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6"/>
  <workbookPr/>
  <mc:AlternateContent xmlns:mc="http://schemas.openxmlformats.org/markup-compatibility/2006">
    <mc:Choice Requires="x15">
      <x15ac:absPath xmlns:x15ac="http://schemas.microsoft.com/office/spreadsheetml/2010/11/ac" url="https://crainternational.sharepoint.com/sites/CLDNWS-ClientAccess/Shared Documents/General/BCA Data Sharing/CRA Analysis/BCA Filing/"/>
    </mc:Choice>
  </mc:AlternateContent>
  <xr:revisionPtr revIDLastSave="89" documentId="8_{00A1C918-3515-4AA5-9650-49BDC7A33752}" xr6:coauthVersionLast="47" xr6:coauthVersionMax="47" xr10:uidLastSave="{97369B07-4522-4948-B41E-D29B3224B108}"/>
  <bookViews>
    <workbookView xWindow="-19310" yWindow="1050" windowWidth="19420" windowHeight="10420" firstSheet="3" activeTab="3" xr2:uid="{9D2856BA-A14A-4FCC-943B-BD98D32FC72B}"/>
  </bookViews>
  <sheets>
    <sheet name="00 Cover" sheetId="1" r:id="rId1"/>
    <sheet name="01 Summary" sheetId="2" r:id="rId2"/>
    <sheet name="02 Annual Values" sheetId="4" r:id="rId3"/>
    <sheet name="Inputs and Assumptions" sheetId="5" r:id="rId4"/>
    <sheet name="Elexicon Calculations" sheetId="6" r:id="rId5"/>
    <sheet name="BESS Inputs" sheetId="7" r:id="rId6"/>
    <sheet name="Input Calculation &gt;&gt;" sheetId="12" r:id="rId7"/>
    <sheet name="BESS Duration" sheetId="10" r:id="rId8"/>
    <sheet name="Bowmanville Forecast" sheetId="8" r:id="rId9"/>
    <sheet name="Assumptions" sheetId="11" r:id="rId10"/>
    <sheet name="99 LookUps" sheetId="3" state="hidden"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 i="5" l="1"/>
  <c r="C21" i="6" l="1"/>
  <c r="B65" i="5"/>
  <c r="B50" i="5"/>
  <c r="B51" i="5"/>
  <c r="B47" i="5"/>
  <c r="H5" i="8" l="1"/>
  <c r="I5" i="8"/>
  <c r="J5" i="8"/>
  <c r="K5" i="8"/>
  <c r="H6" i="8"/>
  <c r="I6" i="8"/>
  <c r="J6" i="8"/>
  <c r="K6" i="8"/>
  <c r="H7" i="8"/>
  <c r="I7" i="8"/>
  <c r="J7" i="8"/>
  <c r="K7" i="8"/>
  <c r="H8" i="8"/>
  <c r="I8" i="8"/>
  <c r="J8" i="8"/>
  <c r="K8" i="8"/>
  <c r="H9" i="8"/>
  <c r="I9" i="8"/>
  <c r="J9" i="8"/>
  <c r="K9" i="8"/>
  <c r="H10" i="8"/>
  <c r="I10" i="8"/>
  <c r="J10" i="8"/>
  <c r="K10" i="8"/>
  <c r="H11" i="8"/>
  <c r="I11" i="8"/>
  <c r="J11" i="8"/>
  <c r="K11" i="8"/>
  <c r="H12" i="8"/>
  <c r="I12" i="8"/>
  <c r="J12" i="8"/>
  <c r="K12" i="8"/>
  <c r="H13" i="8"/>
  <c r="I13" i="8"/>
  <c r="J13" i="8"/>
  <c r="K13" i="8"/>
  <c r="H14" i="8"/>
  <c r="I14" i="8"/>
  <c r="J14" i="8"/>
  <c r="K14" i="8"/>
  <c r="H15" i="8"/>
  <c r="I15" i="8"/>
  <c r="J15" i="8"/>
  <c r="K15" i="8"/>
  <c r="H16" i="8"/>
  <c r="I16" i="8"/>
  <c r="J16" i="8"/>
  <c r="K16" i="8"/>
  <c r="H17" i="8"/>
  <c r="I17" i="8"/>
  <c r="J17" i="8"/>
  <c r="K17" i="8"/>
  <c r="H18" i="8"/>
  <c r="I18" i="8"/>
  <c r="J18" i="8"/>
  <c r="K18" i="8"/>
  <c r="H19" i="8"/>
  <c r="I19" i="8"/>
  <c r="J19" i="8"/>
  <c r="K19" i="8"/>
  <c r="H20" i="8"/>
  <c r="I20" i="8"/>
  <c r="J20" i="8"/>
  <c r="K20" i="8"/>
  <c r="H21" i="8"/>
  <c r="I21" i="8"/>
  <c r="J21" i="8"/>
  <c r="K21" i="8"/>
  <c r="H22" i="8"/>
  <c r="I22" i="8"/>
  <c r="J22" i="8"/>
  <c r="K22" i="8"/>
  <c r="H23" i="8"/>
  <c r="I23" i="8"/>
  <c r="J23" i="8"/>
  <c r="K23" i="8"/>
  <c r="H24" i="8"/>
  <c r="I24" i="8"/>
  <c r="J24" i="8"/>
  <c r="K24" i="8"/>
  <c r="H25" i="8"/>
  <c r="I25" i="8"/>
  <c r="J25" i="8"/>
  <c r="K25" i="8"/>
  <c r="H26" i="8"/>
  <c r="I26" i="8"/>
  <c r="J26" i="8"/>
  <c r="K26" i="8"/>
  <c r="H27" i="8"/>
  <c r="I27" i="8"/>
  <c r="J27" i="8"/>
  <c r="K27" i="8"/>
  <c r="H28" i="8"/>
  <c r="I28" i="8"/>
  <c r="J28" i="8"/>
  <c r="K28" i="8"/>
  <c r="H29" i="8"/>
  <c r="I29" i="8"/>
  <c r="J29" i="8"/>
  <c r="K29" i="8"/>
  <c r="H30" i="8"/>
  <c r="I30" i="8"/>
  <c r="J30" i="8"/>
  <c r="K30" i="8"/>
  <c r="H31" i="8"/>
  <c r="I31" i="8"/>
  <c r="J31" i="8"/>
  <c r="K31" i="8"/>
  <c r="H32" i="8"/>
  <c r="I32" i="8"/>
  <c r="J32" i="8"/>
  <c r="K32" i="8"/>
  <c r="H33" i="8"/>
  <c r="I33" i="8"/>
  <c r="J33" i="8"/>
  <c r="K33" i="8"/>
  <c r="H34" i="8"/>
  <c r="I34" i="8"/>
  <c r="J34" i="8"/>
  <c r="K34" i="8"/>
  <c r="H35" i="8"/>
  <c r="I35" i="8"/>
  <c r="J35" i="8"/>
  <c r="K35" i="8"/>
  <c r="H36" i="8"/>
  <c r="I36" i="8"/>
  <c r="J36" i="8"/>
  <c r="K36" i="8"/>
  <c r="H37" i="8"/>
  <c r="I37" i="8"/>
  <c r="J37" i="8"/>
  <c r="K37" i="8"/>
  <c r="H38" i="8"/>
  <c r="I38" i="8"/>
  <c r="J38" i="8"/>
  <c r="K38" i="8"/>
  <c r="H39" i="8"/>
  <c r="I39" i="8"/>
  <c r="J39" i="8"/>
  <c r="K39" i="8"/>
  <c r="H40" i="8"/>
  <c r="I40" i="8"/>
  <c r="J40" i="8"/>
  <c r="K40" i="8"/>
  <c r="H41" i="8"/>
  <c r="I41" i="8"/>
  <c r="J41" i="8"/>
  <c r="K41" i="8"/>
  <c r="H42" i="8"/>
  <c r="I42" i="8"/>
  <c r="J42" i="8"/>
  <c r="K42" i="8"/>
  <c r="H43" i="8"/>
  <c r="I43" i="8"/>
  <c r="J43" i="8"/>
  <c r="K43" i="8"/>
  <c r="H44" i="8"/>
  <c r="I44" i="8"/>
  <c r="J44" i="8"/>
  <c r="K44" i="8"/>
  <c r="H45" i="8"/>
  <c r="I45" i="8"/>
  <c r="J45" i="8"/>
  <c r="K45" i="8"/>
  <c r="H46" i="8"/>
  <c r="I46" i="8"/>
  <c r="J46" i="8"/>
  <c r="K46" i="8"/>
  <c r="H47" i="8"/>
  <c r="I47" i="8"/>
  <c r="J47" i="8"/>
  <c r="K47" i="8"/>
  <c r="H48" i="8"/>
  <c r="I48" i="8"/>
  <c r="J48" i="8"/>
  <c r="K48" i="8"/>
  <c r="H49" i="8"/>
  <c r="I49" i="8"/>
  <c r="J49" i="8"/>
  <c r="K49" i="8"/>
  <c r="H50" i="8"/>
  <c r="I50" i="8"/>
  <c r="J50" i="8"/>
  <c r="K50" i="8"/>
  <c r="H51" i="8"/>
  <c r="I51" i="8"/>
  <c r="J51" i="8"/>
  <c r="K51" i="8"/>
  <c r="H52" i="8"/>
  <c r="I52" i="8"/>
  <c r="J52" i="8"/>
  <c r="K52" i="8"/>
  <c r="H53" i="8"/>
  <c r="I53" i="8"/>
  <c r="J53" i="8"/>
  <c r="K53" i="8"/>
  <c r="H54" i="8"/>
  <c r="I54" i="8"/>
  <c r="J54" i="8"/>
  <c r="K54" i="8"/>
  <c r="H55" i="8"/>
  <c r="I55" i="8"/>
  <c r="J55" i="8"/>
  <c r="K55" i="8"/>
  <c r="H56" i="8"/>
  <c r="I56" i="8"/>
  <c r="J56" i="8"/>
  <c r="K56" i="8"/>
  <c r="H57" i="8"/>
  <c r="I57" i="8"/>
  <c r="J57" i="8"/>
  <c r="K57" i="8"/>
  <c r="H58" i="8"/>
  <c r="I58" i="8"/>
  <c r="J58" i="8"/>
  <c r="K58" i="8"/>
  <c r="H59" i="8"/>
  <c r="I59" i="8"/>
  <c r="J59" i="8"/>
  <c r="K59" i="8"/>
  <c r="H60" i="8"/>
  <c r="I60" i="8"/>
  <c r="J60" i="8"/>
  <c r="K60" i="8"/>
  <c r="H61" i="8"/>
  <c r="I61" i="8"/>
  <c r="J61" i="8"/>
  <c r="K61" i="8"/>
  <c r="H62" i="8"/>
  <c r="I62" i="8"/>
  <c r="J62" i="8"/>
  <c r="K62" i="8"/>
  <c r="H63" i="8"/>
  <c r="I63" i="8"/>
  <c r="J63" i="8"/>
  <c r="K63" i="8"/>
  <c r="H64" i="8"/>
  <c r="I64" i="8"/>
  <c r="J64" i="8"/>
  <c r="K64" i="8"/>
  <c r="H65" i="8"/>
  <c r="I65" i="8"/>
  <c r="J65" i="8"/>
  <c r="K65" i="8"/>
  <c r="H66" i="8"/>
  <c r="I66" i="8"/>
  <c r="J66" i="8"/>
  <c r="K66" i="8"/>
  <c r="H67" i="8"/>
  <c r="I67" i="8"/>
  <c r="J67" i="8"/>
  <c r="K67" i="8"/>
  <c r="H68" i="8"/>
  <c r="I68" i="8"/>
  <c r="J68" i="8"/>
  <c r="K68" i="8"/>
  <c r="H69" i="8"/>
  <c r="I69" i="8"/>
  <c r="J69" i="8"/>
  <c r="K69" i="8"/>
  <c r="H70" i="8"/>
  <c r="I70" i="8"/>
  <c r="J70" i="8"/>
  <c r="K70" i="8"/>
  <c r="H71" i="8"/>
  <c r="I71" i="8"/>
  <c r="J71" i="8"/>
  <c r="K71" i="8"/>
  <c r="H72" i="8"/>
  <c r="I72" i="8"/>
  <c r="J72" i="8"/>
  <c r="K72" i="8"/>
  <c r="H73" i="8"/>
  <c r="I73" i="8"/>
  <c r="J73" i="8"/>
  <c r="K73" i="8"/>
  <c r="H74" i="8"/>
  <c r="I74" i="8"/>
  <c r="J74" i="8"/>
  <c r="K74" i="8"/>
  <c r="H75" i="8"/>
  <c r="I75" i="8"/>
  <c r="J75" i="8"/>
  <c r="K75" i="8"/>
  <c r="H76" i="8"/>
  <c r="I76" i="8"/>
  <c r="J76" i="8"/>
  <c r="K76" i="8"/>
  <c r="H77" i="8"/>
  <c r="I77" i="8"/>
  <c r="J77" i="8"/>
  <c r="K77" i="8"/>
  <c r="H78" i="8"/>
  <c r="I78" i="8"/>
  <c r="J78" i="8"/>
  <c r="K78" i="8"/>
  <c r="H79" i="8"/>
  <c r="I79" i="8"/>
  <c r="J79" i="8"/>
  <c r="K79" i="8"/>
  <c r="H80" i="8"/>
  <c r="I80" i="8"/>
  <c r="J80" i="8"/>
  <c r="K80" i="8"/>
  <c r="H81" i="8"/>
  <c r="I81" i="8"/>
  <c r="J81" i="8"/>
  <c r="K81" i="8"/>
  <c r="H82" i="8"/>
  <c r="I82" i="8"/>
  <c r="J82" i="8"/>
  <c r="K82" i="8"/>
  <c r="H83" i="8"/>
  <c r="I83" i="8"/>
  <c r="J83" i="8"/>
  <c r="K83" i="8"/>
  <c r="H84" i="8"/>
  <c r="I84" i="8"/>
  <c r="J84" i="8"/>
  <c r="K84" i="8"/>
  <c r="H85" i="8"/>
  <c r="I85" i="8"/>
  <c r="J85" i="8"/>
  <c r="K85" i="8"/>
  <c r="H86" i="8"/>
  <c r="I86" i="8"/>
  <c r="J86" i="8"/>
  <c r="K86" i="8"/>
  <c r="H87" i="8"/>
  <c r="I87" i="8"/>
  <c r="J87" i="8"/>
  <c r="K87" i="8"/>
  <c r="H88" i="8"/>
  <c r="I88" i="8"/>
  <c r="J88" i="8"/>
  <c r="K88" i="8"/>
  <c r="H89" i="8"/>
  <c r="I89" i="8"/>
  <c r="J89" i="8"/>
  <c r="K89" i="8"/>
  <c r="H90" i="8"/>
  <c r="I90" i="8"/>
  <c r="J90" i="8"/>
  <c r="K90" i="8"/>
  <c r="H91" i="8"/>
  <c r="I91" i="8"/>
  <c r="J91" i="8"/>
  <c r="K91" i="8"/>
  <c r="H92" i="8"/>
  <c r="I92" i="8"/>
  <c r="J92" i="8"/>
  <c r="K92" i="8"/>
  <c r="H93" i="8"/>
  <c r="I93" i="8"/>
  <c r="J93" i="8"/>
  <c r="K93" i="8"/>
  <c r="H94" i="8"/>
  <c r="I94" i="8"/>
  <c r="J94" i="8"/>
  <c r="K94" i="8"/>
  <c r="H95" i="8"/>
  <c r="I95" i="8"/>
  <c r="J95" i="8"/>
  <c r="K95" i="8"/>
  <c r="H96" i="8"/>
  <c r="I96" i="8"/>
  <c r="J96" i="8"/>
  <c r="K96" i="8"/>
  <c r="H97" i="8"/>
  <c r="I97" i="8"/>
  <c r="J97" i="8"/>
  <c r="K97" i="8"/>
  <c r="H98" i="8"/>
  <c r="I98" i="8"/>
  <c r="J98" i="8"/>
  <c r="K98" i="8"/>
  <c r="H99" i="8"/>
  <c r="I99" i="8"/>
  <c r="J99" i="8"/>
  <c r="K99" i="8"/>
  <c r="H100" i="8"/>
  <c r="I100" i="8"/>
  <c r="J100" i="8"/>
  <c r="K100" i="8"/>
  <c r="H101" i="8"/>
  <c r="I101" i="8"/>
  <c r="J101" i="8"/>
  <c r="K101" i="8"/>
  <c r="H102" i="8"/>
  <c r="I102" i="8"/>
  <c r="J102" i="8"/>
  <c r="K102" i="8"/>
  <c r="H103" i="8"/>
  <c r="I103" i="8"/>
  <c r="J103" i="8"/>
  <c r="K103" i="8"/>
  <c r="H104" i="8"/>
  <c r="I104" i="8"/>
  <c r="J104" i="8"/>
  <c r="K104" i="8"/>
  <c r="H105" i="8"/>
  <c r="I105" i="8"/>
  <c r="J105" i="8"/>
  <c r="K105" i="8"/>
  <c r="H106" i="8"/>
  <c r="I106" i="8"/>
  <c r="J106" i="8"/>
  <c r="K106" i="8"/>
  <c r="H107" i="8"/>
  <c r="I107" i="8"/>
  <c r="J107" i="8"/>
  <c r="K107" i="8"/>
  <c r="H108" i="8"/>
  <c r="I108" i="8"/>
  <c r="J108" i="8"/>
  <c r="K108" i="8"/>
  <c r="H109" i="8"/>
  <c r="I109" i="8"/>
  <c r="J109" i="8"/>
  <c r="K109" i="8"/>
  <c r="H110" i="8"/>
  <c r="I110" i="8"/>
  <c r="J110" i="8"/>
  <c r="K110" i="8"/>
  <c r="H111" i="8"/>
  <c r="I111" i="8"/>
  <c r="J111" i="8"/>
  <c r="K111" i="8"/>
  <c r="H112" i="8"/>
  <c r="I112" i="8"/>
  <c r="J112" i="8"/>
  <c r="K112" i="8"/>
  <c r="H113" i="8"/>
  <c r="I113" i="8"/>
  <c r="J113" i="8"/>
  <c r="K113" i="8"/>
  <c r="H114" i="8"/>
  <c r="I114" i="8"/>
  <c r="J114" i="8"/>
  <c r="K114" i="8"/>
  <c r="H115" i="8"/>
  <c r="I115" i="8"/>
  <c r="J115" i="8"/>
  <c r="K115" i="8"/>
  <c r="H116" i="8"/>
  <c r="I116" i="8"/>
  <c r="J116" i="8"/>
  <c r="K116" i="8"/>
  <c r="H117" i="8"/>
  <c r="I117" i="8"/>
  <c r="J117" i="8"/>
  <c r="K117" i="8"/>
  <c r="H118" i="8"/>
  <c r="I118" i="8"/>
  <c r="J118" i="8"/>
  <c r="K118" i="8"/>
  <c r="H119" i="8"/>
  <c r="I119" i="8"/>
  <c r="J119" i="8"/>
  <c r="K119" i="8"/>
  <c r="H120" i="8"/>
  <c r="I120" i="8"/>
  <c r="J120" i="8"/>
  <c r="K120" i="8"/>
  <c r="H121" i="8"/>
  <c r="I121" i="8"/>
  <c r="J121" i="8"/>
  <c r="K121" i="8"/>
  <c r="H122" i="8"/>
  <c r="I122" i="8"/>
  <c r="J122" i="8"/>
  <c r="K122" i="8"/>
  <c r="H123" i="8"/>
  <c r="I123" i="8"/>
  <c r="J123" i="8"/>
  <c r="K123" i="8"/>
  <c r="H124" i="8"/>
  <c r="I124" i="8"/>
  <c r="J124" i="8"/>
  <c r="K124" i="8"/>
  <c r="H125" i="8"/>
  <c r="I125" i="8"/>
  <c r="J125" i="8"/>
  <c r="K125" i="8"/>
  <c r="H126" i="8"/>
  <c r="I126" i="8"/>
  <c r="J126" i="8"/>
  <c r="K126" i="8"/>
  <c r="H127" i="8"/>
  <c r="I127" i="8"/>
  <c r="J127" i="8"/>
  <c r="K127" i="8"/>
  <c r="H128" i="8"/>
  <c r="I128" i="8"/>
  <c r="J128" i="8"/>
  <c r="K128" i="8"/>
  <c r="H129" i="8"/>
  <c r="I129" i="8"/>
  <c r="J129" i="8"/>
  <c r="K129" i="8"/>
  <c r="H130" i="8"/>
  <c r="I130" i="8"/>
  <c r="J130" i="8"/>
  <c r="K130" i="8"/>
  <c r="H131" i="8"/>
  <c r="I131" i="8"/>
  <c r="J131" i="8"/>
  <c r="K131" i="8"/>
  <c r="H132" i="8"/>
  <c r="I132" i="8"/>
  <c r="J132" i="8"/>
  <c r="K132" i="8"/>
  <c r="H133" i="8"/>
  <c r="I133" i="8"/>
  <c r="J133" i="8"/>
  <c r="K133" i="8"/>
  <c r="H134" i="8"/>
  <c r="I134" i="8"/>
  <c r="J134" i="8"/>
  <c r="K134" i="8"/>
  <c r="H135" i="8"/>
  <c r="I135" i="8"/>
  <c r="J135" i="8"/>
  <c r="K135" i="8"/>
  <c r="H136" i="8"/>
  <c r="I136" i="8"/>
  <c r="J136" i="8"/>
  <c r="K136" i="8"/>
  <c r="H137" i="8"/>
  <c r="I137" i="8"/>
  <c r="J137" i="8"/>
  <c r="K137" i="8"/>
  <c r="H138" i="8"/>
  <c r="I138" i="8"/>
  <c r="J138" i="8"/>
  <c r="K138" i="8"/>
  <c r="H139" i="8"/>
  <c r="I139" i="8"/>
  <c r="J139" i="8"/>
  <c r="K139" i="8"/>
  <c r="H140" i="8"/>
  <c r="I140" i="8"/>
  <c r="J140" i="8"/>
  <c r="K140" i="8"/>
  <c r="H141" i="8"/>
  <c r="I141" i="8"/>
  <c r="J141" i="8"/>
  <c r="K141" i="8"/>
  <c r="H142" i="8"/>
  <c r="I142" i="8"/>
  <c r="J142" i="8"/>
  <c r="K142" i="8"/>
  <c r="H143" i="8"/>
  <c r="I143" i="8"/>
  <c r="J143" i="8"/>
  <c r="K143" i="8"/>
  <c r="H144" i="8"/>
  <c r="I144" i="8"/>
  <c r="J144" i="8"/>
  <c r="K144" i="8"/>
  <c r="H145" i="8"/>
  <c r="I145" i="8"/>
  <c r="J145" i="8"/>
  <c r="K145" i="8"/>
  <c r="H146" i="8"/>
  <c r="I146" i="8"/>
  <c r="J146" i="8"/>
  <c r="K146" i="8"/>
  <c r="H147" i="8"/>
  <c r="I147" i="8"/>
  <c r="J147" i="8"/>
  <c r="K147" i="8"/>
  <c r="H148" i="8"/>
  <c r="I148" i="8"/>
  <c r="J148" i="8"/>
  <c r="K148" i="8"/>
  <c r="H149" i="8"/>
  <c r="I149" i="8"/>
  <c r="J149" i="8"/>
  <c r="K149" i="8"/>
  <c r="H150" i="8"/>
  <c r="I150" i="8"/>
  <c r="J150" i="8"/>
  <c r="K150" i="8"/>
  <c r="H151" i="8"/>
  <c r="I151" i="8"/>
  <c r="J151" i="8"/>
  <c r="K151" i="8"/>
  <c r="H152" i="8"/>
  <c r="I152" i="8"/>
  <c r="J152" i="8"/>
  <c r="K152" i="8"/>
  <c r="H153" i="8"/>
  <c r="I153" i="8"/>
  <c r="J153" i="8"/>
  <c r="K153" i="8"/>
  <c r="H154" i="8"/>
  <c r="I154" i="8"/>
  <c r="J154" i="8"/>
  <c r="K154" i="8"/>
  <c r="H155" i="8"/>
  <c r="I155" i="8"/>
  <c r="J155" i="8"/>
  <c r="K155" i="8"/>
  <c r="H156" i="8"/>
  <c r="I156" i="8"/>
  <c r="J156" i="8"/>
  <c r="K156" i="8"/>
  <c r="H157" i="8"/>
  <c r="I157" i="8"/>
  <c r="J157" i="8"/>
  <c r="K157" i="8"/>
  <c r="H158" i="8"/>
  <c r="I158" i="8"/>
  <c r="J158" i="8"/>
  <c r="K158" i="8"/>
  <c r="H159" i="8"/>
  <c r="I159" i="8"/>
  <c r="J159" i="8"/>
  <c r="K159" i="8"/>
  <c r="H160" i="8"/>
  <c r="I160" i="8"/>
  <c r="J160" i="8"/>
  <c r="K160" i="8"/>
  <c r="H161" i="8"/>
  <c r="I161" i="8"/>
  <c r="J161" i="8"/>
  <c r="K161" i="8"/>
  <c r="H162" i="8"/>
  <c r="I162" i="8"/>
  <c r="J162" i="8"/>
  <c r="K162" i="8"/>
  <c r="H163" i="8"/>
  <c r="I163" i="8"/>
  <c r="J163" i="8"/>
  <c r="K163" i="8"/>
  <c r="H164" i="8"/>
  <c r="I164" i="8"/>
  <c r="J164" i="8"/>
  <c r="K164" i="8"/>
  <c r="H165" i="8"/>
  <c r="I165" i="8"/>
  <c r="J165" i="8"/>
  <c r="K165" i="8"/>
  <c r="H166" i="8"/>
  <c r="I166" i="8"/>
  <c r="J166" i="8"/>
  <c r="K166" i="8"/>
  <c r="H167" i="8"/>
  <c r="I167" i="8"/>
  <c r="J167" i="8"/>
  <c r="K167" i="8"/>
  <c r="H168" i="8"/>
  <c r="I168" i="8"/>
  <c r="J168" i="8"/>
  <c r="K168" i="8"/>
  <c r="H169" i="8"/>
  <c r="I169" i="8"/>
  <c r="J169" i="8"/>
  <c r="K169" i="8"/>
  <c r="H170" i="8"/>
  <c r="I170" i="8"/>
  <c r="J170" i="8"/>
  <c r="K170" i="8"/>
  <c r="H171" i="8"/>
  <c r="I171" i="8"/>
  <c r="J171" i="8"/>
  <c r="K171" i="8"/>
  <c r="H172" i="8"/>
  <c r="I172" i="8"/>
  <c r="J172" i="8"/>
  <c r="K172" i="8"/>
  <c r="H173" i="8"/>
  <c r="I173" i="8"/>
  <c r="J173" i="8"/>
  <c r="K173" i="8"/>
  <c r="H174" i="8"/>
  <c r="I174" i="8"/>
  <c r="J174" i="8"/>
  <c r="K174" i="8"/>
  <c r="H175" i="8"/>
  <c r="I175" i="8"/>
  <c r="J175" i="8"/>
  <c r="K175" i="8"/>
  <c r="H176" i="8"/>
  <c r="I176" i="8"/>
  <c r="J176" i="8"/>
  <c r="K176" i="8"/>
  <c r="H177" i="8"/>
  <c r="I177" i="8"/>
  <c r="J177" i="8"/>
  <c r="K177" i="8"/>
  <c r="H178" i="8"/>
  <c r="I178" i="8"/>
  <c r="J178" i="8"/>
  <c r="K178" i="8"/>
  <c r="H179" i="8"/>
  <c r="I179" i="8"/>
  <c r="J179" i="8"/>
  <c r="K179" i="8"/>
  <c r="H180" i="8"/>
  <c r="I180" i="8"/>
  <c r="J180" i="8"/>
  <c r="K180" i="8"/>
  <c r="H181" i="8"/>
  <c r="I181" i="8"/>
  <c r="J181" i="8"/>
  <c r="K181" i="8"/>
  <c r="H182" i="8"/>
  <c r="I182" i="8"/>
  <c r="J182" i="8"/>
  <c r="K182" i="8"/>
  <c r="H183" i="8"/>
  <c r="I183" i="8"/>
  <c r="J183" i="8"/>
  <c r="K183" i="8"/>
  <c r="H184" i="8"/>
  <c r="I184" i="8"/>
  <c r="J184" i="8"/>
  <c r="K184" i="8"/>
  <c r="H185" i="8"/>
  <c r="I185" i="8"/>
  <c r="J185" i="8"/>
  <c r="K185" i="8"/>
  <c r="H186" i="8"/>
  <c r="I186" i="8"/>
  <c r="J186" i="8"/>
  <c r="K186" i="8"/>
  <c r="H187" i="8"/>
  <c r="I187" i="8"/>
  <c r="J187" i="8"/>
  <c r="K187" i="8"/>
  <c r="H188" i="8"/>
  <c r="I188" i="8"/>
  <c r="J188" i="8"/>
  <c r="K188" i="8"/>
  <c r="H189" i="8"/>
  <c r="I189" i="8"/>
  <c r="J189" i="8"/>
  <c r="K189" i="8"/>
  <c r="H190" i="8"/>
  <c r="I190" i="8"/>
  <c r="J190" i="8"/>
  <c r="K190" i="8"/>
  <c r="H191" i="8"/>
  <c r="I191" i="8"/>
  <c r="J191" i="8"/>
  <c r="K191" i="8"/>
  <c r="H192" i="8"/>
  <c r="I192" i="8"/>
  <c r="J192" i="8"/>
  <c r="K192" i="8"/>
  <c r="H193" i="8"/>
  <c r="I193" i="8"/>
  <c r="J193" i="8"/>
  <c r="K193" i="8"/>
  <c r="H194" i="8"/>
  <c r="I194" i="8"/>
  <c r="J194" i="8"/>
  <c r="K194" i="8"/>
  <c r="H195" i="8"/>
  <c r="I195" i="8"/>
  <c r="J195" i="8"/>
  <c r="K195" i="8"/>
  <c r="H196" i="8"/>
  <c r="I196" i="8"/>
  <c r="J196" i="8"/>
  <c r="K196" i="8"/>
  <c r="H197" i="8"/>
  <c r="I197" i="8"/>
  <c r="J197" i="8"/>
  <c r="K197" i="8"/>
  <c r="H198" i="8"/>
  <c r="I198" i="8"/>
  <c r="J198" i="8"/>
  <c r="K198" i="8"/>
  <c r="H199" i="8"/>
  <c r="I199" i="8"/>
  <c r="J199" i="8"/>
  <c r="K199" i="8"/>
  <c r="H200" i="8"/>
  <c r="I200" i="8"/>
  <c r="J200" i="8"/>
  <c r="K200" i="8"/>
  <c r="H201" i="8"/>
  <c r="I201" i="8"/>
  <c r="J201" i="8"/>
  <c r="K201" i="8"/>
  <c r="H202" i="8"/>
  <c r="I202" i="8"/>
  <c r="J202" i="8"/>
  <c r="K202" i="8"/>
  <c r="H203" i="8"/>
  <c r="I203" i="8"/>
  <c r="J203" i="8"/>
  <c r="K203" i="8"/>
  <c r="H204" i="8"/>
  <c r="I204" i="8"/>
  <c r="J204" i="8"/>
  <c r="K204" i="8"/>
  <c r="H205" i="8"/>
  <c r="I205" i="8"/>
  <c r="J205" i="8"/>
  <c r="K205" i="8"/>
  <c r="H206" i="8"/>
  <c r="I206" i="8"/>
  <c r="J206" i="8"/>
  <c r="K206" i="8"/>
  <c r="H207" i="8"/>
  <c r="I207" i="8"/>
  <c r="J207" i="8"/>
  <c r="K207" i="8"/>
  <c r="H208" i="8"/>
  <c r="I208" i="8"/>
  <c r="J208" i="8"/>
  <c r="K208" i="8"/>
  <c r="H209" i="8"/>
  <c r="I209" i="8"/>
  <c r="J209" i="8"/>
  <c r="K209" i="8"/>
  <c r="H210" i="8"/>
  <c r="I210" i="8"/>
  <c r="J210" i="8"/>
  <c r="K210" i="8"/>
  <c r="H211" i="8"/>
  <c r="I211" i="8"/>
  <c r="J211" i="8"/>
  <c r="K211" i="8"/>
  <c r="H212" i="8"/>
  <c r="I212" i="8"/>
  <c r="J212" i="8"/>
  <c r="K212" i="8"/>
  <c r="H213" i="8"/>
  <c r="I213" i="8"/>
  <c r="J213" i="8"/>
  <c r="K213" i="8"/>
  <c r="H214" i="8"/>
  <c r="I214" i="8"/>
  <c r="J214" i="8"/>
  <c r="K214" i="8"/>
  <c r="H215" i="8"/>
  <c r="I215" i="8"/>
  <c r="J215" i="8"/>
  <c r="K215" i="8"/>
  <c r="H216" i="8"/>
  <c r="I216" i="8"/>
  <c r="J216" i="8"/>
  <c r="K216" i="8"/>
  <c r="H217" i="8"/>
  <c r="I217" i="8"/>
  <c r="J217" i="8"/>
  <c r="K217" i="8"/>
  <c r="H218" i="8"/>
  <c r="I218" i="8"/>
  <c r="J218" i="8"/>
  <c r="K218" i="8"/>
  <c r="H219" i="8"/>
  <c r="I219" i="8"/>
  <c r="J219" i="8"/>
  <c r="K219" i="8"/>
  <c r="H220" i="8"/>
  <c r="I220" i="8"/>
  <c r="J220" i="8"/>
  <c r="K220" i="8"/>
  <c r="H221" i="8"/>
  <c r="I221" i="8"/>
  <c r="J221" i="8"/>
  <c r="K221" i="8"/>
  <c r="H222" i="8"/>
  <c r="I222" i="8"/>
  <c r="J222" i="8"/>
  <c r="K222" i="8"/>
  <c r="H223" i="8"/>
  <c r="I223" i="8"/>
  <c r="J223" i="8"/>
  <c r="K223" i="8"/>
  <c r="H224" i="8"/>
  <c r="I224" i="8"/>
  <c r="J224" i="8"/>
  <c r="K224" i="8"/>
  <c r="H225" i="8"/>
  <c r="I225" i="8"/>
  <c r="J225" i="8"/>
  <c r="K225" i="8"/>
  <c r="H226" i="8"/>
  <c r="I226" i="8"/>
  <c r="J226" i="8"/>
  <c r="K226" i="8"/>
  <c r="H227" i="8"/>
  <c r="I227" i="8"/>
  <c r="J227" i="8"/>
  <c r="K227" i="8"/>
  <c r="H228" i="8"/>
  <c r="I228" i="8"/>
  <c r="J228" i="8"/>
  <c r="K228" i="8"/>
  <c r="H229" i="8"/>
  <c r="I229" i="8"/>
  <c r="J229" i="8"/>
  <c r="K229" i="8"/>
  <c r="H230" i="8"/>
  <c r="I230" i="8"/>
  <c r="J230" i="8"/>
  <c r="K230" i="8"/>
  <c r="H231" i="8"/>
  <c r="I231" i="8"/>
  <c r="J231" i="8"/>
  <c r="K231" i="8"/>
  <c r="H232" i="8"/>
  <c r="I232" i="8"/>
  <c r="J232" i="8"/>
  <c r="K232" i="8"/>
  <c r="H233" i="8"/>
  <c r="I233" i="8"/>
  <c r="J233" i="8"/>
  <c r="K233" i="8"/>
  <c r="H234" i="8"/>
  <c r="I234" i="8"/>
  <c r="J234" i="8"/>
  <c r="K234" i="8"/>
  <c r="H235" i="8"/>
  <c r="I235" i="8"/>
  <c r="J235" i="8"/>
  <c r="K235" i="8"/>
  <c r="H236" i="8"/>
  <c r="I236" i="8"/>
  <c r="J236" i="8"/>
  <c r="K236" i="8"/>
  <c r="H237" i="8"/>
  <c r="I237" i="8"/>
  <c r="J237" i="8"/>
  <c r="K237" i="8"/>
  <c r="H238" i="8"/>
  <c r="I238" i="8"/>
  <c r="J238" i="8"/>
  <c r="K238" i="8"/>
  <c r="H239" i="8"/>
  <c r="I239" i="8"/>
  <c r="J239" i="8"/>
  <c r="K239" i="8"/>
  <c r="H240" i="8"/>
  <c r="I240" i="8"/>
  <c r="J240" i="8"/>
  <c r="K240" i="8"/>
  <c r="H241" i="8"/>
  <c r="I241" i="8"/>
  <c r="J241" i="8"/>
  <c r="K241" i="8"/>
  <c r="H242" i="8"/>
  <c r="I242" i="8"/>
  <c r="J242" i="8"/>
  <c r="K242" i="8"/>
  <c r="H243" i="8"/>
  <c r="I243" i="8"/>
  <c r="J243" i="8"/>
  <c r="K243" i="8"/>
  <c r="H244" i="8"/>
  <c r="I244" i="8"/>
  <c r="J244" i="8"/>
  <c r="K244" i="8"/>
  <c r="H245" i="8"/>
  <c r="I245" i="8"/>
  <c r="J245" i="8"/>
  <c r="K245" i="8"/>
  <c r="H246" i="8"/>
  <c r="I246" i="8"/>
  <c r="J246" i="8"/>
  <c r="K246" i="8"/>
  <c r="H247" i="8"/>
  <c r="I247" i="8"/>
  <c r="J247" i="8"/>
  <c r="K247" i="8"/>
  <c r="H248" i="8"/>
  <c r="I248" i="8"/>
  <c r="J248" i="8"/>
  <c r="K248" i="8"/>
  <c r="H249" i="8"/>
  <c r="I249" i="8"/>
  <c r="J249" i="8"/>
  <c r="K249" i="8"/>
  <c r="H250" i="8"/>
  <c r="I250" i="8"/>
  <c r="J250" i="8"/>
  <c r="K250" i="8"/>
  <c r="H251" i="8"/>
  <c r="I251" i="8"/>
  <c r="J251" i="8"/>
  <c r="K251" i="8"/>
  <c r="H252" i="8"/>
  <c r="I252" i="8"/>
  <c r="J252" i="8"/>
  <c r="K252" i="8"/>
  <c r="H253" i="8"/>
  <c r="I253" i="8"/>
  <c r="J253" i="8"/>
  <c r="K253" i="8"/>
  <c r="H254" i="8"/>
  <c r="I254" i="8"/>
  <c r="J254" i="8"/>
  <c r="K254" i="8"/>
  <c r="H255" i="8"/>
  <c r="I255" i="8"/>
  <c r="J255" i="8"/>
  <c r="K255" i="8"/>
  <c r="H256" i="8"/>
  <c r="I256" i="8"/>
  <c r="J256" i="8"/>
  <c r="K256" i="8"/>
  <c r="H257" i="8"/>
  <c r="I257" i="8"/>
  <c r="J257" i="8"/>
  <c r="K257" i="8"/>
  <c r="H258" i="8"/>
  <c r="I258" i="8"/>
  <c r="J258" i="8"/>
  <c r="K258" i="8"/>
  <c r="H259" i="8"/>
  <c r="I259" i="8"/>
  <c r="J259" i="8"/>
  <c r="K259" i="8"/>
  <c r="H260" i="8"/>
  <c r="I260" i="8"/>
  <c r="J260" i="8"/>
  <c r="K260" i="8"/>
  <c r="H261" i="8"/>
  <c r="I261" i="8"/>
  <c r="J261" i="8"/>
  <c r="K261" i="8"/>
  <c r="H262" i="8"/>
  <c r="I262" i="8"/>
  <c r="J262" i="8"/>
  <c r="K262" i="8"/>
  <c r="H263" i="8"/>
  <c r="I263" i="8"/>
  <c r="J263" i="8"/>
  <c r="K263" i="8"/>
  <c r="H264" i="8"/>
  <c r="I264" i="8"/>
  <c r="J264" i="8"/>
  <c r="K264" i="8"/>
  <c r="H265" i="8"/>
  <c r="I265" i="8"/>
  <c r="J265" i="8"/>
  <c r="K265" i="8"/>
  <c r="H266" i="8"/>
  <c r="I266" i="8"/>
  <c r="J266" i="8"/>
  <c r="K266" i="8"/>
  <c r="H267" i="8"/>
  <c r="I267" i="8"/>
  <c r="J267" i="8"/>
  <c r="K267" i="8"/>
  <c r="H268" i="8"/>
  <c r="I268" i="8"/>
  <c r="J268" i="8"/>
  <c r="K268" i="8"/>
  <c r="H269" i="8"/>
  <c r="I269" i="8"/>
  <c r="J269" i="8"/>
  <c r="K269" i="8"/>
  <c r="H270" i="8"/>
  <c r="I270" i="8"/>
  <c r="J270" i="8"/>
  <c r="K270" i="8"/>
  <c r="H271" i="8"/>
  <c r="I271" i="8"/>
  <c r="J271" i="8"/>
  <c r="K271" i="8"/>
  <c r="H272" i="8"/>
  <c r="I272" i="8"/>
  <c r="J272" i="8"/>
  <c r="K272" i="8"/>
  <c r="H273" i="8"/>
  <c r="I273" i="8"/>
  <c r="J273" i="8"/>
  <c r="K273" i="8"/>
  <c r="H274" i="8"/>
  <c r="I274" i="8"/>
  <c r="J274" i="8"/>
  <c r="K274" i="8"/>
  <c r="H275" i="8"/>
  <c r="I275" i="8"/>
  <c r="J275" i="8"/>
  <c r="K275" i="8"/>
  <c r="H276" i="8"/>
  <c r="I276" i="8"/>
  <c r="J276" i="8"/>
  <c r="K276" i="8"/>
  <c r="H277" i="8"/>
  <c r="I277" i="8"/>
  <c r="J277" i="8"/>
  <c r="K277" i="8"/>
  <c r="H278" i="8"/>
  <c r="I278" i="8"/>
  <c r="J278" i="8"/>
  <c r="K278" i="8"/>
  <c r="H279" i="8"/>
  <c r="I279" i="8"/>
  <c r="J279" i="8"/>
  <c r="K279" i="8"/>
  <c r="H280" i="8"/>
  <c r="I280" i="8"/>
  <c r="J280" i="8"/>
  <c r="K280" i="8"/>
  <c r="H281" i="8"/>
  <c r="I281" i="8"/>
  <c r="J281" i="8"/>
  <c r="K281" i="8"/>
  <c r="H282" i="8"/>
  <c r="I282" i="8"/>
  <c r="J282" i="8"/>
  <c r="K282" i="8"/>
  <c r="H283" i="8"/>
  <c r="I283" i="8"/>
  <c r="J283" i="8"/>
  <c r="K283" i="8"/>
  <c r="H284" i="8"/>
  <c r="I284" i="8"/>
  <c r="J284" i="8"/>
  <c r="K284" i="8"/>
  <c r="H285" i="8"/>
  <c r="I285" i="8"/>
  <c r="J285" i="8"/>
  <c r="K285" i="8"/>
  <c r="H286" i="8"/>
  <c r="I286" i="8"/>
  <c r="J286" i="8"/>
  <c r="K286" i="8"/>
  <c r="H287" i="8"/>
  <c r="I287" i="8"/>
  <c r="J287" i="8"/>
  <c r="K287" i="8"/>
  <c r="H288" i="8"/>
  <c r="I288" i="8"/>
  <c r="J288" i="8"/>
  <c r="K288" i="8"/>
  <c r="H289" i="8"/>
  <c r="I289" i="8"/>
  <c r="J289" i="8"/>
  <c r="K289" i="8"/>
  <c r="H290" i="8"/>
  <c r="I290" i="8"/>
  <c r="J290" i="8"/>
  <c r="K290" i="8"/>
  <c r="H291" i="8"/>
  <c r="I291" i="8"/>
  <c r="J291" i="8"/>
  <c r="K291" i="8"/>
  <c r="H292" i="8"/>
  <c r="I292" i="8"/>
  <c r="J292" i="8"/>
  <c r="K292" i="8"/>
  <c r="H293" i="8"/>
  <c r="I293" i="8"/>
  <c r="J293" i="8"/>
  <c r="K293" i="8"/>
  <c r="H294" i="8"/>
  <c r="I294" i="8"/>
  <c r="J294" i="8"/>
  <c r="K294" i="8"/>
  <c r="H295" i="8"/>
  <c r="I295" i="8"/>
  <c r="J295" i="8"/>
  <c r="K295" i="8"/>
  <c r="H296" i="8"/>
  <c r="I296" i="8"/>
  <c r="J296" i="8"/>
  <c r="K296" i="8"/>
  <c r="H297" i="8"/>
  <c r="I297" i="8"/>
  <c r="J297" i="8"/>
  <c r="K297" i="8"/>
  <c r="H298" i="8"/>
  <c r="I298" i="8"/>
  <c r="J298" i="8"/>
  <c r="K298" i="8"/>
  <c r="H299" i="8"/>
  <c r="I299" i="8"/>
  <c r="J299" i="8"/>
  <c r="K299" i="8"/>
  <c r="H300" i="8"/>
  <c r="I300" i="8"/>
  <c r="J300" i="8"/>
  <c r="K300" i="8"/>
  <c r="H301" i="8"/>
  <c r="I301" i="8"/>
  <c r="J301" i="8"/>
  <c r="K301" i="8"/>
  <c r="H302" i="8"/>
  <c r="I302" i="8"/>
  <c r="J302" i="8"/>
  <c r="K302" i="8"/>
  <c r="H303" i="8"/>
  <c r="I303" i="8"/>
  <c r="J303" i="8"/>
  <c r="K303" i="8"/>
  <c r="H304" i="8"/>
  <c r="I304" i="8"/>
  <c r="J304" i="8"/>
  <c r="K304" i="8"/>
  <c r="H305" i="8"/>
  <c r="I305" i="8"/>
  <c r="J305" i="8"/>
  <c r="K305" i="8"/>
  <c r="H306" i="8"/>
  <c r="I306" i="8"/>
  <c r="J306" i="8"/>
  <c r="K306" i="8"/>
  <c r="H307" i="8"/>
  <c r="I307" i="8"/>
  <c r="J307" i="8"/>
  <c r="K307" i="8"/>
  <c r="H308" i="8"/>
  <c r="I308" i="8"/>
  <c r="J308" i="8"/>
  <c r="K308" i="8"/>
  <c r="H309" i="8"/>
  <c r="I309" i="8"/>
  <c r="J309" i="8"/>
  <c r="K309" i="8"/>
  <c r="H310" i="8"/>
  <c r="I310" i="8"/>
  <c r="J310" i="8"/>
  <c r="K310" i="8"/>
  <c r="H311" i="8"/>
  <c r="I311" i="8"/>
  <c r="J311" i="8"/>
  <c r="K311" i="8"/>
  <c r="H312" i="8"/>
  <c r="I312" i="8"/>
  <c r="J312" i="8"/>
  <c r="K312" i="8"/>
  <c r="H313" i="8"/>
  <c r="I313" i="8"/>
  <c r="J313" i="8"/>
  <c r="K313" i="8"/>
  <c r="H314" i="8"/>
  <c r="I314" i="8"/>
  <c r="J314" i="8"/>
  <c r="K314" i="8"/>
  <c r="H315" i="8"/>
  <c r="I315" i="8"/>
  <c r="J315" i="8"/>
  <c r="K315" i="8"/>
  <c r="H316" i="8"/>
  <c r="I316" i="8"/>
  <c r="J316" i="8"/>
  <c r="K316" i="8"/>
  <c r="H317" i="8"/>
  <c r="I317" i="8"/>
  <c r="J317" i="8"/>
  <c r="K317" i="8"/>
  <c r="H318" i="8"/>
  <c r="I318" i="8"/>
  <c r="J318" i="8"/>
  <c r="K318" i="8"/>
  <c r="H319" i="8"/>
  <c r="I319" i="8"/>
  <c r="J319" i="8"/>
  <c r="K319" i="8"/>
  <c r="H320" i="8"/>
  <c r="I320" i="8"/>
  <c r="J320" i="8"/>
  <c r="K320" i="8"/>
  <c r="H321" i="8"/>
  <c r="I321" i="8"/>
  <c r="J321" i="8"/>
  <c r="K321" i="8"/>
  <c r="H322" i="8"/>
  <c r="I322" i="8"/>
  <c r="J322" i="8"/>
  <c r="K322" i="8"/>
  <c r="H323" i="8"/>
  <c r="I323" i="8"/>
  <c r="J323" i="8"/>
  <c r="K323" i="8"/>
  <c r="H324" i="8"/>
  <c r="I324" i="8"/>
  <c r="J324" i="8"/>
  <c r="K324" i="8"/>
  <c r="H325" i="8"/>
  <c r="I325" i="8"/>
  <c r="J325" i="8"/>
  <c r="K325" i="8"/>
  <c r="H326" i="8"/>
  <c r="I326" i="8"/>
  <c r="J326" i="8"/>
  <c r="K326" i="8"/>
  <c r="H327" i="8"/>
  <c r="I327" i="8"/>
  <c r="J327" i="8"/>
  <c r="K327" i="8"/>
  <c r="H328" i="8"/>
  <c r="I328" i="8"/>
  <c r="J328" i="8"/>
  <c r="K328" i="8"/>
  <c r="H329" i="8"/>
  <c r="I329" i="8"/>
  <c r="J329" i="8"/>
  <c r="K329" i="8"/>
  <c r="H330" i="8"/>
  <c r="I330" i="8"/>
  <c r="J330" i="8"/>
  <c r="K330" i="8"/>
  <c r="H331" i="8"/>
  <c r="I331" i="8"/>
  <c r="J331" i="8"/>
  <c r="K331" i="8"/>
  <c r="H332" i="8"/>
  <c r="I332" i="8"/>
  <c r="J332" i="8"/>
  <c r="K332" i="8"/>
  <c r="H333" i="8"/>
  <c r="I333" i="8"/>
  <c r="J333" i="8"/>
  <c r="K333" i="8"/>
  <c r="H334" i="8"/>
  <c r="I334" i="8"/>
  <c r="J334" i="8"/>
  <c r="K334" i="8"/>
  <c r="H335" i="8"/>
  <c r="I335" i="8"/>
  <c r="J335" i="8"/>
  <c r="K335" i="8"/>
  <c r="H336" i="8"/>
  <c r="I336" i="8"/>
  <c r="J336" i="8"/>
  <c r="K336" i="8"/>
  <c r="H337" i="8"/>
  <c r="I337" i="8"/>
  <c r="J337" i="8"/>
  <c r="K337" i="8"/>
  <c r="H338" i="8"/>
  <c r="I338" i="8"/>
  <c r="J338" i="8"/>
  <c r="K338" i="8"/>
  <c r="H339" i="8"/>
  <c r="I339" i="8"/>
  <c r="J339" i="8"/>
  <c r="K339" i="8"/>
  <c r="H340" i="8"/>
  <c r="I340" i="8"/>
  <c r="J340" i="8"/>
  <c r="K340" i="8"/>
  <c r="H341" i="8"/>
  <c r="I341" i="8"/>
  <c r="J341" i="8"/>
  <c r="K341" i="8"/>
  <c r="H342" i="8"/>
  <c r="I342" i="8"/>
  <c r="J342" i="8"/>
  <c r="K342" i="8"/>
  <c r="H343" i="8"/>
  <c r="I343" i="8"/>
  <c r="J343" i="8"/>
  <c r="K343" i="8"/>
  <c r="H344" i="8"/>
  <c r="I344" i="8"/>
  <c r="J344" i="8"/>
  <c r="K344" i="8"/>
  <c r="H345" i="8"/>
  <c r="I345" i="8"/>
  <c r="J345" i="8"/>
  <c r="K345" i="8"/>
  <c r="H346" i="8"/>
  <c r="I346" i="8"/>
  <c r="J346" i="8"/>
  <c r="K346" i="8"/>
  <c r="H347" i="8"/>
  <c r="I347" i="8"/>
  <c r="J347" i="8"/>
  <c r="K347" i="8"/>
  <c r="H348" i="8"/>
  <c r="I348" i="8"/>
  <c r="J348" i="8"/>
  <c r="K348" i="8"/>
  <c r="H349" i="8"/>
  <c r="I349" i="8"/>
  <c r="J349" i="8"/>
  <c r="K349" i="8"/>
  <c r="H350" i="8"/>
  <c r="I350" i="8"/>
  <c r="J350" i="8"/>
  <c r="K350" i="8"/>
  <c r="H351" i="8"/>
  <c r="I351" i="8"/>
  <c r="J351" i="8"/>
  <c r="K351" i="8"/>
  <c r="H352" i="8"/>
  <c r="I352" i="8"/>
  <c r="J352" i="8"/>
  <c r="K352" i="8"/>
  <c r="H353" i="8"/>
  <c r="I353" i="8"/>
  <c r="J353" i="8"/>
  <c r="K353" i="8"/>
  <c r="H354" i="8"/>
  <c r="I354" i="8"/>
  <c r="J354" i="8"/>
  <c r="K354" i="8"/>
  <c r="H355" i="8"/>
  <c r="I355" i="8"/>
  <c r="J355" i="8"/>
  <c r="K355" i="8"/>
  <c r="H356" i="8"/>
  <c r="I356" i="8"/>
  <c r="J356" i="8"/>
  <c r="K356" i="8"/>
  <c r="H357" i="8"/>
  <c r="I357" i="8"/>
  <c r="J357" i="8"/>
  <c r="K357" i="8"/>
  <c r="H358" i="8"/>
  <c r="I358" i="8"/>
  <c r="J358" i="8"/>
  <c r="K358" i="8"/>
  <c r="H359" i="8"/>
  <c r="I359" i="8"/>
  <c r="J359" i="8"/>
  <c r="K359" i="8"/>
  <c r="H360" i="8"/>
  <c r="I360" i="8"/>
  <c r="J360" i="8"/>
  <c r="K360" i="8"/>
  <c r="H361" i="8"/>
  <c r="I361" i="8"/>
  <c r="J361" i="8"/>
  <c r="K361" i="8"/>
  <c r="H362" i="8"/>
  <c r="I362" i="8"/>
  <c r="J362" i="8"/>
  <c r="K362" i="8"/>
  <c r="H363" i="8"/>
  <c r="I363" i="8"/>
  <c r="J363" i="8"/>
  <c r="K363" i="8"/>
  <c r="H364" i="8"/>
  <c r="I364" i="8"/>
  <c r="J364" i="8"/>
  <c r="K364" i="8"/>
  <c r="H365" i="8"/>
  <c r="I365" i="8"/>
  <c r="J365" i="8"/>
  <c r="K365" i="8"/>
  <c r="H366" i="8"/>
  <c r="I366" i="8"/>
  <c r="J366" i="8"/>
  <c r="K366" i="8"/>
  <c r="H367" i="8"/>
  <c r="I367" i="8"/>
  <c r="J367" i="8"/>
  <c r="K367" i="8"/>
  <c r="H368" i="8"/>
  <c r="I368" i="8"/>
  <c r="J368" i="8"/>
  <c r="K368" i="8"/>
  <c r="H369" i="8"/>
  <c r="I369" i="8"/>
  <c r="J369" i="8"/>
  <c r="K369" i="8"/>
  <c r="H370" i="8"/>
  <c r="I370" i="8"/>
  <c r="J370" i="8"/>
  <c r="K370" i="8"/>
  <c r="H371" i="8"/>
  <c r="I371" i="8"/>
  <c r="J371" i="8"/>
  <c r="K371" i="8"/>
  <c r="H372" i="8"/>
  <c r="I372" i="8"/>
  <c r="J372" i="8"/>
  <c r="K372" i="8"/>
  <c r="H373" i="8"/>
  <c r="I373" i="8"/>
  <c r="J373" i="8"/>
  <c r="K373" i="8"/>
  <c r="H374" i="8"/>
  <c r="I374" i="8"/>
  <c r="J374" i="8"/>
  <c r="K374" i="8"/>
  <c r="H375" i="8"/>
  <c r="I375" i="8"/>
  <c r="J375" i="8"/>
  <c r="K375" i="8"/>
  <c r="H376" i="8"/>
  <c r="I376" i="8"/>
  <c r="J376" i="8"/>
  <c r="K376" i="8"/>
  <c r="H377" i="8"/>
  <c r="I377" i="8"/>
  <c r="J377" i="8"/>
  <c r="K377" i="8"/>
  <c r="H378" i="8"/>
  <c r="I378" i="8"/>
  <c r="J378" i="8"/>
  <c r="K378" i="8"/>
  <c r="H379" i="8"/>
  <c r="I379" i="8"/>
  <c r="J379" i="8"/>
  <c r="K379" i="8"/>
  <c r="H380" i="8"/>
  <c r="I380" i="8"/>
  <c r="J380" i="8"/>
  <c r="K380" i="8"/>
  <c r="H381" i="8"/>
  <c r="I381" i="8"/>
  <c r="J381" i="8"/>
  <c r="K381" i="8"/>
  <c r="H382" i="8"/>
  <c r="I382" i="8"/>
  <c r="J382" i="8"/>
  <c r="K382" i="8"/>
  <c r="H383" i="8"/>
  <c r="I383" i="8"/>
  <c r="J383" i="8"/>
  <c r="K383" i="8"/>
  <c r="H384" i="8"/>
  <c r="I384" i="8"/>
  <c r="J384" i="8"/>
  <c r="K384" i="8"/>
  <c r="H385" i="8"/>
  <c r="I385" i="8"/>
  <c r="J385" i="8"/>
  <c r="K385" i="8"/>
  <c r="H386" i="8"/>
  <c r="I386" i="8"/>
  <c r="J386" i="8"/>
  <c r="K386" i="8"/>
  <c r="H387" i="8"/>
  <c r="I387" i="8"/>
  <c r="J387" i="8"/>
  <c r="K387" i="8"/>
  <c r="H388" i="8"/>
  <c r="I388" i="8"/>
  <c r="J388" i="8"/>
  <c r="K388" i="8"/>
  <c r="H389" i="8"/>
  <c r="I389" i="8"/>
  <c r="J389" i="8"/>
  <c r="K389" i="8"/>
  <c r="H390" i="8"/>
  <c r="I390" i="8"/>
  <c r="J390" i="8"/>
  <c r="K390" i="8"/>
  <c r="H391" i="8"/>
  <c r="I391" i="8"/>
  <c r="J391" i="8"/>
  <c r="K391" i="8"/>
  <c r="H392" i="8"/>
  <c r="I392" i="8"/>
  <c r="J392" i="8"/>
  <c r="K392" i="8"/>
  <c r="H393" i="8"/>
  <c r="I393" i="8"/>
  <c r="J393" i="8"/>
  <c r="K393" i="8"/>
  <c r="H394" i="8"/>
  <c r="I394" i="8"/>
  <c r="J394" i="8"/>
  <c r="K394" i="8"/>
  <c r="H395" i="8"/>
  <c r="I395" i="8"/>
  <c r="J395" i="8"/>
  <c r="K395" i="8"/>
  <c r="H396" i="8"/>
  <c r="I396" i="8"/>
  <c r="J396" i="8"/>
  <c r="K396" i="8"/>
  <c r="H397" i="8"/>
  <c r="I397" i="8"/>
  <c r="J397" i="8"/>
  <c r="K397" i="8"/>
  <c r="H398" i="8"/>
  <c r="I398" i="8"/>
  <c r="J398" i="8"/>
  <c r="K398" i="8"/>
  <c r="H399" i="8"/>
  <c r="I399" i="8"/>
  <c r="J399" i="8"/>
  <c r="K399" i="8"/>
  <c r="H400" i="8"/>
  <c r="I400" i="8"/>
  <c r="J400" i="8"/>
  <c r="K400" i="8"/>
  <c r="H401" i="8"/>
  <c r="I401" i="8"/>
  <c r="J401" i="8"/>
  <c r="K401" i="8"/>
  <c r="H402" i="8"/>
  <c r="I402" i="8"/>
  <c r="J402" i="8"/>
  <c r="K402" i="8"/>
  <c r="H403" i="8"/>
  <c r="I403" i="8"/>
  <c r="J403" i="8"/>
  <c r="K403" i="8"/>
  <c r="H404" i="8"/>
  <c r="I404" i="8"/>
  <c r="J404" i="8"/>
  <c r="K404" i="8"/>
  <c r="H405" i="8"/>
  <c r="I405" i="8"/>
  <c r="J405" i="8"/>
  <c r="K405" i="8"/>
  <c r="H406" i="8"/>
  <c r="I406" i="8"/>
  <c r="J406" i="8"/>
  <c r="K406" i="8"/>
  <c r="H407" i="8"/>
  <c r="I407" i="8"/>
  <c r="J407" i="8"/>
  <c r="K407" i="8"/>
  <c r="H408" i="8"/>
  <c r="I408" i="8"/>
  <c r="J408" i="8"/>
  <c r="K408" i="8"/>
  <c r="H409" i="8"/>
  <c r="I409" i="8"/>
  <c r="J409" i="8"/>
  <c r="K409" i="8"/>
  <c r="H410" i="8"/>
  <c r="I410" i="8"/>
  <c r="J410" i="8"/>
  <c r="K410" i="8"/>
  <c r="H411" i="8"/>
  <c r="I411" i="8"/>
  <c r="J411" i="8"/>
  <c r="K411" i="8"/>
  <c r="H412" i="8"/>
  <c r="I412" i="8"/>
  <c r="J412" i="8"/>
  <c r="K412" i="8"/>
  <c r="H413" i="8"/>
  <c r="I413" i="8"/>
  <c r="J413" i="8"/>
  <c r="K413" i="8"/>
  <c r="H414" i="8"/>
  <c r="I414" i="8"/>
  <c r="J414" i="8"/>
  <c r="K414" i="8"/>
  <c r="H415" i="8"/>
  <c r="I415" i="8"/>
  <c r="J415" i="8"/>
  <c r="K415" i="8"/>
  <c r="H416" i="8"/>
  <c r="I416" i="8"/>
  <c r="J416" i="8"/>
  <c r="K416" i="8"/>
  <c r="H417" i="8"/>
  <c r="I417" i="8"/>
  <c r="J417" i="8"/>
  <c r="K417" i="8"/>
  <c r="H418" i="8"/>
  <c r="I418" i="8"/>
  <c r="J418" i="8"/>
  <c r="K418" i="8"/>
  <c r="H419" i="8"/>
  <c r="I419" i="8"/>
  <c r="J419" i="8"/>
  <c r="K419" i="8"/>
  <c r="H420" i="8"/>
  <c r="I420" i="8"/>
  <c r="J420" i="8"/>
  <c r="K420" i="8"/>
  <c r="H421" i="8"/>
  <c r="I421" i="8"/>
  <c r="J421" i="8"/>
  <c r="K421" i="8"/>
  <c r="H422" i="8"/>
  <c r="I422" i="8"/>
  <c r="J422" i="8"/>
  <c r="K422" i="8"/>
  <c r="H423" i="8"/>
  <c r="I423" i="8"/>
  <c r="J423" i="8"/>
  <c r="K423" i="8"/>
  <c r="H424" i="8"/>
  <c r="I424" i="8"/>
  <c r="J424" i="8"/>
  <c r="K424" i="8"/>
  <c r="H425" i="8"/>
  <c r="I425" i="8"/>
  <c r="J425" i="8"/>
  <c r="K425" i="8"/>
  <c r="H426" i="8"/>
  <c r="I426" i="8"/>
  <c r="J426" i="8"/>
  <c r="K426" i="8"/>
  <c r="H427" i="8"/>
  <c r="I427" i="8"/>
  <c r="J427" i="8"/>
  <c r="K427" i="8"/>
  <c r="H428" i="8"/>
  <c r="I428" i="8"/>
  <c r="J428" i="8"/>
  <c r="K428" i="8"/>
  <c r="H429" i="8"/>
  <c r="I429" i="8"/>
  <c r="J429" i="8"/>
  <c r="K429" i="8"/>
  <c r="H430" i="8"/>
  <c r="I430" i="8"/>
  <c r="J430" i="8"/>
  <c r="K430" i="8"/>
  <c r="H431" i="8"/>
  <c r="I431" i="8"/>
  <c r="J431" i="8"/>
  <c r="K431" i="8"/>
  <c r="H432" i="8"/>
  <c r="I432" i="8"/>
  <c r="J432" i="8"/>
  <c r="K432" i="8"/>
  <c r="H433" i="8"/>
  <c r="I433" i="8"/>
  <c r="J433" i="8"/>
  <c r="K433" i="8"/>
  <c r="H434" i="8"/>
  <c r="I434" i="8"/>
  <c r="J434" i="8"/>
  <c r="K434" i="8"/>
  <c r="H435" i="8"/>
  <c r="I435" i="8"/>
  <c r="J435" i="8"/>
  <c r="K435" i="8"/>
  <c r="H436" i="8"/>
  <c r="I436" i="8"/>
  <c r="J436" i="8"/>
  <c r="K436" i="8"/>
  <c r="H437" i="8"/>
  <c r="I437" i="8"/>
  <c r="J437" i="8"/>
  <c r="K437" i="8"/>
  <c r="H438" i="8"/>
  <c r="I438" i="8"/>
  <c r="J438" i="8"/>
  <c r="K438" i="8"/>
  <c r="H439" i="8"/>
  <c r="I439" i="8"/>
  <c r="J439" i="8"/>
  <c r="K439" i="8"/>
  <c r="H440" i="8"/>
  <c r="I440" i="8"/>
  <c r="J440" i="8"/>
  <c r="K440" i="8"/>
  <c r="H441" i="8"/>
  <c r="I441" i="8"/>
  <c r="J441" i="8"/>
  <c r="K441" i="8"/>
  <c r="H442" i="8"/>
  <c r="I442" i="8"/>
  <c r="J442" i="8"/>
  <c r="K442" i="8"/>
  <c r="H443" i="8"/>
  <c r="I443" i="8"/>
  <c r="J443" i="8"/>
  <c r="K443" i="8"/>
  <c r="H444" i="8"/>
  <c r="I444" i="8"/>
  <c r="J444" i="8"/>
  <c r="K444" i="8"/>
  <c r="H445" i="8"/>
  <c r="I445" i="8"/>
  <c r="J445" i="8"/>
  <c r="K445" i="8"/>
  <c r="H446" i="8"/>
  <c r="I446" i="8"/>
  <c r="J446" i="8"/>
  <c r="K446" i="8"/>
  <c r="H447" i="8"/>
  <c r="I447" i="8"/>
  <c r="J447" i="8"/>
  <c r="K447" i="8"/>
  <c r="H448" i="8"/>
  <c r="I448" i="8"/>
  <c r="J448" i="8"/>
  <c r="K448" i="8"/>
  <c r="H449" i="8"/>
  <c r="I449" i="8"/>
  <c r="J449" i="8"/>
  <c r="K449" i="8"/>
  <c r="H450" i="8"/>
  <c r="I450" i="8"/>
  <c r="J450" i="8"/>
  <c r="K450" i="8"/>
  <c r="H451" i="8"/>
  <c r="I451" i="8"/>
  <c r="J451" i="8"/>
  <c r="K451" i="8"/>
  <c r="H452" i="8"/>
  <c r="I452" i="8"/>
  <c r="J452" i="8"/>
  <c r="K452" i="8"/>
  <c r="H453" i="8"/>
  <c r="I453" i="8"/>
  <c r="J453" i="8"/>
  <c r="K453" i="8"/>
  <c r="H454" i="8"/>
  <c r="I454" i="8"/>
  <c r="J454" i="8"/>
  <c r="K454" i="8"/>
  <c r="H455" i="8"/>
  <c r="I455" i="8"/>
  <c r="J455" i="8"/>
  <c r="K455" i="8"/>
  <c r="H456" i="8"/>
  <c r="I456" i="8"/>
  <c r="J456" i="8"/>
  <c r="K456" i="8"/>
  <c r="H457" i="8"/>
  <c r="I457" i="8"/>
  <c r="J457" i="8"/>
  <c r="K457" i="8"/>
  <c r="H458" i="8"/>
  <c r="I458" i="8"/>
  <c r="J458" i="8"/>
  <c r="K458" i="8"/>
  <c r="H459" i="8"/>
  <c r="I459" i="8"/>
  <c r="J459" i="8"/>
  <c r="K459" i="8"/>
  <c r="H460" i="8"/>
  <c r="I460" i="8"/>
  <c r="J460" i="8"/>
  <c r="K460" i="8"/>
  <c r="H461" i="8"/>
  <c r="I461" i="8"/>
  <c r="J461" i="8"/>
  <c r="K461" i="8"/>
  <c r="H462" i="8"/>
  <c r="I462" i="8"/>
  <c r="J462" i="8"/>
  <c r="K462" i="8"/>
  <c r="H463" i="8"/>
  <c r="I463" i="8"/>
  <c r="J463" i="8"/>
  <c r="K463" i="8"/>
  <c r="H464" i="8"/>
  <c r="I464" i="8"/>
  <c r="J464" i="8"/>
  <c r="K464" i="8"/>
  <c r="H465" i="8"/>
  <c r="I465" i="8"/>
  <c r="J465" i="8"/>
  <c r="K465" i="8"/>
  <c r="H466" i="8"/>
  <c r="I466" i="8"/>
  <c r="J466" i="8"/>
  <c r="K466" i="8"/>
  <c r="H467" i="8"/>
  <c r="I467" i="8"/>
  <c r="J467" i="8"/>
  <c r="K467" i="8"/>
  <c r="H468" i="8"/>
  <c r="I468" i="8"/>
  <c r="J468" i="8"/>
  <c r="K468" i="8"/>
  <c r="H469" i="8"/>
  <c r="I469" i="8"/>
  <c r="J469" i="8"/>
  <c r="K469" i="8"/>
  <c r="H470" i="8"/>
  <c r="I470" i="8"/>
  <c r="J470" i="8"/>
  <c r="K470" i="8"/>
  <c r="H471" i="8"/>
  <c r="I471" i="8"/>
  <c r="J471" i="8"/>
  <c r="K471" i="8"/>
  <c r="H472" i="8"/>
  <c r="I472" i="8"/>
  <c r="J472" i="8"/>
  <c r="K472" i="8"/>
  <c r="H473" i="8"/>
  <c r="I473" i="8"/>
  <c r="J473" i="8"/>
  <c r="K473" i="8"/>
  <c r="H474" i="8"/>
  <c r="I474" i="8"/>
  <c r="J474" i="8"/>
  <c r="K474" i="8"/>
  <c r="H475" i="8"/>
  <c r="I475" i="8"/>
  <c r="J475" i="8"/>
  <c r="K475" i="8"/>
  <c r="H476" i="8"/>
  <c r="I476" i="8"/>
  <c r="J476" i="8"/>
  <c r="K476" i="8"/>
  <c r="H477" i="8"/>
  <c r="I477" i="8"/>
  <c r="J477" i="8"/>
  <c r="K477" i="8"/>
  <c r="H478" i="8"/>
  <c r="I478" i="8"/>
  <c r="J478" i="8"/>
  <c r="K478" i="8"/>
  <c r="H479" i="8"/>
  <c r="I479" i="8"/>
  <c r="J479" i="8"/>
  <c r="K479" i="8"/>
  <c r="H480" i="8"/>
  <c r="I480" i="8"/>
  <c r="J480" i="8"/>
  <c r="K480" i="8"/>
  <c r="H481" i="8"/>
  <c r="I481" i="8"/>
  <c r="J481" i="8"/>
  <c r="K481" i="8"/>
  <c r="H482" i="8"/>
  <c r="I482" i="8"/>
  <c r="J482" i="8"/>
  <c r="K482" i="8"/>
  <c r="H483" i="8"/>
  <c r="I483" i="8"/>
  <c r="J483" i="8"/>
  <c r="K483" i="8"/>
  <c r="H484" i="8"/>
  <c r="I484" i="8"/>
  <c r="J484" i="8"/>
  <c r="K484" i="8"/>
  <c r="H485" i="8"/>
  <c r="I485" i="8"/>
  <c r="J485" i="8"/>
  <c r="K485" i="8"/>
  <c r="H486" i="8"/>
  <c r="I486" i="8"/>
  <c r="J486" i="8"/>
  <c r="K486" i="8"/>
  <c r="H487" i="8"/>
  <c r="I487" i="8"/>
  <c r="J487" i="8"/>
  <c r="K487" i="8"/>
  <c r="H488" i="8"/>
  <c r="I488" i="8"/>
  <c r="J488" i="8"/>
  <c r="K488" i="8"/>
  <c r="H489" i="8"/>
  <c r="I489" i="8"/>
  <c r="J489" i="8"/>
  <c r="K489" i="8"/>
  <c r="H490" i="8"/>
  <c r="I490" i="8"/>
  <c r="J490" i="8"/>
  <c r="K490" i="8"/>
  <c r="H491" i="8"/>
  <c r="I491" i="8"/>
  <c r="J491" i="8"/>
  <c r="K491" i="8"/>
  <c r="H492" i="8"/>
  <c r="I492" i="8"/>
  <c r="J492" i="8"/>
  <c r="K492" i="8"/>
  <c r="H493" i="8"/>
  <c r="I493" i="8"/>
  <c r="J493" i="8"/>
  <c r="K493" i="8"/>
  <c r="H494" i="8"/>
  <c r="I494" i="8"/>
  <c r="J494" i="8"/>
  <c r="K494" i="8"/>
  <c r="H495" i="8"/>
  <c r="I495" i="8"/>
  <c r="J495" i="8"/>
  <c r="K495" i="8"/>
  <c r="H496" i="8"/>
  <c r="I496" i="8"/>
  <c r="J496" i="8"/>
  <c r="K496" i="8"/>
  <c r="H497" i="8"/>
  <c r="I497" i="8"/>
  <c r="J497" i="8"/>
  <c r="K497" i="8"/>
  <c r="H498" i="8"/>
  <c r="I498" i="8"/>
  <c r="J498" i="8"/>
  <c r="K498" i="8"/>
  <c r="H499" i="8"/>
  <c r="I499" i="8"/>
  <c r="J499" i="8"/>
  <c r="K499" i="8"/>
  <c r="H500" i="8"/>
  <c r="I500" i="8"/>
  <c r="J500" i="8"/>
  <c r="K500" i="8"/>
  <c r="H501" i="8"/>
  <c r="I501" i="8"/>
  <c r="J501" i="8"/>
  <c r="K501" i="8"/>
  <c r="H502" i="8"/>
  <c r="I502" i="8"/>
  <c r="J502" i="8"/>
  <c r="K502" i="8"/>
  <c r="H503" i="8"/>
  <c r="I503" i="8"/>
  <c r="J503" i="8"/>
  <c r="K503" i="8"/>
  <c r="H504" i="8"/>
  <c r="I504" i="8"/>
  <c r="J504" i="8"/>
  <c r="K504" i="8"/>
  <c r="H505" i="8"/>
  <c r="I505" i="8"/>
  <c r="J505" i="8"/>
  <c r="K505" i="8"/>
  <c r="H506" i="8"/>
  <c r="I506" i="8"/>
  <c r="J506" i="8"/>
  <c r="K506" i="8"/>
  <c r="H507" i="8"/>
  <c r="I507" i="8"/>
  <c r="J507" i="8"/>
  <c r="K507" i="8"/>
  <c r="H508" i="8"/>
  <c r="I508" i="8"/>
  <c r="J508" i="8"/>
  <c r="K508" i="8"/>
  <c r="H509" i="8"/>
  <c r="I509" i="8"/>
  <c r="J509" i="8"/>
  <c r="K509" i="8"/>
  <c r="H510" i="8"/>
  <c r="I510" i="8"/>
  <c r="J510" i="8"/>
  <c r="K510" i="8"/>
  <c r="H511" i="8"/>
  <c r="I511" i="8"/>
  <c r="J511" i="8"/>
  <c r="K511" i="8"/>
  <c r="H512" i="8"/>
  <c r="I512" i="8"/>
  <c r="J512" i="8"/>
  <c r="K512" i="8"/>
  <c r="H513" i="8"/>
  <c r="I513" i="8"/>
  <c r="J513" i="8"/>
  <c r="K513" i="8"/>
  <c r="H514" i="8"/>
  <c r="I514" i="8"/>
  <c r="J514" i="8"/>
  <c r="K514" i="8"/>
  <c r="H515" i="8"/>
  <c r="I515" i="8"/>
  <c r="J515" i="8"/>
  <c r="K515" i="8"/>
  <c r="H516" i="8"/>
  <c r="I516" i="8"/>
  <c r="J516" i="8"/>
  <c r="K516" i="8"/>
  <c r="H517" i="8"/>
  <c r="I517" i="8"/>
  <c r="J517" i="8"/>
  <c r="K517" i="8"/>
  <c r="H518" i="8"/>
  <c r="I518" i="8"/>
  <c r="J518" i="8"/>
  <c r="K518" i="8"/>
  <c r="H519" i="8"/>
  <c r="I519" i="8"/>
  <c r="J519" i="8"/>
  <c r="K519" i="8"/>
  <c r="H520" i="8"/>
  <c r="I520" i="8"/>
  <c r="J520" i="8"/>
  <c r="K520" i="8"/>
  <c r="H521" i="8"/>
  <c r="I521" i="8"/>
  <c r="J521" i="8"/>
  <c r="K521" i="8"/>
  <c r="H522" i="8"/>
  <c r="I522" i="8"/>
  <c r="J522" i="8"/>
  <c r="K522" i="8"/>
  <c r="H523" i="8"/>
  <c r="I523" i="8"/>
  <c r="J523" i="8"/>
  <c r="K523" i="8"/>
  <c r="H524" i="8"/>
  <c r="I524" i="8"/>
  <c r="J524" i="8"/>
  <c r="K524" i="8"/>
  <c r="H525" i="8"/>
  <c r="I525" i="8"/>
  <c r="J525" i="8"/>
  <c r="K525" i="8"/>
  <c r="H526" i="8"/>
  <c r="I526" i="8"/>
  <c r="J526" i="8"/>
  <c r="K526" i="8"/>
  <c r="H527" i="8"/>
  <c r="I527" i="8"/>
  <c r="J527" i="8"/>
  <c r="K527" i="8"/>
  <c r="H528" i="8"/>
  <c r="I528" i="8"/>
  <c r="J528" i="8"/>
  <c r="K528" i="8"/>
  <c r="H529" i="8"/>
  <c r="I529" i="8"/>
  <c r="J529" i="8"/>
  <c r="K529" i="8"/>
  <c r="H530" i="8"/>
  <c r="I530" i="8"/>
  <c r="J530" i="8"/>
  <c r="K530" i="8"/>
  <c r="H531" i="8"/>
  <c r="I531" i="8"/>
  <c r="J531" i="8"/>
  <c r="K531" i="8"/>
  <c r="H532" i="8"/>
  <c r="I532" i="8"/>
  <c r="J532" i="8"/>
  <c r="K532" i="8"/>
  <c r="H533" i="8"/>
  <c r="I533" i="8"/>
  <c r="J533" i="8"/>
  <c r="K533" i="8"/>
  <c r="H534" i="8"/>
  <c r="I534" i="8"/>
  <c r="J534" i="8"/>
  <c r="K534" i="8"/>
  <c r="H535" i="8"/>
  <c r="I535" i="8"/>
  <c r="J535" i="8"/>
  <c r="K535" i="8"/>
  <c r="H536" i="8"/>
  <c r="I536" i="8"/>
  <c r="J536" i="8"/>
  <c r="K536" i="8"/>
  <c r="H537" i="8"/>
  <c r="I537" i="8"/>
  <c r="J537" i="8"/>
  <c r="K537" i="8"/>
  <c r="H538" i="8"/>
  <c r="I538" i="8"/>
  <c r="J538" i="8"/>
  <c r="K538" i="8"/>
  <c r="H539" i="8"/>
  <c r="I539" i="8"/>
  <c r="J539" i="8"/>
  <c r="K539" i="8"/>
  <c r="H540" i="8"/>
  <c r="I540" i="8"/>
  <c r="J540" i="8"/>
  <c r="K540" i="8"/>
  <c r="H541" i="8"/>
  <c r="I541" i="8"/>
  <c r="J541" i="8"/>
  <c r="K541" i="8"/>
  <c r="H542" i="8"/>
  <c r="I542" i="8"/>
  <c r="J542" i="8"/>
  <c r="K542" i="8"/>
  <c r="H543" i="8"/>
  <c r="I543" i="8"/>
  <c r="J543" i="8"/>
  <c r="K543" i="8"/>
  <c r="H544" i="8"/>
  <c r="I544" i="8"/>
  <c r="J544" i="8"/>
  <c r="K544" i="8"/>
  <c r="H545" i="8"/>
  <c r="I545" i="8"/>
  <c r="J545" i="8"/>
  <c r="K545" i="8"/>
  <c r="H546" i="8"/>
  <c r="I546" i="8"/>
  <c r="J546" i="8"/>
  <c r="K546" i="8"/>
  <c r="H547" i="8"/>
  <c r="I547" i="8"/>
  <c r="J547" i="8"/>
  <c r="K547" i="8"/>
  <c r="H548" i="8"/>
  <c r="I548" i="8"/>
  <c r="J548" i="8"/>
  <c r="K548" i="8"/>
  <c r="H549" i="8"/>
  <c r="I549" i="8"/>
  <c r="J549" i="8"/>
  <c r="K549" i="8"/>
  <c r="H550" i="8"/>
  <c r="I550" i="8"/>
  <c r="J550" i="8"/>
  <c r="K550" i="8"/>
  <c r="H551" i="8"/>
  <c r="I551" i="8"/>
  <c r="J551" i="8"/>
  <c r="K551" i="8"/>
  <c r="H552" i="8"/>
  <c r="I552" i="8"/>
  <c r="J552" i="8"/>
  <c r="K552" i="8"/>
  <c r="H553" i="8"/>
  <c r="I553" i="8"/>
  <c r="J553" i="8"/>
  <c r="K553" i="8"/>
  <c r="H554" i="8"/>
  <c r="I554" i="8"/>
  <c r="J554" i="8"/>
  <c r="K554" i="8"/>
  <c r="H555" i="8"/>
  <c r="I555" i="8"/>
  <c r="J555" i="8"/>
  <c r="K555" i="8"/>
  <c r="H556" i="8"/>
  <c r="I556" i="8"/>
  <c r="J556" i="8"/>
  <c r="K556" i="8"/>
  <c r="H557" i="8"/>
  <c r="I557" i="8"/>
  <c r="J557" i="8"/>
  <c r="K557" i="8"/>
  <c r="H558" i="8"/>
  <c r="I558" i="8"/>
  <c r="J558" i="8"/>
  <c r="K558" i="8"/>
  <c r="H559" i="8"/>
  <c r="I559" i="8"/>
  <c r="J559" i="8"/>
  <c r="K559" i="8"/>
  <c r="H560" i="8"/>
  <c r="I560" i="8"/>
  <c r="J560" i="8"/>
  <c r="K560" i="8"/>
  <c r="H561" i="8"/>
  <c r="I561" i="8"/>
  <c r="J561" i="8"/>
  <c r="K561" i="8"/>
  <c r="H562" i="8"/>
  <c r="I562" i="8"/>
  <c r="J562" i="8"/>
  <c r="K562" i="8"/>
  <c r="H563" i="8"/>
  <c r="I563" i="8"/>
  <c r="J563" i="8"/>
  <c r="K563" i="8"/>
  <c r="H564" i="8"/>
  <c r="I564" i="8"/>
  <c r="J564" i="8"/>
  <c r="K564" i="8"/>
  <c r="H565" i="8"/>
  <c r="I565" i="8"/>
  <c r="J565" i="8"/>
  <c r="K565" i="8"/>
  <c r="H566" i="8"/>
  <c r="I566" i="8"/>
  <c r="J566" i="8"/>
  <c r="K566" i="8"/>
  <c r="H567" i="8"/>
  <c r="I567" i="8"/>
  <c r="J567" i="8"/>
  <c r="K567" i="8"/>
  <c r="H568" i="8"/>
  <c r="I568" i="8"/>
  <c r="J568" i="8"/>
  <c r="K568" i="8"/>
  <c r="H569" i="8"/>
  <c r="I569" i="8"/>
  <c r="J569" i="8"/>
  <c r="K569" i="8"/>
  <c r="H570" i="8"/>
  <c r="I570" i="8"/>
  <c r="J570" i="8"/>
  <c r="K570" i="8"/>
  <c r="H571" i="8"/>
  <c r="I571" i="8"/>
  <c r="J571" i="8"/>
  <c r="K571" i="8"/>
  <c r="H572" i="8"/>
  <c r="I572" i="8"/>
  <c r="J572" i="8"/>
  <c r="K572" i="8"/>
  <c r="H573" i="8"/>
  <c r="I573" i="8"/>
  <c r="J573" i="8"/>
  <c r="K573" i="8"/>
  <c r="H574" i="8"/>
  <c r="I574" i="8"/>
  <c r="J574" i="8"/>
  <c r="K574" i="8"/>
  <c r="H575" i="8"/>
  <c r="I575" i="8"/>
  <c r="J575" i="8"/>
  <c r="K575" i="8"/>
  <c r="H576" i="8"/>
  <c r="I576" i="8"/>
  <c r="J576" i="8"/>
  <c r="K576" i="8"/>
  <c r="H577" i="8"/>
  <c r="I577" i="8"/>
  <c r="J577" i="8"/>
  <c r="K577" i="8"/>
  <c r="H578" i="8"/>
  <c r="I578" i="8"/>
  <c r="J578" i="8"/>
  <c r="K578" i="8"/>
  <c r="H579" i="8"/>
  <c r="I579" i="8"/>
  <c r="J579" i="8"/>
  <c r="K579" i="8"/>
  <c r="H580" i="8"/>
  <c r="I580" i="8"/>
  <c r="J580" i="8"/>
  <c r="K580" i="8"/>
  <c r="H581" i="8"/>
  <c r="I581" i="8"/>
  <c r="J581" i="8"/>
  <c r="K581" i="8"/>
  <c r="H582" i="8"/>
  <c r="I582" i="8"/>
  <c r="J582" i="8"/>
  <c r="K582" i="8"/>
  <c r="H583" i="8"/>
  <c r="I583" i="8"/>
  <c r="J583" i="8"/>
  <c r="K583" i="8"/>
  <c r="H584" i="8"/>
  <c r="I584" i="8"/>
  <c r="J584" i="8"/>
  <c r="K584" i="8"/>
  <c r="H585" i="8"/>
  <c r="I585" i="8"/>
  <c r="J585" i="8"/>
  <c r="K585" i="8"/>
  <c r="H586" i="8"/>
  <c r="I586" i="8"/>
  <c r="J586" i="8"/>
  <c r="K586" i="8"/>
  <c r="H587" i="8"/>
  <c r="I587" i="8"/>
  <c r="J587" i="8"/>
  <c r="K587" i="8"/>
  <c r="H588" i="8"/>
  <c r="I588" i="8"/>
  <c r="J588" i="8"/>
  <c r="K588" i="8"/>
  <c r="H589" i="8"/>
  <c r="I589" i="8"/>
  <c r="J589" i="8"/>
  <c r="K589" i="8"/>
  <c r="H590" i="8"/>
  <c r="I590" i="8"/>
  <c r="J590" i="8"/>
  <c r="K590" i="8"/>
  <c r="H591" i="8"/>
  <c r="I591" i="8"/>
  <c r="J591" i="8"/>
  <c r="K591" i="8"/>
  <c r="H592" i="8"/>
  <c r="I592" i="8"/>
  <c r="J592" i="8"/>
  <c r="K592" i="8"/>
  <c r="H593" i="8"/>
  <c r="I593" i="8"/>
  <c r="J593" i="8"/>
  <c r="K593" i="8"/>
  <c r="H594" i="8"/>
  <c r="I594" i="8"/>
  <c r="J594" i="8"/>
  <c r="K594" i="8"/>
  <c r="H595" i="8"/>
  <c r="I595" i="8"/>
  <c r="J595" i="8"/>
  <c r="K595" i="8"/>
  <c r="H596" i="8"/>
  <c r="I596" i="8"/>
  <c r="J596" i="8"/>
  <c r="K596" i="8"/>
  <c r="H597" i="8"/>
  <c r="I597" i="8"/>
  <c r="J597" i="8"/>
  <c r="K597" i="8"/>
  <c r="H598" i="8"/>
  <c r="I598" i="8"/>
  <c r="J598" i="8"/>
  <c r="K598" i="8"/>
  <c r="H599" i="8"/>
  <c r="I599" i="8"/>
  <c r="J599" i="8"/>
  <c r="K599" i="8"/>
  <c r="H600" i="8"/>
  <c r="I600" i="8"/>
  <c r="J600" i="8"/>
  <c r="K600" i="8"/>
  <c r="H601" i="8"/>
  <c r="I601" i="8"/>
  <c r="J601" i="8"/>
  <c r="K601" i="8"/>
  <c r="H602" i="8"/>
  <c r="I602" i="8"/>
  <c r="J602" i="8"/>
  <c r="K602" i="8"/>
  <c r="H603" i="8"/>
  <c r="I603" i="8"/>
  <c r="J603" i="8"/>
  <c r="K603" i="8"/>
  <c r="H604" i="8"/>
  <c r="I604" i="8"/>
  <c r="J604" i="8"/>
  <c r="K604" i="8"/>
  <c r="H605" i="8"/>
  <c r="I605" i="8"/>
  <c r="J605" i="8"/>
  <c r="K605" i="8"/>
  <c r="H606" i="8"/>
  <c r="I606" i="8"/>
  <c r="J606" i="8"/>
  <c r="K606" i="8"/>
  <c r="H607" i="8"/>
  <c r="I607" i="8"/>
  <c r="J607" i="8"/>
  <c r="K607" i="8"/>
  <c r="H608" i="8"/>
  <c r="I608" i="8"/>
  <c r="J608" i="8"/>
  <c r="K608" i="8"/>
  <c r="H609" i="8"/>
  <c r="I609" i="8"/>
  <c r="J609" i="8"/>
  <c r="K609" i="8"/>
  <c r="H610" i="8"/>
  <c r="I610" i="8"/>
  <c r="J610" i="8"/>
  <c r="K610" i="8"/>
  <c r="H611" i="8"/>
  <c r="I611" i="8"/>
  <c r="J611" i="8"/>
  <c r="K611" i="8"/>
  <c r="H612" i="8"/>
  <c r="I612" i="8"/>
  <c r="J612" i="8"/>
  <c r="K612" i="8"/>
  <c r="H613" i="8"/>
  <c r="I613" i="8"/>
  <c r="J613" i="8"/>
  <c r="K613" i="8"/>
  <c r="H614" i="8"/>
  <c r="I614" i="8"/>
  <c r="J614" i="8"/>
  <c r="K614" i="8"/>
  <c r="H615" i="8"/>
  <c r="I615" i="8"/>
  <c r="J615" i="8"/>
  <c r="K615" i="8"/>
  <c r="H616" i="8"/>
  <c r="I616" i="8"/>
  <c r="J616" i="8"/>
  <c r="K616" i="8"/>
  <c r="H617" i="8"/>
  <c r="I617" i="8"/>
  <c r="J617" i="8"/>
  <c r="K617" i="8"/>
  <c r="H618" i="8"/>
  <c r="I618" i="8"/>
  <c r="J618" i="8"/>
  <c r="K618" i="8"/>
  <c r="H619" i="8"/>
  <c r="I619" i="8"/>
  <c r="J619" i="8"/>
  <c r="K619" i="8"/>
  <c r="H620" i="8"/>
  <c r="I620" i="8"/>
  <c r="J620" i="8"/>
  <c r="K620" i="8"/>
  <c r="H621" i="8"/>
  <c r="I621" i="8"/>
  <c r="J621" i="8"/>
  <c r="K621" i="8"/>
  <c r="H622" i="8"/>
  <c r="I622" i="8"/>
  <c r="J622" i="8"/>
  <c r="K622" i="8"/>
  <c r="H623" i="8"/>
  <c r="I623" i="8"/>
  <c r="J623" i="8"/>
  <c r="K623" i="8"/>
  <c r="H624" i="8"/>
  <c r="I624" i="8"/>
  <c r="J624" i="8"/>
  <c r="K624" i="8"/>
  <c r="H625" i="8"/>
  <c r="I625" i="8"/>
  <c r="J625" i="8"/>
  <c r="K625" i="8"/>
  <c r="H626" i="8"/>
  <c r="I626" i="8"/>
  <c r="J626" i="8"/>
  <c r="K626" i="8"/>
  <c r="H627" i="8"/>
  <c r="I627" i="8"/>
  <c r="J627" i="8"/>
  <c r="K627" i="8"/>
  <c r="H628" i="8"/>
  <c r="I628" i="8"/>
  <c r="J628" i="8"/>
  <c r="K628" i="8"/>
  <c r="H629" i="8"/>
  <c r="I629" i="8"/>
  <c r="J629" i="8"/>
  <c r="K629" i="8"/>
  <c r="H630" i="8"/>
  <c r="I630" i="8"/>
  <c r="J630" i="8"/>
  <c r="K630" i="8"/>
  <c r="H631" i="8"/>
  <c r="I631" i="8"/>
  <c r="J631" i="8"/>
  <c r="K631" i="8"/>
  <c r="H632" i="8"/>
  <c r="I632" i="8"/>
  <c r="J632" i="8"/>
  <c r="K632" i="8"/>
  <c r="H633" i="8"/>
  <c r="I633" i="8"/>
  <c r="J633" i="8"/>
  <c r="K633" i="8"/>
  <c r="H634" i="8"/>
  <c r="I634" i="8"/>
  <c r="J634" i="8"/>
  <c r="K634" i="8"/>
  <c r="H635" i="8"/>
  <c r="I635" i="8"/>
  <c r="J635" i="8"/>
  <c r="K635" i="8"/>
  <c r="H636" i="8"/>
  <c r="I636" i="8"/>
  <c r="J636" i="8"/>
  <c r="K636" i="8"/>
  <c r="H637" i="8"/>
  <c r="I637" i="8"/>
  <c r="J637" i="8"/>
  <c r="K637" i="8"/>
  <c r="H638" i="8"/>
  <c r="I638" i="8"/>
  <c r="J638" i="8"/>
  <c r="K638" i="8"/>
  <c r="H639" i="8"/>
  <c r="I639" i="8"/>
  <c r="J639" i="8"/>
  <c r="K639" i="8"/>
  <c r="H640" i="8"/>
  <c r="I640" i="8"/>
  <c r="J640" i="8"/>
  <c r="K640" i="8"/>
  <c r="H641" i="8"/>
  <c r="I641" i="8"/>
  <c r="J641" i="8"/>
  <c r="K641" i="8"/>
  <c r="H642" i="8"/>
  <c r="I642" i="8"/>
  <c r="J642" i="8"/>
  <c r="K642" i="8"/>
  <c r="H643" i="8"/>
  <c r="I643" i="8"/>
  <c r="J643" i="8"/>
  <c r="K643" i="8"/>
  <c r="H644" i="8"/>
  <c r="I644" i="8"/>
  <c r="J644" i="8"/>
  <c r="K644" i="8"/>
  <c r="H645" i="8"/>
  <c r="I645" i="8"/>
  <c r="J645" i="8"/>
  <c r="K645" i="8"/>
  <c r="H646" i="8"/>
  <c r="I646" i="8"/>
  <c r="J646" i="8"/>
  <c r="K646" i="8"/>
  <c r="H647" i="8"/>
  <c r="I647" i="8"/>
  <c r="J647" i="8"/>
  <c r="K647" i="8"/>
  <c r="H648" i="8"/>
  <c r="I648" i="8"/>
  <c r="J648" i="8"/>
  <c r="K648" i="8"/>
  <c r="H649" i="8"/>
  <c r="I649" i="8"/>
  <c r="J649" i="8"/>
  <c r="K649" i="8"/>
  <c r="H650" i="8"/>
  <c r="I650" i="8"/>
  <c r="J650" i="8"/>
  <c r="K650" i="8"/>
  <c r="H651" i="8"/>
  <c r="I651" i="8"/>
  <c r="J651" i="8"/>
  <c r="K651" i="8"/>
  <c r="H652" i="8"/>
  <c r="I652" i="8"/>
  <c r="J652" i="8"/>
  <c r="K652" i="8"/>
  <c r="H653" i="8"/>
  <c r="I653" i="8"/>
  <c r="J653" i="8"/>
  <c r="K653" i="8"/>
  <c r="H654" i="8"/>
  <c r="I654" i="8"/>
  <c r="J654" i="8"/>
  <c r="K654" i="8"/>
  <c r="H655" i="8"/>
  <c r="I655" i="8"/>
  <c r="J655" i="8"/>
  <c r="K655" i="8"/>
  <c r="H656" i="8"/>
  <c r="I656" i="8"/>
  <c r="J656" i="8"/>
  <c r="K656" i="8"/>
  <c r="H657" i="8"/>
  <c r="I657" i="8"/>
  <c r="J657" i="8"/>
  <c r="K657" i="8"/>
  <c r="H658" i="8"/>
  <c r="I658" i="8"/>
  <c r="J658" i="8"/>
  <c r="K658" i="8"/>
  <c r="H659" i="8"/>
  <c r="I659" i="8"/>
  <c r="J659" i="8"/>
  <c r="K659" i="8"/>
  <c r="H660" i="8"/>
  <c r="I660" i="8"/>
  <c r="J660" i="8"/>
  <c r="K660" i="8"/>
  <c r="H661" i="8"/>
  <c r="I661" i="8"/>
  <c r="J661" i="8"/>
  <c r="K661" i="8"/>
  <c r="H662" i="8"/>
  <c r="I662" i="8"/>
  <c r="J662" i="8"/>
  <c r="K662" i="8"/>
  <c r="H663" i="8"/>
  <c r="I663" i="8"/>
  <c r="J663" i="8"/>
  <c r="K663" i="8"/>
  <c r="H664" i="8"/>
  <c r="I664" i="8"/>
  <c r="J664" i="8"/>
  <c r="K664" i="8"/>
  <c r="H665" i="8"/>
  <c r="I665" i="8"/>
  <c r="J665" i="8"/>
  <c r="K665" i="8"/>
  <c r="H666" i="8"/>
  <c r="I666" i="8"/>
  <c r="J666" i="8"/>
  <c r="K666" i="8"/>
  <c r="H667" i="8"/>
  <c r="I667" i="8"/>
  <c r="J667" i="8"/>
  <c r="K667" i="8"/>
  <c r="H668" i="8"/>
  <c r="I668" i="8"/>
  <c r="J668" i="8"/>
  <c r="K668" i="8"/>
  <c r="H669" i="8"/>
  <c r="I669" i="8"/>
  <c r="J669" i="8"/>
  <c r="K669" i="8"/>
  <c r="H670" i="8"/>
  <c r="I670" i="8"/>
  <c r="J670" i="8"/>
  <c r="K670" i="8"/>
  <c r="H671" i="8"/>
  <c r="I671" i="8"/>
  <c r="J671" i="8"/>
  <c r="K671" i="8"/>
  <c r="H672" i="8"/>
  <c r="I672" i="8"/>
  <c r="J672" i="8"/>
  <c r="K672" i="8"/>
  <c r="H673" i="8"/>
  <c r="I673" i="8"/>
  <c r="J673" i="8"/>
  <c r="K673" i="8"/>
  <c r="H674" i="8"/>
  <c r="I674" i="8"/>
  <c r="J674" i="8"/>
  <c r="K674" i="8"/>
  <c r="H675" i="8"/>
  <c r="I675" i="8"/>
  <c r="J675" i="8"/>
  <c r="K675" i="8"/>
  <c r="H676" i="8"/>
  <c r="I676" i="8"/>
  <c r="J676" i="8"/>
  <c r="K676" i="8"/>
  <c r="H677" i="8"/>
  <c r="I677" i="8"/>
  <c r="J677" i="8"/>
  <c r="K677" i="8"/>
  <c r="H678" i="8"/>
  <c r="I678" i="8"/>
  <c r="J678" i="8"/>
  <c r="K678" i="8"/>
  <c r="H679" i="8"/>
  <c r="I679" i="8"/>
  <c r="J679" i="8"/>
  <c r="K679" i="8"/>
  <c r="H680" i="8"/>
  <c r="I680" i="8"/>
  <c r="J680" i="8"/>
  <c r="K680" i="8"/>
  <c r="H681" i="8"/>
  <c r="I681" i="8"/>
  <c r="J681" i="8"/>
  <c r="K681" i="8"/>
  <c r="H682" i="8"/>
  <c r="I682" i="8"/>
  <c r="J682" i="8"/>
  <c r="K682" i="8"/>
  <c r="H683" i="8"/>
  <c r="I683" i="8"/>
  <c r="J683" i="8"/>
  <c r="K683" i="8"/>
  <c r="H684" i="8"/>
  <c r="I684" i="8"/>
  <c r="J684" i="8"/>
  <c r="K684" i="8"/>
  <c r="H685" i="8"/>
  <c r="I685" i="8"/>
  <c r="J685" i="8"/>
  <c r="K685" i="8"/>
  <c r="H686" i="8"/>
  <c r="I686" i="8"/>
  <c r="J686" i="8"/>
  <c r="K686" i="8"/>
  <c r="H687" i="8"/>
  <c r="I687" i="8"/>
  <c r="J687" i="8"/>
  <c r="K687" i="8"/>
  <c r="H688" i="8"/>
  <c r="I688" i="8"/>
  <c r="J688" i="8"/>
  <c r="K688" i="8"/>
  <c r="H689" i="8"/>
  <c r="I689" i="8"/>
  <c r="J689" i="8"/>
  <c r="K689" i="8"/>
  <c r="H690" i="8"/>
  <c r="I690" i="8"/>
  <c r="J690" i="8"/>
  <c r="K690" i="8"/>
  <c r="H691" i="8"/>
  <c r="I691" i="8"/>
  <c r="J691" i="8"/>
  <c r="K691" i="8"/>
  <c r="H692" i="8"/>
  <c r="I692" i="8"/>
  <c r="J692" i="8"/>
  <c r="K692" i="8"/>
  <c r="H693" i="8"/>
  <c r="I693" i="8"/>
  <c r="J693" i="8"/>
  <c r="K693" i="8"/>
  <c r="H694" i="8"/>
  <c r="I694" i="8"/>
  <c r="J694" i="8"/>
  <c r="K694" i="8"/>
  <c r="H695" i="8"/>
  <c r="I695" i="8"/>
  <c r="J695" i="8"/>
  <c r="K695" i="8"/>
  <c r="H696" i="8"/>
  <c r="I696" i="8"/>
  <c r="J696" i="8"/>
  <c r="K696" i="8"/>
  <c r="H697" i="8"/>
  <c r="I697" i="8"/>
  <c r="J697" i="8"/>
  <c r="K697" i="8"/>
  <c r="H698" i="8"/>
  <c r="I698" i="8"/>
  <c r="J698" i="8"/>
  <c r="K698" i="8"/>
  <c r="H699" i="8"/>
  <c r="I699" i="8"/>
  <c r="J699" i="8"/>
  <c r="K699" i="8"/>
  <c r="H700" i="8"/>
  <c r="I700" i="8"/>
  <c r="J700" i="8"/>
  <c r="K700" i="8"/>
  <c r="H701" i="8"/>
  <c r="I701" i="8"/>
  <c r="J701" i="8"/>
  <c r="K701" i="8"/>
  <c r="H702" i="8"/>
  <c r="I702" i="8"/>
  <c r="J702" i="8"/>
  <c r="K702" i="8"/>
  <c r="H703" i="8"/>
  <c r="I703" i="8"/>
  <c r="J703" i="8"/>
  <c r="K703" i="8"/>
  <c r="H704" i="8"/>
  <c r="I704" i="8"/>
  <c r="J704" i="8"/>
  <c r="K704" i="8"/>
  <c r="H705" i="8"/>
  <c r="I705" i="8"/>
  <c r="J705" i="8"/>
  <c r="K705" i="8"/>
  <c r="H706" i="8"/>
  <c r="I706" i="8"/>
  <c r="J706" i="8"/>
  <c r="K706" i="8"/>
  <c r="H707" i="8"/>
  <c r="I707" i="8"/>
  <c r="J707" i="8"/>
  <c r="K707" i="8"/>
  <c r="H708" i="8"/>
  <c r="I708" i="8"/>
  <c r="J708" i="8"/>
  <c r="K708" i="8"/>
  <c r="H709" i="8"/>
  <c r="I709" i="8"/>
  <c r="J709" i="8"/>
  <c r="K709" i="8"/>
  <c r="H710" i="8"/>
  <c r="I710" i="8"/>
  <c r="J710" i="8"/>
  <c r="K710" i="8"/>
  <c r="H711" i="8"/>
  <c r="I711" i="8"/>
  <c r="J711" i="8"/>
  <c r="K711" i="8"/>
  <c r="H712" i="8"/>
  <c r="I712" i="8"/>
  <c r="J712" i="8"/>
  <c r="K712" i="8"/>
  <c r="H713" i="8"/>
  <c r="I713" i="8"/>
  <c r="J713" i="8"/>
  <c r="K713" i="8"/>
  <c r="H714" i="8"/>
  <c r="I714" i="8"/>
  <c r="J714" i="8"/>
  <c r="K714" i="8"/>
  <c r="H715" i="8"/>
  <c r="I715" i="8"/>
  <c r="J715" i="8"/>
  <c r="K715" i="8"/>
  <c r="H716" i="8"/>
  <c r="I716" i="8"/>
  <c r="J716" i="8"/>
  <c r="K716" i="8"/>
  <c r="H717" i="8"/>
  <c r="I717" i="8"/>
  <c r="J717" i="8"/>
  <c r="K717" i="8"/>
  <c r="H718" i="8"/>
  <c r="I718" i="8"/>
  <c r="J718" i="8"/>
  <c r="K718" i="8"/>
  <c r="H719" i="8"/>
  <c r="I719" i="8"/>
  <c r="J719" i="8"/>
  <c r="K719" i="8"/>
  <c r="H720" i="8"/>
  <c r="I720" i="8"/>
  <c r="J720" i="8"/>
  <c r="K720" i="8"/>
  <c r="H721" i="8"/>
  <c r="I721" i="8"/>
  <c r="J721" i="8"/>
  <c r="K721" i="8"/>
  <c r="H722" i="8"/>
  <c r="I722" i="8"/>
  <c r="J722" i="8"/>
  <c r="K722" i="8"/>
  <c r="H723" i="8"/>
  <c r="I723" i="8"/>
  <c r="J723" i="8"/>
  <c r="K723" i="8"/>
  <c r="H724" i="8"/>
  <c r="I724" i="8"/>
  <c r="J724" i="8"/>
  <c r="K724" i="8"/>
  <c r="H725" i="8"/>
  <c r="I725" i="8"/>
  <c r="J725" i="8"/>
  <c r="K725" i="8"/>
  <c r="H726" i="8"/>
  <c r="I726" i="8"/>
  <c r="J726" i="8"/>
  <c r="K726" i="8"/>
  <c r="H727" i="8"/>
  <c r="I727" i="8"/>
  <c r="J727" i="8"/>
  <c r="K727" i="8"/>
  <c r="H728" i="8"/>
  <c r="I728" i="8"/>
  <c r="J728" i="8"/>
  <c r="K728" i="8"/>
  <c r="H729" i="8"/>
  <c r="I729" i="8"/>
  <c r="J729" i="8"/>
  <c r="K729" i="8"/>
  <c r="H730" i="8"/>
  <c r="I730" i="8"/>
  <c r="J730" i="8"/>
  <c r="K730" i="8"/>
  <c r="H731" i="8"/>
  <c r="I731" i="8"/>
  <c r="J731" i="8"/>
  <c r="K731" i="8"/>
  <c r="H732" i="8"/>
  <c r="I732" i="8"/>
  <c r="J732" i="8"/>
  <c r="K732" i="8"/>
  <c r="H733" i="8"/>
  <c r="I733" i="8"/>
  <c r="J733" i="8"/>
  <c r="K733" i="8"/>
  <c r="H734" i="8"/>
  <c r="I734" i="8"/>
  <c r="J734" i="8"/>
  <c r="K734" i="8"/>
  <c r="H735" i="8"/>
  <c r="I735" i="8"/>
  <c r="J735" i="8"/>
  <c r="K735" i="8"/>
  <c r="H736" i="8"/>
  <c r="I736" i="8"/>
  <c r="J736" i="8"/>
  <c r="K736" i="8"/>
  <c r="H737" i="8"/>
  <c r="I737" i="8"/>
  <c r="J737" i="8"/>
  <c r="K737" i="8"/>
  <c r="H738" i="8"/>
  <c r="I738" i="8"/>
  <c r="J738" i="8"/>
  <c r="K738" i="8"/>
  <c r="H739" i="8"/>
  <c r="I739" i="8"/>
  <c r="J739" i="8"/>
  <c r="K739" i="8"/>
  <c r="H740" i="8"/>
  <c r="I740" i="8"/>
  <c r="J740" i="8"/>
  <c r="K740" i="8"/>
  <c r="H741" i="8"/>
  <c r="I741" i="8"/>
  <c r="J741" i="8"/>
  <c r="K741" i="8"/>
  <c r="H742" i="8"/>
  <c r="I742" i="8"/>
  <c r="J742" i="8"/>
  <c r="K742" i="8"/>
  <c r="H743" i="8"/>
  <c r="I743" i="8"/>
  <c r="J743" i="8"/>
  <c r="K743" i="8"/>
  <c r="H744" i="8"/>
  <c r="I744" i="8"/>
  <c r="J744" i="8"/>
  <c r="K744" i="8"/>
  <c r="H745" i="8"/>
  <c r="I745" i="8"/>
  <c r="J745" i="8"/>
  <c r="K745" i="8"/>
  <c r="H746" i="8"/>
  <c r="I746" i="8"/>
  <c r="J746" i="8"/>
  <c r="K746" i="8"/>
  <c r="H747" i="8"/>
  <c r="I747" i="8"/>
  <c r="J747" i="8"/>
  <c r="K747" i="8"/>
  <c r="H748" i="8"/>
  <c r="I748" i="8"/>
  <c r="J748" i="8"/>
  <c r="K748" i="8"/>
  <c r="H749" i="8"/>
  <c r="I749" i="8"/>
  <c r="J749" i="8"/>
  <c r="K749" i="8"/>
  <c r="H750" i="8"/>
  <c r="I750" i="8"/>
  <c r="J750" i="8"/>
  <c r="K750" i="8"/>
  <c r="H751" i="8"/>
  <c r="I751" i="8"/>
  <c r="J751" i="8"/>
  <c r="K751" i="8"/>
  <c r="H752" i="8"/>
  <c r="I752" i="8"/>
  <c r="J752" i="8"/>
  <c r="K752" i="8"/>
  <c r="H753" i="8"/>
  <c r="I753" i="8"/>
  <c r="J753" i="8"/>
  <c r="K753" i="8"/>
  <c r="H754" i="8"/>
  <c r="I754" i="8"/>
  <c r="J754" i="8"/>
  <c r="K754" i="8"/>
  <c r="H755" i="8"/>
  <c r="I755" i="8"/>
  <c r="J755" i="8"/>
  <c r="K755" i="8"/>
  <c r="H756" i="8"/>
  <c r="I756" i="8"/>
  <c r="J756" i="8"/>
  <c r="K756" i="8"/>
  <c r="H757" i="8"/>
  <c r="I757" i="8"/>
  <c r="J757" i="8"/>
  <c r="K757" i="8"/>
  <c r="H758" i="8"/>
  <c r="I758" i="8"/>
  <c r="J758" i="8"/>
  <c r="K758" i="8"/>
  <c r="H759" i="8"/>
  <c r="I759" i="8"/>
  <c r="J759" i="8"/>
  <c r="K759" i="8"/>
  <c r="H760" i="8"/>
  <c r="I760" i="8"/>
  <c r="J760" i="8"/>
  <c r="K760" i="8"/>
  <c r="H761" i="8"/>
  <c r="I761" i="8"/>
  <c r="J761" i="8"/>
  <c r="K761" i="8"/>
  <c r="H762" i="8"/>
  <c r="I762" i="8"/>
  <c r="J762" i="8"/>
  <c r="K762" i="8"/>
  <c r="H763" i="8"/>
  <c r="I763" i="8"/>
  <c r="J763" i="8"/>
  <c r="K763" i="8"/>
  <c r="H764" i="8"/>
  <c r="I764" i="8"/>
  <c r="J764" i="8"/>
  <c r="K764" i="8"/>
  <c r="H765" i="8"/>
  <c r="I765" i="8"/>
  <c r="J765" i="8"/>
  <c r="K765" i="8"/>
  <c r="H766" i="8"/>
  <c r="I766" i="8"/>
  <c r="J766" i="8"/>
  <c r="K766" i="8"/>
  <c r="H767" i="8"/>
  <c r="I767" i="8"/>
  <c r="J767" i="8"/>
  <c r="K767" i="8"/>
  <c r="H768" i="8"/>
  <c r="I768" i="8"/>
  <c r="J768" i="8"/>
  <c r="K768" i="8"/>
  <c r="H769" i="8"/>
  <c r="I769" i="8"/>
  <c r="J769" i="8"/>
  <c r="K769" i="8"/>
  <c r="H770" i="8"/>
  <c r="I770" i="8"/>
  <c r="J770" i="8"/>
  <c r="K770" i="8"/>
  <c r="H771" i="8"/>
  <c r="I771" i="8"/>
  <c r="J771" i="8"/>
  <c r="K771" i="8"/>
  <c r="H772" i="8"/>
  <c r="I772" i="8"/>
  <c r="J772" i="8"/>
  <c r="K772" i="8"/>
  <c r="H773" i="8"/>
  <c r="I773" i="8"/>
  <c r="J773" i="8"/>
  <c r="K773" i="8"/>
  <c r="H774" i="8"/>
  <c r="I774" i="8"/>
  <c r="J774" i="8"/>
  <c r="K774" i="8"/>
  <c r="H775" i="8"/>
  <c r="I775" i="8"/>
  <c r="J775" i="8"/>
  <c r="K775" i="8"/>
  <c r="H776" i="8"/>
  <c r="I776" i="8"/>
  <c r="J776" i="8"/>
  <c r="K776" i="8"/>
  <c r="H777" i="8"/>
  <c r="I777" i="8"/>
  <c r="J777" i="8"/>
  <c r="K777" i="8"/>
  <c r="H778" i="8"/>
  <c r="I778" i="8"/>
  <c r="J778" i="8"/>
  <c r="K778" i="8"/>
  <c r="H779" i="8"/>
  <c r="I779" i="8"/>
  <c r="J779" i="8"/>
  <c r="K779" i="8"/>
  <c r="H780" i="8"/>
  <c r="I780" i="8"/>
  <c r="J780" i="8"/>
  <c r="K780" i="8"/>
  <c r="H781" i="8"/>
  <c r="I781" i="8"/>
  <c r="J781" i="8"/>
  <c r="K781" i="8"/>
  <c r="H782" i="8"/>
  <c r="I782" i="8"/>
  <c r="J782" i="8"/>
  <c r="K782" i="8"/>
  <c r="H783" i="8"/>
  <c r="I783" i="8"/>
  <c r="J783" i="8"/>
  <c r="K783" i="8"/>
  <c r="H784" i="8"/>
  <c r="I784" i="8"/>
  <c r="J784" i="8"/>
  <c r="K784" i="8"/>
  <c r="H785" i="8"/>
  <c r="I785" i="8"/>
  <c r="J785" i="8"/>
  <c r="K785" i="8"/>
  <c r="H786" i="8"/>
  <c r="I786" i="8"/>
  <c r="J786" i="8"/>
  <c r="K786" i="8"/>
  <c r="H787" i="8"/>
  <c r="I787" i="8"/>
  <c r="J787" i="8"/>
  <c r="K787" i="8"/>
  <c r="H788" i="8"/>
  <c r="I788" i="8"/>
  <c r="J788" i="8"/>
  <c r="K788" i="8"/>
  <c r="H789" i="8"/>
  <c r="I789" i="8"/>
  <c r="J789" i="8"/>
  <c r="K789" i="8"/>
  <c r="H790" i="8"/>
  <c r="I790" i="8"/>
  <c r="J790" i="8"/>
  <c r="K790" i="8"/>
  <c r="H791" i="8"/>
  <c r="I791" i="8"/>
  <c r="J791" i="8"/>
  <c r="K791" i="8"/>
  <c r="H792" i="8"/>
  <c r="I792" i="8"/>
  <c r="J792" i="8"/>
  <c r="K792" i="8"/>
  <c r="H793" i="8"/>
  <c r="I793" i="8"/>
  <c r="J793" i="8"/>
  <c r="K793" i="8"/>
  <c r="H794" i="8"/>
  <c r="I794" i="8"/>
  <c r="J794" i="8"/>
  <c r="K794" i="8"/>
  <c r="H795" i="8"/>
  <c r="I795" i="8"/>
  <c r="J795" i="8"/>
  <c r="K795" i="8"/>
  <c r="H796" i="8"/>
  <c r="I796" i="8"/>
  <c r="J796" i="8"/>
  <c r="K796" i="8"/>
  <c r="H797" i="8"/>
  <c r="I797" i="8"/>
  <c r="J797" i="8"/>
  <c r="K797" i="8"/>
  <c r="H798" i="8"/>
  <c r="I798" i="8"/>
  <c r="J798" i="8"/>
  <c r="K798" i="8"/>
  <c r="H799" i="8"/>
  <c r="I799" i="8"/>
  <c r="J799" i="8"/>
  <c r="K799" i="8"/>
  <c r="H800" i="8"/>
  <c r="I800" i="8"/>
  <c r="J800" i="8"/>
  <c r="K800" i="8"/>
  <c r="H801" i="8"/>
  <c r="I801" i="8"/>
  <c r="J801" i="8"/>
  <c r="K801" i="8"/>
  <c r="H802" i="8"/>
  <c r="I802" i="8"/>
  <c r="J802" i="8"/>
  <c r="K802" i="8"/>
  <c r="H803" i="8"/>
  <c r="I803" i="8"/>
  <c r="J803" i="8"/>
  <c r="K803" i="8"/>
  <c r="H804" i="8"/>
  <c r="I804" i="8"/>
  <c r="J804" i="8"/>
  <c r="K804" i="8"/>
  <c r="H805" i="8"/>
  <c r="I805" i="8"/>
  <c r="J805" i="8"/>
  <c r="K805" i="8"/>
  <c r="H806" i="8"/>
  <c r="I806" i="8"/>
  <c r="J806" i="8"/>
  <c r="K806" i="8"/>
  <c r="H807" i="8"/>
  <c r="I807" i="8"/>
  <c r="J807" i="8"/>
  <c r="K807" i="8"/>
  <c r="H808" i="8"/>
  <c r="I808" i="8"/>
  <c r="J808" i="8"/>
  <c r="K808" i="8"/>
  <c r="H809" i="8"/>
  <c r="I809" i="8"/>
  <c r="J809" i="8"/>
  <c r="K809" i="8"/>
  <c r="H810" i="8"/>
  <c r="I810" i="8"/>
  <c r="J810" i="8"/>
  <c r="K810" i="8"/>
  <c r="H811" i="8"/>
  <c r="I811" i="8"/>
  <c r="J811" i="8"/>
  <c r="K811" i="8"/>
  <c r="H812" i="8"/>
  <c r="I812" i="8"/>
  <c r="J812" i="8"/>
  <c r="K812" i="8"/>
  <c r="H813" i="8"/>
  <c r="I813" i="8"/>
  <c r="J813" i="8"/>
  <c r="K813" i="8"/>
  <c r="H814" i="8"/>
  <c r="I814" i="8"/>
  <c r="J814" i="8"/>
  <c r="K814" i="8"/>
  <c r="H815" i="8"/>
  <c r="I815" i="8"/>
  <c r="J815" i="8"/>
  <c r="K815" i="8"/>
  <c r="H816" i="8"/>
  <c r="I816" i="8"/>
  <c r="J816" i="8"/>
  <c r="K816" i="8"/>
  <c r="H817" i="8"/>
  <c r="I817" i="8"/>
  <c r="J817" i="8"/>
  <c r="K817" i="8"/>
  <c r="H818" i="8"/>
  <c r="I818" i="8"/>
  <c r="J818" i="8"/>
  <c r="K818" i="8"/>
  <c r="H819" i="8"/>
  <c r="I819" i="8"/>
  <c r="J819" i="8"/>
  <c r="K819" i="8"/>
  <c r="H820" i="8"/>
  <c r="I820" i="8"/>
  <c r="J820" i="8"/>
  <c r="K820" i="8"/>
  <c r="H821" i="8"/>
  <c r="I821" i="8"/>
  <c r="J821" i="8"/>
  <c r="K821" i="8"/>
  <c r="H822" i="8"/>
  <c r="I822" i="8"/>
  <c r="J822" i="8"/>
  <c r="K822" i="8"/>
  <c r="H823" i="8"/>
  <c r="I823" i="8"/>
  <c r="J823" i="8"/>
  <c r="K823" i="8"/>
  <c r="H824" i="8"/>
  <c r="I824" i="8"/>
  <c r="J824" i="8"/>
  <c r="K824" i="8"/>
  <c r="H825" i="8"/>
  <c r="I825" i="8"/>
  <c r="J825" i="8"/>
  <c r="K825" i="8"/>
  <c r="H826" i="8"/>
  <c r="I826" i="8"/>
  <c r="J826" i="8"/>
  <c r="K826" i="8"/>
  <c r="H827" i="8"/>
  <c r="I827" i="8"/>
  <c r="J827" i="8"/>
  <c r="K827" i="8"/>
  <c r="H828" i="8"/>
  <c r="I828" i="8"/>
  <c r="J828" i="8"/>
  <c r="K828" i="8"/>
  <c r="H829" i="8"/>
  <c r="I829" i="8"/>
  <c r="J829" i="8"/>
  <c r="K829" i="8"/>
  <c r="H830" i="8"/>
  <c r="I830" i="8"/>
  <c r="J830" i="8"/>
  <c r="K830" i="8"/>
  <c r="H831" i="8"/>
  <c r="I831" i="8"/>
  <c r="J831" i="8"/>
  <c r="K831" i="8"/>
  <c r="H832" i="8"/>
  <c r="I832" i="8"/>
  <c r="J832" i="8"/>
  <c r="K832" i="8"/>
  <c r="H833" i="8"/>
  <c r="I833" i="8"/>
  <c r="J833" i="8"/>
  <c r="K833" i="8"/>
  <c r="H834" i="8"/>
  <c r="I834" i="8"/>
  <c r="J834" i="8"/>
  <c r="K834" i="8"/>
  <c r="H835" i="8"/>
  <c r="I835" i="8"/>
  <c r="J835" i="8"/>
  <c r="K835" i="8"/>
  <c r="H836" i="8"/>
  <c r="I836" i="8"/>
  <c r="J836" i="8"/>
  <c r="K836" i="8"/>
  <c r="H837" i="8"/>
  <c r="I837" i="8"/>
  <c r="J837" i="8"/>
  <c r="K837" i="8"/>
  <c r="H838" i="8"/>
  <c r="I838" i="8"/>
  <c r="J838" i="8"/>
  <c r="K838" i="8"/>
  <c r="H839" i="8"/>
  <c r="I839" i="8"/>
  <c r="J839" i="8"/>
  <c r="K839" i="8"/>
  <c r="H840" i="8"/>
  <c r="I840" i="8"/>
  <c r="J840" i="8"/>
  <c r="K840" i="8"/>
  <c r="H841" i="8"/>
  <c r="I841" i="8"/>
  <c r="J841" i="8"/>
  <c r="K841" i="8"/>
  <c r="H842" i="8"/>
  <c r="I842" i="8"/>
  <c r="J842" i="8"/>
  <c r="K842" i="8"/>
  <c r="H843" i="8"/>
  <c r="I843" i="8"/>
  <c r="J843" i="8"/>
  <c r="K843" i="8"/>
  <c r="H844" i="8"/>
  <c r="I844" i="8"/>
  <c r="J844" i="8"/>
  <c r="K844" i="8"/>
  <c r="H845" i="8"/>
  <c r="I845" i="8"/>
  <c r="J845" i="8"/>
  <c r="K845" i="8"/>
  <c r="H846" i="8"/>
  <c r="I846" i="8"/>
  <c r="J846" i="8"/>
  <c r="K846" i="8"/>
  <c r="H847" i="8"/>
  <c r="I847" i="8"/>
  <c r="J847" i="8"/>
  <c r="K847" i="8"/>
  <c r="H848" i="8"/>
  <c r="I848" i="8"/>
  <c r="J848" i="8"/>
  <c r="K848" i="8"/>
  <c r="H849" i="8"/>
  <c r="I849" i="8"/>
  <c r="J849" i="8"/>
  <c r="K849" i="8"/>
  <c r="H850" i="8"/>
  <c r="I850" i="8"/>
  <c r="J850" i="8"/>
  <c r="K850" i="8"/>
  <c r="H851" i="8"/>
  <c r="I851" i="8"/>
  <c r="J851" i="8"/>
  <c r="K851" i="8"/>
  <c r="H852" i="8"/>
  <c r="I852" i="8"/>
  <c r="J852" i="8"/>
  <c r="K852" i="8"/>
  <c r="H853" i="8"/>
  <c r="I853" i="8"/>
  <c r="J853" i="8"/>
  <c r="K853" i="8"/>
  <c r="H854" i="8"/>
  <c r="I854" i="8"/>
  <c r="J854" i="8"/>
  <c r="K854" i="8"/>
  <c r="H855" i="8"/>
  <c r="I855" i="8"/>
  <c r="J855" i="8"/>
  <c r="K855" i="8"/>
  <c r="H856" i="8"/>
  <c r="I856" i="8"/>
  <c r="J856" i="8"/>
  <c r="K856" i="8"/>
  <c r="H857" i="8"/>
  <c r="I857" i="8"/>
  <c r="J857" i="8"/>
  <c r="K857" i="8"/>
  <c r="H858" i="8"/>
  <c r="I858" i="8"/>
  <c r="J858" i="8"/>
  <c r="K858" i="8"/>
  <c r="H859" i="8"/>
  <c r="I859" i="8"/>
  <c r="J859" i="8"/>
  <c r="K859" i="8"/>
  <c r="H860" i="8"/>
  <c r="I860" i="8"/>
  <c r="J860" i="8"/>
  <c r="K860" i="8"/>
  <c r="H861" i="8"/>
  <c r="I861" i="8"/>
  <c r="J861" i="8"/>
  <c r="K861" i="8"/>
  <c r="H862" i="8"/>
  <c r="I862" i="8"/>
  <c r="J862" i="8"/>
  <c r="K862" i="8"/>
  <c r="H863" i="8"/>
  <c r="I863" i="8"/>
  <c r="J863" i="8"/>
  <c r="K863" i="8"/>
  <c r="H864" i="8"/>
  <c r="I864" i="8"/>
  <c r="J864" i="8"/>
  <c r="K864" i="8"/>
  <c r="H865" i="8"/>
  <c r="I865" i="8"/>
  <c r="J865" i="8"/>
  <c r="K865" i="8"/>
  <c r="H866" i="8"/>
  <c r="I866" i="8"/>
  <c r="J866" i="8"/>
  <c r="K866" i="8"/>
  <c r="H867" i="8"/>
  <c r="I867" i="8"/>
  <c r="J867" i="8"/>
  <c r="K867" i="8"/>
  <c r="H868" i="8"/>
  <c r="I868" i="8"/>
  <c r="J868" i="8"/>
  <c r="K868" i="8"/>
  <c r="H869" i="8"/>
  <c r="I869" i="8"/>
  <c r="J869" i="8"/>
  <c r="K869" i="8"/>
  <c r="H870" i="8"/>
  <c r="I870" i="8"/>
  <c r="J870" i="8"/>
  <c r="K870" i="8"/>
  <c r="H871" i="8"/>
  <c r="I871" i="8"/>
  <c r="J871" i="8"/>
  <c r="K871" i="8"/>
  <c r="H872" i="8"/>
  <c r="I872" i="8"/>
  <c r="J872" i="8"/>
  <c r="K872" i="8"/>
  <c r="H873" i="8"/>
  <c r="I873" i="8"/>
  <c r="J873" i="8"/>
  <c r="K873" i="8"/>
  <c r="H874" i="8"/>
  <c r="I874" i="8"/>
  <c r="J874" i="8"/>
  <c r="K874" i="8"/>
  <c r="H875" i="8"/>
  <c r="I875" i="8"/>
  <c r="J875" i="8"/>
  <c r="K875" i="8"/>
  <c r="H876" i="8"/>
  <c r="I876" i="8"/>
  <c r="J876" i="8"/>
  <c r="K876" i="8"/>
  <c r="H877" i="8"/>
  <c r="I877" i="8"/>
  <c r="J877" i="8"/>
  <c r="K877" i="8"/>
  <c r="H878" i="8"/>
  <c r="I878" i="8"/>
  <c r="J878" i="8"/>
  <c r="K878" i="8"/>
  <c r="H879" i="8"/>
  <c r="I879" i="8"/>
  <c r="J879" i="8"/>
  <c r="K879" i="8"/>
  <c r="H880" i="8"/>
  <c r="I880" i="8"/>
  <c r="J880" i="8"/>
  <c r="K880" i="8"/>
  <c r="H881" i="8"/>
  <c r="I881" i="8"/>
  <c r="J881" i="8"/>
  <c r="K881" i="8"/>
  <c r="H882" i="8"/>
  <c r="I882" i="8"/>
  <c r="J882" i="8"/>
  <c r="K882" i="8"/>
  <c r="H883" i="8"/>
  <c r="I883" i="8"/>
  <c r="J883" i="8"/>
  <c r="K883" i="8"/>
  <c r="H884" i="8"/>
  <c r="I884" i="8"/>
  <c r="J884" i="8"/>
  <c r="K884" i="8"/>
  <c r="H885" i="8"/>
  <c r="I885" i="8"/>
  <c r="J885" i="8"/>
  <c r="K885" i="8"/>
  <c r="H886" i="8"/>
  <c r="I886" i="8"/>
  <c r="J886" i="8"/>
  <c r="K886" i="8"/>
  <c r="H887" i="8"/>
  <c r="I887" i="8"/>
  <c r="J887" i="8"/>
  <c r="K887" i="8"/>
  <c r="H888" i="8"/>
  <c r="I888" i="8"/>
  <c r="J888" i="8"/>
  <c r="K888" i="8"/>
  <c r="H889" i="8"/>
  <c r="I889" i="8"/>
  <c r="J889" i="8"/>
  <c r="K889" i="8"/>
  <c r="H890" i="8"/>
  <c r="I890" i="8"/>
  <c r="J890" i="8"/>
  <c r="K890" i="8"/>
  <c r="H891" i="8"/>
  <c r="I891" i="8"/>
  <c r="J891" i="8"/>
  <c r="K891" i="8"/>
  <c r="H892" i="8"/>
  <c r="I892" i="8"/>
  <c r="J892" i="8"/>
  <c r="K892" i="8"/>
  <c r="H893" i="8"/>
  <c r="I893" i="8"/>
  <c r="J893" i="8"/>
  <c r="K893" i="8"/>
  <c r="H894" i="8"/>
  <c r="I894" i="8"/>
  <c r="J894" i="8"/>
  <c r="K894" i="8"/>
  <c r="H895" i="8"/>
  <c r="I895" i="8"/>
  <c r="J895" i="8"/>
  <c r="K895" i="8"/>
  <c r="H896" i="8"/>
  <c r="I896" i="8"/>
  <c r="J896" i="8"/>
  <c r="K896" i="8"/>
  <c r="H897" i="8"/>
  <c r="I897" i="8"/>
  <c r="J897" i="8"/>
  <c r="K897" i="8"/>
  <c r="H898" i="8"/>
  <c r="I898" i="8"/>
  <c r="J898" i="8"/>
  <c r="K898" i="8"/>
  <c r="H899" i="8"/>
  <c r="I899" i="8"/>
  <c r="J899" i="8"/>
  <c r="K899" i="8"/>
  <c r="H900" i="8"/>
  <c r="I900" i="8"/>
  <c r="J900" i="8"/>
  <c r="K900" i="8"/>
  <c r="H901" i="8"/>
  <c r="I901" i="8"/>
  <c r="J901" i="8"/>
  <c r="K901" i="8"/>
  <c r="H902" i="8"/>
  <c r="I902" i="8"/>
  <c r="J902" i="8"/>
  <c r="K902" i="8"/>
  <c r="H903" i="8"/>
  <c r="I903" i="8"/>
  <c r="J903" i="8"/>
  <c r="K903" i="8"/>
  <c r="H904" i="8"/>
  <c r="I904" i="8"/>
  <c r="J904" i="8"/>
  <c r="K904" i="8"/>
  <c r="H905" i="8"/>
  <c r="I905" i="8"/>
  <c r="J905" i="8"/>
  <c r="K905" i="8"/>
  <c r="H906" i="8"/>
  <c r="I906" i="8"/>
  <c r="J906" i="8"/>
  <c r="K906" i="8"/>
  <c r="H907" i="8"/>
  <c r="I907" i="8"/>
  <c r="J907" i="8"/>
  <c r="K907" i="8"/>
  <c r="H908" i="8"/>
  <c r="I908" i="8"/>
  <c r="J908" i="8"/>
  <c r="K908" i="8"/>
  <c r="H909" i="8"/>
  <c r="I909" i="8"/>
  <c r="J909" i="8"/>
  <c r="K909" i="8"/>
  <c r="H910" i="8"/>
  <c r="I910" i="8"/>
  <c r="J910" i="8"/>
  <c r="K910" i="8"/>
  <c r="H911" i="8"/>
  <c r="I911" i="8"/>
  <c r="J911" i="8"/>
  <c r="K911" i="8"/>
  <c r="H912" i="8"/>
  <c r="I912" i="8"/>
  <c r="J912" i="8"/>
  <c r="K912" i="8"/>
  <c r="H913" i="8"/>
  <c r="I913" i="8"/>
  <c r="J913" i="8"/>
  <c r="K913" i="8"/>
  <c r="H914" i="8"/>
  <c r="I914" i="8"/>
  <c r="J914" i="8"/>
  <c r="K914" i="8"/>
  <c r="H915" i="8"/>
  <c r="I915" i="8"/>
  <c r="J915" i="8"/>
  <c r="K915" i="8"/>
  <c r="H916" i="8"/>
  <c r="I916" i="8"/>
  <c r="J916" i="8"/>
  <c r="K916" i="8"/>
  <c r="H917" i="8"/>
  <c r="I917" i="8"/>
  <c r="J917" i="8"/>
  <c r="K917" i="8"/>
  <c r="H918" i="8"/>
  <c r="I918" i="8"/>
  <c r="J918" i="8"/>
  <c r="K918" i="8"/>
  <c r="H919" i="8"/>
  <c r="I919" i="8"/>
  <c r="J919" i="8"/>
  <c r="K919" i="8"/>
  <c r="H920" i="8"/>
  <c r="I920" i="8"/>
  <c r="J920" i="8"/>
  <c r="K920" i="8"/>
  <c r="H921" i="8"/>
  <c r="I921" i="8"/>
  <c r="J921" i="8"/>
  <c r="K921" i="8"/>
  <c r="H922" i="8"/>
  <c r="I922" i="8"/>
  <c r="J922" i="8"/>
  <c r="K922" i="8"/>
  <c r="H923" i="8"/>
  <c r="I923" i="8"/>
  <c r="J923" i="8"/>
  <c r="K923" i="8"/>
  <c r="H924" i="8"/>
  <c r="I924" i="8"/>
  <c r="J924" i="8"/>
  <c r="K924" i="8"/>
  <c r="H925" i="8"/>
  <c r="I925" i="8"/>
  <c r="J925" i="8"/>
  <c r="K925" i="8"/>
  <c r="H926" i="8"/>
  <c r="I926" i="8"/>
  <c r="J926" i="8"/>
  <c r="K926" i="8"/>
  <c r="H927" i="8"/>
  <c r="I927" i="8"/>
  <c r="J927" i="8"/>
  <c r="K927" i="8"/>
  <c r="H928" i="8"/>
  <c r="I928" i="8"/>
  <c r="J928" i="8"/>
  <c r="K928" i="8"/>
  <c r="H929" i="8"/>
  <c r="I929" i="8"/>
  <c r="J929" i="8"/>
  <c r="K929" i="8"/>
  <c r="H930" i="8"/>
  <c r="I930" i="8"/>
  <c r="J930" i="8"/>
  <c r="K930" i="8"/>
  <c r="H931" i="8"/>
  <c r="I931" i="8"/>
  <c r="J931" i="8"/>
  <c r="K931" i="8"/>
  <c r="H932" i="8"/>
  <c r="I932" i="8"/>
  <c r="J932" i="8"/>
  <c r="K932" i="8"/>
  <c r="H933" i="8"/>
  <c r="I933" i="8"/>
  <c r="J933" i="8"/>
  <c r="K933" i="8"/>
  <c r="H934" i="8"/>
  <c r="I934" i="8"/>
  <c r="J934" i="8"/>
  <c r="K934" i="8"/>
  <c r="H935" i="8"/>
  <c r="I935" i="8"/>
  <c r="J935" i="8"/>
  <c r="K935" i="8"/>
  <c r="H936" i="8"/>
  <c r="I936" i="8"/>
  <c r="J936" i="8"/>
  <c r="K936" i="8"/>
  <c r="H937" i="8"/>
  <c r="I937" i="8"/>
  <c r="J937" i="8"/>
  <c r="K937" i="8"/>
  <c r="H938" i="8"/>
  <c r="I938" i="8"/>
  <c r="J938" i="8"/>
  <c r="K938" i="8"/>
  <c r="H939" i="8"/>
  <c r="I939" i="8"/>
  <c r="J939" i="8"/>
  <c r="K939" i="8"/>
  <c r="H940" i="8"/>
  <c r="I940" i="8"/>
  <c r="J940" i="8"/>
  <c r="K940" i="8"/>
  <c r="H941" i="8"/>
  <c r="I941" i="8"/>
  <c r="J941" i="8"/>
  <c r="K941" i="8"/>
  <c r="H942" i="8"/>
  <c r="I942" i="8"/>
  <c r="J942" i="8"/>
  <c r="K942" i="8"/>
  <c r="H943" i="8"/>
  <c r="I943" i="8"/>
  <c r="J943" i="8"/>
  <c r="K943" i="8"/>
  <c r="H944" i="8"/>
  <c r="I944" i="8"/>
  <c r="J944" i="8"/>
  <c r="K944" i="8"/>
  <c r="H945" i="8"/>
  <c r="I945" i="8"/>
  <c r="J945" i="8"/>
  <c r="K945" i="8"/>
  <c r="H946" i="8"/>
  <c r="I946" i="8"/>
  <c r="J946" i="8"/>
  <c r="K946" i="8"/>
  <c r="H947" i="8"/>
  <c r="I947" i="8"/>
  <c r="J947" i="8"/>
  <c r="K947" i="8"/>
  <c r="H948" i="8"/>
  <c r="I948" i="8"/>
  <c r="J948" i="8"/>
  <c r="K948" i="8"/>
  <c r="H949" i="8"/>
  <c r="I949" i="8"/>
  <c r="J949" i="8"/>
  <c r="K949" i="8"/>
  <c r="H950" i="8"/>
  <c r="I950" i="8"/>
  <c r="J950" i="8"/>
  <c r="K950" i="8"/>
  <c r="H951" i="8"/>
  <c r="I951" i="8"/>
  <c r="J951" i="8"/>
  <c r="K951" i="8"/>
  <c r="H952" i="8"/>
  <c r="I952" i="8"/>
  <c r="J952" i="8"/>
  <c r="K952" i="8"/>
  <c r="H953" i="8"/>
  <c r="I953" i="8"/>
  <c r="J953" i="8"/>
  <c r="K953" i="8"/>
  <c r="H954" i="8"/>
  <c r="I954" i="8"/>
  <c r="J954" i="8"/>
  <c r="K954" i="8"/>
  <c r="H955" i="8"/>
  <c r="I955" i="8"/>
  <c r="J955" i="8"/>
  <c r="K955" i="8"/>
  <c r="H956" i="8"/>
  <c r="I956" i="8"/>
  <c r="J956" i="8"/>
  <c r="K956" i="8"/>
  <c r="H957" i="8"/>
  <c r="I957" i="8"/>
  <c r="J957" i="8"/>
  <c r="K957" i="8"/>
  <c r="H958" i="8"/>
  <c r="I958" i="8"/>
  <c r="J958" i="8"/>
  <c r="K958" i="8"/>
  <c r="H959" i="8"/>
  <c r="I959" i="8"/>
  <c r="J959" i="8"/>
  <c r="K959" i="8"/>
  <c r="H960" i="8"/>
  <c r="I960" i="8"/>
  <c r="J960" i="8"/>
  <c r="K960" i="8"/>
  <c r="H961" i="8"/>
  <c r="I961" i="8"/>
  <c r="J961" i="8"/>
  <c r="K961" i="8"/>
  <c r="H962" i="8"/>
  <c r="I962" i="8"/>
  <c r="J962" i="8"/>
  <c r="K962" i="8"/>
  <c r="H963" i="8"/>
  <c r="I963" i="8"/>
  <c r="J963" i="8"/>
  <c r="K963" i="8"/>
  <c r="H964" i="8"/>
  <c r="I964" i="8"/>
  <c r="J964" i="8"/>
  <c r="K964" i="8"/>
  <c r="H965" i="8"/>
  <c r="I965" i="8"/>
  <c r="J965" i="8"/>
  <c r="K965" i="8"/>
  <c r="H966" i="8"/>
  <c r="I966" i="8"/>
  <c r="J966" i="8"/>
  <c r="K966" i="8"/>
  <c r="H967" i="8"/>
  <c r="I967" i="8"/>
  <c r="J967" i="8"/>
  <c r="K967" i="8"/>
  <c r="H968" i="8"/>
  <c r="I968" i="8"/>
  <c r="J968" i="8"/>
  <c r="K968" i="8"/>
  <c r="H969" i="8"/>
  <c r="I969" i="8"/>
  <c r="J969" i="8"/>
  <c r="K969" i="8"/>
  <c r="H970" i="8"/>
  <c r="I970" i="8"/>
  <c r="J970" i="8"/>
  <c r="K970" i="8"/>
  <c r="H971" i="8"/>
  <c r="I971" i="8"/>
  <c r="J971" i="8"/>
  <c r="K971" i="8"/>
  <c r="H972" i="8"/>
  <c r="I972" i="8"/>
  <c r="J972" i="8"/>
  <c r="K972" i="8"/>
  <c r="H973" i="8"/>
  <c r="I973" i="8"/>
  <c r="J973" i="8"/>
  <c r="K973" i="8"/>
  <c r="H974" i="8"/>
  <c r="I974" i="8"/>
  <c r="J974" i="8"/>
  <c r="K974" i="8"/>
  <c r="H975" i="8"/>
  <c r="I975" i="8"/>
  <c r="J975" i="8"/>
  <c r="K975" i="8"/>
  <c r="H976" i="8"/>
  <c r="I976" i="8"/>
  <c r="J976" i="8"/>
  <c r="K976" i="8"/>
  <c r="H977" i="8"/>
  <c r="I977" i="8"/>
  <c r="J977" i="8"/>
  <c r="K977" i="8"/>
  <c r="H978" i="8"/>
  <c r="I978" i="8"/>
  <c r="J978" i="8"/>
  <c r="K978" i="8"/>
  <c r="H979" i="8"/>
  <c r="I979" i="8"/>
  <c r="J979" i="8"/>
  <c r="K979" i="8"/>
  <c r="H980" i="8"/>
  <c r="I980" i="8"/>
  <c r="J980" i="8"/>
  <c r="K980" i="8"/>
  <c r="H981" i="8"/>
  <c r="I981" i="8"/>
  <c r="J981" i="8"/>
  <c r="K981" i="8"/>
  <c r="H982" i="8"/>
  <c r="I982" i="8"/>
  <c r="J982" i="8"/>
  <c r="K982" i="8"/>
  <c r="H983" i="8"/>
  <c r="I983" i="8"/>
  <c r="J983" i="8"/>
  <c r="K983" i="8"/>
  <c r="H984" i="8"/>
  <c r="I984" i="8"/>
  <c r="J984" i="8"/>
  <c r="K984" i="8"/>
  <c r="H985" i="8"/>
  <c r="I985" i="8"/>
  <c r="J985" i="8"/>
  <c r="K985" i="8"/>
  <c r="H986" i="8"/>
  <c r="I986" i="8"/>
  <c r="J986" i="8"/>
  <c r="K986" i="8"/>
  <c r="H987" i="8"/>
  <c r="I987" i="8"/>
  <c r="J987" i="8"/>
  <c r="K987" i="8"/>
  <c r="H988" i="8"/>
  <c r="I988" i="8"/>
  <c r="J988" i="8"/>
  <c r="K988" i="8"/>
  <c r="H989" i="8"/>
  <c r="I989" i="8"/>
  <c r="J989" i="8"/>
  <c r="K989" i="8"/>
  <c r="H990" i="8"/>
  <c r="I990" i="8"/>
  <c r="J990" i="8"/>
  <c r="K990" i="8"/>
  <c r="H991" i="8"/>
  <c r="I991" i="8"/>
  <c r="J991" i="8"/>
  <c r="K991" i="8"/>
  <c r="H992" i="8"/>
  <c r="I992" i="8"/>
  <c r="J992" i="8"/>
  <c r="K992" i="8"/>
  <c r="H993" i="8"/>
  <c r="I993" i="8"/>
  <c r="J993" i="8"/>
  <c r="K993" i="8"/>
  <c r="H994" i="8"/>
  <c r="I994" i="8"/>
  <c r="J994" i="8"/>
  <c r="K994" i="8"/>
  <c r="H995" i="8"/>
  <c r="I995" i="8"/>
  <c r="J995" i="8"/>
  <c r="K995" i="8"/>
  <c r="H996" i="8"/>
  <c r="I996" i="8"/>
  <c r="J996" i="8"/>
  <c r="K996" i="8"/>
  <c r="H997" i="8"/>
  <c r="I997" i="8"/>
  <c r="J997" i="8"/>
  <c r="K997" i="8"/>
  <c r="H998" i="8"/>
  <c r="I998" i="8"/>
  <c r="J998" i="8"/>
  <c r="K998" i="8"/>
  <c r="H999" i="8"/>
  <c r="I999" i="8"/>
  <c r="J999" i="8"/>
  <c r="K999" i="8"/>
  <c r="H1000" i="8"/>
  <c r="I1000" i="8"/>
  <c r="J1000" i="8"/>
  <c r="K1000" i="8"/>
  <c r="H1001" i="8"/>
  <c r="I1001" i="8"/>
  <c r="J1001" i="8"/>
  <c r="K1001" i="8"/>
  <c r="H1002" i="8"/>
  <c r="I1002" i="8"/>
  <c r="J1002" i="8"/>
  <c r="K1002" i="8"/>
  <c r="H1003" i="8"/>
  <c r="I1003" i="8"/>
  <c r="J1003" i="8"/>
  <c r="K1003" i="8"/>
  <c r="H1004" i="8"/>
  <c r="I1004" i="8"/>
  <c r="J1004" i="8"/>
  <c r="K1004" i="8"/>
  <c r="H1005" i="8"/>
  <c r="I1005" i="8"/>
  <c r="J1005" i="8"/>
  <c r="K1005" i="8"/>
  <c r="H1006" i="8"/>
  <c r="I1006" i="8"/>
  <c r="J1006" i="8"/>
  <c r="K1006" i="8"/>
  <c r="H1007" i="8"/>
  <c r="I1007" i="8"/>
  <c r="J1007" i="8"/>
  <c r="K1007" i="8"/>
  <c r="H1008" i="8"/>
  <c r="I1008" i="8"/>
  <c r="J1008" i="8"/>
  <c r="K1008" i="8"/>
  <c r="H1009" i="8"/>
  <c r="I1009" i="8"/>
  <c r="J1009" i="8"/>
  <c r="K1009" i="8"/>
  <c r="H1010" i="8"/>
  <c r="I1010" i="8"/>
  <c r="J1010" i="8"/>
  <c r="K1010" i="8"/>
  <c r="H1011" i="8"/>
  <c r="I1011" i="8"/>
  <c r="J1011" i="8"/>
  <c r="K1011" i="8"/>
  <c r="H1012" i="8"/>
  <c r="I1012" i="8"/>
  <c r="J1012" i="8"/>
  <c r="K1012" i="8"/>
  <c r="H1013" i="8"/>
  <c r="I1013" i="8"/>
  <c r="J1013" i="8"/>
  <c r="K1013" i="8"/>
  <c r="H1014" i="8"/>
  <c r="I1014" i="8"/>
  <c r="J1014" i="8"/>
  <c r="K1014" i="8"/>
  <c r="H1015" i="8"/>
  <c r="I1015" i="8"/>
  <c r="J1015" i="8"/>
  <c r="K1015" i="8"/>
  <c r="H1016" i="8"/>
  <c r="I1016" i="8"/>
  <c r="J1016" i="8"/>
  <c r="K1016" i="8"/>
  <c r="H1017" i="8"/>
  <c r="I1017" i="8"/>
  <c r="J1017" i="8"/>
  <c r="K1017" i="8"/>
  <c r="H1018" i="8"/>
  <c r="I1018" i="8"/>
  <c r="J1018" i="8"/>
  <c r="K1018" i="8"/>
  <c r="H1019" i="8"/>
  <c r="I1019" i="8"/>
  <c r="J1019" i="8"/>
  <c r="K1019" i="8"/>
  <c r="H1020" i="8"/>
  <c r="I1020" i="8"/>
  <c r="J1020" i="8"/>
  <c r="K1020" i="8"/>
  <c r="H1021" i="8"/>
  <c r="I1021" i="8"/>
  <c r="J1021" i="8"/>
  <c r="K1021" i="8"/>
  <c r="H1022" i="8"/>
  <c r="I1022" i="8"/>
  <c r="J1022" i="8"/>
  <c r="K1022" i="8"/>
  <c r="H1023" i="8"/>
  <c r="I1023" i="8"/>
  <c r="J1023" i="8"/>
  <c r="K1023" i="8"/>
  <c r="H1024" i="8"/>
  <c r="I1024" i="8"/>
  <c r="J1024" i="8"/>
  <c r="K1024" i="8"/>
  <c r="H1025" i="8"/>
  <c r="I1025" i="8"/>
  <c r="J1025" i="8"/>
  <c r="K1025" i="8"/>
  <c r="H1026" i="8"/>
  <c r="I1026" i="8"/>
  <c r="J1026" i="8"/>
  <c r="K1026" i="8"/>
  <c r="H1027" i="8"/>
  <c r="I1027" i="8"/>
  <c r="J1027" i="8"/>
  <c r="K1027" i="8"/>
  <c r="H1028" i="8"/>
  <c r="I1028" i="8"/>
  <c r="J1028" i="8"/>
  <c r="K1028" i="8"/>
  <c r="H1029" i="8"/>
  <c r="I1029" i="8"/>
  <c r="J1029" i="8"/>
  <c r="K1029" i="8"/>
  <c r="H1030" i="8"/>
  <c r="I1030" i="8"/>
  <c r="J1030" i="8"/>
  <c r="K1030" i="8"/>
  <c r="H1031" i="8"/>
  <c r="I1031" i="8"/>
  <c r="J1031" i="8"/>
  <c r="K1031" i="8"/>
  <c r="H1032" i="8"/>
  <c r="I1032" i="8"/>
  <c r="J1032" i="8"/>
  <c r="K1032" i="8"/>
  <c r="H1033" i="8"/>
  <c r="I1033" i="8"/>
  <c r="J1033" i="8"/>
  <c r="K1033" i="8"/>
  <c r="H1034" i="8"/>
  <c r="I1034" i="8"/>
  <c r="J1034" i="8"/>
  <c r="K1034" i="8"/>
  <c r="H1035" i="8"/>
  <c r="I1035" i="8"/>
  <c r="J1035" i="8"/>
  <c r="K1035" i="8"/>
  <c r="H1036" i="8"/>
  <c r="I1036" i="8"/>
  <c r="J1036" i="8"/>
  <c r="K1036" i="8"/>
  <c r="H1037" i="8"/>
  <c r="I1037" i="8"/>
  <c r="J1037" i="8"/>
  <c r="K1037" i="8"/>
  <c r="H1038" i="8"/>
  <c r="I1038" i="8"/>
  <c r="J1038" i="8"/>
  <c r="K1038" i="8"/>
  <c r="H1039" i="8"/>
  <c r="I1039" i="8"/>
  <c r="J1039" i="8"/>
  <c r="K1039" i="8"/>
  <c r="H1040" i="8"/>
  <c r="I1040" i="8"/>
  <c r="J1040" i="8"/>
  <c r="K1040" i="8"/>
  <c r="H1041" i="8"/>
  <c r="I1041" i="8"/>
  <c r="J1041" i="8"/>
  <c r="K1041" i="8"/>
  <c r="H1042" i="8"/>
  <c r="I1042" i="8"/>
  <c r="J1042" i="8"/>
  <c r="K1042" i="8"/>
  <c r="H1043" i="8"/>
  <c r="I1043" i="8"/>
  <c r="J1043" i="8"/>
  <c r="K1043" i="8"/>
  <c r="H1044" i="8"/>
  <c r="I1044" i="8"/>
  <c r="J1044" i="8"/>
  <c r="K1044" i="8"/>
  <c r="H1045" i="8"/>
  <c r="I1045" i="8"/>
  <c r="J1045" i="8"/>
  <c r="K1045" i="8"/>
  <c r="H1046" i="8"/>
  <c r="I1046" i="8"/>
  <c r="J1046" i="8"/>
  <c r="K1046" i="8"/>
  <c r="H1047" i="8"/>
  <c r="I1047" i="8"/>
  <c r="J1047" i="8"/>
  <c r="K1047" i="8"/>
  <c r="H1048" i="8"/>
  <c r="I1048" i="8"/>
  <c r="J1048" i="8"/>
  <c r="K1048" i="8"/>
  <c r="H1049" i="8"/>
  <c r="I1049" i="8"/>
  <c r="J1049" i="8"/>
  <c r="K1049" i="8"/>
  <c r="H1050" i="8"/>
  <c r="I1050" i="8"/>
  <c r="J1050" i="8"/>
  <c r="K1050" i="8"/>
  <c r="H1051" i="8"/>
  <c r="I1051" i="8"/>
  <c r="J1051" i="8"/>
  <c r="K1051" i="8"/>
  <c r="H1052" i="8"/>
  <c r="I1052" i="8"/>
  <c r="J1052" i="8"/>
  <c r="K1052" i="8"/>
  <c r="H1053" i="8"/>
  <c r="I1053" i="8"/>
  <c r="J1053" i="8"/>
  <c r="K1053" i="8"/>
  <c r="H1054" i="8"/>
  <c r="I1054" i="8"/>
  <c r="J1054" i="8"/>
  <c r="K1054" i="8"/>
  <c r="H1055" i="8"/>
  <c r="I1055" i="8"/>
  <c r="J1055" i="8"/>
  <c r="K1055" i="8"/>
  <c r="H1056" i="8"/>
  <c r="I1056" i="8"/>
  <c r="J1056" i="8"/>
  <c r="K1056" i="8"/>
  <c r="H1057" i="8"/>
  <c r="I1057" i="8"/>
  <c r="J1057" i="8"/>
  <c r="K1057" i="8"/>
  <c r="H1058" i="8"/>
  <c r="I1058" i="8"/>
  <c r="J1058" i="8"/>
  <c r="K1058" i="8"/>
  <c r="H1059" i="8"/>
  <c r="I1059" i="8"/>
  <c r="J1059" i="8"/>
  <c r="K1059" i="8"/>
  <c r="H1060" i="8"/>
  <c r="I1060" i="8"/>
  <c r="J1060" i="8"/>
  <c r="K1060" i="8"/>
  <c r="H1061" i="8"/>
  <c r="I1061" i="8"/>
  <c r="J1061" i="8"/>
  <c r="K1061" i="8"/>
  <c r="H1062" i="8"/>
  <c r="I1062" i="8"/>
  <c r="J1062" i="8"/>
  <c r="K1062" i="8"/>
  <c r="H1063" i="8"/>
  <c r="I1063" i="8"/>
  <c r="J1063" i="8"/>
  <c r="K1063" i="8"/>
  <c r="H1064" i="8"/>
  <c r="I1064" i="8"/>
  <c r="J1064" i="8"/>
  <c r="K1064" i="8"/>
  <c r="H1065" i="8"/>
  <c r="I1065" i="8"/>
  <c r="J1065" i="8"/>
  <c r="K1065" i="8"/>
  <c r="H1066" i="8"/>
  <c r="I1066" i="8"/>
  <c r="J1066" i="8"/>
  <c r="K1066" i="8"/>
  <c r="H1067" i="8"/>
  <c r="I1067" i="8"/>
  <c r="J1067" i="8"/>
  <c r="K1067" i="8"/>
  <c r="H1068" i="8"/>
  <c r="I1068" i="8"/>
  <c r="J1068" i="8"/>
  <c r="K1068" i="8"/>
  <c r="H1069" i="8"/>
  <c r="I1069" i="8"/>
  <c r="J1069" i="8"/>
  <c r="K1069" i="8"/>
  <c r="H1070" i="8"/>
  <c r="I1070" i="8"/>
  <c r="J1070" i="8"/>
  <c r="K1070" i="8"/>
  <c r="H1071" i="8"/>
  <c r="I1071" i="8"/>
  <c r="J1071" i="8"/>
  <c r="K1071" i="8"/>
  <c r="H1072" i="8"/>
  <c r="I1072" i="8"/>
  <c r="J1072" i="8"/>
  <c r="K1072" i="8"/>
  <c r="H1073" i="8"/>
  <c r="I1073" i="8"/>
  <c r="J1073" i="8"/>
  <c r="K1073" i="8"/>
  <c r="H1074" i="8"/>
  <c r="I1074" i="8"/>
  <c r="J1074" i="8"/>
  <c r="K1074" i="8"/>
  <c r="H1075" i="8"/>
  <c r="I1075" i="8"/>
  <c r="J1075" i="8"/>
  <c r="K1075" i="8"/>
  <c r="H1076" i="8"/>
  <c r="I1076" i="8"/>
  <c r="J1076" i="8"/>
  <c r="K1076" i="8"/>
  <c r="H1077" i="8"/>
  <c r="I1077" i="8"/>
  <c r="J1077" i="8"/>
  <c r="K1077" i="8"/>
  <c r="H1078" i="8"/>
  <c r="I1078" i="8"/>
  <c r="J1078" i="8"/>
  <c r="K1078" i="8"/>
  <c r="H1079" i="8"/>
  <c r="I1079" i="8"/>
  <c r="J1079" i="8"/>
  <c r="K1079" i="8"/>
  <c r="H1080" i="8"/>
  <c r="I1080" i="8"/>
  <c r="J1080" i="8"/>
  <c r="K1080" i="8"/>
  <c r="H1081" i="8"/>
  <c r="I1081" i="8"/>
  <c r="J1081" i="8"/>
  <c r="K1081" i="8"/>
  <c r="H1082" i="8"/>
  <c r="I1082" i="8"/>
  <c r="J1082" i="8"/>
  <c r="K1082" i="8"/>
  <c r="H1083" i="8"/>
  <c r="I1083" i="8"/>
  <c r="J1083" i="8"/>
  <c r="K1083" i="8"/>
  <c r="H1084" i="8"/>
  <c r="I1084" i="8"/>
  <c r="J1084" i="8"/>
  <c r="K1084" i="8"/>
  <c r="H1085" i="8"/>
  <c r="I1085" i="8"/>
  <c r="J1085" i="8"/>
  <c r="K1085" i="8"/>
  <c r="H1086" i="8"/>
  <c r="I1086" i="8"/>
  <c r="J1086" i="8"/>
  <c r="K1086" i="8"/>
  <c r="H1087" i="8"/>
  <c r="I1087" i="8"/>
  <c r="J1087" i="8"/>
  <c r="K1087" i="8"/>
  <c r="H1088" i="8"/>
  <c r="I1088" i="8"/>
  <c r="J1088" i="8"/>
  <c r="K1088" i="8"/>
  <c r="H1089" i="8"/>
  <c r="I1089" i="8"/>
  <c r="J1089" i="8"/>
  <c r="K1089" i="8"/>
  <c r="H1090" i="8"/>
  <c r="I1090" i="8"/>
  <c r="J1090" i="8"/>
  <c r="K1090" i="8"/>
  <c r="H1091" i="8"/>
  <c r="I1091" i="8"/>
  <c r="J1091" i="8"/>
  <c r="K1091" i="8"/>
  <c r="H1092" i="8"/>
  <c r="I1092" i="8"/>
  <c r="J1092" i="8"/>
  <c r="K1092" i="8"/>
  <c r="H1093" i="8"/>
  <c r="I1093" i="8"/>
  <c r="J1093" i="8"/>
  <c r="K1093" i="8"/>
  <c r="H1094" i="8"/>
  <c r="I1094" i="8"/>
  <c r="J1094" i="8"/>
  <c r="K1094" i="8"/>
  <c r="H1095" i="8"/>
  <c r="I1095" i="8"/>
  <c r="J1095" i="8"/>
  <c r="K1095" i="8"/>
  <c r="H1096" i="8"/>
  <c r="I1096" i="8"/>
  <c r="J1096" i="8"/>
  <c r="K1096" i="8"/>
  <c r="H1097" i="8"/>
  <c r="I1097" i="8"/>
  <c r="J1097" i="8"/>
  <c r="K1097" i="8"/>
  <c r="H1098" i="8"/>
  <c r="I1098" i="8"/>
  <c r="J1098" i="8"/>
  <c r="K1098" i="8"/>
  <c r="H1099" i="8"/>
  <c r="I1099" i="8"/>
  <c r="J1099" i="8"/>
  <c r="K1099" i="8"/>
  <c r="H1100" i="8"/>
  <c r="I1100" i="8"/>
  <c r="J1100" i="8"/>
  <c r="K1100" i="8"/>
  <c r="H1101" i="8"/>
  <c r="I1101" i="8"/>
  <c r="J1101" i="8"/>
  <c r="K1101" i="8"/>
  <c r="H1102" i="8"/>
  <c r="I1102" i="8"/>
  <c r="J1102" i="8"/>
  <c r="K1102" i="8"/>
  <c r="H1103" i="8"/>
  <c r="I1103" i="8"/>
  <c r="J1103" i="8"/>
  <c r="K1103" i="8"/>
  <c r="H1104" i="8"/>
  <c r="I1104" i="8"/>
  <c r="J1104" i="8"/>
  <c r="K1104" i="8"/>
  <c r="H1105" i="8"/>
  <c r="I1105" i="8"/>
  <c r="J1105" i="8"/>
  <c r="K1105" i="8"/>
  <c r="H1106" i="8"/>
  <c r="I1106" i="8"/>
  <c r="J1106" i="8"/>
  <c r="K1106" i="8"/>
  <c r="H1107" i="8"/>
  <c r="I1107" i="8"/>
  <c r="J1107" i="8"/>
  <c r="K1107" i="8"/>
  <c r="H1108" i="8"/>
  <c r="I1108" i="8"/>
  <c r="J1108" i="8"/>
  <c r="K1108" i="8"/>
  <c r="H1109" i="8"/>
  <c r="I1109" i="8"/>
  <c r="J1109" i="8"/>
  <c r="K1109" i="8"/>
  <c r="H1110" i="8"/>
  <c r="I1110" i="8"/>
  <c r="J1110" i="8"/>
  <c r="K1110" i="8"/>
  <c r="H1111" i="8"/>
  <c r="I1111" i="8"/>
  <c r="J1111" i="8"/>
  <c r="K1111" i="8"/>
  <c r="H1112" i="8"/>
  <c r="I1112" i="8"/>
  <c r="J1112" i="8"/>
  <c r="K1112" i="8"/>
  <c r="H1113" i="8"/>
  <c r="I1113" i="8"/>
  <c r="J1113" i="8"/>
  <c r="K1113" i="8"/>
  <c r="H1114" i="8"/>
  <c r="I1114" i="8"/>
  <c r="J1114" i="8"/>
  <c r="K1114" i="8"/>
  <c r="H1115" i="8"/>
  <c r="I1115" i="8"/>
  <c r="J1115" i="8"/>
  <c r="K1115" i="8"/>
  <c r="H1116" i="8"/>
  <c r="I1116" i="8"/>
  <c r="J1116" i="8"/>
  <c r="K1116" i="8"/>
  <c r="H1117" i="8"/>
  <c r="I1117" i="8"/>
  <c r="J1117" i="8"/>
  <c r="K1117" i="8"/>
  <c r="H1118" i="8"/>
  <c r="I1118" i="8"/>
  <c r="J1118" i="8"/>
  <c r="K1118" i="8"/>
  <c r="H1119" i="8"/>
  <c r="I1119" i="8"/>
  <c r="J1119" i="8"/>
  <c r="K1119" i="8"/>
  <c r="H1120" i="8"/>
  <c r="I1120" i="8"/>
  <c r="J1120" i="8"/>
  <c r="K1120" i="8"/>
  <c r="H1121" i="8"/>
  <c r="I1121" i="8"/>
  <c r="J1121" i="8"/>
  <c r="K1121" i="8"/>
  <c r="H1122" i="8"/>
  <c r="I1122" i="8"/>
  <c r="J1122" i="8"/>
  <c r="K1122" i="8"/>
  <c r="H1123" i="8"/>
  <c r="I1123" i="8"/>
  <c r="J1123" i="8"/>
  <c r="K1123" i="8"/>
  <c r="H1124" i="8"/>
  <c r="I1124" i="8"/>
  <c r="J1124" i="8"/>
  <c r="K1124" i="8"/>
  <c r="H1125" i="8"/>
  <c r="I1125" i="8"/>
  <c r="J1125" i="8"/>
  <c r="K1125" i="8"/>
  <c r="H1126" i="8"/>
  <c r="I1126" i="8"/>
  <c r="J1126" i="8"/>
  <c r="K1126" i="8"/>
  <c r="H1127" i="8"/>
  <c r="I1127" i="8"/>
  <c r="J1127" i="8"/>
  <c r="K1127" i="8"/>
  <c r="H1128" i="8"/>
  <c r="I1128" i="8"/>
  <c r="J1128" i="8"/>
  <c r="K1128" i="8"/>
  <c r="H1129" i="8"/>
  <c r="I1129" i="8"/>
  <c r="J1129" i="8"/>
  <c r="K1129" i="8"/>
  <c r="H1130" i="8"/>
  <c r="I1130" i="8"/>
  <c r="J1130" i="8"/>
  <c r="K1130" i="8"/>
  <c r="H1131" i="8"/>
  <c r="I1131" i="8"/>
  <c r="J1131" i="8"/>
  <c r="K1131" i="8"/>
  <c r="H1132" i="8"/>
  <c r="I1132" i="8"/>
  <c r="J1132" i="8"/>
  <c r="K1132" i="8"/>
  <c r="H1133" i="8"/>
  <c r="I1133" i="8"/>
  <c r="J1133" i="8"/>
  <c r="K1133" i="8"/>
  <c r="H1134" i="8"/>
  <c r="I1134" i="8"/>
  <c r="J1134" i="8"/>
  <c r="K1134" i="8"/>
  <c r="H1135" i="8"/>
  <c r="I1135" i="8"/>
  <c r="J1135" i="8"/>
  <c r="K1135" i="8"/>
  <c r="H1136" i="8"/>
  <c r="I1136" i="8"/>
  <c r="J1136" i="8"/>
  <c r="K1136" i="8"/>
  <c r="H1137" i="8"/>
  <c r="I1137" i="8"/>
  <c r="J1137" i="8"/>
  <c r="K1137" i="8"/>
  <c r="H1138" i="8"/>
  <c r="I1138" i="8"/>
  <c r="J1138" i="8"/>
  <c r="K1138" i="8"/>
  <c r="H1139" i="8"/>
  <c r="I1139" i="8"/>
  <c r="J1139" i="8"/>
  <c r="K1139" i="8"/>
  <c r="H1140" i="8"/>
  <c r="I1140" i="8"/>
  <c r="J1140" i="8"/>
  <c r="K1140" i="8"/>
  <c r="H1141" i="8"/>
  <c r="I1141" i="8"/>
  <c r="J1141" i="8"/>
  <c r="K1141" i="8"/>
  <c r="H1142" i="8"/>
  <c r="I1142" i="8"/>
  <c r="J1142" i="8"/>
  <c r="K1142" i="8"/>
  <c r="H1143" i="8"/>
  <c r="I1143" i="8"/>
  <c r="J1143" i="8"/>
  <c r="K1143" i="8"/>
  <c r="H1144" i="8"/>
  <c r="I1144" i="8"/>
  <c r="J1144" i="8"/>
  <c r="K1144" i="8"/>
  <c r="H1145" i="8"/>
  <c r="I1145" i="8"/>
  <c r="J1145" i="8"/>
  <c r="K1145" i="8"/>
  <c r="H1146" i="8"/>
  <c r="I1146" i="8"/>
  <c r="J1146" i="8"/>
  <c r="K1146" i="8"/>
  <c r="H1147" i="8"/>
  <c r="I1147" i="8"/>
  <c r="J1147" i="8"/>
  <c r="K1147" i="8"/>
  <c r="H1148" i="8"/>
  <c r="I1148" i="8"/>
  <c r="J1148" i="8"/>
  <c r="K1148" i="8"/>
  <c r="H1149" i="8"/>
  <c r="I1149" i="8"/>
  <c r="J1149" i="8"/>
  <c r="K1149" i="8"/>
  <c r="H1150" i="8"/>
  <c r="I1150" i="8"/>
  <c r="J1150" i="8"/>
  <c r="K1150" i="8"/>
  <c r="H1151" i="8"/>
  <c r="I1151" i="8"/>
  <c r="J1151" i="8"/>
  <c r="K1151" i="8"/>
  <c r="H1152" i="8"/>
  <c r="I1152" i="8"/>
  <c r="J1152" i="8"/>
  <c r="K1152" i="8"/>
  <c r="H1153" i="8"/>
  <c r="I1153" i="8"/>
  <c r="J1153" i="8"/>
  <c r="K1153" i="8"/>
  <c r="H1154" i="8"/>
  <c r="I1154" i="8"/>
  <c r="J1154" i="8"/>
  <c r="K1154" i="8"/>
  <c r="H1155" i="8"/>
  <c r="I1155" i="8"/>
  <c r="J1155" i="8"/>
  <c r="K1155" i="8"/>
  <c r="H1156" i="8"/>
  <c r="I1156" i="8"/>
  <c r="J1156" i="8"/>
  <c r="K1156" i="8"/>
  <c r="H1157" i="8"/>
  <c r="I1157" i="8"/>
  <c r="J1157" i="8"/>
  <c r="K1157" i="8"/>
  <c r="H1158" i="8"/>
  <c r="I1158" i="8"/>
  <c r="J1158" i="8"/>
  <c r="K1158" i="8"/>
  <c r="H1159" i="8"/>
  <c r="I1159" i="8"/>
  <c r="J1159" i="8"/>
  <c r="K1159" i="8"/>
  <c r="H1160" i="8"/>
  <c r="I1160" i="8"/>
  <c r="J1160" i="8"/>
  <c r="K1160" i="8"/>
  <c r="H1161" i="8"/>
  <c r="I1161" i="8"/>
  <c r="J1161" i="8"/>
  <c r="K1161" i="8"/>
  <c r="H1162" i="8"/>
  <c r="I1162" i="8"/>
  <c r="J1162" i="8"/>
  <c r="K1162" i="8"/>
  <c r="H1163" i="8"/>
  <c r="I1163" i="8"/>
  <c r="J1163" i="8"/>
  <c r="K1163" i="8"/>
  <c r="H1164" i="8"/>
  <c r="I1164" i="8"/>
  <c r="J1164" i="8"/>
  <c r="K1164" i="8"/>
  <c r="H1165" i="8"/>
  <c r="I1165" i="8"/>
  <c r="J1165" i="8"/>
  <c r="K1165" i="8"/>
  <c r="H1166" i="8"/>
  <c r="I1166" i="8"/>
  <c r="J1166" i="8"/>
  <c r="K1166" i="8"/>
  <c r="H1167" i="8"/>
  <c r="I1167" i="8"/>
  <c r="J1167" i="8"/>
  <c r="K1167" i="8"/>
  <c r="H1168" i="8"/>
  <c r="I1168" i="8"/>
  <c r="J1168" i="8"/>
  <c r="K1168" i="8"/>
  <c r="H1169" i="8"/>
  <c r="I1169" i="8"/>
  <c r="J1169" i="8"/>
  <c r="K1169" i="8"/>
  <c r="H1170" i="8"/>
  <c r="I1170" i="8"/>
  <c r="J1170" i="8"/>
  <c r="K1170" i="8"/>
  <c r="H1171" i="8"/>
  <c r="I1171" i="8"/>
  <c r="J1171" i="8"/>
  <c r="K1171" i="8"/>
  <c r="H1172" i="8"/>
  <c r="I1172" i="8"/>
  <c r="J1172" i="8"/>
  <c r="K1172" i="8"/>
  <c r="H1173" i="8"/>
  <c r="I1173" i="8"/>
  <c r="J1173" i="8"/>
  <c r="K1173" i="8"/>
  <c r="H1174" i="8"/>
  <c r="I1174" i="8"/>
  <c r="J1174" i="8"/>
  <c r="K1174" i="8"/>
  <c r="H1175" i="8"/>
  <c r="I1175" i="8"/>
  <c r="J1175" i="8"/>
  <c r="K1175" i="8"/>
  <c r="H1176" i="8"/>
  <c r="I1176" i="8"/>
  <c r="J1176" i="8"/>
  <c r="K1176" i="8"/>
  <c r="H1177" i="8"/>
  <c r="I1177" i="8"/>
  <c r="J1177" i="8"/>
  <c r="K1177" i="8"/>
  <c r="H1178" i="8"/>
  <c r="I1178" i="8"/>
  <c r="J1178" i="8"/>
  <c r="K1178" i="8"/>
  <c r="H1179" i="8"/>
  <c r="I1179" i="8"/>
  <c r="J1179" i="8"/>
  <c r="K1179" i="8"/>
  <c r="H1180" i="8"/>
  <c r="I1180" i="8"/>
  <c r="J1180" i="8"/>
  <c r="K1180" i="8"/>
  <c r="H1181" i="8"/>
  <c r="I1181" i="8"/>
  <c r="J1181" i="8"/>
  <c r="K1181" i="8"/>
  <c r="H1182" i="8"/>
  <c r="I1182" i="8"/>
  <c r="J1182" i="8"/>
  <c r="K1182" i="8"/>
  <c r="H1183" i="8"/>
  <c r="I1183" i="8"/>
  <c r="J1183" i="8"/>
  <c r="K1183" i="8"/>
  <c r="H1184" i="8"/>
  <c r="I1184" i="8"/>
  <c r="J1184" i="8"/>
  <c r="K1184" i="8"/>
  <c r="H1185" i="8"/>
  <c r="I1185" i="8"/>
  <c r="J1185" i="8"/>
  <c r="K1185" i="8"/>
  <c r="H1186" i="8"/>
  <c r="I1186" i="8"/>
  <c r="J1186" i="8"/>
  <c r="K1186" i="8"/>
  <c r="H1187" i="8"/>
  <c r="I1187" i="8"/>
  <c r="J1187" i="8"/>
  <c r="K1187" i="8"/>
  <c r="H1188" i="8"/>
  <c r="I1188" i="8"/>
  <c r="J1188" i="8"/>
  <c r="K1188" i="8"/>
  <c r="H1189" i="8"/>
  <c r="I1189" i="8"/>
  <c r="J1189" i="8"/>
  <c r="K1189" i="8"/>
  <c r="H1190" i="8"/>
  <c r="I1190" i="8"/>
  <c r="J1190" i="8"/>
  <c r="K1190" i="8"/>
  <c r="H1191" i="8"/>
  <c r="I1191" i="8"/>
  <c r="J1191" i="8"/>
  <c r="K1191" i="8"/>
  <c r="H1192" i="8"/>
  <c r="I1192" i="8"/>
  <c r="J1192" i="8"/>
  <c r="K1192" i="8"/>
  <c r="H1193" i="8"/>
  <c r="I1193" i="8"/>
  <c r="J1193" i="8"/>
  <c r="K1193" i="8"/>
  <c r="H1194" i="8"/>
  <c r="I1194" i="8"/>
  <c r="J1194" i="8"/>
  <c r="K1194" i="8"/>
  <c r="H1195" i="8"/>
  <c r="I1195" i="8"/>
  <c r="J1195" i="8"/>
  <c r="K1195" i="8"/>
  <c r="H1196" i="8"/>
  <c r="I1196" i="8"/>
  <c r="J1196" i="8"/>
  <c r="K1196" i="8"/>
  <c r="H1197" i="8"/>
  <c r="I1197" i="8"/>
  <c r="J1197" i="8"/>
  <c r="K1197" i="8"/>
  <c r="H1198" i="8"/>
  <c r="I1198" i="8"/>
  <c r="J1198" i="8"/>
  <c r="K1198" i="8"/>
  <c r="H1199" i="8"/>
  <c r="I1199" i="8"/>
  <c r="J1199" i="8"/>
  <c r="K1199" i="8"/>
  <c r="H1200" i="8"/>
  <c r="I1200" i="8"/>
  <c r="J1200" i="8"/>
  <c r="K1200" i="8"/>
  <c r="H1201" i="8"/>
  <c r="I1201" i="8"/>
  <c r="J1201" i="8"/>
  <c r="K1201" i="8"/>
  <c r="H1202" i="8"/>
  <c r="I1202" i="8"/>
  <c r="J1202" i="8"/>
  <c r="K1202" i="8"/>
  <c r="H1203" i="8"/>
  <c r="I1203" i="8"/>
  <c r="J1203" i="8"/>
  <c r="K1203" i="8"/>
  <c r="H1204" i="8"/>
  <c r="I1204" i="8"/>
  <c r="J1204" i="8"/>
  <c r="K1204" i="8"/>
  <c r="H1205" i="8"/>
  <c r="I1205" i="8"/>
  <c r="J1205" i="8"/>
  <c r="K1205" i="8"/>
  <c r="H1206" i="8"/>
  <c r="I1206" i="8"/>
  <c r="J1206" i="8"/>
  <c r="K1206" i="8"/>
  <c r="H1207" i="8"/>
  <c r="I1207" i="8"/>
  <c r="J1207" i="8"/>
  <c r="K1207" i="8"/>
  <c r="H1208" i="8"/>
  <c r="I1208" i="8"/>
  <c r="J1208" i="8"/>
  <c r="K1208" i="8"/>
  <c r="H1209" i="8"/>
  <c r="I1209" i="8"/>
  <c r="J1209" i="8"/>
  <c r="K1209" i="8"/>
  <c r="H1210" i="8"/>
  <c r="I1210" i="8"/>
  <c r="J1210" i="8"/>
  <c r="K1210" i="8"/>
  <c r="H1211" i="8"/>
  <c r="I1211" i="8"/>
  <c r="J1211" i="8"/>
  <c r="K1211" i="8"/>
  <c r="H1212" i="8"/>
  <c r="I1212" i="8"/>
  <c r="J1212" i="8"/>
  <c r="K1212" i="8"/>
  <c r="H1213" i="8"/>
  <c r="I1213" i="8"/>
  <c r="J1213" i="8"/>
  <c r="K1213" i="8"/>
  <c r="H1214" i="8"/>
  <c r="I1214" i="8"/>
  <c r="J1214" i="8"/>
  <c r="K1214" i="8"/>
  <c r="H1215" i="8"/>
  <c r="I1215" i="8"/>
  <c r="J1215" i="8"/>
  <c r="K1215" i="8"/>
  <c r="H1216" i="8"/>
  <c r="I1216" i="8"/>
  <c r="J1216" i="8"/>
  <c r="K1216" i="8"/>
  <c r="H1217" i="8"/>
  <c r="I1217" i="8"/>
  <c r="J1217" i="8"/>
  <c r="K1217" i="8"/>
  <c r="H1218" i="8"/>
  <c r="I1218" i="8"/>
  <c r="J1218" i="8"/>
  <c r="K1218" i="8"/>
  <c r="H1219" i="8"/>
  <c r="I1219" i="8"/>
  <c r="J1219" i="8"/>
  <c r="K1219" i="8"/>
  <c r="H1220" i="8"/>
  <c r="I1220" i="8"/>
  <c r="J1220" i="8"/>
  <c r="K1220" i="8"/>
  <c r="H1221" i="8"/>
  <c r="I1221" i="8"/>
  <c r="J1221" i="8"/>
  <c r="K1221" i="8"/>
  <c r="H1222" i="8"/>
  <c r="I1222" i="8"/>
  <c r="J1222" i="8"/>
  <c r="K1222" i="8"/>
  <c r="H1223" i="8"/>
  <c r="I1223" i="8"/>
  <c r="J1223" i="8"/>
  <c r="K1223" i="8"/>
  <c r="H1224" i="8"/>
  <c r="I1224" i="8"/>
  <c r="J1224" i="8"/>
  <c r="K1224" i="8"/>
  <c r="H1225" i="8"/>
  <c r="I1225" i="8"/>
  <c r="J1225" i="8"/>
  <c r="K1225" i="8"/>
  <c r="H1226" i="8"/>
  <c r="I1226" i="8"/>
  <c r="J1226" i="8"/>
  <c r="K1226" i="8"/>
  <c r="H1227" i="8"/>
  <c r="I1227" i="8"/>
  <c r="J1227" i="8"/>
  <c r="K1227" i="8"/>
  <c r="H1228" i="8"/>
  <c r="I1228" i="8"/>
  <c r="J1228" i="8"/>
  <c r="K1228" i="8"/>
  <c r="H1229" i="8"/>
  <c r="I1229" i="8"/>
  <c r="J1229" i="8"/>
  <c r="K1229" i="8"/>
  <c r="H1230" i="8"/>
  <c r="I1230" i="8"/>
  <c r="J1230" i="8"/>
  <c r="K1230" i="8"/>
  <c r="H1231" i="8"/>
  <c r="I1231" i="8"/>
  <c r="J1231" i="8"/>
  <c r="K1231" i="8"/>
  <c r="H1232" i="8"/>
  <c r="I1232" i="8"/>
  <c r="J1232" i="8"/>
  <c r="K1232" i="8"/>
  <c r="H1233" i="8"/>
  <c r="I1233" i="8"/>
  <c r="J1233" i="8"/>
  <c r="K1233" i="8"/>
  <c r="H1234" i="8"/>
  <c r="I1234" i="8"/>
  <c r="J1234" i="8"/>
  <c r="K1234" i="8"/>
  <c r="H1235" i="8"/>
  <c r="I1235" i="8"/>
  <c r="J1235" i="8"/>
  <c r="K1235" i="8"/>
  <c r="H1236" i="8"/>
  <c r="I1236" i="8"/>
  <c r="J1236" i="8"/>
  <c r="K1236" i="8"/>
  <c r="H1237" i="8"/>
  <c r="I1237" i="8"/>
  <c r="J1237" i="8"/>
  <c r="K1237" i="8"/>
  <c r="H1238" i="8"/>
  <c r="I1238" i="8"/>
  <c r="J1238" i="8"/>
  <c r="K1238" i="8"/>
  <c r="H1239" i="8"/>
  <c r="I1239" i="8"/>
  <c r="J1239" i="8"/>
  <c r="K1239" i="8"/>
  <c r="H1240" i="8"/>
  <c r="I1240" i="8"/>
  <c r="J1240" i="8"/>
  <c r="K1240" i="8"/>
  <c r="H1241" i="8"/>
  <c r="I1241" i="8"/>
  <c r="J1241" i="8"/>
  <c r="K1241" i="8"/>
  <c r="H1242" i="8"/>
  <c r="I1242" i="8"/>
  <c r="J1242" i="8"/>
  <c r="K1242" i="8"/>
  <c r="H1243" i="8"/>
  <c r="I1243" i="8"/>
  <c r="J1243" i="8"/>
  <c r="K1243" i="8"/>
  <c r="H1244" i="8"/>
  <c r="I1244" i="8"/>
  <c r="J1244" i="8"/>
  <c r="K1244" i="8"/>
  <c r="H1245" i="8"/>
  <c r="I1245" i="8"/>
  <c r="J1245" i="8"/>
  <c r="K1245" i="8"/>
  <c r="H1246" i="8"/>
  <c r="I1246" i="8"/>
  <c r="J1246" i="8"/>
  <c r="K1246" i="8"/>
  <c r="H1247" i="8"/>
  <c r="I1247" i="8"/>
  <c r="J1247" i="8"/>
  <c r="K1247" i="8"/>
  <c r="H1248" i="8"/>
  <c r="I1248" i="8"/>
  <c r="J1248" i="8"/>
  <c r="K1248" i="8"/>
  <c r="H1249" i="8"/>
  <c r="I1249" i="8"/>
  <c r="J1249" i="8"/>
  <c r="K1249" i="8"/>
  <c r="H1250" i="8"/>
  <c r="I1250" i="8"/>
  <c r="J1250" i="8"/>
  <c r="K1250" i="8"/>
  <c r="H1251" i="8"/>
  <c r="I1251" i="8"/>
  <c r="J1251" i="8"/>
  <c r="K1251" i="8"/>
  <c r="H1252" i="8"/>
  <c r="I1252" i="8"/>
  <c r="J1252" i="8"/>
  <c r="K1252" i="8"/>
  <c r="H1253" i="8"/>
  <c r="I1253" i="8"/>
  <c r="J1253" i="8"/>
  <c r="K1253" i="8"/>
  <c r="H1254" i="8"/>
  <c r="I1254" i="8"/>
  <c r="J1254" i="8"/>
  <c r="K1254" i="8"/>
  <c r="H1255" i="8"/>
  <c r="I1255" i="8"/>
  <c r="J1255" i="8"/>
  <c r="K1255" i="8"/>
  <c r="H1256" i="8"/>
  <c r="I1256" i="8"/>
  <c r="J1256" i="8"/>
  <c r="K1256" i="8"/>
  <c r="H1257" i="8"/>
  <c r="I1257" i="8"/>
  <c r="J1257" i="8"/>
  <c r="K1257" i="8"/>
  <c r="H1258" i="8"/>
  <c r="I1258" i="8"/>
  <c r="J1258" i="8"/>
  <c r="K1258" i="8"/>
  <c r="H1259" i="8"/>
  <c r="I1259" i="8"/>
  <c r="J1259" i="8"/>
  <c r="K1259" i="8"/>
  <c r="H1260" i="8"/>
  <c r="I1260" i="8"/>
  <c r="J1260" i="8"/>
  <c r="K1260" i="8"/>
  <c r="H1261" i="8"/>
  <c r="I1261" i="8"/>
  <c r="J1261" i="8"/>
  <c r="K1261" i="8"/>
  <c r="H1262" i="8"/>
  <c r="I1262" i="8"/>
  <c r="J1262" i="8"/>
  <c r="K1262" i="8"/>
  <c r="H1263" i="8"/>
  <c r="I1263" i="8"/>
  <c r="J1263" i="8"/>
  <c r="K1263" i="8"/>
  <c r="H1264" i="8"/>
  <c r="I1264" i="8"/>
  <c r="J1264" i="8"/>
  <c r="K1264" i="8"/>
  <c r="H1265" i="8"/>
  <c r="I1265" i="8"/>
  <c r="J1265" i="8"/>
  <c r="K1265" i="8"/>
  <c r="H1266" i="8"/>
  <c r="I1266" i="8"/>
  <c r="J1266" i="8"/>
  <c r="K1266" i="8"/>
  <c r="H1267" i="8"/>
  <c r="I1267" i="8"/>
  <c r="J1267" i="8"/>
  <c r="K1267" i="8"/>
  <c r="H1268" i="8"/>
  <c r="I1268" i="8"/>
  <c r="J1268" i="8"/>
  <c r="K1268" i="8"/>
  <c r="H1269" i="8"/>
  <c r="I1269" i="8"/>
  <c r="J1269" i="8"/>
  <c r="K1269" i="8"/>
  <c r="H1270" i="8"/>
  <c r="I1270" i="8"/>
  <c r="J1270" i="8"/>
  <c r="K1270" i="8"/>
  <c r="H1271" i="8"/>
  <c r="I1271" i="8"/>
  <c r="J1271" i="8"/>
  <c r="K1271" i="8"/>
  <c r="H1272" i="8"/>
  <c r="I1272" i="8"/>
  <c r="J1272" i="8"/>
  <c r="K1272" i="8"/>
  <c r="H1273" i="8"/>
  <c r="I1273" i="8"/>
  <c r="J1273" i="8"/>
  <c r="K1273" i="8"/>
  <c r="H1274" i="8"/>
  <c r="I1274" i="8"/>
  <c r="J1274" i="8"/>
  <c r="K1274" i="8"/>
  <c r="H1275" i="8"/>
  <c r="I1275" i="8"/>
  <c r="J1275" i="8"/>
  <c r="K1275" i="8"/>
  <c r="H1276" i="8"/>
  <c r="I1276" i="8"/>
  <c r="J1276" i="8"/>
  <c r="K1276" i="8"/>
  <c r="H1277" i="8"/>
  <c r="I1277" i="8"/>
  <c r="J1277" i="8"/>
  <c r="K1277" i="8"/>
  <c r="H1278" i="8"/>
  <c r="I1278" i="8"/>
  <c r="J1278" i="8"/>
  <c r="K1278" i="8"/>
  <c r="H1279" i="8"/>
  <c r="I1279" i="8"/>
  <c r="J1279" i="8"/>
  <c r="K1279" i="8"/>
  <c r="H1280" i="8"/>
  <c r="I1280" i="8"/>
  <c r="J1280" i="8"/>
  <c r="K1280" i="8"/>
  <c r="H1281" i="8"/>
  <c r="I1281" i="8"/>
  <c r="J1281" i="8"/>
  <c r="K1281" i="8"/>
  <c r="H1282" i="8"/>
  <c r="I1282" i="8"/>
  <c r="J1282" i="8"/>
  <c r="K1282" i="8"/>
  <c r="H1283" i="8"/>
  <c r="I1283" i="8"/>
  <c r="J1283" i="8"/>
  <c r="K1283" i="8"/>
  <c r="H1284" i="8"/>
  <c r="I1284" i="8"/>
  <c r="J1284" i="8"/>
  <c r="K1284" i="8"/>
  <c r="H1285" i="8"/>
  <c r="I1285" i="8"/>
  <c r="J1285" i="8"/>
  <c r="K1285" i="8"/>
  <c r="H1286" i="8"/>
  <c r="I1286" i="8"/>
  <c r="J1286" i="8"/>
  <c r="K1286" i="8"/>
  <c r="H1287" i="8"/>
  <c r="I1287" i="8"/>
  <c r="J1287" i="8"/>
  <c r="K1287" i="8"/>
  <c r="H1288" i="8"/>
  <c r="I1288" i="8"/>
  <c r="J1288" i="8"/>
  <c r="K1288" i="8"/>
  <c r="H1289" i="8"/>
  <c r="I1289" i="8"/>
  <c r="J1289" i="8"/>
  <c r="K1289" i="8"/>
  <c r="H1290" i="8"/>
  <c r="I1290" i="8"/>
  <c r="J1290" i="8"/>
  <c r="K1290" i="8"/>
  <c r="H1291" i="8"/>
  <c r="I1291" i="8"/>
  <c r="J1291" i="8"/>
  <c r="K1291" i="8"/>
  <c r="H1292" i="8"/>
  <c r="I1292" i="8"/>
  <c r="J1292" i="8"/>
  <c r="K1292" i="8"/>
  <c r="H1293" i="8"/>
  <c r="I1293" i="8"/>
  <c r="J1293" i="8"/>
  <c r="K1293" i="8"/>
  <c r="H1294" i="8"/>
  <c r="I1294" i="8"/>
  <c r="J1294" i="8"/>
  <c r="K1294" i="8"/>
  <c r="H1295" i="8"/>
  <c r="I1295" i="8"/>
  <c r="J1295" i="8"/>
  <c r="K1295" i="8"/>
  <c r="H1296" i="8"/>
  <c r="I1296" i="8"/>
  <c r="J1296" i="8"/>
  <c r="K1296" i="8"/>
  <c r="H1297" i="8"/>
  <c r="I1297" i="8"/>
  <c r="J1297" i="8"/>
  <c r="K1297" i="8"/>
  <c r="H1298" i="8"/>
  <c r="I1298" i="8"/>
  <c r="J1298" i="8"/>
  <c r="K1298" i="8"/>
  <c r="H1299" i="8"/>
  <c r="I1299" i="8"/>
  <c r="J1299" i="8"/>
  <c r="K1299" i="8"/>
  <c r="H1300" i="8"/>
  <c r="I1300" i="8"/>
  <c r="J1300" i="8"/>
  <c r="K1300" i="8"/>
  <c r="H1301" i="8"/>
  <c r="I1301" i="8"/>
  <c r="J1301" i="8"/>
  <c r="K1301" i="8"/>
  <c r="H1302" i="8"/>
  <c r="I1302" i="8"/>
  <c r="J1302" i="8"/>
  <c r="K1302" i="8"/>
  <c r="H1303" i="8"/>
  <c r="I1303" i="8"/>
  <c r="J1303" i="8"/>
  <c r="K1303" i="8"/>
  <c r="H1304" i="8"/>
  <c r="I1304" i="8"/>
  <c r="J1304" i="8"/>
  <c r="K1304" i="8"/>
  <c r="H1305" i="8"/>
  <c r="I1305" i="8"/>
  <c r="J1305" i="8"/>
  <c r="K1305" i="8"/>
  <c r="H1306" i="8"/>
  <c r="I1306" i="8"/>
  <c r="J1306" i="8"/>
  <c r="K1306" i="8"/>
  <c r="H1307" i="8"/>
  <c r="I1307" i="8"/>
  <c r="J1307" i="8"/>
  <c r="K1307" i="8"/>
  <c r="H1308" i="8"/>
  <c r="I1308" i="8"/>
  <c r="J1308" i="8"/>
  <c r="K1308" i="8"/>
  <c r="H1309" i="8"/>
  <c r="I1309" i="8"/>
  <c r="J1309" i="8"/>
  <c r="K1309" i="8"/>
  <c r="H1310" i="8"/>
  <c r="I1310" i="8"/>
  <c r="J1310" i="8"/>
  <c r="K1310" i="8"/>
  <c r="H1311" i="8"/>
  <c r="I1311" i="8"/>
  <c r="J1311" i="8"/>
  <c r="K1311" i="8"/>
  <c r="H1312" i="8"/>
  <c r="I1312" i="8"/>
  <c r="J1312" i="8"/>
  <c r="K1312" i="8"/>
  <c r="H1313" i="8"/>
  <c r="I1313" i="8"/>
  <c r="J1313" i="8"/>
  <c r="K1313" i="8"/>
  <c r="H1314" i="8"/>
  <c r="I1314" i="8"/>
  <c r="J1314" i="8"/>
  <c r="K1314" i="8"/>
  <c r="H1315" i="8"/>
  <c r="I1315" i="8"/>
  <c r="J1315" i="8"/>
  <c r="K1315" i="8"/>
  <c r="H1316" i="8"/>
  <c r="I1316" i="8"/>
  <c r="J1316" i="8"/>
  <c r="K1316" i="8"/>
  <c r="H1317" i="8"/>
  <c r="I1317" i="8"/>
  <c r="J1317" i="8"/>
  <c r="K1317" i="8"/>
  <c r="H1318" i="8"/>
  <c r="I1318" i="8"/>
  <c r="J1318" i="8"/>
  <c r="K1318" i="8"/>
  <c r="H1319" i="8"/>
  <c r="I1319" i="8"/>
  <c r="J1319" i="8"/>
  <c r="K1319" i="8"/>
  <c r="H1320" i="8"/>
  <c r="I1320" i="8"/>
  <c r="J1320" i="8"/>
  <c r="K1320" i="8"/>
  <c r="H1321" i="8"/>
  <c r="I1321" i="8"/>
  <c r="J1321" i="8"/>
  <c r="K1321" i="8"/>
  <c r="H1322" i="8"/>
  <c r="I1322" i="8"/>
  <c r="J1322" i="8"/>
  <c r="K1322" i="8"/>
  <c r="H1323" i="8"/>
  <c r="I1323" i="8"/>
  <c r="J1323" i="8"/>
  <c r="K1323" i="8"/>
  <c r="H1324" i="8"/>
  <c r="I1324" i="8"/>
  <c r="J1324" i="8"/>
  <c r="K1324" i="8"/>
  <c r="H1325" i="8"/>
  <c r="I1325" i="8"/>
  <c r="J1325" i="8"/>
  <c r="K1325" i="8"/>
  <c r="H1326" i="8"/>
  <c r="I1326" i="8"/>
  <c r="J1326" i="8"/>
  <c r="K1326" i="8"/>
  <c r="H1327" i="8"/>
  <c r="I1327" i="8"/>
  <c r="J1327" i="8"/>
  <c r="K1327" i="8"/>
  <c r="H1328" i="8"/>
  <c r="I1328" i="8"/>
  <c r="J1328" i="8"/>
  <c r="K1328" i="8"/>
  <c r="H1329" i="8"/>
  <c r="I1329" i="8"/>
  <c r="J1329" i="8"/>
  <c r="K1329" i="8"/>
  <c r="H1330" i="8"/>
  <c r="I1330" i="8"/>
  <c r="J1330" i="8"/>
  <c r="K1330" i="8"/>
  <c r="H1331" i="8"/>
  <c r="I1331" i="8"/>
  <c r="J1331" i="8"/>
  <c r="K1331" i="8"/>
  <c r="H1332" i="8"/>
  <c r="I1332" i="8"/>
  <c r="J1332" i="8"/>
  <c r="K1332" i="8"/>
  <c r="H1333" i="8"/>
  <c r="I1333" i="8"/>
  <c r="J1333" i="8"/>
  <c r="K1333" i="8"/>
  <c r="H1334" i="8"/>
  <c r="I1334" i="8"/>
  <c r="J1334" i="8"/>
  <c r="K1334" i="8"/>
  <c r="H1335" i="8"/>
  <c r="I1335" i="8"/>
  <c r="J1335" i="8"/>
  <c r="K1335" i="8"/>
  <c r="H1336" i="8"/>
  <c r="I1336" i="8"/>
  <c r="J1336" i="8"/>
  <c r="K1336" i="8"/>
  <c r="H1337" i="8"/>
  <c r="I1337" i="8"/>
  <c r="J1337" i="8"/>
  <c r="K1337" i="8"/>
  <c r="H1338" i="8"/>
  <c r="I1338" i="8"/>
  <c r="J1338" i="8"/>
  <c r="K1338" i="8"/>
  <c r="H1339" i="8"/>
  <c r="I1339" i="8"/>
  <c r="J1339" i="8"/>
  <c r="K1339" i="8"/>
  <c r="H1340" i="8"/>
  <c r="I1340" i="8"/>
  <c r="J1340" i="8"/>
  <c r="K1340" i="8"/>
  <c r="H1341" i="8"/>
  <c r="I1341" i="8"/>
  <c r="J1341" i="8"/>
  <c r="K1341" i="8"/>
  <c r="H1342" i="8"/>
  <c r="I1342" i="8"/>
  <c r="J1342" i="8"/>
  <c r="K1342" i="8"/>
  <c r="H1343" i="8"/>
  <c r="I1343" i="8"/>
  <c r="J1343" i="8"/>
  <c r="K1343" i="8"/>
  <c r="H1344" i="8"/>
  <c r="I1344" i="8"/>
  <c r="J1344" i="8"/>
  <c r="K1344" i="8"/>
  <c r="H1345" i="8"/>
  <c r="I1345" i="8"/>
  <c r="J1345" i="8"/>
  <c r="K1345" i="8"/>
  <c r="H1346" i="8"/>
  <c r="I1346" i="8"/>
  <c r="J1346" i="8"/>
  <c r="K1346" i="8"/>
  <c r="H1347" i="8"/>
  <c r="I1347" i="8"/>
  <c r="J1347" i="8"/>
  <c r="K1347" i="8"/>
  <c r="H1348" i="8"/>
  <c r="I1348" i="8"/>
  <c r="J1348" i="8"/>
  <c r="K1348" i="8"/>
  <c r="H1349" i="8"/>
  <c r="I1349" i="8"/>
  <c r="J1349" i="8"/>
  <c r="K1349" i="8"/>
  <c r="H1350" i="8"/>
  <c r="I1350" i="8"/>
  <c r="J1350" i="8"/>
  <c r="K1350" i="8"/>
  <c r="H1351" i="8"/>
  <c r="I1351" i="8"/>
  <c r="J1351" i="8"/>
  <c r="K1351" i="8"/>
  <c r="H1352" i="8"/>
  <c r="I1352" i="8"/>
  <c r="J1352" i="8"/>
  <c r="K1352" i="8"/>
  <c r="H1353" i="8"/>
  <c r="I1353" i="8"/>
  <c r="J1353" i="8"/>
  <c r="K1353" i="8"/>
  <c r="H1354" i="8"/>
  <c r="I1354" i="8"/>
  <c r="J1354" i="8"/>
  <c r="K1354" i="8"/>
  <c r="H1355" i="8"/>
  <c r="I1355" i="8"/>
  <c r="J1355" i="8"/>
  <c r="K1355" i="8"/>
  <c r="H1356" i="8"/>
  <c r="I1356" i="8"/>
  <c r="J1356" i="8"/>
  <c r="K1356" i="8"/>
  <c r="H1357" i="8"/>
  <c r="I1357" i="8"/>
  <c r="J1357" i="8"/>
  <c r="K1357" i="8"/>
  <c r="H1358" i="8"/>
  <c r="I1358" i="8"/>
  <c r="J1358" i="8"/>
  <c r="K1358" i="8"/>
  <c r="H1359" i="8"/>
  <c r="I1359" i="8"/>
  <c r="J1359" i="8"/>
  <c r="K1359" i="8"/>
  <c r="H1360" i="8"/>
  <c r="I1360" i="8"/>
  <c r="J1360" i="8"/>
  <c r="K1360" i="8"/>
  <c r="H1361" i="8"/>
  <c r="I1361" i="8"/>
  <c r="J1361" i="8"/>
  <c r="K1361" i="8"/>
  <c r="H1362" i="8"/>
  <c r="I1362" i="8"/>
  <c r="J1362" i="8"/>
  <c r="K1362" i="8"/>
  <c r="H1363" i="8"/>
  <c r="I1363" i="8"/>
  <c r="J1363" i="8"/>
  <c r="K1363" i="8"/>
  <c r="H1364" i="8"/>
  <c r="I1364" i="8"/>
  <c r="J1364" i="8"/>
  <c r="K1364" i="8"/>
  <c r="H1365" i="8"/>
  <c r="I1365" i="8"/>
  <c r="J1365" i="8"/>
  <c r="K1365" i="8"/>
  <c r="H1366" i="8"/>
  <c r="I1366" i="8"/>
  <c r="J1366" i="8"/>
  <c r="K1366" i="8"/>
  <c r="H1367" i="8"/>
  <c r="I1367" i="8"/>
  <c r="J1367" i="8"/>
  <c r="K1367" i="8"/>
  <c r="H1368" i="8"/>
  <c r="I1368" i="8"/>
  <c r="J1368" i="8"/>
  <c r="K1368" i="8"/>
  <c r="H1369" i="8"/>
  <c r="I1369" i="8"/>
  <c r="J1369" i="8"/>
  <c r="K1369" i="8"/>
  <c r="H1370" i="8"/>
  <c r="I1370" i="8"/>
  <c r="J1370" i="8"/>
  <c r="K1370" i="8"/>
  <c r="H1371" i="8"/>
  <c r="I1371" i="8"/>
  <c r="J1371" i="8"/>
  <c r="K1371" i="8"/>
  <c r="H1372" i="8"/>
  <c r="I1372" i="8"/>
  <c r="J1372" i="8"/>
  <c r="K1372" i="8"/>
  <c r="H1373" i="8"/>
  <c r="I1373" i="8"/>
  <c r="J1373" i="8"/>
  <c r="K1373" i="8"/>
  <c r="H1374" i="8"/>
  <c r="I1374" i="8"/>
  <c r="J1374" i="8"/>
  <c r="K1374" i="8"/>
  <c r="H1375" i="8"/>
  <c r="I1375" i="8"/>
  <c r="J1375" i="8"/>
  <c r="K1375" i="8"/>
  <c r="H1376" i="8"/>
  <c r="I1376" i="8"/>
  <c r="J1376" i="8"/>
  <c r="K1376" i="8"/>
  <c r="H1377" i="8"/>
  <c r="I1377" i="8"/>
  <c r="J1377" i="8"/>
  <c r="K1377" i="8"/>
  <c r="H1378" i="8"/>
  <c r="I1378" i="8"/>
  <c r="J1378" i="8"/>
  <c r="K1378" i="8"/>
  <c r="H1379" i="8"/>
  <c r="I1379" i="8"/>
  <c r="J1379" i="8"/>
  <c r="K1379" i="8"/>
  <c r="H1380" i="8"/>
  <c r="I1380" i="8"/>
  <c r="J1380" i="8"/>
  <c r="K1380" i="8"/>
  <c r="H1381" i="8"/>
  <c r="I1381" i="8"/>
  <c r="J1381" i="8"/>
  <c r="K1381" i="8"/>
  <c r="H1382" i="8"/>
  <c r="I1382" i="8"/>
  <c r="J1382" i="8"/>
  <c r="K1382" i="8"/>
  <c r="H1383" i="8"/>
  <c r="I1383" i="8"/>
  <c r="J1383" i="8"/>
  <c r="K1383" i="8"/>
  <c r="H1384" i="8"/>
  <c r="I1384" i="8"/>
  <c r="J1384" i="8"/>
  <c r="K1384" i="8"/>
  <c r="H1385" i="8"/>
  <c r="I1385" i="8"/>
  <c r="J1385" i="8"/>
  <c r="K1385" i="8"/>
  <c r="H1386" i="8"/>
  <c r="I1386" i="8"/>
  <c r="J1386" i="8"/>
  <c r="K1386" i="8"/>
  <c r="H1387" i="8"/>
  <c r="I1387" i="8"/>
  <c r="J1387" i="8"/>
  <c r="K1387" i="8"/>
  <c r="H1388" i="8"/>
  <c r="I1388" i="8"/>
  <c r="J1388" i="8"/>
  <c r="K1388" i="8"/>
  <c r="H1389" i="8"/>
  <c r="I1389" i="8"/>
  <c r="J1389" i="8"/>
  <c r="K1389" i="8"/>
  <c r="H1390" i="8"/>
  <c r="I1390" i="8"/>
  <c r="J1390" i="8"/>
  <c r="K1390" i="8"/>
  <c r="H1391" i="8"/>
  <c r="I1391" i="8"/>
  <c r="J1391" i="8"/>
  <c r="K1391" i="8"/>
  <c r="H1392" i="8"/>
  <c r="I1392" i="8"/>
  <c r="J1392" i="8"/>
  <c r="K1392" i="8"/>
  <c r="H1393" i="8"/>
  <c r="I1393" i="8"/>
  <c r="J1393" i="8"/>
  <c r="K1393" i="8"/>
  <c r="H1394" i="8"/>
  <c r="I1394" i="8"/>
  <c r="J1394" i="8"/>
  <c r="K1394" i="8"/>
  <c r="H1395" i="8"/>
  <c r="I1395" i="8"/>
  <c r="J1395" i="8"/>
  <c r="K1395" i="8"/>
  <c r="H1396" i="8"/>
  <c r="I1396" i="8"/>
  <c r="J1396" i="8"/>
  <c r="K1396" i="8"/>
  <c r="H1397" i="8"/>
  <c r="I1397" i="8"/>
  <c r="J1397" i="8"/>
  <c r="K1397" i="8"/>
  <c r="H1398" i="8"/>
  <c r="I1398" i="8"/>
  <c r="J1398" i="8"/>
  <c r="K1398" i="8"/>
  <c r="H1399" i="8"/>
  <c r="I1399" i="8"/>
  <c r="J1399" i="8"/>
  <c r="K1399" i="8"/>
  <c r="H1400" i="8"/>
  <c r="I1400" i="8"/>
  <c r="J1400" i="8"/>
  <c r="K1400" i="8"/>
  <c r="H1401" i="8"/>
  <c r="I1401" i="8"/>
  <c r="J1401" i="8"/>
  <c r="K1401" i="8"/>
  <c r="H1402" i="8"/>
  <c r="I1402" i="8"/>
  <c r="J1402" i="8"/>
  <c r="K1402" i="8"/>
  <c r="H1403" i="8"/>
  <c r="I1403" i="8"/>
  <c r="J1403" i="8"/>
  <c r="K1403" i="8"/>
  <c r="H1404" i="8"/>
  <c r="I1404" i="8"/>
  <c r="J1404" i="8"/>
  <c r="K1404" i="8"/>
  <c r="H1405" i="8"/>
  <c r="I1405" i="8"/>
  <c r="J1405" i="8"/>
  <c r="K1405" i="8"/>
  <c r="H1406" i="8"/>
  <c r="I1406" i="8"/>
  <c r="J1406" i="8"/>
  <c r="K1406" i="8"/>
  <c r="H1407" i="8"/>
  <c r="I1407" i="8"/>
  <c r="J1407" i="8"/>
  <c r="K1407" i="8"/>
  <c r="H1408" i="8"/>
  <c r="I1408" i="8"/>
  <c r="J1408" i="8"/>
  <c r="K1408" i="8"/>
  <c r="H1409" i="8"/>
  <c r="I1409" i="8"/>
  <c r="J1409" i="8"/>
  <c r="K1409" i="8"/>
  <c r="H1410" i="8"/>
  <c r="I1410" i="8"/>
  <c r="J1410" i="8"/>
  <c r="K1410" i="8"/>
  <c r="H1411" i="8"/>
  <c r="I1411" i="8"/>
  <c r="J1411" i="8"/>
  <c r="K1411" i="8"/>
  <c r="H1412" i="8"/>
  <c r="I1412" i="8"/>
  <c r="J1412" i="8"/>
  <c r="K1412" i="8"/>
  <c r="H1413" i="8"/>
  <c r="I1413" i="8"/>
  <c r="J1413" i="8"/>
  <c r="K1413" i="8"/>
  <c r="H1414" i="8"/>
  <c r="I1414" i="8"/>
  <c r="J1414" i="8"/>
  <c r="K1414" i="8"/>
  <c r="H1415" i="8"/>
  <c r="I1415" i="8"/>
  <c r="J1415" i="8"/>
  <c r="K1415" i="8"/>
  <c r="H1416" i="8"/>
  <c r="I1416" i="8"/>
  <c r="J1416" i="8"/>
  <c r="K1416" i="8"/>
  <c r="H1417" i="8"/>
  <c r="I1417" i="8"/>
  <c r="J1417" i="8"/>
  <c r="K1417" i="8"/>
  <c r="H1418" i="8"/>
  <c r="I1418" i="8"/>
  <c r="J1418" i="8"/>
  <c r="K1418" i="8"/>
  <c r="H1419" i="8"/>
  <c r="I1419" i="8"/>
  <c r="J1419" i="8"/>
  <c r="K1419" i="8"/>
  <c r="H1420" i="8"/>
  <c r="I1420" i="8"/>
  <c r="J1420" i="8"/>
  <c r="K1420" i="8"/>
  <c r="H1421" i="8"/>
  <c r="I1421" i="8"/>
  <c r="J1421" i="8"/>
  <c r="K1421" i="8"/>
  <c r="H1422" i="8"/>
  <c r="I1422" i="8"/>
  <c r="J1422" i="8"/>
  <c r="K1422" i="8"/>
  <c r="H1423" i="8"/>
  <c r="I1423" i="8"/>
  <c r="J1423" i="8"/>
  <c r="K1423" i="8"/>
  <c r="H1424" i="8"/>
  <c r="I1424" i="8"/>
  <c r="J1424" i="8"/>
  <c r="K1424" i="8"/>
  <c r="H1425" i="8"/>
  <c r="I1425" i="8"/>
  <c r="J1425" i="8"/>
  <c r="K1425" i="8"/>
  <c r="H1426" i="8"/>
  <c r="I1426" i="8"/>
  <c r="J1426" i="8"/>
  <c r="K1426" i="8"/>
  <c r="H1427" i="8"/>
  <c r="I1427" i="8"/>
  <c r="J1427" i="8"/>
  <c r="K1427" i="8"/>
  <c r="H1428" i="8"/>
  <c r="I1428" i="8"/>
  <c r="J1428" i="8"/>
  <c r="K1428" i="8"/>
  <c r="H1429" i="8"/>
  <c r="I1429" i="8"/>
  <c r="J1429" i="8"/>
  <c r="K1429" i="8"/>
  <c r="H1430" i="8"/>
  <c r="I1430" i="8"/>
  <c r="J1430" i="8"/>
  <c r="K1430" i="8"/>
  <c r="H1431" i="8"/>
  <c r="I1431" i="8"/>
  <c r="J1431" i="8"/>
  <c r="K1431" i="8"/>
  <c r="H1432" i="8"/>
  <c r="I1432" i="8"/>
  <c r="J1432" i="8"/>
  <c r="K1432" i="8"/>
  <c r="H1433" i="8"/>
  <c r="I1433" i="8"/>
  <c r="J1433" i="8"/>
  <c r="K1433" i="8"/>
  <c r="H1434" i="8"/>
  <c r="I1434" i="8"/>
  <c r="J1434" i="8"/>
  <c r="K1434" i="8"/>
  <c r="H1435" i="8"/>
  <c r="I1435" i="8"/>
  <c r="J1435" i="8"/>
  <c r="K1435" i="8"/>
  <c r="H1436" i="8"/>
  <c r="I1436" i="8"/>
  <c r="J1436" i="8"/>
  <c r="K1436" i="8"/>
  <c r="H1437" i="8"/>
  <c r="I1437" i="8"/>
  <c r="J1437" i="8"/>
  <c r="K1437" i="8"/>
  <c r="H1438" i="8"/>
  <c r="I1438" i="8"/>
  <c r="J1438" i="8"/>
  <c r="K1438" i="8"/>
  <c r="H1439" i="8"/>
  <c r="I1439" i="8"/>
  <c r="J1439" i="8"/>
  <c r="K1439" i="8"/>
  <c r="H1440" i="8"/>
  <c r="I1440" i="8"/>
  <c r="J1440" i="8"/>
  <c r="K1440" i="8"/>
  <c r="H1441" i="8"/>
  <c r="I1441" i="8"/>
  <c r="J1441" i="8"/>
  <c r="K1441" i="8"/>
  <c r="H1442" i="8"/>
  <c r="I1442" i="8"/>
  <c r="J1442" i="8"/>
  <c r="K1442" i="8"/>
  <c r="H1443" i="8"/>
  <c r="I1443" i="8"/>
  <c r="J1443" i="8"/>
  <c r="K1443" i="8"/>
  <c r="H1444" i="8"/>
  <c r="I1444" i="8"/>
  <c r="J1444" i="8"/>
  <c r="K1444" i="8"/>
  <c r="H1445" i="8"/>
  <c r="I1445" i="8"/>
  <c r="J1445" i="8"/>
  <c r="K1445" i="8"/>
  <c r="H1446" i="8"/>
  <c r="I1446" i="8"/>
  <c r="J1446" i="8"/>
  <c r="K1446" i="8"/>
  <c r="H1447" i="8"/>
  <c r="I1447" i="8"/>
  <c r="J1447" i="8"/>
  <c r="K1447" i="8"/>
  <c r="H1448" i="8"/>
  <c r="I1448" i="8"/>
  <c r="J1448" i="8"/>
  <c r="K1448" i="8"/>
  <c r="H1449" i="8"/>
  <c r="I1449" i="8"/>
  <c r="J1449" i="8"/>
  <c r="K1449" i="8"/>
  <c r="H1450" i="8"/>
  <c r="I1450" i="8"/>
  <c r="J1450" i="8"/>
  <c r="K1450" i="8"/>
  <c r="H1451" i="8"/>
  <c r="I1451" i="8"/>
  <c r="J1451" i="8"/>
  <c r="K1451" i="8"/>
  <c r="H1452" i="8"/>
  <c r="I1452" i="8"/>
  <c r="J1452" i="8"/>
  <c r="K1452" i="8"/>
  <c r="H1453" i="8"/>
  <c r="I1453" i="8"/>
  <c r="J1453" i="8"/>
  <c r="K1453" i="8"/>
  <c r="H1454" i="8"/>
  <c r="I1454" i="8"/>
  <c r="J1454" i="8"/>
  <c r="K1454" i="8"/>
  <c r="H1455" i="8"/>
  <c r="I1455" i="8"/>
  <c r="J1455" i="8"/>
  <c r="K1455" i="8"/>
  <c r="H1456" i="8"/>
  <c r="I1456" i="8"/>
  <c r="J1456" i="8"/>
  <c r="K1456" i="8"/>
  <c r="H1457" i="8"/>
  <c r="I1457" i="8"/>
  <c r="J1457" i="8"/>
  <c r="K1457" i="8"/>
  <c r="H1458" i="8"/>
  <c r="I1458" i="8"/>
  <c r="J1458" i="8"/>
  <c r="K1458" i="8"/>
  <c r="H1459" i="8"/>
  <c r="I1459" i="8"/>
  <c r="J1459" i="8"/>
  <c r="K1459" i="8"/>
  <c r="H1460" i="8"/>
  <c r="I1460" i="8"/>
  <c r="J1460" i="8"/>
  <c r="K1460" i="8"/>
  <c r="H1461" i="8"/>
  <c r="I1461" i="8"/>
  <c r="J1461" i="8"/>
  <c r="K1461" i="8"/>
  <c r="H1462" i="8"/>
  <c r="I1462" i="8"/>
  <c r="J1462" i="8"/>
  <c r="K1462" i="8"/>
  <c r="H1463" i="8"/>
  <c r="I1463" i="8"/>
  <c r="J1463" i="8"/>
  <c r="K1463" i="8"/>
  <c r="H1464" i="8"/>
  <c r="I1464" i="8"/>
  <c r="J1464" i="8"/>
  <c r="K1464" i="8"/>
  <c r="H1465" i="8"/>
  <c r="I1465" i="8"/>
  <c r="J1465" i="8"/>
  <c r="K1465" i="8"/>
  <c r="H1466" i="8"/>
  <c r="I1466" i="8"/>
  <c r="J1466" i="8"/>
  <c r="K1466" i="8"/>
  <c r="H1467" i="8"/>
  <c r="I1467" i="8"/>
  <c r="J1467" i="8"/>
  <c r="K1467" i="8"/>
  <c r="H1468" i="8"/>
  <c r="I1468" i="8"/>
  <c r="J1468" i="8"/>
  <c r="K1468" i="8"/>
  <c r="H1469" i="8"/>
  <c r="I1469" i="8"/>
  <c r="J1469" i="8"/>
  <c r="K1469" i="8"/>
  <c r="H1470" i="8"/>
  <c r="I1470" i="8"/>
  <c r="J1470" i="8"/>
  <c r="K1470" i="8"/>
  <c r="H1471" i="8"/>
  <c r="I1471" i="8"/>
  <c r="J1471" i="8"/>
  <c r="K1471" i="8"/>
  <c r="H1472" i="8"/>
  <c r="I1472" i="8"/>
  <c r="J1472" i="8"/>
  <c r="K1472" i="8"/>
  <c r="H1473" i="8"/>
  <c r="I1473" i="8"/>
  <c r="J1473" i="8"/>
  <c r="K1473" i="8"/>
  <c r="H1474" i="8"/>
  <c r="I1474" i="8"/>
  <c r="J1474" i="8"/>
  <c r="K1474" i="8"/>
  <c r="H1475" i="8"/>
  <c r="I1475" i="8"/>
  <c r="J1475" i="8"/>
  <c r="K1475" i="8"/>
  <c r="H1476" i="8"/>
  <c r="I1476" i="8"/>
  <c r="J1476" i="8"/>
  <c r="K1476" i="8"/>
  <c r="H1477" i="8"/>
  <c r="I1477" i="8"/>
  <c r="J1477" i="8"/>
  <c r="K1477" i="8"/>
  <c r="H1478" i="8"/>
  <c r="I1478" i="8"/>
  <c r="J1478" i="8"/>
  <c r="K1478" i="8"/>
  <c r="H1479" i="8"/>
  <c r="I1479" i="8"/>
  <c r="J1479" i="8"/>
  <c r="K1479" i="8"/>
  <c r="H1480" i="8"/>
  <c r="I1480" i="8"/>
  <c r="J1480" i="8"/>
  <c r="K1480" i="8"/>
  <c r="H1481" i="8"/>
  <c r="I1481" i="8"/>
  <c r="J1481" i="8"/>
  <c r="K1481" i="8"/>
  <c r="H1482" i="8"/>
  <c r="I1482" i="8"/>
  <c r="J1482" i="8"/>
  <c r="K1482" i="8"/>
  <c r="H1483" i="8"/>
  <c r="I1483" i="8"/>
  <c r="J1483" i="8"/>
  <c r="K1483" i="8"/>
  <c r="H1484" i="8"/>
  <c r="I1484" i="8"/>
  <c r="J1484" i="8"/>
  <c r="K1484" i="8"/>
  <c r="H1485" i="8"/>
  <c r="I1485" i="8"/>
  <c r="J1485" i="8"/>
  <c r="K1485" i="8"/>
  <c r="H1486" i="8"/>
  <c r="I1486" i="8"/>
  <c r="J1486" i="8"/>
  <c r="K1486" i="8"/>
  <c r="H1487" i="8"/>
  <c r="I1487" i="8"/>
  <c r="J1487" i="8"/>
  <c r="K1487" i="8"/>
  <c r="H1488" i="8"/>
  <c r="I1488" i="8"/>
  <c r="J1488" i="8"/>
  <c r="K1488" i="8"/>
  <c r="H1489" i="8"/>
  <c r="I1489" i="8"/>
  <c r="J1489" i="8"/>
  <c r="K1489" i="8"/>
  <c r="H1490" i="8"/>
  <c r="I1490" i="8"/>
  <c r="J1490" i="8"/>
  <c r="K1490" i="8"/>
  <c r="H1491" i="8"/>
  <c r="I1491" i="8"/>
  <c r="J1491" i="8"/>
  <c r="K1491" i="8"/>
  <c r="H1492" i="8"/>
  <c r="I1492" i="8"/>
  <c r="J1492" i="8"/>
  <c r="K1492" i="8"/>
  <c r="H1493" i="8"/>
  <c r="I1493" i="8"/>
  <c r="J1493" i="8"/>
  <c r="K1493" i="8"/>
  <c r="H1494" i="8"/>
  <c r="I1494" i="8"/>
  <c r="J1494" i="8"/>
  <c r="K1494" i="8"/>
  <c r="H1495" i="8"/>
  <c r="I1495" i="8"/>
  <c r="J1495" i="8"/>
  <c r="K1495" i="8"/>
  <c r="H1496" i="8"/>
  <c r="I1496" i="8"/>
  <c r="J1496" i="8"/>
  <c r="K1496" i="8"/>
  <c r="H1497" i="8"/>
  <c r="I1497" i="8"/>
  <c r="J1497" i="8"/>
  <c r="K1497" i="8"/>
  <c r="H1498" i="8"/>
  <c r="I1498" i="8"/>
  <c r="J1498" i="8"/>
  <c r="K1498" i="8"/>
  <c r="H1499" i="8"/>
  <c r="I1499" i="8"/>
  <c r="J1499" i="8"/>
  <c r="K1499" i="8"/>
  <c r="H1500" i="8"/>
  <c r="I1500" i="8"/>
  <c r="J1500" i="8"/>
  <c r="K1500" i="8"/>
  <c r="H1501" i="8"/>
  <c r="I1501" i="8"/>
  <c r="J1501" i="8"/>
  <c r="K1501" i="8"/>
  <c r="H1502" i="8"/>
  <c r="I1502" i="8"/>
  <c r="J1502" i="8"/>
  <c r="K1502" i="8"/>
  <c r="H1503" i="8"/>
  <c r="I1503" i="8"/>
  <c r="J1503" i="8"/>
  <c r="K1503" i="8"/>
  <c r="H1504" i="8"/>
  <c r="I1504" i="8"/>
  <c r="J1504" i="8"/>
  <c r="K1504" i="8"/>
  <c r="H1505" i="8"/>
  <c r="I1505" i="8"/>
  <c r="J1505" i="8"/>
  <c r="K1505" i="8"/>
  <c r="H1506" i="8"/>
  <c r="I1506" i="8"/>
  <c r="J1506" i="8"/>
  <c r="K1506" i="8"/>
  <c r="H1507" i="8"/>
  <c r="I1507" i="8"/>
  <c r="J1507" i="8"/>
  <c r="K1507" i="8"/>
  <c r="H1508" i="8"/>
  <c r="I1508" i="8"/>
  <c r="J1508" i="8"/>
  <c r="K1508" i="8"/>
  <c r="H1509" i="8"/>
  <c r="I1509" i="8"/>
  <c r="J1509" i="8"/>
  <c r="K1509" i="8"/>
  <c r="H1510" i="8"/>
  <c r="I1510" i="8"/>
  <c r="J1510" i="8"/>
  <c r="K1510" i="8"/>
  <c r="H1511" i="8"/>
  <c r="I1511" i="8"/>
  <c r="J1511" i="8"/>
  <c r="K1511" i="8"/>
  <c r="H1512" i="8"/>
  <c r="I1512" i="8"/>
  <c r="J1512" i="8"/>
  <c r="K1512" i="8"/>
  <c r="H1513" i="8"/>
  <c r="I1513" i="8"/>
  <c r="J1513" i="8"/>
  <c r="K1513" i="8"/>
  <c r="H1514" i="8"/>
  <c r="I1514" i="8"/>
  <c r="J1514" i="8"/>
  <c r="K1514" i="8"/>
  <c r="H1515" i="8"/>
  <c r="I1515" i="8"/>
  <c r="J1515" i="8"/>
  <c r="K1515" i="8"/>
  <c r="H1516" i="8"/>
  <c r="I1516" i="8"/>
  <c r="J1516" i="8"/>
  <c r="K1516" i="8"/>
  <c r="H1517" i="8"/>
  <c r="I1517" i="8"/>
  <c r="J1517" i="8"/>
  <c r="K1517" i="8"/>
  <c r="H1518" i="8"/>
  <c r="I1518" i="8"/>
  <c r="J1518" i="8"/>
  <c r="K1518" i="8"/>
  <c r="H1519" i="8"/>
  <c r="I1519" i="8"/>
  <c r="J1519" i="8"/>
  <c r="K1519" i="8"/>
  <c r="H1520" i="8"/>
  <c r="I1520" i="8"/>
  <c r="J1520" i="8"/>
  <c r="K1520" i="8"/>
  <c r="H1521" i="8"/>
  <c r="I1521" i="8"/>
  <c r="J1521" i="8"/>
  <c r="K1521" i="8"/>
  <c r="H1522" i="8"/>
  <c r="I1522" i="8"/>
  <c r="J1522" i="8"/>
  <c r="K1522" i="8"/>
  <c r="H1523" i="8"/>
  <c r="I1523" i="8"/>
  <c r="J1523" i="8"/>
  <c r="K1523" i="8"/>
  <c r="H1524" i="8"/>
  <c r="I1524" i="8"/>
  <c r="J1524" i="8"/>
  <c r="K1524" i="8"/>
  <c r="H1525" i="8"/>
  <c r="I1525" i="8"/>
  <c r="J1525" i="8"/>
  <c r="K1525" i="8"/>
  <c r="H1526" i="8"/>
  <c r="I1526" i="8"/>
  <c r="J1526" i="8"/>
  <c r="K1526" i="8"/>
  <c r="H1527" i="8"/>
  <c r="I1527" i="8"/>
  <c r="J1527" i="8"/>
  <c r="K1527" i="8"/>
  <c r="H1528" i="8"/>
  <c r="I1528" i="8"/>
  <c r="J1528" i="8"/>
  <c r="K1528" i="8"/>
  <c r="H1529" i="8"/>
  <c r="I1529" i="8"/>
  <c r="J1529" i="8"/>
  <c r="K1529" i="8"/>
  <c r="H1530" i="8"/>
  <c r="I1530" i="8"/>
  <c r="J1530" i="8"/>
  <c r="K1530" i="8"/>
  <c r="H1531" i="8"/>
  <c r="I1531" i="8"/>
  <c r="J1531" i="8"/>
  <c r="K1531" i="8"/>
  <c r="H1532" i="8"/>
  <c r="I1532" i="8"/>
  <c r="J1532" i="8"/>
  <c r="K1532" i="8"/>
  <c r="H1533" i="8"/>
  <c r="I1533" i="8"/>
  <c r="J1533" i="8"/>
  <c r="K1533" i="8"/>
  <c r="H1534" i="8"/>
  <c r="I1534" i="8"/>
  <c r="J1534" i="8"/>
  <c r="K1534" i="8"/>
  <c r="H1535" i="8"/>
  <c r="I1535" i="8"/>
  <c r="J1535" i="8"/>
  <c r="K1535" i="8"/>
  <c r="H1536" i="8"/>
  <c r="I1536" i="8"/>
  <c r="J1536" i="8"/>
  <c r="K1536" i="8"/>
  <c r="H1537" i="8"/>
  <c r="I1537" i="8"/>
  <c r="J1537" i="8"/>
  <c r="K1537" i="8"/>
  <c r="H1538" i="8"/>
  <c r="I1538" i="8"/>
  <c r="J1538" i="8"/>
  <c r="K1538" i="8"/>
  <c r="H1539" i="8"/>
  <c r="I1539" i="8"/>
  <c r="J1539" i="8"/>
  <c r="K1539" i="8"/>
  <c r="H1540" i="8"/>
  <c r="I1540" i="8"/>
  <c r="J1540" i="8"/>
  <c r="K1540" i="8"/>
  <c r="H1541" i="8"/>
  <c r="I1541" i="8"/>
  <c r="J1541" i="8"/>
  <c r="K1541" i="8"/>
  <c r="H1542" i="8"/>
  <c r="I1542" i="8"/>
  <c r="J1542" i="8"/>
  <c r="K1542" i="8"/>
  <c r="H1543" i="8"/>
  <c r="I1543" i="8"/>
  <c r="J1543" i="8"/>
  <c r="K1543" i="8"/>
  <c r="H1544" i="8"/>
  <c r="I1544" i="8"/>
  <c r="J1544" i="8"/>
  <c r="K1544" i="8"/>
  <c r="H1545" i="8"/>
  <c r="I1545" i="8"/>
  <c r="J1545" i="8"/>
  <c r="K1545" i="8"/>
  <c r="H1546" i="8"/>
  <c r="I1546" i="8"/>
  <c r="J1546" i="8"/>
  <c r="K1546" i="8"/>
  <c r="H1547" i="8"/>
  <c r="I1547" i="8"/>
  <c r="J1547" i="8"/>
  <c r="K1547" i="8"/>
  <c r="H1548" i="8"/>
  <c r="I1548" i="8"/>
  <c r="J1548" i="8"/>
  <c r="K1548" i="8"/>
  <c r="H1549" i="8"/>
  <c r="I1549" i="8"/>
  <c r="J1549" i="8"/>
  <c r="K1549" i="8"/>
  <c r="H1550" i="8"/>
  <c r="I1550" i="8"/>
  <c r="J1550" i="8"/>
  <c r="K1550" i="8"/>
  <c r="H1551" i="8"/>
  <c r="I1551" i="8"/>
  <c r="J1551" i="8"/>
  <c r="K1551" i="8"/>
  <c r="H1552" i="8"/>
  <c r="I1552" i="8"/>
  <c r="J1552" i="8"/>
  <c r="K1552" i="8"/>
  <c r="H1553" i="8"/>
  <c r="I1553" i="8"/>
  <c r="J1553" i="8"/>
  <c r="K1553" i="8"/>
  <c r="H1554" i="8"/>
  <c r="I1554" i="8"/>
  <c r="J1554" i="8"/>
  <c r="K1554" i="8"/>
  <c r="H1555" i="8"/>
  <c r="I1555" i="8"/>
  <c r="J1555" i="8"/>
  <c r="K1555" i="8"/>
  <c r="H1556" i="8"/>
  <c r="I1556" i="8"/>
  <c r="J1556" i="8"/>
  <c r="K1556" i="8"/>
  <c r="H1557" i="8"/>
  <c r="I1557" i="8"/>
  <c r="J1557" i="8"/>
  <c r="K1557" i="8"/>
  <c r="H1558" i="8"/>
  <c r="I1558" i="8"/>
  <c r="J1558" i="8"/>
  <c r="K1558" i="8"/>
  <c r="H1559" i="8"/>
  <c r="I1559" i="8"/>
  <c r="J1559" i="8"/>
  <c r="K1559" i="8"/>
  <c r="H1560" i="8"/>
  <c r="I1560" i="8"/>
  <c r="J1560" i="8"/>
  <c r="K1560" i="8"/>
  <c r="H1561" i="8"/>
  <c r="I1561" i="8"/>
  <c r="J1561" i="8"/>
  <c r="K1561" i="8"/>
  <c r="H1562" i="8"/>
  <c r="I1562" i="8"/>
  <c r="J1562" i="8"/>
  <c r="K1562" i="8"/>
  <c r="H1563" i="8"/>
  <c r="I1563" i="8"/>
  <c r="J1563" i="8"/>
  <c r="K1563" i="8"/>
  <c r="H1564" i="8"/>
  <c r="I1564" i="8"/>
  <c r="J1564" i="8"/>
  <c r="K1564" i="8"/>
  <c r="H1565" i="8"/>
  <c r="I1565" i="8"/>
  <c r="J1565" i="8"/>
  <c r="K1565" i="8"/>
  <c r="H1566" i="8"/>
  <c r="I1566" i="8"/>
  <c r="J1566" i="8"/>
  <c r="K1566" i="8"/>
  <c r="H1567" i="8"/>
  <c r="I1567" i="8"/>
  <c r="J1567" i="8"/>
  <c r="K1567" i="8"/>
  <c r="H1568" i="8"/>
  <c r="I1568" i="8"/>
  <c r="J1568" i="8"/>
  <c r="K1568" i="8"/>
  <c r="H1569" i="8"/>
  <c r="I1569" i="8"/>
  <c r="J1569" i="8"/>
  <c r="K1569" i="8"/>
  <c r="H1570" i="8"/>
  <c r="I1570" i="8"/>
  <c r="J1570" i="8"/>
  <c r="K1570" i="8"/>
  <c r="H1571" i="8"/>
  <c r="I1571" i="8"/>
  <c r="J1571" i="8"/>
  <c r="K1571" i="8"/>
  <c r="H1572" i="8"/>
  <c r="I1572" i="8"/>
  <c r="J1572" i="8"/>
  <c r="K1572" i="8"/>
  <c r="H1573" i="8"/>
  <c r="I1573" i="8"/>
  <c r="J1573" i="8"/>
  <c r="K1573" i="8"/>
  <c r="H1574" i="8"/>
  <c r="I1574" i="8"/>
  <c r="J1574" i="8"/>
  <c r="K1574" i="8"/>
  <c r="H1575" i="8"/>
  <c r="I1575" i="8"/>
  <c r="J1575" i="8"/>
  <c r="K1575" i="8"/>
  <c r="H1576" i="8"/>
  <c r="I1576" i="8"/>
  <c r="J1576" i="8"/>
  <c r="K1576" i="8"/>
  <c r="H1577" i="8"/>
  <c r="I1577" i="8"/>
  <c r="J1577" i="8"/>
  <c r="K1577" i="8"/>
  <c r="H1578" i="8"/>
  <c r="I1578" i="8"/>
  <c r="J1578" i="8"/>
  <c r="K1578" i="8"/>
  <c r="H1579" i="8"/>
  <c r="I1579" i="8"/>
  <c r="J1579" i="8"/>
  <c r="K1579" i="8"/>
  <c r="H1580" i="8"/>
  <c r="I1580" i="8"/>
  <c r="J1580" i="8"/>
  <c r="K1580" i="8"/>
  <c r="H1581" i="8"/>
  <c r="I1581" i="8"/>
  <c r="J1581" i="8"/>
  <c r="K1581" i="8"/>
  <c r="H1582" i="8"/>
  <c r="I1582" i="8"/>
  <c r="J1582" i="8"/>
  <c r="K1582" i="8"/>
  <c r="H1583" i="8"/>
  <c r="I1583" i="8"/>
  <c r="J1583" i="8"/>
  <c r="K1583" i="8"/>
  <c r="H1584" i="8"/>
  <c r="I1584" i="8"/>
  <c r="J1584" i="8"/>
  <c r="K1584" i="8"/>
  <c r="H1585" i="8"/>
  <c r="I1585" i="8"/>
  <c r="J1585" i="8"/>
  <c r="K1585" i="8"/>
  <c r="H1586" i="8"/>
  <c r="I1586" i="8"/>
  <c r="J1586" i="8"/>
  <c r="K1586" i="8"/>
  <c r="H1587" i="8"/>
  <c r="I1587" i="8"/>
  <c r="J1587" i="8"/>
  <c r="K1587" i="8"/>
  <c r="H1588" i="8"/>
  <c r="I1588" i="8"/>
  <c r="J1588" i="8"/>
  <c r="K1588" i="8"/>
  <c r="H1589" i="8"/>
  <c r="I1589" i="8"/>
  <c r="J1589" i="8"/>
  <c r="K1589" i="8"/>
  <c r="H1590" i="8"/>
  <c r="I1590" i="8"/>
  <c r="J1590" i="8"/>
  <c r="K1590" i="8"/>
  <c r="H1591" i="8"/>
  <c r="I1591" i="8"/>
  <c r="J1591" i="8"/>
  <c r="K1591" i="8"/>
  <c r="H1592" i="8"/>
  <c r="I1592" i="8"/>
  <c r="J1592" i="8"/>
  <c r="K1592" i="8"/>
  <c r="H1593" i="8"/>
  <c r="I1593" i="8"/>
  <c r="J1593" i="8"/>
  <c r="K1593" i="8"/>
  <c r="H1594" i="8"/>
  <c r="I1594" i="8"/>
  <c r="J1594" i="8"/>
  <c r="K1594" i="8"/>
  <c r="H1595" i="8"/>
  <c r="I1595" i="8"/>
  <c r="J1595" i="8"/>
  <c r="K1595" i="8"/>
  <c r="H1596" i="8"/>
  <c r="I1596" i="8"/>
  <c r="J1596" i="8"/>
  <c r="K1596" i="8"/>
  <c r="H1597" i="8"/>
  <c r="I1597" i="8"/>
  <c r="J1597" i="8"/>
  <c r="K1597" i="8"/>
  <c r="H1598" i="8"/>
  <c r="I1598" i="8"/>
  <c r="J1598" i="8"/>
  <c r="K1598" i="8"/>
  <c r="H1599" i="8"/>
  <c r="I1599" i="8"/>
  <c r="J1599" i="8"/>
  <c r="K1599" i="8"/>
  <c r="H1600" i="8"/>
  <c r="I1600" i="8"/>
  <c r="J1600" i="8"/>
  <c r="K1600" i="8"/>
  <c r="H1601" i="8"/>
  <c r="I1601" i="8"/>
  <c r="J1601" i="8"/>
  <c r="K1601" i="8"/>
  <c r="H1602" i="8"/>
  <c r="I1602" i="8"/>
  <c r="J1602" i="8"/>
  <c r="K1602" i="8"/>
  <c r="H1603" i="8"/>
  <c r="I1603" i="8"/>
  <c r="J1603" i="8"/>
  <c r="K1603" i="8"/>
  <c r="H1604" i="8"/>
  <c r="I1604" i="8"/>
  <c r="J1604" i="8"/>
  <c r="K1604" i="8"/>
  <c r="H1605" i="8"/>
  <c r="I1605" i="8"/>
  <c r="J1605" i="8"/>
  <c r="K1605" i="8"/>
  <c r="H1606" i="8"/>
  <c r="I1606" i="8"/>
  <c r="J1606" i="8"/>
  <c r="K1606" i="8"/>
  <c r="H1607" i="8"/>
  <c r="I1607" i="8"/>
  <c r="J1607" i="8"/>
  <c r="K1607" i="8"/>
  <c r="H1608" i="8"/>
  <c r="I1608" i="8"/>
  <c r="J1608" i="8"/>
  <c r="K1608" i="8"/>
  <c r="H1609" i="8"/>
  <c r="I1609" i="8"/>
  <c r="J1609" i="8"/>
  <c r="K1609" i="8"/>
  <c r="H1610" i="8"/>
  <c r="I1610" i="8"/>
  <c r="J1610" i="8"/>
  <c r="K1610" i="8"/>
  <c r="H1611" i="8"/>
  <c r="I1611" i="8"/>
  <c r="J1611" i="8"/>
  <c r="K1611" i="8"/>
  <c r="H1612" i="8"/>
  <c r="I1612" i="8"/>
  <c r="J1612" i="8"/>
  <c r="K1612" i="8"/>
  <c r="H1613" i="8"/>
  <c r="I1613" i="8"/>
  <c r="J1613" i="8"/>
  <c r="K1613" i="8"/>
  <c r="H1614" i="8"/>
  <c r="I1614" i="8"/>
  <c r="J1614" i="8"/>
  <c r="K1614" i="8"/>
  <c r="H1615" i="8"/>
  <c r="I1615" i="8"/>
  <c r="J1615" i="8"/>
  <c r="K1615" i="8"/>
  <c r="H1616" i="8"/>
  <c r="I1616" i="8"/>
  <c r="J1616" i="8"/>
  <c r="K1616" i="8"/>
  <c r="H1617" i="8"/>
  <c r="I1617" i="8"/>
  <c r="J1617" i="8"/>
  <c r="K1617" i="8"/>
  <c r="H1618" i="8"/>
  <c r="I1618" i="8"/>
  <c r="J1618" i="8"/>
  <c r="K1618" i="8"/>
  <c r="H1619" i="8"/>
  <c r="I1619" i="8"/>
  <c r="J1619" i="8"/>
  <c r="K1619" i="8"/>
  <c r="H1620" i="8"/>
  <c r="I1620" i="8"/>
  <c r="J1620" i="8"/>
  <c r="K1620" i="8"/>
  <c r="H1621" i="8"/>
  <c r="I1621" i="8"/>
  <c r="J1621" i="8"/>
  <c r="K1621" i="8"/>
  <c r="H1622" i="8"/>
  <c r="I1622" i="8"/>
  <c r="J1622" i="8"/>
  <c r="K1622" i="8"/>
  <c r="H1623" i="8"/>
  <c r="I1623" i="8"/>
  <c r="J1623" i="8"/>
  <c r="K1623" i="8"/>
  <c r="H1624" i="8"/>
  <c r="I1624" i="8"/>
  <c r="J1624" i="8"/>
  <c r="K1624" i="8"/>
  <c r="H1625" i="8"/>
  <c r="I1625" i="8"/>
  <c r="J1625" i="8"/>
  <c r="K1625" i="8"/>
  <c r="H1626" i="8"/>
  <c r="I1626" i="8"/>
  <c r="J1626" i="8"/>
  <c r="K1626" i="8"/>
  <c r="H1627" i="8"/>
  <c r="I1627" i="8"/>
  <c r="J1627" i="8"/>
  <c r="K1627" i="8"/>
  <c r="H1628" i="8"/>
  <c r="I1628" i="8"/>
  <c r="J1628" i="8"/>
  <c r="K1628" i="8"/>
  <c r="H1629" i="8"/>
  <c r="I1629" i="8"/>
  <c r="J1629" i="8"/>
  <c r="K1629" i="8"/>
  <c r="H1630" i="8"/>
  <c r="I1630" i="8"/>
  <c r="J1630" i="8"/>
  <c r="K1630" i="8"/>
  <c r="H1631" i="8"/>
  <c r="I1631" i="8"/>
  <c r="J1631" i="8"/>
  <c r="K1631" i="8"/>
  <c r="H1632" i="8"/>
  <c r="I1632" i="8"/>
  <c r="J1632" i="8"/>
  <c r="K1632" i="8"/>
  <c r="H1633" i="8"/>
  <c r="I1633" i="8"/>
  <c r="J1633" i="8"/>
  <c r="K1633" i="8"/>
  <c r="H1634" i="8"/>
  <c r="I1634" i="8"/>
  <c r="J1634" i="8"/>
  <c r="K1634" i="8"/>
  <c r="H1635" i="8"/>
  <c r="I1635" i="8"/>
  <c r="J1635" i="8"/>
  <c r="K1635" i="8"/>
  <c r="H1636" i="8"/>
  <c r="I1636" i="8"/>
  <c r="J1636" i="8"/>
  <c r="K1636" i="8"/>
  <c r="H1637" i="8"/>
  <c r="I1637" i="8"/>
  <c r="J1637" i="8"/>
  <c r="K1637" i="8"/>
  <c r="H1638" i="8"/>
  <c r="I1638" i="8"/>
  <c r="J1638" i="8"/>
  <c r="K1638" i="8"/>
  <c r="H1639" i="8"/>
  <c r="I1639" i="8"/>
  <c r="J1639" i="8"/>
  <c r="K1639" i="8"/>
  <c r="H1640" i="8"/>
  <c r="I1640" i="8"/>
  <c r="J1640" i="8"/>
  <c r="K1640" i="8"/>
  <c r="H1641" i="8"/>
  <c r="I1641" i="8"/>
  <c r="J1641" i="8"/>
  <c r="K1641" i="8"/>
  <c r="H1642" i="8"/>
  <c r="I1642" i="8"/>
  <c r="J1642" i="8"/>
  <c r="K1642" i="8"/>
  <c r="H1643" i="8"/>
  <c r="I1643" i="8"/>
  <c r="J1643" i="8"/>
  <c r="K1643" i="8"/>
  <c r="H1644" i="8"/>
  <c r="I1644" i="8"/>
  <c r="J1644" i="8"/>
  <c r="K1644" i="8"/>
  <c r="H1645" i="8"/>
  <c r="I1645" i="8"/>
  <c r="J1645" i="8"/>
  <c r="K1645" i="8"/>
  <c r="H1646" i="8"/>
  <c r="I1646" i="8"/>
  <c r="J1646" i="8"/>
  <c r="K1646" i="8"/>
  <c r="H1647" i="8"/>
  <c r="I1647" i="8"/>
  <c r="J1647" i="8"/>
  <c r="K1647" i="8"/>
  <c r="H1648" i="8"/>
  <c r="I1648" i="8"/>
  <c r="J1648" i="8"/>
  <c r="K1648" i="8"/>
  <c r="H1649" i="8"/>
  <c r="I1649" i="8"/>
  <c r="J1649" i="8"/>
  <c r="K1649" i="8"/>
  <c r="H1650" i="8"/>
  <c r="I1650" i="8"/>
  <c r="J1650" i="8"/>
  <c r="K1650" i="8"/>
  <c r="H1651" i="8"/>
  <c r="I1651" i="8"/>
  <c r="J1651" i="8"/>
  <c r="K1651" i="8"/>
  <c r="H1652" i="8"/>
  <c r="I1652" i="8"/>
  <c r="J1652" i="8"/>
  <c r="K1652" i="8"/>
  <c r="H1653" i="8"/>
  <c r="I1653" i="8"/>
  <c r="J1653" i="8"/>
  <c r="K1653" i="8"/>
  <c r="H1654" i="8"/>
  <c r="I1654" i="8"/>
  <c r="J1654" i="8"/>
  <c r="K1654" i="8"/>
  <c r="H1655" i="8"/>
  <c r="I1655" i="8"/>
  <c r="J1655" i="8"/>
  <c r="K1655" i="8"/>
  <c r="H1656" i="8"/>
  <c r="I1656" i="8"/>
  <c r="J1656" i="8"/>
  <c r="K1656" i="8"/>
  <c r="H1657" i="8"/>
  <c r="I1657" i="8"/>
  <c r="J1657" i="8"/>
  <c r="K1657" i="8"/>
  <c r="H1658" i="8"/>
  <c r="I1658" i="8"/>
  <c r="J1658" i="8"/>
  <c r="K1658" i="8"/>
  <c r="H1659" i="8"/>
  <c r="I1659" i="8"/>
  <c r="J1659" i="8"/>
  <c r="K1659" i="8"/>
  <c r="H1660" i="8"/>
  <c r="I1660" i="8"/>
  <c r="J1660" i="8"/>
  <c r="K1660" i="8"/>
  <c r="H1661" i="8"/>
  <c r="I1661" i="8"/>
  <c r="J1661" i="8"/>
  <c r="K1661" i="8"/>
  <c r="H1662" i="8"/>
  <c r="I1662" i="8"/>
  <c r="J1662" i="8"/>
  <c r="K1662" i="8"/>
  <c r="H1663" i="8"/>
  <c r="I1663" i="8"/>
  <c r="J1663" i="8"/>
  <c r="K1663" i="8"/>
  <c r="H1664" i="8"/>
  <c r="I1664" i="8"/>
  <c r="J1664" i="8"/>
  <c r="K1664" i="8"/>
  <c r="H1665" i="8"/>
  <c r="I1665" i="8"/>
  <c r="J1665" i="8"/>
  <c r="K1665" i="8"/>
  <c r="H1666" i="8"/>
  <c r="I1666" i="8"/>
  <c r="J1666" i="8"/>
  <c r="K1666" i="8"/>
  <c r="H1667" i="8"/>
  <c r="I1667" i="8"/>
  <c r="J1667" i="8"/>
  <c r="K1667" i="8"/>
  <c r="H1668" i="8"/>
  <c r="I1668" i="8"/>
  <c r="J1668" i="8"/>
  <c r="K1668" i="8"/>
  <c r="H1669" i="8"/>
  <c r="I1669" i="8"/>
  <c r="J1669" i="8"/>
  <c r="K1669" i="8"/>
  <c r="H1670" i="8"/>
  <c r="I1670" i="8"/>
  <c r="J1670" i="8"/>
  <c r="K1670" i="8"/>
  <c r="H1671" i="8"/>
  <c r="I1671" i="8"/>
  <c r="J1671" i="8"/>
  <c r="K1671" i="8"/>
  <c r="H1672" i="8"/>
  <c r="I1672" i="8"/>
  <c r="J1672" i="8"/>
  <c r="K1672" i="8"/>
  <c r="H1673" i="8"/>
  <c r="I1673" i="8"/>
  <c r="J1673" i="8"/>
  <c r="K1673" i="8"/>
  <c r="H1674" i="8"/>
  <c r="I1674" i="8"/>
  <c r="J1674" i="8"/>
  <c r="K1674" i="8"/>
  <c r="H1675" i="8"/>
  <c r="I1675" i="8"/>
  <c r="J1675" i="8"/>
  <c r="K1675" i="8"/>
  <c r="H1676" i="8"/>
  <c r="I1676" i="8"/>
  <c r="J1676" i="8"/>
  <c r="K1676" i="8"/>
  <c r="H1677" i="8"/>
  <c r="I1677" i="8"/>
  <c r="J1677" i="8"/>
  <c r="K1677" i="8"/>
  <c r="H1678" i="8"/>
  <c r="I1678" i="8"/>
  <c r="J1678" i="8"/>
  <c r="K1678" i="8"/>
  <c r="H1679" i="8"/>
  <c r="I1679" i="8"/>
  <c r="J1679" i="8"/>
  <c r="K1679" i="8"/>
  <c r="H1680" i="8"/>
  <c r="I1680" i="8"/>
  <c r="J1680" i="8"/>
  <c r="K1680" i="8"/>
  <c r="H1681" i="8"/>
  <c r="I1681" i="8"/>
  <c r="J1681" i="8"/>
  <c r="K1681" i="8"/>
  <c r="H1682" i="8"/>
  <c r="I1682" i="8"/>
  <c r="J1682" i="8"/>
  <c r="K1682" i="8"/>
  <c r="H1683" i="8"/>
  <c r="I1683" i="8"/>
  <c r="J1683" i="8"/>
  <c r="K1683" i="8"/>
  <c r="H1684" i="8"/>
  <c r="I1684" i="8"/>
  <c r="J1684" i="8"/>
  <c r="K1684" i="8"/>
  <c r="H1685" i="8"/>
  <c r="I1685" i="8"/>
  <c r="J1685" i="8"/>
  <c r="K1685" i="8"/>
  <c r="H1686" i="8"/>
  <c r="I1686" i="8"/>
  <c r="J1686" i="8"/>
  <c r="K1686" i="8"/>
  <c r="H1687" i="8"/>
  <c r="I1687" i="8"/>
  <c r="J1687" i="8"/>
  <c r="K1687" i="8"/>
  <c r="H1688" i="8"/>
  <c r="I1688" i="8"/>
  <c r="J1688" i="8"/>
  <c r="K1688" i="8"/>
  <c r="H1689" i="8"/>
  <c r="I1689" i="8"/>
  <c r="J1689" i="8"/>
  <c r="K1689" i="8"/>
  <c r="H1690" i="8"/>
  <c r="I1690" i="8"/>
  <c r="J1690" i="8"/>
  <c r="K1690" i="8"/>
  <c r="H1691" i="8"/>
  <c r="I1691" i="8"/>
  <c r="J1691" i="8"/>
  <c r="K1691" i="8"/>
  <c r="H1692" i="8"/>
  <c r="I1692" i="8"/>
  <c r="J1692" i="8"/>
  <c r="K1692" i="8"/>
  <c r="H1693" i="8"/>
  <c r="I1693" i="8"/>
  <c r="J1693" i="8"/>
  <c r="K1693" i="8"/>
  <c r="H1694" i="8"/>
  <c r="I1694" i="8"/>
  <c r="J1694" i="8"/>
  <c r="K1694" i="8"/>
  <c r="H1695" i="8"/>
  <c r="I1695" i="8"/>
  <c r="J1695" i="8"/>
  <c r="K1695" i="8"/>
  <c r="H1696" i="8"/>
  <c r="I1696" i="8"/>
  <c r="J1696" i="8"/>
  <c r="K1696" i="8"/>
  <c r="H1697" i="8"/>
  <c r="I1697" i="8"/>
  <c r="J1697" i="8"/>
  <c r="K1697" i="8"/>
  <c r="H1698" i="8"/>
  <c r="I1698" i="8"/>
  <c r="J1698" i="8"/>
  <c r="K1698" i="8"/>
  <c r="H1699" i="8"/>
  <c r="I1699" i="8"/>
  <c r="J1699" i="8"/>
  <c r="K1699" i="8"/>
  <c r="H1700" i="8"/>
  <c r="I1700" i="8"/>
  <c r="J1700" i="8"/>
  <c r="K1700" i="8"/>
  <c r="H1701" i="8"/>
  <c r="I1701" i="8"/>
  <c r="J1701" i="8"/>
  <c r="K1701" i="8"/>
  <c r="H1702" i="8"/>
  <c r="I1702" i="8"/>
  <c r="J1702" i="8"/>
  <c r="K1702" i="8"/>
  <c r="H1703" i="8"/>
  <c r="I1703" i="8"/>
  <c r="J1703" i="8"/>
  <c r="K1703" i="8"/>
  <c r="H1704" i="8"/>
  <c r="I1704" i="8"/>
  <c r="J1704" i="8"/>
  <c r="K1704" i="8"/>
  <c r="H1705" i="8"/>
  <c r="I1705" i="8"/>
  <c r="J1705" i="8"/>
  <c r="K1705" i="8"/>
  <c r="H1706" i="8"/>
  <c r="I1706" i="8"/>
  <c r="J1706" i="8"/>
  <c r="K1706" i="8"/>
  <c r="H1707" i="8"/>
  <c r="I1707" i="8"/>
  <c r="J1707" i="8"/>
  <c r="K1707" i="8"/>
  <c r="H1708" i="8"/>
  <c r="I1708" i="8"/>
  <c r="J1708" i="8"/>
  <c r="K1708" i="8"/>
  <c r="H1709" i="8"/>
  <c r="I1709" i="8"/>
  <c r="J1709" i="8"/>
  <c r="K1709" i="8"/>
  <c r="H1710" i="8"/>
  <c r="I1710" i="8"/>
  <c r="J1710" i="8"/>
  <c r="K1710" i="8"/>
  <c r="H1711" i="8"/>
  <c r="I1711" i="8"/>
  <c r="J1711" i="8"/>
  <c r="K1711" i="8"/>
  <c r="H1712" i="8"/>
  <c r="I1712" i="8"/>
  <c r="J1712" i="8"/>
  <c r="K1712" i="8"/>
  <c r="H1713" i="8"/>
  <c r="I1713" i="8"/>
  <c r="J1713" i="8"/>
  <c r="K1713" i="8"/>
  <c r="H1714" i="8"/>
  <c r="I1714" i="8"/>
  <c r="J1714" i="8"/>
  <c r="K1714" i="8"/>
  <c r="H1715" i="8"/>
  <c r="I1715" i="8"/>
  <c r="J1715" i="8"/>
  <c r="K1715" i="8"/>
  <c r="H1716" i="8"/>
  <c r="I1716" i="8"/>
  <c r="J1716" i="8"/>
  <c r="K1716" i="8"/>
  <c r="H1717" i="8"/>
  <c r="I1717" i="8"/>
  <c r="J1717" i="8"/>
  <c r="K1717" i="8"/>
  <c r="H1718" i="8"/>
  <c r="I1718" i="8"/>
  <c r="J1718" i="8"/>
  <c r="K1718" i="8"/>
  <c r="H1719" i="8"/>
  <c r="I1719" i="8"/>
  <c r="J1719" i="8"/>
  <c r="K1719" i="8"/>
  <c r="H1720" i="8"/>
  <c r="I1720" i="8"/>
  <c r="J1720" i="8"/>
  <c r="K1720" i="8"/>
  <c r="H1721" i="8"/>
  <c r="I1721" i="8"/>
  <c r="J1721" i="8"/>
  <c r="K1721" i="8"/>
  <c r="H1722" i="8"/>
  <c r="I1722" i="8"/>
  <c r="J1722" i="8"/>
  <c r="K1722" i="8"/>
  <c r="H1723" i="8"/>
  <c r="I1723" i="8"/>
  <c r="J1723" i="8"/>
  <c r="K1723" i="8"/>
  <c r="H1724" i="8"/>
  <c r="I1724" i="8"/>
  <c r="J1724" i="8"/>
  <c r="K1724" i="8"/>
  <c r="H1725" i="8"/>
  <c r="I1725" i="8"/>
  <c r="J1725" i="8"/>
  <c r="K1725" i="8"/>
  <c r="H1726" i="8"/>
  <c r="I1726" i="8"/>
  <c r="J1726" i="8"/>
  <c r="K1726" i="8"/>
  <c r="H1727" i="8"/>
  <c r="I1727" i="8"/>
  <c r="J1727" i="8"/>
  <c r="K1727" i="8"/>
  <c r="H1728" i="8"/>
  <c r="I1728" i="8"/>
  <c r="J1728" i="8"/>
  <c r="K1728" i="8"/>
  <c r="H1729" i="8"/>
  <c r="I1729" i="8"/>
  <c r="J1729" i="8"/>
  <c r="K1729" i="8"/>
  <c r="H1730" i="8"/>
  <c r="I1730" i="8"/>
  <c r="J1730" i="8"/>
  <c r="K1730" i="8"/>
  <c r="H1731" i="8"/>
  <c r="I1731" i="8"/>
  <c r="J1731" i="8"/>
  <c r="K1731" i="8"/>
  <c r="H1732" i="8"/>
  <c r="I1732" i="8"/>
  <c r="J1732" i="8"/>
  <c r="K1732" i="8"/>
  <c r="H1733" i="8"/>
  <c r="I1733" i="8"/>
  <c r="J1733" i="8"/>
  <c r="K1733" i="8"/>
  <c r="H1734" i="8"/>
  <c r="I1734" i="8"/>
  <c r="J1734" i="8"/>
  <c r="K1734" i="8"/>
  <c r="H1735" i="8"/>
  <c r="I1735" i="8"/>
  <c r="J1735" i="8"/>
  <c r="K1735" i="8"/>
  <c r="H1736" i="8"/>
  <c r="I1736" i="8"/>
  <c r="J1736" i="8"/>
  <c r="K1736" i="8"/>
  <c r="H1737" i="8"/>
  <c r="I1737" i="8"/>
  <c r="J1737" i="8"/>
  <c r="K1737" i="8"/>
  <c r="H1738" i="8"/>
  <c r="I1738" i="8"/>
  <c r="J1738" i="8"/>
  <c r="K1738" i="8"/>
  <c r="H1739" i="8"/>
  <c r="I1739" i="8"/>
  <c r="J1739" i="8"/>
  <c r="K1739" i="8"/>
  <c r="H1740" i="8"/>
  <c r="I1740" i="8"/>
  <c r="J1740" i="8"/>
  <c r="K1740" i="8"/>
  <c r="H1741" i="8"/>
  <c r="I1741" i="8"/>
  <c r="J1741" i="8"/>
  <c r="K1741" i="8"/>
  <c r="H1742" i="8"/>
  <c r="I1742" i="8"/>
  <c r="J1742" i="8"/>
  <c r="K1742" i="8"/>
  <c r="H1743" i="8"/>
  <c r="I1743" i="8"/>
  <c r="J1743" i="8"/>
  <c r="K1743" i="8"/>
  <c r="H1744" i="8"/>
  <c r="I1744" i="8"/>
  <c r="J1744" i="8"/>
  <c r="K1744" i="8"/>
  <c r="H1745" i="8"/>
  <c r="I1745" i="8"/>
  <c r="J1745" i="8"/>
  <c r="K1745" i="8"/>
  <c r="H1746" i="8"/>
  <c r="I1746" i="8"/>
  <c r="J1746" i="8"/>
  <c r="K1746" i="8"/>
  <c r="H1747" i="8"/>
  <c r="I1747" i="8"/>
  <c r="J1747" i="8"/>
  <c r="K1747" i="8"/>
  <c r="H1748" i="8"/>
  <c r="I1748" i="8"/>
  <c r="J1748" i="8"/>
  <c r="K1748" i="8"/>
  <c r="H1749" i="8"/>
  <c r="I1749" i="8"/>
  <c r="J1749" i="8"/>
  <c r="K1749" i="8"/>
  <c r="H1750" i="8"/>
  <c r="I1750" i="8"/>
  <c r="J1750" i="8"/>
  <c r="K1750" i="8"/>
  <c r="H1751" i="8"/>
  <c r="I1751" i="8"/>
  <c r="J1751" i="8"/>
  <c r="K1751" i="8"/>
  <c r="H1752" i="8"/>
  <c r="I1752" i="8"/>
  <c r="J1752" i="8"/>
  <c r="K1752" i="8"/>
  <c r="H1753" i="8"/>
  <c r="I1753" i="8"/>
  <c r="J1753" i="8"/>
  <c r="K1753" i="8"/>
  <c r="H1754" i="8"/>
  <c r="I1754" i="8"/>
  <c r="J1754" i="8"/>
  <c r="K1754" i="8"/>
  <c r="H1755" i="8"/>
  <c r="I1755" i="8"/>
  <c r="J1755" i="8"/>
  <c r="K1755" i="8"/>
  <c r="H1756" i="8"/>
  <c r="I1756" i="8"/>
  <c r="J1756" i="8"/>
  <c r="K1756" i="8"/>
  <c r="H1757" i="8"/>
  <c r="I1757" i="8"/>
  <c r="J1757" i="8"/>
  <c r="K1757" i="8"/>
  <c r="H1758" i="8"/>
  <c r="I1758" i="8"/>
  <c r="J1758" i="8"/>
  <c r="K1758" i="8"/>
  <c r="H1759" i="8"/>
  <c r="I1759" i="8"/>
  <c r="J1759" i="8"/>
  <c r="K1759" i="8"/>
  <c r="H1760" i="8"/>
  <c r="I1760" i="8"/>
  <c r="J1760" i="8"/>
  <c r="K1760" i="8"/>
  <c r="H1761" i="8"/>
  <c r="I1761" i="8"/>
  <c r="J1761" i="8"/>
  <c r="K1761" i="8"/>
  <c r="H1762" i="8"/>
  <c r="I1762" i="8"/>
  <c r="J1762" i="8"/>
  <c r="K1762" i="8"/>
  <c r="H1763" i="8"/>
  <c r="I1763" i="8"/>
  <c r="J1763" i="8"/>
  <c r="K1763" i="8"/>
  <c r="H1764" i="8"/>
  <c r="I1764" i="8"/>
  <c r="J1764" i="8"/>
  <c r="K1764" i="8"/>
  <c r="H1765" i="8"/>
  <c r="I1765" i="8"/>
  <c r="J1765" i="8"/>
  <c r="K1765" i="8"/>
  <c r="H1766" i="8"/>
  <c r="I1766" i="8"/>
  <c r="J1766" i="8"/>
  <c r="K1766" i="8"/>
  <c r="H1767" i="8"/>
  <c r="I1767" i="8"/>
  <c r="J1767" i="8"/>
  <c r="K1767" i="8"/>
  <c r="H1768" i="8"/>
  <c r="I1768" i="8"/>
  <c r="J1768" i="8"/>
  <c r="K1768" i="8"/>
  <c r="H1769" i="8"/>
  <c r="I1769" i="8"/>
  <c r="J1769" i="8"/>
  <c r="K1769" i="8"/>
  <c r="H1770" i="8"/>
  <c r="I1770" i="8"/>
  <c r="J1770" i="8"/>
  <c r="K1770" i="8"/>
  <c r="H1771" i="8"/>
  <c r="I1771" i="8"/>
  <c r="J1771" i="8"/>
  <c r="K1771" i="8"/>
  <c r="H1772" i="8"/>
  <c r="I1772" i="8"/>
  <c r="J1772" i="8"/>
  <c r="K1772" i="8"/>
  <c r="H1773" i="8"/>
  <c r="I1773" i="8"/>
  <c r="J1773" i="8"/>
  <c r="K1773" i="8"/>
  <c r="H1774" i="8"/>
  <c r="I1774" i="8"/>
  <c r="J1774" i="8"/>
  <c r="K1774" i="8"/>
  <c r="H1775" i="8"/>
  <c r="I1775" i="8"/>
  <c r="J1775" i="8"/>
  <c r="K1775" i="8"/>
  <c r="H1776" i="8"/>
  <c r="I1776" i="8"/>
  <c r="J1776" i="8"/>
  <c r="K1776" i="8"/>
  <c r="H1777" i="8"/>
  <c r="I1777" i="8"/>
  <c r="J1777" i="8"/>
  <c r="K1777" i="8"/>
  <c r="H1778" i="8"/>
  <c r="I1778" i="8"/>
  <c r="J1778" i="8"/>
  <c r="K1778" i="8"/>
  <c r="H1779" i="8"/>
  <c r="I1779" i="8"/>
  <c r="J1779" i="8"/>
  <c r="K1779" i="8"/>
  <c r="H1780" i="8"/>
  <c r="I1780" i="8"/>
  <c r="J1780" i="8"/>
  <c r="K1780" i="8"/>
  <c r="H1781" i="8"/>
  <c r="I1781" i="8"/>
  <c r="J1781" i="8"/>
  <c r="K1781" i="8"/>
  <c r="H1782" i="8"/>
  <c r="I1782" i="8"/>
  <c r="J1782" i="8"/>
  <c r="K1782" i="8"/>
  <c r="H1783" i="8"/>
  <c r="I1783" i="8"/>
  <c r="J1783" i="8"/>
  <c r="K1783" i="8"/>
  <c r="H1784" i="8"/>
  <c r="I1784" i="8"/>
  <c r="J1784" i="8"/>
  <c r="K1784" i="8"/>
  <c r="H1785" i="8"/>
  <c r="I1785" i="8"/>
  <c r="J1785" i="8"/>
  <c r="K1785" i="8"/>
  <c r="H1786" i="8"/>
  <c r="I1786" i="8"/>
  <c r="J1786" i="8"/>
  <c r="K1786" i="8"/>
  <c r="H1787" i="8"/>
  <c r="I1787" i="8"/>
  <c r="J1787" i="8"/>
  <c r="K1787" i="8"/>
  <c r="H1788" i="8"/>
  <c r="I1788" i="8"/>
  <c r="J1788" i="8"/>
  <c r="K1788" i="8"/>
  <c r="H1789" i="8"/>
  <c r="I1789" i="8"/>
  <c r="J1789" i="8"/>
  <c r="K1789" i="8"/>
  <c r="H1790" i="8"/>
  <c r="I1790" i="8"/>
  <c r="J1790" i="8"/>
  <c r="K1790" i="8"/>
  <c r="H1791" i="8"/>
  <c r="I1791" i="8"/>
  <c r="J1791" i="8"/>
  <c r="K1791" i="8"/>
  <c r="H1792" i="8"/>
  <c r="I1792" i="8"/>
  <c r="J1792" i="8"/>
  <c r="K1792" i="8"/>
  <c r="H1793" i="8"/>
  <c r="I1793" i="8"/>
  <c r="J1793" i="8"/>
  <c r="K1793" i="8"/>
  <c r="H1794" i="8"/>
  <c r="I1794" i="8"/>
  <c r="J1794" i="8"/>
  <c r="K1794" i="8"/>
  <c r="H1795" i="8"/>
  <c r="I1795" i="8"/>
  <c r="J1795" i="8"/>
  <c r="K1795" i="8"/>
  <c r="H1796" i="8"/>
  <c r="I1796" i="8"/>
  <c r="J1796" i="8"/>
  <c r="K1796" i="8"/>
  <c r="H1797" i="8"/>
  <c r="I1797" i="8"/>
  <c r="J1797" i="8"/>
  <c r="K1797" i="8"/>
  <c r="H1798" i="8"/>
  <c r="I1798" i="8"/>
  <c r="J1798" i="8"/>
  <c r="K1798" i="8"/>
  <c r="H1799" i="8"/>
  <c r="I1799" i="8"/>
  <c r="J1799" i="8"/>
  <c r="K1799" i="8"/>
  <c r="H1800" i="8"/>
  <c r="I1800" i="8"/>
  <c r="J1800" i="8"/>
  <c r="K1800" i="8"/>
  <c r="H1801" i="8"/>
  <c r="I1801" i="8"/>
  <c r="J1801" i="8"/>
  <c r="K1801" i="8"/>
  <c r="H1802" i="8"/>
  <c r="I1802" i="8"/>
  <c r="J1802" i="8"/>
  <c r="K1802" i="8"/>
  <c r="H1803" i="8"/>
  <c r="I1803" i="8"/>
  <c r="J1803" i="8"/>
  <c r="K1803" i="8"/>
  <c r="H1804" i="8"/>
  <c r="I1804" i="8"/>
  <c r="J1804" i="8"/>
  <c r="K1804" i="8"/>
  <c r="H1805" i="8"/>
  <c r="I1805" i="8"/>
  <c r="J1805" i="8"/>
  <c r="K1805" i="8"/>
  <c r="H1806" i="8"/>
  <c r="I1806" i="8"/>
  <c r="J1806" i="8"/>
  <c r="K1806" i="8"/>
  <c r="H1807" i="8"/>
  <c r="I1807" i="8"/>
  <c r="J1807" i="8"/>
  <c r="K1807" i="8"/>
  <c r="H1808" i="8"/>
  <c r="I1808" i="8"/>
  <c r="J1808" i="8"/>
  <c r="K1808" i="8"/>
  <c r="H1809" i="8"/>
  <c r="I1809" i="8"/>
  <c r="J1809" i="8"/>
  <c r="K1809" i="8"/>
  <c r="H1810" i="8"/>
  <c r="I1810" i="8"/>
  <c r="J1810" i="8"/>
  <c r="K1810" i="8"/>
  <c r="H1811" i="8"/>
  <c r="I1811" i="8"/>
  <c r="J1811" i="8"/>
  <c r="K1811" i="8"/>
  <c r="H1812" i="8"/>
  <c r="I1812" i="8"/>
  <c r="J1812" i="8"/>
  <c r="K1812" i="8"/>
  <c r="H1813" i="8"/>
  <c r="I1813" i="8"/>
  <c r="J1813" i="8"/>
  <c r="K1813" i="8"/>
  <c r="H1814" i="8"/>
  <c r="I1814" i="8"/>
  <c r="J1814" i="8"/>
  <c r="K1814" i="8"/>
  <c r="H1815" i="8"/>
  <c r="I1815" i="8"/>
  <c r="J1815" i="8"/>
  <c r="K1815" i="8"/>
  <c r="H1816" i="8"/>
  <c r="I1816" i="8"/>
  <c r="J1816" i="8"/>
  <c r="K1816" i="8"/>
  <c r="H1817" i="8"/>
  <c r="I1817" i="8"/>
  <c r="J1817" i="8"/>
  <c r="K1817" i="8"/>
  <c r="H1818" i="8"/>
  <c r="I1818" i="8"/>
  <c r="J1818" i="8"/>
  <c r="K1818" i="8"/>
  <c r="H1819" i="8"/>
  <c r="I1819" i="8"/>
  <c r="J1819" i="8"/>
  <c r="K1819" i="8"/>
  <c r="H1820" i="8"/>
  <c r="I1820" i="8"/>
  <c r="J1820" i="8"/>
  <c r="K1820" i="8"/>
  <c r="H1821" i="8"/>
  <c r="I1821" i="8"/>
  <c r="J1821" i="8"/>
  <c r="K1821" i="8"/>
  <c r="H1822" i="8"/>
  <c r="I1822" i="8"/>
  <c r="J1822" i="8"/>
  <c r="K1822" i="8"/>
  <c r="H1823" i="8"/>
  <c r="I1823" i="8"/>
  <c r="J1823" i="8"/>
  <c r="K1823" i="8"/>
  <c r="H1824" i="8"/>
  <c r="I1824" i="8"/>
  <c r="J1824" i="8"/>
  <c r="K1824" i="8"/>
  <c r="H1825" i="8"/>
  <c r="I1825" i="8"/>
  <c r="J1825" i="8"/>
  <c r="K1825" i="8"/>
  <c r="H1826" i="8"/>
  <c r="I1826" i="8"/>
  <c r="J1826" i="8"/>
  <c r="K1826" i="8"/>
  <c r="H1827" i="8"/>
  <c r="I1827" i="8"/>
  <c r="J1827" i="8"/>
  <c r="K1827" i="8"/>
  <c r="H1828" i="8"/>
  <c r="I1828" i="8"/>
  <c r="J1828" i="8"/>
  <c r="K1828" i="8"/>
  <c r="H1829" i="8"/>
  <c r="I1829" i="8"/>
  <c r="J1829" i="8"/>
  <c r="K1829" i="8"/>
  <c r="H1830" i="8"/>
  <c r="I1830" i="8"/>
  <c r="J1830" i="8"/>
  <c r="K1830" i="8"/>
  <c r="H1831" i="8"/>
  <c r="I1831" i="8"/>
  <c r="J1831" i="8"/>
  <c r="K1831" i="8"/>
  <c r="H1832" i="8"/>
  <c r="I1832" i="8"/>
  <c r="J1832" i="8"/>
  <c r="K1832" i="8"/>
  <c r="H1833" i="8"/>
  <c r="I1833" i="8"/>
  <c r="J1833" i="8"/>
  <c r="K1833" i="8"/>
  <c r="H1834" i="8"/>
  <c r="I1834" i="8"/>
  <c r="J1834" i="8"/>
  <c r="K1834" i="8"/>
  <c r="H1835" i="8"/>
  <c r="I1835" i="8"/>
  <c r="J1835" i="8"/>
  <c r="K1835" i="8"/>
  <c r="H1836" i="8"/>
  <c r="I1836" i="8"/>
  <c r="J1836" i="8"/>
  <c r="K1836" i="8"/>
  <c r="H1837" i="8"/>
  <c r="I1837" i="8"/>
  <c r="J1837" i="8"/>
  <c r="K1837" i="8"/>
  <c r="H1838" i="8"/>
  <c r="I1838" i="8"/>
  <c r="J1838" i="8"/>
  <c r="K1838" i="8"/>
  <c r="H1839" i="8"/>
  <c r="I1839" i="8"/>
  <c r="J1839" i="8"/>
  <c r="K1839" i="8"/>
  <c r="H1840" i="8"/>
  <c r="I1840" i="8"/>
  <c r="J1840" i="8"/>
  <c r="K1840" i="8"/>
  <c r="H1841" i="8"/>
  <c r="I1841" i="8"/>
  <c r="J1841" i="8"/>
  <c r="K1841" i="8"/>
  <c r="H1842" i="8"/>
  <c r="I1842" i="8"/>
  <c r="J1842" i="8"/>
  <c r="K1842" i="8"/>
  <c r="H1843" i="8"/>
  <c r="I1843" i="8"/>
  <c r="J1843" i="8"/>
  <c r="K1843" i="8"/>
  <c r="H1844" i="8"/>
  <c r="I1844" i="8"/>
  <c r="J1844" i="8"/>
  <c r="K1844" i="8"/>
  <c r="H1845" i="8"/>
  <c r="I1845" i="8"/>
  <c r="J1845" i="8"/>
  <c r="K1845" i="8"/>
  <c r="H1846" i="8"/>
  <c r="I1846" i="8"/>
  <c r="J1846" i="8"/>
  <c r="K1846" i="8"/>
  <c r="H1847" i="8"/>
  <c r="I1847" i="8"/>
  <c r="J1847" i="8"/>
  <c r="K1847" i="8"/>
  <c r="H1848" i="8"/>
  <c r="I1848" i="8"/>
  <c r="J1848" i="8"/>
  <c r="K1848" i="8"/>
  <c r="H1849" i="8"/>
  <c r="I1849" i="8"/>
  <c r="J1849" i="8"/>
  <c r="K1849" i="8"/>
  <c r="H1850" i="8"/>
  <c r="I1850" i="8"/>
  <c r="J1850" i="8"/>
  <c r="K1850" i="8"/>
  <c r="H1851" i="8"/>
  <c r="I1851" i="8"/>
  <c r="J1851" i="8"/>
  <c r="K1851" i="8"/>
  <c r="H1852" i="8"/>
  <c r="I1852" i="8"/>
  <c r="J1852" i="8"/>
  <c r="K1852" i="8"/>
  <c r="H1853" i="8"/>
  <c r="I1853" i="8"/>
  <c r="J1853" i="8"/>
  <c r="K1853" i="8"/>
  <c r="H1854" i="8"/>
  <c r="I1854" i="8"/>
  <c r="J1854" i="8"/>
  <c r="K1854" i="8"/>
  <c r="H1855" i="8"/>
  <c r="I1855" i="8"/>
  <c r="J1855" i="8"/>
  <c r="K1855" i="8"/>
  <c r="H1856" i="8"/>
  <c r="I1856" i="8"/>
  <c r="J1856" i="8"/>
  <c r="K1856" i="8"/>
  <c r="H1857" i="8"/>
  <c r="I1857" i="8"/>
  <c r="J1857" i="8"/>
  <c r="K1857" i="8"/>
  <c r="H1858" i="8"/>
  <c r="I1858" i="8"/>
  <c r="J1858" i="8"/>
  <c r="K1858" i="8"/>
  <c r="H1859" i="8"/>
  <c r="I1859" i="8"/>
  <c r="J1859" i="8"/>
  <c r="K1859" i="8"/>
  <c r="H1860" i="8"/>
  <c r="I1860" i="8"/>
  <c r="J1860" i="8"/>
  <c r="K1860" i="8"/>
  <c r="H1861" i="8"/>
  <c r="I1861" i="8"/>
  <c r="J1861" i="8"/>
  <c r="K1861" i="8"/>
  <c r="H1862" i="8"/>
  <c r="I1862" i="8"/>
  <c r="J1862" i="8"/>
  <c r="K1862" i="8"/>
  <c r="H1863" i="8"/>
  <c r="I1863" i="8"/>
  <c r="J1863" i="8"/>
  <c r="K1863" i="8"/>
  <c r="H1864" i="8"/>
  <c r="I1864" i="8"/>
  <c r="J1864" i="8"/>
  <c r="K1864" i="8"/>
  <c r="H1865" i="8"/>
  <c r="I1865" i="8"/>
  <c r="J1865" i="8"/>
  <c r="K1865" i="8"/>
  <c r="H1866" i="8"/>
  <c r="I1866" i="8"/>
  <c r="J1866" i="8"/>
  <c r="K1866" i="8"/>
  <c r="H1867" i="8"/>
  <c r="I1867" i="8"/>
  <c r="J1867" i="8"/>
  <c r="K1867" i="8"/>
  <c r="H1868" i="8"/>
  <c r="I1868" i="8"/>
  <c r="J1868" i="8"/>
  <c r="K1868" i="8"/>
  <c r="H1869" i="8"/>
  <c r="I1869" i="8"/>
  <c r="J1869" i="8"/>
  <c r="K1869" i="8"/>
  <c r="H1870" i="8"/>
  <c r="I1870" i="8"/>
  <c r="J1870" i="8"/>
  <c r="K1870" i="8"/>
  <c r="H1871" i="8"/>
  <c r="I1871" i="8"/>
  <c r="J1871" i="8"/>
  <c r="K1871" i="8"/>
  <c r="H1872" i="8"/>
  <c r="I1872" i="8"/>
  <c r="J1872" i="8"/>
  <c r="K1872" i="8"/>
  <c r="H1873" i="8"/>
  <c r="I1873" i="8"/>
  <c r="J1873" i="8"/>
  <c r="K1873" i="8"/>
  <c r="H1874" i="8"/>
  <c r="I1874" i="8"/>
  <c r="J1874" i="8"/>
  <c r="K1874" i="8"/>
  <c r="H1875" i="8"/>
  <c r="I1875" i="8"/>
  <c r="J1875" i="8"/>
  <c r="K1875" i="8"/>
  <c r="H1876" i="8"/>
  <c r="I1876" i="8"/>
  <c r="J1876" i="8"/>
  <c r="K1876" i="8"/>
  <c r="H1877" i="8"/>
  <c r="I1877" i="8"/>
  <c r="J1877" i="8"/>
  <c r="K1877" i="8"/>
  <c r="H1878" i="8"/>
  <c r="I1878" i="8"/>
  <c r="J1878" i="8"/>
  <c r="K1878" i="8"/>
  <c r="H1879" i="8"/>
  <c r="I1879" i="8"/>
  <c r="J1879" i="8"/>
  <c r="K1879" i="8"/>
  <c r="H1880" i="8"/>
  <c r="I1880" i="8"/>
  <c r="J1880" i="8"/>
  <c r="K1880" i="8"/>
  <c r="H1881" i="8"/>
  <c r="I1881" i="8"/>
  <c r="J1881" i="8"/>
  <c r="K1881" i="8"/>
  <c r="H1882" i="8"/>
  <c r="I1882" i="8"/>
  <c r="J1882" i="8"/>
  <c r="K1882" i="8"/>
  <c r="H1883" i="8"/>
  <c r="I1883" i="8"/>
  <c r="J1883" i="8"/>
  <c r="K1883" i="8"/>
  <c r="H1884" i="8"/>
  <c r="I1884" i="8"/>
  <c r="J1884" i="8"/>
  <c r="K1884" i="8"/>
  <c r="H1885" i="8"/>
  <c r="I1885" i="8"/>
  <c r="J1885" i="8"/>
  <c r="K1885" i="8"/>
  <c r="H1886" i="8"/>
  <c r="I1886" i="8"/>
  <c r="J1886" i="8"/>
  <c r="K1886" i="8"/>
  <c r="H1887" i="8"/>
  <c r="I1887" i="8"/>
  <c r="J1887" i="8"/>
  <c r="K1887" i="8"/>
  <c r="H1888" i="8"/>
  <c r="I1888" i="8"/>
  <c r="J1888" i="8"/>
  <c r="K1888" i="8"/>
  <c r="H1889" i="8"/>
  <c r="I1889" i="8"/>
  <c r="J1889" i="8"/>
  <c r="K1889" i="8"/>
  <c r="H1890" i="8"/>
  <c r="I1890" i="8"/>
  <c r="J1890" i="8"/>
  <c r="K1890" i="8"/>
  <c r="H1891" i="8"/>
  <c r="I1891" i="8"/>
  <c r="J1891" i="8"/>
  <c r="K1891" i="8"/>
  <c r="H1892" i="8"/>
  <c r="I1892" i="8"/>
  <c r="J1892" i="8"/>
  <c r="K1892" i="8"/>
  <c r="H1893" i="8"/>
  <c r="I1893" i="8"/>
  <c r="J1893" i="8"/>
  <c r="K1893" i="8"/>
  <c r="H1894" i="8"/>
  <c r="I1894" i="8"/>
  <c r="J1894" i="8"/>
  <c r="K1894" i="8"/>
  <c r="H1895" i="8"/>
  <c r="I1895" i="8"/>
  <c r="J1895" i="8"/>
  <c r="K1895" i="8"/>
  <c r="H1896" i="8"/>
  <c r="I1896" i="8"/>
  <c r="J1896" i="8"/>
  <c r="K1896" i="8"/>
  <c r="H1897" i="8"/>
  <c r="I1897" i="8"/>
  <c r="J1897" i="8"/>
  <c r="K1897" i="8"/>
  <c r="H1898" i="8"/>
  <c r="I1898" i="8"/>
  <c r="J1898" i="8"/>
  <c r="K1898" i="8"/>
  <c r="H1899" i="8"/>
  <c r="I1899" i="8"/>
  <c r="J1899" i="8"/>
  <c r="K1899" i="8"/>
  <c r="H1900" i="8"/>
  <c r="I1900" i="8"/>
  <c r="J1900" i="8"/>
  <c r="K1900" i="8"/>
  <c r="H1901" i="8"/>
  <c r="I1901" i="8"/>
  <c r="J1901" i="8"/>
  <c r="K1901" i="8"/>
  <c r="H1902" i="8"/>
  <c r="I1902" i="8"/>
  <c r="J1902" i="8"/>
  <c r="K1902" i="8"/>
  <c r="H1903" i="8"/>
  <c r="I1903" i="8"/>
  <c r="J1903" i="8"/>
  <c r="K1903" i="8"/>
  <c r="H1904" i="8"/>
  <c r="I1904" i="8"/>
  <c r="J1904" i="8"/>
  <c r="K1904" i="8"/>
  <c r="H1905" i="8"/>
  <c r="I1905" i="8"/>
  <c r="J1905" i="8"/>
  <c r="K1905" i="8"/>
  <c r="H1906" i="8"/>
  <c r="I1906" i="8"/>
  <c r="J1906" i="8"/>
  <c r="K1906" i="8"/>
  <c r="H1907" i="8"/>
  <c r="I1907" i="8"/>
  <c r="J1907" i="8"/>
  <c r="K1907" i="8"/>
  <c r="H1908" i="8"/>
  <c r="I1908" i="8"/>
  <c r="J1908" i="8"/>
  <c r="K1908" i="8"/>
  <c r="H1909" i="8"/>
  <c r="I1909" i="8"/>
  <c r="J1909" i="8"/>
  <c r="K1909" i="8"/>
  <c r="H1910" i="8"/>
  <c r="I1910" i="8"/>
  <c r="J1910" i="8"/>
  <c r="K1910" i="8"/>
  <c r="H1911" i="8"/>
  <c r="I1911" i="8"/>
  <c r="J1911" i="8"/>
  <c r="K1911" i="8"/>
  <c r="H1912" i="8"/>
  <c r="I1912" i="8"/>
  <c r="J1912" i="8"/>
  <c r="K1912" i="8"/>
  <c r="H1913" i="8"/>
  <c r="I1913" i="8"/>
  <c r="J1913" i="8"/>
  <c r="K1913" i="8"/>
  <c r="H1914" i="8"/>
  <c r="I1914" i="8"/>
  <c r="J1914" i="8"/>
  <c r="K1914" i="8"/>
  <c r="H1915" i="8"/>
  <c r="I1915" i="8"/>
  <c r="J1915" i="8"/>
  <c r="K1915" i="8"/>
  <c r="H1916" i="8"/>
  <c r="I1916" i="8"/>
  <c r="J1916" i="8"/>
  <c r="K1916" i="8"/>
  <c r="H1917" i="8"/>
  <c r="I1917" i="8"/>
  <c r="J1917" i="8"/>
  <c r="K1917" i="8"/>
  <c r="H1918" i="8"/>
  <c r="I1918" i="8"/>
  <c r="J1918" i="8"/>
  <c r="K1918" i="8"/>
  <c r="H1919" i="8"/>
  <c r="I1919" i="8"/>
  <c r="J1919" i="8"/>
  <c r="K1919" i="8"/>
  <c r="H1920" i="8"/>
  <c r="I1920" i="8"/>
  <c r="J1920" i="8"/>
  <c r="K1920" i="8"/>
  <c r="H1921" i="8"/>
  <c r="I1921" i="8"/>
  <c r="J1921" i="8"/>
  <c r="K1921" i="8"/>
  <c r="H1922" i="8"/>
  <c r="I1922" i="8"/>
  <c r="J1922" i="8"/>
  <c r="K1922" i="8"/>
  <c r="H1923" i="8"/>
  <c r="I1923" i="8"/>
  <c r="J1923" i="8"/>
  <c r="K1923" i="8"/>
  <c r="H1924" i="8"/>
  <c r="I1924" i="8"/>
  <c r="J1924" i="8"/>
  <c r="K1924" i="8"/>
  <c r="H1925" i="8"/>
  <c r="I1925" i="8"/>
  <c r="J1925" i="8"/>
  <c r="K1925" i="8"/>
  <c r="H1926" i="8"/>
  <c r="I1926" i="8"/>
  <c r="J1926" i="8"/>
  <c r="K1926" i="8"/>
  <c r="H1927" i="8"/>
  <c r="I1927" i="8"/>
  <c r="J1927" i="8"/>
  <c r="K1927" i="8"/>
  <c r="H1928" i="8"/>
  <c r="I1928" i="8"/>
  <c r="J1928" i="8"/>
  <c r="K1928" i="8"/>
  <c r="H1929" i="8"/>
  <c r="I1929" i="8"/>
  <c r="J1929" i="8"/>
  <c r="K1929" i="8"/>
  <c r="H1930" i="8"/>
  <c r="I1930" i="8"/>
  <c r="J1930" i="8"/>
  <c r="K1930" i="8"/>
  <c r="H1931" i="8"/>
  <c r="I1931" i="8"/>
  <c r="J1931" i="8"/>
  <c r="K1931" i="8"/>
  <c r="H1932" i="8"/>
  <c r="I1932" i="8"/>
  <c r="J1932" i="8"/>
  <c r="K1932" i="8"/>
  <c r="H1933" i="8"/>
  <c r="I1933" i="8"/>
  <c r="J1933" i="8"/>
  <c r="K1933" i="8"/>
  <c r="H1934" i="8"/>
  <c r="I1934" i="8"/>
  <c r="J1934" i="8"/>
  <c r="K1934" i="8"/>
  <c r="H1935" i="8"/>
  <c r="I1935" i="8"/>
  <c r="J1935" i="8"/>
  <c r="K1935" i="8"/>
  <c r="H1936" i="8"/>
  <c r="I1936" i="8"/>
  <c r="J1936" i="8"/>
  <c r="K1936" i="8"/>
  <c r="H1937" i="8"/>
  <c r="I1937" i="8"/>
  <c r="J1937" i="8"/>
  <c r="K1937" i="8"/>
  <c r="H1938" i="8"/>
  <c r="I1938" i="8"/>
  <c r="J1938" i="8"/>
  <c r="K1938" i="8"/>
  <c r="H1939" i="8"/>
  <c r="I1939" i="8"/>
  <c r="J1939" i="8"/>
  <c r="K1939" i="8"/>
  <c r="H1940" i="8"/>
  <c r="I1940" i="8"/>
  <c r="J1940" i="8"/>
  <c r="K1940" i="8"/>
  <c r="H1941" i="8"/>
  <c r="I1941" i="8"/>
  <c r="J1941" i="8"/>
  <c r="K1941" i="8"/>
  <c r="H1942" i="8"/>
  <c r="I1942" i="8"/>
  <c r="J1942" i="8"/>
  <c r="K1942" i="8"/>
  <c r="H1943" i="8"/>
  <c r="I1943" i="8"/>
  <c r="J1943" i="8"/>
  <c r="K1943" i="8"/>
  <c r="H1944" i="8"/>
  <c r="I1944" i="8"/>
  <c r="J1944" i="8"/>
  <c r="K1944" i="8"/>
  <c r="H1945" i="8"/>
  <c r="I1945" i="8"/>
  <c r="J1945" i="8"/>
  <c r="K1945" i="8"/>
  <c r="H1946" i="8"/>
  <c r="I1946" i="8"/>
  <c r="J1946" i="8"/>
  <c r="K1946" i="8"/>
  <c r="H1947" i="8"/>
  <c r="I1947" i="8"/>
  <c r="J1947" i="8"/>
  <c r="K1947" i="8"/>
  <c r="H1948" i="8"/>
  <c r="I1948" i="8"/>
  <c r="J1948" i="8"/>
  <c r="K1948" i="8"/>
  <c r="H1949" i="8"/>
  <c r="I1949" i="8"/>
  <c r="J1949" i="8"/>
  <c r="K1949" i="8"/>
  <c r="H1950" i="8"/>
  <c r="I1950" i="8"/>
  <c r="J1950" i="8"/>
  <c r="K1950" i="8"/>
  <c r="H1951" i="8"/>
  <c r="I1951" i="8"/>
  <c r="J1951" i="8"/>
  <c r="K1951" i="8"/>
  <c r="H1952" i="8"/>
  <c r="I1952" i="8"/>
  <c r="J1952" i="8"/>
  <c r="K1952" i="8"/>
  <c r="H1953" i="8"/>
  <c r="I1953" i="8"/>
  <c r="J1953" i="8"/>
  <c r="K1953" i="8"/>
  <c r="H1954" i="8"/>
  <c r="I1954" i="8"/>
  <c r="J1954" i="8"/>
  <c r="K1954" i="8"/>
  <c r="H1955" i="8"/>
  <c r="I1955" i="8"/>
  <c r="J1955" i="8"/>
  <c r="K1955" i="8"/>
  <c r="H1956" i="8"/>
  <c r="I1956" i="8"/>
  <c r="J1956" i="8"/>
  <c r="K1956" i="8"/>
  <c r="H1957" i="8"/>
  <c r="I1957" i="8"/>
  <c r="J1957" i="8"/>
  <c r="K1957" i="8"/>
  <c r="H1958" i="8"/>
  <c r="I1958" i="8"/>
  <c r="J1958" i="8"/>
  <c r="K1958" i="8"/>
  <c r="H1959" i="8"/>
  <c r="I1959" i="8"/>
  <c r="J1959" i="8"/>
  <c r="K1959" i="8"/>
  <c r="H1960" i="8"/>
  <c r="I1960" i="8"/>
  <c r="J1960" i="8"/>
  <c r="K1960" i="8"/>
  <c r="H1961" i="8"/>
  <c r="I1961" i="8"/>
  <c r="J1961" i="8"/>
  <c r="K1961" i="8"/>
  <c r="H1962" i="8"/>
  <c r="I1962" i="8"/>
  <c r="J1962" i="8"/>
  <c r="K1962" i="8"/>
  <c r="H1963" i="8"/>
  <c r="I1963" i="8"/>
  <c r="J1963" i="8"/>
  <c r="K1963" i="8"/>
  <c r="H1964" i="8"/>
  <c r="I1964" i="8"/>
  <c r="J1964" i="8"/>
  <c r="K1964" i="8"/>
  <c r="H1965" i="8"/>
  <c r="I1965" i="8"/>
  <c r="J1965" i="8"/>
  <c r="K1965" i="8"/>
  <c r="H1966" i="8"/>
  <c r="I1966" i="8"/>
  <c r="J1966" i="8"/>
  <c r="K1966" i="8"/>
  <c r="H1967" i="8"/>
  <c r="I1967" i="8"/>
  <c r="J1967" i="8"/>
  <c r="K1967" i="8"/>
  <c r="H1968" i="8"/>
  <c r="I1968" i="8"/>
  <c r="J1968" i="8"/>
  <c r="K1968" i="8"/>
  <c r="H1969" i="8"/>
  <c r="I1969" i="8"/>
  <c r="J1969" i="8"/>
  <c r="K1969" i="8"/>
  <c r="H1970" i="8"/>
  <c r="I1970" i="8"/>
  <c r="J1970" i="8"/>
  <c r="K1970" i="8"/>
  <c r="H1971" i="8"/>
  <c r="I1971" i="8"/>
  <c r="J1971" i="8"/>
  <c r="K1971" i="8"/>
  <c r="H1972" i="8"/>
  <c r="I1972" i="8"/>
  <c r="J1972" i="8"/>
  <c r="K1972" i="8"/>
  <c r="H1973" i="8"/>
  <c r="I1973" i="8"/>
  <c r="J1973" i="8"/>
  <c r="K1973" i="8"/>
  <c r="H1974" i="8"/>
  <c r="I1974" i="8"/>
  <c r="J1974" i="8"/>
  <c r="K1974" i="8"/>
  <c r="H1975" i="8"/>
  <c r="I1975" i="8"/>
  <c r="J1975" i="8"/>
  <c r="K1975" i="8"/>
  <c r="H1976" i="8"/>
  <c r="I1976" i="8"/>
  <c r="J1976" i="8"/>
  <c r="K1976" i="8"/>
  <c r="H1977" i="8"/>
  <c r="I1977" i="8"/>
  <c r="J1977" i="8"/>
  <c r="K1977" i="8"/>
  <c r="H1978" i="8"/>
  <c r="I1978" i="8"/>
  <c r="J1978" i="8"/>
  <c r="K1978" i="8"/>
  <c r="H1979" i="8"/>
  <c r="I1979" i="8"/>
  <c r="J1979" i="8"/>
  <c r="K1979" i="8"/>
  <c r="H1980" i="8"/>
  <c r="I1980" i="8"/>
  <c r="J1980" i="8"/>
  <c r="K1980" i="8"/>
  <c r="H1981" i="8"/>
  <c r="I1981" i="8"/>
  <c r="J1981" i="8"/>
  <c r="K1981" i="8"/>
  <c r="H1982" i="8"/>
  <c r="I1982" i="8"/>
  <c r="J1982" i="8"/>
  <c r="K1982" i="8"/>
  <c r="H1983" i="8"/>
  <c r="I1983" i="8"/>
  <c r="J1983" i="8"/>
  <c r="K1983" i="8"/>
  <c r="H1984" i="8"/>
  <c r="I1984" i="8"/>
  <c r="J1984" i="8"/>
  <c r="K1984" i="8"/>
  <c r="H1985" i="8"/>
  <c r="I1985" i="8"/>
  <c r="J1985" i="8"/>
  <c r="K1985" i="8"/>
  <c r="H1986" i="8"/>
  <c r="I1986" i="8"/>
  <c r="J1986" i="8"/>
  <c r="K1986" i="8"/>
  <c r="H1987" i="8"/>
  <c r="I1987" i="8"/>
  <c r="J1987" i="8"/>
  <c r="K1987" i="8"/>
  <c r="H1988" i="8"/>
  <c r="I1988" i="8"/>
  <c r="J1988" i="8"/>
  <c r="K1988" i="8"/>
  <c r="H1989" i="8"/>
  <c r="I1989" i="8"/>
  <c r="J1989" i="8"/>
  <c r="K1989" i="8"/>
  <c r="H1990" i="8"/>
  <c r="I1990" i="8"/>
  <c r="J1990" i="8"/>
  <c r="K1990" i="8"/>
  <c r="H1991" i="8"/>
  <c r="I1991" i="8"/>
  <c r="J1991" i="8"/>
  <c r="K1991" i="8"/>
  <c r="H1992" i="8"/>
  <c r="I1992" i="8"/>
  <c r="J1992" i="8"/>
  <c r="K1992" i="8"/>
  <c r="H1993" i="8"/>
  <c r="I1993" i="8"/>
  <c r="J1993" i="8"/>
  <c r="K1993" i="8"/>
  <c r="H1994" i="8"/>
  <c r="I1994" i="8"/>
  <c r="J1994" i="8"/>
  <c r="K1994" i="8"/>
  <c r="H1995" i="8"/>
  <c r="I1995" i="8"/>
  <c r="J1995" i="8"/>
  <c r="K1995" i="8"/>
  <c r="H1996" i="8"/>
  <c r="I1996" i="8"/>
  <c r="J1996" i="8"/>
  <c r="K1996" i="8"/>
  <c r="H1997" i="8"/>
  <c r="I1997" i="8"/>
  <c r="J1997" i="8"/>
  <c r="K1997" i="8"/>
  <c r="H1998" i="8"/>
  <c r="I1998" i="8"/>
  <c r="J1998" i="8"/>
  <c r="K1998" i="8"/>
  <c r="H1999" i="8"/>
  <c r="I1999" i="8"/>
  <c r="J1999" i="8"/>
  <c r="K1999" i="8"/>
  <c r="H2000" i="8"/>
  <c r="I2000" i="8"/>
  <c r="J2000" i="8"/>
  <c r="K2000" i="8"/>
  <c r="H2001" i="8"/>
  <c r="I2001" i="8"/>
  <c r="J2001" i="8"/>
  <c r="K2001" i="8"/>
  <c r="H2002" i="8"/>
  <c r="I2002" i="8"/>
  <c r="J2002" i="8"/>
  <c r="K2002" i="8"/>
  <c r="H2003" i="8"/>
  <c r="I2003" i="8"/>
  <c r="J2003" i="8"/>
  <c r="K2003" i="8"/>
  <c r="H2004" i="8"/>
  <c r="I2004" i="8"/>
  <c r="J2004" i="8"/>
  <c r="K2004" i="8"/>
  <c r="H2005" i="8"/>
  <c r="I2005" i="8"/>
  <c r="J2005" i="8"/>
  <c r="K2005" i="8"/>
  <c r="H2006" i="8"/>
  <c r="I2006" i="8"/>
  <c r="J2006" i="8"/>
  <c r="K2006" i="8"/>
  <c r="H2007" i="8"/>
  <c r="I2007" i="8"/>
  <c r="J2007" i="8"/>
  <c r="K2007" i="8"/>
  <c r="H2008" i="8"/>
  <c r="I2008" i="8"/>
  <c r="J2008" i="8"/>
  <c r="K2008" i="8"/>
  <c r="H2009" i="8"/>
  <c r="I2009" i="8"/>
  <c r="J2009" i="8"/>
  <c r="K2009" i="8"/>
  <c r="H2010" i="8"/>
  <c r="I2010" i="8"/>
  <c r="J2010" i="8"/>
  <c r="K2010" i="8"/>
  <c r="H2011" i="8"/>
  <c r="I2011" i="8"/>
  <c r="J2011" i="8"/>
  <c r="K2011" i="8"/>
  <c r="H2012" i="8"/>
  <c r="I2012" i="8"/>
  <c r="J2012" i="8"/>
  <c r="K2012" i="8"/>
  <c r="H2013" i="8"/>
  <c r="I2013" i="8"/>
  <c r="J2013" i="8"/>
  <c r="K2013" i="8"/>
  <c r="H2014" i="8"/>
  <c r="I2014" i="8"/>
  <c r="J2014" i="8"/>
  <c r="K2014" i="8"/>
  <c r="H2015" i="8"/>
  <c r="I2015" i="8"/>
  <c r="J2015" i="8"/>
  <c r="K2015" i="8"/>
  <c r="H2016" i="8"/>
  <c r="I2016" i="8"/>
  <c r="J2016" i="8"/>
  <c r="K2016" i="8"/>
  <c r="H2017" i="8"/>
  <c r="I2017" i="8"/>
  <c r="J2017" i="8"/>
  <c r="K2017" i="8"/>
  <c r="H2018" i="8"/>
  <c r="I2018" i="8"/>
  <c r="J2018" i="8"/>
  <c r="K2018" i="8"/>
  <c r="H2019" i="8"/>
  <c r="I2019" i="8"/>
  <c r="J2019" i="8"/>
  <c r="K2019" i="8"/>
  <c r="H2020" i="8"/>
  <c r="I2020" i="8"/>
  <c r="J2020" i="8"/>
  <c r="K2020" i="8"/>
  <c r="H2021" i="8"/>
  <c r="I2021" i="8"/>
  <c r="J2021" i="8"/>
  <c r="K2021" i="8"/>
  <c r="H2022" i="8"/>
  <c r="I2022" i="8"/>
  <c r="J2022" i="8"/>
  <c r="K2022" i="8"/>
  <c r="H2023" i="8"/>
  <c r="I2023" i="8"/>
  <c r="J2023" i="8"/>
  <c r="K2023" i="8"/>
  <c r="H2024" i="8"/>
  <c r="I2024" i="8"/>
  <c r="J2024" i="8"/>
  <c r="K2024" i="8"/>
  <c r="H2025" i="8"/>
  <c r="I2025" i="8"/>
  <c r="J2025" i="8"/>
  <c r="K2025" i="8"/>
  <c r="H2026" i="8"/>
  <c r="I2026" i="8"/>
  <c r="J2026" i="8"/>
  <c r="K2026" i="8"/>
  <c r="H2027" i="8"/>
  <c r="I2027" i="8"/>
  <c r="J2027" i="8"/>
  <c r="K2027" i="8"/>
  <c r="H2028" i="8"/>
  <c r="I2028" i="8"/>
  <c r="J2028" i="8"/>
  <c r="K2028" i="8"/>
  <c r="H2029" i="8"/>
  <c r="I2029" i="8"/>
  <c r="J2029" i="8"/>
  <c r="K2029" i="8"/>
  <c r="H2030" i="8"/>
  <c r="I2030" i="8"/>
  <c r="J2030" i="8"/>
  <c r="K2030" i="8"/>
  <c r="H2031" i="8"/>
  <c r="I2031" i="8"/>
  <c r="J2031" i="8"/>
  <c r="K2031" i="8"/>
  <c r="H2032" i="8"/>
  <c r="I2032" i="8"/>
  <c r="J2032" i="8"/>
  <c r="K2032" i="8"/>
  <c r="H2033" i="8"/>
  <c r="I2033" i="8"/>
  <c r="J2033" i="8"/>
  <c r="K2033" i="8"/>
  <c r="H2034" i="8"/>
  <c r="I2034" i="8"/>
  <c r="J2034" i="8"/>
  <c r="K2034" i="8"/>
  <c r="H2035" i="8"/>
  <c r="I2035" i="8"/>
  <c r="J2035" i="8"/>
  <c r="K2035" i="8"/>
  <c r="H2036" i="8"/>
  <c r="I2036" i="8"/>
  <c r="J2036" i="8"/>
  <c r="K2036" i="8"/>
  <c r="H2037" i="8"/>
  <c r="I2037" i="8"/>
  <c r="J2037" i="8"/>
  <c r="K2037" i="8"/>
  <c r="H2038" i="8"/>
  <c r="I2038" i="8"/>
  <c r="J2038" i="8"/>
  <c r="K2038" i="8"/>
  <c r="H2039" i="8"/>
  <c r="I2039" i="8"/>
  <c r="J2039" i="8"/>
  <c r="K2039" i="8"/>
  <c r="H2040" i="8"/>
  <c r="I2040" i="8"/>
  <c r="J2040" i="8"/>
  <c r="K2040" i="8"/>
  <c r="H2041" i="8"/>
  <c r="I2041" i="8"/>
  <c r="J2041" i="8"/>
  <c r="K2041" i="8"/>
  <c r="H2042" i="8"/>
  <c r="I2042" i="8"/>
  <c r="J2042" i="8"/>
  <c r="K2042" i="8"/>
  <c r="H2043" i="8"/>
  <c r="I2043" i="8"/>
  <c r="J2043" i="8"/>
  <c r="K2043" i="8"/>
  <c r="H2044" i="8"/>
  <c r="I2044" i="8"/>
  <c r="J2044" i="8"/>
  <c r="K2044" i="8"/>
  <c r="H2045" i="8"/>
  <c r="I2045" i="8"/>
  <c r="J2045" i="8"/>
  <c r="K2045" i="8"/>
  <c r="H2046" i="8"/>
  <c r="I2046" i="8"/>
  <c r="J2046" i="8"/>
  <c r="K2046" i="8"/>
  <c r="H2047" i="8"/>
  <c r="I2047" i="8"/>
  <c r="J2047" i="8"/>
  <c r="K2047" i="8"/>
  <c r="H2048" i="8"/>
  <c r="I2048" i="8"/>
  <c r="J2048" i="8"/>
  <c r="K2048" i="8"/>
  <c r="H2049" i="8"/>
  <c r="I2049" i="8"/>
  <c r="J2049" i="8"/>
  <c r="K2049" i="8"/>
  <c r="H2050" i="8"/>
  <c r="I2050" i="8"/>
  <c r="J2050" i="8"/>
  <c r="K2050" i="8"/>
  <c r="H2051" i="8"/>
  <c r="I2051" i="8"/>
  <c r="J2051" i="8"/>
  <c r="K2051" i="8"/>
  <c r="H2052" i="8"/>
  <c r="I2052" i="8"/>
  <c r="J2052" i="8"/>
  <c r="K2052" i="8"/>
  <c r="H2053" i="8"/>
  <c r="I2053" i="8"/>
  <c r="J2053" i="8"/>
  <c r="K2053" i="8"/>
  <c r="H2054" i="8"/>
  <c r="I2054" i="8"/>
  <c r="J2054" i="8"/>
  <c r="K2054" i="8"/>
  <c r="H2055" i="8"/>
  <c r="I2055" i="8"/>
  <c r="J2055" i="8"/>
  <c r="K2055" i="8"/>
  <c r="H2056" i="8"/>
  <c r="I2056" i="8"/>
  <c r="J2056" i="8"/>
  <c r="K2056" i="8"/>
  <c r="H2057" i="8"/>
  <c r="I2057" i="8"/>
  <c r="J2057" i="8"/>
  <c r="K2057" i="8"/>
  <c r="H2058" i="8"/>
  <c r="I2058" i="8"/>
  <c r="J2058" i="8"/>
  <c r="K2058" i="8"/>
  <c r="H2059" i="8"/>
  <c r="I2059" i="8"/>
  <c r="J2059" i="8"/>
  <c r="K2059" i="8"/>
  <c r="H2060" i="8"/>
  <c r="I2060" i="8"/>
  <c r="J2060" i="8"/>
  <c r="K2060" i="8"/>
  <c r="H2061" i="8"/>
  <c r="I2061" i="8"/>
  <c r="J2061" i="8"/>
  <c r="K2061" i="8"/>
  <c r="H2062" i="8"/>
  <c r="I2062" i="8"/>
  <c r="J2062" i="8"/>
  <c r="K2062" i="8"/>
  <c r="H2063" i="8"/>
  <c r="I2063" i="8"/>
  <c r="J2063" i="8"/>
  <c r="K2063" i="8"/>
  <c r="H2064" i="8"/>
  <c r="I2064" i="8"/>
  <c r="J2064" i="8"/>
  <c r="K2064" i="8"/>
  <c r="H2065" i="8"/>
  <c r="I2065" i="8"/>
  <c r="J2065" i="8"/>
  <c r="K2065" i="8"/>
  <c r="H2066" i="8"/>
  <c r="I2066" i="8"/>
  <c r="J2066" i="8"/>
  <c r="K2066" i="8"/>
  <c r="H2067" i="8"/>
  <c r="I2067" i="8"/>
  <c r="J2067" i="8"/>
  <c r="K2067" i="8"/>
  <c r="H2068" i="8"/>
  <c r="I2068" i="8"/>
  <c r="J2068" i="8"/>
  <c r="K2068" i="8"/>
  <c r="H2069" i="8"/>
  <c r="I2069" i="8"/>
  <c r="J2069" i="8"/>
  <c r="K2069" i="8"/>
  <c r="H2070" i="8"/>
  <c r="I2070" i="8"/>
  <c r="J2070" i="8"/>
  <c r="K2070" i="8"/>
  <c r="H2071" i="8"/>
  <c r="I2071" i="8"/>
  <c r="J2071" i="8"/>
  <c r="K2071" i="8"/>
  <c r="H2072" i="8"/>
  <c r="I2072" i="8"/>
  <c r="J2072" i="8"/>
  <c r="K2072" i="8"/>
  <c r="H2073" i="8"/>
  <c r="I2073" i="8"/>
  <c r="J2073" i="8"/>
  <c r="K2073" i="8"/>
  <c r="H2074" i="8"/>
  <c r="I2074" i="8"/>
  <c r="J2074" i="8"/>
  <c r="K2074" i="8"/>
  <c r="H2075" i="8"/>
  <c r="I2075" i="8"/>
  <c r="J2075" i="8"/>
  <c r="K2075" i="8"/>
  <c r="H2076" i="8"/>
  <c r="I2076" i="8"/>
  <c r="J2076" i="8"/>
  <c r="K2076" i="8"/>
  <c r="H2077" i="8"/>
  <c r="I2077" i="8"/>
  <c r="J2077" i="8"/>
  <c r="K2077" i="8"/>
  <c r="H2078" i="8"/>
  <c r="I2078" i="8"/>
  <c r="J2078" i="8"/>
  <c r="K2078" i="8"/>
  <c r="H2079" i="8"/>
  <c r="I2079" i="8"/>
  <c r="J2079" i="8"/>
  <c r="K2079" i="8"/>
  <c r="H2080" i="8"/>
  <c r="I2080" i="8"/>
  <c r="J2080" i="8"/>
  <c r="K2080" i="8"/>
  <c r="H2081" i="8"/>
  <c r="I2081" i="8"/>
  <c r="J2081" i="8"/>
  <c r="K2081" i="8"/>
  <c r="H2082" i="8"/>
  <c r="I2082" i="8"/>
  <c r="J2082" i="8"/>
  <c r="K2082" i="8"/>
  <c r="H2083" i="8"/>
  <c r="I2083" i="8"/>
  <c r="J2083" i="8"/>
  <c r="K2083" i="8"/>
  <c r="H2084" i="8"/>
  <c r="I2084" i="8"/>
  <c r="J2084" i="8"/>
  <c r="K2084" i="8"/>
  <c r="H2085" i="8"/>
  <c r="I2085" i="8"/>
  <c r="J2085" i="8"/>
  <c r="K2085" i="8"/>
  <c r="H2086" i="8"/>
  <c r="I2086" i="8"/>
  <c r="J2086" i="8"/>
  <c r="K2086" i="8"/>
  <c r="H2087" i="8"/>
  <c r="I2087" i="8"/>
  <c r="J2087" i="8"/>
  <c r="K2087" i="8"/>
  <c r="H2088" i="8"/>
  <c r="I2088" i="8"/>
  <c r="J2088" i="8"/>
  <c r="K2088" i="8"/>
  <c r="H2089" i="8"/>
  <c r="I2089" i="8"/>
  <c r="J2089" i="8"/>
  <c r="K2089" i="8"/>
  <c r="H2090" i="8"/>
  <c r="I2090" i="8"/>
  <c r="J2090" i="8"/>
  <c r="K2090" i="8"/>
  <c r="H2091" i="8"/>
  <c r="I2091" i="8"/>
  <c r="J2091" i="8"/>
  <c r="K2091" i="8"/>
  <c r="H2092" i="8"/>
  <c r="I2092" i="8"/>
  <c r="J2092" i="8"/>
  <c r="K2092" i="8"/>
  <c r="H2093" i="8"/>
  <c r="I2093" i="8"/>
  <c r="J2093" i="8"/>
  <c r="K2093" i="8"/>
  <c r="H2094" i="8"/>
  <c r="I2094" i="8"/>
  <c r="J2094" i="8"/>
  <c r="K2094" i="8"/>
  <c r="H2095" i="8"/>
  <c r="I2095" i="8"/>
  <c r="J2095" i="8"/>
  <c r="K2095" i="8"/>
  <c r="H2096" i="8"/>
  <c r="I2096" i="8"/>
  <c r="J2096" i="8"/>
  <c r="K2096" i="8"/>
  <c r="H2097" i="8"/>
  <c r="I2097" i="8"/>
  <c r="J2097" i="8"/>
  <c r="K2097" i="8"/>
  <c r="H2098" i="8"/>
  <c r="I2098" i="8"/>
  <c r="J2098" i="8"/>
  <c r="K2098" i="8"/>
  <c r="H2099" i="8"/>
  <c r="I2099" i="8"/>
  <c r="J2099" i="8"/>
  <c r="K2099" i="8"/>
  <c r="H2100" i="8"/>
  <c r="I2100" i="8"/>
  <c r="J2100" i="8"/>
  <c r="K2100" i="8"/>
  <c r="H2101" i="8"/>
  <c r="I2101" i="8"/>
  <c r="J2101" i="8"/>
  <c r="K2101" i="8"/>
  <c r="H2102" i="8"/>
  <c r="I2102" i="8"/>
  <c r="J2102" i="8"/>
  <c r="K2102" i="8"/>
  <c r="H2103" i="8"/>
  <c r="I2103" i="8"/>
  <c r="J2103" i="8"/>
  <c r="K2103" i="8"/>
  <c r="H2104" i="8"/>
  <c r="I2104" i="8"/>
  <c r="J2104" i="8"/>
  <c r="K2104" i="8"/>
  <c r="H2105" i="8"/>
  <c r="I2105" i="8"/>
  <c r="J2105" i="8"/>
  <c r="K2105" i="8"/>
  <c r="H2106" i="8"/>
  <c r="I2106" i="8"/>
  <c r="J2106" i="8"/>
  <c r="K2106" i="8"/>
  <c r="H2107" i="8"/>
  <c r="I2107" i="8"/>
  <c r="J2107" i="8"/>
  <c r="K2107" i="8"/>
  <c r="H2108" i="8"/>
  <c r="I2108" i="8"/>
  <c r="J2108" i="8"/>
  <c r="K2108" i="8"/>
  <c r="H2109" i="8"/>
  <c r="I2109" i="8"/>
  <c r="J2109" i="8"/>
  <c r="K2109" i="8"/>
  <c r="H2110" i="8"/>
  <c r="I2110" i="8"/>
  <c r="J2110" i="8"/>
  <c r="K2110" i="8"/>
  <c r="H2111" i="8"/>
  <c r="I2111" i="8"/>
  <c r="J2111" i="8"/>
  <c r="K2111" i="8"/>
  <c r="H2112" i="8"/>
  <c r="I2112" i="8"/>
  <c r="J2112" i="8"/>
  <c r="K2112" i="8"/>
  <c r="H2113" i="8"/>
  <c r="I2113" i="8"/>
  <c r="J2113" i="8"/>
  <c r="K2113" i="8"/>
  <c r="H2114" i="8"/>
  <c r="I2114" i="8"/>
  <c r="J2114" i="8"/>
  <c r="K2114" i="8"/>
  <c r="H2115" i="8"/>
  <c r="I2115" i="8"/>
  <c r="J2115" i="8"/>
  <c r="K2115" i="8"/>
  <c r="H2116" i="8"/>
  <c r="I2116" i="8"/>
  <c r="J2116" i="8"/>
  <c r="K2116" i="8"/>
  <c r="H2117" i="8"/>
  <c r="I2117" i="8"/>
  <c r="J2117" i="8"/>
  <c r="K2117" i="8"/>
  <c r="H2118" i="8"/>
  <c r="I2118" i="8"/>
  <c r="J2118" i="8"/>
  <c r="K2118" i="8"/>
  <c r="H2119" i="8"/>
  <c r="I2119" i="8"/>
  <c r="J2119" i="8"/>
  <c r="K2119" i="8"/>
  <c r="H2120" i="8"/>
  <c r="I2120" i="8"/>
  <c r="J2120" i="8"/>
  <c r="K2120" i="8"/>
  <c r="H2121" i="8"/>
  <c r="I2121" i="8"/>
  <c r="J2121" i="8"/>
  <c r="K2121" i="8"/>
  <c r="H2122" i="8"/>
  <c r="I2122" i="8"/>
  <c r="J2122" i="8"/>
  <c r="K2122" i="8"/>
  <c r="H2123" i="8"/>
  <c r="I2123" i="8"/>
  <c r="J2123" i="8"/>
  <c r="K2123" i="8"/>
  <c r="H2124" i="8"/>
  <c r="I2124" i="8"/>
  <c r="J2124" i="8"/>
  <c r="K2124" i="8"/>
  <c r="H2125" i="8"/>
  <c r="I2125" i="8"/>
  <c r="J2125" i="8"/>
  <c r="K2125" i="8"/>
  <c r="H2126" i="8"/>
  <c r="I2126" i="8"/>
  <c r="J2126" i="8"/>
  <c r="K2126" i="8"/>
  <c r="H2127" i="8"/>
  <c r="I2127" i="8"/>
  <c r="J2127" i="8"/>
  <c r="K2127" i="8"/>
  <c r="H2128" i="8"/>
  <c r="I2128" i="8"/>
  <c r="J2128" i="8"/>
  <c r="K2128" i="8"/>
  <c r="H2129" i="8"/>
  <c r="I2129" i="8"/>
  <c r="J2129" i="8"/>
  <c r="K2129" i="8"/>
  <c r="H2130" i="8"/>
  <c r="I2130" i="8"/>
  <c r="J2130" i="8"/>
  <c r="K2130" i="8"/>
  <c r="H2131" i="8"/>
  <c r="I2131" i="8"/>
  <c r="J2131" i="8"/>
  <c r="K2131" i="8"/>
  <c r="H2132" i="8"/>
  <c r="I2132" i="8"/>
  <c r="J2132" i="8"/>
  <c r="K2132" i="8"/>
  <c r="H2133" i="8"/>
  <c r="I2133" i="8"/>
  <c r="J2133" i="8"/>
  <c r="K2133" i="8"/>
  <c r="H2134" i="8"/>
  <c r="I2134" i="8"/>
  <c r="J2134" i="8"/>
  <c r="K2134" i="8"/>
  <c r="H2135" i="8"/>
  <c r="I2135" i="8"/>
  <c r="J2135" i="8"/>
  <c r="K2135" i="8"/>
  <c r="H2136" i="8"/>
  <c r="I2136" i="8"/>
  <c r="J2136" i="8"/>
  <c r="K2136" i="8"/>
  <c r="H2137" i="8"/>
  <c r="I2137" i="8"/>
  <c r="J2137" i="8"/>
  <c r="K2137" i="8"/>
  <c r="H2138" i="8"/>
  <c r="I2138" i="8"/>
  <c r="J2138" i="8"/>
  <c r="K2138" i="8"/>
  <c r="H2139" i="8"/>
  <c r="I2139" i="8"/>
  <c r="J2139" i="8"/>
  <c r="K2139" i="8"/>
  <c r="H2140" i="8"/>
  <c r="I2140" i="8"/>
  <c r="J2140" i="8"/>
  <c r="K2140" i="8"/>
  <c r="H2141" i="8"/>
  <c r="I2141" i="8"/>
  <c r="J2141" i="8"/>
  <c r="K2141" i="8"/>
  <c r="H2142" i="8"/>
  <c r="I2142" i="8"/>
  <c r="J2142" i="8"/>
  <c r="K2142" i="8"/>
  <c r="H2143" i="8"/>
  <c r="I2143" i="8"/>
  <c r="J2143" i="8"/>
  <c r="K2143" i="8"/>
  <c r="H2144" i="8"/>
  <c r="I2144" i="8"/>
  <c r="J2144" i="8"/>
  <c r="K2144" i="8"/>
  <c r="H2145" i="8"/>
  <c r="I2145" i="8"/>
  <c r="J2145" i="8"/>
  <c r="K2145" i="8"/>
  <c r="H2146" i="8"/>
  <c r="I2146" i="8"/>
  <c r="J2146" i="8"/>
  <c r="K2146" i="8"/>
  <c r="H2147" i="8"/>
  <c r="I2147" i="8"/>
  <c r="J2147" i="8"/>
  <c r="K2147" i="8"/>
  <c r="H2148" i="8"/>
  <c r="I2148" i="8"/>
  <c r="J2148" i="8"/>
  <c r="K2148" i="8"/>
  <c r="H2149" i="8"/>
  <c r="I2149" i="8"/>
  <c r="J2149" i="8"/>
  <c r="K2149" i="8"/>
  <c r="H2150" i="8"/>
  <c r="I2150" i="8"/>
  <c r="J2150" i="8"/>
  <c r="K2150" i="8"/>
  <c r="H2151" i="8"/>
  <c r="I2151" i="8"/>
  <c r="J2151" i="8"/>
  <c r="K2151" i="8"/>
  <c r="H2152" i="8"/>
  <c r="I2152" i="8"/>
  <c r="J2152" i="8"/>
  <c r="K2152" i="8"/>
  <c r="H2153" i="8"/>
  <c r="I2153" i="8"/>
  <c r="J2153" i="8"/>
  <c r="K2153" i="8"/>
  <c r="H2154" i="8"/>
  <c r="I2154" i="8"/>
  <c r="J2154" i="8"/>
  <c r="K2154" i="8"/>
  <c r="H2155" i="8"/>
  <c r="I2155" i="8"/>
  <c r="J2155" i="8"/>
  <c r="K2155" i="8"/>
  <c r="H2156" i="8"/>
  <c r="I2156" i="8"/>
  <c r="J2156" i="8"/>
  <c r="K2156" i="8"/>
  <c r="H2157" i="8"/>
  <c r="I2157" i="8"/>
  <c r="J2157" i="8"/>
  <c r="K2157" i="8"/>
  <c r="H2158" i="8"/>
  <c r="I2158" i="8"/>
  <c r="J2158" i="8"/>
  <c r="K2158" i="8"/>
  <c r="H2159" i="8"/>
  <c r="I2159" i="8"/>
  <c r="J2159" i="8"/>
  <c r="K2159" i="8"/>
  <c r="H2160" i="8"/>
  <c r="I2160" i="8"/>
  <c r="J2160" i="8"/>
  <c r="K2160" i="8"/>
  <c r="H2161" i="8"/>
  <c r="I2161" i="8"/>
  <c r="J2161" i="8"/>
  <c r="K2161" i="8"/>
  <c r="H2162" i="8"/>
  <c r="I2162" i="8"/>
  <c r="J2162" i="8"/>
  <c r="K2162" i="8"/>
  <c r="H2163" i="8"/>
  <c r="I2163" i="8"/>
  <c r="J2163" i="8"/>
  <c r="K2163" i="8"/>
  <c r="H2164" i="8"/>
  <c r="I2164" i="8"/>
  <c r="J2164" i="8"/>
  <c r="K2164" i="8"/>
  <c r="H2165" i="8"/>
  <c r="I2165" i="8"/>
  <c r="J2165" i="8"/>
  <c r="K2165" i="8"/>
  <c r="H2166" i="8"/>
  <c r="I2166" i="8"/>
  <c r="J2166" i="8"/>
  <c r="K2166" i="8"/>
  <c r="H2167" i="8"/>
  <c r="I2167" i="8"/>
  <c r="J2167" i="8"/>
  <c r="K2167" i="8"/>
  <c r="H2168" i="8"/>
  <c r="I2168" i="8"/>
  <c r="J2168" i="8"/>
  <c r="K2168" i="8"/>
  <c r="H2169" i="8"/>
  <c r="I2169" i="8"/>
  <c r="J2169" i="8"/>
  <c r="K2169" i="8"/>
  <c r="H2170" i="8"/>
  <c r="I2170" i="8"/>
  <c r="J2170" i="8"/>
  <c r="K2170" i="8"/>
  <c r="H2171" i="8"/>
  <c r="I2171" i="8"/>
  <c r="J2171" i="8"/>
  <c r="K2171" i="8"/>
  <c r="H2172" i="8"/>
  <c r="I2172" i="8"/>
  <c r="J2172" i="8"/>
  <c r="K2172" i="8"/>
  <c r="H2173" i="8"/>
  <c r="I2173" i="8"/>
  <c r="J2173" i="8"/>
  <c r="K2173" i="8"/>
  <c r="H2174" i="8"/>
  <c r="I2174" i="8"/>
  <c r="J2174" i="8"/>
  <c r="K2174" i="8"/>
  <c r="H2175" i="8"/>
  <c r="I2175" i="8"/>
  <c r="J2175" i="8"/>
  <c r="K2175" i="8"/>
  <c r="H2176" i="8"/>
  <c r="I2176" i="8"/>
  <c r="J2176" i="8"/>
  <c r="K2176" i="8"/>
  <c r="H2177" i="8"/>
  <c r="I2177" i="8"/>
  <c r="J2177" i="8"/>
  <c r="K2177" i="8"/>
  <c r="H2178" i="8"/>
  <c r="I2178" i="8"/>
  <c r="J2178" i="8"/>
  <c r="K2178" i="8"/>
  <c r="H2179" i="8"/>
  <c r="I2179" i="8"/>
  <c r="J2179" i="8"/>
  <c r="K2179" i="8"/>
  <c r="H2180" i="8"/>
  <c r="I2180" i="8"/>
  <c r="J2180" i="8"/>
  <c r="K2180" i="8"/>
  <c r="H2181" i="8"/>
  <c r="I2181" i="8"/>
  <c r="J2181" i="8"/>
  <c r="K2181" i="8"/>
  <c r="H2182" i="8"/>
  <c r="I2182" i="8"/>
  <c r="J2182" i="8"/>
  <c r="K2182" i="8"/>
  <c r="H2183" i="8"/>
  <c r="I2183" i="8"/>
  <c r="J2183" i="8"/>
  <c r="K2183" i="8"/>
  <c r="H2184" i="8"/>
  <c r="I2184" i="8"/>
  <c r="J2184" i="8"/>
  <c r="K2184" i="8"/>
  <c r="H2185" i="8"/>
  <c r="I2185" i="8"/>
  <c r="J2185" i="8"/>
  <c r="K2185" i="8"/>
  <c r="H2186" i="8"/>
  <c r="I2186" i="8"/>
  <c r="J2186" i="8"/>
  <c r="K2186" i="8"/>
  <c r="H2187" i="8"/>
  <c r="I2187" i="8"/>
  <c r="J2187" i="8"/>
  <c r="K2187" i="8"/>
  <c r="H2188" i="8"/>
  <c r="I2188" i="8"/>
  <c r="J2188" i="8"/>
  <c r="K2188" i="8"/>
  <c r="H2189" i="8"/>
  <c r="I2189" i="8"/>
  <c r="J2189" i="8"/>
  <c r="K2189" i="8"/>
  <c r="H2190" i="8"/>
  <c r="I2190" i="8"/>
  <c r="J2190" i="8"/>
  <c r="K2190" i="8"/>
  <c r="H2191" i="8"/>
  <c r="I2191" i="8"/>
  <c r="J2191" i="8"/>
  <c r="K2191" i="8"/>
  <c r="H2192" i="8"/>
  <c r="I2192" i="8"/>
  <c r="J2192" i="8"/>
  <c r="K2192" i="8"/>
  <c r="H2193" i="8"/>
  <c r="I2193" i="8"/>
  <c r="J2193" i="8"/>
  <c r="K2193" i="8"/>
  <c r="H2194" i="8"/>
  <c r="I2194" i="8"/>
  <c r="J2194" i="8"/>
  <c r="K2194" i="8"/>
  <c r="H2195" i="8"/>
  <c r="I2195" i="8"/>
  <c r="J2195" i="8"/>
  <c r="K2195" i="8"/>
  <c r="H2196" i="8"/>
  <c r="I2196" i="8"/>
  <c r="J2196" i="8"/>
  <c r="K2196" i="8"/>
  <c r="H2197" i="8"/>
  <c r="I2197" i="8"/>
  <c r="J2197" i="8"/>
  <c r="K2197" i="8"/>
  <c r="H2198" i="8"/>
  <c r="I2198" i="8"/>
  <c r="J2198" i="8"/>
  <c r="K2198" i="8"/>
  <c r="H2199" i="8"/>
  <c r="I2199" i="8"/>
  <c r="J2199" i="8"/>
  <c r="K2199" i="8"/>
  <c r="H2200" i="8"/>
  <c r="I2200" i="8"/>
  <c r="J2200" i="8"/>
  <c r="K2200" i="8"/>
  <c r="H2201" i="8"/>
  <c r="I2201" i="8"/>
  <c r="J2201" i="8"/>
  <c r="K2201" i="8"/>
  <c r="H2202" i="8"/>
  <c r="I2202" i="8"/>
  <c r="J2202" i="8"/>
  <c r="K2202" i="8"/>
  <c r="H2203" i="8"/>
  <c r="I2203" i="8"/>
  <c r="J2203" i="8"/>
  <c r="K2203" i="8"/>
  <c r="H2204" i="8"/>
  <c r="I2204" i="8"/>
  <c r="J2204" i="8"/>
  <c r="K2204" i="8"/>
  <c r="H2205" i="8"/>
  <c r="I2205" i="8"/>
  <c r="J2205" i="8"/>
  <c r="K2205" i="8"/>
  <c r="H2206" i="8"/>
  <c r="I2206" i="8"/>
  <c r="J2206" i="8"/>
  <c r="K2206" i="8"/>
  <c r="H2207" i="8"/>
  <c r="I2207" i="8"/>
  <c r="J2207" i="8"/>
  <c r="K2207" i="8"/>
  <c r="H2208" i="8"/>
  <c r="I2208" i="8"/>
  <c r="J2208" i="8"/>
  <c r="K2208" i="8"/>
  <c r="H2209" i="8"/>
  <c r="I2209" i="8"/>
  <c r="J2209" i="8"/>
  <c r="K2209" i="8"/>
  <c r="H2210" i="8"/>
  <c r="I2210" i="8"/>
  <c r="J2210" i="8"/>
  <c r="K2210" i="8"/>
  <c r="H2211" i="8"/>
  <c r="I2211" i="8"/>
  <c r="J2211" i="8"/>
  <c r="K2211" i="8"/>
  <c r="H2212" i="8"/>
  <c r="I2212" i="8"/>
  <c r="J2212" i="8"/>
  <c r="K2212" i="8"/>
  <c r="H2213" i="8"/>
  <c r="I2213" i="8"/>
  <c r="J2213" i="8"/>
  <c r="K2213" i="8"/>
  <c r="H2214" i="8"/>
  <c r="I2214" i="8"/>
  <c r="J2214" i="8"/>
  <c r="K2214" i="8"/>
  <c r="H2215" i="8"/>
  <c r="I2215" i="8"/>
  <c r="J2215" i="8"/>
  <c r="K2215" i="8"/>
  <c r="H2216" i="8"/>
  <c r="I2216" i="8"/>
  <c r="J2216" i="8"/>
  <c r="K2216" i="8"/>
  <c r="H2217" i="8"/>
  <c r="I2217" i="8"/>
  <c r="J2217" i="8"/>
  <c r="K2217" i="8"/>
  <c r="H2218" i="8"/>
  <c r="I2218" i="8"/>
  <c r="J2218" i="8"/>
  <c r="K2218" i="8"/>
  <c r="H2219" i="8"/>
  <c r="I2219" i="8"/>
  <c r="J2219" i="8"/>
  <c r="K2219" i="8"/>
  <c r="H2220" i="8"/>
  <c r="I2220" i="8"/>
  <c r="J2220" i="8"/>
  <c r="K2220" i="8"/>
  <c r="H2221" i="8"/>
  <c r="I2221" i="8"/>
  <c r="J2221" i="8"/>
  <c r="K2221" i="8"/>
  <c r="H2222" i="8"/>
  <c r="I2222" i="8"/>
  <c r="J2222" i="8"/>
  <c r="K2222" i="8"/>
  <c r="H2223" i="8"/>
  <c r="I2223" i="8"/>
  <c r="J2223" i="8"/>
  <c r="K2223" i="8"/>
  <c r="H2224" i="8"/>
  <c r="I2224" i="8"/>
  <c r="J2224" i="8"/>
  <c r="K2224" i="8"/>
  <c r="H2225" i="8"/>
  <c r="I2225" i="8"/>
  <c r="J2225" i="8"/>
  <c r="K2225" i="8"/>
  <c r="H2226" i="8"/>
  <c r="I2226" i="8"/>
  <c r="J2226" i="8"/>
  <c r="K2226" i="8"/>
  <c r="H2227" i="8"/>
  <c r="I2227" i="8"/>
  <c r="J2227" i="8"/>
  <c r="K2227" i="8"/>
  <c r="H2228" i="8"/>
  <c r="I2228" i="8"/>
  <c r="J2228" i="8"/>
  <c r="K2228" i="8"/>
  <c r="H2229" i="8"/>
  <c r="I2229" i="8"/>
  <c r="J2229" i="8"/>
  <c r="K2229" i="8"/>
  <c r="H2230" i="8"/>
  <c r="I2230" i="8"/>
  <c r="J2230" i="8"/>
  <c r="K2230" i="8"/>
  <c r="H2231" i="8"/>
  <c r="I2231" i="8"/>
  <c r="J2231" i="8"/>
  <c r="K2231" i="8"/>
  <c r="H2232" i="8"/>
  <c r="I2232" i="8"/>
  <c r="J2232" i="8"/>
  <c r="K2232" i="8"/>
  <c r="H2233" i="8"/>
  <c r="I2233" i="8"/>
  <c r="J2233" i="8"/>
  <c r="K2233" i="8"/>
  <c r="H2234" i="8"/>
  <c r="I2234" i="8"/>
  <c r="J2234" i="8"/>
  <c r="K2234" i="8"/>
  <c r="H2235" i="8"/>
  <c r="I2235" i="8"/>
  <c r="J2235" i="8"/>
  <c r="K2235" i="8"/>
  <c r="H2236" i="8"/>
  <c r="I2236" i="8"/>
  <c r="J2236" i="8"/>
  <c r="K2236" i="8"/>
  <c r="H2237" i="8"/>
  <c r="I2237" i="8"/>
  <c r="J2237" i="8"/>
  <c r="K2237" i="8"/>
  <c r="H2238" i="8"/>
  <c r="I2238" i="8"/>
  <c r="J2238" i="8"/>
  <c r="K2238" i="8"/>
  <c r="H2239" i="8"/>
  <c r="I2239" i="8"/>
  <c r="J2239" i="8"/>
  <c r="K2239" i="8"/>
  <c r="H2240" i="8"/>
  <c r="I2240" i="8"/>
  <c r="J2240" i="8"/>
  <c r="K2240" i="8"/>
  <c r="H2241" i="8"/>
  <c r="I2241" i="8"/>
  <c r="J2241" i="8"/>
  <c r="K2241" i="8"/>
  <c r="H2242" i="8"/>
  <c r="I2242" i="8"/>
  <c r="J2242" i="8"/>
  <c r="K2242" i="8"/>
  <c r="H2243" i="8"/>
  <c r="I2243" i="8"/>
  <c r="J2243" i="8"/>
  <c r="K2243" i="8"/>
  <c r="H2244" i="8"/>
  <c r="I2244" i="8"/>
  <c r="J2244" i="8"/>
  <c r="K2244" i="8"/>
  <c r="H2245" i="8"/>
  <c r="I2245" i="8"/>
  <c r="J2245" i="8"/>
  <c r="K2245" i="8"/>
  <c r="H2246" i="8"/>
  <c r="I2246" i="8"/>
  <c r="J2246" i="8"/>
  <c r="K2246" i="8"/>
  <c r="H2247" i="8"/>
  <c r="I2247" i="8"/>
  <c r="J2247" i="8"/>
  <c r="K2247" i="8"/>
  <c r="H2248" i="8"/>
  <c r="I2248" i="8"/>
  <c r="J2248" i="8"/>
  <c r="K2248" i="8"/>
  <c r="H2249" i="8"/>
  <c r="I2249" i="8"/>
  <c r="J2249" i="8"/>
  <c r="K2249" i="8"/>
  <c r="H2250" i="8"/>
  <c r="I2250" i="8"/>
  <c r="J2250" i="8"/>
  <c r="K2250" i="8"/>
  <c r="H2251" i="8"/>
  <c r="I2251" i="8"/>
  <c r="J2251" i="8"/>
  <c r="K2251" i="8"/>
  <c r="H2252" i="8"/>
  <c r="I2252" i="8"/>
  <c r="J2252" i="8"/>
  <c r="K2252" i="8"/>
  <c r="H2253" i="8"/>
  <c r="I2253" i="8"/>
  <c r="J2253" i="8"/>
  <c r="K2253" i="8"/>
  <c r="H2254" i="8"/>
  <c r="I2254" i="8"/>
  <c r="J2254" i="8"/>
  <c r="K2254" i="8"/>
  <c r="H2255" i="8"/>
  <c r="I2255" i="8"/>
  <c r="J2255" i="8"/>
  <c r="K2255" i="8"/>
  <c r="H2256" i="8"/>
  <c r="I2256" i="8"/>
  <c r="J2256" i="8"/>
  <c r="K2256" i="8"/>
  <c r="H2257" i="8"/>
  <c r="I2257" i="8"/>
  <c r="J2257" i="8"/>
  <c r="K2257" i="8"/>
  <c r="H2258" i="8"/>
  <c r="I2258" i="8"/>
  <c r="J2258" i="8"/>
  <c r="K2258" i="8"/>
  <c r="H2259" i="8"/>
  <c r="I2259" i="8"/>
  <c r="J2259" i="8"/>
  <c r="K2259" i="8"/>
  <c r="H2260" i="8"/>
  <c r="I2260" i="8"/>
  <c r="J2260" i="8"/>
  <c r="K2260" i="8"/>
  <c r="H2261" i="8"/>
  <c r="I2261" i="8"/>
  <c r="J2261" i="8"/>
  <c r="K2261" i="8"/>
  <c r="H2262" i="8"/>
  <c r="I2262" i="8"/>
  <c r="J2262" i="8"/>
  <c r="K2262" i="8"/>
  <c r="H2263" i="8"/>
  <c r="I2263" i="8"/>
  <c r="J2263" i="8"/>
  <c r="K2263" i="8"/>
  <c r="H2264" i="8"/>
  <c r="I2264" i="8"/>
  <c r="J2264" i="8"/>
  <c r="K2264" i="8"/>
  <c r="H2265" i="8"/>
  <c r="I2265" i="8"/>
  <c r="J2265" i="8"/>
  <c r="K2265" i="8"/>
  <c r="H2266" i="8"/>
  <c r="I2266" i="8"/>
  <c r="J2266" i="8"/>
  <c r="K2266" i="8"/>
  <c r="H2267" i="8"/>
  <c r="I2267" i="8"/>
  <c r="J2267" i="8"/>
  <c r="K2267" i="8"/>
  <c r="H2268" i="8"/>
  <c r="I2268" i="8"/>
  <c r="J2268" i="8"/>
  <c r="K2268" i="8"/>
  <c r="H2269" i="8"/>
  <c r="I2269" i="8"/>
  <c r="J2269" i="8"/>
  <c r="K2269" i="8"/>
  <c r="H2270" i="8"/>
  <c r="I2270" i="8"/>
  <c r="J2270" i="8"/>
  <c r="K2270" i="8"/>
  <c r="H2271" i="8"/>
  <c r="I2271" i="8"/>
  <c r="J2271" i="8"/>
  <c r="K2271" i="8"/>
  <c r="H2272" i="8"/>
  <c r="I2272" i="8"/>
  <c r="J2272" i="8"/>
  <c r="K2272" i="8"/>
  <c r="H2273" i="8"/>
  <c r="I2273" i="8"/>
  <c r="J2273" i="8"/>
  <c r="K2273" i="8"/>
  <c r="H2274" i="8"/>
  <c r="I2274" i="8"/>
  <c r="J2274" i="8"/>
  <c r="K2274" i="8"/>
  <c r="H2275" i="8"/>
  <c r="I2275" i="8"/>
  <c r="J2275" i="8"/>
  <c r="K2275" i="8"/>
  <c r="H2276" i="8"/>
  <c r="I2276" i="8"/>
  <c r="J2276" i="8"/>
  <c r="K2276" i="8"/>
  <c r="H2277" i="8"/>
  <c r="I2277" i="8"/>
  <c r="J2277" i="8"/>
  <c r="K2277" i="8"/>
  <c r="H2278" i="8"/>
  <c r="I2278" i="8"/>
  <c r="J2278" i="8"/>
  <c r="K2278" i="8"/>
  <c r="H2279" i="8"/>
  <c r="I2279" i="8"/>
  <c r="J2279" i="8"/>
  <c r="K2279" i="8"/>
  <c r="H2280" i="8"/>
  <c r="I2280" i="8"/>
  <c r="J2280" i="8"/>
  <c r="K2280" i="8"/>
  <c r="H2281" i="8"/>
  <c r="I2281" i="8"/>
  <c r="J2281" i="8"/>
  <c r="K2281" i="8"/>
  <c r="H2282" i="8"/>
  <c r="I2282" i="8"/>
  <c r="J2282" i="8"/>
  <c r="K2282" i="8"/>
  <c r="H2283" i="8"/>
  <c r="I2283" i="8"/>
  <c r="J2283" i="8"/>
  <c r="K2283" i="8"/>
  <c r="H2284" i="8"/>
  <c r="I2284" i="8"/>
  <c r="J2284" i="8"/>
  <c r="K2284" i="8"/>
  <c r="H2285" i="8"/>
  <c r="I2285" i="8"/>
  <c r="J2285" i="8"/>
  <c r="K2285" i="8"/>
  <c r="H2286" i="8"/>
  <c r="I2286" i="8"/>
  <c r="J2286" i="8"/>
  <c r="K2286" i="8"/>
  <c r="H2287" i="8"/>
  <c r="I2287" i="8"/>
  <c r="J2287" i="8"/>
  <c r="K2287" i="8"/>
  <c r="H2288" i="8"/>
  <c r="I2288" i="8"/>
  <c r="J2288" i="8"/>
  <c r="K2288" i="8"/>
  <c r="H2289" i="8"/>
  <c r="I2289" i="8"/>
  <c r="J2289" i="8"/>
  <c r="K2289" i="8"/>
  <c r="H2290" i="8"/>
  <c r="I2290" i="8"/>
  <c r="J2290" i="8"/>
  <c r="K2290" i="8"/>
  <c r="H2291" i="8"/>
  <c r="I2291" i="8"/>
  <c r="J2291" i="8"/>
  <c r="K2291" i="8"/>
  <c r="H2292" i="8"/>
  <c r="I2292" i="8"/>
  <c r="J2292" i="8"/>
  <c r="K2292" i="8"/>
  <c r="H2293" i="8"/>
  <c r="I2293" i="8"/>
  <c r="J2293" i="8"/>
  <c r="K2293" i="8"/>
  <c r="H2294" i="8"/>
  <c r="I2294" i="8"/>
  <c r="J2294" i="8"/>
  <c r="K2294" i="8"/>
  <c r="H2295" i="8"/>
  <c r="I2295" i="8"/>
  <c r="J2295" i="8"/>
  <c r="K2295" i="8"/>
  <c r="H2296" i="8"/>
  <c r="I2296" i="8"/>
  <c r="J2296" i="8"/>
  <c r="K2296" i="8"/>
  <c r="H2297" i="8"/>
  <c r="I2297" i="8"/>
  <c r="J2297" i="8"/>
  <c r="K2297" i="8"/>
  <c r="H2298" i="8"/>
  <c r="I2298" i="8"/>
  <c r="J2298" i="8"/>
  <c r="K2298" i="8"/>
  <c r="H2299" i="8"/>
  <c r="I2299" i="8"/>
  <c r="J2299" i="8"/>
  <c r="K2299" i="8"/>
  <c r="H2300" i="8"/>
  <c r="I2300" i="8"/>
  <c r="J2300" i="8"/>
  <c r="K2300" i="8"/>
  <c r="H2301" i="8"/>
  <c r="I2301" i="8"/>
  <c r="J2301" i="8"/>
  <c r="K2301" i="8"/>
  <c r="H2302" i="8"/>
  <c r="I2302" i="8"/>
  <c r="J2302" i="8"/>
  <c r="K2302" i="8"/>
  <c r="H2303" i="8"/>
  <c r="I2303" i="8"/>
  <c r="J2303" i="8"/>
  <c r="K2303" i="8"/>
  <c r="H2304" i="8"/>
  <c r="I2304" i="8"/>
  <c r="J2304" i="8"/>
  <c r="K2304" i="8"/>
  <c r="H2305" i="8"/>
  <c r="I2305" i="8"/>
  <c r="J2305" i="8"/>
  <c r="K2305" i="8"/>
  <c r="H2306" i="8"/>
  <c r="I2306" i="8"/>
  <c r="J2306" i="8"/>
  <c r="K2306" i="8"/>
  <c r="H2307" i="8"/>
  <c r="I2307" i="8"/>
  <c r="J2307" i="8"/>
  <c r="K2307" i="8"/>
  <c r="H2308" i="8"/>
  <c r="I2308" i="8"/>
  <c r="J2308" i="8"/>
  <c r="K2308" i="8"/>
  <c r="H2309" i="8"/>
  <c r="I2309" i="8"/>
  <c r="J2309" i="8"/>
  <c r="K2309" i="8"/>
  <c r="H2310" i="8"/>
  <c r="I2310" i="8"/>
  <c r="J2310" i="8"/>
  <c r="K2310" i="8"/>
  <c r="H2311" i="8"/>
  <c r="I2311" i="8"/>
  <c r="J2311" i="8"/>
  <c r="K2311" i="8"/>
  <c r="H2312" i="8"/>
  <c r="I2312" i="8"/>
  <c r="J2312" i="8"/>
  <c r="K2312" i="8"/>
  <c r="H2313" i="8"/>
  <c r="I2313" i="8"/>
  <c r="J2313" i="8"/>
  <c r="K2313" i="8"/>
  <c r="H2314" i="8"/>
  <c r="I2314" i="8"/>
  <c r="J2314" i="8"/>
  <c r="K2314" i="8"/>
  <c r="H2315" i="8"/>
  <c r="I2315" i="8"/>
  <c r="J2315" i="8"/>
  <c r="K2315" i="8"/>
  <c r="H2316" i="8"/>
  <c r="I2316" i="8"/>
  <c r="J2316" i="8"/>
  <c r="K2316" i="8"/>
  <c r="H2317" i="8"/>
  <c r="I2317" i="8"/>
  <c r="J2317" i="8"/>
  <c r="K2317" i="8"/>
  <c r="H2318" i="8"/>
  <c r="I2318" i="8"/>
  <c r="J2318" i="8"/>
  <c r="K2318" i="8"/>
  <c r="H2319" i="8"/>
  <c r="I2319" i="8"/>
  <c r="J2319" i="8"/>
  <c r="K2319" i="8"/>
  <c r="H2320" i="8"/>
  <c r="I2320" i="8"/>
  <c r="J2320" i="8"/>
  <c r="K2320" i="8"/>
  <c r="H2321" i="8"/>
  <c r="I2321" i="8"/>
  <c r="J2321" i="8"/>
  <c r="K2321" i="8"/>
  <c r="H2322" i="8"/>
  <c r="I2322" i="8"/>
  <c r="J2322" i="8"/>
  <c r="K2322" i="8"/>
  <c r="H2323" i="8"/>
  <c r="I2323" i="8"/>
  <c r="J2323" i="8"/>
  <c r="K2323" i="8"/>
  <c r="H2324" i="8"/>
  <c r="I2324" i="8"/>
  <c r="J2324" i="8"/>
  <c r="K2324" i="8"/>
  <c r="H2325" i="8"/>
  <c r="I2325" i="8"/>
  <c r="J2325" i="8"/>
  <c r="K2325" i="8"/>
  <c r="H2326" i="8"/>
  <c r="I2326" i="8"/>
  <c r="J2326" i="8"/>
  <c r="K2326" i="8"/>
  <c r="H2327" i="8"/>
  <c r="I2327" i="8"/>
  <c r="J2327" i="8"/>
  <c r="K2327" i="8"/>
  <c r="H2328" i="8"/>
  <c r="I2328" i="8"/>
  <c r="J2328" i="8"/>
  <c r="K2328" i="8"/>
  <c r="H2329" i="8"/>
  <c r="I2329" i="8"/>
  <c r="J2329" i="8"/>
  <c r="K2329" i="8"/>
  <c r="H2330" i="8"/>
  <c r="I2330" i="8"/>
  <c r="J2330" i="8"/>
  <c r="K2330" i="8"/>
  <c r="H2331" i="8"/>
  <c r="I2331" i="8"/>
  <c r="J2331" i="8"/>
  <c r="K2331" i="8"/>
  <c r="H2332" i="8"/>
  <c r="I2332" i="8"/>
  <c r="J2332" i="8"/>
  <c r="K2332" i="8"/>
  <c r="H2333" i="8"/>
  <c r="I2333" i="8"/>
  <c r="J2333" i="8"/>
  <c r="K2333" i="8"/>
  <c r="H2334" i="8"/>
  <c r="I2334" i="8"/>
  <c r="J2334" i="8"/>
  <c r="K2334" i="8"/>
  <c r="H2335" i="8"/>
  <c r="I2335" i="8"/>
  <c r="J2335" i="8"/>
  <c r="K2335" i="8"/>
  <c r="H2336" i="8"/>
  <c r="I2336" i="8"/>
  <c r="J2336" i="8"/>
  <c r="K2336" i="8"/>
  <c r="H2337" i="8"/>
  <c r="I2337" i="8"/>
  <c r="J2337" i="8"/>
  <c r="K2337" i="8"/>
  <c r="H2338" i="8"/>
  <c r="I2338" i="8"/>
  <c r="J2338" i="8"/>
  <c r="K2338" i="8"/>
  <c r="H2339" i="8"/>
  <c r="I2339" i="8"/>
  <c r="J2339" i="8"/>
  <c r="K2339" i="8"/>
  <c r="H2340" i="8"/>
  <c r="I2340" i="8"/>
  <c r="J2340" i="8"/>
  <c r="K2340" i="8"/>
  <c r="H2341" i="8"/>
  <c r="I2341" i="8"/>
  <c r="J2341" i="8"/>
  <c r="K2341" i="8"/>
  <c r="H2342" i="8"/>
  <c r="I2342" i="8"/>
  <c r="J2342" i="8"/>
  <c r="K2342" i="8"/>
  <c r="H2343" i="8"/>
  <c r="I2343" i="8"/>
  <c r="J2343" i="8"/>
  <c r="K2343" i="8"/>
  <c r="H2344" i="8"/>
  <c r="I2344" i="8"/>
  <c r="J2344" i="8"/>
  <c r="K2344" i="8"/>
  <c r="H2345" i="8"/>
  <c r="I2345" i="8"/>
  <c r="J2345" i="8"/>
  <c r="K2345" i="8"/>
  <c r="H2346" i="8"/>
  <c r="I2346" i="8"/>
  <c r="J2346" i="8"/>
  <c r="K2346" i="8"/>
  <c r="H2347" i="8"/>
  <c r="I2347" i="8"/>
  <c r="J2347" i="8"/>
  <c r="K2347" i="8"/>
  <c r="H2348" i="8"/>
  <c r="I2348" i="8"/>
  <c r="J2348" i="8"/>
  <c r="K2348" i="8"/>
  <c r="H2349" i="8"/>
  <c r="I2349" i="8"/>
  <c r="J2349" i="8"/>
  <c r="K2349" i="8"/>
  <c r="H2350" i="8"/>
  <c r="I2350" i="8"/>
  <c r="J2350" i="8"/>
  <c r="K2350" i="8"/>
  <c r="H2351" i="8"/>
  <c r="I2351" i="8"/>
  <c r="J2351" i="8"/>
  <c r="K2351" i="8"/>
  <c r="H2352" i="8"/>
  <c r="I2352" i="8"/>
  <c r="J2352" i="8"/>
  <c r="K2352" i="8"/>
  <c r="H2353" i="8"/>
  <c r="I2353" i="8"/>
  <c r="J2353" i="8"/>
  <c r="K2353" i="8"/>
  <c r="H2354" i="8"/>
  <c r="I2354" i="8"/>
  <c r="J2354" i="8"/>
  <c r="K2354" i="8"/>
  <c r="H2355" i="8"/>
  <c r="I2355" i="8"/>
  <c r="J2355" i="8"/>
  <c r="K2355" i="8"/>
  <c r="H2356" i="8"/>
  <c r="I2356" i="8"/>
  <c r="J2356" i="8"/>
  <c r="K2356" i="8"/>
  <c r="H2357" i="8"/>
  <c r="I2357" i="8"/>
  <c r="J2357" i="8"/>
  <c r="K2357" i="8"/>
  <c r="H2358" i="8"/>
  <c r="I2358" i="8"/>
  <c r="J2358" i="8"/>
  <c r="K2358" i="8"/>
  <c r="H2359" i="8"/>
  <c r="I2359" i="8"/>
  <c r="J2359" i="8"/>
  <c r="K2359" i="8"/>
  <c r="H2360" i="8"/>
  <c r="I2360" i="8"/>
  <c r="J2360" i="8"/>
  <c r="K2360" i="8"/>
  <c r="H2361" i="8"/>
  <c r="I2361" i="8"/>
  <c r="J2361" i="8"/>
  <c r="K2361" i="8"/>
  <c r="H2362" i="8"/>
  <c r="I2362" i="8"/>
  <c r="J2362" i="8"/>
  <c r="K2362" i="8"/>
  <c r="H2363" i="8"/>
  <c r="I2363" i="8"/>
  <c r="J2363" i="8"/>
  <c r="K2363" i="8"/>
  <c r="H2364" i="8"/>
  <c r="I2364" i="8"/>
  <c r="J2364" i="8"/>
  <c r="K2364" i="8"/>
  <c r="H2365" i="8"/>
  <c r="I2365" i="8"/>
  <c r="J2365" i="8"/>
  <c r="K2365" i="8"/>
  <c r="H2366" i="8"/>
  <c r="I2366" i="8"/>
  <c r="J2366" i="8"/>
  <c r="K2366" i="8"/>
  <c r="H2367" i="8"/>
  <c r="I2367" i="8"/>
  <c r="J2367" i="8"/>
  <c r="K2367" i="8"/>
  <c r="H2368" i="8"/>
  <c r="I2368" i="8"/>
  <c r="J2368" i="8"/>
  <c r="K2368" i="8"/>
  <c r="H2369" i="8"/>
  <c r="I2369" i="8"/>
  <c r="J2369" i="8"/>
  <c r="K2369" i="8"/>
  <c r="H2370" i="8"/>
  <c r="I2370" i="8"/>
  <c r="J2370" i="8"/>
  <c r="K2370" i="8"/>
  <c r="H2371" i="8"/>
  <c r="I2371" i="8"/>
  <c r="J2371" i="8"/>
  <c r="K2371" i="8"/>
  <c r="H2372" i="8"/>
  <c r="I2372" i="8"/>
  <c r="J2372" i="8"/>
  <c r="K2372" i="8"/>
  <c r="H2373" i="8"/>
  <c r="I2373" i="8"/>
  <c r="J2373" i="8"/>
  <c r="K2373" i="8"/>
  <c r="H2374" i="8"/>
  <c r="I2374" i="8"/>
  <c r="J2374" i="8"/>
  <c r="K2374" i="8"/>
  <c r="H2375" i="8"/>
  <c r="I2375" i="8"/>
  <c r="J2375" i="8"/>
  <c r="K2375" i="8"/>
  <c r="H2376" i="8"/>
  <c r="I2376" i="8"/>
  <c r="J2376" i="8"/>
  <c r="K2376" i="8"/>
  <c r="H2377" i="8"/>
  <c r="I2377" i="8"/>
  <c r="J2377" i="8"/>
  <c r="K2377" i="8"/>
  <c r="H2378" i="8"/>
  <c r="I2378" i="8"/>
  <c r="J2378" i="8"/>
  <c r="K2378" i="8"/>
  <c r="H2379" i="8"/>
  <c r="I2379" i="8"/>
  <c r="J2379" i="8"/>
  <c r="K2379" i="8"/>
  <c r="H2380" i="8"/>
  <c r="I2380" i="8"/>
  <c r="J2380" i="8"/>
  <c r="K2380" i="8"/>
  <c r="H2381" i="8"/>
  <c r="I2381" i="8"/>
  <c r="J2381" i="8"/>
  <c r="K2381" i="8"/>
  <c r="H2382" i="8"/>
  <c r="I2382" i="8"/>
  <c r="J2382" i="8"/>
  <c r="K2382" i="8"/>
  <c r="H2383" i="8"/>
  <c r="I2383" i="8"/>
  <c r="J2383" i="8"/>
  <c r="K2383" i="8"/>
  <c r="H2384" i="8"/>
  <c r="I2384" i="8"/>
  <c r="J2384" i="8"/>
  <c r="K2384" i="8"/>
  <c r="H2385" i="8"/>
  <c r="I2385" i="8"/>
  <c r="J2385" i="8"/>
  <c r="K2385" i="8"/>
  <c r="H2386" i="8"/>
  <c r="I2386" i="8"/>
  <c r="J2386" i="8"/>
  <c r="K2386" i="8"/>
  <c r="H2387" i="8"/>
  <c r="I2387" i="8"/>
  <c r="J2387" i="8"/>
  <c r="K2387" i="8"/>
  <c r="H2388" i="8"/>
  <c r="I2388" i="8"/>
  <c r="J2388" i="8"/>
  <c r="K2388" i="8"/>
  <c r="H2389" i="8"/>
  <c r="I2389" i="8"/>
  <c r="J2389" i="8"/>
  <c r="K2389" i="8"/>
  <c r="H2390" i="8"/>
  <c r="I2390" i="8"/>
  <c r="J2390" i="8"/>
  <c r="K2390" i="8"/>
  <c r="H2391" i="8"/>
  <c r="I2391" i="8"/>
  <c r="J2391" i="8"/>
  <c r="K2391" i="8"/>
  <c r="H2392" i="8"/>
  <c r="I2392" i="8"/>
  <c r="J2392" i="8"/>
  <c r="K2392" i="8"/>
  <c r="H2393" i="8"/>
  <c r="I2393" i="8"/>
  <c r="J2393" i="8"/>
  <c r="K2393" i="8"/>
  <c r="H2394" i="8"/>
  <c r="I2394" i="8"/>
  <c r="J2394" i="8"/>
  <c r="K2394" i="8"/>
  <c r="H2395" i="8"/>
  <c r="I2395" i="8"/>
  <c r="J2395" i="8"/>
  <c r="K2395" i="8"/>
  <c r="H2396" i="8"/>
  <c r="I2396" i="8"/>
  <c r="J2396" i="8"/>
  <c r="K2396" i="8"/>
  <c r="H2397" i="8"/>
  <c r="I2397" i="8"/>
  <c r="J2397" i="8"/>
  <c r="K2397" i="8"/>
  <c r="H2398" i="8"/>
  <c r="I2398" i="8"/>
  <c r="J2398" i="8"/>
  <c r="K2398" i="8"/>
  <c r="H2399" i="8"/>
  <c r="I2399" i="8"/>
  <c r="J2399" i="8"/>
  <c r="K2399" i="8"/>
  <c r="H2400" i="8"/>
  <c r="I2400" i="8"/>
  <c r="J2400" i="8"/>
  <c r="K2400" i="8"/>
  <c r="H2401" i="8"/>
  <c r="I2401" i="8"/>
  <c r="J2401" i="8"/>
  <c r="K2401" i="8"/>
  <c r="H2402" i="8"/>
  <c r="I2402" i="8"/>
  <c r="J2402" i="8"/>
  <c r="K2402" i="8"/>
  <c r="H2403" i="8"/>
  <c r="I2403" i="8"/>
  <c r="J2403" i="8"/>
  <c r="K2403" i="8"/>
  <c r="H2404" i="8"/>
  <c r="I2404" i="8"/>
  <c r="J2404" i="8"/>
  <c r="K2404" i="8"/>
  <c r="H2405" i="8"/>
  <c r="I2405" i="8"/>
  <c r="J2405" i="8"/>
  <c r="K2405" i="8"/>
  <c r="H2406" i="8"/>
  <c r="I2406" i="8"/>
  <c r="J2406" i="8"/>
  <c r="K2406" i="8"/>
  <c r="H2407" i="8"/>
  <c r="I2407" i="8"/>
  <c r="J2407" i="8"/>
  <c r="K2407" i="8"/>
  <c r="H2408" i="8"/>
  <c r="I2408" i="8"/>
  <c r="J2408" i="8"/>
  <c r="K2408" i="8"/>
  <c r="H2409" i="8"/>
  <c r="I2409" i="8"/>
  <c r="J2409" i="8"/>
  <c r="K2409" i="8"/>
  <c r="H2410" i="8"/>
  <c r="I2410" i="8"/>
  <c r="J2410" i="8"/>
  <c r="K2410" i="8"/>
  <c r="H2411" i="8"/>
  <c r="I2411" i="8"/>
  <c r="J2411" i="8"/>
  <c r="K2411" i="8"/>
  <c r="H2412" i="8"/>
  <c r="I2412" i="8"/>
  <c r="J2412" i="8"/>
  <c r="K2412" i="8"/>
  <c r="H2413" i="8"/>
  <c r="I2413" i="8"/>
  <c r="J2413" i="8"/>
  <c r="K2413" i="8"/>
  <c r="H2414" i="8"/>
  <c r="I2414" i="8"/>
  <c r="J2414" i="8"/>
  <c r="K2414" i="8"/>
  <c r="H2415" i="8"/>
  <c r="I2415" i="8"/>
  <c r="J2415" i="8"/>
  <c r="K2415" i="8"/>
  <c r="H2416" i="8"/>
  <c r="I2416" i="8"/>
  <c r="J2416" i="8"/>
  <c r="K2416" i="8"/>
  <c r="H2417" i="8"/>
  <c r="I2417" i="8"/>
  <c r="J2417" i="8"/>
  <c r="K2417" i="8"/>
  <c r="H2418" i="8"/>
  <c r="I2418" i="8"/>
  <c r="J2418" i="8"/>
  <c r="K2418" i="8"/>
  <c r="H2419" i="8"/>
  <c r="I2419" i="8"/>
  <c r="J2419" i="8"/>
  <c r="K2419" i="8"/>
  <c r="H2420" i="8"/>
  <c r="I2420" i="8"/>
  <c r="J2420" i="8"/>
  <c r="K2420" i="8"/>
  <c r="H2421" i="8"/>
  <c r="I2421" i="8"/>
  <c r="J2421" i="8"/>
  <c r="K2421" i="8"/>
  <c r="H2422" i="8"/>
  <c r="I2422" i="8"/>
  <c r="J2422" i="8"/>
  <c r="K2422" i="8"/>
  <c r="H2423" i="8"/>
  <c r="I2423" i="8"/>
  <c r="J2423" i="8"/>
  <c r="K2423" i="8"/>
  <c r="H2424" i="8"/>
  <c r="I2424" i="8"/>
  <c r="J2424" i="8"/>
  <c r="K2424" i="8"/>
  <c r="H2425" i="8"/>
  <c r="I2425" i="8"/>
  <c r="J2425" i="8"/>
  <c r="K2425" i="8"/>
  <c r="H2426" i="8"/>
  <c r="I2426" i="8"/>
  <c r="J2426" i="8"/>
  <c r="K2426" i="8"/>
  <c r="H2427" i="8"/>
  <c r="I2427" i="8"/>
  <c r="J2427" i="8"/>
  <c r="K2427" i="8"/>
  <c r="H2428" i="8"/>
  <c r="I2428" i="8"/>
  <c r="J2428" i="8"/>
  <c r="K2428" i="8"/>
  <c r="H2429" i="8"/>
  <c r="I2429" i="8"/>
  <c r="J2429" i="8"/>
  <c r="K2429" i="8"/>
  <c r="H2430" i="8"/>
  <c r="I2430" i="8"/>
  <c r="J2430" i="8"/>
  <c r="K2430" i="8"/>
  <c r="H2431" i="8"/>
  <c r="I2431" i="8"/>
  <c r="J2431" i="8"/>
  <c r="K2431" i="8"/>
  <c r="H2432" i="8"/>
  <c r="I2432" i="8"/>
  <c r="J2432" i="8"/>
  <c r="K2432" i="8"/>
  <c r="H2433" i="8"/>
  <c r="I2433" i="8"/>
  <c r="J2433" i="8"/>
  <c r="K2433" i="8"/>
  <c r="H2434" i="8"/>
  <c r="I2434" i="8"/>
  <c r="J2434" i="8"/>
  <c r="K2434" i="8"/>
  <c r="H2435" i="8"/>
  <c r="I2435" i="8"/>
  <c r="J2435" i="8"/>
  <c r="K2435" i="8"/>
  <c r="H2436" i="8"/>
  <c r="I2436" i="8"/>
  <c r="J2436" i="8"/>
  <c r="K2436" i="8"/>
  <c r="H2437" i="8"/>
  <c r="I2437" i="8"/>
  <c r="J2437" i="8"/>
  <c r="K2437" i="8"/>
  <c r="H2438" i="8"/>
  <c r="I2438" i="8"/>
  <c r="J2438" i="8"/>
  <c r="K2438" i="8"/>
  <c r="H2439" i="8"/>
  <c r="I2439" i="8"/>
  <c r="J2439" i="8"/>
  <c r="K2439" i="8"/>
  <c r="H2440" i="8"/>
  <c r="I2440" i="8"/>
  <c r="J2440" i="8"/>
  <c r="K2440" i="8"/>
  <c r="H2441" i="8"/>
  <c r="I2441" i="8"/>
  <c r="J2441" i="8"/>
  <c r="K2441" i="8"/>
  <c r="H2442" i="8"/>
  <c r="I2442" i="8"/>
  <c r="J2442" i="8"/>
  <c r="K2442" i="8"/>
  <c r="H2443" i="8"/>
  <c r="I2443" i="8"/>
  <c r="J2443" i="8"/>
  <c r="K2443" i="8"/>
  <c r="H2444" i="8"/>
  <c r="I2444" i="8"/>
  <c r="J2444" i="8"/>
  <c r="K2444" i="8"/>
  <c r="H2445" i="8"/>
  <c r="I2445" i="8"/>
  <c r="J2445" i="8"/>
  <c r="K2445" i="8"/>
  <c r="H2446" i="8"/>
  <c r="I2446" i="8"/>
  <c r="J2446" i="8"/>
  <c r="K2446" i="8"/>
  <c r="H2447" i="8"/>
  <c r="I2447" i="8"/>
  <c r="J2447" i="8"/>
  <c r="K2447" i="8"/>
  <c r="H2448" i="8"/>
  <c r="I2448" i="8"/>
  <c r="J2448" i="8"/>
  <c r="K2448" i="8"/>
  <c r="H2449" i="8"/>
  <c r="I2449" i="8"/>
  <c r="J2449" i="8"/>
  <c r="K2449" i="8"/>
  <c r="H2450" i="8"/>
  <c r="I2450" i="8"/>
  <c r="J2450" i="8"/>
  <c r="K2450" i="8"/>
  <c r="H2451" i="8"/>
  <c r="I2451" i="8"/>
  <c r="J2451" i="8"/>
  <c r="K2451" i="8"/>
  <c r="H2452" i="8"/>
  <c r="I2452" i="8"/>
  <c r="J2452" i="8"/>
  <c r="K2452" i="8"/>
  <c r="H2453" i="8"/>
  <c r="I2453" i="8"/>
  <c r="J2453" i="8"/>
  <c r="K2453" i="8"/>
  <c r="H2454" i="8"/>
  <c r="I2454" i="8"/>
  <c r="J2454" i="8"/>
  <c r="K2454" i="8"/>
  <c r="H2455" i="8"/>
  <c r="I2455" i="8"/>
  <c r="J2455" i="8"/>
  <c r="K2455" i="8"/>
  <c r="H2456" i="8"/>
  <c r="I2456" i="8"/>
  <c r="J2456" i="8"/>
  <c r="K2456" i="8"/>
  <c r="H2457" i="8"/>
  <c r="I2457" i="8"/>
  <c r="J2457" i="8"/>
  <c r="K2457" i="8"/>
  <c r="H2458" i="8"/>
  <c r="I2458" i="8"/>
  <c r="J2458" i="8"/>
  <c r="K2458" i="8"/>
  <c r="H2459" i="8"/>
  <c r="I2459" i="8"/>
  <c r="J2459" i="8"/>
  <c r="K2459" i="8"/>
  <c r="H2460" i="8"/>
  <c r="I2460" i="8"/>
  <c r="J2460" i="8"/>
  <c r="K2460" i="8"/>
  <c r="H2461" i="8"/>
  <c r="I2461" i="8"/>
  <c r="J2461" i="8"/>
  <c r="K2461" i="8"/>
  <c r="H2462" i="8"/>
  <c r="I2462" i="8"/>
  <c r="J2462" i="8"/>
  <c r="K2462" i="8"/>
  <c r="H2463" i="8"/>
  <c r="I2463" i="8"/>
  <c r="J2463" i="8"/>
  <c r="K2463" i="8"/>
  <c r="H2464" i="8"/>
  <c r="I2464" i="8"/>
  <c r="J2464" i="8"/>
  <c r="K2464" i="8"/>
  <c r="H2465" i="8"/>
  <c r="I2465" i="8"/>
  <c r="J2465" i="8"/>
  <c r="K2465" i="8"/>
  <c r="H2466" i="8"/>
  <c r="I2466" i="8"/>
  <c r="J2466" i="8"/>
  <c r="K2466" i="8"/>
  <c r="H2467" i="8"/>
  <c r="I2467" i="8"/>
  <c r="J2467" i="8"/>
  <c r="K2467" i="8"/>
  <c r="H2468" i="8"/>
  <c r="I2468" i="8"/>
  <c r="J2468" i="8"/>
  <c r="K2468" i="8"/>
  <c r="H2469" i="8"/>
  <c r="I2469" i="8"/>
  <c r="J2469" i="8"/>
  <c r="K2469" i="8"/>
  <c r="H2470" i="8"/>
  <c r="I2470" i="8"/>
  <c r="J2470" i="8"/>
  <c r="K2470" i="8"/>
  <c r="H2471" i="8"/>
  <c r="I2471" i="8"/>
  <c r="J2471" i="8"/>
  <c r="K2471" i="8"/>
  <c r="H2472" i="8"/>
  <c r="I2472" i="8"/>
  <c r="J2472" i="8"/>
  <c r="K2472" i="8"/>
  <c r="H2473" i="8"/>
  <c r="I2473" i="8"/>
  <c r="J2473" i="8"/>
  <c r="K2473" i="8"/>
  <c r="H2474" i="8"/>
  <c r="I2474" i="8"/>
  <c r="J2474" i="8"/>
  <c r="K2474" i="8"/>
  <c r="H2475" i="8"/>
  <c r="I2475" i="8"/>
  <c r="J2475" i="8"/>
  <c r="K2475" i="8"/>
  <c r="H2476" i="8"/>
  <c r="I2476" i="8"/>
  <c r="J2476" i="8"/>
  <c r="K2476" i="8"/>
  <c r="H2477" i="8"/>
  <c r="I2477" i="8"/>
  <c r="J2477" i="8"/>
  <c r="K2477" i="8"/>
  <c r="H2478" i="8"/>
  <c r="I2478" i="8"/>
  <c r="J2478" i="8"/>
  <c r="K2478" i="8"/>
  <c r="H2479" i="8"/>
  <c r="I2479" i="8"/>
  <c r="J2479" i="8"/>
  <c r="K2479" i="8"/>
  <c r="H2480" i="8"/>
  <c r="I2480" i="8"/>
  <c r="J2480" i="8"/>
  <c r="K2480" i="8"/>
  <c r="H2481" i="8"/>
  <c r="I2481" i="8"/>
  <c r="J2481" i="8"/>
  <c r="K2481" i="8"/>
  <c r="H2482" i="8"/>
  <c r="I2482" i="8"/>
  <c r="J2482" i="8"/>
  <c r="K2482" i="8"/>
  <c r="H2483" i="8"/>
  <c r="I2483" i="8"/>
  <c r="J2483" i="8"/>
  <c r="K2483" i="8"/>
  <c r="H2484" i="8"/>
  <c r="I2484" i="8"/>
  <c r="J2484" i="8"/>
  <c r="K2484" i="8"/>
  <c r="H2485" i="8"/>
  <c r="I2485" i="8"/>
  <c r="J2485" i="8"/>
  <c r="K2485" i="8"/>
  <c r="H2486" i="8"/>
  <c r="I2486" i="8"/>
  <c r="J2486" i="8"/>
  <c r="K2486" i="8"/>
  <c r="H2487" i="8"/>
  <c r="I2487" i="8"/>
  <c r="J2487" i="8"/>
  <c r="K2487" i="8"/>
  <c r="H2488" i="8"/>
  <c r="I2488" i="8"/>
  <c r="J2488" i="8"/>
  <c r="K2488" i="8"/>
  <c r="H2489" i="8"/>
  <c r="I2489" i="8"/>
  <c r="J2489" i="8"/>
  <c r="K2489" i="8"/>
  <c r="H2490" i="8"/>
  <c r="I2490" i="8"/>
  <c r="J2490" i="8"/>
  <c r="K2490" i="8"/>
  <c r="H2491" i="8"/>
  <c r="I2491" i="8"/>
  <c r="J2491" i="8"/>
  <c r="K2491" i="8"/>
  <c r="H2492" i="8"/>
  <c r="I2492" i="8"/>
  <c r="J2492" i="8"/>
  <c r="K2492" i="8"/>
  <c r="H2493" i="8"/>
  <c r="I2493" i="8"/>
  <c r="J2493" i="8"/>
  <c r="K2493" i="8"/>
  <c r="H2494" i="8"/>
  <c r="I2494" i="8"/>
  <c r="J2494" i="8"/>
  <c r="K2494" i="8"/>
  <c r="H2495" i="8"/>
  <c r="I2495" i="8"/>
  <c r="J2495" i="8"/>
  <c r="K2495" i="8"/>
  <c r="H2496" i="8"/>
  <c r="I2496" i="8"/>
  <c r="J2496" i="8"/>
  <c r="K2496" i="8"/>
  <c r="H2497" i="8"/>
  <c r="I2497" i="8"/>
  <c r="J2497" i="8"/>
  <c r="K2497" i="8"/>
  <c r="H2498" i="8"/>
  <c r="I2498" i="8"/>
  <c r="J2498" i="8"/>
  <c r="K2498" i="8"/>
  <c r="H2499" i="8"/>
  <c r="I2499" i="8"/>
  <c r="J2499" i="8"/>
  <c r="K2499" i="8"/>
  <c r="H2500" i="8"/>
  <c r="I2500" i="8"/>
  <c r="J2500" i="8"/>
  <c r="K2500" i="8"/>
  <c r="H2501" i="8"/>
  <c r="I2501" i="8"/>
  <c r="J2501" i="8"/>
  <c r="K2501" i="8"/>
  <c r="H2502" i="8"/>
  <c r="I2502" i="8"/>
  <c r="J2502" i="8"/>
  <c r="K2502" i="8"/>
  <c r="H2503" i="8"/>
  <c r="I2503" i="8"/>
  <c r="J2503" i="8"/>
  <c r="K2503" i="8"/>
  <c r="H2504" i="8"/>
  <c r="I2504" i="8"/>
  <c r="J2504" i="8"/>
  <c r="K2504" i="8"/>
  <c r="H2505" i="8"/>
  <c r="I2505" i="8"/>
  <c r="J2505" i="8"/>
  <c r="K2505" i="8"/>
  <c r="H2506" i="8"/>
  <c r="I2506" i="8"/>
  <c r="J2506" i="8"/>
  <c r="K2506" i="8"/>
  <c r="H2507" i="8"/>
  <c r="I2507" i="8"/>
  <c r="J2507" i="8"/>
  <c r="K2507" i="8"/>
  <c r="H2508" i="8"/>
  <c r="I2508" i="8"/>
  <c r="J2508" i="8"/>
  <c r="K2508" i="8"/>
  <c r="H2509" i="8"/>
  <c r="I2509" i="8"/>
  <c r="J2509" i="8"/>
  <c r="K2509" i="8"/>
  <c r="H2510" i="8"/>
  <c r="I2510" i="8"/>
  <c r="J2510" i="8"/>
  <c r="K2510" i="8"/>
  <c r="H2511" i="8"/>
  <c r="I2511" i="8"/>
  <c r="J2511" i="8"/>
  <c r="K2511" i="8"/>
  <c r="H2512" i="8"/>
  <c r="I2512" i="8"/>
  <c r="J2512" i="8"/>
  <c r="K2512" i="8"/>
  <c r="H2513" i="8"/>
  <c r="I2513" i="8"/>
  <c r="J2513" i="8"/>
  <c r="K2513" i="8"/>
  <c r="H2514" i="8"/>
  <c r="I2514" i="8"/>
  <c r="J2514" i="8"/>
  <c r="K2514" i="8"/>
  <c r="H2515" i="8"/>
  <c r="I2515" i="8"/>
  <c r="J2515" i="8"/>
  <c r="K2515" i="8"/>
  <c r="H2516" i="8"/>
  <c r="I2516" i="8"/>
  <c r="J2516" i="8"/>
  <c r="K2516" i="8"/>
  <c r="H2517" i="8"/>
  <c r="I2517" i="8"/>
  <c r="J2517" i="8"/>
  <c r="K2517" i="8"/>
  <c r="H2518" i="8"/>
  <c r="I2518" i="8"/>
  <c r="J2518" i="8"/>
  <c r="K2518" i="8"/>
  <c r="H2519" i="8"/>
  <c r="I2519" i="8"/>
  <c r="J2519" i="8"/>
  <c r="K2519" i="8"/>
  <c r="H2520" i="8"/>
  <c r="I2520" i="8"/>
  <c r="J2520" i="8"/>
  <c r="K2520" i="8"/>
  <c r="H2521" i="8"/>
  <c r="I2521" i="8"/>
  <c r="J2521" i="8"/>
  <c r="K2521" i="8"/>
  <c r="H2522" i="8"/>
  <c r="I2522" i="8"/>
  <c r="J2522" i="8"/>
  <c r="K2522" i="8"/>
  <c r="H2523" i="8"/>
  <c r="I2523" i="8"/>
  <c r="J2523" i="8"/>
  <c r="K2523" i="8"/>
  <c r="H2524" i="8"/>
  <c r="I2524" i="8"/>
  <c r="J2524" i="8"/>
  <c r="K2524" i="8"/>
  <c r="H2525" i="8"/>
  <c r="I2525" i="8"/>
  <c r="J2525" i="8"/>
  <c r="K2525" i="8"/>
  <c r="H2526" i="8"/>
  <c r="I2526" i="8"/>
  <c r="J2526" i="8"/>
  <c r="K2526" i="8"/>
  <c r="H2527" i="8"/>
  <c r="I2527" i="8"/>
  <c r="J2527" i="8"/>
  <c r="K2527" i="8"/>
  <c r="H2528" i="8"/>
  <c r="I2528" i="8"/>
  <c r="J2528" i="8"/>
  <c r="K2528" i="8"/>
  <c r="H2529" i="8"/>
  <c r="I2529" i="8"/>
  <c r="J2529" i="8"/>
  <c r="K2529" i="8"/>
  <c r="H2530" i="8"/>
  <c r="I2530" i="8"/>
  <c r="J2530" i="8"/>
  <c r="K2530" i="8"/>
  <c r="H2531" i="8"/>
  <c r="I2531" i="8"/>
  <c r="J2531" i="8"/>
  <c r="K2531" i="8"/>
  <c r="H2532" i="8"/>
  <c r="I2532" i="8"/>
  <c r="J2532" i="8"/>
  <c r="K2532" i="8"/>
  <c r="H2533" i="8"/>
  <c r="I2533" i="8"/>
  <c r="J2533" i="8"/>
  <c r="K2533" i="8"/>
  <c r="H2534" i="8"/>
  <c r="I2534" i="8"/>
  <c r="J2534" i="8"/>
  <c r="K2534" i="8"/>
  <c r="H2535" i="8"/>
  <c r="I2535" i="8"/>
  <c r="J2535" i="8"/>
  <c r="K2535" i="8"/>
  <c r="H2536" i="8"/>
  <c r="I2536" i="8"/>
  <c r="J2536" i="8"/>
  <c r="K2536" i="8"/>
  <c r="H2537" i="8"/>
  <c r="I2537" i="8"/>
  <c r="J2537" i="8"/>
  <c r="K2537" i="8"/>
  <c r="H2538" i="8"/>
  <c r="I2538" i="8"/>
  <c r="J2538" i="8"/>
  <c r="K2538" i="8"/>
  <c r="H2539" i="8"/>
  <c r="I2539" i="8"/>
  <c r="J2539" i="8"/>
  <c r="K2539" i="8"/>
  <c r="H2540" i="8"/>
  <c r="I2540" i="8"/>
  <c r="J2540" i="8"/>
  <c r="K2540" i="8"/>
  <c r="H2541" i="8"/>
  <c r="I2541" i="8"/>
  <c r="J2541" i="8"/>
  <c r="K2541" i="8"/>
  <c r="H2542" i="8"/>
  <c r="I2542" i="8"/>
  <c r="J2542" i="8"/>
  <c r="K2542" i="8"/>
  <c r="H2543" i="8"/>
  <c r="I2543" i="8"/>
  <c r="J2543" i="8"/>
  <c r="K2543" i="8"/>
  <c r="H2544" i="8"/>
  <c r="I2544" i="8"/>
  <c r="J2544" i="8"/>
  <c r="K2544" i="8"/>
  <c r="H2545" i="8"/>
  <c r="I2545" i="8"/>
  <c r="J2545" i="8"/>
  <c r="K2545" i="8"/>
  <c r="H2546" i="8"/>
  <c r="I2546" i="8"/>
  <c r="J2546" i="8"/>
  <c r="K2546" i="8"/>
  <c r="H2547" i="8"/>
  <c r="I2547" i="8"/>
  <c r="J2547" i="8"/>
  <c r="K2547" i="8"/>
  <c r="H2548" i="8"/>
  <c r="I2548" i="8"/>
  <c r="J2548" i="8"/>
  <c r="K2548" i="8"/>
  <c r="H2549" i="8"/>
  <c r="I2549" i="8"/>
  <c r="J2549" i="8"/>
  <c r="K2549" i="8"/>
  <c r="H2550" i="8"/>
  <c r="I2550" i="8"/>
  <c r="J2550" i="8"/>
  <c r="K2550" i="8"/>
  <c r="H2551" i="8"/>
  <c r="I2551" i="8"/>
  <c r="J2551" i="8"/>
  <c r="K2551" i="8"/>
  <c r="H2552" i="8"/>
  <c r="I2552" i="8"/>
  <c r="J2552" i="8"/>
  <c r="K2552" i="8"/>
  <c r="H2553" i="8"/>
  <c r="I2553" i="8"/>
  <c r="J2553" i="8"/>
  <c r="K2553" i="8"/>
  <c r="H2554" i="8"/>
  <c r="I2554" i="8"/>
  <c r="J2554" i="8"/>
  <c r="K2554" i="8"/>
  <c r="H2555" i="8"/>
  <c r="I2555" i="8"/>
  <c r="J2555" i="8"/>
  <c r="K2555" i="8"/>
  <c r="H2556" i="8"/>
  <c r="I2556" i="8"/>
  <c r="J2556" i="8"/>
  <c r="K2556" i="8"/>
  <c r="H2557" i="8"/>
  <c r="I2557" i="8"/>
  <c r="J2557" i="8"/>
  <c r="K2557" i="8"/>
  <c r="H2558" i="8"/>
  <c r="I2558" i="8"/>
  <c r="J2558" i="8"/>
  <c r="K2558" i="8"/>
  <c r="H2559" i="8"/>
  <c r="I2559" i="8"/>
  <c r="J2559" i="8"/>
  <c r="K2559" i="8"/>
  <c r="H2560" i="8"/>
  <c r="I2560" i="8"/>
  <c r="J2560" i="8"/>
  <c r="K2560" i="8"/>
  <c r="H2561" i="8"/>
  <c r="I2561" i="8"/>
  <c r="J2561" i="8"/>
  <c r="K2561" i="8"/>
  <c r="H2562" i="8"/>
  <c r="I2562" i="8"/>
  <c r="J2562" i="8"/>
  <c r="K2562" i="8"/>
  <c r="H2563" i="8"/>
  <c r="I2563" i="8"/>
  <c r="J2563" i="8"/>
  <c r="K2563" i="8"/>
  <c r="H2564" i="8"/>
  <c r="I2564" i="8"/>
  <c r="J2564" i="8"/>
  <c r="K2564" i="8"/>
  <c r="H2565" i="8"/>
  <c r="I2565" i="8"/>
  <c r="J2565" i="8"/>
  <c r="K2565" i="8"/>
  <c r="H2566" i="8"/>
  <c r="I2566" i="8"/>
  <c r="J2566" i="8"/>
  <c r="K2566" i="8"/>
  <c r="H2567" i="8"/>
  <c r="I2567" i="8"/>
  <c r="J2567" i="8"/>
  <c r="K2567" i="8"/>
  <c r="H2568" i="8"/>
  <c r="I2568" i="8"/>
  <c r="J2568" i="8"/>
  <c r="K2568" i="8"/>
  <c r="H2569" i="8"/>
  <c r="I2569" i="8"/>
  <c r="J2569" i="8"/>
  <c r="K2569" i="8"/>
  <c r="H2570" i="8"/>
  <c r="I2570" i="8"/>
  <c r="J2570" i="8"/>
  <c r="K2570" i="8"/>
  <c r="H2571" i="8"/>
  <c r="I2571" i="8"/>
  <c r="J2571" i="8"/>
  <c r="K2571" i="8"/>
  <c r="H2572" i="8"/>
  <c r="I2572" i="8"/>
  <c r="J2572" i="8"/>
  <c r="K2572" i="8"/>
  <c r="H2573" i="8"/>
  <c r="I2573" i="8"/>
  <c r="J2573" i="8"/>
  <c r="K2573" i="8"/>
  <c r="H2574" i="8"/>
  <c r="I2574" i="8"/>
  <c r="J2574" i="8"/>
  <c r="K2574" i="8"/>
  <c r="H2575" i="8"/>
  <c r="I2575" i="8"/>
  <c r="J2575" i="8"/>
  <c r="K2575" i="8"/>
  <c r="H2576" i="8"/>
  <c r="I2576" i="8"/>
  <c r="J2576" i="8"/>
  <c r="K2576" i="8"/>
  <c r="H2577" i="8"/>
  <c r="I2577" i="8"/>
  <c r="J2577" i="8"/>
  <c r="K2577" i="8"/>
  <c r="H2578" i="8"/>
  <c r="I2578" i="8"/>
  <c r="J2578" i="8"/>
  <c r="K2578" i="8"/>
  <c r="H2579" i="8"/>
  <c r="I2579" i="8"/>
  <c r="J2579" i="8"/>
  <c r="K2579" i="8"/>
  <c r="H2580" i="8"/>
  <c r="I2580" i="8"/>
  <c r="J2580" i="8"/>
  <c r="K2580" i="8"/>
  <c r="H2581" i="8"/>
  <c r="I2581" i="8"/>
  <c r="J2581" i="8"/>
  <c r="K2581" i="8"/>
  <c r="H2582" i="8"/>
  <c r="I2582" i="8"/>
  <c r="J2582" i="8"/>
  <c r="K2582" i="8"/>
  <c r="H2583" i="8"/>
  <c r="I2583" i="8"/>
  <c r="J2583" i="8"/>
  <c r="K2583" i="8"/>
  <c r="H2584" i="8"/>
  <c r="I2584" i="8"/>
  <c r="J2584" i="8"/>
  <c r="K2584" i="8"/>
  <c r="H2585" i="8"/>
  <c r="I2585" i="8"/>
  <c r="J2585" i="8"/>
  <c r="K2585" i="8"/>
  <c r="H2586" i="8"/>
  <c r="I2586" i="8"/>
  <c r="J2586" i="8"/>
  <c r="K2586" i="8"/>
  <c r="H2587" i="8"/>
  <c r="I2587" i="8"/>
  <c r="J2587" i="8"/>
  <c r="K2587" i="8"/>
  <c r="H2588" i="8"/>
  <c r="I2588" i="8"/>
  <c r="J2588" i="8"/>
  <c r="K2588" i="8"/>
  <c r="H2589" i="8"/>
  <c r="I2589" i="8"/>
  <c r="J2589" i="8"/>
  <c r="K2589" i="8"/>
  <c r="H2590" i="8"/>
  <c r="I2590" i="8"/>
  <c r="J2590" i="8"/>
  <c r="K2590" i="8"/>
  <c r="H2591" i="8"/>
  <c r="I2591" i="8"/>
  <c r="J2591" i="8"/>
  <c r="K2591" i="8"/>
  <c r="H2592" i="8"/>
  <c r="I2592" i="8"/>
  <c r="J2592" i="8"/>
  <c r="K2592" i="8"/>
  <c r="H2593" i="8"/>
  <c r="I2593" i="8"/>
  <c r="J2593" i="8"/>
  <c r="K2593" i="8"/>
  <c r="H2594" i="8"/>
  <c r="I2594" i="8"/>
  <c r="J2594" i="8"/>
  <c r="K2594" i="8"/>
  <c r="H2595" i="8"/>
  <c r="I2595" i="8"/>
  <c r="J2595" i="8"/>
  <c r="K2595" i="8"/>
  <c r="H2596" i="8"/>
  <c r="I2596" i="8"/>
  <c r="J2596" i="8"/>
  <c r="K2596" i="8"/>
  <c r="H2597" i="8"/>
  <c r="I2597" i="8"/>
  <c r="J2597" i="8"/>
  <c r="K2597" i="8"/>
  <c r="H2598" i="8"/>
  <c r="I2598" i="8"/>
  <c r="J2598" i="8"/>
  <c r="K2598" i="8"/>
  <c r="H2599" i="8"/>
  <c r="I2599" i="8"/>
  <c r="J2599" i="8"/>
  <c r="K2599" i="8"/>
  <c r="H2600" i="8"/>
  <c r="I2600" i="8"/>
  <c r="J2600" i="8"/>
  <c r="K2600" i="8"/>
  <c r="H2601" i="8"/>
  <c r="I2601" i="8"/>
  <c r="J2601" i="8"/>
  <c r="K2601" i="8"/>
  <c r="H2602" i="8"/>
  <c r="I2602" i="8"/>
  <c r="J2602" i="8"/>
  <c r="K2602" i="8"/>
  <c r="H2603" i="8"/>
  <c r="I2603" i="8"/>
  <c r="J2603" i="8"/>
  <c r="K2603" i="8"/>
  <c r="H2604" i="8"/>
  <c r="I2604" i="8"/>
  <c r="J2604" i="8"/>
  <c r="K2604" i="8"/>
  <c r="H2605" i="8"/>
  <c r="I2605" i="8"/>
  <c r="J2605" i="8"/>
  <c r="K2605" i="8"/>
  <c r="H2606" i="8"/>
  <c r="I2606" i="8"/>
  <c r="J2606" i="8"/>
  <c r="K2606" i="8"/>
  <c r="H2607" i="8"/>
  <c r="I2607" i="8"/>
  <c r="J2607" i="8"/>
  <c r="K2607" i="8"/>
  <c r="H2608" i="8"/>
  <c r="I2608" i="8"/>
  <c r="J2608" i="8"/>
  <c r="K2608" i="8"/>
  <c r="H2609" i="8"/>
  <c r="I2609" i="8"/>
  <c r="J2609" i="8"/>
  <c r="K2609" i="8"/>
  <c r="H2610" i="8"/>
  <c r="I2610" i="8"/>
  <c r="J2610" i="8"/>
  <c r="K2610" i="8"/>
  <c r="H2611" i="8"/>
  <c r="I2611" i="8"/>
  <c r="J2611" i="8"/>
  <c r="K2611" i="8"/>
  <c r="H2612" i="8"/>
  <c r="I2612" i="8"/>
  <c r="J2612" i="8"/>
  <c r="K2612" i="8"/>
  <c r="H2613" i="8"/>
  <c r="I2613" i="8"/>
  <c r="J2613" i="8"/>
  <c r="K2613" i="8"/>
  <c r="H2614" i="8"/>
  <c r="I2614" i="8"/>
  <c r="J2614" i="8"/>
  <c r="K2614" i="8"/>
  <c r="H2615" i="8"/>
  <c r="I2615" i="8"/>
  <c r="J2615" i="8"/>
  <c r="K2615" i="8"/>
  <c r="H2616" i="8"/>
  <c r="I2616" i="8"/>
  <c r="J2616" i="8"/>
  <c r="K2616" i="8"/>
  <c r="H2617" i="8"/>
  <c r="I2617" i="8"/>
  <c r="J2617" i="8"/>
  <c r="K2617" i="8"/>
  <c r="H2618" i="8"/>
  <c r="I2618" i="8"/>
  <c r="J2618" i="8"/>
  <c r="K2618" i="8"/>
  <c r="H2619" i="8"/>
  <c r="I2619" i="8"/>
  <c r="J2619" i="8"/>
  <c r="K2619" i="8"/>
  <c r="H2620" i="8"/>
  <c r="I2620" i="8"/>
  <c r="J2620" i="8"/>
  <c r="K2620" i="8"/>
  <c r="H2621" i="8"/>
  <c r="I2621" i="8"/>
  <c r="J2621" i="8"/>
  <c r="K2621" i="8"/>
  <c r="H2622" i="8"/>
  <c r="I2622" i="8"/>
  <c r="J2622" i="8"/>
  <c r="K2622" i="8"/>
  <c r="H2623" i="8"/>
  <c r="I2623" i="8"/>
  <c r="J2623" i="8"/>
  <c r="K2623" i="8"/>
  <c r="H2624" i="8"/>
  <c r="I2624" i="8"/>
  <c r="J2624" i="8"/>
  <c r="K2624" i="8"/>
  <c r="H2625" i="8"/>
  <c r="I2625" i="8"/>
  <c r="J2625" i="8"/>
  <c r="K2625" i="8"/>
  <c r="H2626" i="8"/>
  <c r="I2626" i="8"/>
  <c r="J2626" i="8"/>
  <c r="K2626" i="8"/>
  <c r="H2627" i="8"/>
  <c r="I2627" i="8"/>
  <c r="J2627" i="8"/>
  <c r="K2627" i="8"/>
  <c r="H2628" i="8"/>
  <c r="I2628" i="8"/>
  <c r="J2628" i="8"/>
  <c r="K2628" i="8"/>
  <c r="H2629" i="8"/>
  <c r="I2629" i="8"/>
  <c r="J2629" i="8"/>
  <c r="K2629" i="8"/>
  <c r="H2630" i="8"/>
  <c r="I2630" i="8"/>
  <c r="J2630" i="8"/>
  <c r="K2630" i="8"/>
  <c r="H2631" i="8"/>
  <c r="I2631" i="8"/>
  <c r="J2631" i="8"/>
  <c r="K2631" i="8"/>
  <c r="H2632" i="8"/>
  <c r="I2632" i="8"/>
  <c r="J2632" i="8"/>
  <c r="K2632" i="8"/>
  <c r="H2633" i="8"/>
  <c r="I2633" i="8"/>
  <c r="J2633" i="8"/>
  <c r="K2633" i="8"/>
  <c r="H2634" i="8"/>
  <c r="I2634" i="8"/>
  <c r="J2634" i="8"/>
  <c r="K2634" i="8"/>
  <c r="H2635" i="8"/>
  <c r="I2635" i="8"/>
  <c r="J2635" i="8"/>
  <c r="K2635" i="8"/>
  <c r="H2636" i="8"/>
  <c r="I2636" i="8"/>
  <c r="J2636" i="8"/>
  <c r="K2636" i="8"/>
  <c r="H2637" i="8"/>
  <c r="I2637" i="8"/>
  <c r="J2637" i="8"/>
  <c r="K2637" i="8"/>
  <c r="H2638" i="8"/>
  <c r="I2638" i="8"/>
  <c r="J2638" i="8"/>
  <c r="K2638" i="8"/>
  <c r="H2639" i="8"/>
  <c r="I2639" i="8"/>
  <c r="J2639" i="8"/>
  <c r="K2639" i="8"/>
  <c r="H2640" i="8"/>
  <c r="I2640" i="8"/>
  <c r="J2640" i="8"/>
  <c r="K2640" i="8"/>
  <c r="H2641" i="8"/>
  <c r="I2641" i="8"/>
  <c r="J2641" i="8"/>
  <c r="K2641" i="8"/>
  <c r="H2642" i="8"/>
  <c r="I2642" i="8"/>
  <c r="J2642" i="8"/>
  <c r="K2642" i="8"/>
  <c r="H2643" i="8"/>
  <c r="I2643" i="8"/>
  <c r="J2643" i="8"/>
  <c r="K2643" i="8"/>
  <c r="H2644" i="8"/>
  <c r="I2644" i="8"/>
  <c r="J2644" i="8"/>
  <c r="K2644" i="8"/>
  <c r="H2645" i="8"/>
  <c r="I2645" i="8"/>
  <c r="J2645" i="8"/>
  <c r="K2645" i="8"/>
  <c r="H2646" i="8"/>
  <c r="I2646" i="8"/>
  <c r="J2646" i="8"/>
  <c r="K2646" i="8"/>
  <c r="H2647" i="8"/>
  <c r="I2647" i="8"/>
  <c r="J2647" i="8"/>
  <c r="K2647" i="8"/>
  <c r="H2648" i="8"/>
  <c r="I2648" i="8"/>
  <c r="J2648" i="8"/>
  <c r="K2648" i="8"/>
  <c r="H2649" i="8"/>
  <c r="I2649" i="8"/>
  <c r="J2649" i="8"/>
  <c r="K2649" i="8"/>
  <c r="H2650" i="8"/>
  <c r="I2650" i="8"/>
  <c r="J2650" i="8"/>
  <c r="K2650" i="8"/>
  <c r="H2651" i="8"/>
  <c r="I2651" i="8"/>
  <c r="J2651" i="8"/>
  <c r="K2651" i="8"/>
  <c r="H2652" i="8"/>
  <c r="I2652" i="8"/>
  <c r="J2652" i="8"/>
  <c r="K2652" i="8"/>
  <c r="H2653" i="8"/>
  <c r="I2653" i="8"/>
  <c r="J2653" i="8"/>
  <c r="K2653" i="8"/>
  <c r="H2654" i="8"/>
  <c r="I2654" i="8"/>
  <c r="J2654" i="8"/>
  <c r="K2654" i="8"/>
  <c r="H2655" i="8"/>
  <c r="I2655" i="8"/>
  <c r="J2655" i="8"/>
  <c r="K2655" i="8"/>
  <c r="H2656" i="8"/>
  <c r="I2656" i="8"/>
  <c r="J2656" i="8"/>
  <c r="K2656" i="8"/>
  <c r="H2657" i="8"/>
  <c r="I2657" i="8"/>
  <c r="J2657" i="8"/>
  <c r="K2657" i="8"/>
  <c r="H2658" i="8"/>
  <c r="I2658" i="8"/>
  <c r="J2658" i="8"/>
  <c r="K2658" i="8"/>
  <c r="H2659" i="8"/>
  <c r="I2659" i="8"/>
  <c r="J2659" i="8"/>
  <c r="K2659" i="8"/>
  <c r="H2660" i="8"/>
  <c r="I2660" i="8"/>
  <c r="J2660" i="8"/>
  <c r="K2660" i="8"/>
  <c r="H2661" i="8"/>
  <c r="I2661" i="8"/>
  <c r="J2661" i="8"/>
  <c r="K2661" i="8"/>
  <c r="H2662" i="8"/>
  <c r="I2662" i="8"/>
  <c r="J2662" i="8"/>
  <c r="K2662" i="8"/>
  <c r="H2663" i="8"/>
  <c r="I2663" i="8"/>
  <c r="J2663" i="8"/>
  <c r="K2663" i="8"/>
  <c r="H2664" i="8"/>
  <c r="I2664" i="8"/>
  <c r="J2664" i="8"/>
  <c r="K2664" i="8"/>
  <c r="H2665" i="8"/>
  <c r="I2665" i="8"/>
  <c r="J2665" i="8"/>
  <c r="K2665" i="8"/>
  <c r="H2666" i="8"/>
  <c r="I2666" i="8"/>
  <c r="J2666" i="8"/>
  <c r="K2666" i="8"/>
  <c r="H2667" i="8"/>
  <c r="I2667" i="8"/>
  <c r="J2667" i="8"/>
  <c r="K2667" i="8"/>
  <c r="H2668" i="8"/>
  <c r="I2668" i="8"/>
  <c r="J2668" i="8"/>
  <c r="K2668" i="8"/>
  <c r="H2669" i="8"/>
  <c r="I2669" i="8"/>
  <c r="J2669" i="8"/>
  <c r="K2669" i="8"/>
  <c r="H2670" i="8"/>
  <c r="I2670" i="8"/>
  <c r="J2670" i="8"/>
  <c r="K2670" i="8"/>
  <c r="H2671" i="8"/>
  <c r="I2671" i="8"/>
  <c r="J2671" i="8"/>
  <c r="K2671" i="8"/>
  <c r="H2672" i="8"/>
  <c r="I2672" i="8"/>
  <c r="J2672" i="8"/>
  <c r="K2672" i="8"/>
  <c r="H2673" i="8"/>
  <c r="I2673" i="8"/>
  <c r="J2673" i="8"/>
  <c r="K2673" i="8"/>
  <c r="H2674" i="8"/>
  <c r="I2674" i="8"/>
  <c r="J2674" i="8"/>
  <c r="K2674" i="8"/>
  <c r="H2675" i="8"/>
  <c r="I2675" i="8"/>
  <c r="J2675" i="8"/>
  <c r="K2675" i="8"/>
  <c r="H2676" i="8"/>
  <c r="I2676" i="8"/>
  <c r="J2676" i="8"/>
  <c r="K2676" i="8"/>
  <c r="H2677" i="8"/>
  <c r="I2677" i="8"/>
  <c r="J2677" i="8"/>
  <c r="K2677" i="8"/>
  <c r="H2678" i="8"/>
  <c r="I2678" i="8"/>
  <c r="J2678" i="8"/>
  <c r="K2678" i="8"/>
  <c r="H2679" i="8"/>
  <c r="I2679" i="8"/>
  <c r="J2679" i="8"/>
  <c r="K2679" i="8"/>
  <c r="H2680" i="8"/>
  <c r="I2680" i="8"/>
  <c r="J2680" i="8"/>
  <c r="K2680" i="8"/>
  <c r="H2681" i="8"/>
  <c r="I2681" i="8"/>
  <c r="J2681" i="8"/>
  <c r="K2681" i="8"/>
  <c r="H2682" i="8"/>
  <c r="I2682" i="8"/>
  <c r="J2682" i="8"/>
  <c r="K2682" i="8"/>
  <c r="H2683" i="8"/>
  <c r="I2683" i="8"/>
  <c r="J2683" i="8"/>
  <c r="K2683" i="8"/>
  <c r="H2684" i="8"/>
  <c r="I2684" i="8"/>
  <c r="J2684" i="8"/>
  <c r="K2684" i="8"/>
  <c r="H2685" i="8"/>
  <c r="I2685" i="8"/>
  <c r="J2685" i="8"/>
  <c r="K2685" i="8"/>
  <c r="H2686" i="8"/>
  <c r="I2686" i="8"/>
  <c r="J2686" i="8"/>
  <c r="K2686" i="8"/>
  <c r="H2687" i="8"/>
  <c r="I2687" i="8"/>
  <c r="J2687" i="8"/>
  <c r="K2687" i="8"/>
  <c r="H2688" i="8"/>
  <c r="I2688" i="8"/>
  <c r="J2688" i="8"/>
  <c r="K2688" i="8"/>
  <c r="H2689" i="8"/>
  <c r="I2689" i="8"/>
  <c r="J2689" i="8"/>
  <c r="K2689" i="8"/>
  <c r="H2690" i="8"/>
  <c r="I2690" i="8"/>
  <c r="J2690" i="8"/>
  <c r="K2690" i="8"/>
  <c r="H2691" i="8"/>
  <c r="I2691" i="8"/>
  <c r="J2691" i="8"/>
  <c r="K2691" i="8"/>
  <c r="H2692" i="8"/>
  <c r="I2692" i="8"/>
  <c r="J2692" i="8"/>
  <c r="K2692" i="8"/>
  <c r="H2693" i="8"/>
  <c r="I2693" i="8"/>
  <c r="J2693" i="8"/>
  <c r="K2693" i="8"/>
  <c r="H2694" i="8"/>
  <c r="I2694" i="8"/>
  <c r="J2694" i="8"/>
  <c r="K2694" i="8"/>
  <c r="H2695" i="8"/>
  <c r="I2695" i="8"/>
  <c r="J2695" i="8"/>
  <c r="K2695" i="8"/>
  <c r="H2696" i="8"/>
  <c r="I2696" i="8"/>
  <c r="J2696" i="8"/>
  <c r="K2696" i="8"/>
  <c r="H2697" i="8"/>
  <c r="I2697" i="8"/>
  <c r="J2697" i="8"/>
  <c r="K2697" i="8"/>
  <c r="H2698" i="8"/>
  <c r="I2698" i="8"/>
  <c r="J2698" i="8"/>
  <c r="K2698" i="8"/>
  <c r="H2699" i="8"/>
  <c r="I2699" i="8"/>
  <c r="J2699" i="8"/>
  <c r="K2699" i="8"/>
  <c r="H2700" i="8"/>
  <c r="I2700" i="8"/>
  <c r="J2700" i="8"/>
  <c r="K2700" i="8"/>
  <c r="H2701" i="8"/>
  <c r="I2701" i="8"/>
  <c r="J2701" i="8"/>
  <c r="K2701" i="8"/>
  <c r="H2702" i="8"/>
  <c r="I2702" i="8"/>
  <c r="J2702" i="8"/>
  <c r="K2702" i="8"/>
  <c r="H2703" i="8"/>
  <c r="I2703" i="8"/>
  <c r="J2703" i="8"/>
  <c r="K2703" i="8"/>
  <c r="H2704" i="8"/>
  <c r="I2704" i="8"/>
  <c r="J2704" i="8"/>
  <c r="K2704" i="8"/>
  <c r="H2705" i="8"/>
  <c r="I2705" i="8"/>
  <c r="J2705" i="8"/>
  <c r="K2705" i="8"/>
  <c r="H2706" i="8"/>
  <c r="I2706" i="8"/>
  <c r="J2706" i="8"/>
  <c r="K2706" i="8"/>
  <c r="H2707" i="8"/>
  <c r="I2707" i="8"/>
  <c r="J2707" i="8"/>
  <c r="K2707" i="8"/>
  <c r="H2708" i="8"/>
  <c r="I2708" i="8"/>
  <c r="J2708" i="8"/>
  <c r="K2708" i="8"/>
  <c r="H2709" i="8"/>
  <c r="I2709" i="8"/>
  <c r="J2709" i="8"/>
  <c r="K2709" i="8"/>
  <c r="H2710" i="8"/>
  <c r="I2710" i="8"/>
  <c r="J2710" i="8"/>
  <c r="K2710" i="8"/>
  <c r="H2711" i="8"/>
  <c r="I2711" i="8"/>
  <c r="J2711" i="8"/>
  <c r="K2711" i="8"/>
  <c r="H2712" i="8"/>
  <c r="I2712" i="8"/>
  <c r="J2712" i="8"/>
  <c r="K2712" i="8"/>
  <c r="H2713" i="8"/>
  <c r="I2713" i="8"/>
  <c r="J2713" i="8"/>
  <c r="K2713" i="8"/>
  <c r="H2714" i="8"/>
  <c r="I2714" i="8"/>
  <c r="J2714" i="8"/>
  <c r="K2714" i="8"/>
  <c r="H2715" i="8"/>
  <c r="I2715" i="8"/>
  <c r="J2715" i="8"/>
  <c r="K2715" i="8"/>
  <c r="H2716" i="8"/>
  <c r="I2716" i="8"/>
  <c r="J2716" i="8"/>
  <c r="K2716" i="8"/>
  <c r="H2717" i="8"/>
  <c r="I2717" i="8"/>
  <c r="J2717" i="8"/>
  <c r="K2717" i="8"/>
  <c r="H2718" i="8"/>
  <c r="I2718" i="8"/>
  <c r="J2718" i="8"/>
  <c r="K2718" i="8"/>
  <c r="H2719" i="8"/>
  <c r="I2719" i="8"/>
  <c r="J2719" i="8"/>
  <c r="K2719" i="8"/>
  <c r="H2720" i="8"/>
  <c r="I2720" i="8"/>
  <c r="J2720" i="8"/>
  <c r="K2720" i="8"/>
  <c r="H2721" i="8"/>
  <c r="I2721" i="8"/>
  <c r="J2721" i="8"/>
  <c r="K2721" i="8"/>
  <c r="H2722" i="8"/>
  <c r="I2722" i="8"/>
  <c r="J2722" i="8"/>
  <c r="K2722" i="8"/>
  <c r="H2723" i="8"/>
  <c r="I2723" i="8"/>
  <c r="J2723" i="8"/>
  <c r="K2723" i="8"/>
  <c r="H2724" i="8"/>
  <c r="I2724" i="8"/>
  <c r="J2724" i="8"/>
  <c r="K2724" i="8"/>
  <c r="H2725" i="8"/>
  <c r="I2725" i="8"/>
  <c r="J2725" i="8"/>
  <c r="K2725" i="8"/>
  <c r="H2726" i="8"/>
  <c r="I2726" i="8"/>
  <c r="J2726" i="8"/>
  <c r="K2726" i="8"/>
  <c r="H2727" i="8"/>
  <c r="I2727" i="8"/>
  <c r="J2727" i="8"/>
  <c r="K2727" i="8"/>
  <c r="H2728" i="8"/>
  <c r="I2728" i="8"/>
  <c r="J2728" i="8"/>
  <c r="K2728" i="8"/>
  <c r="H2729" i="8"/>
  <c r="I2729" i="8"/>
  <c r="J2729" i="8"/>
  <c r="K2729" i="8"/>
  <c r="H2730" i="8"/>
  <c r="I2730" i="8"/>
  <c r="J2730" i="8"/>
  <c r="K2730" i="8"/>
  <c r="H2731" i="8"/>
  <c r="I2731" i="8"/>
  <c r="J2731" i="8"/>
  <c r="K2731" i="8"/>
  <c r="H2732" i="8"/>
  <c r="I2732" i="8"/>
  <c r="J2732" i="8"/>
  <c r="K2732" i="8"/>
  <c r="H2733" i="8"/>
  <c r="I2733" i="8"/>
  <c r="J2733" i="8"/>
  <c r="K2733" i="8"/>
  <c r="H2734" i="8"/>
  <c r="I2734" i="8"/>
  <c r="J2734" i="8"/>
  <c r="K2734" i="8"/>
  <c r="H2735" i="8"/>
  <c r="I2735" i="8"/>
  <c r="J2735" i="8"/>
  <c r="K2735" i="8"/>
  <c r="H2736" i="8"/>
  <c r="I2736" i="8"/>
  <c r="J2736" i="8"/>
  <c r="K2736" i="8"/>
  <c r="H2737" i="8"/>
  <c r="I2737" i="8"/>
  <c r="J2737" i="8"/>
  <c r="K2737" i="8"/>
  <c r="H2738" i="8"/>
  <c r="I2738" i="8"/>
  <c r="J2738" i="8"/>
  <c r="K2738" i="8"/>
  <c r="H2739" i="8"/>
  <c r="I2739" i="8"/>
  <c r="J2739" i="8"/>
  <c r="K2739" i="8"/>
  <c r="H2740" i="8"/>
  <c r="I2740" i="8"/>
  <c r="J2740" i="8"/>
  <c r="K2740" i="8"/>
  <c r="H2741" i="8"/>
  <c r="I2741" i="8"/>
  <c r="J2741" i="8"/>
  <c r="K2741" i="8"/>
  <c r="H2742" i="8"/>
  <c r="I2742" i="8"/>
  <c r="J2742" i="8"/>
  <c r="K2742" i="8"/>
  <c r="H2743" i="8"/>
  <c r="I2743" i="8"/>
  <c r="J2743" i="8"/>
  <c r="K2743" i="8"/>
  <c r="H2744" i="8"/>
  <c r="I2744" i="8"/>
  <c r="J2744" i="8"/>
  <c r="K2744" i="8"/>
  <c r="H2745" i="8"/>
  <c r="I2745" i="8"/>
  <c r="J2745" i="8"/>
  <c r="K2745" i="8"/>
  <c r="H2746" i="8"/>
  <c r="I2746" i="8"/>
  <c r="J2746" i="8"/>
  <c r="K2746" i="8"/>
  <c r="H2747" i="8"/>
  <c r="I2747" i="8"/>
  <c r="J2747" i="8"/>
  <c r="K2747" i="8"/>
  <c r="H2748" i="8"/>
  <c r="I2748" i="8"/>
  <c r="J2748" i="8"/>
  <c r="K2748" i="8"/>
  <c r="H2749" i="8"/>
  <c r="I2749" i="8"/>
  <c r="J2749" i="8"/>
  <c r="K2749" i="8"/>
  <c r="H2750" i="8"/>
  <c r="I2750" i="8"/>
  <c r="J2750" i="8"/>
  <c r="K2750" i="8"/>
  <c r="H2751" i="8"/>
  <c r="I2751" i="8"/>
  <c r="J2751" i="8"/>
  <c r="K2751" i="8"/>
  <c r="H2752" i="8"/>
  <c r="I2752" i="8"/>
  <c r="J2752" i="8"/>
  <c r="K2752" i="8"/>
  <c r="H2753" i="8"/>
  <c r="I2753" i="8"/>
  <c r="J2753" i="8"/>
  <c r="K2753" i="8"/>
  <c r="H2754" i="8"/>
  <c r="I2754" i="8"/>
  <c r="J2754" i="8"/>
  <c r="K2754" i="8"/>
  <c r="H2755" i="8"/>
  <c r="I2755" i="8"/>
  <c r="J2755" i="8"/>
  <c r="K2755" i="8"/>
  <c r="H2756" i="8"/>
  <c r="I2756" i="8"/>
  <c r="J2756" i="8"/>
  <c r="K2756" i="8"/>
  <c r="H2757" i="8"/>
  <c r="I2757" i="8"/>
  <c r="J2757" i="8"/>
  <c r="K2757" i="8"/>
  <c r="H2758" i="8"/>
  <c r="I2758" i="8"/>
  <c r="J2758" i="8"/>
  <c r="K2758" i="8"/>
  <c r="H2759" i="8"/>
  <c r="I2759" i="8"/>
  <c r="J2759" i="8"/>
  <c r="K2759" i="8"/>
  <c r="H2760" i="8"/>
  <c r="I2760" i="8"/>
  <c r="J2760" i="8"/>
  <c r="K2760" i="8"/>
  <c r="H2761" i="8"/>
  <c r="I2761" i="8"/>
  <c r="J2761" i="8"/>
  <c r="K2761" i="8"/>
  <c r="H2762" i="8"/>
  <c r="I2762" i="8"/>
  <c r="J2762" i="8"/>
  <c r="K2762" i="8"/>
  <c r="H2763" i="8"/>
  <c r="I2763" i="8"/>
  <c r="J2763" i="8"/>
  <c r="K2763" i="8"/>
  <c r="H2764" i="8"/>
  <c r="I2764" i="8"/>
  <c r="J2764" i="8"/>
  <c r="K2764" i="8"/>
  <c r="H2765" i="8"/>
  <c r="I2765" i="8"/>
  <c r="J2765" i="8"/>
  <c r="K2765" i="8"/>
  <c r="H2766" i="8"/>
  <c r="I2766" i="8"/>
  <c r="J2766" i="8"/>
  <c r="K2766" i="8"/>
  <c r="H2767" i="8"/>
  <c r="I2767" i="8"/>
  <c r="J2767" i="8"/>
  <c r="K2767" i="8"/>
  <c r="H2768" i="8"/>
  <c r="I2768" i="8"/>
  <c r="J2768" i="8"/>
  <c r="K2768" i="8"/>
  <c r="H2769" i="8"/>
  <c r="I2769" i="8"/>
  <c r="J2769" i="8"/>
  <c r="K2769" i="8"/>
  <c r="H2770" i="8"/>
  <c r="I2770" i="8"/>
  <c r="J2770" i="8"/>
  <c r="K2770" i="8"/>
  <c r="H2771" i="8"/>
  <c r="I2771" i="8"/>
  <c r="J2771" i="8"/>
  <c r="K2771" i="8"/>
  <c r="H2772" i="8"/>
  <c r="I2772" i="8"/>
  <c r="J2772" i="8"/>
  <c r="K2772" i="8"/>
  <c r="H2773" i="8"/>
  <c r="I2773" i="8"/>
  <c r="J2773" i="8"/>
  <c r="K2773" i="8"/>
  <c r="H2774" i="8"/>
  <c r="I2774" i="8"/>
  <c r="J2774" i="8"/>
  <c r="K2774" i="8"/>
  <c r="H2775" i="8"/>
  <c r="I2775" i="8"/>
  <c r="J2775" i="8"/>
  <c r="K2775" i="8"/>
  <c r="H2776" i="8"/>
  <c r="I2776" i="8"/>
  <c r="J2776" i="8"/>
  <c r="K2776" i="8"/>
  <c r="H2777" i="8"/>
  <c r="I2777" i="8"/>
  <c r="J2777" i="8"/>
  <c r="K2777" i="8"/>
  <c r="H2778" i="8"/>
  <c r="I2778" i="8"/>
  <c r="J2778" i="8"/>
  <c r="K2778" i="8"/>
  <c r="H2779" i="8"/>
  <c r="I2779" i="8"/>
  <c r="J2779" i="8"/>
  <c r="K2779" i="8"/>
  <c r="H2780" i="8"/>
  <c r="I2780" i="8"/>
  <c r="J2780" i="8"/>
  <c r="K2780" i="8"/>
  <c r="H2781" i="8"/>
  <c r="I2781" i="8"/>
  <c r="J2781" i="8"/>
  <c r="K2781" i="8"/>
  <c r="H2782" i="8"/>
  <c r="I2782" i="8"/>
  <c r="J2782" i="8"/>
  <c r="K2782" i="8"/>
  <c r="H2783" i="8"/>
  <c r="I2783" i="8"/>
  <c r="J2783" i="8"/>
  <c r="K2783" i="8"/>
  <c r="H2784" i="8"/>
  <c r="I2784" i="8"/>
  <c r="J2784" i="8"/>
  <c r="K2784" i="8"/>
  <c r="H2785" i="8"/>
  <c r="I2785" i="8"/>
  <c r="J2785" i="8"/>
  <c r="K2785" i="8"/>
  <c r="H2786" i="8"/>
  <c r="I2786" i="8"/>
  <c r="J2786" i="8"/>
  <c r="K2786" i="8"/>
  <c r="H2787" i="8"/>
  <c r="I2787" i="8"/>
  <c r="J2787" i="8"/>
  <c r="K2787" i="8"/>
  <c r="H2788" i="8"/>
  <c r="I2788" i="8"/>
  <c r="J2788" i="8"/>
  <c r="K2788" i="8"/>
  <c r="H2789" i="8"/>
  <c r="I2789" i="8"/>
  <c r="J2789" i="8"/>
  <c r="K2789" i="8"/>
  <c r="H2790" i="8"/>
  <c r="I2790" i="8"/>
  <c r="J2790" i="8"/>
  <c r="K2790" i="8"/>
  <c r="H2791" i="8"/>
  <c r="I2791" i="8"/>
  <c r="J2791" i="8"/>
  <c r="K2791" i="8"/>
  <c r="H2792" i="8"/>
  <c r="I2792" i="8"/>
  <c r="J2792" i="8"/>
  <c r="K2792" i="8"/>
  <c r="H2793" i="8"/>
  <c r="I2793" i="8"/>
  <c r="J2793" i="8"/>
  <c r="K2793" i="8"/>
  <c r="H2794" i="8"/>
  <c r="I2794" i="8"/>
  <c r="J2794" i="8"/>
  <c r="K2794" i="8"/>
  <c r="H2795" i="8"/>
  <c r="I2795" i="8"/>
  <c r="J2795" i="8"/>
  <c r="K2795" i="8"/>
  <c r="H2796" i="8"/>
  <c r="I2796" i="8"/>
  <c r="J2796" i="8"/>
  <c r="K2796" i="8"/>
  <c r="H2797" i="8"/>
  <c r="I2797" i="8"/>
  <c r="J2797" i="8"/>
  <c r="K2797" i="8"/>
  <c r="H2798" i="8"/>
  <c r="I2798" i="8"/>
  <c r="J2798" i="8"/>
  <c r="K2798" i="8"/>
  <c r="H2799" i="8"/>
  <c r="I2799" i="8"/>
  <c r="J2799" i="8"/>
  <c r="K2799" i="8"/>
  <c r="H2800" i="8"/>
  <c r="I2800" i="8"/>
  <c r="J2800" i="8"/>
  <c r="K2800" i="8"/>
  <c r="H2801" i="8"/>
  <c r="I2801" i="8"/>
  <c r="J2801" i="8"/>
  <c r="K2801" i="8"/>
  <c r="H2802" i="8"/>
  <c r="I2802" i="8"/>
  <c r="J2802" i="8"/>
  <c r="K2802" i="8"/>
  <c r="H2803" i="8"/>
  <c r="I2803" i="8"/>
  <c r="J2803" i="8"/>
  <c r="K2803" i="8"/>
  <c r="H2804" i="8"/>
  <c r="I2804" i="8"/>
  <c r="J2804" i="8"/>
  <c r="K2804" i="8"/>
  <c r="H2805" i="8"/>
  <c r="I2805" i="8"/>
  <c r="J2805" i="8"/>
  <c r="K2805" i="8"/>
  <c r="H2806" i="8"/>
  <c r="I2806" i="8"/>
  <c r="J2806" i="8"/>
  <c r="K2806" i="8"/>
  <c r="H2807" i="8"/>
  <c r="I2807" i="8"/>
  <c r="J2807" i="8"/>
  <c r="K2807" i="8"/>
  <c r="H2808" i="8"/>
  <c r="I2808" i="8"/>
  <c r="J2808" i="8"/>
  <c r="K2808" i="8"/>
  <c r="H2809" i="8"/>
  <c r="I2809" i="8"/>
  <c r="J2809" i="8"/>
  <c r="K2809" i="8"/>
  <c r="H2810" i="8"/>
  <c r="I2810" i="8"/>
  <c r="J2810" i="8"/>
  <c r="K2810" i="8"/>
  <c r="H2811" i="8"/>
  <c r="I2811" i="8"/>
  <c r="J2811" i="8"/>
  <c r="K2811" i="8"/>
  <c r="H2812" i="8"/>
  <c r="I2812" i="8"/>
  <c r="J2812" i="8"/>
  <c r="K2812" i="8"/>
  <c r="H2813" i="8"/>
  <c r="I2813" i="8"/>
  <c r="J2813" i="8"/>
  <c r="K2813" i="8"/>
  <c r="H2814" i="8"/>
  <c r="I2814" i="8"/>
  <c r="J2814" i="8"/>
  <c r="K2814" i="8"/>
  <c r="H2815" i="8"/>
  <c r="I2815" i="8"/>
  <c r="J2815" i="8"/>
  <c r="K2815" i="8"/>
  <c r="H2816" i="8"/>
  <c r="I2816" i="8"/>
  <c r="J2816" i="8"/>
  <c r="K2816" i="8"/>
  <c r="H2817" i="8"/>
  <c r="I2817" i="8"/>
  <c r="J2817" i="8"/>
  <c r="K2817" i="8"/>
  <c r="H2818" i="8"/>
  <c r="I2818" i="8"/>
  <c r="J2818" i="8"/>
  <c r="K2818" i="8"/>
  <c r="H2819" i="8"/>
  <c r="I2819" i="8"/>
  <c r="J2819" i="8"/>
  <c r="K2819" i="8"/>
  <c r="H2820" i="8"/>
  <c r="I2820" i="8"/>
  <c r="J2820" i="8"/>
  <c r="K2820" i="8"/>
  <c r="H2821" i="8"/>
  <c r="I2821" i="8"/>
  <c r="J2821" i="8"/>
  <c r="K2821" i="8"/>
  <c r="H2822" i="8"/>
  <c r="I2822" i="8"/>
  <c r="J2822" i="8"/>
  <c r="K2822" i="8"/>
  <c r="H2823" i="8"/>
  <c r="I2823" i="8"/>
  <c r="J2823" i="8"/>
  <c r="K2823" i="8"/>
  <c r="H2824" i="8"/>
  <c r="I2824" i="8"/>
  <c r="J2824" i="8"/>
  <c r="K2824" i="8"/>
  <c r="H2825" i="8"/>
  <c r="I2825" i="8"/>
  <c r="J2825" i="8"/>
  <c r="K2825" i="8"/>
  <c r="H2826" i="8"/>
  <c r="I2826" i="8"/>
  <c r="J2826" i="8"/>
  <c r="K2826" i="8"/>
  <c r="H2827" i="8"/>
  <c r="I2827" i="8"/>
  <c r="J2827" i="8"/>
  <c r="K2827" i="8"/>
  <c r="H2828" i="8"/>
  <c r="I2828" i="8"/>
  <c r="J2828" i="8"/>
  <c r="K2828" i="8"/>
  <c r="H2829" i="8"/>
  <c r="I2829" i="8"/>
  <c r="J2829" i="8"/>
  <c r="K2829" i="8"/>
  <c r="H2830" i="8"/>
  <c r="I2830" i="8"/>
  <c r="J2830" i="8"/>
  <c r="K2830" i="8"/>
  <c r="H2831" i="8"/>
  <c r="I2831" i="8"/>
  <c r="J2831" i="8"/>
  <c r="K2831" i="8"/>
  <c r="H2832" i="8"/>
  <c r="I2832" i="8"/>
  <c r="J2832" i="8"/>
  <c r="K2832" i="8"/>
  <c r="H2833" i="8"/>
  <c r="I2833" i="8"/>
  <c r="J2833" i="8"/>
  <c r="K2833" i="8"/>
  <c r="H2834" i="8"/>
  <c r="I2834" i="8"/>
  <c r="J2834" i="8"/>
  <c r="K2834" i="8"/>
  <c r="H2835" i="8"/>
  <c r="I2835" i="8"/>
  <c r="J2835" i="8"/>
  <c r="K2835" i="8"/>
  <c r="H2836" i="8"/>
  <c r="I2836" i="8"/>
  <c r="J2836" i="8"/>
  <c r="K2836" i="8"/>
  <c r="H2837" i="8"/>
  <c r="I2837" i="8"/>
  <c r="J2837" i="8"/>
  <c r="K2837" i="8"/>
  <c r="H2838" i="8"/>
  <c r="I2838" i="8"/>
  <c r="J2838" i="8"/>
  <c r="K2838" i="8"/>
  <c r="H2839" i="8"/>
  <c r="I2839" i="8"/>
  <c r="J2839" i="8"/>
  <c r="K2839" i="8"/>
  <c r="H2840" i="8"/>
  <c r="I2840" i="8"/>
  <c r="J2840" i="8"/>
  <c r="K2840" i="8"/>
  <c r="H2841" i="8"/>
  <c r="I2841" i="8"/>
  <c r="J2841" i="8"/>
  <c r="K2841" i="8"/>
  <c r="H2842" i="8"/>
  <c r="I2842" i="8"/>
  <c r="J2842" i="8"/>
  <c r="K2842" i="8"/>
  <c r="H2843" i="8"/>
  <c r="I2843" i="8"/>
  <c r="J2843" i="8"/>
  <c r="K2843" i="8"/>
  <c r="H2844" i="8"/>
  <c r="I2844" i="8"/>
  <c r="J2844" i="8"/>
  <c r="K2844" i="8"/>
  <c r="H2845" i="8"/>
  <c r="I2845" i="8"/>
  <c r="J2845" i="8"/>
  <c r="K2845" i="8"/>
  <c r="H2846" i="8"/>
  <c r="I2846" i="8"/>
  <c r="J2846" i="8"/>
  <c r="K2846" i="8"/>
  <c r="H2847" i="8"/>
  <c r="I2847" i="8"/>
  <c r="J2847" i="8"/>
  <c r="K2847" i="8"/>
  <c r="H2848" i="8"/>
  <c r="I2848" i="8"/>
  <c r="J2848" i="8"/>
  <c r="K2848" i="8"/>
  <c r="H2849" i="8"/>
  <c r="I2849" i="8"/>
  <c r="J2849" i="8"/>
  <c r="K2849" i="8"/>
  <c r="H2850" i="8"/>
  <c r="I2850" i="8"/>
  <c r="J2850" i="8"/>
  <c r="K2850" i="8"/>
  <c r="H2851" i="8"/>
  <c r="I2851" i="8"/>
  <c r="J2851" i="8"/>
  <c r="K2851" i="8"/>
  <c r="H2852" i="8"/>
  <c r="I2852" i="8"/>
  <c r="J2852" i="8"/>
  <c r="K2852" i="8"/>
  <c r="H2853" i="8"/>
  <c r="I2853" i="8"/>
  <c r="J2853" i="8"/>
  <c r="K2853" i="8"/>
  <c r="H2854" i="8"/>
  <c r="I2854" i="8"/>
  <c r="J2854" i="8"/>
  <c r="K2854" i="8"/>
  <c r="H2855" i="8"/>
  <c r="I2855" i="8"/>
  <c r="J2855" i="8"/>
  <c r="K2855" i="8"/>
  <c r="H2856" i="8"/>
  <c r="I2856" i="8"/>
  <c r="J2856" i="8"/>
  <c r="K2856" i="8"/>
  <c r="H2857" i="8"/>
  <c r="I2857" i="8"/>
  <c r="J2857" i="8"/>
  <c r="K2857" i="8"/>
  <c r="H2858" i="8"/>
  <c r="I2858" i="8"/>
  <c r="J2858" i="8"/>
  <c r="K2858" i="8"/>
  <c r="H2859" i="8"/>
  <c r="I2859" i="8"/>
  <c r="J2859" i="8"/>
  <c r="K2859" i="8"/>
  <c r="H2860" i="8"/>
  <c r="I2860" i="8"/>
  <c r="J2860" i="8"/>
  <c r="K2860" i="8"/>
  <c r="H2861" i="8"/>
  <c r="I2861" i="8"/>
  <c r="J2861" i="8"/>
  <c r="K2861" i="8"/>
  <c r="H2862" i="8"/>
  <c r="I2862" i="8"/>
  <c r="J2862" i="8"/>
  <c r="K2862" i="8"/>
  <c r="H2863" i="8"/>
  <c r="I2863" i="8"/>
  <c r="J2863" i="8"/>
  <c r="K2863" i="8"/>
  <c r="H2864" i="8"/>
  <c r="I2864" i="8"/>
  <c r="J2864" i="8"/>
  <c r="K2864" i="8"/>
  <c r="H2865" i="8"/>
  <c r="I2865" i="8"/>
  <c r="J2865" i="8"/>
  <c r="K2865" i="8"/>
  <c r="H2866" i="8"/>
  <c r="I2866" i="8"/>
  <c r="J2866" i="8"/>
  <c r="K2866" i="8"/>
  <c r="H2867" i="8"/>
  <c r="I2867" i="8"/>
  <c r="J2867" i="8"/>
  <c r="K2867" i="8"/>
  <c r="H2868" i="8"/>
  <c r="I2868" i="8"/>
  <c r="J2868" i="8"/>
  <c r="K2868" i="8"/>
  <c r="H2869" i="8"/>
  <c r="I2869" i="8"/>
  <c r="J2869" i="8"/>
  <c r="K2869" i="8"/>
  <c r="H2870" i="8"/>
  <c r="I2870" i="8"/>
  <c r="J2870" i="8"/>
  <c r="K2870" i="8"/>
  <c r="H2871" i="8"/>
  <c r="I2871" i="8"/>
  <c r="J2871" i="8"/>
  <c r="K2871" i="8"/>
  <c r="H2872" i="8"/>
  <c r="I2872" i="8"/>
  <c r="J2872" i="8"/>
  <c r="K2872" i="8"/>
  <c r="H2873" i="8"/>
  <c r="I2873" i="8"/>
  <c r="J2873" i="8"/>
  <c r="K2873" i="8"/>
  <c r="H2874" i="8"/>
  <c r="I2874" i="8"/>
  <c r="J2874" i="8"/>
  <c r="K2874" i="8"/>
  <c r="H2875" i="8"/>
  <c r="I2875" i="8"/>
  <c r="J2875" i="8"/>
  <c r="K2875" i="8"/>
  <c r="H2876" i="8"/>
  <c r="I2876" i="8"/>
  <c r="J2876" i="8"/>
  <c r="K2876" i="8"/>
  <c r="H2877" i="8"/>
  <c r="I2877" i="8"/>
  <c r="J2877" i="8"/>
  <c r="K2877" i="8"/>
  <c r="H2878" i="8"/>
  <c r="I2878" i="8"/>
  <c r="J2878" i="8"/>
  <c r="K2878" i="8"/>
  <c r="H2879" i="8"/>
  <c r="I2879" i="8"/>
  <c r="J2879" i="8"/>
  <c r="K2879" i="8"/>
  <c r="H2880" i="8"/>
  <c r="I2880" i="8"/>
  <c r="J2880" i="8"/>
  <c r="K2880" i="8"/>
  <c r="H2881" i="8"/>
  <c r="I2881" i="8"/>
  <c r="J2881" i="8"/>
  <c r="K2881" i="8"/>
  <c r="H2882" i="8"/>
  <c r="I2882" i="8"/>
  <c r="J2882" i="8"/>
  <c r="K2882" i="8"/>
  <c r="H2883" i="8"/>
  <c r="I2883" i="8"/>
  <c r="J2883" i="8"/>
  <c r="K2883" i="8"/>
  <c r="H2884" i="8"/>
  <c r="I2884" i="8"/>
  <c r="J2884" i="8"/>
  <c r="K2884" i="8"/>
  <c r="H2885" i="8"/>
  <c r="I2885" i="8"/>
  <c r="J2885" i="8"/>
  <c r="K2885" i="8"/>
  <c r="H2886" i="8"/>
  <c r="I2886" i="8"/>
  <c r="J2886" i="8"/>
  <c r="K2886" i="8"/>
  <c r="H2887" i="8"/>
  <c r="I2887" i="8"/>
  <c r="J2887" i="8"/>
  <c r="K2887" i="8"/>
  <c r="H2888" i="8"/>
  <c r="I2888" i="8"/>
  <c r="J2888" i="8"/>
  <c r="K2888" i="8"/>
  <c r="H2889" i="8"/>
  <c r="I2889" i="8"/>
  <c r="J2889" i="8"/>
  <c r="K2889" i="8"/>
  <c r="H2890" i="8"/>
  <c r="I2890" i="8"/>
  <c r="J2890" i="8"/>
  <c r="K2890" i="8"/>
  <c r="H2891" i="8"/>
  <c r="I2891" i="8"/>
  <c r="J2891" i="8"/>
  <c r="K2891" i="8"/>
  <c r="H2892" i="8"/>
  <c r="I2892" i="8"/>
  <c r="J2892" i="8"/>
  <c r="K2892" i="8"/>
  <c r="H2893" i="8"/>
  <c r="I2893" i="8"/>
  <c r="J2893" i="8"/>
  <c r="K2893" i="8"/>
  <c r="H2894" i="8"/>
  <c r="I2894" i="8"/>
  <c r="J2894" i="8"/>
  <c r="K2894" i="8"/>
  <c r="H2895" i="8"/>
  <c r="I2895" i="8"/>
  <c r="J2895" i="8"/>
  <c r="K2895" i="8"/>
  <c r="H2896" i="8"/>
  <c r="I2896" i="8"/>
  <c r="J2896" i="8"/>
  <c r="K2896" i="8"/>
  <c r="H2897" i="8"/>
  <c r="I2897" i="8"/>
  <c r="J2897" i="8"/>
  <c r="K2897" i="8"/>
  <c r="H2898" i="8"/>
  <c r="I2898" i="8"/>
  <c r="J2898" i="8"/>
  <c r="K2898" i="8"/>
  <c r="H2899" i="8"/>
  <c r="I2899" i="8"/>
  <c r="J2899" i="8"/>
  <c r="K2899" i="8"/>
  <c r="H2900" i="8"/>
  <c r="I2900" i="8"/>
  <c r="J2900" i="8"/>
  <c r="K2900" i="8"/>
  <c r="H2901" i="8"/>
  <c r="I2901" i="8"/>
  <c r="J2901" i="8"/>
  <c r="K2901" i="8"/>
  <c r="H2902" i="8"/>
  <c r="I2902" i="8"/>
  <c r="J2902" i="8"/>
  <c r="K2902" i="8"/>
  <c r="H2903" i="8"/>
  <c r="I2903" i="8"/>
  <c r="J2903" i="8"/>
  <c r="K2903" i="8"/>
  <c r="H2904" i="8"/>
  <c r="I2904" i="8"/>
  <c r="J2904" i="8"/>
  <c r="K2904" i="8"/>
  <c r="H2905" i="8"/>
  <c r="I2905" i="8"/>
  <c r="J2905" i="8"/>
  <c r="K2905" i="8"/>
  <c r="H2906" i="8"/>
  <c r="I2906" i="8"/>
  <c r="J2906" i="8"/>
  <c r="K2906" i="8"/>
  <c r="H2907" i="8"/>
  <c r="I2907" i="8"/>
  <c r="J2907" i="8"/>
  <c r="K2907" i="8"/>
  <c r="H2908" i="8"/>
  <c r="I2908" i="8"/>
  <c r="J2908" i="8"/>
  <c r="K2908" i="8"/>
  <c r="H2909" i="8"/>
  <c r="I2909" i="8"/>
  <c r="J2909" i="8"/>
  <c r="K2909" i="8"/>
  <c r="H2910" i="8"/>
  <c r="I2910" i="8"/>
  <c r="J2910" i="8"/>
  <c r="K2910" i="8"/>
  <c r="H2911" i="8"/>
  <c r="I2911" i="8"/>
  <c r="J2911" i="8"/>
  <c r="K2911" i="8"/>
  <c r="H2912" i="8"/>
  <c r="I2912" i="8"/>
  <c r="J2912" i="8"/>
  <c r="K2912" i="8"/>
  <c r="H2913" i="8"/>
  <c r="I2913" i="8"/>
  <c r="J2913" i="8"/>
  <c r="K2913" i="8"/>
  <c r="H2914" i="8"/>
  <c r="I2914" i="8"/>
  <c r="J2914" i="8"/>
  <c r="K2914" i="8"/>
  <c r="H2915" i="8"/>
  <c r="I2915" i="8"/>
  <c r="J2915" i="8"/>
  <c r="K2915" i="8"/>
  <c r="H2916" i="8"/>
  <c r="I2916" i="8"/>
  <c r="J2916" i="8"/>
  <c r="K2916" i="8"/>
  <c r="H2917" i="8"/>
  <c r="I2917" i="8"/>
  <c r="J2917" i="8"/>
  <c r="K2917" i="8"/>
  <c r="H2918" i="8"/>
  <c r="I2918" i="8"/>
  <c r="J2918" i="8"/>
  <c r="K2918" i="8"/>
  <c r="H2919" i="8"/>
  <c r="I2919" i="8"/>
  <c r="J2919" i="8"/>
  <c r="K2919" i="8"/>
  <c r="H2920" i="8"/>
  <c r="I2920" i="8"/>
  <c r="J2920" i="8"/>
  <c r="K2920" i="8"/>
  <c r="H2921" i="8"/>
  <c r="I2921" i="8"/>
  <c r="J2921" i="8"/>
  <c r="K2921" i="8"/>
  <c r="H2922" i="8"/>
  <c r="I2922" i="8"/>
  <c r="J2922" i="8"/>
  <c r="K2922" i="8"/>
  <c r="H2923" i="8"/>
  <c r="I2923" i="8"/>
  <c r="J2923" i="8"/>
  <c r="K2923" i="8"/>
  <c r="H2924" i="8"/>
  <c r="I2924" i="8"/>
  <c r="J2924" i="8"/>
  <c r="K2924" i="8"/>
  <c r="H2925" i="8"/>
  <c r="I2925" i="8"/>
  <c r="J2925" i="8"/>
  <c r="K2925" i="8"/>
  <c r="H2926" i="8"/>
  <c r="I2926" i="8"/>
  <c r="J2926" i="8"/>
  <c r="K2926" i="8"/>
  <c r="H2927" i="8"/>
  <c r="I2927" i="8"/>
  <c r="J2927" i="8"/>
  <c r="K2927" i="8"/>
  <c r="H2928" i="8"/>
  <c r="I2928" i="8"/>
  <c r="J2928" i="8"/>
  <c r="K2928" i="8"/>
  <c r="H2929" i="8"/>
  <c r="I2929" i="8"/>
  <c r="J2929" i="8"/>
  <c r="K2929" i="8"/>
  <c r="H2930" i="8"/>
  <c r="I2930" i="8"/>
  <c r="J2930" i="8"/>
  <c r="K2930" i="8"/>
  <c r="H2931" i="8"/>
  <c r="I2931" i="8"/>
  <c r="J2931" i="8"/>
  <c r="K2931" i="8"/>
  <c r="H2932" i="8"/>
  <c r="I2932" i="8"/>
  <c r="J2932" i="8"/>
  <c r="K2932" i="8"/>
  <c r="H2933" i="8"/>
  <c r="I2933" i="8"/>
  <c r="J2933" i="8"/>
  <c r="K2933" i="8"/>
  <c r="H2934" i="8"/>
  <c r="I2934" i="8"/>
  <c r="J2934" i="8"/>
  <c r="K2934" i="8"/>
  <c r="H2935" i="8"/>
  <c r="I2935" i="8"/>
  <c r="J2935" i="8"/>
  <c r="K2935" i="8"/>
  <c r="H2936" i="8"/>
  <c r="I2936" i="8"/>
  <c r="J2936" i="8"/>
  <c r="K2936" i="8"/>
  <c r="H2937" i="8"/>
  <c r="I2937" i="8"/>
  <c r="J2937" i="8"/>
  <c r="K2937" i="8"/>
  <c r="H2938" i="8"/>
  <c r="I2938" i="8"/>
  <c r="J2938" i="8"/>
  <c r="K2938" i="8"/>
  <c r="H2939" i="8"/>
  <c r="I2939" i="8"/>
  <c r="J2939" i="8"/>
  <c r="K2939" i="8"/>
  <c r="H2940" i="8"/>
  <c r="I2940" i="8"/>
  <c r="J2940" i="8"/>
  <c r="K2940" i="8"/>
  <c r="H2941" i="8"/>
  <c r="I2941" i="8"/>
  <c r="J2941" i="8"/>
  <c r="K2941" i="8"/>
  <c r="H2942" i="8"/>
  <c r="I2942" i="8"/>
  <c r="J2942" i="8"/>
  <c r="K2942" i="8"/>
  <c r="H2943" i="8"/>
  <c r="I2943" i="8"/>
  <c r="J2943" i="8"/>
  <c r="K2943" i="8"/>
  <c r="H2944" i="8"/>
  <c r="I2944" i="8"/>
  <c r="J2944" i="8"/>
  <c r="K2944" i="8"/>
  <c r="H2945" i="8"/>
  <c r="I2945" i="8"/>
  <c r="J2945" i="8"/>
  <c r="K2945" i="8"/>
  <c r="H2946" i="8"/>
  <c r="I2946" i="8"/>
  <c r="J2946" i="8"/>
  <c r="K2946" i="8"/>
  <c r="H2947" i="8"/>
  <c r="I2947" i="8"/>
  <c r="J2947" i="8"/>
  <c r="K2947" i="8"/>
  <c r="H2948" i="8"/>
  <c r="I2948" i="8"/>
  <c r="J2948" i="8"/>
  <c r="K2948" i="8"/>
  <c r="H2949" i="8"/>
  <c r="I2949" i="8"/>
  <c r="J2949" i="8"/>
  <c r="K2949" i="8"/>
  <c r="H2950" i="8"/>
  <c r="I2950" i="8"/>
  <c r="J2950" i="8"/>
  <c r="K2950" i="8"/>
  <c r="H2951" i="8"/>
  <c r="I2951" i="8"/>
  <c r="J2951" i="8"/>
  <c r="K2951" i="8"/>
  <c r="H2952" i="8"/>
  <c r="I2952" i="8"/>
  <c r="J2952" i="8"/>
  <c r="K2952" i="8"/>
  <c r="H2953" i="8"/>
  <c r="I2953" i="8"/>
  <c r="J2953" i="8"/>
  <c r="K2953" i="8"/>
  <c r="H2954" i="8"/>
  <c r="I2954" i="8"/>
  <c r="J2954" i="8"/>
  <c r="K2954" i="8"/>
  <c r="H2955" i="8"/>
  <c r="I2955" i="8"/>
  <c r="J2955" i="8"/>
  <c r="K2955" i="8"/>
  <c r="H2956" i="8"/>
  <c r="I2956" i="8"/>
  <c r="J2956" i="8"/>
  <c r="K2956" i="8"/>
  <c r="H2957" i="8"/>
  <c r="I2957" i="8"/>
  <c r="J2957" i="8"/>
  <c r="K2957" i="8"/>
  <c r="H2958" i="8"/>
  <c r="I2958" i="8"/>
  <c r="J2958" i="8"/>
  <c r="K2958" i="8"/>
  <c r="H2959" i="8"/>
  <c r="I2959" i="8"/>
  <c r="J2959" i="8"/>
  <c r="K2959" i="8"/>
  <c r="H2960" i="8"/>
  <c r="I2960" i="8"/>
  <c r="J2960" i="8"/>
  <c r="K2960" i="8"/>
  <c r="H2961" i="8"/>
  <c r="I2961" i="8"/>
  <c r="J2961" i="8"/>
  <c r="K2961" i="8"/>
  <c r="H2962" i="8"/>
  <c r="I2962" i="8"/>
  <c r="J2962" i="8"/>
  <c r="K2962" i="8"/>
  <c r="H2963" i="8"/>
  <c r="I2963" i="8"/>
  <c r="J2963" i="8"/>
  <c r="K2963" i="8"/>
  <c r="H2964" i="8"/>
  <c r="I2964" i="8"/>
  <c r="J2964" i="8"/>
  <c r="K2964" i="8"/>
  <c r="H2965" i="8"/>
  <c r="I2965" i="8"/>
  <c r="J2965" i="8"/>
  <c r="K2965" i="8"/>
  <c r="H2966" i="8"/>
  <c r="I2966" i="8"/>
  <c r="J2966" i="8"/>
  <c r="K2966" i="8"/>
  <c r="H2967" i="8"/>
  <c r="I2967" i="8"/>
  <c r="J2967" i="8"/>
  <c r="K2967" i="8"/>
  <c r="H2968" i="8"/>
  <c r="I2968" i="8"/>
  <c r="J2968" i="8"/>
  <c r="K2968" i="8"/>
  <c r="H2969" i="8"/>
  <c r="I2969" i="8"/>
  <c r="J2969" i="8"/>
  <c r="K2969" i="8"/>
  <c r="H2970" i="8"/>
  <c r="I2970" i="8"/>
  <c r="J2970" i="8"/>
  <c r="K2970" i="8"/>
  <c r="H2971" i="8"/>
  <c r="I2971" i="8"/>
  <c r="J2971" i="8"/>
  <c r="K2971" i="8"/>
  <c r="H2972" i="8"/>
  <c r="I2972" i="8"/>
  <c r="J2972" i="8"/>
  <c r="K2972" i="8"/>
  <c r="H2973" i="8"/>
  <c r="I2973" i="8"/>
  <c r="J2973" i="8"/>
  <c r="K2973" i="8"/>
  <c r="H2974" i="8"/>
  <c r="I2974" i="8"/>
  <c r="J2974" i="8"/>
  <c r="K2974" i="8"/>
  <c r="H2975" i="8"/>
  <c r="I2975" i="8"/>
  <c r="J2975" i="8"/>
  <c r="K2975" i="8"/>
  <c r="H2976" i="8"/>
  <c r="I2976" i="8"/>
  <c r="J2976" i="8"/>
  <c r="K2976" i="8"/>
  <c r="H2977" i="8"/>
  <c r="I2977" i="8"/>
  <c r="J2977" i="8"/>
  <c r="K2977" i="8"/>
  <c r="H2978" i="8"/>
  <c r="I2978" i="8"/>
  <c r="J2978" i="8"/>
  <c r="K2978" i="8"/>
  <c r="H2979" i="8"/>
  <c r="I2979" i="8"/>
  <c r="J2979" i="8"/>
  <c r="K2979" i="8"/>
  <c r="H2980" i="8"/>
  <c r="I2980" i="8"/>
  <c r="J2980" i="8"/>
  <c r="K2980" i="8"/>
  <c r="H2981" i="8"/>
  <c r="I2981" i="8"/>
  <c r="J2981" i="8"/>
  <c r="K2981" i="8"/>
  <c r="H2982" i="8"/>
  <c r="I2982" i="8"/>
  <c r="J2982" i="8"/>
  <c r="K2982" i="8"/>
  <c r="H2983" i="8"/>
  <c r="I2983" i="8"/>
  <c r="J2983" i="8"/>
  <c r="K2983" i="8"/>
  <c r="H2984" i="8"/>
  <c r="I2984" i="8"/>
  <c r="J2984" i="8"/>
  <c r="K2984" i="8"/>
  <c r="H2985" i="8"/>
  <c r="I2985" i="8"/>
  <c r="J2985" i="8"/>
  <c r="K2985" i="8"/>
  <c r="H2986" i="8"/>
  <c r="I2986" i="8"/>
  <c r="J2986" i="8"/>
  <c r="K2986" i="8"/>
  <c r="H2987" i="8"/>
  <c r="I2987" i="8"/>
  <c r="J2987" i="8"/>
  <c r="K2987" i="8"/>
  <c r="H2988" i="8"/>
  <c r="I2988" i="8"/>
  <c r="J2988" i="8"/>
  <c r="K2988" i="8"/>
  <c r="H2989" i="8"/>
  <c r="I2989" i="8"/>
  <c r="J2989" i="8"/>
  <c r="K2989" i="8"/>
  <c r="H2990" i="8"/>
  <c r="I2990" i="8"/>
  <c r="J2990" i="8"/>
  <c r="K2990" i="8"/>
  <c r="H2991" i="8"/>
  <c r="I2991" i="8"/>
  <c r="J2991" i="8"/>
  <c r="K2991" i="8"/>
  <c r="H2992" i="8"/>
  <c r="I2992" i="8"/>
  <c r="J2992" i="8"/>
  <c r="K2992" i="8"/>
  <c r="H2993" i="8"/>
  <c r="I2993" i="8"/>
  <c r="J2993" i="8"/>
  <c r="K2993" i="8"/>
  <c r="H2994" i="8"/>
  <c r="I2994" i="8"/>
  <c r="J2994" i="8"/>
  <c r="K2994" i="8"/>
  <c r="H2995" i="8"/>
  <c r="I2995" i="8"/>
  <c r="J2995" i="8"/>
  <c r="K2995" i="8"/>
  <c r="H2996" i="8"/>
  <c r="I2996" i="8"/>
  <c r="J2996" i="8"/>
  <c r="K2996" i="8"/>
  <c r="H2997" i="8"/>
  <c r="I2997" i="8"/>
  <c r="J2997" i="8"/>
  <c r="K2997" i="8"/>
  <c r="H2998" i="8"/>
  <c r="I2998" i="8"/>
  <c r="J2998" i="8"/>
  <c r="K2998" i="8"/>
  <c r="H2999" i="8"/>
  <c r="I2999" i="8"/>
  <c r="J2999" i="8"/>
  <c r="K2999" i="8"/>
  <c r="H3000" i="8"/>
  <c r="I3000" i="8"/>
  <c r="J3000" i="8"/>
  <c r="K3000" i="8"/>
  <c r="H3001" i="8"/>
  <c r="I3001" i="8"/>
  <c r="J3001" i="8"/>
  <c r="K3001" i="8"/>
  <c r="H3002" i="8"/>
  <c r="I3002" i="8"/>
  <c r="J3002" i="8"/>
  <c r="K3002" i="8"/>
  <c r="H3003" i="8"/>
  <c r="I3003" i="8"/>
  <c r="J3003" i="8"/>
  <c r="K3003" i="8"/>
  <c r="H3004" i="8"/>
  <c r="I3004" i="8"/>
  <c r="J3004" i="8"/>
  <c r="K3004" i="8"/>
  <c r="H3005" i="8"/>
  <c r="I3005" i="8"/>
  <c r="J3005" i="8"/>
  <c r="K3005" i="8"/>
  <c r="H3006" i="8"/>
  <c r="I3006" i="8"/>
  <c r="J3006" i="8"/>
  <c r="K3006" i="8"/>
  <c r="H3007" i="8"/>
  <c r="I3007" i="8"/>
  <c r="J3007" i="8"/>
  <c r="K3007" i="8"/>
  <c r="H3008" i="8"/>
  <c r="I3008" i="8"/>
  <c r="J3008" i="8"/>
  <c r="K3008" i="8"/>
  <c r="H3009" i="8"/>
  <c r="I3009" i="8"/>
  <c r="J3009" i="8"/>
  <c r="K3009" i="8"/>
  <c r="H3010" i="8"/>
  <c r="I3010" i="8"/>
  <c r="J3010" i="8"/>
  <c r="K3010" i="8"/>
  <c r="H3011" i="8"/>
  <c r="I3011" i="8"/>
  <c r="J3011" i="8"/>
  <c r="K3011" i="8"/>
  <c r="H3012" i="8"/>
  <c r="I3012" i="8"/>
  <c r="J3012" i="8"/>
  <c r="K3012" i="8"/>
  <c r="H3013" i="8"/>
  <c r="I3013" i="8"/>
  <c r="J3013" i="8"/>
  <c r="K3013" i="8"/>
  <c r="H3014" i="8"/>
  <c r="I3014" i="8"/>
  <c r="J3014" i="8"/>
  <c r="K3014" i="8"/>
  <c r="H3015" i="8"/>
  <c r="I3015" i="8"/>
  <c r="J3015" i="8"/>
  <c r="K3015" i="8"/>
  <c r="H3016" i="8"/>
  <c r="I3016" i="8"/>
  <c r="J3016" i="8"/>
  <c r="K3016" i="8"/>
  <c r="H3017" i="8"/>
  <c r="I3017" i="8"/>
  <c r="J3017" i="8"/>
  <c r="K3017" i="8"/>
  <c r="H3018" i="8"/>
  <c r="I3018" i="8"/>
  <c r="J3018" i="8"/>
  <c r="K3018" i="8"/>
  <c r="H3019" i="8"/>
  <c r="I3019" i="8"/>
  <c r="J3019" i="8"/>
  <c r="K3019" i="8"/>
  <c r="H3020" i="8"/>
  <c r="I3020" i="8"/>
  <c r="J3020" i="8"/>
  <c r="K3020" i="8"/>
  <c r="H3021" i="8"/>
  <c r="I3021" i="8"/>
  <c r="J3021" i="8"/>
  <c r="K3021" i="8"/>
  <c r="H3022" i="8"/>
  <c r="I3022" i="8"/>
  <c r="J3022" i="8"/>
  <c r="K3022" i="8"/>
  <c r="H3023" i="8"/>
  <c r="I3023" i="8"/>
  <c r="J3023" i="8"/>
  <c r="K3023" i="8"/>
  <c r="H3024" i="8"/>
  <c r="I3024" i="8"/>
  <c r="J3024" i="8"/>
  <c r="K3024" i="8"/>
  <c r="H3025" i="8"/>
  <c r="I3025" i="8"/>
  <c r="J3025" i="8"/>
  <c r="K3025" i="8"/>
  <c r="H3026" i="8"/>
  <c r="I3026" i="8"/>
  <c r="J3026" i="8"/>
  <c r="K3026" i="8"/>
  <c r="H3027" i="8"/>
  <c r="I3027" i="8"/>
  <c r="J3027" i="8"/>
  <c r="K3027" i="8"/>
  <c r="H3028" i="8"/>
  <c r="I3028" i="8"/>
  <c r="J3028" i="8"/>
  <c r="K3028" i="8"/>
  <c r="H3029" i="8"/>
  <c r="I3029" i="8"/>
  <c r="J3029" i="8"/>
  <c r="K3029" i="8"/>
  <c r="H3030" i="8"/>
  <c r="I3030" i="8"/>
  <c r="J3030" i="8"/>
  <c r="K3030" i="8"/>
  <c r="H3031" i="8"/>
  <c r="I3031" i="8"/>
  <c r="J3031" i="8"/>
  <c r="K3031" i="8"/>
  <c r="H3032" i="8"/>
  <c r="I3032" i="8"/>
  <c r="J3032" i="8"/>
  <c r="K3032" i="8"/>
  <c r="H3033" i="8"/>
  <c r="I3033" i="8"/>
  <c r="J3033" i="8"/>
  <c r="K3033" i="8"/>
  <c r="H3034" i="8"/>
  <c r="I3034" i="8"/>
  <c r="J3034" i="8"/>
  <c r="K3034" i="8"/>
  <c r="H3035" i="8"/>
  <c r="I3035" i="8"/>
  <c r="J3035" i="8"/>
  <c r="K3035" i="8"/>
  <c r="H3036" i="8"/>
  <c r="I3036" i="8"/>
  <c r="J3036" i="8"/>
  <c r="K3036" i="8"/>
  <c r="H3037" i="8"/>
  <c r="I3037" i="8"/>
  <c r="J3037" i="8"/>
  <c r="K3037" i="8"/>
  <c r="H3038" i="8"/>
  <c r="I3038" i="8"/>
  <c r="J3038" i="8"/>
  <c r="K3038" i="8"/>
  <c r="H3039" i="8"/>
  <c r="I3039" i="8"/>
  <c r="J3039" i="8"/>
  <c r="K3039" i="8"/>
  <c r="H3040" i="8"/>
  <c r="I3040" i="8"/>
  <c r="J3040" i="8"/>
  <c r="K3040" i="8"/>
  <c r="H3041" i="8"/>
  <c r="I3041" i="8"/>
  <c r="J3041" i="8"/>
  <c r="K3041" i="8"/>
  <c r="H3042" i="8"/>
  <c r="I3042" i="8"/>
  <c r="J3042" i="8"/>
  <c r="K3042" i="8"/>
  <c r="H3043" i="8"/>
  <c r="I3043" i="8"/>
  <c r="J3043" i="8"/>
  <c r="K3043" i="8"/>
  <c r="H3044" i="8"/>
  <c r="I3044" i="8"/>
  <c r="J3044" i="8"/>
  <c r="K3044" i="8"/>
  <c r="H3045" i="8"/>
  <c r="I3045" i="8"/>
  <c r="J3045" i="8"/>
  <c r="K3045" i="8"/>
  <c r="H3046" i="8"/>
  <c r="I3046" i="8"/>
  <c r="J3046" i="8"/>
  <c r="K3046" i="8"/>
  <c r="H3047" i="8"/>
  <c r="I3047" i="8"/>
  <c r="J3047" i="8"/>
  <c r="K3047" i="8"/>
  <c r="H3048" i="8"/>
  <c r="I3048" i="8"/>
  <c r="J3048" i="8"/>
  <c r="K3048" i="8"/>
  <c r="H3049" i="8"/>
  <c r="I3049" i="8"/>
  <c r="J3049" i="8"/>
  <c r="K3049" i="8"/>
  <c r="H3050" i="8"/>
  <c r="I3050" i="8"/>
  <c r="J3050" i="8"/>
  <c r="K3050" i="8"/>
  <c r="H3051" i="8"/>
  <c r="I3051" i="8"/>
  <c r="J3051" i="8"/>
  <c r="K3051" i="8"/>
  <c r="H3052" i="8"/>
  <c r="I3052" i="8"/>
  <c r="J3052" i="8"/>
  <c r="K3052" i="8"/>
  <c r="H3053" i="8"/>
  <c r="I3053" i="8"/>
  <c r="J3053" i="8"/>
  <c r="K3053" i="8"/>
  <c r="H3054" i="8"/>
  <c r="I3054" i="8"/>
  <c r="J3054" i="8"/>
  <c r="K3054" i="8"/>
  <c r="H3055" i="8"/>
  <c r="I3055" i="8"/>
  <c r="J3055" i="8"/>
  <c r="K3055" i="8"/>
  <c r="H3056" i="8"/>
  <c r="I3056" i="8"/>
  <c r="J3056" i="8"/>
  <c r="K3056" i="8"/>
  <c r="H3057" i="8"/>
  <c r="I3057" i="8"/>
  <c r="J3057" i="8"/>
  <c r="K3057" i="8"/>
  <c r="H3058" i="8"/>
  <c r="I3058" i="8"/>
  <c r="J3058" i="8"/>
  <c r="K3058" i="8"/>
  <c r="H3059" i="8"/>
  <c r="I3059" i="8"/>
  <c r="J3059" i="8"/>
  <c r="K3059" i="8"/>
  <c r="H3060" i="8"/>
  <c r="I3060" i="8"/>
  <c r="J3060" i="8"/>
  <c r="K3060" i="8"/>
  <c r="H3061" i="8"/>
  <c r="I3061" i="8"/>
  <c r="J3061" i="8"/>
  <c r="K3061" i="8"/>
  <c r="H3062" i="8"/>
  <c r="I3062" i="8"/>
  <c r="J3062" i="8"/>
  <c r="K3062" i="8"/>
  <c r="H3063" i="8"/>
  <c r="I3063" i="8"/>
  <c r="J3063" i="8"/>
  <c r="K3063" i="8"/>
  <c r="H3064" i="8"/>
  <c r="I3064" i="8"/>
  <c r="J3064" i="8"/>
  <c r="K3064" i="8"/>
  <c r="H3065" i="8"/>
  <c r="I3065" i="8"/>
  <c r="J3065" i="8"/>
  <c r="K3065" i="8"/>
  <c r="H3066" i="8"/>
  <c r="I3066" i="8"/>
  <c r="J3066" i="8"/>
  <c r="K3066" i="8"/>
  <c r="H3067" i="8"/>
  <c r="I3067" i="8"/>
  <c r="J3067" i="8"/>
  <c r="K3067" i="8"/>
  <c r="H3068" i="8"/>
  <c r="I3068" i="8"/>
  <c r="J3068" i="8"/>
  <c r="K3068" i="8"/>
  <c r="H3069" i="8"/>
  <c r="I3069" i="8"/>
  <c r="J3069" i="8"/>
  <c r="K3069" i="8"/>
  <c r="H3070" i="8"/>
  <c r="I3070" i="8"/>
  <c r="J3070" i="8"/>
  <c r="K3070" i="8"/>
  <c r="H3071" i="8"/>
  <c r="I3071" i="8"/>
  <c r="J3071" i="8"/>
  <c r="K3071" i="8"/>
  <c r="H3072" i="8"/>
  <c r="I3072" i="8"/>
  <c r="J3072" i="8"/>
  <c r="K3072" i="8"/>
  <c r="H3073" i="8"/>
  <c r="I3073" i="8"/>
  <c r="J3073" i="8"/>
  <c r="K3073" i="8"/>
  <c r="H3074" i="8"/>
  <c r="I3074" i="8"/>
  <c r="J3074" i="8"/>
  <c r="K3074" i="8"/>
  <c r="H3075" i="8"/>
  <c r="I3075" i="8"/>
  <c r="J3075" i="8"/>
  <c r="K3075" i="8"/>
  <c r="H3076" i="8"/>
  <c r="I3076" i="8"/>
  <c r="J3076" i="8"/>
  <c r="K3076" i="8"/>
  <c r="H3077" i="8"/>
  <c r="I3077" i="8"/>
  <c r="J3077" i="8"/>
  <c r="K3077" i="8"/>
  <c r="H3078" i="8"/>
  <c r="I3078" i="8"/>
  <c r="J3078" i="8"/>
  <c r="K3078" i="8"/>
  <c r="H3079" i="8"/>
  <c r="I3079" i="8"/>
  <c r="J3079" i="8"/>
  <c r="K3079" i="8"/>
  <c r="H3080" i="8"/>
  <c r="I3080" i="8"/>
  <c r="J3080" i="8"/>
  <c r="K3080" i="8"/>
  <c r="H3081" i="8"/>
  <c r="I3081" i="8"/>
  <c r="J3081" i="8"/>
  <c r="K3081" i="8"/>
  <c r="H3082" i="8"/>
  <c r="I3082" i="8"/>
  <c r="J3082" i="8"/>
  <c r="K3082" i="8"/>
  <c r="H3083" i="8"/>
  <c r="I3083" i="8"/>
  <c r="J3083" i="8"/>
  <c r="K3083" i="8"/>
  <c r="H3084" i="8"/>
  <c r="I3084" i="8"/>
  <c r="J3084" i="8"/>
  <c r="K3084" i="8"/>
  <c r="H3085" i="8"/>
  <c r="I3085" i="8"/>
  <c r="J3085" i="8"/>
  <c r="K3085" i="8"/>
  <c r="H3086" i="8"/>
  <c r="I3086" i="8"/>
  <c r="J3086" i="8"/>
  <c r="K3086" i="8"/>
  <c r="H3087" i="8"/>
  <c r="I3087" i="8"/>
  <c r="J3087" i="8"/>
  <c r="K3087" i="8"/>
  <c r="H3088" i="8"/>
  <c r="I3088" i="8"/>
  <c r="J3088" i="8"/>
  <c r="K3088" i="8"/>
  <c r="H3089" i="8"/>
  <c r="I3089" i="8"/>
  <c r="J3089" i="8"/>
  <c r="K3089" i="8"/>
  <c r="H3090" i="8"/>
  <c r="I3090" i="8"/>
  <c r="J3090" i="8"/>
  <c r="K3090" i="8"/>
  <c r="H3091" i="8"/>
  <c r="I3091" i="8"/>
  <c r="J3091" i="8"/>
  <c r="K3091" i="8"/>
  <c r="H3092" i="8"/>
  <c r="I3092" i="8"/>
  <c r="J3092" i="8"/>
  <c r="K3092" i="8"/>
  <c r="H3093" i="8"/>
  <c r="I3093" i="8"/>
  <c r="J3093" i="8"/>
  <c r="K3093" i="8"/>
  <c r="H3094" i="8"/>
  <c r="I3094" i="8"/>
  <c r="J3094" i="8"/>
  <c r="K3094" i="8"/>
  <c r="H3095" i="8"/>
  <c r="I3095" i="8"/>
  <c r="J3095" i="8"/>
  <c r="K3095" i="8"/>
  <c r="H3096" i="8"/>
  <c r="I3096" i="8"/>
  <c r="J3096" i="8"/>
  <c r="K3096" i="8"/>
  <c r="H3097" i="8"/>
  <c r="I3097" i="8"/>
  <c r="J3097" i="8"/>
  <c r="K3097" i="8"/>
  <c r="H3098" i="8"/>
  <c r="I3098" i="8"/>
  <c r="J3098" i="8"/>
  <c r="K3098" i="8"/>
  <c r="H3099" i="8"/>
  <c r="I3099" i="8"/>
  <c r="J3099" i="8"/>
  <c r="K3099" i="8"/>
  <c r="H3100" i="8"/>
  <c r="I3100" i="8"/>
  <c r="J3100" i="8"/>
  <c r="K3100" i="8"/>
  <c r="H3101" i="8"/>
  <c r="I3101" i="8"/>
  <c r="J3101" i="8"/>
  <c r="K3101" i="8"/>
  <c r="H3102" i="8"/>
  <c r="I3102" i="8"/>
  <c r="J3102" i="8"/>
  <c r="K3102" i="8"/>
  <c r="H3103" i="8"/>
  <c r="I3103" i="8"/>
  <c r="J3103" i="8"/>
  <c r="K3103" i="8"/>
  <c r="H3104" i="8"/>
  <c r="I3104" i="8"/>
  <c r="J3104" i="8"/>
  <c r="K3104" i="8"/>
  <c r="H3105" i="8"/>
  <c r="I3105" i="8"/>
  <c r="J3105" i="8"/>
  <c r="K3105" i="8"/>
  <c r="H3106" i="8"/>
  <c r="I3106" i="8"/>
  <c r="J3106" i="8"/>
  <c r="K3106" i="8"/>
  <c r="H3107" i="8"/>
  <c r="I3107" i="8"/>
  <c r="J3107" i="8"/>
  <c r="K3107" i="8"/>
  <c r="H3108" i="8"/>
  <c r="I3108" i="8"/>
  <c r="J3108" i="8"/>
  <c r="K3108" i="8"/>
  <c r="H3109" i="8"/>
  <c r="I3109" i="8"/>
  <c r="J3109" i="8"/>
  <c r="K3109" i="8"/>
  <c r="H3110" i="8"/>
  <c r="I3110" i="8"/>
  <c r="J3110" i="8"/>
  <c r="K3110" i="8"/>
  <c r="H3111" i="8"/>
  <c r="I3111" i="8"/>
  <c r="J3111" i="8"/>
  <c r="K3111" i="8"/>
  <c r="H3112" i="8"/>
  <c r="I3112" i="8"/>
  <c r="J3112" i="8"/>
  <c r="K3112" i="8"/>
  <c r="H3113" i="8"/>
  <c r="I3113" i="8"/>
  <c r="J3113" i="8"/>
  <c r="K3113" i="8"/>
  <c r="H3114" i="8"/>
  <c r="I3114" i="8"/>
  <c r="J3114" i="8"/>
  <c r="K3114" i="8"/>
  <c r="H3115" i="8"/>
  <c r="I3115" i="8"/>
  <c r="J3115" i="8"/>
  <c r="K3115" i="8"/>
  <c r="H3116" i="8"/>
  <c r="I3116" i="8"/>
  <c r="J3116" i="8"/>
  <c r="K3116" i="8"/>
  <c r="H3117" i="8"/>
  <c r="I3117" i="8"/>
  <c r="J3117" i="8"/>
  <c r="K3117" i="8"/>
  <c r="H3118" i="8"/>
  <c r="I3118" i="8"/>
  <c r="J3118" i="8"/>
  <c r="K3118" i="8"/>
  <c r="H3119" i="8"/>
  <c r="I3119" i="8"/>
  <c r="J3119" i="8"/>
  <c r="K3119" i="8"/>
  <c r="H3120" i="8"/>
  <c r="I3120" i="8"/>
  <c r="J3120" i="8"/>
  <c r="K3120" i="8"/>
  <c r="H3121" i="8"/>
  <c r="I3121" i="8"/>
  <c r="J3121" i="8"/>
  <c r="K3121" i="8"/>
  <c r="H3122" i="8"/>
  <c r="I3122" i="8"/>
  <c r="J3122" i="8"/>
  <c r="K3122" i="8"/>
  <c r="H3123" i="8"/>
  <c r="I3123" i="8"/>
  <c r="J3123" i="8"/>
  <c r="K3123" i="8"/>
  <c r="H3124" i="8"/>
  <c r="I3124" i="8"/>
  <c r="J3124" i="8"/>
  <c r="K3124" i="8"/>
  <c r="H3125" i="8"/>
  <c r="I3125" i="8"/>
  <c r="J3125" i="8"/>
  <c r="K3125" i="8"/>
  <c r="H3126" i="8"/>
  <c r="I3126" i="8"/>
  <c r="J3126" i="8"/>
  <c r="K3126" i="8"/>
  <c r="H3127" i="8"/>
  <c r="I3127" i="8"/>
  <c r="J3127" i="8"/>
  <c r="K3127" i="8"/>
  <c r="H3128" i="8"/>
  <c r="I3128" i="8"/>
  <c r="J3128" i="8"/>
  <c r="K3128" i="8"/>
  <c r="H3129" i="8"/>
  <c r="I3129" i="8"/>
  <c r="J3129" i="8"/>
  <c r="K3129" i="8"/>
  <c r="H3130" i="8"/>
  <c r="I3130" i="8"/>
  <c r="J3130" i="8"/>
  <c r="K3130" i="8"/>
  <c r="H3131" i="8"/>
  <c r="I3131" i="8"/>
  <c r="J3131" i="8"/>
  <c r="K3131" i="8"/>
  <c r="H3132" i="8"/>
  <c r="I3132" i="8"/>
  <c r="J3132" i="8"/>
  <c r="K3132" i="8"/>
  <c r="H3133" i="8"/>
  <c r="I3133" i="8"/>
  <c r="J3133" i="8"/>
  <c r="K3133" i="8"/>
  <c r="H3134" i="8"/>
  <c r="I3134" i="8"/>
  <c r="J3134" i="8"/>
  <c r="K3134" i="8"/>
  <c r="H3135" i="8"/>
  <c r="I3135" i="8"/>
  <c r="J3135" i="8"/>
  <c r="K3135" i="8"/>
  <c r="H3136" i="8"/>
  <c r="I3136" i="8"/>
  <c r="J3136" i="8"/>
  <c r="K3136" i="8"/>
  <c r="H3137" i="8"/>
  <c r="I3137" i="8"/>
  <c r="J3137" i="8"/>
  <c r="K3137" i="8"/>
  <c r="H3138" i="8"/>
  <c r="I3138" i="8"/>
  <c r="J3138" i="8"/>
  <c r="K3138" i="8"/>
  <c r="H3139" i="8"/>
  <c r="I3139" i="8"/>
  <c r="J3139" i="8"/>
  <c r="K3139" i="8"/>
  <c r="H3140" i="8"/>
  <c r="I3140" i="8"/>
  <c r="J3140" i="8"/>
  <c r="K3140" i="8"/>
  <c r="H3141" i="8"/>
  <c r="I3141" i="8"/>
  <c r="J3141" i="8"/>
  <c r="K3141" i="8"/>
  <c r="H3142" i="8"/>
  <c r="I3142" i="8"/>
  <c r="J3142" i="8"/>
  <c r="K3142" i="8"/>
  <c r="H3143" i="8"/>
  <c r="I3143" i="8"/>
  <c r="J3143" i="8"/>
  <c r="K3143" i="8"/>
  <c r="H3144" i="8"/>
  <c r="I3144" i="8"/>
  <c r="J3144" i="8"/>
  <c r="K3144" i="8"/>
  <c r="H3145" i="8"/>
  <c r="I3145" i="8"/>
  <c r="J3145" i="8"/>
  <c r="K3145" i="8"/>
  <c r="H3146" i="8"/>
  <c r="I3146" i="8"/>
  <c r="J3146" i="8"/>
  <c r="K3146" i="8"/>
  <c r="H3147" i="8"/>
  <c r="I3147" i="8"/>
  <c r="J3147" i="8"/>
  <c r="K3147" i="8"/>
  <c r="H3148" i="8"/>
  <c r="I3148" i="8"/>
  <c r="J3148" i="8"/>
  <c r="K3148" i="8"/>
  <c r="H3149" i="8"/>
  <c r="I3149" i="8"/>
  <c r="J3149" i="8"/>
  <c r="K3149" i="8"/>
  <c r="H3150" i="8"/>
  <c r="I3150" i="8"/>
  <c r="J3150" i="8"/>
  <c r="K3150" i="8"/>
  <c r="H3151" i="8"/>
  <c r="I3151" i="8"/>
  <c r="J3151" i="8"/>
  <c r="K3151" i="8"/>
  <c r="H3152" i="8"/>
  <c r="I3152" i="8"/>
  <c r="J3152" i="8"/>
  <c r="K3152" i="8"/>
  <c r="H3153" i="8"/>
  <c r="I3153" i="8"/>
  <c r="J3153" i="8"/>
  <c r="K3153" i="8"/>
  <c r="H3154" i="8"/>
  <c r="I3154" i="8"/>
  <c r="J3154" i="8"/>
  <c r="K3154" i="8"/>
  <c r="H3155" i="8"/>
  <c r="I3155" i="8"/>
  <c r="J3155" i="8"/>
  <c r="K3155" i="8"/>
  <c r="H3156" i="8"/>
  <c r="I3156" i="8"/>
  <c r="J3156" i="8"/>
  <c r="K3156" i="8"/>
  <c r="H3157" i="8"/>
  <c r="I3157" i="8"/>
  <c r="J3157" i="8"/>
  <c r="K3157" i="8"/>
  <c r="H3158" i="8"/>
  <c r="I3158" i="8"/>
  <c r="J3158" i="8"/>
  <c r="K3158" i="8"/>
  <c r="H3159" i="8"/>
  <c r="I3159" i="8"/>
  <c r="J3159" i="8"/>
  <c r="K3159" i="8"/>
  <c r="H3160" i="8"/>
  <c r="I3160" i="8"/>
  <c r="J3160" i="8"/>
  <c r="K3160" i="8"/>
  <c r="H3161" i="8"/>
  <c r="I3161" i="8"/>
  <c r="J3161" i="8"/>
  <c r="K3161" i="8"/>
  <c r="H3162" i="8"/>
  <c r="I3162" i="8"/>
  <c r="J3162" i="8"/>
  <c r="K3162" i="8"/>
  <c r="H3163" i="8"/>
  <c r="I3163" i="8"/>
  <c r="J3163" i="8"/>
  <c r="K3163" i="8"/>
  <c r="H3164" i="8"/>
  <c r="I3164" i="8"/>
  <c r="J3164" i="8"/>
  <c r="K3164" i="8"/>
  <c r="H3165" i="8"/>
  <c r="I3165" i="8"/>
  <c r="J3165" i="8"/>
  <c r="K3165" i="8"/>
  <c r="H3166" i="8"/>
  <c r="I3166" i="8"/>
  <c r="J3166" i="8"/>
  <c r="K3166" i="8"/>
  <c r="H3167" i="8"/>
  <c r="I3167" i="8"/>
  <c r="J3167" i="8"/>
  <c r="K3167" i="8"/>
  <c r="H3168" i="8"/>
  <c r="I3168" i="8"/>
  <c r="J3168" i="8"/>
  <c r="K3168" i="8"/>
  <c r="H3169" i="8"/>
  <c r="I3169" i="8"/>
  <c r="J3169" i="8"/>
  <c r="K3169" i="8"/>
  <c r="H3170" i="8"/>
  <c r="I3170" i="8"/>
  <c r="J3170" i="8"/>
  <c r="K3170" i="8"/>
  <c r="H3171" i="8"/>
  <c r="I3171" i="8"/>
  <c r="J3171" i="8"/>
  <c r="K3171" i="8"/>
  <c r="H3172" i="8"/>
  <c r="I3172" i="8"/>
  <c r="J3172" i="8"/>
  <c r="K3172" i="8"/>
  <c r="H3173" i="8"/>
  <c r="I3173" i="8"/>
  <c r="J3173" i="8"/>
  <c r="K3173" i="8"/>
  <c r="H3174" i="8"/>
  <c r="I3174" i="8"/>
  <c r="J3174" i="8"/>
  <c r="K3174" i="8"/>
  <c r="H3175" i="8"/>
  <c r="I3175" i="8"/>
  <c r="J3175" i="8"/>
  <c r="K3175" i="8"/>
  <c r="H3176" i="8"/>
  <c r="I3176" i="8"/>
  <c r="J3176" i="8"/>
  <c r="K3176" i="8"/>
  <c r="H3177" i="8"/>
  <c r="I3177" i="8"/>
  <c r="J3177" i="8"/>
  <c r="K3177" i="8"/>
  <c r="H3178" i="8"/>
  <c r="I3178" i="8"/>
  <c r="J3178" i="8"/>
  <c r="K3178" i="8"/>
  <c r="H3179" i="8"/>
  <c r="I3179" i="8"/>
  <c r="J3179" i="8"/>
  <c r="K3179" i="8"/>
  <c r="H3180" i="8"/>
  <c r="I3180" i="8"/>
  <c r="J3180" i="8"/>
  <c r="K3180" i="8"/>
  <c r="H3181" i="8"/>
  <c r="I3181" i="8"/>
  <c r="J3181" i="8"/>
  <c r="K3181" i="8"/>
  <c r="H3182" i="8"/>
  <c r="I3182" i="8"/>
  <c r="J3182" i="8"/>
  <c r="K3182" i="8"/>
  <c r="H3183" i="8"/>
  <c r="I3183" i="8"/>
  <c r="J3183" i="8"/>
  <c r="K3183" i="8"/>
  <c r="H3184" i="8"/>
  <c r="I3184" i="8"/>
  <c r="J3184" i="8"/>
  <c r="K3184" i="8"/>
  <c r="H3185" i="8"/>
  <c r="I3185" i="8"/>
  <c r="J3185" i="8"/>
  <c r="K3185" i="8"/>
  <c r="H3186" i="8"/>
  <c r="I3186" i="8"/>
  <c r="J3186" i="8"/>
  <c r="K3186" i="8"/>
  <c r="H3187" i="8"/>
  <c r="I3187" i="8"/>
  <c r="J3187" i="8"/>
  <c r="K3187" i="8"/>
  <c r="H3188" i="8"/>
  <c r="I3188" i="8"/>
  <c r="J3188" i="8"/>
  <c r="K3188" i="8"/>
  <c r="H3189" i="8"/>
  <c r="I3189" i="8"/>
  <c r="J3189" i="8"/>
  <c r="K3189" i="8"/>
  <c r="H3190" i="8"/>
  <c r="I3190" i="8"/>
  <c r="J3190" i="8"/>
  <c r="K3190" i="8"/>
  <c r="H3191" i="8"/>
  <c r="I3191" i="8"/>
  <c r="J3191" i="8"/>
  <c r="K3191" i="8"/>
  <c r="H3192" i="8"/>
  <c r="I3192" i="8"/>
  <c r="J3192" i="8"/>
  <c r="K3192" i="8"/>
  <c r="H3193" i="8"/>
  <c r="I3193" i="8"/>
  <c r="J3193" i="8"/>
  <c r="K3193" i="8"/>
  <c r="H3194" i="8"/>
  <c r="I3194" i="8"/>
  <c r="J3194" i="8"/>
  <c r="K3194" i="8"/>
  <c r="H3195" i="8"/>
  <c r="I3195" i="8"/>
  <c r="J3195" i="8"/>
  <c r="K3195" i="8"/>
  <c r="H3196" i="8"/>
  <c r="I3196" i="8"/>
  <c r="J3196" i="8"/>
  <c r="K3196" i="8"/>
  <c r="H3197" i="8"/>
  <c r="I3197" i="8"/>
  <c r="J3197" i="8"/>
  <c r="K3197" i="8"/>
  <c r="H3198" i="8"/>
  <c r="I3198" i="8"/>
  <c r="J3198" i="8"/>
  <c r="K3198" i="8"/>
  <c r="H3199" i="8"/>
  <c r="I3199" i="8"/>
  <c r="J3199" i="8"/>
  <c r="K3199" i="8"/>
  <c r="H3200" i="8"/>
  <c r="I3200" i="8"/>
  <c r="J3200" i="8"/>
  <c r="K3200" i="8"/>
  <c r="H3201" i="8"/>
  <c r="I3201" i="8"/>
  <c r="J3201" i="8"/>
  <c r="K3201" i="8"/>
  <c r="H3202" i="8"/>
  <c r="I3202" i="8"/>
  <c r="J3202" i="8"/>
  <c r="K3202" i="8"/>
  <c r="H3203" i="8"/>
  <c r="I3203" i="8"/>
  <c r="J3203" i="8"/>
  <c r="K3203" i="8"/>
  <c r="H3204" i="8"/>
  <c r="I3204" i="8"/>
  <c r="J3204" i="8"/>
  <c r="K3204" i="8"/>
  <c r="H3205" i="8"/>
  <c r="I3205" i="8"/>
  <c r="J3205" i="8"/>
  <c r="K3205" i="8"/>
  <c r="H3206" i="8"/>
  <c r="I3206" i="8"/>
  <c r="J3206" i="8"/>
  <c r="K3206" i="8"/>
  <c r="H3207" i="8"/>
  <c r="I3207" i="8"/>
  <c r="J3207" i="8"/>
  <c r="K3207" i="8"/>
  <c r="H3208" i="8"/>
  <c r="I3208" i="8"/>
  <c r="J3208" i="8"/>
  <c r="K3208" i="8"/>
  <c r="H3209" i="8"/>
  <c r="I3209" i="8"/>
  <c r="J3209" i="8"/>
  <c r="K3209" i="8"/>
  <c r="H3210" i="8"/>
  <c r="I3210" i="8"/>
  <c r="J3210" i="8"/>
  <c r="K3210" i="8"/>
  <c r="H3211" i="8"/>
  <c r="I3211" i="8"/>
  <c r="J3211" i="8"/>
  <c r="K3211" i="8"/>
  <c r="H3212" i="8"/>
  <c r="I3212" i="8"/>
  <c r="J3212" i="8"/>
  <c r="K3212" i="8"/>
  <c r="H3213" i="8"/>
  <c r="I3213" i="8"/>
  <c r="J3213" i="8"/>
  <c r="K3213" i="8"/>
  <c r="H3214" i="8"/>
  <c r="I3214" i="8"/>
  <c r="J3214" i="8"/>
  <c r="K3214" i="8"/>
  <c r="H3215" i="8"/>
  <c r="I3215" i="8"/>
  <c r="J3215" i="8"/>
  <c r="K3215" i="8"/>
  <c r="H3216" i="8"/>
  <c r="I3216" i="8"/>
  <c r="J3216" i="8"/>
  <c r="K3216" i="8"/>
  <c r="H3217" i="8"/>
  <c r="I3217" i="8"/>
  <c r="J3217" i="8"/>
  <c r="K3217" i="8"/>
  <c r="H3218" i="8"/>
  <c r="I3218" i="8"/>
  <c r="J3218" i="8"/>
  <c r="K3218" i="8"/>
  <c r="H3219" i="8"/>
  <c r="I3219" i="8"/>
  <c r="J3219" i="8"/>
  <c r="K3219" i="8"/>
  <c r="H3220" i="8"/>
  <c r="I3220" i="8"/>
  <c r="J3220" i="8"/>
  <c r="K3220" i="8"/>
  <c r="H3221" i="8"/>
  <c r="I3221" i="8"/>
  <c r="J3221" i="8"/>
  <c r="K3221" i="8"/>
  <c r="H3222" i="8"/>
  <c r="I3222" i="8"/>
  <c r="J3222" i="8"/>
  <c r="K3222" i="8"/>
  <c r="H3223" i="8"/>
  <c r="I3223" i="8"/>
  <c r="J3223" i="8"/>
  <c r="K3223" i="8"/>
  <c r="H3224" i="8"/>
  <c r="I3224" i="8"/>
  <c r="J3224" i="8"/>
  <c r="K3224" i="8"/>
  <c r="H3225" i="8"/>
  <c r="I3225" i="8"/>
  <c r="J3225" i="8"/>
  <c r="K3225" i="8"/>
  <c r="H3226" i="8"/>
  <c r="I3226" i="8"/>
  <c r="J3226" i="8"/>
  <c r="K3226" i="8"/>
  <c r="H3227" i="8"/>
  <c r="I3227" i="8"/>
  <c r="J3227" i="8"/>
  <c r="K3227" i="8"/>
  <c r="H3228" i="8"/>
  <c r="I3228" i="8"/>
  <c r="J3228" i="8"/>
  <c r="K3228" i="8"/>
  <c r="H3229" i="8"/>
  <c r="I3229" i="8"/>
  <c r="J3229" i="8"/>
  <c r="K3229" i="8"/>
  <c r="H3230" i="8"/>
  <c r="I3230" i="8"/>
  <c r="J3230" i="8"/>
  <c r="K3230" i="8"/>
  <c r="H3231" i="8"/>
  <c r="I3231" i="8"/>
  <c r="J3231" i="8"/>
  <c r="K3231" i="8"/>
  <c r="H3232" i="8"/>
  <c r="I3232" i="8"/>
  <c r="J3232" i="8"/>
  <c r="K3232" i="8"/>
  <c r="H3233" i="8"/>
  <c r="I3233" i="8"/>
  <c r="J3233" i="8"/>
  <c r="K3233" i="8"/>
  <c r="H3234" i="8"/>
  <c r="I3234" i="8"/>
  <c r="J3234" i="8"/>
  <c r="K3234" i="8"/>
  <c r="H3235" i="8"/>
  <c r="I3235" i="8"/>
  <c r="J3235" i="8"/>
  <c r="K3235" i="8"/>
  <c r="H3236" i="8"/>
  <c r="I3236" i="8"/>
  <c r="J3236" i="8"/>
  <c r="K3236" i="8"/>
  <c r="H3237" i="8"/>
  <c r="I3237" i="8"/>
  <c r="J3237" i="8"/>
  <c r="K3237" i="8"/>
  <c r="H3238" i="8"/>
  <c r="I3238" i="8"/>
  <c r="J3238" i="8"/>
  <c r="K3238" i="8"/>
  <c r="H3239" i="8"/>
  <c r="I3239" i="8"/>
  <c r="J3239" i="8"/>
  <c r="K3239" i="8"/>
  <c r="H3240" i="8"/>
  <c r="I3240" i="8"/>
  <c r="J3240" i="8"/>
  <c r="K3240" i="8"/>
  <c r="H3241" i="8"/>
  <c r="I3241" i="8"/>
  <c r="J3241" i="8"/>
  <c r="K3241" i="8"/>
  <c r="H3242" i="8"/>
  <c r="I3242" i="8"/>
  <c r="J3242" i="8"/>
  <c r="K3242" i="8"/>
  <c r="H3243" i="8"/>
  <c r="I3243" i="8"/>
  <c r="J3243" i="8"/>
  <c r="K3243" i="8"/>
  <c r="H3244" i="8"/>
  <c r="I3244" i="8"/>
  <c r="J3244" i="8"/>
  <c r="K3244" i="8"/>
  <c r="H3245" i="8"/>
  <c r="I3245" i="8"/>
  <c r="J3245" i="8"/>
  <c r="K3245" i="8"/>
  <c r="H3246" i="8"/>
  <c r="I3246" i="8"/>
  <c r="J3246" i="8"/>
  <c r="K3246" i="8"/>
  <c r="H3247" i="8"/>
  <c r="I3247" i="8"/>
  <c r="J3247" i="8"/>
  <c r="K3247" i="8"/>
  <c r="H3248" i="8"/>
  <c r="I3248" i="8"/>
  <c r="J3248" i="8"/>
  <c r="K3248" i="8"/>
  <c r="H3249" i="8"/>
  <c r="I3249" i="8"/>
  <c r="J3249" i="8"/>
  <c r="K3249" i="8"/>
  <c r="H3250" i="8"/>
  <c r="I3250" i="8"/>
  <c r="J3250" i="8"/>
  <c r="K3250" i="8"/>
  <c r="H3251" i="8"/>
  <c r="I3251" i="8"/>
  <c r="J3251" i="8"/>
  <c r="K3251" i="8"/>
  <c r="H3252" i="8"/>
  <c r="I3252" i="8"/>
  <c r="J3252" i="8"/>
  <c r="K3252" i="8"/>
  <c r="H3253" i="8"/>
  <c r="I3253" i="8"/>
  <c r="J3253" i="8"/>
  <c r="K3253" i="8"/>
  <c r="H3254" i="8"/>
  <c r="I3254" i="8"/>
  <c r="J3254" i="8"/>
  <c r="K3254" i="8"/>
  <c r="H3255" i="8"/>
  <c r="I3255" i="8"/>
  <c r="J3255" i="8"/>
  <c r="K3255" i="8"/>
  <c r="H3256" i="8"/>
  <c r="I3256" i="8"/>
  <c r="J3256" i="8"/>
  <c r="K3256" i="8"/>
  <c r="H3257" i="8"/>
  <c r="I3257" i="8"/>
  <c r="J3257" i="8"/>
  <c r="K3257" i="8"/>
  <c r="H3258" i="8"/>
  <c r="I3258" i="8"/>
  <c r="J3258" i="8"/>
  <c r="K3258" i="8"/>
  <c r="H3259" i="8"/>
  <c r="I3259" i="8"/>
  <c r="J3259" i="8"/>
  <c r="K3259" i="8"/>
  <c r="H3260" i="8"/>
  <c r="I3260" i="8"/>
  <c r="J3260" i="8"/>
  <c r="K3260" i="8"/>
  <c r="H3261" i="8"/>
  <c r="I3261" i="8"/>
  <c r="J3261" i="8"/>
  <c r="K3261" i="8"/>
  <c r="H3262" i="8"/>
  <c r="I3262" i="8"/>
  <c r="J3262" i="8"/>
  <c r="K3262" i="8"/>
  <c r="H3263" i="8"/>
  <c r="I3263" i="8"/>
  <c r="J3263" i="8"/>
  <c r="K3263" i="8"/>
  <c r="H3264" i="8"/>
  <c r="I3264" i="8"/>
  <c r="J3264" i="8"/>
  <c r="K3264" i="8"/>
  <c r="H3265" i="8"/>
  <c r="I3265" i="8"/>
  <c r="J3265" i="8"/>
  <c r="K3265" i="8"/>
  <c r="H3266" i="8"/>
  <c r="I3266" i="8"/>
  <c r="J3266" i="8"/>
  <c r="K3266" i="8"/>
  <c r="H3267" i="8"/>
  <c r="I3267" i="8"/>
  <c r="J3267" i="8"/>
  <c r="K3267" i="8"/>
  <c r="H3268" i="8"/>
  <c r="I3268" i="8"/>
  <c r="J3268" i="8"/>
  <c r="K3268" i="8"/>
  <c r="H3269" i="8"/>
  <c r="I3269" i="8"/>
  <c r="J3269" i="8"/>
  <c r="K3269" i="8"/>
  <c r="H3270" i="8"/>
  <c r="I3270" i="8"/>
  <c r="J3270" i="8"/>
  <c r="K3270" i="8"/>
  <c r="H3271" i="8"/>
  <c r="I3271" i="8"/>
  <c r="J3271" i="8"/>
  <c r="K3271" i="8"/>
  <c r="H3272" i="8"/>
  <c r="I3272" i="8"/>
  <c r="J3272" i="8"/>
  <c r="K3272" i="8"/>
  <c r="H3273" i="8"/>
  <c r="I3273" i="8"/>
  <c r="J3273" i="8"/>
  <c r="K3273" i="8"/>
  <c r="H3274" i="8"/>
  <c r="I3274" i="8"/>
  <c r="J3274" i="8"/>
  <c r="K3274" i="8"/>
  <c r="H3275" i="8"/>
  <c r="I3275" i="8"/>
  <c r="J3275" i="8"/>
  <c r="K3275" i="8"/>
  <c r="H3276" i="8"/>
  <c r="I3276" i="8"/>
  <c r="J3276" i="8"/>
  <c r="K3276" i="8"/>
  <c r="H3277" i="8"/>
  <c r="I3277" i="8"/>
  <c r="J3277" i="8"/>
  <c r="K3277" i="8"/>
  <c r="H3278" i="8"/>
  <c r="I3278" i="8"/>
  <c r="J3278" i="8"/>
  <c r="K3278" i="8"/>
  <c r="H3279" i="8"/>
  <c r="I3279" i="8"/>
  <c r="J3279" i="8"/>
  <c r="K3279" i="8"/>
  <c r="H3280" i="8"/>
  <c r="I3280" i="8"/>
  <c r="J3280" i="8"/>
  <c r="K3280" i="8"/>
  <c r="H3281" i="8"/>
  <c r="I3281" i="8"/>
  <c r="J3281" i="8"/>
  <c r="K3281" i="8"/>
  <c r="H3282" i="8"/>
  <c r="I3282" i="8"/>
  <c r="J3282" i="8"/>
  <c r="K3282" i="8"/>
  <c r="H3283" i="8"/>
  <c r="I3283" i="8"/>
  <c r="J3283" i="8"/>
  <c r="K3283" i="8"/>
  <c r="H3284" i="8"/>
  <c r="I3284" i="8"/>
  <c r="J3284" i="8"/>
  <c r="K3284" i="8"/>
  <c r="H3285" i="8"/>
  <c r="I3285" i="8"/>
  <c r="J3285" i="8"/>
  <c r="K3285" i="8"/>
  <c r="H3286" i="8"/>
  <c r="I3286" i="8"/>
  <c r="J3286" i="8"/>
  <c r="K3286" i="8"/>
  <c r="H3287" i="8"/>
  <c r="I3287" i="8"/>
  <c r="J3287" i="8"/>
  <c r="K3287" i="8"/>
  <c r="H3288" i="8"/>
  <c r="I3288" i="8"/>
  <c r="J3288" i="8"/>
  <c r="K3288" i="8"/>
  <c r="H3289" i="8"/>
  <c r="I3289" i="8"/>
  <c r="J3289" i="8"/>
  <c r="K3289" i="8"/>
  <c r="H3290" i="8"/>
  <c r="I3290" i="8"/>
  <c r="J3290" i="8"/>
  <c r="K3290" i="8"/>
  <c r="H3291" i="8"/>
  <c r="I3291" i="8"/>
  <c r="J3291" i="8"/>
  <c r="K3291" i="8"/>
  <c r="H3292" i="8"/>
  <c r="I3292" i="8"/>
  <c r="J3292" i="8"/>
  <c r="K3292" i="8"/>
  <c r="H3293" i="8"/>
  <c r="I3293" i="8"/>
  <c r="J3293" i="8"/>
  <c r="K3293" i="8"/>
  <c r="H3294" i="8"/>
  <c r="I3294" i="8"/>
  <c r="J3294" i="8"/>
  <c r="K3294" i="8"/>
  <c r="H3295" i="8"/>
  <c r="I3295" i="8"/>
  <c r="J3295" i="8"/>
  <c r="K3295" i="8"/>
  <c r="H3296" i="8"/>
  <c r="I3296" i="8"/>
  <c r="J3296" i="8"/>
  <c r="K3296" i="8"/>
  <c r="H3297" i="8"/>
  <c r="I3297" i="8"/>
  <c r="J3297" i="8"/>
  <c r="K3297" i="8"/>
  <c r="H3298" i="8"/>
  <c r="I3298" i="8"/>
  <c r="J3298" i="8"/>
  <c r="K3298" i="8"/>
  <c r="H3299" i="8"/>
  <c r="I3299" i="8"/>
  <c r="J3299" i="8"/>
  <c r="K3299" i="8"/>
  <c r="H3300" i="8"/>
  <c r="I3300" i="8"/>
  <c r="J3300" i="8"/>
  <c r="K3300" i="8"/>
  <c r="H3301" i="8"/>
  <c r="I3301" i="8"/>
  <c r="J3301" i="8"/>
  <c r="K3301" i="8"/>
  <c r="H3302" i="8"/>
  <c r="I3302" i="8"/>
  <c r="J3302" i="8"/>
  <c r="K3302" i="8"/>
  <c r="H3303" i="8"/>
  <c r="I3303" i="8"/>
  <c r="J3303" i="8"/>
  <c r="K3303" i="8"/>
  <c r="H3304" i="8"/>
  <c r="I3304" i="8"/>
  <c r="J3304" i="8"/>
  <c r="K3304" i="8"/>
  <c r="H3305" i="8"/>
  <c r="I3305" i="8"/>
  <c r="J3305" i="8"/>
  <c r="K3305" i="8"/>
  <c r="H3306" i="8"/>
  <c r="I3306" i="8"/>
  <c r="J3306" i="8"/>
  <c r="K3306" i="8"/>
  <c r="H3307" i="8"/>
  <c r="I3307" i="8"/>
  <c r="J3307" i="8"/>
  <c r="K3307" i="8"/>
  <c r="H3308" i="8"/>
  <c r="I3308" i="8"/>
  <c r="J3308" i="8"/>
  <c r="K3308" i="8"/>
  <c r="H3309" i="8"/>
  <c r="I3309" i="8"/>
  <c r="J3309" i="8"/>
  <c r="K3309" i="8"/>
  <c r="H3310" i="8"/>
  <c r="I3310" i="8"/>
  <c r="J3310" i="8"/>
  <c r="K3310" i="8"/>
  <c r="H3311" i="8"/>
  <c r="I3311" i="8"/>
  <c r="J3311" i="8"/>
  <c r="K3311" i="8"/>
  <c r="H3312" i="8"/>
  <c r="I3312" i="8"/>
  <c r="J3312" i="8"/>
  <c r="K3312" i="8"/>
  <c r="H3313" i="8"/>
  <c r="I3313" i="8"/>
  <c r="J3313" i="8"/>
  <c r="K3313" i="8"/>
  <c r="H3314" i="8"/>
  <c r="I3314" i="8"/>
  <c r="J3314" i="8"/>
  <c r="K3314" i="8"/>
  <c r="H3315" i="8"/>
  <c r="I3315" i="8"/>
  <c r="J3315" i="8"/>
  <c r="K3315" i="8"/>
  <c r="H3316" i="8"/>
  <c r="I3316" i="8"/>
  <c r="J3316" i="8"/>
  <c r="K3316" i="8"/>
  <c r="H3317" i="8"/>
  <c r="I3317" i="8"/>
  <c r="J3317" i="8"/>
  <c r="K3317" i="8"/>
  <c r="H3318" i="8"/>
  <c r="I3318" i="8"/>
  <c r="J3318" i="8"/>
  <c r="K3318" i="8"/>
  <c r="H3319" i="8"/>
  <c r="I3319" i="8"/>
  <c r="J3319" i="8"/>
  <c r="K3319" i="8"/>
  <c r="H3320" i="8"/>
  <c r="I3320" i="8"/>
  <c r="J3320" i="8"/>
  <c r="K3320" i="8"/>
  <c r="H3321" i="8"/>
  <c r="I3321" i="8"/>
  <c r="J3321" i="8"/>
  <c r="K3321" i="8"/>
  <c r="H3322" i="8"/>
  <c r="I3322" i="8"/>
  <c r="J3322" i="8"/>
  <c r="K3322" i="8"/>
  <c r="H3323" i="8"/>
  <c r="I3323" i="8"/>
  <c r="J3323" i="8"/>
  <c r="K3323" i="8"/>
  <c r="H3324" i="8"/>
  <c r="I3324" i="8"/>
  <c r="J3324" i="8"/>
  <c r="K3324" i="8"/>
  <c r="H3325" i="8"/>
  <c r="I3325" i="8"/>
  <c r="J3325" i="8"/>
  <c r="K3325" i="8"/>
  <c r="H3326" i="8"/>
  <c r="I3326" i="8"/>
  <c r="J3326" i="8"/>
  <c r="K3326" i="8"/>
  <c r="H3327" i="8"/>
  <c r="I3327" i="8"/>
  <c r="J3327" i="8"/>
  <c r="K3327" i="8"/>
  <c r="H3328" i="8"/>
  <c r="I3328" i="8"/>
  <c r="J3328" i="8"/>
  <c r="K3328" i="8"/>
  <c r="H3329" i="8"/>
  <c r="I3329" i="8"/>
  <c r="J3329" i="8"/>
  <c r="K3329" i="8"/>
  <c r="H3330" i="8"/>
  <c r="I3330" i="8"/>
  <c r="J3330" i="8"/>
  <c r="K3330" i="8"/>
  <c r="H3331" i="8"/>
  <c r="I3331" i="8"/>
  <c r="J3331" i="8"/>
  <c r="K3331" i="8"/>
  <c r="H3332" i="8"/>
  <c r="I3332" i="8"/>
  <c r="J3332" i="8"/>
  <c r="K3332" i="8"/>
  <c r="H3333" i="8"/>
  <c r="I3333" i="8"/>
  <c r="J3333" i="8"/>
  <c r="K3333" i="8"/>
  <c r="H3334" i="8"/>
  <c r="I3334" i="8"/>
  <c r="J3334" i="8"/>
  <c r="K3334" i="8"/>
  <c r="H3335" i="8"/>
  <c r="I3335" i="8"/>
  <c r="J3335" i="8"/>
  <c r="K3335" i="8"/>
  <c r="H3336" i="8"/>
  <c r="I3336" i="8"/>
  <c r="J3336" i="8"/>
  <c r="K3336" i="8"/>
  <c r="H3337" i="8"/>
  <c r="I3337" i="8"/>
  <c r="J3337" i="8"/>
  <c r="K3337" i="8"/>
  <c r="H3338" i="8"/>
  <c r="I3338" i="8"/>
  <c r="J3338" i="8"/>
  <c r="K3338" i="8"/>
  <c r="H3339" i="8"/>
  <c r="I3339" i="8"/>
  <c r="J3339" i="8"/>
  <c r="K3339" i="8"/>
  <c r="H3340" i="8"/>
  <c r="I3340" i="8"/>
  <c r="J3340" i="8"/>
  <c r="K3340" i="8"/>
  <c r="H3341" i="8"/>
  <c r="I3341" i="8"/>
  <c r="J3341" i="8"/>
  <c r="K3341" i="8"/>
  <c r="H3342" i="8"/>
  <c r="I3342" i="8"/>
  <c r="J3342" i="8"/>
  <c r="K3342" i="8"/>
  <c r="H3343" i="8"/>
  <c r="I3343" i="8"/>
  <c r="J3343" i="8"/>
  <c r="K3343" i="8"/>
  <c r="H3344" i="8"/>
  <c r="I3344" i="8"/>
  <c r="J3344" i="8"/>
  <c r="K3344" i="8"/>
  <c r="H3345" i="8"/>
  <c r="I3345" i="8"/>
  <c r="J3345" i="8"/>
  <c r="K3345" i="8"/>
  <c r="H3346" i="8"/>
  <c r="I3346" i="8"/>
  <c r="J3346" i="8"/>
  <c r="K3346" i="8"/>
  <c r="H3347" i="8"/>
  <c r="I3347" i="8"/>
  <c r="J3347" i="8"/>
  <c r="K3347" i="8"/>
  <c r="H3348" i="8"/>
  <c r="I3348" i="8"/>
  <c r="J3348" i="8"/>
  <c r="K3348" i="8"/>
  <c r="H3349" i="8"/>
  <c r="I3349" i="8"/>
  <c r="J3349" i="8"/>
  <c r="K3349" i="8"/>
  <c r="H3350" i="8"/>
  <c r="I3350" i="8"/>
  <c r="J3350" i="8"/>
  <c r="K3350" i="8"/>
  <c r="H3351" i="8"/>
  <c r="I3351" i="8"/>
  <c r="J3351" i="8"/>
  <c r="K3351" i="8"/>
  <c r="H3352" i="8"/>
  <c r="I3352" i="8"/>
  <c r="J3352" i="8"/>
  <c r="K3352" i="8"/>
  <c r="H3353" i="8"/>
  <c r="I3353" i="8"/>
  <c r="J3353" i="8"/>
  <c r="K3353" i="8"/>
  <c r="H3354" i="8"/>
  <c r="I3354" i="8"/>
  <c r="J3354" i="8"/>
  <c r="K3354" i="8"/>
  <c r="H3355" i="8"/>
  <c r="I3355" i="8"/>
  <c r="J3355" i="8"/>
  <c r="K3355" i="8"/>
  <c r="H3356" i="8"/>
  <c r="I3356" i="8"/>
  <c r="J3356" i="8"/>
  <c r="K3356" i="8"/>
  <c r="H3357" i="8"/>
  <c r="I3357" i="8"/>
  <c r="J3357" i="8"/>
  <c r="K3357" i="8"/>
  <c r="H3358" i="8"/>
  <c r="I3358" i="8"/>
  <c r="J3358" i="8"/>
  <c r="K3358" i="8"/>
  <c r="H3359" i="8"/>
  <c r="I3359" i="8"/>
  <c r="J3359" i="8"/>
  <c r="K3359" i="8"/>
  <c r="H3360" i="8"/>
  <c r="I3360" i="8"/>
  <c r="J3360" i="8"/>
  <c r="K3360" i="8"/>
  <c r="H3361" i="8"/>
  <c r="I3361" i="8"/>
  <c r="J3361" i="8"/>
  <c r="K3361" i="8"/>
  <c r="H3362" i="8"/>
  <c r="I3362" i="8"/>
  <c r="J3362" i="8"/>
  <c r="K3362" i="8"/>
  <c r="H3363" i="8"/>
  <c r="I3363" i="8"/>
  <c r="J3363" i="8"/>
  <c r="K3363" i="8"/>
  <c r="H3364" i="8"/>
  <c r="I3364" i="8"/>
  <c r="J3364" i="8"/>
  <c r="K3364" i="8"/>
  <c r="H3365" i="8"/>
  <c r="I3365" i="8"/>
  <c r="J3365" i="8"/>
  <c r="K3365" i="8"/>
  <c r="H3366" i="8"/>
  <c r="I3366" i="8"/>
  <c r="J3366" i="8"/>
  <c r="K3366" i="8"/>
  <c r="H3367" i="8"/>
  <c r="I3367" i="8"/>
  <c r="J3367" i="8"/>
  <c r="K3367" i="8"/>
  <c r="H3368" i="8"/>
  <c r="I3368" i="8"/>
  <c r="J3368" i="8"/>
  <c r="K3368" i="8"/>
  <c r="H3369" i="8"/>
  <c r="I3369" i="8"/>
  <c r="J3369" i="8"/>
  <c r="K3369" i="8"/>
  <c r="H3370" i="8"/>
  <c r="I3370" i="8"/>
  <c r="J3370" i="8"/>
  <c r="K3370" i="8"/>
  <c r="H3371" i="8"/>
  <c r="I3371" i="8"/>
  <c r="J3371" i="8"/>
  <c r="K3371" i="8"/>
  <c r="H3372" i="8"/>
  <c r="I3372" i="8"/>
  <c r="J3372" i="8"/>
  <c r="K3372" i="8"/>
  <c r="H3373" i="8"/>
  <c r="I3373" i="8"/>
  <c r="J3373" i="8"/>
  <c r="K3373" i="8"/>
  <c r="H3374" i="8"/>
  <c r="I3374" i="8"/>
  <c r="J3374" i="8"/>
  <c r="K3374" i="8"/>
  <c r="H3375" i="8"/>
  <c r="I3375" i="8"/>
  <c r="J3375" i="8"/>
  <c r="K3375" i="8"/>
  <c r="H3376" i="8"/>
  <c r="I3376" i="8"/>
  <c r="J3376" i="8"/>
  <c r="K3376" i="8"/>
  <c r="H3377" i="8"/>
  <c r="I3377" i="8"/>
  <c r="J3377" i="8"/>
  <c r="K3377" i="8"/>
  <c r="H3378" i="8"/>
  <c r="I3378" i="8"/>
  <c r="J3378" i="8"/>
  <c r="K3378" i="8"/>
  <c r="H3379" i="8"/>
  <c r="I3379" i="8"/>
  <c r="J3379" i="8"/>
  <c r="K3379" i="8"/>
  <c r="H3380" i="8"/>
  <c r="I3380" i="8"/>
  <c r="J3380" i="8"/>
  <c r="K3380" i="8"/>
  <c r="H3381" i="8"/>
  <c r="I3381" i="8"/>
  <c r="J3381" i="8"/>
  <c r="K3381" i="8"/>
  <c r="H3382" i="8"/>
  <c r="I3382" i="8"/>
  <c r="J3382" i="8"/>
  <c r="K3382" i="8"/>
  <c r="H3383" i="8"/>
  <c r="I3383" i="8"/>
  <c r="J3383" i="8"/>
  <c r="K3383" i="8"/>
  <c r="H3384" i="8"/>
  <c r="I3384" i="8"/>
  <c r="J3384" i="8"/>
  <c r="K3384" i="8"/>
  <c r="H3385" i="8"/>
  <c r="I3385" i="8"/>
  <c r="J3385" i="8"/>
  <c r="K3385" i="8"/>
  <c r="H3386" i="8"/>
  <c r="I3386" i="8"/>
  <c r="J3386" i="8"/>
  <c r="K3386" i="8"/>
  <c r="H3387" i="8"/>
  <c r="I3387" i="8"/>
  <c r="J3387" i="8"/>
  <c r="K3387" i="8"/>
  <c r="H3388" i="8"/>
  <c r="I3388" i="8"/>
  <c r="J3388" i="8"/>
  <c r="K3388" i="8"/>
  <c r="H3389" i="8"/>
  <c r="I3389" i="8"/>
  <c r="J3389" i="8"/>
  <c r="K3389" i="8"/>
  <c r="H3390" i="8"/>
  <c r="I3390" i="8"/>
  <c r="J3390" i="8"/>
  <c r="K3390" i="8"/>
  <c r="H3391" i="8"/>
  <c r="I3391" i="8"/>
  <c r="J3391" i="8"/>
  <c r="K3391" i="8"/>
  <c r="H3392" i="8"/>
  <c r="I3392" i="8"/>
  <c r="J3392" i="8"/>
  <c r="K3392" i="8"/>
  <c r="H3393" i="8"/>
  <c r="I3393" i="8"/>
  <c r="J3393" i="8"/>
  <c r="K3393" i="8"/>
  <c r="H3394" i="8"/>
  <c r="I3394" i="8"/>
  <c r="J3394" i="8"/>
  <c r="K3394" i="8"/>
  <c r="H3395" i="8"/>
  <c r="I3395" i="8"/>
  <c r="J3395" i="8"/>
  <c r="K3395" i="8"/>
  <c r="H3396" i="8"/>
  <c r="I3396" i="8"/>
  <c r="J3396" i="8"/>
  <c r="K3396" i="8"/>
  <c r="H3397" i="8"/>
  <c r="I3397" i="8"/>
  <c r="J3397" i="8"/>
  <c r="K3397" i="8"/>
  <c r="H3398" i="8"/>
  <c r="I3398" i="8"/>
  <c r="J3398" i="8"/>
  <c r="K3398" i="8"/>
  <c r="H3399" i="8"/>
  <c r="I3399" i="8"/>
  <c r="J3399" i="8"/>
  <c r="K3399" i="8"/>
  <c r="H3400" i="8"/>
  <c r="I3400" i="8"/>
  <c r="J3400" i="8"/>
  <c r="K3400" i="8"/>
  <c r="H3401" i="8"/>
  <c r="I3401" i="8"/>
  <c r="J3401" i="8"/>
  <c r="K3401" i="8"/>
  <c r="H3402" i="8"/>
  <c r="I3402" i="8"/>
  <c r="J3402" i="8"/>
  <c r="K3402" i="8"/>
  <c r="H3403" i="8"/>
  <c r="I3403" i="8"/>
  <c r="J3403" i="8"/>
  <c r="K3403" i="8"/>
  <c r="H3404" i="8"/>
  <c r="I3404" i="8"/>
  <c r="J3404" i="8"/>
  <c r="K3404" i="8"/>
  <c r="H3405" i="8"/>
  <c r="I3405" i="8"/>
  <c r="J3405" i="8"/>
  <c r="K3405" i="8"/>
  <c r="H3406" i="8"/>
  <c r="I3406" i="8"/>
  <c r="J3406" i="8"/>
  <c r="K3406" i="8"/>
  <c r="H3407" i="8"/>
  <c r="I3407" i="8"/>
  <c r="J3407" i="8"/>
  <c r="K3407" i="8"/>
  <c r="H3408" i="8"/>
  <c r="I3408" i="8"/>
  <c r="J3408" i="8"/>
  <c r="K3408" i="8"/>
  <c r="H3409" i="8"/>
  <c r="I3409" i="8"/>
  <c r="J3409" i="8"/>
  <c r="K3409" i="8"/>
  <c r="H3410" i="8"/>
  <c r="I3410" i="8"/>
  <c r="J3410" i="8"/>
  <c r="K3410" i="8"/>
  <c r="H3411" i="8"/>
  <c r="I3411" i="8"/>
  <c r="J3411" i="8"/>
  <c r="K3411" i="8"/>
  <c r="H3412" i="8"/>
  <c r="I3412" i="8"/>
  <c r="J3412" i="8"/>
  <c r="K3412" i="8"/>
  <c r="H3413" i="8"/>
  <c r="I3413" i="8"/>
  <c r="J3413" i="8"/>
  <c r="K3413" i="8"/>
  <c r="H3414" i="8"/>
  <c r="I3414" i="8"/>
  <c r="J3414" i="8"/>
  <c r="K3414" i="8"/>
  <c r="H3415" i="8"/>
  <c r="I3415" i="8"/>
  <c r="J3415" i="8"/>
  <c r="K3415" i="8"/>
  <c r="H3416" i="8"/>
  <c r="I3416" i="8"/>
  <c r="J3416" i="8"/>
  <c r="K3416" i="8"/>
  <c r="H3417" i="8"/>
  <c r="I3417" i="8"/>
  <c r="J3417" i="8"/>
  <c r="K3417" i="8"/>
  <c r="H3418" i="8"/>
  <c r="I3418" i="8"/>
  <c r="J3418" i="8"/>
  <c r="K3418" i="8"/>
  <c r="H3419" i="8"/>
  <c r="I3419" i="8"/>
  <c r="J3419" i="8"/>
  <c r="K3419" i="8"/>
  <c r="H3420" i="8"/>
  <c r="I3420" i="8"/>
  <c r="J3420" i="8"/>
  <c r="K3420" i="8"/>
  <c r="H3421" i="8"/>
  <c r="I3421" i="8"/>
  <c r="J3421" i="8"/>
  <c r="K3421" i="8"/>
  <c r="H3422" i="8"/>
  <c r="I3422" i="8"/>
  <c r="J3422" i="8"/>
  <c r="K3422" i="8"/>
  <c r="H3423" i="8"/>
  <c r="I3423" i="8"/>
  <c r="J3423" i="8"/>
  <c r="K3423" i="8"/>
  <c r="H3424" i="8"/>
  <c r="I3424" i="8"/>
  <c r="J3424" i="8"/>
  <c r="K3424" i="8"/>
  <c r="H3425" i="8"/>
  <c r="I3425" i="8"/>
  <c r="J3425" i="8"/>
  <c r="K3425" i="8"/>
  <c r="H3426" i="8"/>
  <c r="I3426" i="8"/>
  <c r="J3426" i="8"/>
  <c r="K3426" i="8"/>
  <c r="H3427" i="8"/>
  <c r="I3427" i="8"/>
  <c r="J3427" i="8"/>
  <c r="K3427" i="8"/>
  <c r="H3428" i="8"/>
  <c r="I3428" i="8"/>
  <c r="J3428" i="8"/>
  <c r="K3428" i="8"/>
  <c r="H3429" i="8"/>
  <c r="I3429" i="8"/>
  <c r="J3429" i="8"/>
  <c r="K3429" i="8"/>
  <c r="H3430" i="8"/>
  <c r="I3430" i="8"/>
  <c r="J3430" i="8"/>
  <c r="K3430" i="8"/>
  <c r="H3431" i="8"/>
  <c r="I3431" i="8"/>
  <c r="J3431" i="8"/>
  <c r="K3431" i="8"/>
  <c r="H3432" i="8"/>
  <c r="I3432" i="8"/>
  <c r="J3432" i="8"/>
  <c r="K3432" i="8"/>
  <c r="H3433" i="8"/>
  <c r="I3433" i="8"/>
  <c r="J3433" i="8"/>
  <c r="K3433" i="8"/>
  <c r="H3434" i="8"/>
  <c r="I3434" i="8"/>
  <c r="J3434" i="8"/>
  <c r="K3434" i="8"/>
  <c r="H3435" i="8"/>
  <c r="I3435" i="8"/>
  <c r="J3435" i="8"/>
  <c r="K3435" i="8"/>
  <c r="H3436" i="8"/>
  <c r="I3436" i="8"/>
  <c r="J3436" i="8"/>
  <c r="K3436" i="8"/>
  <c r="H3437" i="8"/>
  <c r="I3437" i="8"/>
  <c r="J3437" i="8"/>
  <c r="K3437" i="8"/>
  <c r="H3438" i="8"/>
  <c r="I3438" i="8"/>
  <c r="J3438" i="8"/>
  <c r="K3438" i="8"/>
  <c r="H3439" i="8"/>
  <c r="I3439" i="8"/>
  <c r="J3439" i="8"/>
  <c r="K3439" i="8"/>
  <c r="H3440" i="8"/>
  <c r="I3440" i="8"/>
  <c r="J3440" i="8"/>
  <c r="K3440" i="8"/>
  <c r="H3441" i="8"/>
  <c r="I3441" i="8"/>
  <c r="J3441" i="8"/>
  <c r="K3441" i="8"/>
  <c r="H3442" i="8"/>
  <c r="I3442" i="8"/>
  <c r="J3442" i="8"/>
  <c r="K3442" i="8"/>
  <c r="H3443" i="8"/>
  <c r="I3443" i="8"/>
  <c r="J3443" i="8"/>
  <c r="K3443" i="8"/>
  <c r="H3444" i="8"/>
  <c r="I3444" i="8"/>
  <c r="J3444" i="8"/>
  <c r="K3444" i="8"/>
  <c r="H3445" i="8"/>
  <c r="I3445" i="8"/>
  <c r="J3445" i="8"/>
  <c r="K3445" i="8"/>
  <c r="H3446" i="8"/>
  <c r="I3446" i="8"/>
  <c r="J3446" i="8"/>
  <c r="K3446" i="8"/>
  <c r="H3447" i="8"/>
  <c r="I3447" i="8"/>
  <c r="J3447" i="8"/>
  <c r="K3447" i="8"/>
  <c r="H3448" i="8"/>
  <c r="I3448" i="8"/>
  <c r="J3448" i="8"/>
  <c r="K3448" i="8"/>
  <c r="H3449" i="8"/>
  <c r="I3449" i="8"/>
  <c r="J3449" i="8"/>
  <c r="K3449" i="8"/>
  <c r="H3450" i="8"/>
  <c r="I3450" i="8"/>
  <c r="J3450" i="8"/>
  <c r="K3450" i="8"/>
  <c r="H3451" i="8"/>
  <c r="I3451" i="8"/>
  <c r="J3451" i="8"/>
  <c r="K3451" i="8"/>
  <c r="H3452" i="8"/>
  <c r="I3452" i="8"/>
  <c r="J3452" i="8"/>
  <c r="K3452" i="8"/>
  <c r="H3453" i="8"/>
  <c r="I3453" i="8"/>
  <c r="J3453" i="8"/>
  <c r="K3453" i="8"/>
  <c r="H3454" i="8"/>
  <c r="I3454" i="8"/>
  <c r="J3454" i="8"/>
  <c r="K3454" i="8"/>
  <c r="H3455" i="8"/>
  <c r="I3455" i="8"/>
  <c r="J3455" i="8"/>
  <c r="K3455" i="8"/>
  <c r="H3456" i="8"/>
  <c r="I3456" i="8"/>
  <c r="J3456" i="8"/>
  <c r="K3456" i="8"/>
  <c r="H3457" i="8"/>
  <c r="I3457" i="8"/>
  <c r="J3457" i="8"/>
  <c r="K3457" i="8"/>
  <c r="H3458" i="8"/>
  <c r="I3458" i="8"/>
  <c r="J3458" i="8"/>
  <c r="K3458" i="8"/>
  <c r="H3459" i="8"/>
  <c r="I3459" i="8"/>
  <c r="J3459" i="8"/>
  <c r="K3459" i="8"/>
  <c r="H3460" i="8"/>
  <c r="I3460" i="8"/>
  <c r="J3460" i="8"/>
  <c r="K3460" i="8"/>
  <c r="H3461" i="8"/>
  <c r="I3461" i="8"/>
  <c r="J3461" i="8"/>
  <c r="K3461" i="8"/>
  <c r="H3462" i="8"/>
  <c r="I3462" i="8"/>
  <c r="J3462" i="8"/>
  <c r="K3462" i="8"/>
  <c r="H3463" i="8"/>
  <c r="I3463" i="8"/>
  <c r="J3463" i="8"/>
  <c r="K3463" i="8"/>
  <c r="H3464" i="8"/>
  <c r="I3464" i="8"/>
  <c r="J3464" i="8"/>
  <c r="K3464" i="8"/>
  <c r="H3465" i="8"/>
  <c r="I3465" i="8"/>
  <c r="J3465" i="8"/>
  <c r="K3465" i="8"/>
  <c r="H3466" i="8"/>
  <c r="I3466" i="8"/>
  <c r="J3466" i="8"/>
  <c r="K3466" i="8"/>
  <c r="H3467" i="8"/>
  <c r="I3467" i="8"/>
  <c r="J3467" i="8"/>
  <c r="K3467" i="8"/>
  <c r="H3468" i="8"/>
  <c r="I3468" i="8"/>
  <c r="J3468" i="8"/>
  <c r="K3468" i="8"/>
  <c r="H3469" i="8"/>
  <c r="I3469" i="8"/>
  <c r="J3469" i="8"/>
  <c r="K3469" i="8"/>
  <c r="H3470" i="8"/>
  <c r="I3470" i="8"/>
  <c r="J3470" i="8"/>
  <c r="K3470" i="8"/>
  <c r="H3471" i="8"/>
  <c r="I3471" i="8"/>
  <c r="J3471" i="8"/>
  <c r="K3471" i="8"/>
  <c r="H3472" i="8"/>
  <c r="I3472" i="8"/>
  <c r="J3472" i="8"/>
  <c r="K3472" i="8"/>
  <c r="H3473" i="8"/>
  <c r="I3473" i="8"/>
  <c r="J3473" i="8"/>
  <c r="K3473" i="8"/>
  <c r="H3474" i="8"/>
  <c r="I3474" i="8"/>
  <c r="J3474" i="8"/>
  <c r="K3474" i="8"/>
  <c r="H3475" i="8"/>
  <c r="I3475" i="8"/>
  <c r="J3475" i="8"/>
  <c r="K3475" i="8"/>
  <c r="H3476" i="8"/>
  <c r="I3476" i="8"/>
  <c r="J3476" i="8"/>
  <c r="K3476" i="8"/>
  <c r="H3477" i="8"/>
  <c r="I3477" i="8"/>
  <c r="J3477" i="8"/>
  <c r="K3477" i="8"/>
  <c r="H3478" i="8"/>
  <c r="I3478" i="8"/>
  <c r="J3478" i="8"/>
  <c r="K3478" i="8"/>
  <c r="H3479" i="8"/>
  <c r="I3479" i="8"/>
  <c r="J3479" i="8"/>
  <c r="K3479" i="8"/>
  <c r="H3480" i="8"/>
  <c r="I3480" i="8"/>
  <c r="J3480" i="8"/>
  <c r="K3480" i="8"/>
  <c r="H3481" i="8"/>
  <c r="I3481" i="8"/>
  <c r="J3481" i="8"/>
  <c r="K3481" i="8"/>
  <c r="H3482" i="8"/>
  <c r="I3482" i="8"/>
  <c r="J3482" i="8"/>
  <c r="K3482" i="8"/>
  <c r="H3483" i="8"/>
  <c r="I3483" i="8"/>
  <c r="J3483" i="8"/>
  <c r="K3483" i="8"/>
  <c r="H3484" i="8"/>
  <c r="I3484" i="8"/>
  <c r="J3484" i="8"/>
  <c r="K3484" i="8"/>
  <c r="H3485" i="8"/>
  <c r="I3485" i="8"/>
  <c r="J3485" i="8"/>
  <c r="K3485" i="8"/>
  <c r="H3486" i="8"/>
  <c r="I3486" i="8"/>
  <c r="J3486" i="8"/>
  <c r="K3486" i="8"/>
  <c r="H3487" i="8"/>
  <c r="I3487" i="8"/>
  <c r="J3487" i="8"/>
  <c r="K3487" i="8"/>
  <c r="H3488" i="8"/>
  <c r="I3488" i="8"/>
  <c r="J3488" i="8"/>
  <c r="K3488" i="8"/>
  <c r="H3489" i="8"/>
  <c r="I3489" i="8"/>
  <c r="J3489" i="8"/>
  <c r="K3489" i="8"/>
  <c r="H3490" i="8"/>
  <c r="I3490" i="8"/>
  <c r="J3490" i="8"/>
  <c r="K3490" i="8"/>
  <c r="H3491" i="8"/>
  <c r="I3491" i="8"/>
  <c r="J3491" i="8"/>
  <c r="K3491" i="8"/>
  <c r="H3492" i="8"/>
  <c r="I3492" i="8"/>
  <c r="J3492" i="8"/>
  <c r="K3492" i="8"/>
  <c r="H3493" i="8"/>
  <c r="I3493" i="8"/>
  <c r="J3493" i="8"/>
  <c r="K3493" i="8"/>
  <c r="H3494" i="8"/>
  <c r="I3494" i="8"/>
  <c r="J3494" i="8"/>
  <c r="K3494" i="8"/>
  <c r="H3495" i="8"/>
  <c r="I3495" i="8"/>
  <c r="J3495" i="8"/>
  <c r="K3495" i="8"/>
  <c r="H3496" i="8"/>
  <c r="I3496" i="8"/>
  <c r="J3496" i="8"/>
  <c r="K3496" i="8"/>
  <c r="H3497" i="8"/>
  <c r="I3497" i="8"/>
  <c r="J3497" i="8"/>
  <c r="K3497" i="8"/>
  <c r="H3498" i="8"/>
  <c r="I3498" i="8"/>
  <c r="J3498" i="8"/>
  <c r="K3498" i="8"/>
  <c r="H3499" i="8"/>
  <c r="I3499" i="8"/>
  <c r="J3499" i="8"/>
  <c r="K3499" i="8"/>
  <c r="H3500" i="8"/>
  <c r="I3500" i="8"/>
  <c r="J3500" i="8"/>
  <c r="K3500" i="8"/>
  <c r="H3501" i="8"/>
  <c r="I3501" i="8"/>
  <c r="J3501" i="8"/>
  <c r="K3501" i="8"/>
  <c r="H3502" i="8"/>
  <c r="I3502" i="8"/>
  <c r="J3502" i="8"/>
  <c r="K3502" i="8"/>
  <c r="H3503" i="8"/>
  <c r="I3503" i="8"/>
  <c r="J3503" i="8"/>
  <c r="K3503" i="8"/>
  <c r="H3504" i="8"/>
  <c r="I3504" i="8"/>
  <c r="J3504" i="8"/>
  <c r="K3504" i="8"/>
  <c r="H3505" i="8"/>
  <c r="I3505" i="8"/>
  <c r="J3505" i="8"/>
  <c r="K3505" i="8"/>
  <c r="H3506" i="8"/>
  <c r="I3506" i="8"/>
  <c r="J3506" i="8"/>
  <c r="K3506" i="8"/>
  <c r="H3507" i="8"/>
  <c r="I3507" i="8"/>
  <c r="J3507" i="8"/>
  <c r="K3507" i="8"/>
  <c r="H3508" i="8"/>
  <c r="I3508" i="8"/>
  <c r="J3508" i="8"/>
  <c r="K3508" i="8"/>
  <c r="H3509" i="8"/>
  <c r="I3509" i="8"/>
  <c r="J3509" i="8"/>
  <c r="K3509" i="8"/>
  <c r="H3510" i="8"/>
  <c r="I3510" i="8"/>
  <c r="J3510" i="8"/>
  <c r="K3510" i="8"/>
  <c r="H3511" i="8"/>
  <c r="I3511" i="8"/>
  <c r="J3511" i="8"/>
  <c r="K3511" i="8"/>
  <c r="H3512" i="8"/>
  <c r="I3512" i="8"/>
  <c r="J3512" i="8"/>
  <c r="K3512" i="8"/>
  <c r="H3513" i="8"/>
  <c r="I3513" i="8"/>
  <c r="J3513" i="8"/>
  <c r="K3513" i="8"/>
  <c r="H3514" i="8"/>
  <c r="I3514" i="8"/>
  <c r="J3514" i="8"/>
  <c r="K3514" i="8"/>
  <c r="H3515" i="8"/>
  <c r="I3515" i="8"/>
  <c r="J3515" i="8"/>
  <c r="K3515" i="8"/>
  <c r="H3516" i="8"/>
  <c r="I3516" i="8"/>
  <c r="J3516" i="8"/>
  <c r="K3516" i="8"/>
  <c r="H3517" i="8"/>
  <c r="I3517" i="8"/>
  <c r="J3517" i="8"/>
  <c r="K3517" i="8"/>
  <c r="H3518" i="8"/>
  <c r="I3518" i="8"/>
  <c r="J3518" i="8"/>
  <c r="K3518" i="8"/>
  <c r="H3519" i="8"/>
  <c r="I3519" i="8"/>
  <c r="J3519" i="8"/>
  <c r="K3519" i="8"/>
  <c r="H3520" i="8"/>
  <c r="I3520" i="8"/>
  <c r="J3520" i="8"/>
  <c r="K3520" i="8"/>
  <c r="H3521" i="8"/>
  <c r="I3521" i="8"/>
  <c r="J3521" i="8"/>
  <c r="K3521" i="8"/>
  <c r="H3522" i="8"/>
  <c r="I3522" i="8"/>
  <c r="J3522" i="8"/>
  <c r="K3522" i="8"/>
  <c r="H3523" i="8"/>
  <c r="I3523" i="8"/>
  <c r="J3523" i="8"/>
  <c r="K3523" i="8"/>
  <c r="H3524" i="8"/>
  <c r="I3524" i="8"/>
  <c r="J3524" i="8"/>
  <c r="K3524" i="8"/>
  <c r="H3525" i="8"/>
  <c r="I3525" i="8"/>
  <c r="J3525" i="8"/>
  <c r="K3525" i="8"/>
  <c r="H3526" i="8"/>
  <c r="I3526" i="8"/>
  <c r="J3526" i="8"/>
  <c r="K3526" i="8"/>
  <c r="H3527" i="8"/>
  <c r="I3527" i="8"/>
  <c r="J3527" i="8"/>
  <c r="K3527" i="8"/>
  <c r="H3528" i="8"/>
  <c r="I3528" i="8"/>
  <c r="J3528" i="8"/>
  <c r="K3528" i="8"/>
  <c r="H3529" i="8"/>
  <c r="I3529" i="8"/>
  <c r="J3529" i="8"/>
  <c r="K3529" i="8"/>
  <c r="H3530" i="8"/>
  <c r="I3530" i="8"/>
  <c r="J3530" i="8"/>
  <c r="K3530" i="8"/>
  <c r="H3531" i="8"/>
  <c r="I3531" i="8"/>
  <c r="J3531" i="8"/>
  <c r="K3531" i="8"/>
  <c r="H3532" i="8"/>
  <c r="I3532" i="8"/>
  <c r="J3532" i="8"/>
  <c r="K3532" i="8"/>
  <c r="H3533" i="8"/>
  <c r="I3533" i="8"/>
  <c r="J3533" i="8"/>
  <c r="K3533" i="8"/>
  <c r="H3534" i="8"/>
  <c r="I3534" i="8"/>
  <c r="J3534" i="8"/>
  <c r="K3534" i="8"/>
  <c r="H3535" i="8"/>
  <c r="I3535" i="8"/>
  <c r="J3535" i="8"/>
  <c r="K3535" i="8"/>
  <c r="H3536" i="8"/>
  <c r="I3536" i="8"/>
  <c r="J3536" i="8"/>
  <c r="K3536" i="8"/>
  <c r="H3537" i="8"/>
  <c r="I3537" i="8"/>
  <c r="J3537" i="8"/>
  <c r="K3537" i="8"/>
  <c r="H3538" i="8"/>
  <c r="I3538" i="8"/>
  <c r="J3538" i="8"/>
  <c r="K3538" i="8"/>
  <c r="H3539" i="8"/>
  <c r="I3539" i="8"/>
  <c r="J3539" i="8"/>
  <c r="K3539" i="8"/>
  <c r="H3540" i="8"/>
  <c r="I3540" i="8"/>
  <c r="J3540" i="8"/>
  <c r="K3540" i="8"/>
  <c r="H3541" i="8"/>
  <c r="I3541" i="8"/>
  <c r="J3541" i="8"/>
  <c r="K3541" i="8"/>
  <c r="H3542" i="8"/>
  <c r="I3542" i="8"/>
  <c r="J3542" i="8"/>
  <c r="K3542" i="8"/>
  <c r="H3543" i="8"/>
  <c r="I3543" i="8"/>
  <c r="J3543" i="8"/>
  <c r="K3543" i="8"/>
  <c r="H3544" i="8"/>
  <c r="I3544" i="8"/>
  <c r="J3544" i="8"/>
  <c r="K3544" i="8"/>
  <c r="H3545" i="8"/>
  <c r="I3545" i="8"/>
  <c r="J3545" i="8"/>
  <c r="K3545" i="8"/>
  <c r="H3546" i="8"/>
  <c r="I3546" i="8"/>
  <c r="J3546" i="8"/>
  <c r="K3546" i="8"/>
  <c r="H3547" i="8"/>
  <c r="I3547" i="8"/>
  <c r="J3547" i="8"/>
  <c r="K3547" i="8"/>
  <c r="H3548" i="8"/>
  <c r="I3548" i="8"/>
  <c r="J3548" i="8"/>
  <c r="K3548" i="8"/>
  <c r="H3549" i="8"/>
  <c r="I3549" i="8"/>
  <c r="J3549" i="8"/>
  <c r="K3549" i="8"/>
  <c r="H3550" i="8"/>
  <c r="I3550" i="8"/>
  <c r="J3550" i="8"/>
  <c r="K3550" i="8"/>
  <c r="H3551" i="8"/>
  <c r="I3551" i="8"/>
  <c r="J3551" i="8"/>
  <c r="K3551" i="8"/>
  <c r="H3552" i="8"/>
  <c r="I3552" i="8"/>
  <c r="J3552" i="8"/>
  <c r="K3552" i="8"/>
  <c r="H3553" i="8"/>
  <c r="I3553" i="8"/>
  <c r="J3553" i="8"/>
  <c r="K3553" i="8"/>
  <c r="H3554" i="8"/>
  <c r="I3554" i="8"/>
  <c r="J3554" i="8"/>
  <c r="K3554" i="8"/>
  <c r="H3555" i="8"/>
  <c r="I3555" i="8"/>
  <c r="J3555" i="8"/>
  <c r="K3555" i="8"/>
  <c r="H3556" i="8"/>
  <c r="I3556" i="8"/>
  <c r="J3556" i="8"/>
  <c r="K3556" i="8"/>
  <c r="H3557" i="8"/>
  <c r="I3557" i="8"/>
  <c r="J3557" i="8"/>
  <c r="K3557" i="8"/>
  <c r="H3558" i="8"/>
  <c r="I3558" i="8"/>
  <c r="J3558" i="8"/>
  <c r="K3558" i="8"/>
  <c r="H3559" i="8"/>
  <c r="I3559" i="8"/>
  <c r="J3559" i="8"/>
  <c r="K3559" i="8"/>
  <c r="H3560" i="8"/>
  <c r="I3560" i="8"/>
  <c r="J3560" i="8"/>
  <c r="K3560" i="8"/>
  <c r="H3561" i="8"/>
  <c r="I3561" i="8"/>
  <c r="J3561" i="8"/>
  <c r="K3561" i="8"/>
  <c r="H3562" i="8"/>
  <c r="I3562" i="8"/>
  <c r="J3562" i="8"/>
  <c r="K3562" i="8"/>
  <c r="H3563" i="8"/>
  <c r="I3563" i="8"/>
  <c r="J3563" i="8"/>
  <c r="K3563" i="8"/>
  <c r="H3564" i="8"/>
  <c r="I3564" i="8"/>
  <c r="J3564" i="8"/>
  <c r="K3564" i="8"/>
  <c r="H3565" i="8"/>
  <c r="I3565" i="8"/>
  <c r="J3565" i="8"/>
  <c r="K3565" i="8"/>
  <c r="H3566" i="8"/>
  <c r="I3566" i="8"/>
  <c r="J3566" i="8"/>
  <c r="K3566" i="8"/>
  <c r="H3567" i="8"/>
  <c r="I3567" i="8"/>
  <c r="J3567" i="8"/>
  <c r="K3567" i="8"/>
  <c r="H3568" i="8"/>
  <c r="I3568" i="8"/>
  <c r="J3568" i="8"/>
  <c r="K3568" i="8"/>
  <c r="H3569" i="8"/>
  <c r="I3569" i="8"/>
  <c r="J3569" i="8"/>
  <c r="K3569" i="8"/>
  <c r="H3570" i="8"/>
  <c r="I3570" i="8"/>
  <c r="J3570" i="8"/>
  <c r="K3570" i="8"/>
  <c r="H3571" i="8"/>
  <c r="I3571" i="8"/>
  <c r="J3571" i="8"/>
  <c r="K3571" i="8"/>
  <c r="H3572" i="8"/>
  <c r="I3572" i="8"/>
  <c r="J3572" i="8"/>
  <c r="K3572" i="8"/>
  <c r="H3573" i="8"/>
  <c r="I3573" i="8"/>
  <c r="J3573" i="8"/>
  <c r="K3573" i="8"/>
  <c r="H3574" i="8"/>
  <c r="I3574" i="8"/>
  <c r="J3574" i="8"/>
  <c r="K3574" i="8"/>
  <c r="H3575" i="8"/>
  <c r="I3575" i="8"/>
  <c r="J3575" i="8"/>
  <c r="K3575" i="8"/>
  <c r="H3576" i="8"/>
  <c r="I3576" i="8"/>
  <c r="J3576" i="8"/>
  <c r="K3576" i="8"/>
  <c r="H3577" i="8"/>
  <c r="I3577" i="8"/>
  <c r="J3577" i="8"/>
  <c r="K3577" i="8"/>
  <c r="H3578" i="8"/>
  <c r="I3578" i="8"/>
  <c r="J3578" i="8"/>
  <c r="K3578" i="8"/>
  <c r="H3579" i="8"/>
  <c r="I3579" i="8"/>
  <c r="J3579" i="8"/>
  <c r="K3579" i="8"/>
  <c r="H3580" i="8"/>
  <c r="I3580" i="8"/>
  <c r="J3580" i="8"/>
  <c r="K3580" i="8"/>
  <c r="H3581" i="8"/>
  <c r="I3581" i="8"/>
  <c r="J3581" i="8"/>
  <c r="K3581" i="8"/>
  <c r="H3582" i="8"/>
  <c r="I3582" i="8"/>
  <c r="J3582" i="8"/>
  <c r="K3582" i="8"/>
  <c r="H3583" i="8"/>
  <c r="I3583" i="8"/>
  <c r="J3583" i="8"/>
  <c r="K3583" i="8"/>
  <c r="H3584" i="8"/>
  <c r="I3584" i="8"/>
  <c r="J3584" i="8"/>
  <c r="K3584" i="8"/>
  <c r="H3585" i="8"/>
  <c r="I3585" i="8"/>
  <c r="J3585" i="8"/>
  <c r="K3585" i="8"/>
  <c r="H3586" i="8"/>
  <c r="I3586" i="8"/>
  <c r="J3586" i="8"/>
  <c r="K3586" i="8"/>
  <c r="H3587" i="8"/>
  <c r="I3587" i="8"/>
  <c r="J3587" i="8"/>
  <c r="K3587" i="8"/>
  <c r="H3588" i="8"/>
  <c r="I3588" i="8"/>
  <c r="J3588" i="8"/>
  <c r="K3588" i="8"/>
  <c r="H3589" i="8"/>
  <c r="I3589" i="8"/>
  <c r="J3589" i="8"/>
  <c r="K3589" i="8"/>
  <c r="H3590" i="8"/>
  <c r="I3590" i="8"/>
  <c r="J3590" i="8"/>
  <c r="K3590" i="8"/>
  <c r="H3591" i="8"/>
  <c r="I3591" i="8"/>
  <c r="J3591" i="8"/>
  <c r="K3591" i="8"/>
  <c r="H3592" i="8"/>
  <c r="I3592" i="8"/>
  <c r="J3592" i="8"/>
  <c r="K3592" i="8"/>
  <c r="H3593" i="8"/>
  <c r="I3593" i="8"/>
  <c r="J3593" i="8"/>
  <c r="K3593" i="8"/>
  <c r="H3594" i="8"/>
  <c r="I3594" i="8"/>
  <c r="J3594" i="8"/>
  <c r="K3594" i="8"/>
  <c r="H3595" i="8"/>
  <c r="I3595" i="8"/>
  <c r="J3595" i="8"/>
  <c r="K3595" i="8"/>
  <c r="H3596" i="8"/>
  <c r="I3596" i="8"/>
  <c r="J3596" i="8"/>
  <c r="K3596" i="8"/>
  <c r="H3597" i="8"/>
  <c r="I3597" i="8"/>
  <c r="J3597" i="8"/>
  <c r="K3597" i="8"/>
  <c r="H3598" i="8"/>
  <c r="I3598" i="8"/>
  <c r="J3598" i="8"/>
  <c r="K3598" i="8"/>
  <c r="H3599" i="8"/>
  <c r="I3599" i="8"/>
  <c r="J3599" i="8"/>
  <c r="K3599" i="8"/>
  <c r="H3600" i="8"/>
  <c r="I3600" i="8"/>
  <c r="J3600" i="8"/>
  <c r="K3600" i="8"/>
  <c r="H3601" i="8"/>
  <c r="I3601" i="8"/>
  <c r="J3601" i="8"/>
  <c r="K3601" i="8"/>
  <c r="H3602" i="8"/>
  <c r="I3602" i="8"/>
  <c r="J3602" i="8"/>
  <c r="K3602" i="8"/>
  <c r="H3603" i="8"/>
  <c r="I3603" i="8"/>
  <c r="J3603" i="8"/>
  <c r="K3603" i="8"/>
  <c r="H3604" i="8"/>
  <c r="I3604" i="8"/>
  <c r="J3604" i="8"/>
  <c r="K3604" i="8"/>
  <c r="H3605" i="8"/>
  <c r="I3605" i="8"/>
  <c r="J3605" i="8"/>
  <c r="K3605" i="8"/>
  <c r="H3606" i="8"/>
  <c r="I3606" i="8"/>
  <c r="J3606" i="8"/>
  <c r="K3606" i="8"/>
  <c r="H3607" i="8"/>
  <c r="I3607" i="8"/>
  <c r="J3607" i="8"/>
  <c r="K3607" i="8"/>
  <c r="H3608" i="8"/>
  <c r="I3608" i="8"/>
  <c r="J3608" i="8"/>
  <c r="K3608" i="8"/>
  <c r="H3609" i="8"/>
  <c r="I3609" i="8"/>
  <c r="J3609" i="8"/>
  <c r="K3609" i="8"/>
  <c r="H3610" i="8"/>
  <c r="I3610" i="8"/>
  <c r="J3610" i="8"/>
  <c r="K3610" i="8"/>
  <c r="H3611" i="8"/>
  <c r="I3611" i="8"/>
  <c r="J3611" i="8"/>
  <c r="K3611" i="8"/>
  <c r="H3612" i="8"/>
  <c r="I3612" i="8"/>
  <c r="J3612" i="8"/>
  <c r="K3612" i="8"/>
  <c r="H3613" i="8"/>
  <c r="I3613" i="8"/>
  <c r="J3613" i="8"/>
  <c r="K3613" i="8"/>
  <c r="H3614" i="8"/>
  <c r="I3614" i="8"/>
  <c r="J3614" i="8"/>
  <c r="K3614" i="8"/>
  <c r="H3615" i="8"/>
  <c r="I3615" i="8"/>
  <c r="J3615" i="8"/>
  <c r="K3615" i="8"/>
  <c r="H3616" i="8"/>
  <c r="I3616" i="8"/>
  <c r="J3616" i="8"/>
  <c r="K3616" i="8"/>
  <c r="H3617" i="8"/>
  <c r="I3617" i="8"/>
  <c r="J3617" i="8"/>
  <c r="K3617" i="8"/>
  <c r="H3618" i="8"/>
  <c r="I3618" i="8"/>
  <c r="J3618" i="8"/>
  <c r="K3618" i="8"/>
  <c r="H3619" i="8"/>
  <c r="I3619" i="8"/>
  <c r="J3619" i="8"/>
  <c r="K3619" i="8"/>
  <c r="H3620" i="8"/>
  <c r="I3620" i="8"/>
  <c r="J3620" i="8"/>
  <c r="K3620" i="8"/>
  <c r="H3621" i="8"/>
  <c r="I3621" i="8"/>
  <c r="J3621" i="8"/>
  <c r="K3621" i="8"/>
  <c r="H3622" i="8"/>
  <c r="I3622" i="8"/>
  <c r="J3622" i="8"/>
  <c r="K3622" i="8"/>
  <c r="H3623" i="8"/>
  <c r="I3623" i="8"/>
  <c r="J3623" i="8"/>
  <c r="K3623" i="8"/>
  <c r="H3624" i="8"/>
  <c r="I3624" i="8"/>
  <c r="J3624" i="8"/>
  <c r="K3624" i="8"/>
  <c r="H3625" i="8"/>
  <c r="I3625" i="8"/>
  <c r="J3625" i="8"/>
  <c r="K3625" i="8"/>
  <c r="H3626" i="8"/>
  <c r="I3626" i="8"/>
  <c r="J3626" i="8"/>
  <c r="K3626" i="8"/>
  <c r="H3627" i="8"/>
  <c r="I3627" i="8"/>
  <c r="J3627" i="8"/>
  <c r="K3627" i="8"/>
  <c r="H3628" i="8"/>
  <c r="I3628" i="8"/>
  <c r="J3628" i="8"/>
  <c r="K3628" i="8"/>
  <c r="H3629" i="8"/>
  <c r="I3629" i="8"/>
  <c r="J3629" i="8"/>
  <c r="K3629" i="8"/>
  <c r="H3630" i="8"/>
  <c r="I3630" i="8"/>
  <c r="J3630" i="8"/>
  <c r="K3630" i="8"/>
  <c r="H3631" i="8"/>
  <c r="I3631" i="8"/>
  <c r="J3631" i="8"/>
  <c r="K3631" i="8"/>
  <c r="H3632" i="8"/>
  <c r="I3632" i="8"/>
  <c r="J3632" i="8"/>
  <c r="K3632" i="8"/>
  <c r="H3633" i="8"/>
  <c r="I3633" i="8"/>
  <c r="J3633" i="8"/>
  <c r="K3633" i="8"/>
  <c r="H3634" i="8"/>
  <c r="I3634" i="8"/>
  <c r="J3634" i="8"/>
  <c r="K3634" i="8"/>
  <c r="H3635" i="8"/>
  <c r="I3635" i="8"/>
  <c r="J3635" i="8"/>
  <c r="K3635" i="8"/>
  <c r="H3636" i="8"/>
  <c r="I3636" i="8"/>
  <c r="J3636" i="8"/>
  <c r="K3636" i="8"/>
  <c r="H3637" i="8"/>
  <c r="I3637" i="8"/>
  <c r="J3637" i="8"/>
  <c r="K3637" i="8"/>
  <c r="H3638" i="8"/>
  <c r="I3638" i="8"/>
  <c r="J3638" i="8"/>
  <c r="K3638" i="8"/>
  <c r="H3639" i="8"/>
  <c r="I3639" i="8"/>
  <c r="J3639" i="8"/>
  <c r="K3639" i="8"/>
  <c r="H3640" i="8"/>
  <c r="I3640" i="8"/>
  <c r="J3640" i="8"/>
  <c r="K3640" i="8"/>
  <c r="H3641" i="8"/>
  <c r="I3641" i="8"/>
  <c r="J3641" i="8"/>
  <c r="K3641" i="8"/>
  <c r="H3642" i="8"/>
  <c r="I3642" i="8"/>
  <c r="J3642" i="8"/>
  <c r="K3642" i="8"/>
  <c r="H3643" i="8"/>
  <c r="I3643" i="8"/>
  <c r="J3643" i="8"/>
  <c r="K3643" i="8"/>
  <c r="H3644" i="8"/>
  <c r="I3644" i="8"/>
  <c r="J3644" i="8"/>
  <c r="K3644" i="8"/>
  <c r="H3645" i="8"/>
  <c r="I3645" i="8"/>
  <c r="J3645" i="8"/>
  <c r="K3645" i="8"/>
  <c r="H3646" i="8"/>
  <c r="I3646" i="8"/>
  <c r="J3646" i="8"/>
  <c r="K3646" i="8"/>
  <c r="H3647" i="8"/>
  <c r="I3647" i="8"/>
  <c r="J3647" i="8"/>
  <c r="K3647" i="8"/>
  <c r="H3648" i="8"/>
  <c r="I3648" i="8"/>
  <c r="J3648" i="8"/>
  <c r="K3648" i="8"/>
  <c r="H3649" i="8"/>
  <c r="I3649" i="8"/>
  <c r="J3649" i="8"/>
  <c r="K3649" i="8"/>
  <c r="H3650" i="8"/>
  <c r="I3650" i="8"/>
  <c r="J3650" i="8"/>
  <c r="K3650" i="8"/>
  <c r="H3651" i="8"/>
  <c r="I3651" i="8"/>
  <c r="J3651" i="8"/>
  <c r="K3651" i="8"/>
  <c r="H3652" i="8"/>
  <c r="I3652" i="8"/>
  <c r="J3652" i="8"/>
  <c r="K3652" i="8"/>
  <c r="H3653" i="8"/>
  <c r="I3653" i="8"/>
  <c r="J3653" i="8"/>
  <c r="K3653" i="8"/>
  <c r="H3654" i="8"/>
  <c r="I3654" i="8"/>
  <c r="J3654" i="8"/>
  <c r="K3654" i="8"/>
  <c r="H3655" i="8"/>
  <c r="I3655" i="8"/>
  <c r="J3655" i="8"/>
  <c r="K3655" i="8"/>
  <c r="H3656" i="8"/>
  <c r="I3656" i="8"/>
  <c r="J3656" i="8"/>
  <c r="K3656" i="8"/>
  <c r="H3657" i="8"/>
  <c r="I3657" i="8"/>
  <c r="J3657" i="8"/>
  <c r="K3657" i="8"/>
  <c r="H3658" i="8"/>
  <c r="I3658" i="8"/>
  <c r="J3658" i="8"/>
  <c r="K3658" i="8"/>
  <c r="H3659" i="8"/>
  <c r="I3659" i="8"/>
  <c r="J3659" i="8"/>
  <c r="K3659" i="8"/>
  <c r="H3660" i="8"/>
  <c r="I3660" i="8"/>
  <c r="J3660" i="8"/>
  <c r="K3660" i="8"/>
  <c r="H3661" i="8"/>
  <c r="I3661" i="8"/>
  <c r="J3661" i="8"/>
  <c r="K3661" i="8"/>
  <c r="H3662" i="8"/>
  <c r="I3662" i="8"/>
  <c r="J3662" i="8"/>
  <c r="K3662" i="8"/>
  <c r="H3663" i="8"/>
  <c r="I3663" i="8"/>
  <c r="J3663" i="8"/>
  <c r="K3663" i="8"/>
  <c r="H3664" i="8"/>
  <c r="I3664" i="8"/>
  <c r="J3664" i="8"/>
  <c r="K3664" i="8"/>
  <c r="H3665" i="8"/>
  <c r="I3665" i="8"/>
  <c r="J3665" i="8"/>
  <c r="K3665" i="8"/>
  <c r="H3666" i="8"/>
  <c r="I3666" i="8"/>
  <c r="J3666" i="8"/>
  <c r="K3666" i="8"/>
  <c r="H3667" i="8"/>
  <c r="I3667" i="8"/>
  <c r="J3667" i="8"/>
  <c r="K3667" i="8"/>
  <c r="H3668" i="8"/>
  <c r="I3668" i="8"/>
  <c r="J3668" i="8"/>
  <c r="K3668" i="8"/>
  <c r="H3669" i="8"/>
  <c r="I3669" i="8"/>
  <c r="J3669" i="8"/>
  <c r="K3669" i="8"/>
  <c r="H3670" i="8"/>
  <c r="I3670" i="8"/>
  <c r="J3670" i="8"/>
  <c r="K3670" i="8"/>
  <c r="H3671" i="8"/>
  <c r="I3671" i="8"/>
  <c r="J3671" i="8"/>
  <c r="K3671" i="8"/>
  <c r="H3672" i="8"/>
  <c r="I3672" i="8"/>
  <c r="J3672" i="8"/>
  <c r="K3672" i="8"/>
  <c r="H3673" i="8"/>
  <c r="I3673" i="8"/>
  <c r="J3673" i="8"/>
  <c r="K3673" i="8"/>
  <c r="H3674" i="8"/>
  <c r="I3674" i="8"/>
  <c r="J3674" i="8"/>
  <c r="K3674" i="8"/>
  <c r="H3675" i="8"/>
  <c r="I3675" i="8"/>
  <c r="J3675" i="8"/>
  <c r="K3675" i="8"/>
  <c r="H3676" i="8"/>
  <c r="I3676" i="8"/>
  <c r="J3676" i="8"/>
  <c r="K3676" i="8"/>
  <c r="H3677" i="8"/>
  <c r="I3677" i="8"/>
  <c r="J3677" i="8"/>
  <c r="K3677" i="8"/>
  <c r="H3678" i="8"/>
  <c r="I3678" i="8"/>
  <c r="J3678" i="8"/>
  <c r="K3678" i="8"/>
  <c r="H3679" i="8"/>
  <c r="I3679" i="8"/>
  <c r="J3679" i="8"/>
  <c r="K3679" i="8"/>
  <c r="H3680" i="8"/>
  <c r="I3680" i="8"/>
  <c r="J3680" i="8"/>
  <c r="K3680" i="8"/>
  <c r="H3681" i="8"/>
  <c r="I3681" i="8"/>
  <c r="J3681" i="8"/>
  <c r="K3681" i="8"/>
  <c r="H3682" i="8"/>
  <c r="I3682" i="8"/>
  <c r="J3682" i="8"/>
  <c r="K3682" i="8"/>
  <c r="H3683" i="8"/>
  <c r="I3683" i="8"/>
  <c r="J3683" i="8"/>
  <c r="K3683" i="8"/>
  <c r="H3684" i="8"/>
  <c r="I3684" i="8"/>
  <c r="J3684" i="8"/>
  <c r="K3684" i="8"/>
  <c r="H3685" i="8"/>
  <c r="I3685" i="8"/>
  <c r="J3685" i="8"/>
  <c r="K3685" i="8"/>
  <c r="H3686" i="8"/>
  <c r="I3686" i="8"/>
  <c r="J3686" i="8"/>
  <c r="K3686" i="8"/>
  <c r="H3687" i="8"/>
  <c r="I3687" i="8"/>
  <c r="J3687" i="8"/>
  <c r="K3687" i="8"/>
  <c r="H3688" i="8"/>
  <c r="I3688" i="8"/>
  <c r="J3688" i="8"/>
  <c r="K3688" i="8"/>
  <c r="H3689" i="8"/>
  <c r="I3689" i="8"/>
  <c r="J3689" i="8"/>
  <c r="K3689" i="8"/>
  <c r="H3690" i="8"/>
  <c r="I3690" i="8"/>
  <c r="J3690" i="8"/>
  <c r="K3690" i="8"/>
  <c r="H3691" i="8"/>
  <c r="I3691" i="8"/>
  <c r="J3691" i="8"/>
  <c r="K3691" i="8"/>
  <c r="H3692" i="8"/>
  <c r="I3692" i="8"/>
  <c r="J3692" i="8"/>
  <c r="K3692" i="8"/>
  <c r="H3693" i="8"/>
  <c r="I3693" i="8"/>
  <c r="J3693" i="8"/>
  <c r="K3693" i="8"/>
  <c r="H3694" i="8"/>
  <c r="I3694" i="8"/>
  <c r="J3694" i="8"/>
  <c r="K3694" i="8"/>
  <c r="H3695" i="8"/>
  <c r="I3695" i="8"/>
  <c r="J3695" i="8"/>
  <c r="K3695" i="8"/>
  <c r="H3696" i="8"/>
  <c r="I3696" i="8"/>
  <c r="J3696" i="8"/>
  <c r="K3696" i="8"/>
  <c r="H3697" i="8"/>
  <c r="I3697" i="8"/>
  <c r="J3697" i="8"/>
  <c r="K3697" i="8"/>
  <c r="H3698" i="8"/>
  <c r="I3698" i="8"/>
  <c r="J3698" i="8"/>
  <c r="K3698" i="8"/>
  <c r="H3699" i="8"/>
  <c r="I3699" i="8"/>
  <c r="J3699" i="8"/>
  <c r="K3699" i="8"/>
  <c r="H3700" i="8"/>
  <c r="I3700" i="8"/>
  <c r="J3700" i="8"/>
  <c r="K3700" i="8"/>
  <c r="H3701" i="8"/>
  <c r="I3701" i="8"/>
  <c r="J3701" i="8"/>
  <c r="K3701" i="8"/>
  <c r="H3702" i="8"/>
  <c r="I3702" i="8"/>
  <c r="J3702" i="8"/>
  <c r="K3702" i="8"/>
  <c r="H3703" i="8"/>
  <c r="I3703" i="8"/>
  <c r="J3703" i="8"/>
  <c r="K3703" i="8"/>
  <c r="H3704" i="8"/>
  <c r="I3704" i="8"/>
  <c r="J3704" i="8"/>
  <c r="K3704" i="8"/>
  <c r="H3705" i="8"/>
  <c r="I3705" i="8"/>
  <c r="J3705" i="8"/>
  <c r="K3705" i="8"/>
  <c r="H3706" i="8"/>
  <c r="I3706" i="8"/>
  <c r="J3706" i="8"/>
  <c r="K3706" i="8"/>
  <c r="H3707" i="8"/>
  <c r="I3707" i="8"/>
  <c r="J3707" i="8"/>
  <c r="K3707" i="8"/>
  <c r="H3708" i="8"/>
  <c r="I3708" i="8"/>
  <c r="J3708" i="8"/>
  <c r="K3708" i="8"/>
  <c r="H3709" i="8"/>
  <c r="I3709" i="8"/>
  <c r="J3709" i="8"/>
  <c r="K3709" i="8"/>
  <c r="H3710" i="8"/>
  <c r="I3710" i="8"/>
  <c r="J3710" i="8"/>
  <c r="K3710" i="8"/>
  <c r="H3711" i="8"/>
  <c r="I3711" i="8"/>
  <c r="J3711" i="8"/>
  <c r="K3711" i="8"/>
  <c r="H3712" i="8"/>
  <c r="I3712" i="8"/>
  <c r="J3712" i="8"/>
  <c r="K3712" i="8"/>
  <c r="H3713" i="8"/>
  <c r="I3713" i="8"/>
  <c r="J3713" i="8"/>
  <c r="K3713" i="8"/>
  <c r="H3714" i="8"/>
  <c r="I3714" i="8"/>
  <c r="J3714" i="8"/>
  <c r="K3714" i="8"/>
  <c r="H3715" i="8"/>
  <c r="I3715" i="8"/>
  <c r="J3715" i="8"/>
  <c r="K3715" i="8"/>
  <c r="H3716" i="8"/>
  <c r="I3716" i="8"/>
  <c r="J3716" i="8"/>
  <c r="K3716" i="8"/>
  <c r="H3717" i="8"/>
  <c r="I3717" i="8"/>
  <c r="J3717" i="8"/>
  <c r="K3717" i="8"/>
  <c r="H3718" i="8"/>
  <c r="I3718" i="8"/>
  <c r="J3718" i="8"/>
  <c r="K3718" i="8"/>
  <c r="H3719" i="8"/>
  <c r="I3719" i="8"/>
  <c r="J3719" i="8"/>
  <c r="K3719" i="8"/>
  <c r="H3720" i="8"/>
  <c r="I3720" i="8"/>
  <c r="J3720" i="8"/>
  <c r="K3720" i="8"/>
  <c r="H3721" i="8"/>
  <c r="I3721" i="8"/>
  <c r="J3721" i="8"/>
  <c r="K3721" i="8"/>
  <c r="H3722" i="8"/>
  <c r="I3722" i="8"/>
  <c r="J3722" i="8"/>
  <c r="K3722" i="8"/>
  <c r="H3723" i="8"/>
  <c r="I3723" i="8"/>
  <c r="J3723" i="8"/>
  <c r="K3723" i="8"/>
  <c r="H3724" i="8"/>
  <c r="I3724" i="8"/>
  <c r="J3724" i="8"/>
  <c r="K3724" i="8"/>
  <c r="H3725" i="8"/>
  <c r="I3725" i="8"/>
  <c r="J3725" i="8"/>
  <c r="K3725" i="8"/>
  <c r="H3726" i="8"/>
  <c r="I3726" i="8"/>
  <c r="J3726" i="8"/>
  <c r="K3726" i="8"/>
  <c r="H3727" i="8"/>
  <c r="I3727" i="8"/>
  <c r="J3727" i="8"/>
  <c r="K3727" i="8"/>
  <c r="H3728" i="8"/>
  <c r="I3728" i="8"/>
  <c r="J3728" i="8"/>
  <c r="K3728" i="8"/>
  <c r="H3729" i="8"/>
  <c r="I3729" i="8"/>
  <c r="J3729" i="8"/>
  <c r="K3729" i="8"/>
  <c r="H3730" i="8"/>
  <c r="I3730" i="8"/>
  <c r="J3730" i="8"/>
  <c r="K3730" i="8"/>
  <c r="H3731" i="8"/>
  <c r="I3731" i="8"/>
  <c r="J3731" i="8"/>
  <c r="K3731" i="8"/>
  <c r="H3732" i="8"/>
  <c r="I3732" i="8"/>
  <c r="J3732" i="8"/>
  <c r="K3732" i="8"/>
  <c r="H3733" i="8"/>
  <c r="I3733" i="8"/>
  <c r="J3733" i="8"/>
  <c r="K3733" i="8"/>
  <c r="H3734" i="8"/>
  <c r="I3734" i="8"/>
  <c r="J3734" i="8"/>
  <c r="K3734" i="8"/>
  <c r="H3735" i="8"/>
  <c r="I3735" i="8"/>
  <c r="J3735" i="8"/>
  <c r="K3735" i="8"/>
  <c r="H3736" i="8"/>
  <c r="I3736" i="8"/>
  <c r="J3736" i="8"/>
  <c r="K3736" i="8"/>
  <c r="H3737" i="8"/>
  <c r="I3737" i="8"/>
  <c r="J3737" i="8"/>
  <c r="K3737" i="8"/>
  <c r="H3738" i="8"/>
  <c r="I3738" i="8"/>
  <c r="J3738" i="8"/>
  <c r="K3738" i="8"/>
  <c r="H3739" i="8"/>
  <c r="I3739" i="8"/>
  <c r="J3739" i="8"/>
  <c r="K3739" i="8"/>
  <c r="H3740" i="8"/>
  <c r="I3740" i="8"/>
  <c r="J3740" i="8"/>
  <c r="K3740" i="8"/>
  <c r="H3741" i="8"/>
  <c r="I3741" i="8"/>
  <c r="J3741" i="8"/>
  <c r="K3741" i="8"/>
  <c r="H3742" i="8"/>
  <c r="I3742" i="8"/>
  <c r="J3742" i="8"/>
  <c r="K3742" i="8"/>
  <c r="H3743" i="8"/>
  <c r="I3743" i="8"/>
  <c r="J3743" i="8"/>
  <c r="K3743" i="8"/>
  <c r="H3744" i="8"/>
  <c r="I3744" i="8"/>
  <c r="J3744" i="8"/>
  <c r="K3744" i="8"/>
  <c r="H3745" i="8"/>
  <c r="I3745" i="8"/>
  <c r="J3745" i="8"/>
  <c r="K3745" i="8"/>
  <c r="H3746" i="8"/>
  <c r="I3746" i="8"/>
  <c r="J3746" i="8"/>
  <c r="K3746" i="8"/>
  <c r="H3747" i="8"/>
  <c r="I3747" i="8"/>
  <c r="J3747" i="8"/>
  <c r="K3747" i="8"/>
  <c r="H3748" i="8"/>
  <c r="I3748" i="8"/>
  <c r="J3748" i="8"/>
  <c r="K3748" i="8"/>
  <c r="H3749" i="8"/>
  <c r="I3749" i="8"/>
  <c r="J3749" i="8"/>
  <c r="K3749" i="8"/>
  <c r="H3750" i="8"/>
  <c r="I3750" i="8"/>
  <c r="J3750" i="8"/>
  <c r="K3750" i="8"/>
  <c r="H3751" i="8"/>
  <c r="I3751" i="8"/>
  <c r="J3751" i="8"/>
  <c r="K3751" i="8"/>
  <c r="H3752" i="8"/>
  <c r="I3752" i="8"/>
  <c r="J3752" i="8"/>
  <c r="K3752" i="8"/>
  <c r="H3753" i="8"/>
  <c r="I3753" i="8"/>
  <c r="J3753" i="8"/>
  <c r="K3753" i="8"/>
  <c r="H3754" i="8"/>
  <c r="I3754" i="8"/>
  <c r="J3754" i="8"/>
  <c r="K3754" i="8"/>
  <c r="H3755" i="8"/>
  <c r="I3755" i="8"/>
  <c r="J3755" i="8"/>
  <c r="K3755" i="8"/>
  <c r="H3756" i="8"/>
  <c r="I3756" i="8"/>
  <c r="J3756" i="8"/>
  <c r="K3756" i="8"/>
  <c r="H3757" i="8"/>
  <c r="I3757" i="8"/>
  <c r="J3757" i="8"/>
  <c r="K3757" i="8"/>
  <c r="H3758" i="8"/>
  <c r="I3758" i="8"/>
  <c r="J3758" i="8"/>
  <c r="K3758" i="8"/>
  <c r="H3759" i="8"/>
  <c r="I3759" i="8"/>
  <c r="J3759" i="8"/>
  <c r="K3759" i="8"/>
  <c r="H3760" i="8"/>
  <c r="I3760" i="8"/>
  <c r="J3760" i="8"/>
  <c r="K3760" i="8"/>
  <c r="H3761" i="8"/>
  <c r="I3761" i="8"/>
  <c r="J3761" i="8"/>
  <c r="K3761" i="8"/>
  <c r="H3762" i="8"/>
  <c r="I3762" i="8"/>
  <c r="J3762" i="8"/>
  <c r="K3762" i="8"/>
  <c r="H3763" i="8"/>
  <c r="I3763" i="8"/>
  <c r="J3763" i="8"/>
  <c r="K3763" i="8"/>
  <c r="H3764" i="8"/>
  <c r="I3764" i="8"/>
  <c r="J3764" i="8"/>
  <c r="K3764" i="8"/>
  <c r="H3765" i="8"/>
  <c r="I3765" i="8"/>
  <c r="J3765" i="8"/>
  <c r="K3765" i="8"/>
  <c r="H3766" i="8"/>
  <c r="I3766" i="8"/>
  <c r="J3766" i="8"/>
  <c r="K3766" i="8"/>
  <c r="H3767" i="8"/>
  <c r="I3767" i="8"/>
  <c r="J3767" i="8"/>
  <c r="K3767" i="8"/>
  <c r="H3768" i="8"/>
  <c r="I3768" i="8"/>
  <c r="J3768" i="8"/>
  <c r="K3768" i="8"/>
  <c r="H3769" i="8"/>
  <c r="I3769" i="8"/>
  <c r="J3769" i="8"/>
  <c r="K3769" i="8"/>
  <c r="H3770" i="8"/>
  <c r="I3770" i="8"/>
  <c r="J3770" i="8"/>
  <c r="K3770" i="8"/>
  <c r="H3771" i="8"/>
  <c r="I3771" i="8"/>
  <c r="J3771" i="8"/>
  <c r="K3771" i="8"/>
  <c r="H3772" i="8"/>
  <c r="I3772" i="8"/>
  <c r="J3772" i="8"/>
  <c r="K3772" i="8"/>
  <c r="H3773" i="8"/>
  <c r="I3773" i="8"/>
  <c r="J3773" i="8"/>
  <c r="K3773" i="8"/>
  <c r="H3774" i="8"/>
  <c r="I3774" i="8"/>
  <c r="J3774" i="8"/>
  <c r="K3774" i="8"/>
  <c r="H3775" i="8"/>
  <c r="I3775" i="8"/>
  <c r="J3775" i="8"/>
  <c r="K3775" i="8"/>
  <c r="H3776" i="8"/>
  <c r="I3776" i="8"/>
  <c r="J3776" i="8"/>
  <c r="K3776" i="8"/>
  <c r="H3777" i="8"/>
  <c r="I3777" i="8"/>
  <c r="J3777" i="8"/>
  <c r="K3777" i="8"/>
  <c r="H3778" i="8"/>
  <c r="I3778" i="8"/>
  <c r="J3778" i="8"/>
  <c r="K3778" i="8"/>
  <c r="H3779" i="8"/>
  <c r="I3779" i="8"/>
  <c r="J3779" i="8"/>
  <c r="K3779" i="8"/>
  <c r="H3780" i="8"/>
  <c r="I3780" i="8"/>
  <c r="J3780" i="8"/>
  <c r="K3780" i="8"/>
  <c r="H3781" i="8"/>
  <c r="I3781" i="8"/>
  <c r="J3781" i="8"/>
  <c r="K3781" i="8"/>
  <c r="H3782" i="8"/>
  <c r="I3782" i="8"/>
  <c r="J3782" i="8"/>
  <c r="K3782" i="8"/>
  <c r="H3783" i="8"/>
  <c r="I3783" i="8"/>
  <c r="J3783" i="8"/>
  <c r="K3783" i="8"/>
  <c r="H3784" i="8"/>
  <c r="I3784" i="8"/>
  <c r="J3784" i="8"/>
  <c r="K3784" i="8"/>
  <c r="H3785" i="8"/>
  <c r="I3785" i="8"/>
  <c r="J3785" i="8"/>
  <c r="K3785" i="8"/>
  <c r="H3786" i="8"/>
  <c r="I3786" i="8"/>
  <c r="J3786" i="8"/>
  <c r="K3786" i="8"/>
  <c r="H3787" i="8"/>
  <c r="I3787" i="8"/>
  <c r="J3787" i="8"/>
  <c r="K3787" i="8"/>
  <c r="H3788" i="8"/>
  <c r="I3788" i="8"/>
  <c r="J3788" i="8"/>
  <c r="K3788" i="8"/>
  <c r="H3789" i="8"/>
  <c r="I3789" i="8"/>
  <c r="J3789" i="8"/>
  <c r="K3789" i="8"/>
  <c r="H3790" i="8"/>
  <c r="I3790" i="8"/>
  <c r="J3790" i="8"/>
  <c r="K3790" i="8"/>
  <c r="H3791" i="8"/>
  <c r="I3791" i="8"/>
  <c r="J3791" i="8"/>
  <c r="K3791" i="8"/>
  <c r="H3792" i="8"/>
  <c r="I3792" i="8"/>
  <c r="J3792" i="8"/>
  <c r="K3792" i="8"/>
  <c r="H3793" i="8"/>
  <c r="I3793" i="8"/>
  <c r="J3793" i="8"/>
  <c r="K3793" i="8"/>
  <c r="H3794" i="8"/>
  <c r="I3794" i="8"/>
  <c r="J3794" i="8"/>
  <c r="K3794" i="8"/>
  <c r="H3795" i="8"/>
  <c r="I3795" i="8"/>
  <c r="J3795" i="8"/>
  <c r="K3795" i="8"/>
  <c r="H3796" i="8"/>
  <c r="I3796" i="8"/>
  <c r="J3796" i="8"/>
  <c r="K3796" i="8"/>
  <c r="H3797" i="8"/>
  <c r="I3797" i="8"/>
  <c r="J3797" i="8"/>
  <c r="K3797" i="8"/>
  <c r="H3798" i="8"/>
  <c r="I3798" i="8"/>
  <c r="J3798" i="8"/>
  <c r="K3798" i="8"/>
  <c r="H3799" i="8"/>
  <c r="I3799" i="8"/>
  <c r="J3799" i="8"/>
  <c r="K3799" i="8"/>
  <c r="H3800" i="8"/>
  <c r="I3800" i="8"/>
  <c r="J3800" i="8"/>
  <c r="K3800" i="8"/>
  <c r="H3801" i="8"/>
  <c r="I3801" i="8"/>
  <c r="J3801" i="8"/>
  <c r="K3801" i="8"/>
  <c r="H3802" i="8"/>
  <c r="I3802" i="8"/>
  <c r="J3802" i="8"/>
  <c r="K3802" i="8"/>
  <c r="H3803" i="8"/>
  <c r="I3803" i="8"/>
  <c r="J3803" i="8"/>
  <c r="K3803" i="8"/>
  <c r="H3804" i="8"/>
  <c r="I3804" i="8"/>
  <c r="J3804" i="8"/>
  <c r="K3804" i="8"/>
  <c r="H3805" i="8"/>
  <c r="I3805" i="8"/>
  <c r="J3805" i="8"/>
  <c r="K3805" i="8"/>
  <c r="H3806" i="8"/>
  <c r="I3806" i="8"/>
  <c r="J3806" i="8"/>
  <c r="K3806" i="8"/>
  <c r="H3807" i="8"/>
  <c r="I3807" i="8"/>
  <c r="J3807" i="8"/>
  <c r="K3807" i="8"/>
  <c r="H3808" i="8"/>
  <c r="I3808" i="8"/>
  <c r="J3808" i="8"/>
  <c r="K3808" i="8"/>
  <c r="H3809" i="8"/>
  <c r="I3809" i="8"/>
  <c r="J3809" i="8"/>
  <c r="K3809" i="8"/>
  <c r="H3810" i="8"/>
  <c r="I3810" i="8"/>
  <c r="J3810" i="8"/>
  <c r="K3810" i="8"/>
  <c r="H3811" i="8"/>
  <c r="I3811" i="8"/>
  <c r="J3811" i="8"/>
  <c r="K3811" i="8"/>
  <c r="H3812" i="8"/>
  <c r="I3812" i="8"/>
  <c r="J3812" i="8"/>
  <c r="K3812" i="8"/>
  <c r="H3813" i="8"/>
  <c r="I3813" i="8"/>
  <c r="J3813" i="8"/>
  <c r="K3813" i="8"/>
  <c r="H3814" i="8"/>
  <c r="I3814" i="8"/>
  <c r="J3814" i="8"/>
  <c r="K3814" i="8"/>
  <c r="H3815" i="8"/>
  <c r="I3815" i="8"/>
  <c r="J3815" i="8"/>
  <c r="K3815" i="8"/>
  <c r="H3816" i="8"/>
  <c r="I3816" i="8"/>
  <c r="J3816" i="8"/>
  <c r="K3816" i="8"/>
  <c r="H3817" i="8"/>
  <c r="I3817" i="8"/>
  <c r="J3817" i="8"/>
  <c r="K3817" i="8"/>
  <c r="H3818" i="8"/>
  <c r="I3818" i="8"/>
  <c r="J3818" i="8"/>
  <c r="K3818" i="8"/>
  <c r="H3819" i="8"/>
  <c r="I3819" i="8"/>
  <c r="J3819" i="8"/>
  <c r="K3819" i="8"/>
  <c r="H3820" i="8"/>
  <c r="I3820" i="8"/>
  <c r="J3820" i="8"/>
  <c r="K3820" i="8"/>
  <c r="H3821" i="8"/>
  <c r="I3821" i="8"/>
  <c r="J3821" i="8"/>
  <c r="K3821" i="8"/>
  <c r="H3822" i="8"/>
  <c r="I3822" i="8"/>
  <c r="J3822" i="8"/>
  <c r="K3822" i="8"/>
  <c r="H3823" i="8"/>
  <c r="I3823" i="8"/>
  <c r="J3823" i="8"/>
  <c r="K3823" i="8"/>
  <c r="H3824" i="8"/>
  <c r="I3824" i="8"/>
  <c r="J3824" i="8"/>
  <c r="K3824" i="8"/>
  <c r="H3825" i="8"/>
  <c r="I3825" i="8"/>
  <c r="J3825" i="8"/>
  <c r="K3825" i="8"/>
  <c r="H3826" i="8"/>
  <c r="I3826" i="8"/>
  <c r="J3826" i="8"/>
  <c r="K3826" i="8"/>
  <c r="H3827" i="8"/>
  <c r="I3827" i="8"/>
  <c r="J3827" i="8"/>
  <c r="K3827" i="8"/>
  <c r="H3828" i="8"/>
  <c r="I3828" i="8"/>
  <c r="J3828" i="8"/>
  <c r="K3828" i="8"/>
  <c r="H3829" i="8"/>
  <c r="I3829" i="8"/>
  <c r="J3829" i="8"/>
  <c r="K3829" i="8"/>
  <c r="H3830" i="8"/>
  <c r="I3830" i="8"/>
  <c r="J3830" i="8"/>
  <c r="K3830" i="8"/>
  <c r="H3831" i="8"/>
  <c r="I3831" i="8"/>
  <c r="J3831" i="8"/>
  <c r="K3831" i="8"/>
  <c r="H3832" i="8"/>
  <c r="I3832" i="8"/>
  <c r="J3832" i="8"/>
  <c r="K3832" i="8"/>
  <c r="H3833" i="8"/>
  <c r="I3833" i="8"/>
  <c r="J3833" i="8"/>
  <c r="K3833" i="8"/>
  <c r="H3834" i="8"/>
  <c r="I3834" i="8"/>
  <c r="J3834" i="8"/>
  <c r="K3834" i="8"/>
  <c r="H3835" i="8"/>
  <c r="I3835" i="8"/>
  <c r="J3835" i="8"/>
  <c r="K3835" i="8"/>
  <c r="H3836" i="8"/>
  <c r="I3836" i="8"/>
  <c r="J3836" i="8"/>
  <c r="K3836" i="8"/>
  <c r="H3837" i="8"/>
  <c r="I3837" i="8"/>
  <c r="J3837" i="8"/>
  <c r="K3837" i="8"/>
  <c r="H3838" i="8"/>
  <c r="I3838" i="8"/>
  <c r="J3838" i="8"/>
  <c r="K3838" i="8"/>
  <c r="H3839" i="8"/>
  <c r="I3839" i="8"/>
  <c r="J3839" i="8"/>
  <c r="K3839" i="8"/>
  <c r="H3840" i="8"/>
  <c r="I3840" i="8"/>
  <c r="J3840" i="8"/>
  <c r="K3840" i="8"/>
  <c r="H3841" i="8"/>
  <c r="I3841" i="8"/>
  <c r="J3841" i="8"/>
  <c r="K3841" i="8"/>
  <c r="H3842" i="8"/>
  <c r="I3842" i="8"/>
  <c r="J3842" i="8"/>
  <c r="K3842" i="8"/>
  <c r="H3843" i="8"/>
  <c r="I3843" i="8"/>
  <c r="J3843" i="8"/>
  <c r="K3843" i="8"/>
  <c r="H3844" i="8"/>
  <c r="I3844" i="8"/>
  <c r="J3844" i="8"/>
  <c r="K3844" i="8"/>
  <c r="H3845" i="8"/>
  <c r="I3845" i="8"/>
  <c r="J3845" i="8"/>
  <c r="K3845" i="8"/>
  <c r="H3846" i="8"/>
  <c r="I3846" i="8"/>
  <c r="J3846" i="8"/>
  <c r="K3846" i="8"/>
  <c r="H3847" i="8"/>
  <c r="I3847" i="8"/>
  <c r="J3847" i="8"/>
  <c r="K3847" i="8"/>
  <c r="H3848" i="8"/>
  <c r="I3848" i="8"/>
  <c r="J3848" i="8"/>
  <c r="K3848" i="8"/>
  <c r="H3849" i="8"/>
  <c r="I3849" i="8"/>
  <c r="J3849" i="8"/>
  <c r="K3849" i="8"/>
  <c r="H3850" i="8"/>
  <c r="I3850" i="8"/>
  <c r="J3850" i="8"/>
  <c r="K3850" i="8"/>
  <c r="H3851" i="8"/>
  <c r="I3851" i="8"/>
  <c r="J3851" i="8"/>
  <c r="K3851" i="8"/>
  <c r="H3852" i="8"/>
  <c r="I3852" i="8"/>
  <c r="J3852" i="8"/>
  <c r="K3852" i="8"/>
  <c r="H3853" i="8"/>
  <c r="I3853" i="8"/>
  <c r="J3853" i="8"/>
  <c r="K3853" i="8"/>
  <c r="H3854" i="8"/>
  <c r="I3854" i="8"/>
  <c r="J3854" i="8"/>
  <c r="K3854" i="8"/>
  <c r="H3855" i="8"/>
  <c r="I3855" i="8"/>
  <c r="J3855" i="8"/>
  <c r="K3855" i="8"/>
  <c r="H3856" i="8"/>
  <c r="I3856" i="8"/>
  <c r="J3856" i="8"/>
  <c r="K3856" i="8"/>
  <c r="H3857" i="8"/>
  <c r="I3857" i="8"/>
  <c r="J3857" i="8"/>
  <c r="K3857" i="8"/>
  <c r="H3858" i="8"/>
  <c r="I3858" i="8"/>
  <c r="J3858" i="8"/>
  <c r="K3858" i="8"/>
  <c r="H3859" i="8"/>
  <c r="I3859" i="8"/>
  <c r="J3859" i="8"/>
  <c r="K3859" i="8"/>
  <c r="H3860" i="8"/>
  <c r="I3860" i="8"/>
  <c r="J3860" i="8"/>
  <c r="K3860" i="8"/>
  <c r="H3861" i="8"/>
  <c r="I3861" i="8"/>
  <c r="J3861" i="8"/>
  <c r="K3861" i="8"/>
  <c r="H3862" i="8"/>
  <c r="I3862" i="8"/>
  <c r="J3862" i="8"/>
  <c r="K3862" i="8"/>
  <c r="H3863" i="8"/>
  <c r="I3863" i="8"/>
  <c r="J3863" i="8"/>
  <c r="K3863" i="8"/>
  <c r="H3864" i="8"/>
  <c r="I3864" i="8"/>
  <c r="J3864" i="8"/>
  <c r="K3864" i="8"/>
  <c r="H3865" i="8"/>
  <c r="I3865" i="8"/>
  <c r="J3865" i="8"/>
  <c r="K3865" i="8"/>
  <c r="H3866" i="8"/>
  <c r="I3866" i="8"/>
  <c r="J3866" i="8"/>
  <c r="K3866" i="8"/>
  <c r="H3867" i="8"/>
  <c r="I3867" i="8"/>
  <c r="J3867" i="8"/>
  <c r="K3867" i="8"/>
  <c r="H3868" i="8"/>
  <c r="I3868" i="8"/>
  <c r="J3868" i="8"/>
  <c r="K3868" i="8"/>
  <c r="H3869" i="8"/>
  <c r="I3869" i="8"/>
  <c r="J3869" i="8"/>
  <c r="K3869" i="8"/>
  <c r="H3870" i="8"/>
  <c r="I3870" i="8"/>
  <c r="J3870" i="8"/>
  <c r="K3870" i="8"/>
  <c r="H3871" i="8"/>
  <c r="I3871" i="8"/>
  <c r="J3871" i="8"/>
  <c r="K3871" i="8"/>
  <c r="H3872" i="8"/>
  <c r="I3872" i="8"/>
  <c r="J3872" i="8"/>
  <c r="K3872" i="8"/>
  <c r="H3873" i="8"/>
  <c r="I3873" i="8"/>
  <c r="J3873" i="8"/>
  <c r="K3873" i="8"/>
  <c r="H3874" i="8"/>
  <c r="I3874" i="8"/>
  <c r="J3874" i="8"/>
  <c r="K3874" i="8"/>
  <c r="H3875" i="8"/>
  <c r="I3875" i="8"/>
  <c r="J3875" i="8"/>
  <c r="K3875" i="8"/>
  <c r="H3876" i="8"/>
  <c r="I3876" i="8"/>
  <c r="J3876" i="8"/>
  <c r="K3876" i="8"/>
  <c r="H3877" i="8"/>
  <c r="I3877" i="8"/>
  <c r="J3877" i="8"/>
  <c r="K3877" i="8"/>
  <c r="H3878" i="8"/>
  <c r="I3878" i="8"/>
  <c r="J3878" i="8"/>
  <c r="K3878" i="8"/>
  <c r="H3879" i="8"/>
  <c r="I3879" i="8"/>
  <c r="J3879" i="8"/>
  <c r="K3879" i="8"/>
  <c r="H3880" i="8"/>
  <c r="I3880" i="8"/>
  <c r="J3880" i="8"/>
  <c r="K3880" i="8"/>
  <c r="H3881" i="8"/>
  <c r="I3881" i="8"/>
  <c r="J3881" i="8"/>
  <c r="K3881" i="8"/>
  <c r="H3882" i="8"/>
  <c r="I3882" i="8"/>
  <c r="J3882" i="8"/>
  <c r="K3882" i="8"/>
  <c r="H3883" i="8"/>
  <c r="I3883" i="8"/>
  <c r="J3883" i="8"/>
  <c r="K3883" i="8"/>
  <c r="H3884" i="8"/>
  <c r="I3884" i="8"/>
  <c r="J3884" i="8"/>
  <c r="K3884" i="8"/>
  <c r="H3885" i="8"/>
  <c r="I3885" i="8"/>
  <c r="J3885" i="8"/>
  <c r="K3885" i="8"/>
  <c r="H3886" i="8"/>
  <c r="I3886" i="8"/>
  <c r="J3886" i="8"/>
  <c r="K3886" i="8"/>
  <c r="H3887" i="8"/>
  <c r="I3887" i="8"/>
  <c r="J3887" i="8"/>
  <c r="K3887" i="8"/>
  <c r="H3888" i="8"/>
  <c r="I3888" i="8"/>
  <c r="J3888" i="8"/>
  <c r="K3888" i="8"/>
  <c r="H3889" i="8"/>
  <c r="I3889" i="8"/>
  <c r="J3889" i="8"/>
  <c r="K3889" i="8"/>
  <c r="H3890" i="8"/>
  <c r="I3890" i="8"/>
  <c r="J3890" i="8"/>
  <c r="K3890" i="8"/>
  <c r="H3891" i="8"/>
  <c r="I3891" i="8"/>
  <c r="J3891" i="8"/>
  <c r="K3891" i="8"/>
  <c r="H3892" i="8"/>
  <c r="I3892" i="8"/>
  <c r="J3892" i="8"/>
  <c r="K3892" i="8"/>
  <c r="H3893" i="8"/>
  <c r="I3893" i="8"/>
  <c r="J3893" i="8"/>
  <c r="K3893" i="8"/>
  <c r="H3894" i="8"/>
  <c r="I3894" i="8"/>
  <c r="J3894" i="8"/>
  <c r="K3894" i="8"/>
  <c r="H3895" i="8"/>
  <c r="I3895" i="8"/>
  <c r="J3895" i="8"/>
  <c r="K3895" i="8"/>
  <c r="H3896" i="8"/>
  <c r="I3896" i="8"/>
  <c r="J3896" i="8"/>
  <c r="K3896" i="8"/>
  <c r="H3897" i="8"/>
  <c r="I3897" i="8"/>
  <c r="J3897" i="8"/>
  <c r="K3897" i="8"/>
  <c r="H3898" i="8"/>
  <c r="I3898" i="8"/>
  <c r="J3898" i="8"/>
  <c r="K3898" i="8"/>
  <c r="H3899" i="8"/>
  <c r="I3899" i="8"/>
  <c r="J3899" i="8"/>
  <c r="K3899" i="8"/>
  <c r="H3900" i="8"/>
  <c r="I3900" i="8"/>
  <c r="J3900" i="8"/>
  <c r="K3900" i="8"/>
  <c r="H3901" i="8"/>
  <c r="I3901" i="8"/>
  <c r="J3901" i="8"/>
  <c r="K3901" i="8"/>
  <c r="H3902" i="8"/>
  <c r="I3902" i="8"/>
  <c r="J3902" i="8"/>
  <c r="K3902" i="8"/>
  <c r="H3903" i="8"/>
  <c r="I3903" i="8"/>
  <c r="J3903" i="8"/>
  <c r="K3903" i="8"/>
  <c r="H3904" i="8"/>
  <c r="I3904" i="8"/>
  <c r="J3904" i="8"/>
  <c r="K3904" i="8"/>
  <c r="H3905" i="8"/>
  <c r="I3905" i="8"/>
  <c r="J3905" i="8"/>
  <c r="K3905" i="8"/>
  <c r="H3906" i="8"/>
  <c r="I3906" i="8"/>
  <c r="J3906" i="8"/>
  <c r="K3906" i="8"/>
  <c r="H3907" i="8"/>
  <c r="I3907" i="8"/>
  <c r="J3907" i="8"/>
  <c r="K3907" i="8"/>
  <c r="H3908" i="8"/>
  <c r="I3908" i="8"/>
  <c r="J3908" i="8"/>
  <c r="K3908" i="8"/>
  <c r="H3909" i="8"/>
  <c r="I3909" i="8"/>
  <c r="J3909" i="8"/>
  <c r="K3909" i="8"/>
  <c r="H3910" i="8"/>
  <c r="I3910" i="8"/>
  <c r="J3910" i="8"/>
  <c r="K3910" i="8"/>
  <c r="H3911" i="8"/>
  <c r="I3911" i="8"/>
  <c r="J3911" i="8"/>
  <c r="K3911" i="8"/>
  <c r="H3912" i="8"/>
  <c r="I3912" i="8"/>
  <c r="J3912" i="8"/>
  <c r="K3912" i="8"/>
  <c r="H3913" i="8"/>
  <c r="I3913" i="8"/>
  <c r="J3913" i="8"/>
  <c r="K3913" i="8"/>
  <c r="H3914" i="8"/>
  <c r="I3914" i="8"/>
  <c r="J3914" i="8"/>
  <c r="K3914" i="8"/>
  <c r="H3915" i="8"/>
  <c r="I3915" i="8"/>
  <c r="J3915" i="8"/>
  <c r="K3915" i="8"/>
  <c r="H3916" i="8"/>
  <c r="I3916" i="8"/>
  <c r="J3916" i="8"/>
  <c r="K3916" i="8"/>
  <c r="H3917" i="8"/>
  <c r="I3917" i="8"/>
  <c r="J3917" i="8"/>
  <c r="K3917" i="8"/>
  <c r="H3918" i="8"/>
  <c r="I3918" i="8"/>
  <c r="J3918" i="8"/>
  <c r="K3918" i="8"/>
  <c r="H3919" i="8"/>
  <c r="I3919" i="8"/>
  <c r="J3919" i="8"/>
  <c r="K3919" i="8"/>
  <c r="H3920" i="8"/>
  <c r="I3920" i="8"/>
  <c r="J3920" i="8"/>
  <c r="K3920" i="8"/>
  <c r="H3921" i="8"/>
  <c r="I3921" i="8"/>
  <c r="J3921" i="8"/>
  <c r="K3921" i="8"/>
  <c r="H3922" i="8"/>
  <c r="I3922" i="8"/>
  <c r="J3922" i="8"/>
  <c r="K3922" i="8"/>
  <c r="H3923" i="8"/>
  <c r="I3923" i="8"/>
  <c r="J3923" i="8"/>
  <c r="K3923" i="8"/>
  <c r="H3924" i="8"/>
  <c r="I3924" i="8"/>
  <c r="J3924" i="8"/>
  <c r="K3924" i="8"/>
  <c r="H3925" i="8"/>
  <c r="I3925" i="8"/>
  <c r="J3925" i="8"/>
  <c r="K3925" i="8"/>
  <c r="H3926" i="8"/>
  <c r="I3926" i="8"/>
  <c r="J3926" i="8"/>
  <c r="K3926" i="8"/>
  <c r="H3927" i="8"/>
  <c r="I3927" i="8"/>
  <c r="J3927" i="8"/>
  <c r="K3927" i="8"/>
  <c r="H3928" i="8"/>
  <c r="I3928" i="8"/>
  <c r="J3928" i="8"/>
  <c r="K3928" i="8"/>
  <c r="H3929" i="8"/>
  <c r="I3929" i="8"/>
  <c r="J3929" i="8"/>
  <c r="K3929" i="8"/>
  <c r="H3930" i="8"/>
  <c r="I3930" i="8"/>
  <c r="J3930" i="8"/>
  <c r="K3930" i="8"/>
  <c r="H3931" i="8"/>
  <c r="I3931" i="8"/>
  <c r="J3931" i="8"/>
  <c r="K3931" i="8"/>
  <c r="H3932" i="8"/>
  <c r="I3932" i="8"/>
  <c r="J3932" i="8"/>
  <c r="K3932" i="8"/>
  <c r="H3933" i="8"/>
  <c r="I3933" i="8"/>
  <c r="J3933" i="8"/>
  <c r="K3933" i="8"/>
  <c r="H3934" i="8"/>
  <c r="I3934" i="8"/>
  <c r="J3934" i="8"/>
  <c r="K3934" i="8"/>
  <c r="H3935" i="8"/>
  <c r="I3935" i="8"/>
  <c r="J3935" i="8"/>
  <c r="K3935" i="8"/>
  <c r="H3936" i="8"/>
  <c r="I3936" i="8"/>
  <c r="J3936" i="8"/>
  <c r="K3936" i="8"/>
  <c r="H3937" i="8"/>
  <c r="I3937" i="8"/>
  <c r="J3937" i="8"/>
  <c r="K3937" i="8"/>
  <c r="H3938" i="8"/>
  <c r="I3938" i="8"/>
  <c r="J3938" i="8"/>
  <c r="K3938" i="8"/>
  <c r="H3939" i="8"/>
  <c r="I3939" i="8"/>
  <c r="J3939" i="8"/>
  <c r="K3939" i="8"/>
  <c r="H3940" i="8"/>
  <c r="I3940" i="8"/>
  <c r="J3940" i="8"/>
  <c r="K3940" i="8"/>
  <c r="H3941" i="8"/>
  <c r="I3941" i="8"/>
  <c r="J3941" i="8"/>
  <c r="K3941" i="8"/>
  <c r="H3942" i="8"/>
  <c r="I3942" i="8"/>
  <c r="J3942" i="8"/>
  <c r="K3942" i="8"/>
  <c r="H3943" i="8"/>
  <c r="I3943" i="8"/>
  <c r="J3943" i="8"/>
  <c r="K3943" i="8"/>
  <c r="H3944" i="8"/>
  <c r="I3944" i="8"/>
  <c r="J3944" i="8"/>
  <c r="K3944" i="8"/>
  <c r="H3945" i="8"/>
  <c r="I3945" i="8"/>
  <c r="J3945" i="8"/>
  <c r="K3945" i="8"/>
  <c r="H3946" i="8"/>
  <c r="I3946" i="8"/>
  <c r="J3946" i="8"/>
  <c r="K3946" i="8"/>
  <c r="H3947" i="8"/>
  <c r="I3947" i="8"/>
  <c r="J3947" i="8"/>
  <c r="K3947" i="8"/>
  <c r="H3948" i="8"/>
  <c r="I3948" i="8"/>
  <c r="J3948" i="8"/>
  <c r="K3948" i="8"/>
  <c r="H3949" i="8"/>
  <c r="I3949" i="8"/>
  <c r="J3949" i="8"/>
  <c r="K3949" i="8"/>
  <c r="H3950" i="8"/>
  <c r="I3950" i="8"/>
  <c r="J3950" i="8"/>
  <c r="K3950" i="8"/>
  <c r="H3951" i="8"/>
  <c r="I3951" i="8"/>
  <c r="J3951" i="8"/>
  <c r="K3951" i="8"/>
  <c r="H3952" i="8"/>
  <c r="I3952" i="8"/>
  <c r="J3952" i="8"/>
  <c r="K3952" i="8"/>
  <c r="H3953" i="8"/>
  <c r="I3953" i="8"/>
  <c r="J3953" i="8"/>
  <c r="K3953" i="8"/>
  <c r="H3954" i="8"/>
  <c r="I3954" i="8"/>
  <c r="J3954" i="8"/>
  <c r="K3954" i="8"/>
  <c r="H3955" i="8"/>
  <c r="I3955" i="8"/>
  <c r="J3955" i="8"/>
  <c r="K3955" i="8"/>
  <c r="H3956" i="8"/>
  <c r="I3956" i="8"/>
  <c r="J3956" i="8"/>
  <c r="K3956" i="8"/>
  <c r="H3957" i="8"/>
  <c r="I3957" i="8"/>
  <c r="J3957" i="8"/>
  <c r="K3957" i="8"/>
  <c r="H3958" i="8"/>
  <c r="I3958" i="8"/>
  <c r="J3958" i="8"/>
  <c r="K3958" i="8"/>
  <c r="H3959" i="8"/>
  <c r="I3959" i="8"/>
  <c r="J3959" i="8"/>
  <c r="K3959" i="8"/>
  <c r="H3960" i="8"/>
  <c r="I3960" i="8"/>
  <c r="J3960" i="8"/>
  <c r="K3960" i="8"/>
  <c r="H3961" i="8"/>
  <c r="I3961" i="8"/>
  <c r="J3961" i="8"/>
  <c r="K3961" i="8"/>
  <c r="H3962" i="8"/>
  <c r="I3962" i="8"/>
  <c r="J3962" i="8"/>
  <c r="K3962" i="8"/>
  <c r="H3963" i="8"/>
  <c r="I3963" i="8"/>
  <c r="J3963" i="8"/>
  <c r="K3963" i="8"/>
  <c r="H3964" i="8"/>
  <c r="I3964" i="8"/>
  <c r="J3964" i="8"/>
  <c r="K3964" i="8"/>
  <c r="H3965" i="8"/>
  <c r="I3965" i="8"/>
  <c r="J3965" i="8"/>
  <c r="K3965" i="8"/>
  <c r="H3966" i="8"/>
  <c r="I3966" i="8"/>
  <c r="J3966" i="8"/>
  <c r="K3966" i="8"/>
  <c r="H3967" i="8"/>
  <c r="I3967" i="8"/>
  <c r="J3967" i="8"/>
  <c r="K3967" i="8"/>
  <c r="H3968" i="8"/>
  <c r="I3968" i="8"/>
  <c r="J3968" i="8"/>
  <c r="K3968" i="8"/>
  <c r="H3969" i="8"/>
  <c r="I3969" i="8"/>
  <c r="J3969" i="8"/>
  <c r="K3969" i="8"/>
  <c r="H3970" i="8"/>
  <c r="I3970" i="8"/>
  <c r="J3970" i="8"/>
  <c r="K3970" i="8"/>
  <c r="H3971" i="8"/>
  <c r="I3971" i="8"/>
  <c r="J3971" i="8"/>
  <c r="K3971" i="8"/>
  <c r="H3972" i="8"/>
  <c r="I3972" i="8"/>
  <c r="J3972" i="8"/>
  <c r="K3972" i="8"/>
  <c r="H3973" i="8"/>
  <c r="I3973" i="8"/>
  <c r="J3973" i="8"/>
  <c r="K3973" i="8"/>
  <c r="H3974" i="8"/>
  <c r="I3974" i="8"/>
  <c r="J3974" i="8"/>
  <c r="K3974" i="8"/>
  <c r="H3975" i="8"/>
  <c r="I3975" i="8"/>
  <c r="J3975" i="8"/>
  <c r="K3975" i="8"/>
  <c r="H3976" i="8"/>
  <c r="I3976" i="8"/>
  <c r="J3976" i="8"/>
  <c r="K3976" i="8"/>
  <c r="H3977" i="8"/>
  <c r="I3977" i="8"/>
  <c r="J3977" i="8"/>
  <c r="K3977" i="8"/>
  <c r="H3978" i="8"/>
  <c r="I3978" i="8"/>
  <c r="J3978" i="8"/>
  <c r="K3978" i="8"/>
  <c r="H3979" i="8"/>
  <c r="I3979" i="8"/>
  <c r="J3979" i="8"/>
  <c r="K3979" i="8"/>
  <c r="H3980" i="8"/>
  <c r="I3980" i="8"/>
  <c r="J3980" i="8"/>
  <c r="K3980" i="8"/>
  <c r="H3981" i="8"/>
  <c r="I3981" i="8"/>
  <c r="J3981" i="8"/>
  <c r="K3981" i="8"/>
  <c r="H3982" i="8"/>
  <c r="I3982" i="8"/>
  <c r="J3982" i="8"/>
  <c r="K3982" i="8"/>
  <c r="H3983" i="8"/>
  <c r="I3983" i="8"/>
  <c r="J3983" i="8"/>
  <c r="K3983" i="8"/>
  <c r="H3984" i="8"/>
  <c r="I3984" i="8"/>
  <c r="J3984" i="8"/>
  <c r="K3984" i="8"/>
  <c r="H3985" i="8"/>
  <c r="I3985" i="8"/>
  <c r="J3985" i="8"/>
  <c r="K3985" i="8"/>
  <c r="H3986" i="8"/>
  <c r="I3986" i="8"/>
  <c r="J3986" i="8"/>
  <c r="K3986" i="8"/>
  <c r="H3987" i="8"/>
  <c r="I3987" i="8"/>
  <c r="J3987" i="8"/>
  <c r="K3987" i="8"/>
  <c r="H3988" i="8"/>
  <c r="I3988" i="8"/>
  <c r="J3988" i="8"/>
  <c r="K3988" i="8"/>
  <c r="H3989" i="8"/>
  <c r="I3989" i="8"/>
  <c r="J3989" i="8"/>
  <c r="K3989" i="8"/>
  <c r="H3990" i="8"/>
  <c r="I3990" i="8"/>
  <c r="J3990" i="8"/>
  <c r="K3990" i="8"/>
  <c r="H3991" i="8"/>
  <c r="I3991" i="8"/>
  <c r="J3991" i="8"/>
  <c r="K3991" i="8"/>
  <c r="H3992" i="8"/>
  <c r="I3992" i="8"/>
  <c r="J3992" i="8"/>
  <c r="K3992" i="8"/>
  <c r="H3993" i="8"/>
  <c r="I3993" i="8"/>
  <c r="J3993" i="8"/>
  <c r="K3993" i="8"/>
  <c r="H3994" i="8"/>
  <c r="I3994" i="8"/>
  <c r="J3994" i="8"/>
  <c r="K3994" i="8"/>
  <c r="H3995" i="8"/>
  <c r="I3995" i="8"/>
  <c r="J3995" i="8"/>
  <c r="K3995" i="8"/>
  <c r="H3996" i="8"/>
  <c r="I3996" i="8"/>
  <c r="J3996" i="8"/>
  <c r="K3996" i="8"/>
  <c r="H3997" i="8"/>
  <c r="I3997" i="8"/>
  <c r="J3997" i="8"/>
  <c r="K3997" i="8"/>
  <c r="H3998" i="8"/>
  <c r="I3998" i="8"/>
  <c r="J3998" i="8"/>
  <c r="K3998" i="8"/>
  <c r="H3999" i="8"/>
  <c r="I3999" i="8"/>
  <c r="J3999" i="8"/>
  <c r="K3999" i="8"/>
  <c r="H4000" i="8"/>
  <c r="I4000" i="8"/>
  <c r="J4000" i="8"/>
  <c r="K4000" i="8"/>
  <c r="H4001" i="8"/>
  <c r="I4001" i="8"/>
  <c r="J4001" i="8"/>
  <c r="K4001" i="8"/>
  <c r="H4002" i="8"/>
  <c r="I4002" i="8"/>
  <c r="J4002" i="8"/>
  <c r="K4002" i="8"/>
  <c r="H4003" i="8"/>
  <c r="I4003" i="8"/>
  <c r="J4003" i="8"/>
  <c r="K4003" i="8"/>
  <c r="H4004" i="8"/>
  <c r="I4004" i="8"/>
  <c r="J4004" i="8"/>
  <c r="K4004" i="8"/>
  <c r="H4005" i="8"/>
  <c r="I4005" i="8"/>
  <c r="J4005" i="8"/>
  <c r="K4005" i="8"/>
  <c r="H4006" i="8"/>
  <c r="I4006" i="8"/>
  <c r="J4006" i="8"/>
  <c r="K4006" i="8"/>
  <c r="H4007" i="8"/>
  <c r="I4007" i="8"/>
  <c r="J4007" i="8"/>
  <c r="K4007" i="8"/>
  <c r="H4008" i="8"/>
  <c r="I4008" i="8"/>
  <c r="J4008" i="8"/>
  <c r="K4008" i="8"/>
  <c r="H4009" i="8"/>
  <c r="I4009" i="8"/>
  <c r="J4009" i="8"/>
  <c r="K4009" i="8"/>
  <c r="H4010" i="8"/>
  <c r="I4010" i="8"/>
  <c r="J4010" i="8"/>
  <c r="K4010" i="8"/>
  <c r="H4011" i="8"/>
  <c r="I4011" i="8"/>
  <c r="J4011" i="8"/>
  <c r="K4011" i="8"/>
  <c r="H4012" i="8"/>
  <c r="I4012" i="8"/>
  <c r="J4012" i="8"/>
  <c r="K4012" i="8"/>
  <c r="H4013" i="8"/>
  <c r="I4013" i="8"/>
  <c r="J4013" i="8"/>
  <c r="K4013" i="8"/>
  <c r="H4014" i="8"/>
  <c r="I4014" i="8"/>
  <c r="J4014" i="8"/>
  <c r="K4014" i="8"/>
  <c r="H4015" i="8"/>
  <c r="I4015" i="8"/>
  <c r="J4015" i="8"/>
  <c r="K4015" i="8"/>
  <c r="H4016" i="8"/>
  <c r="I4016" i="8"/>
  <c r="J4016" i="8"/>
  <c r="K4016" i="8"/>
  <c r="H4017" i="8"/>
  <c r="I4017" i="8"/>
  <c r="J4017" i="8"/>
  <c r="K4017" i="8"/>
  <c r="H4018" i="8"/>
  <c r="I4018" i="8"/>
  <c r="J4018" i="8"/>
  <c r="K4018" i="8"/>
  <c r="H4019" i="8"/>
  <c r="I4019" i="8"/>
  <c r="J4019" i="8"/>
  <c r="K4019" i="8"/>
  <c r="H4020" i="8"/>
  <c r="I4020" i="8"/>
  <c r="J4020" i="8"/>
  <c r="K4020" i="8"/>
  <c r="H4021" i="8"/>
  <c r="I4021" i="8"/>
  <c r="J4021" i="8"/>
  <c r="K4021" i="8"/>
  <c r="H4022" i="8"/>
  <c r="I4022" i="8"/>
  <c r="J4022" i="8"/>
  <c r="K4022" i="8"/>
  <c r="H4023" i="8"/>
  <c r="I4023" i="8"/>
  <c r="J4023" i="8"/>
  <c r="K4023" i="8"/>
  <c r="H4024" i="8"/>
  <c r="I4024" i="8"/>
  <c r="J4024" i="8"/>
  <c r="K4024" i="8"/>
  <c r="H4025" i="8"/>
  <c r="I4025" i="8"/>
  <c r="J4025" i="8"/>
  <c r="K4025" i="8"/>
  <c r="H4026" i="8"/>
  <c r="I4026" i="8"/>
  <c r="J4026" i="8"/>
  <c r="K4026" i="8"/>
  <c r="H4027" i="8"/>
  <c r="I4027" i="8"/>
  <c r="J4027" i="8"/>
  <c r="K4027" i="8"/>
  <c r="H4028" i="8"/>
  <c r="I4028" i="8"/>
  <c r="J4028" i="8"/>
  <c r="K4028" i="8"/>
  <c r="H4029" i="8"/>
  <c r="I4029" i="8"/>
  <c r="J4029" i="8"/>
  <c r="K4029" i="8"/>
  <c r="H4030" i="8"/>
  <c r="I4030" i="8"/>
  <c r="J4030" i="8"/>
  <c r="K4030" i="8"/>
  <c r="H4031" i="8"/>
  <c r="I4031" i="8"/>
  <c r="J4031" i="8"/>
  <c r="K4031" i="8"/>
  <c r="H4032" i="8"/>
  <c r="I4032" i="8"/>
  <c r="J4032" i="8"/>
  <c r="K4032" i="8"/>
  <c r="H4033" i="8"/>
  <c r="I4033" i="8"/>
  <c r="J4033" i="8"/>
  <c r="K4033" i="8"/>
  <c r="H4034" i="8"/>
  <c r="I4034" i="8"/>
  <c r="J4034" i="8"/>
  <c r="K4034" i="8"/>
  <c r="H4035" i="8"/>
  <c r="I4035" i="8"/>
  <c r="J4035" i="8"/>
  <c r="K4035" i="8"/>
  <c r="H4036" i="8"/>
  <c r="I4036" i="8"/>
  <c r="J4036" i="8"/>
  <c r="K4036" i="8"/>
  <c r="H4037" i="8"/>
  <c r="I4037" i="8"/>
  <c r="J4037" i="8"/>
  <c r="K4037" i="8"/>
  <c r="H4038" i="8"/>
  <c r="I4038" i="8"/>
  <c r="J4038" i="8"/>
  <c r="K4038" i="8"/>
  <c r="H4039" i="8"/>
  <c r="I4039" i="8"/>
  <c r="J4039" i="8"/>
  <c r="K4039" i="8"/>
  <c r="H4040" i="8"/>
  <c r="I4040" i="8"/>
  <c r="J4040" i="8"/>
  <c r="K4040" i="8"/>
  <c r="H4041" i="8"/>
  <c r="I4041" i="8"/>
  <c r="J4041" i="8"/>
  <c r="K4041" i="8"/>
  <c r="H4042" i="8"/>
  <c r="I4042" i="8"/>
  <c r="J4042" i="8"/>
  <c r="K4042" i="8"/>
  <c r="H4043" i="8"/>
  <c r="I4043" i="8"/>
  <c r="J4043" i="8"/>
  <c r="K4043" i="8"/>
  <c r="H4044" i="8"/>
  <c r="I4044" i="8"/>
  <c r="J4044" i="8"/>
  <c r="K4044" i="8"/>
  <c r="H4045" i="8"/>
  <c r="I4045" i="8"/>
  <c r="J4045" i="8"/>
  <c r="K4045" i="8"/>
  <c r="H4046" i="8"/>
  <c r="I4046" i="8"/>
  <c r="J4046" i="8"/>
  <c r="K4046" i="8"/>
  <c r="H4047" i="8"/>
  <c r="I4047" i="8"/>
  <c r="J4047" i="8"/>
  <c r="K4047" i="8"/>
  <c r="H4048" i="8"/>
  <c r="I4048" i="8"/>
  <c r="J4048" i="8"/>
  <c r="K4048" i="8"/>
  <c r="H4049" i="8"/>
  <c r="I4049" i="8"/>
  <c r="J4049" i="8"/>
  <c r="K4049" i="8"/>
  <c r="H4050" i="8"/>
  <c r="I4050" i="8"/>
  <c r="J4050" i="8"/>
  <c r="K4050" i="8"/>
  <c r="H4051" i="8"/>
  <c r="I4051" i="8"/>
  <c r="J4051" i="8"/>
  <c r="K4051" i="8"/>
  <c r="H4052" i="8"/>
  <c r="I4052" i="8"/>
  <c r="J4052" i="8"/>
  <c r="K4052" i="8"/>
  <c r="H4053" i="8"/>
  <c r="I4053" i="8"/>
  <c r="J4053" i="8"/>
  <c r="K4053" i="8"/>
  <c r="H4054" i="8"/>
  <c r="I4054" i="8"/>
  <c r="J4054" i="8"/>
  <c r="K4054" i="8"/>
  <c r="H4055" i="8"/>
  <c r="I4055" i="8"/>
  <c r="J4055" i="8"/>
  <c r="K4055" i="8"/>
  <c r="H4056" i="8"/>
  <c r="I4056" i="8"/>
  <c r="J4056" i="8"/>
  <c r="K4056" i="8"/>
  <c r="H4057" i="8"/>
  <c r="I4057" i="8"/>
  <c r="J4057" i="8"/>
  <c r="K4057" i="8"/>
  <c r="H4058" i="8"/>
  <c r="I4058" i="8"/>
  <c r="J4058" i="8"/>
  <c r="K4058" i="8"/>
  <c r="H4059" i="8"/>
  <c r="I4059" i="8"/>
  <c r="J4059" i="8"/>
  <c r="K4059" i="8"/>
  <c r="H4060" i="8"/>
  <c r="I4060" i="8"/>
  <c r="J4060" i="8"/>
  <c r="K4060" i="8"/>
  <c r="H4061" i="8"/>
  <c r="I4061" i="8"/>
  <c r="J4061" i="8"/>
  <c r="K4061" i="8"/>
  <c r="H4062" i="8"/>
  <c r="I4062" i="8"/>
  <c r="J4062" i="8"/>
  <c r="K4062" i="8"/>
  <c r="H4063" i="8"/>
  <c r="I4063" i="8"/>
  <c r="J4063" i="8"/>
  <c r="K4063" i="8"/>
  <c r="H4064" i="8"/>
  <c r="I4064" i="8"/>
  <c r="J4064" i="8"/>
  <c r="K4064" i="8"/>
  <c r="H4065" i="8"/>
  <c r="I4065" i="8"/>
  <c r="J4065" i="8"/>
  <c r="K4065" i="8"/>
  <c r="H4066" i="8"/>
  <c r="I4066" i="8"/>
  <c r="J4066" i="8"/>
  <c r="K4066" i="8"/>
  <c r="H4067" i="8"/>
  <c r="I4067" i="8"/>
  <c r="J4067" i="8"/>
  <c r="K4067" i="8"/>
  <c r="H4068" i="8"/>
  <c r="I4068" i="8"/>
  <c r="J4068" i="8"/>
  <c r="K4068" i="8"/>
  <c r="H4069" i="8"/>
  <c r="I4069" i="8"/>
  <c r="J4069" i="8"/>
  <c r="K4069" i="8"/>
  <c r="H4070" i="8"/>
  <c r="I4070" i="8"/>
  <c r="J4070" i="8"/>
  <c r="K4070" i="8"/>
  <c r="H4071" i="8"/>
  <c r="I4071" i="8"/>
  <c r="J4071" i="8"/>
  <c r="K4071" i="8"/>
  <c r="H4072" i="8"/>
  <c r="I4072" i="8"/>
  <c r="J4072" i="8"/>
  <c r="K4072" i="8"/>
  <c r="H4073" i="8"/>
  <c r="I4073" i="8"/>
  <c r="J4073" i="8"/>
  <c r="K4073" i="8"/>
  <c r="H4074" i="8"/>
  <c r="I4074" i="8"/>
  <c r="J4074" i="8"/>
  <c r="K4074" i="8"/>
  <c r="H4075" i="8"/>
  <c r="I4075" i="8"/>
  <c r="J4075" i="8"/>
  <c r="K4075" i="8"/>
  <c r="H4076" i="8"/>
  <c r="I4076" i="8"/>
  <c r="J4076" i="8"/>
  <c r="K4076" i="8"/>
  <c r="H4077" i="8"/>
  <c r="I4077" i="8"/>
  <c r="J4077" i="8"/>
  <c r="K4077" i="8"/>
  <c r="H4078" i="8"/>
  <c r="I4078" i="8"/>
  <c r="J4078" i="8"/>
  <c r="K4078" i="8"/>
  <c r="H4079" i="8"/>
  <c r="I4079" i="8"/>
  <c r="J4079" i="8"/>
  <c r="K4079" i="8"/>
  <c r="H4080" i="8"/>
  <c r="I4080" i="8"/>
  <c r="J4080" i="8"/>
  <c r="K4080" i="8"/>
  <c r="H4081" i="8"/>
  <c r="I4081" i="8"/>
  <c r="J4081" i="8"/>
  <c r="K4081" i="8"/>
  <c r="H4082" i="8"/>
  <c r="I4082" i="8"/>
  <c r="J4082" i="8"/>
  <c r="K4082" i="8"/>
  <c r="H4083" i="8"/>
  <c r="I4083" i="8"/>
  <c r="J4083" i="8"/>
  <c r="K4083" i="8"/>
  <c r="H4084" i="8"/>
  <c r="I4084" i="8"/>
  <c r="J4084" i="8"/>
  <c r="K4084" i="8"/>
  <c r="H4085" i="8"/>
  <c r="I4085" i="8"/>
  <c r="J4085" i="8"/>
  <c r="K4085" i="8"/>
  <c r="H4086" i="8"/>
  <c r="I4086" i="8"/>
  <c r="J4086" i="8"/>
  <c r="K4086" i="8"/>
  <c r="H4087" i="8"/>
  <c r="I4087" i="8"/>
  <c r="J4087" i="8"/>
  <c r="K4087" i="8"/>
  <c r="H4088" i="8"/>
  <c r="I4088" i="8"/>
  <c r="J4088" i="8"/>
  <c r="K4088" i="8"/>
  <c r="H4089" i="8"/>
  <c r="I4089" i="8"/>
  <c r="J4089" i="8"/>
  <c r="K4089" i="8"/>
  <c r="H4090" i="8"/>
  <c r="I4090" i="8"/>
  <c r="J4090" i="8"/>
  <c r="K4090" i="8"/>
  <c r="H4091" i="8"/>
  <c r="I4091" i="8"/>
  <c r="J4091" i="8"/>
  <c r="K4091" i="8"/>
  <c r="H4092" i="8"/>
  <c r="I4092" i="8"/>
  <c r="J4092" i="8"/>
  <c r="K4092" i="8"/>
  <c r="H4093" i="8"/>
  <c r="I4093" i="8"/>
  <c r="J4093" i="8"/>
  <c r="K4093" i="8"/>
  <c r="H4094" i="8"/>
  <c r="I4094" i="8"/>
  <c r="J4094" i="8"/>
  <c r="K4094" i="8"/>
  <c r="H4095" i="8"/>
  <c r="I4095" i="8"/>
  <c r="J4095" i="8"/>
  <c r="K4095" i="8"/>
  <c r="H4096" i="8"/>
  <c r="I4096" i="8"/>
  <c r="J4096" i="8"/>
  <c r="K4096" i="8"/>
  <c r="H4097" i="8"/>
  <c r="I4097" i="8"/>
  <c r="J4097" i="8"/>
  <c r="K4097" i="8"/>
  <c r="H4098" i="8"/>
  <c r="I4098" i="8"/>
  <c r="J4098" i="8"/>
  <c r="K4098" i="8"/>
  <c r="H4099" i="8"/>
  <c r="I4099" i="8"/>
  <c r="J4099" i="8"/>
  <c r="K4099" i="8"/>
  <c r="H4100" i="8"/>
  <c r="I4100" i="8"/>
  <c r="J4100" i="8"/>
  <c r="K4100" i="8"/>
  <c r="H4101" i="8"/>
  <c r="I4101" i="8"/>
  <c r="J4101" i="8"/>
  <c r="K4101" i="8"/>
  <c r="H4102" i="8"/>
  <c r="I4102" i="8"/>
  <c r="J4102" i="8"/>
  <c r="K4102" i="8"/>
  <c r="H4103" i="8"/>
  <c r="I4103" i="8"/>
  <c r="J4103" i="8"/>
  <c r="K4103" i="8"/>
  <c r="H4104" i="8"/>
  <c r="I4104" i="8"/>
  <c r="J4104" i="8"/>
  <c r="K4104" i="8"/>
  <c r="H4105" i="8"/>
  <c r="I4105" i="8"/>
  <c r="J4105" i="8"/>
  <c r="K4105" i="8"/>
  <c r="H4106" i="8"/>
  <c r="I4106" i="8"/>
  <c r="J4106" i="8"/>
  <c r="K4106" i="8"/>
  <c r="H4107" i="8"/>
  <c r="I4107" i="8"/>
  <c r="J4107" i="8"/>
  <c r="K4107" i="8"/>
  <c r="H4108" i="8"/>
  <c r="I4108" i="8"/>
  <c r="J4108" i="8"/>
  <c r="K4108" i="8"/>
  <c r="H4109" i="8"/>
  <c r="I4109" i="8"/>
  <c r="J4109" i="8"/>
  <c r="K4109" i="8"/>
  <c r="H4110" i="8"/>
  <c r="I4110" i="8"/>
  <c r="J4110" i="8"/>
  <c r="K4110" i="8"/>
  <c r="H4111" i="8"/>
  <c r="I4111" i="8"/>
  <c r="J4111" i="8"/>
  <c r="K4111" i="8"/>
  <c r="H4112" i="8"/>
  <c r="I4112" i="8"/>
  <c r="J4112" i="8"/>
  <c r="K4112" i="8"/>
  <c r="H4113" i="8"/>
  <c r="I4113" i="8"/>
  <c r="J4113" i="8"/>
  <c r="K4113" i="8"/>
  <c r="H4114" i="8"/>
  <c r="I4114" i="8"/>
  <c r="J4114" i="8"/>
  <c r="K4114" i="8"/>
  <c r="H4115" i="8"/>
  <c r="I4115" i="8"/>
  <c r="J4115" i="8"/>
  <c r="K4115" i="8"/>
  <c r="H4116" i="8"/>
  <c r="I4116" i="8"/>
  <c r="J4116" i="8"/>
  <c r="K4116" i="8"/>
  <c r="H4117" i="8"/>
  <c r="I4117" i="8"/>
  <c r="J4117" i="8"/>
  <c r="K4117" i="8"/>
  <c r="H4118" i="8"/>
  <c r="I4118" i="8"/>
  <c r="J4118" i="8"/>
  <c r="K4118" i="8"/>
  <c r="H4119" i="8"/>
  <c r="I4119" i="8"/>
  <c r="J4119" i="8"/>
  <c r="K4119" i="8"/>
  <c r="H4120" i="8"/>
  <c r="I4120" i="8"/>
  <c r="J4120" i="8"/>
  <c r="K4120" i="8"/>
  <c r="H4121" i="8"/>
  <c r="I4121" i="8"/>
  <c r="J4121" i="8"/>
  <c r="K4121" i="8"/>
  <c r="H4122" i="8"/>
  <c r="I4122" i="8"/>
  <c r="J4122" i="8"/>
  <c r="K4122" i="8"/>
  <c r="H4123" i="8"/>
  <c r="I4123" i="8"/>
  <c r="J4123" i="8"/>
  <c r="K4123" i="8"/>
  <c r="H4124" i="8"/>
  <c r="I4124" i="8"/>
  <c r="J4124" i="8"/>
  <c r="K4124" i="8"/>
  <c r="H4125" i="8"/>
  <c r="I4125" i="8"/>
  <c r="J4125" i="8"/>
  <c r="K4125" i="8"/>
  <c r="H4126" i="8"/>
  <c r="I4126" i="8"/>
  <c r="J4126" i="8"/>
  <c r="K4126" i="8"/>
  <c r="H4127" i="8"/>
  <c r="I4127" i="8"/>
  <c r="J4127" i="8"/>
  <c r="K4127" i="8"/>
  <c r="H4128" i="8"/>
  <c r="I4128" i="8"/>
  <c r="J4128" i="8"/>
  <c r="K4128" i="8"/>
  <c r="H4129" i="8"/>
  <c r="I4129" i="8"/>
  <c r="J4129" i="8"/>
  <c r="K4129" i="8"/>
  <c r="H4130" i="8"/>
  <c r="I4130" i="8"/>
  <c r="J4130" i="8"/>
  <c r="K4130" i="8"/>
  <c r="H4131" i="8"/>
  <c r="I4131" i="8"/>
  <c r="J4131" i="8"/>
  <c r="K4131" i="8"/>
  <c r="H4132" i="8"/>
  <c r="I4132" i="8"/>
  <c r="J4132" i="8"/>
  <c r="K4132" i="8"/>
  <c r="H4133" i="8"/>
  <c r="I4133" i="8"/>
  <c r="J4133" i="8"/>
  <c r="K4133" i="8"/>
  <c r="H4134" i="8"/>
  <c r="I4134" i="8"/>
  <c r="J4134" i="8"/>
  <c r="K4134" i="8"/>
  <c r="H4135" i="8"/>
  <c r="I4135" i="8"/>
  <c r="J4135" i="8"/>
  <c r="K4135" i="8"/>
  <c r="H4136" i="8"/>
  <c r="I4136" i="8"/>
  <c r="J4136" i="8"/>
  <c r="K4136" i="8"/>
  <c r="H4137" i="8"/>
  <c r="I4137" i="8"/>
  <c r="J4137" i="8"/>
  <c r="K4137" i="8"/>
  <c r="H4138" i="8"/>
  <c r="I4138" i="8"/>
  <c r="J4138" i="8"/>
  <c r="K4138" i="8"/>
  <c r="H4139" i="8"/>
  <c r="I4139" i="8"/>
  <c r="J4139" i="8"/>
  <c r="K4139" i="8"/>
  <c r="H4140" i="8"/>
  <c r="I4140" i="8"/>
  <c r="J4140" i="8"/>
  <c r="K4140" i="8"/>
  <c r="H4141" i="8"/>
  <c r="I4141" i="8"/>
  <c r="J4141" i="8"/>
  <c r="K4141" i="8"/>
  <c r="H4142" i="8"/>
  <c r="I4142" i="8"/>
  <c r="J4142" i="8"/>
  <c r="K4142" i="8"/>
  <c r="H4143" i="8"/>
  <c r="I4143" i="8"/>
  <c r="J4143" i="8"/>
  <c r="K4143" i="8"/>
  <c r="H4144" i="8"/>
  <c r="I4144" i="8"/>
  <c r="J4144" i="8"/>
  <c r="K4144" i="8"/>
  <c r="H4145" i="8"/>
  <c r="I4145" i="8"/>
  <c r="J4145" i="8"/>
  <c r="K4145" i="8"/>
  <c r="H4146" i="8"/>
  <c r="I4146" i="8"/>
  <c r="J4146" i="8"/>
  <c r="K4146" i="8"/>
  <c r="H4147" i="8"/>
  <c r="I4147" i="8"/>
  <c r="J4147" i="8"/>
  <c r="K4147" i="8"/>
  <c r="H4148" i="8"/>
  <c r="I4148" i="8"/>
  <c r="J4148" i="8"/>
  <c r="K4148" i="8"/>
  <c r="H4149" i="8"/>
  <c r="I4149" i="8"/>
  <c r="J4149" i="8"/>
  <c r="K4149" i="8"/>
  <c r="H4150" i="8"/>
  <c r="I4150" i="8"/>
  <c r="J4150" i="8"/>
  <c r="K4150" i="8"/>
  <c r="H4151" i="8"/>
  <c r="I4151" i="8"/>
  <c r="J4151" i="8"/>
  <c r="K4151" i="8"/>
  <c r="H4152" i="8"/>
  <c r="I4152" i="8"/>
  <c r="J4152" i="8"/>
  <c r="K4152" i="8"/>
  <c r="H4153" i="8"/>
  <c r="I4153" i="8"/>
  <c r="J4153" i="8"/>
  <c r="K4153" i="8"/>
  <c r="H4154" i="8"/>
  <c r="I4154" i="8"/>
  <c r="J4154" i="8"/>
  <c r="K4154" i="8"/>
  <c r="H4155" i="8"/>
  <c r="I4155" i="8"/>
  <c r="J4155" i="8"/>
  <c r="K4155" i="8"/>
  <c r="H4156" i="8"/>
  <c r="I4156" i="8"/>
  <c r="J4156" i="8"/>
  <c r="K4156" i="8"/>
  <c r="H4157" i="8"/>
  <c r="I4157" i="8"/>
  <c r="J4157" i="8"/>
  <c r="K4157" i="8"/>
  <c r="H4158" i="8"/>
  <c r="I4158" i="8"/>
  <c r="J4158" i="8"/>
  <c r="K4158" i="8"/>
  <c r="H4159" i="8"/>
  <c r="I4159" i="8"/>
  <c r="J4159" i="8"/>
  <c r="K4159" i="8"/>
  <c r="H4160" i="8"/>
  <c r="I4160" i="8"/>
  <c r="J4160" i="8"/>
  <c r="K4160" i="8"/>
  <c r="H4161" i="8"/>
  <c r="I4161" i="8"/>
  <c r="J4161" i="8"/>
  <c r="K4161" i="8"/>
  <c r="H4162" i="8"/>
  <c r="I4162" i="8"/>
  <c r="J4162" i="8"/>
  <c r="K4162" i="8"/>
  <c r="H4163" i="8"/>
  <c r="I4163" i="8"/>
  <c r="J4163" i="8"/>
  <c r="K4163" i="8"/>
  <c r="H4164" i="8"/>
  <c r="I4164" i="8"/>
  <c r="J4164" i="8"/>
  <c r="K4164" i="8"/>
  <c r="H4165" i="8"/>
  <c r="I4165" i="8"/>
  <c r="J4165" i="8"/>
  <c r="K4165" i="8"/>
  <c r="H4166" i="8"/>
  <c r="I4166" i="8"/>
  <c r="J4166" i="8"/>
  <c r="K4166" i="8"/>
  <c r="H4167" i="8"/>
  <c r="I4167" i="8"/>
  <c r="J4167" i="8"/>
  <c r="K4167" i="8"/>
  <c r="H4168" i="8"/>
  <c r="I4168" i="8"/>
  <c r="J4168" i="8"/>
  <c r="K4168" i="8"/>
  <c r="H4169" i="8"/>
  <c r="I4169" i="8"/>
  <c r="J4169" i="8"/>
  <c r="K4169" i="8"/>
  <c r="H4170" i="8"/>
  <c r="I4170" i="8"/>
  <c r="J4170" i="8"/>
  <c r="K4170" i="8"/>
  <c r="H4171" i="8"/>
  <c r="I4171" i="8"/>
  <c r="J4171" i="8"/>
  <c r="K4171" i="8"/>
  <c r="H4172" i="8"/>
  <c r="I4172" i="8"/>
  <c r="J4172" i="8"/>
  <c r="K4172" i="8"/>
  <c r="H4173" i="8"/>
  <c r="I4173" i="8"/>
  <c r="J4173" i="8"/>
  <c r="K4173" i="8"/>
  <c r="H4174" i="8"/>
  <c r="I4174" i="8"/>
  <c r="J4174" i="8"/>
  <c r="K4174" i="8"/>
  <c r="H4175" i="8"/>
  <c r="I4175" i="8"/>
  <c r="J4175" i="8"/>
  <c r="K4175" i="8"/>
  <c r="H4176" i="8"/>
  <c r="I4176" i="8"/>
  <c r="J4176" i="8"/>
  <c r="K4176" i="8"/>
  <c r="H4177" i="8"/>
  <c r="I4177" i="8"/>
  <c r="J4177" i="8"/>
  <c r="K4177" i="8"/>
  <c r="H4178" i="8"/>
  <c r="I4178" i="8"/>
  <c r="J4178" i="8"/>
  <c r="K4178" i="8"/>
  <c r="H4179" i="8"/>
  <c r="I4179" i="8"/>
  <c r="J4179" i="8"/>
  <c r="K4179" i="8"/>
  <c r="H4180" i="8"/>
  <c r="I4180" i="8"/>
  <c r="J4180" i="8"/>
  <c r="K4180" i="8"/>
  <c r="H4181" i="8"/>
  <c r="I4181" i="8"/>
  <c r="J4181" i="8"/>
  <c r="K4181" i="8"/>
  <c r="H4182" i="8"/>
  <c r="I4182" i="8"/>
  <c r="J4182" i="8"/>
  <c r="K4182" i="8"/>
  <c r="H4183" i="8"/>
  <c r="I4183" i="8"/>
  <c r="J4183" i="8"/>
  <c r="K4183" i="8"/>
  <c r="H4184" i="8"/>
  <c r="I4184" i="8"/>
  <c r="J4184" i="8"/>
  <c r="K4184" i="8"/>
  <c r="H4185" i="8"/>
  <c r="I4185" i="8"/>
  <c r="J4185" i="8"/>
  <c r="K4185" i="8"/>
  <c r="H4186" i="8"/>
  <c r="I4186" i="8"/>
  <c r="J4186" i="8"/>
  <c r="K4186" i="8"/>
  <c r="H4187" i="8"/>
  <c r="I4187" i="8"/>
  <c r="J4187" i="8"/>
  <c r="K4187" i="8"/>
  <c r="H4188" i="8"/>
  <c r="I4188" i="8"/>
  <c r="J4188" i="8"/>
  <c r="K4188" i="8"/>
  <c r="H4189" i="8"/>
  <c r="I4189" i="8"/>
  <c r="J4189" i="8"/>
  <c r="K4189" i="8"/>
  <c r="H4190" i="8"/>
  <c r="I4190" i="8"/>
  <c r="J4190" i="8"/>
  <c r="K4190" i="8"/>
  <c r="H4191" i="8"/>
  <c r="I4191" i="8"/>
  <c r="J4191" i="8"/>
  <c r="K4191" i="8"/>
  <c r="H4192" i="8"/>
  <c r="I4192" i="8"/>
  <c r="J4192" i="8"/>
  <c r="K4192" i="8"/>
  <c r="H4193" i="8"/>
  <c r="I4193" i="8"/>
  <c r="J4193" i="8"/>
  <c r="K4193" i="8"/>
  <c r="H4194" i="8"/>
  <c r="I4194" i="8"/>
  <c r="J4194" i="8"/>
  <c r="K4194" i="8"/>
  <c r="H4195" i="8"/>
  <c r="I4195" i="8"/>
  <c r="J4195" i="8"/>
  <c r="K4195" i="8"/>
  <c r="H4196" i="8"/>
  <c r="I4196" i="8"/>
  <c r="J4196" i="8"/>
  <c r="K4196" i="8"/>
  <c r="H4197" i="8"/>
  <c r="I4197" i="8"/>
  <c r="J4197" i="8"/>
  <c r="K4197" i="8"/>
  <c r="H4198" i="8"/>
  <c r="I4198" i="8"/>
  <c r="J4198" i="8"/>
  <c r="K4198" i="8"/>
  <c r="H4199" i="8"/>
  <c r="I4199" i="8"/>
  <c r="J4199" i="8"/>
  <c r="K4199" i="8"/>
  <c r="H4200" i="8"/>
  <c r="I4200" i="8"/>
  <c r="J4200" i="8"/>
  <c r="K4200" i="8"/>
  <c r="H4201" i="8"/>
  <c r="I4201" i="8"/>
  <c r="J4201" i="8"/>
  <c r="K4201" i="8"/>
  <c r="H4202" i="8"/>
  <c r="I4202" i="8"/>
  <c r="J4202" i="8"/>
  <c r="K4202" i="8"/>
  <c r="H4203" i="8"/>
  <c r="I4203" i="8"/>
  <c r="J4203" i="8"/>
  <c r="K4203" i="8"/>
  <c r="H4204" i="8"/>
  <c r="I4204" i="8"/>
  <c r="J4204" i="8"/>
  <c r="K4204" i="8"/>
  <c r="H4205" i="8"/>
  <c r="I4205" i="8"/>
  <c r="J4205" i="8"/>
  <c r="K4205" i="8"/>
  <c r="H4206" i="8"/>
  <c r="I4206" i="8"/>
  <c r="J4206" i="8"/>
  <c r="K4206" i="8"/>
  <c r="H4207" i="8"/>
  <c r="I4207" i="8"/>
  <c r="J4207" i="8"/>
  <c r="K4207" i="8"/>
  <c r="H4208" i="8"/>
  <c r="I4208" i="8"/>
  <c r="J4208" i="8"/>
  <c r="K4208" i="8"/>
  <c r="H4209" i="8"/>
  <c r="I4209" i="8"/>
  <c r="J4209" i="8"/>
  <c r="K4209" i="8"/>
  <c r="H4210" i="8"/>
  <c r="I4210" i="8"/>
  <c r="J4210" i="8"/>
  <c r="K4210" i="8"/>
  <c r="H4211" i="8"/>
  <c r="I4211" i="8"/>
  <c r="J4211" i="8"/>
  <c r="K4211" i="8"/>
  <c r="H4212" i="8"/>
  <c r="I4212" i="8"/>
  <c r="J4212" i="8"/>
  <c r="K4212" i="8"/>
  <c r="H4213" i="8"/>
  <c r="I4213" i="8"/>
  <c r="J4213" i="8"/>
  <c r="K4213" i="8"/>
  <c r="H4214" i="8"/>
  <c r="I4214" i="8"/>
  <c r="J4214" i="8"/>
  <c r="K4214" i="8"/>
  <c r="H4215" i="8"/>
  <c r="I4215" i="8"/>
  <c r="J4215" i="8"/>
  <c r="K4215" i="8"/>
  <c r="H4216" i="8"/>
  <c r="I4216" i="8"/>
  <c r="J4216" i="8"/>
  <c r="K4216" i="8"/>
  <c r="H4217" i="8"/>
  <c r="I4217" i="8"/>
  <c r="J4217" i="8"/>
  <c r="K4217" i="8"/>
  <c r="H4218" i="8"/>
  <c r="I4218" i="8"/>
  <c r="J4218" i="8"/>
  <c r="K4218" i="8"/>
  <c r="H4219" i="8"/>
  <c r="I4219" i="8"/>
  <c r="J4219" i="8"/>
  <c r="K4219" i="8"/>
  <c r="H4220" i="8"/>
  <c r="I4220" i="8"/>
  <c r="J4220" i="8"/>
  <c r="K4220" i="8"/>
  <c r="H4221" i="8"/>
  <c r="I4221" i="8"/>
  <c r="J4221" i="8"/>
  <c r="K4221" i="8"/>
  <c r="H4222" i="8"/>
  <c r="I4222" i="8"/>
  <c r="J4222" i="8"/>
  <c r="K4222" i="8"/>
  <c r="H4223" i="8"/>
  <c r="I4223" i="8"/>
  <c r="J4223" i="8"/>
  <c r="K4223" i="8"/>
  <c r="H4224" i="8"/>
  <c r="I4224" i="8"/>
  <c r="J4224" i="8"/>
  <c r="K4224" i="8"/>
  <c r="H4225" i="8"/>
  <c r="I4225" i="8"/>
  <c r="J4225" i="8"/>
  <c r="K4225" i="8"/>
  <c r="H4226" i="8"/>
  <c r="I4226" i="8"/>
  <c r="J4226" i="8"/>
  <c r="K4226" i="8"/>
  <c r="H4227" i="8"/>
  <c r="I4227" i="8"/>
  <c r="J4227" i="8"/>
  <c r="K4227" i="8"/>
  <c r="H4228" i="8"/>
  <c r="I4228" i="8"/>
  <c r="J4228" i="8"/>
  <c r="K4228" i="8"/>
  <c r="H4229" i="8"/>
  <c r="I4229" i="8"/>
  <c r="J4229" i="8"/>
  <c r="K4229" i="8"/>
  <c r="H4230" i="8"/>
  <c r="I4230" i="8"/>
  <c r="J4230" i="8"/>
  <c r="K4230" i="8"/>
  <c r="H4231" i="8"/>
  <c r="I4231" i="8"/>
  <c r="J4231" i="8"/>
  <c r="K4231" i="8"/>
  <c r="H4232" i="8"/>
  <c r="I4232" i="8"/>
  <c r="J4232" i="8"/>
  <c r="K4232" i="8"/>
  <c r="H4233" i="8"/>
  <c r="I4233" i="8"/>
  <c r="J4233" i="8"/>
  <c r="K4233" i="8"/>
  <c r="H4234" i="8"/>
  <c r="I4234" i="8"/>
  <c r="J4234" i="8"/>
  <c r="K4234" i="8"/>
  <c r="H4235" i="8"/>
  <c r="I4235" i="8"/>
  <c r="J4235" i="8"/>
  <c r="K4235" i="8"/>
  <c r="H4236" i="8"/>
  <c r="I4236" i="8"/>
  <c r="J4236" i="8"/>
  <c r="K4236" i="8"/>
  <c r="H4237" i="8"/>
  <c r="I4237" i="8"/>
  <c r="J4237" i="8"/>
  <c r="K4237" i="8"/>
  <c r="H4238" i="8"/>
  <c r="I4238" i="8"/>
  <c r="J4238" i="8"/>
  <c r="K4238" i="8"/>
  <c r="H4239" i="8"/>
  <c r="I4239" i="8"/>
  <c r="J4239" i="8"/>
  <c r="K4239" i="8"/>
  <c r="H4240" i="8"/>
  <c r="I4240" i="8"/>
  <c r="J4240" i="8"/>
  <c r="K4240" i="8"/>
  <c r="H4241" i="8"/>
  <c r="I4241" i="8"/>
  <c r="J4241" i="8"/>
  <c r="K4241" i="8"/>
  <c r="H4242" i="8"/>
  <c r="I4242" i="8"/>
  <c r="J4242" i="8"/>
  <c r="K4242" i="8"/>
  <c r="H4243" i="8"/>
  <c r="I4243" i="8"/>
  <c r="J4243" i="8"/>
  <c r="K4243" i="8"/>
  <c r="H4244" i="8"/>
  <c r="I4244" i="8"/>
  <c r="J4244" i="8"/>
  <c r="K4244" i="8"/>
  <c r="H4245" i="8"/>
  <c r="I4245" i="8"/>
  <c r="J4245" i="8"/>
  <c r="K4245" i="8"/>
  <c r="H4246" i="8"/>
  <c r="I4246" i="8"/>
  <c r="J4246" i="8"/>
  <c r="K4246" i="8"/>
  <c r="H4247" i="8"/>
  <c r="I4247" i="8"/>
  <c r="J4247" i="8"/>
  <c r="K4247" i="8"/>
  <c r="H4248" i="8"/>
  <c r="I4248" i="8"/>
  <c r="J4248" i="8"/>
  <c r="K4248" i="8"/>
  <c r="H4249" i="8"/>
  <c r="I4249" i="8"/>
  <c r="J4249" i="8"/>
  <c r="K4249" i="8"/>
  <c r="H4250" i="8"/>
  <c r="I4250" i="8"/>
  <c r="J4250" i="8"/>
  <c r="K4250" i="8"/>
  <c r="H4251" i="8"/>
  <c r="I4251" i="8"/>
  <c r="J4251" i="8"/>
  <c r="K4251" i="8"/>
  <c r="H4252" i="8"/>
  <c r="I4252" i="8"/>
  <c r="J4252" i="8"/>
  <c r="K4252" i="8"/>
  <c r="H4253" i="8"/>
  <c r="I4253" i="8"/>
  <c r="J4253" i="8"/>
  <c r="K4253" i="8"/>
  <c r="H4254" i="8"/>
  <c r="I4254" i="8"/>
  <c r="J4254" i="8"/>
  <c r="K4254" i="8"/>
  <c r="H4255" i="8"/>
  <c r="I4255" i="8"/>
  <c r="J4255" i="8"/>
  <c r="K4255" i="8"/>
  <c r="H4256" i="8"/>
  <c r="I4256" i="8"/>
  <c r="J4256" i="8"/>
  <c r="K4256" i="8"/>
  <c r="H4257" i="8"/>
  <c r="I4257" i="8"/>
  <c r="J4257" i="8"/>
  <c r="K4257" i="8"/>
  <c r="H4258" i="8"/>
  <c r="I4258" i="8"/>
  <c r="J4258" i="8"/>
  <c r="K4258" i="8"/>
  <c r="H4259" i="8"/>
  <c r="I4259" i="8"/>
  <c r="J4259" i="8"/>
  <c r="K4259" i="8"/>
  <c r="H4260" i="8"/>
  <c r="I4260" i="8"/>
  <c r="J4260" i="8"/>
  <c r="K4260" i="8"/>
  <c r="H4261" i="8"/>
  <c r="I4261" i="8"/>
  <c r="J4261" i="8"/>
  <c r="K4261" i="8"/>
  <c r="H4262" i="8"/>
  <c r="I4262" i="8"/>
  <c r="J4262" i="8"/>
  <c r="K4262" i="8"/>
  <c r="H4263" i="8"/>
  <c r="I4263" i="8"/>
  <c r="J4263" i="8"/>
  <c r="K4263" i="8"/>
  <c r="H4264" i="8"/>
  <c r="I4264" i="8"/>
  <c r="J4264" i="8"/>
  <c r="K4264" i="8"/>
  <c r="H4265" i="8"/>
  <c r="I4265" i="8"/>
  <c r="J4265" i="8"/>
  <c r="K4265" i="8"/>
  <c r="H4266" i="8"/>
  <c r="I4266" i="8"/>
  <c r="J4266" i="8"/>
  <c r="K4266" i="8"/>
  <c r="H4267" i="8"/>
  <c r="I4267" i="8"/>
  <c r="J4267" i="8"/>
  <c r="K4267" i="8"/>
  <c r="H4268" i="8"/>
  <c r="I4268" i="8"/>
  <c r="J4268" i="8"/>
  <c r="K4268" i="8"/>
  <c r="H4269" i="8"/>
  <c r="I4269" i="8"/>
  <c r="J4269" i="8"/>
  <c r="K4269" i="8"/>
  <c r="H4270" i="8"/>
  <c r="I4270" i="8"/>
  <c r="J4270" i="8"/>
  <c r="K4270" i="8"/>
  <c r="H4271" i="8"/>
  <c r="I4271" i="8"/>
  <c r="J4271" i="8"/>
  <c r="K4271" i="8"/>
  <c r="H4272" i="8"/>
  <c r="I4272" i="8"/>
  <c r="J4272" i="8"/>
  <c r="K4272" i="8"/>
  <c r="H4273" i="8"/>
  <c r="I4273" i="8"/>
  <c r="J4273" i="8"/>
  <c r="K4273" i="8"/>
  <c r="H4274" i="8"/>
  <c r="I4274" i="8"/>
  <c r="J4274" i="8"/>
  <c r="K4274" i="8"/>
  <c r="H4275" i="8"/>
  <c r="I4275" i="8"/>
  <c r="J4275" i="8"/>
  <c r="K4275" i="8"/>
  <c r="H4276" i="8"/>
  <c r="I4276" i="8"/>
  <c r="J4276" i="8"/>
  <c r="K4276" i="8"/>
  <c r="H4277" i="8"/>
  <c r="I4277" i="8"/>
  <c r="J4277" i="8"/>
  <c r="K4277" i="8"/>
  <c r="H4278" i="8"/>
  <c r="I4278" i="8"/>
  <c r="J4278" i="8"/>
  <c r="K4278" i="8"/>
  <c r="H4279" i="8"/>
  <c r="I4279" i="8"/>
  <c r="J4279" i="8"/>
  <c r="K4279" i="8"/>
  <c r="H4280" i="8"/>
  <c r="I4280" i="8"/>
  <c r="J4280" i="8"/>
  <c r="K4280" i="8"/>
  <c r="H4281" i="8"/>
  <c r="I4281" i="8"/>
  <c r="J4281" i="8"/>
  <c r="K4281" i="8"/>
  <c r="H4282" i="8"/>
  <c r="I4282" i="8"/>
  <c r="J4282" i="8"/>
  <c r="K4282" i="8"/>
  <c r="H4283" i="8"/>
  <c r="I4283" i="8"/>
  <c r="J4283" i="8"/>
  <c r="K4283" i="8"/>
  <c r="H4284" i="8"/>
  <c r="I4284" i="8"/>
  <c r="J4284" i="8"/>
  <c r="K4284" i="8"/>
  <c r="H4285" i="8"/>
  <c r="I4285" i="8"/>
  <c r="J4285" i="8"/>
  <c r="K4285" i="8"/>
  <c r="H4286" i="8"/>
  <c r="I4286" i="8"/>
  <c r="J4286" i="8"/>
  <c r="K4286" i="8"/>
  <c r="H4287" i="8"/>
  <c r="I4287" i="8"/>
  <c r="J4287" i="8"/>
  <c r="K4287" i="8"/>
  <c r="H4288" i="8"/>
  <c r="I4288" i="8"/>
  <c r="J4288" i="8"/>
  <c r="K4288" i="8"/>
  <c r="H4289" i="8"/>
  <c r="I4289" i="8"/>
  <c r="J4289" i="8"/>
  <c r="K4289" i="8"/>
  <c r="H4290" i="8"/>
  <c r="I4290" i="8"/>
  <c r="J4290" i="8"/>
  <c r="K4290" i="8"/>
  <c r="H4291" i="8"/>
  <c r="I4291" i="8"/>
  <c r="J4291" i="8"/>
  <c r="K4291" i="8"/>
  <c r="H4292" i="8"/>
  <c r="I4292" i="8"/>
  <c r="J4292" i="8"/>
  <c r="K4292" i="8"/>
  <c r="H4293" i="8"/>
  <c r="I4293" i="8"/>
  <c r="J4293" i="8"/>
  <c r="K4293" i="8"/>
  <c r="H4294" i="8"/>
  <c r="I4294" i="8"/>
  <c r="J4294" i="8"/>
  <c r="K4294" i="8"/>
  <c r="H4295" i="8"/>
  <c r="I4295" i="8"/>
  <c r="J4295" i="8"/>
  <c r="K4295" i="8"/>
  <c r="H4296" i="8"/>
  <c r="I4296" i="8"/>
  <c r="J4296" i="8"/>
  <c r="K4296" i="8"/>
  <c r="H4297" i="8"/>
  <c r="I4297" i="8"/>
  <c r="J4297" i="8"/>
  <c r="K4297" i="8"/>
  <c r="H4298" i="8"/>
  <c r="I4298" i="8"/>
  <c r="J4298" i="8"/>
  <c r="K4298" i="8"/>
  <c r="H4299" i="8"/>
  <c r="I4299" i="8"/>
  <c r="J4299" i="8"/>
  <c r="K4299" i="8"/>
  <c r="H4300" i="8"/>
  <c r="I4300" i="8"/>
  <c r="J4300" i="8"/>
  <c r="K4300" i="8"/>
  <c r="H4301" i="8"/>
  <c r="I4301" i="8"/>
  <c r="J4301" i="8"/>
  <c r="K4301" i="8"/>
  <c r="H4302" i="8"/>
  <c r="I4302" i="8"/>
  <c r="J4302" i="8"/>
  <c r="K4302" i="8"/>
  <c r="H4303" i="8"/>
  <c r="I4303" i="8"/>
  <c r="J4303" i="8"/>
  <c r="K4303" i="8"/>
  <c r="H4304" i="8"/>
  <c r="I4304" i="8"/>
  <c r="J4304" i="8"/>
  <c r="K4304" i="8"/>
  <c r="H4305" i="8"/>
  <c r="I4305" i="8"/>
  <c r="J4305" i="8"/>
  <c r="K4305" i="8"/>
  <c r="H4306" i="8"/>
  <c r="I4306" i="8"/>
  <c r="J4306" i="8"/>
  <c r="K4306" i="8"/>
  <c r="H4307" i="8"/>
  <c r="I4307" i="8"/>
  <c r="J4307" i="8"/>
  <c r="K4307" i="8"/>
  <c r="H4308" i="8"/>
  <c r="I4308" i="8"/>
  <c r="J4308" i="8"/>
  <c r="K4308" i="8"/>
  <c r="H4309" i="8"/>
  <c r="I4309" i="8"/>
  <c r="J4309" i="8"/>
  <c r="K4309" i="8"/>
  <c r="H4310" i="8"/>
  <c r="I4310" i="8"/>
  <c r="J4310" i="8"/>
  <c r="K4310" i="8"/>
  <c r="H4311" i="8"/>
  <c r="I4311" i="8"/>
  <c r="J4311" i="8"/>
  <c r="K4311" i="8"/>
  <c r="H4312" i="8"/>
  <c r="I4312" i="8"/>
  <c r="J4312" i="8"/>
  <c r="K4312" i="8"/>
  <c r="H4313" i="8"/>
  <c r="I4313" i="8"/>
  <c r="J4313" i="8"/>
  <c r="K4313" i="8"/>
  <c r="H4314" i="8"/>
  <c r="I4314" i="8"/>
  <c r="J4314" i="8"/>
  <c r="K4314" i="8"/>
  <c r="H4315" i="8"/>
  <c r="I4315" i="8"/>
  <c r="J4315" i="8"/>
  <c r="K4315" i="8"/>
  <c r="H4316" i="8"/>
  <c r="I4316" i="8"/>
  <c r="J4316" i="8"/>
  <c r="K4316" i="8"/>
  <c r="H4317" i="8"/>
  <c r="I4317" i="8"/>
  <c r="J4317" i="8"/>
  <c r="K4317" i="8"/>
  <c r="H4318" i="8"/>
  <c r="I4318" i="8"/>
  <c r="J4318" i="8"/>
  <c r="K4318" i="8"/>
  <c r="H4319" i="8"/>
  <c r="I4319" i="8"/>
  <c r="J4319" i="8"/>
  <c r="K4319" i="8"/>
  <c r="H4320" i="8"/>
  <c r="I4320" i="8"/>
  <c r="J4320" i="8"/>
  <c r="K4320" i="8"/>
  <c r="H4321" i="8"/>
  <c r="I4321" i="8"/>
  <c r="J4321" i="8"/>
  <c r="K4321" i="8"/>
  <c r="H4322" i="8"/>
  <c r="I4322" i="8"/>
  <c r="J4322" i="8"/>
  <c r="K4322" i="8"/>
  <c r="H4323" i="8"/>
  <c r="I4323" i="8"/>
  <c r="J4323" i="8"/>
  <c r="K4323" i="8"/>
  <c r="H4324" i="8"/>
  <c r="I4324" i="8"/>
  <c r="J4324" i="8"/>
  <c r="K4324" i="8"/>
  <c r="H4325" i="8"/>
  <c r="I4325" i="8"/>
  <c r="J4325" i="8"/>
  <c r="K4325" i="8"/>
  <c r="H4326" i="8"/>
  <c r="I4326" i="8"/>
  <c r="J4326" i="8"/>
  <c r="K4326" i="8"/>
  <c r="H4327" i="8"/>
  <c r="I4327" i="8"/>
  <c r="J4327" i="8"/>
  <c r="K4327" i="8"/>
  <c r="H4328" i="8"/>
  <c r="I4328" i="8"/>
  <c r="J4328" i="8"/>
  <c r="K4328" i="8"/>
  <c r="H4329" i="8"/>
  <c r="I4329" i="8"/>
  <c r="J4329" i="8"/>
  <c r="K4329" i="8"/>
  <c r="H4330" i="8"/>
  <c r="I4330" i="8"/>
  <c r="J4330" i="8"/>
  <c r="K4330" i="8"/>
  <c r="H4331" i="8"/>
  <c r="I4331" i="8"/>
  <c r="J4331" i="8"/>
  <c r="K4331" i="8"/>
  <c r="H4332" i="8"/>
  <c r="I4332" i="8"/>
  <c r="J4332" i="8"/>
  <c r="K4332" i="8"/>
  <c r="H4333" i="8"/>
  <c r="I4333" i="8"/>
  <c r="J4333" i="8"/>
  <c r="K4333" i="8"/>
  <c r="H4334" i="8"/>
  <c r="I4334" i="8"/>
  <c r="J4334" i="8"/>
  <c r="K4334" i="8"/>
  <c r="H4335" i="8"/>
  <c r="I4335" i="8"/>
  <c r="J4335" i="8"/>
  <c r="K4335" i="8"/>
  <c r="H4336" i="8"/>
  <c r="I4336" i="8"/>
  <c r="J4336" i="8"/>
  <c r="K4336" i="8"/>
  <c r="H4337" i="8"/>
  <c r="I4337" i="8"/>
  <c r="J4337" i="8"/>
  <c r="K4337" i="8"/>
  <c r="H4338" i="8"/>
  <c r="I4338" i="8"/>
  <c r="J4338" i="8"/>
  <c r="K4338" i="8"/>
  <c r="H4339" i="8"/>
  <c r="I4339" i="8"/>
  <c r="J4339" i="8"/>
  <c r="K4339" i="8"/>
  <c r="H4340" i="8"/>
  <c r="I4340" i="8"/>
  <c r="J4340" i="8"/>
  <c r="K4340" i="8"/>
  <c r="H4341" i="8"/>
  <c r="I4341" i="8"/>
  <c r="J4341" i="8"/>
  <c r="K4341" i="8"/>
  <c r="H4342" i="8"/>
  <c r="I4342" i="8"/>
  <c r="J4342" i="8"/>
  <c r="K4342" i="8"/>
  <c r="H4343" i="8"/>
  <c r="I4343" i="8"/>
  <c r="J4343" i="8"/>
  <c r="K4343" i="8"/>
  <c r="H4344" i="8"/>
  <c r="I4344" i="8"/>
  <c r="J4344" i="8"/>
  <c r="K4344" i="8"/>
  <c r="H4345" i="8"/>
  <c r="I4345" i="8"/>
  <c r="J4345" i="8"/>
  <c r="K4345" i="8"/>
  <c r="H4346" i="8"/>
  <c r="I4346" i="8"/>
  <c r="J4346" i="8"/>
  <c r="K4346" i="8"/>
  <c r="H4347" i="8"/>
  <c r="I4347" i="8"/>
  <c r="J4347" i="8"/>
  <c r="K4347" i="8"/>
  <c r="H4348" i="8"/>
  <c r="I4348" i="8"/>
  <c r="J4348" i="8"/>
  <c r="K4348" i="8"/>
  <c r="H4349" i="8"/>
  <c r="I4349" i="8"/>
  <c r="J4349" i="8"/>
  <c r="K4349" i="8"/>
  <c r="H4350" i="8"/>
  <c r="I4350" i="8"/>
  <c r="J4350" i="8"/>
  <c r="K4350" i="8"/>
  <c r="H4351" i="8"/>
  <c r="I4351" i="8"/>
  <c r="J4351" i="8"/>
  <c r="K4351" i="8"/>
  <c r="H4352" i="8"/>
  <c r="I4352" i="8"/>
  <c r="J4352" i="8"/>
  <c r="K4352" i="8"/>
  <c r="H4353" i="8"/>
  <c r="I4353" i="8"/>
  <c r="J4353" i="8"/>
  <c r="K4353" i="8"/>
  <c r="H4354" i="8"/>
  <c r="I4354" i="8"/>
  <c r="J4354" i="8"/>
  <c r="K4354" i="8"/>
  <c r="H4355" i="8"/>
  <c r="I4355" i="8"/>
  <c r="J4355" i="8"/>
  <c r="K4355" i="8"/>
  <c r="H4356" i="8"/>
  <c r="I4356" i="8"/>
  <c r="J4356" i="8"/>
  <c r="K4356" i="8"/>
  <c r="H4357" i="8"/>
  <c r="I4357" i="8"/>
  <c r="J4357" i="8"/>
  <c r="K4357" i="8"/>
  <c r="H4358" i="8"/>
  <c r="I4358" i="8"/>
  <c r="J4358" i="8"/>
  <c r="K4358" i="8"/>
  <c r="H4359" i="8"/>
  <c r="I4359" i="8"/>
  <c r="J4359" i="8"/>
  <c r="K4359" i="8"/>
  <c r="H4360" i="8"/>
  <c r="I4360" i="8"/>
  <c r="J4360" i="8"/>
  <c r="K4360" i="8"/>
  <c r="H4361" i="8"/>
  <c r="I4361" i="8"/>
  <c r="J4361" i="8"/>
  <c r="K4361" i="8"/>
  <c r="H4362" i="8"/>
  <c r="I4362" i="8"/>
  <c r="J4362" i="8"/>
  <c r="K4362" i="8"/>
  <c r="H4363" i="8"/>
  <c r="I4363" i="8"/>
  <c r="J4363" i="8"/>
  <c r="K4363" i="8"/>
  <c r="H4364" i="8"/>
  <c r="I4364" i="8"/>
  <c r="J4364" i="8"/>
  <c r="K4364" i="8"/>
  <c r="H4365" i="8"/>
  <c r="I4365" i="8"/>
  <c r="J4365" i="8"/>
  <c r="K4365" i="8"/>
  <c r="H4366" i="8"/>
  <c r="I4366" i="8"/>
  <c r="J4366" i="8"/>
  <c r="K4366" i="8"/>
  <c r="H4367" i="8"/>
  <c r="I4367" i="8"/>
  <c r="J4367" i="8"/>
  <c r="K4367" i="8"/>
  <c r="H4368" i="8"/>
  <c r="I4368" i="8"/>
  <c r="J4368" i="8"/>
  <c r="K4368" i="8"/>
  <c r="H4369" i="8"/>
  <c r="I4369" i="8"/>
  <c r="J4369" i="8"/>
  <c r="K4369" i="8"/>
  <c r="H4370" i="8"/>
  <c r="I4370" i="8"/>
  <c r="J4370" i="8"/>
  <c r="K4370" i="8"/>
  <c r="H4371" i="8"/>
  <c r="I4371" i="8"/>
  <c r="J4371" i="8"/>
  <c r="K4371" i="8"/>
  <c r="H4372" i="8"/>
  <c r="I4372" i="8"/>
  <c r="J4372" i="8"/>
  <c r="K4372" i="8"/>
  <c r="H4373" i="8"/>
  <c r="I4373" i="8"/>
  <c r="J4373" i="8"/>
  <c r="K4373" i="8"/>
  <c r="H4374" i="8"/>
  <c r="I4374" i="8"/>
  <c r="J4374" i="8"/>
  <c r="K4374" i="8"/>
  <c r="H4375" i="8"/>
  <c r="I4375" i="8"/>
  <c r="J4375" i="8"/>
  <c r="K4375" i="8"/>
  <c r="H4376" i="8"/>
  <c r="I4376" i="8"/>
  <c r="J4376" i="8"/>
  <c r="K4376" i="8"/>
  <c r="H4377" i="8"/>
  <c r="I4377" i="8"/>
  <c r="J4377" i="8"/>
  <c r="K4377" i="8"/>
  <c r="H4378" i="8"/>
  <c r="I4378" i="8"/>
  <c r="J4378" i="8"/>
  <c r="K4378" i="8"/>
  <c r="H4379" i="8"/>
  <c r="I4379" i="8"/>
  <c r="J4379" i="8"/>
  <c r="K4379" i="8"/>
  <c r="H4380" i="8"/>
  <c r="I4380" i="8"/>
  <c r="J4380" i="8"/>
  <c r="K4380" i="8"/>
  <c r="H4381" i="8"/>
  <c r="I4381" i="8"/>
  <c r="J4381" i="8"/>
  <c r="K4381" i="8"/>
  <c r="H4382" i="8"/>
  <c r="I4382" i="8"/>
  <c r="J4382" i="8"/>
  <c r="K4382" i="8"/>
  <c r="H4383" i="8"/>
  <c r="I4383" i="8"/>
  <c r="J4383" i="8"/>
  <c r="K4383" i="8"/>
  <c r="H4384" i="8"/>
  <c r="I4384" i="8"/>
  <c r="J4384" i="8"/>
  <c r="K4384" i="8"/>
  <c r="H4385" i="8"/>
  <c r="I4385" i="8"/>
  <c r="J4385" i="8"/>
  <c r="K4385" i="8"/>
  <c r="H4386" i="8"/>
  <c r="I4386" i="8"/>
  <c r="J4386" i="8"/>
  <c r="K4386" i="8"/>
  <c r="H4387" i="8"/>
  <c r="I4387" i="8"/>
  <c r="J4387" i="8"/>
  <c r="K4387" i="8"/>
  <c r="H4388" i="8"/>
  <c r="I4388" i="8"/>
  <c r="J4388" i="8"/>
  <c r="K4388" i="8"/>
  <c r="H4389" i="8"/>
  <c r="I4389" i="8"/>
  <c r="J4389" i="8"/>
  <c r="K4389" i="8"/>
  <c r="H4390" i="8"/>
  <c r="I4390" i="8"/>
  <c r="J4390" i="8"/>
  <c r="K4390" i="8"/>
  <c r="H4391" i="8"/>
  <c r="I4391" i="8"/>
  <c r="J4391" i="8"/>
  <c r="K4391" i="8"/>
  <c r="H4392" i="8"/>
  <c r="I4392" i="8"/>
  <c r="J4392" i="8"/>
  <c r="K4392" i="8"/>
  <c r="H4393" i="8"/>
  <c r="I4393" i="8"/>
  <c r="J4393" i="8"/>
  <c r="K4393" i="8"/>
  <c r="H4394" i="8"/>
  <c r="I4394" i="8"/>
  <c r="J4394" i="8"/>
  <c r="K4394" i="8"/>
  <c r="H4395" i="8"/>
  <c r="I4395" i="8"/>
  <c r="J4395" i="8"/>
  <c r="K4395" i="8"/>
  <c r="H4396" i="8"/>
  <c r="I4396" i="8"/>
  <c r="J4396" i="8"/>
  <c r="K4396" i="8"/>
  <c r="H4397" i="8"/>
  <c r="I4397" i="8"/>
  <c r="J4397" i="8"/>
  <c r="K4397" i="8"/>
  <c r="H4398" i="8"/>
  <c r="I4398" i="8"/>
  <c r="J4398" i="8"/>
  <c r="K4398" i="8"/>
  <c r="H4399" i="8"/>
  <c r="I4399" i="8"/>
  <c r="J4399" i="8"/>
  <c r="K4399" i="8"/>
  <c r="H4400" i="8"/>
  <c r="I4400" i="8"/>
  <c r="J4400" i="8"/>
  <c r="K4400" i="8"/>
  <c r="H4401" i="8"/>
  <c r="I4401" i="8"/>
  <c r="J4401" i="8"/>
  <c r="K4401" i="8"/>
  <c r="H4402" i="8"/>
  <c r="I4402" i="8"/>
  <c r="J4402" i="8"/>
  <c r="K4402" i="8"/>
  <c r="H4403" i="8"/>
  <c r="I4403" i="8"/>
  <c r="J4403" i="8"/>
  <c r="K4403" i="8"/>
  <c r="H4404" i="8"/>
  <c r="I4404" i="8"/>
  <c r="J4404" i="8"/>
  <c r="K4404" i="8"/>
  <c r="H4405" i="8"/>
  <c r="I4405" i="8"/>
  <c r="J4405" i="8"/>
  <c r="K4405" i="8"/>
  <c r="H4406" i="8"/>
  <c r="I4406" i="8"/>
  <c r="J4406" i="8"/>
  <c r="K4406" i="8"/>
  <c r="H4407" i="8"/>
  <c r="I4407" i="8"/>
  <c r="J4407" i="8"/>
  <c r="K4407" i="8"/>
  <c r="H4408" i="8"/>
  <c r="I4408" i="8"/>
  <c r="J4408" i="8"/>
  <c r="K4408" i="8"/>
  <c r="H4409" i="8"/>
  <c r="I4409" i="8"/>
  <c r="J4409" i="8"/>
  <c r="K4409" i="8"/>
  <c r="H4410" i="8"/>
  <c r="I4410" i="8"/>
  <c r="J4410" i="8"/>
  <c r="K4410" i="8"/>
  <c r="H4411" i="8"/>
  <c r="I4411" i="8"/>
  <c r="J4411" i="8"/>
  <c r="K4411" i="8"/>
  <c r="H4412" i="8"/>
  <c r="I4412" i="8"/>
  <c r="J4412" i="8"/>
  <c r="K4412" i="8"/>
  <c r="H4413" i="8"/>
  <c r="I4413" i="8"/>
  <c r="J4413" i="8"/>
  <c r="K4413" i="8"/>
  <c r="H4414" i="8"/>
  <c r="I4414" i="8"/>
  <c r="J4414" i="8"/>
  <c r="K4414" i="8"/>
  <c r="H4415" i="8"/>
  <c r="I4415" i="8"/>
  <c r="J4415" i="8"/>
  <c r="K4415" i="8"/>
  <c r="H4416" i="8"/>
  <c r="I4416" i="8"/>
  <c r="J4416" i="8"/>
  <c r="K4416" i="8"/>
  <c r="H4417" i="8"/>
  <c r="I4417" i="8"/>
  <c r="J4417" i="8"/>
  <c r="K4417" i="8"/>
  <c r="H4418" i="8"/>
  <c r="I4418" i="8"/>
  <c r="J4418" i="8"/>
  <c r="K4418" i="8"/>
  <c r="H4419" i="8"/>
  <c r="I4419" i="8"/>
  <c r="J4419" i="8"/>
  <c r="K4419" i="8"/>
  <c r="H4420" i="8"/>
  <c r="I4420" i="8"/>
  <c r="J4420" i="8"/>
  <c r="K4420" i="8"/>
  <c r="H4421" i="8"/>
  <c r="I4421" i="8"/>
  <c r="J4421" i="8"/>
  <c r="K4421" i="8"/>
  <c r="H4422" i="8"/>
  <c r="I4422" i="8"/>
  <c r="J4422" i="8"/>
  <c r="K4422" i="8"/>
  <c r="H4423" i="8"/>
  <c r="I4423" i="8"/>
  <c r="J4423" i="8"/>
  <c r="K4423" i="8"/>
  <c r="H4424" i="8"/>
  <c r="I4424" i="8"/>
  <c r="J4424" i="8"/>
  <c r="K4424" i="8"/>
  <c r="H4425" i="8"/>
  <c r="I4425" i="8"/>
  <c r="J4425" i="8"/>
  <c r="K4425" i="8"/>
  <c r="H4426" i="8"/>
  <c r="I4426" i="8"/>
  <c r="J4426" i="8"/>
  <c r="K4426" i="8"/>
  <c r="H4427" i="8"/>
  <c r="I4427" i="8"/>
  <c r="J4427" i="8"/>
  <c r="K4427" i="8"/>
  <c r="H4428" i="8"/>
  <c r="I4428" i="8"/>
  <c r="J4428" i="8"/>
  <c r="K4428" i="8"/>
  <c r="H4429" i="8"/>
  <c r="I4429" i="8"/>
  <c r="J4429" i="8"/>
  <c r="K4429" i="8"/>
  <c r="H4430" i="8"/>
  <c r="I4430" i="8"/>
  <c r="J4430" i="8"/>
  <c r="K4430" i="8"/>
  <c r="H4431" i="8"/>
  <c r="I4431" i="8"/>
  <c r="J4431" i="8"/>
  <c r="K4431" i="8"/>
  <c r="H4432" i="8"/>
  <c r="I4432" i="8"/>
  <c r="J4432" i="8"/>
  <c r="K4432" i="8"/>
  <c r="H4433" i="8"/>
  <c r="I4433" i="8"/>
  <c r="J4433" i="8"/>
  <c r="K4433" i="8"/>
  <c r="H4434" i="8"/>
  <c r="I4434" i="8"/>
  <c r="J4434" i="8"/>
  <c r="K4434" i="8"/>
  <c r="H4435" i="8"/>
  <c r="I4435" i="8"/>
  <c r="J4435" i="8"/>
  <c r="K4435" i="8"/>
  <c r="H4436" i="8"/>
  <c r="I4436" i="8"/>
  <c r="J4436" i="8"/>
  <c r="K4436" i="8"/>
  <c r="H4437" i="8"/>
  <c r="I4437" i="8"/>
  <c r="J4437" i="8"/>
  <c r="K4437" i="8"/>
  <c r="H4438" i="8"/>
  <c r="I4438" i="8"/>
  <c r="J4438" i="8"/>
  <c r="K4438" i="8"/>
  <c r="H4439" i="8"/>
  <c r="I4439" i="8"/>
  <c r="J4439" i="8"/>
  <c r="K4439" i="8"/>
  <c r="H4440" i="8"/>
  <c r="I4440" i="8"/>
  <c r="J4440" i="8"/>
  <c r="K4440" i="8"/>
  <c r="H4441" i="8"/>
  <c r="I4441" i="8"/>
  <c r="J4441" i="8"/>
  <c r="K4441" i="8"/>
  <c r="H4442" i="8"/>
  <c r="I4442" i="8"/>
  <c r="J4442" i="8"/>
  <c r="K4442" i="8"/>
  <c r="H4443" i="8"/>
  <c r="I4443" i="8"/>
  <c r="J4443" i="8"/>
  <c r="K4443" i="8"/>
  <c r="H4444" i="8"/>
  <c r="I4444" i="8"/>
  <c r="J4444" i="8"/>
  <c r="K4444" i="8"/>
  <c r="H4445" i="8"/>
  <c r="I4445" i="8"/>
  <c r="J4445" i="8"/>
  <c r="K4445" i="8"/>
  <c r="H4446" i="8"/>
  <c r="I4446" i="8"/>
  <c r="J4446" i="8"/>
  <c r="K4446" i="8"/>
  <c r="H4447" i="8"/>
  <c r="I4447" i="8"/>
  <c r="J4447" i="8"/>
  <c r="K4447" i="8"/>
  <c r="H4448" i="8"/>
  <c r="I4448" i="8"/>
  <c r="J4448" i="8"/>
  <c r="K4448" i="8"/>
  <c r="H4449" i="8"/>
  <c r="I4449" i="8"/>
  <c r="J4449" i="8"/>
  <c r="K4449" i="8"/>
  <c r="H4450" i="8"/>
  <c r="I4450" i="8"/>
  <c r="J4450" i="8"/>
  <c r="K4450" i="8"/>
  <c r="H4451" i="8"/>
  <c r="I4451" i="8"/>
  <c r="J4451" i="8"/>
  <c r="K4451" i="8"/>
  <c r="H4452" i="8"/>
  <c r="I4452" i="8"/>
  <c r="J4452" i="8"/>
  <c r="K4452" i="8"/>
  <c r="H4453" i="8"/>
  <c r="I4453" i="8"/>
  <c r="J4453" i="8"/>
  <c r="K4453" i="8"/>
  <c r="H4454" i="8"/>
  <c r="I4454" i="8"/>
  <c r="J4454" i="8"/>
  <c r="K4454" i="8"/>
  <c r="H4455" i="8"/>
  <c r="I4455" i="8"/>
  <c r="J4455" i="8"/>
  <c r="K4455" i="8"/>
  <c r="H4456" i="8"/>
  <c r="I4456" i="8"/>
  <c r="J4456" i="8"/>
  <c r="K4456" i="8"/>
  <c r="H4457" i="8"/>
  <c r="I4457" i="8"/>
  <c r="J4457" i="8"/>
  <c r="K4457" i="8"/>
  <c r="H4458" i="8"/>
  <c r="I4458" i="8"/>
  <c r="J4458" i="8"/>
  <c r="K4458" i="8"/>
  <c r="H4459" i="8"/>
  <c r="I4459" i="8"/>
  <c r="J4459" i="8"/>
  <c r="K4459" i="8"/>
  <c r="H4460" i="8"/>
  <c r="I4460" i="8"/>
  <c r="J4460" i="8"/>
  <c r="K4460" i="8"/>
  <c r="H4461" i="8"/>
  <c r="I4461" i="8"/>
  <c r="J4461" i="8"/>
  <c r="K4461" i="8"/>
  <c r="H4462" i="8"/>
  <c r="I4462" i="8"/>
  <c r="J4462" i="8"/>
  <c r="K4462" i="8"/>
  <c r="H4463" i="8"/>
  <c r="I4463" i="8"/>
  <c r="J4463" i="8"/>
  <c r="K4463" i="8"/>
  <c r="H4464" i="8"/>
  <c r="I4464" i="8"/>
  <c r="J4464" i="8"/>
  <c r="K4464" i="8"/>
  <c r="H4465" i="8"/>
  <c r="I4465" i="8"/>
  <c r="J4465" i="8"/>
  <c r="K4465" i="8"/>
  <c r="H4466" i="8"/>
  <c r="I4466" i="8"/>
  <c r="J4466" i="8"/>
  <c r="K4466" i="8"/>
  <c r="H4467" i="8"/>
  <c r="I4467" i="8"/>
  <c r="J4467" i="8"/>
  <c r="K4467" i="8"/>
  <c r="H4468" i="8"/>
  <c r="I4468" i="8"/>
  <c r="J4468" i="8"/>
  <c r="K4468" i="8"/>
  <c r="H4469" i="8"/>
  <c r="I4469" i="8"/>
  <c r="J4469" i="8"/>
  <c r="K4469" i="8"/>
  <c r="H4470" i="8"/>
  <c r="I4470" i="8"/>
  <c r="J4470" i="8"/>
  <c r="K4470" i="8"/>
  <c r="H4471" i="8"/>
  <c r="I4471" i="8"/>
  <c r="J4471" i="8"/>
  <c r="K4471" i="8"/>
  <c r="H4472" i="8"/>
  <c r="I4472" i="8"/>
  <c r="J4472" i="8"/>
  <c r="K4472" i="8"/>
  <c r="H4473" i="8"/>
  <c r="I4473" i="8"/>
  <c r="J4473" i="8"/>
  <c r="K4473" i="8"/>
  <c r="H4474" i="8"/>
  <c r="I4474" i="8"/>
  <c r="J4474" i="8"/>
  <c r="K4474" i="8"/>
  <c r="H4475" i="8"/>
  <c r="I4475" i="8"/>
  <c r="J4475" i="8"/>
  <c r="K4475" i="8"/>
  <c r="H4476" i="8"/>
  <c r="I4476" i="8"/>
  <c r="J4476" i="8"/>
  <c r="K4476" i="8"/>
  <c r="H4477" i="8"/>
  <c r="I4477" i="8"/>
  <c r="J4477" i="8"/>
  <c r="K4477" i="8"/>
  <c r="H4478" i="8"/>
  <c r="I4478" i="8"/>
  <c r="J4478" i="8"/>
  <c r="K4478" i="8"/>
  <c r="H4479" i="8"/>
  <c r="I4479" i="8"/>
  <c r="J4479" i="8"/>
  <c r="K4479" i="8"/>
  <c r="H4480" i="8"/>
  <c r="I4480" i="8"/>
  <c r="J4480" i="8"/>
  <c r="K4480" i="8"/>
  <c r="H4481" i="8"/>
  <c r="I4481" i="8"/>
  <c r="J4481" i="8"/>
  <c r="K4481" i="8"/>
  <c r="H4482" i="8"/>
  <c r="I4482" i="8"/>
  <c r="J4482" i="8"/>
  <c r="K4482" i="8"/>
  <c r="H4483" i="8"/>
  <c r="I4483" i="8"/>
  <c r="J4483" i="8"/>
  <c r="K4483" i="8"/>
  <c r="H4484" i="8"/>
  <c r="I4484" i="8"/>
  <c r="J4484" i="8"/>
  <c r="K4484" i="8"/>
  <c r="H4485" i="8"/>
  <c r="I4485" i="8"/>
  <c r="J4485" i="8"/>
  <c r="K4485" i="8"/>
  <c r="H4486" i="8"/>
  <c r="I4486" i="8"/>
  <c r="J4486" i="8"/>
  <c r="K4486" i="8"/>
  <c r="H4487" i="8"/>
  <c r="I4487" i="8"/>
  <c r="J4487" i="8"/>
  <c r="K4487" i="8"/>
  <c r="H4488" i="8"/>
  <c r="I4488" i="8"/>
  <c r="J4488" i="8"/>
  <c r="K4488" i="8"/>
  <c r="H4489" i="8"/>
  <c r="I4489" i="8"/>
  <c r="J4489" i="8"/>
  <c r="K4489" i="8"/>
  <c r="H4490" i="8"/>
  <c r="I4490" i="8"/>
  <c r="J4490" i="8"/>
  <c r="K4490" i="8"/>
  <c r="H4491" i="8"/>
  <c r="I4491" i="8"/>
  <c r="J4491" i="8"/>
  <c r="K4491" i="8"/>
  <c r="H4492" i="8"/>
  <c r="I4492" i="8"/>
  <c r="J4492" i="8"/>
  <c r="K4492" i="8"/>
  <c r="H4493" i="8"/>
  <c r="I4493" i="8"/>
  <c r="J4493" i="8"/>
  <c r="K4493" i="8"/>
  <c r="H4494" i="8"/>
  <c r="I4494" i="8"/>
  <c r="J4494" i="8"/>
  <c r="K4494" i="8"/>
  <c r="H4495" i="8"/>
  <c r="I4495" i="8"/>
  <c r="J4495" i="8"/>
  <c r="K4495" i="8"/>
  <c r="H4496" i="8"/>
  <c r="I4496" i="8"/>
  <c r="J4496" i="8"/>
  <c r="K4496" i="8"/>
  <c r="H4497" i="8"/>
  <c r="I4497" i="8"/>
  <c r="J4497" i="8"/>
  <c r="K4497" i="8"/>
  <c r="H4498" i="8"/>
  <c r="I4498" i="8"/>
  <c r="J4498" i="8"/>
  <c r="K4498" i="8"/>
  <c r="H4499" i="8"/>
  <c r="I4499" i="8"/>
  <c r="J4499" i="8"/>
  <c r="K4499" i="8"/>
  <c r="H4500" i="8"/>
  <c r="I4500" i="8"/>
  <c r="J4500" i="8"/>
  <c r="K4500" i="8"/>
  <c r="H4501" i="8"/>
  <c r="I4501" i="8"/>
  <c r="J4501" i="8"/>
  <c r="K4501" i="8"/>
  <c r="H4502" i="8"/>
  <c r="I4502" i="8"/>
  <c r="J4502" i="8"/>
  <c r="K4502" i="8"/>
  <c r="H4503" i="8"/>
  <c r="I4503" i="8"/>
  <c r="J4503" i="8"/>
  <c r="K4503" i="8"/>
  <c r="H4504" i="8"/>
  <c r="I4504" i="8"/>
  <c r="J4504" i="8"/>
  <c r="K4504" i="8"/>
  <c r="H4505" i="8"/>
  <c r="I4505" i="8"/>
  <c r="J4505" i="8"/>
  <c r="K4505" i="8"/>
  <c r="H4506" i="8"/>
  <c r="I4506" i="8"/>
  <c r="J4506" i="8"/>
  <c r="K4506" i="8"/>
  <c r="H4507" i="8"/>
  <c r="I4507" i="8"/>
  <c r="J4507" i="8"/>
  <c r="K4507" i="8"/>
  <c r="H4508" i="8"/>
  <c r="I4508" i="8"/>
  <c r="J4508" i="8"/>
  <c r="K4508" i="8"/>
  <c r="H4509" i="8"/>
  <c r="I4509" i="8"/>
  <c r="J4509" i="8"/>
  <c r="K4509" i="8"/>
  <c r="H4510" i="8"/>
  <c r="I4510" i="8"/>
  <c r="J4510" i="8"/>
  <c r="K4510" i="8"/>
  <c r="H4511" i="8"/>
  <c r="I4511" i="8"/>
  <c r="J4511" i="8"/>
  <c r="K4511" i="8"/>
  <c r="H4512" i="8"/>
  <c r="I4512" i="8"/>
  <c r="J4512" i="8"/>
  <c r="K4512" i="8"/>
  <c r="H4513" i="8"/>
  <c r="I4513" i="8"/>
  <c r="J4513" i="8"/>
  <c r="K4513" i="8"/>
  <c r="H4514" i="8"/>
  <c r="I4514" i="8"/>
  <c r="J4514" i="8"/>
  <c r="K4514" i="8"/>
  <c r="H4515" i="8"/>
  <c r="I4515" i="8"/>
  <c r="J4515" i="8"/>
  <c r="K4515" i="8"/>
  <c r="H4516" i="8"/>
  <c r="I4516" i="8"/>
  <c r="J4516" i="8"/>
  <c r="K4516" i="8"/>
  <c r="H4517" i="8"/>
  <c r="I4517" i="8"/>
  <c r="J4517" i="8"/>
  <c r="K4517" i="8"/>
  <c r="H4518" i="8"/>
  <c r="I4518" i="8"/>
  <c r="J4518" i="8"/>
  <c r="K4518" i="8"/>
  <c r="H4519" i="8"/>
  <c r="I4519" i="8"/>
  <c r="J4519" i="8"/>
  <c r="K4519" i="8"/>
  <c r="H4520" i="8"/>
  <c r="I4520" i="8"/>
  <c r="J4520" i="8"/>
  <c r="K4520" i="8"/>
  <c r="H4521" i="8"/>
  <c r="I4521" i="8"/>
  <c r="J4521" i="8"/>
  <c r="K4521" i="8"/>
  <c r="H4522" i="8"/>
  <c r="I4522" i="8"/>
  <c r="J4522" i="8"/>
  <c r="K4522" i="8"/>
  <c r="H4523" i="8"/>
  <c r="I4523" i="8"/>
  <c r="J4523" i="8"/>
  <c r="K4523" i="8"/>
  <c r="H4524" i="8"/>
  <c r="I4524" i="8"/>
  <c r="J4524" i="8"/>
  <c r="K4524" i="8"/>
  <c r="H4525" i="8"/>
  <c r="I4525" i="8"/>
  <c r="J4525" i="8"/>
  <c r="K4525" i="8"/>
  <c r="H4526" i="8"/>
  <c r="I4526" i="8"/>
  <c r="J4526" i="8"/>
  <c r="K4526" i="8"/>
  <c r="H4527" i="8"/>
  <c r="I4527" i="8"/>
  <c r="J4527" i="8"/>
  <c r="K4527" i="8"/>
  <c r="H4528" i="8"/>
  <c r="I4528" i="8"/>
  <c r="J4528" i="8"/>
  <c r="K4528" i="8"/>
  <c r="H4529" i="8"/>
  <c r="I4529" i="8"/>
  <c r="J4529" i="8"/>
  <c r="K4529" i="8"/>
  <c r="H4530" i="8"/>
  <c r="I4530" i="8"/>
  <c r="J4530" i="8"/>
  <c r="K4530" i="8"/>
  <c r="H4531" i="8"/>
  <c r="I4531" i="8"/>
  <c r="J4531" i="8"/>
  <c r="K4531" i="8"/>
  <c r="H4532" i="8"/>
  <c r="I4532" i="8"/>
  <c r="J4532" i="8"/>
  <c r="K4532" i="8"/>
  <c r="H4533" i="8"/>
  <c r="I4533" i="8"/>
  <c r="J4533" i="8"/>
  <c r="K4533" i="8"/>
  <c r="H4534" i="8"/>
  <c r="I4534" i="8"/>
  <c r="J4534" i="8"/>
  <c r="K4534" i="8"/>
  <c r="H4535" i="8"/>
  <c r="I4535" i="8"/>
  <c r="J4535" i="8"/>
  <c r="K4535" i="8"/>
  <c r="H4536" i="8"/>
  <c r="I4536" i="8"/>
  <c r="J4536" i="8"/>
  <c r="K4536" i="8"/>
  <c r="H4537" i="8"/>
  <c r="I4537" i="8"/>
  <c r="J4537" i="8"/>
  <c r="K4537" i="8"/>
  <c r="H4538" i="8"/>
  <c r="I4538" i="8"/>
  <c r="J4538" i="8"/>
  <c r="K4538" i="8"/>
  <c r="H4539" i="8"/>
  <c r="I4539" i="8"/>
  <c r="J4539" i="8"/>
  <c r="K4539" i="8"/>
  <c r="H4540" i="8"/>
  <c r="I4540" i="8"/>
  <c r="J4540" i="8"/>
  <c r="K4540" i="8"/>
  <c r="H4541" i="8"/>
  <c r="I4541" i="8"/>
  <c r="J4541" i="8"/>
  <c r="K4541" i="8"/>
  <c r="H4542" i="8"/>
  <c r="I4542" i="8"/>
  <c r="J4542" i="8"/>
  <c r="K4542" i="8"/>
  <c r="H4543" i="8"/>
  <c r="I4543" i="8"/>
  <c r="J4543" i="8"/>
  <c r="K4543" i="8"/>
  <c r="H4544" i="8"/>
  <c r="I4544" i="8"/>
  <c r="J4544" i="8"/>
  <c r="K4544" i="8"/>
  <c r="H4545" i="8"/>
  <c r="I4545" i="8"/>
  <c r="J4545" i="8"/>
  <c r="K4545" i="8"/>
  <c r="H4546" i="8"/>
  <c r="I4546" i="8"/>
  <c r="J4546" i="8"/>
  <c r="K4546" i="8"/>
  <c r="H4547" i="8"/>
  <c r="I4547" i="8"/>
  <c r="J4547" i="8"/>
  <c r="K4547" i="8"/>
  <c r="H4548" i="8"/>
  <c r="I4548" i="8"/>
  <c r="J4548" i="8"/>
  <c r="K4548" i="8"/>
  <c r="H4549" i="8"/>
  <c r="I4549" i="8"/>
  <c r="J4549" i="8"/>
  <c r="K4549" i="8"/>
  <c r="H4550" i="8"/>
  <c r="I4550" i="8"/>
  <c r="J4550" i="8"/>
  <c r="K4550" i="8"/>
  <c r="H4551" i="8"/>
  <c r="I4551" i="8"/>
  <c r="J4551" i="8"/>
  <c r="K4551" i="8"/>
  <c r="H4552" i="8"/>
  <c r="I4552" i="8"/>
  <c r="J4552" i="8"/>
  <c r="K4552" i="8"/>
  <c r="H4553" i="8"/>
  <c r="I4553" i="8"/>
  <c r="J4553" i="8"/>
  <c r="K4553" i="8"/>
  <c r="H4554" i="8"/>
  <c r="I4554" i="8"/>
  <c r="J4554" i="8"/>
  <c r="K4554" i="8"/>
  <c r="H4555" i="8"/>
  <c r="I4555" i="8"/>
  <c r="J4555" i="8"/>
  <c r="K4555" i="8"/>
  <c r="H4556" i="8"/>
  <c r="I4556" i="8"/>
  <c r="J4556" i="8"/>
  <c r="K4556" i="8"/>
  <c r="H4557" i="8"/>
  <c r="I4557" i="8"/>
  <c r="J4557" i="8"/>
  <c r="K4557" i="8"/>
  <c r="H4558" i="8"/>
  <c r="I4558" i="8"/>
  <c r="J4558" i="8"/>
  <c r="K4558" i="8"/>
  <c r="H4559" i="8"/>
  <c r="I4559" i="8"/>
  <c r="J4559" i="8"/>
  <c r="K4559" i="8"/>
  <c r="H4560" i="8"/>
  <c r="I4560" i="8"/>
  <c r="J4560" i="8"/>
  <c r="K4560" i="8"/>
  <c r="H4561" i="8"/>
  <c r="I4561" i="8"/>
  <c r="J4561" i="8"/>
  <c r="K4561" i="8"/>
  <c r="H4562" i="8"/>
  <c r="I4562" i="8"/>
  <c r="J4562" i="8"/>
  <c r="K4562" i="8"/>
  <c r="H4563" i="8"/>
  <c r="I4563" i="8"/>
  <c r="J4563" i="8"/>
  <c r="K4563" i="8"/>
  <c r="H4564" i="8"/>
  <c r="I4564" i="8"/>
  <c r="J4564" i="8"/>
  <c r="K4564" i="8"/>
  <c r="H4565" i="8"/>
  <c r="I4565" i="8"/>
  <c r="J4565" i="8"/>
  <c r="K4565" i="8"/>
  <c r="H4566" i="8"/>
  <c r="I4566" i="8"/>
  <c r="J4566" i="8"/>
  <c r="K4566" i="8"/>
  <c r="H4567" i="8"/>
  <c r="I4567" i="8"/>
  <c r="J4567" i="8"/>
  <c r="K4567" i="8"/>
  <c r="H4568" i="8"/>
  <c r="I4568" i="8"/>
  <c r="J4568" i="8"/>
  <c r="K4568" i="8"/>
  <c r="H4569" i="8"/>
  <c r="I4569" i="8"/>
  <c r="J4569" i="8"/>
  <c r="K4569" i="8"/>
  <c r="H4570" i="8"/>
  <c r="I4570" i="8"/>
  <c r="J4570" i="8"/>
  <c r="K4570" i="8"/>
  <c r="H4571" i="8"/>
  <c r="I4571" i="8"/>
  <c r="J4571" i="8"/>
  <c r="K4571" i="8"/>
  <c r="H4572" i="8"/>
  <c r="I4572" i="8"/>
  <c r="J4572" i="8"/>
  <c r="K4572" i="8"/>
  <c r="H4573" i="8"/>
  <c r="I4573" i="8"/>
  <c r="J4573" i="8"/>
  <c r="K4573" i="8"/>
  <c r="H4574" i="8"/>
  <c r="I4574" i="8"/>
  <c r="J4574" i="8"/>
  <c r="K4574" i="8"/>
  <c r="H4575" i="8"/>
  <c r="I4575" i="8"/>
  <c r="J4575" i="8"/>
  <c r="K4575" i="8"/>
  <c r="H4576" i="8"/>
  <c r="I4576" i="8"/>
  <c r="J4576" i="8"/>
  <c r="K4576" i="8"/>
  <c r="H4577" i="8"/>
  <c r="I4577" i="8"/>
  <c r="J4577" i="8"/>
  <c r="K4577" i="8"/>
  <c r="H4578" i="8"/>
  <c r="I4578" i="8"/>
  <c r="J4578" i="8"/>
  <c r="K4578" i="8"/>
  <c r="H4579" i="8"/>
  <c r="I4579" i="8"/>
  <c r="J4579" i="8"/>
  <c r="K4579" i="8"/>
  <c r="H4580" i="8"/>
  <c r="I4580" i="8"/>
  <c r="J4580" i="8"/>
  <c r="K4580" i="8"/>
  <c r="H4581" i="8"/>
  <c r="I4581" i="8"/>
  <c r="J4581" i="8"/>
  <c r="K4581" i="8"/>
  <c r="H4582" i="8"/>
  <c r="I4582" i="8"/>
  <c r="J4582" i="8"/>
  <c r="K4582" i="8"/>
  <c r="H4583" i="8"/>
  <c r="I4583" i="8"/>
  <c r="J4583" i="8"/>
  <c r="K4583" i="8"/>
  <c r="H4584" i="8"/>
  <c r="I4584" i="8"/>
  <c r="J4584" i="8"/>
  <c r="K4584" i="8"/>
  <c r="H4585" i="8"/>
  <c r="I4585" i="8"/>
  <c r="J4585" i="8"/>
  <c r="K4585" i="8"/>
  <c r="H4586" i="8"/>
  <c r="I4586" i="8"/>
  <c r="J4586" i="8"/>
  <c r="K4586" i="8"/>
  <c r="H4587" i="8"/>
  <c r="I4587" i="8"/>
  <c r="J4587" i="8"/>
  <c r="K4587" i="8"/>
  <c r="H4588" i="8"/>
  <c r="I4588" i="8"/>
  <c r="J4588" i="8"/>
  <c r="K4588" i="8"/>
  <c r="H4589" i="8"/>
  <c r="I4589" i="8"/>
  <c r="J4589" i="8"/>
  <c r="K4589" i="8"/>
  <c r="H4590" i="8"/>
  <c r="I4590" i="8"/>
  <c r="J4590" i="8"/>
  <c r="K4590" i="8"/>
  <c r="H4591" i="8"/>
  <c r="I4591" i="8"/>
  <c r="J4591" i="8"/>
  <c r="K4591" i="8"/>
  <c r="H4592" i="8"/>
  <c r="I4592" i="8"/>
  <c r="J4592" i="8"/>
  <c r="K4592" i="8"/>
  <c r="H4593" i="8"/>
  <c r="I4593" i="8"/>
  <c r="J4593" i="8"/>
  <c r="K4593" i="8"/>
  <c r="H4594" i="8"/>
  <c r="I4594" i="8"/>
  <c r="J4594" i="8"/>
  <c r="K4594" i="8"/>
  <c r="H4595" i="8"/>
  <c r="I4595" i="8"/>
  <c r="J4595" i="8"/>
  <c r="K4595" i="8"/>
  <c r="H4596" i="8"/>
  <c r="I4596" i="8"/>
  <c r="J4596" i="8"/>
  <c r="K4596" i="8"/>
  <c r="H4597" i="8"/>
  <c r="I4597" i="8"/>
  <c r="J4597" i="8"/>
  <c r="K4597" i="8"/>
  <c r="H4598" i="8"/>
  <c r="I4598" i="8"/>
  <c r="J4598" i="8"/>
  <c r="K4598" i="8"/>
  <c r="H4599" i="8"/>
  <c r="I4599" i="8"/>
  <c r="J4599" i="8"/>
  <c r="K4599" i="8"/>
  <c r="H4600" i="8"/>
  <c r="I4600" i="8"/>
  <c r="J4600" i="8"/>
  <c r="K4600" i="8"/>
  <c r="H4601" i="8"/>
  <c r="I4601" i="8"/>
  <c r="J4601" i="8"/>
  <c r="K4601" i="8"/>
  <c r="H4602" i="8"/>
  <c r="I4602" i="8"/>
  <c r="J4602" i="8"/>
  <c r="K4602" i="8"/>
  <c r="H4603" i="8"/>
  <c r="I4603" i="8"/>
  <c r="J4603" i="8"/>
  <c r="K4603" i="8"/>
  <c r="H4604" i="8"/>
  <c r="I4604" i="8"/>
  <c r="J4604" i="8"/>
  <c r="K4604" i="8"/>
  <c r="H4605" i="8"/>
  <c r="I4605" i="8"/>
  <c r="J4605" i="8"/>
  <c r="K4605" i="8"/>
  <c r="H4606" i="8"/>
  <c r="I4606" i="8"/>
  <c r="J4606" i="8"/>
  <c r="K4606" i="8"/>
  <c r="H4607" i="8"/>
  <c r="I4607" i="8"/>
  <c r="J4607" i="8"/>
  <c r="K4607" i="8"/>
  <c r="H4608" i="8"/>
  <c r="I4608" i="8"/>
  <c r="J4608" i="8"/>
  <c r="K4608" i="8"/>
  <c r="H4609" i="8"/>
  <c r="I4609" i="8"/>
  <c r="J4609" i="8"/>
  <c r="K4609" i="8"/>
  <c r="H4610" i="8"/>
  <c r="I4610" i="8"/>
  <c r="J4610" i="8"/>
  <c r="K4610" i="8"/>
  <c r="H4611" i="8"/>
  <c r="I4611" i="8"/>
  <c r="J4611" i="8"/>
  <c r="K4611" i="8"/>
  <c r="H4612" i="8"/>
  <c r="I4612" i="8"/>
  <c r="J4612" i="8"/>
  <c r="K4612" i="8"/>
  <c r="H4613" i="8"/>
  <c r="I4613" i="8"/>
  <c r="J4613" i="8"/>
  <c r="K4613" i="8"/>
  <c r="H4614" i="8"/>
  <c r="I4614" i="8"/>
  <c r="J4614" i="8"/>
  <c r="K4614" i="8"/>
  <c r="H4615" i="8"/>
  <c r="I4615" i="8"/>
  <c r="J4615" i="8"/>
  <c r="K4615" i="8"/>
  <c r="H4616" i="8"/>
  <c r="I4616" i="8"/>
  <c r="J4616" i="8"/>
  <c r="K4616" i="8"/>
  <c r="H4617" i="8"/>
  <c r="I4617" i="8"/>
  <c r="J4617" i="8"/>
  <c r="K4617" i="8"/>
  <c r="H4618" i="8"/>
  <c r="I4618" i="8"/>
  <c r="J4618" i="8"/>
  <c r="K4618" i="8"/>
  <c r="H4619" i="8"/>
  <c r="I4619" i="8"/>
  <c r="J4619" i="8"/>
  <c r="K4619" i="8"/>
  <c r="H4620" i="8"/>
  <c r="I4620" i="8"/>
  <c r="J4620" i="8"/>
  <c r="K4620" i="8"/>
  <c r="H4621" i="8"/>
  <c r="I4621" i="8"/>
  <c r="J4621" i="8"/>
  <c r="K4621" i="8"/>
  <c r="H4622" i="8"/>
  <c r="I4622" i="8"/>
  <c r="J4622" i="8"/>
  <c r="K4622" i="8"/>
  <c r="H4623" i="8"/>
  <c r="I4623" i="8"/>
  <c r="J4623" i="8"/>
  <c r="K4623" i="8"/>
  <c r="H4624" i="8"/>
  <c r="I4624" i="8"/>
  <c r="J4624" i="8"/>
  <c r="K4624" i="8"/>
  <c r="H4625" i="8"/>
  <c r="I4625" i="8"/>
  <c r="J4625" i="8"/>
  <c r="K4625" i="8"/>
  <c r="H4626" i="8"/>
  <c r="I4626" i="8"/>
  <c r="J4626" i="8"/>
  <c r="K4626" i="8"/>
  <c r="H4627" i="8"/>
  <c r="I4627" i="8"/>
  <c r="J4627" i="8"/>
  <c r="K4627" i="8"/>
  <c r="H4628" i="8"/>
  <c r="I4628" i="8"/>
  <c r="J4628" i="8"/>
  <c r="K4628" i="8"/>
  <c r="H4629" i="8"/>
  <c r="I4629" i="8"/>
  <c r="J4629" i="8"/>
  <c r="K4629" i="8"/>
  <c r="H4630" i="8"/>
  <c r="I4630" i="8"/>
  <c r="J4630" i="8"/>
  <c r="K4630" i="8"/>
  <c r="H4631" i="8"/>
  <c r="I4631" i="8"/>
  <c r="J4631" i="8"/>
  <c r="K4631" i="8"/>
  <c r="H4632" i="8"/>
  <c r="I4632" i="8"/>
  <c r="J4632" i="8"/>
  <c r="K4632" i="8"/>
  <c r="H4633" i="8"/>
  <c r="I4633" i="8"/>
  <c r="J4633" i="8"/>
  <c r="K4633" i="8"/>
  <c r="H4634" i="8"/>
  <c r="I4634" i="8"/>
  <c r="J4634" i="8"/>
  <c r="K4634" i="8"/>
  <c r="H4635" i="8"/>
  <c r="I4635" i="8"/>
  <c r="J4635" i="8"/>
  <c r="K4635" i="8"/>
  <c r="H4636" i="8"/>
  <c r="I4636" i="8"/>
  <c r="J4636" i="8"/>
  <c r="K4636" i="8"/>
  <c r="H4637" i="8"/>
  <c r="I4637" i="8"/>
  <c r="J4637" i="8"/>
  <c r="K4637" i="8"/>
  <c r="H4638" i="8"/>
  <c r="I4638" i="8"/>
  <c r="J4638" i="8"/>
  <c r="K4638" i="8"/>
  <c r="H4639" i="8"/>
  <c r="I4639" i="8"/>
  <c r="J4639" i="8"/>
  <c r="K4639" i="8"/>
  <c r="H4640" i="8"/>
  <c r="I4640" i="8"/>
  <c r="J4640" i="8"/>
  <c r="K4640" i="8"/>
  <c r="H4641" i="8"/>
  <c r="I4641" i="8"/>
  <c r="J4641" i="8"/>
  <c r="K4641" i="8"/>
  <c r="H4642" i="8"/>
  <c r="I4642" i="8"/>
  <c r="J4642" i="8"/>
  <c r="K4642" i="8"/>
  <c r="H4643" i="8"/>
  <c r="I4643" i="8"/>
  <c r="J4643" i="8"/>
  <c r="K4643" i="8"/>
  <c r="H4644" i="8"/>
  <c r="I4644" i="8"/>
  <c r="J4644" i="8"/>
  <c r="K4644" i="8"/>
  <c r="H4645" i="8"/>
  <c r="I4645" i="8"/>
  <c r="J4645" i="8"/>
  <c r="K4645" i="8"/>
  <c r="H4646" i="8"/>
  <c r="I4646" i="8"/>
  <c r="J4646" i="8"/>
  <c r="K4646" i="8"/>
  <c r="H4647" i="8"/>
  <c r="I4647" i="8"/>
  <c r="J4647" i="8"/>
  <c r="K4647" i="8"/>
  <c r="H4648" i="8"/>
  <c r="I4648" i="8"/>
  <c r="J4648" i="8"/>
  <c r="K4648" i="8"/>
  <c r="H4649" i="8"/>
  <c r="I4649" i="8"/>
  <c r="J4649" i="8"/>
  <c r="K4649" i="8"/>
  <c r="H4650" i="8"/>
  <c r="I4650" i="8"/>
  <c r="J4650" i="8"/>
  <c r="K4650" i="8"/>
  <c r="H4651" i="8"/>
  <c r="I4651" i="8"/>
  <c r="J4651" i="8"/>
  <c r="K4651" i="8"/>
  <c r="H4652" i="8"/>
  <c r="I4652" i="8"/>
  <c r="J4652" i="8"/>
  <c r="K4652" i="8"/>
  <c r="H4653" i="8"/>
  <c r="I4653" i="8"/>
  <c r="J4653" i="8"/>
  <c r="K4653" i="8"/>
  <c r="H4654" i="8"/>
  <c r="I4654" i="8"/>
  <c r="J4654" i="8"/>
  <c r="K4654" i="8"/>
  <c r="H4655" i="8"/>
  <c r="I4655" i="8"/>
  <c r="J4655" i="8"/>
  <c r="K4655" i="8"/>
  <c r="H4656" i="8"/>
  <c r="I4656" i="8"/>
  <c r="J4656" i="8"/>
  <c r="K4656" i="8"/>
  <c r="H4657" i="8"/>
  <c r="I4657" i="8"/>
  <c r="J4657" i="8"/>
  <c r="K4657" i="8"/>
  <c r="H4658" i="8"/>
  <c r="I4658" i="8"/>
  <c r="J4658" i="8"/>
  <c r="K4658" i="8"/>
  <c r="H4659" i="8"/>
  <c r="I4659" i="8"/>
  <c r="J4659" i="8"/>
  <c r="K4659" i="8"/>
  <c r="H4660" i="8"/>
  <c r="I4660" i="8"/>
  <c r="J4660" i="8"/>
  <c r="K4660" i="8"/>
  <c r="H4661" i="8"/>
  <c r="I4661" i="8"/>
  <c r="J4661" i="8"/>
  <c r="K4661" i="8"/>
  <c r="H4662" i="8"/>
  <c r="I4662" i="8"/>
  <c r="J4662" i="8"/>
  <c r="K4662" i="8"/>
  <c r="H4663" i="8"/>
  <c r="I4663" i="8"/>
  <c r="J4663" i="8"/>
  <c r="K4663" i="8"/>
  <c r="H4664" i="8"/>
  <c r="I4664" i="8"/>
  <c r="J4664" i="8"/>
  <c r="K4664" i="8"/>
  <c r="H4665" i="8"/>
  <c r="I4665" i="8"/>
  <c r="J4665" i="8"/>
  <c r="K4665" i="8"/>
  <c r="H4666" i="8"/>
  <c r="I4666" i="8"/>
  <c r="J4666" i="8"/>
  <c r="K4666" i="8"/>
  <c r="H4667" i="8"/>
  <c r="I4667" i="8"/>
  <c r="J4667" i="8"/>
  <c r="K4667" i="8"/>
  <c r="H4668" i="8"/>
  <c r="I4668" i="8"/>
  <c r="J4668" i="8"/>
  <c r="K4668" i="8"/>
  <c r="H4669" i="8"/>
  <c r="I4669" i="8"/>
  <c r="J4669" i="8"/>
  <c r="K4669" i="8"/>
  <c r="H4670" i="8"/>
  <c r="I4670" i="8"/>
  <c r="J4670" i="8"/>
  <c r="K4670" i="8"/>
  <c r="H4671" i="8"/>
  <c r="I4671" i="8"/>
  <c r="J4671" i="8"/>
  <c r="K4671" i="8"/>
  <c r="H4672" i="8"/>
  <c r="I4672" i="8"/>
  <c r="J4672" i="8"/>
  <c r="K4672" i="8"/>
  <c r="H4673" i="8"/>
  <c r="I4673" i="8"/>
  <c r="J4673" i="8"/>
  <c r="K4673" i="8"/>
  <c r="H4674" i="8"/>
  <c r="I4674" i="8"/>
  <c r="J4674" i="8"/>
  <c r="K4674" i="8"/>
  <c r="H4675" i="8"/>
  <c r="I4675" i="8"/>
  <c r="J4675" i="8"/>
  <c r="K4675" i="8"/>
  <c r="H4676" i="8"/>
  <c r="I4676" i="8"/>
  <c r="J4676" i="8"/>
  <c r="K4676" i="8"/>
  <c r="H4677" i="8"/>
  <c r="I4677" i="8"/>
  <c r="J4677" i="8"/>
  <c r="K4677" i="8"/>
  <c r="H4678" i="8"/>
  <c r="I4678" i="8"/>
  <c r="J4678" i="8"/>
  <c r="K4678" i="8"/>
  <c r="H4679" i="8"/>
  <c r="I4679" i="8"/>
  <c r="J4679" i="8"/>
  <c r="K4679" i="8"/>
  <c r="H4680" i="8"/>
  <c r="I4680" i="8"/>
  <c r="J4680" i="8"/>
  <c r="K4680" i="8"/>
  <c r="H4681" i="8"/>
  <c r="I4681" i="8"/>
  <c r="J4681" i="8"/>
  <c r="K4681" i="8"/>
  <c r="H4682" i="8"/>
  <c r="I4682" i="8"/>
  <c r="J4682" i="8"/>
  <c r="K4682" i="8"/>
  <c r="H4683" i="8"/>
  <c r="I4683" i="8"/>
  <c r="J4683" i="8"/>
  <c r="K4683" i="8"/>
  <c r="H4684" i="8"/>
  <c r="I4684" i="8"/>
  <c r="J4684" i="8"/>
  <c r="K4684" i="8"/>
  <c r="H4685" i="8"/>
  <c r="I4685" i="8"/>
  <c r="J4685" i="8"/>
  <c r="K4685" i="8"/>
  <c r="H4686" i="8"/>
  <c r="I4686" i="8"/>
  <c r="J4686" i="8"/>
  <c r="K4686" i="8"/>
  <c r="H4687" i="8"/>
  <c r="I4687" i="8"/>
  <c r="J4687" i="8"/>
  <c r="K4687" i="8"/>
  <c r="H4688" i="8"/>
  <c r="I4688" i="8"/>
  <c r="J4688" i="8"/>
  <c r="K4688" i="8"/>
  <c r="H4689" i="8"/>
  <c r="I4689" i="8"/>
  <c r="J4689" i="8"/>
  <c r="K4689" i="8"/>
  <c r="H4690" i="8"/>
  <c r="I4690" i="8"/>
  <c r="J4690" i="8"/>
  <c r="K4690" i="8"/>
  <c r="H4691" i="8"/>
  <c r="I4691" i="8"/>
  <c r="J4691" i="8"/>
  <c r="K4691" i="8"/>
  <c r="H4692" i="8"/>
  <c r="I4692" i="8"/>
  <c r="J4692" i="8"/>
  <c r="K4692" i="8"/>
  <c r="H4693" i="8"/>
  <c r="I4693" i="8"/>
  <c r="J4693" i="8"/>
  <c r="K4693" i="8"/>
  <c r="H4694" i="8"/>
  <c r="I4694" i="8"/>
  <c r="J4694" i="8"/>
  <c r="K4694" i="8"/>
  <c r="H4695" i="8"/>
  <c r="I4695" i="8"/>
  <c r="J4695" i="8"/>
  <c r="K4695" i="8"/>
  <c r="H4696" i="8"/>
  <c r="I4696" i="8"/>
  <c r="J4696" i="8"/>
  <c r="K4696" i="8"/>
  <c r="H4697" i="8"/>
  <c r="I4697" i="8"/>
  <c r="J4697" i="8"/>
  <c r="K4697" i="8"/>
  <c r="H4698" i="8"/>
  <c r="I4698" i="8"/>
  <c r="J4698" i="8"/>
  <c r="K4698" i="8"/>
  <c r="H4699" i="8"/>
  <c r="I4699" i="8"/>
  <c r="J4699" i="8"/>
  <c r="K4699" i="8"/>
  <c r="H4700" i="8"/>
  <c r="I4700" i="8"/>
  <c r="J4700" i="8"/>
  <c r="K4700" i="8"/>
  <c r="H4701" i="8"/>
  <c r="I4701" i="8"/>
  <c r="J4701" i="8"/>
  <c r="K4701" i="8"/>
  <c r="H4702" i="8"/>
  <c r="I4702" i="8"/>
  <c r="J4702" i="8"/>
  <c r="K4702" i="8"/>
  <c r="H4703" i="8"/>
  <c r="I4703" i="8"/>
  <c r="J4703" i="8"/>
  <c r="K4703" i="8"/>
  <c r="H4704" i="8"/>
  <c r="I4704" i="8"/>
  <c r="J4704" i="8"/>
  <c r="K4704" i="8"/>
  <c r="H4705" i="8"/>
  <c r="I4705" i="8"/>
  <c r="J4705" i="8"/>
  <c r="K4705" i="8"/>
  <c r="H4706" i="8"/>
  <c r="I4706" i="8"/>
  <c r="J4706" i="8"/>
  <c r="K4706" i="8"/>
  <c r="H4707" i="8"/>
  <c r="I4707" i="8"/>
  <c r="J4707" i="8"/>
  <c r="K4707" i="8"/>
  <c r="H4708" i="8"/>
  <c r="I4708" i="8"/>
  <c r="J4708" i="8"/>
  <c r="K4708" i="8"/>
  <c r="H4709" i="8"/>
  <c r="I4709" i="8"/>
  <c r="J4709" i="8"/>
  <c r="K4709" i="8"/>
  <c r="H4710" i="8"/>
  <c r="I4710" i="8"/>
  <c r="J4710" i="8"/>
  <c r="K4710" i="8"/>
  <c r="H4711" i="8"/>
  <c r="I4711" i="8"/>
  <c r="J4711" i="8"/>
  <c r="K4711" i="8"/>
  <c r="H4712" i="8"/>
  <c r="I4712" i="8"/>
  <c r="J4712" i="8"/>
  <c r="K4712" i="8"/>
  <c r="H4713" i="8"/>
  <c r="I4713" i="8"/>
  <c r="J4713" i="8"/>
  <c r="K4713" i="8"/>
  <c r="H4714" i="8"/>
  <c r="I4714" i="8"/>
  <c r="J4714" i="8"/>
  <c r="K4714" i="8"/>
  <c r="H4715" i="8"/>
  <c r="I4715" i="8"/>
  <c r="J4715" i="8"/>
  <c r="K4715" i="8"/>
  <c r="H4716" i="8"/>
  <c r="I4716" i="8"/>
  <c r="J4716" i="8"/>
  <c r="K4716" i="8"/>
  <c r="H4717" i="8"/>
  <c r="I4717" i="8"/>
  <c r="J4717" i="8"/>
  <c r="K4717" i="8"/>
  <c r="H4718" i="8"/>
  <c r="I4718" i="8"/>
  <c r="J4718" i="8"/>
  <c r="K4718" i="8"/>
  <c r="H4719" i="8"/>
  <c r="I4719" i="8"/>
  <c r="J4719" i="8"/>
  <c r="K4719" i="8"/>
  <c r="H4720" i="8"/>
  <c r="I4720" i="8"/>
  <c r="J4720" i="8"/>
  <c r="K4720" i="8"/>
  <c r="H4721" i="8"/>
  <c r="I4721" i="8"/>
  <c r="J4721" i="8"/>
  <c r="K4721" i="8"/>
  <c r="H4722" i="8"/>
  <c r="I4722" i="8"/>
  <c r="J4722" i="8"/>
  <c r="K4722" i="8"/>
  <c r="H4723" i="8"/>
  <c r="I4723" i="8"/>
  <c r="J4723" i="8"/>
  <c r="K4723" i="8"/>
  <c r="H4724" i="8"/>
  <c r="I4724" i="8"/>
  <c r="J4724" i="8"/>
  <c r="K4724" i="8"/>
  <c r="H4725" i="8"/>
  <c r="I4725" i="8"/>
  <c r="J4725" i="8"/>
  <c r="K4725" i="8"/>
  <c r="H4726" i="8"/>
  <c r="I4726" i="8"/>
  <c r="J4726" i="8"/>
  <c r="K4726" i="8"/>
  <c r="H4727" i="8"/>
  <c r="I4727" i="8"/>
  <c r="J4727" i="8"/>
  <c r="K4727" i="8"/>
  <c r="H4728" i="8"/>
  <c r="I4728" i="8"/>
  <c r="J4728" i="8"/>
  <c r="K4728" i="8"/>
  <c r="H4729" i="8"/>
  <c r="I4729" i="8"/>
  <c r="J4729" i="8"/>
  <c r="K4729" i="8"/>
  <c r="H4730" i="8"/>
  <c r="I4730" i="8"/>
  <c r="J4730" i="8"/>
  <c r="K4730" i="8"/>
  <c r="H4731" i="8"/>
  <c r="I4731" i="8"/>
  <c r="J4731" i="8"/>
  <c r="K4731" i="8"/>
  <c r="H4732" i="8"/>
  <c r="I4732" i="8"/>
  <c r="J4732" i="8"/>
  <c r="K4732" i="8"/>
  <c r="H4733" i="8"/>
  <c r="I4733" i="8"/>
  <c r="J4733" i="8"/>
  <c r="K4733" i="8"/>
  <c r="H4734" i="8"/>
  <c r="I4734" i="8"/>
  <c r="J4734" i="8"/>
  <c r="K4734" i="8"/>
  <c r="H4735" i="8"/>
  <c r="I4735" i="8"/>
  <c r="J4735" i="8"/>
  <c r="K4735" i="8"/>
  <c r="H4736" i="8"/>
  <c r="I4736" i="8"/>
  <c r="J4736" i="8"/>
  <c r="K4736" i="8"/>
  <c r="H4737" i="8"/>
  <c r="I4737" i="8"/>
  <c r="J4737" i="8"/>
  <c r="K4737" i="8"/>
  <c r="H4738" i="8"/>
  <c r="I4738" i="8"/>
  <c r="J4738" i="8"/>
  <c r="K4738" i="8"/>
  <c r="H4739" i="8"/>
  <c r="I4739" i="8"/>
  <c r="J4739" i="8"/>
  <c r="K4739" i="8"/>
  <c r="H4740" i="8"/>
  <c r="I4740" i="8"/>
  <c r="J4740" i="8"/>
  <c r="K4740" i="8"/>
  <c r="H4741" i="8"/>
  <c r="I4741" i="8"/>
  <c r="J4741" i="8"/>
  <c r="K4741" i="8"/>
  <c r="H4742" i="8"/>
  <c r="I4742" i="8"/>
  <c r="J4742" i="8"/>
  <c r="K4742" i="8"/>
  <c r="H4743" i="8"/>
  <c r="I4743" i="8"/>
  <c r="J4743" i="8"/>
  <c r="K4743" i="8"/>
  <c r="H4744" i="8"/>
  <c r="I4744" i="8"/>
  <c r="J4744" i="8"/>
  <c r="K4744" i="8"/>
  <c r="H4745" i="8"/>
  <c r="I4745" i="8"/>
  <c r="J4745" i="8"/>
  <c r="K4745" i="8"/>
  <c r="H4746" i="8"/>
  <c r="I4746" i="8"/>
  <c r="J4746" i="8"/>
  <c r="K4746" i="8"/>
  <c r="H4747" i="8"/>
  <c r="I4747" i="8"/>
  <c r="J4747" i="8"/>
  <c r="K4747" i="8"/>
  <c r="H4748" i="8"/>
  <c r="I4748" i="8"/>
  <c r="J4748" i="8"/>
  <c r="K4748" i="8"/>
  <c r="H4749" i="8"/>
  <c r="I4749" i="8"/>
  <c r="J4749" i="8"/>
  <c r="K4749" i="8"/>
  <c r="H4750" i="8"/>
  <c r="I4750" i="8"/>
  <c r="J4750" i="8"/>
  <c r="K4750" i="8"/>
  <c r="H4751" i="8"/>
  <c r="I4751" i="8"/>
  <c r="J4751" i="8"/>
  <c r="K4751" i="8"/>
  <c r="H4752" i="8"/>
  <c r="I4752" i="8"/>
  <c r="J4752" i="8"/>
  <c r="K4752" i="8"/>
  <c r="H4753" i="8"/>
  <c r="I4753" i="8"/>
  <c r="J4753" i="8"/>
  <c r="K4753" i="8"/>
  <c r="H4754" i="8"/>
  <c r="I4754" i="8"/>
  <c r="J4754" i="8"/>
  <c r="K4754" i="8"/>
  <c r="H4755" i="8"/>
  <c r="I4755" i="8"/>
  <c r="J4755" i="8"/>
  <c r="K4755" i="8"/>
  <c r="H4756" i="8"/>
  <c r="I4756" i="8"/>
  <c r="J4756" i="8"/>
  <c r="K4756" i="8"/>
  <c r="H4757" i="8"/>
  <c r="I4757" i="8"/>
  <c r="J4757" i="8"/>
  <c r="K4757" i="8"/>
  <c r="H4758" i="8"/>
  <c r="I4758" i="8"/>
  <c r="J4758" i="8"/>
  <c r="K4758" i="8"/>
  <c r="H4759" i="8"/>
  <c r="I4759" i="8"/>
  <c r="J4759" i="8"/>
  <c r="K4759" i="8"/>
  <c r="H4760" i="8"/>
  <c r="I4760" i="8"/>
  <c r="J4760" i="8"/>
  <c r="K4760" i="8"/>
  <c r="H4761" i="8"/>
  <c r="I4761" i="8"/>
  <c r="J4761" i="8"/>
  <c r="K4761" i="8"/>
  <c r="H4762" i="8"/>
  <c r="I4762" i="8"/>
  <c r="J4762" i="8"/>
  <c r="K4762" i="8"/>
  <c r="H4763" i="8"/>
  <c r="I4763" i="8"/>
  <c r="J4763" i="8"/>
  <c r="K4763" i="8"/>
  <c r="H4764" i="8"/>
  <c r="I4764" i="8"/>
  <c r="J4764" i="8"/>
  <c r="K4764" i="8"/>
  <c r="H4765" i="8"/>
  <c r="I4765" i="8"/>
  <c r="J4765" i="8"/>
  <c r="K4765" i="8"/>
  <c r="H4766" i="8"/>
  <c r="I4766" i="8"/>
  <c r="J4766" i="8"/>
  <c r="K4766" i="8"/>
  <c r="H4767" i="8"/>
  <c r="I4767" i="8"/>
  <c r="J4767" i="8"/>
  <c r="K4767" i="8"/>
  <c r="H4768" i="8"/>
  <c r="I4768" i="8"/>
  <c r="J4768" i="8"/>
  <c r="K4768" i="8"/>
  <c r="H4769" i="8"/>
  <c r="I4769" i="8"/>
  <c r="J4769" i="8"/>
  <c r="K4769" i="8"/>
  <c r="H4770" i="8"/>
  <c r="I4770" i="8"/>
  <c r="J4770" i="8"/>
  <c r="K4770" i="8"/>
  <c r="H4771" i="8"/>
  <c r="I4771" i="8"/>
  <c r="J4771" i="8"/>
  <c r="K4771" i="8"/>
  <c r="H4772" i="8"/>
  <c r="I4772" i="8"/>
  <c r="J4772" i="8"/>
  <c r="K4772" i="8"/>
  <c r="H4773" i="8"/>
  <c r="I4773" i="8"/>
  <c r="J4773" i="8"/>
  <c r="K4773" i="8"/>
  <c r="H4774" i="8"/>
  <c r="I4774" i="8"/>
  <c r="J4774" i="8"/>
  <c r="K4774" i="8"/>
  <c r="H4775" i="8"/>
  <c r="I4775" i="8"/>
  <c r="J4775" i="8"/>
  <c r="K4775" i="8"/>
  <c r="H4776" i="8"/>
  <c r="I4776" i="8"/>
  <c r="J4776" i="8"/>
  <c r="K4776" i="8"/>
  <c r="H4777" i="8"/>
  <c r="I4777" i="8"/>
  <c r="J4777" i="8"/>
  <c r="K4777" i="8"/>
  <c r="H4778" i="8"/>
  <c r="I4778" i="8"/>
  <c r="J4778" i="8"/>
  <c r="K4778" i="8"/>
  <c r="H4779" i="8"/>
  <c r="I4779" i="8"/>
  <c r="J4779" i="8"/>
  <c r="K4779" i="8"/>
  <c r="H4780" i="8"/>
  <c r="I4780" i="8"/>
  <c r="J4780" i="8"/>
  <c r="K4780" i="8"/>
  <c r="H4781" i="8"/>
  <c r="I4781" i="8"/>
  <c r="J4781" i="8"/>
  <c r="K4781" i="8"/>
  <c r="H4782" i="8"/>
  <c r="I4782" i="8"/>
  <c r="J4782" i="8"/>
  <c r="K4782" i="8"/>
  <c r="H4783" i="8"/>
  <c r="I4783" i="8"/>
  <c r="J4783" i="8"/>
  <c r="K4783" i="8"/>
  <c r="H4784" i="8"/>
  <c r="I4784" i="8"/>
  <c r="J4784" i="8"/>
  <c r="K4784" i="8"/>
  <c r="H4785" i="8"/>
  <c r="I4785" i="8"/>
  <c r="J4785" i="8"/>
  <c r="K4785" i="8"/>
  <c r="H4786" i="8"/>
  <c r="I4786" i="8"/>
  <c r="J4786" i="8"/>
  <c r="K4786" i="8"/>
  <c r="H4787" i="8"/>
  <c r="I4787" i="8"/>
  <c r="J4787" i="8"/>
  <c r="K4787" i="8"/>
  <c r="H4788" i="8"/>
  <c r="I4788" i="8"/>
  <c r="J4788" i="8"/>
  <c r="K4788" i="8"/>
  <c r="H4789" i="8"/>
  <c r="I4789" i="8"/>
  <c r="J4789" i="8"/>
  <c r="K4789" i="8"/>
  <c r="H4790" i="8"/>
  <c r="I4790" i="8"/>
  <c r="J4790" i="8"/>
  <c r="K4790" i="8"/>
  <c r="H4791" i="8"/>
  <c r="I4791" i="8"/>
  <c r="J4791" i="8"/>
  <c r="K4791" i="8"/>
  <c r="H4792" i="8"/>
  <c r="I4792" i="8"/>
  <c r="J4792" i="8"/>
  <c r="K4792" i="8"/>
  <c r="H4793" i="8"/>
  <c r="I4793" i="8"/>
  <c r="J4793" i="8"/>
  <c r="K4793" i="8"/>
  <c r="H4794" i="8"/>
  <c r="I4794" i="8"/>
  <c r="J4794" i="8"/>
  <c r="K4794" i="8"/>
  <c r="H4795" i="8"/>
  <c r="I4795" i="8"/>
  <c r="J4795" i="8"/>
  <c r="K4795" i="8"/>
  <c r="H4796" i="8"/>
  <c r="I4796" i="8"/>
  <c r="J4796" i="8"/>
  <c r="K4796" i="8"/>
  <c r="H4797" i="8"/>
  <c r="I4797" i="8"/>
  <c r="J4797" i="8"/>
  <c r="K4797" i="8"/>
  <c r="H4798" i="8"/>
  <c r="I4798" i="8"/>
  <c r="J4798" i="8"/>
  <c r="K4798" i="8"/>
  <c r="H4799" i="8"/>
  <c r="I4799" i="8"/>
  <c r="J4799" i="8"/>
  <c r="K4799" i="8"/>
  <c r="H4800" i="8"/>
  <c r="I4800" i="8"/>
  <c r="J4800" i="8"/>
  <c r="K4800" i="8"/>
  <c r="H4801" i="8"/>
  <c r="I4801" i="8"/>
  <c r="J4801" i="8"/>
  <c r="K4801" i="8"/>
  <c r="H4802" i="8"/>
  <c r="I4802" i="8"/>
  <c r="J4802" i="8"/>
  <c r="K4802" i="8"/>
  <c r="H4803" i="8"/>
  <c r="I4803" i="8"/>
  <c r="J4803" i="8"/>
  <c r="K4803" i="8"/>
  <c r="H4804" i="8"/>
  <c r="I4804" i="8"/>
  <c r="J4804" i="8"/>
  <c r="K4804" i="8"/>
  <c r="H4805" i="8"/>
  <c r="I4805" i="8"/>
  <c r="J4805" i="8"/>
  <c r="K4805" i="8"/>
  <c r="H4806" i="8"/>
  <c r="I4806" i="8"/>
  <c r="J4806" i="8"/>
  <c r="K4806" i="8"/>
  <c r="H4807" i="8"/>
  <c r="I4807" i="8"/>
  <c r="J4807" i="8"/>
  <c r="K4807" i="8"/>
  <c r="H4808" i="8"/>
  <c r="I4808" i="8"/>
  <c r="J4808" i="8"/>
  <c r="K4808" i="8"/>
  <c r="H4809" i="8"/>
  <c r="I4809" i="8"/>
  <c r="J4809" i="8"/>
  <c r="K4809" i="8"/>
  <c r="H4810" i="8"/>
  <c r="I4810" i="8"/>
  <c r="J4810" i="8"/>
  <c r="K4810" i="8"/>
  <c r="H4811" i="8"/>
  <c r="I4811" i="8"/>
  <c r="J4811" i="8"/>
  <c r="K4811" i="8"/>
  <c r="H4812" i="8"/>
  <c r="I4812" i="8"/>
  <c r="J4812" i="8"/>
  <c r="K4812" i="8"/>
  <c r="H4813" i="8"/>
  <c r="I4813" i="8"/>
  <c r="J4813" i="8"/>
  <c r="K4813" i="8"/>
  <c r="H4814" i="8"/>
  <c r="I4814" i="8"/>
  <c r="J4814" i="8"/>
  <c r="K4814" i="8"/>
  <c r="H4815" i="8"/>
  <c r="I4815" i="8"/>
  <c r="J4815" i="8"/>
  <c r="K4815" i="8"/>
  <c r="H4816" i="8"/>
  <c r="I4816" i="8"/>
  <c r="J4816" i="8"/>
  <c r="K4816" i="8"/>
  <c r="H4817" i="8"/>
  <c r="I4817" i="8"/>
  <c r="J4817" i="8"/>
  <c r="K4817" i="8"/>
  <c r="H4818" i="8"/>
  <c r="I4818" i="8"/>
  <c r="J4818" i="8"/>
  <c r="K4818" i="8"/>
  <c r="H4819" i="8"/>
  <c r="I4819" i="8"/>
  <c r="J4819" i="8"/>
  <c r="K4819" i="8"/>
  <c r="H4820" i="8"/>
  <c r="I4820" i="8"/>
  <c r="J4820" i="8"/>
  <c r="K4820" i="8"/>
  <c r="H4821" i="8"/>
  <c r="I4821" i="8"/>
  <c r="J4821" i="8"/>
  <c r="K4821" i="8"/>
  <c r="H4822" i="8"/>
  <c r="I4822" i="8"/>
  <c r="J4822" i="8"/>
  <c r="K4822" i="8"/>
  <c r="H4823" i="8"/>
  <c r="I4823" i="8"/>
  <c r="J4823" i="8"/>
  <c r="K4823" i="8"/>
  <c r="H4824" i="8"/>
  <c r="I4824" i="8"/>
  <c r="J4824" i="8"/>
  <c r="K4824" i="8"/>
  <c r="H4825" i="8"/>
  <c r="I4825" i="8"/>
  <c r="J4825" i="8"/>
  <c r="K4825" i="8"/>
  <c r="H4826" i="8"/>
  <c r="I4826" i="8"/>
  <c r="J4826" i="8"/>
  <c r="K4826" i="8"/>
  <c r="H4827" i="8"/>
  <c r="I4827" i="8"/>
  <c r="J4827" i="8"/>
  <c r="K4827" i="8"/>
  <c r="H4828" i="8"/>
  <c r="I4828" i="8"/>
  <c r="J4828" i="8"/>
  <c r="K4828" i="8"/>
  <c r="H4829" i="8"/>
  <c r="I4829" i="8"/>
  <c r="J4829" i="8"/>
  <c r="K4829" i="8"/>
  <c r="H4830" i="8"/>
  <c r="I4830" i="8"/>
  <c r="J4830" i="8"/>
  <c r="K4830" i="8"/>
  <c r="H4831" i="8"/>
  <c r="I4831" i="8"/>
  <c r="J4831" i="8"/>
  <c r="K4831" i="8"/>
  <c r="H4832" i="8"/>
  <c r="I4832" i="8"/>
  <c r="J4832" i="8"/>
  <c r="K4832" i="8"/>
  <c r="H4833" i="8"/>
  <c r="I4833" i="8"/>
  <c r="J4833" i="8"/>
  <c r="K4833" i="8"/>
  <c r="H4834" i="8"/>
  <c r="I4834" i="8"/>
  <c r="J4834" i="8"/>
  <c r="K4834" i="8"/>
  <c r="H4835" i="8"/>
  <c r="I4835" i="8"/>
  <c r="J4835" i="8"/>
  <c r="K4835" i="8"/>
  <c r="H4836" i="8"/>
  <c r="I4836" i="8"/>
  <c r="J4836" i="8"/>
  <c r="K4836" i="8"/>
  <c r="H4837" i="8"/>
  <c r="I4837" i="8"/>
  <c r="J4837" i="8"/>
  <c r="K4837" i="8"/>
  <c r="H4838" i="8"/>
  <c r="I4838" i="8"/>
  <c r="J4838" i="8"/>
  <c r="K4838" i="8"/>
  <c r="H4839" i="8"/>
  <c r="I4839" i="8"/>
  <c r="J4839" i="8"/>
  <c r="K4839" i="8"/>
  <c r="H4840" i="8"/>
  <c r="I4840" i="8"/>
  <c r="J4840" i="8"/>
  <c r="K4840" i="8"/>
  <c r="H4841" i="8"/>
  <c r="I4841" i="8"/>
  <c r="J4841" i="8"/>
  <c r="K4841" i="8"/>
  <c r="H4842" i="8"/>
  <c r="I4842" i="8"/>
  <c r="J4842" i="8"/>
  <c r="K4842" i="8"/>
  <c r="H4843" i="8"/>
  <c r="I4843" i="8"/>
  <c r="J4843" i="8"/>
  <c r="K4843" i="8"/>
  <c r="H4844" i="8"/>
  <c r="I4844" i="8"/>
  <c r="J4844" i="8"/>
  <c r="K4844" i="8"/>
  <c r="H4845" i="8"/>
  <c r="I4845" i="8"/>
  <c r="J4845" i="8"/>
  <c r="K4845" i="8"/>
  <c r="H4846" i="8"/>
  <c r="I4846" i="8"/>
  <c r="J4846" i="8"/>
  <c r="K4846" i="8"/>
  <c r="H4847" i="8"/>
  <c r="I4847" i="8"/>
  <c r="J4847" i="8"/>
  <c r="K4847" i="8"/>
  <c r="H4848" i="8"/>
  <c r="I4848" i="8"/>
  <c r="J4848" i="8"/>
  <c r="K4848" i="8"/>
  <c r="H4849" i="8"/>
  <c r="I4849" i="8"/>
  <c r="J4849" i="8"/>
  <c r="K4849" i="8"/>
  <c r="H4850" i="8"/>
  <c r="I4850" i="8"/>
  <c r="J4850" i="8"/>
  <c r="K4850" i="8"/>
  <c r="H4851" i="8"/>
  <c r="I4851" i="8"/>
  <c r="J4851" i="8"/>
  <c r="K4851" i="8"/>
  <c r="H4852" i="8"/>
  <c r="I4852" i="8"/>
  <c r="J4852" i="8"/>
  <c r="K4852" i="8"/>
  <c r="H4853" i="8"/>
  <c r="I4853" i="8"/>
  <c r="J4853" i="8"/>
  <c r="K4853" i="8"/>
  <c r="H4854" i="8"/>
  <c r="I4854" i="8"/>
  <c r="J4854" i="8"/>
  <c r="K4854" i="8"/>
  <c r="H4855" i="8"/>
  <c r="I4855" i="8"/>
  <c r="J4855" i="8"/>
  <c r="K4855" i="8"/>
  <c r="H4856" i="8"/>
  <c r="I4856" i="8"/>
  <c r="J4856" i="8"/>
  <c r="K4856" i="8"/>
  <c r="H4857" i="8"/>
  <c r="I4857" i="8"/>
  <c r="J4857" i="8"/>
  <c r="K4857" i="8"/>
  <c r="H4858" i="8"/>
  <c r="I4858" i="8"/>
  <c r="J4858" i="8"/>
  <c r="K4858" i="8"/>
  <c r="H4859" i="8"/>
  <c r="I4859" i="8"/>
  <c r="J4859" i="8"/>
  <c r="K4859" i="8"/>
  <c r="H4860" i="8"/>
  <c r="I4860" i="8"/>
  <c r="J4860" i="8"/>
  <c r="K4860" i="8"/>
  <c r="H4861" i="8"/>
  <c r="I4861" i="8"/>
  <c r="J4861" i="8"/>
  <c r="K4861" i="8"/>
  <c r="H4862" i="8"/>
  <c r="I4862" i="8"/>
  <c r="J4862" i="8"/>
  <c r="K4862" i="8"/>
  <c r="H4863" i="8"/>
  <c r="I4863" i="8"/>
  <c r="J4863" i="8"/>
  <c r="K4863" i="8"/>
  <c r="H4864" i="8"/>
  <c r="I4864" i="8"/>
  <c r="J4864" i="8"/>
  <c r="K4864" i="8"/>
  <c r="H4865" i="8"/>
  <c r="I4865" i="8"/>
  <c r="J4865" i="8"/>
  <c r="K4865" i="8"/>
  <c r="H4866" i="8"/>
  <c r="I4866" i="8"/>
  <c r="J4866" i="8"/>
  <c r="K4866" i="8"/>
  <c r="H4867" i="8"/>
  <c r="I4867" i="8"/>
  <c r="J4867" i="8"/>
  <c r="K4867" i="8"/>
  <c r="H4868" i="8"/>
  <c r="I4868" i="8"/>
  <c r="J4868" i="8"/>
  <c r="K4868" i="8"/>
  <c r="H4869" i="8"/>
  <c r="I4869" i="8"/>
  <c r="J4869" i="8"/>
  <c r="K4869" i="8"/>
  <c r="H4870" i="8"/>
  <c r="I4870" i="8"/>
  <c r="J4870" i="8"/>
  <c r="K4870" i="8"/>
  <c r="H4871" i="8"/>
  <c r="I4871" i="8"/>
  <c r="J4871" i="8"/>
  <c r="K4871" i="8"/>
  <c r="H4872" i="8"/>
  <c r="I4872" i="8"/>
  <c r="J4872" i="8"/>
  <c r="K4872" i="8"/>
  <c r="H4873" i="8"/>
  <c r="I4873" i="8"/>
  <c r="J4873" i="8"/>
  <c r="K4873" i="8"/>
  <c r="H4874" i="8"/>
  <c r="I4874" i="8"/>
  <c r="J4874" i="8"/>
  <c r="K4874" i="8"/>
  <c r="H4875" i="8"/>
  <c r="I4875" i="8"/>
  <c r="J4875" i="8"/>
  <c r="K4875" i="8"/>
  <c r="H4876" i="8"/>
  <c r="I4876" i="8"/>
  <c r="J4876" i="8"/>
  <c r="K4876" i="8"/>
  <c r="H4877" i="8"/>
  <c r="I4877" i="8"/>
  <c r="J4877" i="8"/>
  <c r="K4877" i="8"/>
  <c r="H4878" i="8"/>
  <c r="I4878" i="8"/>
  <c r="J4878" i="8"/>
  <c r="K4878" i="8"/>
  <c r="H4879" i="8"/>
  <c r="I4879" i="8"/>
  <c r="J4879" i="8"/>
  <c r="K4879" i="8"/>
  <c r="H4880" i="8"/>
  <c r="I4880" i="8"/>
  <c r="J4880" i="8"/>
  <c r="K4880" i="8"/>
  <c r="H4881" i="8"/>
  <c r="I4881" i="8"/>
  <c r="J4881" i="8"/>
  <c r="K4881" i="8"/>
  <c r="H4882" i="8"/>
  <c r="I4882" i="8"/>
  <c r="J4882" i="8"/>
  <c r="K4882" i="8"/>
  <c r="H4883" i="8"/>
  <c r="I4883" i="8"/>
  <c r="J4883" i="8"/>
  <c r="K4883" i="8"/>
  <c r="H4884" i="8"/>
  <c r="I4884" i="8"/>
  <c r="J4884" i="8"/>
  <c r="K4884" i="8"/>
  <c r="H4885" i="8"/>
  <c r="I4885" i="8"/>
  <c r="J4885" i="8"/>
  <c r="K4885" i="8"/>
  <c r="H4886" i="8"/>
  <c r="I4886" i="8"/>
  <c r="J4886" i="8"/>
  <c r="K4886" i="8"/>
  <c r="H4887" i="8"/>
  <c r="I4887" i="8"/>
  <c r="J4887" i="8"/>
  <c r="K4887" i="8"/>
  <c r="H4888" i="8"/>
  <c r="I4888" i="8"/>
  <c r="J4888" i="8"/>
  <c r="K4888" i="8"/>
  <c r="H4889" i="8"/>
  <c r="I4889" i="8"/>
  <c r="J4889" i="8"/>
  <c r="K4889" i="8"/>
  <c r="H4890" i="8"/>
  <c r="I4890" i="8"/>
  <c r="J4890" i="8"/>
  <c r="K4890" i="8"/>
  <c r="H4891" i="8"/>
  <c r="I4891" i="8"/>
  <c r="J4891" i="8"/>
  <c r="K4891" i="8"/>
  <c r="H4892" i="8"/>
  <c r="I4892" i="8"/>
  <c r="J4892" i="8"/>
  <c r="K4892" i="8"/>
  <c r="H4893" i="8"/>
  <c r="I4893" i="8"/>
  <c r="J4893" i="8"/>
  <c r="K4893" i="8"/>
  <c r="H4894" i="8"/>
  <c r="I4894" i="8"/>
  <c r="J4894" i="8"/>
  <c r="K4894" i="8"/>
  <c r="H4895" i="8"/>
  <c r="I4895" i="8"/>
  <c r="J4895" i="8"/>
  <c r="K4895" i="8"/>
  <c r="H4896" i="8"/>
  <c r="I4896" i="8"/>
  <c r="J4896" i="8"/>
  <c r="K4896" i="8"/>
  <c r="H4897" i="8"/>
  <c r="I4897" i="8"/>
  <c r="J4897" i="8"/>
  <c r="K4897" i="8"/>
  <c r="H4898" i="8"/>
  <c r="I4898" i="8"/>
  <c r="J4898" i="8"/>
  <c r="K4898" i="8"/>
  <c r="H4899" i="8"/>
  <c r="I4899" i="8"/>
  <c r="J4899" i="8"/>
  <c r="K4899" i="8"/>
  <c r="H4900" i="8"/>
  <c r="I4900" i="8"/>
  <c r="J4900" i="8"/>
  <c r="K4900" i="8"/>
  <c r="H4901" i="8"/>
  <c r="I4901" i="8"/>
  <c r="J4901" i="8"/>
  <c r="K4901" i="8"/>
  <c r="H4902" i="8"/>
  <c r="I4902" i="8"/>
  <c r="J4902" i="8"/>
  <c r="K4902" i="8"/>
  <c r="H4903" i="8"/>
  <c r="I4903" i="8"/>
  <c r="J4903" i="8"/>
  <c r="K4903" i="8"/>
  <c r="H4904" i="8"/>
  <c r="I4904" i="8"/>
  <c r="J4904" i="8"/>
  <c r="K4904" i="8"/>
  <c r="H4905" i="8"/>
  <c r="I4905" i="8"/>
  <c r="J4905" i="8"/>
  <c r="K4905" i="8"/>
  <c r="H4906" i="8"/>
  <c r="I4906" i="8"/>
  <c r="J4906" i="8"/>
  <c r="K4906" i="8"/>
  <c r="H4907" i="8"/>
  <c r="I4907" i="8"/>
  <c r="J4907" i="8"/>
  <c r="K4907" i="8"/>
  <c r="H4908" i="8"/>
  <c r="I4908" i="8"/>
  <c r="J4908" i="8"/>
  <c r="K4908" i="8"/>
  <c r="H4909" i="8"/>
  <c r="I4909" i="8"/>
  <c r="J4909" i="8"/>
  <c r="K4909" i="8"/>
  <c r="H4910" i="8"/>
  <c r="I4910" i="8"/>
  <c r="J4910" i="8"/>
  <c r="K4910" i="8"/>
  <c r="H4911" i="8"/>
  <c r="I4911" i="8"/>
  <c r="J4911" i="8"/>
  <c r="K4911" i="8"/>
  <c r="H4912" i="8"/>
  <c r="I4912" i="8"/>
  <c r="J4912" i="8"/>
  <c r="K4912" i="8"/>
  <c r="H4913" i="8"/>
  <c r="I4913" i="8"/>
  <c r="J4913" i="8"/>
  <c r="K4913" i="8"/>
  <c r="H4914" i="8"/>
  <c r="I4914" i="8"/>
  <c r="J4914" i="8"/>
  <c r="K4914" i="8"/>
  <c r="H4915" i="8"/>
  <c r="I4915" i="8"/>
  <c r="J4915" i="8"/>
  <c r="K4915" i="8"/>
  <c r="H4916" i="8"/>
  <c r="I4916" i="8"/>
  <c r="J4916" i="8"/>
  <c r="K4916" i="8"/>
  <c r="H4917" i="8"/>
  <c r="I4917" i="8"/>
  <c r="J4917" i="8"/>
  <c r="K4917" i="8"/>
  <c r="H4918" i="8"/>
  <c r="I4918" i="8"/>
  <c r="J4918" i="8"/>
  <c r="K4918" i="8"/>
  <c r="H4919" i="8"/>
  <c r="I4919" i="8"/>
  <c r="J4919" i="8"/>
  <c r="K4919" i="8"/>
  <c r="H4920" i="8"/>
  <c r="I4920" i="8"/>
  <c r="J4920" i="8"/>
  <c r="K4920" i="8"/>
  <c r="H4921" i="8"/>
  <c r="I4921" i="8"/>
  <c r="J4921" i="8"/>
  <c r="K4921" i="8"/>
  <c r="H4922" i="8"/>
  <c r="I4922" i="8"/>
  <c r="J4922" i="8"/>
  <c r="K4922" i="8"/>
  <c r="H4923" i="8"/>
  <c r="I4923" i="8"/>
  <c r="J4923" i="8"/>
  <c r="K4923" i="8"/>
  <c r="H4924" i="8"/>
  <c r="I4924" i="8"/>
  <c r="J4924" i="8"/>
  <c r="K4924" i="8"/>
  <c r="H4925" i="8"/>
  <c r="I4925" i="8"/>
  <c r="J4925" i="8"/>
  <c r="K4925" i="8"/>
  <c r="H4926" i="8"/>
  <c r="I4926" i="8"/>
  <c r="J4926" i="8"/>
  <c r="K4926" i="8"/>
  <c r="H4927" i="8"/>
  <c r="I4927" i="8"/>
  <c r="J4927" i="8"/>
  <c r="K4927" i="8"/>
  <c r="H4928" i="8"/>
  <c r="I4928" i="8"/>
  <c r="J4928" i="8"/>
  <c r="K4928" i="8"/>
  <c r="H4929" i="8"/>
  <c r="I4929" i="8"/>
  <c r="J4929" i="8"/>
  <c r="K4929" i="8"/>
  <c r="H4930" i="8"/>
  <c r="I4930" i="8"/>
  <c r="J4930" i="8"/>
  <c r="K4930" i="8"/>
  <c r="H4931" i="8"/>
  <c r="I4931" i="8"/>
  <c r="J4931" i="8"/>
  <c r="K4931" i="8"/>
  <c r="H4932" i="8"/>
  <c r="I4932" i="8"/>
  <c r="J4932" i="8"/>
  <c r="K4932" i="8"/>
  <c r="H4933" i="8"/>
  <c r="I4933" i="8"/>
  <c r="J4933" i="8"/>
  <c r="K4933" i="8"/>
  <c r="H4934" i="8"/>
  <c r="I4934" i="8"/>
  <c r="J4934" i="8"/>
  <c r="K4934" i="8"/>
  <c r="H4935" i="8"/>
  <c r="I4935" i="8"/>
  <c r="J4935" i="8"/>
  <c r="K4935" i="8"/>
  <c r="H4936" i="8"/>
  <c r="I4936" i="8"/>
  <c r="J4936" i="8"/>
  <c r="K4936" i="8"/>
  <c r="H4937" i="8"/>
  <c r="I4937" i="8"/>
  <c r="J4937" i="8"/>
  <c r="K4937" i="8"/>
  <c r="H4938" i="8"/>
  <c r="I4938" i="8"/>
  <c r="J4938" i="8"/>
  <c r="K4938" i="8"/>
  <c r="H4939" i="8"/>
  <c r="I4939" i="8"/>
  <c r="J4939" i="8"/>
  <c r="K4939" i="8"/>
  <c r="H4940" i="8"/>
  <c r="I4940" i="8"/>
  <c r="J4940" i="8"/>
  <c r="K4940" i="8"/>
  <c r="H4941" i="8"/>
  <c r="I4941" i="8"/>
  <c r="J4941" i="8"/>
  <c r="K4941" i="8"/>
  <c r="H4942" i="8"/>
  <c r="I4942" i="8"/>
  <c r="J4942" i="8"/>
  <c r="K4942" i="8"/>
  <c r="H4943" i="8"/>
  <c r="I4943" i="8"/>
  <c r="J4943" i="8"/>
  <c r="K4943" i="8"/>
  <c r="H4944" i="8"/>
  <c r="I4944" i="8"/>
  <c r="J4944" i="8"/>
  <c r="K4944" i="8"/>
  <c r="H4945" i="8"/>
  <c r="I4945" i="8"/>
  <c r="J4945" i="8"/>
  <c r="K4945" i="8"/>
  <c r="H4946" i="8"/>
  <c r="I4946" i="8"/>
  <c r="J4946" i="8"/>
  <c r="K4946" i="8"/>
  <c r="H4947" i="8"/>
  <c r="I4947" i="8"/>
  <c r="J4947" i="8"/>
  <c r="K4947" i="8"/>
  <c r="H4948" i="8"/>
  <c r="I4948" i="8"/>
  <c r="J4948" i="8"/>
  <c r="K4948" i="8"/>
  <c r="H4949" i="8"/>
  <c r="I4949" i="8"/>
  <c r="J4949" i="8"/>
  <c r="K4949" i="8"/>
  <c r="H4950" i="8"/>
  <c r="I4950" i="8"/>
  <c r="J4950" i="8"/>
  <c r="K4950" i="8"/>
  <c r="H4951" i="8"/>
  <c r="I4951" i="8"/>
  <c r="J4951" i="8"/>
  <c r="K4951" i="8"/>
  <c r="H4952" i="8"/>
  <c r="I4952" i="8"/>
  <c r="J4952" i="8"/>
  <c r="K4952" i="8"/>
  <c r="H4953" i="8"/>
  <c r="I4953" i="8"/>
  <c r="J4953" i="8"/>
  <c r="K4953" i="8"/>
  <c r="H4954" i="8"/>
  <c r="I4954" i="8"/>
  <c r="J4954" i="8"/>
  <c r="K4954" i="8"/>
  <c r="H4955" i="8"/>
  <c r="I4955" i="8"/>
  <c r="J4955" i="8"/>
  <c r="K4955" i="8"/>
  <c r="H4956" i="8"/>
  <c r="I4956" i="8"/>
  <c r="J4956" i="8"/>
  <c r="K4956" i="8"/>
  <c r="H4957" i="8"/>
  <c r="I4957" i="8"/>
  <c r="J4957" i="8"/>
  <c r="K4957" i="8"/>
  <c r="H4958" i="8"/>
  <c r="I4958" i="8"/>
  <c r="J4958" i="8"/>
  <c r="K4958" i="8"/>
  <c r="H4959" i="8"/>
  <c r="I4959" i="8"/>
  <c r="J4959" i="8"/>
  <c r="K4959" i="8"/>
  <c r="H4960" i="8"/>
  <c r="I4960" i="8"/>
  <c r="J4960" i="8"/>
  <c r="K4960" i="8"/>
  <c r="H4961" i="8"/>
  <c r="I4961" i="8"/>
  <c r="J4961" i="8"/>
  <c r="K4961" i="8"/>
  <c r="H4962" i="8"/>
  <c r="I4962" i="8"/>
  <c r="J4962" i="8"/>
  <c r="K4962" i="8"/>
  <c r="H4963" i="8"/>
  <c r="I4963" i="8"/>
  <c r="J4963" i="8"/>
  <c r="K4963" i="8"/>
  <c r="H4964" i="8"/>
  <c r="I4964" i="8"/>
  <c r="J4964" i="8"/>
  <c r="K4964" i="8"/>
  <c r="H4965" i="8"/>
  <c r="I4965" i="8"/>
  <c r="J4965" i="8"/>
  <c r="K4965" i="8"/>
  <c r="H4966" i="8"/>
  <c r="I4966" i="8"/>
  <c r="J4966" i="8"/>
  <c r="K4966" i="8"/>
  <c r="H4967" i="8"/>
  <c r="I4967" i="8"/>
  <c r="J4967" i="8"/>
  <c r="K4967" i="8"/>
  <c r="H4968" i="8"/>
  <c r="I4968" i="8"/>
  <c r="J4968" i="8"/>
  <c r="K4968" i="8"/>
  <c r="H4969" i="8"/>
  <c r="I4969" i="8"/>
  <c r="J4969" i="8"/>
  <c r="K4969" i="8"/>
  <c r="H4970" i="8"/>
  <c r="I4970" i="8"/>
  <c r="J4970" i="8"/>
  <c r="K4970" i="8"/>
  <c r="H4971" i="8"/>
  <c r="I4971" i="8"/>
  <c r="J4971" i="8"/>
  <c r="K4971" i="8"/>
  <c r="H4972" i="8"/>
  <c r="I4972" i="8"/>
  <c r="J4972" i="8"/>
  <c r="K4972" i="8"/>
  <c r="H4973" i="8"/>
  <c r="I4973" i="8"/>
  <c r="J4973" i="8"/>
  <c r="K4973" i="8"/>
  <c r="H4974" i="8"/>
  <c r="I4974" i="8"/>
  <c r="J4974" i="8"/>
  <c r="K4974" i="8"/>
  <c r="H4975" i="8"/>
  <c r="I4975" i="8"/>
  <c r="J4975" i="8"/>
  <c r="K4975" i="8"/>
  <c r="H4976" i="8"/>
  <c r="I4976" i="8"/>
  <c r="J4976" i="8"/>
  <c r="K4976" i="8"/>
  <c r="H4977" i="8"/>
  <c r="I4977" i="8"/>
  <c r="J4977" i="8"/>
  <c r="K4977" i="8"/>
  <c r="H4978" i="8"/>
  <c r="I4978" i="8"/>
  <c r="J4978" i="8"/>
  <c r="K4978" i="8"/>
  <c r="H4979" i="8"/>
  <c r="I4979" i="8"/>
  <c r="J4979" i="8"/>
  <c r="K4979" i="8"/>
  <c r="H4980" i="8"/>
  <c r="I4980" i="8"/>
  <c r="J4980" i="8"/>
  <c r="K4980" i="8"/>
  <c r="H4981" i="8"/>
  <c r="I4981" i="8"/>
  <c r="J4981" i="8"/>
  <c r="K4981" i="8"/>
  <c r="H4982" i="8"/>
  <c r="I4982" i="8"/>
  <c r="J4982" i="8"/>
  <c r="K4982" i="8"/>
  <c r="H4983" i="8"/>
  <c r="I4983" i="8"/>
  <c r="J4983" i="8"/>
  <c r="K4983" i="8"/>
  <c r="H4984" i="8"/>
  <c r="I4984" i="8"/>
  <c r="J4984" i="8"/>
  <c r="K4984" i="8"/>
  <c r="H4985" i="8"/>
  <c r="I4985" i="8"/>
  <c r="J4985" i="8"/>
  <c r="K4985" i="8"/>
  <c r="H4986" i="8"/>
  <c r="I4986" i="8"/>
  <c r="J4986" i="8"/>
  <c r="K4986" i="8"/>
  <c r="H4987" i="8"/>
  <c r="I4987" i="8"/>
  <c r="J4987" i="8"/>
  <c r="K4987" i="8"/>
  <c r="H4988" i="8"/>
  <c r="I4988" i="8"/>
  <c r="J4988" i="8"/>
  <c r="K4988" i="8"/>
  <c r="H4989" i="8"/>
  <c r="I4989" i="8"/>
  <c r="J4989" i="8"/>
  <c r="K4989" i="8"/>
  <c r="H4990" i="8"/>
  <c r="I4990" i="8"/>
  <c r="J4990" i="8"/>
  <c r="K4990" i="8"/>
  <c r="H4991" i="8"/>
  <c r="I4991" i="8"/>
  <c r="J4991" i="8"/>
  <c r="K4991" i="8"/>
  <c r="H4992" i="8"/>
  <c r="I4992" i="8"/>
  <c r="J4992" i="8"/>
  <c r="K4992" i="8"/>
  <c r="H4993" i="8"/>
  <c r="I4993" i="8"/>
  <c r="J4993" i="8"/>
  <c r="K4993" i="8"/>
  <c r="H4994" i="8"/>
  <c r="I4994" i="8"/>
  <c r="J4994" i="8"/>
  <c r="K4994" i="8"/>
  <c r="H4995" i="8"/>
  <c r="I4995" i="8"/>
  <c r="J4995" i="8"/>
  <c r="K4995" i="8"/>
  <c r="H4996" i="8"/>
  <c r="I4996" i="8"/>
  <c r="J4996" i="8"/>
  <c r="K4996" i="8"/>
  <c r="H4997" i="8"/>
  <c r="I4997" i="8"/>
  <c r="J4997" i="8"/>
  <c r="K4997" i="8"/>
  <c r="H4998" i="8"/>
  <c r="I4998" i="8"/>
  <c r="J4998" i="8"/>
  <c r="K4998" i="8"/>
  <c r="H4999" i="8"/>
  <c r="I4999" i="8"/>
  <c r="J4999" i="8"/>
  <c r="K4999" i="8"/>
  <c r="H5000" i="8"/>
  <c r="I5000" i="8"/>
  <c r="J5000" i="8"/>
  <c r="K5000" i="8"/>
  <c r="H5001" i="8"/>
  <c r="I5001" i="8"/>
  <c r="J5001" i="8"/>
  <c r="K5001" i="8"/>
  <c r="H5002" i="8"/>
  <c r="I5002" i="8"/>
  <c r="J5002" i="8"/>
  <c r="K5002" i="8"/>
  <c r="H5003" i="8"/>
  <c r="I5003" i="8"/>
  <c r="J5003" i="8"/>
  <c r="K5003" i="8"/>
  <c r="H5004" i="8"/>
  <c r="I5004" i="8"/>
  <c r="J5004" i="8"/>
  <c r="K5004" i="8"/>
  <c r="H5005" i="8"/>
  <c r="I5005" i="8"/>
  <c r="J5005" i="8"/>
  <c r="K5005" i="8"/>
  <c r="H5006" i="8"/>
  <c r="I5006" i="8"/>
  <c r="J5006" i="8"/>
  <c r="K5006" i="8"/>
  <c r="H5007" i="8"/>
  <c r="I5007" i="8"/>
  <c r="J5007" i="8"/>
  <c r="K5007" i="8"/>
  <c r="H5008" i="8"/>
  <c r="I5008" i="8"/>
  <c r="J5008" i="8"/>
  <c r="K5008" i="8"/>
  <c r="H5009" i="8"/>
  <c r="I5009" i="8"/>
  <c r="J5009" i="8"/>
  <c r="K5009" i="8"/>
  <c r="H5010" i="8"/>
  <c r="I5010" i="8"/>
  <c r="J5010" i="8"/>
  <c r="K5010" i="8"/>
  <c r="H5011" i="8"/>
  <c r="I5011" i="8"/>
  <c r="J5011" i="8"/>
  <c r="K5011" i="8"/>
  <c r="H5012" i="8"/>
  <c r="I5012" i="8"/>
  <c r="J5012" i="8"/>
  <c r="K5012" i="8"/>
  <c r="H5013" i="8"/>
  <c r="I5013" i="8"/>
  <c r="J5013" i="8"/>
  <c r="K5013" i="8"/>
  <c r="H5014" i="8"/>
  <c r="I5014" i="8"/>
  <c r="J5014" i="8"/>
  <c r="K5014" i="8"/>
  <c r="H5015" i="8"/>
  <c r="I5015" i="8"/>
  <c r="J5015" i="8"/>
  <c r="K5015" i="8"/>
  <c r="H5016" i="8"/>
  <c r="I5016" i="8"/>
  <c r="J5016" i="8"/>
  <c r="K5016" i="8"/>
  <c r="H5017" i="8"/>
  <c r="I5017" i="8"/>
  <c r="J5017" i="8"/>
  <c r="K5017" i="8"/>
  <c r="H5018" i="8"/>
  <c r="I5018" i="8"/>
  <c r="J5018" i="8"/>
  <c r="K5018" i="8"/>
  <c r="H5019" i="8"/>
  <c r="I5019" i="8"/>
  <c r="J5019" i="8"/>
  <c r="K5019" i="8"/>
  <c r="H5020" i="8"/>
  <c r="I5020" i="8"/>
  <c r="J5020" i="8"/>
  <c r="K5020" i="8"/>
  <c r="H5021" i="8"/>
  <c r="I5021" i="8"/>
  <c r="J5021" i="8"/>
  <c r="K5021" i="8"/>
  <c r="H5022" i="8"/>
  <c r="I5022" i="8"/>
  <c r="J5022" i="8"/>
  <c r="K5022" i="8"/>
  <c r="H5023" i="8"/>
  <c r="I5023" i="8"/>
  <c r="J5023" i="8"/>
  <c r="K5023" i="8"/>
  <c r="H5024" i="8"/>
  <c r="I5024" i="8"/>
  <c r="J5024" i="8"/>
  <c r="K5024" i="8"/>
  <c r="H5025" i="8"/>
  <c r="I5025" i="8"/>
  <c r="J5025" i="8"/>
  <c r="K5025" i="8"/>
  <c r="H5026" i="8"/>
  <c r="I5026" i="8"/>
  <c r="J5026" i="8"/>
  <c r="K5026" i="8"/>
  <c r="H5027" i="8"/>
  <c r="I5027" i="8"/>
  <c r="J5027" i="8"/>
  <c r="K5027" i="8"/>
  <c r="H5028" i="8"/>
  <c r="I5028" i="8"/>
  <c r="J5028" i="8"/>
  <c r="K5028" i="8"/>
  <c r="H5029" i="8"/>
  <c r="I5029" i="8"/>
  <c r="J5029" i="8"/>
  <c r="K5029" i="8"/>
  <c r="H5030" i="8"/>
  <c r="I5030" i="8"/>
  <c r="J5030" i="8"/>
  <c r="K5030" i="8"/>
  <c r="H5031" i="8"/>
  <c r="I5031" i="8"/>
  <c r="J5031" i="8"/>
  <c r="K5031" i="8"/>
  <c r="H5032" i="8"/>
  <c r="I5032" i="8"/>
  <c r="J5032" i="8"/>
  <c r="K5032" i="8"/>
  <c r="H5033" i="8"/>
  <c r="I5033" i="8"/>
  <c r="J5033" i="8"/>
  <c r="K5033" i="8"/>
  <c r="H5034" i="8"/>
  <c r="I5034" i="8"/>
  <c r="J5034" i="8"/>
  <c r="K5034" i="8"/>
  <c r="H5035" i="8"/>
  <c r="I5035" i="8"/>
  <c r="J5035" i="8"/>
  <c r="K5035" i="8"/>
  <c r="H5036" i="8"/>
  <c r="I5036" i="8"/>
  <c r="J5036" i="8"/>
  <c r="K5036" i="8"/>
  <c r="H5037" i="8"/>
  <c r="I5037" i="8"/>
  <c r="J5037" i="8"/>
  <c r="K5037" i="8"/>
  <c r="H5038" i="8"/>
  <c r="I5038" i="8"/>
  <c r="J5038" i="8"/>
  <c r="K5038" i="8"/>
  <c r="H5039" i="8"/>
  <c r="I5039" i="8"/>
  <c r="J5039" i="8"/>
  <c r="K5039" i="8"/>
  <c r="H5040" i="8"/>
  <c r="I5040" i="8"/>
  <c r="J5040" i="8"/>
  <c r="K5040" i="8"/>
  <c r="H5041" i="8"/>
  <c r="I5041" i="8"/>
  <c r="J5041" i="8"/>
  <c r="K5041" i="8"/>
  <c r="H5042" i="8"/>
  <c r="I5042" i="8"/>
  <c r="J5042" i="8"/>
  <c r="K5042" i="8"/>
  <c r="H5043" i="8"/>
  <c r="I5043" i="8"/>
  <c r="J5043" i="8"/>
  <c r="K5043" i="8"/>
  <c r="H5044" i="8"/>
  <c r="I5044" i="8"/>
  <c r="J5044" i="8"/>
  <c r="K5044" i="8"/>
  <c r="H5045" i="8"/>
  <c r="I5045" i="8"/>
  <c r="J5045" i="8"/>
  <c r="K5045" i="8"/>
  <c r="H5046" i="8"/>
  <c r="I5046" i="8"/>
  <c r="J5046" i="8"/>
  <c r="K5046" i="8"/>
  <c r="H5047" i="8"/>
  <c r="I5047" i="8"/>
  <c r="J5047" i="8"/>
  <c r="K5047" i="8"/>
  <c r="H5048" i="8"/>
  <c r="I5048" i="8"/>
  <c r="J5048" i="8"/>
  <c r="K5048" i="8"/>
  <c r="H5049" i="8"/>
  <c r="I5049" i="8"/>
  <c r="J5049" i="8"/>
  <c r="K5049" i="8"/>
  <c r="H5050" i="8"/>
  <c r="I5050" i="8"/>
  <c r="J5050" i="8"/>
  <c r="K5050" i="8"/>
  <c r="H5051" i="8"/>
  <c r="I5051" i="8"/>
  <c r="J5051" i="8"/>
  <c r="K5051" i="8"/>
  <c r="H5052" i="8"/>
  <c r="I5052" i="8"/>
  <c r="J5052" i="8"/>
  <c r="K5052" i="8"/>
  <c r="H5053" i="8"/>
  <c r="I5053" i="8"/>
  <c r="J5053" i="8"/>
  <c r="K5053" i="8"/>
  <c r="H5054" i="8"/>
  <c r="I5054" i="8"/>
  <c r="J5054" i="8"/>
  <c r="K5054" i="8"/>
  <c r="H5055" i="8"/>
  <c r="I5055" i="8"/>
  <c r="J5055" i="8"/>
  <c r="K5055" i="8"/>
  <c r="H5056" i="8"/>
  <c r="I5056" i="8"/>
  <c r="J5056" i="8"/>
  <c r="K5056" i="8"/>
  <c r="H5057" i="8"/>
  <c r="I5057" i="8"/>
  <c r="J5057" i="8"/>
  <c r="K5057" i="8"/>
  <c r="H5058" i="8"/>
  <c r="I5058" i="8"/>
  <c r="J5058" i="8"/>
  <c r="K5058" i="8"/>
  <c r="H5059" i="8"/>
  <c r="I5059" i="8"/>
  <c r="J5059" i="8"/>
  <c r="K5059" i="8"/>
  <c r="H5060" i="8"/>
  <c r="I5060" i="8"/>
  <c r="J5060" i="8"/>
  <c r="K5060" i="8"/>
  <c r="H5061" i="8"/>
  <c r="I5061" i="8"/>
  <c r="J5061" i="8"/>
  <c r="K5061" i="8"/>
  <c r="H5062" i="8"/>
  <c r="I5062" i="8"/>
  <c r="J5062" i="8"/>
  <c r="K5062" i="8"/>
  <c r="H5063" i="8"/>
  <c r="I5063" i="8"/>
  <c r="J5063" i="8"/>
  <c r="K5063" i="8"/>
  <c r="H5064" i="8"/>
  <c r="I5064" i="8"/>
  <c r="J5064" i="8"/>
  <c r="K5064" i="8"/>
  <c r="H5065" i="8"/>
  <c r="I5065" i="8"/>
  <c r="J5065" i="8"/>
  <c r="K5065" i="8"/>
  <c r="H5066" i="8"/>
  <c r="I5066" i="8"/>
  <c r="J5066" i="8"/>
  <c r="K5066" i="8"/>
  <c r="H5067" i="8"/>
  <c r="I5067" i="8"/>
  <c r="J5067" i="8"/>
  <c r="K5067" i="8"/>
  <c r="H5068" i="8"/>
  <c r="I5068" i="8"/>
  <c r="J5068" i="8"/>
  <c r="K5068" i="8"/>
  <c r="H5069" i="8"/>
  <c r="I5069" i="8"/>
  <c r="J5069" i="8"/>
  <c r="K5069" i="8"/>
  <c r="H5070" i="8"/>
  <c r="I5070" i="8"/>
  <c r="J5070" i="8"/>
  <c r="K5070" i="8"/>
  <c r="H5071" i="8"/>
  <c r="I5071" i="8"/>
  <c r="J5071" i="8"/>
  <c r="K5071" i="8"/>
  <c r="H5072" i="8"/>
  <c r="I5072" i="8"/>
  <c r="J5072" i="8"/>
  <c r="K5072" i="8"/>
  <c r="H5073" i="8"/>
  <c r="I5073" i="8"/>
  <c r="J5073" i="8"/>
  <c r="K5073" i="8"/>
  <c r="H5074" i="8"/>
  <c r="I5074" i="8"/>
  <c r="J5074" i="8"/>
  <c r="K5074" i="8"/>
  <c r="H5075" i="8"/>
  <c r="I5075" i="8"/>
  <c r="J5075" i="8"/>
  <c r="K5075" i="8"/>
  <c r="H5076" i="8"/>
  <c r="I5076" i="8"/>
  <c r="J5076" i="8"/>
  <c r="K5076" i="8"/>
  <c r="H5077" i="8"/>
  <c r="I5077" i="8"/>
  <c r="J5077" i="8"/>
  <c r="K5077" i="8"/>
  <c r="H5078" i="8"/>
  <c r="I5078" i="8"/>
  <c r="J5078" i="8"/>
  <c r="K5078" i="8"/>
  <c r="H5079" i="8"/>
  <c r="I5079" i="8"/>
  <c r="J5079" i="8"/>
  <c r="K5079" i="8"/>
  <c r="H5080" i="8"/>
  <c r="I5080" i="8"/>
  <c r="J5080" i="8"/>
  <c r="K5080" i="8"/>
  <c r="H5081" i="8"/>
  <c r="I5081" i="8"/>
  <c r="J5081" i="8"/>
  <c r="K5081" i="8"/>
  <c r="H5082" i="8"/>
  <c r="I5082" i="8"/>
  <c r="J5082" i="8"/>
  <c r="K5082" i="8"/>
  <c r="H5083" i="8"/>
  <c r="I5083" i="8"/>
  <c r="J5083" i="8"/>
  <c r="K5083" i="8"/>
  <c r="H5084" i="8"/>
  <c r="I5084" i="8"/>
  <c r="J5084" i="8"/>
  <c r="K5084" i="8"/>
  <c r="H5085" i="8"/>
  <c r="I5085" i="8"/>
  <c r="J5085" i="8"/>
  <c r="K5085" i="8"/>
  <c r="H5086" i="8"/>
  <c r="I5086" i="8"/>
  <c r="J5086" i="8"/>
  <c r="K5086" i="8"/>
  <c r="H5087" i="8"/>
  <c r="I5087" i="8"/>
  <c r="J5087" i="8"/>
  <c r="K5087" i="8"/>
  <c r="H5088" i="8"/>
  <c r="I5088" i="8"/>
  <c r="J5088" i="8"/>
  <c r="K5088" i="8"/>
  <c r="H5089" i="8"/>
  <c r="I5089" i="8"/>
  <c r="J5089" i="8"/>
  <c r="K5089" i="8"/>
  <c r="H5090" i="8"/>
  <c r="I5090" i="8"/>
  <c r="J5090" i="8"/>
  <c r="K5090" i="8"/>
  <c r="H5091" i="8"/>
  <c r="I5091" i="8"/>
  <c r="J5091" i="8"/>
  <c r="K5091" i="8"/>
  <c r="H5092" i="8"/>
  <c r="I5092" i="8"/>
  <c r="J5092" i="8"/>
  <c r="K5092" i="8"/>
  <c r="H5093" i="8"/>
  <c r="I5093" i="8"/>
  <c r="J5093" i="8"/>
  <c r="K5093" i="8"/>
  <c r="H5094" i="8"/>
  <c r="I5094" i="8"/>
  <c r="J5094" i="8"/>
  <c r="K5094" i="8"/>
  <c r="H5095" i="8"/>
  <c r="I5095" i="8"/>
  <c r="J5095" i="8"/>
  <c r="K5095" i="8"/>
  <c r="H5096" i="8"/>
  <c r="I5096" i="8"/>
  <c r="J5096" i="8"/>
  <c r="K5096" i="8"/>
  <c r="H5097" i="8"/>
  <c r="I5097" i="8"/>
  <c r="J5097" i="8"/>
  <c r="K5097" i="8"/>
  <c r="H5098" i="8"/>
  <c r="I5098" i="8"/>
  <c r="J5098" i="8"/>
  <c r="K5098" i="8"/>
  <c r="H5099" i="8"/>
  <c r="I5099" i="8"/>
  <c r="J5099" i="8"/>
  <c r="K5099" i="8"/>
  <c r="H5100" i="8"/>
  <c r="I5100" i="8"/>
  <c r="J5100" i="8"/>
  <c r="K5100" i="8"/>
  <c r="H5101" i="8"/>
  <c r="I5101" i="8"/>
  <c r="J5101" i="8"/>
  <c r="K5101" i="8"/>
  <c r="H5102" i="8"/>
  <c r="I5102" i="8"/>
  <c r="J5102" i="8"/>
  <c r="K5102" i="8"/>
  <c r="H5103" i="8"/>
  <c r="I5103" i="8"/>
  <c r="J5103" i="8"/>
  <c r="K5103" i="8"/>
  <c r="H5104" i="8"/>
  <c r="I5104" i="8"/>
  <c r="J5104" i="8"/>
  <c r="K5104" i="8"/>
  <c r="H5105" i="8"/>
  <c r="I5105" i="8"/>
  <c r="J5105" i="8"/>
  <c r="K5105" i="8"/>
  <c r="H5106" i="8"/>
  <c r="I5106" i="8"/>
  <c r="J5106" i="8"/>
  <c r="K5106" i="8"/>
  <c r="H5107" i="8"/>
  <c r="I5107" i="8"/>
  <c r="J5107" i="8"/>
  <c r="K5107" i="8"/>
  <c r="H5108" i="8"/>
  <c r="I5108" i="8"/>
  <c r="J5108" i="8"/>
  <c r="K5108" i="8"/>
  <c r="H5109" i="8"/>
  <c r="I5109" i="8"/>
  <c r="J5109" i="8"/>
  <c r="K5109" i="8"/>
  <c r="H5110" i="8"/>
  <c r="I5110" i="8"/>
  <c r="J5110" i="8"/>
  <c r="K5110" i="8"/>
  <c r="H5111" i="8"/>
  <c r="I5111" i="8"/>
  <c r="J5111" i="8"/>
  <c r="K5111" i="8"/>
  <c r="H5112" i="8"/>
  <c r="I5112" i="8"/>
  <c r="J5112" i="8"/>
  <c r="K5112" i="8"/>
  <c r="H5113" i="8"/>
  <c r="I5113" i="8"/>
  <c r="J5113" i="8"/>
  <c r="K5113" i="8"/>
  <c r="H5114" i="8"/>
  <c r="I5114" i="8"/>
  <c r="J5114" i="8"/>
  <c r="K5114" i="8"/>
  <c r="H5115" i="8"/>
  <c r="I5115" i="8"/>
  <c r="J5115" i="8"/>
  <c r="K5115" i="8"/>
  <c r="H5116" i="8"/>
  <c r="I5116" i="8"/>
  <c r="J5116" i="8"/>
  <c r="K5116" i="8"/>
  <c r="H5117" i="8"/>
  <c r="I5117" i="8"/>
  <c r="J5117" i="8"/>
  <c r="K5117" i="8"/>
  <c r="H5118" i="8"/>
  <c r="I5118" i="8"/>
  <c r="J5118" i="8"/>
  <c r="K5118" i="8"/>
  <c r="H5119" i="8"/>
  <c r="I5119" i="8"/>
  <c r="J5119" i="8"/>
  <c r="K5119" i="8"/>
  <c r="H5120" i="8"/>
  <c r="I5120" i="8"/>
  <c r="J5120" i="8"/>
  <c r="K5120" i="8"/>
  <c r="H5121" i="8"/>
  <c r="I5121" i="8"/>
  <c r="J5121" i="8"/>
  <c r="K5121" i="8"/>
  <c r="H5122" i="8"/>
  <c r="I5122" i="8"/>
  <c r="J5122" i="8"/>
  <c r="K5122" i="8"/>
  <c r="H5123" i="8"/>
  <c r="I5123" i="8"/>
  <c r="J5123" i="8"/>
  <c r="K5123" i="8"/>
  <c r="H5124" i="8"/>
  <c r="I5124" i="8"/>
  <c r="J5124" i="8"/>
  <c r="K5124" i="8"/>
  <c r="H5125" i="8"/>
  <c r="I5125" i="8"/>
  <c r="J5125" i="8"/>
  <c r="K5125" i="8"/>
  <c r="H5126" i="8"/>
  <c r="I5126" i="8"/>
  <c r="J5126" i="8"/>
  <c r="K5126" i="8"/>
  <c r="H5127" i="8"/>
  <c r="I5127" i="8"/>
  <c r="J5127" i="8"/>
  <c r="K5127" i="8"/>
  <c r="H5128" i="8"/>
  <c r="I5128" i="8"/>
  <c r="J5128" i="8"/>
  <c r="K5128" i="8"/>
  <c r="H5129" i="8"/>
  <c r="I5129" i="8"/>
  <c r="J5129" i="8"/>
  <c r="K5129" i="8"/>
  <c r="H5130" i="8"/>
  <c r="I5130" i="8"/>
  <c r="J5130" i="8"/>
  <c r="K5130" i="8"/>
  <c r="H5131" i="8"/>
  <c r="I5131" i="8"/>
  <c r="J5131" i="8"/>
  <c r="K5131" i="8"/>
  <c r="H5132" i="8"/>
  <c r="I5132" i="8"/>
  <c r="J5132" i="8"/>
  <c r="K5132" i="8"/>
  <c r="H5133" i="8"/>
  <c r="I5133" i="8"/>
  <c r="J5133" i="8"/>
  <c r="K5133" i="8"/>
  <c r="H5134" i="8"/>
  <c r="I5134" i="8"/>
  <c r="J5134" i="8"/>
  <c r="K5134" i="8"/>
  <c r="H5135" i="8"/>
  <c r="I5135" i="8"/>
  <c r="J5135" i="8"/>
  <c r="K5135" i="8"/>
  <c r="H5136" i="8"/>
  <c r="I5136" i="8"/>
  <c r="J5136" i="8"/>
  <c r="K5136" i="8"/>
  <c r="H5137" i="8"/>
  <c r="I5137" i="8"/>
  <c r="J5137" i="8"/>
  <c r="K5137" i="8"/>
  <c r="H5138" i="8"/>
  <c r="I5138" i="8"/>
  <c r="J5138" i="8"/>
  <c r="K5138" i="8"/>
  <c r="H5139" i="8"/>
  <c r="I5139" i="8"/>
  <c r="J5139" i="8"/>
  <c r="K5139" i="8"/>
  <c r="H5140" i="8"/>
  <c r="I5140" i="8"/>
  <c r="J5140" i="8"/>
  <c r="K5140" i="8"/>
  <c r="H5141" i="8"/>
  <c r="I5141" i="8"/>
  <c r="J5141" i="8"/>
  <c r="K5141" i="8"/>
  <c r="H5142" i="8"/>
  <c r="I5142" i="8"/>
  <c r="J5142" i="8"/>
  <c r="K5142" i="8"/>
  <c r="H5143" i="8"/>
  <c r="I5143" i="8"/>
  <c r="J5143" i="8"/>
  <c r="K5143" i="8"/>
  <c r="H5144" i="8"/>
  <c r="I5144" i="8"/>
  <c r="J5144" i="8"/>
  <c r="K5144" i="8"/>
  <c r="H5145" i="8"/>
  <c r="I5145" i="8"/>
  <c r="J5145" i="8"/>
  <c r="K5145" i="8"/>
  <c r="H5146" i="8"/>
  <c r="I5146" i="8"/>
  <c r="J5146" i="8"/>
  <c r="K5146" i="8"/>
  <c r="H5147" i="8"/>
  <c r="I5147" i="8"/>
  <c r="J5147" i="8"/>
  <c r="K5147" i="8"/>
  <c r="H5148" i="8"/>
  <c r="I5148" i="8"/>
  <c r="J5148" i="8"/>
  <c r="K5148" i="8"/>
  <c r="H5149" i="8"/>
  <c r="I5149" i="8"/>
  <c r="J5149" i="8"/>
  <c r="K5149" i="8"/>
  <c r="H5150" i="8"/>
  <c r="I5150" i="8"/>
  <c r="J5150" i="8"/>
  <c r="K5150" i="8"/>
  <c r="H5151" i="8"/>
  <c r="I5151" i="8"/>
  <c r="J5151" i="8"/>
  <c r="K5151" i="8"/>
  <c r="H5152" i="8"/>
  <c r="I5152" i="8"/>
  <c r="J5152" i="8"/>
  <c r="K5152" i="8"/>
  <c r="H5153" i="8"/>
  <c r="I5153" i="8"/>
  <c r="J5153" i="8"/>
  <c r="K5153" i="8"/>
  <c r="H5154" i="8"/>
  <c r="I5154" i="8"/>
  <c r="J5154" i="8"/>
  <c r="K5154" i="8"/>
  <c r="H5155" i="8"/>
  <c r="I5155" i="8"/>
  <c r="J5155" i="8"/>
  <c r="K5155" i="8"/>
  <c r="H5156" i="8"/>
  <c r="I5156" i="8"/>
  <c r="J5156" i="8"/>
  <c r="K5156" i="8"/>
  <c r="H5157" i="8"/>
  <c r="I5157" i="8"/>
  <c r="J5157" i="8"/>
  <c r="K5157" i="8"/>
  <c r="H5158" i="8"/>
  <c r="I5158" i="8"/>
  <c r="J5158" i="8"/>
  <c r="K5158" i="8"/>
  <c r="H5159" i="8"/>
  <c r="I5159" i="8"/>
  <c r="J5159" i="8"/>
  <c r="K5159" i="8"/>
  <c r="H5160" i="8"/>
  <c r="I5160" i="8"/>
  <c r="J5160" i="8"/>
  <c r="K5160" i="8"/>
  <c r="H5161" i="8"/>
  <c r="I5161" i="8"/>
  <c r="J5161" i="8"/>
  <c r="K5161" i="8"/>
  <c r="H5162" i="8"/>
  <c r="I5162" i="8"/>
  <c r="J5162" i="8"/>
  <c r="K5162" i="8"/>
  <c r="H5163" i="8"/>
  <c r="I5163" i="8"/>
  <c r="J5163" i="8"/>
  <c r="K5163" i="8"/>
  <c r="H5164" i="8"/>
  <c r="I5164" i="8"/>
  <c r="J5164" i="8"/>
  <c r="K5164" i="8"/>
  <c r="H5165" i="8"/>
  <c r="I5165" i="8"/>
  <c r="J5165" i="8"/>
  <c r="K5165" i="8"/>
  <c r="H5166" i="8"/>
  <c r="I5166" i="8"/>
  <c r="J5166" i="8"/>
  <c r="K5166" i="8"/>
  <c r="H5167" i="8"/>
  <c r="I5167" i="8"/>
  <c r="J5167" i="8"/>
  <c r="K5167" i="8"/>
  <c r="H5168" i="8"/>
  <c r="I5168" i="8"/>
  <c r="J5168" i="8"/>
  <c r="K5168" i="8"/>
  <c r="H5169" i="8"/>
  <c r="I5169" i="8"/>
  <c r="J5169" i="8"/>
  <c r="K5169" i="8"/>
  <c r="H5170" i="8"/>
  <c r="I5170" i="8"/>
  <c r="J5170" i="8"/>
  <c r="K5170" i="8"/>
  <c r="H5171" i="8"/>
  <c r="I5171" i="8"/>
  <c r="J5171" i="8"/>
  <c r="K5171" i="8"/>
  <c r="H5172" i="8"/>
  <c r="I5172" i="8"/>
  <c r="J5172" i="8"/>
  <c r="K5172" i="8"/>
  <c r="H5173" i="8"/>
  <c r="I5173" i="8"/>
  <c r="J5173" i="8"/>
  <c r="K5173" i="8"/>
  <c r="H5174" i="8"/>
  <c r="I5174" i="8"/>
  <c r="J5174" i="8"/>
  <c r="K5174" i="8"/>
  <c r="H5175" i="8"/>
  <c r="I5175" i="8"/>
  <c r="J5175" i="8"/>
  <c r="K5175" i="8"/>
  <c r="H5176" i="8"/>
  <c r="I5176" i="8"/>
  <c r="J5176" i="8"/>
  <c r="K5176" i="8"/>
  <c r="H5177" i="8"/>
  <c r="I5177" i="8"/>
  <c r="J5177" i="8"/>
  <c r="K5177" i="8"/>
  <c r="H5178" i="8"/>
  <c r="I5178" i="8"/>
  <c r="J5178" i="8"/>
  <c r="K5178" i="8"/>
  <c r="H5179" i="8"/>
  <c r="I5179" i="8"/>
  <c r="J5179" i="8"/>
  <c r="K5179" i="8"/>
  <c r="H5180" i="8"/>
  <c r="I5180" i="8"/>
  <c r="J5180" i="8"/>
  <c r="K5180" i="8"/>
  <c r="H5181" i="8"/>
  <c r="I5181" i="8"/>
  <c r="J5181" i="8"/>
  <c r="K5181" i="8"/>
  <c r="H5182" i="8"/>
  <c r="I5182" i="8"/>
  <c r="J5182" i="8"/>
  <c r="K5182" i="8"/>
  <c r="H5183" i="8"/>
  <c r="I5183" i="8"/>
  <c r="J5183" i="8"/>
  <c r="K5183" i="8"/>
  <c r="H5184" i="8"/>
  <c r="I5184" i="8"/>
  <c r="J5184" i="8"/>
  <c r="K5184" i="8"/>
  <c r="H5185" i="8"/>
  <c r="I5185" i="8"/>
  <c r="J5185" i="8"/>
  <c r="K5185" i="8"/>
  <c r="H5186" i="8"/>
  <c r="I5186" i="8"/>
  <c r="J5186" i="8"/>
  <c r="K5186" i="8"/>
  <c r="H5187" i="8"/>
  <c r="I5187" i="8"/>
  <c r="J5187" i="8"/>
  <c r="K5187" i="8"/>
  <c r="H5188" i="8"/>
  <c r="I5188" i="8"/>
  <c r="J5188" i="8"/>
  <c r="K5188" i="8"/>
  <c r="H5189" i="8"/>
  <c r="I5189" i="8"/>
  <c r="J5189" i="8"/>
  <c r="K5189" i="8"/>
  <c r="H5190" i="8"/>
  <c r="I5190" i="8"/>
  <c r="J5190" i="8"/>
  <c r="K5190" i="8"/>
  <c r="H5191" i="8"/>
  <c r="I5191" i="8"/>
  <c r="J5191" i="8"/>
  <c r="K5191" i="8"/>
  <c r="H5192" i="8"/>
  <c r="I5192" i="8"/>
  <c r="J5192" i="8"/>
  <c r="K5192" i="8"/>
  <c r="H5193" i="8"/>
  <c r="I5193" i="8"/>
  <c r="J5193" i="8"/>
  <c r="K5193" i="8"/>
  <c r="H5194" i="8"/>
  <c r="I5194" i="8"/>
  <c r="J5194" i="8"/>
  <c r="K5194" i="8"/>
  <c r="H5195" i="8"/>
  <c r="I5195" i="8"/>
  <c r="J5195" i="8"/>
  <c r="K5195" i="8"/>
  <c r="H5196" i="8"/>
  <c r="I5196" i="8"/>
  <c r="J5196" i="8"/>
  <c r="K5196" i="8"/>
  <c r="H5197" i="8"/>
  <c r="I5197" i="8"/>
  <c r="J5197" i="8"/>
  <c r="K5197" i="8"/>
  <c r="H5198" i="8"/>
  <c r="I5198" i="8"/>
  <c r="J5198" i="8"/>
  <c r="K5198" i="8"/>
  <c r="H5199" i="8"/>
  <c r="I5199" i="8"/>
  <c r="J5199" i="8"/>
  <c r="K5199" i="8"/>
  <c r="H5200" i="8"/>
  <c r="I5200" i="8"/>
  <c r="J5200" i="8"/>
  <c r="K5200" i="8"/>
  <c r="H5201" i="8"/>
  <c r="I5201" i="8"/>
  <c r="J5201" i="8"/>
  <c r="K5201" i="8"/>
  <c r="H5202" i="8"/>
  <c r="I5202" i="8"/>
  <c r="J5202" i="8"/>
  <c r="K5202" i="8"/>
  <c r="H5203" i="8"/>
  <c r="I5203" i="8"/>
  <c r="J5203" i="8"/>
  <c r="K5203" i="8"/>
  <c r="H5204" i="8"/>
  <c r="I5204" i="8"/>
  <c r="J5204" i="8"/>
  <c r="K5204" i="8"/>
  <c r="H5205" i="8"/>
  <c r="I5205" i="8"/>
  <c r="J5205" i="8"/>
  <c r="K5205" i="8"/>
  <c r="H5206" i="8"/>
  <c r="I5206" i="8"/>
  <c r="J5206" i="8"/>
  <c r="K5206" i="8"/>
  <c r="H5207" i="8"/>
  <c r="I5207" i="8"/>
  <c r="J5207" i="8"/>
  <c r="K5207" i="8"/>
  <c r="H5208" i="8"/>
  <c r="I5208" i="8"/>
  <c r="J5208" i="8"/>
  <c r="K5208" i="8"/>
  <c r="H5209" i="8"/>
  <c r="I5209" i="8"/>
  <c r="J5209" i="8"/>
  <c r="K5209" i="8"/>
  <c r="H5210" i="8"/>
  <c r="I5210" i="8"/>
  <c r="J5210" i="8"/>
  <c r="K5210" i="8"/>
  <c r="H5211" i="8"/>
  <c r="I5211" i="8"/>
  <c r="J5211" i="8"/>
  <c r="K5211" i="8"/>
  <c r="H5212" i="8"/>
  <c r="I5212" i="8"/>
  <c r="J5212" i="8"/>
  <c r="K5212" i="8"/>
  <c r="H5213" i="8"/>
  <c r="I5213" i="8"/>
  <c r="J5213" i="8"/>
  <c r="K5213" i="8"/>
  <c r="H5214" i="8"/>
  <c r="I5214" i="8"/>
  <c r="J5214" i="8"/>
  <c r="K5214" i="8"/>
  <c r="H5215" i="8"/>
  <c r="I5215" i="8"/>
  <c r="J5215" i="8"/>
  <c r="K5215" i="8"/>
  <c r="H5216" i="8"/>
  <c r="I5216" i="8"/>
  <c r="J5216" i="8"/>
  <c r="K5216" i="8"/>
  <c r="H5217" i="8"/>
  <c r="I5217" i="8"/>
  <c r="J5217" i="8"/>
  <c r="K5217" i="8"/>
  <c r="H5218" i="8"/>
  <c r="I5218" i="8"/>
  <c r="J5218" i="8"/>
  <c r="K5218" i="8"/>
  <c r="H5219" i="8"/>
  <c r="I5219" i="8"/>
  <c r="J5219" i="8"/>
  <c r="K5219" i="8"/>
  <c r="H5220" i="8"/>
  <c r="I5220" i="8"/>
  <c r="J5220" i="8"/>
  <c r="K5220" i="8"/>
  <c r="H5221" i="8"/>
  <c r="I5221" i="8"/>
  <c r="J5221" i="8"/>
  <c r="K5221" i="8"/>
  <c r="H5222" i="8"/>
  <c r="I5222" i="8"/>
  <c r="J5222" i="8"/>
  <c r="K5222" i="8"/>
  <c r="H5223" i="8"/>
  <c r="I5223" i="8"/>
  <c r="J5223" i="8"/>
  <c r="K5223" i="8"/>
  <c r="H5224" i="8"/>
  <c r="I5224" i="8"/>
  <c r="J5224" i="8"/>
  <c r="K5224" i="8"/>
  <c r="H5225" i="8"/>
  <c r="I5225" i="8"/>
  <c r="J5225" i="8"/>
  <c r="K5225" i="8"/>
  <c r="H5226" i="8"/>
  <c r="I5226" i="8"/>
  <c r="J5226" i="8"/>
  <c r="K5226" i="8"/>
  <c r="H5227" i="8"/>
  <c r="I5227" i="8"/>
  <c r="J5227" i="8"/>
  <c r="K5227" i="8"/>
  <c r="H5228" i="8"/>
  <c r="I5228" i="8"/>
  <c r="J5228" i="8"/>
  <c r="K5228" i="8"/>
  <c r="H5229" i="8"/>
  <c r="I5229" i="8"/>
  <c r="J5229" i="8"/>
  <c r="K5229" i="8"/>
  <c r="H5230" i="8"/>
  <c r="I5230" i="8"/>
  <c r="J5230" i="8"/>
  <c r="K5230" i="8"/>
  <c r="H5231" i="8"/>
  <c r="I5231" i="8"/>
  <c r="J5231" i="8"/>
  <c r="K5231" i="8"/>
  <c r="H5232" i="8"/>
  <c r="I5232" i="8"/>
  <c r="J5232" i="8"/>
  <c r="K5232" i="8"/>
  <c r="H5233" i="8"/>
  <c r="I5233" i="8"/>
  <c r="J5233" i="8"/>
  <c r="K5233" i="8"/>
  <c r="H5234" i="8"/>
  <c r="I5234" i="8"/>
  <c r="J5234" i="8"/>
  <c r="K5234" i="8"/>
  <c r="H5235" i="8"/>
  <c r="I5235" i="8"/>
  <c r="J5235" i="8"/>
  <c r="K5235" i="8"/>
  <c r="H5236" i="8"/>
  <c r="I5236" i="8"/>
  <c r="J5236" i="8"/>
  <c r="K5236" i="8"/>
  <c r="H5237" i="8"/>
  <c r="I5237" i="8"/>
  <c r="J5237" i="8"/>
  <c r="K5237" i="8"/>
  <c r="H5238" i="8"/>
  <c r="I5238" i="8"/>
  <c r="J5238" i="8"/>
  <c r="K5238" i="8"/>
  <c r="H5239" i="8"/>
  <c r="I5239" i="8"/>
  <c r="J5239" i="8"/>
  <c r="K5239" i="8"/>
  <c r="H5240" i="8"/>
  <c r="I5240" i="8"/>
  <c r="J5240" i="8"/>
  <c r="K5240" i="8"/>
  <c r="H5241" i="8"/>
  <c r="I5241" i="8"/>
  <c r="J5241" i="8"/>
  <c r="K5241" i="8"/>
  <c r="H5242" i="8"/>
  <c r="I5242" i="8"/>
  <c r="J5242" i="8"/>
  <c r="K5242" i="8"/>
  <c r="H5243" i="8"/>
  <c r="I5243" i="8"/>
  <c r="J5243" i="8"/>
  <c r="K5243" i="8"/>
  <c r="H5244" i="8"/>
  <c r="I5244" i="8"/>
  <c r="J5244" i="8"/>
  <c r="K5244" i="8"/>
  <c r="H5245" i="8"/>
  <c r="I5245" i="8"/>
  <c r="J5245" i="8"/>
  <c r="K5245" i="8"/>
  <c r="H5246" i="8"/>
  <c r="I5246" i="8"/>
  <c r="J5246" i="8"/>
  <c r="K5246" i="8"/>
  <c r="H5247" i="8"/>
  <c r="I5247" i="8"/>
  <c r="J5247" i="8"/>
  <c r="K5247" i="8"/>
  <c r="H5248" i="8"/>
  <c r="I5248" i="8"/>
  <c r="J5248" i="8"/>
  <c r="K5248" i="8"/>
  <c r="H5249" i="8"/>
  <c r="I5249" i="8"/>
  <c r="J5249" i="8"/>
  <c r="K5249" i="8"/>
  <c r="H5250" i="8"/>
  <c r="I5250" i="8"/>
  <c r="J5250" i="8"/>
  <c r="K5250" i="8"/>
  <c r="H5251" i="8"/>
  <c r="I5251" i="8"/>
  <c r="J5251" i="8"/>
  <c r="K5251" i="8"/>
  <c r="H5252" i="8"/>
  <c r="I5252" i="8"/>
  <c r="J5252" i="8"/>
  <c r="K5252" i="8"/>
  <c r="H5253" i="8"/>
  <c r="I5253" i="8"/>
  <c r="J5253" i="8"/>
  <c r="K5253" i="8"/>
  <c r="H5254" i="8"/>
  <c r="I5254" i="8"/>
  <c r="J5254" i="8"/>
  <c r="K5254" i="8"/>
  <c r="H5255" i="8"/>
  <c r="I5255" i="8"/>
  <c r="J5255" i="8"/>
  <c r="K5255" i="8"/>
  <c r="H5256" i="8"/>
  <c r="I5256" i="8"/>
  <c r="J5256" i="8"/>
  <c r="K5256" i="8"/>
  <c r="H5257" i="8"/>
  <c r="I5257" i="8"/>
  <c r="J5257" i="8"/>
  <c r="K5257" i="8"/>
  <c r="H5258" i="8"/>
  <c r="I5258" i="8"/>
  <c r="J5258" i="8"/>
  <c r="K5258" i="8"/>
  <c r="H5259" i="8"/>
  <c r="I5259" i="8"/>
  <c r="J5259" i="8"/>
  <c r="K5259" i="8"/>
  <c r="H5260" i="8"/>
  <c r="I5260" i="8"/>
  <c r="J5260" i="8"/>
  <c r="K5260" i="8"/>
  <c r="H5261" i="8"/>
  <c r="I5261" i="8"/>
  <c r="J5261" i="8"/>
  <c r="K5261" i="8"/>
  <c r="H5262" i="8"/>
  <c r="I5262" i="8"/>
  <c r="J5262" i="8"/>
  <c r="K5262" i="8"/>
  <c r="H5263" i="8"/>
  <c r="I5263" i="8"/>
  <c r="J5263" i="8"/>
  <c r="K5263" i="8"/>
  <c r="H5264" i="8"/>
  <c r="I5264" i="8"/>
  <c r="J5264" i="8"/>
  <c r="K5264" i="8"/>
  <c r="H5265" i="8"/>
  <c r="I5265" i="8"/>
  <c r="J5265" i="8"/>
  <c r="K5265" i="8"/>
  <c r="H5266" i="8"/>
  <c r="I5266" i="8"/>
  <c r="J5266" i="8"/>
  <c r="K5266" i="8"/>
  <c r="H5267" i="8"/>
  <c r="I5267" i="8"/>
  <c r="J5267" i="8"/>
  <c r="K5267" i="8"/>
  <c r="H5268" i="8"/>
  <c r="I5268" i="8"/>
  <c r="J5268" i="8"/>
  <c r="K5268" i="8"/>
  <c r="H5269" i="8"/>
  <c r="I5269" i="8"/>
  <c r="J5269" i="8"/>
  <c r="K5269" i="8"/>
  <c r="H5270" i="8"/>
  <c r="I5270" i="8"/>
  <c r="J5270" i="8"/>
  <c r="K5270" i="8"/>
  <c r="H5271" i="8"/>
  <c r="I5271" i="8"/>
  <c r="J5271" i="8"/>
  <c r="K5271" i="8"/>
  <c r="H5272" i="8"/>
  <c r="I5272" i="8"/>
  <c r="J5272" i="8"/>
  <c r="K5272" i="8"/>
  <c r="H5273" i="8"/>
  <c r="I5273" i="8"/>
  <c r="J5273" i="8"/>
  <c r="K5273" i="8"/>
  <c r="H5274" i="8"/>
  <c r="I5274" i="8"/>
  <c r="J5274" i="8"/>
  <c r="K5274" i="8"/>
  <c r="H5275" i="8"/>
  <c r="I5275" i="8"/>
  <c r="J5275" i="8"/>
  <c r="K5275" i="8"/>
  <c r="H5276" i="8"/>
  <c r="I5276" i="8"/>
  <c r="J5276" i="8"/>
  <c r="K5276" i="8"/>
  <c r="H5277" i="8"/>
  <c r="I5277" i="8"/>
  <c r="J5277" i="8"/>
  <c r="K5277" i="8"/>
  <c r="H5278" i="8"/>
  <c r="I5278" i="8"/>
  <c r="J5278" i="8"/>
  <c r="K5278" i="8"/>
  <c r="H5279" i="8"/>
  <c r="I5279" i="8"/>
  <c r="J5279" i="8"/>
  <c r="K5279" i="8"/>
  <c r="H5280" i="8"/>
  <c r="I5280" i="8"/>
  <c r="J5280" i="8"/>
  <c r="K5280" i="8"/>
  <c r="H5281" i="8"/>
  <c r="I5281" i="8"/>
  <c r="J5281" i="8"/>
  <c r="K5281" i="8"/>
  <c r="H5282" i="8"/>
  <c r="I5282" i="8"/>
  <c r="J5282" i="8"/>
  <c r="K5282" i="8"/>
  <c r="H5283" i="8"/>
  <c r="I5283" i="8"/>
  <c r="J5283" i="8"/>
  <c r="K5283" i="8"/>
  <c r="H5284" i="8"/>
  <c r="I5284" i="8"/>
  <c r="J5284" i="8"/>
  <c r="K5284" i="8"/>
  <c r="H5285" i="8"/>
  <c r="I5285" i="8"/>
  <c r="J5285" i="8"/>
  <c r="K5285" i="8"/>
  <c r="H5286" i="8"/>
  <c r="I5286" i="8"/>
  <c r="J5286" i="8"/>
  <c r="K5286" i="8"/>
  <c r="H5287" i="8"/>
  <c r="I5287" i="8"/>
  <c r="J5287" i="8"/>
  <c r="K5287" i="8"/>
  <c r="H5288" i="8"/>
  <c r="I5288" i="8"/>
  <c r="J5288" i="8"/>
  <c r="K5288" i="8"/>
  <c r="H5289" i="8"/>
  <c r="I5289" i="8"/>
  <c r="J5289" i="8"/>
  <c r="K5289" i="8"/>
  <c r="H5290" i="8"/>
  <c r="I5290" i="8"/>
  <c r="J5290" i="8"/>
  <c r="K5290" i="8"/>
  <c r="H5291" i="8"/>
  <c r="I5291" i="8"/>
  <c r="J5291" i="8"/>
  <c r="K5291" i="8"/>
  <c r="H5292" i="8"/>
  <c r="I5292" i="8"/>
  <c r="J5292" i="8"/>
  <c r="K5292" i="8"/>
  <c r="H5293" i="8"/>
  <c r="I5293" i="8"/>
  <c r="J5293" i="8"/>
  <c r="K5293" i="8"/>
  <c r="H5294" i="8"/>
  <c r="I5294" i="8"/>
  <c r="J5294" i="8"/>
  <c r="K5294" i="8"/>
  <c r="H5295" i="8"/>
  <c r="I5295" i="8"/>
  <c r="J5295" i="8"/>
  <c r="K5295" i="8"/>
  <c r="H5296" i="8"/>
  <c r="I5296" i="8"/>
  <c r="J5296" i="8"/>
  <c r="K5296" i="8"/>
  <c r="H5297" i="8"/>
  <c r="I5297" i="8"/>
  <c r="J5297" i="8"/>
  <c r="K5297" i="8"/>
  <c r="H5298" i="8"/>
  <c r="I5298" i="8"/>
  <c r="J5298" i="8"/>
  <c r="K5298" i="8"/>
  <c r="H5299" i="8"/>
  <c r="I5299" i="8"/>
  <c r="J5299" i="8"/>
  <c r="K5299" i="8"/>
  <c r="H5300" i="8"/>
  <c r="I5300" i="8"/>
  <c r="J5300" i="8"/>
  <c r="K5300" i="8"/>
  <c r="H5301" i="8"/>
  <c r="I5301" i="8"/>
  <c r="J5301" i="8"/>
  <c r="K5301" i="8"/>
  <c r="H5302" i="8"/>
  <c r="I5302" i="8"/>
  <c r="J5302" i="8"/>
  <c r="K5302" i="8"/>
  <c r="H5303" i="8"/>
  <c r="I5303" i="8"/>
  <c r="J5303" i="8"/>
  <c r="K5303" i="8"/>
  <c r="H5304" i="8"/>
  <c r="I5304" i="8"/>
  <c r="J5304" i="8"/>
  <c r="K5304" i="8"/>
  <c r="H5305" i="8"/>
  <c r="I5305" i="8"/>
  <c r="J5305" i="8"/>
  <c r="K5305" i="8"/>
  <c r="H5306" i="8"/>
  <c r="I5306" i="8"/>
  <c r="J5306" i="8"/>
  <c r="K5306" i="8"/>
  <c r="H5307" i="8"/>
  <c r="I5307" i="8"/>
  <c r="J5307" i="8"/>
  <c r="K5307" i="8"/>
  <c r="H5308" i="8"/>
  <c r="I5308" i="8"/>
  <c r="J5308" i="8"/>
  <c r="K5308" i="8"/>
  <c r="H5309" i="8"/>
  <c r="I5309" i="8"/>
  <c r="J5309" i="8"/>
  <c r="K5309" i="8"/>
  <c r="H5310" i="8"/>
  <c r="I5310" i="8"/>
  <c r="J5310" i="8"/>
  <c r="K5310" i="8"/>
  <c r="H5311" i="8"/>
  <c r="I5311" i="8"/>
  <c r="J5311" i="8"/>
  <c r="K5311" i="8"/>
  <c r="H5312" i="8"/>
  <c r="I5312" i="8"/>
  <c r="J5312" i="8"/>
  <c r="K5312" i="8"/>
  <c r="H5313" i="8"/>
  <c r="I5313" i="8"/>
  <c r="J5313" i="8"/>
  <c r="K5313" i="8"/>
  <c r="H5314" i="8"/>
  <c r="I5314" i="8"/>
  <c r="J5314" i="8"/>
  <c r="K5314" i="8"/>
  <c r="H5315" i="8"/>
  <c r="I5315" i="8"/>
  <c r="J5315" i="8"/>
  <c r="K5315" i="8"/>
  <c r="H5316" i="8"/>
  <c r="I5316" i="8"/>
  <c r="J5316" i="8"/>
  <c r="K5316" i="8"/>
  <c r="H5317" i="8"/>
  <c r="I5317" i="8"/>
  <c r="J5317" i="8"/>
  <c r="K5317" i="8"/>
  <c r="H5318" i="8"/>
  <c r="I5318" i="8"/>
  <c r="J5318" i="8"/>
  <c r="K5318" i="8"/>
  <c r="H5319" i="8"/>
  <c r="I5319" i="8"/>
  <c r="J5319" i="8"/>
  <c r="K5319" i="8"/>
  <c r="H5320" i="8"/>
  <c r="I5320" i="8"/>
  <c r="J5320" i="8"/>
  <c r="K5320" i="8"/>
  <c r="H5321" i="8"/>
  <c r="I5321" i="8"/>
  <c r="J5321" i="8"/>
  <c r="K5321" i="8"/>
  <c r="H5322" i="8"/>
  <c r="I5322" i="8"/>
  <c r="J5322" i="8"/>
  <c r="K5322" i="8"/>
  <c r="H5323" i="8"/>
  <c r="I5323" i="8"/>
  <c r="J5323" i="8"/>
  <c r="K5323" i="8"/>
  <c r="H5324" i="8"/>
  <c r="I5324" i="8"/>
  <c r="J5324" i="8"/>
  <c r="K5324" i="8"/>
  <c r="H5325" i="8"/>
  <c r="I5325" i="8"/>
  <c r="J5325" i="8"/>
  <c r="K5325" i="8"/>
  <c r="H5326" i="8"/>
  <c r="I5326" i="8"/>
  <c r="J5326" i="8"/>
  <c r="K5326" i="8"/>
  <c r="H5327" i="8"/>
  <c r="I5327" i="8"/>
  <c r="J5327" i="8"/>
  <c r="K5327" i="8"/>
  <c r="H5328" i="8"/>
  <c r="I5328" i="8"/>
  <c r="J5328" i="8"/>
  <c r="K5328" i="8"/>
  <c r="H5329" i="8"/>
  <c r="I5329" i="8"/>
  <c r="J5329" i="8"/>
  <c r="K5329" i="8"/>
  <c r="H5330" i="8"/>
  <c r="I5330" i="8"/>
  <c r="J5330" i="8"/>
  <c r="K5330" i="8"/>
  <c r="H5331" i="8"/>
  <c r="I5331" i="8"/>
  <c r="J5331" i="8"/>
  <c r="K5331" i="8"/>
  <c r="H5332" i="8"/>
  <c r="I5332" i="8"/>
  <c r="J5332" i="8"/>
  <c r="K5332" i="8"/>
  <c r="H5333" i="8"/>
  <c r="I5333" i="8"/>
  <c r="J5333" i="8"/>
  <c r="K5333" i="8"/>
  <c r="H5334" i="8"/>
  <c r="I5334" i="8"/>
  <c r="J5334" i="8"/>
  <c r="K5334" i="8"/>
  <c r="H5335" i="8"/>
  <c r="I5335" i="8"/>
  <c r="J5335" i="8"/>
  <c r="K5335" i="8"/>
  <c r="H5336" i="8"/>
  <c r="I5336" i="8"/>
  <c r="J5336" i="8"/>
  <c r="K5336" i="8"/>
  <c r="H5337" i="8"/>
  <c r="I5337" i="8"/>
  <c r="J5337" i="8"/>
  <c r="K5337" i="8"/>
  <c r="H5338" i="8"/>
  <c r="I5338" i="8"/>
  <c r="J5338" i="8"/>
  <c r="K5338" i="8"/>
  <c r="H5339" i="8"/>
  <c r="I5339" i="8"/>
  <c r="J5339" i="8"/>
  <c r="K5339" i="8"/>
  <c r="H5340" i="8"/>
  <c r="I5340" i="8"/>
  <c r="J5340" i="8"/>
  <c r="K5340" i="8"/>
  <c r="H5341" i="8"/>
  <c r="I5341" i="8"/>
  <c r="J5341" i="8"/>
  <c r="K5341" i="8"/>
  <c r="H5342" i="8"/>
  <c r="I5342" i="8"/>
  <c r="J5342" i="8"/>
  <c r="K5342" i="8"/>
  <c r="H5343" i="8"/>
  <c r="I5343" i="8"/>
  <c r="J5343" i="8"/>
  <c r="K5343" i="8"/>
  <c r="H5344" i="8"/>
  <c r="I5344" i="8"/>
  <c r="J5344" i="8"/>
  <c r="K5344" i="8"/>
  <c r="H5345" i="8"/>
  <c r="I5345" i="8"/>
  <c r="J5345" i="8"/>
  <c r="K5345" i="8"/>
  <c r="H5346" i="8"/>
  <c r="I5346" i="8"/>
  <c r="J5346" i="8"/>
  <c r="K5346" i="8"/>
  <c r="H5347" i="8"/>
  <c r="I5347" i="8"/>
  <c r="J5347" i="8"/>
  <c r="K5347" i="8"/>
  <c r="H5348" i="8"/>
  <c r="I5348" i="8"/>
  <c r="J5348" i="8"/>
  <c r="K5348" i="8"/>
  <c r="H5349" i="8"/>
  <c r="I5349" i="8"/>
  <c r="J5349" i="8"/>
  <c r="K5349" i="8"/>
  <c r="H5350" i="8"/>
  <c r="I5350" i="8"/>
  <c r="J5350" i="8"/>
  <c r="K5350" i="8"/>
  <c r="H5351" i="8"/>
  <c r="I5351" i="8"/>
  <c r="J5351" i="8"/>
  <c r="K5351" i="8"/>
  <c r="H5352" i="8"/>
  <c r="I5352" i="8"/>
  <c r="J5352" i="8"/>
  <c r="K5352" i="8"/>
  <c r="H5353" i="8"/>
  <c r="I5353" i="8"/>
  <c r="J5353" i="8"/>
  <c r="K5353" i="8"/>
  <c r="H5354" i="8"/>
  <c r="I5354" i="8"/>
  <c r="J5354" i="8"/>
  <c r="K5354" i="8"/>
  <c r="H5355" i="8"/>
  <c r="I5355" i="8"/>
  <c r="J5355" i="8"/>
  <c r="K5355" i="8"/>
  <c r="H5356" i="8"/>
  <c r="I5356" i="8"/>
  <c r="J5356" i="8"/>
  <c r="K5356" i="8"/>
  <c r="H5357" i="8"/>
  <c r="I5357" i="8"/>
  <c r="J5357" i="8"/>
  <c r="K5357" i="8"/>
  <c r="H5358" i="8"/>
  <c r="I5358" i="8"/>
  <c r="J5358" i="8"/>
  <c r="K5358" i="8"/>
  <c r="H5359" i="8"/>
  <c r="I5359" i="8"/>
  <c r="J5359" i="8"/>
  <c r="K5359" i="8"/>
  <c r="H5360" i="8"/>
  <c r="I5360" i="8"/>
  <c r="J5360" i="8"/>
  <c r="K5360" i="8"/>
  <c r="H5361" i="8"/>
  <c r="I5361" i="8"/>
  <c r="J5361" i="8"/>
  <c r="K5361" i="8"/>
  <c r="H5362" i="8"/>
  <c r="I5362" i="8"/>
  <c r="J5362" i="8"/>
  <c r="K5362" i="8"/>
  <c r="H5363" i="8"/>
  <c r="I5363" i="8"/>
  <c r="J5363" i="8"/>
  <c r="K5363" i="8"/>
  <c r="H5364" i="8"/>
  <c r="I5364" i="8"/>
  <c r="J5364" i="8"/>
  <c r="K5364" i="8"/>
  <c r="H5365" i="8"/>
  <c r="I5365" i="8"/>
  <c r="J5365" i="8"/>
  <c r="K5365" i="8"/>
  <c r="H5366" i="8"/>
  <c r="I5366" i="8"/>
  <c r="J5366" i="8"/>
  <c r="K5366" i="8"/>
  <c r="H5367" i="8"/>
  <c r="I5367" i="8"/>
  <c r="J5367" i="8"/>
  <c r="K5367" i="8"/>
  <c r="H5368" i="8"/>
  <c r="I5368" i="8"/>
  <c r="J5368" i="8"/>
  <c r="K5368" i="8"/>
  <c r="H5369" i="8"/>
  <c r="I5369" i="8"/>
  <c r="J5369" i="8"/>
  <c r="K5369" i="8"/>
  <c r="H5370" i="8"/>
  <c r="I5370" i="8"/>
  <c r="J5370" i="8"/>
  <c r="K5370" i="8"/>
  <c r="H5371" i="8"/>
  <c r="I5371" i="8"/>
  <c r="J5371" i="8"/>
  <c r="K5371" i="8"/>
  <c r="H5372" i="8"/>
  <c r="I5372" i="8"/>
  <c r="J5372" i="8"/>
  <c r="K5372" i="8"/>
  <c r="H5373" i="8"/>
  <c r="I5373" i="8"/>
  <c r="J5373" i="8"/>
  <c r="K5373" i="8"/>
  <c r="H5374" i="8"/>
  <c r="I5374" i="8"/>
  <c r="J5374" i="8"/>
  <c r="K5374" i="8"/>
  <c r="H5375" i="8"/>
  <c r="I5375" i="8"/>
  <c r="J5375" i="8"/>
  <c r="K5375" i="8"/>
  <c r="H5376" i="8"/>
  <c r="I5376" i="8"/>
  <c r="J5376" i="8"/>
  <c r="K5376" i="8"/>
  <c r="H5377" i="8"/>
  <c r="I5377" i="8"/>
  <c r="J5377" i="8"/>
  <c r="K5377" i="8"/>
  <c r="H5378" i="8"/>
  <c r="I5378" i="8"/>
  <c r="J5378" i="8"/>
  <c r="K5378" i="8"/>
  <c r="H5379" i="8"/>
  <c r="I5379" i="8"/>
  <c r="J5379" i="8"/>
  <c r="K5379" i="8"/>
  <c r="H5380" i="8"/>
  <c r="I5380" i="8"/>
  <c r="J5380" i="8"/>
  <c r="K5380" i="8"/>
  <c r="H5381" i="8"/>
  <c r="I5381" i="8"/>
  <c r="J5381" i="8"/>
  <c r="K5381" i="8"/>
  <c r="H5382" i="8"/>
  <c r="I5382" i="8"/>
  <c r="J5382" i="8"/>
  <c r="K5382" i="8"/>
  <c r="H5383" i="8"/>
  <c r="I5383" i="8"/>
  <c r="J5383" i="8"/>
  <c r="K5383" i="8"/>
  <c r="H5384" i="8"/>
  <c r="I5384" i="8"/>
  <c r="J5384" i="8"/>
  <c r="K5384" i="8"/>
  <c r="H5385" i="8"/>
  <c r="I5385" i="8"/>
  <c r="J5385" i="8"/>
  <c r="K5385" i="8"/>
  <c r="H5386" i="8"/>
  <c r="I5386" i="8"/>
  <c r="J5386" i="8"/>
  <c r="K5386" i="8"/>
  <c r="H5387" i="8"/>
  <c r="I5387" i="8"/>
  <c r="J5387" i="8"/>
  <c r="K5387" i="8"/>
  <c r="H5388" i="8"/>
  <c r="I5388" i="8"/>
  <c r="J5388" i="8"/>
  <c r="K5388" i="8"/>
  <c r="H5389" i="8"/>
  <c r="I5389" i="8"/>
  <c r="J5389" i="8"/>
  <c r="K5389" i="8"/>
  <c r="H5390" i="8"/>
  <c r="I5390" i="8"/>
  <c r="J5390" i="8"/>
  <c r="K5390" i="8"/>
  <c r="H5391" i="8"/>
  <c r="I5391" i="8"/>
  <c r="J5391" i="8"/>
  <c r="K5391" i="8"/>
  <c r="H5392" i="8"/>
  <c r="I5392" i="8"/>
  <c r="J5392" i="8"/>
  <c r="K5392" i="8"/>
  <c r="H5393" i="8"/>
  <c r="I5393" i="8"/>
  <c r="J5393" i="8"/>
  <c r="K5393" i="8"/>
  <c r="H5394" i="8"/>
  <c r="I5394" i="8"/>
  <c r="J5394" i="8"/>
  <c r="K5394" i="8"/>
  <c r="H5395" i="8"/>
  <c r="I5395" i="8"/>
  <c r="J5395" i="8"/>
  <c r="K5395" i="8"/>
  <c r="H5396" i="8"/>
  <c r="I5396" i="8"/>
  <c r="J5396" i="8"/>
  <c r="K5396" i="8"/>
  <c r="H5397" i="8"/>
  <c r="I5397" i="8"/>
  <c r="J5397" i="8"/>
  <c r="K5397" i="8"/>
  <c r="H5398" i="8"/>
  <c r="I5398" i="8"/>
  <c r="J5398" i="8"/>
  <c r="K5398" i="8"/>
  <c r="H5399" i="8"/>
  <c r="I5399" i="8"/>
  <c r="J5399" i="8"/>
  <c r="K5399" i="8"/>
  <c r="H5400" i="8"/>
  <c r="I5400" i="8"/>
  <c r="J5400" i="8"/>
  <c r="K5400" i="8"/>
  <c r="H5401" i="8"/>
  <c r="I5401" i="8"/>
  <c r="J5401" i="8"/>
  <c r="K5401" i="8"/>
  <c r="H5402" i="8"/>
  <c r="I5402" i="8"/>
  <c r="J5402" i="8"/>
  <c r="K5402" i="8"/>
  <c r="H5403" i="8"/>
  <c r="I5403" i="8"/>
  <c r="J5403" i="8"/>
  <c r="K5403" i="8"/>
  <c r="H5404" i="8"/>
  <c r="I5404" i="8"/>
  <c r="J5404" i="8"/>
  <c r="K5404" i="8"/>
  <c r="H5405" i="8"/>
  <c r="I5405" i="8"/>
  <c r="J5405" i="8"/>
  <c r="K5405" i="8"/>
  <c r="H5406" i="8"/>
  <c r="I5406" i="8"/>
  <c r="J5406" i="8"/>
  <c r="K5406" i="8"/>
  <c r="H5407" i="8"/>
  <c r="I5407" i="8"/>
  <c r="J5407" i="8"/>
  <c r="K5407" i="8"/>
  <c r="H5408" i="8"/>
  <c r="I5408" i="8"/>
  <c r="J5408" i="8"/>
  <c r="K5408" i="8"/>
  <c r="H5409" i="8"/>
  <c r="I5409" i="8"/>
  <c r="J5409" i="8"/>
  <c r="K5409" i="8"/>
  <c r="H5410" i="8"/>
  <c r="I5410" i="8"/>
  <c r="J5410" i="8"/>
  <c r="K5410" i="8"/>
  <c r="H5411" i="8"/>
  <c r="I5411" i="8"/>
  <c r="J5411" i="8"/>
  <c r="K5411" i="8"/>
  <c r="H5412" i="8"/>
  <c r="I5412" i="8"/>
  <c r="J5412" i="8"/>
  <c r="K5412" i="8"/>
  <c r="H5413" i="8"/>
  <c r="I5413" i="8"/>
  <c r="J5413" i="8"/>
  <c r="K5413" i="8"/>
  <c r="H5414" i="8"/>
  <c r="I5414" i="8"/>
  <c r="J5414" i="8"/>
  <c r="K5414" i="8"/>
  <c r="H5415" i="8"/>
  <c r="I5415" i="8"/>
  <c r="J5415" i="8"/>
  <c r="K5415" i="8"/>
  <c r="H5416" i="8"/>
  <c r="I5416" i="8"/>
  <c r="J5416" i="8"/>
  <c r="K5416" i="8"/>
  <c r="H5417" i="8"/>
  <c r="I5417" i="8"/>
  <c r="J5417" i="8"/>
  <c r="K5417" i="8"/>
  <c r="H5418" i="8"/>
  <c r="I5418" i="8"/>
  <c r="J5418" i="8"/>
  <c r="K5418" i="8"/>
  <c r="H5419" i="8"/>
  <c r="I5419" i="8"/>
  <c r="J5419" i="8"/>
  <c r="K5419" i="8"/>
  <c r="H5420" i="8"/>
  <c r="I5420" i="8"/>
  <c r="J5420" i="8"/>
  <c r="K5420" i="8"/>
  <c r="H5421" i="8"/>
  <c r="I5421" i="8"/>
  <c r="J5421" i="8"/>
  <c r="K5421" i="8"/>
  <c r="H5422" i="8"/>
  <c r="I5422" i="8"/>
  <c r="J5422" i="8"/>
  <c r="K5422" i="8"/>
  <c r="H5423" i="8"/>
  <c r="I5423" i="8"/>
  <c r="J5423" i="8"/>
  <c r="K5423" i="8"/>
  <c r="H5424" i="8"/>
  <c r="I5424" i="8"/>
  <c r="J5424" i="8"/>
  <c r="K5424" i="8"/>
  <c r="H5425" i="8"/>
  <c r="I5425" i="8"/>
  <c r="J5425" i="8"/>
  <c r="K5425" i="8"/>
  <c r="H5426" i="8"/>
  <c r="I5426" i="8"/>
  <c r="J5426" i="8"/>
  <c r="K5426" i="8"/>
  <c r="H5427" i="8"/>
  <c r="I5427" i="8"/>
  <c r="J5427" i="8"/>
  <c r="K5427" i="8"/>
  <c r="H5428" i="8"/>
  <c r="I5428" i="8"/>
  <c r="J5428" i="8"/>
  <c r="K5428" i="8"/>
  <c r="H5429" i="8"/>
  <c r="I5429" i="8"/>
  <c r="J5429" i="8"/>
  <c r="K5429" i="8"/>
  <c r="H5430" i="8"/>
  <c r="I5430" i="8"/>
  <c r="J5430" i="8"/>
  <c r="K5430" i="8"/>
  <c r="H5431" i="8"/>
  <c r="I5431" i="8"/>
  <c r="J5431" i="8"/>
  <c r="K5431" i="8"/>
  <c r="H5432" i="8"/>
  <c r="I5432" i="8"/>
  <c r="J5432" i="8"/>
  <c r="K5432" i="8"/>
  <c r="H5433" i="8"/>
  <c r="I5433" i="8"/>
  <c r="J5433" i="8"/>
  <c r="K5433" i="8"/>
  <c r="H5434" i="8"/>
  <c r="I5434" i="8"/>
  <c r="J5434" i="8"/>
  <c r="K5434" i="8"/>
  <c r="H5435" i="8"/>
  <c r="I5435" i="8"/>
  <c r="J5435" i="8"/>
  <c r="K5435" i="8"/>
  <c r="H5436" i="8"/>
  <c r="I5436" i="8"/>
  <c r="J5436" i="8"/>
  <c r="K5436" i="8"/>
  <c r="H5437" i="8"/>
  <c r="I5437" i="8"/>
  <c r="J5437" i="8"/>
  <c r="K5437" i="8"/>
  <c r="H5438" i="8"/>
  <c r="I5438" i="8"/>
  <c r="J5438" i="8"/>
  <c r="K5438" i="8"/>
  <c r="H5439" i="8"/>
  <c r="I5439" i="8"/>
  <c r="J5439" i="8"/>
  <c r="K5439" i="8"/>
  <c r="H5440" i="8"/>
  <c r="I5440" i="8"/>
  <c r="J5440" i="8"/>
  <c r="K5440" i="8"/>
  <c r="H5441" i="8"/>
  <c r="I5441" i="8"/>
  <c r="J5441" i="8"/>
  <c r="K5441" i="8"/>
  <c r="H5442" i="8"/>
  <c r="I5442" i="8"/>
  <c r="J5442" i="8"/>
  <c r="K5442" i="8"/>
  <c r="H5443" i="8"/>
  <c r="I5443" i="8"/>
  <c r="J5443" i="8"/>
  <c r="K5443" i="8"/>
  <c r="H5444" i="8"/>
  <c r="I5444" i="8"/>
  <c r="J5444" i="8"/>
  <c r="K5444" i="8"/>
  <c r="H5445" i="8"/>
  <c r="I5445" i="8"/>
  <c r="J5445" i="8"/>
  <c r="K5445" i="8"/>
  <c r="H5446" i="8"/>
  <c r="I5446" i="8"/>
  <c r="J5446" i="8"/>
  <c r="K5446" i="8"/>
  <c r="H5447" i="8"/>
  <c r="I5447" i="8"/>
  <c r="J5447" i="8"/>
  <c r="K5447" i="8"/>
  <c r="H5448" i="8"/>
  <c r="I5448" i="8"/>
  <c r="J5448" i="8"/>
  <c r="K5448" i="8"/>
  <c r="H5449" i="8"/>
  <c r="I5449" i="8"/>
  <c r="J5449" i="8"/>
  <c r="K5449" i="8"/>
  <c r="H5450" i="8"/>
  <c r="I5450" i="8"/>
  <c r="J5450" i="8"/>
  <c r="K5450" i="8"/>
  <c r="H5451" i="8"/>
  <c r="I5451" i="8"/>
  <c r="J5451" i="8"/>
  <c r="K5451" i="8"/>
  <c r="H5452" i="8"/>
  <c r="I5452" i="8"/>
  <c r="J5452" i="8"/>
  <c r="K5452" i="8"/>
  <c r="H5453" i="8"/>
  <c r="I5453" i="8"/>
  <c r="J5453" i="8"/>
  <c r="K5453" i="8"/>
  <c r="H5454" i="8"/>
  <c r="I5454" i="8"/>
  <c r="J5454" i="8"/>
  <c r="K5454" i="8"/>
  <c r="H5455" i="8"/>
  <c r="I5455" i="8"/>
  <c r="J5455" i="8"/>
  <c r="K5455" i="8"/>
  <c r="H5456" i="8"/>
  <c r="I5456" i="8"/>
  <c r="J5456" i="8"/>
  <c r="K5456" i="8"/>
  <c r="H5457" i="8"/>
  <c r="I5457" i="8"/>
  <c r="J5457" i="8"/>
  <c r="K5457" i="8"/>
  <c r="H5458" i="8"/>
  <c r="I5458" i="8"/>
  <c r="J5458" i="8"/>
  <c r="K5458" i="8"/>
  <c r="H5459" i="8"/>
  <c r="I5459" i="8"/>
  <c r="J5459" i="8"/>
  <c r="K5459" i="8"/>
  <c r="H5460" i="8"/>
  <c r="I5460" i="8"/>
  <c r="J5460" i="8"/>
  <c r="K5460" i="8"/>
  <c r="H5461" i="8"/>
  <c r="I5461" i="8"/>
  <c r="J5461" i="8"/>
  <c r="K5461" i="8"/>
  <c r="H5462" i="8"/>
  <c r="I5462" i="8"/>
  <c r="J5462" i="8"/>
  <c r="K5462" i="8"/>
  <c r="H5463" i="8"/>
  <c r="I5463" i="8"/>
  <c r="J5463" i="8"/>
  <c r="K5463" i="8"/>
  <c r="H5464" i="8"/>
  <c r="I5464" i="8"/>
  <c r="J5464" i="8"/>
  <c r="K5464" i="8"/>
  <c r="H5465" i="8"/>
  <c r="I5465" i="8"/>
  <c r="J5465" i="8"/>
  <c r="K5465" i="8"/>
  <c r="H5466" i="8"/>
  <c r="I5466" i="8"/>
  <c r="J5466" i="8"/>
  <c r="K5466" i="8"/>
  <c r="H5467" i="8"/>
  <c r="I5467" i="8"/>
  <c r="J5467" i="8"/>
  <c r="K5467" i="8"/>
  <c r="H5468" i="8"/>
  <c r="I5468" i="8"/>
  <c r="J5468" i="8"/>
  <c r="K5468" i="8"/>
  <c r="H5469" i="8"/>
  <c r="I5469" i="8"/>
  <c r="J5469" i="8"/>
  <c r="K5469" i="8"/>
  <c r="H5470" i="8"/>
  <c r="I5470" i="8"/>
  <c r="J5470" i="8"/>
  <c r="K5470" i="8"/>
  <c r="H5471" i="8"/>
  <c r="I5471" i="8"/>
  <c r="J5471" i="8"/>
  <c r="K5471" i="8"/>
  <c r="H5472" i="8"/>
  <c r="I5472" i="8"/>
  <c r="J5472" i="8"/>
  <c r="K5472" i="8"/>
  <c r="H5473" i="8"/>
  <c r="I5473" i="8"/>
  <c r="J5473" i="8"/>
  <c r="K5473" i="8"/>
  <c r="H5474" i="8"/>
  <c r="I5474" i="8"/>
  <c r="J5474" i="8"/>
  <c r="K5474" i="8"/>
  <c r="H5475" i="8"/>
  <c r="I5475" i="8"/>
  <c r="J5475" i="8"/>
  <c r="K5475" i="8"/>
  <c r="H5476" i="8"/>
  <c r="I5476" i="8"/>
  <c r="J5476" i="8"/>
  <c r="K5476" i="8"/>
  <c r="H5477" i="8"/>
  <c r="I5477" i="8"/>
  <c r="J5477" i="8"/>
  <c r="K5477" i="8"/>
  <c r="H5478" i="8"/>
  <c r="I5478" i="8"/>
  <c r="J5478" i="8"/>
  <c r="K5478" i="8"/>
  <c r="H5479" i="8"/>
  <c r="I5479" i="8"/>
  <c r="J5479" i="8"/>
  <c r="K5479" i="8"/>
  <c r="H5480" i="8"/>
  <c r="I5480" i="8"/>
  <c r="J5480" i="8"/>
  <c r="K5480" i="8"/>
  <c r="H5481" i="8"/>
  <c r="I5481" i="8"/>
  <c r="J5481" i="8"/>
  <c r="K5481" i="8"/>
  <c r="H5482" i="8"/>
  <c r="I5482" i="8"/>
  <c r="J5482" i="8"/>
  <c r="K5482" i="8"/>
  <c r="H5483" i="8"/>
  <c r="I5483" i="8"/>
  <c r="J5483" i="8"/>
  <c r="K5483" i="8"/>
  <c r="H5484" i="8"/>
  <c r="I5484" i="8"/>
  <c r="J5484" i="8"/>
  <c r="K5484" i="8"/>
  <c r="H5485" i="8"/>
  <c r="I5485" i="8"/>
  <c r="J5485" i="8"/>
  <c r="K5485" i="8"/>
  <c r="H5486" i="8"/>
  <c r="I5486" i="8"/>
  <c r="J5486" i="8"/>
  <c r="K5486" i="8"/>
  <c r="H5487" i="8"/>
  <c r="I5487" i="8"/>
  <c r="J5487" i="8"/>
  <c r="K5487" i="8"/>
  <c r="H5488" i="8"/>
  <c r="I5488" i="8"/>
  <c r="J5488" i="8"/>
  <c r="K5488" i="8"/>
  <c r="H5489" i="8"/>
  <c r="I5489" i="8"/>
  <c r="J5489" i="8"/>
  <c r="K5489" i="8"/>
  <c r="H5490" i="8"/>
  <c r="I5490" i="8"/>
  <c r="J5490" i="8"/>
  <c r="K5490" i="8"/>
  <c r="H5491" i="8"/>
  <c r="I5491" i="8"/>
  <c r="J5491" i="8"/>
  <c r="K5491" i="8"/>
  <c r="H5492" i="8"/>
  <c r="I5492" i="8"/>
  <c r="J5492" i="8"/>
  <c r="K5492" i="8"/>
  <c r="H5493" i="8"/>
  <c r="I5493" i="8"/>
  <c r="J5493" i="8"/>
  <c r="K5493" i="8"/>
  <c r="H5494" i="8"/>
  <c r="I5494" i="8"/>
  <c r="J5494" i="8"/>
  <c r="K5494" i="8"/>
  <c r="H5495" i="8"/>
  <c r="I5495" i="8"/>
  <c r="J5495" i="8"/>
  <c r="K5495" i="8"/>
  <c r="H5496" i="8"/>
  <c r="I5496" i="8"/>
  <c r="J5496" i="8"/>
  <c r="K5496" i="8"/>
  <c r="H5497" i="8"/>
  <c r="I5497" i="8"/>
  <c r="J5497" i="8"/>
  <c r="K5497" i="8"/>
  <c r="H5498" i="8"/>
  <c r="I5498" i="8"/>
  <c r="J5498" i="8"/>
  <c r="K5498" i="8"/>
  <c r="H5499" i="8"/>
  <c r="I5499" i="8"/>
  <c r="J5499" i="8"/>
  <c r="K5499" i="8"/>
  <c r="H5500" i="8"/>
  <c r="I5500" i="8"/>
  <c r="J5500" i="8"/>
  <c r="K5500" i="8"/>
  <c r="H5501" i="8"/>
  <c r="I5501" i="8"/>
  <c r="J5501" i="8"/>
  <c r="K5501" i="8"/>
  <c r="H5502" i="8"/>
  <c r="I5502" i="8"/>
  <c r="J5502" i="8"/>
  <c r="K5502" i="8"/>
  <c r="H5503" i="8"/>
  <c r="I5503" i="8"/>
  <c r="J5503" i="8"/>
  <c r="K5503" i="8"/>
  <c r="H5504" i="8"/>
  <c r="I5504" i="8"/>
  <c r="J5504" i="8"/>
  <c r="K5504" i="8"/>
  <c r="H5505" i="8"/>
  <c r="I5505" i="8"/>
  <c r="J5505" i="8"/>
  <c r="K5505" i="8"/>
  <c r="H5506" i="8"/>
  <c r="I5506" i="8"/>
  <c r="J5506" i="8"/>
  <c r="K5506" i="8"/>
  <c r="H5507" i="8"/>
  <c r="I5507" i="8"/>
  <c r="J5507" i="8"/>
  <c r="K5507" i="8"/>
  <c r="H5508" i="8"/>
  <c r="I5508" i="8"/>
  <c r="J5508" i="8"/>
  <c r="K5508" i="8"/>
  <c r="H5509" i="8"/>
  <c r="I5509" i="8"/>
  <c r="J5509" i="8"/>
  <c r="K5509" i="8"/>
  <c r="H5510" i="8"/>
  <c r="I5510" i="8"/>
  <c r="J5510" i="8"/>
  <c r="K5510" i="8"/>
  <c r="H5511" i="8"/>
  <c r="I5511" i="8"/>
  <c r="J5511" i="8"/>
  <c r="K5511" i="8"/>
  <c r="H5512" i="8"/>
  <c r="I5512" i="8"/>
  <c r="J5512" i="8"/>
  <c r="K5512" i="8"/>
  <c r="H5513" i="8"/>
  <c r="I5513" i="8"/>
  <c r="J5513" i="8"/>
  <c r="K5513" i="8"/>
  <c r="H5514" i="8"/>
  <c r="I5514" i="8"/>
  <c r="J5514" i="8"/>
  <c r="K5514" i="8"/>
  <c r="H5515" i="8"/>
  <c r="I5515" i="8"/>
  <c r="J5515" i="8"/>
  <c r="K5515" i="8"/>
  <c r="H5516" i="8"/>
  <c r="I5516" i="8"/>
  <c r="J5516" i="8"/>
  <c r="K5516" i="8"/>
  <c r="H5517" i="8"/>
  <c r="I5517" i="8"/>
  <c r="J5517" i="8"/>
  <c r="K5517" i="8"/>
  <c r="H5518" i="8"/>
  <c r="I5518" i="8"/>
  <c r="J5518" i="8"/>
  <c r="K5518" i="8"/>
  <c r="H5519" i="8"/>
  <c r="I5519" i="8"/>
  <c r="J5519" i="8"/>
  <c r="K5519" i="8"/>
  <c r="H5520" i="8"/>
  <c r="I5520" i="8"/>
  <c r="J5520" i="8"/>
  <c r="K5520" i="8"/>
  <c r="H5521" i="8"/>
  <c r="I5521" i="8"/>
  <c r="J5521" i="8"/>
  <c r="K5521" i="8"/>
  <c r="H5522" i="8"/>
  <c r="I5522" i="8"/>
  <c r="J5522" i="8"/>
  <c r="K5522" i="8"/>
  <c r="H5523" i="8"/>
  <c r="I5523" i="8"/>
  <c r="J5523" i="8"/>
  <c r="K5523" i="8"/>
  <c r="H5524" i="8"/>
  <c r="I5524" i="8"/>
  <c r="J5524" i="8"/>
  <c r="K5524" i="8"/>
  <c r="H5525" i="8"/>
  <c r="I5525" i="8"/>
  <c r="J5525" i="8"/>
  <c r="K5525" i="8"/>
  <c r="H5526" i="8"/>
  <c r="I5526" i="8"/>
  <c r="J5526" i="8"/>
  <c r="K5526" i="8"/>
  <c r="H5527" i="8"/>
  <c r="I5527" i="8"/>
  <c r="J5527" i="8"/>
  <c r="K5527" i="8"/>
  <c r="H5528" i="8"/>
  <c r="I5528" i="8"/>
  <c r="J5528" i="8"/>
  <c r="K5528" i="8"/>
  <c r="H5529" i="8"/>
  <c r="I5529" i="8"/>
  <c r="J5529" i="8"/>
  <c r="K5529" i="8"/>
  <c r="H5530" i="8"/>
  <c r="I5530" i="8"/>
  <c r="J5530" i="8"/>
  <c r="K5530" i="8"/>
  <c r="H5531" i="8"/>
  <c r="I5531" i="8"/>
  <c r="J5531" i="8"/>
  <c r="K5531" i="8"/>
  <c r="H5532" i="8"/>
  <c r="I5532" i="8"/>
  <c r="J5532" i="8"/>
  <c r="K5532" i="8"/>
  <c r="H5533" i="8"/>
  <c r="I5533" i="8"/>
  <c r="J5533" i="8"/>
  <c r="K5533" i="8"/>
  <c r="H5534" i="8"/>
  <c r="I5534" i="8"/>
  <c r="J5534" i="8"/>
  <c r="K5534" i="8"/>
  <c r="H5535" i="8"/>
  <c r="I5535" i="8"/>
  <c r="J5535" i="8"/>
  <c r="K5535" i="8"/>
  <c r="H5536" i="8"/>
  <c r="I5536" i="8"/>
  <c r="J5536" i="8"/>
  <c r="K5536" i="8"/>
  <c r="H5537" i="8"/>
  <c r="I5537" i="8"/>
  <c r="J5537" i="8"/>
  <c r="K5537" i="8"/>
  <c r="H5538" i="8"/>
  <c r="I5538" i="8"/>
  <c r="J5538" i="8"/>
  <c r="K5538" i="8"/>
  <c r="H5539" i="8"/>
  <c r="I5539" i="8"/>
  <c r="J5539" i="8"/>
  <c r="K5539" i="8"/>
  <c r="H5540" i="8"/>
  <c r="I5540" i="8"/>
  <c r="J5540" i="8"/>
  <c r="K5540" i="8"/>
  <c r="H5541" i="8"/>
  <c r="I5541" i="8"/>
  <c r="J5541" i="8"/>
  <c r="K5541" i="8"/>
  <c r="H5542" i="8"/>
  <c r="I5542" i="8"/>
  <c r="J5542" i="8"/>
  <c r="K5542" i="8"/>
  <c r="H5543" i="8"/>
  <c r="I5543" i="8"/>
  <c r="J5543" i="8"/>
  <c r="K5543" i="8"/>
  <c r="H5544" i="8"/>
  <c r="I5544" i="8"/>
  <c r="J5544" i="8"/>
  <c r="K5544" i="8"/>
  <c r="H5545" i="8"/>
  <c r="I5545" i="8"/>
  <c r="J5545" i="8"/>
  <c r="K5545" i="8"/>
  <c r="H5546" i="8"/>
  <c r="I5546" i="8"/>
  <c r="J5546" i="8"/>
  <c r="K5546" i="8"/>
  <c r="H5547" i="8"/>
  <c r="I5547" i="8"/>
  <c r="J5547" i="8"/>
  <c r="K5547" i="8"/>
  <c r="H5548" i="8"/>
  <c r="I5548" i="8"/>
  <c r="J5548" i="8"/>
  <c r="K5548" i="8"/>
  <c r="H5549" i="8"/>
  <c r="I5549" i="8"/>
  <c r="J5549" i="8"/>
  <c r="K5549" i="8"/>
  <c r="H5550" i="8"/>
  <c r="I5550" i="8"/>
  <c r="J5550" i="8"/>
  <c r="K5550" i="8"/>
  <c r="H5551" i="8"/>
  <c r="I5551" i="8"/>
  <c r="J5551" i="8"/>
  <c r="K5551" i="8"/>
  <c r="H5552" i="8"/>
  <c r="I5552" i="8"/>
  <c r="J5552" i="8"/>
  <c r="K5552" i="8"/>
  <c r="H5553" i="8"/>
  <c r="I5553" i="8"/>
  <c r="J5553" i="8"/>
  <c r="K5553" i="8"/>
  <c r="H5554" i="8"/>
  <c r="I5554" i="8"/>
  <c r="J5554" i="8"/>
  <c r="K5554" i="8"/>
  <c r="H5555" i="8"/>
  <c r="I5555" i="8"/>
  <c r="J5555" i="8"/>
  <c r="K5555" i="8"/>
  <c r="H5556" i="8"/>
  <c r="I5556" i="8"/>
  <c r="J5556" i="8"/>
  <c r="K5556" i="8"/>
  <c r="H5557" i="8"/>
  <c r="I5557" i="8"/>
  <c r="J5557" i="8"/>
  <c r="K5557" i="8"/>
  <c r="H5558" i="8"/>
  <c r="I5558" i="8"/>
  <c r="J5558" i="8"/>
  <c r="K5558" i="8"/>
  <c r="H5559" i="8"/>
  <c r="I5559" i="8"/>
  <c r="J5559" i="8"/>
  <c r="K5559" i="8"/>
  <c r="H5560" i="8"/>
  <c r="I5560" i="8"/>
  <c r="J5560" i="8"/>
  <c r="K5560" i="8"/>
  <c r="H5561" i="8"/>
  <c r="I5561" i="8"/>
  <c r="J5561" i="8"/>
  <c r="K5561" i="8"/>
  <c r="H5562" i="8"/>
  <c r="I5562" i="8"/>
  <c r="J5562" i="8"/>
  <c r="K5562" i="8"/>
  <c r="H5563" i="8"/>
  <c r="I5563" i="8"/>
  <c r="J5563" i="8"/>
  <c r="K5563" i="8"/>
  <c r="H5564" i="8"/>
  <c r="I5564" i="8"/>
  <c r="J5564" i="8"/>
  <c r="K5564" i="8"/>
  <c r="H5565" i="8"/>
  <c r="I5565" i="8"/>
  <c r="J5565" i="8"/>
  <c r="K5565" i="8"/>
  <c r="H5566" i="8"/>
  <c r="I5566" i="8"/>
  <c r="J5566" i="8"/>
  <c r="K5566" i="8"/>
  <c r="H5567" i="8"/>
  <c r="I5567" i="8"/>
  <c r="J5567" i="8"/>
  <c r="K5567" i="8"/>
  <c r="H5568" i="8"/>
  <c r="I5568" i="8"/>
  <c r="J5568" i="8"/>
  <c r="K5568" i="8"/>
  <c r="H5569" i="8"/>
  <c r="I5569" i="8"/>
  <c r="J5569" i="8"/>
  <c r="K5569" i="8"/>
  <c r="H5570" i="8"/>
  <c r="I5570" i="8"/>
  <c r="J5570" i="8"/>
  <c r="K5570" i="8"/>
  <c r="H5571" i="8"/>
  <c r="I5571" i="8"/>
  <c r="J5571" i="8"/>
  <c r="K5571" i="8"/>
  <c r="H5572" i="8"/>
  <c r="I5572" i="8"/>
  <c r="J5572" i="8"/>
  <c r="K5572" i="8"/>
  <c r="H5573" i="8"/>
  <c r="I5573" i="8"/>
  <c r="J5573" i="8"/>
  <c r="K5573" i="8"/>
  <c r="H5574" i="8"/>
  <c r="I5574" i="8"/>
  <c r="J5574" i="8"/>
  <c r="K5574" i="8"/>
  <c r="H5575" i="8"/>
  <c r="I5575" i="8"/>
  <c r="J5575" i="8"/>
  <c r="K5575" i="8"/>
  <c r="H5576" i="8"/>
  <c r="I5576" i="8"/>
  <c r="J5576" i="8"/>
  <c r="K5576" i="8"/>
  <c r="H5577" i="8"/>
  <c r="I5577" i="8"/>
  <c r="J5577" i="8"/>
  <c r="K5577" i="8"/>
  <c r="H5578" i="8"/>
  <c r="I5578" i="8"/>
  <c r="J5578" i="8"/>
  <c r="K5578" i="8"/>
  <c r="H5579" i="8"/>
  <c r="I5579" i="8"/>
  <c r="J5579" i="8"/>
  <c r="K5579" i="8"/>
  <c r="H5580" i="8"/>
  <c r="I5580" i="8"/>
  <c r="J5580" i="8"/>
  <c r="K5580" i="8"/>
  <c r="H5581" i="8"/>
  <c r="I5581" i="8"/>
  <c r="J5581" i="8"/>
  <c r="K5581" i="8"/>
  <c r="H5582" i="8"/>
  <c r="I5582" i="8"/>
  <c r="J5582" i="8"/>
  <c r="K5582" i="8"/>
  <c r="H5583" i="8"/>
  <c r="I5583" i="8"/>
  <c r="J5583" i="8"/>
  <c r="K5583" i="8"/>
  <c r="H5584" i="8"/>
  <c r="I5584" i="8"/>
  <c r="J5584" i="8"/>
  <c r="K5584" i="8"/>
  <c r="H5585" i="8"/>
  <c r="I5585" i="8"/>
  <c r="J5585" i="8"/>
  <c r="K5585" i="8"/>
  <c r="H5586" i="8"/>
  <c r="I5586" i="8"/>
  <c r="J5586" i="8"/>
  <c r="K5586" i="8"/>
  <c r="H5587" i="8"/>
  <c r="I5587" i="8"/>
  <c r="J5587" i="8"/>
  <c r="K5587" i="8"/>
  <c r="H5588" i="8"/>
  <c r="I5588" i="8"/>
  <c r="J5588" i="8"/>
  <c r="K5588" i="8"/>
  <c r="H5589" i="8"/>
  <c r="I5589" i="8"/>
  <c r="J5589" i="8"/>
  <c r="K5589" i="8"/>
  <c r="H5590" i="8"/>
  <c r="I5590" i="8"/>
  <c r="J5590" i="8"/>
  <c r="K5590" i="8"/>
  <c r="H5591" i="8"/>
  <c r="I5591" i="8"/>
  <c r="J5591" i="8"/>
  <c r="K5591" i="8"/>
  <c r="H5592" i="8"/>
  <c r="I5592" i="8"/>
  <c r="J5592" i="8"/>
  <c r="K5592" i="8"/>
  <c r="H5593" i="8"/>
  <c r="I5593" i="8"/>
  <c r="J5593" i="8"/>
  <c r="K5593" i="8"/>
  <c r="H5594" i="8"/>
  <c r="I5594" i="8"/>
  <c r="J5594" i="8"/>
  <c r="K5594" i="8"/>
  <c r="H5595" i="8"/>
  <c r="I5595" i="8"/>
  <c r="J5595" i="8"/>
  <c r="K5595" i="8"/>
  <c r="H5596" i="8"/>
  <c r="I5596" i="8"/>
  <c r="J5596" i="8"/>
  <c r="K5596" i="8"/>
  <c r="H5597" i="8"/>
  <c r="I5597" i="8"/>
  <c r="J5597" i="8"/>
  <c r="K5597" i="8"/>
  <c r="H5598" i="8"/>
  <c r="I5598" i="8"/>
  <c r="J5598" i="8"/>
  <c r="K5598" i="8"/>
  <c r="H5599" i="8"/>
  <c r="I5599" i="8"/>
  <c r="J5599" i="8"/>
  <c r="K5599" i="8"/>
  <c r="H5600" i="8"/>
  <c r="I5600" i="8"/>
  <c r="J5600" i="8"/>
  <c r="K5600" i="8"/>
  <c r="H5601" i="8"/>
  <c r="I5601" i="8"/>
  <c r="J5601" i="8"/>
  <c r="K5601" i="8"/>
  <c r="H5602" i="8"/>
  <c r="I5602" i="8"/>
  <c r="J5602" i="8"/>
  <c r="K5602" i="8"/>
  <c r="H5603" i="8"/>
  <c r="I5603" i="8"/>
  <c r="J5603" i="8"/>
  <c r="K5603" i="8"/>
  <c r="H5604" i="8"/>
  <c r="I5604" i="8"/>
  <c r="J5604" i="8"/>
  <c r="K5604" i="8"/>
  <c r="H5605" i="8"/>
  <c r="I5605" i="8"/>
  <c r="J5605" i="8"/>
  <c r="K5605" i="8"/>
  <c r="H5606" i="8"/>
  <c r="I5606" i="8"/>
  <c r="J5606" i="8"/>
  <c r="K5606" i="8"/>
  <c r="H5607" i="8"/>
  <c r="I5607" i="8"/>
  <c r="J5607" i="8"/>
  <c r="K5607" i="8"/>
  <c r="H5608" i="8"/>
  <c r="I5608" i="8"/>
  <c r="J5608" i="8"/>
  <c r="K5608" i="8"/>
  <c r="H5609" i="8"/>
  <c r="I5609" i="8"/>
  <c r="J5609" i="8"/>
  <c r="K5609" i="8"/>
  <c r="H5610" i="8"/>
  <c r="I5610" i="8"/>
  <c r="J5610" i="8"/>
  <c r="K5610" i="8"/>
  <c r="H5611" i="8"/>
  <c r="I5611" i="8"/>
  <c r="J5611" i="8"/>
  <c r="K5611" i="8"/>
  <c r="H5612" i="8"/>
  <c r="I5612" i="8"/>
  <c r="J5612" i="8"/>
  <c r="K5612" i="8"/>
  <c r="H5613" i="8"/>
  <c r="I5613" i="8"/>
  <c r="J5613" i="8"/>
  <c r="K5613" i="8"/>
  <c r="H5614" i="8"/>
  <c r="I5614" i="8"/>
  <c r="J5614" i="8"/>
  <c r="K5614" i="8"/>
  <c r="H5615" i="8"/>
  <c r="I5615" i="8"/>
  <c r="J5615" i="8"/>
  <c r="K5615" i="8"/>
  <c r="H5616" i="8"/>
  <c r="I5616" i="8"/>
  <c r="J5616" i="8"/>
  <c r="K5616" i="8"/>
  <c r="H5617" i="8"/>
  <c r="I5617" i="8"/>
  <c r="J5617" i="8"/>
  <c r="K5617" i="8"/>
  <c r="H5618" i="8"/>
  <c r="I5618" i="8"/>
  <c r="J5618" i="8"/>
  <c r="K5618" i="8"/>
  <c r="H5619" i="8"/>
  <c r="I5619" i="8"/>
  <c r="J5619" i="8"/>
  <c r="K5619" i="8"/>
  <c r="H5620" i="8"/>
  <c r="I5620" i="8"/>
  <c r="J5620" i="8"/>
  <c r="K5620" i="8"/>
  <c r="H5621" i="8"/>
  <c r="I5621" i="8"/>
  <c r="J5621" i="8"/>
  <c r="K5621" i="8"/>
  <c r="H5622" i="8"/>
  <c r="I5622" i="8"/>
  <c r="J5622" i="8"/>
  <c r="K5622" i="8"/>
  <c r="H5623" i="8"/>
  <c r="I5623" i="8"/>
  <c r="J5623" i="8"/>
  <c r="K5623" i="8"/>
  <c r="H5624" i="8"/>
  <c r="I5624" i="8"/>
  <c r="J5624" i="8"/>
  <c r="K5624" i="8"/>
  <c r="H5625" i="8"/>
  <c r="I5625" i="8"/>
  <c r="J5625" i="8"/>
  <c r="K5625" i="8"/>
  <c r="H5626" i="8"/>
  <c r="I5626" i="8"/>
  <c r="J5626" i="8"/>
  <c r="K5626" i="8"/>
  <c r="H5627" i="8"/>
  <c r="I5627" i="8"/>
  <c r="J5627" i="8"/>
  <c r="K5627" i="8"/>
  <c r="H5628" i="8"/>
  <c r="I5628" i="8"/>
  <c r="J5628" i="8"/>
  <c r="K5628" i="8"/>
  <c r="H5629" i="8"/>
  <c r="I5629" i="8"/>
  <c r="J5629" i="8"/>
  <c r="K5629" i="8"/>
  <c r="H5630" i="8"/>
  <c r="I5630" i="8"/>
  <c r="J5630" i="8"/>
  <c r="K5630" i="8"/>
  <c r="H5631" i="8"/>
  <c r="I5631" i="8"/>
  <c r="J5631" i="8"/>
  <c r="K5631" i="8"/>
  <c r="H5632" i="8"/>
  <c r="I5632" i="8"/>
  <c r="J5632" i="8"/>
  <c r="K5632" i="8"/>
  <c r="H5633" i="8"/>
  <c r="I5633" i="8"/>
  <c r="J5633" i="8"/>
  <c r="K5633" i="8"/>
  <c r="H5634" i="8"/>
  <c r="I5634" i="8"/>
  <c r="J5634" i="8"/>
  <c r="K5634" i="8"/>
  <c r="H5635" i="8"/>
  <c r="I5635" i="8"/>
  <c r="J5635" i="8"/>
  <c r="K5635" i="8"/>
  <c r="H5636" i="8"/>
  <c r="I5636" i="8"/>
  <c r="J5636" i="8"/>
  <c r="K5636" i="8"/>
  <c r="H5637" i="8"/>
  <c r="I5637" i="8"/>
  <c r="J5637" i="8"/>
  <c r="K5637" i="8"/>
  <c r="H5638" i="8"/>
  <c r="I5638" i="8"/>
  <c r="J5638" i="8"/>
  <c r="K5638" i="8"/>
  <c r="H5639" i="8"/>
  <c r="I5639" i="8"/>
  <c r="J5639" i="8"/>
  <c r="K5639" i="8"/>
  <c r="H5640" i="8"/>
  <c r="I5640" i="8"/>
  <c r="J5640" i="8"/>
  <c r="K5640" i="8"/>
  <c r="H5641" i="8"/>
  <c r="I5641" i="8"/>
  <c r="J5641" i="8"/>
  <c r="K5641" i="8"/>
  <c r="H5642" i="8"/>
  <c r="I5642" i="8"/>
  <c r="J5642" i="8"/>
  <c r="K5642" i="8"/>
  <c r="H5643" i="8"/>
  <c r="I5643" i="8"/>
  <c r="J5643" i="8"/>
  <c r="K5643" i="8"/>
  <c r="H5644" i="8"/>
  <c r="I5644" i="8"/>
  <c r="J5644" i="8"/>
  <c r="K5644" i="8"/>
  <c r="H5645" i="8"/>
  <c r="I5645" i="8"/>
  <c r="J5645" i="8"/>
  <c r="K5645" i="8"/>
  <c r="H5646" i="8"/>
  <c r="I5646" i="8"/>
  <c r="J5646" i="8"/>
  <c r="K5646" i="8"/>
  <c r="H5647" i="8"/>
  <c r="I5647" i="8"/>
  <c r="J5647" i="8"/>
  <c r="K5647" i="8"/>
  <c r="H5648" i="8"/>
  <c r="I5648" i="8"/>
  <c r="J5648" i="8"/>
  <c r="K5648" i="8"/>
  <c r="H5649" i="8"/>
  <c r="I5649" i="8"/>
  <c r="J5649" i="8"/>
  <c r="K5649" i="8"/>
  <c r="H5650" i="8"/>
  <c r="I5650" i="8"/>
  <c r="J5650" i="8"/>
  <c r="K5650" i="8"/>
  <c r="H5651" i="8"/>
  <c r="I5651" i="8"/>
  <c r="J5651" i="8"/>
  <c r="K5651" i="8"/>
  <c r="H5652" i="8"/>
  <c r="I5652" i="8"/>
  <c r="J5652" i="8"/>
  <c r="K5652" i="8"/>
  <c r="H5653" i="8"/>
  <c r="I5653" i="8"/>
  <c r="J5653" i="8"/>
  <c r="K5653" i="8"/>
  <c r="H5654" i="8"/>
  <c r="I5654" i="8"/>
  <c r="J5654" i="8"/>
  <c r="K5654" i="8"/>
  <c r="H5655" i="8"/>
  <c r="I5655" i="8"/>
  <c r="J5655" i="8"/>
  <c r="K5655" i="8"/>
  <c r="H5656" i="8"/>
  <c r="I5656" i="8"/>
  <c r="J5656" i="8"/>
  <c r="K5656" i="8"/>
  <c r="H5657" i="8"/>
  <c r="I5657" i="8"/>
  <c r="J5657" i="8"/>
  <c r="K5657" i="8"/>
  <c r="H5658" i="8"/>
  <c r="I5658" i="8"/>
  <c r="J5658" i="8"/>
  <c r="K5658" i="8"/>
  <c r="H5659" i="8"/>
  <c r="I5659" i="8"/>
  <c r="J5659" i="8"/>
  <c r="K5659" i="8"/>
  <c r="H5660" i="8"/>
  <c r="I5660" i="8"/>
  <c r="J5660" i="8"/>
  <c r="K5660" i="8"/>
  <c r="H5661" i="8"/>
  <c r="I5661" i="8"/>
  <c r="J5661" i="8"/>
  <c r="K5661" i="8"/>
  <c r="H5662" i="8"/>
  <c r="I5662" i="8"/>
  <c r="J5662" i="8"/>
  <c r="K5662" i="8"/>
  <c r="H5663" i="8"/>
  <c r="I5663" i="8"/>
  <c r="J5663" i="8"/>
  <c r="K5663" i="8"/>
  <c r="H5664" i="8"/>
  <c r="I5664" i="8"/>
  <c r="J5664" i="8"/>
  <c r="K5664" i="8"/>
  <c r="H5665" i="8"/>
  <c r="I5665" i="8"/>
  <c r="J5665" i="8"/>
  <c r="K5665" i="8"/>
  <c r="H5666" i="8"/>
  <c r="I5666" i="8"/>
  <c r="J5666" i="8"/>
  <c r="K5666" i="8"/>
  <c r="H5667" i="8"/>
  <c r="I5667" i="8"/>
  <c r="J5667" i="8"/>
  <c r="K5667" i="8"/>
  <c r="H5668" i="8"/>
  <c r="I5668" i="8"/>
  <c r="J5668" i="8"/>
  <c r="K5668" i="8"/>
  <c r="H5669" i="8"/>
  <c r="I5669" i="8"/>
  <c r="J5669" i="8"/>
  <c r="K5669" i="8"/>
  <c r="H5670" i="8"/>
  <c r="I5670" i="8"/>
  <c r="J5670" i="8"/>
  <c r="K5670" i="8"/>
  <c r="H5671" i="8"/>
  <c r="I5671" i="8"/>
  <c r="J5671" i="8"/>
  <c r="K5671" i="8"/>
  <c r="H5672" i="8"/>
  <c r="I5672" i="8"/>
  <c r="J5672" i="8"/>
  <c r="K5672" i="8"/>
  <c r="H5673" i="8"/>
  <c r="I5673" i="8"/>
  <c r="J5673" i="8"/>
  <c r="K5673" i="8"/>
  <c r="H5674" i="8"/>
  <c r="I5674" i="8"/>
  <c r="J5674" i="8"/>
  <c r="K5674" i="8"/>
  <c r="H5675" i="8"/>
  <c r="I5675" i="8"/>
  <c r="J5675" i="8"/>
  <c r="K5675" i="8"/>
  <c r="H5676" i="8"/>
  <c r="I5676" i="8"/>
  <c r="J5676" i="8"/>
  <c r="K5676" i="8"/>
  <c r="H5677" i="8"/>
  <c r="I5677" i="8"/>
  <c r="J5677" i="8"/>
  <c r="K5677" i="8"/>
  <c r="H5678" i="8"/>
  <c r="I5678" i="8"/>
  <c r="J5678" i="8"/>
  <c r="K5678" i="8"/>
  <c r="H5679" i="8"/>
  <c r="I5679" i="8"/>
  <c r="J5679" i="8"/>
  <c r="K5679" i="8"/>
  <c r="H5680" i="8"/>
  <c r="I5680" i="8"/>
  <c r="J5680" i="8"/>
  <c r="K5680" i="8"/>
  <c r="H5681" i="8"/>
  <c r="I5681" i="8"/>
  <c r="J5681" i="8"/>
  <c r="K5681" i="8"/>
  <c r="H5682" i="8"/>
  <c r="I5682" i="8"/>
  <c r="J5682" i="8"/>
  <c r="K5682" i="8"/>
  <c r="H5683" i="8"/>
  <c r="I5683" i="8"/>
  <c r="J5683" i="8"/>
  <c r="K5683" i="8"/>
  <c r="H5684" i="8"/>
  <c r="I5684" i="8"/>
  <c r="J5684" i="8"/>
  <c r="K5684" i="8"/>
  <c r="H5685" i="8"/>
  <c r="I5685" i="8"/>
  <c r="J5685" i="8"/>
  <c r="K5685" i="8"/>
  <c r="H5686" i="8"/>
  <c r="I5686" i="8"/>
  <c r="J5686" i="8"/>
  <c r="K5686" i="8"/>
  <c r="H5687" i="8"/>
  <c r="I5687" i="8"/>
  <c r="J5687" i="8"/>
  <c r="K5687" i="8"/>
  <c r="H5688" i="8"/>
  <c r="I5688" i="8"/>
  <c r="J5688" i="8"/>
  <c r="K5688" i="8"/>
  <c r="H5689" i="8"/>
  <c r="I5689" i="8"/>
  <c r="J5689" i="8"/>
  <c r="K5689" i="8"/>
  <c r="H5690" i="8"/>
  <c r="I5690" i="8"/>
  <c r="J5690" i="8"/>
  <c r="K5690" i="8"/>
  <c r="H5691" i="8"/>
  <c r="I5691" i="8"/>
  <c r="J5691" i="8"/>
  <c r="K5691" i="8"/>
  <c r="H5692" i="8"/>
  <c r="I5692" i="8"/>
  <c r="J5692" i="8"/>
  <c r="K5692" i="8"/>
  <c r="H5693" i="8"/>
  <c r="I5693" i="8"/>
  <c r="J5693" i="8"/>
  <c r="K5693" i="8"/>
  <c r="H5694" i="8"/>
  <c r="I5694" i="8"/>
  <c r="J5694" i="8"/>
  <c r="K5694" i="8"/>
  <c r="H5695" i="8"/>
  <c r="I5695" i="8"/>
  <c r="J5695" i="8"/>
  <c r="K5695" i="8"/>
  <c r="H5696" i="8"/>
  <c r="I5696" i="8"/>
  <c r="J5696" i="8"/>
  <c r="K5696" i="8"/>
  <c r="H5697" i="8"/>
  <c r="I5697" i="8"/>
  <c r="J5697" i="8"/>
  <c r="K5697" i="8"/>
  <c r="H5698" i="8"/>
  <c r="I5698" i="8"/>
  <c r="J5698" i="8"/>
  <c r="K5698" i="8"/>
  <c r="H5699" i="8"/>
  <c r="I5699" i="8"/>
  <c r="J5699" i="8"/>
  <c r="K5699" i="8"/>
  <c r="H5700" i="8"/>
  <c r="I5700" i="8"/>
  <c r="J5700" i="8"/>
  <c r="K5700" i="8"/>
  <c r="H5701" i="8"/>
  <c r="I5701" i="8"/>
  <c r="J5701" i="8"/>
  <c r="K5701" i="8"/>
  <c r="H5702" i="8"/>
  <c r="I5702" i="8"/>
  <c r="J5702" i="8"/>
  <c r="K5702" i="8"/>
  <c r="H5703" i="8"/>
  <c r="I5703" i="8"/>
  <c r="J5703" i="8"/>
  <c r="K5703" i="8"/>
  <c r="H5704" i="8"/>
  <c r="I5704" i="8"/>
  <c r="J5704" i="8"/>
  <c r="K5704" i="8"/>
  <c r="H5705" i="8"/>
  <c r="I5705" i="8"/>
  <c r="J5705" i="8"/>
  <c r="K5705" i="8"/>
  <c r="H5706" i="8"/>
  <c r="I5706" i="8"/>
  <c r="J5706" i="8"/>
  <c r="K5706" i="8"/>
  <c r="H5707" i="8"/>
  <c r="I5707" i="8"/>
  <c r="J5707" i="8"/>
  <c r="K5707" i="8"/>
  <c r="H5708" i="8"/>
  <c r="I5708" i="8"/>
  <c r="J5708" i="8"/>
  <c r="K5708" i="8"/>
  <c r="H5709" i="8"/>
  <c r="I5709" i="8"/>
  <c r="J5709" i="8"/>
  <c r="K5709" i="8"/>
  <c r="H5710" i="8"/>
  <c r="I5710" i="8"/>
  <c r="J5710" i="8"/>
  <c r="K5710" i="8"/>
  <c r="H5711" i="8"/>
  <c r="I5711" i="8"/>
  <c r="J5711" i="8"/>
  <c r="K5711" i="8"/>
  <c r="H5712" i="8"/>
  <c r="I5712" i="8"/>
  <c r="J5712" i="8"/>
  <c r="K5712" i="8"/>
  <c r="H5713" i="8"/>
  <c r="I5713" i="8"/>
  <c r="J5713" i="8"/>
  <c r="K5713" i="8"/>
  <c r="H5714" i="8"/>
  <c r="I5714" i="8"/>
  <c r="J5714" i="8"/>
  <c r="K5714" i="8"/>
  <c r="H5715" i="8"/>
  <c r="I5715" i="8"/>
  <c r="J5715" i="8"/>
  <c r="K5715" i="8"/>
  <c r="H5716" i="8"/>
  <c r="I5716" i="8"/>
  <c r="J5716" i="8"/>
  <c r="K5716" i="8"/>
  <c r="H5717" i="8"/>
  <c r="I5717" i="8"/>
  <c r="J5717" i="8"/>
  <c r="K5717" i="8"/>
  <c r="H5718" i="8"/>
  <c r="I5718" i="8"/>
  <c r="J5718" i="8"/>
  <c r="K5718" i="8"/>
  <c r="H5719" i="8"/>
  <c r="I5719" i="8"/>
  <c r="J5719" i="8"/>
  <c r="K5719" i="8"/>
  <c r="H5720" i="8"/>
  <c r="I5720" i="8"/>
  <c r="J5720" i="8"/>
  <c r="K5720" i="8"/>
  <c r="H5721" i="8"/>
  <c r="I5721" i="8"/>
  <c r="J5721" i="8"/>
  <c r="K5721" i="8"/>
  <c r="H5722" i="8"/>
  <c r="I5722" i="8"/>
  <c r="J5722" i="8"/>
  <c r="K5722" i="8"/>
  <c r="H5723" i="8"/>
  <c r="I5723" i="8"/>
  <c r="J5723" i="8"/>
  <c r="K5723" i="8"/>
  <c r="H5724" i="8"/>
  <c r="I5724" i="8"/>
  <c r="J5724" i="8"/>
  <c r="K5724" i="8"/>
  <c r="H5725" i="8"/>
  <c r="I5725" i="8"/>
  <c r="J5725" i="8"/>
  <c r="K5725" i="8"/>
  <c r="H5726" i="8"/>
  <c r="I5726" i="8"/>
  <c r="J5726" i="8"/>
  <c r="K5726" i="8"/>
  <c r="H5727" i="8"/>
  <c r="I5727" i="8"/>
  <c r="J5727" i="8"/>
  <c r="K5727" i="8"/>
  <c r="H5728" i="8"/>
  <c r="I5728" i="8"/>
  <c r="J5728" i="8"/>
  <c r="K5728" i="8"/>
  <c r="H5729" i="8"/>
  <c r="I5729" i="8"/>
  <c r="J5729" i="8"/>
  <c r="K5729" i="8"/>
  <c r="H5730" i="8"/>
  <c r="I5730" i="8"/>
  <c r="J5730" i="8"/>
  <c r="K5730" i="8"/>
  <c r="H5731" i="8"/>
  <c r="I5731" i="8"/>
  <c r="J5731" i="8"/>
  <c r="K5731" i="8"/>
  <c r="H5732" i="8"/>
  <c r="I5732" i="8"/>
  <c r="J5732" i="8"/>
  <c r="K5732" i="8"/>
  <c r="H5733" i="8"/>
  <c r="I5733" i="8"/>
  <c r="J5733" i="8"/>
  <c r="K5733" i="8"/>
  <c r="H5734" i="8"/>
  <c r="I5734" i="8"/>
  <c r="J5734" i="8"/>
  <c r="K5734" i="8"/>
  <c r="H5735" i="8"/>
  <c r="I5735" i="8"/>
  <c r="J5735" i="8"/>
  <c r="K5735" i="8"/>
  <c r="H5736" i="8"/>
  <c r="I5736" i="8"/>
  <c r="J5736" i="8"/>
  <c r="K5736" i="8"/>
  <c r="H5737" i="8"/>
  <c r="I5737" i="8"/>
  <c r="J5737" i="8"/>
  <c r="K5737" i="8"/>
  <c r="H5738" i="8"/>
  <c r="I5738" i="8"/>
  <c r="J5738" i="8"/>
  <c r="K5738" i="8"/>
  <c r="H5739" i="8"/>
  <c r="I5739" i="8"/>
  <c r="J5739" i="8"/>
  <c r="K5739" i="8"/>
  <c r="H5740" i="8"/>
  <c r="I5740" i="8"/>
  <c r="J5740" i="8"/>
  <c r="K5740" i="8"/>
  <c r="H5741" i="8"/>
  <c r="I5741" i="8"/>
  <c r="J5741" i="8"/>
  <c r="K5741" i="8"/>
  <c r="H5742" i="8"/>
  <c r="I5742" i="8"/>
  <c r="J5742" i="8"/>
  <c r="K5742" i="8"/>
  <c r="H5743" i="8"/>
  <c r="I5743" i="8"/>
  <c r="J5743" i="8"/>
  <c r="K5743" i="8"/>
  <c r="H5744" i="8"/>
  <c r="I5744" i="8"/>
  <c r="J5744" i="8"/>
  <c r="K5744" i="8"/>
  <c r="H5745" i="8"/>
  <c r="I5745" i="8"/>
  <c r="J5745" i="8"/>
  <c r="K5745" i="8"/>
  <c r="H5746" i="8"/>
  <c r="I5746" i="8"/>
  <c r="J5746" i="8"/>
  <c r="K5746" i="8"/>
  <c r="H5747" i="8"/>
  <c r="I5747" i="8"/>
  <c r="J5747" i="8"/>
  <c r="K5747" i="8"/>
  <c r="H5748" i="8"/>
  <c r="I5748" i="8"/>
  <c r="J5748" i="8"/>
  <c r="K5748" i="8"/>
  <c r="H5749" i="8"/>
  <c r="I5749" i="8"/>
  <c r="J5749" i="8"/>
  <c r="K5749" i="8"/>
  <c r="H5750" i="8"/>
  <c r="I5750" i="8"/>
  <c r="J5750" i="8"/>
  <c r="K5750" i="8"/>
  <c r="H5751" i="8"/>
  <c r="I5751" i="8"/>
  <c r="J5751" i="8"/>
  <c r="K5751" i="8"/>
  <c r="H5752" i="8"/>
  <c r="I5752" i="8"/>
  <c r="J5752" i="8"/>
  <c r="K5752" i="8"/>
  <c r="H5753" i="8"/>
  <c r="I5753" i="8"/>
  <c r="J5753" i="8"/>
  <c r="K5753" i="8"/>
  <c r="H5754" i="8"/>
  <c r="I5754" i="8"/>
  <c r="J5754" i="8"/>
  <c r="K5754" i="8"/>
  <c r="H5755" i="8"/>
  <c r="I5755" i="8"/>
  <c r="J5755" i="8"/>
  <c r="K5755" i="8"/>
  <c r="H5756" i="8"/>
  <c r="I5756" i="8"/>
  <c r="J5756" i="8"/>
  <c r="K5756" i="8"/>
  <c r="H5757" i="8"/>
  <c r="I5757" i="8"/>
  <c r="J5757" i="8"/>
  <c r="K5757" i="8"/>
  <c r="H5758" i="8"/>
  <c r="I5758" i="8"/>
  <c r="J5758" i="8"/>
  <c r="K5758" i="8"/>
  <c r="H5759" i="8"/>
  <c r="I5759" i="8"/>
  <c r="J5759" i="8"/>
  <c r="K5759" i="8"/>
  <c r="H5760" i="8"/>
  <c r="I5760" i="8"/>
  <c r="J5760" i="8"/>
  <c r="K5760" i="8"/>
  <c r="H5761" i="8"/>
  <c r="I5761" i="8"/>
  <c r="J5761" i="8"/>
  <c r="K5761" i="8"/>
  <c r="H5762" i="8"/>
  <c r="I5762" i="8"/>
  <c r="J5762" i="8"/>
  <c r="K5762" i="8"/>
  <c r="H5763" i="8"/>
  <c r="I5763" i="8"/>
  <c r="J5763" i="8"/>
  <c r="K5763" i="8"/>
  <c r="H5764" i="8"/>
  <c r="I5764" i="8"/>
  <c r="J5764" i="8"/>
  <c r="K5764" i="8"/>
  <c r="H5765" i="8"/>
  <c r="I5765" i="8"/>
  <c r="J5765" i="8"/>
  <c r="K5765" i="8"/>
  <c r="H5766" i="8"/>
  <c r="I5766" i="8"/>
  <c r="J5766" i="8"/>
  <c r="K5766" i="8"/>
  <c r="H5767" i="8"/>
  <c r="I5767" i="8"/>
  <c r="J5767" i="8"/>
  <c r="K5767" i="8"/>
  <c r="H5768" i="8"/>
  <c r="I5768" i="8"/>
  <c r="J5768" i="8"/>
  <c r="K5768" i="8"/>
  <c r="H5769" i="8"/>
  <c r="I5769" i="8"/>
  <c r="J5769" i="8"/>
  <c r="K5769" i="8"/>
  <c r="H5770" i="8"/>
  <c r="I5770" i="8"/>
  <c r="J5770" i="8"/>
  <c r="K5770" i="8"/>
  <c r="H5771" i="8"/>
  <c r="I5771" i="8"/>
  <c r="J5771" i="8"/>
  <c r="K5771" i="8"/>
  <c r="H5772" i="8"/>
  <c r="I5772" i="8"/>
  <c r="J5772" i="8"/>
  <c r="K5772" i="8"/>
  <c r="H5773" i="8"/>
  <c r="I5773" i="8"/>
  <c r="J5773" i="8"/>
  <c r="K5773" i="8"/>
  <c r="H5774" i="8"/>
  <c r="I5774" i="8"/>
  <c r="J5774" i="8"/>
  <c r="K5774" i="8"/>
  <c r="H5775" i="8"/>
  <c r="I5775" i="8"/>
  <c r="J5775" i="8"/>
  <c r="K5775" i="8"/>
  <c r="H5776" i="8"/>
  <c r="I5776" i="8"/>
  <c r="J5776" i="8"/>
  <c r="K5776" i="8"/>
  <c r="H5777" i="8"/>
  <c r="I5777" i="8"/>
  <c r="J5777" i="8"/>
  <c r="K5777" i="8"/>
  <c r="H5778" i="8"/>
  <c r="I5778" i="8"/>
  <c r="J5778" i="8"/>
  <c r="K5778" i="8"/>
  <c r="H5779" i="8"/>
  <c r="I5779" i="8"/>
  <c r="J5779" i="8"/>
  <c r="K5779" i="8"/>
  <c r="H5780" i="8"/>
  <c r="I5780" i="8"/>
  <c r="J5780" i="8"/>
  <c r="K5780" i="8"/>
  <c r="H5781" i="8"/>
  <c r="I5781" i="8"/>
  <c r="J5781" i="8"/>
  <c r="K5781" i="8"/>
  <c r="H5782" i="8"/>
  <c r="I5782" i="8"/>
  <c r="J5782" i="8"/>
  <c r="K5782" i="8"/>
  <c r="H5783" i="8"/>
  <c r="I5783" i="8"/>
  <c r="J5783" i="8"/>
  <c r="K5783" i="8"/>
  <c r="H5784" i="8"/>
  <c r="I5784" i="8"/>
  <c r="J5784" i="8"/>
  <c r="K5784" i="8"/>
  <c r="H5785" i="8"/>
  <c r="I5785" i="8"/>
  <c r="J5785" i="8"/>
  <c r="K5785" i="8"/>
  <c r="H5786" i="8"/>
  <c r="I5786" i="8"/>
  <c r="J5786" i="8"/>
  <c r="K5786" i="8"/>
  <c r="H5787" i="8"/>
  <c r="I5787" i="8"/>
  <c r="J5787" i="8"/>
  <c r="K5787" i="8"/>
  <c r="H5788" i="8"/>
  <c r="I5788" i="8"/>
  <c r="J5788" i="8"/>
  <c r="K5788" i="8"/>
  <c r="H5789" i="8"/>
  <c r="I5789" i="8"/>
  <c r="J5789" i="8"/>
  <c r="K5789" i="8"/>
  <c r="H5790" i="8"/>
  <c r="I5790" i="8"/>
  <c r="J5790" i="8"/>
  <c r="K5790" i="8"/>
  <c r="H5791" i="8"/>
  <c r="I5791" i="8"/>
  <c r="J5791" i="8"/>
  <c r="K5791" i="8"/>
  <c r="H5792" i="8"/>
  <c r="I5792" i="8"/>
  <c r="J5792" i="8"/>
  <c r="K5792" i="8"/>
  <c r="H5793" i="8"/>
  <c r="I5793" i="8"/>
  <c r="J5793" i="8"/>
  <c r="K5793" i="8"/>
  <c r="H5794" i="8"/>
  <c r="I5794" i="8"/>
  <c r="J5794" i="8"/>
  <c r="K5794" i="8"/>
  <c r="H5795" i="8"/>
  <c r="I5795" i="8"/>
  <c r="J5795" i="8"/>
  <c r="K5795" i="8"/>
  <c r="H5796" i="8"/>
  <c r="I5796" i="8"/>
  <c r="J5796" i="8"/>
  <c r="K5796" i="8"/>
  <c r="H5797" i="8"/>
  <c r="I5797" i="8"/>
  <c r="J5797" i="8"/>
  <c r="K5797" i="8"/>
  <c r="H5798" i="8"/>
  <c r="I5798" i="8"/>
  <c r="J5798" i="8"/>
  <c r="K5798" i="8"/>
  <c r="H5799" i="8"/>
  <c r="I5799" i="8"/>
  <c r="J5799" i="8"/>
  <c r="K5799" i="8"/>
  <c r="H5800" i="8"/>
  <c r="I5800" i="8"/>
  <c r="J5800" i="8"/>
  <c r="K5800" i="8"/>
  <c r="H5801" i="8"/>
  <c r="I5801" i="8"/>
  <c r="J5801" i="8"/>
  <c r="K5801" i="8"/>
  <c r="H5802" i="8"/>
  <c r="I5802" i="8"/>
  <c r="J5802" i="8"/>
  <c r="K5802" i="8"/>
  <c r="H5803" i="8"/>
  <c r="I5803" i="8"/>
  <c r="J5803" i="8"/>
  <c r="K5803" i="8"/>
  <c r="H5804" i="8"/>
  <c r="I5804" i="8"/>
  <c r="J5804" i="8"/>
  <c r="K5804" i="8"/>
  <c r="H5805" i="8"/>
  <c r="I5805" i="8"/>
  <c r="J5805" i="8"/>
  <c r="K5805" i="8"/>
  <c r="H5806" i="8"/>
  <c r="I5806" i="8"/>
  <c r="J5806" i="8"/>
  <c r="K5806" i="8"/>
  <c r="H5807" i="8"/>
  <c r="I5807" i="8"/>
  <c r="J5807" i="8"/>
  <c r="K5807" i="8"/>
  <c r="H5808" i="8"/>
  <c r="I5808" i="8"/>
  <c r="J5808" i="8"/>
  <c r="K5808" i="8"/>
  <c r="H5809" i="8"/>
  <c r="I5809" i="8"/>
  <c r="J5809" i="8"/>
  <c r="K5809" i="8"/>
  <c r="H5810" i="8"/>
  <c r="I5810" i="8"/>
  <c r="J5810" i="8"/>
  <c r="K5810" i="8"/>
  <c r="H5811" i="8"/>
  <c r="I5811" i="8"/>
  <c r="J5811" i="8"/>
  <c r="K5811" i="8"/>
  <c r="H5812" i="8"/>
  <c r="I5812" i="8"/>
  <c r="J5812" i="8"/>
  <c r="K5812" i="8"/>
  <c r="H5813" i="8"/>
  <c r="I5813" i="8"/>
  <c r="J5813" i="8"/>
  <c r="K5813" i="8"/>
  <c r="H5814" i="8"/>
  <c r="I5814" i="8"/>
  <c r="J5814" i="8"/>
  <c r="K5814" i="8"/>
  <c r="H5815" i="8"/>
  <c r="I5815" i="8"/>
  <c r="J5815" i="8"/>
  <c r="K5815" i="8"/>
  <c r="H5816" i="8"/>
  <c r="I5816" i="8"/>
  <c r="J5816" i="8"/>
  <c r="K5816" i="8"/>
  <c r="H5817" i="8"/>
  <c r="I5817" i="8"/>
  <c r="J5817" i="8"/>
  <c r="K5817" i="8"/>
  <c r="H5818" i="8"/>
  <c r="I5818" i="8"/>
  <c r="J5818" i="8"/>
  <c r="K5818" i="8"/>
  <c r="H5819" i="8"/>
  <c r="I5819" i="8"/>
  <c r="J5819" i="8"/>
  <c r="K5819" i="8"/>
  <c r="H5820" i="8"/>
  <c r="I5820" i="8"/>
  <c r="J5820" i="8"/>
  <c r="K5820" i="8"/>
  <c r="H5821" i="8"/>
  <c r="I5821" i="8"/>
  <c r="J5821" i="8"/>
  <c r="K5821" i="8"/>
  <c r="H5822" i="8"/>
  <c r="I5822" i="8"/>
  <c r="J5822" i="8"/>
  <c r="K5822" i="8"/>
  <c r="H5823" i="8"/>
  <c r="I5823" i="8"/>
  <c r="J5823" i="8"/>
  <c r="K5823" i="8"/>
  <c r="H5824" i="8"/>
  <c r="I5824" i="8"/>
  <c r="J5824" i="8"/>
  <c r="K5824" i="8"/>
  <c r="H5825" i="8"/>
  <c r="I5825" i="8"/>
  <c r="J5825" i="8"/>
  <c r="K5825" i="8"/>
  <c r="H5826" i="8"/>
  <c r="I5826" i="8"/>
  <c r="J5826" i="8"/>
  <c r="K5826" i="8"/>
  <c r="H5827" i="8"/>
  <c r="I5827" i="8"/>
  <c r="J5827" i="8"/>
  <c r="K5827" i="8"/>
  <c r="H5828" i="8"/>
  <c r="I5828" i="8"/>
  <c r="J5828" i="8"/>
  <c r="K5828" i="8"/>
  <c r="H5829" i="8"/>
  <c r="I5829" i="8"/>
  <c r="J5829" i="8"/>
  <c r="K5829" i="8"/>
  <c r="H5830" i="8"/>
  <c r="I5830" i="8"/>
  <c r="J5830" i="8"/>
  <c r="K5830" i="8"/>
  <c r="H5831" i="8"/>
  <c r="I5831" i="8"/>
  <c r="J5831" i="8"/>
  <c r="K5831" i="8"/>
  <c r="H5832" i="8"/>
  <c r="I5832" i="8"/>
  <c r="J5832" i="8"/>
  <c r="K5832" i="8"/>
  <c r="H5833" i="8"/>
  <c r="I5833" i="8"/>
  <c r="J5833" i="8"/>
  <c r="K5833" i="8"/>
  <c r="H5834" i="8"/>
  <c r="I5834" i="8"/>
  <c r="J5834" i="8"/>
  <c r="K5834" i="8"/>
  <c r="H5835" i="8"/>
  <c r="I5835" i="8"/>
  <c r="J5835" i="8"/>
  <c r="K5835" i="8"/>
  <c r="H5836" i="8"/>
  <c r="I5836" i="8"/>
  <c r="J5836" i="8"/>
  <c r="K5836" i="8"/>
  <c r="H5837" i="8"/>
  <c r="I5837" i="8"/>
  <c r="J5837" i="8"/>
  <c r="K5837" i="8"/>
  <c r="H5838" i="8"/>
  <c r="I5838" i="8"/>
  <c r="J5838" i="8"/>
  <c r="K5838" i="8"/>
  <c r="H5839" i="8"/>
  <c r="I5839" i="8"/>
  <c r="J5839" i="8"/>
  <c r="K5839" i="8"/>
  <c r="H5840" i="8"/>
  <c r="I5840" i="8"/>
  <c r="J5840" i="8"/>
  <c r="K5840" i="8"/>
  <c r="H5841" i="8"/>
  <c r="I5841" i="8"/>
  <c r="J5841" i="8"/>
  <c r="K5841" i="8"/>
  <c r="H5842" i="8"/>
  <c r="I5842" i="8"/>
  <c r="J5842" i="8"/>
  <c r="K5842" i="8"/>
  <c r="H5843" i="8"/>
  <c r="I5843" i="8"/>
  <c r="J5843" i="8"/>
  <c r="K5843" i="8"/>
  <c r="H5844" i="8"/>
  <c r="I5844" i="8"/>
  <c r="J5844" i="8"/>
  <c r="K5844" i="8"/>
  <c r="H5845" i="8"/>
  <c r="I5845" i="8"/>
  <c r="J5845" i="8"/>
  <c r="K5845" i="8"/>
  <c r="H5846" i="8"/>
  <c r="I5846" i="8"/>
  <c r="J5846" i="8"/>
  <c r="K5846" i="8"/>
  <c r="H5847" i="8"/>
  <c r="I5847" i="8"/>
  <c r="J5847" i="8"/>
  <c r="K5847" i="8"/>
  <c r="H5848" i="8"/>
  <c r="I5848" i="8"/>
  <c r="J5848" i="8"/>
  <c r="K5848" i="8"/>
  <c r="H5849" i="8"/>
  <c r="I5849" i="8"/>
  <c r="J5849" i="8"/>
  <c r="K5849" i="8"/>
  <c r="H5850" i="8"/>
  <c r="I5850" i="8"/>
  <c r="J5850" i="8"/>
  <c r="K5850" i="8"/>
  <c r="H5851" i="8"/>
  <c r="I5851" i="8"/>
  <c r="J5851" i="8"/>
  <c r="K5851" i="8"/>
  <c r="H5852" i="8"/>
  <c r="I5852" i="8"/>
  <c r="J5852" i="8"/>
  <c r="K5852" i="8"/>
  <c r="H5853" i="8"/>
  <c r="I5853" i="8"/>
  <c r="J5853" i="8"/>
  <c r="K5853" i="8"/>
  <c r="H5854" i="8"/>
  <c r="I5854" i="8"/>
  <c r="J5854" i="8"/>
  <c r="K5854" i="8"/>
  <c r="H5855" i="8"/>
  <c r="I5855" i="8"/>
  <c r="J5855" i="8"/>
  <c r="K5855" i="8"/>
  <c r="H5856" i="8"/>
  <c r="I5856" i="8"/>
  <c r="J5856" i="8"/>
  <c r="K5856" i="8"/>
  <c r="H5857" i="8"/>
  <c r="I5857" i="8"/>
  <c r="J5857" i="8"/>
  <c r="K5857" i="8"/>
  <c r="H5858" i="8"/>
  <c r="I5858" i="8"/>
  <c r="J5858" i="8"/>
  <c r="K5858" i="8"/>
  <c r="H5859" i="8"/>
  <c r="I5859" i="8"/>
  <c r="J5859" i="8"/>
  <c r="K5859" i="8"/>
  <c r="H5860" i="8"/>
  <c r="I5860" i="8"/>
  <c r="J5860" i="8"/>
  <c r="K5860" i="8"/>
  <c r="H5861" i="8"/>
  <c r="I5861" i="8"/>
  <c r="J5861" i="8"/>
  <c r="K5861" i="8"/>
  <c r="H5862" i="8"/>
  <c r="I5862" i="8"/>
  <c r="J5862" i="8"/>
  <c r="K5862" i="8"/>
  <c r="H5863" i="8"/>
  <c r="I5863" i="8"/>
  <c r="J5863" i="8"/>
  <c r="K5863" i="8"/>
  <c r="H5864" i="8"/>
  <c r="I5864" i="8"/>
  <c r="J5864" i="8"/>
  <c r="K5864" i="8"/>
  <c r="H5865" i="8"/>
  <c r="I5865" i="8"/>
  <c r="J5865" i="8"/>
  <c r="K5865" i="8"/>
  <c r="H5866" i="8"/>
  <c r="I5866" i="8"/>
  <c r="J5866" i="8"/>
  <c r="K5866" i="8"/>
  <c r="H5867" i="8"/>
  <c r="I5867" i="8"/>
  <c r="J5867" i="8"/>
  <c r="K5867" i="8"/>
  <c r="H5868" i="8"/>
  <c r="I5868" i="8"/>
  <c r="J5868" i="8"/>
  <c r="K5868" i="8"/>
  <c r="H5869" i="8"/>
  <c r="I5869" i="8"/>
  <c r="J5869" i="8"/>
  <c r="K5869" i="8"/>
  <c r="H5870" i="8"/>
  <c r="I5870" i="8"/>
  <c r="J5870" i="8"/>
  <c r="K5870" i="8"/>
  <c r="H5871" i="8"/>
  <c r="I5871" i="8"/>
  <c r="J5871" i="8"/>
  <c r="K5871" i="8"/>
  <c r="H5872" i="8"/>
  <c r="I5872" i="8"/>
  <c r="J5872" i="8"/>
  <c r="K5872" i="8"/>
  <c r="H5873" i="8"/>
  <c r="I5873" i="8"/>
  <c r="J5873" i="8"/>
  <c r="K5873" i="8"/>
  <c r="H5874" i="8"/>
  <c r="I5874" i="8"/>
  <c r="J5874" i="8"/>
  <c r="K5874" i="8"/>
  <c r="H5875" i="8"/>
  <c r="I5875" i="8"/>
  <c r="J5875" i="8"/>
  <c r="K5875" i="8"/>
  <c r="H5876" i="8"/>
  <c r="I5876" i="8"/>
  <c r="J5876" i="8"/>
  <c r="K5876" i="8"/>
  <c r="H5877" i="8"/>
  <c r="I5877" i="8"/>
  <c r="J5877" i="8"/>
  <c r="K5877" i="8"/>
  <c r="H5878" i="8"/>
  <c r="I5878" i="8"/>
  <c r="J5878" i="8"/>
  <c r="K5878" i="8"/>
  <c r="H5879" i="8"/>
  <c r="I5879" i="8"/>
  <c r="J5879" i="8"/>
  <c r="K5879" i="8"/>
  <c r="H5880" i="8"/>
  <c r="I5880" i="8"/>
  <c r="J5880" i="8"/>
  <c r="K5880" i="8"/>
  <c r="H5881" i="8"/>
  <c r="I5881" i="8"/>
  <c r="J5881" i="8"/>
  <c r="K5881" i="8"/>
  <c r="H5882" i="8"/>
  <c r="I5882" i="8"/>
  <c r="J5882" i="8"/>
  <c r="K5882" i="8"/>
  <c r="H5883" i="8"/>
  <c r="I5883" i="8"/>
  <c r="J5883" i="8"/>
  <c r="K5883" i="8"/>
  <c r="H5884" i="8"/>
  <c r="I5884" i="8"/>
  <c r="J5884" i="8"/>
  <c r="K5884" i="8"/>
  <c r="H5885" i="8"/>
  <c r="I5885" i="8"/>
  <c r="J5885" i="8"/>
  <c r="K5885" i="8"/>
  <c r="H5886" i="8"/>
  <c r="I5886" i="8"/>
  <c r="J5886" i="8"/>
  <c r="K5886" i="8"/>
  <c r="H5887" i="8"/>
  <c r="I5887" i="8"/>
  <c r="J5887" i="8"/>
  <c r="K5887" i="8"/>
  <c r="H5888" i="8"/>
  <c r="I5888" i="8"/>
  <c r="J5888" i="8"/>
  <c r="K5888" i="8"/>
  <c r="H5889" i="8"/>
  <c r="I5889" i="8"/>
  <c r="J5889" i="8"/>
  <c r="K5889" i="8"/>
  <c r="H5890" i="8"/>
  <c r="I5890" i="8"/>
  <c r="J5890" i="8"/>
  <c r="K5890" i="8"/>
  <c r="H5891" i="8"/>
  <c r="I5891" i="8"/>
  <c r="J5891" i="8"/>
  <c r="K5891" i="8"/>
  <c r="H5892" i="8"/>
  <c r="I5892" i="8"/>
  <c r="J5892" i="8"/>
  <c r="K5892" i="8"/>
  <c r="H5893" i="8"/>
  <c r="I5893" i="8"/>
  <c r="J5893" i="8"/>
  <c r="K5893" i="8"/>
  <c r="H5894" i="8"/>
  <c r="I5894" i="8"/>
  <c r="J5894" i="8"/>
  <c r="K5894" i="8"/>
  <c r="H5895" i="8"/>
  <c r="I5895" i="8"/>
  <c r="J5895" i="8"/>
  <c r="K5895" i="8"/>
  <c r="H5896" i="8"/>
  <c r="I5896" i="8"/>
  <c r="J5896" i="8"/>
  <c r="K5896" i="8"/>
  <c r="H5897" i="8"/>
  <c r="I5897" i="8"/>
  <c r="J5897" i="8"/>
  <c r="K5897" i="8"/>
  <c r="H5898" i="8"/>
  <c r="I5898" i="8"/>
  <c r="J5898" i="8"/>
  <c r="K5898" i="8"/>
  <c r="H5899" i="8"/>
  <c r="I5899" i="8"/>
  <c r="J5899" i="8"/>
  <c r="K5899" i="8"/>
  <c r="H5900" i="8"/>
  <c r="I5900" i="8"/>
  <c r="J5900" i="8"/>
  <c r="K5900" i="8"/>
  <c r="H5901" i="8"/>
  <c r="I5901" i="8"/>
  <c r="J5901" i="8"/>
  <c r="K5901" i="8"/>
  <c r="H5902" i="8"/>
  <c r="I5902" i="8"/>
  <c r="J5902" i="8"/>
  <c r="K5902" i="8"/>
  <c r="H5903" i="8"/>
  <c r="I5903" i="8"/>
  <c r="J5903" i="8"/>
  <c r="K5903" i="8"/>
  <c r="H5904" i="8"/>
  <c r="I5904" i="8"/>
  <c r="J5904" i="8"/>
  <c r="K5904" i="8"/>
  <c r="H5905" i="8"/>
  <c r="I5905" i="8"/>
  <c r="J5905" i="8"/>
  <c r="K5905" i="8"/>
  <c r="H5906" i="8"/>
  <c r="I5906" i="8"/>
  <c r="J5906" i="8"/>
  <c r="K5906" i="8"/>
  <c r="H5907" i="8"/>
  <c r="I5907" i="8"/>
  <c r="J5907" i="8"/>
  <c r="K5907" i="8"/>
  <c r="H5908" i="8"/>
  <c r="I5908" i="8"/>
  <c r="J5908" i="8"/>
  <c r="K5908" i="8"/>
  <c r="H5909" i="8"/>
  <c r="I5909" i="8"/>
  <c r="J5909" i="8"/>
  <c r="K5909" i="8"/>
  <c r="H5910" i="8"/>
  <c r="I5910" i="8"/>
  <c r="J5910" i="8"/>
  <c r="K5910" i="8"/>
  <c r="H5911" i="8"/>
  <c r="I5911" i="8"/>
  <c r="J5911" i="8"/>
  <c r="K5911" i="8"/>
  <c r="H5912" i="8"/>
  <c r="I5912" i="8"/>
  <c r="J5912" i="8"/>
  <c r="K5912" i="8"/>
  <c r="H5913" i="8"/>
  <c r="I5913" i="8"/>
  <c r="J5913" i="8"/>
  <c r="K5913" i="8"/>
  <c r="H5914" i="8"/>
  <c r="I5914" i="8"/>
  <c r="J5914" i="8"/>
  <c r="K5914" i="8"/>
  <c r="H5915" i="8"/>
  <c r="I5915" i="8"/>
  <c r="J5915" i="8"/>
  <c r="K5915" i="8"/>
  <c r="H5916" i="8"/>
  <c r="I5916" i="8"/>
  <c r="J5916" i="8"/>
  <c r="K5916" i="8"/>
  <c r="H5917" i="8"/>
  <c r="I5917" i="8"/>
  <c r="J5917" i="8"/>
  <c r="K5917" i="8"/>
  <c r="H5918" i="8"/>
  <c r="I5918" i="8"/>
  <c r="J5918" i="8"/>
  <c r="K5918" i="8"/>
  <c r="H5919" i="8"/>
  <c r="I5919" i="8"/>
  <c r="J5919" i="8"/>
  <c r="K5919" i="8"/>
  <c r="H5920" i="8"/>
  <c r="I5920" i="8"/>
  <c r="J5920" i="8"/>
  <c r="K5920" i="8"/>
  <c r="H5921" i="8"/>
  <c r="I5921" i="8"/>
  <c r="J5921" i="8"/>
  <c r="K5921" i="8"/>
  <c r="H5922" i="8"/>
  <c r="I5922" i="8"/>
  <c r="J5922" i="8"/>
  <c r="K5922" i="8"/>
  <c r="H5923" i="8"/>
  <c r="I5923" i="8"/>
  <c r="J5923" i="8"/>
  <c r="K5923" i="8"/>
  <c r="H5924" i="8"/>
  <c r="I5924" i="8"/>
  <c r="J5924" i="8"/>
  <c r="K5924" i="8"/>
  <c r="H5925" i="8"/>
  <c r="I5925" i="8"/>
  <c r="J5925" i="8"/>
  <c r="K5925" i="8"/>
  <c r="H5926" i="8"/>
  <c r="I5926" i="8"/>
  <c r="J5926" i="8"/>
  <c r="K5926" i="8"/>
  <c r="H5927" i="8"/>
  <c r="I5927" i="8"/>
  <c r="J5927" i="8"/>
  <c r="K5927" i="8"/>
  <c r="H5928" i="8"/>
  <c r="I5928" i="8"/>
  <c r="J5928" i="8"/>
  <c r="K5928" i="8"/>
  <c r="H5929" i="8"/>
  <c r="I5929" i="8"/>
  <c r="J5929" i="8"/>
  <c r="K5929" i="8"/>
  <c r="H5930" i="8"/>
  <c r="I5930" i="8"/>
  <c r="J5930" i="8"/>
  <c r="K5930" i="8"/>
  <c r="H5931" i="8"/>
  <c r="I5931" i="8"/>
  <c r="J5931" i="8"/>
  <c r="K5931" i="8"/>
  <c r="H5932" i="8"/>
  <c r="I5932" i="8"/>
  <c r="J5932" i="8"/>
  <c r="K5932" i="8"/>
  <c r="H5933" i="8"/>
  <c r="I5933" i="8"/>
  <c r="J5933" i="8"/>
  <c r="K5933" i="8"/>
  <c r="H5934" i="8"/>
  <c r="I5934" i="8"/>
  <c r="J5934" i="8"/>
  <c r="K5934" i="8"/>
  <c r="H5935" i="8"/>
  <c r="I5935" i="8"/>
  <c r="J5935" i="8"/>
  <c r="K5935" i="8"/>
  <c r="H5936" i="8"/>
  <c r="I5936" i="8"/>
  <c r="J5936" i="8"/>
  <c r="K5936" i="8"/>
  <c r="H5937" i="8"/>
  <c r="I5937" i="8"/>
  <c r="J5937" i="8"/>
  <c r="K5937" i="8"/>
  <c r="H5938" i="8"/>
  <c r="I5938" i="8"/>
  <c r="J5938" i="8"/>
  <c r="K5938" i="8"/>
  <c r="H5939" i="8"/>
  <c r="I5939" i="8"/>
  <c r="J5939" i="8"/>
  <c r="K5939" i="8"/>
  <c r="H5940" i="8"/>
  <c r="I5940" i="8"/>
  <c r="J5940" i="8"/>
  <c r="K5940" i="8"/>
  <c r="H5941" i="8"/>
  <c r="I5941" i="8"/>
  <c r="J5941" i="8"/>
  <c r="K5941" i="8"/>
  <c r="H5942" i="8"/>
  <c r="I5942" i="8"/>
  <c r="J5942" i="8"/>
  <c r="K5942" i="8"/>
  <c r="H5943" i="8"/>
  <c r="I5943" i="8"/>
  <c r="J5943" i="8"/>
  <c r="K5943" i="8"/>
  <c r="H5944" i="8"/>
  <c r="I5944" i="8"/>
  <c r="J5944" i="8"/>
  <c r="K5944" i="8"/>
  <c r="H5945" i="8"/>
  <c r="I5945" i="8"/>
  <c r="J5945" i="8"/>
  <c r="K5945" i="8"/>
  <c r="H5946" i="8"/>
  <c r="I5946" i="8"/>
  <c r="J5946" i="8"/>
  <c r="K5946" i="8"/>
  <c r="H5947" i="8"/>
  <c r="I5947" i="8"/>
  <c r="J5947" i="8"/>
  <c r="K5947" i="8"/>
  <c r="H5948" i="8"/>
  <c r="I5948" i="8"/>
  <c r="J5948" i="8"/>
  <c r="K5948" i="8"/>
  <c r="H5949" i="8"/>
  <c r="I5949" i="8"/>
  <c r="J5949" i="8"/>
  <c r="K5949" i="8"/>
  <c r="H5950" i="8"/>
  <c r="I5950" i="8"/>
  <c r="J5950" i="8"/>
  <c r="K5950" i="8"/>
  <c r="H5951" i="8"/>
  <c r="I5951" i="8"/>
  <c r="J5951" i="8"/>
  <c r="K5951" i="8"/>
  <c r="H5952" i="8"/>
  <c r="I5952" i="8"/>
  <c r="J5952" i="8"/>
  <c r="K5952" i="8"/>
  <c r="H5953" i="8"/>
  <c r="I5953" i="8"/>
  <c r="J5953" i="8"/>
  <c r="K5953" i="8"/>
  <c r="H5954" i="8"/>
  <c r="I5954" i="8"/>
  <c r="J5954" i="8"/>
  <c r="K5954" i="8"/>
  <c r="H5955" i="8"/>
  <c r="I5955" i="8"/>
  <c r="J5955" i="8"/>
  <c r="K5955" i="8"/>
  <c r="H5956" i="8"/>
  <c r="I5956" i="8"/>
  <c r="J5956" i="8"/>
  <c r="K5956" i="8"/>
  <c r="H5957" i="8"/>
  <c r="I5957" i="8"/>
  <c r="J5957" i="8"/>
  <c r="K5957" i="8"/>
  <c r="H5958" i="8"/>
  <c r="I5958" i="8"/>
  <c r="J5958" i="8"/>
  <c r="K5958" i="8"/>
  <c r="H5959" i="8"/>
  <c r="I5959" i="8"/>
  <c r="J5959" i="8"/>
  <c r="K5959" i="8"/>
  <c r="H5960" i="8"/>
  <c r="I5960" i="8"/>
  <c r="J5960" i="8"/>
  <c r="K5960" i="8"/>
  <c r="H5961" i="8"/>
  <c r="I5961" i="8"/>
  <c r="J5961" i="8"/>
  <c r="K5961" i="8"/>
  <c r="H5962" i="8"/>
  <c r="I5962" i="8"/>
  <c r="J5962" i="8"/>
  <c r="K5962" i="8"/>
  <c r="H5963" i="8"/>
  <c r="I5963" i="8"/>
  <c r="J5963" i="8"/>
  <c r="K5963" i="8"/>
  <c r="H5964" i="8"/>
  <c r="I5964" i="8"/>
  <c r="J5964" i="8"/>
  <c r="K5964" i="8"/>
  <c r="H5965" i="8"/>
  <c r="I5965" i="8"/>
  <c r="J5965" i="8"/>
  <c r="K5965" i="8"/>
  <c r="H5966" i="8"/>
  <c r="I5966" i="8"/>
  <c r="J5966" i="8"/>
  <c r="K5966" i="8"/>
  <c r="H5967" i="8"/>
  <c r="I5967" i="8"/>
  <c r="J5967" i="8"/>
  <c r="K5967" i="8"/>
  <c r="H5968" i="8"/>
  <c r="I5968" i="8"/>
  <c r="J5968" i="8"/>
  <c r="K5968" i="8"/>
  <c r="H5969" i="8"/>
  <c r="I5969" i="8"/>
  <c r="J5969" i="8"/>
  <c r="K5969" i="8"/>
  <c r="H5970" i="8"/>
  <c r="I5970" i="8"/>
  <c r="J5970" i="8"/>
  <c r="K5970" i="8"/>
  <c r="H5971" i="8"/>
  <c r="I5971" i="8"/>
  <c r="J5971" i="8"/>
  <c r="K5971" i="8"/>
  <c r="H5972" i="8"/>
  <c r="I5972" i="8"/>
  <c r="J5972" i="8"/>
  <c r="K5972" i="8"/>
  <c r="H5973" i="8"/>
  <c r="I5973" i="8"/>
  <c r="J5973" i="8"/>
  <c r="K5973" i="8"/>
  <c r="H5974" i="8"/>
  <c r="I5974" i="8"/>
  <c r="J5974" i="8"/>
  <c r="K5974" i="8"/>
  <c r="H5975" i="8"/>
  <c r="I5975" i="8"/>
  <c r="J5975" i="8"/>
  <c r="K5975" i="8"/>
  <c r="H5976" i="8"/>
  <c r="I5976" i="8"/>
  <c r="J5976" i="8"/>
  <c r="K5976" i="8"/>
  <c r="H5977" i="8"/>
  <c r="I5977" i="8"/>
  <c r="J5977" i="8"/>
  <c r="K5977" i="8"/>
  <c r="H5978" i="8"/>
  <c r="I5978" i="8"/>
  <c r="J5978" i="8"/>
  <c r="K5978" i="8"/>
  <c r="H5979" i="8"/>
  <c r="I5979" i="8"/>
  <c r="J5979" i="8"/>
  <c r="K5979" i="8"/>
  <c r="H5980" i="8"/>
  <c r="I5980" i="8"/>
  <c r="J5980" i="8"/>
  <c r="K5980" i="8"/>
  <c r="H5981" i="8"/>
  <c r="I5981" i="8"/>
  <c r="J5981" i="8"/>
  <c r="K5981" i="8"/>
  <c r="H5982" i="8"/>
  <c r="I5982" i="8"/>
  <c r="J5982" i="8"/>
  <c r="K5982" i="8"/>
  <c r="H5983" i="8"/>
  <c r="I5983" i="8"/>
  <c r="J5983" i="8"/>
  <c r="K5983" i="8"/>
  <c r="H5984" i="8"/>
  <c r="I5984" i="8"/>
  <c r="J5984" i="8"/>
  <c r="K5984" i="8"/>
  <c r="H5985" i="8"/>
  <c r="I5985" i="8"/>
  <c r="J5985" i="8"/>
  <c r="K5985" i="8"/>
  <c r="H5986" i="8"/>
  <c r="I5986" i="8"/>
  <c r="J5986" i="8"/>
  <c r="K5986" i="8"/>
  <c r="H5987" i="8"/>
  <c r="I5987" i="8"/>
  <c r="J5987" i="8"/>
  <c r="K5987" i="8"/>
  <c r="H5988" i="8"/>
  <c r="I5988" i="8"/>
  <c r="J5988" i="8"/>
  <c r="K5988" i="8"/>
  <c r="H5989" i="8"/>
  <c r="I5989" i="8"/>
  <c r="J5989" i="8"/>
  <c r="K5989" i="8"/>
  <c r="H5990" i="8"/>
  <c r="I5990" i="8"/>
  <c r="J5990" i="8"/>
  <c r="K5990" i="8"/>
  <c r="H5991" i="8"/>
  <c r="I5991" i="8"/>
  <c r="J5991" i="8"/>
  <c r="K5991" i="8"/>
  <c r="H5992" i="8"/>
  <c r="I5992" i="8"/>
  <c r="J5992" i="8"/>
  <c r="K5992" i="8"/>
  <c r="H5993" i="8"/>
  <c r="I5993" i="8"/>
  <c r="J5993" i="8"/>
  <c r="K5993" i="8"/>
  <c r="H5994" i="8"/>
  <c r="I5994" i="8"/>
  <c r="J5994" i="8"/>
  <c r="K5994" i="8"/>
  <c r="H5995" i="8"/>
  <c r="I5995" i="8"/>
  <c r="J5995" i="8"/>
  <c r="K5995" i="8"/>
  <c r="H5996" i="8"/>
  <c r="I5996" i="8"/>
  <c r="J5996" i="8"/>
  <c r="K5996" i="8"/>
  <c r="H5997" i="8"/>
  <c r="I5997" i="8"/>
  <c r="J5997" i="8"/>
  <c r="K5997" i="8"/>
  <c r="H5998" i="8"/>
  <c r="I5998" i="8"/>
  <c r="J5998" i="8"/>
  <c r="K5998" i="8"/>
  <c r="H5999" i="8"/>
  <c r="I5999" i="8"/>
  <c r="J5999" i="8"/>
  <c r="K5999" i="8"/>
  <c r="H6000" i="8"/>
  <c r="I6000" i="8"/>
  <c r="J6000" i="8"/>
  <c r="K6000" i="8"/>
  <c r="H6001" i="8"/>
  <c r="I6001" i="8"/>
  <c r="J6001" i="8"/>
  <c r="K6001" i="8"/>
  <c r="H6002" i="8"/>
  <c r="I6002" i="8"/>
  <c r="J6002" i="8"/>
  <c r="K6002" i="8"/>
  <c r="H6003" i="8"/>
  <c r="I6003" i="8"/>
  <c r="J6003" i="8"/>
  <c r="K6003" i="8"/>
  <c r="H6004" i="8"/>
  <c r="I6004" i="8"/>
  <c r="J6004" i="8"/>
  <c r="K6004" i="8"/>
  <c r="H6005" i="8"/>
  <c r="I6005" i="8"/>
  <c r="J6005" i="8"/>
  <c r="K6005" i="8"/>
  <c r="H6006" i="8"/>
  <c r="I6006" i="8"/>
  <c r="J6006" i="8"/>
  <c r="K6006" i="8"/>
  <c r="H6007" i="8"/>
  <c r="I6007" i="8"/>
  <c r="J6007" i="8"/>
  <c r="K6007" i="8"/>
  <c r="H6008" i="8"/>
  <c r="I6008" i="8"/>
  <c r="J6008" i="8"/>
  <c r="K6008" i="8"/>
  <c r="H6009" i="8"/>
  <c r="I6009" i="8"/>
  <c r="J6009" i="8"/>
  <c r="K6009" i="8"/>
  <c r="H6010" i="8"/>
  <c r="I6010" i="8"/>
  <c r="J6010" i="8"/>
  <c r="K6010" i="8"/>
  <c r="H6011" i="8"/>
  <c r="I6011" i="8"/>
  <c r="J6011" i="8"/>
  <c r="K6011" i="8"/>
  <c r="H6012" i="8"/>
  <c r="I6012" i="8"/>
  <c r="J6012" i="8"/>
  <c r="K6012" i="8"/>
  <c r="H6013" i="8"/>
  <c r="I6013" i="8"/>
  <c r="J6013" i="8"/>
  <c r="K6013" i="8"/>
  <c r="H6014" i="8"/>
  <c r="I6014" i="8"/>
  <c r="J6014" i="8"/>
  <c r="K6014" i="8"/>
  <c r="H6015" i="8"/>
  <c r="I6015" i="8"/>
  <c r="J6015" i="8"/>
  <c r="K6015" i="8"/>
  <c r="H6016" i="8"/>
  <c r="I6016" i="8"/>
  <c r="J6016" i="8"/>
  <c r="K6016" i="8"/>
  <c r="H6017" i="8"/>
  <c r="I6017" i="8"/>
  <c r="J6017" i="8"/>
  <c r="K6017" i="8"/>
  <c r="H6018" i="8"/>
  <c r="I6018" i="8"/>
  <c r="J6018" i="8"/>
  <c r="K6018" i="8"/>
  <c r="H6019" i="8"/>
  <c r="I6019" i="8"/>
  <c r="J6019" i="8"/>
  <c r="K6019" i="8"/>
  <c r="H6020" i="8"/>
  <c r="I6020" i="8"/>
  <c r="J6020" i="8"/>
  <c r="K6020" i="8"/>
  <c r="H6021" i="8"/>
  <c r="I6021" i="8"/>
  <c r="J6021" i="8"/>
  <c r="K6021" i="8"/>
  <c r="H6022" i="8"/>
  <c r="I6022" i="8"/>
  <c r="J6022" i="8"/>
  <c r="K6022" i="8"/>
  <c r="H6023" i="8"/>
  <c r="I6023" i="8"/>
  <c r="J6023" i="8"/>
  <c r="K6023" i="8"/>
  <c r="H6024" i="8"/>
  <c r="I6024" i="8"/>
  <c r="J6024" i="8"/>
  <c r="K6024" i="8"/>
  <c r="H6025" i="8"/>
  <c r="I6025" i="8"/>
  <c r="J6025" i="8"/>
  <c r="K6025" i="8"/>
  <c r="H6026" i="8"/>
  <c r="I6026" i="8"/>
  <c r="J6026" i="8"/>
  <c r="K6026" i="8"/>
  <c r="H6027" i="8"/>
  <c r="I6027" i="8"/>
  <c r="J6027" i="8"/>
  <c r="K6027" i="8"/>
  <c r="H6028" i="8"/>
  <c r="I6028" i="8"/>
  <c r="J6028" i="8"/>
  <c r="K6028" i="8"/>
  <c r="H6029" i="8"/>
  <c r="I6029" i="8"/>
  <c r="J6029" i="8"/>
  <c r="K6029" i="8"/>
  <c r="H6030" i="8"/>
  <c r="I6030" i="8"/>
  <c r="J6030" i="8"/>
  <c r="K6030" i="8"/>
  <c r="H6031" i="8"/>
  <c r="I6031" i="8"/>
  <c r="J6031" i="8"/>
  <c r="K6031" i="8"/>
  <c r="H6032" i="8"/>
  <c r="I6032" i="8"/>
  <c r="J6032" i="8"/>
  <c r="K6032" i="8"/>
  <c r="H6033" i="8"/>
  <c r="I6033" i="8"/>
  <c r="J6033" i="8"/>
  <c r="K6033" i="8"/>
  <c r="H6034" i="8"/>
  <c r="I6034" i="8"/>
  <c r="J6034" i="8"/>
  <c r="K6034" i="8"/>
  <c r="H6035" i="8"/>
  <c r="I6035" i="8"/>
  <c r="J6035" i="8"/>
  <c r="K6035" i="8"/>
  <c r="H6036" i="8"/>
  <c r="I6036" i="8"/>
  <c r="J6036" i="8"/>
  <c r="K6036" i="8"/>
  <c r="H6037" i="8"/>
  <c r="I6037" i="8"/>
  <c r="J6037" i="8"/>
  <c r="K6037" i="8"/>
  <c r="H6038" i="8"/>
  <c r="I6038" i="8"/>
  <c r="J6038" i="8"/>
  <c r="K6038" i="8"/>
  <c r="H6039" i="8"/>
  <c r="I6039" i="8"/>
  <c r="J6039" i="8"/>
  <c r="K6039" i="8"/>
  <c r="H6040" i="8"/>
  <c r="I6040" i="8"/>
  <c r="J6040" i="8"/>
  <c r="K6040" i="8"/>
  <c r="H6041" i="8"/>
  <c r="I6041" i="8"/>
  <c r="J6041" i="8"/>
  <c r="K6041" i="8"/>
  <c r="H6042" i="8"/>
  <c r="I6042" i="8"/>
  <c r="J6042" i="8"/>
  <c r="K6042" i="8"/>
  <c r="H6043" i="8"/>
  <c r="I6043" i="8"/>
  <c r="J6043" i="8"/>
  <c r="K6043" i="8"/>
  <c r="H6044" i="8"/>
  <c r="I6044" i="8"/>
  <c r="J6044" i="8"/>
  <c r="K6044" i="8"/>
  <c r="H6045" i="8"/>
  <c r="I6045" i="8"/>
  <c r="J6045" i="8"/>
  <c r="K6045" i="8"/>
  <c r="H6046" i="8"/>
  <c r="I6046" i="8"/>
  <c r="J6046" i="8"/>
  <c r="K6046" i="8"/>
  <c r="H6047" i="8"/>
  <c r="I6047" i="8"/>
  <c r="J6047" i="8"/>
  <c r="K6047" i="8"/>
  <c r="H6048" i="8"/>
  <c r="I6048" i="8"/>
  <c r="J6048" i="8"/>
  <c r="K6048" i="8"/>
  <c r="H6049" i="8"/>
  <c r="I6049" i="8"/>
  <c r="J6049" i="8"/>
  <c r="K6049" i="8"/>
  <c r="H6050" i="8"/>
  <c r="I6050" i="8"/>
  <c r="J6050" i="8"/>
  <c r="K6050" i="8"/>
  <c r="H6051" i="8"/>
  <c r="I6051" i="8"/>
  <c r="J6051" i="8"/>
  <c r="K6051" i="8"/>
  <c r="H6052" i="8"/>
  <c r="I6052" i="8"/>
  <c r="J6052" i="8"/>
  <c r="K6052" i="8"/>
  <c r="H6053" i="8"/>
  <c r="I6053" i="8"/>
  <c r="J6053" i="8"/>
  <c r="K6053" i="8"/>
  <c r="H6054" i="8"/>
  <c r="I6054" i="8"/>
  <c r="J6054" i="8"/>
  <c r="K6054" i="8"/>
  <c r="H6055" i="8"/>
  <c r="I6055" i="8"/>
  <c r="J6055" i="8"/>
  <c r="K6055" i="8"/>
  <c r="H6056" i="8"/>
  <c r="I6056" i="8"/>
  <c r="J6056" i="8"/>
  <c r="K6056" i="8"/>
  <c r="H6057" i="8"/>
  <c r="I6057" i="8"/>
  <c r="J6057" i="8"/>
  <c r="K6057" i="8"/>
  <c r="H6058" i="8"/>
  <c r="I6058" i="8"/>
  <c r="J6058" i="8"/>
  <c r="K6058" i="8"/>
  <c r="H6059" i="8"/>
  <c r="I6059" i="8"/>
  <c r="J6059" i="8"/>
  <c r="K6059" i="8"/>
  <c r="H6060" i="8"/>
  <c r="I6060" i="8"/>
  <c r="J6060" i="8"/>
  <c r="K6060" i="8"/>
  <c r="H6061" i="8"/>
  <c r="I6061" i="8"/>
  <c r="J6061" i="8"/>
  <c r="K6061" i="8"/>
  <c r="H6062" i="8"/>
  <c r="I6062" i="8"/>
  <c r="J6062" i="8"/>
  <c r="K6062" i="8"/>
  <c r="H6063" i="8"/>
  <c r="I6063" i="8"/>
  <c r="J6063" i="8"/>
  <c r="K6063" i="8"/>
  <c r="H6064" i="8"/>
  <c r="I6064" i="8"/>
  <c r="J6064" i="8"/>
  <c r="K6064" i="8"/>
  <c r="H6065" i="8"/>
  <c r="I6065" i="8"/>
  <c r="J6065" i="8"/>
  <c r="K6065" i="8"/>
  <c r="H6066" i="8"/>
  <c r="I6066" i="8"/>
  <c r="J6066" i="8"/>
  <c r="K6066" i="8"/>
  <c r="H6067" i="8"/>
  <c r="I6067" i="8"/>
  <c r="J6067" i="8"/>
  <c r="K6067" i="8"/>
  <c r="H6068" i="8"/>
  <c r="I6068" i="8"/>
  <c r="J6068" i="8"/>
  <c r="K6068" i="8"/>
  <c r="H6069" i="8"/>
  <c r="I6069" i="8"/>
  <c r="J6069" i="8"/>
  <c r="K6069" i="8"/>
  <c r="H6070" i="8"/>
  <c r="I6070" i="8"/>
  <c r="J6070" i="8"/>
  <c r="K6070" i="8"/>
  <c r="H6071" i="8"/>
  <c r="I6071" i="8"/>
  <c r="J6071" i="8"/>
  <c r="K6071" i="8"/>
  <c r="H6072" i="8"/>
  <c r="I6072" i="8"/>
  <c r="J6072" i="8"/>
  <c r="K6072" i="8"/>
  <c r="H6073" i="8"/>
  <c r="I6073" i="8"/>
  <c r="J6073" i="8"/>
  <c r="K6073" i="8"/>
  <c r="H6074" i="8"/>
  <c r="I6074" i="8"/>
  <c r="J6074" i="8"/>
  <c r="K6074" i="8"/>
  <c r="H6075" i="8"/>
  <c r="I6075" i="8"/>
  <c r="J6075" i="8"/>
  <c r="K6075" i="8"/>
  <c r="H6076" i="8"/>
  <c r="I6076" i="8"/>
  <c r="J6076" i="8"/>
  <c r="K6076" i="8"/>
  <c r="H6077" i="8"/>
  <c r="I6077" i="8"/>
  <c r="J6077" i="8"/>
  <c r="K6077" i="8"/>
  <c r="H6078" i="8"/>
  <c r="I6078" i="8"/>
  <c r="J6078" i="8"/>
  <c r="K6078" i="8"/>
  <c r="H6079" i="8"/>
  <c r="I6079" i="8"/>
  <c r="J6079" i="8"/>
  <c r="K6079" i="8"/>
  <c r="H6080" i="8"/>
  <c r="I6080" i="8"/>
  <c r="J6080" i="8"/>
  <c r="K6080" i="8"/>
  <c r="H6081" i="8"/>
  <c r="I6081" i="8"/>
  <c r="J6081" i="8"/>
  <c r="K6081" i="8"/>
  <c r="H6082" i="8"/>
  <c r="I6082" i="8"/>
  <c r="J6082" i="8"/>
  <c r="K6082" i="8"/>
  <c r="H6083" i="8"/>
  <c r="I6083" i="8"/>
  <c r="J6083" i="8"/>
  <c r="K6083" i="8"/>
  <c r="H6084" i="8"/>
  <c r="I6084" i="8"/>
  <c r="J6084" i="8"/>
  <c r="K6084" i="8"/>
  <c r="H6085" i="8"/>
  <c r="I6085" i="8"/>
  <c r="J6085" i="8"/>
  <c r="K6085" i="8"/>
  <c r="H6086" i="8"/>
  <c r="I6086" i="8"/>
  <c r="J6086" i="8"/>
  <c r="K6086" i="8"/>
  <c r="H6087" i="8"/>
  <c r="I6087" i="8"/>
  <c r="J6087" i="8"/>
  <c r="K6087" i="8"/>
  <c r="H6088" i="8"/>
  <c r="I6088" i="8"/>
  <c r="J6088" i="8"/>
  <c r="K6088" i="8"/>
  <c r="H6089" i="8"/>
  <c r="I6089" i="8"/>
  <c r="J6089" i="8"/>
  <c r="K6089" i="8"/>
  <c r="H6090" i="8"/>
  <c r="I6090" i="8"/>
  <c r="J6090" i="8"/>
  <c r="K6090" i="8"/>
  <c r="H6091" i="8"/>
  <c r="I6091" i="8"/>
  <c r="J6091" i="8"/>
  <c r="K6091" i="8"/>
  <c r="H6092" i="8"/>
  <c r="I6092" i="8"/>
  <c r="J6092" i="8"/>
  <c r="K6092" i="8"/>
  <c r="H6093" i="8"/>
  <c r="I6093" i="8"/>
  <c r="J6093" i="8"/>
  <c r="K6093" i="8"/>
  <c r="H6094" i="8"/>
  <c r="I6094" i="8"/>
  <c r="J6094" i="8"/>
  <c r="K6094" i="8"/>
  <c r="H6095" i="8"/>
  <c r="I6095" i="8"/>
  <c r="J6095" i="8"/>
  <c r="K6095" i="8"/>
  <c r="H6096" i="8"/>
  <c r="I6096" i="8"/>
  <c r="J6096" i="8"/>
  <c r="K6096" i="8"/>
  <c r="H6097" i="8"/>
  <c r="I6097" i="8"/>
  <c r="J6097" i="8"/>
  <c r="K6097" i="8"/>
  <c r="H6098" i="8"/>
  <c r="I6098" i="8"/>
  <c r="J6098" i="8"/>
  <c r="K6098" i="8"/>
  <c r="H6099" i="8"/>
  <c r="I6099" i="8"/>
  <c r="J6099" i="8"/>
  <c r="K6099" i="8"/>
  <c r="H6100" i="8"/>
  <c r="I6100" i="8"/>
  <c r="J6100" i="8"/>
  <c r="K6100" i="8"/>
  <c r="H6101" i="8"/>
  <c r="I6101" i="8"/>
  <c r="J6101" i="8"/>
  <c r="K6101" i="8"/>
  <c r="H6102" i="8"/>
  <c r="I6102" i="8"/>
  <c r="J6102" i="8"/>
  <c r="K6102" i="8"/>
  <c r="H6103" i="8"/>
  <c r="I6103" i="8"/>
  <c r="J6103" i="8"/>
  <c r="K6103" i="8"/>
  <c r="H6104" i="8"/>
  <c r="I6104" i="8"/>
  <c r="J6104" i="8"/>
  <c r="K6104" i="8"/>
  <c r="H6105" i="8"/>
  <c r="I6105" i="8"/>
  <c r="J6105" i="8"/>
  <c r="K6105" i="8"/>
  <c r="H6106" i="8"/>
  <c r="I6106" i="8"/>
  <c r="J6106" i="8"/>
  <c r="K6106" i="8"/>
  <c r="H6107" i="8"/>
  <c r="I6107" i="8"/>
  <c r="J6107" i="8"/>
  <c r="K6107" i="8"/>
  <c r="H6108" i="8"/>
  <c r="I6108" i="8"/>
  <c r="J6108" i="8"/>
  <c r="K6108" i="8"/>
  <c r="H6109" i="8"/>
  <c r="I6109" i="8"/>
  <c r="J6109" i="8"/>
  <c r="K6109" i="8"/>
  <c r="H6110" i="8"/>
  <c r="I6110" i="8"/>
  <c r="J6110" i="8"/>
  <c r="K6110" i="8"/>
  <c r="H6111" i="8"/>
  <c r="I6111" i="8"/>
  <c r="J6111" i="8"/>
  <c r="K6111" i="8"/>
  <c r="H6112" i="8"/>
  <c r="I6112" i="8"/>
  <c r="J6112" i="8"/>
  <c r="K6112" i="8"/>
  <c r="H6113" i="8"/>
  <c r="I6113" i="8"/>
  <c r="J6113" i="8"/>
  <c r="K6113" i="8"/>
  <c r="H6114" i="8"/>
  <c r="I6114" i="8"/>
  <c r="J6114" i="8"/>
  <c r="K6114" i="8"/>
  <c r="H6115" i="8"/>
  <c r="I6115" i="8"/>
  <c r="J6115" i="8"/>
  <c r="K6115" i="8"/>
  <c r="H6116" i="8"/>
  <c r="I6116" i="8"/>
  <c r="J6116" i="8"/>
  <c r="K6116" i="8"/>
  <c r="H6117" i="8"/>
  <c r="I6117" i="8"/>
  <c r="J6117" i="8"/>
  <c r="K6117" i="8"/>
  <c r="H6118" i="8"/>
  <c r="I6118" i="8"/>
  <c r="J6118" i="8"/>
  <c r="K6118" i="8"/>
  <c r="H6119" i="8"/>
  <c r="I6119" i="8"/>
  <c r="J6119" i="8"/>
  <c r="K6119" i="8"/>
  <c r="H6120" i="8"/>
  <c r="I6120" i="8"/>
  <c r="J6120" i="8"/>
  <c r="K6120" i="8"/>
  <c r="H6121" i="8"/>
  <c r="I6121" i="8"/>
  <c r="J6121" i="8"/>
  <c r="K6121" i="8"/>
  <c r="H6122" i="8"/>
  <c r="I6122" i="8"/>
  <c r="J6122" i="8"/>
  <c r="K6122" i="8"/>
  <c r="H6123" i="8"/>
  <c r="I6123" i="8"/>
  <c r="J6123" i="8"/>
  <c r="K6123" i="8"/>
  <c r="H6124" i="8"/>
  <c r="I6124" i="8"/>
  <c r="J6124" i="8"/>
  <c r="K6124" i="8"/>
  <c r="H6125" i="8"/>
  <c r="I6125" i="8"/>
  <c r="J6125" i="8"/>
  <c r="K6125" i="8"/>
  <c r="H6126" i="8"/>
  <c r="I6126" i="8"/>
  <c r="J6126" i="8"/>
  <c r="K6126" i="8"/>
  <c r="H6127" i="8"/>
  <c r="I6127" i="8"/>
  <c r="J6127" i="8"/>
  <c r="K6127" i="8"/>
  <c r="H6128" i="8"/>
  <c r="I6128" i="8"/>
  <c r="J6128" i="8"/>
  <c r="K6128" i="8"/>
  <c r="H6129" i="8"/>
  <c r="I6129" i="8"/>
  <c r="J6129" i="8"/>
  <c r="K6129" i="8"/>
  <c r="H6130" i="8"/>
  <c r="I6130" i="8"/>
  <c r="J6130" i="8"/>
  <c r="K6130" i="8"/>
  <c r="H6131" i="8"/>
  <c r="I6131" i="8"/>
  <c r="J6131" i="8"/>
  <c r="K6131" i="8"/>
  <c r="H6132" i="8"/>
  <c r="I6132" i="8"/>
  <c r="J6132" i="8"/>
  <c r="K6132" i="8"/>
  <c r="H6133" i="8"/>
  <c r="I6133" i="8"/>
  <c r="J6133" i="8"/>
  <c r="K6133" i="8"/>
  <c r="H6134" i="8"/>
  <c r="I6134" i="8"/>
  <c r="J6134" i="8"/>
  <c r="K6134" i="8"/>
  <c r="H6135" i="8"/>
  <c r="I6135" i="8"/>
  <c r="J6135" i="8"/>
  <c r="K6135" i="8"/>
  <c r="H6136" i="8"/>
  <c r="I6136" i="8"/>
  <c r="J6136" i="8"/>
  <c r="K6136" i="8"/>
  <c r="H6137" i="8"/>
  <c r="I6137" i="8"/>
  <c r="J6137" i="8"/>
  <c r="K6137" i="8"/>
  <c r="H6138" i="8"/>
  <c r="I6138" i="8"/>
  <c r="J6138" i="8"/>
  <c r="K6138" i="8"/>
  <c r="H6139" i="8"/>
  <c r="I6139" i="8"/>
  <c r="J6139" i="8"/>
  <c r="K6139" i="8"/>
  <c r="H6140" i="8"/>
  <c r="I6140" i="8"/>
  <c r="J6140" i="8"/>
  <c r="K6140" i="8"/>
  <c r="H6141" i="8"/>
  <c r="I6141" i="8"/>
  <c r="J6141" i="8"/>
  <c r="K6141" i="8"/>
  <c r="H6142" i="8"/>
  <c r="I6142" i="8"/>
  <c r="J6142" i="8"/>
  <c r="K6142" i="8"/>
  <c r="H6143" i="8"/>
  <c r="I6143" i="8"/>
  <c r="J6143" i="8"/>
  <c r="K6143" i="8"/>
  <c r="H6144" i="8"/>
  <c r="I6144" i="8"/>
  <c r="J6144" i="8"/>
  <c r="K6144" i="8"/>
  <c r="H6145" i="8"/>
  <c r="I6145" i="8"/>
  <c r="J6145" i="8"/>
  <c r="K6145" i="8"/>
  <c r="H6146" i="8"/>
  <c r="I6146" i="8"/>
  <c r="J6146" i="8"/>
  <c r="K6146" i="8"/>
  <c r="H6147" i="8"/>
  <c r="I6147" i="8"/>
  <c r="J6147" i="8"/>
  <c r="K6147" i="8"/>
  <c r="H6148" i="8"/>
  <c r="I6148" i="8"/>
  <c r="J6148" i="8"/>
  <c r="K6148" i="8"/>
  <c r="H6149" i="8"/>
  <c r="I6149" i="8"/>
  <c r="J6149" i="8"/>
  <c r="K6149" i="8"/>
  <c r="H6150" i="8"/>
  <c r="I6150" i="8"/>
  <c r="J6150" i="8"/>
  <c r="K6150" i="8"/>
  <c r="H6151" i="8"/>
  <c r="I6151" i="8"/>
  <c r="J6151" i="8"/>
  <c r="K6151" i="8"/>
  <c r="H6152" i="8"/>
  <c r="I6152" i="8"/>
  <c r="J6152" i="8"/>
  <c r="K6152" i="8"/>
  <c r="H6153" i="8"/>
  <c r="I6153" i="8"/>
  <c r="J6153" i="8"/>
  <c r="K6153" i="8"/>
  <c r="H6154" i="8"/>
  <c r="I6154" i="8"/>
  <c r="J6154" i="8"/>
  <c r="K6154" i="8"/>
  <c r="H6155" i="8"/>
  <c r="I6155" i="8"/>
  <c r="J6155" i="8"/>
  <c r="K6155" i="8"/>
  <c r="H6156" i="8"/>
  <c r="I6156" i="8"/>
  <c r="J6156" i="8"/>
  <c r="K6156" i="8"/>
  <c r="H6157" i="8"/>
  <c r="I6157" i="8"/>
  <c r="J6157" i="8"/>
  <c r="K6157" i="8"/>
  <c r="H6158" i="8"/>
  <c r="I6158" i="8"/>
  <c r="J6158" i="8"/>
  <c r="K6158" i="8"/>
  <c r="H6159" i="8"/>
  <c r="I6159" i="8"/>
  <c r="J6159" i="8"/>
  <c r="K6159" i="8"/>
  <c r="H6160" i="8"/>
  <c r="I6160" i="8"/>
  <c r="J6160" i="8"/>
  <c r="K6160" i="8"/>
  <c r="H6161" i="8"/>
  <c r="I6161" i="8"/>
  <c r="J6161" i="8"/>
  <c r="K6161" i="8"/>
  <c r="H6162" i="8"/>
  <c r="I6162" i="8"/>
  <c r="J6162" i="8"/>
  <c r="K6162" i="8"/>
  <c r="H6163" i="8"/>
  <c r="I6163" i="8"/>
  <c r="J6163" i="8"/>
  <c r="K6163" i="8"/>
  <c r="H6164" i="8"/>
  <c r="I6164" i="8"/>
  <c r="J6164" i="8"/>
  <c r="K6164" i="8"/>
  <c r="H6165" i="8"/>
  <c r="I6165" i="8"/>
  <c r="J6165" i="8"/>
  <c r="K6165" i="8"/>
  <c r="H6166" i="8"/>
  <c r="I6166" i="8"/>
  <c r="J6166" i="8"/>
  <c r="K6166" i="8"/>
  <c r="H6167" i="8"/>
  <c r="I6167" i="8"/>
  <c r="J6167" i="8"/>
  <c r="K6167" i="8"/>
  <c r="H6168" i="8"/>
  <c r="I6168" i="8"/>
  <c r="J6168" i="8"/>
  <c r="K6168" i="8"/>
  <c r="H6169" i="8"/>
  <c r="I6169" i="8"/>
  <c r="J6169" i="8"/>
  <c r="K6169" i="8"/>
  <c r="H6170" i="8"/>
  <c r="I6170" i="8"/>
  <c r="J6170" i="8"/>
  <c r="K6170" i="8"/>
  <c r="H6171" i="8"/>
  <c r="I6171" i="8"/>
  <c r="J6171" i="8"/>
  <c r="K6171" i="8"/>
  <c r="H6172" i="8"/>
  <c r="I6172" i="8"/>
  <c r="J6172" i="8"/>
  <c r="K6172" i="8"/>
  <c r="H6173" i="8"/>
  <c r="I6173" i="8"/>
  <c r="J6173" i="8"/>
  <c r="K6173" i="8"/>
  <c r="H6174" i="8"/>
  <c r="I6174" i="8"/>
  <c r="J6174" i="8"/>
  <c r="K6174" i="8"/>
  <c r="H6175" i="8"/>
  <c r="I6175" i="8"/>
  <c r="J6175" i="8"/>
  <c r="K6175" i="8"/>
  <c r="H6176" i="8"/>
  <c r="I6176" i="8"/>
  <c r="J6176" i="8"/>
  <c r="K6176" i="8"/>
  <c r="H6177" i="8"/>
  <c r="I6177" i="8"/>
  <c r="J6177" i="8"/>
  <c r="K6177" i="8"/>
  <c r="H6178" i="8"/>
  <c r="I6178" i="8"/>
  <c r="J6178" i="8"/>
  <c r="K6178" i="8"/>
  <c r="H6179" i="8"/>
  <c r="I6179" i="8"/>
  <c r="J6179" i="8"/>
  <c r="K6179" i="8"/>
  <c r="H6180" i="8"/>
  <c r="I6180" i="8"/>
  <c r="J6180" i="8"/>
  <c r="K6180" i="8"/>
  <c r="H6181" i="8"/>
  <c r="I6181" i="8"/>
  <c r="J6181" i="8"/>
  <c r="K6181" i="8"/>
  <c r="H6182" i="8"/>
  <c r="I6182" i="8"/>
  <c r="J6182" i="8"/>
  <c r="K6182" i="8"/>
  <c r="H6183" i="8"/>
  <c r="I6183" i="8"/>
  <c r="J6183" i="8"/>
  <c r="K6183" i="8"/>
  <c r="H6184" i="8"/>
  <c r="I6184" i="8"/>
  <c r="J6184" i="8"/>
  <c r="K6184" i="8"/>
  <c r="H6185" i="8"/>
  <c r="I6185" i="8"/>
  <c r="J6185" i="8"/>
  <c r="K6185" i="8"/>
  <c r="H6186" i="8"/>
  <c r="I6186" i="8"/>
  <c r="J6186" i="8"/>
  <c r="K6186" i="8"/>
  <c r="H6187" i="8"/>
  <c r="I6187" i="8"/>
  <c r="J6187" i="8"/>
  <c r="K6187" i="8"/>
  <c r="H6188" i="8"/>
  <c r="I6188" i="8"/>
  <c r="J6188" i="8"/>
  <c r="K6188" i="8"/>
  <c r="H6189" i="8"/>
  <c r="I6189" i="8"/>
  <c r="J6189" i="8"/>
  <c r="K6189" i="8"/>
  <c r="H6190" i="8"/>
  <c r="I6190" i="8"/>
  <c r="J6190" i="8"/>
  <c r="K6190" i="8"/>
  <c r="H6191" i="8"/>
  <c r="I6191" i="8"/>
  <c r="J6191" i="8"/>
  <c r="K6191" i="8"/>
  <c r="H6192" i="8"/>
  <c r="I6192" i="8"/>
  <c r="J6192" i="8"/>
  <c r="K6192" i="8"/>
  <c r="H6193" i="8"/>
  <c r="I6193" i="8"/>
  <c r="J6193" i="8"/>
  <c r="K6193" i="8"/>
  <c r="H6194" i="8"/>
  <c r="I6194" i="8"/>
  <c r="J6194" i="8"/>
  <c r="K6194" i="8"/>
  <c r="H6195" i="8"/>
  <c r="I6195" i="8"/>
  <c r="J6195" i="8"/>
  <c r="K6195" i="8"/>
  <c r="H6196" i="8"/>
  <c r="I6196" i="8"/>
  <c r="J6196" i="8"/>
  <c r="K6196" i="8"/>
  <c r="H6197" i="8"/>
  <c r="I6197" i="8"/>
  <c r="J6197" i="8"/>
  <c r="K6197" i="8"/>
  <c r="H6198" i="8"/>
  <c r="I6198" i="8"/>
  <c r="J6198" i="8"/>
  <c r="K6198" i="8"/>
  <c r="H6199" i="8"/>
  <c r="I6199" i="8"/>
  <c r="J6199" i="8"/>
  <c r="K6199" i="8"/>
  <c r="H6200" i="8"/>
  <c r="I6200" i="8"/>
  <c r="J6200" i="8"/>
  <c r="K6200" i="8"/>
  <c r="H6201" i="8"/>
  <c r="I6201" i="8"/>
  <c r="J6201" i="8"/>
  <c r="K6201" i="8"/>
  <c r="H6202" i="8"/>
  <c r="I6202" i="8"/>
  <c r="J6202" i="8"/>
  <c r="K6202" i="8"/>
  <c r="H6203" i="8"/>
  <c r="I6203" i="8"/>
  <c r="J6203" i="8"/>
  <c r="K6203" i="8"/>
  <c r="H6204" i="8"/>
  <c r="I6204" i="8"/>
  <c r="J6204" i="8"/>
  <c r="K6204" i="8"/>
  <c r="H6205" i="8"/>
  <c r="I6205" i="8"/>
  <c r="J6205" i="8"/>
  <c r="K6205" i="8"/>
  <c r="H6206" i="8"/>
  <c r="I6206" i="8"/>
  <c r="J6206" i="8"/>
  <c r="K6206" i="8"/>
  <c r="H6207" i="8"/>
  <c r="I6207" i="8"/>
  <c r="J6207" i="8"/>
  <c r="K6207" i="8"/>
  <c r="H6208" i="8"/>
  <c r="I6208" i="8"/>
  <c r="J6208" i="8"/>
  <c r="K6208" i="8"/>
  <c r="H6209" i="8"/>
  <c r="I6209" i="8"/>
  <c r="J6209" i="8"/>
  <c r="K6209" i="8"/>
  <c r="H6210" i="8"/>
  <c r="I6210" i="8"/>
  <c r="J6210" i="8"/>
  <c r="K6210" i="8"/>
  <c r="H6211" i="8"/>
  <c r="I6211" i="8"/>
  <c r="J6211" i="8"/>
  <c r="K6211" i="8"/>
  <c r="H6212" i="8"/>
  <c r="I6212" i="8"/>
  <c r="J6212" i="8"/>
  <c r="K6212" i="8"/>
  <c r="H6213" i="8"/>
  <c r="I6213" i="8"/>
  <c r="J6213" i="8"/>
  <c r="K6213" i="8"/>
  <c r="H6214" i="8"/>
  <c r="I6214" i="8"/>
  <c r="J6214" i="8"/>
  <c r="K6214" i="8"/>
  <c r="H6215" i="8"/>
  <c r="I6215" i="8"/>
  <c r="J6215" i="8"/>
  <c r="K6215" i="8"/>
  <c r="H6216" i="8"/>
  <c r="I6216" i="8"/>
  <c r="J6216" i="8"/>
  <c r="K6216" i="8"/>
  <c r="H6217" i="8"/>
  <c r="I6217" i="8"/>
  <c r="J6217" i="8"/>
  <c r="K6217" i="8"/>
  <c r="H6218" i="8"/>
  <c r="I6218" i="8"/>
  <c r="J6218" i="8"/>
  <c r="K6218" i="8"/>
  <c r="H6219" i="8"/>
  <c r="I6219" i="8"/>
  <c r="J6219" i="8"/>
  <c r="K6219" i="8"/>
  <c r="H6220" i="8"/>
  <c r="I6220" i="8"/>
  <c r="J6220" i="8"/>
  <c r="K6220" i="8"/>
  <c r="H6221" i="8"/>
  <c r="I6221" i="8"/>
  <c r="J6221" i="8"/>
  <c r="K6221" i="8"/>
  <c r="H6222" i="8"/>
  <c r="I6222" i="8"/>
  <c r="J6222" i="8"/>
  <c r="K6222" i="8"/>
  <c r="H6223" i="8"/>
  <c r="I6223" i="8"/>
  <c r="J6223" i="8"/>
  <c r="K6223" i="8"/>
  <c r="H6224" i="8"/>
  <c r="I6224" i="8"/>
  <c r="J6224" i="8"/>
  <c r="K6224" i="8"/>
  <c r="H6225" i="8"/>
  <c r="I6225" i="8"/>
  <c r="J6225" i="8"/>
  <c r="K6225" i="8"/>
  <c r="H6226" i="8"/>
  <c r="I6226" i="8"/>
  <c r="J6226" i="8"/>
  <c r="K6226" i="8"/>
  <c r="H6227" i="8"/>
  <c r="I6227" i="8"/>
  <c r="J6227" i="8"/>
  <c r="K6227" i="8"/>
  <c r="H6228" i="8"/>
  <c r="I6228" i="8"/>
  <c r="J6228" i="8"/>
  <c r="K6228" i="8"/>
  <c r="H6229" i="8"/>
  <c r="I6229" i="8"/>
  <c r="J6229" i="8"/>
  <c r="K6229" i="8"/>
  <c r="H6230" i="8"/>
  <c r="I6230" i="8"/>
  <c r="J6230" i="8"/>
  <c r="K6230" i="8"/>
  <c r="H6231" i="8"/>
  <c r="I6231" i="8"/>
  <c r="J6231" i="8"/>
  <c r="K6231" i="8"/>
  <c r="H6232" i="8"/>
  <c r="I6232" i="8"/>
  <c r="J6232" i="8"/>
  <c r="K6232" i="8"/>
  <c r="H6233" i="8"/>
  <c r="I6233" i="8"/>
  <c r="J6233" i="8"/>
  <c r="K6233" i="8"/>
  <c r="H6234" i="8"/>
  <c r="I6234" i="8"/>
  <c r="J6234" i="8"/>
  <c r="K6234" i="8"/>
  <c r="H6235" i="8"/>
  <c r="I6235" i="8"/>
  <c r="J6235" i="8"/>
  <c r="K6235" i="8"/>
  <c r="H6236" i="8"/>
  <c r="I6236" i="8"/>
  <c r="J6236" i="8"/>
  <c r="K6236" i="8"/>
  <c r="H6237" i="8"/>
  <c r="I6237" i="8"/>
  <c r="J6237" i="8"/>
  <c r="K6237" i="8"/>
  <c r="H6238" i="8"/>
  <c r="I6238" i="8"/>
  <c r="J6238" i="8"/>
  <c r="K6238" i="8"/>
  <c r="H6239" i="8"/>
  <c r="I6239" i="8"/>
  <c r="J6239" i="8"/>
  <c r="K6239" i="8"/>
  <c r="H6240" i="8"/>
  <c r="I6240" i="8"/>
  <c r="J6240" i="8"/>
  <c r="K6240" i="8"/>
  <c r="H6241" i="8"/>
  <c r="I6241" i="8"/>
  <c r="J6241" i="8"/>
  <c r="K6241" i="8"/>
  <c r="H6242" i="8"/>
  <c r="I6242" i="8"/>
  <c r="J6242" i="8"/>
  <c r="K6242" i="8"/>
  <c r="H6243" i="8"/>
  <c r="I6243" i="8"/>
  <c r="J6243" i="8"/>
  <c r="K6243" i="8"/>
  <c r="H6244" i="8"/>
  <c r="I6244" i="8"/>
  <c r="J6244" i="8"/>
  <c r="K6244" i="8"/>
  <c r="H6245" i="8"/>
  <c r="I6245" i="8"/>
  <c r="J6245" i="8"/>
  <c r="K6245" i="8"/>
  <c r="H6246" i="8"/>
  <c r="I6246" i="8"/>
  <c r="J6246" i="8"/>
  <c r="K6246" i="8"/>
  <c r="H6247" i="8"/>
  <c r="I6247" i="8"/>
  <c r="J6247" i="8"/>
  <c r="K6247" i="8"/>
  <c r="H6248" i="8"/>
  <c r="I6248" i="8"/>
  <c r="J6248" i="8"/>
  <c r="K6248" i="8"/>
  <c r="H6249" i="8"/>
  <c r="I6249" i="8"/>
  <c r="J6249" i="8"/>
  <c r="K6249" i="8"/>
  <c r="H6250" i="8"/>
  <c r="I6250" i="8"/>
  <c r="J6250" i="8"/>
  <c r="K6250" i="8"/>
  <c r="H6251" i="8"/>
  <c r="I6251" i="8"/>
  <c r="J6251" i="8"/>
  <c r="K6251" i="8"/>
  <c r="H6252" i="8"/>
  <c r="I6252" i="8"/>
  <c r="J6252" i="8"/>
  <c r="K6252" i="8"/>
  <c r="H6253" i="8"/>
  <c r="I6253" i="8"/>
  <c r="J6253" i="8"/>
  <c r="K6253" i="8"/>
  <c r="H6254" i="8"/>
  <c r="I6254" i="8"/>
  <c r="J6254" i="8"/>
  <c r="K6254" i="8"/>
  <c r="H6255" i="8"/>
  <c r="I6255" i="8"/>
  <c r="J6255" i="8"/>
  <c r="K6255" i="8"/>
  <c r="H6256" i="8"/>
  <c r="I6256" i="8"/>
  <c r="J6256" i="8"/>
  <c r="K6256" i="8"/>
  <c r="H6257" i="8"/>
  <c r="I6257" i="8"/>
  <c r="J6257" i="8"/>
  <c r="K6257" i="8"/>
  <c r="H6258" i="8"/>
  <c r="I6258" i="8"/>
  <c r="J6258" i="8"/>
  <c r="K6258" i="8"/>
  <c r="H6259" i="8"/>
  <c r="I6259" i="8"/>
  <c r="J6259" i="8"/>
  <c r="K6259" i="8"/>
  <c r="H6260" i="8"/>
  <c r="I6260" i="8"/>
  <c r="J6260" i="8"/>
  <c r="K6260" i="8"/>
  <c r="H6261" i="8"/>
  <c r="I6261" i="8"/>
  <c r="J6261" i="8"/>
  <c r="K6261" i="8"/>
  <c r="H6262" i="8"/>
  <c r="I6262" i="8"/>
  <c r="J6262" i="8"/>
  <c r="K6262" i="8"/>
  <c r="H6263" i="8"/>
  <c r="I6263" i="8"/>
  <c r="J6263" i="8"/>
  <c r="K6263" i="8"/>
  <c r="H6264" i="8"/>
  <c r="I6264" i="8"/>
  <c r="J6264" i="8"/>
  <c r="K6264" i="8"/>
  <c r="H6265" i="8"/>
  <c r="I6265" i="8"/>
  <c r="J6265" i="8"/>
  <c r="K6265" i="8"/>
  <c r="H6266" i="8"/>
  <c r="I6266" i="8"/>
  <c r="J6266" i="8"/>
  <c r="K6266" i="8"/>
  <c r="H6267" i="8"/>
  <c r="I6267" i="8"/>
  <c r="J6267" i="8"/>
  <c r="K6267" i="8"/>
  <c r="H6268" i="8"/>
  <c r="I6268" i="8"/>
  <c r="J6268" i="8"/>
  <c r="K6268" i="8"/>
  <c r="H6269" i="8"/>
  <c r="I6269" i="8"/>
  <c r="J6269" i="8"/>
  <c r="K6269" i="8"/>
  <c r="H6270" i="8"/>
  <c r="I6270" i="8"/>
  <c r="J6270" i="8"/>
  <c r="K6270" i="8"/>
  <c r="H6271" i="8"/>
  <c r="I6271" i="8"/>
  <c r="J6271" i="8"/>
  <c r="K6271" i="8"/>
  <c r="H6272" i="8"/>
  <c r="I6272" i="8"/>
  <c r="J6272" i="8"/>
  <c r="K6272" i="8"/>
  <c r="H6273" i="8"/>
  <c r="I6273" i="8"/>
  <c r="J6273" i="8"/>
  <c r="K6273" i="8"/>
  <c r="H6274" i="8"/>
  <c r="I6274" i="8"/>
  <c r="J6274" i="8"/>
  <c r="K6274" i="8"/>
  <c r="H6275" i="8"/>
  <c r="I6275" i="8"/>
  <c r="J6275" i="8"/>
  <c r="K6275" i="8"/>
  <c r="H6276" i="8"/>
  <c r="I6276" i="8"/>
  <c r="J6276" i="8"/>
  <c r="K6276" i="8"/>
  <c r="H6277" i="8"/>
  <c r="I6277" i="8"/>
  <c r="J6277" i="8"/>
  <c r="K6277" i="8"/>
  <c r="H6278" i="8"/>
  <c r="I6278" i="8"/>
  <c r="J6278" i="8"/>
  <c r="K6278" i="8"/>
  <c r="H6279" i="8"/>
  <c r="I6279" i="8"/>
  <c r="J6279" i="8"/>
  <c r="K6279" i="8"/>
  <c r="H6280" i="8"/>
  <c r="I6280" i="8"/>
  <c r="J6280" i="8"/>
  <c r="K6280" i="8"/>
  <c r="H6281" i="8"/>
  <c r="I6281" i="8"/>
  <c r="J6281" i="8"/>
  <c r="K6281" i="8"/>
  <c r="H6282" i="8"/>
  <c r="I6282" i="8"/>
  <c r="J6282" i="8"/>
  <c r="K6282" i="8"/>
  <c r="H6283" i="8"/>
  <c r="I6283" i="8"/>
  <c r="J6283" i="8"/>
  <c r="K6283" i="8"/>
  <c r="H6284" i="8"/>
  <c r="I6284" i="8"/>
  <c r="J6284" i="8"/>
  <c r="K6284" i="8"/>
  <c r="H6285" i="8"/>
  <c r="I6285" i="8"/>
  <c r="J6285" i="8"/>
  <c r="K6285" i="8"/>
  <c r="H6286" i="8"/>
  <c r="I6286" i="8"/>
  <c r="J6286" i="8"/>
  <c r="K6286" i="8"/>
  <c r="H6287" i="8"/>
  <c r="I6287" i="8"/>
  <c r="J6287" i="8"/>
  <c r="K6287" i="8"/>
  <c r="H6288" i="8"/>
  <c r="I6288" i="8"/>
  <c r="J6288" i="8"/>
  <c r="K6288" i="8"/>
  <c r="H6289" i="8"/>
  <c r="I6289" i="8"/>
  <c r="J6289" i="8"/>
  <c r="K6289" i="8"/>
  <c r="H6290" i="8"/>
  <c r="I6290" i="8"/>
  <c r="J6290" i="8"/>
  <c r="K6290" i="8"/>
  <c r="H6291" i="8"/>
  <c r="I6291" i="8"/>
  <c r="J6291" i="8"/>
  <c r="K6291" i="8"/>
  <c r="H6292" i="8"/>
  <c r="I6292" i="8"/>
  <c r="J6292" i="8"/>
  <c r="K6292" i="8"/>
  <c r="H6293" i="8"/>
  <c r="I6293" i="8"/>
  <c r="J6293" i="8"/>
  <c r="K6293" i="8"/>
  <c r="H6294" i="8"/>
  <c r="I6294" i="8"/>
  <c r="J6294" i="8"/>
  <c r="K6294" i="8"/>
  <c r="H6295" i="8"/>
  <c r="I6295" i="8"/>
  <c r="J6295" i="8"/>
  <c r="K6295" i="8"/>
  <c r="H6296" i="8"/>
  <c r="I6296" i="8"/>
  <c r="J6296" i="8"/>
  <c r="K6296" i="8"/>
  <c r="H6297" i="8"/>
  <c r="I6297" i="8"/>
  <c r="J6297" i="8"/>
  <c r="K6297" i="8"/>
  <c r="H6298" i="8"/>
  <c r="I6298" i="8"/>
  <c r="J6298" i="8"/>
  <c r="K6298" i="8"/>
  <c r="H6299" i="8"/>
  <c r="I6299" i="8"/>
  <c r="J6299" i="8"/>
  <c r="K6299" i="8"/>
  <c r="H6300" i="8"/>
  <c r="I6300" i="8"/>
  <c r="J6300" i="8"/>
  <c r="K6300" i="8"/>
  <c r="H6301" i="8"/>
  <c r="I6301" i="8"/>
  <c r="J6301" i="8"/>
  <c r="K6301" i="8"/>
  <c r="H6302" i="8"/>
  <c r="I6302" i="8"/>
  <c r="J6302" i="8"/>
  <c r="K6302" i="8"/>
  <c r="H6303" i="8"/>
  <c r="I6303" i="8"/>
  <c r="J6303" i="8"/>
  <c r="K6303" i="8"/>
  <c r="H6304" i="8"/>
  <c r="I6304" i="8"/>
  <c r="J6304" i="8"/>
  <c r="K6304" i="8"/>
  <c r="H6305" i="8"/>
  <c r="I6305" i="8"/>
  <c r="J6305" i="8"/>
  <c r="K6305" i="8"/>
  <c r="H6306" i="8"/>
  <c r="I6306" i="8"/>
  <c r="J6306" i="8"/>
  <c r="K6306" i="8"/>
  <c r="H6307" i="8"/>
  <c r="I6307" i="8"/>
  <c r="J6307" i="8"/>
  <c r="K6307" i="8"/>
  <c r="H6308" i="8"/>
  <c r="I6308" i="8"/>
  <c r="J6308" i="8"/>
  <c r="K6308" i="8"/>
  <c r="H6309" i="8"/>
  <c r="I6309" i="8"/>
  <c r="J6309" i="8"/>
  <c r="K6309" i="8"/>
  <c r="H6310" i="8"/>
  <c r="I6310" i="8"/>
  <c r="J6310" i="8"/>
  <c r="K6310" i="8"/>
  <c r="H6311" i="8"/>
  <c r="I6311" i="8"/>
  <c r="J6311" i="8"/>
  <c r="K6311" i="8"/>
  <c r="H6312" i="8"/>
  <c r="I6312" i="8"/>
  <c r="J6312" i="8"/>
  <c r="K6312" i="8"/>
  <c r="H6313" i="8"/>
  <c r="I6313" i="8"/>
  <c r="J6313" i="8"/>
  <c r="K6313" i="8"/>
  <c r="H6314" i="8"/>
  <c r="I6314" i="8"/>
  <c r="J6314" i="8"/>
  <c r="K6314" i="8"/>
  <c r="H6315" i="8"/>
  <c r="I6315" i="8"/>
  <c r="J6315" i="8"/>
  <c r="K6315" i="8"/>
  <c r="H6316" i="8"/>
  <c r="I6316" i="8"/>
  <c r="J6316" i="8"/>
  <c r="K6316" i="8"/>
  <c r="H6317" i="8"/>
  <c r="I6317" i="8"/>
  <c r="J6317" i="8"/>
  <c r="K6317" i="8"/>
  <c r="H6318" i="8"/>
  <c r="I6318" i="8"/>
  <c r="J6318" i="8"/>
  <c r="K6318" i="8"/>
  <c r="H6319" i="8"/>
  <c r="I6319" i="8"/>
  <c r="J6319" i="8"/>
  <c r="K6319" i="8"/>
  <c r="H6320" i="8"/>
  <c r="I6320" i="8"/>
  <c r="J6320" i="8"/>
  <c r="K6320" i="8"/>
  <c r="H6321" i="8"/>
  <c r="I6321" i="8"/>
  <c r="J6321" i="8"/>
  <c r="K6321" i="8"/>
  <c r="H6322" i="8"/>
  <c r="I6322" i="8"/>
  <c r="J6322" i="8"/>
  <c r="K6322" i="8"/>
  <c r="H6323" i="8"/>
  <c r="I6323" i="8"/>
  <c r="J6323" i="8"/>
  <c r="K6323" i="8"/>
  <c r="H6324" i="8"/>
  <c r="I6324" i="8"/>
  <c r="J6324" i="8"/>
  <c r="K6324" i="8"/>
  <c r="H6325" i="8"/>
  <c r="I6325" i="8"/>
  <c r="J6325" i="8"/>
  <c r="K6325" i="8"/>
  <c r="H6326" i="8"/>
  <c r="I6326" i="8"/>
  <c r="J6326" i="8"/>
  <c r="K6326" i="8"/>
  <c r="H6327" i="8"/>
  <c r="I6327" i="8"/>
  <c r="J6327" i="8"/>
  <c r="K6327" i="8"/>
  <c r="H6328" i="8"/>
  <c r="I6328" i="8"/>
  <c r="J6328" i="8"/>
  <c r="K6328" i="8"/>
  <c r="H6329" i="8"/>
  <c r="I6329" i="8"/>
  <c r="J6329" i="8"/>
  <c r="K6329" i="8"/>
  <c r="H6330" i="8"/>
  <c r="I6330" i="8"/>
  <c r="J6330" i="8"/>
  <c r="K6330" i="8"/>
  <c r="H6331" i="8"/>
  <c r="I6331" i="8"/>
  <c r="J6331" i="8"/>
  <c r="K6331" i="8"/>
  <c r="H6332" i="8"/>
  <c r="I6332" i="8"/>
  <c r="J6332" i="8"/>
  <c r="K6332" i="8"/>
  <c r="H6333" i="8"/>
  <c r="I6333" i="8"/>
  <c r="J6333" i="8"/>
  <c r="K6333" i="8"/>
  <c r="H6334" i="8"/>
  <c r="I6334" i="8"/>
  <c r="J6334" i="8"/>
  <c r="K6334" i="8"/>
  <c r="H6335" i="8"/>
  <c r="I6335" i="8"/>
  <c r="J6335" i="8"/>
  <c r="K6335" i="8"/>
  <c r="H6336" i="8"/>
  <c r="I6336" i="8"/>
  <c r="J6336" i="8"/>
  <c r="K6336" i="8"/>
  <c r="H6337" i="8"/>
  <c r="I6337" i="8"/>
  <c r="J6337" i="8"/>
  <c r="K6337" i="8"/>
  <c r="H6338" i="8"/>
  <c r="I6338" i="8"/>
  <c r="J6338" i="8"/>
  <c r="K6338" i="8"/>
  <c r="H6339" i="8"/>
  <c r="I6339" i="8"/>
  <c r="J6339" i="8"/>
  <c r="K6339" i="8"/>
  <c r="H6340" i="8"/>
  <c r="I6340" i="8"/>
  <c r="J6340" i="8"/>
  <c r="K6340" i="8"/>
  <c r="H6341" i="8"/>
  <c r="I6341" i="8"/>
  <c r="J6341" i="8"/>
  <c r="K6341" i="8"/>
  <c r="H6342" i="8"/>
  <c r="I6342" i="8"/>
  <c r="J6342" i="8"/>
  <c r="K6342" i="8"/>
  <c r="H6343" i="8"/>
  <c r="I6343" i="8"/>
  <c r="J6343" i="8"/>
  <c r="K6343" i="8"/>
  <c r="H6344" i="8"/>
  <c r="I6344" i="8"/>
  <c r="J6344" i="8"/>
  <c r="K6344" i="8"/>
  <c r="H6345" i="8"/>
  <c r="I6345" i="8"/>
  <c r="J6345" i="8"/>
  <c r="K6345" i="8"/>
  <c r="H6346" i="8"/>
  <c r="I6346" i="8"/>
  <c r="J6346" i="8"/>
  <c r="K6346" i="8"/>
  <c r="H6347" i="8"/>
  <c r="I6347" i="8"/>
  <c r="J6347" i="8"/>
  <c r="K6347" i="8"/>
  <c r="H6348" i="8"/>
  <c r="I6348" i="8"/>
  <c r="J6348" i="8"/>
  <c r="K6348" i="8"/>
  <c r="H6349" i="8"/>
  <c r="I6349" i="8"/>
  <c r="J6349" i="8"/>
  <c r="K6349" i="8"/>
  <c r="H6350" i="8"/>
  <c r="I6350" i="8"/>
  <c r="J6350" i="8"/>
  <c r="K6350" i="8"/>
  <c r="H6351" i="8"/>
  <c r="I6351" i="8"/>
  <c r="J6351" i="8"/>
  <c r="K6351" i="8"/>
  <c r="H6352" i="8"/>
  <c r="I6352" i="8"/>
  <c r="J6352" i="8"/>
  <c r="K6352" i="8"/>
  <c r="H6353" i="8"/>
  <c r="I6353" i="8"/>
  <c r="J6353" i="8"/>
  <c r="K6353" i="8"/>
  <c r="H6354" i="8"/>
  <c r="I6354" i="8"/>
  <c r="J6354" i="8"/>
  <c r="K6354" i="8"/>
  <c r="H6355" i="8"/>
  <c r="I6355" i="8"/>
  <c r="J6355" i="8"/>
  <c r="K6355" i="8"/>
  <c r="H6356" i="8"/>
  <c r="I6356" i="8"/>
  <c r="J6356" i="8"/>
  <c r="K6356" i="8"/>
  <c r="H6357" i="8"/>
  <c r="I6357" i="8"/>
  <c r="J6357" i="8"/>
  <c r="K6357" i="8"/>
  <c r="H6358" i="8"/>
  <c r="I6358" i="8"/>
  <c r="J6358" i="8"/>
  <c r="K6358" i="8"/>
  <c r="H6359" i="8"/>
  <c r="I6359" i="8"/>
  <c r="J6359" i="8"/>
  <c r="K6359" i="8"/>
  <c r="H6360" i="8"/>
  <c r="I6360" i="8"/>
  <c r="J6360" i="8"/>
  <c r="K6360" i="8"/>
  <c r="H6361" i="8"/>
  <c r="I6361" i="8"/>
  <c r="J6361" i="8"/>
  <c r="K6361" i="8"/>
  <c r="H6362" i="8"/>
  <c r="I6362" i="8"/>
  <c r="J6362" i="8"/>
  <c r="K6362" i="8"/>
  <c r="H6363" i="8"/>
  <c r="I6363" i="8"/>
  <c r="J6363" i="8"/>
  <c r="K6363" i="8"/>
  <c r="H6364" i="8"/>
  <c r="I6364" i="8"/>
  <c r="J6364" i="8"/>
  <c r="K6364" i="8"/>
  <c r="H6365" i="8"/>
  <c r="I6365" i="8"/>
  <c r="J6365" i="8"/>
  <c r="K6365" i="8"/>
  <c r="H6366" i="8"/>
  <c r="I6366" i="8"/>
  <c r="J6366" i="8"/>
  <c r="K6366" i="8"/>
  <c r="H6367" i="8"/>
  <c r="I6367" i="8"/>
  <c r="J6367" i="8"/>
  <c r="K6367" i="8"/>
  <c r="H6368" i="8"/>
  <c r="I6368" i="8"/>
  <c r="J6368" i="8"/>
  <c r="K6368" i="8"/>
  <c r="H6369" i="8"/>
  <c r="I6369" i="8"/>
  <c r="J6369" i="8"/>
  <c r="K6369" i="8"/>
  <c r="H6370" i="8"/>
  <c r="I6370" i="8"/>
  <c r="J6370" i="8"/>
  <c r="K6370" i="8"/>
  <c r="H6371" i="8"/>
  <c r="I6371" i="8"/>
  <c r="J6371" i="8"/>
  <c r="K6371" i="8"/>
  <c r="H6372" i="8"/>
  <c r="I6372" i="8"/>
  <c r="J6372" i="8"/>
  <c r="K6372" i="8"/>
  <c r="H6373" i="8"/>
  <c r="I6373" i="8"/>
  <c r="J6373" i="8"/>
  <c r="K6373" i="8"/>
  <c r="H6374" i="8"/>
  <c r="I6374" i="8"/>
  <c r="J6374" i="8"/>
  <c r="K6374" i="8"/>
  <c r="H6375" i="8"/>
  <c r="I6375" i="8"/>
  <c r="J6375" i="8"/>
  <c r="K6375" i="8"/>
  <c r="H6376" i="8"/>
  <c r="I6376" i="8"/>
  <c r="J6376" i="8"/>
  <c r="K6376" i="8"/>
  <c r="H6377" i="8"/>
  <c r="I6377" i="8"/>
  <c r="J6377" i="8"/>
  <c r="K6377" i="8"/>
  <c r="H6378" i="8"/>
  <c r="I6378" i="8"/>
  <c r="J6378" i="8"/>
  <c r="K6378" i="8"/>
  <c r="H6379" i="8"/>
  <c r="I6379" i="8"/>
  <c r="J6379" i="8"/>
  <c r="K6379" i="8"/>
  <c r="H6380" i="8"/>
  <c r="I6380" i="8"/>
  <c r="J6380" i="8"/>
  <c r="K6380" i="8"/>
  <c r="H6381" i="8"/>
  <c r="I6381" i="8"/>
  <c r="J6381" i="8"/>
  <c r="K6381" i="8"/>
  <c r="H6382" i="8"/>
  <c r="I6382" i="8"/>
  <c r="J6382" i="8"/>
  <c r="K6382" i="8"/>
  <c r="H6383" i="8"/>
  <c r="I6383" i="8"/>
  <c r="J6383" i="8"/>
  <c r="K6383" i="8"/>
  <c r="H6384" i="8"/>
  <c r="I6384" i="8"/>
  <c r="J6384" i="8"/>
  <c r="K6384" i="8"/>
  <c r="H6385" i="8"/>
  <c r="I6385" i="8"/>
  <c r="J6385" i="8"/>
  <c r="K6385" i="8"/>
  <c r="H6386" i="8"/>
  <c r="I6386" i="8"/>
  <c r="J6386" i="8"/>
  <c r="K6386" i="8"/>
  <c r="H6387" i="8"/>
  <c r="I6387" i="8"/>
  <c r="J6387" i="8"/>
  <c r="K6387" i="8"/>
  <c r="H6388" i="8"/>
  <c r="I6388" i="8"/>
  <c r="J6388" i="8"/>
  <c r="K6388" i="8"/>
  <c r="H6389" i="8"/>
  <c r="I6389" i="8"/>
  <c r="J6389" i="8"/>
  <c r="K6389" i="8"/>
  <c r="H6390" i="8"/>
  <c r="I6390" i="8"/>
  <c r="J6390" i="8"/>
  <c r="K6390" i="8"/>
  <c r="H6391" i="8"/>
  <c r="I6391" i="8"/>
  <c r="J6391" i="8"/>
  <c r="K6391" i="8"/>
  <c r="H6392" i="8"/>
  <c r="I6392" i="8"/>
  <c r="J6392" i="8"/>
  <c r="K6392" i="8"/>
  <c r="H6393" i="8"/>
  <c r="I6393" i="8"/>
  <c r="J6393" i="8"/>
  <c r="K6393" i="8"/>
  <c r="H6394" i="8"/>
  <c r="I6394" i="8"/>
  <c r="J6394" i="8"/>
  <c r="K6394" i="8"/>
  <c r="H6395" i="8"/>
  <c r="I6395" i="8"/>
  <c r="J6395" i="8"/>
  <c r="K6395" i="8"/>
  <c r="H6396" i="8"/>
  <c r="I6396" i="8"/>
  <c r="J6396" i="8"/>
  <c r="K6396" i="8"/>
  <c r="H6397" i="8"/>
  <c r="I6397" i="8"/>
  <c r="J6397" i="8"/>
  <c r="K6397" i="8"/>
  <c r="H6398" i="8"/>
  <c r="I6398" i="8"/>
  <c r="J6398" i="8"/>
  <c r="K6398" i="8"/>
  <c r="H6399" i="8"/>
  <c r="I6399" i="8"/>
  <c r="J6399" i="8"/>
  <c r="K6399" i="8"/>
  <c r="H6400" i="8"/>
  <c r="I6400" i="8"/>
  <c r="J6400" i="8"/>
  <c r="K6400" i="8"/>
  <c r="H6401" i="8"/>
  <c r="I6401" i="8"/>
  <c r="J6401" i="8"/>
  <c r="K6401" i="8"/>
  <c r="H6402" i="8"/>
  <c r="I6402" i="8"/>
  <c r="J6402" i="8"/>
  <c r="K6402" i="8"/>
  <c r="H6403" i="8"/>
  <c r="I6403" i="8"/>
  <c r="J6403" i="8"/>
  <c r="K6403" i="8"/>
  <c r="H6404" i="8"/>
  <c r="I6404" i="8"/>
  <c r="J6404" i="8"/>
  <c r="K6404" i="8"/>
  <c r="H6405" i="8"/>
  <c r="I6405" i="8"/>
  <c r="J6405" i="8"/>
  <c r="K6405" i="8"/>
  <c r="H6406" i="8"/>
  <c r="I6406" i="8"/>
  <c r="J6406" i="8"/>
  <c r="K6406" i="8"/>
  <c r="H6407" i="8"/>
  <c r="I6407" i="8"/>
  <c r="J6407" i="8"/>
  <c r="K6407" i="8"/>
  <c r="H6408" i="8"/>
  <c r="I6408" i="8"/>
  <c r="J6408" i="8"/>
  <c r="K6408" i="8"/>
  <c r="H6409" i="8"/>
  <c r="I6409" i="8"/>
  <c r="J6409" i="8"/>
  <c r="K6409" i="8"/>
  <c r="H6410" i="8"/>
  <c r="I6410" i="8"/>
  <c r="J6410" i="8"/>
  <c r="K6410" i="8"/>
  <c r="H6411" i="8"/>
  <c r="I6411" i="8"/>
  <c r="J6411" i="8"/>
  <c r="K6411" i="8"/>
  <c r="H6412" i="8"/>
  <c r="I6412" i="8"/>
  <c r="J6412" i="8"/>
  <c r="K6412" i="8"/>
  <c r="H6413" i="8"/>
  <c r="I6413" i="8"/>
  <c r="J6413" i="8"/>
  <c r="K6413" i="8"/>
  <c r="H6414" i="8"/>
  <c r="I6414" i="8"/>
  <c r="J6414" i="8"/>
  <c r="K6414" i="8"/>
  <c r="H6415" i="8"/>
  <c r="I6415" i="8"/>
  <c r="J6415" i="8"/>
  <c r="K6415" i="8"/>
  <c r="H6416" i="8"/>
  <c r="I6416" i="8"/>
  <c r="J6416" i="8"/>
  <c r="K6416" i="8"/>
  <c r="H6417" i="8"/>
  <c r="I6417" i="8"/>
  <c r="J6417" i="8"/>
  <c r="K6417" i="8"/>
  <c r="H6418" i="8"/>
  <c r="I6418" i="8"/>
  <c r="J6418" i="8"/>
  <c r="K6418" i="8"/>
  <c r="H6419" i="8"/>
  <c r="I6419" i="8"/>
  <c r="J6419" i="8"/>
  <c r="K6419" i="8"/>
  <c r="H6420" i="8"/>
  <c r="I6420" i="8"/>
  <c r="J6420" i="8"/>
  <c r="K6420" i="8"/>
  <c r="H6421" i="8"/>
  <c r="I6421" i="8"/>
  <c r="J6421" i="8"/>
  <c r="K6421" i="8"/>
  <c r="H6422" i="8"/>
  <c r="I6422" i="8"/>
  <c r="J6422" i="8"/>
  <c r="K6422" i="8"/>
  <c r="H6423" i="8"/>
  <c r="I6423" i="8"/>
  <c r="J6423" i="8"/>
  <c r="K6423" i="8"/>
  <c r="H6424" i="8"/>
  <c r="I6424" i="8"/>
  <c r="J6424" i="8"/>
  <c r="K6424" i="8"/>
  <c r="H6425" i="8"/>
  <c r="I6425" i="8"/>
  <c r="J6425" i="8"/>
  <c r="K6425" i="8"/>
  <c r="H6426" i="8"/>
  <c r="I6426" i="8"/>
  <c r="J6426" i="8"/>
  <c r="K6426" i="8"/>
  <c r="H6427" i="8"/>
  <c r="I6427" i="8"/>
  <c r="J6427" i="8"/>
  <c r="K6427" i="8"/>
  <c r="H6428" i="8"/>
  <c r="I6428" i="8"/>
  <c r="J6428" i="8"/>
  <c r="K6428" i="8"/>
  <c r="H6429" i="8"/>
  <c r="I6429" i="8"/>
  <c r="J6429" i="8"/>
  <c r="K6429" i="8"/>
  <c r="H6430" i="8"/>
  <c r="I6430" i="8"/>
  <c r="J6430" i="8"/>
  <c r="K6430" i="8"/>
  <c r="H6431" i="8"/>
  <c r="I6431" i="8"/>
  <c r="J6431" i="8"/>
  <c r="K6431" i="8"/>
  <c r="H6432" i="8"/>
  <c r="I6432" i="8"/>
  <c r="J6432" i="8"/>
  <c r="K6432" i="8"/>
  <c r="H6433" i="8"/>
  <c r="I6433" i="8"/>
  <c r="J6433" i="8"/>
  <c r="K6433" i="8"/>
  <c r="H6434" i="8"/>
  <c r="I6434" i="8"/>
  <c r="J6434" i="8"/>
  <c r="K6434" i="8"/>
  <c r="H6435" i="8"/>
  <c r="I6435" i="8"/>
  <c r="J6435" i="8"/>
  <c r="K6435" i="8"/>
  <c r="H6436" i="8"/>
  <c r="I6436" i="8"/>
  <c r="J6436" i="8"/>
  <c r="K6436" i="8"/>
  <c r="H6437" i="8"/>
  <c r="I6437" i="8"/>
  <c r="J6437" i="8"/>
  <c r="K6437" i="8"/>
  <c r="H6438" i="8"/>
  <c r="I6438" i="8"/>
  <c r="J6438" i="8"/>
  <c r="K6438" i="8"/>
  <c r="H6439" i="8"/>
  <c r="I6439" i="8"/>
  <c r="J6439" i="8"/>
  <c r="K6439" i="8"/>
  <c r="H6440" i="8"/>
  <c r="I6440" i="8"/>
  <c r="J6440" i="8"/>
  <c r="K6440" i="8"/>
  <c r="H6441" i="8"/>
  <c r="I6441" i="8"/>
  <c r="J6441" i="8"/>
  <c r="K6441" i="8"/>
  <c r="H6442" i="8"/>
  <c r="I6442" i="8"/>
  <c r="J6442" i="8"/>
  <c r="K6442" i="8"/>
  <c r="H6443" i="8"/>
  <c r="I6443" i="8"/>
  <c r="J6443" i="8"/>
  <c r="K6443" i="8"/>
  <c r="H6444" i="8"/>
  <c r="I6444" i="8"/>
  <c r="J6444" i="8"/>
  <c r="K6444" i="8"/>
  <c r="H6445" i="8"/>
  <c r="I6445" i="8"/>
  <c r="J6445" i="8"/>
  <c r="K6445" i="8"/>
  <c r="H6446" i="8"/>
  <c r="I6446" i="8"/>
  <c r="J6446" i="8"/>
  <c r="K6446" i="8"/>
  <c r="H6447" i="8"/>
  <c r="I6447" i="8"/>
  <c r="J6447" i="8"/>
  <c r="K6447" i="8"/>
  <c r="H6448" i="8"/>
  <c r="I6448" i="8"/>
  <c r="J6448" i="8"/>
  <c r="K6448" i="8"/>
  <c r="H6449" i="8"/>
  <c r="I6449" i="8"/>
  <c r="J6449" i="8"/>
  <c r="K6449" i="8"/>
  <c r="H6450" i="8"/>
  <c r="I6450" i="8"/>
  <c r="J6450" i="8"/>
  <c r="K6450" i="8"/>
  <c r="H6451" i="8"/>
  <c r="I6451" i="8"/>
  <c r="J6451" i="8"/>
  <c r="K6451" i="8"/>
  <c r="H6452" i="8"/>
  <c r="I6452" i="8"/>
  <c r="J6452" i="8"/>
  <c r="K6452" i="8"/>
  <c r="H6453" i="8"/>
  <c r="I6453" i="8"/>
  <c r="J6453" i="8"/>
  <c r="K6453" i="8"/>
  <c r="H6454" i="8"/>
  <c r="I6454" i="8"/>
  <c r="J6454" i="8"/>
  <c r="K6454" i="8"/>
  <c r="H6455" i="8"/>
  <c r="I6455" i="8"/>
  <c r="J6455" i="8"/>
  <c r="K6455" i="8"/>
  <c r="H6456" i="8"/>
  <c r="I6456" i="8"/>
  <c r="J6456" i="8"/>
  <c r="K6456" i="8"/>
  <c r="H6457" i="8"/>
  <c r="I6457" i="8"/>
  <c r="J6457" i="8"/>
  <c r="K6457" i="8"/>
  <c r="H6458" i="8"/>
  <c r="I6458" i="8"/>
  <c r="J6458" i="8"/>
  <c r="K6458" i="8"/>
  <c r="H6459" i="8"/>
  <c r="I6459" i="8"/>
  <c r="J6459" i="8"/>
  <c r="K6459" i="8"/>
  <c r="H6460" i="8"/>
  <c r="I6460" i="8"/>
  <c r="J6460" i="8"/>
  <c r="K6460" i="8"/>
  <c r="H6461" i="8"/>
  <c r="I6461" i="8"/>
  <c r="J6461" i="8"/>
  <c r="K6461" i="8"/>
  <c r="H6462" i="8"/>
  <c r="I6462" i="8"/>
  <c r="J6462" i="8"/>
  <c r="K6462" i="8"/>
  <c r="H6463" i="8"/>
  <c r="I6463" i="8"/>
  <c r="J6463" i="8"/>
  <c r="K6463" i="8"/>
  <c r="H6464" i="8"/>
  <c r="I6464" i="8"/>
  <c r="J6464" i="8"/>
  <c r="K6464" i="8"/>
  <c r="H6465" i="8"/>
  <c r="I6465" i="8"/>
  <c r="J6465" i="8"/>
  <c r="K6465" i="8"/>
  <c r="H6466" i="8"/>
  <c r="I6466" i="8"/>
  <c r="J6466" i="8"/>
  <c r="K6466" i="8"/>
  <c r="H6467" i="8"/>
  <c r="I6467" i="8"/>
  <c r="J6467" i="8"/>
  <c r="K6467" i="8"/>
  <c r="H6468" i="8"/>
  <c r="I6468" i="8"/>
  <c r="J6468" i="8"/>
  <c r="K6468" i="8"/>
  <c r="H6469" i="8"/>
  <c r="I6469" i="8"/>
  <c r="J6469" i="8"/>
  <c r="K6469" i="8"/>
  <c r="H6470" i="8"/>
  <c r="I6470" i="8"/>
  <c r="J6470" i="8"/>
  <c r="K6470" i="8"/>
  <c r="H6471" i="8"/>
  <c r="I6471" i="8"/>
  <c r="J6471" i="8"/>
  <c r="K6471" i="8"/>
  <c r="H6472" i="8"/>
  <c r="I6472" i="8"/>
  <c r="J6472" i="8"/>
  <c r="K6472" i="8"/>
  <c r="H6473" i="8"/>
  <c r="I6473" i="8"/>
  <c r="J6473" i="8"/>
  <c r="K6473" i="8"/>
  <c r="H6474" i="8"/>
  <c r="I6474" i="8"/>
  <c r="J6474" i="8"/>
  <c r="K6474" i="8"/>
  <c r="H6475" i="8"/>
  <c r="I6475" i="8"/>
  <c r="J6475" i="8"/>
  <c r="K6475" i="8"/>
  <c r="H6476" i="8"/>
  <c r="I6476" i="8"/>
  <c r="J6476" i="8"/>
  <c r="K6476" i="8"/>
  <c r="H6477" i="8"/>
  <c r="I6477" i="8"/>
  <c r="J6477" i="8"/>
  <c r="K6477" i="8"/>
  <c r="H6478" i="8"/>
  <c r="I6478" i="8"/>
  <c r="J6478" i="8"/>
  <c r="K6478" i="8"/>
  <c r="H6479" i="8"/>
  <c r="I6479" i="8"/>
  <c r="J6479" i="8"/>
  <c r="K6479" i="8"/>
  <c r="H6480" i="8"/>
  <c r="I6480" i="8"/>
  <c r="J6480" i="8"/>
  <c r="K6480" i="8"/>
  <c r="H6481" i="8"/>
  <c r="I6481" i="8"/>
  <c r="J6481" i="8"/>
  <c r="K6481" i="8"/>
  <c r="H6482" i="8"/>
  <c r="I6482" i="8"/>
  <c r="J6482" i="8"/>
  <c r="K6482" i="8"/>
  <c r="H6483" i="8"/>
  <c r="I6483" i="8"/>
  <c r="J6483" i="8"/>
  <c r="K6483" i="8"/>
  <c r="H6484" i="8"/>
  <c r="I6484" i="8"/>
  <c r="J6484" i="8"/>
  <c r="K6484" i="8"/>
  <c r="H6485" i="8"/>
  <c r="I6485" i="8"/>
  <c r="J6485" i="8"/>
  <c r="K6485" i="8"/>
  <c r="H6486" i="8"/>
  <c r="I6486" i="8"/>
  <c r="J6486" i="8"/>
  <c r="K6486" i="8"/>
  <c r="H6487" i="8"/>
  <c r="I6487" i="8"/>
  <c r="J6487" i="8"/>
  <c r="K6487" i="8"/>
  <c r="H6488" i="8"/>
  <c r="I6488" i="8"/>
  <c r="J6488" i="8"/>
  <c r="K6488" i="8"/>
  <c r="H6489" i="8"/>
  <c r="I6489" i="8"/>
  <c r="J6489" i="8"/>
  <c r="K6489" i="8"/>
  <c r="H6490" i="8"/>
  <c r="I6490" i="8"/>
  <c r="J6490" i="8"/>
  <c r="K6490" i="8"/>
  <c r="H6491" i="8"/>
  <c r="I6491" i="8"/>
  <c r="J6491" i="8"/>
  <c r="K6491" i="8"/>
  <c r="H6492" i="8"/>
  <c r="I6492" i="8"/>
  <c r="J6492" i="8"/>
  <c r="K6492" i="8"/>
  <c r="H6493" i="8"/>
  <c r="I6493" i="8"/>
  <c r="J6493" i="8"/>
  <c r="K6493" i="8"/>
  <c r="H6494" i="8"/>
  <c r="I6494" i="8"/>
  <c r="J6494" i="8"/>
  <c r="K6494" i="8"/>
  <c r="H6495" i="8"/>
  <c r="I6495" i="8"/>
  <c r="J6495" i="8"/>
  <c r="K6495" i="8"/>
  <c r="H6496" i="8"/>
  <c r="I6496" i="8"/>
  <c r="J6496" i="8"/>
  <c r="K6496" i="8"/>
  <c r="H6497" i="8"/>
  <c r="I6497" i="8"/>
  <c r="J6497" i="8"/>
  <c r="K6497" i="8"/>
  <c r="H6498" i="8"/>
  <c r="I6498" i="8"/>
  <c r="J6498" i="8"/>
  <c r="K6498" i="8"/>
  <c r="H6499" i="8"/>
  <c r="I6499" i="8"/>
  <c r="J6499" i="8"/>
  <c r="K6499" i="8"/>
  <c r="H6500" i="8"/>
  <c r="I6500" i="8"/>
  <c r="J6500" i="8"/>
  <c r="K6500" i="8"/>
  <c r="H6501" i="8"/>
  <c r="I6501" i="8"/>
  <c r="J6501" i="8"/>
  <c r="K6501" i="8"/>
  <c r="H6502" i="8"/>
  <c r="I6502" i="8"/>
  <c r="J6502" i="8"/>
  <c r="K6502" i="8"/>
  <c r="H6503" i="8"/>
  <c r="I6503" i="8"/>
  <c r="J6503" i="8"/>
  <c r="K6503" i="8"/>
  <c r="H6504" i="8"/>
  <c r="I6504" i="8"/>
  <c r="J6504" i="8"/>
  <c r="K6504" i="8"/>
  <c r="H6505" i="8"/>
  <c r="I6505" i="8"/>
  <c r="J6505" i="8"/>
  <c r="K6505" i="8"/>
  <c r="H6506" i="8"/>
  <c r="I6506" i="8"/>
  <c r="J6506" i="8"/>
  <c r="K6506" i="8"/>
  <c r="H6507" i="8"/>
  <c r="I6507" i="8"/>
  <c r="J6507" i="8"/>
  <c r="K6507" i="8"/>
  <c r="H6508" i="8"/>
  <c r="I6508" i="8"/>
  <c r="J6508" i="8"/>
  <c r="K6508" i="8"/>
  <c r="H6509" i="8"/>
  <c r="I6509" i="8"/>
  <c r="J6509" i="8"/>
  <c r="K6509" i="8"/>
  <c r="H6510" i="8"/>
  <c r="I6510" i="8"/>
  <c r="J6510" i="8"/>
  <c r="K6510" i="8"/>
  <c r="H6511" i="8"/>
  <c r="I6511" i="8"/>
  <c r="J6511" i="8"/>
  <c r="K6511" i="8"/>
  <c r="H6512" i="8"/>
  <c r="I6512" i="8"/>
  <c r="J6512" i="8"/>
  <c r="K6512" i="8"/>
  <c r="H6513" i="8"/>
  <c r="I6513" i="8"/>
  <c r="J6513" i="8"/>
  <c r="K6513" i="8"/>
  <c r="H6514" i="8"/>
  <c r="I6514" i="8"/>
  <c r="J6514" i="8"/>
  <c r="K6514" i="8"/>
  <c r="H6515" i="8"/>
  <c r="I6515" i="8"/>
  <c r="J6515" i="8"/>
  <c r="K6515" i="8"/>
  <c r="H6516" i="8"/>
  <c r="I6516" i="8"/>
  <c r="J6516" i="8"/>
  <c r="K6516" i="8"/>
  <c r="H6517" i="8"/>
  <c r="I6517" i="8"/>
  <c r="J6517" i="8"/>
  <c r="K6517" i="8"/>
  <c r="H6518" i="8"/>
  <c r="I6518" i="8"/>
  <c r="J6518" i="8"/>
  <c r="K6518" i="8"/>
  <c r="H6519" i="8"/>
  <c r="I6519" i="8"/>
  <c r="J6519" i="8"/>
  <c r="K6519" i="8"/>
  <c r="H6520" i="8"/>
  <c r="I6520" i="8"/>
  <c r="J6520" i="8"/>
  <c r="K6520" i="8"/>
  <c r="H6521" i="8"/>
  <c r="I6521" i="8"/>
  <c r="J6521" i="8"/>
  <c r="K6521" i="8"/>
  <c r="H6522" i="8"/>
  <c r="I6522" i="8"/>
  <c r="J6522" i="8"/>
  <c r="K6522" i="8"/>
  <c r="H6523" i="8"/>
  <c r="I6523" i="8"/>
  <c r="J6523" i="8"/>
  <c r="K6523" i="8"/>
  <c r="H6524" i="8"/>
  <c r="I6524" i="8"/>
  <c r="J6524" i="8"/>
  <c r="K6524" i="8"/>
  <c r="H6525" i="8"/>
  <c r="I6525" i="8"/>
  <c r="J6525" i="8"/>
  <c r="K6525" i="8"/>
  <c r="H6526" i="8"/>
  <c r="I6526" i="8"/>
  <c r="J6526" i="8"/>
  <c r="K6526" i="8"/>
  <c r="H6527" i="8"/>
  <c r="I6527" i="8"/>
  <c r="J6527" i="8"/>
  <c r="K6527" i="8"/>
  <c r="H6528" i="8"/>
  <c r="I6528" i="8"/>
  <c r="J6528" i="8"/>
  <c r="K6528" i="8"/>
  <c r="H6529" i="8"/>
  <c r="I6529" i="8"/>
  <c r="J6529" i="8"/>
  <c r="K6529" i="8"/>
  <c r="H6530" i="8"/>
  <c r="I6530" i="8"/>
  <c r="J6530" i="8"/>
  <c r="K6530" i="8"/>
  <c r="H6531" i="8"/>
  <c r="I6531" i="8"/>
  <c r="J6531" i="8"/>
  <c r="K6531" i="8"/>
  <c r="H6532" i="8"/>
  <c r="I6532" i="8"/>
  <c r="J6532" i="8"/>
  <c r="K6532" i="8"/>
  <c r="H6533" i="8"/>
  <c r="I6533" i="8"/>
  <c r="J6533" i="8"/>
  <c r="K6533" i="8"/>
  <c r="H6534" i="8"/>
  <c r="I6534" i="8"/>
  <c r="J6534" i="8"/>
  <c r="K6534" i="8"/>
  <c r="H6535" i="8"/>
  <c r="I6535" i="8"/>
  <c r="J6535" i="8"/>
  <c r="K6535" i="8"/>
  <c r="H6536" i="8"/>
  <c r="I6536" i="8"/>
  <c r="J6536" i="8"/>
  <c r="K6536" i="8"/>
  <c r="H6537" i="8"/>
  <c r="I6537" i="8"/>
  <c r="J6537" i="8"/>
  <c r="K6537" i="8"/>
  <c r="H6538" i="8"/>
  <c r="I6538" i="8"/>
  <c r="J6538" i="8"/>
  <c r="K6538" i="8"/>
  <c r="H6539" i="8"/>
  <c r="I6539" i="8"/>
  <c r="J6539" i="8"/>
  <c r="K6539" i="8"/>
  <c r="H6540" i="8"/>
  <c r="I6540" i="8"/>
  <c r="J6540" i="8"/>
  <c r="K6540" i="8"/>
  <c r="H6541" i="8"/>
  <c r="I6541" i="8"/>
  <c r="J6541" i="8"/>
  <c r="K6541" i="8"/>
  <c r="H6542" i="8"/>
  <c r="I6542" i="8"/>
  <c r="J6542" i="8"/>
  <c r="K6542" i="8"/>
  <c r="H6543" i="8"/>
  <c r="I6543" i="8"/>
  <c r="J6543" i="8"/>
  <c r="K6543" i="8"/>
  <c r="H6544" i="8"/>
  <c r="I6544" i="8"/>
  <c r="J6544" i="8"/>
  <c r="K6544" i="8"/>
  <c r="H6545" i="8"/>
  <c r="I6545" i="8"/>
  <c r="J6545" i="8"/>
  <c r="K6545" i="8"/>
  <c r="H6546" i="8"/>
  <c r="I6546" i="8"/>
  <c r="J6546" i="8"/>
  <c r="K6546" i="8"/>
  <c r="H6547" i="8"/>
  <c r="I6547" i="8"/>
  <c r="J6547" i="8"/>
  <c r="K6547" i="8"/>
  <c r="H6548" i="8"/>
  <c r="I6548" i="8"/>
  <c r="J6548" i="8"/>
  <c r="K6548" i="8"/>
  <c r="H6549" i="8"/>
  <c r="I6549" i="8"/>
  <c r="J6549" i="8"/>
  <c r="K6549" i="8"/>
  <c r="H6550" i="8"/>
  <c r="I6550" i="8"/>
  <c r="J6550" i="8"/>
  <c r="K6550" i="8"/>
  <c r="H6551" i="8"/>
  <c r="I6551" i="8"/>
  <c r="J6551" i="8"/>
  <c r="K6551" i="8"/>
  <c r="H6552" i="8"/>
  <c r="I6552" i="8"/>
  <c r="J6552" i="8"/>
  <c r="K6552" i="8"/>
  <c r="H6553" i="8"/>
  <c r="I6553" i="8"/>
  <c r="J6553" i="8"/>
  <c r="K6553" i="8"/>
  <c r="H6554" i="8"/>
  <c r="I6554" i="8"/>
  <c r="J6554" i="8"/>
  <c r="K6554" i="8"/>
  <c r="H6555" i="8"/>
  <c r="I6555" i="8"/>
  <c r="J6555" i="8"/>
  <c r="K6555" i="8"/>
  <c r="H6556" i="8"/>
  <c r="I6556" i="8"/>
  <c r="J6556" i="8"/>
  <c r="K6556" i="8"/>
  <c r="H6557" i="8"/>
  <c r="I6557" i="8"/>
  <c r="J6557" i="8"/>
  <c r="K6557" i="8"/>
  <c r="H6558" i="8"/>
  <c r="I6558" i="8"/>
  <c r="J6558" i="8"/>
  <c r="K6558" i="8"/>
  <c r="H6559" i="8"/>
  <c r="I6559" i="8"/>
  <c r="J6559" i="8"/>
  <c r="K6559" i="8"/>
  <c r="H6560" i="8"/>
  <c r="I6560" i="8"/>
  <c r="J6560" i="8"/>
  <c r="K6560" i="8"/>
  <c r="H6561" i="8"/>
  <c r="I6561" i="8"/>
  <c r="J6561" i="8"/>
  <c r="K6561" i="8"/>
  <c r="H6562" i="8"/>
  <c r="I6562" i="8"/>
  <c r="J6562" i="8"/>
  <c r="K6562" i="8"/>
  <c r="H6563" i="8"/>
  <c r="I6563" i="8"/>
  <c r="J6563" i="8"/>
  <c r="K6563" i="8"/>
  <c r="H6564" i="8"/>
  <c r="I6564" i="8"/>
  <c r="J6564" i="8"/>
  <c r="K6564" i="8"/>
  <c r="H6565" i="8"/>
  <c r="I6565" i="8"/>
  <c r="J6565" i="8"/>
  <c r="K6565" i="8"/>
  <c r="H6566" i="8"/>
  <c r="I6566" i="8"/>
  <c r="J6566" i="8"/>
  <c r="K6566" i="8"/>
  <c r="H6567" i="8"/>
  <c r="I6567" i="8"/>
  <c r="J6567" i="8"/>
  <c r="K6567" i="8"/>
  <c r="H6568" i="8"/>
  <c r="I6568" i="8"/>
  <c r="J6568" i="8"/>
  <c r="K6568" i="8"/>
  <c r="H6569" i="8"/>
  <c r="I6569" i="8"/>
  <c r="J6569" i="8"/>
  <c r="K6569" i="8"/>
  <c r="H6570" i="8"/>
  <c r="I6570" i="8"/>
  <c r="J6570" i="8"/>
  <c r="K6570" i="8"/>
  <c r="H6571" i="8"/>
  <c r="I6571" i="8"/>
  <c r="J6571" i="8"/>
  <c r="K6571" i="8"/>
  <c r="H6572" i="8"/>
  <c r="I6572" i="8"/>
  <c r="J6572" i="8"/>
  <c r="K6572" i="8"/>
  <c r="H6573" i="8"/>
  <c r="I6573" i="8"/>
  <c r="J6573" i="8"/>
  <c r="K6573" i="8"/>
  <c r="H6574" i="8"/>
  <c r="I6574" i="8"/>
  <c r="J6574" i="8"/>
  <c r="K6574" i="8"/>
  <c r="H6575" i="8"/>
  <c r="I6575" i="8"/>
  <c r="J6575" i="8"/>
  <c r="K6575" i="8"/>
  <c r="H6576" i="8"/>
  <c r="I6576" i="8"/>
  <c r="J6576" i="8"/>
  <c r="K6576" i="8"/>
  <c r="H6577" i="8"/>
  <c r="I6577" i="8"/>
  <c r="J6577" i="8"/>
  <c r="K6577" i="8"/>
  <c r="H6578" i="8"/>
  <c r="I6578" i="8"/>
  <c r="J6578" i="8"/>
  <c r="K6578" i="8"/>
  <c r="H6579" i="8"/>
  <c r="I6579" i="8"/>
  <c r="J6579" i="8"/>
  <c r="K6579" i="8"/>
  <c r="H6580" i="8"/>
  <c r="I6580" i="8"/>
  <c r="J6580" i="8"/>
  <c r="K6580" i="8"/>
  <c r="H6581" i="8"/>
  <c r="I6581" i="8"/>
  <c r="J6581" i="8"/>
  <c r="K6581" i="8"/>
  <c r="H6582" i="8"/>
  <c r="I6582" i="8"/>
  <c r="J6582" i="8"/>
  <c r="K6582" i="8"/>
  <c r="H6583" i="8"/>
  <c r="I6583" i="8"/>
  <c r="J6583" i="8"/>
  <c r="K6583" i="8"/>
  <c r="H6584" i="8"/>
  <c r="I6584" i="8"/>
  <c r="J6584" i="8"/>
  <c r="K6584" i="8"/>
  <c r="H6585" i="8"/>
  <c r="I6585" i="8"/>
  <c r="J6585" i="8"/>
  <c r="K6585" i="8"/>
  <c r="H6586" i="8"/>
  <c r="I6586" i="8"/>
  <c r="J6586" i="8"/>
  <c r="K6586" i="8"/>
  <c r="H6587" i="8"/>
  <c r="I6587" i="8"/>
  <c r="J6587" i="8"/>
  <c r="K6587" i="8"/>
  <c r="H6588" i="8"/>
  <c r="I6588" i="8"/>
  <c r="J6588" i="8"/>
  <c r="K6588" i="8"/>
  <c r="H6589" i="8"/>
  <c r="I6589" i="8"/>
  <c r="J6589" i="8"/>
  <c r="K6589" i="8"/>
  <c r="H6590" i="8"/>
  <c r="I6590" i="8"/>
  <c r="J6590" i="8"/>
  <c r="K6590" i="8"/>
  <c r="H6591" i="8"/>
  <c r="I6591" i="8"/>
  <c r="J6591" i="8"/>
  <c r="K6591" i="8"/>
  <c r="H6592" i="8"/>
  <c r="I6592" i="8"/>
  <c r="J6592" i="8"/>
  <c r="K6592" i="8"/>
  <c r="H6593" i="8"/>
  <c r="I6593" i="8"/>
  <c r="J6593" i="8"/>
  <c r="K6593" i="8"/>
  <c r="H6594" i="8"/>
  <c r="I6594" i="8"/>
  <c r="J6594" i="8"/>
  <c r="K6594" i="8"/>
  <c r="H6595" i="8"/>
  <c r="I6595" i="8"/>
  <c r="J6595" i="8"/>
  <c r="K6595" i="8"/>
  <c r="H6596" i="8"/>
  <c r="I6596" i="8"/>
  <c r="J6596" i="8"/>
  <c r="K6596" i="8"/>
  <c r="H6597" i="8"/>
  <c r="I6597" i="8"/>
  <c r="J6597" i="8"/>
  <c r="K6597" i="8"/>
  <c r="H6598" i="8"/>
  <c r="I6598" i="8"/>
  <c r="J6598" i="8"/>
  <c r="K6598" i="8"/>
  <c r="H6599" i="8"/>
  <c r="I6599" i="8"/>
  <c r="J6599" i="8"/>
  <c r="K6599" i="8"/>
  <c r="H6600" i="8"/>
  <c r="I6600" i="8"/>
  <c r="J6600" i="8"/>
  <c r="K6600" i="8"/>
  <c r="H6601" i="8"/>
  <c r="I6601" i="8"/>
  <c r="J6601" i="8"/>
  <c r="K6601" i="8"/>
  <c r="H6602" i="8"/>
  <c r="I6602" i="8"/>
  <c r="J6602" i="8"/>
  <c r="K6602" i="8"/>
  <c r="H6603" i="8"/>
  <c r="I6603" i="8"/>
  <c r="J6603" i="8"/>
  <c r="K6603" i="8"/>
  <c r="H6604" i="8"/>
  <c r="I6604" i="8"/>
  <c r="J6604" i="8"/>
  <c r="K6604" i="8"/>
  <c r="H6605" i="8"/>
  <c r="I6605" i="8"/>
  <c r="J6605" i="8"/>
  <c r="K6605" i="8"/>
  <c r="H6606" i="8"/>
  <c r="I6606" i="8"/>
  <c r="J6606" i="8"/>
  <c r="K6606" i="8"/>
  <c r="H6607" i="8"/>
  <c r="I6607" i="8"/>
  <c r="J6607" i="8"/>
  <c r="K6607" i="8"/>
  <c r="H6608" i="8"/>
  <c r="I6608" i="8"/>
  <c r="J6608" i="8"/>
  <c r="K6608" i="8"/>
  <c r="H6609" i="8"/>
  <c r="I6609" i="8"/>
  <c r="J6609" i="8"/>
  <c r="K6609" i="8"/>
  <c r="H6610" i="8"/>
  <c r="I6610" i="8"/>
  <c r="J6610" i="8"/>
  <c r="K6610" i="8"/>
  <c r="H6611" i="8"/>
  <c r="I6611" i="8"/>
  <c r="J6611" i="8"/>
  <c r="K6611" i="8"/>
  <c r="H6612" i="8"/>
  <c r="I6612" i="8"/>
  <c r="J6612" i="8"/>
  <c r="K6612" i="8"/>
  <c r="H6613" i="8"/>
  <c r="I6613" i="8"/>
  <c r="J6613" i="8"/>
  <c r="K6613" i="8"/>
  <c r="H6614" i="8"/>
  <c r="I6614" i="8"/>
  <c r="J6614" i="8"/>
  <c r="K6614" i="8"/>
  <c r="H6615" i="8"/>
  <c r="I6615" i="8"/>
  <c r="J6615" i="8"/>
  <c r="K6615" i="8"/>
  <c r="H6616" i="8"/>
  <c r="I6616" i="8"/>
  <c r="J6616" i="8"/>
  <c r="K6616" i="8"/>
  <c r="H6617" i="8"/>
  <c r="I6617" i="8"/>
  <c r="J6617" i="8"/>
  <c r="K6617" i="8"/>
  <c r="H6618" i="8"/>
  <c r="I6618" i="8"/>
  <c r="J6618" i="8"/>
  <c r="K6618" i="8"/>
  <c r="H6619" i="8"/>
  <c r="I6619" i="8"/>
  <c r="J6619" i="8"/>
  <c r="K6619" i="8"/>
  <c r="H6620" i="8"/>
  <c r="I6620" i="8"/>
  <c r="J6620" i="8"/>
  <c r="K6620" i="8"/>
  <c r="H6621" i="8"/>
  <c r="I6621" i="8"/>
  <c r="J6621" i="8"/>
  <c r="K6621" i="8"/>
  <c r="H6622" i="8"/>
  <c r="I6622" i="8"/>
  <c r="J6622" i="8"/>
  <c r="K6622" i="8"/>
  <c r="H6623" i="8"/>
  <c r="I6623" i="8"/>
  <c r="J6623" i="8"/>
  <c r="K6623" i="8"/>
  <c r="H6624" i="8"/>
  <c r="I6624" i="8"/>
  <c r="J6624" i="8"/>
  <c r="K6624" i="8"/>
  <c r="H6625" i="8"/>
  <c r="I6625" i="8"/>
  <c r="J6625" i="8"/>
  <c r="K6625" i="8"/>
  <c r="H6626" i="8"/>
  <c r="I6626" i="8"/>
  <c r="J6626" i="8"/>
  <c r="K6626" i="8"/>
  <c r="H6627" i="8"/>
  <c r="I6627" i="8"/>
  <c r="J6627" i="8"/>
  <c r="K6627" i="8"/>
  <c r="H6628" i="8"/>
  <c r="I6628" i="8"/>
  <c r="J6628" i="8"/>
  <c r="K6628" i="8"/>
  <c r="H6629" i="8"/>
  <c r="I6629" i="8"/>
  <c r="J6629" i="8"/>
  <c r="K6629" i="8"/>
  <c r="H6630" i="8"/>
  <c r="I6630" i="8"/>
  <c r="J6630" i="8"/>
  <c r="K6630" i="8"/>
  <c r="H6631" i="8"/>
  <c r="I6631" i="8"/>
  <c r="J6631" i="8"/>
  <c r="K6631" i="8"/>
  <c r="H6632" i="8"/>
  <c r="I6632" i="8"/>
  <c r="J6632" i="8"/>
  <c r="K6632" i="8"/>
  <c r="H6633" i="8"/>
  <c r="I6633" i="8"/>
  <c r="J6633" i="8"/>
  <c r="K6633" i="8"/>
  <c r="H6634" i="8"/>
  <c r="I6634" i="8"/>
  <c r="J6634" i="8"/>
  <c r="K6634" i="8"/>
  <c r="H6635" i="8"/>
  <c r="I6635" i="8"/>
  <c r="J6635" i="8"/>
  <c r="K6635" i="8"/>
  <c r="H6636" i="8"/>
  <c r="I6636" i="8"/>
  <c r="J6636" i="8"/>
  <c r="K6636" i="8"/>
  <c r="H6637" i="8"/>
  <c r="I6637" i="8"/>
  <c r="J6637" i="8"/>
  <c r="K6637" i="8"/>
  <c r="H6638" i="8"/>
  <c r="I6638" i="8"/>
  <c r="J6638" i="8"/>
  <c r="K6638" i="8"/>
  <c r="H6639" i="8"/>
  <c r="I6639" i="8"/>
  <c r="J6639" i="8"/>
  <c r="K6639" i="8"/>
  <c r="H6640" i="8"/>
  <c r="I6640" i="8"/>
  <c r="J6640" i="8"/>
  <c r="K6640" i="8"/>
  <c r="H6641" i="8"/>
  <c r="I6641" i="8"/>
  <c r="J6641" i="8"/>
  <c r="K6641" i="8"/>
  <c r="H6642" i="8"/>
  <c r="I6642" i="8"/>
  <c r="J6642" i="8"/>
  <c r="K6642" i="8"/>
  <c r="H6643" i="8"/>
  <c r="I6643" i="8"/>
  <c r="J6643" i="8"/>
  <c r="K6643" i="8"/>
  <c r="H6644" i="8"/>
  <c r="I6644" i="8"/>
  <c r="J6644" i="8"/>
  <c r="K6644" i="8"/>
  <c r="H6645" i="8"/>
  <c r="I6645" i="8"/>
  <c r="J6645" i="8"/>
  <c r="K6645" i="8"/>
  <c r="H6646" i="8"/>
  <c r="I6646" i="8"/>
  <c r="J6646" i="8"/>
  <c r="K6646" i="8"/>
  <c r="H6647" i="8"/>
  <c r="I6647" i="8"/>
  <c r="J6647" i="8"/>
  <c r="K6647" i="8"/>
  <c r="H6648" i="8"/>
  <c r="I6648" i="8"/>
  <c r="J6648" i="8"/>
  <c r="K6648" i="8"/>
  <c r="H6649" i="8"/>
  <c r="I6649" i="8"/>
  <c r="J6649" i="8"/>
  <c r="K6649" i="8"/>
  <c r="H6650" i="8"/>
  <c r="I6650" i="8"/>
  <c r="J6650" i="8"/>
  <c r="K6650" i="8"/>
  <c r="H6651" i="8"/>
  <c r="I6651" i="8"/>
  <c r="J6651" i="8"/>
  <c r="K6651" i="8"/>
  <c r="H6652" i="8"/>
  <c r="I6652" i="8"/>
  <c r="J6652" i="8"/>
  <c r="K6652" i="8"/>
  <c r="H6653" i="8"/>
  <c r="I6653" i="8"/>
  <c r="J6653" i="8"/>
  <c r="K6653" i="8"/>
  <c r="H6654" i="8"/>
  <c r="I6654" i="8"/>
  <c r="J6654" i="8"/>
  <c r="K6654" i="8"/>
  <c r="H6655" i="8"/>
  <c r="I6655" i="8"/>
  <c r="J6655" i="8"/>
  <c r="K6655" i="8"/>
  <c r="H6656" i="8"/>
  <c r="I6656" i="8"/>
  <c r="J6656" i="8"/>
  <c r="K6656" i="8"/>
  <c r="H6657" i="8"/>
  <c r="I6657" i="8"/>
  <c r="J6657" i="8"/>
  <c r="K6657" i="8"/>
  <c r="H6658" i="8"/>
  <c r="I6658" i="8"/>
  <c r="J6658" i="8"/>
  <c r="K6658" i="8"/>
  <c r="H6659" i="8"/>
  <c r="I6659" i="8"/>
  <c r="J6659" i="8"/>
  <c r="K6659" i="8"/>
  <c r="H6660" i="8"/>
  <c r="I6660" i="8"/>
  <c r="J6660" i="8"/>
  <c r="K6660" i="8"/>
  <c r="H6661" i="8"/>
  <c r="I6661" i="8"/>
  <c r="J6661" i="8"/>
  <c r="K6661" i="8"/>
  <c r="H6662" i="8"/>
  <c r="I6662" i="8"/>
  <c r="J6662" i="8"/>
  <c r="K6662" i="8"/>
  <c r="H6663" i="8"/>
  <c r="I6663" i="8"/>
  <c r="J6663" i="8"/>
  <c r="K6663" i="8"/>
  <c r="H6664" i="8"/>
  <c r="I6664" i="8"/>
  <c r="J6664" i="8"/>
  <c r="K6664" i="8"/>
  <c r="H6665" i="8"/>
  <c r="I6665" i="8"/>
  <c r="J6665" i="8"/>
  <c r="K6665" i="8"/>
  <c r="H6666" i="8"/>
  <c r="I6666" i="8"/>
  <c r="J6666" i="8"/>
  <c r="K6666" i="8"/>
  <c r="H6667" i="8"/>
  <c r="I6667" i="8"/>
  <c r="J6667" i="8"/>
  <c r="K6667" i="8"/>
  <c r="H6668" i="8"/>
  <c r="I6668" i="8"/>
  <c r="J6668" i="8"/>
  <c r="K6668" i="8"/>
  <c r="H6669" i="8"/>
  <c r="I6669" i="8"/>
  <c r="J6669" i="8"/>
  <c r="K6669" i="8"/>
  <c r="H6670" i="8"/>
  <c r="I6670" i="8"/>
  <c r="J6670" i="8"/>
  <c r="K6670" i="8"/>
  <c r="H6671" i="8"/>
  <c r="I6671" i="8"/>
  <c r="J6671" i="8"/>
  <c r="K6671" i="8"/>
  <c r="H6672" i="8"/>
  <c r="I6672" i="8"/>
  <c r="J6672" i="8"/>
  <c r="K6672" i="8"/>
  <c r="H6673" i="8"/>
  <c r="I6673" i="8"/>
  <c r="J6673" i="8"/>
  <c r="K6673" i="8"/>
  <c r="H6674" i="8"/>
  <c r="I6674" i="8"/>
  <c r="J6674" i="8"/>
  <c r="K6674" i="8"/>
  <c r="H6675" i="8"/>
  <c r="I6675" i="8"/>
  <c r="J6675" i="8"/>
  <c r="K6675" i="8"/>
  <c r="H6676" i="8"/>
  <c r="I6676" i="8"/>
  <c r="J6676" i="8"/>
  <c r="K6676" i="8"/>
  <c r="H6677" i="8"/>
  <c r="I6677" i="8"/>
  <c r="J6677" i="8"/>
  <c r="K6677" i="8"/>
  <c r="H6678" i="8"/>
  <c r="I6678" i="8"/>
  <c r="J6678" i="8"/>
  <c r="K6678" i="8"/>
  <c r="H6679" i="8"/>
  <c r="I6679" i="8"/>
  <c r="J6679" i="8"/>
  <c r="K6679" i="8"/>
  <c r="H6680" i="8"/>
  <c r="I6680" i="8"/>
  <c r="J6680" i="8"/>
  <c r="K6680" i="8"/>
  <c r="H6681" i="8"/>
  <c r="I6681" i="8"/>
  <c r="J6681" i="8"/>
  <c r="K6681" i="8"/>
  <c r="H6682" i="8"/>
  <c r="I6682" i="8"/>
  <c r="J6682" i="8"/>
  <c r="K6682" i="8"/>
  <c r="H6683" i="8"/>
  <c r="I6683" i="8"/>
  <c r="J6683" i="8"/>
  <c r="K6683" i="8"/>
  <c r="H6684" i="8"/>
  <c r="I6684" i="8"/>
  <c r="J6684" i="8"/>
  <c r="K6684" i="8"/>
  <c r="H6685" i="8"/>
  <c r="I6685" i="8"/>
  <c r="J6685" i="8"/>
  <c r="K6685" i="8"/>
  <c r="H6686" i="8"/>
  <c r="I6686" i="8"/>
  <c r="J6686" i="8"/>
  <c r="K6686" i="8"/>
  <c r="H6687" i="8"/>
  <c r="I6687" i="8"/>
  <c r="J6687" i="8"/>
  <c r="K6687" i="8"/>
  <c r="H6688" i="8"/>
  <c r="I6688" i="8"/>
  <c r="J6688" i="8"/>
  <c r="K6688" i="8"/>
  <c r="H6689" i="8"/>
  <c r="I6689" i="8"/>
  <c r="J6689" i="8"/>
  <c r="K6689" i="8"/>
  <c r="H6690" i="8"/>
  <c r="I6690" i="8"/>
  <c r="J6690" i="8"/>
  <c r="K6690" i="8"/>
  <c r="H6691" i="8"/>
  <c r="I6691" i="8"/>
  <c r="J6691" i="8"/>
  <c r="K6691" i="8"/>
  <c r="H6692" i="8"/>
  <c r="I6692" i="8"/>
  <c r="J6692" i="8"/>
  <c r="K6692" i="8"/>
  <c r="H6693" i="8"/>
  <c r="I6693" i="8"/>
  <c r="J6693" i="8"/>
  <c r="K6693" i="8"/>
  <c r="H6694" i="8"/>
  <c r="I6694" i="8"/>
  <c r="J6694" i="8"/>
  <c r="K6694" i="8"/>
  <c r="H6695" i="8"/>
  <c r="I6695" i="8"/>
  <c r="J6695" i="8"/>
  <c r="K6695" i="8"/>
  <c r="H6696" i="8"/>
  <c r="I6696" i="8"/>
  <c r="J6696" i="8"/>
  <c r="K6696" i="8"/>
  <c r="H6697" i="8"/>
  <c r="I6697" i="8"/>
  <c r="J6697" i="8"/>
  <c r="K6697" i="8"/>
  <c r="H6698" i="8"/>
  <c r="I6698" i="8"/>
  <c r="J6698" i="8"/>
  <c r="K6698" i="8"/>
  <c r="H6699" i="8"/>
  <c r="I6699" i="8"/>
  <c r="J6699" i="8"/>
  <c r="K6699" i="8"/>
  <c r="H6700" i="8"/>
  <c r="I6700" i="8"/>
  <c r="J6700" i="8"/>
  <c r="K6700" i="8"/>
  <c r="H6701" i="8"/>
  <c r="I6701" i="8"/>
  <c r="J6701" i="8"/>
  <c r="K6701" i="8"/>
  <c r="H6702" i="8"/>
  <c r="I6702" i="8"/>
  <c r="J6702" i="8"/>
  <c r="K6702" i="8"/>
  <c r="H6703" i="8"/>
  <c r="I6703" i="8"/>
  <c r="J6703" i="8"/>
  <c r="K6703" i="8"/>
  <c r="H6704" i="8"/>
  <c r="I6704" i="8"/>
  <c r="J6704" i="8"/>
  <c r="K6704" i="8"/>
  <c r="H6705" i="8"/>
  <c r="I6705" i="8"/>
  <c r="J6705" i="8"/>
  <c r="K6705" i="8"/>
  <c r="H6706" i="8"/>
  <c r="I6706" i="8"/>
  <c r="J6706" i="8"/>
  <c r="K6706" i="8"/>
  <c r="H6707" i="8"/>
  <c r="I6707" i="8"/>
  <c r="J6707" i="8"/>
  <c r="K6707" i="8"/>
  <c r="H6708" i="8"/>
  <c r="I6708" i="8"/>
  <c r="J6708" i="8"/>
  <c r="K6708" i="8"/>
  <c r="H6709" i="8"/>
  <c r="I6709" i="8"/>
  <c r="J6709" i="8"/>
  <c r="K6709" i="8"/>
  <c r="H6710" i="8"/>
  <c r="I6710" i="8"/>
  <c r="J6710" i="8"/>
  <c r="K6710" i="8"/>
  <c r="H6711" i="8"/>
  <c r="I6711" i="8"/>
  <c r="J6711" i="8"/>
  <c r="K6711" i="8"/>
  <c r="H6712" i="8"/>
  <c r="I6712" i="8"/>
  <c r="J6712" i="8"/>
  <c r="K6712" i="8"/>
  <c r="H6713" i="8"/>
  <c r="I6713" i="8"/>
  <c r="J6713" i="8"/>
  <c r="K6713" i="8"/>
  <c r="H6714" i="8"/>
  <c r="I6714" i="8"/>
  <c r="J6714" i="8"/>
  <c r="K6714" i="8"/>
  <c r="H6715" i="8"/>
  <c r="I6715" i="8"/>
  <c r="J6715" i="8"/>
  <c r="K6715" i="8"/>
  <c r="H6716" i="8"/>
  <c r="I6716" i="8"/>
  <c r="J6716" i="8"/>
  <c r="K6716" i="8"/>
  <c r="H6717" i="8"/>
  <c r="I6717" i="8"/>
  <c r="J6717" i="8"/>
  <c r="K6717" i="8"/>
  <c r="H6718" i="8"/>
  <c r="I6718" i="8"/>
  <c r="J6718" i="8"/>
  <c r="K6718" i="8"/>
  <c r="H6719" i="8"/>
  <c r="I6719" i="8"/>
  <c r="J6719" i="8"/>
  <c r="K6719" i="8"/>
  <c r="H6720" i="8"/>
  <c r="I6720" i="8"/>
  <c r="J6720" i="8"/>
  <c r="K6720" i="8"/>
  <c r="H6721" i="8"/>
  <c r="I6721" i="8"/>
  <c r="J6721" i="8"/>
  <c r="K6721" i="8"/>
  <c r="H6722" i="8"/>
  <c r="I6722" i="8"/>
  <c r="J6722" i="8"/>
  <c r="K6722" i="8"/>
  <c r="H6723" i="8"/>
  <c r="I6723" i="8"/>
  <c r="J6723" i="8"/>
  <c r="K6723" i="8"/>
  <c r="H6724" i="8"/>
  <c r="I6724" i="8"/>
  <c r="J6724" i="8"/>
  <c r="K6724" i="8"/>
  <c r="H6725" i="8"/>
  <c r="I6725" i="8"/>
  <c r="J6725" i="8"/>
  <c r="K6725" i="8"/>
  <c r="H6726" i="8"/>
  <c r="I6726" i="8"/>
  <c r="J6726" i="8"/>
  <c r="K6726" i="8"/>
  <c r="H6727" i="8"/>
  <c r="I6727" i="8"/>
  <c r="J6727" i="8"/>
  <c r="K6727" i="8"/>
  <c r="H6728" i="8"/>
  <c r="I6728" i="8"/>
  <c r="J6728" i="8"/>
  <c r="K6728" i="8"/>
  <c r="H6729" i="8"/>
  <c r="I6729" i="8"/>
  <c r="J6729" i="8"/>
  <c r="K6729" i="8"/>
  <c r="H6730" i="8"/>
  <c r="I6730" i="8"/>
  <c r="J6730" i="8"/>
  <c r="K6730" i="8"/>
  <c r="H6731" i="8"/>
  <c r="I6731" i="8"/>
  <c r="J6731" i="8"/>
  <c r="K6731" i="8"/>
  <c r="H6732" i="8"/>
  <c r="I6732" i="8"/>
  <c r="J6732" i="8"/>
  <c r="K6732" i="8"/>
  <c r="H6733" i="8"/>
  <c r="I6733" i="8"/>
  <c r="J6733" i="8"/>
  <c r="K6733" i="8"/>
  <c r="H6734" i="8"/>
  <c r="I6734" i="8"/>
  <c r="J6734" i="8"/>
  <c r="K6734" i="8"/>
  <c r="H6735" i="8"/>
  <c r="I6735" i="8"/>
  <c r="J6735" i="8"/>
  <c r="K6735" i="8"/>
  <c r="H6736" i="8"/>
  <c r="I6736" i="8"/>
  <c r="J6736" i="8"/>
  <c r="K6736" i="8"/>
  <c r="H6737" i="8"/>
  <c r="I6737" i="8"/>
  <c r="J6737" i="8"/>
  <c r="K6737" i="8"/>
  <c r="H6738" i="8"/>
  <c r="I6738" i="8"/>
  <c r="J6738" i="8"/>
  <c r="K6738" i="8"/>
  <c r="H6739" i="8"/>
  <c r="I6739" i="8"/>
  <c r="J6739" i="8"/>
  <c r="K6739" i="8"/>
  <c r="H6740" i="8"/>
  <c r="I6740" i="8"/>
  <c r="J6740" i="8"/>
  <c r="K6740" i="8"/>
  <c r="H6741" i="8"/>
  <c r="I6741" i="8"/>
  <c r="J6741" i="8"/>
  <c r="K6741" i="8"/>
  <c r="H6742" i="8"/>
  <c r="I6742" i="8"/>
  <c r="J6742" i="8"/>
  <c r="K6742" i="8"/>
  <c r="H6743" i="8"/>
  <c r="I6743" i="8"/>
  <c r="J6743" i="8"/>
  <c r="K6743" i="8"/>
  <c r="H6744" i="8"/>
  <c r="I6744" i="8"/>
  <c r="J6744" i="8"/>
  <c r="K6744" i="8"/>
  <c r="H6745" i="8"/>
  <c r="I6745" i="8"/>
  <c r="J6745" i="8"/>
  <c r="K6745" i="8"/>
  <c r="H6746" i="8"/>
  <c r="I6746" i="8"/>
  <c r="J6746" i="8"/>
  <c r="K6746" i="8"/>
  <c r="H6747" i="8"/>
  <c r="I6747" i="8"/>
  <c r="J6747" i="8"/>
  <c r="K6747" i="8"/>
  <c r="H6748" i="8"/>
  <c r="I6748" i="8"/>
  <c r="J6748" i="8"/>
  <c r="K6748" i="8"/>
  <c r="H6749" i="8"/>
  <c r="I6749" i="8"/>
  <c r="J6749" i="8"/>
  <c r="K6749" i="8"/>
  <c r="H6750" i="8"/>
  <c r="I6750" i="8"/>
  <c r="J6750" i="8"/>
  <c r="K6750" i="8"/>
  <c r="H6751" i="8"/>
  <c r="I6751" i="8"/>
  <c r="J6751" i="8"/>
  <c r="K6751" i="8"/>
  <c r="H6752" i="8"/>
  <c r="I6752" i="8"/>
  <c r="J6752" i="8"/>
  <c r="K6752" i="8"/>
  <c r="H6753" i="8"/>
  <c r="I6753" i="8"/>
  <c r="J6753" i="8"/>
  <c r="K6753" i="8"/>
  <c r="H6754" i="8"/>
  <c r="I6754" i="8"/>
  <c r="J6754" i="8"/>
  <c r="K6754" i="8"/>
  <c r="H6755" i="8"/>
  <c r="I6755" i="8"/>
  <c r="J6755" i="8"/>
  <c r="K6755" i="8"/>
  <c r="H6756" i="8"/>
  <c r="I6756" i="8"/>
  <c r="J6756" i="8"/>
  <c r="K6756" i="8"/>
  <c r="H6757" i="8"/>
  <c r="I6757" i="8"/>
  <c r="J6757" i="8"/>
  <c r="K6757" i="8"/>
  <c r="H6758" i="8"/>
  <c r="I6758" i="8"/>
  <c r="J6758" i="8"/>
  <c r="K6758" i="8"/>
  <c r="H6759" i="8"/>
  <c r="I6759" i="8"/>
  <c r="J6759" i="8"/>
  <c r="K6759" i="8"/>
  <c r="H6760" i="8"/>
  <c r="I6760" i="8"/>
  <c r="J6760" i="8"/>
  <c r="K6760" i="8"/>
  <c r="H6761" i="8"/>
  <c r="I6761" i="8"/>
  <c r="J6761" i="8"/>
  <c r="K6761" i="8"/>
  <c r="H6762" i="8"/>
  <c r="I6762" i="8"/>
  <c r="J6762" i="8"/>
  <c r="K6762" i="8"/>
  <c r="H6763" i="8"/>
  <c r="I6763" i="8"/>
  <c r="J6763" i="8"/>
  <c r="K6763" i="8"/>
  <c r="H6764" i="8"/>
  <c r="I6764" i="8"/>
  <c r="J6764" i="8"/>
  <c r="K6764" i="8"/>
  <c r="H6765" i="8"/>
  <c r="I6765" i="8"/>
  <c r="J6765" i="8"/>
  <c r="K6765" i="8"/>
  <c r="H6766" i="8"/>
  <c r="I6766" i="8"/>
  <c r="J6766" i="8"/>
  <c r="K6766" i="8"/>
  <c r="H6767" i="8"/>
  <c r="I6767" i="8"/>
  <c r="J6767" i="8"/>
  <c r="K6767" i="8"/>
  <c r="H6768" i="8"/>
  <c r="I6768" i="8"/>
  <c r="J6768" i="8"/>
  <c r="K6768" i="8"/>
  <c r="H6769" i="8"/>
  <c r="I6769" i="8"/>
  <c r="J6769" i="8"/>
  <c r="K6769" i="8"/>
  <c r="H6770" i="8"/>
  <c r="I6770" i="8"/>
  <c r="J6770" i="8"/>
  <c r="K6770" i="8"/>
  <c r="H6771" i="8"/>
  <c r="I6771" i="8"/>
  <c r="J6771" i="8"/>
  <c r="K6771" i="8"/>
  <c r="H6772" i="8"/>
  <c r="I6772" i="8"/>
  <c r="J6772" i="8"/>
  <c r="K6772" i="8"/>
  <c r="H6773" i="8"/>
  <c r="I6773" i="8"/>
  <c r="J6773" i="8"/>
  <c r="K6773" i="8"/>
  <c r="H6774" i="8"/>
  <c r="I6774" i="8"/>
  <c r="J6774" i="8"/>
  <c r="K6774" i="8"/>
  <c r="H6775" i="8"/>
  <c r="I6775" i="8"/>
  <c r="J6775" i="8"/>
  <c r="K6775" i="8"/>
  <c r="H6776" i="8"/>
  <c r="I6776" i="8"/>
  <c r="J6776" i="8"/>
  <c r="K6776" i="8"/>
  <c r="H6777" i="8"/>
  <c r="I6777" i="8"/>
  <c r="J6777" i="8"/>
  <c r="K6777" i="8"/>
  <c r="H6778" i="8"/>
  <c r="I6778" i="8"/>
  <c r="J6778" i="8"/>
  <c r="K6778" i="8"/>
  <c r="H6779" i="8"/>
  <c r="I6779" i="8"/>
  <c r="J6779" i="8"/>
  <c r="K6779" i="8"/>
  <c r="H6780" i="8"/>
  <c r="I6780" i="8"/>
  <c r="J6780" i="8"/>
  <c r="K6780" i="8"/>
  <c r="H6781" i="8"/>
  <c r="I6781" i="8"/>
  <c r="J6781" i="8"/>
  <c r="K6781" i="8"/>
  <c r="H6782" i="8"/>
  <c r="I6782" i="8"/>
  <c r="J6782" i="8"/>
  <c r="K6782" i="8"/>
  <c r="H6783" i="8"/>
  <c r="I6783" i="8"/>
  <c r="J6783" i="8"/>
  <c r="K6783" i="8"/>
  <c r="H6784" i="8"/>
  <c r="I6784" i="8"/>
  <c r="J6784" i="8"/>
  <c r="K6784" i="8"/>
  <c r="H6785" i="8"/>
  <c r="I6785" i="8"/>
  <c r="J6785" i="8"/>
  <c r="K6785" i="8"/>
  <c r="H6786" i="8"/>
  <c r="I6786" i="8"/>
  <c r="J6786" i="8"/>
  <c r="K6786" i="8"/>
  <c r="H6787" i="8"/>
  <c r="I6787" i="8"/>
  <c r="J6787" i="8"/>
  <c r="K6787" i="8"/>
  <c r="H6788" i="8"/>
  <c r="I6788" i="8"/>
  <c r="J6788" i="8"/>
  <c r="K6788" i="8"/>
  <c r="H6789" i="8"/>
  <c r="I6789" i="8"/>
  <c r="J6789" i="8"/>
  <c r="K6789" i="8"/>
  <c r="H6790" i="8"/>
  <c r="I6790" i="8"/>
  <c r="J6790" i="8"/>
  <c r="K6790" i="8"/>
  <c r="H6791" i="8"/>
  <c r="I6791" i="8"/>
  <c r="J6791" i="8"/>
  <c r="K6791" i="8"/>
  <c r="H6792" i="8"/>
  <c r="I6792" i="8"/>
  <c r="J6792" i="8"/>
  <c r="K6792" i="8"/>
  <c r="H6793" i="8"/>
  <c r="I6793" i="8"/>
  <c r="J6793" i="8"/>
  <c r="K6793" i="8"/>
  <c r="H6794" i="8"/>
  <c r="I6794" i="8"/>
  <c r="J6794" i="8"/>
  <c r="K6794" i="8"/>
  <c r="H6795" i="8"/>
  <c r="I6795" i="8"/>
  <c r="J6795" i="8"/>
  <c r="K6795" i="8"/>
  <c r="H6796" i="8"/>
  <c r="I6796" i="8"/>
  <c r="J6796" i="8"/>
  <c r="K6796" i="8"/>
  <c r="H6797" i="8"/>
  <c r="I6797" i="8"/>
  <c r="J6797" i="8"/>
  <c r="K6797" i="8"/>
  <c r="H6798" i="8"/>
  <c r="I6798" i="8"/>
  <c r="J6798" i="8"/>
  <c r="K6798" i="8"/>
  <c r="H6799" i="8"/>
  <c r="I6799" i="8"/>
  <c r="J6799" i="8"/>
  <c r="K6799" i="8"/>
  <c r="H6800" i="8"/>
  <c r="I6800" i="8"/>
  <c r="J6800" i="8"/>
  <c r="K6800" i="8"/>
  <c r="H6801" i="8"/>
  <c r="I6801" i="8"/>
  <c r="J6801" i="8"/>
  <c r="K6801" i="8"/>
  <c r="H6802" i="8"/>
  <c r="I6802" i="8"/>
  <c r="J6802" i="8"/>
  <c r="K6802" i="8"/>
  <c r="H6803" i="8"/>
  <c r="I6803" i="8"/>
  <c r="J6803" i="8"/>
  <c r="K6803" i="8"/>
  <c r="H6804" i="8"/>
  <c r="I6804" i="8"/>
  <c r="J6804" i="8"/>
  <c r="K6804" i="8"/>
  <c r="H6805" i="8"/>
  <c r="I6805" i="8"/>
  <c r="J6805" i="8"/>
  <c r="K6805" i="8"/>
  <c r="H6806" i="8"/>
  <c r="I6806" i="8"/>
  <c r="J6806" i="8"/>
  <c r="K6806" i="8"/>
  <c r="H6807" i="8"/>
  <c r="I6807" i="8"/>
  <c r="J6807" i="8"/>
  <c r="K6807" i="8"/>
  <c r="H6808" i="8"/>
  <c r="I6808" i="8"/>
  <c r="J6808" i="8"/>
  <c r="K6808" i="8"/>
  <c r="H6809" i="8"/>
  <c r="I6809" i="8"/>
  <c r="J6809" i="8"/>
  <c r="K6809" i="8"/>
  <c r="H6810" i="8"/>
  <c r="I6810" i="8"/>
  <c r="J6810" i="8"/>
  <c r="K6810" i="8"/>
  <c r="H6811" i="8"/>
  <c r="I6811" i="8"/>
  <c r="J6811" i="8"/>
  <c r="K6811" i="8"/>
  <c r="H6812" i="8"/>
  <c r="I6812" i="8"/>
  <c r="J6812" i="8"/>
  <c r="K6812" i="8"/>
  <c r="H6813" i="8"/>
  <c r="I6813" i="8"/>
  <c r="J6813" i="8"/>
  <c r="K6813" i="8"/>
  <c r="H6814" i="8"/>
  <c r="I6814" i="8"/>
  <c r="J6814" i="8"/>
  <c r="K6814" i="8"/>
  <c r="H6815" i="8"/>
  <c r="I6815" i="8"/>
  <c r="J6815" i="8"/>
  <c r="K6815" i="8"/>
  <c r="H6816" i="8"/>
  <c r="I6816" i="8"/>
  <c r="J6816" i="8"/>
  <c r="K6816" i="8"/>
  <c r="H6817" i="8"/>
  <c r="I6817" i="8"/>
  <c r="J6817" i="8"/>
  <c r="K6817" i="8"/>
  <c r="H6818" i="8"/>
  <c r="I6818" i="8"/>
  <c r="J6818" i="8"/>
  <c r="K6818" i="8"/>
  <c r="H6819" i="8"/>
  <c r="I6819" i="8"/>
  <c r="J6819" i="8"/>
  <c r="K6819" i="8"/>
  <c r="H6820" i="8"/>
  <c r="I6820" i="8"/>
  <c r="J6820" i="8"/>
  <c r="K6820" i="8"/>
  <c r="H6821" i="8"/>
  <c r="I6821" i="8"/>
  <c r="J6821" i="8"/>
  <c r="K6821" i="8"/>
  <c r="H6822" i="8"/>
  <c r="I6822" i="8"/>
  <c r="J6822" i="8"/>
  <c r="K6822" i="8"/>
  <c r="H6823" i="8"/>
  <c r="I6823" i="8"/>
  <c r="J6823" i="8"/>
  <c r="K6823" i="8"/>
  <c r="H6824" i="8"/>
  <c r="I6824" i="8"/>
  <c r="J6824" i="8"/>
  <c r="K6824" i="8"/>
  <c r="H6825" i="8"/>
  <c r="I6825" i="8"/>
  <c r="J6825" i="8"/>
  <c r="K6825" i="8"/>
  <c r="H6826" i="8"/>
  <c r="I6826" i="8"/>
  <c r="J6826" i="8"/>
  <c r="K6826" i="8"/>
  <c r="H6827" i="8"/>
  <c r="I6827" i="8"/>
  <c r="J6827" i="8"/>
  <c r="K6827" i="8"/>
  <c r="H6828" i="8"/>
  <c r="I6828" i="8"/>
  <c r="J6828" i="8"/>
  <c r="K6828" i="8"/>
  <c r="H6829" i="8"/>
  <c r="I6829" i="8"/>
  <c r="J6829" i="8"/>
  <c r="K6829" i="8"/>
  <c r="H6830" i="8"/>
  <c r="I6830" i="8"/>
  <c r="J6830" i="8"/>
  <c r="K6830" i="8"/>
  <c r="H6831" i="8"/>
  <c r="I6831" i="8"/>
  <c r="J6831" i="8"/>
  <c r="K6831" i="8"/>
  <c r="H6832" i="8"/>
  <c r="I6832" i="8"/>
  <c r="J6832" i="8"/>
  <c r="K6832" i="8"/>
  <c r="H6833" i="8"/>
  <c r="I6833" i="8"/>
  <c r="J6833" i="8"/>
  <c r="K6833" i="8"/>
  <c r="H6834" i="8"/>
  <c r="I6834" i="8"/>
  <c r="J6834" i="8"/>
  <c r="K6834" i="8"/>
  <c r="H6835" i="8"/>
  <c r="I6835" i="8"/>
  <c r="J6835" i="8"/>
  <c r="K6835" i="8"/>
  <c r="H6836" i="8"/>
  <c r="I6836" i="8"/>
  <c r="J6836" i="8"/>
  <c r="K6836" i="8"/>
  <c r="H6837" i="8"/>
  <c r="I6837" i="8"/>
  <c r="J6837" i="8"/>
  <c r="K6837" i="8"/>
  <c r="H6838" i="8"/>
  <c r="I6838" i="8"/>
  <c r="J6838" i="8"/>
  <c r="K6838" i="8"/>
  <c r="H6839" i="8"/>
  <c r="I6839" i="8"/>
  <c r="J6839" i="8"/>
  <c r="K6839" i="8"/>
  <c r="H6840" i="8"/>
  <c r="I6840" i="8"/>
  <c r="J6840" i="8"/>
  <c r="K6840" i="8"/>
  <c r="H6841" i="8"/>
  <c r="I6841" i="8"/>
  <c r="J6841" i="8"/>
  <c r="K6841" i="8"/>
  <c r="H6842" i="8"/>
  <c r="I6842" i="8"/>
  <c r="J6842" i="8"/>
  <c r="K6842" i="8"/>
  <c r="H6843" i="8"/>
  <c r="I6843" i="8"/>
  <c r="J6843" i="8"/>
  <c r="K6843" i="8"/>
  <c r="H6844" i="8"/>
  <c r="I6844" i="8"/>
  <c r="J6844" i="8"/>
  <c r="K6844" i="8"/>
  <c r="H6845" i="8"/>
  <c r="I6845" i="8"/>
  <c r="J6845" i="8"/>
  <c r="K6845" i="8"/>
  <c r="H6846" i="8"/>
  <c r="I6846" i="8"/>
  <c r="J6846" i="8"/>
  <c r="K6846" i="8"/>
  <c r="H6847" i="8"/>
  <c r="I6847" i="8"/>
  <c r="J6847" i="8"/>
  <c r="K6847" i="8"/>
  <c r="H6848" i="8"/>
  <c r="I6848" i="8"/>
  <c r="J6848" i="8"/>
  <c r="K6848" i="8"/>
  <c r="H6849" i="8"/>
  <c r="I6849" i="8"/>
  <c r="J6849" i="8"/>
  <c r="K6849" i="8"/>
  <c r="H6850" i="8"/>
  <c r="I6850" i="8"/>
  <c r="J6850" i="8"/>
  <c r="K6850" i="8"/>
  <c r="H6851" i="8"/>
  <c r="I6851" i="8"/>
  <c r="J6851" i="8"/>
  <c r="K6851" i="8"/>
  <c r="H6852" i="8"/>
  <c r="I6852" i="8"/>
  <c r="J6852" i="8"/>
  <c r="K6852" i="8"/>
  <c r="H6853" i="8"/>
  <c r="I6853" i="8"/>
  <c r="J6853" i="8"/>
  <c r="K6853" i="8"/>
  <c r="H6854" i="8"/>
  <c r="I6854" i="8"/>
  <c r="J6854" i="8"/>
  <c r="K6854" i="8"/>
  <c r="H6855" i="8"/>
  <c r="I6855" i="8"/>
  <c r="J6855" i="8"/>
  <c r="K6855" i="8"/>
  <c r="H6856" i="8"/>
  <c r="I6856" i="8"/>
  <c r="J6856" i="8"/>
  <c r="K6856" i="8"/>
  <c r="H6857" i="8"/>
  <c r="I6857" i="8"/>
  <c r="J6857" i="8"/>
  <c r="K6857" i="8"/>
  <c r="H6858" i="8"/>
  <c r="I6858" i="8"/>
  <c r="J6858" i="8"/>
  <c r="K6858" i="8"/>
  <c r="H6859" i="8"/>
  <c r="I6859" i="8"/>
  <c r="J6859" i="8"/>
  <c r="K6859" i="8"/>
  <c r="H6860" i="8"/>
  <c r="I6860" i="8"/>
  <c r="J6860" i="8"/>
  <c r="K6860" i="8"/>
  <c r="H6861" i="8"/>
  <c r="I6861" i="8"/>
  <c r="J6861" i="8"/>
  <c r="K6861" i="8"/>
  <c r="H6862" i="8"/>
  <c r="I6862" i="8"/>
  <c r="J6862" i="8"/>
  <c r="K6862" i="8"/>
  <c r="H6863" i="8"/>
  <c r="I6863" i="8"/>
  <c r="J6863" i="8"/>
  <c r="K6863" i="8"/>
  <c r="H6864" i="8"/>
  <c r="I6864" i="8"/>
  <c r="J6864" i="8"/>
  <c r="K6864" i="8"/>
  <c r="H6865" i="8"/>
  <c r="I6865" i="8"/>
  <c r="J6865" i="8"/>
  <c r="K6865" i="8"/>
  <c r="H6866" i="8"/>
  <c r="I6866" i="8"/>
  <c r="J6866" i="8"/>
  <c r="K6866" i="8"/>
  <c r="H6867" i="8"/>
  <c r="I6867" i="8"/>
  <c r="J6867" i="8"/>
  <c r="K6867" i="8"/>
  <c r="H6868" i="8"/>
  <c r="I6868" i="8"/>
  <c r="J6868" i="8"/>
  <c r="K6868" i="8"/>
  <c r="H6869" i="8"/>
  <c r="I6869" i="8"/>
  <c r="J6869" i="8"/>
  <c r="K6869" i="8"/>
  <c r="H6870" i="8"/>
  <c r="I6870" i="8"/>
  <c r="J6870" i="8"/>
  <c r="K6870" i="8"/>
  <c r="H6871" i="8"/>
  <c r="I6871" i="8"/>
  <c r="J6871" i="8"/>
  <c r="K6871" i="8"/>
  <c r="H6872" i="8"/>
  <c r="I6872" i="8"/>
  <c r="J6872" i="8"/>
  <c r="K6872" i="8"/>
  <c r="H6873" i="8"/>
  <c r="I6873" i="8"/>
  <c r="J6873" i="8"/>
  <c r="K6873" i="8"/>
  <c r="H6874" i="8"/>
  <c r="I6874" i="8"/>
  <c r="J6874" i="8"/>
  <c r="K6874" i="8"/>
  <c r="H6875" i="8"/>
  <c r="I6875" i="8"/>
  <c r="J6875" i="8"/>
  <c r="K6875" i="8"/>
  <c r="H6876" i="8"/>
  <c r="I6876" i="8"/>
  <c r="J6876" i="8"/>
  <c r="K6876" i="8"/>
  <c r="H6877" i="8"/>
  <c r="I6877" i="8"/>
  <c r="J6877" i="8"/>
  <c r="K6877" i="8"/>
  <c r="H6878" i="8"/>
  <c r="I6878" i="8"/>
  <c r="J6878" i="8"/>
  <c r="K6878" i="8"/>
  <c r="H6879" i="8"/>
  <c r="I6879" i="8"/>
  <c r="J6879" i="8"/>
  <c r="K6879" i="8"/>
  <c r="H6880" i="8"/>
  <c r="I6880" i="8"/>
  <c r="J6880" i="8"/>
  <c r="K6880" i="8"/>
  <c r="H6881" i="8"/>
  <c r="I6881" i="8"/>
  <c r="J6881" i="8"/>
  <c r="K6881" i="8"/>
  <c r="H6882" i="8"/>
  <c r="I6882" i="8"/>
  <c r="J6882" i="8"/>
  <c r="K6882" i="8"/>
  <c r="H6883" i="8"/>
  <c r="I6883" i="8"/>
  <c r="J6883" i="8"/>
  <c r="K6883" i="8"/>
  <c r="H6884" i="8"/>
  <c r="I6884" i="8"/>
  <c r="J6884" i="8"/>
  <c r="K6884" i="8"/>
  <c r="H6885" i="8"/>
  <c r="I6885" i="8"/>
  <c r="J6885" i="8"/>
  <c r="K6885" i="8"/>
  <c r="H6886" i="8"/>
  <c r="I6886" i="8"/>
  <c r="J6886" i="8"/>
  <c r="K6886" i="8"/>
  <c r="H6887" i="8"/>
  <c r="I6887" i="8"/>
  <c r="J6887" i="8"/>
  <c r="K6887" i="8"/>
  <c r="H6888" i="8"/>
  <c r="I6888" i="8"/>
  <c r="J6888" i="8"/>
  <c r="K6888" i="8"/>
  <c r="H6889" i="8"/>
  <c r="I6889" i="8"/>
  <c r="J6889" i="8"/>
  <c r="K6889" i="8"/>
  <c r="H6890" i="8"/>
  <c r="I6890" i="8"/>
  <c r="J6890" i="8"/>
  <c r="K6890" i="8"/>
  <c r="H6891" i="8"/>
  <c r="I6891" i="8"/>
  <c r="J6891" i="8"/>
  <c r="K6891" i="8"/>
  <c r="H6892" i="8"/>
  <c r="I6892" i="8"/>
  <c r="J6892" i="8"/>
  <c r="K6892" i="8"/>
  <c r="H6893" i="8"/>
  <c r="I6893" i="8"/>
  <c r="J6893" i="8"/>
  <c r="K6893" i="8"/>
  <c r="H6894" i="8"/>
  <c r="I6894" i="8"/>
  <c r="J6894" i="8"/>
  <c r="K6894" i="8"/>
  <c r="H6895" i="8"/>
  <c r="I6895" i="8"/>
  <c r="J6895" i="8"/>
  <c r="K6895" i="8"/>
  <c r="H6896" i="8"/>
  <c r="I6896" i="8"/>
  <c r="J6896" i="8"/>
  <c r="K6896" i="8"/>
  <c r="H6897" i="8"/>
  <c r="I6897" i="8"/>
  <c r="J6897" i="8"/>
  <c r="K6897" i="8"/>
  <c r="H6898" i="8"/>
  <c r="I6898" i="8"/>
  <c r="J6898" i="8"/>
  <c r="K6898" i="8"/>
  <c r="H6899" i="8"/>
  <c r="I6899" i="8"/>
  <c r="J6899" i="8"/>
  <c r="K6899" i="8"/>
  <c r="H6900" i="8"/>
  <c r="I6900" i="8"/>
  <c r="J6900" i="8"/>
  <c r="K6900" i="8"/>
  <c r="H6901" i="8"/>
  <c r="I6901" i="8"/>
  <c r="J6901" i="8"/>
  <c r="K6901" i="8"/>
  <c r="H6902" i="8"/>
  <c r="I6902" i="8"/>
  <c r="J6902" i="8"/>
  <c r="K6902" i="8"/>
  <c r="H6903" i="8"/>
  <c r="I6903" i="8"/>
  <c r="J6903" i="8"/>
  <c r="K6903" i="8"/>
  <c r="H6904" i="8"/>
  <c r="I6904" i="8"/>
  <c r="J6904" i="8"/>
  <c r="K6904" i="8"/>
  <c r="H6905" i="8"/>
  <c r="I6905" i="8"/>
  <c r="J6905" i="8"/>
  <c r="K6905" i="8"/>
  <c r="H6906" i="8"/>
  <c r="I6906" i="8"/>
  <c r="J6906" i="8"/>
  <c r="K6906" i="8"/>
  <c r="H6907" i="8"/>
  <c r="I6907" i="8"/>
  <c r="J6907" i="8"/>
  <c r="K6907" i="8"/>
  <c r="H6908" i="8"/>
  <c r="I6908" i="8"/>
  <c r="J6908" i="8"/>
  <c r="K6908" i="8"/>
  <c r="H6909" i="8"/>
  <c r="I6909" i="8"/>
  <c r="J6909" i="8"/>
  <c r="K6909" i="8"/>
  <c r="H6910" i="8"/>
  <c r="I6910" i="8"/>
  <c r="J6910" i="8"/>
  <c r="K6910" i="8"/>
  <c r="H6911" i="8"/>
  <c r="I6911" i="8"/>
  <c r="J6911" i="8"/>
  <c r="K6911" i="8"/>
  <c r="H6912" i="8"/>
  <c r="I6912" i="8"/>
  <c r="J6912" i="8"/>
  <c r="K6912" i="8"/>
  <c r="H6913" i="8"/>
  <c r="I6913" i="8"/>
  <c r="J6913" i="8"/>
  <c r="K6913" i="8"/>
  <c r="H6914" i="8"/>
  <c r="I6914" i="8"/>
  <c r="J6914" i="8"/>
  <c r="K6914" i="8"/>
  <c r="H6915" i="8"/>
  <c r="I6915" i="8"/>
  <c r="J6915" i="8"/>
  <c r="K6915" i="8"/>
  <c r="H6916" i="8"/>
  <c r="I6916" i="8"/>
  <c r="J6916" i="8"/>
  <c r="K6916" i="8"/>
  <c r="H6917" i="8"/>
  <c r="I6917" i="8"/>
  <c r="J6917" i="8"/>
  <c r="K6917" i="8"/>
  <c r="H6918" i="8"/>
  <c r="I6918" i="8"/>
  <c r="J6918" i="8"/>
  <c r="K6918" i="8"/>
  <c r="H6919" i="8"/>
  <c r="I6919" i="8"/>
  <c r="J6919" i="8"/>
  <c r="K6919" i="8"/>
  <c r="H6920" i="8"/>
  <c r="I6920" i="8"/>
  <c r="J6920" i="8"/>
  <c r="K6920" i="8"/>
  <c r="H6921" i="8"/>
  <c r="I6921" i="8"/>
  <c r="J6921" i="8"/>
  <c r="K6921" i="8"/>
  <c r="H6922" i="8"/>
  <c r="I6922" i="8"/>
  <c r="J6922" i="8"/>
  <c r="K6922" i="8"/>
  <c r="H6923" i="8"/>
  <c r="I6923" i="8"/>
  <c r="J6923" i="8"/>
  <c r="K6923" i="8"/>
  <c r="H6924" i="8"/>
  <c r="I6924" i="8"/>
  <c r="J6924" i="8"/>
  <c r="K6924" i="8"/>
  <c r="H6925" i="8"/>
  <c r="I6925" i="8"/>
  <c r="J6925" i="8"/>
  <c r="K6925" i="8"/>
  <c r="H6926" i="8"/>
  <c r="I6926" i="8"/>
  <c r="J6926" i="8"/>
  <c r="K6926" i="8"/>
  <c r="H6927" i="8"/>
  <c r="I6927" i="8"/>
  <c r="J6927" i="8"/>
  <c r="K6927" i="8"/>
  <c r="H6928" i="8"/>
  <c r="I6928" i="8"/>
  <c r="J6928" i="8"/>
  <c r="K6928" i="8"/>
  <c r="H6929" i="8"/>
  <c r="I6929" i="8"/>
  <c r="J6929" i="8"/>
  <c r="K6929" i="8"/>
  <c r="H6930" i="8"/>
  <c r="I6930" i="8"/>
  <c r="J6930" i="8"/>
  <c r="K6930" i="8"/>
  <c r="H6931" i="8"/>
  <c r="I6931" i="8"/>
  <c r="J6931" i="8"/>
  <c r="K6931" i="8"/>
  <c r="H6932" i="8"/>
  <c r="I6932" i="8"/>
  <c r="J6932" i="8"/>
  <c r="K6932" i="8"/>
  <c r="H6933" i="8"/>
  <c r="I6933" i="8"/>
  <c r="J6933" i="8"/>
  <c r="K6933" i="8"/>
  <c r="H6934" i="8"/>
  <c r="I6934" i="8"/>
  <c r="J6934" i="8"/>
  <c r="K6934" i="8"/>
  <c r="H6935" i="8"/>
  <c r="I6935" i="8"/>
  <c r="J6935" i="8"/>
  <c r="K6935" i="8"/>
  <c r="H6936" i="8"/>
  <c r="I6936" i="8"/>
  <c r="J6936" i="8"/>
  <c r="K6936" i="8"/>
  <c r="H6937" i="8"/>
  <c r="I6937" i="8"/>
  <c r="J6937" i="8"/>
  <c r="K6937" i="8"/>
  <c r="H6938" i="8"/>
  <c r="I6938" i="8"/>
  <c r="J6938" i="8"/>
  <c r="K6938" i="8"/>
  <c r="H6939" i="8"/>
  <c r="I6939" i="8"/>
  <c r="J6939" i="8"/>
  <c r="K6939" i="8"/>
  <c r="H6940" i="8"/>
  <c r="I6940" i="8"/>
  <c r="J6940" i="8"/>
  <c r="K6940" i="8"/>
  <c r="H6941" i="8"/>
  <c r="I6941" i="8"/>
  <c r="J6941" i="8"/>
  <c r="K6941" i="8"/>
  <c r="H6942" i="8"/>
  <c r="I6942" i="8"/>
  <c r="J6942" i="8"/>
  <c r="K6942" i="8"/>
  <c r="H6943" i="8"/>
  <c r="I6943" i="8"/>
  <c r="J6943" i="8"/>
  <c r="K6943" i="8"/>
  <c r="H6944" i="8"/>
  <c r="I6944" i="8"/>
  <c r="J6944" i="8"/>
  <c r="K6944" i="8"/>
  <c r="H6945" i="8"/>
  <c r="I6945" i="8"/>
  <c r="J6945" i="8"/>
  <c r="K6945" i="8"/>
  <c r="H6946" i="8"/>
  <c r="I6946" i="8"/>
  <c r="J6946" i="8"/>
  <c r="K6946" i="8"/>
  <c r="H6947" i="8"/>
  <c r="I6947" i="8"/>
  <c r="J6947" i="8"/>
  <c r="K6947" i="8"/>
  <c r="H6948" i="8"/>
  <c r="I6948" i="8"/>
  <c r="J6948" i="8"/>
  <c r="K6948" i="8"/>
  <c r="H6949" i="8"/>
  <c r="I6949" i="8"/>
  <c r="J6949" i="8"/>
  <c r="K6949" i="8"/>
  <c r="H6950" i="8"/>
  <c r="I6950" i="8"/>
  <c r="J6950" i="8"/>
  <c r="K6950" i="8"/>
  <c r="H6951" i="8"/>
  <c r="I6951" i="8"/>
  <c r="J6951" i="8"/>
  <c r="K6951" i="8"/>
  <c r="H6952" i="8"/>
  <c r="I6952" i="8"/>
  <c r="J6952" i="8"/>
  <c r="K6952" i="8"/>
  <c r="H6953" i="8"/>
  <c r="I6953" i="8"/>
  <c r="J6953" i="8"/>
  <c r="K6953" i="8"/>
  <c r="H6954" i="8"/>
  <c r="I6954" i="8"/>
  <c r="J6954" i="8"/>
  <c r="K6954" i="8"/>
  <c r="H6955" i="8"/>
  <c r="I6955" i="8"/>
  <c r="J6955" i="8"/>
  <c r="K6955" i="8"/>
  <c r="H6956" i="8"/>
  <c r="I6956" i="8"/>
  <c r="J6956" i="8"/>
  <c r="K6956" i="8"/>
  <c r="H6957" i="8"/>
  <c r="I6957" i="8"/>
  <c r="J6957" i="8"/>
  <c r="K6957" i="8"/>
  <c r="H6958" i="8"/>
  <c r="I6958" i="8"/>
  <c r="J6958" i="8"/>
  <c r="K6958" i="8"/>
  <c r="H6959" i="8"/>
  <c r="I6959" i="8"/>
  <c r="J6959" i="8"/>
  <c r="K6959" i="8"/>
  <c r="H6960" i="8"/>
  <c r="I6960" i="8"/>
  <c r="J6960" i="8"/>
  <c r="K6960" i="8"/>
  <c r="H6961" i="8"/>
  <c r="I6961" i="8"/>
  <c r="J6961" i="8"/>
  <c r="K6961" i="8"/>
  <c r="H6962" i="8"/>
  <c r="I6962" i="8"/>
  <c r="J6962" i="8"/>
  <c r="K6962" i="8"/>
  <c r="H6963" i="8"/>
  <c r="I6963" i="8"/>
  <c r="J6963" i="8"/>
  <c r="K6963" i="8"/>
  <c r="H6964" i="8"/>
  <c r="I6964" i="8"/>
  <c r="J6964" i="8"/>
  <c r="K6964" i="8"/>
  <c r="H6965" i="8"/>
  <c r="I6965" i="8"/>
  <c r="J6965" i="8"/>
  <c r="K6965" i="8"/>
  <c r="H6966" i="8"/>
  <c r="I6966" i="8"/>
  <c r="J6966" i="8"/>
  <c r="K6966" i="8"/>
  <c r="H6967" i="8"/>
  <c r="I6967" i="8"/>
  <c r="J6967" i="8"/>
  <c r="K6967" i="8"/>
  <c r="H6968" i="8"/>
  <c r="I6968" i="8"/>
  <c r="J6968" i="8"/>
  <c r="K6968" i="8"/>
  <c r="H6969" i="8"/>
  <c r="I6969" i="8"/>
  <c r="J6969" i="8"/>
  <c r="K6969" i="8"/>
  <c r="H6970" i="8"/>
  <c r="I6970" i="8"/>
  <c r="J6970" i="8"/>
  <c r="K6970" i="8"/>
  <c r="H6971" i="8"/>
  <c r="I6971" i="8"/>
  <c r="J6971" i="8"/>
  <c r="K6971" i="8"/>
  <c r="H6972" i="8"/>
  <c r="I6972" i="8"/>
  <c r="J6972" i="8"/>
  <c r="K6972" i="8"/>
  <c r="H6973" i="8"/>
  <c r="I6973" i="8"/>
  <c r="J6973" i="8"/>
  <c r="K6973" i="8"/>
  <c r="H6974" i="8"/>
  <c r="I6974" i="8"/>
  <c r="J6974" i="8"/>
  <c r="K6974" i="8"/>
  <c r="H6975" i="8"/>
  <c r="I6975" i="8"/>
  <c r="J6975" i="8"/>
  <c r="K6975" i="8"/>
  <c r="H6976" i="8"/>
  <c r="I6976" i="8"/>
  <c r="J6976" i="8"/>
  <c r="K6976" i="8"/>
  <c r="H6977" i="8"/>
  <c r="I6977" i="8"/>
  <c r="J6977" i="8"/>
  <c r="K6977" i="8"/>
  <c r="H6978" i="8"/>
  <c r="I6978" i="8"/>
  <c r="J6978" i="8"/>
  <c r="K6978" i="8"/>
  <c r="H6979" i="8"/>
  <c r="I6979" i="8"/>
  <c r="J6979" i="8"/>
  <c r="K6979" i="8"/>
  <c r="H6980" i="8"/>
  <c r="I6980" i="8"/>
  <c r="J6980" i="8"/>
  <c r="K6980" i="8"/>
  <c r="H6981" i="8"/>
  <c r="I6981" i="8"/>
  <c r="J6981" i="8"/>
  <c r="K6981" i="8"/>
  <c r="H6982" i="8"/>
  <c r="I6982" i="8"/>
  <c r="J6982" i="8"/>
  <c r="K6982" i="8"/>
  <c r="H6983" i="8"/>
  <c r="I6983" i="8"/>
  <c r="J6983" i="8"/>
  <c r="K6983" i="8"/>
  <c r="H6984" i="8"/>
  <c r="I6984" i="8"/>
  <c r="J6984" i="8"/>
  <c r="K6984" i="8"/>
  <c r="H6985" i="8"/>
  <c r="I6985" i="8"/>
  <c r="J6985" i="8"/>
  <c r="K6985" i="8"/>
  <c r="H6986" i="8"/>
  <c r="I6986" i="8"/>
  <c r="J6986" i="8"/>
  <c r="K6986" i="8"/>
  <c r="H6987" i="8"/>
  <c r="I6987" i="8"/>
  <c r="J6987" i="8"/>
  <c r="K6987" i="8"/>
  <c r="H6988" i="8"/>
  <c r="I6988" i="8"/>
  <c r="J6988" i="8"/>
  <c r="K6988" i="8"/>
  <c r="H6989" i="8"/>
  <c r="I6989" i="8"/>
  <c r="J6989" i="8"/>
  <c r="K6989" i="8"/>
  <c r="H6990" i="8"/>
  <c r="I6990" i="8"/>
  <c r="J6990" i="8"/>
  <c r="K6990" i="8"/>
  <c r="H6991" i="8"/>
  <c r="I6991" i="8"/>
  <c r="J6991" i="8"/>
  <c r="K6991" i="8"/>
  <c r="H6992" i="8"/>
  <c r="I6992" i="8"/>
  <c r="J6992" i="8"/>
  <c r="K6992" i="8"/>
  <c r="H6993" i="8"/>
  <c r="I6993" i="8"/>
  <c r="J6993" i="8"/>
  <c r="K6993" i="8"/>
  <c r="H6994" i="8"/>
  <c r="I6994" i="8"/>
  <c r="J6994" i="8"/>
  <c r="K6994" i="8"/>
  <c r="H6995" i="8"/>
  <c r="I6995" i="8"/>
  <c r="J6995" i="8"/>
  <c r="K6995" i="8"/>
  <c r="H6996" i="8"/>
  <c r="I6996" i="8"/>
  <c r="J6996" i="8"/>
  <c r="K6996" i="8"/>
  <c r="H6997" i="8"/>
  <c r="I6997" i="8"/>
  <c r="J6997" i="8"/>
  <c r="K6997" i="8"/>
  <c r="H6998" i="8"/>
  <c r="I6998" i="8"/>
  <c r="J6998" i="8"/>
  <c r="K6998" i="8"/>
  <c r="H6999" i="8"/>
  <c r="I6999" i="8"/>
  <c r="J6999" i="8"/>
  <c r="K6999" i="8"/>
  <c r="H7000" i="8"/>
  <c r="I7000" i="8"/>
  <c r="J7000" i="8"/>
  <c r="K7000" i="8"/>
  <c r="H7001" i="8"/>
  <c r="I7001" i="8"/>
  <c r="J7001" i="8"/>
  <c r="K7001" i="8"/>
  <c r="H7002" i="8"/>
  <c r="I7002" i="8"/>
  <c r="J7002" i="8"/>
  <c r="K7002" i="8"/>
  <c r="H7003" i="8"/>
  <c r="I7003" i="8"/>
  <c r="J7003" i="8"/>
  <c r="K7003" i="8"/>
  <c r="H7004" i="8"/>
  <c r="I7004" i="8"/>
  <c r="J7004" i="8"/>
  <c r="K7004" i="8"/>
  <c r="H7005" i="8"/>
  <c r="I7005" i="8"/>
  <c r="J7005" i="8"/>
  <c r="K7005" i="8"/>
  <c r="H7006" i="8"/>
  <c r="I7006" i="8"/>
  <c r="J7006" i="8"/>
  <c r="K7006" i="8"/>
  <c r="H7007" i="8"/>
  <c r="I7007" i="8"/>
  <c r="J7007" i="8"/>
  <c r="K7007" i="8"/>
  <c r="H7008" i="8"/>
  <c r="I7008" i="8"/>
  <c r="J7008" i="8"/>
  <c r="K7008" i="8"/>
  <c r="H7009" i="8"/>
  <c r="I7009" i="8"/>
  <c r="J7009" i="8"/>
  <c r="K7009" i="8"/>
  <c r="H7010" i="8"/>
  <c r="I7010" i="8"/>
  <c r="J7010" i="8"/>
  <c r="K7010" i="8"/>
  <c r="H7011" i="8"/>
  <c r="I7011" i="8"/>
  <c r="J7011" i="8"/>
  <c r="K7011" i="8"/>
  <c r="H7012" i="8"/>
  <c r="I7012" i="8"/>
  <c r="J7012" i="8"/>
  <c r="K7012" i="8"/>
  <c r="H7013" i="8"/>
  <c r="I7013" i="8"/>
  <c r="J7013" i="8"/>
  <c r="K7013" i="8"/>
  <c r="H7014" i="8"/>
  <c r="I7014" i="8"/>
  <c r="J7014" i="8"/>
  <c r="K7014" i="8"/>
  <c r="H7015" i="8"/>
  <c r="I7015" i="8"/>
  <c r="J7015" i="8"/>
  <c r="K7015" i="8"/>
  <c r="H7016" i="8"/>
  <c r="I7016" i="8"/>
  <c r="J7016" i="8"/>
  <c r="K7016" i="8"/>
  <c r="H7017" i="8"/>
  <c r="I7017" i="8"/>
  <c r="J7017" i="8"/>
  <c r="K7017" i="8"/>
  <c r="H7018" i="8"/>
  <c r="I7018" i="8"/>
  <c r="J7018" i="8"/>
  <c r="K7018" i="8"/>
  <c r="H7019" i="8"/>
  <c r="I7019" i="8"/>
  <c r="J7019" i="8"/>
  <c r="K7019" i="8"/>
  <c r="H7020" i="8"/>
  <c r="I7020" i="8"/>
  <c r="J7020" i="8"/>
  <c r="K7020" i="8"/>
  <c r="H7021" i="8"/>
  <c r="I7021" i="8"/>
  <c r="J7021" i="8"/>
  <c r="K7021" i="8"/>
  <c r="H7022" i="8"/>
  <c r="I7022" i="8"/>
  <c r="J7022" i="8"/>
  <c r="K7022" i="8"/>
  <c r="H7023" i="8"/>
  <c r="I7023" i="8"/>
  <c r="J7023" i="8"/>
  <c r="K7023" i="8"/>
  <c r="H7024" i="8"/>
  <c r="I7024" i="8"/>
  <c r="J7024" i="8"/>
  <c r="K7024" i="8"/>
  <c r="H7025" i="8"/>
  <c r="I7025" i="8"/>
  <c r="J7025" i="8"/>
  <c r="K7025" i="8"/>
  <c r="H7026" i="8"/>
  <c r="I7026" i="8"/>
  <c r="J7026" i="8"/>
  <c r="K7026" i="8"/>
  <c r="H7027" i="8"/>
  <c r="I7027" i="8"/>
  <c r="J7027" i="8"/>
  <c r="K7027" i="8"/>
  <c r="H7028" i="8"/>
  <c r="I7028" i="8"/>
  <c r="J7028" i="8"/>
  <c r="K7028" i="8"/>
  <c r="H7029" i="8"/>
  <c r="I7029" i="8"/>
  <c r="J7029" i="8"/>
  <c r="K7029" i="8"/>
  <c r="H7030" i="8"/>
  <c r="I7030" i="8"/>
  <c r="J7030" i="8"/>
  <c r="K7030" i="8"/>
  <c r="H7031" i="8"/>
  <c r="I7031" i="8"/>
  <c r="J7031" i="8"/>
  <c r="K7031" i="8"/>
  <c r="H7032" i="8"/>
  <c r="I7032" i="8"/>
  <c r="J7032" i="8"/>
  <c r="K7032" i="8"/>
  <c r="H7033" i="8"/>
  <c r="I7033" i="8"/>
  <c r="J7033" i="8"/>
  <c r="K7033" i="8"/>
  <c r="H7034" i="8"/>
  <c r="I7034" i="8"/>
  <c r="J7034" i="8"/>
  <c r="K7034" i="8"/>
  <c r="H7035" i="8"/>
  <c r="I7035" i="8"/>
  <c r="J7035" i="8"/>
  <c r="K7035" i="8"/>
  <c r="H7036" i="8"/>
  <c r="I7036" i="8"/>
  <c r="J7036" i="8"/>
  <c r="K7036" i="8"/>
  <c r="H7037" i="8"/>
  <c r="I7037" i="8"/>
  <c r="J7037" i="8"/>
  <c r="K7037" i="8"/>
  <c r="H7038" i="8"/>
  <c r="I7038" i="8"/>
  <c r="J7038" i="8"/>
  <c r="K7038" i="8"/>
  <c r="H7039" i="8"/>
  <c r="I7039" i="8"/>
  <c r="J7039" i="8"/>
  <c r="K7039" i="8"/>
  <c r="H7040" i="8"/>
  <c r="I7040" i="8"/>
  <c r="J7040" i="8"/>
  <c r="K7040" i="8"/>
  <c r="H7041" i="8"/>
  <c r="I7041" i="8"/>
  <c r="J7041" i="8"/>
  <c r="K7041" i="8"/>
  <c r="H7042" i="8"/>
  <c r="I7042" i="8"/>
  <c r="J7042" i="8"/>
  <c r="K7042" i="8"/>
  <c r="H7043" i="8"/>
  <c r="I7043" i="8"/>
  <c r="J7043" i="8"/>
  <c r="K7043" i="8"/>
  <c r="H7044" i="8"/>
  <c r="I7044" i="8"/>
  <c r="J7044" i="8"/>
  <c r="K7044" i="8"/>
  <c r="H7045" i="8"/>
  <c r="I7045" i="8"/>
  <c r="J7045" i="8"/>
  <c r="K7045" i="8"/>
  <c r="H7046" i="8"/>
  <c r="I7046" i="8"/>
  <c r="J7046" i="8"/>
  <c r="K7046" i="8"/>
  <c r="H7047" i="8"/>
  <c r="I7047" i="8"/>
  <c r="J7047" i="8"/>
  <c r="K7047" i="8"/>
  <c r="H7048" i="8"/>
  <c r="I7048" i="8"/>
  <c r="J7048" i="8"/>
  <c r="K7048" i="8"/>
  <c r="H7049" i="8"/>
  <c r="I7049" i="8"/>
  <c r="J7049" i="8"/>
  <c r="K7049" i="8"/>
  <c r="H7050" i="8"/>
  <c r="I7050" i="8"/>
  <c r="J7050" i="8"/>
  <c r="K7050" i="8"/>
  <c r="H7051" i="8"/>
  <c r="I7051" i="8"/>
  <c r="J7051" i="8"/>
  <c r="K7051" i="8"/>
  <c r="H7052" i="8"/>
  <c r="I7052" i="8"/>
  <c r="J7052" i="8"/>
  <c r="K7052" i="8"/>
  <c r="H7053" i="8"/>
  <c r="I7053" i="8"/>
  <c r="J7053" i="8"/>
  <c r="K7053" i="8"/>
  <c r="H7054" i="8"/>
  <c r="I7054" i="8"/>
  <c r="J7054" i="8"/>
  <c r="K7054" i="8"/>
  <c r="H7055" i="8"/>
  <c r="I7055" i="8"/>
  <c r="J7055" i="8"/>
  <c r="K7055" i="8"/>
  <c r="H7056" i="8"/>
  <c r="I7056" i="8"/>
  <c r="J7056" i="8"/>
  <c r="K7056" i="8"/>
  <c r="H7057" i="8"/>
  <c r="I7057" i="8"/>
  <c r="J7057" i="8"/>
  <c r="K7057" i="8"/>
  <c r="H7058" i="8"/>
  <c r="I7058" i="8"/>
  <c r="J7058" i="8"/>
  <c r="K7058" i="8"/>
  <c r="H7059" i="8"/>
  <c r="I7059" i="8"/>
  <c r="J7059" i="8"/>
  <c r="K7059" i="8"/>
  <c r="H7060" i="8"/>
  <c r="I7060" i="8"/>
  <c r="J7060" i="8"/>
  <c r="K7060" i="8"/>
  <c r="H7061" i="8"/>
  <c r="I7061" i="8"/>
  <c r="J7061" i="8"/>
  <c r="K7061" i="8"/>
  <c r="H7062" i="8"/>
  <c r="I7062" i="8"/>
  <c r="J7062" i="8"/>
  <c r="K7062" i="8"/>
  <c r="H7063" i="8"/>
  <c r="I7063" i="8"/>
  <c r="J7063" i="8"/>
  <c r="K7063" i="8"/>
  <c r="H7064" i="8"/>
  <c r="I7064" i="8"/>
  <c r="J7064" i="8"/>
  <c r="K7064" i="8"/>
  <c r="H7065" i="8"/>
  <c r="I7065" i="8"/>
  <c r="J7065" i="8"/>
  <c r="K7065" i="8"/>
  <c r="H7066" i="8"/>
  <c r="I7066" i="8"/>
  <c r="J7066" i="8"/>
  <c r="K7066" i="8"/>
  <c r="H7067" i="8"/>
  <c r="I7067" i="8"/>
  <c r="J7067" i="8"/>
  <c r="K7067" i="8"/>
  <c r="H7068" i="8"/>
  <c r="I7068" i="8"/>
  <c r="J7068" i="8"/>
  <c r="K7068" i="8"/>
  <c r="H7069" i="8"/>
  <c r="I7069" i="8"/>
  <c r="J7069" i="8"/>
  <c r="K7069" i="8"/>
  <c r="H7070" i="8"/>
  <c r="I7070" i="8"/>
  <c r="J7070" i="8"/>
  <c r="K7070" i="8"/>
  <c r="H7071" i="8"/>
  <c r="I7071" i="8"/>
  <c r="J7071" i="8"/>
  <c r="K7071" i="8"/>
  <c r="H7072" i="8"/>
  <c r="I7072" i="8"/>
  <c r="J7072" i="8"/>
  <c r="K7072" i="8"/>
  <c r="H7073" i="8"/>
  <c r="I7073" i="8"/>
  <c r="J7073" i="8"/>
  <c r="K7073" i="8"/>
  <c r="H7074" i="8"/>
  <c r="I7074" i="8"/>
  <c r="J7074" i="8"/>
  <c r="K7074" i="8"/>
  <c r="H7075" i="8"/>
  <c r="I7075" i="8"/>
  <c r="J7075" i="8"/>
  <c r="K7075" i="8"/>
  <c r="H7076" i="8"/>
  <c r="I7076" i="8"/>
  <c r="J7076" i="8"/>
  <c r="K7076" i="8"/>
  <c r="H7077" i="8"/>
  <c r="I7077" i="8"/>
  <c r="J7077" i="8"/>
  <c r="K7077" i="8"/>
  <c r="H7078" i="8"/>
  <c r="I7078" i="8"/>
  <c r="J7078" i="8"/>
  <c r="K7078" i="8"/>
  <c r="H7079" i="8"/>
  <c r="I7079" i="8"/>
  <c r="J7079" i="8"/>
  <c r="K7079" i="8"/>
  <c r="H7080" i="8"/>
  <c r="I7080" i="8"/>
  <c r="J7080" i="8"/>
  <c r="K7080" i="8"/>
  <c r="H7081" i="8"/>
  <c r="I7081" i="8"/>
  <c r="J7081" i="8"/>
  <c r="K7081" i="8"/>
  <c r="H7082" i="8"/>
  <c r="I7082" i="8"/>
  <c r="J7082" i="8"/>
  <c r="K7082" i="8"/>
  <c r="H7083" i="8"/>
  <c r="I7083" i="8"/>
  <c r="J7083" i="8"/>
  <c r="K7083" i="8"/>
  <c r="H7084" i="8"/>
  <c r="I7084" i="8"/>
  <c r="J7084" i="8"/>
  <c r="K7084" i="8"/>
  <c r="H7085" i="8"/>
  <c r="I7085" i="8"/>
  <c r="J7085" i="8"/>
  <c r="K7085" i="8"/>
  <c r="H7086" i="8"/>
  <c r="I7086" i="8"/>
  <c r="J7086" i="8"/>
  <c r="K7086" i="8"/>
  <c r="H7087" i="8"/>
  <c r="I7087" i="8"/>
  <c r="J7087" i="8"/>
  <c r="K7087" i="8"/>
  <c r="H7088" i="8"/>
  <c r="I7088" i="8"/>
  <c r="J7088" i="8"/>
  <c r="K7088" i="8"/>
  <c r="H7089" i="8"/>
  <c r="I7089" i="8"/>
  <c r="J7089" i="8"/>
  <c r="K7089" i="8"/>
  <c r="H7090" i="8"/>
  <c r="I7090" i="8"/>
  <c r="J7090" i="8"/>
  <c r="K7090" i="8"/>
  <c r="H7091" i="8"/>
  <c r="I7091" i="8"/>
  <c r="J7091" i="8"/>
  <c r="K7091" i="8"/>
  <c r="H7092" i="8"/>
  <c r="I7092" i="8"/>
  <c r="J7092" i="8"/>
  <c r="K7092" i="8"/>
  <c r="H7093" i="8"/>
  <c r="I7093" i="8"/>
  <c r="J7093" i="8"/>
  <c r="K7093" i="8"/>
  <c r="H7094" i="8"/>
  <c r="I7094" i="8"/>
  <c r="J7094" i="8"/>
  <c r="K7094" i="8"/>
  <c r="H7095" i="8"/>
  <c r="I7095" i="8"/>
  <c r="J7095" i="8"/>
  <c r="K7095" i="8"/>
  <c r="H7096" i="8"/>
  <c r="I7096" i="8"/>
  <c r="J7096" i="8"/>
  <c r="K7096" i="8"/>
  <c r="H7097" i="8"/>
  <c r="I7097" i="8"/>
  <c r="J7097" i="8"/>
  <c r="K7097" i="8"/>
  <c r="H7098" i="8"/>
  <c r="I7098" i="8"/>
  <c r="J7098" i="8"/>
  <c r="K7098" i="8"/>
  <c r="H7099" i="8"/>
  <c r="I7099" i="8"/>
  <c r="J7099" i="8"/>
  <c r="K7099" i="8"/>
  <c r="H7100" i="8"/>
  <c r="I7100" i="8"/>
  <c r="J7100" i="8"/>
  <c r="K7100" i="8"/>
  <c r="H7101" i="8"/>
  <c r="I7101" i="8"/>
  <c r="J7101" i="8"/>
  <c r="K7101" i="8"/>
  <c r="H7102" i="8"/>
  <c r="I7102" i="8"/>
  <c r="J7102" i="8"/>
  <c r="K7102" i="8"/>
  <c r="H7103" i="8"/>
  <c r="I7103" i="8"/>
  <c r="J7103" i="8"/>
  <c r="K7103" i="8"/>
  <c r="H7104" i="8"/>
  <c r="I7104" i="8"/>
  <c r="J7104" i="8"/>
  <c r="K7104" i="8"/>
  <c r="H7105" i="8"/>
  <c r="I7105" i="8"/>
  <c r="J7105" i="8"/>
  <c r="K7105" i="8"/>
  <c r="H7106" i="8"/>
  <c r="I7106" i="8"/>
  <c r="J7106" i="8"/>
  <c r="K7106" i="8"/>
  <c r="H7107" i="8"/>
  <c r="I7107" i="8"/>
  <c r="J7107" i="8"/>
  <c r="K7107" i="8"/>
  <c r="H7108" i="8"/>
  <c r="I7108" i="8"/>
  <c r="J7108" i="8"/>
  <c r="K7108" i="8"/>
  <c r="H7109" i="8"/>
  <c r="I7109" i="8"/>
  <c r="J7109" i="8"/>
  <c r="K7109" i="8"/>
  <c r="H7110" i="8"/>
  <c r="I7110" i="8"/>
  <c r="J7110" i="8"/>
  <c r="K7110" i="8"/>
  <c r="H7111" i="8"/>
  <c r="I7111" i="8"/>
  <c r="J7111" i="8"/>
  <c r="K7111" i="8"/>
  <c r="H7112" i="8"/>
  <c r="I7112" i="8"/>
  <c r="J7112" i="8"/>
  <c r="K7112" i="8"/>
  <c r="H7113" i="8"/>
  <c r="I7113" i="8"/>
  <c r="J7113" i="8"/>
  <c r="K7113" i="8"/>
  <c r="H7114" i="8"/>
  <c r="I7114" i="8"/>
  <c r="J7114" i="8"/>
  <c r="K7114" i="8"/>
  <c r="H7115" i="8"/>
  <c r="I7115" i="8"/>
  <c r="J7115" i="8"/>
  <c r="K7115" i="8"/>
  <c r="H7116" i="8"/>
  <c r="I7116" i="8"/>
  <c r="J7116" i="8"/>
  <c r="K7116" i="8"/>
  <c r="H7117" i="8"/>
  <c r="I7117" i="8"/>
  <c r="J7117" i="8"/>
  <c r="K7117" i="8"/>
  <c r="H7118" i="8"/>
  <c r="I7118" i="8"/>
  <c r="J7118" i="8"/>
  <c r="K7118" i="8"/>
  <c r="H7119" i="8"/>
  <c r="I7119" i="8"/>
  <c r="J7119" i="8"/>
  <c r="K7119" i="8"/>
  <c r="H7120" i="8"/>
  <c r="I7120" i="8"/>
  <c r="J7120" i="8"/>
  <c r="K7120" i="8"/>
  <c r="H7121" i="8"/>
  <c r="I7121" i="8"/>
  <c r="J7121" i="8"/>
  <c r="K7121" i="8"/>
  <c r="H7122" i="8"/>
  <c r="I7122" i="8"/>
  <c r="J7122" i="8"/>
  <c r="K7122" i="8"/>
  <c r="H7123" i="8"/>
  <c r="I7123" i="8"/>
  <c r="J7123" i="8"/>
  <c r="K7123" i="8"/>
  <c r="H7124" i="8"/>
  <c r="I7124" i="8"/>
  <c r="J7124" i="8"/>
  <c r="K7124" i="8"/>
  <c r="H7125" i="8"/>
  <c r="I7125" i="8"/>
  <c r="J7125" i="8"/>
  <c r="K7125" i="8"/>
  <c r="H7126" i="8"/>
  <c r="I7126" i="8"/>
  <c r="J7126" i="8"/>
  <c r="K7126" i="8"/>
  <c r="H7127" i="8"/>
  <c r="I7127" i="8"/>
  <c r="J7127" i="8"/>
  <c r="K7127" i="8"/>
  <c r="H7128" i="8"/>
  <c r="I7128" i="8"/>
  <c r="J7128" i="8"/>
  <c r="K7128" i="8"/>
  <c r="H7129" i="8"/>
  <c r="I7129" i="8"/>
  <c r="J7129" i="8"/>
  <c r="K7129" i="8"/>
  <c r="H7130" i="8"/>
  <c r="I7130" i="8"/>
  <c r="J7130" i="8"/>
  <c r="K7130" i="8"/>
  <c r="H7131" i="8"/>
  <c r="I7131" i="8"/>
  <c r="J7131" i="8"/>
  <c r="K7131" i="8"/>
  <c r="H7132" i="8"/>
  <c r="I7132" i="8"/>
  <c r="J7132" i="8"/>
  <c r="K7132" i="8"/>
  <c r="H7133" i="8"/>
  <c r="I7133" i="8"/>
  <c r="J7133" i="8"/>
  <c r="K7133" i="8"/>
  <c r="H7134" i="8"/>
  <c r="I7134" i="8"/>
  <c r="J7134" i="8"/>
  <c r="K7134" i="8"/>
  <c r="H7135" i="8"/>
  <c r="I7135" i="8"/>
  <c r="J7135" i="8"/>
  <c r="K7135" i="8"/>
  <c r="H7136" i="8"/>
  <c r="I7136" i="8"/>
  <c r="J7136" i="8"/>
  <c r="K7136" i="8"/>
  <c r="H7137" i="8"/>
  <c r="I7137" i="8"/>
  <c r="J7137" i="8"/>
  <c r="K7137" i="8"/>
  <c r="H7138" i="8"/>
  <c r="I7138" i="8"/>
  <c r="J7138" i="8"/>
  <c r="K7138" i="8"/>
  <c r="H7139" i="8"/>
  <c r="I7139" i="8"/>
  <c r="J7139" i="8"/>
  <c r="K7139" i="8"/>
  <c r="H7140" i="8"/>
  <c r="I7140" i="8"/>
  <c r="J7140" i="8"/>
  <c r="K7140" i="8"/>
  <c r="H7141" i="8"/>
  <c r="I7141" i="8"/>
  <c r="J7141" i="8"/>
  <c r="K7141" i="8"/>
  <c r="H7142" i="8"/>
  <c r="I7142" i="8"/>
  <c r="J7142" i="8"/>
  <c r="K7142" i="8"/>
  <c r="H7143" i="8"/>
  <c r="I7143" i="8"/>
  <c r="J7143" i="8"/>
  <c r="K7143" i="8"/>
  <c r="H7144" i="8"/>
  <c r="I7144" i="8"/>
  <c r="J7144" i="8"/>
  <c r="K7144" i="8"/>
  <c r="H7145" i="8"/>
  <c r="I7145" i="8"/>
  <c r="J7145" i="8"/>
  <c r="K7145" i="8"/>
  <c r="H7146" i="8"/>
  <c r="I7146" i="8"/>
  <c r="J7146" i="8"/>
  <c r="K7146" i="8"/>
  <c r="H7147" i="8"/>
  <c r="I7147" i="8"/>
  <c r="J7147" i="8"/>
  <c r="K7147" i="8"/>
  <c r="H7148" i="8"/>
  <c r="I7148" i="8"/>
  <c r="J7148" i="8"/>
  <c r="K7148" i="8"/>
  <c r="H7149" i="8"/>
  <c r="I7149" i="8"/>
  <c r="J7149" i="8"/>
  <c r="K7149" i="8"/>
  <c r="H7150" i="8"/>
  <c r="I7150" i="8"/>
  <c r="J7150" i="8"/>
  <c r="K7150" i="8"/>
  <c r="H7151" i="8"/>
  <c r="I7151" i="8"/>
  <c r="J7151" i="8"/>
  <c r="K7151" i="8"/>
  <c r="H7152" i="8"/>
  <c r="I7152" i="8"/>
  <c r="J7152" i="8"/>
  <c r="K7152" i="8"/>
  <c r="H7153" i="8"/>
  <c r="I7153" i="8"/>
  <c r="J7153" i="8"/>
  <c r="K7153" i="8"/>
  <c r="H7154" i="8"/>
  <c r="I7154" i="8"/>
  <c r="J7154" i="8"/>
  <c r="K7154" i="8"/>
  <c r="H7155" i="8"/>
  <c r="I7155" i="8"/>
  <c r="J7155" i="8"/>
  <c r="K7155" i="8"/>
  <c r="H7156" i="8"/>
  <c r="I7156" i="8"/>
  <c r="J7156" i="8"/>
  <c r="K7156" i="8"/>
  <c r="H7157" i="8"/>
  <c r="I7157" i="8"/>
  <c r="J7157" i="8"/>
  <c r="K7157" i="8"/>
  <c r="H7158" i="8"/>
  <c r="I7158" i="8"/>
  <c r="J7158" i="8"/>
  <c r="K7158" i="8"/>
  <c r="H7159" i="8"/>
  <c r="I7159" i="8"/>
  <c r="J7159" i="8"/>
  <c r="K7159" i="8"/>
  <c r="H7160" i="8"/>
  <c r="I7160" i="8"/>
  <c r="J7160" i="8"/>
  <c r="K7160" i="8"/>
  <c r="H7161" i="8"/>
  <c r="I7161" i="8"/>
  <c r="J7161" i="8"/>
  <c r="K7161" i="8"/>
  <c r="H7162" i="8"/>
  <c r="I7162" i="8"/>
  <c r="J7162" i="8"/>
  <c r="K7162" i="8"/>
  <c r="H7163" i="8"/>
  <c r="I7163" i="8"/>
  <c r="J7163" i="8"/>
  <c r="K7163" i="8"/>
  <c r="H7164" i="8"/>
  <c r="I7164" i="8"/>
  <c r="J7164" i="8"/>
  <c r="K7164" i="8"/>
  <c r="H7165" i="8"/>
  <c r="I7165" i="8"/>
  <c r="J7165" i="8"/>
  <c r="K7165" i="8"/>
  <c r="H7166" i="8"/>
  <c r="I7166" i="8"/>
  <c r="J7166" i="8"/>
  <c r="K7166" i="8"/>
  <c r="H7167" i="8"/>
  <c r="I7167" i="8"/>
  <c r="J7167" i="8"/>
  <c r="K7167" i="8"/>
  <c r="H7168" i="8"/>
  <c r="I7168" i="8"/>
  <c r="J7168" i="8"/>
  <c r="K7168" i="8"/>
  <c r="H7169" i="8"/>
  <c r="I7169" i="8"/>
  <c r="J7169" i="8"/>
  <c r="K7169" i="8"/>
  <c r="H7170" i="8"/>
  <c r="I7170" i="8"/>
  <c r="J7170" i="8"/>
  <c r="K7170" i="8"/>
  <c r="H7171" i="8"/>
  <c r="I7171" i="8"/>
  <c r="J7171" i="8"/>
  <c r="K7171" i="8"/>
  <c r="H7172" i="8"/>
  <c r="I7172" i="8"/>
  <c r="J7172" i="8"/>
  <c r="K7172" i="8"/>
  <c r="H7173" i="8"/>
  <c r="I7173" i="8"/>
  <c r="J7173" i="8"/>
  <c r="K7173" i="8"/>
  <c r="H7174" i="8"/>
  <c r="I7174" i="8"/>
  <c r="J7174" i="8"/>
  <c r="K7174" i="8"/>
  <c r="H7175" i="8"/>
  <c r="I7175" i="8"/>
  <c r="J7175" i="8"/>
  <c r="K7175" i="8"/>
  <c r="H7176" i="8"/>
  <c r="I7176" i="8"/>
  <c r="J7176" i="8"/>
  <c r="K7176" i="8"/>
  <c r="H7177" i="8"/>
  <c r="I7177" i="8"/>
  <c r="J7177" i="8"/>
  <c r="K7177" i="8"/>
  <c r="H7178" i="8"/>
  <c r="I7178" i="8"/>
  <c r="J7178" i="8"/>
  <c r="K7178" i="8"/>
  <c r="H7179" i="8"/>
  <c r="I7179" i="8"/>
  <c r="J7179" i="8"/>
  <c r="K7179" i="8"/>
  <c r="H7180" i="8"/>
  <c r="I7180" i="8"/>
  <c r="J7180" i="8"/>
  <c r="K7180" i="8"/>
  <c r="H7181" i="8"/>
  <c r="I7181" i="8"/>
  <c r="J7181" i="8"/>
  <c r="K7181" i="8"/>
  <c r="H7182" i="8"/>
  <c r="I7182" i="8"/>
  <c r="J7182" i="8"/>
  <c r="K7182" i="8"/>
  <c r="H7183" i="8"/>
  <c r="I7183" i="8"/>
  <c r="J7183" i="8"/>
  <c r="K7183" i="8"/>
  <c r="H7184" i="8"/>
  <c r="I7184" i="8"/>
  <c r="J7184" i="8"/>
  <c r="K7184" i="8"/>
  <c r="H7185" i="8"/>
  <c r="I7185" i="8"/>
  <c r="J7185" i="8"/>
  <c r="K7185" i="8"/>
  <c r="H7186" i="8"/>
  <c r="I7186" i="8"/>
  <c r="J7186" i="8"/>
  <c r="K7186" i="8"/>
  <c r="H7187" i="8"/>
  <c r="I7187" i="8"/>
  <c r="J7187" i="8"/>
  <c r="K7187" i="8"/>
  <c r="H7188" i="8"/>
  <c r="I7188" i="8"/>
  <c r="J7188" i="8"/>
  <c r="K7188" i="8"/>
  <c r="H7189" i="8"/>
  <c r="I7189" i="8"/>
  <c r="J7189" i="8"/>
  <c r="K7189" i="8"/>
  <c r="H7190" i="8"/>
  <c r="I7190" i="8"/>
  <c r="J7190" i="8"/>
  <c r="K7190" i="8"/>
  <c r="H7191" i="8"/>
  <c r="I7191" i="8"/>
  <c r="J7191" i="8"/>
  <c r="K7191" i="8"/>
  <c r="H7192" i="8"/>
  <c r="I7192" i="8"/>
  <c r="J7192" i="8"/>
  <c r="K7192" i="8"/>
  <c r="H7193" i="8"/>
  <c r="I7193" i="8"/>
  <c r="J7193" i="8"/>
  <c r="K7193" i="8"/>
  <c r="H7194" i="8"/>
  <c r="I7194" i="8"/>
  <c r="J7194" i="8"/>
  <c r="K7194" i="8"/>
  <c r="H7195" i="8"/>
  <c r="I7195" i="8"/>
  <c r="J7195" i="8"/>
  <c r="K7195" i="8"/>
  <c r="H7196" i="8"/>
  <c r="I7196" i="8"/>
  <c r="J7196" i="8"/>
  <c r="K7196" i="8"/>
  <c r="H7197" i="8"/>
  <c r="I7197" i="8"/>
  <c r="J7197" i="8"/>
  <c r="K7197" i="8"/>
  <c r="H7198" i="8"/>
  <c r="I7198" i="8"/>
  <c r="J7198" i="8"/>
  <c r="K7198" i="8"/>
  <c r="H7199" i="8"/>
  <c r="I7199" i="8"/>
  <c r="J7199" i="8"/>
  <c r="K7199" i="8"/>
  <c r="H7200" i="8"/>
  <c r="I7200" i="8"/>
  <c r="J7200" i="8"/>
  <c r="K7200" i="8"/>
  <c r="H7201" i="8"/>
  <c r="I7201" i="8"/>
  <c r="J7201" i="8"/>
  <c r="K7201" i="8"/>
  <c r="H7202" i="8"/>
  <c r="I7202" i="8"/>
  <c r="J7202" i="8"/>
  <c r="K7202" i="8"/>
  <c r="H7203" i="8"/>
  <c r="I7203" i="8"/>
  <c r="J7203" i="8"/>
  <c r="K7203" i="8"/>
  <c r="H7204" i="8"/>
  <c r="I7204" i="8"/>
  <c r="J7204" i="8"/>
  <c r="K7204" i="8"/>
  <c r="H7205" i="8"/>
  <c r="I7205" i="8"/>
  <c r="J7205" i="8"/>
  <c r="K7205" i="8"/>
  <c r="H7206" i="8"/>
  <c r="I7206" i="8"/>
  <c r="J7206" i="8"/>
  <c r="K7206" i="8"/>
  <c r="H7207" i="8"/>
  <c r="I7207" i="8"/>
  <c r="J7207" i="8"/>
  <c r="K7207" i="8"/>
  <c r="H7208" i="8"/>
  <c r="I7208" i="8"/>
  <c r="J7208" i="8"/>
  <c r="K7208" i="8"/>
  <c r="H7209" i="8"/>
  <c r="I7209" i="8"/>
  <c r="J7209" i="8"/>
  <c r="K7209" i="8"/>
  <c r="H7210" i="8"/>
  <c r="I7210" i="8"/>
  <c r="J7210" i="8"/>
  <c r="K7210" i="8"/>
  <c r="H7211" i="8"/>
  <c r="I7211" i="8"/>
  <c r="J7211" i="8"/>
  <c r="K7211" i="8"/>
  <c r="H7212" i="8"/>
  <c r="I7212" i="8"/>
  <c r="J7212" i="8"/>
  <c r="K7212" i="8"/>
  <c r="H7213" i="8"/>
  <c r="I7213" i="8"/>
  <c r="J7213" i="8"/>
  <c r="K7213" i="8"/>
  <c r="H7214" i="8"/>
  <c r="I7214" i="8"/>
  <c r="J7214" i="8"/>
  <c r="K7214" i="8"/>
  <c r="H7215" i="8"/>
  <c r="I7215" i="8"/>
  <c r="J7215" i="8"/>
  <c r="K7215" i="8"/>
  <c r="H7216" i="8"/>
  <c r="I7216" i="8"/>
  <c r="J7216" i="8"/>
  <c r="K7216" i="8"/>
  <c r="H7217" i="8"/>
  <c r="I7217" i="8"/>
  <c r="J7217" i="8"/>
  <c r="K7217" i="8"/>
  <c r="H7218" i="8"/>
  <c r="I7218" i="8"/>
  <c r="J7218" i="8"/>
  <c r="K7218" i="8"/>
  <c r="H7219" i="8"/>
  <c r="I7219" i="8"/>
  <c r="J7219" i="8"/>
  <c r="K7219" i="8"/>
  <c r="H7220" i="8"/>
  <c r="I7220" i="8"/>
  <c r="J7220" i="8"/>
  <c r="K7220" i="8"/>
  <c r="H7221" i="8"/>
  <c r="I7221" i="8"/>
  <c r="J7221" i="8"/>
  <c r="K7221" i="8"/>
  <c r="H7222" i="8"/>
  <c r="I7222" i="8"/>
  <c r="J7222" i="8"/>
  <c r="K7222" i="8"/>
  <c r="H7223" i="8"/>
  <c r="I7223" i="8"/>
  <c r="J7223" i="8"/>
  <c r="K7223" i="8"/>
  <c r="H7224" i="8"/>
  <c r="I7224" i="8"/>
  <c r="J7224" i="8"/>
  <c r="K7224" i="8"/>
  <c r="H7225" i="8"/>
  <c r="I7225" i="8"/>
  <c r="J7225" i="8"/>
  <c r="K7225" i="8"/>
  <c r="H7226" i="8"/>
  <c r="I7226" i="8"/>
  <c r="J7226" i="8"/>
  <c r="K7226" i="8"/>
  <c r="H7227" i="8"/>
  <c r="I7227" i="8"/>
  <c r="J7227" i="8"/>
  <c r="K7227" i="8"/>
  <c r="H7228" i="8"/>
  <c r="I7228" i="8"/>
  <c r="J7228" i="8"/>
  <c r="K7228" i="8"/>
  <c r="H7229" i="8"/>
  <c r="I7229" i="8"/>
  <c r="J7229" i="8"/>
  <c r="K7229" i="8"/>
  <c r="H7230" i="8"/>
  <c r="I7230" i="8"/>
  <c r="J7230" i="8"/>
  <c r="K7230" i="8"/>
  <c r="H7231" i="8"/>
  <c r="I7231" i="8"/>
  <c r="J7231" i="8"/>
  <c r="K7231" i="8"/>
  <c r="H7232" i="8"/>
  <c r="I7232" i="8"/>
  <c r="J7232" i="8"/>
  <c r="K7232" i="8"/>
  <c r="H7233" i="8"/>
  <c r="I7233" i="8"/>
  <c r="J7233" i="8"/>
  <c r="K7233" i="8"/>
  <c r="H7234" i="8"/>
  <c r="I7234" i="8"/>
  <c r="J7234" i="8"/>
  <c r="K7234" i="8"/>
  <c r="H7235" i="8"/>
  <c r="I7235" i="8"/>
  <c r="J7235" i="8"/>
  <c r="K7235" i="8"/>
  <c r="H7236" i="8"/>
  <c r="I7236" i="8"/>
  <c r="J7236" i="8"/>
  <c r="K7236" i="8"/>
  <c r="H7237" i="8"/>
  <c r="I7237" i="8"/>
  <c r="J7237" i="8"/>
  <c r="K7237" i="8"/>
  <c r="H7238" i="8"/>
  <c r="I7238" i="8"/>
  <c r="J7238" i="8"/>
  <c r="K7238" i="8"/>
  <c r="H7239" i="8"/>
  <c r="I7239" i="8"/>
  <c r="J7239" i="8"/>
  <c r="K7239" i="8"/>
  <c r="H7240" i="8"/>
  <c r="I7240" i="8"/>
  <c r="J7240" i="8"/>
  <c r="K7240" i="8"/>
  <c r="H7241" i="8"/>
  <c r="I7241" i="8"/>
  <c r="J7241" i="8"/>
  <c r="K7241" i="8"/>
  <c r="H7242" i="8"/>
  <c r="I7242" i="8"/>
  <c r="J7242" i="8"/>
  <c r="K7242" i="8"/>
  <c r="H7243" i="8"/>
  <c r="I7243" i="8"/>
  <c r="J7243" i="8"/>
  <c r="K7243" i="8"/>
  <c r="H7244" i="8"/>
  <c r="I7244" i="8"/>
  <c r="J7244" i="8"/>
  <c r="K7244" i="8"/>
  <c r="H7245" i="8"/>
  <c r="I7245" i="8"/>
  <c r="J7245" i="8"/>
  <c r="K7245" i="8"/>
  <c r="H7246" i="8"/>
  <c r="I7246" i="8"/>
  <c r="J7246" i="8"/>
  <c r="K7246" i="8"/>
  <c r="H7247" i="8"/>
  <c r="I7247" i="8"/>
  <c r="J7247" i="8"/>
  <c r="K7247" i="8"/>
  <c r="H7248" i="8"/>
  <c r="I7248" i="8"/>
  <c r="J7248" i="8"/>
  <c r="K7248" i="8"/>
  <c r="H7249" i="8"/>
  <c r="I7249" i="8"/>
  <c r="J7249" i="8"/>
  <c r="K7249" i="8"/>
  <c r="H7250" i="8"/>
  <c r="I7250" i="8"/>
  <c r="J7250" i="8"/>
  <c r="K7250" i="8"/>
  <c r="H7251" i="8"/>
  <c r="I7251" i="8"/>
  <c r="J7251" i="8"/>
  <c r="K7251" i="8"/>
  <c r="H7252" i="8"/>
  <c r="I7252" i="8"/>
  <c r="J7252" i="8"/>
  <c r="K7252" i="8"/>
  <c r="H7253" i="8"/>
  <c r="I7253" i="8"/>
  <c r="J7253" i="8"/>
  <c r="K7253" i="8"/>
  <c r="H7254" i="8"/>
  <c r="I7254" i="8"/>
  <c r="J7254" i="8"/>
  <c r="K7254" i="8"/>
  <c r="H7255" i="8"/>
  <c r="I7255" i="8"/>
  <c r="J7255" i="8"/>
  <c r="K7255" i="8"/>
  <c r="H7256" i="8"/>
  <c r="I7256" i="8"/>
  <c r="J7256" i="8"/>
  <c r="K7256" i="8"/>
  <c r="H7257" i="8"/>
  <c r="I7257" i="8"/>
  <c r="J7257" i="8"/>
  <c r="K7257" i="8"/>
  <c r="H7258" i="8"/>
  <c r="I7258" i="8"/>
  <c r="J7258" i="8"/>
  <c r="K7258" i="8"/>
  <c r="H7259" i="8"/>
  <c r="I7259" i="8"/>
  <c r="J7259" i="8"/>
  <c r="K7259" i="8"/>
  <c r="H7260" i="8"/>
  <c r="I7260" i="8"/>
  <c r="J7260" i="8"/>
  <c r="K7260" i="8"/>
  <c r="H7261" i="8"/>
  <c r="I7261" i="8"/>
  <c r="J7261" i="8"/>
  <c r="K7261" i="8"/>
  <c r="H7262" i="8"/>
  <c r="I7262" i="8"/>
  <c r="J7262" i="8"/>
  <c r="K7262" i="8"/>
  <c r="H7263" i="8"/>
  <c r="I7263" i="8"/>
  <c r="J7263" i="8"/>
  <c r="K7263" i="8"/>
  <c r="H7264" i="8"/>
  <c r="I7264" i="8"/>
  <c r="J7264" i="8"/>
  <c r="K7264" i="8"/>
  <c r="H7265" i="8"/>
  <c r="I7265" i="8"/>
  <c r="J7265" i="8"/>
  <c r="K7265" i="8"/>
  <c r="H7266" i="8"/>
  <c r="I7266" i="8"/>
  <c r="J7266" i="8"/>
  <c r="K7266" i="8"/>
  <c r="H7267" i="8"/>
  <c r="I7267" i="8"/>
  <c r="J7267" i="8"/>
  <c r="K7267" i="8"/>
  <c r="H7268" i="8"/>
  <c r="I7268" i="8"/>
  <c r="J7268" i="8"/>
  <c r="K7268" i="8"/>
  <c r="H7269" i="8"/>
  <c r="I7269" i="8"/>
  <c r="J7269" i="8"/>
  <c r="K7269" i="8"/>
  <c r="H7270" i="8"/>
  <c r="I7270" i="8"/>
  <c r="J7270" i="8"/>
  <c r="K7270" i="8"/>
  <c r="H7271" i="8"/>
  <c r="I7271" i="8"/>
  <c r="J7271" i="8"/>
  <c r="K7271" i="8"/>
  <c r="H7272" i="8"/>
  <c r="I7272" i="8"/>
  <c r="J7272" i="8"/>
  <c r="K7272" i="8"/>
  <c r="H7273" i="8"/>
  <c r="I7273" i="8"/>
  <c r="J7273" i="8"/>
  <c r="K7273" i="8"/>
  <c r="H7274" i="8"/>
  <c r="I7274" i="8"/>
  <c r="J7274" i="8"/>
  <c r="K7274" i="8"/>
  <c r="H7275" i="8"/>
  <c r="I7275" i="8"/>
  <c r="J7275" i="8"/>
  <c r="K7275" i="8"/>
  <c r="H7276" i="8"/>
  <c r="I7276" i="8"/>
  <c r="J7276" i="8"/>
  <c r="K7276" i="8"/>
  <c r="H7277" i="8"/>
  <c r="I7277" i="8"/>
  <c r="J7277" i="8"/>
  <c r="K7277" i="8"/>
  <c r="H7278" i="8"/>
  <c r="I7278" i="8"/>
  <c r="J7278" i="8"/>
  <c r="K7278" i="8"/>
  <c r="H7279" i="8"/>
  <c r="I7279" i="8"/>
  <c r="J7279" i="8"/>
  <c r="K7279" i="8"/>
  <c r="H7280" i="8"/>
  <c r="I7280" i="8"/>
  <c r="J7280" i="8"/>
  <c r="K7280" i="8"/>
  <c r="H7281" i="8"/>
  <c r="I7281" i="8"/>
  <c r="J7281" i="8"/>
  <c r="K7281" i="8"/>
  <c r="H7282" i="8"/>
  <c r="I7282" i="8"/>
  <c r="J7282" i="8"/>
  <c r="K7282" i="8"/>
  <c r="H7283" i="8"/>
  <c r="I7283" i="8"/>
  <c r="J7283" i="8"/>
  <c r="K7283" i="8"/>
  <c r="H7284" i="8"/>
  <c r="I7284" i="8"/>
  <c r="J7284" i="8"/>
  <c r="K7284" i="8"/>
  <c r="H7285" i="8"/>
  <c r="I7285" i="8"/>
  <c r="J7285" i="8"/>
  <c r="K7285" i="8"/>
  <c r="H7286" i="8"/>
  <c r="I7286" i="8"/>
  <c r="J7286" i="8"/>
  <c r="K7286" i="8"/>
  <c r="H7287" i="8"/>
  <c r="I7287" i="8"/>
  <c r="J7287" i="8"/>
  <c r="K7287" i="8"/>
  <c r="H7288" i="8"/>
  <c r="I7288" i="8"/>
  <c r="J7288" i="8"/>
  <c r="K7288" i="8"/>
  <c r="H7289" i="8"/>
  <c r="I7289" i="8"/>
  <c r="J7289" i="8"/>
  <c r="K7289" i="8"/>
  <c r="H7290" i="8"/>
  <c r="I7290" i="8"/>
  <c r="J7290" i="8"/>
  <c r="K7290" i="8"/>
  <c r="H7291" i="8"/>
  <c r="I7291" i="8"/>
  <c r="J7291" i="8"/>
  <c r="K7291" i="8"/>
  <c r="H7292" i="8"/>
  <c r="I7292" i="8"/>
  <c r="J7292" i="8"/>
  <c r="K7292" i="8"/>
  <c r="H7293" i="8"/>
  <c r="I7293" i="8"/>
  <c r="J7293" i="8"/>
  <c r="K7293" i="8"/>
  <c r="H7294" i="8"/>
  <c r="I7294" i="8"/>
  <c r="J7294" i="8"/>
  <c r="K7294" i="8"/>
  <c r="H7295" i="8"/>
  <c r="I7295" i="8"/>
  <c r="J7295" i="8"/>
  <c r="K7295" i="8"/>
  <c r="H7296" i="8"/>
  <c r="I7296" i="8"/>
  <c r="J7296" i="8"/>
  <c r="K7296" i="8"/>
  <c r="H7297" i="8"/>
  <c r="I7297" i="8"/>
  <c r="J7297" i="8"/>
  <c r="K7297" i="8"/>
  <c r="H7298" i="8"/>
  <c r="I7298" i="8"/>
  <c r="J7298" i="8"/>
  <c r="K7298" i="8"/>
  <c r="H7299" i="8"/>
  <c r="I7299" i="8"/>
  <c r="J7299" i="8"/>
  <c r="K7299" i="8"/>
  <c r="H7300" i="8"/>
  <c r="I7300" i="8"/>
  <c r="J7300" i="8"/>
  <c r="K7300" i="8"/>
  <c r="H7301" i="8"/>
  <c r="I7301" i="8"/>
  <c r="J7301" i="8"/>
  <c r="K7301" i="8"/>
  <c r="H7302" i="8"/>
  <c r="I7302" i="8"/>
  <c r="J7302" i="8"/>
  <c r="K7302" i="8"/>
  <c r="H7303" i="8"/>
  <c r="I7303" i="8"/>
  <c r="J7303" i="8"/>
  <c r="K7303" i="8"/>
  <c r="H7304" i="8"/>
  <c r="I7304" i="8"/>
  <c r="J7304" i="8"/>
  <c r="K7304" i="8"/>
  <c r="H7305" i="8"/>
  <c r="I7305" i="8"/>
  <c r="J7305" i="8"/>
  <c r="K7305" i="8"/>
  <c r="H7306" i="8"/>
  <c r="I7306" i="8"/>
  <c r="J7306" i="8"/>
  <c r="K7306" i="8"/>
  <c r="H7307" i="8"/>
  <c r="I7307" i="8"/>
  <c r="J7307" i="8"/>
  <c r="K7307" i="8"/>
  <c r="H7308" i="8"/>
  <c r="I7308" i="8"/>
  <c r="J7308" i="8"/>
  <c r="K7308" i="8"/>
  <c r="H7309" i="8"/>
  <c r="I7309" i="8"/>
  <c r="J7309" i="8"/>
  <c r="K7309" i="8"/>
  <c r="H7310" i="8"/>
  <c r="I7310" i="8"/>
  <c r="J7310" i="8"/>
  <c r="K7310" i="8"/>
  <c r="H7311" i="8"/>
  <c r="I7311" i="8"/>
  <c r="J7311" i="8"/>
  <c r="K7311" i="8"/>
  <c r="H7312" i="8"/>
  <c r="I7312" i="8"/>
  <c r="J7312" i="8"/>
  <c r="K7312" i="8"/>
  <c r="H7313" i="8"/>
  <c r="I7313" i="8"/>
  <c r="J7313" i="8"/>
  <c r="K7313" i="8"/>
  <c r="H7314" i="8"/>
  <c r="I7314" i="8"/>
  <c r="J7314" i="8"/>
  <c r="K7314" i="8"/>
  <c r="H7315" i="8"/>
  <c r="I7315" i="8"/>
  <c r="J7315" i="8"/>
  <c r="K7315" i="8"/>
  <c r="H7316" i="8"/>
  <c r="I7316" i="8"/>
  <c r="J7316" i="8"/>
  <c r="K7316" i="8"/>
  <c r="H7317" i="8"/>
  <c r="I7317" i="8"/>
  <c r="J7317" i="8"/>
  <c r="K7317" i="8"/>
  <c r="H7318" i="8"/>
  <c r="I7318" i="8"/>
  <c r="J7318" i="8"/>
  <c r="K7318" i="8"/>
  <c r="H7319" i="8"/>
  <c r="I7319" i="8"/>
  <c r="J7319" i="8"/>
  <c r="K7319" i="8"/>
  <c r="H7320" i="8"/>
  <c r="I7320" i="8"/>
  <c r="J7320" i="8"/>
  <c r="K7320" i="8"/>
  <c r="H7321" i="8"/>
  <c r="I7321" i="8"/>
  <c r="J7321" i="8"/>
  <c r="K7321" i="8"/>
  <c r="H7322" i="8"/>
  <c r="I7322" i="8"/>
  <c r="J7322" i="8"/>
  <c r="K7322" i="8"/>
  <c r="H7323" i="8"/>
  <c r="I7323" i="8"/>
  <c r="J7323" i="8"/>
  <c r="K7323" i="8"/>
  <c r="H7324" i="8"/>
  <c r="I7324" i="8"/>
  <c r="J7324" i="8"/>
  <c r="K7324" i="8"/>
  <c r="H7325" i="8"/>
  <c r="I7325" i="8"/>
  <c r="J7325" i="8"/>
  <c r="K7325" i="8"/>
  <c r="H7326" i="8"/>
  <c r="I7326" i="8"/>
  <c r="J7326" i="8"/>
  <c r="K7326" i="8"/>
  <c r="H7327" i="8"/>
  <c r="I7327" i="8"/>
  <c r="J7327" i="8"/>
  <c r="K7327" i="8"/>
  <c r="H7328" i="8"/>
  <c r="I7328" i="8"/>
  <c r="J7328" i="8"/>
  <c r="K7328" i="8"/>
  <c r="H7329" i="8"/>
  <c r="I7329" i="8"/>
  <c r="J7329" i="8"/>
  <c r="K7329" i="8"/>
  <c r="H7330" i="8"/>
  <c r="I7330" i="8"/>
  <c r="J7330" i="8"/>
  <c r="K7330" i="8"/>
  <c r="H7331" i="8"/>
  <c r="I7331" i="8"/>
  <c r="J7331" i="8"/>
  <c r="K7331" i="8"/>
  <c r="H7332" i="8"/>
  <c r="I7332" i="8"/>
  <c r="J7332" i="8"/>
  <c r="K7332" i="8"/>
  <c r="H7333" i="8"/>
  <c r="I7333" i="8"/>
  <c r="J7333" i="8"/>
  <c r="K7333" i="8"/>
  <c r="H7334" i="8"/>
  <c r="I7334" i="8"/>
  <c r="J7334" i="8"/>
  <c r="K7334" i="8"/>
  <c r="H7335" i="8"/>
  <c r="I7335" i="8"/>
  <c r="J7335" i="8"/>
  <c r="K7335" i="8"/>
  <c r="H7336" i="8"/>
  <c r="I7336" i="8"/>
  <c r="J7336" i="8"/>
  <c r="K7336" i="8"/>
  <c r="H7337" i="8"/>
  <c r="I7337" i="8"/>
  <c r="J7337" i="8"/>
  <c r="K7337" i="8"/>
  <c r="H7338" i="8"/>
  <c r="I7338" i="8"/>
  <c r="J7338" i="8"/>
  <c r="K7338" i="8"/>
  <c r="H7339" i="8"/>
  <c r="I7339" i="8"/>
  <c r="J7339" i="8"/>
  <c r="K7339" i="8"/>
  <c r="H7340" i="8"/>
  <c r="I7340" i="8"/>
  <c r="J7340" i="8"/>
  <c r="K7340" i="8"/>
  <c r="H7341" i="8"/>
  <c r="I7341" i="8"/>
  <c r="J7341" i="8"/>
  <c r="K7341" i="8"/>
  <c r="H7342" i="8"/>
  <c r="I7342" i="8"/>
  <c r="J7342" i="8"/>
  <c r="K7342" i="8"/>
  <c r="H7343" i="8"/>
  <c r="I7343" i="8"/>
  <c r="J7343" i="8"/>
  <c r="K7343" i="8"/>
  <c r="H7344" i="8"/>
  <c r="I7344" i="8"/>
  <c r="J7344" i="8"/>
  <c r="K7344" i="8"/>
  <c r="H7345" i="8"/>
  <c r="I7345" i="8"/>
  <c r="J7345" i="8"/>
  <c r="K7345" i="8"/>
  <c r="H7346" i="8"/>
  <c r="I7346" i="8"/>
  <c r="J7346" i="8"/>
  <c r="K7346" i="8"/>
  <c r="H7347" i="8"/>
  <c r="I7347" i="8"/>
  <c r="J7347" i="8"/>
  <c r="K7347" i="8"/>
  <c r="H7348" i="8"/>
  <c r="I7348" i="8"/>
  <c r="J7348" i="8"/>
  <c r="K7348" i="8"/>
  <c r="H7349" i="8"/>
  <c r="I7349" i="8"/>
  <c r="J7349" i="8"/>
  <c r="K7349" i="8"/>
  <c r="H7350" i="8"/>
  <c r="I7350" i="8"/>
  <c r="J7350" i="8"/>
  <c r="K7350" i="8"/>
  <c r="H7351" i="8"/>
  <c r="I7351" i="8"/>
  <c r="J7351" i="8"/>
  <c r="K7351" i="8"/>
  <c r="H7352" i="8"/>
  <c r="I7352" i="8"/>
  <c r="J7352" i="8"/>
  <c r="K7352" i="8"/>
  <c r="H7353" i="8"/>
  <c r="I7353" i="8"/>
  <c r="J7353" i="8"/>
  <c r="K7353" i="8"/>
  <c r="H7354" i="8"/>
  <c r="I7354" i="8"/>
  <c r="J7354" i="8"/>
  <c r="K7354" i="8"/>
  <c r="H7355" i="8"/>
  <c r="I7355" i="8"/>
  <c r="J7355" i="8"/>
  <c r="K7355" i="8"/>
  <c r="H7356" i="8"/>
  <c r="I7356" i="8"/>
  <c r="J7356" i="8"/>
  <c r="K7356" i="8"/>
  <c r="H7357" i="8"/>
  <c r="I7357" i="8"/>
  <c r="J7357" i="8"/>
  <c r="K7357" i="8"/>
  <c r="H7358" i="8"/>
  <c r="I7358" i="8"/>
  <c r="J7358" i="8"/>
  <c r="K7358" i="8"/>
  <c r="H7359" i="8"/>
  <c r="I7359" i="8"/>
  <c r="J7359" i="8"/>
  <c r="K7359" i="8"/>
  <c r="H7360" i="8"/>
  <c r="I7360" i="8"/>
  <c r="J7360" i="8"/>
  <c r="K7360" i="8"/>
  <c r="H7361" i="8"/>
  <c r="I7361" i="8"/>
  <c r="J7361" i="8"/>
  <c r="K7361" i="8"/>
  <c r="H7362" i="8"/>
  <c r="I7362" i="8"/>
  <c r="J7362" i="8"/>
  <c r="K7362" i="8"/>
  <c r="H7363" i="8"/>
  <c r="I7363" i="8"/>
  <c r="J7363" i="8"/>
  <c r="K7363" i="8"/>
  <c r="H7364" i="8"/>
  <c r="I7364" i="8"/>
  <c r="J7364" i="8"/>
  <c r="K7364" i="8"/>
  <c r="H7365" i="8"/>
  <c r="I7365" i="8"/>
  <c r="J7365" i="8"/>
  <c r="K7365" i="8"/>
  <c r="H7366" i="8"/>
  <c r="I7366" i="8"/>
  <c r="J7366" i="8"/>
  <c r="K7366" i="8"/>
  <c r="H7367" i="8"/>
  <c r="I7367" i="8"/>
  <c r="J7367" i="8"/>
  <c r="K7367" i="8"/>
  <c r="H7368" i="8"/>
  <c r="I7368" i="8"/>
  <c r="J7368" i="8"/>
  <c r="K7368" i="8"/>
  <c r="H7369" i="8"/>
  <c r="I7369" i="8"/>
  <c r="J7369" i="8"/>
  <c r="K7369" i="8"/>
  <c r="H7370" i="8"/>
  <c r="I7370" i="8"/>
  <c r="J7370" i="8"/>
  <c r="K7370" i="8"/>
  <c r="H7371" i="8"/>
  <c r="I7371" i="8"/>
  <c r="J7371" i="8"/>
  <c r="K7371" i="8"/>
  <c r="H7372" i="8"/>
  <c r="I7372" i="8"/>
  <c r="J7372" i="8"/>
  <c r="K7372" i="8"/>
  <c r="H7373" i="8"/>
  <c r="I7373" i="8"/>
  <c r="J7373" i="8"/>
  <c r="K7373" i="8"/>
  <c r="H7374" i="8"/>
  <c r="I7374" i="8"/>
  <c r="J7374" i="8"/>
  <c r="K7374" i="8"/>
  <c r="H7375" i="8"/>
  <c r="I7375" i="8"/>
  <c r="J7375" i="8"/>
  <c r="K7375" i="8"/>
  <c r="H7376" i="8"/>
  <c r="I7376" i="8"/>
  <c r="J7376" i="8"/>
  <c r="K7376" i="8"/>
  <c r="H7377" i="8"/>
  <c r="I7377" i="8"/>
  <c r="J7377" i="8"/>
  <c r="K7377" i="8"/>
  <c r="H7378" i="8"/>
  <c r="I7378" i="8"/>
  <c r="J7378" i="8"/>
  <c r="K7378" i="8"/>
  <c r="H7379" i="8"/>
  <c r="I7379" i="8"/>
  <c r="J7379" i="8"/>
  <c r="K7379" i="8"/>
  <c r="H7380" i="8"/>
  <c r="I7380" i="8"/>
  <c r="J7380" i="8"/>
  <c r="K7380" i="8"/>
  <c r="H7381" i="8"/>
  <c r="I7381" i="8"/>
  <c r="J7381" i="8"/>
  <c r="K7381" i="8"/>
  <c r="H7382" i="8"/>
  <c r="I7382" i="8"/>
  <c r="J7382" i="8"/>
  <c r="K7382" i="8"/>
  <c r="H7383" i="8"/>
  <c r="I7383" i="8"/>
  <c r="J7383" i="8"/>
  <c r="K7383" i="8"/>
  <c r="H7384" i="8"/>
  <c r="I7384" i="8"/>
  <c r="J7384" i="8"/>
  <c r="K7384" i="8"/>
  <c r="H7385" i="8"/>
  <c r="I7385" i="8"/>
  <c r="J7385" i="8"/>
  <c r="K7385" i="8"/>
  <c r="H7386" i="8"/>
  <c r="I7386" i="8"/>
  <c r="J7386" i="8"/>
  <c r="K7386" i="8"/>
  <c r="H7387" i="8"/>
  <c r="I7387" i="8"/>
  <c r="J7387" i="8"/>
  <c r="K7387" i="8"/>
  <c r="H7388" i="8"/>
  <c r="I7388" i="8"/>
  <c r="J7388" i="8"/>
  <c r="K7388" i="8"/>
  <c r="H7389" i="8"/>
  <c r="I7389" i="8"/>
  <c r="J7389" i="8"/>
  <c r="K7389" i="8"/>
  <c r="H7390" i="8"/>
  <c r="I7390" i="8"/>
  <c r="J7390" i="8"/>
  <c r="K7390" i="8"/>
  <c r="H7391" i="8"/>
  <c r="I7391" i="8"/>
  <c r="J7391" i="8"/>
  <c r="K7391" i="8"/>
  <c r="H7392" i="8"/>
  <c r="I7392" i="8"/>
  <c r="J7392" i="8"/>
  <c r="K7392" i="8"/>
  <c r="H7393" i="8"/>
  <c r="I7393" i="8"/>
  <c r="J7393" i="8"/>
  <c r="K7393" i="8"/>
  <c r="H7394" i="8"/>
  <c r="I7394" i="8"/>
  <c r="J7394" i="8"/>
  <c r="K7394" i="8"/>
  <c r="H7395" i="8"/>
  <c r="I7395" i="8"/>
  <c r="J7395" i="8"/>
  <c r="K7395" i="8"/>
  <c r="H7396" i="8"/>
  <c r="I7396" i="8"/>
  <c r="J7396" i="8"/>
  <c r="K7396" i="8"/>
  <c r="H7397" i="8"/>
  <c r="I7397" i="8"/>
  <c r="J7397" i="8"/>
  <c r="K7397" i="8"/>
  <c r="H7398" i="8"/>
  <c r="I7398" i="8"/>
  <c r="J7398" i="8"/>
  <c r="K7398" i="8"/>
  <c r="H7399" i="8"/>
  <c r="I7399" i="8"/>
  <c r="J7399" i="8"/>
  <c r="K7399" i="8"/>
  <c r="H7400" i="8"/>
  <c r="I7400" i="8"/>
  <c r="J7400" i="8"/>
  <c r="K7400" i="8"/>
  <c r="H7401" i="8"/>
  <c r="I7401" i="8"/>
  <c r="J7401" i="8"/>
  <c r="K7401" i="8"/>
  <c r="H7402" i="8"/>
  <c r="I7402" i="8"/>
  <c r="J7402" i="8"/>
  <c r="K7402" i="8"/>
  <c r="H7403" i="8"/>
  <c r="I7403" i="8"/>
  <c r="J7403" i="8"/>
  <c r="K7403" i="8"/>
  <c r="H7404" i="8"/>
  <c r="I7404" i="8"/>
  <c r="J7404" i="8"/>
  <c r="K7404" i="8"/>
  <c r="H7405" i="8"/>
  <c r="I7405" i="8"/>
  <c r="J7405" i="8"/>
  <c r="K7405" i="8"/>
  <c r="H7406" i="8"/>
  <c r="I7406" i="8"/>
  <c r="J7406" i="8"/>
  <c r="K7406" i="8"/>
  <c r="H7407" i="8"/>
  <c r="I7407" i="8"/>
  <c r="J7407" i="8"/>
  <c r="K7407" i="8"/>
  <c r="H7408" i="8"/>
  <c r="I7408" i="8"/>
  <c r="J7408" i="8"/>
  <c r="K7408" i="8"/>
  <c r="H7409" i="8"/>
  <c r="I7409" i="8"/>
  <c r="J7409" i="8"/>
  <c r="K7409" i="8"/>
  <c r="H7410" i="8"/>
  <c r="I7410" i="8"/>
  <c r="J7410" i="8"/>
  <c r="K7410" i="8"/>
  <c r="H7411" i="8"/>
  <c r="I7411" i="8"/>
  <c r="J7411" i="8"/>
  <c r="K7411" i="8"/>
  <c r="H7412" i="8"/>
  <c r="I7412" i="8"/>
  <c r="J7412" i="8"/>
  <c r="K7412" i="8"/>
  <c r="H7413" i="8"/>
  <c r="I7413" i="8"/>
  <c r="J7413" i="8"/>
  <c r="K7413" i="8"/>
  <c r="H7414" i="8"/>
  <c r="I7414" i="8"/>
  <c r="J7414" i="8"/>
  <c r="K7414" i="8"/>
  <c r="H7415" i="8"/>
  <c r="I7415" i="8"/>
  <c r="J7415" i="8"/>
  <c r="K7415" i="8"/>
  <c r="H7416" i="8"/>
  <c r="I7416" i="8"/>
  <c r="J7416" i="8"/>
  <c r="K7416" i="8"/>
  <c r="H7417" i="8"/>
  <c r="I7417" i="8"/>
  <c r="J7417" i="8"/>
  <c r="K7417" i="8"/>
  <c r="H7418" i="8"/>
  <c r="I7418" i="8"/>
  <c r="J7418" i="8"/>
  <c r="K7418" i="8"/>
  <c r="H7419" i="8"/>
  <c r="I7419" i="8"/>
  <c r="J7419" i="8"/>
  <c r="K7419" i="8"/>
  <c r="H7420" i="8"/>
  <c r="I7420" i="8"/>
  <c r="J7420" i="8"/>
  <c r="K7420" i="8"/>
  <c r="H7421" i="8"/>
  <c r="I7421" i="8"/>
  <c r="J7421" i="8"/>
  <c r="K7421" i="8"/>
  <c r="H7422" i="8"/>
  <c r="I7422" i="8"/>
  <c r="J7422" i="8"/>
  <c r="K7422" i="8"/>
  <c r="H7423" i="8"/>
  <c r="I7423" i="8"/>
  <c r="J7423" i="8"/>
  <c r="K7423" i="8"/>
  <c r="H7424" i="8"/>
  <c r="I7424" i="8"/>
  <c r="J7424" i="8"/>
  <c r="K7424" i="8"/>
  <c r="H7425" i="8"/>
  <c r="I7425" i="8"/>
  <c r="J7425" i="8"/>
  <c r="K7425" i="8"/>
  <c r="H7426" i="8"/>
  <c r="I7426" i="8"/>
  <c r="J7426" i="8"/>
  <c r="K7426" i="8"/>
  <c r="H7427" i="8"/>
  <c r="I7427" i="8"/>
  <c r="J7427" i="8"/>
  <c r="K7427" i="8"/>
  <c r="H7428" i="8"/>
  <c r="I7428" i="8"/>
  <c r="J7428" i="8"/>
  <c r="K7428" i="8"/>
  <c r="H7429" i="8"/>
  <c r="I7429" i="8"/>
  <c r="J7429" i="8"/>
  <c r="K7429" i="8"/>
  <c r="H7430" i="8"/>
  <c r="I7430" i="8"/>
  <c r="J7430" i="8"/>
  <c r="K7430" i="8"/>
  <c r="H7431" i="8"/>
  <c r="I7431" i="8"/>
  <c r="J7431" i="8"/>
  <c r="K7431" i="8"/>
  <c r="H7432" i="8"/>
  <c r="I7432" i="8"/>
  <c r="J7432" i="8"/>
  <c r="K7432" i="8"/>
  <c r="H7433" i="8"/>
  <c r="I7433" i="8"/>
  <c r="J7433" i="8"/>
  <c r="K7433" i="8"/>
  <c r="H7434" i="8"/>
  <c r="I7434" i="8"/>
  <c r="J7434" i="8"/>
  <c r="K7434" i="8"/>
  <c r="H7435" i="8"/>
  <c r="I7435" i="8"/>
  <c r="J7435" i="8"/>
  <c r="K7435" i="8"/>
  <c r="H7436" i="8"/>
  <c r="I7436" i="8"/>
  <c r="J7436" i="8"/>
  <c r="K7436" i="8"/>
  <c r="H7437" i="8"/>
  <c r="I7437" i="8"/>
  <c r="J7437" i="8"/>
  <c r="K7437" i="8"/>
  <c r="H7438" i="8"/>
  <c r="I7438" i="8"/>
  <c r="J7438" i="8"/>
  <c r="K7438" i="8"/>
  <c r="H7439" i="8"/>
  <c r="I7439" i="8"/>
  <c r="J7439" i="8"/>
  <c r="K7439" i="8"/>
  <c r="H7440" i="8"/>
  <c r="I7440" i="8"/>
  <c r="J7440" i="8"/>
  <c r="K7440" i="8"/>
  <c r="H7441" i="8"/>
  <c r="I7441" i="8"/>
  <c r="J7441" i="8"/>
  <c r="K7441" i="8"/>
  <c r="H7442" i="8"/>
  <c r="I7442" i="8"/>
  <c r="J7442" i="8"/>
  <c r="K7442" i="8"/>
  <c r="H7443" i="8"/>
  <c r="I7443" i="8"/>
  <c r="J7443" i="8"/>
  <c r="K7443" i="8"/>
  <c r="H7444" i="8"/>
  <c r="I7444" i="8"/>
  <c r="J7444" i="8"/>
  <c r="K7444" i="8"/>
  <c r="H7445" i="8"/>
  <c r="I7445" i="8"/>
  <c r="J7445" i="8"/>
  <c r="K7445" i="8"/>
  <c r="H7446" i="8"/>
  <c r="I7446" i="8"/>
  <c r="J7446" i="8"/>
  <c r="K7446" i="8"/>
  <c r="H7447" i="8"/>
  <c r="I7447" i="8"/>
  <c r="J7447" i="8"/>
  <c r="K7447" i="8"/>
  <c r="H7448" i="8"/>
  <c r="I7448" i="8"/>
  <c r="J7448" i="8"/>
  <c r="K7448" i="8"/>
  <c r="H7449" i="8"/>
  <c r="I7449" i="8"/>
  <c r="J7449" i="8"/>
  <c r="K7449" i="8"/>
  <c r="H7450" i="8"/>
  <c r="I7450" i="8"/>
  <c r="J7450" i="8"/>
  <c r="K7450" i="8"/>
  <c r="H7451" i="8"/>
  <c r="I7451" i="8"/>
  <c r="J7451" i="8"/>
  <c r="K7451" i="8"/>
  <c r="H7452" i="8"/>
  <c r="I7452" i="8"/>
  <c r="J7452" i="8"/>
  <c r="K7452" i="8"/>
  <c r="H7453" i="8"/>
  <c r="I7453" i="8"/>
  <c r="J7453" i="8"/>
  <c r="K7453" i="8"/>
  <c r="H7454" i="8"/>
  <c r="I7454" i="8"/>
  <c r="J7454" i="8"/>
  <c r="K7454" i="8"/>
  <c r="H7455" i="8"/>
  <c r="I7455" i="8"/>
  <c r="J7455" i="8"/>
  <c r="K7455" i="8"/>
  <c r="H7456" i="8"/>
  <c r="I7456" i="8"/>
  <c r="J7456" i="8"/>
  <c r="K7456" i="8"/>
  <c r="H7457" i="8"/>
  <c r="I7457" i="8"/>
  <c r="J7457" i="8"/>
  <c r="K7457" i="8"/>
  <c r="H7458" i="8"/>
  <c r="I7458" i="8"/>
  <c r="J7458" i="8"/>
  <c r="K7458" i="8"/>
  <c r="H7459" i="8"/>
  <c r="I7459" i="8"/>
  <c r="J7459" i="8"/>
  <c r="K7459" i="8"/>
  <c r="H7460" i="8"/>
  <c r="I7460" i="8"/>
  <c r="J7460" i="8"/>
  <c r="K7460" i="8"/>
  <c r="H7461" i="8"/>
  <c r="I7461" i="8"/>
  <c r="J7461" i="8"/>
  <c r="K7461" i="8"/>
  <c r="H7462" i="8"/>
  <c r="I7462" i="8"/>
  <c r="J7462" i="8"/>
  <c r="K7462" i="8"/>
  <c r="H7463" i="8"/>
  <c r="I7463" i="8"/>
  <c r="J7463" i="8"/>
  <c r="K7463" i="8"/>
  <c r="H7464" i="8"/>
  <c r="I7464" i="8"/>
  <c r="J7464" i="8"/>
  <c r="K7464" i="8"/>
  <c r="H7465" i="8"/>
  <c r="I7465" i="8"/>
  <c r="J7465" i="8"/>
  <c r="K7465" i="8"/>
  <c r="H7466" i="8"/>
  <c r="I7466" i="8"/>
  <c r="J7466" i="8"/>
  <c r="K7466" i="8"/>
  <c r="H7467" i="8"/>
  <c r="I7467" i="8"/>
  <c r="J7467" i="8"/>
  <c r="K7467" i="8"/>
  <c r="H7468" i="8"/>
  <c r="I7468" i="8"/>
  <c r="J7468" i="8"/>
  <c r="K7468" i="8"/>
  <c r="H7469" i="8"/>
  <c r="I7469" i="8"/>
  <c r="J7469" i="8"/>
  <c r="K7469" i="8"/>
  <c r="H7470" i="8"/>
  <c r="I7470" i="8"/>
  <c r="J7470" i="8"/>
  <c r="K7470" i="8"/>
  <c r="H7471" i="8"/>
  <c r="I7471" i="8"/>
  <c r="J7471" i="8"/>
  <c r="K7471" i="8"/>
  <c r="H7472" i="8"/>
  <c r="I7472" i="8"/>
  <c r="J7472" i="8"/>
  <c r="K7472" i="8"/>
  <c r="H7473" i="8"/>
  <c r="I7473" i="8"/>
  <c r="J7473" i="8"/>
  <c r="K7473" i="8"/>
  <c r="H7474" i="8"/>
  <c r="I7474" i="8"/>
  <c r="J7474" i="8"/>
  <c r="K7474" i="8"/>
  <c r="H7475" i="8"/>
  <c r="I7475" i="8"/>
  <c r="J7475" i="8"/>
  <c r="K7475" i="8"/>
  <c r="H7476" i="8"/>
  <c r="I7476" i="8"/>
  <c r="J7476" i="8"/>
  <c r="K7476" i="8"/>
  <c r="H7477" i="8"/>
  <c r="I7477" i="8"/>
  <c r="J7477" i="8"/>
  <c r="K7477" i="8"/>
  <c r="H7478" i="8"/>
  <c r="I7478" i="8"/>
  <c r="J7478" i="8"/>
  <c r="K7478" i="8"/>
  <c r="H7479" i="8"/>
  <c r="I7479" i="8"/>
  <c r="J7479" i="8"/>
  <c r="K7479" i="8"/>
  <c r="H7480" i="8"/>
  <c r="I7480" i="8"/>
  <c r="J7480" i="8"/>
  <c r="K7480" i="8"/>
  <c r="H7481" i="8"/>
  <c r="I7481" i="8"/>
  <c r="J7481" i="8"/>
  <c r="K7481" i="8"/>
  <c r="H7482" i="8"/>
  <c r="I7482" i="8"/>
  <c r="J7482" i="8"/>
  <c r="K7482" i="8"/>
  <c r="H7483" i="8"/>
  <c r="I7483" i="8"/>
  <c r="J7483" i="8"/>
  <c r="K7483" i="8"/>
  <c r="H7484" i="8"/>
  <c r="I7484" i="8"/>
  <c r="J7484" i="8"/>
  <c r="K7484" i="8"/>
  <c r="H7485" i="8"/>
  <c r="I7485" i="8"/>
  <c r="J7485" i="8"/>
  <c r="K7485" i="8"/>
  <c r="H7486" i="8"/>
  <c r="I7486" i="8"/>
  <c r="J7486" i="8"/>
  <c r="K7486" i="8"/>
  <c r="H7487" i="8"/>
  <c r="I7487" i="8"/>
  <c r="J7487" i="8"/>
  <c r="K7487" i="8"/>
  <c r="H7488" i="8"/>
  <c r="I7488" i="8"/>
  <c r="J7488" i="8"/>
  <c r="K7488" i="8"/>
  <c r="H7489" i="8"/>
  <c r="I7489" i="8"/>
  <c r="J7489" i="8"/>
  <c r="K7489" i="8"/>
  <c r="H7490" i="8"/>
  <c r="I7490" i="8"/>
  <c r="J7490" i="8"/>
  <c r="K7490" i="8"/>
  <c r="H7491" i="8"/>
  <c r="I7491" i="8"/>
  <c r="J7491" i="8"/>
  <c r="K7491" i="8"/>
  <c r="H7492" i="8"/>
  <c r="I7492" i="8"/>
  <c r="J7492" i="8"/>
  <c r="K7492" i="8"/>
  <c r="H7493" i="8"/>
  <c r="I7493" i="8"/>
  <c r="J7493" i="8"/>
  <c r="K7493" i="8"/>
  <c r="H7494" i="8"/>
  <c r="I7494" i="8"/>
  <c r="J7494" i="8"/>
  <c r="K7494" i="8"/>
  <c r="H7495" i="8"/>
  <c r="I7495" i="8"/>
  <c r="J7495" i="8"/>
  <c r="K7495" i="8"/>
  <c r="H7496" i="8"/>
  <c r="I7496" i="8"/>
  <c r="J7496" i="8"/>
  <c r="K7496" i="8"/>
  <c r="H7497" i="8"/>
  <c r="I7497" i="8"/>
  <c r="J7497" i="8"/>
  <c r="K7497" i="8"/>
  <c r="H7498" i="8"/>
  <c r="I7498" i="8"/>
  <c r="J7498" i="8"/>
  <c r="K7498" i="8"/>
  <c r="H7499" i="8"/>
  <c r="I7499" i="8"/>
  <c r="J7499" i="8"/>
  <c r="K7499" i="8"/>
  <c r="H7500" i="8"/>
  <c r="I7500" i="8"/>
  <c r="J7500" i="8"/>
  <c r="K7500" i="8"/>
  <c r="H7501" i="8"/>
  <c r="I7501" i="8"/>
  <c r="J7501" i="8"/>
  <c r="K7501" i="8"/>
  <c r="H7502" i="8"/>
  <c r="I7502" i="8"/>
  <c r="J7502" i="8"/>
  <c r="K7502" i="8"/>
  <c r="H7503" i="8"/>
  <c r="I7503" i="8"/>
  <c r="J7503" i="8"/>
  <c r="K7503" i="8"/>
  <c r="H7504" i="8"/>
  <c r="I7504" i="8"/>
  <c r="J7504" i="8"/>
  <c r="K7504" i="8"/>
  <c r="H7505" i="8"/>
  <c r="I7505" i="8"/>
  <c r="J7505" i="8"/>
  <c r="K7505" i="8"/>
  <c r="H7506" i="8"/>
  <c r="I7506" i="8"/>
  <c r="J7506" i="8"/>
  <c r="K7506" i="8"/>
  <c r="H7507" i="8"/>
  <c r="I7507" i="8"/>
  <c r="J7507" i="8"/>
  <c r="K7507" i="8"/>
  <c r="H7508" i="8"/>
  <c r="I7508" i="8"/>
  <c r="J7508" i="8"/>
  <c r="K7508" i="8"/>
  <c r="H7509" i="8"/>
  <c r="I7509" i="8"/>
  <c r="J7509" i="8"/>
  <c r="K7509" i="8"/>
  <c r="H7510" i="8"/>
  <c r="I7510" i="8"/>
  <c r="J7510" i="8"/>
  <c r="K7510" i="8"/>
  <c r="H7511" i="8"/>
  <c r="I7511" i="8"/>
  <c r="J7511" i="8"/>
  <c r="K7511" i="8"/>
  <c r="H7512" i="8"/>
  <c r="I7512" i="8"/>
  <c r="J7512" i="8"/>
  <c r="K7512" i="8"/>
  <c r="H7513" i="8"/>
  <c r="I7513" i="8"/>
  <c r="J7513" i="8"/>
  <c r="K7513" i="8"/>
  <c r="H7514" i="8"/>
  <c r="I7514" i="8"/>
  <c r="J7514" i="8"/>
  <c r="K7514" i="8"/>
  <c r="H7515" i="8"/>
  <c r="I7515" i="8"/>
  <c r="J7515" i="8"/>
  <c r="K7515" i="8"/>
  <c r="H7516" i="8"/>
  <c r="I7516" i="8"/>
  <c r="J7516" i="8"/>
  <c r="K7516" i="8"/>
  <c r="H7517" i="8"/>
  <c r="I7517" i="8"/>
  <c r="J7517" i="8"/>
  <c r="K7517" i="8"/>
  <c r="H7518" i="8"/>
  <c r="I7518" i="8"/>
  <c r="J7518" i="8"/>
  <c r="K7518" i="8"/>
  <c r="H7519" i="8"/>
  <c r="I7519" i="8"/>
  <c r="J7519" i="8"/>
  <c r="K7519" i="8"/>
  <c r="H7520" i="8"/>
  <c r="I7520" i="8"/>
  <c r="J7520" i="8"/>
  <c r="K7520" i="8"/>
  <c r="H7521" i="8"/>
  <c r="I7521" i="8"/>
  <c r="J7521" i="8"/>
  <c r="K7521" i="8"/>
  <c r="H7522" i="8"/>
  <c r="I7522" i="8"/>
  <c r="J7522" i="8"/>
  <c r="K7522" i="8"/>
  <c r="H7523" i="8"/>
  <c r="I7523" i="8"/>
  <c r="J7523" i="8"/>
  <c r="K7523" i="8"/>
  <c r="H7524" i="8"/>
  <c r="I7524" i="8"/>
  <c r="J7524" i="8"/>
  <c r="K7524" i="8"/>
  <c r="H7525" i="8"/>
  <c r="I7525" i="8"/>
  <c r="J7525" i="8"/>
  <c r="K7525" i="8"/>
  <c r="H7526" i="8"/>
  <c r="I7526" i="8"/>
  <c r="J7526" i="8"/>
  <c r="K7526" i="8"/>
  <c r="H7527" i="8"/>
  <c r="I7527" i="8"/>
  <c r="J7527" i="8"/>
  <c r="K7527" i="8"/>
  <c r="H7528" i="8"/>
  <c r="I7528" i="8"/>
  <c r="J7528" i="8"/>
  <c r="K7528" i="8"/>
  <c r="H7529" i="8"/>
  <c r="I7529" i="8"/>
  <c r="J7529" i="8"/>
  <c r="K7529" i="8"/>
  <c r="H7530" i="8"/>
  <c r="I7530" i="8"/>
  <c r="J7530" i="8"/>
  <c r="K7530" i="8"/>
  <c r="H7531" i="8"/>
  <c r="I7531" i="8"/>
  <c r="J7531" i="8"/>
  <c r="K7531" i="8"/>
  <c r="H7532" i="8"/>
  <c r="I7532" i="8"/>
  <c r="J7532" i="8"/>
  <c r="K7532" i="8"/>
  <c r="H7533" i="8"/>
  <c r="I7533" i="8"/>
  <c r="J7533" i="8"/>
  <c r="K7533" i="8"/>
  <c r="H7534" i="8"/>
  <c r="I7534" i="8"/>
  <c r="J7534" i="8"/>
  <c r="K7534" i="8"/>
  <c r="H7535" i="8"/>
  <c r="I7535" i="8"/>
  <c r="J7535" i="8"/>
  <c r="K7535" i="8"/>
  <c r="H7536" i="8"/>
  <c r="I7536" i="8"/>
  <c r="J7536" i="8"/>
  <c r="K7536" i="8"/>
  <c r="H7537" i="8"/>
  <c r="I7537" i="8"/>
  <c r="J7537" i="8"/>
  <c r="K7537" i="8"/>
  <c r="H7538" i="8"/>
  <c r="I7538" i="8"/>
  <c r="J7538" i="8"/>
  <c r="K7538" i="8"/>
  <c r="H7539" i="8"/>
  <c r="I7539" i="8"/>
  <c r="J7539" i="8"/>
  <c r="K7539" i="8"/>
  <c r="H7540" i="8"/>
  <c r="I7540" i="8"/>
  <c r="J7540" i="8"/>
  <c r="K7540" i="8"/>
  <c r="H7541" i="8"/>
  <c r="I7541" i="8"/>
  <c r="J7541" i="8"/>
  <c r="K7541" i="8"/>
  <c r="H7542" i="8"/>
  <c r="I7542" i="8"/>
  <c r="J7542" i="8"/>
  <c r="K7542" i="8"/>
  <c r="H7543" i="8"/>
  <c r="I7543" i="8"/>
  <c r="J7543" i="8"/>
  <c r="K7543" i="8"/>
  <c r="H7544" i="8"/>
  <c r="I7544" i="8"/>
  <c r="J7544" i="8"/>
  <c r="K7544" i="8"/>
  <c r="H7545" i="8"/>
  <c r="I7545" i="8"/>
  <c r="J7545" i="8"/>
  <c r="K7545" i="8"/>
  <c r="H7546" i="8"/>
  <c r="I7546" i="8"/>
  <c r="J7546" i="8"/>
  <c r="K7546" i="8"/>
  <c r="H7547" i="8"/>
  <c r="I7547" i="8"/>
  <c r="J7547" i="8"/>
  <c r="K7547" i="8"/>
  <c r="H7548" i="8"/>
  <c r="I7548" i="8"/>
  <c r="J7548" i="8"/>
  <c r="K7548" i="8"/>
  <c r="H7549" i="8"/>
  <c r="I7549" i="8"/>
  <c r="J7549" i="8"/>
  <c r="K7549" i="8"/>
  <c r="H7550" i="8"/>
  <c r="I7550" i="8"/>
  <c r="J7550" i="8"/>
  <c r="K7550" i="8"/>
  <c r="H7551" i="8"/>
  <c r="I7551" i="8"/>
  <c r="J7551" i="8"/>
  <c r="K7551" i="8"/>
  <c r="H7552" i="8"/>
  <c r="I7552" i="8"/>
  <c r="J7552" i="8"/>
  <c r="K7552" i="8"/>
  <c r="H7553" i="8"/>
  <c r="I7553" i="8"/>
  <c r="J7553" i="8"/>
  <c r="K7553" i="8"/>
  <c r="H7554" i="8"/>
  <c r="I7554" i="8"/>
  <c r="J7554" i="8"/>
  <c r="K7554" i="8"/>
  <c r="H7555" i="8"/>
  <c r="I7555" i="8"/>
  <c r="J7555" i="8"/>
  <c r="K7555" i="8"/>
  <c r="H7556" i="8"/>
  <c r="I7556" i="8"/>
  <c r="J7556" i="8"/>
  <c r="K7556" i="8"/>
  <c r="H7557" i="8"/>
  <c r="I7557" i="8"/>
  <c r="J7557" i="8"/>
  <c r="K7557" i="8"/>
  <c r="H7558" i="8"/>
  <c r="I7558" i="8"/>
  <c r="J7558" i="8"/>
  <c r="K7558" i="8"/>
  <c r="H7559" i="8"/>
  <c r="I7559" i="8"/>
  <c r="J7559" i="8"/>
  <c r="K7559" i="8"/>
  <c r="H7560" i="8"/>
  <c r="I7560" i="8"/>
  <c r="J7560" i="8"/>
  <c r="K7560" i="8"/>
  <c r="H7561" i="8"/>
  <c r="I7561" i="8"/>
  <c r="J7561" i="8"/>
  <c r="K7561" i="8"/>
  <c r="H7562" i="8"/>
  <c r="I7562" i="8"/>
  <c r="J7562" i="8"/>
  <c r="K7562" i="8"/>
  <c r="H7563" i="8"/>
  <c r="I7563" i="8"/>
  <c r="J7563" i="8"/>
  <c r="K7563" i="8"/>
  <c r="H7564" i="8"/>
  <c r="I7564" i="8"/>
  <c r="J7564" i="8"/>
  <c r="K7564" i="8"/>
  <c r="H7565" i="8"/>
  <c r="I7565" i="8"/>
  <c r="J7565" i="8"/>
  <c r="K7565" i="8"/>
  <c r="H7566" i="8"/>
  <c r="I7566" i="8"/>
  <c r="J7566" i="8"/>
  <c r="K7566" i="8"/>
  <c r="H7567" i="8"/>
  <c r="I7567" i="8"/>
  <c r="J7567" i="8"/>
  <c r="K7567" i="8"/>
  <c r="H7568" i="8"/>
  <c r="I7568" i="8"/>
  <c r="J7568" i="8"/>
  <c r="K7568" i="8"/>
  <c r="H7569" i="8"/>
  <c r="I7569" i="8"/>
  <c r="J7569" i="8"/>
  <c r="K7569" i="8"/>
  <c r="H7570" i="8"/>
  <c r="I7570" i="8"/>
  <c r="J7570" i="8"/>
  <c r="K7570" i="8"/>
  <c r="H7571" i="8"/>
  <c r="I7571" i="8"/>
  <c r="J7571" i="8"/>
  <c r="K7571" i="8"/>
  <c r="H7572" i="8"/>
  <c r="I7572" i="8"/>
  <c r="J7572" i="8"/>
  <c r="K7572" i="8"/>
  <c r="H7573" i="8"/>
  <c r="I7573" i="8"/>
  <c r="J7573" i="8"/>
  <c r="K7573" i="8"/>
  <c r="H7574" i="8"/>
  <c r="I7574" i="8"/>
  <c r="J7574" i="8"/>
  <c r="K7574" i="8"/>
  <c r="H7575" i="8"/>
  <c r="I7575" i="8"/>
  <c r="J7575" i="8"/>
  <c r="K7575" i="8"/>
  <c r="H7576" i="8"/>
  <c r="I7576" i="8"/>
  <c r="J7576" i="8"/>
  <c r="K7576" i="8"/>
  <c r="H7577" i="8"/>
  <c r="I7577" i="8"/>
  <c r="J7577" i="8"/>
  <c r="K7577" i="8"/>
  <c r="H7578" i="8"/>
  <c r="I7578" i="8"/>
  <c r="J7578" i="8"/>
  <c r="K7578" i="8"/>
  <c r="H7579" i="8"/>
  <c r="I7579" i="8"/>
  <c r="J7579" i="8"/>
  <c r="K7579" i="8"/>
  <c r="H7580" i="8"/>
  <c r="I7580" i="8"/>
  <c r="J7580" i="8"/>
  <c r="K7580" i="8"/>
  <c r="H7581" i="8"/>
  <c r="I7581" i="8"/>
  <c r="J7581" i="8"/>
  <c r="K7581" i="8"/>
  <c r="H7582" i="8"/>
  <c r="I7582" i="8"/>
  <c r="J7582" i="8"/>
  <c r="K7582" i="8"/>
  <c r="H7583" i="8"/>
  <c r="I7583" i="8"/>
  <c r="J7583" i="8"/>
  <c r="K7583" i="8"/>
  <c r="H7584" i="8"/>
  <c r="I7584" i="8"/>
  <c r="J7584" i="8"/>
  <c r="K7584" i="8"/>
  <c r="H7585" i="8"/>
  <c r="I7585" i="8"/>
  <c r="J7585" i="8"/>
  <c r="K7585" i="8"/>
  <c r="H7586" i="8"/>
  <c r="I7586" i="8"/>
  <c r="J7586" i="8"/>
  <c r="K7586" i="8"/>
  <c r="H7587" i="8"/>
  <c r="I7587" i="8"/>
  <c r="J7587" i="8"/>
  <c r="K7587" i="8"/>
  <c r="H7588" i="8"/>
  <c r="I7588" i="8"/>
  <c r="J7588" i="8"/>
  <c r="K7588" i="8"/>
  <c r="H7589" i="8"/>
  <c r="I7589" i="8"/>
  <c r="J7589" i="8"/>
  <c r="K7589" i="8"/>
  <c r="H7590" i="8"/>
  <c r="I7590" i="8"/>
  <c r="J7590" i="8"/>
  <c r="K7590" i="8"/>
  <c r="H7591" i="8"/>
  <c r="I7591" i="8"/>
  <c r="J7591" i="8"/>
  <c r="K7591" i="8"/>
  <c r="H7592" i="8"/>
  <c r="I7592" i="8"/>
  <c r="J7592" i="8"/>
  <c r="K7592" i="8"/>
  <c r="H7593" i="8"/>
  <c r="I7593" i="8"/>
  <c r="J7593" i="8"/>
  <c r="K7593" i="8"/>
  <c r="H7594" i="8"/>
  <c r="I7594" i="8"/>
  <c r="J7594" i="8"/>
  <c r="K7594" i="8"/>
  <c r="H7595" i="8"/>
  <c r="I7595" i="8"/>
  <c r="J7595" i="8"/>
  <c r="K7595" i="8"/>
  <c r="H7596" i="8"/>
  <c r="I7596" i="8"/>
  <c r="J7596" i="8"/>
  <c r="K7596" i="8"/>
  <c r="H7597" i="8"/>
  <c r="I7597" i="8"/>
  <c r="J7597" i="8"/>
  <c r="K7597" i="8"/>
  <c r="H7598" i="8"/>
  <c r="I7598" i="8"/>
  <c r="J7598" i="8"/>
  <c r="K7598" i="8"/>
  <c r="H7599" i="8"/>
  <c r="I7599" i="8"/>
  <c r="J7599" i="8"/>
  <c r="K7599" i="8"/>
  <c r="H7600" i="8"/>
  <c r="I7600" i="8"/>
  <c r="J7600" i="8"/>
  <c r="K7600" i="8"/>
  <c r="H7601" i="8"/>
  <c r="I7601" i="8"/>
  <c r="J7601" i="8"/>
  <c r="K7601" i="8"/>
  <c r="H7602" i="8"/>
  <c r="I7602" i="8"/>
  <c r="J7602" i="8"/>
  <c r="K7602" i="8"/>
  <c r="H7603" i="8"/>
  <c r="I7603" i="8"/>
  <c r="J7603" i="8"/>
  <c r="K7603" i="8"/>
  <c r="H7604" i="8"/>
  <c r="I7604" i="8"/>
  <c r="J7604" i="8"/>
  <c r="K7604" i="8"/>
  <c r="H7605" i="8"/>
  <c r="I7605" i="8"/>
  <c r="J7605" i="8"/>
  <c r="K7605" i="8"/>
  <c r="H7606" i="8"/>
  <c r="I7606" i="8"/>
  <c r="J7606" i="8"/>
  <c r="K7606" i="8"/>
  <c r="H7607" i="8"/>
  <c r="I7607" i="8"/>
  <c r="J7607" i="8"/>
  <c r="K7607" i="8"/>
  <c r="H7608" i="8"/>
  <c r="I7608" i="8"/>
  <c r="J7608" i="8"/>
  <c r="K7608" i="8"/>
  <c r="H7609" i="8"/>
  <c r="I7609" i="8"/>
  <c r="J7609" i="8"/>
  <c r="K7609" i="8"/>
  <c r="H7610" i="8"/>
  <c r="I7610" i="8"/>
  <c r="J7610" i="8"/>
  <c r="K7610" i="8"/>
  <c r="H7611" i="8"/>
  <c r="I7611" i="8"/>
  <c r="J7611" i="8"/>
  <c r="K7611" i="8"/>
  <c r="H7612" i="8"/>
  <c r="I7612" i="8"/>
  <c r="J7612" i="8"/>
  <c r="K7612" i="8"/>
  <c r="H7613" i="8"/>
  <c r="I7613" i="8"/>
  <c r="J7613" i="8"/>
  <c r="K7613" i="8"/>
  <c r="H7614" i="8"/>
  <c r="I7614" i="8"/>
  <c r="J7614" i="8"/>
  <c r="K7614" i="8"/>
  <c r="H7615" i="8"/>
  <c r="I7615" i="8"/>
  <c r="J7615" i="8"/>
  <c r="K7615" i="8"/>
  <c r="H7616" i="8"/>
  <c r="I7616" i="8"/>
  <c r="J7616" i="8"/>
  <c r="K7616" i="8"/>
  <c r="H7617" i="8"/>
  <c r="I7617" i="8"/>
  <c r="J7617" i="8"/>
  <c r="K7617" i="8"/>
  <c r="H7618" i="8"/>
  <c r="I7618" i="8"/>
  <c r="J7618" i="8"/>
  <c r="K7618" i="8"/>
  <c r="H7619" i="8"/>
  <c r="I7619" i="8"/>
  <c r="J7619" i="8"/>
  <c r="K7619" i="8"/>
  <c r="H7620" i="8"/>
  <c r="I7620" i="8"/>
  <c r="J7620" i="8"/>
  <c r="K7620" i="8"/>
  <c r="H7621" i="8"/>
  <c r="I7621" i="8"/>
  <c r="J7621" i="8"/>
  <c r="K7621" i="8"/>
  <c r="H7622" i="8"/>
  <c r="I7622" i="8"/>
  <c r="J7622" i="8"/>
  <c r="K7622" i="8"/>
  <c r="H7623" i="8"/>
  <c r="I7623" i="8"/>
  <c r="J7623" i="8"/>
  <c r="K7623" i="8"/>
  <c r="H7624" i="8"/>
  <c r="I7624" i="8"/>
  <c r="J7624" i="8"/>
  <c r="K7624" i="8"/>
  <c r="H7625" i="8"/>
  <c r="I7625" i="8"/>
  <c r="J7625" i="8"/>
  <c r="K7625" i="8"/>
  <c r="H7626" i="8"/>
  <c r="I7626" i="8"/>
  <c r="J7626" i="8"/>
  <c r="K7626" i="8"/>
  <c r="H7627" i="8"/>
  <c r="I7627" i="8"/>
  <c r="J7627" i="8"/>
  <c r="K7627" i="8"/>
  <c r="H7628" i="8"/>
  <c r="I7628" i="8"/>
  <c r="J7628" i="8"/>
  <c r="K7628" i="8"/>
  <c r="H7629" i="8"/>
  <c r="I7629" i="8"/>
  <c r="J7629" i="8"/>
  <c r="K7629" i="8"/>
  <c r="H7630" i="8"/>
  <c r="I7630" i="8"/>
  <c r="J7630" i="8"/>
  <c r="K7630" i="8"/>
  <c r="H7631" i="8"/>
  <c r="I7631" i="8"/>
  <c r="J7631" i="8"/>
  <c r="K7631" i="8"/>
  <c r="H7632" i="8"/>
  <c r="I7632" i="8"/>
  <c r="J7632" i="8"/>
  <c r="K7632" i="8"/>
  <c r="H7633" i="8"/>
  <c r="I7633" i="8"/>
  <c r="J7633" i="8"/>
  <c r="K7633" i="8"/>
  <c r="H7634" i="8"/>
  <c r="I7634" i="8"/>
  <c r="J7634" i="8"/>
  <c r="K7634" i="8"/>
  <c r="H7635" i="8"/>
  <c r="I7635" i="8"/>
  <c r="J7635" i="8"/>
  <c r="K7635" i="8"/>
  <c r="H7636" i="8"/>
  <c r="I7636" i="8"/>
  <c r="J7636" i="8"/>
  <c r="K7636" i="8"/>
  <c r="H7637" i="8"/>
  <c r="I7637" i="8"/>
  <c r="J7637" i="8"/>
  <c r="K7637" i="8"/>
  <c r="H7638" i="8"/>
  <c r="I7638" i="8"/>
  <c r="J7638" i="8"/>
  <c r="K7638" i="8"/>
  <c r="H7639" i="8"/>
  <c r="I7639" i="8"/>
  <c r="J7639" i="8"/>
  <c r="K7639" i="8"/>
  <c r="H7640" i="8"/>
  <c r="I7640" i="8"/>
  <c r="J7640" i="8"/>
  <c r="K7640" i="8"/>
  <c r="H7641" i="8"/>
  <c r="I7641" i="8"/>
  <c r="J7641" i="8"/>
  <c r="K7641" i="8"/>
  <c r="H7642" i="8"/>
  <c r="I7642" i="8"/>
  <c r="J7642" i="8"/>
  <c r="K7642" i="8"/>
  <c r="H7643" i="8"/>
  <c r="I7643" i="8"/>
  <c r="J7643" i="8"/>
  <c r="K7643" i="8"/>
  <c r="H7644" i="8"/>
  <c r="I7644" i="8"/>
  <c r="J7644" i="8"/>
  <c r="K7644" i="8"/>
  <c r="H7645" i="8"/>
  <c r="I7645" i="8"/>
  <c r="J7645" i="8"/>
  <c r="K7645" i="8"/>
  <c r="H7646" i="8"/>
  <c r="I7646" i="8"/>
  <c r="J7646" i="8"/>
  <c r="K7646" i="8"/>
  <c r="H7647" i="8"/>
  <c r="I7647" i="8"/>
  <c r="J7647" i="8"/>
  <c r="K7647" i="8"/>
  <c r="H7648" i="8"/>
  <c r="I7648" i="8"/>
  <c r="J7648" i="8"/>
  <c r="K7648" i="8"/>
  <c r="H7649" i="8"/>
  <c r="I7649" i="8"/>
  <c r="J7649" i="8"/>
  <c r="K7649" i="8"/>
  <c r="H7650" i="8"/>
  <c r="I7650" i="8"/>
  <c r="J7650" i="8"/>
  <c r="K7650" i="8"/>
  <c r="H7651" i="8"/>
  <c r="I7651" i="8"/>
  <c r="J7651" i="8"/>
  <c r="K7651" i="8"/>
  <c r="H7652" i="8"/>
  <c r="I7652" i="8"/>
  <c r="J7652" i="8"/>
  <c r="K7652" i="8"/>
  <c r="H7653" i="8"/>
  <c r="I7653" i="8"/>
  <c r="J7653" i="8"/>
  <c r="K7653" i="8"/>
  <c r="H7654" i="8"/>
  <c r="I7654" i="8"/>
  <c r="J7654" i="8"/>
  <c r="K7654" i="8"/>
  <c r="H7655" i="8"/>
  <c r="I7655" i="8"/>
  <c r="J7655" i="8"/>
  <c r="K7655" i="8"/>
  <c r="H7656" i="8"/>
  <c r="I7656" i="8"/>
  <c r="J7656" i="8"/>
  <c r="K7656" i="8"/>
  <c r="H7657" i="8"/>
  <c r="I7657" i="8"/>
  <c r="J7657" i="8"/>
  <c r="K7657" i="8"/>
  <c r="H7658" i="8"/>
  <c r="I7658" i="8"/>
  <c r="J7658" i="8"/>
  <c r="K7658" i="8"/>
  <c r="H7659" i="8"/>
  <c r="I7659" i="8"/>
  <c r="J7659" i="8"/>
  <c r="K7659" i="8"/>
  <c r="H7660" i="8"/>
  <c r="I7660" i="8"/>
  <c r="J7660" i="8"/>
  <c r="K7660" i="8"/>
  <c r="H7661" i="8"/>
  <c r="I7661" i="8"/>
  <c r="J7661" i="8"/>
  <c r="K7661" i="8"/>
  <c r="H7662" i="8"/>
  <c r="I7662" i="8"/>
  <c r="J7662" i="8"/>
  <c r="K7662" i="8"/>
  <c r="H7663" i="8"/>
  <c r="I7663" i="8"/>
  <c r="J7663" i="8"/>
  <c r="K7663" i="8"/>
  <c r="H7664" i="8"/>
  <c r="I7664" i="8"/>
  <c r="J7664" i="8"/>
  <c r="K7664" i="8"/>
  <c r="H7665" i="8"/>
  <c r="I7665" i="8"/>
  <c r="J7665" i="8"/>
  <c r="K7665" i="8"/>
  <c r="H7666" i="8"/>
  <c r="I7666" i="8"/>
  <c r="J7666" i="8"/>
  <c r="K7666" i="8"/>
  <c r="H7667" i="8"/>
  <c r="I7667" i="8"/>
  <c r="J7667" i="8"/>
  <c r="K7667" i="8"/>
  <c r="H7668" i="8"/>
  <c r="I7668" i="8"/>
  <c r="J7668" i="8"/>
  <c r="K7668" i="8"/>
  <c r="H7669" i="8"/>
  <c r="I7669" i="8"/>
  <c r="J7669" i="8"/>
  <c r="K7669" i="8"/>
  <c r="H7670" i="8"/>
  <c r="I7670" i="8"/>
  <c r="J7670" i="8"/>
  <c r="K7670" i="8"/>
  <c r="H7671" i="8"/>
  <c r="I7671" i="8"/>
  <c r="J7671" i="8"/>
  <c r="K7671" i="8"/>
  <c r="H7672" i="8"/>
  <c r="I7672" i="8"/>
  <c r="J7672" i="8"/>
  <c r="K7672" i="8"/>
  <c r="H7673" i="8"/>
  <c r="I7673" i="8"/>
  <c r="J7673" i="8"/>
  <c r="K7673" i="8"/>
  <c r="H7674" i="8"/>
  <c r="I7674" i="8"/>
  <c r="J7674" i="8"/>
  <c r="K7674" i="8"/>
  <c r="H7675" i="8"/>
  <c r="I7675" i="8"/>
  <c r="J7675" i="8"/>
  <c r="K7675" i="8"/>
  <c r="H7676" i="8"/>
  <c r="I7676" i="8"/>
  <c r="J7676" i="8"/>
  <c r="K7676" i="8"/>
  <c r="H7677" i="8"/>
  <c r="I7677" i="8"/>
  <c r="J7677" i="8"/>
  <c r="K7677" i="8"/>
  <c r="H7678" i="8"/>
  <c r="I7678" i="8"/>
  <c r="J7678" i="8"/>
  <c r="K7678" i="8"/>
  <c r="H7679" i="8"/>
  <c r="I7679" i="8"/>
  <c r="J7679" i="8"/>
  <c r="K7679" i="8"/>
  <c r="H7680" i="8"/>
  <c r="I7680" i="8"/>
  <c r="J7680" i="8"/>
  <c r="K7680" i="8"/>
  <c r="H7681" i="8"/>
  <c r="I7681" i="8"/>
  <c r="J7681" i="8"/>
  <c r="K7681" i="8"/>
  <c r="H7682" i="8"/>
  <c r="I7682" i="8"/>
  <c r="J7682" i="8"/>
  <c r="K7682" i="8"/>
  <c r="H7683" i="8"/>
  <c r="I7683" i="8"/>
  <c r="J7683" i="8"/>
  <c r="K7683" i="8"/>
  <c r="H7684" i="8"/>
  <c r="I7684" i="8"/>
  <c r="J7684" i="8"/>
  <c r="K7684" i="8"/>
  <c r="H7685" i="8"/>
  <c r="I7685" i="8"/>
  <c r="J7685" i="8"/>
  <c r="K7685" i="8"/>
  <c r="H7686" i="8"/>
  <c r="I7686" i="8"/>
  <c r="J7686" i="8"/>
  <c r="K7686" i="8"/>
  <c r="H7687" i="8"/>
  <c r="I7687" i="8"/>
  <c r="J7687" i="8"/>
  <c r="K7687" i="8"/>
  <c r="H7688" i="8"/>
  <c r="I7688" i="8"/>
  <c r="J7688" i="8"/>
  <c r="K7688" i="8"/>
  <c r="H7689" i="8"/>
  <c r="I7689" i="8"/>
  <c r="J7689" i="8"/>
  <c r="K7689" i="8"/>
  <c r="H7690" i="8"/>
  <c r="I7690" i="8"/>
  <c r="J7690" i="8"/>
  <c r="K7690" i="8"/>
  <c r="H7691" i="8"/>
  <c r="I7691" i="8"/>
  <c r="J7691" i="8"/>
  <c r="K7691" i="8"/>
  <c r="H7692" i="8"/>
  <c r="I7692" i="8"/>
  <c r="J7692" i="8"/>
  <c r="K7692" i="8"/>
  <c r="H7693" i="8"/>
  <c r="I7693" i="8"/>
  <c r="J7693" i="8"/>
  <c r="K7693" i="8"/>
  <c r="H7694" i="8"/>
  <c r="I7694" i="8"/>
  <c r="J7694" i="8"/>
  <c r="K7694" i="8"/>
  <c r="H7695" i="8"/>
  <c r="I7695" i="8"/>
  <c r="J7695" i="8"/>
  <c r="K7695" i="8"/>
  <c r="H7696" i="8"/>
  <c r="I7696" i="8"/>
  <c r="J7696" i="8"/>
  <c r="K7696" i="8"/>
  <c r="H7697" i="8"/>
  <c r="I7697" i="8"/>
  <c r="J7697" i="8"/>
  <c r="K7697" i="8"/>
  <c r="H7698" i="8"/>
  <c r="I7698" i="8"/>
  <c r="J7698" i="8"/>
  <c r="K7698" i="8"/>
  <c r="H7699" i="8"/>
  <c r="I7699" i="8"/>
  <c r="J7699" i="8"/>
  <c r="K7699" i="8"/>
  <c r="H7700" i="8"/>
  <c r="I7700" i="8"/>
  <c r="J7700" i="8"/>
  <c r="K7700" i="8"/>
  <c r="H7701" i="8"/>
  <c r="I7701" i="8"/>
  <c r="J7701" i="8"/>
  <c r="K7701" i="8"/>
  <c r="H7702" i="8"/>
  <c r="I7702" i="8"/>
  <c r="J7702" i="8"/>
  <c r="K7702" i="8"/>
  <c r="H7703" i="8"/>
  <c r="I7703" i="8"/>
  <c r="J7703" i="8"/>
  <c r="K7703" i="8"/>
  <c r="H7704" i="8"/>
  <c r="I7704" i="8"/>
  <c r="J7704" i="8"/>
  <c r="K7704" i="8"/>
  <c r="H7705" i="8"/>
  <c r="I7705" i="8"/>
  <c r="J7705" i="8"/>
  <c r="K7705" i="8"/>
  <c r="H7706" i="8"/>
  <c r="I7706" i="8"/>
  <c r="J7706" i="8"/>
  <c r="K7706" i="8"/>
  <c r="H7707" i="8"/>
  <c r="I7707" i="8"/>
  <c r="J7707" i="8"/>
  <c r="K7707" i="8"/>
  <c r="H7708" i="8"/>
  <c r="I7708" i="8"/>
  <c r="J7708" i="8"/>
  <c r="K7708" i="8"/>
  <c r="H7709" i="8"/>
  <c r="I7709" i="8"/>
  <c r="J7709" i="8"/>
  <c r="K7709" i="8"/>
  <c r="H7710" i="8"/>
  <c r="I7710" i="8"/>
  <c r="J7710" i="8"/>
  <c r="K7710" i="8"/>
  <c r="H7711" i="8"/>
  <c r="I7711" i="8"/>
  <c r="J7711" i="8"/>
  <c r="K7711" i="8"/>
  <c r="H7712" i="8"/>
  <c r="I7712" i="8"/>
  <c r="J7712" i="8"/>
  <c r="K7712" i="8"/>
  <c r="H7713" i="8"/>
  <c r="I7713" i="8"/>
  <c r="J7713" i="8"/>
  <c r="K7713" i="8"/>
  <c r="H7714" i="8"/>
  <c r="I7714" i="8"/>
  <c r="J7714" i="8"/>
  <c r="K7714" i="8"/>
  <c r="H7715" i="8"/>
  <c r="I7715" i="8"/>
  <c r="J7715" i="8"/>
  <c r="K7715" i="8"/>
  <c r="H7716" i="8"/>
  <c r="I7716" i="8"/>
  <c r="J7716" i="8"/>
  <c r="K7716" i="8"/>
  <c r="H7717" i="8"/>
  <c r="I7717" i="8"/>
  <c r="J7717" i="8"/>
  <c r="K7717" i="8"/>
  <c r="H7718" i="8"/>
  <c r="I7718" i="8"/>
  <c r="J7718" i="8"/>
  <c r="K7718" i="8"/>
  <c r="H7719" i="8"/>
  <c r="I7719" i="8"/>
  <c r="J7719" i="8"/>
  <c r="K7719" i="8"/>
  <c r="H7720" i="8"/>
  <c r="I7720" i="8"/>
  <c r="J7720" i="8"/>
  <c r="K7720" i="8"/>
  <c r="H7721" i="8"/>
  <c r="I7721" i="8"/>
  <c r="J7721" i="8"/>
  <c r="K7721" i="8"/>
  <c r="H7722" i="8"/>
  <c r="I7722" i="8"/>
  <c r="J7722" i="8"/>
  <c r="K7722" i="8"/>
  <c r="H7723" i="8"/>
  <c r="I7723" i="8"/>
  <c r="J7723" i="8"/>
  <c r="K7723" i="8"/>
  <c r="H7724" i="8"/>
  <c r="I7724" i="8"/>
  <c r="J7724" i="8"/>
  <c r="K7724" i="8"/>
  <c r="H7725" i="8"/>
  <c r="I7725" i="8"/>
  <c r="J7725" i="8"/>
  <c r="K7725" i="8"/>
  <c r="H7726" i="8"/>
  <c r="I7726" i="8"/>
  <c r="J7726" i="8"/>
  <c r="K7726" i="8"/>
  <c r="H7727" i="8"/>
  <c r="I7727" i="8"/>
  <c r="J7727" i="8"/>
  <c r="K7727" i="8"/>
  <c r="H7728" i="8"/>
  <c r="I7728" i="8"/>
  <c r="J7728" i="8"/>
  <c r="K7728" i="8"/>
  <c r="H7729" i="8"/>
  <c r="I7729" i="8"/>
  <c r="J7729" i="8"/>
  <c r="K7729" i="8"/>
  <c r="H7730" i="8"/>
  <c r="I7730" i="8"/>
  <c r="J7730" i="8"/>
  <c r="K7730" i="8"/>
  <c r="H7731" i="8"/>
  <c r="I7731" i="8"/>
  <c r="J7731" i="8"/>
  <c r="K7731" i="8"/>
  <c r="H7732" i="8"/>
  <c r="I7732" i="8"/>
  <c r="J7732" i="8"/>
  <c r="K7732" i="8"/>
  <c r="H7733" i="8"/>
  <c r="I7733" i="8"/>
  <c r="J7733" i="8"/>
  <c r="K7733" i="8"/>
  <c r="H7734" i="8"/>
  <c r="I7734" i="8"/>
  <c r="J7734" i="8"/>
  <c r="K7734" i="8"/>
  <c r="H7735" i="8"/>
  <c r="I7735" i="8"/>
  <c r="J7735" i="8"/>
  <c r="K7735" i="8"/>
  <c r="H7736" i="8"/>
  <c r="I7736" i="8"/>
  <c r="J7736" i="8"/>
  <c r="K7736" i="8"/>
  <c r="H7737" i="8"/>
  <c r="I7737" i="8"/>
  <c r="J7737" i="8"/>
  <c r="K7737" i="8"/>
  <c r="H7738" i="8"/>
  <c r="I7738" i="8"/>
  <c r="J7738" i="8"/>
  <c r="K7738" i="8"/>
  <c r="H7739" i="8"/>
  <c r="I7739" i="8"/>
  <c r="J7739" i="8"/>
  <c r="K7739" i="8"/>
  <c r="H7740" i="8"/>
  <c r="I7740" i="8"/>
  <c r="J7740" i="8"/>
  <c r="K7740" i="8"/>
  <c r="H7741" i="8"/>
  <c r="I7741" i="8"/>
  <c r="J7741" i="8"/>
  <c r="K7741" i="8"/>
  <c r="H7742" i="8"/>
  <c r="I7742" i="8"/>
  <c r="J7742" i="8"/>
  <c r="K7742" i="8"/>
  <c r="H7743" i="8"/>
  <c r="I7743" i="8"/>
  <c r="J7743" i="8"/>
  <c r="K7743" i="8"/>
  <c r="H7744" i="8"/>
  <c r="I7744" i="8"/>
  <c r="J7744" i="8"/>
  <c r="K7744" i="8"/>
  <c r="H7745" i="8"/>
  <c r="I7745" i="8"/>
  <c r="J7745" i="8"/>
  <c r="K7745" i="8"/>
  <c r="H7746" i="8"/>
  <c r="I7746" i="8"/>
  <c r="J7746" i="8"/>
  <c r="K7746" i="8"/>
  <c r="H7747" i="8"/>
  <c r="I7747" i="8"/>
  <c r="J7747" i="8"/>
  <c r="K7747" i="8"/>
  <c r="H7748" i="8"/>
  <c r="I7748" i="8"/>
  <c r="J7748" i="8"/>
  <c r="K7748" i="8"/>
  <c r="H7749" i="8"/>
  <c r="I7749" i="8"/>
  <c r="J7749" i="8"/>
  <c r="K7749" i="8"/>
  <c r="H7750" i="8"/>
  <c r="I7750" i="8"/>
  <c r="J7750" i="8"/>
  <c r="K7750" i="8"/>
  <c r="H7751" i="8"/>
  <c r="I7751" i="8"/>
  <c r="J7751" i="8"/>
  <c r="K7751" i="8"/>
  <c r="H7752" i="8"/>
  <c r="I7752" i="8"/>
  <c r="J7752" i="8"/>
  <c r="K7752" i="8"/>
  <c r="H7753" i="8"/>
  <c r="I7753" i="8"/>
  <c r="J7753" i="8"/>
  <c r="K7753" i="8"/>
  <c r="H7754" i="8"/>
  <c r="I7754" i="8"/>
  <c r="J7754" i="8"/>
  <c r="K7754" i="8"/>
  <c r="H7755" i="8"/>
  <c r="I7755" i="8"/>
  <c r="J7755" i="8"/>
  <c r="K7755" i="8"/>
  <c r="H7756" i="8"/>
  <c r="I7756" i="8"/>
  <c r="J7756" i="8"/>
  <c r="K7756" i="8"/>
  <c r="H7757" i="8"/>
  <c r="I7757" i="8"/>
  <c r="J7757" i="8"/>
  <c r="K7757" i="8"/>
  <c r="H7758" i="8"/>
  <c r="I7758" i="8"/>
  <c r="J7758" i="8"/>
  <c r="K7758" i="8"/>
  <c r="H7759" i="8"/>
  <c r="I7759" i="8"/>
  <c r="J7759" i="8"/>
  <c r="K7759" i="8"/>
  <c r="H7760" i="8"/>
  <c r="I7760" i="8"/>
  <c r="J7760" i="8"/>
  <c r="K7760" i="8"/>
  <c r="H7761" i="8"/>
  <c r="I7761" i="8"/>
  <c r="J7761" i="8"/>
  <c r="K7761" i="8"/>
  <c r="H7762" i="8"/>
  <c r="I7762" i="8"/>
  <c r="J7762" i="8"/>
  <c r="K7762" i="8"/>
  <c r="H7763" i="8"/>
  <c r="I7763" i="8"/>
  <c r="J7763" i="8"/>
  <c r="K7763" i="8"/>
  <c r="H7764" i="8"/>
  <c r="I7764" i="8"/>
  <c r="J7764" i="8"/>
  <c r="K7764" i="8"/>
  <c r="H7765" i="8"/>
  <c r="I7765" i="8"/>
  <c r="J7765" i="8"/>
  <c r="K7765" i="8"/>
  <c r="H7766" i="8"/>
  <c r="I7766" i="8"/>
  <c r="J7766" i="8"/>
  <c r="K7766" i="8"/>
  <c r="H7767" i="8"/>
  <c r="I7767" i="8"/>
  <c r="J7767" i="8"/>
  <c r="K7767" i="8"/>
  <c r="H7768" i="8"/>
  <c r="I7768" i="8"/>
  <c r="J7768" i="8"/>
  <c r="K7768" i="8"/>
  <c r="H7769" i="8"/>
  <c r="I7769" i="8"/>
  <c r="J7769" i="8"/>
  <c r="K7769" i="8"/>
  <c r="H7770" i="8"/>
  <c r="I7770" i="8"/>
  <c r="J7770" i="8"/>
  <c r="K7770" i="8"/>
  <c r="H7771" i="8"/>
  <c r="I7771" i="8"/>
  <c r="J7771" i="8"/>
  <c r="K7771" i="8"/>
  <c r="H7772" i="8"/>
  <c r="I7772" i="8"/>
  <c r="J7772" i="8"/>
  <c r="K7772" i="8"/>
  <c r="H7773" i="8"/>
  <c r="I7773" i="8"/>
  <c r="J7773" i="8"/>
  <c r="K7773" i="8"/>
  <c r="H7774" i="8"/>
  <c r="I7774" i="8"/>
  <c r="J7774" i="8"/>
  <c r="K7774" i="8"/>
  <c r="H7775" i="8"/>
  <c r="I7775" i="8"/>
  <c r="J7775" i="8"/>
  <c r="K7775" i="8"/>
  <c r="H7776" i="8"/>
  <c r="I7776" i="8"/>
  <c r="J7776" i="8"/>
  <c r="K7776" i="8"/>
  <c r="H7777" i="8"/>
  <c r="I7777" i="8"/>
  <c r="J7777" i="8"/>
  <c r="K7777" i="8"/>
  <c r="H7778" i="8"/>
  <c r="I7778" i="8"/>
  <c r="J7778" i="8"/>
  <c r="K7778" i="8"/>
  <c r="H7779" i="8"/>
  <c r="I7779" i="8"/>
  <c r="J7779" i="8"/>
  <c r="K7779" i="8"/>
  <c r="H7780" i="8"/>
  <c r="I7780" i="8"/>
  <c r="J7780" i="8"/>
  <c r="K7780" i="8"/>
  <c r="H7781" i="8"/>
  <c r="I7781" i="8"/>
  <c r="J7781" i="8"/>
  <c r="K7781" i="8"/>
  <c r="H7782" i="8"/>
  <c r="I7782" i="8"/>
  <c r="J7782" i="8"/>
  <c r="K7782" i="8"/>
  <c r="H7783" i="8"/>
  <c r="I7783" i="8"/>
  <c r="J7783" i="8"/>
  <c r="K7783" i="8"/>
  <c r="H7784" i="8"/>
  <c r="I7784" i="8"/>
  <c r="J7784" i="8"/>
  <c r="K7784" i="8"/>
  <c r="H7785" i="8"/>
  <c r="I7785" i="8"/>
  <c r="J7785" i="8"/>
  <c r="K7785" i="8"/>
  <c r="H7786" i="8"/>
  <c r="I7786" i="8"/>
  <c r="J7786" i="8"/>
  <c r="K7786" i="8"/>
  <c r="H7787" i="8"/>
  <c r="I7787" i="8"/>
  <c r="J7787" i="8"/>
  <c r="K7787" i="8"/>
  <c r="H7788" i="8"/>
  <c r="I7788" i="8"/>
  <c r="J7788" i="8"/>
  <c r="K7788" i="8"/>
  <c r="H7789" i="8"/>
  <c r="I7789" i="8"/>
  <c r="J7789" i="8"/>
  <c r="K7789" i="8"/>
  <c r="H7790" i="8"/>
  <c r="I7790" i="8"/>
  <c r="J7790" i="8"/>
  <c r="K7790" i="8"/>
  <c r="H7791" i="8"/>
  <c r="I7791" i="8"/>
  <c r="J7791" i="8"/>
  <c r="K7791" i="8"/>
  <c r="H7792" i="8"/>
  <c r="I7792" i="8"/>
  <c r="J7792" i="8"/>
  <c r="K7792" i="8"/>
  <c r="H7793" i="8"/>
  <c r="I7793" i="8"/>
  <c r="J7793" i="8"/>
  <c r="K7793" i="8"/>
  <c r="H7794" i="8"/>
  <c r="I7794" i="8"/>
  <c r="J7794" i="8"/>
  <c r="K7794" i="8"/>
  <c r="H7795" i="8"/>
  <c r="I7795" i="8"/>
  <c r="J7795" i="8"/>
  <c r="K7795" i="8"/>
  <c r="H7796" i="8"/>
  <c r="I7796" i="8"/>
  <c r="J7796" i="8"/>
  <c r="K7796" i="8"/>
  <c r="H7797" i="8"/>
  <c r="I7797" i="8"/>
  <c r="J7797" i="8"/>
  <c r="K7797" i="8"/>
  <c r="H7798" i="8"/>
  <c r="I7798" i="8"/>
  <c r="J7798" i="8"/>
  <c r="K7798" i="8"/>
  <c r="H7799" i="8"/>
  <c r="I7799" i="8"/>
  <c r="J7799" i="8"/>
  <c r="K7799" i="8"/>
  <c r="H7800" i="8"/>
  <c r="I7800" i="8"/>
  <c r="J7800" i="8"/>
  <c r="K7800" i="8"/>
  <c r="H7801" i="8"/>
  <c r="I7801" i="8"/>
  <c r="J7801" i="8"/>
  <c r="K7801" i="8"/>
  <c r="H7802" i="8"/>
  <c r="I7802" i="8"/>
  <c r="J7802" i="8"/>
  <c r="K7802" i="8"/>
  <c r="H7803" i="8"/>
  <c r="I7803" i="8"/>
  <c r="J7803" i="8"/>
  <c r="K7803" i="8"/>
  <c r="H7804" i="8"/>
  <c r="I7804" i="8"/>
  <c r="J7804" i="8"/>
  <c r="K7804" i="8"/>
  <c r="H7805" i="8"/>
  <c r="I7805" i="8"/>
  <c r="J7805" i="8"/>
  <c r="K7805" i="8"/>
  <c r="H7806" i="8"/>
  <c r="I7806" i="8"/>
  <c r="J7806" i="8"/>
  <c r="K7806" i="8"/>
  <c r="H7807" i="8"/>
  <c r="I7807" i="8"/>
  <c r="J7807" i="8"/>
  <c r="K7807" i="8"/>
  <c r="H7808" i="8"/>
  <c r="I7808" i="8"/>
  <c r="J7808" i="8"/>
  <c r="K7808" i="8"/>
  <c r="H7809" i="8"/>
  <c r="I7809" i="8"/>
  <c r="J7809" i="8"/>
  <c r="K7809" i="8"/>
  <c r="H7810" i="8"/>
  <c r="I7810" i="8"/>
  <c r="J7810" i="8"/>
  <c r="K7810" i="8"/>
  <c r="H7811" i="8"/>
  <c r="I7811" i="8"/>
  <c r="J7811" i="8"/>
  <c r="K7811" i="8"/>
  <c r="H7812" i="8"/>
  <c r="I7812" i="8"/>
  <c r="J7812" i="8"/>
  <c r="K7812" i="8"/>
  <c r="H7813" i="8"/>
  <c r="I7813" i="8"/>
  <c r="J7813" i="8"/>
  <c r="K7813" i="8"/>
  <c r="H7814" i="8"/>
  <c r="I7814" i="8"/>
  <c r="J7814" i="8"/>
  <c r="K7814" i="8"/>
  <c r="H7815" i="8"/>
  <c r="I7815" i="8"/>
  <c r="J7815" i="8"/>
  <c r="K7815" i="8"/>
  <c r="H7816" i="8"/>
  <c r="I7816" i="8"/>
  <c r="J7816" i="8"/>
  <c r="K7816" i="8"/>
  <c r="H7817" i="8"/>
  <c r="I7817" i="8"/>
  <c r="J7817" i="8"/>
  <c r="K7817" i="8"/>
  <c r="H7818" i="8"/>
  <c r="I7818" i="8"/>
  <c r="J7818" i="8"/>
  <c r="K7818" i="8"/>
  <c r="H7819" i="8"/>
  <c r="I7819" i="8"/>
  <c r="J7819" i="8"/>
  <c r="K7819" i="8"/>
  <c r="H7820" i="8"/>
  <c r="I7820" i="8"/>
  <c r="J7820" i="8"/>
  <c r="K7820" i="8"/>
  <c r="H7821" i="8"/>
  <c r="I7821" i="8"/>
  <c r="J7821" i="8"/>
  <c r="K7821" i="8"/>
  <c r="H7822" i="8"/>
  <c r="I7822" i="8"/>
  <c r="J7822" i="8"/>
  <c r="K7822" i="8"/>
  <c r="H7823" i="8"/>
  <c r="I7823" i="8"/>
  <c r="J7823" i="8"/>
  <c r="K7823" i="8"/>
  <c r="H7824" i="8"/>
  <c r="I7824" i="8"/>
  <c r="J7824" i="8"/>
  <c r="K7824" i="8"/>
  <c r="H7825" i="8"/>
  <c r="I7825" i="8"/>
  <c r="J7825" i="8"/>
  <c r="K7825" i="8"/>
  <c r="H7826" i="8"/>
  <c r="I7826" i="8"/>
  <c r="J7826" i="8"/>
  <c r="K7826" i="8"/>
  <c r="H7827" i="8"/>
  <c r="I7827" i="8"/>
  <c r="J7827" i="8"/>
  <c r="K7827" i="8"/>
  <c r="H7828" i="8"/>
  <c r="I7828" i="8"/>
  <c r="J7828" i="8"/>
  <c r="K7828" i="8"/>
  <c r="H7829" i="8"/>
  <c r="I7829" i="8"/>
  <c r="J7829" i="8"/>
  <c r="K7829" i="8"/>
  <c r="H7830" i="8"/>
  <c r="I7830" i="8"/>
  <c r="J7830" i="8"/>
  <c r="K7830" i="8"/>
  <c r="H7831" i="8"/>
  <c r="I7831" i="8"/>
  <c r="J7831" i="8"/>
  <c r="K7831" i="8"/>
  <c r="H7832" i="8"/>
  <c r="I7832" i="8"/>
  <c r="J7832" i="8"/>
  <c r="K7832" i="8"/>
  <c r="H7833" i="8"/>
  <c r="I7833" i="8"/>
  <c r="J7833" i="8"/>
  <c r="K7833" i="8"/>
  <c r="H7834" i="8"/>
  <c r="I7834" i="8"/>
  <c r="J7834" i="8"/>
  <c r="K7834" i="8"/>
  <c r="H7835" i="8"/>
  <c r="I7835" i="8"/>
  <c r="J7835" i="8"/>
  <c r="K7835" i="8"/>
  <c r="H7836" i="8"/>
  <c r="I7836" i="8"/>
  <c r="J7836" i="8"/>
  <c r="K7836" i="8"/>
  <c r="H7837" i="8"/>
  <c r="I7837" i="8"/>
  <c r="J7837" i="8"/>
  <c r="K7837" i="8"/>
  <c r="H7838" i="8"/>
  <c r="I7838" i="8"/>
  <c r="J7838" i="8"/>
  <c r="K7838" i="8"/>
  <c r="H7839" i="8"/>
  <c r="I7839" i="8"/>
  <c r="J7839" i="8"/>
  <c r="K7839" i="8"/>
  <c r="H7840" i="8"/>
  <c r="I7840" i="8"/>
  <c r="J7840" i="8"/>
  <c r="K7840" i="8"/>
  <c r="H7841" i="8"/>
  <c r="I7841" i="8"/>
  <c r="J7841" i="8"/>
  <c r="K7841" i="8"/>
  <c r="H7842" i="8"/>
  <c r="I7842" i="8"/>
  <c r="J7842" i="8"/>
  <c r="K7842" i="8"/>
  <c r="H7843" i="8"/>
  <c r="I7843" i="8"/>
  <c r="J7843" i="8"/>
  <c r="K7843" i="8"/>
  <c r="H7844" i="8"/>
  <c r="I7844" i="8"/>
  <c r="J7844" i="8"/>
  <c r="K7844" i="8"/>
  <c r="H7845" i="8"/>
  <c r="I7845" i="8"/>
  <c r="J7845" i="8"/>
  <c r="K7845" i="8"/>
  <c r="H7846" i="8"/>
  <c r="I7846" i="8"/>
  <c r="J7846" i="8"/>
  <c r="K7846" i="8"/>
  <c r="H7847" i="8"/>
  <c r="I7847" i="8"/>
  <c r="J7847" i="8"/>
  <c r="K7847" i="8"/>
  <c r="H7848" i="8"/>
  <c r="I7848" i="8"/>
  <c r="J7848" i="8"/>
  <c r="K7848" i="8"/>
  <c r="H7849" i="8"/>
  <c r="I7849" i="8"/>
  <c r="J7849" i="8"/>
  <c r="K7849" i="8"/>
  <c r="H7850" i="8"/>
  <c r="I7850" i="8"/>
  <c r="J7850" i="8"/>
  <c r="K7850" i="8"/>
  <c r="H7851" i="8"/>
  <c r="I7851" i="8"/>
  <c r="J7851" i="8"/>
  <c r="K7851" i="8"/>
  <c r="H7852" i="8"/>
  <c r="I7852" i="8"/>
  <c r="J7852" i="8"/>
  <c r="K7852" i="8"/>
  <c r="H7853" i="8"/>
  <c r="I7853" i="8"/>
  <c r="J7853" i="8"/>
  <c r="K7853" i="8"/>
  <c r="H7854" i="8"/>
  <c r="I7854" i="8"/>
  <c r="J7854" i="8"/>
  <c r="K7854" i="8"/>
  <c r="H7855" i="8"/>
  <c r="I7855" i="8"/>
  <c r="J7855" i="8"/>
  <c r="K7855" i="8"/>
  <c r="H7856" i="8"/>
  <c r="I7856" i="8"/>
  <c r="J7856" i="8"/>
  <c r="K7856" i="8"/>
  <c r="H7857" i="8"/>
  <c r="I7857" i="8"/>
  <c r="J7857" i="8"/>
  <c r="K7857" i="8"/>
  <c r="H7858" i="8"/>
  <c r="I7858" i="8"/>
  <c r="J7858" i="8"/>
  <c r="K7858" i="8"/>
  <c r="H7859" i="8"/>
  <c r="I7859" i="8"/>
  <c r="J7859" i="8"/>
  <c r="K7859" i="8"/>
  <c r="H7860" i="8"/>
  <c r="I7860" i="8"/>
  <c r="J7860" i="8"/>
  <c r="K7860" i="8"/>
  <c r="H7861" i="8"/>
  <c r="I7861" i="8"/>
  <c r="J7861" i="8"/>
  <c r="K7861" i="8"/>
  <c r="H7862" i="8"/>
  <c r="I7862" i="8"/>
  <c r="J7862" i="8"/>
  <c r="K7862" i="8"/>
  <c r="H7863" i="8"/>
  <c r="I7863" i="8"/>
  <c r="J7863" i="8"/>
  <c r="K7863" i="8"/>
  <c r="H7864" i="8"/>
  <c r="I7864" i="8"/>
  <c r="J7864" i="8"/>
  <c r="K7864" i="8"/>
  <c r="H7865" i="8"/>
  <c r="I7865" i="8"/>
  <c r="J7865" i="8"/>
  <c r="K7865" i="8"/>
  <c r="H7866" i="8"/>
  <c r="I7866" i="8"/>
  <c r="J7866" i="8"/>
  <c r="K7866" i="8"/>
  <c r="H7867" i="8"/>
  <c r="I7867" i="8"/>
  <c r="J7867" i="8"/>
  <c r="K7867" i="8"/>
  <c r="H7868" i="8"/>
  <c r="I7868" i="8"/>
  <c r="J7868" i="8"/>
  <c r="K7868" i="8"/>
  <c r="H7869" i="8"/>
  <c r="I7869" i="8"/>
  <c r="J7869" i="8"/>
  <c r="K7869" i="8"/>
  <c r="H7870" i="8"/>
  <c r="I7870" i="8"/>
  <c r="J7870" i="8"/>
  <c r="K7870" i="8"/>
  <c r="H7871" i="8"/>
  <c r="I7871" i="8"/>
  <c r="J7871" i="8"/>
  <c r="K7871" i="8"/>
  <c r="H7872" i="8"/>
  <c r="I7872" i="8"/>
  <c r="J7872" i="8"/>
  <c r="K7872" i="8"/>
  <c r="H7873" i="8"/>
  <c r="I7873" i="8"/>
  <c r="J7873" i="8"/>
  <c r="K7873" i="8"/>
  <c r="H7874" i="8"/>
  <c r="I7874" i="8"/>
  <c r="J7874" i="8"/>
  <c r="K7874" i="8"/>
  <c r="H7875" i="8"/>
  <c r="I7875" i="8"/>
  <c r="J7875" i="8"/>
  <c r="K7875" i="8"/>
  <c r="H7876" i="8"/>
  <c r="I7876" i="8"/>
  <c r="J7876" i="8"/>
  <c r="K7876" i="8"/>
  <c r="H7877" i="8"/>
  <c r="I7877" i="8"/>
  <c r="J7877" i="8"/>
  <c r="K7877" i="8"/>
  <c r="H7878" i="8"/>
  <c r="I7878" i="8"/>
  <c r="J7878" i="8"/>
  <c r="K7878" i="8"/>
  <c r="H7879" i="8"/>
  <c r="I7879" i="8"/>
  <c r="J7879" i="8"/>
  <c r="K7879" i="8"/>
  <c r="H7880" i="8"/>
  <c r="I7880" i="8"/>
  <c r="J7880" i="8"/>
  <c r="K7880" i="8"/>
  <c r="H7881" i="8"/>
  <c r="I7881" i="8"/>
  <c r="J7881" i="8"/>
  <c r="K7881" i="8"/>
  <c r="H7882" i="8"/>
  <c r="I7882" i="8"/>
  <c r="J7882" i="8"/>
  <c r="K7882" i="8"/>
  <c r="H7883" i="8"/>
  <c r="I7883" i="8"/>
  <c r="J7883" i="8"/>
  <c r="K7883" i="8"/>
  <c r="H7884" i="8"/>
  <c r="I7884" i="8"/>
  <c r="J7884" i="8"/>
  <c r="K7884" i="8"/>
  <c r="H7885" i="8"/>
  <c r="I7885" i="8"/>
  <c r="J7885" i="8"/>
  <c r="K7885" i="8"/>
  <c r="H7886" i="8"/>
  <c r="I7886" i="8"/>
  <c r="J7886" i="8"/>
  <c r="K7886" i="8"/>
  <c r="H7887" i="8"/>
  <c r="I7887" i="8"/>
  <c r="J7887" i="8"/>
  <c r="K7887" i="8"/>
  <c r="H7888" i="8"/>
  <c r="I7888" i="8"/>
  <c r="J7888" i="8"/>
  <c r="K7888" i="8"/>
  <c r="H7889" i="8"/>
  <c r="I7889" i="8"/>
  <c r="J7889" i="8"/>
  <c r="K7889" i="8"/>
  <c r="H7890" i="8"/>
  <c r="I7890" i="8"/>
  <c r="J7890" i="8"/>
  <c r="K7890" i="8"/>
  <c r="H7891" i="8"/>
  <c r="I7891" i="8"/>
  <c r="J7891" i="8"/>
  <c r="K7891" i="8"/>
  <c r="H7892" i="8"/>
  <c r="I7892" i="8"/>
  <c r="J7892" i="8"/>
  <c r="K7892" i="8"/>
  <c r="H7893" i="8"/>
  <c r="I7893" i="8"/>
  <c r="J7893" i="8"/>
  <c r="K7893" i="8"/>
  <c r="H7894" i="8"/>
  <c r="I7894" i="8"/>
  <c r="J7894" i="8"/>
  <c r="K7894" i="8"/>
  <c r="H7895" i="8"/>
  <c r="I7895" i="8"/>
  <c r="J7895" i="8"/>
  <c r="K7895" i="8"/>
  <c r="H7896" i="8"/>
  <c r="I7896" i="8"/>
  <c r="J7896" i="8"/>
  <c r="K7896" i="8"/>
  <c r="H7897" i="8"/>
  <c r="I7897" i="8"/>
  <c r="J7897" i="8"/>
  <c r="K7897" i="8"/>
  <c r="H7898" i="8"/>
  <c r="I7898" i="8"/>
  <c r="J7898" i="8"/>
  <c r="K7898" i="8"/>
  <c r="H7899" i="8"/>
  <c r="I7899" i="8"/>
  <c r="J7899" i="8"/>
  <c r="K7899" i="8"/>
  <c r="H7900" i="8"/>
  <c r="I7900" i="8"/>
  <c r="J7900" i="8"/>
  <c r="K7900" i="8"/>
  <c r="H7901" i="8"/>
  <c r="I7901" i="8"/>
  <c r="J7901" i="8"/>
  <c r="K7901" i="8"/>
  <c r="H7902" i="8"/>
  <c r="I7902" i="8"/>
  <c r="J7902" i="8"/>
  <c r="K7902" i="8"/>
  <c r="H7903" i="8"/>
  <c r="I7903" i="8"/>
  <c r="J7903" i="8"/>
  <c r="K7903" i="8"/>
  <c r="H7904" i="8"/>
  <c r="I7904" i="8"/>
  <c r="J7904" i="8"/>
  <c r="K7904" i="8"/>
  <c r="H7905" i="8"/>
  <c r="I7905" i="8"/>
  <c r="J7905" i="8"/>
  <c r="K7905" i="8"/>
  <c r="H7906" i="8"/>
  <c r="I7906" i="8"/>
  <c r="J7906" i="8"/>
  <c r="K7906" i="8"/>
  <c r="H7907" i="8"/>
  <c r="I7907" i="8"/>
  <c r="J7907" i="8"/>
  <c r="K7907" i="8"/>
  <c r="H7908" i="8"/>
  <c r="I7908" i="8"/>
  <c r="J7908" i="8"/>
  <c r="K7908" i="8"/>
  <c r="H7909" i="8"/>
  <c r="I7909" i="8"/>
  <c r="J7909" i="8"/>
  <c r="K7909" i="8"/>
  <c r="H7910" i="8"/>
  <c r="I7910" i="8"/>
  <c r="J7910" i="8"/>
  <c r="K7910" i="8"/>
  <c r="H7911" i="8"/>
  <c r="I7911" i="8"/>
  <c r="J7911" i="8"/>
  <c r="K7911" i="8"/>
  <c r="H7912" i="8"/>
  <c r="I7912" i="8"/>
  <c r="J7912" i="8"/>
  <c r="K7912" i="8"/>
  <c r="H7913" i="8"/>
  <c r="I7913" i="8"/>
  <c r="J7913" i="8"/>
  <c r="K7913" i="8"/>
  <c r="H7914" i="8"/>
  <c r="I7914" i="8"/>
  <c r="J7914" i="8"/>
  <c r="K7914" i="8"/>
  <c r="H7915" i="8"/>
  <c r="I7915" i="8"/>
  <c r="J7915" i="8"/>
  <c r="K7915" i="8"/>
  <c r="H7916" i="8"/>
  <c r="I7916" i="8"/>
  <c r="J7916" i="8"/>
  <c r="K7916" i="8"/>
  <c r="H7917" i="8"/>
  <c r="I7917" i="8"/>
  <c r="J7917" i="8"/>
  <c r="K7917" i="8"/>
  <c r="H7918" i="8"/>
  <c r="I7918" i="8"/>
  <c r="J7918" i="8"/>
  <c r="K7918" i="8"/>
  <c r="H7919" i="8"/>
  <c r="I7919" i="8"/>
  <c r="J7919" i="8"/>
  <c r="K7919" i="8"/>
  <c r="H7920" i="8"/>
  <c r="I7920" i="8"/>
  <c r="J7920" i="8"/>
  <c r="K7920" i="8"/>
  <c r="H7921" i="8"/>
  <c r="I7921" i="8"/>
  <c r="J7921" i="8"/>
  <c r="K7921" i="8"/>
  <c r="H7922" i="8"/>
  <c r="I7922" i="8"/>
  <c r="J7922" i="8"/>
  <c r="K7922" i="8"/>
  <c r="H7923" i="8"/>
  <c r="I7923" i="8"/>
  <c r="J7923" i="8"/>
  <c r="K7923" i="8"/>
  <c r="H7924" i="8"/>
  <c r="I7924" i="8"/>
  <c r="J7924" i="8"/>
  <c r="K7924" i="8"/>
  <c r="H7925" i="8"/>
  <c r="I7925" i="8"/>
  <c r="J7925" i="8"/>
  <c r="K7925" i="8"/>
  <c r="H7926" i="8"/>
  <c r="I7926" i="8"/>
  <c r="J7926" i="8"/>
  <c r="K7926" i="8"/>
  <c r="H7927" i="8"/>
  <c r="I7927" i="8"/>
  <c r="J7927" i="8"/>
  <c r="K7927" i="8"/>
  <c r="H7928" i="8"/>
  <c r="I7928" i="8"/>
  <c r="J7928" i="8"/>
  <c r="K7928" i="8"/>
  <c r="H7929" i="8"/>
  <c r="I7929" i="8"/>
  <c r="J7929" i="8"/>
  <c r="K7929" i="8"/>
  <c r="H7930" i="8"/>
  <c r="I7930" i="8"/>
  <c r="J7930" i="8"/>
  <c r="K7930" i="8"/>
  <c r="H7931" i="8"/>
  <c r="I7931" i="8"/>
  <c r="J7931" i="8"/>
  <c r="K7931" i="8"/>
  <c r="H7932" i="8"/>
  <c r="I7932" i="8"/>
  <c r="J7932" i="8"/>
  <c r="K7932" i="8"/>
  <c r="H7933" i="8"/>
  <c r="I7933" i="8"/>
  <c r="J7933" i="8"/>
  <c r="K7933" i="8"/>
  <c r="H7934" i="8"/>
  <c r="I7934" i="8"/>
  <c r="J7934" i="8"/>
  <c r="K7934" i="8"/>
  <c r="H7935" i="8"/>
  <c r="I7935" i="8"/>
  <c r="J7935" i="8"/>
  <c r="K7935" i="8"/>
  <c r="H7936" i="8"/>
  <c r="I7936" i="8"/>
  <c r="J7936" i="8"/>
  <c r="K7936" i="8"/>
  <c r="H7937" i="8"/>
  <c r="I7937" i="8"/>
  <c r="J7937" i="8"/>
  <c r="K7937" i="8"/>
  <c r="H7938" i="8"/>
  <c r="I7938" i="8"/>
  <c r="J7938" i="8"/>
  <c r="K7938" i="8"/>
  <c r="H7939" i="8"/>
  <c r="I7939" i="8"/>
  <c r="J7939" i="8"/>
  <c r="K7939" i="8"/>
  <c r="H7940" i="8"/>
  <c r="I7940" i="8"/>
  <c r="J7940" i="8"/>
  <c r="K7940" i="8"/>
  <c r="H7941" i="8"/>
  <c r="I7941" i="8"/>
  <c r="J7941" i="8"/>
  <c r="K7941" i="8"/>
  <c r="H7942" i="8"/>
  <c r="I7942" i="8"/>
  <c r="J7942" i="8"/>
  <c r="K7942" i="8"/>
  <c r="H7943" i="8"/>
  <c r="I7943" i="8"/>
  <c r="J7943" i="8"/>
  <c r="K7943" i="8"/>
  <c r="H7944" i="8"/>
  <c r="I7944" i="8"/>
  <c r="J7944" i="8"/>
  <c r="K7944" i="8"/>
  <c r="H7945" i="8"/>
  <c r="I7945" i="8"/>
  <c r="J7945" i="8"/>
  <c r="K7945" i="8"/>
  <c r="H7946" i="8"/>
  <c r="I7946" i="8"/>
  <c r="J7946" i="8"/>
  <c r="K7946" i="8"/>
  <c r="H7947" i="8"/>
  <c r="I7947" i="8"/>
  <c r="J7947" i="8"/>
  <c r="K7947" i="8"/>
  <c r="H7948" i="8"/>
  <c r="I7948" i="8"/>
  <c r="J7948" i="8"/>
  <c r="K7948" i="8"/>
  <c r="H7949" i="8"/>
  <c r="I7949" i="8"/>
  <c r="J7949" i="8"/>
  <c r="K7949" i="8"/>
  <c r="H7950" i="8"/>
  <c r="I7950" i="8"/>
  <c r="J7950" i="8"/>
  <c r="K7950" i="8"/>
  <c r="H7951" i="8"/>
  <c r="I7951" i="8"/>
  <c r="J7951" i="8"/>
  <c r="K7951" i="8"/>
  <c r="H7952" i="8"/>
  <c r="I7952" i="8"/>
  <c r="J7952" i="8"/>
  <c r="K7952" i="8"/>
  <c r="H7953" i="8"/>
  <c r="I7953" i="8"/>
  <c r="J7953" i="8"/>
  <c r="K7953" i="8"/>
  <c r="H7954" i="8"/>
  <c r="I7954" i="8"/>
  <c r="J7954" i="8"/>
  <c r="K7954" i="8"/>
  <c r="H7955" i="8"/>
  <c r="I7955" i="8"/>
  <c r="J7955" i="8"/>
  <c r="K7955" i="8"/>
  <c r="H7956" i="8"/>
  <c r="I7956" i="8"/>
  <c r="J7956" i="8"/>
  <c r="K7956" i="8"/>
  <c r="H7957" i="8"/>
  <c r="I7957" i="8"/>
  <c r="J7957" i="8"/>
  <c r="K7957" i="8"/>
  <c r="H7958" i="8"/>
  <c r="I7958" i="8"/>
  <c r="J7958" i="8"/>
  <c r="K7958" i="8"/>
  <c r="H7959" i="8"/>
  <c r="I7959" i="8"/>
  <c r="J7959" i="8"/>
  <c r="K7959" i="8"/>
  <c r="H7960" i="8"/>
  <c r="I7960" i="8"/>
  <c r="J7960" i="8"/>
  <c r="K7960" i="8"/>
  <c r="H7961" i="8"/>
  <c r="I7961" i="8"/>
  <c r="J7961" i="8"/>
  <c r="K7961" i="8"/>
  <c r="H7962" i="8"/>
  <c r="I7962" i="8"/>
  <c r="J7962" i="8"/>
  <c r="K7962" i="8"/>
  <c r="H7963" i="8"/>
  <c r="I7963" i="8"/>
  <c r="J7963" i="8"/>
  <c r="K7963" i="8"/>
  <c r="H7964" i="8"/>
  <c r="I7964" i="8"/>
  <c r="J7964" i="8"/>
  <c r="K7964" i="8"/>
  <c r="H7965" i="8"/>
  <c r="I7965" i="8"/>
  <c r="J7965" i="8"/>
  <c r="K7965" i="8"/>
  <c r="H7966" i="8"/>
  <c r="I7966" i="8"/>
  <c r="J7966" i="8"/>
  <c r="K7966" i="8"/>
  <c r="H7967" i="8"/>
  <c r="I7967" i="8"/>
  <c r="J7967" i="8"/>
  <c r="K7967" i="8"/>
  <c r="H7968" i="8"/>
  <c r="I7968" i="8"/>
  <c r="J7968" i="8"/>
  <c r="K7968" i="8"/>
  <c r="H7969" i="8"/>
  <c r="I7969" i="8"/>
  <c r="J7969" i="8"/>
  <c r="K7969" i="8"/>
  <c r="H7970" i="8"/>
  <c r="I7970" i="8"/>
  <c r="J7970" i="8"/>
  <c r="K7970" i="8"/>
  <c r="H7971" i="8"/>
  <c r="I7971" i="8"/>
  <c r="J7971" i="8"/>
  <c r="K7971" i="8"/>
  <c r="H7972" i="8"/>
  <c r="I7972" i="8"/>
  <c r="J7972" i="8"/>
  <c r="K7972" i="8"/>
  <c r="H7973" i="8"/>
  <c r="I7973" i="8"/>
  <c r="J7973" i="8"/>
  <c r="K7973" i="8"/>
  <c r="H7974" i="8"/>
  <c r="I7974" i="8"/>
  <c r="J7974" i="8"/>
  <c r="K7974" i="8"/>
  <c r="H7975" i="8"/>
  <c r="I7975" i="8"/>
  <c r="J7975" i="8"/>
  <c r="K7975" i="8"/>
  <c r="H7976" i="8"/>
  <c r="I7976" i="8"/>
  <c r="J7976" i="8"/>
  <c r="K7976" i="8"/>
  <c r="H7977" i="8"/>
  <c r="I7977" i="8"/>
  <c r="J7977" i="8"/>
  <c r="K7977" i="8"/>
  <c r="H7978" i="8"/>
  <c r="I7978" i="8"/>
  <c r="J7978" i="8"/>
  <c r="K7978" i="8"/>
  <c r="H7979" i="8"/>
  <c r="I7979" i="8"/>
  <c r="J7979" i="8"/>
  <c r="K7979" i="8"/>
  <c r="H7980" i="8"/>
  <c r="I7980" i="8"/>
  <c r="J7980" i="8"/>
  <c r="K7980" i="8"/>
  <c r="H7981" i="8"/>
  <c r="I7981" i="8"/>
  <c r="J7981" i="8"/>
  <c r="K7981" i="8"/>
  <c r="H7982" i="8"/>
  <c r="I7982" i="8"/>
  <c r="J7982" i="8"/>
  <c r="K7982" i="8"/>
  <c r="H7983" i="8"/>
  <c r="I7983" i="8"/>
  <c r="J7983" i="8"/>
  <c r="K7983" i="8"/>
  <c r="H7984" i="8"/>
  <c r="I7984" i="8"/>
  <c r="J7984" i="8"/>
  <c r="K7984" i="8"/>
  <c r="H7985" i="8"/>
  <c r="I7985" i="8"/>
  <c r="J7985" i="8"/>
  <c r="K7985" i="8"/>
  <c r="H7986" i="8"/>
  <c r="I7986" i="8"/>
  <c r="J7986" i="8"/>
  <c r="K7986" i="8"/>
  <c r="H7987" i="8"/>
  <c r="I7987" i="8"/>
  <c r="J7987" i="8"/>
  <c r="K7987" i="8"/>
  <c r="H7988" i="8"/>
  <c r="I7988" i="8"/>
  <c r="J7988" i="8"/>
  <c r="K7988" i="8"/>
  <c r="H7989" i="8"/>
  <c r="I7989" i="8"/>
  <c r="J7989" i="8"/>
  <c r="K7989" i="8"/>
  <c r="H7990" i="8"/>
  <c r="I7990" i="8"/>
  <c r="J7990" i="8"/>
  <c r="K7990" i="8"/>
  <c r="H7991" i="8"/>
  <c r="I7991" i="8"/>
  <c r="J7991" i="8"/>
  <c r="K7991" i="8"/>
  <c r="H7992" i="8"/>
  <c r="I7992" i="8"/>
  <c r="J7992" i="8"/>
  <c r="K7992" i="8"/>
  <c r="H7993" i="8"/>
  <c r="I7993" i="8"/>
  <c r="J7993" i="8"/>
  <c r="K7993" i="8"/>
  <c r="H7994" i="8"/>
  <c r="I7994" i="8"/>
  <c r="J7994" i="8"/>
  <c r="K7994" i="8"/>
  <c r="H7995" i="8"/>
  <c r="I7995" i="8"/>
  <c r="J7995" i="8"/>
  <c r="K7995" i="8"/>
  <c r="H7996" i="8"/>
  <c r="I7996" i="8"/>
  <c r="J7996" i="8"/>
  <c r="K7996" i="8"/>
  <c r="H7997" i="8"/>
  <c r="I7997" i="8"/>
  <c r="J7997" i="8"/>
  <c r="K7997" i="8"/>
  <c r="H7998" i="8"/>
  <c r="I7998" i="8"/>
  <c r="J7998" i="8"/>
  <c r="K7998" i="8"/>
  <c r="H7999" i="8"/>
  <c r="I7999" i="8"/>
  <c r="J7999" i="8"/>
  <c r="K7999" i="8"/>
  <c r="H8000" i="8"/>
  <c r="I8000" i="8"/>
  <c r="J8000" i="8"/>
  <c r="K8000" i="8"/>
  <c r="H8001" i="8"/>
  <c r="I8001" i="8"/>
  <c r="J8001" i="8"/>
  <c r="K8001" i="8"/>
  <c r="H8002" i="8"/>
  <c r="I8002" i="8"/>
  <c r="J8002" i="8"/>
  <c r="K8002" i="8"/>
  <c r="H8003" i="8"/>
  <c r="I8003" i="8"/>
  <c r="J8003" i="8"/>
  <c r="K8003" i="8"/>
  <c r="H8004" i="8"/>
  <c r="I8004" i="8"/>
  <c r="J8004" i="8"/>
  <c r="K8004" i="8"/>
  <c r="H8005" i="8"/>
  <c r="I8005" i="8"/>
  <c r="J8005" i="8"/>
  <c r="K8005" i="8"/>
  <c r="H8006" i="8"/>
  <c r="I8006" i="8"/>
  <c r="J8006" i="8"/>
  <c r="K8006" i="8"/>
  <c r="H8007" i="8"/>
  <c r="I8007" i="8"/>
  <c r="J8007" i="8"/>
  <c r="K8007" i="8"/>
  <c r="H8008" i="8"/>
  <c r="I8008" i="8"/>
  <c r="J8008" i="8"/>
  <c r="K8008" i="8"/>
  <c r="H8009" i="8"/>
  <c r="I8009" i="8"/>
  <c r="J8009" i="8"/>
  <c r="K8009" i="8"/>
  <c r="H8010" i="8"/>
  <c r="I8010" i="8"/>
  <c r="J8010" i="8"/>
  <c r="K8010" i="8"/>
  <c r="H8011" i="8"/>
  <c r="I8011" i="8"/>
  <c r="J8011" i="8"/>
  <c r="K8011" i="8"/>
  <c r="H8012" i="8"/>
  <c r="I8012" i="8"/>
  <c r="J8012" i="8"/>
  <c r="K8012" i="8"/>
  <c r="H8013" i="8"/>
  <c r="I8013" i="8"/>
  <c r="J8013" i="8"/>
  <c r="K8013" i="8"/>
  <c r="H8014" i="8"/>
  <c r="I8014" i="8"/>
  <c r="J8014" i="8"/>
  <c r="K8014" i="8"/>
  <c r="H8015" i="8"/>
  <c r="I8015" i="8"/>
  <c r="J8015" i="8"/>
  <c r="K8015" i="8"/>
  <c r="H8016" i="8"/>
  <c r="I8016" i="8"/>
  <c r="J8016" i="8"/>
  <c r="K8016" i="8"/>
  <c r="H8017" i="8"/>
  <c r="I8017" i="8"/>
  <c r="J8017" i="8"/>
  <c r="K8017" i="8"/>
  <c r="H8018" i="8"/>
  <c r="I8018" i="8"/>
  <c r="J8018" i="8"/>
  <c r="K8018" i="8"/>
  <c r="H8019" i="8"/>
  <c r="I8019" i="8"/>
  <c r="J8019" i="8"/>
  <c r="K8019" i="8"/>
  <c r="H8020" i="8"/>
  <c r="I8020" i="8"/>
  <c r="J8020" i="8"/>
  <c r="K8020" i="8"/>
  <c r="H8021" i="8"/>
  <c r="I8021" i="8"/>
  <c r="J8021" i="8"/>
  <c r="K8021" i="8"/>
  <c r="H8022" i="8"/>
  <c r="I8022" i="8"/>
  <c r="J8022" i="8"/>
  <c r="K8022" i="8"/>
  <c r="H8023" i="8"/>
  <c r="I8023" i="8"/>
  <c r="J8023" i="8"/>
  <c r="K8023" i="8"/>
  <c r="H8024" i="8"/>
  <c r="I8024" i="8"/>
  <c r="J8024" i="8"/>
  <c r="K8024" i="8"/>
  <c r="H8025" i="8"/>
  <c r="I8025" i="8"/>
  <c r="J8025" i="8"/>
  <c r="K8025" i="8"/>
  <c r="H8026" i="8"/>
  <c r="I8026" i="8"/>
  <c r="J8026" i="8"/>
  <c r="K8026" i="8"/>
  <c r="H8027" i="8"/>
  <c r="I8027" i="8"/>
  <c r="J8027" i="8"/>
  <c r="K8027" i="8"/>
  <c r="H8028" i="8"/>
  <c r="I8028" i="8"/>
  <c r="J8028" i="8"/>
  <c r="K8028" i="8"/>
  <c r="H8029" i="8"/>
  <c r="I8029" i="8"/>
  <c r="J8029" i="8"/>
  <c r="K8029" i="8"/>
  <c r="H8030" i="8"/>
  <c r="I8030" i="8"/>
  <c r="J8030" i="8"/>
  <c r="K8030" i="8"/>
  <c r="H8031" i="8"/>
  <c r="I8031" i="8"/>
  <c r="J8031" i="8"/>
  <c r="K8031" i="8"/>
  <c r="H8032" i="8"/>
  <c r="I8032" i="8"/>
  <c r="J8032" i="8"/>
  <c r="K8032" i="8"/>
  <c r="H8033" i="8"/>
  <c r="I8033" i="8"/>
  <c r="J8033" i="8"/>
  <c r="K8033" i="8"/>
  <c r="H8034" i="8"/>
  <c r="I8034" i="8"/>
  <c r="J8034" i="8"/>
  <c r="K8034" i="8"/>
  <c r="H8035" i="8"/>
  <c r="I8035" i="8"/>
  <c r="J8035" i="8"/>
  <c r="K8035" i="8"/>
  <c r="H8036" i="8"/>
  <c r="I8036" i="8"/>
  <c r="J8036" i="8"/>
  <c r="K8036" i="8"/>
  <c r="H8037" i="8"/>
  <c r="I8037" i="8"/>
  <c r="J8037" i="8"/>
  <c r="K8037" i="8"/>
  <c r="H8038" i="8"/>
  <c r="I8038" i="8"/>
  <c r="J8038" i="8"/>
  <c r="K8038" i="8"/>
  <c r="H8039" i="8"/>
  <c r="I8039" i="8"/>
  <c r="J8039" i="8"/>
  <c r="K8039" i="8"/>
  <c r="H8040" i="8"/>
  <c r="I8040" i="8"/>
  <c r="J8040" i="8"/>
  <c r="K8040" i="8"/>
  <c r="H8041" i="8"/>
  <c r="I8041" i="8"/>
  <c r="J8041" i="8"/>
  <c r="K8041" i="8"/>
  <c r="H8042" i="8"/>
  <c r="I8042" i="8"/>
  <c r="J8042" i="8"/>
  <c r="K8042" i="8"/>
  <c r="H8043" i="8"/>
  <c r="I8043" i="8"/>
  <c r="J8043" i="8"/>
  <c r="K8043" i="8"/>
  <c r="H8044" i="8"/>
  <c r="I8044" i="8"/>
  <c r="J8044" i="8"/>
  <c r="K8044" i="8"/>
  <c r="H8045" i="8"/>
  <c r="I8045" i="8"/>
  <c r="J8045" i="8"/>
  <c r="K8045" i="8"/>
  <c r="H8046" i="8"/>
  <c r="I8046" i="8"/>
  <c r="J8046" i="8"/>
  <c r="K8046" i="8"/>
  <c r="H8047" i="8"/>
  <c r="I8047" i="8"/>
  <c r="J8047" i="8"/>
  <c r="K8047" i="8"/>
  <c r="H8048" i="8"/>
  <c r="I8048" i="8"/>
  <c r="J8048" i="8"/>
  <c r="K8048" i="8"/>
  <c r="H8049" i="8"/>
  <c r="I8049" i="8"/>
  <c r="J8049" i="8"/>
  <c r="K8049" i="8"/>
  <c r="H8050" i="8"/>
  <c r="I8050" i="8"/>
  <c r="J8050" i="8"/>
  <c r="K8050" i="8"/>
  <c r="H8051" i="8"/>
  <c r="I8051" i="8"/>
  <c r="J8051" i="8"/>
  <c r="K8051" i="8"/>
  <c r="H8052" i="8"/>
  <c r="I8052" i="8"/>
  <c r="J8052" i="8"/>
  <c r="K8052" i="8"/>
  <c r="H8053" i="8"/>
  <c r="I8053" i="8"/>
  <c r="J8053" i="8"/>
  <c r="K8053" i="8"/>
  <c r="H8054" i="8"/>
  <c r="I8054" i="8"/>
  <c r="J8054" i="8"/>
  <c r="K8054" i="8"/>
  <c r="H8055" i="8"/>
  <c r="I8055" i="8"/>
  <c r="J8055" i="8"/>
  <c r="K8055" i="8"/>
  <c r="H8056" i="8"/>
  <c r="I8056" i="8"/>
  <c r="J8056" i="8"/>
  <c r="K8056" i="8"/>
  <c r="H8057" i="8"/>
  <c r="I8057" i="8"/>
  <c r="J8057" i="8"/>
  <c r="K8057" i="8"/>
  <c r="H8058" i="8"/>
  <c r="I8058" i="8"/>
  <c r="J8058" i="8"/>
  <c r="K8058" i="8"/>
  <c r="H8059" i="8"/>
  <c r="I8059" i="8"/>
  <c r="J8059" i="8"/>
  <c r="K8059" i="8"/>
  <c r="H8060" i="8"/>
  <c r="I8060" i="8"/>
  <c r="J8060" i="8"/>
  <c r="K8060" i="8"/>
  <c r="H8061" i="8"/>
  <c r="I8061" i="8"/>
  <c r="J8061" i="8"/>
  <c r="K8061" i="8"/>
  <c r="H8062" i="8"/>
  <c r="I8062" i="8"/>
  <c r="J8062" i="8"/>
  <c r="K8062" i="8"/>
  <c r="H8063" i="8"/>
  <c r="I8063" i="8"/>
  <c r="J8063" i="8"/>
  <c r="K8063" i="8"/>
  <c r="H8064" i="8"/>
  <c r="I8064" i="8"/>
  <c r="J8064" i="8"/>
  <c r="K8064" i="8"/>
  <c r="H8065" i="8"/>
  <c r="I8065" i="8"/>
  <c r="J8065" i="8"/>
  <c r="K8065" i="8"/>
  <c r="H8066" i="8"/>
  <c r="I8066" i="8"/>
  <c r="J8066" i="8"/>
  <c r="K8066" i="8"/>
  <c r="H8067" i="8"/>
  <c r="I8067" i="8"/>
  <c r="J8067" i="8"/>
  <c r="K8067" i="8"/>
  <c r="H8068" i="8"/>
  <c r="I8068" i="8"/>
  <c r="J8068" i="8"/>
  <c r="K8068" i="8"/>
  <c r="H8069" i="8"/>
  <c r="I8069" i="8"/>
  <c r="J8069" i="8"/>
  <c r="K8069" i="8"/>
  <c r="H8070" i="8"/>
  <c r="I8070" i="8"/>
  <c r="J8070" i="8"/>
  <c r="K8070" i="8"/>
  <c r="H8071" i="8"/>
  <c r="I8071" i="8"/>
  <c r="J8071" i="8"/>
  <c r="K8071" i="8"/>
  <c r="H8072" i="8"/>
  <c r="I8072" i="8"/>
  <c r="J8072" i="8"/>
  <c r="K8072" i="8"/>
  <c r="H8073" i="8"/>
  <c r="I8073" i="8"/>
  <c r="J8073" i="8"/>
  <c r="K8073" i="8"/>
  <c r="H8074" i="8"/>
  <c r="I8074" i="8"/>
  <c r="J8074" i="8"/>
  <c r="K8074" i="8"/>
  <c r="H8075" i="8"/>
  <c r="I8075" i="8"/>
  <c r="J8075" i="8"/>
  <c r="K8075" i="8"/>
  <c r="H8076" i="8"/>
  <c r="I8076" i="8"/>
  <c r="J8076" i="8"/>
  <c r="K8076" i="8"/>
  <c r="H8077" i="8"/>
  <c r="I8077" i="8"/>
  <c r="J8077" i="8"/>
  <c r="K8077" i="8"/>
  <c r="H8078" i="8"/>
  <c r="I8078" i="8"/>
  <c r="J8078" i="8"/>
  <c r="K8078" i="8"/>
  <c r="H8079" i="8"/>
  <c r="I8079" i="8"/>
  <c r="J8079" i="8"/>
  <c r="K8079" i="8"/>
  <c r="H8080" i="8"/>
  <c r="I8080" i="8"/>
  <c r="J8080" i="8"/>
  <c r="K8080" i="8"/>
  <c r="H8081" i="8"/>
  <c r="I8081" i="8"/>
  <c r="J8081" i="8"/>
  <c r="K8081" i="8"/>
  <c r="H8082" i="8"/>
  <c r="I8082" i="8"/>
  <c r="J8082" i="8"/>
  <c r="K8082" i="8"/>
  <c r="H8083" i="8"/>
  <c r="I8083" i="8"/>
  <c r="J8083" i="8"/>
  <c r="K8083" i="8"/>
  <c r="H8084" i="8"/>
  <c r="I8084" i="8"/>
  <c r="J8084" i="8"/>
  <c r="K8084" i="8"/>
  <c r="H8085" i="8"/>
  <c r="I8085" i="8"/>
  <c r="J8085" i="8"/>
  <c r="K8085" i="8"/>
  <c r="H8086" i="8"/>
  <c r="I8086" i="8"/>
  <c r="J8086" i="8"/>
  <c r="K8086" i="8"/>
  <c r="H8087" i="8"/>
  <c r="I8087" i="8"/>
  <c r="J8087" i="8"/>
  <c r="K8087" i="8"/>
  <c r="H8088" i="8"/>
  <c r="I8088" i="8"/>
  <c r="J8088" i="8"/>
  <c r="K8088" i="8"/>
  <c r="H8089" i="8"/>
  <c r="I8089" i="8"/>
  <c r="J8089" i="8"/>
  <c r="K8089" i="8"/>
  <c r="H8090" i="8"/>
  <c r="I8090" i="8"/>
  <c r="J8090" i="8"/>
  <c r="K8090" i="8"/>
  <c r="H8091" i="8"/>
  <c r="I8091" i="8"/>
  <c r="J8091" i="8"/>
  <c r="K8091" i="8"/>
  <c r="H8092" i="8"/>
  <c r="I8092" i="8"/>
  <c r="J8092" i="8"/>
  <c r="K8092" i="8"/>
  <c r="H8093" i="8"/>
  <c r="I8093" i="8"/>
  <c r="J8093" i="8"/>
  <c r="K8093" i="8"/>
  <c r="H8094" i="8"/>
  <c r="I8094" i="8"/>
  <c r="J8094" i="8"/>
  <c r="K8094" i="8"/>
  <c r="H8095" i="8"/>
  <c r="I8095" i="8"/>
  <c r="J8095" i="8"/>
  <c r="K8095" i="8"/>
  <c r="H8096" i="8"/>
  <c r="I8096" i="8"/>
  <c r="J8096" i="8"/>
  <c r="K8096" i="8"/>
  <c r="H8097" i="8"/>
  <c r="I8097" i="8"/>
  <c r="J8097" i="8"/>
  <c r="K8097" i="8"/>
  <c r="H8098" i="8"/>
  <c r="I8098" i="8"/>
  <c r="J8098" i="8"/>
  <c r="K8098" i="8"/>
  <c r="H8099" i="8"/>
  <c r="I8099" i="8"/>
  <c r="J8099" i="8"/>
  <c r="K8099" i="8"/>
  <c r="H8100" i="8"/>
  <c r="I8100" i="8"/>
  <c r="J8100" i="8"/>
  <c r="K8100" i="8"/>
  <c r="H8101" i="8"/>
  <c r="I8101" i="8"/>
  <c r="J8101" i="8"/>
  <c r="K8101" i="8"/>
  <c r="H8102" i="8"/>
  <c r="I8102" i="8"/>
  <c r="J8102" i="8"/>
  <c r="K8102" i="8"/>
  <c r="H8103" i="8"/>
  <c r="I8103" i="8"/>
  <c r="J8103" i="8"/>
  <c r="K8103" i="8"/>
  <c r="H8104" i="8"/>
  <c r="I8104" i="8"/>
  <c r="J8104" i="8"/>
  <c r="K8104" i="8"/>
  <c r="H8105" i="8"/>
  <c r="I8105" i="8"/>
  <c r="J8105" i="8"/>
  <c r="K8105" i="8"/>
  <c r="H8106" i="8"/>
  <c r="I8106" i="8"/>
  <c r="J8106" i="8"/>
  <c r="K8106" i="8"/>
  <c r="H8107" i="8"/>
  <c r="I8107" i="8"/>
  <c r="J8107" i="8"/>
  <c r="K8107" i="8"/>
  <c r="H8108" i="8"/>
  <c r="I8108" i="8"/>
  <c r="J8108" i="8"/>
  <c r="K8108" i="8"/>
  <c r="H8109" i="8"/>
  <c r="I8109" i="8"/>
  <c r="J8109" i="8"/>
  <c r="K8109" i="8"/>
  <c r="H8110" i="8"/>
  <c r="I8110" i="8"/>
  <c r="J8110" i="8"/>
  <c r="K8110" i="8"/>
  <c r="H8111" i="8"/>
  <c r="I8111" i="8"/>
  <c r="J8111" i="8"/>
  <c r="K8111" i="8"/>
  <c r="H8112" i="8"/>
  <c r="I8112" i="8"/>
  <c r="J8112" i="8"/>
  <c r="K8112" i="8"/>
  <c r="H8113" i="8"/>
  <c r="I8113" i="8"/>
  <c r="J8113" i="8"/>
  <c r="K8113" i="8"/>
  <c r="H8114" i="8"/>
  <c r="I8114" i="8"/>
  <c r="J8114" i="8"/>
  <c r="K8114" i="8"/>
  <c r="H8115" i="8"/>
  <c r="I8115" i="8"/>
  <c r="J8115" i="8"/>
  <c r="K8115" i="8"/>
  <c r="H8116" i="8"/>
  <c r="I8116" i="8"/>
  <c r="J8116" i="8"/>
  <c r="K8116" i="8"/>
  <c r="H8117" i="8"/>
  <c r="I8117" i="8"/>
  <c r="J8117" i="8"/>
  <c r="K8117" i="8"/>
  <c r="H8118" i="8"/>
  <c r="I8118" i="8"/>
  <c r="J8118" i="8"/>
  <c r="K8118" i="8"/>
  <c r="H8119" i="8"/>
  <c r="I8119" i="8"/>
  <c r="J8119" i="8"/>
  <c r="K8119" i="8"/>
  <c r="H8120" i="8"/>
  <c r="I8120" i="8"/>
  <c r="J8120" i="8"/>
  <c r="K8120" i="8"/>
  <c r="H8121" i="8"/>
  <c r="I8121" i="8"/>
  <c r="J8121" i="8"/>
  <c r="K8121" i="8"/>
  <c r="H8122" i="8"/>
  <c r="I8122" i="8"/>
  <c r="J8122" i="8"/>
  <c r="K8122" i="8"/>
  <c r="H8123" i="8"/>
  <c r="I8123" i="8"/>
  <c r="J8123" i="8"/>
  <c r="K8123" i="8"/>
  <c r="H8124" i="8"/>
  <c r="I8124" i="8"/>
  <c r="J8124" i="8"/>
  <c r="K8124" i="8"/>
  <c r="H8125" i="8"/>
  <c r="I8125" i="8"/>
  <c r="J8125" i="8"/>
  <c r="K8125" i="8"/>
  <c r="H8126" i="8"/>
  <c r="I8126" i="8"/>
  <c r="J8126" i="8"/>
  <c r="K8126" i="8"/>
  <c r="H8127" i="8"/>
  <c r="I8127" i="8"/>
  <c r="J8127" i="8"/>
  <c r="K8127" i="8"/>
  <c r="H8128" i="8"/>
  <c r="I8128" i="8"/>
  <c r="J8128" i="8"/>
  <c r="K8128" i="8"/>
  <c r="H8129" i="8"/>
  <c r="I8129" i="8"/>
  <c r="J8129" i="8"/>
  <c r="K8129" i="8"/>
  <c r="H8130" i="8"/>
  <c r="I8130" i="8"/>
  <c r="J8130" i="8"/>
  <c r="K8130" i="8"/>
  <c r="H8131" i="8"/>
  <c r="I8131" i="8"/>
  <c r="J8131" i="8"/>
  <c r="K8131" i="8"/>
  <c r="H8132" i="8"/>
  <c r="I8132" i="8"/>
  <c r="J8132" i="8"/>
  <c r="K8132" i="8"/>
  <c r="H8133" i="8"/>
  <c r="I8133" i="8"/>
  <c r="J8133" i="8"/>
  <c r="K8133" i="8"/>
  <c r="H8134" i="8"/>
  <c r="I8134" i="8"/>
  <c r="J8134" i="8"/>
  <c r="K8134" i="8"/>
  <c r="H8135" i="8"/>
  <c r="I8135" i="8"/>
  <c r="J8135" i="8"/>
  <c r="K8135" i="8"/>
  <c r="H8136" i="8"/>
  <c r="I8136" i="8"/>
  <c r="J8136" i="8"/>
  <c r="K8136" i="8"/>
  <c r="H8137" i="8"/>
  <c r="I8137" i="8"/>
  <c r="J8137" i="8"/>
  <c r="K8137" i="8"/>
  <c r="H8138" i="8"/>
  <c r="I8138" i="8"/>
  <c r="J8138" i="8"/>
  <c r="K8138" i="8"/>
  <c r="H8139" i="8"/>
  <c r="I8139" i="8"/>
  <c r="J8139" i="8"/>
  <c r="K8139" i="8"/>
  <c r="H8140" i="8"/>
  <c r="I8140" i="8"/>
  <c r="J8140" i="8"/>
  <c r="K8140" i="8"/>
  <c r="H8141" i="8"/>
  <c r="I8141" i="8"/>
  <c r="J8141" i="8"/>
  <c r="K8141" i="8"/>
  <c r="H8142" i="8"/>
  <c r="I8142" i="8"/>
  <c r="J8142" i="8"/>
  <c r="K8142" i="8"/>
  <c r="H8143" i="8"/>
  <c r="I8143" i="8"/>
  <c r="J8143" i="8"/>
  <c r="K8143" i="8"/>
  <c r="H8144" i="8"/>
  <c r="I8144" i="8"/>
  <c r="J8144" i="8"/>
  <c r="K8144" i="8"/>
  <c r="H8145" i="8"/>
  <c r="I8145" i="8"/>
  <c r="J8145" i="8"/>
  <c r="K8145" i="8"/>
  <c r="H8146" i="8"/>
  <c r="I8146" i="8"/>
  <c r="J8146" i="8"/>
  <c r="K8146" i="8"/>
  <c r="H8147" i="8"/>
  <c r="I8147" i="8"/>
  <c r="J8147" i="8"/>
  <c r="K8147" i="8"/>
  <c r="H8148" i="8"/>
  <c r="I8148" i="8"/>
  <c r="J8148" i="8"/>
  <c r="K8148" i="8"/>
  <c r="H8149" i="8"/>
  <c r="I8149" i="8"/>
  <c r="J8149" i="8"/>
  <c r="K8149" i="8"/>
  <c r="H8150" i="8"/>
  <c r="I8150" i="8"/>
  <c r="J8150" i="8"/>
  <c r="K8150" i="8"/>
  <c r="H8151" i="8"/>
  <c r="I8151" i="8"/>
  <c r="J8151" i="8"/>
  <c r="K8151" i="8"/>
  <c r="H8152" i="8"/>
  <c r="I8152" i="8"/>
  <c r="J8152" i="8"/>
  <c r="K8152" i="8"/>
  <c r="H8153" i="8"/>
  <c r="I8153" i="8"/>
  <c r="J8153" i="8"/>
  <c r="K8153" i="8"/>
  <c r="H8154" i="8"/>
  <c r="I8154" i="8"/>
  <c r="J8154" i="8"/>
  <c r="K8154" i="8"/>
  <c r="H8155" i="8"/>
  <c r="I8155" i="8"/>
  <c r="J8155" i="8"/>
  <c r="K8155" i="8"/>
  <c r="H8156" i="8"/>
  <c r="I8156" i="8"/>
  <c r="J8156" i="8"/>
  <c r="K8156" i="8"/>
  <c r="H8157" i="8"/>
  <c r="I8157" i="8"/>
  <c r="J8157" i="8"/>
  <c r="K8157" i="8"/>
  <c r="H8158" i="8"/>
  <c r="I8158" i="8"/>
  <c r="J8158" i="8"/>
  <c r="K8158" i="8"/>
  <c r="H8159" i="8"/>
  <c r="I8159" i="8"/>
  <c r="J8159" i="8"/>
  <c r="K8159" i="8"/>
  <c r="H8160" i="8"/>
  <c r="I8160" i="8"/>
  <c r="J8160" i="8"/>
  <c r="K8160" i="8"/>
  <c r="H8161" i="8"/>
  <c r="I8161" i="8"/>
  <c r="J8161" i="8"/>
  <c r="K8161" i="8"/>
  <c r="H8162" i="8"/>
  <c r="I8162" i="8"/>
  <c r="J8162" i="8"/>
  <c r="K8162" i="8"/>
  <c r="H8163" i="8"/>
  <c r="I8163" i="8"/>
  <c r="J8163" i="8"/>
  <c r="K8163" i="8"/>
  <c r="H8164" i="8"/>
  <c r="I8164" i="8"/>
  <c r="J8164" i="8"/>
  <c r="K8164" i="8"/>
  <c r="H8165" i="8"/>
  <c r="I8165" i="8"/>
  <c r="J8165" i="8"/>
  <c r="K8165" i="8"/>
  <c r="H8166" i="8"/>
  <c r="I8166" i="8"/>
  <c r="J8166" i="8"/>
  <c r="K8166" i="8"/>
  <c r="H8167" i="8"/>
  <c r="I8167" i="8"/>
  <c r="J8167" i="8"/>
  <c r="K8167" i="8"/>
  <c r="H8168" i="8"/>
  <c r="I8168" i="8"/>
  <c r="J8168" i="8"/>
  <c r="K8168" i="8"/>
  <c r="H8169" i="8"/>
  <c r="I8169" i="8"/>
  <c r="J8169" i="8"/>
  <c r="K8169" i="8"/>
  <c r="H8170" i="8"/>
  <c r="I8170" i="8"/>
  <c r="J8170" i="8"/>
  <c r="K8170" i="8"/>
  <c r="H8171" i="8"/>
  <c r="I8171" i="8"/>
  <c r="J8171" i="8"/>
  <c r="K8171" i="8"/>
  <c r="H8172" i="8"/>
  <c r="I8172" i="8"/>
  <c r="J8172" i="8"/>
  <c r="K8172" i="8"/>
  <c r="H8173" i="8"/>
  <c r="I8173" i="8"/>
  <c r="J8173" i="8"/>
  <c r="K8173" i="8"/>
  <c r="H8174" i="8"/>
  <c r="I8174" i="8"/>
  <c r="J8174" i="8"/>
  <c r="K8174" i="8"/>
  <c r="H8175" i="8"/>
  <c r="I8175" i="8"/>
  <c r="J8175" i="8"/>
  <c r="K8175" i="8"/>
  <c r="H8176" i="8"/>
  <c r="I8176" i="8"/>
  <c r="J8176" i="8"/>
  <c r="K8176" i="8"/>
  <c r="H8177" i="8"/>
  <c r="I8177" i="8"/>
  <c r="J8177" i="8"/>
  <c r="K8177" i="8"/>
  <c r="H8178" i="8"/>
  <c r="I8178" i="8"/>
  <c r="J8178" i="8"/>
  <c r="K8178" i="8"/>
  <c r="H8179" i="8"/>
  <c r="I8179" i="8"/>
  <c r="J8179" i="8"/>
  <c r="K8179" i="8"/>
  <c r="H8180" i="8"/>
  <c r="I8180" i="8"/>
  <c r="J8180" i="8"/>
  <c r="K8180" i="8"/>
  <c r="H8181" i="8"/>
  <c r="I8181" i="8"/>
  <c r="J8181" i="8"/>
  <c r="K8181" i="8"/>
  <c r="H8182" i="8"/>
  <c r="I8182" i="8"/>
  <c r="J8182" i="8"/>
  <c r="K8182" i="8"/>
  <c r="H8183" i="8"/>
  <c r="I8183" i="8"/>
  <c r="J8183" i="8"/>
  <c r="K8183" i="8"/>
  <c r="H8184" i="8"/>
  <c r="I8184" i="8"/>
  <c r="J8184" i="8"/>
  <c r="K8184" i="8"/>
  <c r="H8185" i="8"/>
  <c r="I8185" i="8"/>
  <c r="J8185" i="8"/>
  <c r="K8185" i="8"/>
  <c r="H8186" i="8"/>
  <c r="I8186" i="8"/>
  <c r="J8186" i="8"/>
  <c r="K8186" i="8"/>
  <c r="H8187" i="8"/>
  <c r="I8187" i="8"/>
  <c r="J8187" i="8"/>
  <c r="K8187" i="8"/>
  <c r="H8188" i="8"/>
  <c r="I8188" i="8"/>
  <c r="J8188" i="8"/>
  <c r="K8188" i="8"/>
  <c r="H8189" i="8"/>
  <c r="I8189" i="8"/>
  <c r="J8189" i="8"/>
  <c r="K8189" i="8"/>
  <c r="H8190" i="8"/>
  <c r="I8190" i="8"/>
  <c r="J8190" i="8"/>
  <c r="K8190" i="8"/>
  <c r="H8191" i="8"/>
  <c r="I8191" i="8"/>
  <c r="J8191" i="8"/>
  <c r="K8191" i="8"/>
  <c r="H8192" i="8"/>
  <c r="I8192" i="8"/>
  <c r="J8192" i="8"/>
  <c r="K8192" i="8"/>
  <c r="H8193" i="8"/>
  <c r="I8193" i="8"/>
  <c r="J8193" i="8"/>
  <c r="K8193" i="8"/>
  <c r="H8194" i="8"/>
  <c r="I8194" i="8"/>
  <c r="J8194" i="8"/>
  <c r="K8194" i="8"/>
  <c r="H8195" i="8"/>
  <c r="I8195" i="8"/>
  <c r="J8195" i="8"/>
  <c r="K8195" i="8"/>
  <c r="H8196" i="8"/>
  <c r="I8196" i="8"/>
  <c r="J8196" i="8"/>
  <c r="K8196" i="8"/>
  <c r="H8197" i="8"/>
  <c r="I8197" i="8"/>
  <c r="J8197" i="8"/>
  <c r="K8197" i="8"/>
  <c r="H8198" i="8"/>
  <c r="I8198" i="8"/>
  <c r="J8198" i="8"/>
  <c r="K8198" i="8"/>
  <c r="H8199" i="8"/>
  <c r="I8199" i="8"/>
  <c r="J8199" i="8"/>
  <c r="K8199" i="8"/>
  <c r="H8200" i="8"/>
  <c r="I8200" i="8"/>
  <c r="J8200" i="8"/>
  <c r="K8200" i="8"/>
  <c r="H8201" i="8"/>
  <c r="I8201" i="8"/>
  <c r="J8201" i="8"/>
  <c r="K8201" i="8"/>
  <c r="H8202" i="8"/>
  <c r="I8202" i="8"/>
  <c r="J8202" i="8"/>
  <c r="K8202" i="8"/>
  <c r="H8203" i="8"/>
  <c r="I8203" i="8"/>
  <c r="J8203" i="8"/>
  <c r="K8203" i="8"/>
  <c r="H8204" i="8"/>
  <c r="I8204" i="8"/>
  <c r="J8204" i="8"/>
  <c r="K8204" i="8"/>
  <c r="H8205" i="8"/>
  <c r="I8205" i="8"/>
  <c r="J8205" i="8"/>
  <c r="K8205" i="8"/>
  <c r="H8206" i="8"/>
  <c r="I8206" i="8"/>
  <c r="J8206" i="8"/>
  <c r="K8206" i="8"/>
  <c r="H8207" i="8"/>
  <c r="I8207" i="8"/>
  <c r="J8207" i="8"/>
  <c r="K8207" i="8"/>
  <c r="H8208" i="8"/>
  <c r="I8208" i="8"/>
  <c r="J8208" i="8"/>
  <c r="K8208" i="8"/>
  <c r="H8209" i="8"/>
  <c r="I8209" i="8"/>
  <c r="J8209" i="8"/>
  <c r="K8209" i="8"/>
  <c r="H8210" i="8"/>
  <c r="I8210" i="8"/>
  <c r="J8210" i="8"/>
  <c r="K8210" i="8"/>
  <c r="H8211" i="8"/>
  <c r="I8211" i="8"/>
  <c r="J8211" i="8"/>
  <c r="K8211" i="8"/>
  <c r="H8212" i="8"/>
  <c r="I8212" i="8"/>
  <c r="J8212" i="8"/>
  <c r="K8212" i="8"/>
  <c r="H8213" i="8"/>
  <c r="I8213" i="8"/>
  <c r="J8213" i="8"/>
  <c r="K8213" i="8"/>
  <c r="H8214" i="8"/>
  <c r="I8214" i="8"/>
  <c r="J8214" i="8"/>
  <c r="K8214" i="8"/>
  <c r="H8215" i="8"/>
  <c r="I8215" i="8"/>
  <c r="J8215" i="8"/>
  <c r="K8215" i="8"/>
  <c r="H8216" i="8"/>
  <c r="I8216" i="8"/>
  <c r="J8216" i="8"/>
  <c r="K8216" i="8"/>
  <c r="H8217" i="8"/>
  <c r="I8217" i="8"/>
  <c r="J8217" i="8"/>
  <c r="K8217" i="8"/>
  <c r="H8218" i="8"/>
  <c r="I8218" i="8"/>
  <c r="J8218" i="8"/>
  <c r="K8218" i="8"/>
  <c r="H8219" i="8"/>
  <c r="I8219" i="8"/>
  <c r="J8219" i="8"/>
  <c r="K8219" i="8"/>
  <c r="H8220" i="8"/>
  <c r="I8220" i="8"/>
  <c r="J8220" i="8"/>
  <c r="K8220" i="8"/>
  <c r="H8221" i="8"/>
  <c r="I8221" i="8"/>
  <c r="J8221" i="8"/>
  <c r="K8221" i="8"/>
  <c r="H8222" i="8"/>
  <c r="I8222" i="8"/>
  <c r="J8222" i="8"/>
  <c r="K8222" i="8"/>
  <c r="H8223" i="8"/>
  <c r="I8223" i="8"/>
  <c r="J8223" i="8"/>
  <c r="K8223" i="8"/>
  <c r="H8224" i="8"/>
  <c r="I8224" i="8"/>
  <c r="J8224" i="8"/>
  <c r="K8224" i="8"/>
  <c r="H8225" i="8"/>
  <c r="I8225" i="8"/>
  <c r="J8225" i="8"/>
  <c r="K8225" i="8"/>
  <c r="H8226" i="8"/>
  <c r="I8226" i="8"/>
  <c r="J8226" i="8"/>
  <c r="K8226" i="8"/>
  <c r="H8227" i="8"/>
  <c r="I8227" i="8"/>
  <c r="J8227" i="8"/>
  <c r="K8227" i="8"/>
  <c r="H8228" i="8"/>
  <c r="I8228" i="8"/>
  <c r="J8228" i="8"/>
  <c r="K8228" i="8"/>
  <c r="H8229" i="8"/>
  <c r="I8229" i="8"/>
  <c r="J8229" i="8"/>
  <c r="K8229" i="8"/>
  <c r="H8230" i="8"/>
  <c r="I8230" i="8"/>
  <c r="J8230" i="8"/>
  <c r="K8230" i="8"/>
  <c r="H8231" i="8"/>
  <c r="I8231" i="8"/>
  <c r="J8231" i="8"/>
  <c r="K8231" i="8"/>
  <c r="H8232" i="8"/>
  <c r="I8232" i="8"/>
  <c r="J8232" i="8"/>
  <c r="K8232" i="8"/>
  <c r="H8233" i="8"/>
  <c r="I8233" i="8"/>
  <c r="J8233" i="8"/>
  <c r="K8233" i="8"/>
  <c r="H8234" i="8"/>
  <c r="I8234" i="8"/>
  <c r="J8234" i="8"/>
  <c r="K8234" i="8"/>
  <c r="H8235" i="8"/>
  <c r="I8235" i="8"/>
  <c r="J8235" i="8"/>
  <c r="K8235" i="8"/>
  <c r="H8236" i="8"/>
  <c r="I8236" i="8"/>
  <c r="J8236" i="8"/>
  <c r="K8236" i="8"/>
  <c r="H8237" i="8"/>
  <c r="I8237" i="8"/>
  <c r="J8237" i="8"/>
  <c r="K8237" i="8"/>
  <c r="H8238" i="8"/>
  <c r="I8238" i="8"/>
  <c r="J8238" i="8"/>
  <c r="K8238" i="8"/>
  <c r="H8239" i="8"/>
  <c r="I8239" i="8"/>
  <c r="J8239" i="8"/>
  <c r="K8239" i="8"/>
  <c r="H8240" i="8"/>
  <c r="I8240" i="8"/>
  <c r="J8240" i="8"/>
  <c r="K8240" i="8"/>
  <c r="H8241" i="8"/>
  <c r="I8241" i="8"/>
  <c r="J8241" i="8"/>
  <c r="K8241" i="8"/>
  <c r="H8242" i="8"/>
  <c r="I8242" i="8"/>
  <c r="J8242" i="8"/>
  <c r="K8242" i="8"/>
  <c r="H8243" i="8"/>
  <c r="I8243" i="8"/>
  <c r="J8243" i="8"/>
  <c r="K8243" i="8"/>
  <c r="H8244" i="8"/>
  <c r="I8244" i="8"/>
  <c r="J8244" i="8"/>
  <c r="K8244" i="8"/>
  <c r="H8245" i="8"/>
  <c r="I8245" i="8"/>
  <c r="J8245" i="8"/>
  <c r="K8245" i="8"/>
  <c r="H8246" i="8"/>
  <c r="I8246" i="8"/>
  <c r="J8246" i="8"/>
  <c r="K8246" i="8"/>
  <c r="H8247" i="8"/>
  <c r="I8247" i="8"/>
  <c r="J8247" i="8"/>
  <c r="K8247" i="8"/>
  <c r="H8248" i="8"/>
  <c r="I8248" i="8"/>
  <c r="J8248" i="8"/>
  <c r="K8248" i="8"/>
  <c r="H8249" i="8"/>
  <c r="I8249" i="8"/>
  <c r="J8249" i="8"/>
  <c r="K8249" i="8"/>
  <c r="H8250" i="8"/>
  <c r="I8250" i="8"/>
  <c r="J8250" i="8"/>
  <c r="K8250" i="8"/>
  <c r="H8251" i="8"/>
  <c r="I8251" i="8"/>
  <c r="J8251" i="8"/>
  <c r="K8251" i="8"/>
  <c r="H8252" i="8"/>
  <c r="I8252" i="8"/>
  <c r="J8252" i="8"/>
  <c r="K8252" i="8"/>
  <c r="H8253" i="8"/>
  <c r="I8253" i="8"/>
  <c r="J8253" i="8"/>
  <c r="K8253" i="8"/>
  <c r="H8254" i="8"/>
  <c r="I8254" i="8"/>
  <c r="J8254" i="8"/>
  <c r="K8254" i="8"/>
  <c r="H8255" i="8"/>
  <c r="I8255" i="8"/>
  <c r="J8255" i="8"/>
  <c r="K8255" i="8"/>
  <c r="H8256" i="8"/>
  <c r="I8256" i="8"/>
  <c r="J8256" i="8"/>
  <c r="K8256" i="8"/>
  <c r="H8257" i="8"/>
  <c r="I8257" i="8"/>
  <c r="J8257" i="8"/>
  <c r="K8257" i="8"/>
  <c r="H8258" i="8"/>
  <c r="I8258" i="8"/>
  <c r="J8258" i="8"/>
  <c r="K8258" i="8"/>
  <c r="H8259" i="8"/>
  <c r="I8259" i="8"/>
  <c r="J8259" i="8"/>
  <c r="K8259" i="8"/>
  <c r="H8260" i="8"/>
  <c r="I8260" i="8"/>
  <c r="J8260" i="8"/>
  <c r="K8260" i="8"/>
  <c r="H8261" i="8"/>
  <c r="I8261" i="8"/>
  <c r="J8261" i="8"/>
  <c r="K8261" i="8"/>
  <c r="H8262" i="8"/>
  <c r="I8262" i="8"/>
  <c r="J8262" i="8"/>
  <c r="K8262" i="8"/>
  <c r="H8263" i="8"/>
  <c r="I8263" i="8"/>
  <c r="J8263" i="8"/>
  <c r="K8263" i="8"/>
  <c r="H8264" i="8"/>
  <c r="I8264" i="8"/>
  <c r="J8264" i="8"/>
  <c r="K8264" i="8"/>
  <c r="H8265" i="8"/>
  <c r="I8265" i="8"/>
  <c r="J8265" i="8"/>
  <c r="K8265" i="8"/>
  <c r="H8266" i="8"/>
  <c r="I8266" i="8"/>
  <c r="J8266" i="8"/>
  <c r="K8266" i="8"/>
  <c r="H8267" i="8"/>
  <c r="I8267" i="8"/>
  <c r="J8267" i="8"/>
  <c r="K8267" i="8"/>
  <c r="H8268" i="8"/>
  <c r="I8268" i="8"/>
  <c r="J8268" i="8"/>
  <c r="K8268" i="8"/>
  <c r="H8269" i="8"/>
  <c r="I8269" i="8"/>
  <c r="J8269" i="8"/>
  <c r="K8269" i="8"/>
  <c r="H8270" i="8"/>
  <c r="I8270" i="8"/>
  <c r="J8270" i="8"/>
  <c r="K8270" i="8"/>
  <c r="H8271" i="8"/>
  <c r="I8271" i="8"/>
  <c r="J8271" i="8"/>
  <c r="K8271" i="8"/>
  <c r="H8272" i="8"/>
  <c r="I8272" i="8"/>
  <c r="J8272" i="8"/>
  <c r="K8272" i="8"/>
  <c r="H8273" i="8"/>
  <c r="I8273" i="8"/>
  <c r="J8273" i="8"/>
  <c r="K8273" i="8"/>
  <c r="H8274" i="8"/>
  <c r="I8274" i="8"/>
  <c r="J8274" i="8"/>
  <c r="K8274" i="8"/>
  <c r="H8275" i="8"/>
  <c r="I8275" i="8"/>
  <c r="J8275" i="8"/>
  <c r="K8275" i="8"/>
  <c r="H8276" i="8"/>
  <c r="I8276" i="8"/>
  <c r="J8276" i="8"/>
  <c r="K8276" i="8"/>
  <c r="H8277" i="8"/>
  <c r="I8277" i="8"/>
  <c r="J8277" i="8"/>
  <c r="K8277" i="8"/>
  <c r="H8278" i="8"/>
  <c r="I8278" i="8"/>
  <c r="J8278" i="8"/>
  <c r="K8278" i="8"/>
  <c r="H8279" i="8"/>
  <c r="I8279" i="8"/>
  <c r="J8279" i="8"/>
  <c r="K8279" i="8"/>
  <c r="H8280" i="8"/>
  <c r="I8280" i="8"/>
  <c r="J8280" i="8"/>
  <c r="K8280" i="8"/>
  <c r="H8281" i="8"/>
  <c r="I8281" i="8"/>
  <c r="J8281" i="8"/>
  <c r="K8281" i="8"/>
  <c r="H8282" i="8"/>
  <c r="I8282" i="8"/>
  <c r="J8282" i="8"/>
  <c r="K8282" i="8"/>
  <c r="H8283" i="8"/>
  <c r="I8283" i="8"/>
  <c r="J8283" i="8"/>
  <c r="K8283" i="8"/>
  <c r="H8284" i="8"/>
  <c r="I8284" i="8"/>
  <c r="J8284" i="8"/>
  <c r="K8284" i="8"/>
  <c r="H8285" i="8"/>
  <c r="I8285" i="8"/>
  <c r="J8285" i="8"/>
  <c r="K8285" i="8"/>
  <c r="H8286" i="8"/>
  <c r="I8286" i="8"/>
  <c r="J8286" i="8"/>
  <c r="K8286" i="8"/>
  <c r="H8287" i="8"/>
  <c r="I8287" i="8"/>
  <c r="J8287" i="8"/>
  <c r="K8287" i="8"/>
  <c r="H8288" i="8"/>
  <c r="I8288" i="8"/>
  <c r="J8288" i="8"/>
  <c r="K8288" i="8"/>
  <c r="H8289" i="8"/>
  <c r="I8289" i="8"/>
  <c r="J8289" i="8"/>
  <c r="K8289" i="8"/>
  <c r="H8290" i="8"/>
  <c r="I8290" i="8"/>
  <c r="J8290" i="8"/>
  <c r="K8290" i="8"/>
  <c r="H8291" i="8"/>
  <c r="I8291" i="8"/>
  <c r="J8291" i="8"/>
  <c r="K8291" i="8"/>
  <c r="H8292" i="8"/>
  <c r="I8292" i="8"/>
  <c r="J8292" i="8"/>
  <c r="K8292" i="8"/>
  <c r="H8293" i="8"/>
  <c r="I8293" i="8"/>
  <c r="J8293" i="8"/>
  <c r="K8293" i="8"/>
  <c r="H8294" i="8"/>
  <c r="I8294" i="8"/>
  <c r="J8294" i="8"/>
  <c r="K8294" i="8"/>
  <c r="H8295" i="8"/>
  <c r="I8295" i="8"/>
  <c r="J8295" i="8"/>
  <c r="K8295" i="8"/>
  <c r="H8296" i="8"/>
  <c r="I8296" i="8"/>
  <c r="J8296" i="8"/>
  <c r="K8296" i="8"/>
  <c r="H8297" i="8"/>
  <c r="I8297" i="8"/>
  <c r="J8297" i="8"/>
  <c r="K8297" i="8"/>
  <c r="H8298" i="8"/>
  <c r="I8298" i="8"/>
  <c r="J8298" i="8"/>
  <c r="K8298" i="8"/>
  <c r="H8299" i="8"/>
  <c r="I8299" i="8"/>
  <c r="J8299" i="8"/>
  <c r="K8299" i="8"/>
  <c r="H8300" i="8"/>
  <c r="I8300" i="8"/>
  <c r="J8300" i="8"/>
  <c r="K8300" i="8"/>
  <c r="H8301" i="8"/>
  <c r="I8301" i="8"/>
  <c r="J8301" i="8"/>
  <c r="K8301" i="8"/>
  <c r="H8302" i="8"/>
  <c r="I8302" i="8"/>
  <c r="J8302" i="8"/>
  <c r="K8302" i="8"/>
  <c r="H8303" i="8"/>
  <c r="I8303" i="8"/>
  <c r="J8303" i="8"/>
  <c r="K8303" i="8"/>
  <c r="H8304" i="8"/>
  <c r="I8304" i="8"/>
  <c r="J8304" i="8"/>
  <c r="K8304" i="8"/>
  <c r="H8305" i="8"/>
  <c r="I8305" i="8"/>
  <c r="J8305" i="8"/>
  <c r="K8305" i="8"/>
  <c r="H8306" i="8"/>
  <c r="I8306" i="8"/>
  <c r="J8306" i="8"/>
  <c r="K8306" i="8"/>
  <c r="H8307" i="8"/>
  <c r="I8307" i="8"/>
  <c r="J8307" i="8"/>
  <c r="K8307" i="8"/>
  <c r="H8308" i="8"/>
  <c r="I8308" i="8"/>
  <c r="J8308" i="8"/>
  <c r="K8308" i="8"/>
  <c r="H8309" i="8"/>
  <c r="I8309" i="8"/>
  <c r="J8309" i="8"/>
  <c r="K8309" i="8"/>
  <c r="H8310" i="8"/>
  <c r="I8310" i="8"/>
  <c r="J8310" i="8"/>
  <c r="K8310" i="8"/>
  <c r="H8311" i="8"/>
  <c r="I8311" i="8"/>
  <c r="J8311" i="8"/>
  <c r="K8311" i="8"/>
  <c r="H8312" i="8"/>
  <c r="I8312" i="8"/>
  <c r="J8312" i="8"/>
  <c r="K8312" i="8"/>
  <c r="H8313" i="8"/>
  <c r="I8313" i="8"/>
  <c r="J8313" i="8"/>
  <c r="K8313" i="8"/>
  <c r="H8314" i="8"/>
  <c r="I8314" i="8"/>
  <c r="J8314" i="8"/>
  <c r="K8314" i="8"/>
  <c r="H8315" i="8"/>
  <c r="I8315" i="8"/>
  <c r="J8315" i="8"/>
  <c r="K8315" i="8"/>
  <c r="H8316" i="8"/>
  <c r="I8316" i="8"/>
  <c r="J8316" i="8"/>
  <c r="K8316" i="8"/>
  <c r="H8317" i="8"/>
  <c r="I8317" i="8"/>
  <c r="J8317" i="8"/>
  <c r="K8317" i="8"/>
  <c r="H8318" i="8"/>
  <c r="I8318" i="8"/>
  <c r="J8318" i="8"/>
  <c r="K8318" i="8"/>
  <c r="H8319" i="8"/>
  <c r="I8319" i="8"/>
  <c r="J8319" i="8"/>
  <c r="K8319" i="8"/>
  <c r="H8320" i="8"/>
  <c r="I8320" i="8"/>
  <c r="J8320" i="8"/>
  <c r="K8320" i="8"/>
  <c r="H8321" i="8"/>
  <c r="I8321" i="8"/>
  <c r="J8321" i="8"/>
  <c r="K8321" i="8"/>
  <c r="H8322" i="8"/>
  <c r="I8322" i="8"/>
  <c r="J8322" i="8"/>
  <c r="K8322" i="8"/>
  <c r="H8323" i="8"/>
  <c r="I8323" i="8"/>
  <c r="J8323" i="8"/>
  <c r="K8323" i="8"/>
  <c r="H8324" i="8"/>
  <c r="I8324" i="8"/>
  <c r="J8324" i="8"/>
  <c r="K8324" i="8"/>
  <c r="H8325" i="8"/>
  <c r="I8325" i="8"/>
  <c r="J8325" i="8"/>
  <c r="K8325" i="8"/>
  <c r="H8326" i="8"/>
  <c r="I8326" i="8"/>
  <c r="J8326" i="8"/>
  <c r="K8326" i="8"/>
  <c r="H8327" i="8"/>
  <c r="I8327" i="8"/>
  <c r="J8327" i="8"/>
  <c r="K8327" i="8"/>
  <c r="H8328" i="8"/>
  <c r="I8328" i="8"/>
  <c r="J8328" i="8"/>
  <c r="K8328" i="8"/>
  <c r="H8329" i="8"/>
  <c r="I8329" i="8"/>
  <c r="J8329" i="8"/>
  <c r="K8329" i="8"/>
  <c r="H8330" i="8"/>
  <c r="I8330" i="8"/>
  <c r="J8330" i="8"/>
  <c r="K8330" i="8"/>
  <c r="H8331" i="8"/>
  <c r="I8331" i="8"/>
  <c r="J8331" i="8"/>
  <c r="K8331" i="8"/>
  <c r="H8332" i="8"/>
  <c r="I8332" i="8"/>
  <c r="J8332" i="8"/>
  <c r="K8332" i="8"/>
  <c r="H8333" i="8"/>
  <c r="I8333" i="8"/>
  <c r="J8333" i="8"/>
  <c r="K8333" i="8"/>
  <c r="H8334" i="8"/>
  <c r="I8334" i="8"/>
  <c r="J8334" i="8"/>
  <c r="K8334" i="8"/>
  <c r="H8335" i="8"/>
  <c r="I8335" i="8"/>
  <c r="J8335" i="8"/>
  <c r="K8335" i="8"/>
  <c r="H8336" i="8"/>
  <c r="I8336" i="8"/>
  <c r="J8336" i="8"/>
  <c r="K8336" i="8"/>
  <c r="H8337" i="8"/>
  <c r="I8337" i="8"/>
  <c r="J8337" i="8"/>
  <c r="K8337" i="8"/>
  <c r="H8338" i="8"/>
  <c r="I8338" i="8"/>
  <c r="J8338" i="8"/>
  <c r="K8338" i="8"/>
  <c r="H8339" i="8"/>
  <c r="I8339" i="8"/>
  <c r="J8339" i="8"/>
  <c r="K8339" i="8"/>
  <c r="H8340" i="8"/>
  <c r="I8340" i="8"/>
  <c r="J8340" i="8"/>
  <c r="K8340" i="8"/>
  <c r="H8341" i="8"/>
  <c r="I8341" i="8"/>
  <c r="J8341" i="8"/>
  <c r="K8341" i="8"/>
  <c r="H8342" i="8"/>
  <c r="I8342" i="8"/>
  <c r="J8342" i="8"/>
  <c r="K8342" i="8"/>
  <c r="H8343" i="8"/>
  <c r="I8343" i="8"/>
  <c r="J8343" i="8"/>
  <c r="K8343" i="8"/>
  <c r="H8344" i="8"/>
  <c r="I8344" i="8"/>
  <c r="J8344" i="8"/>
  <c r="K8344" i="8"/>
  <c r="H8345" i="8"/>
  <c r="I8345" i="8"/>
  <c r="J8345" i="8"/>
  <c r="K8345" i="8"/>
  <c r="H8346" i="8"/>
  <c r="I8346" i="8"/>
  <c r="J8346" i="8"/>
  <c r="K8346" i="8"/>
  <c r="H8347" i="8"/>
  <c r="I8347" i="8"/>
  <c r="J8347" i="8"/>
  <c r="K8347" i="8"/>
  <c r="H8348" i="8"/>
  <c r="I8348" i="8"/>
  <c r="J8348" i="8"/>
  <c r="K8348" i="8"/>
  <c r="H8349" i="8"/>
  <c r="I8349" i="8"/>
  <c r="J8349" i="8"/>
  <c r="K8349" i="8"/>
  <c r="H8350" i="8"/>
  <c r="I8350" i="8"/>
  <c r="J8350" i="8"/>
  <c r="K8350" i="8"/>
  <c r="H8351" i="8"/>
  <c r="I8351" i="8"/>
  <c r="J8351" i="8"/>
  <c r="K8351" i="8"/>
  <c r="H8352" i="8"/>
  <c r="I8352" i="8"/>
  <c r="J8352" i="8"/>
  <c r="K8352" i="8"/>
  <c r="H8353" i="8"/>
  <c r="I8353" i="8"/>
  <c r="J8353" i="8"/>
  <c r="K8353" i="8"/>
  <c r="H8354" i="8"/>
  <c r="I8354" i="8"/>
  <c r="J8354" i="8"/>
  <c r="K8354" i="8"/>
  <c r="H8355" i="8"/>
  <c r="I8355" i="8"/>
  <c r="J8355" i="8"/>
  <c r="K8355" i="8"/>
  <c r="H8356" i="8"/>
  <c r="I8356" i="8"/>
  <c r="J8356" i="8"/>
  <c r="K8356" i="8"/>
  <c r="H8357" i="8"/>
  <c r="I8357" i="8"/>
  <c r="J8357" i="8"/>
  <c r="K8357" i="8"/>
  <c r="H8358" i="8"/>
  <c r="I8358" i="8"/>
  <c r="J8358" i="8"/>
  <c r="K8358" i="8"/>
  <c r="H8359" i="8"/>
  <c r="I8359" i="8"/>
  <c r="J8359" i="8"/>
  <c r="K8359" i="8"/>
  <c r="H8360" i="8"/>
  <c r="I8360" i="8"/>
  <c r="J8360" i="8"/>
  <c r="K8360" i="8"/>
  <c r="H8361" i="8"/>
  <c r="I8361" i="8"/>
  <c r="J8361" i="8"/>
  <c r="K8361" i="8"/>
  <c r="H8362" i="8"/>
  <c r="I8362" i="8"/>
  <c r="J8362" i="8"/>
  <c r="K8362" i="8"/>
  <c r="H8363" i="8"/>
  <c r="I8363" i="8"/>
  <c r="J8363" i="8"/>
  <c r="K8363" i="8"/>
  <c r="H8364" i="8"/>
  <c r="I8364" i="8"/>
  <c r="J8364" i="8"/>
  <c r="K8364" i="8"/>
  <c r="H8365" i="8"/>
  <c r="I8365" i="8"/>
  <c r="J8365" i="8"/>
  <c r="K8365" i="8"/>
  <c r="H8366" i="8"/>
  <c r="I8366" i="8"/>
  <c r="J8366" i="8"/>
  <c r="K8366" i="8"/>
  <c r="H8367" i="8"/>
  <c r="I8367" i="8"/>
  <c r="J8367" i="8"/>
  <c r="K8367" i="8"/>
  <c r="H8368" i="8"/>
  <c r="I8368" i="8"/>
  <c r="J8368" i="8"/>
  <c r="K8368" i="8"/>
  <c r="H8369" i="8"/>
  <c r="I8369" i="8"/>
  <c r="J8369" i="8"/>
  <c r="K8369" i="8"/>
  <c r="H8370" i="8"/>
  <c r="I8370" i="8"/>
  <c r="J8370" i="8"/>
  <c r="K8370" i="8"/>
  <c r="H8371" i="8"/>
  <c r="I8371" i="8"/>
  <c r="J8371" i="8"/>
  <c r="K8371" i="8"/>
  <c r="H8372" i="8"/>
  <c r="I8372" i="8"/>
  <c r="J8372" i="8"/>
  <c r="K8372" i="8"/>
  <c r="H8373" i="8"/>
  <c r="I8373" i="8"/>
  <c r="J8373" i="8"/>
  <c r="K8373" i="8"/>
  <c r="H8374" i="8"/>
  <c r="I8374" i="8"/>
  <c r="J8374" i="8"/>
  <c r="K8374" i="8"/>
  <c r="H8375" i="8"/>
  <c r="I8375" i="8"/>
  <c r="J8375" i="8"/>
  <c r="K8375" i="8"/>
  <c r="H8376" i="8"/>
  <c r="I8376" i="8"/>
  <c r="J8376" i="8"/>
  <c r="K8376" i="8"/>
  <c r="H8377" i="8"/>
  <c r="I8377" i="8"/>
  <c r="J8377" i="8"/>
  <c r="K8377" i="8"/>
  <c r="H8378" i="8"/>
  <c r="I8378" i="8"/>
  <c r="J8378" i="8"/>
  <c r="K8378" i="8"/>
  <c r="H8379" i="8"/>
  <c r="I8379" i="8"/>
  <c r="J8379" i="8"/>
  <c r="K8379" i="8"/>
  <c r="H8380" i="8"/>
  <c r="I8380" i="8"/>
  <c r="J8380" i="8"/>
  <c r="K8380" i="8"/>
  <c r="H8381" i="8"/>
  <c r="I8381" i="8"/>
  <c r="J8381" i="8"/>
  <c r="K8381" i="8"/>
  <c r="H8382" i="8"/>
  <c r="I8382" i="8"/>
  <c r="J8382" i="8"/>
  <c r="K8382" i="8"/>
  <c r="H8383" i="8"/>
  <c r="I8383" i="8"/>
  <c r="J8383" i="8"/>
  <c r="K8383" i="8"/>
  <c r="H8384" i="8"/>
  <c r="I8384" i="8"/>
  <c r="J8384" i="8"/>
  <c r="K8384" i="8"/>
  <c r="H8385" i="8"/>
  <c r="I8385" i="8"/>
  <c r="J8385" i="8"/>
  <c r="K8385" i="8"/>
  <c r="H8386" i="8"/>
  <c r="I8386" i="8"/>
  <c r="J8386" i="8"/>
  <c r="K8386" i="8"/>
  <c r="H8387" i="8"/>
  <c r="I8387" i="8"/>
  <c r="J8387" i="8"/>
  <c r="K8387" i="8"/>
  <c r="H8388" i="8"/>
  <c r="I8388" i="8"/>
  <c r="J8388" i="8"/>
  <c r="K8388" i="8"/>
  <c r="H8389" i="8"/>
  <c r="I8389" i="8"/>
  <c r="J8389" i="8"/>
  <c r="K8389" i="8"/>
  <c r="H8390" i="8"/>
  <c r="I8390" i="8"/>
  <c r="J8390" i="8"/>
  <c r="K8390" i="8"/>
  <c r="H8391" i="8"/>
  <c r="I8391" i="8"/>
  <c r="J8391" i="8"/>
  <c r="K8391" i="8"/>
  <c r="H8392" i="8"/>
  <c r="I8392" i="8"/>
  <c r="J8392" i="8"/>
  <c r="K8392" i="8"/>
  <c r="H8393" i="8"/>
  <c r="I8393" i="8"/>
  <c r="J8393" i="8"/>
  <c r="K8393" i="8"/>
  <c r="H8394" i="8"/>
  <c r="I8394" i="8"/>
  <c r="J8394" i="8"/>
  <c r="K8394" i="8"/>
  <c r="H8395" i="8"/>
  <c r="I8395" i="8"/>
  <c r="J8395" i="8"/>
  <c r="K8395" i="8"/>
  <c r="H8396" i="8"/>
  <c r="I8396" i="8"/>
  <c r="J8396" i="8"/>
  <c r="K8396" i="8"/>
  <c r="H8397" i="8"/>
  <c r="I8397" i="8"/>
  <c r="J8397" i="8"/>
  <c r="K8397" i="8"/>
  <c r="H8398" i="8"/>
  <c r="I8398" i="8"/>
  <c r="J8398" i="8"/>
  <c r="K8398" i="8"/>
  <c r="H8399" i="8"/>
  <c r="I8399" i="8"/>
  <c r="J8399" i="8"/>
  <c r="K8399" i="8"/>
  <c r="H8400" i="8"/>
  <c r="I8400" i="8"/>
  <c r="J8400" i="8"/>
  <c r="K8400" i="8"/>
  <c r="H8401" i="8"/>
  <c r="I8401" i="8"/>
  <c r="J8401" i="8"/>
  <c r="K8401" i="8"/>
  <c r="H8402" i="8"/>
  <c r="I8402" i="8"/>
  <c r="J8402" i="8"/>
  <c r="K8402" i="8"/>
  <c r="H8403" i="8"/>
  <c r="I8403" i="8"/>
  <c r="J8403" i="8"/>
  <c r="K8403" i="8"/>
  <c r="H8404" i="8"/>
  <c r="I8404" i="8"/>
  <c r="J8404" i="8"/>
  <c r="K8404" i="8"/>
  <c r="H8405" i="8"/>
  <c r="I8405" i="8"/>
  <c r="J8405" i="8"/>
  <c r="K8405" i="8"/>
  <c r="H8406" i="8"/>
  <c r="I8406" i="8"/>
  <c r="J8406" i="8"/>
  <c r="K8406" i="8"/>
  <c r="H8407" i="8"/>
  <c r="I8407" i="8"/>
  <c r="J8407" i="8"/>
  <c r="K8407" i="8"/>
  <c r="H8408" i="8"/>
  <c r="I8408" i="8"/>
  <c r="J8408" i="8"/>
  <c r="K8408" i="8"/>
  <c r="H8409" i="8"/>
  <c r="I8409" i="8"/>
  <c r="J8409" i="8"/>
  <c r="K8409" i="8"/>
  <c r="H8410" i="8"/>
  <c r="I8410" i="8"/>
  <c r="J8410" i="8"/>
  <c r="K8410" i="8"/>
  <c r="H8411" i="8"/>
  <c r="I8411" i="8"/>
  <c r="J8411" i="8"/>
  <c r="K8411" i="8"/>
  <c r="H8412" i="8"/>
  <c r="I8412" i="8"/>
  <c r="J8412" i="8"/>
  <c r="K8412" i="8"/>
  <c r="H8413" i="8"/>
  <c r="I8413" i="8"/>
  <c r="J8413" i="8"/>
  <c r="K8413" i="8"/>
  <c r="H8414" i="8"/>
  <c r="I8414" i="8"/>
  <c r="J8414" i="8"/>
  <c r="K8414" i="8"/>
  <c r="H8415" i="8"/>
  <c r="I8415" i="8"/>
  <c r="J8415" i="8"/>
  <c r="K8415" i="8"/>
  <c r="H8416" i="8"/>
  <c r="I8416" i="8"/>
  <c r="J8416" i="8"/>
  <c r="K8416" i="8"/>
  <c r="H8417" i="8"/>
  <c r="I8417" i="8"/>
  <c r="J8417" i="8"/>
  <c r="K8417" i="8"/>
  <c r="H8418" i="8"/>
  <c r="I8418" i="8"/>
  <c r="J8418" i="8"/>
  <c r="K8418" i="8"/>
  <c r="H8419" i="8"/>
  <c r="I8419" i="8"/>
  <c r="J8419" i="8"/>
  <c r="K8419" i="8"/>
  <c r="H8420" i="8"/>
  <c r="I8420" i="8"/>
  <c r="J8420" i="8"/>
  <c r="K8420" i="8"/>
  <c r="H8421" i="8"/>
  <c r="I8421" i="8"/>
  <c r="J8421" i="8"/>
  <c r="K8421" i="8"/>
  <c r="H8422" i="8"/>
  <c r="I8422" i="8"/>
  <c r="J8422" i="8"/>
  <c r="K8422" i="8"/>
  <c r="H8423" i="8"/>
  <c r="I8423" i="8"/>
  <c r="J8423" i="8"/>
  <c r="K8423" i="8"/>
  <c r="H8424" i="8"/>
  <c r="I8424" i="8"/>
  <c r="J8424" i="8"/>
  <c r="K8424" i="8"/>
  <c r="H8425" i="8"/>
  <c r="I8425" i="8"/>
  <c r="J8425" i="8"/>
  <c r="K8425" i="8"/>
  <c r="H8426" i="8"/>
  <c r="I8426" i="8"/>
  <c r="J8426" i="8"/>
  <c r="K8426" i="8"/>
  <c r="H8427" i="8"/>
  <c r="I8427" i="8"/>
  <c r="J8427" i="8"/>
  <c r="K8427" i="8"/>
  <c r="H8428" i="8"/>
  <c r="I8428" i="8"/>
  <c r="J8428" i="8"/>
  <c r="K8428" i="8"/>
  <c r="H8429" i="8"/>
  <c r="I8429" i="8"/>
  <c r="J8429" i="8"/>
  <c r="K8429" i="8"/>
  <c r="H8430" i="8"/>
  <c r="I8430" i="8"/>
  <c r="J8430" i="8"/>
  <c r="K8430" i="8"/>
  <c r="H8431" i="8"/>
  <c r="I8431" i="8"/>
  <c r="J8431" i="8"/>
  <c r="K8431" i="8"/>
  <c r="H8432" i="8"/>
  <c r="I8432" i="8"/>
  <c r="J8432" i="8"/>
  <c r="K8432" i="8"/>
  <c r="H8433" i="8"/>
  <c r="I8433" i="8"/>
  <c r="J8433" i="8"/>
  <c r="K8433" i="8"/>
  <c r="H8434" i="8"/>
  <c r="I8434" i="8"/>
  <c r="J8434" i="8"/>
  <c r="K8434" i="8"/>
  <c r="H8435" i="8"/>
  <c r="I8435" i="8"/>
  <c r="J8435" i="8"/>
  <c r="K8435" i="8"/>
  <c r="H8436" i="8"/>
  <c r="I8436" i="8"/>
  <c r="J8436" i="8"/>
  <c r="K8436" i="8"/>
  <c r="H8437" i="8"/>
  <c r="I8437" i="8"/>
  <c r="J8437" i="8"/>
  <c r="K8437" i="8"/>
  <c r="H8438" i="8"/>
  <c r="I8438" i="8"/>
  <c r="J8438" i="8"/>
  <c r="K8438" i="8"/>
  <c r="H8439" i="8"/>
  <c r="I8439" i="8"/>
  <c r="J8439" i="8"/>
  <c r="K8439" i="8"/>
  <c r="H8440" i="8"/>
  <c r="I8440" i="8"/>
  <c r="J8440" i="8"/>
  <c r="K8440" i="8"/>
  <c r="H8441" i="8"/>
  <c r="I8441" i="8"/>
  <c r="J8441" i="8"/>
  <c r="K8441" i="8"/>
  <c r="H8442" i="8"/>
  <c r="I8442" i="8"/>
  <c r="J8442" i="8"/>
  <c r="K8442" i="8"/>
  <c r="H8443" i="8"/>
  <c r="I8443" i="8"/>
  <c r="J8443" i="8"/>
  <c r="K8443" i="8"/>
  <c r="H8444" i="8"/>
  <c r="I8444" i="8"/>
  <c r="J8444" i="8"/>
  <c r="K8444" i="8"/>
  <c r="H8445" i="8"/>
  <c r="I8445" i="8"/>
  <c r="J8445" i="8"/>
  <c r="K8445" i="8"/>
  <c r="H8446" i="8"/>
  <c r="I8446" i="8"/>
  <c r="J8446" i="8"/>
  <c r="K8446" i="8"/>
  <c r="H8447" i="8"/>
  <c r="I8447" i="8"/>
  <c r="J8447" i="8"/>
  <c r="K8447" i="8"/>
  <c r="H8448" i="8"/>
  <c r="I8448" i="8"/>
  <c r="J8448" i="8"/>
  <c r="K8448" i="8"/>
  <c r="H8449" i="8"/>
  <c r="I8449" i="8"/>
  <c r="J8449" i="8"/>
  <c r="K8449" i="8"/>
  <c r="H8450" i="8"/>
  <c r="I8450" i="8"/>
  <c r="J8450" i="8"/>
  <c r="K8450" i="8"/>
  <c r="H8451" i="8"/>
  <c r="I8451" i="8"/>
  <c r="J8451" i="8"/>
  <c r="K8451" i="8"/>
  <c r="H8452" i="8"/>
  <c r="I8452" i="8"/>
  <c r="J8452" i="8"/>
  <c r="K8452" i="8"/>
  <c r="H8453" i="8"/>
  <c r="I8453" i="8"/>
  <c r="J8453" i="8"/>
  <c r="K8453" i="8"/>
  <c r="H8454" i="8"/>
  <c r="I8454" i="8"/>
  <c r="J8454" i="8"/>
  <c r="K8454" i="8"/>
  <c r="H8455" i="8"/>
  <c r="I8455" i="8"/>
  <c r="J8455" i="8"/>
  <c r="K8455" i="8"/>
  <c r="H8456" i="8"/>
  <c r="I8456" i="8"/>
  <c r="J8456" i="8"/>
  <c r="K8456" i="8"/>
  <c r="H8457" i="8"/>
  <c r="I8457" i="8"/>
  <c r="J8457" i="8"/>
  <c r="K8457" i="8"/>
  <c r="H8458" i="8"/>
  <c r="I8458" i="8"/>
  <c r="J8458" i="8"/>
  <c r="K8458" i="8"/>
  <c r="H8459" i="8"/>
  <c r="I8459" i="8"/>
  <c r="J8459" i="8"/>
  <c r="K8459" i="8"/>
  <c r="H8460" i="8"/>
  <c r="I8460" i="8"/>
  <c r="J8460" i="8"/>
  <c r="K8460" i="8"/>
  <c r="H8461" i="8"/>
  <c r="I8461" i="8"/>
  <c r="J8461" i="8"/>
  <c r="K8461" i="8"/>
  <c r="H8462" i="8"/>
  <c r="I8462" i="8"/>
  <c r="J8462" i="8"/>
  <c r="K8462" i="8"/>
  <c r="H8463" i="8"/>
  <c r="I8463" i="8"/>
  <c r="J8463" i="8"/>
  <c r="K8463" i="8"/>
  <c r="H8464" i="8"/>
  <c r="I8464" i="8"/>
  <c r="J8464" i="8"/>
  <c r="K8464" i="8"/>
  <c r="H8465" i="8"/>
  <c r="I8465" i="8"/>
  <c r="J8465" i="8"/>
  <c r="K8465" i="8"/>
  <c r="H8466" i="8"/>
  <c r="I8466" i="8"/>
  <c r="J8466" i="8"/>
  <c r="K8466" i="8"/>
  <c r="H8467" i="8"/>
  <c r="I8467" i="8"/>
  <c r="J8467" i="8"/>
  <c r="K8467" i="8"/>
  <c r="H8468" i="8"/>
  <c r="I8468" i="8"/>
  <c r="J8468" i="8"/>
  <c r="K8468" i="8"/>
  <c r="H8469" i="8"/>
  <c r="I8469" i="8"/>
  <c r="J8469" i="8"/>
  <c r="K8469" i="8"/>
  <c r="H8470" i="8"/>
  <c r="I8470" i="8"/>
  <c r="J8470" i="8"/>
  <c r="K8470" i="8"/>
  <c r="H8471" i="8"/>
  <c r="I8471" i="8"/>
  <c r="J8471" i="8"/>
  <c r="K8471" i="8"/>
  <c r="H8472" i="8"/>
  <c r="I8472" i="8"/>
  <c r="J8472" i="8"/>
  <c r="K8472" i="8"/>
  <c r="H8473" i="8"/>
  <c r="I8473" i="8"/>
  <c r="J8473" i="8"/>
  <c r="K8473" i="8"/>
  <c r="H8474" i="8"/>
  <c r="I8474" i="8"/>
  <c r="J8474" i="8"/>
  <c r="K8474" i="8"/>
  <c r="H8475" i="8"/>
  <c r="I8475" i="8"/>
  <c r="J8475" i="8"/>
  <c r="K8475" i="8"/>
  <c r="H8476" i="8"/>
  <c r="I8476" i="8"/>
  <c r="J8476" i="8"/>
  <c r="K8476" i="8"/>
  <c r="H8477" i="8"/>
  <c r="I8477" i="8"/>
  <c r="J8477" i="8"/>
  <c r="K8477" i="8"/>
  <c r="H8478" i="8"/>
  <c r="I8478" i="8"/>
  <c r="J8478" i="8"/>
  <c r="K8478" i="8"/>
  <c r="H8479" i="8"/>
  <c r="I8479" i="8"/>
  <c r="J8479" i="8"/>
  <c r="K8479" i="8"/>
  <c r="H8480" i="8"/>
  <c r="I8480" i="8"/>
  <c r="J8480" i="8"/>
  <c r="K8480" i="8"/>
  <c r="H8481" i="8"/>
  <c r="I8481" i="8"/>
  <c r="J8481" i="8"/>
  <c r="K8481" i="8"/>
  <c r="H8482" i="8"/>
  <c r="I8482" i="8"/>
  <c r="J8482" i="8"/>
  <c r="K8482" i="8"/>
  <c r="H8483" i="8"/>
  <c r="I8483" i="8"/>
  <c r="J8483" i="8"/>
  <c r="K8483" i="8"/>
  <c r="H8484" i="8"/>
  <c r="I8484" i="8"/>
  <c r="J8484" i="8"/>
  <c r="K8484" i="8"/>
  <c r="H8485" i="8"/>
  <c r="I8485" i="8"/>
  <c r="J8485" i="8"/>
  <c r="K8485" i="8"/>
  <c r="H8486" i="8"/>
  <c r="I8486" i="8"/>
  <c r="J8486" i="8"/>
  <c r="K8486" i="8"/>
  <c r="H8487" i="8"/>
  <c r="I8487" i="8"/>
  <c r="J8487" i="8"/>
  <c r="K8487" i="8"/>
  <c r="H8488" i="8"/>
  <c r="I8488" i="8"/>
  <c r="J8488" i="8"/>
  <c r="K8488" i="8"/>
  <c r="H8489" i="8"/>
  <c r="I8489" i="8"/>
  <c r="J8489" i="8"/>
  <c r="K8489" i="8"/>
  <c r="H8490" i="8"/>
  <c r="I8490" i="8"/>
  <c r="J8490" i="8"/>
  <c r="K8490" i="8"/>
  <c r="H8491" i="8"/>
  <c r="I8491" i="8"/>
  <c r="J8491" i="8"/>
  <c r="K8491" i="8"/>
  <c r="H8492" i="8"/>
  <c r="I8492" i="8"/>
  <c r="J8492" i="8"/>
  <c r="K8492" i="8"/>
  <c r="H8493" i="8"/>
  <c r="I8493" i="8"/>
  <c r="J8493" i="8"/>
  <c r="K8493" i="8"/>
  <c r="H8494" i="8"/>
  <c r="I8494" i="8"/>
  <c r="J8494" i="8"/>
  <c r="K8494" i="8"/>
  <c r="H8495" i="8"/>
  <c r="I8495" i="8"/>
  <c r="J8495" i="8"/>
  <c r="K8495" i="8"/>
  <c r="H8496" i="8"/>
  <c r="I8496" i="8"/>
  <c r="J8496" i="8"/>
  <c r="K8496" i="8"/>
  <c r="H8497" i="8"/>
  <c r="I8497" i="8"/>
  <c r="J8497" i="8"/>
  <c r="K8497" i="8"/>
  <c r="H8498" i="8"/>
  <c r="I8498" i="8"/>
  <c r="J8498" i="8"/>
  <c r="K8498" i="8"/>
  <c r="H8499" i="8"/>
  <c r="I8499" i="8"/>
  <c r="J8499" i="8"/>
  <c r="K8499" i="8"/>
  <c r="H8500" i="8"/>
  <c r="I8500" i="8"/>
  <c r="J8500" i="8"/>
  <c r="K8500" i="8"/>
  <c r="H8501" i="8"/>
  <c r="I8501" i="8"/>
  <c r="J8501" i="8"/>
  <c r="K8501" i="8"/>
  <c r="H8502" i="8"/>
  <c r="I8502" i="8"/>
  <c r="J8502" i="8"/>
  <c r="K8502" i="8"/>
  <c r="H8503" i="8"/>
  <c r="I8503" i="8"/>
  <c r="J8503" i="8"/>
  <c r="K8503" i="8"/>
  <c r="H8504" i="8"/>
  <c r="I8504" i="8"/>
  <c r="J8504" i="8"/>
  <c r="K8504" i="8"/>
  <c r="H8505" i="8"/>
  <c r="I8505" i="8"/>
  <c r="J8505" i="8"/>
  <c r="K8505" i="8"/>
  <c r="H8506" i="8"/>
  <c r="I8506" i="8"/>
  <c r="J8506" i="8"/>
  <c r="K8506" i="8"/>
  <c r="H8507" i="8"/>
  <c r="I8507" i="8"/>
  <c r="J8507" i="8"/>
  <c r="K8507" i="8"/>
  <c r="H8508" i="8"/>
  <c r="I8508" i="8"/>
  <c r="J8508" i="8"/>
  <c r="K8508" i="8"/>
  <c r="H8509" i="8"/>
  <c r="I8509" i="8"/>
  <c r="J8509" i="8"/>
  <c r="K8509" i="8"/>
  <c r="H8510" i="8"/>
  <c r="I8510" i="8"/>
  <c r="J8510" i="8"/>
  <c r="K8510" i="8"/>
  <c r="H8511" i="8"/>
  <c r="I8511" i="8"/>
  <c r="J8511" i="8"/>
  <c r="K8511" i="8"/>
  <c r="H8512" i="8"/>
  <c r="I8512" i="8"/>
  <c r="J8512" i="8"/>
  <c r="K8512" i="8"/>
  <c r="H8513" i="8"/>
  <c r="I8513" i="8"/>
  <c r="J8513" i="8"/>
  <c r="K8513" i="8"/>
  <c r="H8514" i="8"/>
  <c r="I8514" i="8"/>
  <c r="J8514" i="8"/>
  <c r="K8514" i="8"/>
  <c r="H8515" i="8"/>
  <c r="I8515" i="8"/>
  <c r="J8515" i="8"/>
  <c r="K8515" i="8"/>
  <c r="H8516" i="8"/>
  <c r="I8516" i="8"/>
  <c r="J8516" i="8"/>
  <c r="K8516" i="8"/>
  <c r="H8517" i="8"/>
  <c r="I8517" i="8"/>
  <c r="J8517" i="8"/>
  <c r="K8517" i="8"/>
  <c r="H8518" i="8"/>
  <c r="I8518" i="8"/>
  <c r="J8518" i="8"/>
  <c r="K8518" i="8"/>
  <c r="H8519" i="8"/>
  <c r="I8519" i="8"/>
  <c r="J8519" i="8"/>
  <c r="K8519" i="8"/>
  <c r="H8520" i="8"/>
  <c r="I8520" i="8"/>
  <c r="J8520" i="8"/>
  <c r="K8520" i="8"/>
  <c r="H8521" i="8"/>
  <c r="I8521" i="8"/>
  <c r="J8521" i="8"/>
  <c r="K8521" i="8"/>
  <c r="H8522" i="8"/>
  <c r="I8522" i="8"/>
  <c r="J8522" i="8"/>
  <c r="K8522" i="8"/>
  <c r="H8523" i="8"/>
  <c r="I8523" i="8"/>
  <c r="J8523" i="8"/>
  <c r="K8523" i="8"/>
  <c r="H8524" i="8"/>
  <c r="I8524" i="8"/>
  <c r="J8524" i="8"/>
  <c r="K8524" i="8"/>
  <c r="H8525" i="8"/>
  <c r="I8525" i="8"/>
  <c r="J8525" i="8"/>
  <c r="K8525" i="8"/>
  <c r="H8526" i="8"/>
  <c r="I8526" i="8"/>
  <c r="J8526" i="8"/>
  <c r="K8526" i="8"/>
  <c r="H8527" i="8"/>
  <c r="I8527" i="8"/>
  <c r="J8527" i="8"/>
  <c r="K8527" i="8"/>
  <c r="H8528" i="8"/>
  <c r="I8528" i="8"/>
  <c r="J8528" i="8"/>
  <c r="K8528" i="8"/>
  <c r="H8529" i="8"/>
  <c r="I8529" i="8"/>
  <c r="J8529" i="8"/>
  <c r="K8529" i="8"/>
  <c r="H8530" i="8"/>
  <c r="I8530" i="8"/>
  <c r="J8530" i="8"/>
  <c r="K8530" i="8"/>
  <c r="H8531" i="8"/>
  <c r="I8531" i="8"/>
  <c r="J8531" i="8"/>
  <c r="K8531" i="8"/>
  <c r="H8532" i="8"/>
  <c r="I8532" i="8"/>
  <c r="J8532" i="8"/>
  <c r="K8532" i="8"/>
  <c r="H8533" i="8"/>
  <c r="I8533" i="8"/>
  <c r="J8533" i="8"/>
  <c r="K8533" i="8"/>
  <c r="H8534" i="8"/>
  <c r="I8534" i="8"/>
  <c r="J8534" i="8"/>
  <c r="K8534" i="8"/>
  <c r="H8535" i="8"/>
  <c r="I8535" i="8"/>
  <c r="J8535" i="8"/>
  <c r="K8535" i="8"/>
  <c r="H8536" i="8"/>
  <c r="I8536" i="8"/>
  <c r="J8536" i="8"/>
  <c r="K8536" i="8"/>
  <c r="H8537" i="8"/>
  <c r="I8537" i="8"/>
  <c r="J8537" i="8"/>
  <c r="K8537" i="8"/>
  <c r="H8538" i="8"/>
  <c r="I8538" i="8"/>
  <c r="J8538" i="8"/>
  <c r="K8538" i="8"/>
  <c r="H8539" i="8"/>
  <c r="I8539" i="8"/>
  <c r="J8539" i="8"/>
  <c r="K8539" i="8"/>
  <c r="H8540" i="8"/>
  <c r="I8540" i="8"/>
  <c r="J8540" i="8"/>
  <c r="K8540" i="8"/>
  <c r="H8541" i="8"/>
  <c r="I8541" i="8"/>
  <c r="J8541" i="8"/>
  <c r="K8541" i="8"/>
  <c r="H8542" i="8"/>
  <c r="I8542" i="8"/>
  <c r="J8542" i="8"/>
  <c r="K8542" i="8"/>
  <c r="H8543" i="8"/>
  <c r="I8543" i="8"/>
  <c r="J8543" i="8"/>
  <c r="K8543" i="8"/>
  <c r="H8544" i="8"/>
  <c r="I8544" i="8"/>
  <c r="J8544" i="8"/>
  <c r="K8544" i="8"/>
  <c r="H8545" i="8"/>
  <c r="I8545" i="8"/>
  <c r="J8545" i="8"/>
  <c r="K8545" i="8"/>
  <c r="H8546" i="8"/>
  <c r="I8546" i="8"/>
  <c r="J8546" i="8"/>
  <c r="K8546" i="8"/>
  <c r="H8547" i="8"/>
  <c r="I8547" i="8"/>
  <c r="J8547" i="8"/>
  <c r="K8547" i="8"/>
  <c r="H8548" i="8"/>
  <c r="I8548" i="8"/>
  <c r="J8548" i="8"/>
  <c r="K8548" i="8"/>
  <c r="H8549" i="8"/>
  <c r="I8549" i="8"/>
  <c r="J8549" i="8"/>
  <c r="K8549" i="8"/>
  <c r="H8550" i="8"/>
  <c r="I8550" i="8"/>
  <c r="J8550" i="8"/>
  <c r="K8550" i="8"/>
  <c r="H8551" i="8"/>
  <c r="I8551" i="8"/>
  <c r="J8551" i="8"/>
  <c r="K8551" i="8"/>
  <c r="H8552" i="8"/>
  <c r="I8552" i="8"/>
  <c r="J8552" i="8"/>
  <c r="K8552" i="8"/>
  <c r="H8553" i="8"/>
  <c r="I8553" i="8"/>
  <c r="J8553" i="8"/>
  <c r="K8553" i="8"/>
  <c r="H8554" i="8"/>
  <c r="I8554" i="8"/>
  <c r="J8554" i="8"/>
  <c r="K8554" i="8"/>
  <c r="H8555" i="8"/>
  <c r="I8555" i="8"/>
  <c r="J8555" i="8"/>
  <c r="K8555" i="8"/>
  <c r="H8556" i="8"/>
  <c r="I8556" i="8"/>
  <c r="J8556" i="8"/>
  <c r="K8556" i="8"/>
  <c r="H8557" i="8"/>
  <c r="I8557" i="8"/>
  <c r="J8557" i="8"/>
  <c r="K8557" i="8"/>
  <c r="H8558" i="8"/>
  <c r="I8558" i="8"/>
  <c r="J8558" i="8"/>
  <c r="K8558" i="8"/>
  <c r="H8559" i="8"/>
  <c r="I8559" i="8"/>
  <c r="J8559" i="8"/>
  <c r="K8559" i="8"/>
  <c r="H8560" i="8"/>
  <c r="I8560" i="8"/>
  <c r="J8560" i="8"/>
  <c r="K8560" i="8"/>
  <c r="H8561" i="8"/>
  <c r="I8561" i="8"/>
  <c r="J8561" i="8"/>
  <c r="K8561" i="8"/>
  <c r="H8562" i="8"/>
  <c r="I8562" i="8"/>
  <c r="J8562" i="8"/>
  <c r="K8562" i="8"/>
  <c r="H8563" i="8"/>
  <c r="I8563" i="8"/>
  <c r="J8563" i="8"/>
  <c r="K8563" i="8"/>
  <c r="H8564" i="8"/>
  <c r="I8564" i="8"/>
  <c r="J8564" i="8"/>
  <c r="K8564" i="8"/>
  <c r="H8565" i="8"/>
  <c r="I8565" i="8"/>
  <c r="J8565" i="8"/>
  <c r="K8565" i="8"/>
  <c r="H8566" i="8"/>
  <c r="I8566" i="8"/>
  <c r="J8566" i="8"/>
  <c r="K8566" i="8"/>
  <c r="H8567" i="8"/>
  <c r="I8567" i="8"/>
  <c r="J8567" i="8"/>
  <c r="K8567" i="8"/>
  <c r="H8568" i="8"/>
  <c r="I8568" i="8"/>
  <c r="J8568" i="8"/>
  <c r="K8568" i="8"/>
  <c r="H8569" i="8"/>
  <c r="I8569" i="8"/>
  <c r="J8569" i="8"/>
  <c r="K8569" i="8"/>
  <c r="H8570" i="8"/>
  <c r="I8570" i="8"/>
  <c r="J8570" i="8"/>
  <c r="K8570" i="8"/>
  <c r="H8571" i="8"/>
  <c r="I8571" i="8"/>
  <c r="J8571" i="8"/>
  <c r="K8571" i="8"/>
  <c r="H8572" i="8"/>
  <c r="I8572" i="8"/>
  <c r="J8572" i="8"/>
  <c r="K8572" i="8"/>
  <c r="H8573" i="8"/>
  <c r="I8573" i="8"/>
  <c r="J8573" i="8"/>
  <c r="K8573" i="8"/>
  <c r="H8574" i="8"/>
  <c r="I8574" i="8"/>
  <c r="J8574" i="8"/>
  <c r="K8574" i="8"/>
  <c r="H8575" i="8"/>
  <c r="I8575" i="8"/>
  <c r="J8575" i="8"/>
  <c r="K8575" i="8"/>
  <c r="H8576" i="8"/>
  <c r="I8576" i="8"/>
  <c r="J8576" i="8"/>
  <c r="K8576" i="8"/>
  <c r="H8577" i="8"/>
  <c r="I8577" i="8"/>
  <c r="J8577" i="8"/>
  <c r="K8577" i="8"/>
  <c r="H8578" i="8"/>
  <c r="I8578" i="8"/>
  <c r="J8578" i="8"/>
  <c r="K8578" i="8"/>
  <c r="H8579" i="8"/>
  <c r="I8579" i="8"/>
  <c r="J8579" i="8"/>
  <c r="K8579" i="8"/>
  <c r="H8580" i="8"/>
  <c r="I8580" i="8"/>
  <c r="J8580" i="8"/>
  <c r="K8580" i="8"/>
  <c r="H8581" i="8"/>
  <c r="I8581" i="8"/>
  <c r="J8581" i="8"/>
  <c r="K8581" i="8"/>
  <c r="H8582" i="8"/>
  <c r="I8582" i="8"/>
  <c r="J8582" i="8"/>
  <c r="K8582" i="8"/>
  <c r="H8583" i="8"/>
  <c r="I8583" i="8"/>
  <c r="J8583" i="8"/>
  <c r="K8583" i="8"/>
  <c r="H8584" i="8"/>
  <c r="I8584" i="8"/>
  <c r="J8584" i="8"/>
  <c r="K8584" i="8"/>
  <c r="H8585" i="8"/>
  <c r="I8585" i="8"/>
  <c r="J8585" i="8"/>
  <c r="K8585" i="8"/>
  <c r="H8586" i="8"/>
  <c r="I8586" i="8"/>
  <c r="J8586" i="8"/>
  <c r="K8586" i="8"/>
  <c r="H8587" i="8"/>
  <c r="I8587" i="8"/>
  <c r="J8587" i="8"/>
  <c r="K8587" i="8"/>
  <c r="H8588" i="8"/>
  <c r="I8588" i="8"/>
  <c r="J8588" i="8"/>
  <c r="K8588" i="8"/>
  <c r="H8589" i="8"/>
  <c r="I8589" i="8"/>
  <c r="J8589" i="8"/>
  <c r="K8589" i="8"/>
  <c r="H8590" i="8"/>
  <c r="I8590" i="8"/>
  <c r="J8590" i="8"/>
  <c r="K8590" i="8"/>
  <c r="H8591" i="8"/>
  <c r="I8591" i="8"/>
  <c r="J8591" i="8"/>
  <c r="K8591" i="8"/>
  <c r="H8592" i="8"/>
  <c r="I8592" i="8"/>
  <c r="J8592" i="8"/>
  <c r="K8592" i="8"/>
  <c r="H8593" i="8"/>
  <c r="I8593" i="8"/>
  <c r="J8593" i="8"/>
  <c r="K8593" i="8"/>
  <c r="H8594" i="8"/>
  <c r="I8594" i="8"/>
  <c r="J8594" i="8"/>
  <c r="K8594" i="8"/>
  <c r="H8595" i="8"/>
  <c r="I8595" i="8"/>
  <c r="J8595" i="8"/>
  <c r="K8595" i="8"/>
  <c r="H8596" i="8"/>
  <c r="I8596" i="8"/>
  <c r="J8596" i="8"/>
  <c r="K8596" i="8"/>
  <c r="H8597" i="8"/>
  <c r="I8597" i="8"/>
  <c r="J8597" i="8"/>
  <c r="K8597" i="8"/>
  <c r="H8598" i="8"/>
  <c r="I8598" i="8"/>
  <c r="J8598" i="8"/>
  <c r="K8598" i="8"/>
  <c r="H8599" i="8"/>
  <c r="I8599" i="8"/>
  <c r="J8599" i="8"/>
  <c r="K8599" i="8"/>
  <c r="H8600" i="8"/>
  <c r="I8600" i="8"/>
  <c r="J8600" i="8"/>
  <c r="K8600" i="8"/>
  <c r="H8601" i="8"/>
  <c r="I8601" i="8"/>
  <c r="J8601" i="8"/>
  <c r="K8601" i="8"/>
  <c r="H8602" i="8"/>
  <c r="I8602" i="8"/>
  <c r="J8602" i="8"/>
  <c r="K8602" i="8"/>
  <c r="H8603" i="8"/>
  <c r="I8603" i="8"/>
  <c r="J8603" i="8"/>
  <c r="K8603" i="8"/>
  <c r="H8604" i="8"/>
  <c r="I8604" i="8"/>
  <c r="J8604" i="8"/>
  <c r="K8604" i="8"/>
  <c r="H8605" i="8"/>
  <c r="I8605" i="8"/>
  <c r="J8605" i="8"/>
  <c r="K8605" i="8"/>
  <c r="H8606" i="8"/>
  <c r="I8606" i="8"/>
  <c r="J8606" i="8"/>
  <c r="K8606" i="8"/>
  <c r="H8607" i="8"/>
  <c r="I8607" i="8"/>
  <c r="J8607" i="8"/>
  <c r="K8607" i="8"/>
  <c r="H8608" i="8"/>
  <c r="I8608" i="8"/>
  <c r="J8608" i="8"/>
  <c r="K8608" i="8"/>
  <c r="H8609" i="8"/>
  <c r="I8609" i="8"/>
  <c r="J8609" i="8"/>
  <c r="K8609" i="8"/>
  <c r="H8610" i="8"/>
  <c r="I8610" i="8"/>
  <c r="J8610" i="8"/>
  <c r="K8610" i="8"/>
  <c r="H8611" i="8"/>
  <c r="I8611" i="8"/>
  <c r="J8611" i="8"/>
  <c r="K8611" i="8"/>
  <c r="H8612" i="8"/>
  <c r="I8612" i="8"/>
  <c r="J8612" i="8"/>
  <c r="K8612" i="8"/>
  <c r="H8613" i="8"/>
  <c r="I8613" i="8"/>
  <c r="J8613" i="8"/>
  <c r="K8613" i="8"/>
  <c r="H8614" i="8"/>
  <c r="I8614" i="8"/>
  <c r="J8614" i="8"/>
  <c r="K8614" i="8"/>
  <c r="H8615" i="8"/>
  <c r="I8615" i="8"/>
  <c r="J8615" i="8"/>
  <c r="K8615" i="8"/>
  <c r="H8616" i="8"/>
  <c r="I8616" i="8"/>
  <c r="J8616" i="8"/>
  <c r="K8616" i="8"/>
  <c r="H8617" i="8"/>
  <c r="I8617" i="8"/>
  <c r="J8617" i="8"/>
  <c r="K8617" i="8"/>
  <c r="H8618" i="8"/>
  <c r="I8618" i="8"/>
  <c r="J8618" i="8"/>
  <c r="K8618" i="8"/>
  <c r="H8619" i="8"/>
  <c r="I8619" i="8"/>
  <c r="J8619" i="8"/>
  <c r="K8619" i="8"/>
  <c r="H8620" i="8"/>
  <c r="I8620" i="8"/>
  <c r="J8620" i="8"/>
  <c r="K8620" i="8"/>
  <c r="H8621" i="8"/>
  <c r="I8621" i="8"/>
  <c r="J8621" i="8"/>
  <c r="K8621" i="8"/>
  <c r="H8622" i="8"/>
  <c r="I8622" i="8"/>
  <c r="J8622" i="8"/>
  <c r="K8622" i="8"/>
  <c r="H8623" i="8"/>
  <c r="I8623" i="8"/>
  <c r="J8623" i="8"/>
  <c r="K8623" i="8"/>
  <c r="H8624" i="8"/>
  <c r="I8624" i="8"/>
  <c r="J8624" i="8"/>
  <c r="K8624" i="8"/>
  <c r="H8625" i="8"/>
  <c r="I8625" i="8"/>
  <c r="J8625" i="8"/>
  <c r="K8625" i="8"/>
  <c r="H8626" i="8"/>
  <c r="I8626" i="8"/>
  <c r="J8626" i="8"/>
  <c r="K8626" i="8"/>
  <c r="H8627" i="8"/>
  <c r="I8627" i="8"/>
  <c r="J8627" i="8"/>
  <c r="K8627" i="8"/>
  <c r="H8628" i="8"/>
  <c r="I8628" i="8"/>
  <c r="J8628" i="8"/>
  <c r="K8628" i="8"/>
  <c r="H8629" i="8"/>
  <c r="I8629" i="8"/>
  <c r="J8629" i="8"/>
  <c r="K8629" i="8"/>
  <c r="H8630" i="8"/>
  <c r="I8630" i="8"/>
  <c r="J8630" i="8"/>
  <c r="K8630" i="8"/>
  <c r="H8631" i="8"/>
  <c r="I8631" i="8"/>
  <c r="J8631" i="8"/>
  <c r="K8631" i="8"/>
  <c r="H8632" i="8"/>
  <c r="I8632" i="8"/>
  <c r="J8632" i="8"/>
  <c r="K8632" i="8"/>
  <c r="H8633" i="8"/>
  <c r="I8633" i="8"/>
  <c r="J8633" i="8"/>
  <c r="K8633" i="8"/>
  <c r="H8634" i="8"/>
  <c r="I8634" i="8"/>
  <c r="J8634" i="8"/>
  <c r="K8634" i="8"/>
  <c r="H8635" i="8"/>
  <c r="I8635" i="8"/>
  <c r="J8635" i="8"/>
  <c r="K8635" i="8"/>
  <c r="H8636" i="8"/>
  <c r="I8636" i="8"/>
  <c r="J8636" i="8"/>
  <c r="K8636" i="8"/>
  <c r="H8637" i="8"/>
  <c r="I8637" i="8"/>
  <c r="J8637" i="8"/>
  <c r="K8637" i="8"/>
  <c r="H8638" i="8"/>
  <c r="I8638" i="8"/>
  <c r="J8638" i="8"/>
  <c r="K8638" i="8"/>
  <c r="H8639" i="8"/>
  <c r="I8639" i="8"/>
  <c r="J8639" i="8"/>
  <c r="K8639" i="8"/>
  <c r="H8640" i="8"/>
  <c r="I8640" i="8"/>
  <c r="J8640" i="8"/>
  <c r="K8640" i="8"/>
  <c r="H8641" i="8"/>
  <c r="I8641" i="8"/>
  <c r="J8641" i="8"/>
  <c r="K8641" i="8"/>
  <c r="H8642" i="8"/>
  <c r="I8642" i="8"/>
  <c r="J8642" i="8"/>
  <c r="K8642" i="8"/>
  <c r="H8643" i="8"/>
  <c r="I8643" i="8"/>
  <c r="J8643" i="8"/>
  <c r="K8643" i="8"/>
  <c r="H8644" i="8"/>
  <c r="I8644" i="8"/>
  <c r="J8644" i="8"/>
  <c r="K8644" i="8"/>
  <c r="H8645" i="8"/>
  <c r="I8645" i="8"/>
  <c r="J8645" i="8"/>
  <c r="K8645" i="8"/>
  <c r="H8646" i="8"/>
  <c r="I8646" i="8"/>
  <c r="J8646" i="8"/>
  <c r="K8646" i="8"/>
  <c r="H8647" i="8"/>
  <c r="I8647" i="8"/>
  <c r="J8647" i="8"/>
  <c r="K8647" i="8"/>
  <c r="H8648" i="8"/>
  <c r="I8648" i="8"/>
  <c r="J8648" i="8"/>
  <c r="K8648" i="8"/>
  <c r="H8649" i="8"/>
  <c r="I8649" i="8"/>
  <c r="J8649" i="8"/>
  <c r="K8649" i="8"/>
  <c r="H8650" i="8"/>
  <c r="I8650" i="8"/>
  <c r="J8650" i="8"/>
  <c r="K8650" i="8"/>
  <c r="H8651" i="8"/>
  <c r="I8651" i="8"/>
  <c r="J8651" i="8"/>
  <c r="K8651" i="8"/>
  <c r="H8652" i="8"/>
  <c r="I8652" i="8"/>
  <c r="J8652" i="8"/>
  <c r="K8652" i="8"/>
  <c r="H8653" i="8"/>
  <c r="I8653" i="8"/>
  <c r="J8653" i="8"/>
  <c r="K8653" i="8"/>
  <c r="H8654" i="8"/>
  <c r="I8654" i="8"/>
  <c r="J8654" i="8"/>
  <c r="K8654" i="8"/>
  <c r="H8655" i="8"/>
  <c r="I8655" i="8"/>
  <c r="J8655" i="8"/>
  <c r="K8655" i="8"/>
  <c r="H8656" i="8"/>
  <c r="I8656" i="8"/>
  <c r="J8656" i="8"/>
  <c r="K8656" i="8"/>
  <c r="H8657" i="8"/>
  <c r="I8657" i="8"/>
  <c r="J8657" i="8"/>
  <c r="K8657" i="8"/>
  <c r="H8658" i="8"/>
  <c r="I8658" i="8"/>
  <c r="J8658" i="8"/>
  <c r="K8658" i="8"/>
  <c r="H8659" i="8"/>
  <c r="I8659" i="8"/>
  <c r="J8659" i="8"/>
  <c r="K8659" i="8"/>
  <c r="H8660" i="8"/>
  <c r="I8660" i="8"/>
  <c r="J8660" i="8"/>
  <c r="K8660" i="8"/>
  <c r="H8661" i="8"/>
  <c r="I8661" i="8"/>
  <c r="J8661" i="8"/>
  <c r="K8661" i="8"/>
  <c r="H8662" i="8"/>
  <c r="I8662" i="8"/>
  <c r="J8662" i="8"/>
  <c r="K8662" i="8"/>
  <c r="H8663" i="8"/>
  <c r="I8663" i="8"/>
  <c r="J8663" i="8"/>
  <c r="K8663" i="8"/>
  <c r="H8664" i="8"/>
  <c r="I8664" i="8"/>
  <c r="J8664" i="8"/>
  <c r="K8664" i="8"/>
  <c r="H8665" i="8"/>
  <c r="I8665" i="8"/>
  <c r="J8665" i="8"/>
  <c r="K8665" i="8"/>
  <c r="H8666" i="8"/>
  <c r="I8666" i="8"/>
  <c r="J8666" i="8"/>
  <c r="K8666" i="8"/>
  <c r="H8667" i="8"/>
  <c r="I8667" i="8"/>
  <c r="J8667" i="8"/>
  <c r="K8667" i="8"/>
  <c r="H8668" i="8"/>
  <c r="I8668" i="8"/>
  <c r="J8668" i="8"/>
  <c r="K8668" i="8"/>
  <c r="H8669" i="8"/>
  <c r="I8669" i="8"/>
  <c r="J8669" i="8"/>
  <c r="K8669" i="8"/>
  <c r="H8670" i="8"/>
  <c r="I8670" i="8"/>
  <c r="J8670" i="8"/>
  <c r="K8670" i="8"/>
  <c r="H8671" i="8"/>
  <c r="I8671" i="8"/>
  <c r="J8671" i="8"/>
  <c r="K8671" i="8"/>
  <c r="H8672" i="8"/>
  <c r="I8672" i="8"/>
  <c r="J8672" i="8"/>
  <c r="K8672" i="8"/>
  <c r="H8673" i="8"/>
  <c r="I8673" i="8"/>
  <c r="J8673" i="8"/>
  <c r="K8673" i="8"/>
  <c r="H8674" i="8"/>
  <c r="I8674" i="8"/>
  <c r="J8674" i="8"/>
  <c r="K8674" i="8"/>
  <c r="H8675" i="8"/>
  <c r="I8675" i="8"/>
  <c r="J8675" i="8"/>
  <c r="K8675" i="8"/>
  <c r="H8676" i="8"/>
  <c r="I8676" i="8"/>
  <c r="J8676" i="8"/>
  <c r="K8676" i="8"/>
  <c r="H8677" i="8"/>
  <c r="I8677" i="8"/>
  <c r="J8677" i="8"/>
  <c r="K8677" i="8"/>
  <c r="H8678" i="8"/>
  <c r="I8678" i="8"/>
  <c r="J8678" i="8"/>
  <c r="K8678" i="8"/>
  <c r="H8679" i="8"/>
  <c r="I8679" i="8"/>
  <c r="J8679" i="8"/>
  <c r="K8679" i="8"/>
  <c r="H8680" i="8"/>
  <c r="I8680" i="8"/>
  <c r="J8680" i="8"/>
  <c r="K8680" i="8"/>
  <c r="H8681" i="8"/>
  <c r="I8681" i="8"/>
  <c r="J8681" i="8"/>
  <c r="K8681" i="8"/>
  <c r="H8682" i="8"/>
  <c r="I8682" i="8"/>
  <c r="J8682" i="8"/>
  <c r="K8682" i="8"/>
  <c r="H8683" i="8"/>
  <c r="I8683" i="8"/>
  <c r="J8683" i="8"/>
  <c r="K8683" i="8"/>
  <c r="H8684" i="8"/>
  <c r="I8684" i="8"/>
  <c r="J8684" i="8"/>
  <c r="K8684" i="8"/>
  <c r="H8685" i="8"/>
  <c r="I8685" i="8"/>
  <c r="J8685" i="8"/>
  <c r="K8685" i="8"/>
  <c r="H8686" i="8"/>
  <c r="I8686" i="8"/>
  <c r="J8686" i="8"/>
  <c r="K8686" i="8"/>
  <c r="H8687" i="8"/>
  <c r="I8687" i="8"/>
  <c r="J8687" i="8"/>
  <c r="K8687" i="8"/>
  <c r="H8688" i="8"/>
  <c r="I8688" i="8"/>
  <c r="J8688" i="8"/>
  <c r="K8688" i="8"/>
  <c r="H8689" i="8"/>
  <c r="I8689" i="8"/>
  <c r="J8689" i="8"/>
  <c r="K8689" i="8"/>
  <c r="H8690" i="8"/>
  <c r="I8690" i="8"/>
  <c r="J8690" i="8"/>
  <c r="K8690" i="8"/>
  <c r="H8691" i="8"/>
  <c r="I8691" i="8"/>
  <c r="J8691" i="8"/>
  <c r="K8691" i="8"/>
  <c r="H8692" i="8"/>
  <c r="I8692" i="8"/>
  <c r="J8692" i="8"/>
  <c r="K8692" i="8"/>
  <c r="H8693" i="8"/>
  <c r="I8693" i="8"/>
  <c r="J8693" i="8"/>
  <c r="K8693" i="8"/>
  <c r="H8694" i="8"/>
  <c r="I8694" i="8"/>
  <c r="J8694" i="8"/>
  <c r="K8694" i="8"/>
  <c r="H8695" i="8"/>
  <c r="I8695" i="8"/>
  <c r="J8695" i="8"/>
  <c r="K8695" i="8"/>
  <c r="H8696" i="8"/>
  <c r="I8696" i="8"/>
  <c r="J8696" i="8"/>
  <c r="K8696" i="8"/>
  <c r="H8697" i="8"/>
  <c r="I8697" i="8"/>
  <c r="J8697" i="8"/>
  <c r="K8697" i="8"/>
  <c r="H8698" i="8"/>
  <c r="I8698" i="8"/>
  <c r="J8698" i="8"/>
  <c r="K8698" i="8"/>
  <c r="H8699" i="8"/>
  <c r="I8699" i="8"/>
  <c r="J8699" i="8"/>
  <c r="K8699" i="8"/>
  <c r="H8700" i="8"/>
  <c r="I8700" i="8"/>
  <c r="J8700" i="8"/>
  <c r="K8700" i="8"/>
  <c r="H8701" i="8"/>
  <c r="I8701" i="8"/>
  <c r="J8701" i="8"/>
  <c r="K8701" i="8"/>
  <c r="H8702" i="8"/>
  <c r="I8702" i="8"/>
  <c r="J8702" i="8"/>
  <c r="K8702" i="8"/>
  <c r="H8703" i="8"/>
  <c r="I8703" i="8"/>
  <c r="J8703" i="8"/>
  <c r="K8703" i="8"/>
  <c r="H8704" i="8"/>
  <c r="I8704" i="8"/>
  <c r="J8704" i="8"/>
  <c r="K8704" i="8"/>
  <c r="H8705" i="8"/>
  <c r="I8705" i="8"/>
  <c r="J8705" i="8"/>
  <c r="K8705" i="8"/>
  <c r="H8706" i="8"/>
  <c r="I8706" i="8"/>
  <c r="J8706" i="8"/>
  <c r="K8706" i="8"/>
  <c r="H8707" i="8"/>
  <c r="I8707" i="8"/>
  <c r="J8707" i="8"/>
  <c r="K8707" i="8"/>
  <c r="H8708" i="8"/>
  <c r="I8708" i="8"/>
  <c r="J8708" i="8"/>
  <c r="K8708" i="8"/>
  <c r="H8709" i="8"/>
  <c r="I8709" i="8"/>
  <c r="J8709" i="8"/>
  <c r="K8709" i="8"/>
  <c r="H8710" i="8"/>
  <c r="I8710" i="8"/>
  <c r="J8710" i="8"/>
  <c r="K8710" i="8"/>
  <c r="H8711" i="8"/>
  <c r="I8711" i="8"/>
  <c r="J8711" i="8"/>
  <c r="K8711" i="8"/>
  <c r="H8712" i="8"/>
  <c r="I8712" i="8"/>
  <c r="J8712" i="8"/>
  <c r="K8712" i="8"/>
  <c r="H8713" i="8"/>
  <c r="I8713" i="8"/>
  <c r="J8713" i="8"/>
  <c r="K8713" i="8"/>
  <c r="H8714" i="8"/>
  <c r="I8714" i="8"/>
  <c r="J8714" i="8"/>
  <c r="K8714" i="8"/>
  <c r="H8715" i="8"/>
  <c r="I8715" i="8"/>
  <c r="J8715" i="8"/>
  <c r="K8715" i="8"/>
  <c r="H8716" i="8"/>
  <c r="I8716" i="8"/>
  <c r="J8716" i="8"/>
  <c r="K8716" i="8"/>
  <c r="H8717" i="8"/>
  <c r="I8717" i="8"/>
  <c r="J8717" i="8"/>
  <c r="K8717" i="8"/>
  <c r="H8718" i="8"/>
  <c r="I8718" i="8"/>
  <c r="J8718" i="8"/>
  <c r="K8718" i="8"/>
  <c r="H8719" i="8"/>
  <c r="I8719" i="8"/>
  <c r="J8719" i="8"/>
  <c r="K8719" i="8"/>
  <c r="H8720" i="8"/>
  <c r="I8720" i="8"/>
  <c r="J8720" i="8"/>
  <c r="K8720" i="8"/>
  <c r="H8721" i="8"/>
  <c r="I8721" i="8"/>
  <c r="J8721" i="8"/>
  <c r="K8721" i="8"/>
  <c r="H8722" i="8"/>
  <c r="I8722" i="8"/>
  <c r="J8722" i="8"/>
  <c r="K8722" i="8"/>
  <c r="H8723" i="8"/>
  <c r="I8723" i="8"/>
  <c r="J8723" i="8"/>
  <c r="K8723" i="8"/>
  <c r="H8724" i="8"/>
  <c r="I8724" i="8"/>
  <c r="J8724" i="8"/>
  <c r="K8724" i="8"/>
  <c r="H8725" i="8"/>
  <c r="I8725" i="8"/>
  <c r="J8725" i="8"/>
  <c r="K8725" i="8"/>
  <c r="H8726" i="8"/>
  <c r="I8726" i="8"/>
  <c r="J8726" i="8"/>
  <c r="K8726" i="8"/>
  <c r="H8727" i="8"/>
  <c r="I8727" i="8"/>
  <c r="J8727" i="8"/>
  <c r="K8727" i="8"/>
  <c r="H8728" i="8"/>
  <c r="I8728" i="8"/>
  <c r="J8728" i="8"/>
  <c r="K8728" i="8"/>
  <c r="H8729" i="8"/>
  <c r="I8729" i="8"/>
  <c r="J8729" i="8"/>
  <c r="K8729" i="8"/>
  <c r="H8730" i="8"/>
  <c r="I8730" i="8"/>
  <c r="J8730" i="8"/>
  <c r="K8730" i="8"/>
  <c r="H8731" i="8"/>
  <c r="I8731" i="8"/>
  <c r="J8731" i="8"/>
  <c r="K8731" i="8"/>
  <c r="H8732" i="8"/>
  <c r="I8732" i="8"/>
  <c r="J8732" i="8"/>
  <c r="K8732" i="8"/>
  <c r="H8733" i="8"/>
  <c r="I8733" i="8"/>
  <c r="J8733" i="8"/>
  <c r="K8733" i="8"/>
  <c r="H8734" i="8"/>
  <c r="I8734" i="8"/>
  <c r="J8734" i="8"/>
  <c r="K8734" i="8"/>
  <c r="H8735" i="8"/>
  <c r="I8735" i="8"/>
  <c r="J8735" i="8"/>
  <c r="K8735" i="8"/>
  <c r="H8736" i="8"/>
  <c r="I8736" i="8"/>
  <c r="J8736" i="8"/>
  <c r="K8736" i="8"/>
  <c r="H8737" i="8"/>
  <c r="I8737" i="8"/>
  <c r="J8737" i="8"/>
  <c r="K8737" i="8"/>
  <c r="H8738" i="8"/>
  <c r="I8738" i="8"/>
  <c r="J8738" i="8"/>
  <c r="K8738" i="8"/>
  <c r="H8739" i="8"/>
  <c r="I8739" i="8"/>
  <c r="J8739" i="8"/>
  <c r="K8739" i="8"/>
  <c r="H8740" i="8"/>
  <c r="I8740" i="8"/>
  <c r="J8740" i="8"/>
  <c r="K8740" i="8"/>
  <c r="H8741" i="8"/>
  <c r="I8741" i="8"/>
  <c r="J8741" i="8"/>
  <c r="K8741" i="8"/>
  <c r="H8742" i="8"/>
  <c r="I8742" i="8"/>
  <c r="J8742" i="8"/>
  <c r="K8742" i="8"/>
  <c r="H8743" i="8"/>
  <c r="I8743" i="8"/>
  <c r="J8743" i="8"/>
  <c r="K8743" i="8"/>
  <c r="H8744" i="8"/>
  <c r="I8744" i="8"/>
  <c r="J8744" i="8"/>
  <c r="K8744" i="8"/>
  <c r="H8745" i="8"/>
  <c r="I8745" i="8"/>
  <c r="J8745" i="8"/>
  <c r="K8745" i="8"/>
  <c r="H8746" i="8"/>
  <c r="I8746" i="8"/>
  <c r="J8746" i="8"/>
  <c r="K8746" i="8"/>
  <c r="H8747" i="8"/>
  <c r="I8747" i="8"/>
  <c r="J8747" i="8"/>
  <c r="K8747" i="8"/>
  <c r="H8748" i="8"/>
  <c r="I8748" i="8"/>
  <c r="J8748" i="8"/>
  <c r="K8748" i="8"/>
  <c r="H8749" i="8"/>
  <c r="I8749" i="8"/>
  <c r="J8749" i="8"/>
  <c r="K8749" i="8"/>
  <c r="H8750" i="8"/>
  <c r="I8750" i="8"/>
  <c r="J8750" i="8"/>
  <c r="K8750" i="8"/>
  <c r="H8751" i="8"/>
  <c r="I8751" i="8"/>
  <c r="J8751" i="8"/>
  <c r="K8751" i="8"/>
  <c r="H8752" i="8"/>
  <c r="I8752" i="8"/>
  <c r="J8752" i="8"/>
  <c r="K8752" i="8"/>
  <c r="H8753" i="8"/>
  <c r="I8753" i="8"/>
  <c r="J8753" i="8"/>
  <c r="K8753" i="8"/>
  <c r="H8754" i="8"/>
  <c r="I8754" i="8"/>
  <c r="J8754" i="8"/>
  <c r="K8754" i="8"/>
  <c r="H8755" i="8"/>
  <c r="I8755" i="8"/>
  <c r="J8755" i="8"/>
  <c r="K8755" i="8"/>
  <c r="H8756" i="8"/>
  <c r="I8756" i="8"/>
  <c r="J8756" i="8"/>
  <c r="K8756" i="8"/>
  <c r="H8757" i="8"/>
  <c r="I8757" i="8"/>
  <c r="J8757" i="8"/>
  <c r="K8757" i="8"/>
  <c r="H8758" i="8"/>
  <c r="I8758" i="8"/>
  <c r="J8758" i="8"/>
  <c r="K8758" i="8"/>
  <c r="H8759" i="8"/>
  <c r="I8759" i="8"/>
  <c r="J8759" i="8"/>
  <c r="K8759" i="8"/>
  <c r="H8760" i="8"/>
  <c r="I8760" i="8"/>
  <c r="J8760" i="8"/>
  <c r="K8760" i="8"/>
  <c r="H8761" i="8"/>
  <c r="I8761" i="8"/>
  <c r="J8761" i="8"/>
  <c r="K8761" i="8"/>
  <c r="H8762" i="8"/>
  <c r="I8762" i="8"/>
  <c r="J8762" i="8"/>
  <c r="K8762" i="8"/>
  <c r="I4" i="8"/>
  <c r="J4" i="8"/>
  <c r="K4" i="8"/>
  <c r="H4" i="8"/>
  <c r="Q11" i="6"/>
  <c r="L11" i="6"/>
  <c r="I61" i="6"/>
  <c r="K61" i="6" s="1"/>
  <c r="L61" i="6" s="1"/>
  <c r="J61" i="6"/>
  <c r="B8" i="11" l="1"/>
  <c r="B9" i="11" s="1"/>
  <c r="B10" i="11" s="1"/>
  <c r="C76" i="5"/>
  <c r="C77" i="5"/>
  <c r="C75" i="5"/>
  <c r="H3" i="10"/>
  <c r="I8761" i="10"/>
  <c r="H8761" i="10"/>
  <c r="I8760" i="10"/>
  <c r="H8760" i="10"/>
  <c r="G8760" i="10"/>
  <c r="I8759" i="10"/>
  <c r="H8759" i="10"/>
  <c r="G8759" i="10"/>
  <c r="I8758" i="10"/>
  <c r="H8758" i="10"/>
  <c r="G8758" i="10"/>
  <c r="I8757" i="10"/>
  <c r="H8757" i="10"/>
  <c r="G8757" i="10"/>
  <c r="I8756" i="10"/>
  <c r="H8756" i="10"/>
  <c r="G8756" i="10"/>
  <c r="I8755" i="10"/>
  <c r="H8755" i="10"/>
  <c r="G8755" i="10"/>
  <c r="I8754" i="10"/>
  <c r="H8754" i="10"/>
  <c r="G8754" i="10"/>
  <c r="I8753" i="10"/>
  <c r="H8753" i="10"/>
  <c r="G8753" i="10"/>
  <c r="I8752" i="10"/>
  <c r="H8752" i="10"/>
  <c r="G8752" i="10"/>
  <c r="I8751" i="10"/>
  <c r="H8751" i="10"/>
  <c r="G8751" i="10"/>
  <c r="I8750" i="10"/>
  <c r="H8750" i="10"/>
  <c r="G8750" i="10"/>
  <c r="I8749" i="10"/>
  <c r="H8749" i="10"/>
  <c r="G8749" i="10"/>
  <c r="I8748" i="10"/>
  <c r="H8748" i="10"/>
  <c r="G8748" i="10"/>
  <c r="I8747" i="10"/>
  <c r="H8747" i="10"/>
  <c r="G8747" i="10"/>
  <c r="I8746" i="10"/>
  <c r="H8746" i="10"/>
  <c r="G8746" i="10"/>
  <c r="I8745" i="10"/>
  <c r="H8745" i="10"/>
  <c r="G8745" i="10"/>
  <c r="I8744" i="10"/>
  <c r="H8744" i="10"/>
  <c r="G8744" i="10"/>
  <c r="I8743" i="10"/>
  <c r="H8743" i="10"/>
  <c r="G8743" i="10"/>
  <c r="I8742" i="10"/>
  <c r="H8742" i="10"/>
  <c r="G8742" i="10"/>
  <c r="I8741" i="10"/>
  <c r="H8741" i="10"/>
  <c r="G8741" i="10"/>
  <c r="I8740" i="10"/>
  <c r="H8740" i="10"/>
  <c r="G8740" i="10"/>
  <c r="I8739" i="10"/>
  <c r="H8739" i="10"/>
  <c r="G8739" i="10"/>
  <c r="I8738" i="10"/>
  <c r="H8738" i="10"/>
  <c r="G8738" i="10"/>
  <c r="I8737" i="10"/>
  <c r="H8737" i="10"/>
  <c r="G8737" i="10"/>
  <c r="I8736" i="10"/>
  <c r="H8736" i="10"/>
  <c r="G8736" i="10"/>
  <c r="I8735" i="10"/>
  <c r="H8735" i="10"/>
  <c r="G8735" i="10"/>
  <c r="I8734" i="10"/>
  <c r="H8734" i="10"/>
  <c r="G8734" i="10"/>
  <c r="I8733" i="10"/>
  <c r="H8733" i="10"/>
  <c r="G8733" i="10"/>
  <c r="I8732" i="10"/>
  <c r="H8732" i="10"/>
  <c r="G8732" i="10"/>
  <c r="I8731" i="10"/>
  <c r="H8731" i="10"/>
  <c r="G8731" i="10"/>
  <c r="I8730" i="10"/>
  <c r="H8730" i="10"/>
  <c r="G8730" i="10"/>
  <c r="I8729" i="10"/>
  <c r="H8729" i="10"/>
  <c r="G8729" i="10"/>
  <c r="I8728" i="10"/>
  <c r="H8728" i="10"/>
  <c r="G8728" i="10"/>
  <c r="I8727" i="10"/>
  <c r="H8727" i="10"/>
  <c r="G8727" i="10"/>
  <c r="I8726" i="10"/>
  <c r="H8726" i="10"/>
  <c r="G8726" i="10"/>
  <c r="I8725" i="10"/>
  <c r="H8725" i="10"/>
  <c r="G8725" i="10"/>
  <c r="I8724" i="10"/>
  <c r="H8724" i="10"/>
  <c r="G8724" i="10"/>
  <c r="I8723" i="10"/>
  <c r="H8723" i="10"/>
  <c r="G8723" i="10"/>
  <c r="I8722" i="10"/>
  <c r="H8722" i="10"/>
  <c r="G8722" i="10"/>
  <c r="I8721" i="10"/>
  <c r="H8721" i="10"/>
  <c r="G8721" i="10"/>
  <c r="I8720" i="10"/>
  <c r="H8720" i="10"/>
  <c r="G8720" i="10"/>
  <c r="I8719" i="10"/>
  <c r="H8719" i="10"/>
  <c r="G8719" i="10"/>
  <c r="I8718" i="10"/>
  <c r="H8718" i="10"/>
  <c r="G8718" i="10"/>
  <c r="I8717" i="10"/>
  <c r="H8717" i="10"/>
  <c r="G8717" i="10"/>
  <c r="I8716" i="10"/>
  <c r="H8716" i="10"/>
  <c r="G8716" i="10"/>
  <c r="I8715" i="10"/>
  <c r="H8715" i="10"/>
  <c r="G8715" i="10"/>
  <c r="I8714" i="10"/>
  <c r="H8714" i="10"/>
  <c r="G8714" i="10"/>
  <c r="I8713" i="10"/>
  <c r="H8713" i="10"/>
  <c r="G8713" i="10"/>
  <c r="I8712" i="10"/>
  <c r="H8712" i="10"/>
  <c r="G8712" i="10"/>
  <c r="I8711" i="10"/>
  <c r="H8711" i="10"/>
  <c r="G8711" i="10"/>
  <c r="I8710" i="10"/>
  <c r="H8710" i="10"/>
  <c r="G8710" i="10"/>
  <c r="I8709" i="10"/>
  <c r="H8709" i="10"/>
  <c r="G8709" i="10"/>
  <c r="I8708" i="10"/>
  <c r="H8708" i="10"/>
  <c r="G8708" i="10"/>
  <c r="I8707" i="10"/>
  <c r="H8707" i="10"/>
  <c r="G8707" i="10"/>
  <c r="I8706" i="10"/>
  <c r="H8706" i="10"/>
  <c r="G8706" i="10"/>
  <c r="I8705" i="10"/>
  <c r="H8705" i="10"/>
  <c r="G8705" i="10"/>
  <c r="I8704" i="10"/>
  <c r="H8704" i="10"/>
  <c r="G8704" i="10"/>
  <c r="I8703" i="10"/>
  <c r="H8703" i="10"/>
  <c r="G8703" i="10"/>
  <c r="I8702" i="10"/>
  <c r="H8702" i="10"/>
  <c r="G8702" i="10"/>
  <c r="I8701" i="10"/>
  <c r="H8701" i="10"/>
  <c r="G8701" i="10"/>
  <c r="I8700" i="10"/>
  <c r="H8700" i="10"/>
  <c r="G8700" i="10"/>
  <c r="I8699" i="10"/>
  <c r="H8699" i="10"/>
  <c r="G8699" i="10"/>
  <c r="I8698" i="10"/>
  <c r="H8698" i="10"/>
  <c r="G8698" i="10"/>
  <c r="I8697" i="10"/>
  <c r="H8697" i="10"/>
  <c r="G8697" i="10"/>
  <c r="I8696" i="10"/>
  <c r="H8696" i="10"/>
  <c r="G8696" i="10"/>
  <c r="I8695" i="10"/>
  <c r="H8695" i="10"/>
  <c r="G8695" i="10"/>
  <c r="I8694" i="10"/>
  <c r="H8694" i="10"/>
  <c r="G8694" i="10"/>
  <c r="I8693" i="10"/>
  <c r="H8693" i="10"/>
  <c r="G8693" i="10"/>
  <c r="I8692" i="10"/>
  <c r="H8692" i="10"/>
  <c r="G8692" i="10"/>
  <c r="I8691" i="10"/>
  <c r="H8691" i="10"/>
  <c r="G8691" i="10"/>
  <c r="I8690" i="10"/>
  <c r="H8690" i="10"/>
  <c r="G8690" i="10"/>
  <c r="I8689" i="10"/>
  <c r="H8689" i="10"/>
  <c r="G8689" i="10"/>
  <c r="I8688" i="10"/>
  <c r="H8688" i="10"/>
  <c r="G8688" i="10"/>
  <c r="I8687" i="10"/>
  <c r="H8687" i="10"/>
  <c r="G8687" i="10"/>
  <c r="I8686" i="10"/>
  <c r="H8686" i="10"/>
  <c r="G8686" i="10"/>
  <c r="I8685" i="10"/>
  <c r="H8685" i="10"/>
  <c r="G8685" i="10"/>
  <c r="I8684" i="10"/>
  <c r="H8684" i="10"/>
  <c r="G8684" i="10"/>
  <c r="I8683" i="10"/>
  <c r="H8683" i="10"/>
  <c r="G8683" i="10"/>
  <c r="I8682" i="10"/>
  <c r="H8682" i="10"/>
  <c r="G8682" i="10"/>
  <c r="I8681" i="10"/>
  <c r="H8681" i="10"/>
  <c r="G8681" i="10"/>
  <c r="I8680" i="10"/>
  <c r="H8680" i="10"/>
  <c r="G8680" i="10"/>
  <c r="I8679" i="10"/>
  <c r="H8679" i="10"/>
  <c r="G8679" i="10"/>
  <c r="I8678" i="10"/>
  <c r="H8678" i="10"/>
  <c r="G8678" i="10"/>
  <c r="I8677" i="10"/>
  <c r="H8677" i="10"/>
  <c r="G8677" i="10"/>
  <c r="I8676" i="10"/>
  <c r="H8676" i="10"/>
  <c r="G8676" i="10"/>
  <c r="I8675" i="10"/>
  <c r="H8675" i="10"/>
  <c r="G8675" i="10"/>
  <c r="I8674" i="10"/>
  <c r="H8674" i="10"/>
  <c r="G8674" i="10"/>
  <c r="I8673" i="10"/>
  <c r="H8673" i="10"/>
  <c r="G8673" i="10"/>
  <c r="I8672" i="10"/>
  <c r="H8672" i="10"/>
  <c r="G8672" i="10"/>
  <c r="I8671" i="10"/>
  <c r="H8671" i="10"/>
  <c r="G8671" i="10"/>
  <c r="I8670" i="10"/>
  <c r="H8670" i="10"/>
  <c r="G8670" i="10"/>
  <c r="I8669" i="10"/>
  <c r="H8669" i="10"/>
  <c r="G8669" i="10"/>
  <c r="I8668" i="10"/>
  <c r="H8668" i="10"/>
  <c r="G8668" i="10"/>
  <c r="I8667" i="10"/>
  <c r="H8667" i="10"/>
  <c r="G8667" i="10"/>
  <c r="I8666" i="10"/>
  <c r="H8666" i="10"/>
  <c r="G8666" i="10"/>
  <c r="I8665" i="10"/>
  <c r="H8665" i="10"/>
  <c r="G8665" i="10"/>
  <c r="I8664" i="10"/>
  <c r="H8664" i="10"/>
  <c r="G8664" i="10"/>
  <c r="I8663" i="10"/>
  <c r="H8663" i="10"/>
  <c r="G8663" i="10"/>
  <c r="I8662" i="10"/>
  <c r="H8662" i="10"/>
  <c r="G8662" i="10"/>
  <c r="I8661" i="10"/>
  <c r="H8661" i="10"/>
  <c r="G8661" i="10"/>
  <c r="I8660" i="10"/>
  <c r="H8660" i="10"/>
  <c r="G8660" i="10"/>
  <c r="I8659" i="10"/>
  <c r="H8659" i="10"/>
  <c r="G8659" i="10"/>
  <c r="I8658" i="10"/>
  <c r="H8658" i="10"/>
  <c r="G8658" i="10"/>
  <c r="I8657" i="10"/>
  <c r="H8657" i="10"/>
  <c r="G8657" i="10"/>
  <c r="I8656" i="10"/>
  <c r="H8656" i="10"/>
  <c r="G8656" i="10"/>
  <c r="I8655" i="10"/>
  <c r="H8655" i="10"/>
  <c r="G8655" i="10"/>
  <c r="I8654" i="10"/>
  <c r="H8654" i="10"/>
  <c r="G8654" i="10"/>
  <c r="I8653" i="10"/>
  <c r="H8653" i="10"/>
  <c r="G8653" i="10"/>
  <c r="I8652" i="10"/>
  <c r="H8652" i="10"/>
  <c r="G8652" i="10"/>
  <c r="I8651" i="10"/>
  <c r="H8651" i="10"/>
  <c r="G8651" i="10"/>
  <c r="I8650" i="10"/>
  <c r="H8650" i="10"/>
  <c r="G8650" i="10"/>
  <c r="I8649" i="10"/>
  <c r="H8649" i="10"/>
  <c r="G8649" i="10"/>
  <c r="I8648" i="10"/>
  <c r="H8648" i="10"/>
  <c r="G8648" i="10"/>
  <c r="I8647" i="10"/>
  <c r="H8647" i="10"/>
  <c r="G8647" i="10"/>
  <c r="I8646" i="10"/>
  <c r="H8646" i="10"/>
  <c r="G8646" i="10"/>
  <c r="I8645" i="10"/>
  <c r="H8645" i="10"/>
  <c r="G8645" i="10"/>
  <c r="I8644" i="10"/>
  <c r="H8644" i="10"/>
  <c r="G8644" i="10"/>
  <c r="I8643" i="10"/>
  <c r="H8643" i="10"/>
  <c r="G8643" i="10"/>
  <c r="I8642" i="10"/>
  <c r="H8642" i="10"/>
  <c r="G8642" i="10"/>
  <c r="I8641" i="10"/>
  <c r="H8641" i="10"/>
  <c r="G8641" i="10"/>
  <c r="I8640" i="10"/>
  <c r="H8640" i="10"/>
  <c r="G8640" i="10"/>
  <c r="I8639" i="10"/>
  <c r="H8639" i="10"/>
  <c r="G8639" i="10"/>
  <c r="I8638" i="10"/>
  <c r="H8638" i="10"/>
  <c r="G8638" i="10"/>
  <c r="I8637" i="10"/>
  <c r="H8637" i="10"/>
  <c r="G8637" i="10"/>
  <c r="I8636" i="10"/>
  <c r="H8636" i="10"/>
  <c r="G8636" i="10"/>
  <c r="I8635" i="10"/>
  <c r="H8635" i="10"/>
  <c r="G8635" i="10"/>
  <c r="I8634" i="10"/>
  <c r="H8634" i="10"/>
  <c r="G8634" i="10"/>
  <c r="I8633" i="10"/>
  <c r="H8633" i="10"/>
  <c r="G8633" i="10"/>
  <c r="I8632" i="10"/>
  <c r="H8632" i="10"/>
  <c r="G8632" i="10"/>
  <c r="I8631" i="10"/>
  <c r="H8631" i="10"/>
  <c r="G8631" i="10"/>
  <c r="I8630" i="10"/>
  <c r="H8630" i="10"/>
  <c r="G8630" i="10"/>
  <c r="I8629" i="10"/>
  <c r="H8629" i="10"/>
  <c r="G8629" i="10"/>
  <c r="I8628" i="10"/>
  <c r="H8628" i="10"/>
  <c r="G8628" i="10"/>
  <c r="I8627" i="10"/>
  <c r="H8627" i="10"/>
  <c r="G8627" i="10"/>
  <c r="I8626" i="10"/>
  <c r="H8626" i="10"/>
  <c r="G8626" i="10"/>
  <c r="I8625" i="10"/>
  <c r="H8625" i="10"/>
  <c r="G8625" i="10"/>
  <c r="I8624" i="10"/>
  <c r="H8624" i="10"/>
  <c r="G8624" i="10"/>
  <c r="I8623" i="10"/>
  <c r="H8623" i="10"/>
  <c r="G8623" i="10"/>
  <c r="I8622" i="10"/>
  <c r="H8622" i="10"/>
  <c r="G8622" i="10"/>
  <c r="I8621" i="10"/>
  <c r="H8621" i="10"/>
  <c r="G8621" i="10"/>
  <c r="I8620" i="10"/>
  <c r="H8620" i="10"/>
  <c r="G8620" i="10"/>
  <c r="I8619" i="10"/>
  <c r="H8619" i="10"/>
  <c r="G8619" i="10"/>
  <c r="I8618" i="10"/>
  <c r="H8618" i="10"/>
  <c r="G8618" i="10"/>
  <c r="I8617" i="10"/>
  <c r="H8617" i="10"/>
  <c r="G8617" i="10"/>
  <c r="I8616" i="10"/>
  <c r="H8616" i="10"/>
  <c r="G8616" i="10"/>
  <c r="I8615" i="10"/>
  <c r="H8615" i="10"/>
  <c r="G8615" i="10"/>
  <c r="I8614" i="10"/>
  <c r="H8614" i="10"/>
  <c r="G8614" i="10"/>
  <c r="I8613" i="10"/>
  <c r="H8613" i="10"/>
  <c r="G8613" i="10"/>
  <c r="I8612" i="10"/>
  <c r="H8612" i="10"/>
  <c r="G8612" i="10"/>
  <c r="I8611" i="10"/>
  <c r="H8611" i="10"/>
  <c r="G8611" i="10"/>
  <c r="I8610" i="10"/>
  <c r="H8610" i="10"/>
  <c r="G8610" i="10"/>
  <c r="I8609" i="10"/>
  <c r="H8609" i="10"/>
  <c r="G8609" i="10"/>
  <c r="I8608" i="10"/>
  <c r="H8608" i="10"/>
  <c r="G8608" i="10"/>
  <c r="I8607" i="10"/>
  <c r="H8607" i="10"/>
  <c r="G8607" i="10"/>
  <c r="I8606" i="10"/>
  <c r="H8606" i="10"/>
  <c r="G8606" i="10"/>
  <c r="I8605" i="10"/>
  <c r="H8605" i="10"/>
  <c r="G8605" i="10"/>
  <c r="I8604" i="10"/>
  <c r="H8604" i="10"/>
  <c r="G8604" i="10"/>
  <c r="I8603" i="10"/>
  <c r="H8603" i="10"/>
  <c r="G8603" i="10"/>
  <c r="I8602" i="10"/>
  <c r="H8602" i="10"/>
  <c r="G8602" i="10"/>
  <c r="I8601" i="10"/>
  <c r="H8601" i="10"/>
  <c r="G8601" i="10"/>
  <c r="I8600" i="10"/>
  <c r="H8600" i="10"/>
  <c r="G8600" i="10"/>
  <c r="I8599" i="10"/>
  <c r="H8599" i="10"/>
  <c r="G8599" i="10"/>
  <c r="I8598" i="10"/>
  <c r="H8598" i="10"/>
  <c r="G8598" i="10"/>
  <c r="I8597" i="10"/>
  <c r="H8597" i="10"/>
  <c r="G8597" i="10"/>
  <c r="I8596" i="10"/>
  <c r="H8596" i="10"/>
  <c r="G8596" i="10"/>
  <c r="I8595" i="10"/>
  <c r="H8595" i="10"/>
  <c r="G8595" i="10"/>
  <c r="I8594" i="10"/>
  <c r="H8594" i="10"/>
  <c r="G8594" i="10"/>
  <c r="I8593" i="10"/>
  <c r="H8593" i="10"/>
  <c r="G8593" i="10"/>
  <c r="I8592" i="10"/>
  <c r="H8592" i="10"/>
  <c r="G8592" i="10"/>
  <c r="I8591" i="10"/>
  <c r="H8591" i="10"/>
  <c r="G8591" i="10"/>
  <c r="I8590" i="10"/>
  <c r="H8590" i="10"/>
  <c r="G8590" i="10"/>
  <c r="I8589" i="10"/>
  <c r="H8589" i="10"/>
  <c r="G8589" i="10"/>
  <c r="I8588" i="10"/>
  <c r="H8588" i="10"/>
  <c r="G8588" i="10"/>
  <c r="I8587" i="10"/>
  <c r="H8587" i="10"/>
  <c r="G8587" i="10"/>
  <c r="I8586" i="10"/>
  <c r="H8586" i="10"/>
  <c r="G8586" i="10"/>
  <c r="I8585" i="10"/>
  <c r="H8585" i="10"/>
  <c r="G8585" i="10"/>
  <c r="I8584" i="10"/>
  <c r="H8584" i="10"/>
  <c r="G8584" i="10"/>
  <c r="I8583" i="10"/>
  <c r="H8583" i="10"/>
  <c r="G8583" i="10"/>
  <c r="I8582" i="10"/>
  <c r="H8582" i="10"/>
  <c r="G8582" i="10"/>
  <c r="I8581" i="10"/>
  <c r="H8581" i="10"/>
  <c r="G8581" i="10"/>
  <c r="I8580" i="10"/>
  <c r="H8580" i="10"/>
  <c r="G8580" i="10"/>
  <c r="I8579" i="10"/>
  <c r="H8579" i="10"/>
  <c r="G8579" i="10"/>
  <c r="I8578" i="10"/>
  <c r="H8578" i="10"/>
  <c r="G8578" i="10"/>
  <c r="I8577" i="10"/>
  <c r="H8577" i="10"/>
  <c r="G8577" i="10"/>
  <c r="I8576" i="10"/>
  <c r="H8576" i="10"/>
  <c r="G8576" i="10"/>
  <c r="I8575" i="10"/>
  <c r="H8575" i="10"/>
  <c r="G8575" i="10"/>
  <c r="I8574" i="10"/>
  <c r="H8574" i="10"/>
  <c r="G8574" i="10"/>
  <c r="I8573" i="10"/>
  <c r="H8573" i="10"/>
  <c r="G8573" i="10"/>
  <c r="I8572" i="10"/>
  <c r="H8572" i="10"/>
  <c r="G8572" i="10"/>
  <c r="I8571" i="10"/>
  <c r="H8571" i="10"/>
  <c r="G8571" i="10"/>
  <c r="I8570" i="10"/>
  <c r="H8570" i="10"/>
  <c r="G8570" i="10"/>
  <c r="I8569" i="10"/>
  <c r="H8569" i="10"/>
  <c r="G8569" i="10"/>
  <c r="I8568" i="10"/>
  <c r="H8568" i="10"/>
  <c r="G8568" i="10"/>
  <c r="I8567" i="10"/>
  <c r="H8567" i="10"/>
  <c r="G8567" i="10"/>
  <c r="I8566" i="10"/>
  <c r="H8566" i="10"/>
  <c r="G8566" i="10"/>
  <c r="I8565" i="10"/>
  <c r="H8565" i="10"/>
  <c r="G8565" i="10"/>
  <c r="I8564" i="10"/>
  <c r="H8564" i="10"/>
  <c r="G8564" i="10"/>
  <c r="I8563" i="10"/>
  <c r="H8563" i="10"/>
  <c r="G8563" i="10"/>
  <c r="I8562" i="10"/>
  <c r="H8562" i="10"/>
  <c r="G8562" i="10"/>
  <c r="I8561" i="10"/>
  <c r="H8561" i="10"/>
  <c r="G8561" i="10"/>
  <c r="I8560" i="10"/>
  <c r="H8560" i="10"/>
  <c r="G8560" i="10"/>
  <c r="I8559" i="10"/>
  <c r="H8559" i="10"/>
  <c r="G8559" i="10"/>
  <c r="I8558" i="10"/>
  <c r="H8558" i="10"/>
  <c r="G8558" i="10"/>
  <c r="I8557" i="10"/>
  <c r="H8557" i="10"/>
  <c r="G8557" i="10"/>
  <c r="I8556" i="10"/>
  <c r="H8556" i="10"/>
  <c r="G8556" i="10"/>
  <c r="I8555" i="10"/>
  <c r="H8555" i="10"/>
  <c r="G8555" i="10"/>
  <c r="I8554" i="10"/>
  <c r="H8554" i="10"/>
  <c r="G8554" i="10"/>
  <c r="I8553" i="10"/>
  <c r="H8553" i="10"/>
  <c r="G8553" i="10"/>
  <c r="I8552" i="10"/>
  <c r="H8552" i="10"/>
  <c r="G8552" i="10"/>
  <c r="I8551" i="10"/>
  <c r="H8551" i="10"/>
  <c r="G8551" i="10"/>
  <c r="I8550" i="10"/>
  <c r="H8550" i="10"/>
  <c r="G8550" i="10"/>
  <c r="I8549" i="10"/>
  <c r="H8549" i="10"/>
  <c r="G8549" i="10"/>
  <c r="I8548" i="10"/>
  <c r="H8548" i="10"/>
  <c r="G8548" i="10"/>
  <c r="I8547" i="10"/>
  <c r="H8547" i="10"/>
  <c r="G8547" i="10"/>
  <c r="I8546" i="10"/>
  <c r="H8546" i="10"/>
  <c r="G8546" i="10"/>
  <c r="I8545" i="10"/>
  <c r="H8545" i="10"/>
  <c r="G8545" i="10"/>
  <c r="I8544" i="10"/>
  <c r="H8544" i="10"/>
  <c r="G8544" i="10"/>
  <c r="I8543" i="10"/>
  <c r="H8543" i="10"/>
  <c r="G8543" i="10"/>
  <c r="I8542" i="10"/>
  <c r="H8542" i="10"/>
  <c r="G8542" i="10"/>
  <c r="I8541" i="10"/>
  <c r="H8541" i="10"/>
  <c r="G8541" i="10"/>
  <c r="I8540" i="10"/>
  <c r="H8540" i="10"/>
  <c r="G8540" i="10"/>
  <c r="I8539" i="10"/>
  <c r="H8539" i="10"/>
  <c r="G8539" i="10"/>
  <c r="I8538" i="10"/>
  <c r="H8538" i="10"/>
  <c r="G8538" i="10"/>
  <c r="I8537" i="10"/>
  <c r="H8537" i="10"/>
  <c r="G8537" i="10"/>
  <c r="I8536" i="10"/>
  <c r="H8536" i="10"/>
  <c r="G8536" i="10"/>
  <c r="I8535" i="10"/>
  <c r="H8535" i="10"/>
  <c r="G8535" i="10"/>
  <c r="I8534" i="10"/>
  <c r="H8534" i="10"/>
  <c r="G8534" i="10"/>
  <c r="I8533" i="10"/>
  <c r="H8533" i="10"/>
  <c r="G8533" i="10"/>
  <c r="I8532" i="10"/>
  <c r="H8532" i="10"/>
  <c r="G8532" i="10"/>
  <c r="I8531" i="10"/>
  <c r="H8531" i="10"/>
  <c r="G8531" i="10"/>
  <c r="I8530" i="10"/>
  <c r="H8530" i="10"/>
  <c r="G8530" i="10"/>
  <c r="I8529" i="10"/>
  <c r="H8529" i="10"/>
  <c r="G8529" i="10"/>
  <c r="I8528" i="10"/>
  <c r="H8528" i="10"/>
  <c r="G8528" i="10"/>
  <c r="I8527" i="10"/>
  <c r="H8527" i="10"/>
  <c r="G8527" i="10"/>
  <c r="I8526" i="10"/>
  <c r="H8526" i="10"/>
  <c r="G8526" i="10"/>
  <c r="I8525" i="10"/>
  <c r="H8525" i="10"/>
  <c r="G8525" i="10"/>
  <c r="I8524" i="10"/>
  <c r="H8524" i="10"/>
  <c r="G8524" i="10"/>
  <c r="I8523" i="10"/>
  <c r="H8523" i="10"/>
  <c r="G8523" i="10"/>
  <c r="I8522" i="10"/>
  <c r="H8522" i="10"/>
  <c r="G8522" i="10"/>
  <c r="I8521" i="10"/>
  <c r="H8521" i="10"/>
  <c r="G8521" i="10"/>
  <c r="I8520" i="10"/>
  <c r="H8520" i="10"/>
  <c r="G8520" i="10"/>
  <c r="I8519" i="10"/>
  <c r="H8519" i="10"/>
  <c r="G8519" i="10"/>
  <c r="I8518" i="10"/>
  <c r="H8518" i="10"/>
  <c r="G8518" i="10"/>
  <c r="I8517" i="10"/>
  <c r="H8517" i="10"/>
  <c r="G8517" i="10"/>
  <c r="I8516" i="10"/>
  <c r="H8516" i="10"/>
  <c r="G8516" i="10"/>
  <c r="I8515" i="10"/>
  <c r="H8515" i="10"/>
  <c r="G8515" i="10"/>
  <c r="I8514" i="10"/>
  <c r="H8514" i="10"/>
  <c r="G8514" i="10"/>
  <c r="I8513" i="10"/>
  <c r="H8513" i="10"/>
  <c r="G8513" i="10"/>
  <c r="I8512" i="10"/>
  <c r="H8512" i="10"/>
  <c r="G8512" i="10"/>
  <c r="I8511" i="10"/>
  <c r="H8511" i="10"/>
  <c r="G8511" i="10"/>
  <c r="I8510" i="10"/>
  <c r="H8510" i="10"/>
  <c r="G8510" i="10"/>
  <c r="I8509" i="10"/>
  <c r="H8509" i="10"/>
  <c r="G8509" i="10"/>
  <c r="I8508" i="10"/>
  <c r="H8508" i="10"/>
  <c r="G8508" i="10"/>
  <c r="I8507" i="10"/>
  <c r="H8507" i="10"/>
  <c r="G8507" i="10"/>
  <c r="I8506" i="10"/>
  <c r="H8506" i="10"/>
  <c r="G8506" i="10"/>
  <c r="I8505" i="10"/>
  <c r="H8505" i="10"/>
  <c r="G8505" i="10"/>
  <c r="I8504" i="10"/>
  <c r="H8504" i="10"/>
  <c r="G8504" i="10"/>
  <c r="I8503" i="10"/>
  <c r="H8503" i="10"/>
  <c r="G8503" i="10"/>
  <c r="I8502" i="10"/>
  <c r="H8502" i="10"/>
  <c r="G8502" i="10"/>
  <c r="I8501" i="10"/>
  <c r="H8501" i="10"/>
  <c r="G8501" i="10"/>
  <c r="I8500" i="10"/>
  <c r="H8500" i="10"/>
  <c r="G8500" i="10"/>
  <c r="I8499" i="10"/>
  <c r="H8499" i="10"/>
  <c r="G8499" i="10"/>
  <c r="I8498" i="10"/>
  <c r="H8498" i="10"/>
  <c r="G8498" i="10"/>
  <c r="I8497" i="10"/>
  <c r="H8497" i="10"/>
  <c r="G8497" i="10"/>
  <c r="I8496" i="10"/>
  <c r="H8496" i="10"/>
  <c r="G8496" i="10"/>
  <c r="I8495" i="10"/>
  <c r="H8495" i="10"/>
  <c r="G8495" i="10"/>
  <c r="I8494" i="10"/>
  <c r="H8494" i="10"/>
  <c r="G8494" i="10"/>
  <c r="I8493" i="10"/>
  <c r="H8493" i="10"/>
  <c r="G8493" i="10"/>
  <c r="I8492" i="10"/>
  <c r="H8492" i="10"/>
  <c r="G8492" i="10"/>
  <c r="I8491" i="10"/>
  <c r="H8491" i="10"/>
  <c r="G8491" i="10"/>
  <c r="I8490" i="10"/>
  <c r="H8490" i="10"/>
  <c r="G8490" i="10"/>
  <c r="I8489" i="10"/>
  <c r="H8489" i="10"/>
  <c r="G8489" i="10"/>
  <c r="I8488" i="10"/>
  <c r="H8488" i="10"/>
  <c r="G8488" i="10"/>
  <c r="I8487" i="10"/>
  <c r="H8487" i="10"/>
  <c r="G8487" i="10"/>
  <c r="I8486" i="10"/>
  <c r="H8486" i="10"/>
  <c r="G8486" i="10"/>
  <c r="I8485" i="10"/>
  <c r="H8485" i="10"/>
  <c r="G8485" i="10"/>
  <c r="I8484" i="10"/>
  <c r="H8484" i="10"/>
  <c r="G8484" i="10"/>
  <c r="I8483" i="10"/>
  <c r="H8483" i="10"/>
  <c r="G8483" i="10"/>
  <c r="I8482" i="10"/>
  <c r="H8482" i="10"/>
  <c r="G8482" i="10"/>
  <c r="I8481" i="10"/>
  <c r="H8481" i="10"/>
  <c r="G8481" i="10"/>
  <c r="I8480" i="10"/>
  <c r="H8480" i="10"/>
  <c r="G8480" i="10"/>
  <c r="I8479" i="10"/>
  <c r="H8479" i="10"/>
  <c r="G8479" i="10"/>
  <c r="I8478" i="10"/>
  <c r="H8478" i="10"/>
  <c r="G8478" i="10"/>
  <c r="I8477" i="10"/>
  <c r="H8477" i="10"/>
  <c r="G8477" i="10"/>
  <c r="I8476" i="10"/>
  <c r="H8476" i="10"/>
  <c r="G8476" i="10"/>
  <c r="I8475" i="10"/>
  <c r="H8475" i="10"/>
  <c r="G8475" i="10"/>
  <c r="I8474" i="10"/>
  <c r="H8474" i="10"/>
  <c r="G8474" i="10"/>
  <c r="I8473" i="10"/>
  <c r="H8473" i="10"/>
  <c r="G8473" i="10"/>
  <c r="I8472" i="10"/>
  <c r="H8472" i="10"/>
  <c r="G8472" i="10"/>
  <c r="I8471" i="10"/>
  <c r="H8471" i="10"/>
  <c r="G8471" i="10"/>
  <c r="I8470" i="10"/>
  <c r="H8470" i="10"/>
  <c r="G8470" i="10"/>
  <c r="I8469" i="10"/>
  <c r="H8469" i="10"/>
  <c r="G8469" i="10"/>
  <c r="I8468" i="10"/>
  <c r="H8468" i="10"/>
  <c r="G8468" i="10"/>
  <c r="I8467" i="10"/>
  <c r="H8467" i="10"/>
  <c r="G8467" i="10"/>
  <c r="I8466" i="10"/>
  <c r="H8466" i="10"/>
  <c r="G8466" i="10"/>
  <c r="I8465" i="10"/>
  <c r="H8465" i="10"/>
  <c r="G8465" i="10"/>
  <c r="I8464" i="10"/>
  <c r="H8464" i="10"/>
  <c r="G8464" i="10"/>
  <c r="I8463" i="10"/>
  <c r="H8463" i="10"/>
  <c r="G8463" i="10"/>
  <c r="I8462" i="10"/>
  <c r="H8462" i="10"/>
  <c r="G8462" i="10"/>
  <c r="I8461" i="10"/>
  <c r="H8461" i="10"/>
  <c r="G8461" i="10"/>
  <c r="I8460" i="10"/>
  <c r="H8460" i="10"/>
  <c r="G8460" i="10"/>
  <c r="I8459" i="10"/>
  <c r="H8459" i="10"/>
  <c r="G8459" i="10"/>
  <c r="I8458" i="10"/>
  <c r="H8458" i="10"/>
  <c r="G8458" i="10"/>
  <c r="I8457" i="10"/>
  <c r="H8457" i="10"/>
  <c r="G8457" i="10"/>
  <c r="I8456" i="10"/>
  <c r="H8456" i="10"/>
  <c r="G8456" i="10"/>
  <c r="I8455" i="10"/>
  <c r="H8455" i="10"/>
  <c r="G8455" i="10"/>
  <c r="I8454" i="10"/>
  <c r="H8454" i="10"/>
  <c r="G8454" i="10"/>
  <c r="I8453" i="10"/>
  <c r="H8453" i="10"/>
  <c r="G8453" i="10"/>
  <c r="I8452" i="10"/>
  <c r="H8452" i="10"/>
  <c r="G8452" i="10"/>
  <c r="I8451" i="10"/>
  <c r="H8451" i="10"/>
  <c r="G8451" i="10"/>
  <c r="I8450" i="10"/>
  <c r="H8450" i="10"/>
  <c r="G8450" i="10"/>
  <c r="I8449" i="10"/>
  <c r="H8449" i="10"/>
  <c r="G8449" i="10"/>
  <c r="I8448" i="10"/>
  <c r="H8448" i="10"/>
  <c r="G8448" i="10"/>
  <c r="I8447" i="10"/>
  <c r="H8447" i="10"/>
  <c r="G8447" i="10"/>
  <c r="I8446" i="10"/>
  <c r="H8446" i="10"/>
  <c r="G8446" i="10"/>
  <c r="I8445" i="10"/>
  <c r="H8445" i="10"/>
  <c r="G8445" i="10"/>
  <c r="I8444" i="10"/>
  <c r="H8444" i="10"/>
  <c r="G8444" i="10"/>
  <c r="I8443" i="10"/>
  <c r="H8443" i="10"/>
  <c r="G8443" i="10"/>
  <c r="I8442" i="10"/>
  <c r="H8442" i="10"/>
  <c r="G8442" i="10"/>
  <c r="I8441" i="10"/>
  <c r="H8441" i="10"/>
  <c r="G8441" i="10"/>
  <c r="I8440" i="10"/>
  <c r="H8440" i="10"/>
  <c r="G8440" i="10"/>
  <c r="I8439" i="10"/>
  <c r="H8439" i="10"/>
  <c r="G8439" i="10"/>
  <c r="I8438" i="10"/>
  <c r="H8438" i="10"/>
  <c r="G8438" i="10"/>
  <c r="I8437" i="10"/>
  <c r="H8437" i="10"/>
  <c r="G8437" i="10"/>
  <c r="I8436" i="10"/>
  <c r="H8436" i="10"/>
  <c r="G8436" i="10"/>
  <c r="I8435" i="10"/>
  <c r="H8435" i="10"/>
  <c r="G8435" i="10"/>
  <c r="I8434" i="10"/>
  <c r="H8434" i="10"/>
  <c r="G8434" i="10"/>
  <c r="I8433" i="10"/>
  <c r="H8433" i="10"/>
  <c r="G8433" i="10"/>
  <c r="I8432" i="10"/>
  <c r="H8432" i="10"/>
  <c r="G8432" i="10"/>
  <c r="I8431" i="10"/>
  <c r="H8431" i="10"/>
  <c r="G8431" i="10"/>
  <c r="I8430" i="10"/>
  <c r="H8430" i="10"/>
  <c r="G8430" i="10"/>
  <c r="I8429" i="10"/>
  <c r="H8429" i="10"/>
  <c r="G8429" i="10"/>
  <c r="I8428" i="10"/>
  <c r="H8428" i="10"/>
  <c r="G8428" i="10"/>
  <c r="I8427" i="10"/>
  <c r="H8427" i="10"/>
  <c r="G8427" i="10"/>
  <c r="I8426" i="10"/>
  <c r="H8426" i="10"/>
  <c r="G8426" i="10"/>
  <c r="I8425" i="10"/>
  <c r="H8425" i="10"/>
  <c r="G8425" i="10"/>
  <c r="I8424" i="10"/>
  <c r="H8424" i="10"/>
  <c r="G8424" i="10"/>
  <c r="I8423" i="10"/>
  <c r="H8423" i="10"/>
  <c r="G8423" i="10"/>
  <c r="I8422" i="10"/>
  <c r="H8422" i="10"/>
  <c r="G8422" i="10"/>
  <c r="I8421" i="10"/>
  <c r="H8421" i="10"/>
  <c r="G8421" i="10"/>
  <c r="I8420" i="10"/>
  <c r="H8420" i="10"/>
  <c r="G8420" i="10"/>
  <c r="I8419" i="10"/>
  <c r="H8419" i="10"/>
  <c r="G8419" i="10"/>
  <c r="I8418" i="10"/>
  <c r="H8418" i="10"/>
  <c r="G8418" i="10"/>
  <c r="I8417" i="10"/>
  <c r="H8417" i="10"/>
  <c r="G8417" i="10"/>
  <c r="I8416" i="10"/>
  <c r="H8416" i="10"/>
  <c r="G8416" i="10"/>
  <c r="I8415" i="10"/>
  <c r="H8415" i="10"/>
  <c r="G8415" i="10"/>
  <c r="I8414" i="10"/>
  <c r="H8414" i="10"/>
  <c r="G8414" i="10"/>
  <c r="I8413" i="10"/>
  <c r="H8413" i="10"/>
  <c r="G8413" i="10"/>
  <c r="I8412" i="10"/>
  <c r="H8412" i="10"/>
  <c r="G8412" i="10"/>
  <c r="I8411" i="10"/>
  <c r="H8411" i="10"/>
  <c r="G8411" i="10"/>
  <c r="I8410" i="10"/>
  <c r="H8410" i="10"/>
  <c r="G8410" i="10"/>
  <c r="I8409" i="10"/>
  <c r="H8409" i="10"/>
  <c r="G8409" i="10"/>
  <c r="I8408" i="10"/>
  <c r="H8408" i="10"/>
  <c r="G8408" i="10"/>
  <c r="I8407" i="10"/>
  <c r="H8407" i="10"/>
  <c r="G8407" i="10"/>
  <c r="I8406" i="10"/>
  <c r="H8406" i="10"/>
  <c r="G8406" i="10"/>
  <c r="I8405" i="10"/>
  <c r="H8405" i="10"/>
  <c r="G8405" i="10"/>
  <c r="I8404" i="10"/>
  <c r="H8404" i="10"/>
  <c r="G8404" i="10"/>
  <c r="I8403" i="10"/>
  <c r="H8403" i="10"/>
  <c r="G8403" i="10"/>
  <c r="I8402" i="10"/>
  <c r="H8402" i="10"/>
  <c r="G8402" i="10"/>
  <c r="I8401" i="10"/>
  <c r="H8401" i="10"/>
  <c r="G8401" i="10"/>
  <c r="I8400" i="10"/>
  <c r="H8400" i="10"/>
  <c r="G8400" i="10"/>
  <c r="I8399" i="10"/>
  <c r="H8399" i="10"/>
  <c r="G8399" i="10"/>
  <c r="I8398" i="10"/>
  <c r="H8398" i="10"/>
  <c r="G8398" i="10"/>
  <c r="I8397" i="10"/>
  <c r="H8397" i="10"/>
  <c r="G8397" i="10"/>
  <c r="I8396" i="10"/>
  <c r="H8396" i="10"/>
  <c r="G8396" i="10"/>
  <c r="I8395" i="10"/>
  <c r="H8395" i="10"/>
  <c r="G8395" i="10"/>
  <c r="I8394" i="10"/>
  <c r="H8394" i="10"/>
  <c r="G8394" i="10"/>
  <c r="I8393" i="10"/>
  <c r="H8393" i="10"/>
  <c r="G8393" i="10"/>
  <c r="I8392" i="10"/>
  <c r="H8392" i="10"/>
  <c r="G8392" i="10"/>
  <c r="I8391" i="10"/>
  <c r="H8391" i="10"/>
  <c r="G8391" i="10"/>
  <c r="I8390" i="10"/>
  <c r="H8390" i="10"/>
  <c r="G8390" i="10"/>
  <c r="I8389" i="10"/>
  <c r="H8389" i="10"/>
  <c r="G8389" i="10"/>
  <c r="I8388" i="10"/>
  <c r="H8388" i="10"/>
  <c r="G8388" i="10"/>
  <c r="I8387" i="10"/>
  <c r="H8387" i="10"/>
  <c r="G8387" i="10"/>
  <c r="I8386" i="10"/>
  <c r="H8386" i="10"/>
  <c r="G8386" i="10"/>
  <c r="I8385" i="10"/>
  <c r="H8385" i="10"/>
  <c r="G8385" i="10"/>
  <c r="I8384" i="10"/>
  <c r="H8384" i="10"/>
  <c r="G8384" i="10"/>
  <c r="I8383" i="10"/>
  <c r="H8383" i="10"/>
  <c r="G8383" i="10"/>
  <c r="I8382" i="10"/>
  <c r="H8382" i="10"/>
  <c r="G8382" i="10"/>
  <c r="I8381" i="10"/>
  <c r="H8381" i="10"/>
  <c r="G8381" i="10"/>
  <c r="I8380" i="10"/>
  <c r="H8380" i="10"/>
  <c r="G8380" i="10"/>
  <c r="I8379" i="10"/>
  <c r="H8379" i="10"/>
  <c r="G8379" i="10"/>
  <c r="I8378" i="10"/>
  <c r="H8378" i="10"/>
  <c r="G8378" i="10"/>
  <c r="I8377" i="10"/>
  <c r="H8377" i="10"/>
  <c r="G8377" i="10"/>
  <c r="I8376" i="10"/>
  <c r="H8376" i="10"/>
  <c r="G8376" i="10"/>
  <c r="I8375" i="10"/>
  <c r="H8375" i="10"/>
  <c r="G8375" i="10"/>
  <c r="I8374" i="10"/>
  <c r="H8374" i="10"/>
  <c r="G8374" i="10"/>
  <c r="I8373" i="10"/>
  <c r="H8373" i="10"/>
  <c r="G8373" i="10"/>
  <c r="I8372" i="10"/>
  <c r="H8372" i="10"/>
  <c r="G8372" i="10"/>
  <c r="I8371" i="10"/>
  <c r="H8371" i="10"/>
  <c r="G8371" i="10"/>
  <c r="I8370" i="10"/>
  <c r="H8370" i="10"/>
  <c r="G8370" i="10"/>
  <c r="I8369" i="10"/>
  <c r="H8369" i="10"/>
  <c r="G8369" i="10"/>
  <c r="I8368" i="10"/>
  <c r="H8368" i="10"/>
  <c r="G8368" i="10"/>
  <c r="I8367" i="10"/>
  <c r="H8367" i="10"/>
  <c r="G8367" i="10"/>
  <c r="I8366" i="10"/>
  <c r="H8366" i="10"/>
  <c r="G8366" i="10"/>
  <c r="I8365" i="10"/>
  <c r="H8365" i="10"/>
  <c r="G8365" i="10"/>
  <c r="I8364" i="10"/>
  <c r="H8364" i="10"/>
  <c r="G8364" i="10"/>
  <c r="I8363" i="10"/>
  <c r="H8363" i="10"/>
  <c r="G8363" i="10"/>
  <c r="I8362" i="10"/>
  <c r="H8362" i="10"/>
  <c r="G8362" i="10"/>
  <c r="I8361" i="10"/>
  <c r="H8361" i="10"/>
  <c r="G8361" i="10"/>
  <c r="I8360" i="10"/>
  <c r="H8360" i="10"/>
  <c r="G8360" i="10"/>
  <c r="I8359" i="10"/>
  <c r="H8359" i="10"/>
  <c r="G8359" i="10"/>
  <c r="I8358" i="10"/>
  <c r="H8358" i="10"/>
  <c r="G8358" i="10"/>
  <c r="I8357" i="10"/>
  <c r="H8357" i="10"/>
  <c r="G8357" i="10"/>
  <c r="I8356" i="10"/>
  <c r="H8356" i="10"/>
  <c r="G8356" i="10"/>
  <c r="I8355" i="10"/>
  <c r="H8355" i="10"/>
  <c r="G8355" i="10"/>
  <c r="I8354" i="10"/>
  <c r="H8354" i="10"/>
  <c r="G8354" i="10"/>
  <c r="I8353" i="10"/>
  <c r="H8353" i="10"/>
  <c r="G8353" i="10"/>
  <c r="I8352" i="10"/>
  <c r="H8352" i="10"/>
  <c r="G8352" i="10"/>
  <c r="I8351" i="10"/>
  <c r="H8351" i="10"/>
  <c r="G8351" i="10"/>
  <c r="I8350" i="10"/>
  <c r="H8350" i="10"/>
  <c r="G8350" i="10"/>
  <c r="I8349" i="10"/>
  <c r="H8349" i="10"/>
  <c r="G8349" i="10"/>
  <c r="I8348" i="10"/>
  <c r="H8348" i="10"/>
  <c r="G8348" i="10"/>
  <c r="I8347" i="10"/>
  <c r="H8347" i="10"/>
  <c r="G8347" i="10"/>
  <c r="I8346" i="10"/>
  <c r="H8346" i="10"/>
  <c r="G8346" i="10"/>
  <c r="I8345" i="10"/>
  <c r="H8345" i="10"/>
  <c r="G8345" i="10"/>
  <c r="I8344" i="10"/>
  <c r="H8344" i="10"/>
  <c r="G8344" i="10"/>
  <c r="I8343" i="10"/>
  <c r="H8343" i="10"/>
  <c r="G8343" i="10"/>
  <c r="I8342" i="10"/>
  <c r="H8342" i="10"/>
  <c r="G8342" i="10"/>
  <c r="I8341" i="10"/>
  <c r="H8341" i="10"/>
  <c r="G8341" i="10"/>
  <c r="I8340" i="10"/>
  <c r="H8340" i="10"/>
  <c r="G8340" i="10"/>
  <c r="I8339" i="10"/>
  <c r="H8339" i="10"/>
  <c r="G8339" i="10"/>
  <c r="I8338" i="10"/>
  <c r="H8338" i="10"/>
  <c r="G8338" i="10"/>
  <c r="I8337" i="10"/>
  <c r="H8337" i="10"/>
  <c r="G8337" i="10"/>
  <c r="I8336" i="10"/>
  <c r="H8336" i="10"/>
  <c r="G8336" i="10"/>
  <c r="I8335" i="10"/>
  <c r="H8335" i="10"/>
  <c r="G8335" i="10"/>
  <c r="I8334" i="10"/>
  <c r="H8334" i="10"/>
  <c r="G8334" i="10"/>
  <c r="I8333" i="10"/>
  <c r="H8333" i="10"/>
  <c r="G8333" i="10"/>
  <c r="I8332" i="10"/>
  <c r="H8332" i="10"/>
  <c r="G8332" i="10"/>
  <c r="I8331" i="10"/>
  <c r="H8331" i="10"/>
  <c r="G8331" i="10"/>
  <c r="I8330" i="10"/>
  <c r="H8330" i="10"/>
  <c r="G8330" i="10"/>
  <c r="I8329" i="10"/>
  <c r="H8329" i="10"/>
  <c r="G8329" i="10"/>
  <c r="I8328" i="10"/>
  <c r="H8328" i="10"/>
  <c r="G8328" i="10"/>
  <c r="I8327" i="10"/>
  <c r="H8327" i="10"/>
  <c r="G8327" i="10"/>
  <c r="I8326" i="10"/>
  <c r="H8326" i="10"/>
  <c r="G8326" i="10"/>
  <c r="I8325" i="10"/>
  <c r="H8325" i="10"/>
  <c r="G8325" i="10"/>
  <c r="I8324" i="10"/>
  <c r="H8324" i="10"/>
  <c r="G8324" i="10"/>
  <c r="I8323" i="10"/>
  <c r="H8323" i="10"/>
  <c r="G8323" i="10"/>
  <c r="I8322" i="10"/>
  <c r="H8322" i="10"/>
  <c r="G8322" i="10"/>
  <c r="I8321" i="10"/>
  <c r="H8321" i="10"/>
  <c r="G8321" i="10"/>
  <c r="I8320" i="10"/>
  <c r="H8320" i="10"/>
  <c r="G8320" i="10"/>
  <c r="I8319" i="10"/>
  <c r="H8319" i="10"/>
  <c r="G8319" i="10"/>
  <c r="I8318" i="10"/>
  <c r="H8318" i="10"/>
  <c r="G8318" i="10"/>
  <c r="I8317" i="10"/>
  <c r="H8317" i="10"/>
  <c r="G8317" i="10"/>
  <c r="I8316" i="10"/>
  <c r="H8316" i="10"/>
  <c r="G8316" i="10"/>
  <c r="I8315" i="10"/>
  <c r="H8315" i="10"/>
  <c r="G8315" i="10"/>
  <c r="I8314" i="10"/>
  <c r="H8314" i="10"/>
  <c r="G8314" i="10"/>
  <c r="I8313" i="10"/>
  <c r="H8313" i="10"/>
  <c r="G8313" i="10"/>
  <c r="I8312" i="10"/>
  <c r="H8312" i="10"/>
  <c r="G8312" i="10"/>
  <c r="I8311" i="10"/>
  <c r="H8311" i="10"/>
  <c r="G8311" i="10"/>
  <c r="I8310" i="10"/>
  <c r="H8310" i="10"/>
  <c r="G8310" i="10"/>
  <c r="I8309" i="10"/>
  <c r="H8309" i="10"/>
  <c r="G8309" i="10"/>
  <c r="I8308" i="10"/>
  <c r="H8308" i="10"/>
  <c r="G8308" i="10"/>
  <c r="I8307" i="10"/>
  <c r="H8307" i="10"/>
  <c r="G8307" i="10"/>
  <c r="I8306" i="10"/>
  <c r="H8306" i="10"/>
  <c r="G8306" i="10"/>
  <c r="I8305" i="10"/>
  <c r="H8305" i="10"/>
  <c r="G8305" i="10"/>
  <c r="I8304" i="10"/>
  <c r="H8304" i="10"/>
  <c r="G8304" i="10"/>
  <c r="I8303" i="10"/>
  <c r="H8303" i="10"/>
  <c r="G8303" i="10"/>
  <c r="I8302" i="10"/>
  <c r="H8302" i="10"/>
  <c r="G8302" i="10"/>
  <c r="I8301" i="10"/>
  <c r="H8301" i="10"/>
  <c r="G8301" i="10"/>
  <c r="I8300" i="10"/>
  <c r="H8300" i="10"/>
  <c r="G8300" i="10"/>
  <c r="I8299" i="10"/>
  <c r="H8299" i="10"/>
  <c r="G8299" i="10"/>
  <c r="I8298" i="10"/>
  <c r="H8298" i="10"/>
  <c r="G8298" i="10"/>
  <c r="I8297" i="10"/>
  <c r="H8297" i="10"/>
  <c r="G8297" i="10"/>
  <c r="I8296" i="10"/>
  <c r="H8296" i="10"/>
  <c r="G8296" i="10"/>
  <c r="I8295" i="10"/>
  <c r="H8295" i="10"/>
  <c r="G8295" i="10"/>
  <c r="I8294" i="10"/>
  <c r="H8294" i="10"/>
  <c r="G8294" i="10"/>
  <c r="I8293" i="10"/>
  <c r="H8293" i="10"/>
  <c r="G8293" i="10"/>
  <c r="I8292" i="10"/>
  <c r="H8292" i="10"/>
  <c r="G8292" i="10"/>
  <c r="I8291" i="10"/>
  <c r="H8291" i="10"/>
  <c r="G8291" i="10"/>
  <c r="I8290" i="10"/>
  <c r="H8290" i="10"/>
  <c r="G8290" i="10"/>
  <c r="I8289" i="10"/>
  <c r="H8289" i="10"/>
  <c r="G8289" i="10"/>
  <c r="I8288" i="10"/>
  <c r="H8288" i="10"/>
  <c r="G8288" i="10"/>
  <c r="I8287" i="10"/>
  <c r="H8287" i="10"/>
  <c r="G8287" i="10"/>
  <c r="I8286" i="10"/>
  <c r="H8286" i="10"/>
  <c r="G8286" i="10"/>
  <c r="I8285" i="10"/>
  <c r="H8285" i="10"/>
  <c r="G8285" i="10"/>
  <c r="I8284" i="10"/>
  <c r="H8284" i="10"/>
  <c r="G8284" i="10"/>
  <c r="I8283" i="10"/>
  <c r="H8283" i="10"/>
  <c r="G8283" i="10"/>
  <c r="I8282" i="10"/>
  <c r="H8282" i="10"/>
  <c r="G8282" i="10"/>
  <c r="I8281" i="10"/>
  <c r="H8281" i="10"/>
  <c r="G8281" i="10"/>
  <c r="I8280" i="10"/>
  <c r="H8280" i="10"/>
  <c r="G8280" i="10"/>
  <c r="I8279" i="10"/>
  <c r="H8279" i="10"/>
  <c r="G8279" i="10"/>
  <c r="I8278" i="10"/>
  <c r="H8278" i="10"/>
  <c r="G8278" i="10"/>
  <c r="I8277" i="10"/>
  <c r="H8277" i="10"/>
  <c r="G8277" i="10"/>
  <c r="I8276" i="10"/>
  <c r="H8276" i="10"/>
  <c r="G8276" i="10"/>
  <c r="I8275" i="10"/>
  <c r="H8275" i="10"/>
  <c r="G8275" i="10"/>
  <c r="I8274" i="10"/>
  <c r="H8274" i="10"/>
  <c r="G8274" i="10"/>
  <c r="I8273" i="10"/>
  <c r="H8273" i="10"/>
  <c r="G8273" i="10"/>
  <c r="I8272" i="10"/>
  <c r="H8272" i="10"/>
  <c r="G8272" i="10"/>
  <c r="I8271" i="10"/>
  <c r="H8271" i="10"/>
  <c r="G8271" i="10"/>
  <c r="I8270" i="10"/>
  <c r="H8270" i="10"/>
  <c r="G8270" i="10"/>
  <c r="I8269" i="10"/>
  <c r="H8269" i="10"/>
  <c r="G8269" i="10"/>
  <c r="I8268" i="10"/>
  <c r="H8268" i="10"/>
  <c r="G8268" i="10"/>
  <c r="I8267" i="10"/>
  <c r="H8267" i="10"/>
  <c r="G8267" i="10"/>
  <c r="I8266" i="10"/>
  <c r="H8266" i="10"/>
  <c r="G8266" i="10"/>
  <c r="I8265" i="10"/>
  <c r="H8265" i="10"/>
  <c r="G8265" i="10"/>
  <c r="I8264" i="10"/>
  <c r="H8264" i="10"/>
  <c r="G8264" i="10"/>
  <c r="I8263" i="10"/>
  <c r="H8263" i="10"/>
  <c r="G8263" i="10"/>
  <c r="I8262" i="10"/>
  <c r="H8262" i="10"/>
  <c r="G8262" i="10"/>
  <c r="I8261" i="10"/>
  <c r="H8261" i="10"/>
  <c r="G8261" i="10"/>
  <c r="I8260" i="10"/>
  <c r="H8260" i="10"/>
  <c r="G8260" i="10"/>
  <c r="I8259" i="10"/>
  <c r="H8259" i="10"/>
  <c r="G8259" i="10"/>
  <c r="I8258" i="10"/>
  <c r="H8258" i="10"/>
  <c r="G8258" i="10"/>
  <c r="I8257" i="10"/>
  <c r="H8257" i="10"/>
  <c r="G8257" i="10"/>
  <c r="I8256" i="10"/>
  <c r="H8256" i="10"/>
  <c r="G8256" i="10"/>
  <c r="I8255" i="10"/>
  <c r="H8255" i="10"/>
  <c r="G8255" i="10"/>
  <c r="I8254" i="10"/>
  <c r="H8254" i="10"/>
  <c r="G8254" i="10"/>
  <c r="I8253" i="10"/>
  <c r="H8253" i="10"/>
  <c r="G8253" i="10"/>
  <c r="I8252" i="10"/>
  <c r="H8252" i="10"/>
  <c r="G8252" i="10"/>
  <c r="I8251" i="10"/>
  <c r="H8251" i="10"/>
  <c r="G8251" i="10"/>
  <c r="I8250" i="10"/>
  <c r="H8250" i="10"/>
  <c r="G8250" i="10"/>
  <c r="I8249" i="10"/>
  <c r="H8249" i="10"/>
  <c r="G8249" i="10"/>
  <c r="I8248" i="10"/>
  <c r="H8248" i="10"/>
  <c r="G8248" i="10"/>
  <c r="I8247" i="10"/>
  <c r="H8247" i="10"/>
  <c r="G8247" i="10"/>
  <c r="I8246" i="10"/>
  <c r="H8246" i="10"/>
  <c r="G8246" i="10"/>
  <c r="I8245" i="10"/>
  <c r="H8245" i="10"/>
  <c r="G8245" i="10"/>
  <c r="I8244" i="10"/>
  <c r="H8244" i="10"/>
  <c r="G8244" i="10"/>
  <c r="I8243" i="10"/>
  <c r="H8243" i="10"/>
  <c r="G8243" i="10"/>
  <c r="I8242" i="10"/>
  <c r="H8242" i="10"/>
  <c r="G8242" i="10"/>
  <c r="I8241" i="10"/>
  <c r="H8241" i="10"/>
  <c r="G8241" i="10"/>
  <c r="I8240" i="10"/>
  <c r="H8240" i="10"/>
  <c r="G8240" i="10"/>
  <c r="I8239" i="10"/>
  <c r="H8239" i="10"/>
  <c r="G8239" i="10"/>
  <c r="I8238" i="10"/>
  <c r="H8238" i="10"/>
  <c r="G8238" i="10"/>
  <c r="I8237" i="10"/>
  <c r="H8237" i="10"/>
  <c r="G8237" i="10"/>
  <c r="I8236" i="10"/>
  <c r="H8236" i="10"/>
  <c r="G8236" i="10"/>
  <c r="I8235" i="10"/>
  <c r="H8235" i="10"/>
  <c r="G8235" i="10"/>
  <c r="I8234" i="10"/>
  <c r="H8234" i="10"/>
  <c r="G8234" i="10"/>
  <c r="I8233" i="10"/>
  <c r="H8233" i="10"/>
  <c r="G8233" i="10"/>
  <c r="I8232" i="10"/>
  <c r="H8232" i="10"/>
  <c r="G8232" i="10"/>
  <c r="I8231" i="10"/>
  <c r="H8231" i="10"/>
  <c r="G8231" i="10"/>
  <c r="I8230" i="10"/>
  <c r="H8230" i="10"/>
  <c r="G8230" i="10"/>
  <c r="I8229" i="10"/>
  <c r="H8229" i="10"/>
  <c r="G8229" i="10"/>
  <c r="I8228" i="10"/>
  <c r="H8228" i="10"/>
  <c r="G8228" i="10"/>
  <c r="I8227" i="10"/>
  <c r="H8227" i="10"/>
  <c r="G8227" i="10"/>
  <c r="I8226" i="10"/>
  <c r="H8226" i="10"/>
  <c r="G8226" i="10"/>
  <c r="I8225" i="10"/>
  <c r="H8225" i="10"/>
  <c r="G8225" i="10"/>
  <c r="I8224" i="10"/>
  <c r="H8224" i="10"/>
  <c r="G8224" i="10"/>
  <c r="I8223" i="10"/>
  <c r="H8223" i="10"/>
  <c r="G8223" i="10"/>
  <c r="I8222" i="10"/>
  <c r="H8222" i="10"/>
  <c r="G8222" i="10"/>
  <c r="I8221" i="10"/>
  <c r="H8221" i="10"/>
  <c r="G8221" i="10"/>
  <c r="I8220" i="10"/>
  <c r="H8220" i="10"/>
  <c r="G8220" i="10"/>
  <c r="I8219" i="10"/>
  <c r="H8219" i="10"/>
  <c r="G8219" i="10"/>
  <c r="I8218" i="10"/>
  <c r="H8218" i="10"/>
  <c r="G8218" i="10"/>
  <c r="I8217" i="10"/>
  <c r="H8217" i="10"/>
  <c r="G8217" i="10"/>
  <c r="I8216" i="10"/>
  <c r="H8216" i="10"/>
  <c r="G8216" i="10"/>
  <c r="I8215" i="10"/>
  <c r="H8215" i="10"/>
  <c r="G8215" i="10"/>
  <c r="I8214" i="10"/>
  <c r="H8214" i="10"/>
  <c r="G8214" i="10"/>
  <c r="I8213" i="10"/>
  <c r="H8213" i="10"/>
  <c r="G8213" i="10"/>
  <c r="I8212" i="10"/>
  <c r="H8212" i="10"/>
  <c r="G8212" i="10"/>
  <c r="I8211" i="10"/>
  <c r="H8211" i="10"/>
  <c r="G8211" i="10"/>
  <c r="I8210" i="10"/>
  <c r="H8210" i="10"/>
  <c r="G8210" i="10"/>
  <c r="I8209" i="10"/>
  <c r="H8209" i="10"/>
  <c r="G8209" i="10"/>
  <c r="I8208" i="10"/>
  <c r="H8208" i="10"/>
  <c r="G8208" i="10"/>
  <c r="I8207" i="10"/>
  <c r="H8207" i="10"/>
  <c r="G8207" i="10"/>
  <c r="I8206" i="10"/>
  <c r="H8206" i="10"/>
  <c r="G8206" i="10"/>
  <c r="I8205" i="10"/>
  <c r="H8205" i="10"/>
  <c r="G8205" i="10"/>
  <c r="I8204" i="10"/>
  <c r="H8204" i="10"/>
  <c r="G8204" i="10"/>
  <c r="I8203" i="10"/>
  <c r="H8203" i="10"/>
  <c r="G8203" i="10"/>
  <c r="I8202" i="10"/>
  <c r="H8202" i="10"/>
  <c r="G8202" i="10"/>
  <c r="I8201" i="10"/>
  <c r="H8201" i="10"/>
  <c r="G8201" i="10"/>
  <c r="I8200" i="10"/>
  <c r="H8200" i="10"/>
  <c r="G8200" i="10"/>
  <c r="I8199" i="10"/>
  <c r="H8199" i="10"/>
  <c r="G8199" i="10"/>
  <c r="I8198" i="10"/>
  <c r="H8198" i="10"/>
  <c r="G8198" i="10"/>
  <c r="I8197" i="10"/>
  <c r="H8197" i="10"/>
  <c r="G8197" i="10"/>
  <c r="I8196" i="10"/>
  <c r="H8196" i="10"/>
  <c r="G8196" i="10"/>
  <c r="I8195" i="10"/>
  <c r="H8195" i="10"/>
  <c r="G8195" i="10"/>
  <c r="I8194" i="10"/>
  <c r="H8194" i="10"/>
  <c r="G8194" i="10"/>
  <c r="I8193" i="10"/>
  <c r="H8193" i="10"/>
  <c r="G8193" i="10"/>
  <c r="I8192" i="10"/>
  <c r="H8192" i="10"/>
  <c r="G8192" i="10"/>
  <c r="I8191" i="10"/>
  <c r="H8191" i="10"/>
  <c r="G8191" i="10"/>
  <c r="I8190" i="10"/>
  <c r="H8190" i="10"/>
  <c r="G8190" i="10"/>
  <c r="I8189" i="10"/>
  <c r="H8189" i="10"/>
  <c r="G8189" i="10"/>
  <c r="I8188" i="10"/>
  <c r="H8188" i="10"/>
  <c r="G8188" i="10"/>
  <c r="I8187" i="10"/>
  <c r="H8187" i="10"/>
  <c r="G8187" i="10"/>
  <c r="I8186" i="10"/>
  <c r="H8186" i="10"/>
  <c r="G8186" i="10"/>
  <c r="I8185" i="10"/>
  <c r="H8185" i="10"/>
  <c r="G8185" i="10"/>
  <c r="I8184" i="10"/>
  <c r="H8184" i="10"/>
  <c r="G8184" i="10"/>
  <c r="I8183" i="10"/>
  <c r="H8183" i="10"/>
  <c r="G8183" i="10"/>
  <c r="I8182" i="10"/>
  <c r="H8182" i="10"/>
  <c r="G8182" i="10"/>
  <c r="I8181" i="10"/>
  <c r="H8181" i="10"/>
  <c r="G8181" i="10"/>
  <c r="I8180" i="10"/>
  <c r="H8180" i="10"/>
  <c r="G8180" i="10"/>
  <c r="I8179" i="10"/>
  <c r="H8179" i="10"/>
  <c r="G8179" i="10"/>
  <c r="I8178" i="10"/>
  <c r="H8178" i="10"/>
  <c r="G8178" i="10"/>
  <c r="I8177" i="10"/>
  <c r="H8177" i="10"/>
  <c r="G8177" i="10"/>
  <c r="I8176" i="10"/>
  <c r="H8176" i="10"/>
  <c r="G8176" i="10"/>
  <c r="I8175" i="10"/>
  <c r="H8175" i="10"/>
  <c r="G8175" i="10"/>
  <c r="I8174" i="10"/>
  <c r="H8174" i="10"/>
  <c r="G8174" i="10"/>
  <c r="I8173" i="10"/>
  <c r="H8173" i="10"/>
  <c r="G8173" i="10"/>
  <c r="I8172" i="10"/>
  <c r="H8172" i="10"/>
  <c r="G8172" i="10"/>
  <c r="I8171" i="10"/>
  <c r="H8171" i="10"/>
  <c r="G8171" i="10"/>
  <c r="I8170" i="10"/>
  <c r="H8170" i="10"/>
  <c r="G8170" i="10"/>
  <c r="I8169" i="10"/>
  <c r="H8169" i="10"/>
  <c r="G8169" i="10"/>
  <c r="I8168" i="10"/>
  <c r="H8168" i="10"/>
  <c r="G8168" i="10"/>
  <c r="I8167" i="10"/>
  <c r="H8167" i="10"/>
  <c r="G8167" i="10"/>
  <c r="I8166" i="10"/>
  <c r="H8166" i="10"/>
  <c r="G8166" i="10"/>
  <c r="I8165" i="10"/>
  <c r="H8165" i="10"/>
  <c r="G8165" i="10"/>
  <c r="I8164" i="10"/>
  <c r="H8164" i="10"/>
  <c r="G8164" i="10"/>
  <c r="I8163" i="10"/>
  <c r="H8163" i="10"/>
  <c r="G8163" i="10"/>
  <c r="I8162" i="10"/>
  <c r="H8162" i="10"/>
  <c r="G8162" i="10"/>
  <c r="I8161" i="10"/>
  <c r="H8161" i="10"/>
  <c r="G8161" i="10"/>
  <c r="I8160" i="10"/>
  <c r="H8160" i="10"/>
  <c r="G8160" i="10"/>
  <c r="I8159" i="10"/>
  <c r="H8159" i="10"/>
  <c r="G8159" i="10"/>
  <c r="I8158" i="10"/>
  <c r="H8158" i="10"/>
  <c r="G8158" i="10"/>
  <c r="I8157" i="10"/>
  <c r="H8157" i="10"/>
  <c r="G8157" i="10"/>
  <c r="I8156" i="10"/>
  <c r="H8156" i="10"/>
  <c r="G8156" i="10"/>
  <c r="I8155" i="10"/>
  <c r="H8155" i="10"/>
  <c r="G8155" i="10"/>
  <c r="I8154" i="10"/>
  <c r="H8154" i="10"/>
  <c r="G8154" i="10"/>
  <c r="I8153" i="10"/>
  <c r="H8153" i="10"/>
  <c r="G8153" i="10"/>
  <c r="I8152" i="10"/>
  <c r="H8152" i="10"/>
  <c r="G8152" i="10"/>
  <c r="I8151" i="10"/>
  <c r="H8151" i="10"/>
  <c r="G8151" i="10"/>
  <c r="I8150" i="10"/>
  <c r="H8150" i="10"/>
  <c r="G8150" i="10"/>
  <c r="I8149" i="10"/>
  <c r="H8149" i="10"/>
  <c r="G8149" i="10"/>
  <c r="I8148" i="10"/>
  <c r="H8148" i="10"/>
  <c r="G8148" i="10"/>
  <c r="I8147" i="10"/>
  <c r="H8147" i="10"/>
  <c r="G8147" i="10"/>
  <c r="I8146" i="10"/>
  <c r="H8146" i="10"/>
  <c r="G8146" i="10"/>
  <c r="I8145" i="10"/>
  <c r="H8145" i="10"/>
  <c r="G8145" i="10"/>
  <c r="I8144" i="10"/>
  <c r="H8144" i="10"/>
  <c r="G8144" i="10"/>
  <c r="I8143" i="10"/>
  <c r="H8143" i="10"/>
  <c r="G8143" i="10"/>
  <c r="I8142" i="10"/>
  <c r="H8142" i="10"/>
  <c r="G8142" i="10"/>
  <c r="I8141" i="10"/>
  <c r="H8141" i="10"/>
  <c r="G8141" i="10"/>
  <c r="I8140" i="10"/>
  <c r="H8140" i="10"/>
  <c r="G8140" i="10"/>
  <c r="I8139" i="10"/>
  <c r="H8139" i="10"/>
  <c r="G8139" i="10"/>
  <c r="I8138" i="10"/>
  <c r="H8138" i="10"/>
  <c r="G8138" i="10"/>
  <c r="I8137" i="10"/>
  <c r="H8137" i="10"/>
  <c r="G8137" i="10"/>
  <c r="I8136" i="10"/>
  <c r="H8136" i="10"/>
  <c r="G8136" i="10"/>
  <c r="I8135" i="10"/>
  <c r="H8135" i="10"/>
  <c r="G8135" i="10"/>
  <c r="I8134" i="10"/>
  <c r="H8134" i="10"/>
  <c r="G8134" i="10"/>
  <c r="I8133" i="10"/>
  <c r="H8133" i="10"/>
  <c r="G8133" i="10"/>
  <c r="I8132" i="10"/>
  <c r="H8132" i="10"/>
  <c r="G8132" i="10"/>
  <c r="I8131" i="10"/>
  <c r="H8131" i="10"/>
  <c r="G8131" i="10"/>
  <c r="I8130" i="10"/>
  <c r="H8130" i="10"/>
  <c r="G8130" i="10"/>
  <c r="I8129" i="10"/>
  <c r="H8129" i="10"/>
  <c r="G8129" i="10"/>
  <c r="I8128" i="10"/>
  <c r="H8128" i="10"/>
  <c r="G8128" i="10"/>
  <c r="I8127" i="10"/>
  <c r="H8127" i="10"/>
  <c r="G8127" i="10"/>
  <c r="I8126" i="10"/>
  <c r="H8126" i="10"/>
  <c r="G8126" i="10"/>
  <c r="I8125" i="10"/>
  <c r="H8125" i="10"/>
  <c r="G8125" i="10"/>
  <c r="I8124" i="10"/>
  <c r="H8124" i="10"/>
  <c r="G8124" i="10"/>
  <c r="I8123" i="10"/>
  <c r="H8123" i="10"/>
  <c r="G8123" i="10"/>
  <c r="I8122" i="10"/>
  <c r="H8122" i="10"/>
  <c r="G8122" i="10"/>
  <c r="I8121" i="10"/>
  <c r="H8121" i="10"/>
  <c r="G8121" i="10"/>
  <c r="I8120" i="10"/>
  <c r="H8120" i="10"/>
  <c r="G8120" i="10"/>
  <c r="I8119" i="10"/>
  <c r="H8119" i="10"/>
  <c r="G8119" i="10"/>
  <c r="I8118" i="10"/>
  <c r="H8118" i="10"/>
  <c r="G8118" i="10"/>
  <c r="I8117" i="10"/>
  <c r="H8117" i="10"/>
  <c r="G8117" i="10"/>
  <c r="I8116" i="10"/>
  <c r="H8116" i="10"/>
  <c r="G8116" i="10"/>
  <c r="I8115" i="10"/>
  <c r="H8115" i="10"/>
  <c r="G8115" i="10"/>
  <c r="I8114" i="10"/>
  <c r="H8114" i="10"/>
  <c r="G8114" i="10"/>
  <c r="I8113" i="10"/>
  <c r="H8113" i="10"/>
  <c r="G8113" i="10"/>
  <c r="I8112" i="10"/>
  <c r="H8112" i="10"/>
  <c r="G8112" i="10"/>
  <c r="I8111" i="10"/>
  <c r="H8111" i="10"/>
  <c r="G8111" i="10"/>
  <c r="I8110" i="10"/>
  <c r="H8110" i="10"/>
  <c r="G8110" i="10"/>
  <c r="I8109" i="10"/>
  <c r="H8109" i="10"/>
  <c r="G8109" i="10"/>
  <c r="I8108" i="10"/>
  <c r="H8108" i="10"/>
  <c r="G8108" i="10"/>
  <c r="I8107" i="10"/>
  <c r="H8107" i="10"/>
  <c r="G8107" i="10"/>
  <c r="I8106" i="10"/>
  <c r="H8106" i="10"/>
  <c r="G8106" i="10"/>
  <c r="I8105" i="10"/>
  <c r="H8105" i="10"/>
  <c r="G8105" i="10"/>
  <c r="I8104" i="10"/>
  <c r="H8104" i="10"/>
  <c r="G8104" i="10"/>
  <c r="I8103" i="10"/>
  <c r="H8103" i="10"/>
  <c r="G8103" i="10"/>
  <c r="I8102" i="10"/>
  <c r="H8102" i="10"/>
  <c r="G8102" i="10"/>
  <c r="I8101" i="10"/>
  <c r="H8101" i="10"/>
  <c r="G8101" i="10"/>
  <c r="I8100" i="10"/>
  <c r="H8100" i="10"/>
  <c r="G8100" i="10"/>
  <c r="I8099" i="10"/>
  <c r="H8099" i="10"/>
  <c r="G8099" i="10"/>
  <c r="I8098" i="10"/>
  <c r="H8098" i="10"/>
  <c r="G8098" i="10"/>
  <c r="I8097" i="10"/>
  <c r="H8097" i="10"/>
  <c r="G8097" i="10"/>
  <c r="I8096" i="10"/>
  <c r="H8096" i="10"/>
  <c r="G8096" i="10"/>
  <c r="I8095" i="10"/>
  <c r="H8095" i="10"/>
  <c r="G8095" i="10"/>
  <c r="I8094" i="10"/>
  <c r="H8094" i="10"/>
  <c r="G8094" i="10"/>
  <c r="I8093" i="10"/>
  <c r="H8093" i="10"/>
  <c r="G8093" i="10"/>
  <c r="I8092" i="10"/>
  <c r="H8092" i="10"/>
  <c r="G8092" i="10"/>
  <c r="I8091" i="10"/>
  <c r="H8091" i="10"/>
  <c r="G8091" i="10"/>
  <c r="I8090" i="10"/>
  <c r="H8090" i="10"/>
  <c r="G8090" i="10"/>
  <c r="I8089" i="10"/>
  <c r="H8089" i="10"/>
  <c r="G8089" i="10"/>
  <c r="I8088" i="10"/>
  <c r="H8088" i="10"/>
  <c r="G8088" i="10"/>
  <c r="I8087" i="10"/>
  <c r="H8087" i="10"/>
  <c r="G8087" i="10"/>
  <c r="I8086" i="10"/>
  <c r="H8086" i="10"/>
  <c r="G8086" i="10"/>
  <c r="I8085" i="10"/>
  <c r="H8085" i="10"/>
  <c r="G8085" i="10"/>
  <c r="I8084" i="10"/>
  <c r="H8084" i="10"/>
  <c r="G8084" i="10"/>
  <c r="I8083" i="10"/>
  <c r="H8083" i="10"/>
  <c r="G8083" i="10"/>
  <c r="I8082" i="10"/>
  <c r="H8082" i="10"/>
  <c r="G8082" i="10"/>
  <c r="I8081" i="10"/>
  <c r="H8081" i="10"/>
  <c r="G8081" i="10"/>
  <c r="I8080" i="10"/>
  <c r="H8080" i="10"/>
  <c r="G8080" i="10"/>
  <c r="I8079" i="10"/>
  <c r="H8079" i="10"/>
  <c r="G8079" i="10"/>
  <c r="I8078" i="10"/>
  <c r="H8078" i="10"/>
  <c r="G8078" i="10"/>
  <c r="I8077" i="10"/>
  <c r="H8077" i="10"/>
  <c r="G8077" i="10"/>
  <c r="I8076" i="10"/>
  <c r="H8076" i="10"/>
  <c r="G8076" i="10"/>
  <c r="I8075" i="10"/>
  <c r="H8075" i="10"/>
  <c r="G8075" i="10"/>
  <c r="I8074" i="10"/>
  <c r="H8074" i="10"/>
  <c r="G8074" i="10"/>
  <c r="I8073" i="10"/>
  <c r="H8073" i="10"/>
  <c r="G8073" i="10"/>
  <c r="I8072" i="10"/>
  <c r="H8072" i="10"/>
  <c r="G8072" i="10"/>
  <c r="I8071" i="10"/>
  <c r="H8071" i="10"/>
  <c r="G8071" i="10"/>
  <c r="I8070" i="10"/>
  <c r="H8070" i="10"/>
  <c r="G8070" i="10"/>
  <c r="I8069" i="10"/>
  <c r="H8069" i="10"/>
  <c r="G8069" i="10"/>
  <c r="I8068" i="10"/>
  <c r="H8068" i="10"/>
  <c r="G8068" i="10"/>
  <c r="I8067" i="10"/>
  <c r="H8067" i="10"/>
  <c r="G8067" i="10"/>
  <c r="I8066" i="10"/>
  <c r="H8066" i="10"/>
  <c r="G8066" i="10"/>
  <c r="I8065" i="10"/>
  <c r="H8065" i="10"/>
  <c r="G8065" i="10"/>
  <c r="I8064" i="10"/>
  <c r="H8064" i="10"/>
  <c r="G8064" i="10"/>
  <c r="I8063" i="10"/>
  <c r="H8063" i="10"/>
  <c r="G8063" i="10"/>
  <c r="I8062" i="10"/>
  <c r="H8062" i="10"/>
  <c r="G8062" i="10"/>
  <c r="I8061" i="10"/>
  <c r="H8061" i="10"/>
  <c r="G8061" i="10"/>
  <c r="I8060" i="10"/>
  <c r="H8060" i="10"/>
  <c r="G8060" i="10"/>
  <c r="I8059" i="10"/>
  <c r="H8059" i="10"/>
  <c r="G8059" i="10"/>
  <c r="I8058" i="10"/>
  <c r="H8058" i="10"/>
  <c r="G8058" i="10"/>
  <c r="I8057" i="10"/>
  <c r="H8057" i="10"/>
  <c r="G8057" i="10"/>
  <c r="I8056" i="10"/>
  <c r="H8056" i="10"/>
  <c r="G8056" i="10"/>
  <c r="I8055" i="10"/>
  <c r="H8055" i="10"/>
  <c r="G8055" i="10"/>
  <c r="I8054" i="10"/>
  <c r="H8054" i="10"/>
  <c r="G8054" i="10"/>
  <c r="I8053" i="10"/>
  <c r="H8053" i="10"/>
  <c r="G8053" i="10"/>
  <c r="I8052" i="10"/>
  <c r="H8052" i="10"/>
  <c r="G8052" i="10"/>
  <c r="I8051" i="10"/>
  <c r="H8051" i="10"/>
  <c r="G8051" i="10"/>
  <c r="I8050" i="10"/>
  <c r="H8050" i="10"/>
  <c r="G8050" i="10"/>
  <c r="I8049" i="10"/>
  <c r="H8049" i="10"/>
  <c r="G8049" i="10"/>
  <c r="I8048" i="10"/>
  <c r="H8048" i="10"/>
  <c r="G8048" i="10"/>
  <c r="I8047" i="10"/>
  <c r="H8047" i="10"/>
  <c r="G8047" i="10"/>
  <c r="I8046" i="10"/>
  <c r="H8046" i="10"/>
  <c r="G8046" i="10"/>
  <c r="I8045" i="10"/>
  <c r="H8045" i="10"/>
  <c r="G8045" i="10"/>
  <c r="I8044" i="10"/>
  <c r="H8044" i="10"/>
  <c r="G8044" i="10"/>
  <c r="I8043" i="10"/>
  <c r="H8043" i="10"/>
  <c r="G8043" i="10"/>
  <c r="I8042" i="10"/>
  <c r="H8042" i="10"/>
  <c r="G8042" i="10"/>
  <c r="I8041" i="10"/>
  <c r="H8041" i="10"/>
  <c r="G8041" i="10"/>
  <c r="I8040" i="10"/>
  <c r="H8040" i="10"/>
  <c r="G8040" i="10"/>
  <c r="I8039" i="10"/>
  <c r="H8039" i="10"/>
  <c r="G8039" i="10"/>
  <c r="I8038" i="10"/>
  <c r="H8038" i="10"/>
  <c r="G8038" i="10"/>
  <c r="I8037" i="10"/>
  <c r="H8037" i="10"/>
  <c r="G8037" i="10"/>
  <c r="I8036" i="10"/>
  <c r="H8036" i="10"/>
  <c r="G8036" i="10"/>
  <c r="I8035" i="10"/>
  <c r="H8035" i="10"/>
  <c r="G8035" i="10"/>
  <c r="I8034" i="10"/>
  <c r="H8034" i="10"/>
  <c r="G8034" i="10"/>
  <c r="I8033" i="10"/>
  <c r="H8033" i="10"/>
  <c r="G8033" i="10"/>
  <c r="I8032" i="10"/>
  <c r="H8032" i="10"/>
  <c r="G8032" i="10"/>
  <c r="I8031" i="10"/>
  <c r="H8031" i="10"/>
  <c r="G8031" i="10"/>
  <c r="I8030" i="10"/>
  <c r="H8030" i="10"/>
  <c r="G8030" i="10"/>
  <c r="I8029" i="10"/>
  <c r="H8029" i="10"/>
  <c r="G8029" i="10"/>
  <c r="I8028" i="10"/>
  <c r="H8028" i="10"/>
  <c r="G8028" i="10"/>
  <c r="I8027" i="10"/>
  <c r="H8027" i="10"/>
  <c r="G8027" i="10"/>
  <c r="I8026" i="10"/>
  <c r="H8026" i="10"/>
  <c r="G8026" i="10"/>
  <c r="I8025" i="10"/>
  <c r="H8025" i="10"/>
  <c r="G8025" i="10"/>
  <c r="I8024" i="10"/>
  <c r="H8024" i="10"/>
  <c r="G8024" i="10"/>
  <c r="I8023" i="10"/>
  <c r="H8023" i="10"/>
  <c r="G8023" i="10"/>
  <c r="I8022" i="10"/>
  <c r="H8022" i="10"/>
  <c r="G8022" i="10"/>
  <c r="I8021" i="10"/>
  <c r="H8021" i="10"/>
  <c r="G8021" i="10"/>
  <c r="I8020" i="10"/>
  <c r="H8020" i="10"/>
  <c r="G8020" i="10"/>
  <c r="I8019" i="10"/>
  <c r="H8019" i="10"/>
  <c r="G8019" i="10"/>
  <c r="I8018" i="10"/>
  <c r="H8018" i="10"/>
  <c r="G8018" i="10"/>
  <c r="I8017" i="10"/>
  <c r="H8017" i="10"/>
  <c r="G8017" i="10"/>
  <c r="I8016" i="10"/>
  <c r="H8016" i="10"/>
  <c r="G8016" i="10"/>
  <c r="I8015" i="10"/>
  <c r="H8015" i="10"/>
  <c r="G8015" i="10"/>
  <c r="I8014" i="10"/>
  <c r="H8014" i="10"/>
  <c r="G8014" i="10"/>
  <c r="I8013" i="10"/>
  <c r="H8013" i="10"/>
  <c r="G8013" i="10"/>
  <c r="I8012" i="10"/>
  <c r="H8012" i="10"/>
  <c r="G8012" i="10"/>
  <c r="I8011" i="10"/>
  <c r="H8011" i="10"/>
  <c r="G8011" i="10"/>
  <c r="I8010" i="10"/>
  <c r="H8010" i="10"/>
  <c r="G8010" i="10"/>
  <c r="I8009" i="10"/>
  <c r="H8009" i="10"/>
  <c r="G8009" i="10"/>
  <c r="I8008" i="10"/>
  <c r="H8008" i="10"/>
  <c r="G8008" i="10"/>
  <c r="I8007" i="10"/>
  <c r="H8007" i="10"/>
  <c r="G8007" i="10"/>
  <c r="I8006" i="10"/>
  <c r="H8006" i="10"/>
  <c r="G8006" i="10"/>
  <c r="I8005" i="10"/>
  <c r="H8005" i="10"/>
  <c r="G8005" i="10"/>
  <c r="I8004" i="10"/>
  <c r="H8004" i="10"/>
  <c r="G8004" i="10"/>
  <c r="I8003" i="10"/>
  <c r="H8003" i="10"/>
  <c r="G8003" i="10"/>
  <c r="I8002" i="10"/>
  <c r="H8002" i="10"/>
  <c r="G8002" i="10"/>
  <c r="I8001" i="10"/>
  <c r="H8001" i="10"/>
  <c r="G8001" i="10"/>
  <c r="I8000" i="10"/>
  <c r="H8000" i="10"/>
  <c r="G8000" i="10"/>
  <c r="I7999" i="10"/>
  <c r="H7999" i="10"/>
  <c r="G7999" i="10"/>
  <c r="I7998" i="10"/>
  <c r="H7998" i="10"/>
  <c r="G7998" i="10"/>
  <c r="I7997" i="10"/>
  <c r="H7997" i="10"/>
  <c r="G7997" i="10"/>
  <c r="I7996" i="10"/>
  <c r="H7996" i="10"/>
  <c r="G7996" i="10"/>
  <c r="I7995" i="10"/>
  <c r="H7995" i="10"/>
  <c r="G7995" i="10"/>
  <c r="I7994" i="10"/>
  <c r="H7994" i="10"/>
  <c r="G7994" i="10"/>
  <c r="I7993" i="10"/>
  <c r="H7993" i="10"/>
  <c r="G7993" i="10"/>
  <c r="I7992" i="10"/>
  <c r="H7992" i="10"/>
  <c r="G7992" i="10"/>
  <c r="I7991" i="10"/>
  <c r="H7991" i="10"/>
  <c r="G7991" i="10"/>
  <c r="I7990" i="10"/>
  <c r="H7990" i="10"/>
  <c r="G7990" i="10"/>
  <c r="I7989" i="10"/>
  <c r="H7989" i="10"/>
  <c r="G7989" i="10"/>
  <c r="I7988" i="10"/>
  <c r="H7988" i="10"/>
  <c r="G7988" i="10"/>
  <c r="I7987" i="10"/>
  <c r="H7987" i="10"/>
  <c r="G7987" i="10"/>
  <c r="I7986" i="10"/>
  <c r="H7986" i="10"/>
  <c r="G7986" i="10"/>
  <c r="I7985" i="10"/>
  <c r="H7985" i="10"/>
  <c r="G7985" i="10"/>
  <c r="I7984" i="10"/>
  <c r="H7984" i="10"/>
  <c r="G7984" i="10"/>
  <c r="I7983" i="10"/>
  <c r="H7983" i="10"/>
  <c r="G7983" i="10"/>
  <c r="I7982" i="10"/>
  <c r="H7982" i="10"/>
  <c r="G7982" i="10"/>
  <c r="I7981" i="10"/>
  <c r="H7981" i="10"/>
  <c r="G7981" i="10"/>
  <c r="I7980" i="10"/>
  <c r="H7980" i="10"/>
  <c r="G7980" i="10"/>
  <c r="I7979" i="10"/>
  <c r="H7979" i="10"/>
  <c r="G7979" i="10"/>
  <c r="I7978" i="10"/>
  <c r="H7978" i="10"/>
  <c r="G7978" i="10"/>
  <c r="I7977" i="10"/>
  <c r="H7977" i="10"/>
  <c r="G7977" i="10"/>
  <c r="I7976" i="10"/>
  <c r="H7976" i="10"/>
  <c r="G7976" i="10"/>
  <c r="I7975" i="10"/>
  <c r="H7975" i="10"/>
  <c r="G7975" i="10"/>
  <c r="I7974" i="10"/>
  <c r="H7974" i="10"/>
  <c r="G7974" i="10"/>
  <c r="I7973" i="10"/>
  <c r="H7973" i="10"/>
  <c r="G7973" i="10"/>
  <c r="I7972" i="10"/>
  <c r="H7972" i="10"/>
  <c r="G7972" i="10"/>
  <c r="I7971" i="10"/>
  <c r="H7971" i="10"/>
  <c r="G7971" i="10"/>
  <c r="I7970" i="10"/>
  <c r="H7970" i="10"/>
  <c r="G7970" i="10"/>
  <c r="I7969" i="10"/>
  <c r="H7969" i="10"/>
  <c r="G7969" i="10"/>
  <c r="I7968" i="10"/>
  <c r="H7968" i="10"/>
  <c r="G7968" i="10"/>
  <c r="I7967" i="10"/>
  <c r="H7967" i="10"/>
  <c r="G7967" i="10"/>
  <c r="I7966" i="10"/>
  <c r="H7966" i="10"/>
  <c r="G7966" i="10"/>
  <c r="I7965" i="10"/>
  <c r="H7965" i="10"/>
  <c r="G7965" i="10"/>
  <c r="I7964" i="10"/>
  <c r="H7964" i="10"/>
  <c r="G7964" i="10"/>
  <c r="I7963" i="10"/>
  <c r="H7963" i="10"/>
  <c r="G7963" i="10"/>
  <c r="I7962" i="10"/>
  <c r="H7962" i="10"/>
  <c r="G7962" i="10"/>
  <c r="I7961" i="10"/>
  <c r="H7961" i="10"/>
  <c r="G7961" i="10"/>
  <c r="I7960" i="10"/>
  <c r="H7960" i="10"/>
  <c r="G7960" i="10"/>
  <c r="I7959" i="10"/>
  <c r="H7959" i="10"/>
  <c r="G7959" i="10"/>
  <c r="I7958" i="10"/>
  <c r="H7958" i="10"/>
  <c r="G7958" i="10"/>
  <c r="I7957" i="10"/>
  <c r="H7957" i="10"/>
  <c r="G7957" i="10"/>
  <c r="I7956" i="10"/>
  <c r="H7956" i="10"/>
  <c r="G7956" i="10"/>
  <c r="I7955" i="10"/>
  <c r="H7955" i="10"/>
  <c r="G7955" i="10"/>
  <c r="I7954" i="10"/>
  <c r="H7954" i="10"/>
  <c r="G7954" i="10"/>
  <c r="I7953" i="10"/>
  <c r="H7953" i="10"/>
  <c r="G7953" i="10"/>
  <c r="I7952" i="10"/>
  <c r="H7952" i="10"/>
  <c r="G7952" i="10"/>
  <c r="I7951" i="10"/>
  <c r="H7951" i="10"/>
  <c r="G7951" i="10"/>
  <c r="I7950" i="10"/>
  <c r="H7950" i="10"/>
  <c r="G7950" i="10"/>
  <c r="I7949" i="10"/>
  <c r="H7949" i="10"/>
  <c r="G7949" i="10"/>
  <c r="I7948" i="10"/>
  <c r="H7948" i="10"/>
  <c r="G7948" i="10"/>
  <c r="I7947" i="10"/>
  <c r="H7947" i="10"/>
  <c r="G7947" i="10"/>
  <c r="I7946" i="10"/>
  <c r="H7946" i="10"/>
  <c r="G7946" i="10"/>
  <c r="I7945" i="10"/>
  <c r="H7945" i="10"/>
  <c r="G7945" i="10"/>
  <c r="I7944" i="10"/>
  <c r="H7944" i="10"/>
  <c r="G7944" i="10"/>
  <c r="I7943" i="10"/>
  <c r="H7943" i="10"/>
  <c r="G7943" i="10"/>
  <c r="I7942" i="10"/>
  <c r="H7942" i="10"/>
  <c r="G7942" i="10"/>
  <c r="I7941" i="10"/>
  <c r="H7941" i="10"/>
  <c r="G7941" i="10"/>
  <c r="I7940" i="10"/>
  <c r="H7940" i="10"/>
  <c r="G7940" i="10"/>
  <c r="I7939" i="10"/>
  <c r="H7939" i="10"/>
  <c r="G7939" i="10"/>
  <c r="I7938" i="10"/>
  <c r="H7938" i="10"/>
  <c r="G7938" i="10"/>
  <c r="I7937" i="10"/>
  <c r="H7937" i="10"/>
  <c r="G7937" i="10"/>
  <c r="I7936" i="10"/>
  <c r="H7936" i="10"/>
  <c r="G7936" i="10"/>
  <c r="I7935" i="10"/>
  <c r="H7935" i="10"/>
  <c r="G7935" i="10"/>
  <c r="I7934" i="10"/>
  <c r="H7934" i="10"/>
  <c r="G7934" i="10"/>
  <c r="I7933" i="10"/>
  <c r="H7933" i="10"/>
  <c r="G7933" i="10"/>
  <c r="I7932" i="10"/>
  <c r="H7932" i="10"/>
  <c r="G7932" i="10"/>
  <c r="I7931" i="10"/>
  <c r="H7931" i="10"/>
  <c r="G7931" i="10"/>
  <c r="I7930" i="10"/>
  <c r="H7930" i="10"/>
  <c r="G7930" i="10"/>
  <c r="I7929" i="10"/>
  <c r="H7929" i="10"/>
  <c r="G7929" i="10"/>
  <c r="I7928" i="10"/>
  <c r="H7928" i="10"/>
  <c r="G7928" i="10"/>
  <c r="I7927" i="10"/>
  <c r="H7927" i="10"/>
  <c r="G7927" i="10"/>
  <c r="I7926" i="10"/>
  <c r="H7926" i="10"/>
  <c r="G7926" i="10"/>
  <c r="I7925" i="10"/>
  <c r="H7925" i="10"/>
  <c r="G7925" i="10"/>
  <c r="I7924" i="10"/>
  <c r="H7924" i="10"/>
  <c r="G7924" i="10"/>
  <c r="I7923" i="10"/>
  <c r="H7923" i="10"/>
  <c r="G7923" i="10"/>
  <c r="I7922" i="10"/>
  <c r="H7922" i="10"/>
  <c r="G7922" i="10"/>
  <c r="I7921" i="10"/>
  <c r="H7921" i="10"/>
  <c r="G7921" i="10"/>
  <c r="I7920" i="10"/>
  <c r="H7920" i="10"/>
  <c r="G7920" i="10"/>
  <c r="I7919" i="10"/>
  <c r="H7919" i="10"/>
  <c r="G7919" i="10"/>
  <c r="I7918" i="10"/>
  <c r="H7918" i="10"/>
  <c r="G7918" i="10"/>
  <c r="I7917" i="10"/>
  <c r="H7917" i="10"/>
  <c r="G7917" i="10"/>
  <c r="I7916" i="10"/>
  <c r="H7916" i="10"/>
  <c r="G7916" i="10"/>
  <c r="I7915" i="10"/>
  <c r="H7915" i="10"/>
  <c r="G7915" i="10"/>
  <c r="I7914" i="10"/>
  <c r="H7914" i="10"/>
  <c r="G7914" i="10"/>
  <c r="I7913" i="10"/>
  <c r="H7913" i="10"/>
  <c r="G7913" i="10"/>
  <c r="I7912" i="10"/>
  <c r="H7912" i="10"/>
  <c r="G7912" i="10"/>
  <c r="I7911" i="10"/>
  <c r="H7911" i="10"/>
  <c r="G7911" i="10"/>
  <c r="I7910" i="10"/>
  <c r="H7910" i="10"/>
  <c r="G7910" i="10"/>
  <c r="I7909" i="10"/>
  <c r="H7909" i="10"/>
  <c r="G7909" i="10"/>
  <c r="I7908" i="10"/>
  <c r="H7908" i="10"/>
  <c r="G7908" i="10"/>
  <c r="I7907" i="10"/>
  <c r="H7907" i="10"/>
  <c r="G7907" i="10"/>
  <c r="I7906" i="10"/>
  <c r="H7906" i="10"/>
  <c r="G7906" i="10"/>
  <c r="I7905" i="10"/>
  <c r="H7905" i="10"/>
  <c r="G7905" i="10"/>
  <c r="I7904" i="10"/>
  <c r="H7904" i="10"/>
  <c r="G7904" i="10"/>
  <c r="I7903" i="10"/>
  <c r="H7903" i="10"/>
  <c r="G7903" i="10"/>
  <c r="I7902" i="10"/>
  <c r="H7902" i="10"/>
  <c r="G7902" i="10"/>
  <c r="I7901" i="10"/>
  <c r="H7901" i="10"/>
  <c r="G7901" i="10"/>
  <c r="I7900" i="10"/>
  <c r="H7900" i="10"/>
  <c r="G7900" i="10"/>
  <c r="I7899" i="10"/>
  <c r="H7899" i="10"/>
  <c r="G7899" i="10"/>
  <c r="I7898" i="10"/>
  <c r="H7898" i="10"/>
  <c r="G7898" i="10"/>
  <c r="I7897" i="10"/>
  <c r="H7897" i="10"/>
  <c r="G7897" i="10"/>
  <c r="I7896" i="10"/>
  <c r="H7896" i="10"/>
  <c r="G7896" i="10"/>
  <c r="I7895" i="10"/>
  <c r="H7895" i="10"/>
  <c r="G7895" i="10"/>
  <c r="I7894" i="10"/>
  <c r="H7894" i="10"/>
  <c r="G7894" i="10"/>
  <c r="I7893" i="10"/>
  <c r="H7893" i="10"/>
  <c r="G7893" i="10"/>
  <c r="I7892" i="10"/>
  <c r="H7892" i="10"/>
  <c r="G7892" i="10"/>
  <c r="I7891" i="10"/>
  <c r="H7891" i="10"/>
  <c r="G7891" i="10"/>
  <c r="I7890" i="10"/>
  <c r="H7890" i="10"/>
  <c r="G7890" i="10"/>
  <c r="I7889" i="10"/>
  <c r="H7889" i="10"/>
  <c r="G7889" i="10"/>
  <c r="I7888" i="10"/>
  <c r="H7888" i="10"/>
  <c r="G7888" i="10"/>
  <c r="I7887" i="10"/>
  <c r="H7887" i="10"/>
  <c r="G7887" i="10"/>
  <c r="I7886" i="10"/>
  <c r="H7886" i="10"/>
  <c r="G7886" i="10"/>
  <c r="I7885" i="10"/>
  <c r="H7885" i="10"/>
  <c r="G7885" i="10"/>
  <c r="I7884" i="10"/>
  <c r="H7884" i="10"/>
  <c r="G7884" i="10"/>
  <c r="I7883" i="10"/>
  <c r="H7883" i="10"/>
  <c r="G7883" i="10"/>
  <c r="I7882" i="10"/>
  <c r="H7882" i="10"/>
  <c r="G7882" i="10"/>
  <c r="I7881" i="10"/>
  <c r="H7881" i="10"/>
  <c r="G7881" i="10"/>
  <c r="I7880" i="10"/>
  <c r="H7880" i="10"/>
  <c r="G7880" i="10"/>
  <c r="I7879" i="10"/>
  <c r="H7879" i="10"/>
  <c r="G7879" i="10"/>
  <c r="I7878" i="10"/>
  <c r="H7878" i="10"/>
  <c r="G7878" i="10"/>
  <c r="I7877" i="10"/>
  <c r="H7877" i="10"/>
  <c r="G7877" i="10"/>
  <c r="I7876" i="10"/>
  <c r="H7876" i="10"/>
  <c r="G7876" i="10"/>
  <c r="I7875" i="10"/>
  <c r="H7875" i="10"/>
  <c r="G7875" i="10"/>
  <c r="I7874" i="10"/>
  <c r="H7874" i="10"/>
  <c r="G7874" i="10"/>
  <c r="I7873" i="10"/>
  <c r="H7873" i="10"/>
  <c r="G7873" i="10"/>
  <c r="I7872" i="10"/>
  <c r="H7872" i="10"/>
  <c r="G7872" i="10"/>
  <c r="I7871" i="10"/>
  <c r="H7871" i="10"/>
  <c r="G7871" i="10"/>
  <c r="I7870" i="10"/>
  <c r="H7870" i="10"/>
  <c r="G7870" i="10"/>
  <c r="I7869" i="10"/>
  <c r="H7869" i="10"/>
  <c r="G7869" i="10"/>
  <c r="I7868" i="10"/>
  <c r="H7868" i="10"/>
  <c r="G7868" i="10"/>
  <c r="I7867" i="10"/>
  <c r="H7867" i="10"/>
  <c r="G7867" i="10"/>
  <c r="I7866" i="10"/>
  <c r="H7866" i="10"/>
  <c r="G7866" i="10"/>
  <c r="I7865" i="10"/>
  <c r="H7865" i="10"/>
  <c r="G7865" i="10"/>
  <c r="I7864" i="10"/>
  <c r="H7864" i="10"/>
  <c r="G7864" i="10"/>
  <c r="I7863" i="10"/>
  <c r="H7863" i="10"/>
  <c r="G7863" i="10"/>
  <c r="I7862" i="10"/>
  <c r="H7862" i="10"/>
  <c r="G7862" i="10"/>
  <c r="I7861" i="10"/>
  <c r="H7861" i="10"/>
  <c r="G7861" i="10"/>
  <c r="I7860" i="10"/>
  <c r="H7860" i="10"/>
  <c r="G7860" i="10"/>
  <c r="I7859" i="10"/>
  <c r="H7859" i="10"/>
  <c r="G7859" i="10"/>
  <c r="I7858" i="10"/>
  <c r="H7858" i="10"/>
  <c r="G7858" i="10"/>
  <c r="I7857" i="10"/>
  <c r="H7857" i="10"/>
  <c r="G7857" i="10"/>
  <c r="I7856" i="10"/>
  <c r="H7856" i="10"/>
  <c r="G7856" i="10"/>
  <c r="I7855" i="10"/>
  <c r="H7855" i="10"/>
  <c r="G7855" i="10"/>
  <c r="I7854" i="10"/>
  <c r="H7854" i="10"/>
  <c r="G7854" i="10"/>
  <c r="I7853" i="10"/>
  <c r="H7853" i="10"/>
  <c r="G7853" i="10"/>
  <c r="I7852" i="10"/>
  <c r="H7852" i="10"/>
  <c r="G7852" i="10"/>
  <c r="I7851" i="10"/>
  <c r="H7851" i="10"/>
  <c r="G7851" i="10"/>
  <c r="I7850" i="10"/>
  <c r="H7850" i="10"/>
  <c r="G7850" i="10"/>
  <c r="I7849" i="10"/>
  <c r="H7849" i="10"/>
  <c r="G7849" i="10"/>
  <c r="I7848" i="10"/>
  <c r="H7848" i="10"/>
  <c r="G7848" i="10"/>
  <c r="I7847" i="10"/>
  <c r="H7847" i="10"/>
  <c r="G7847" i="10"/>
  <c r="I7846" i="10"/>
  <c r="H7846" i="10"/>
  <c r="G7846" i="10"/>
  <c r="I7845" i="10"/>
  <c r="H7845" i="10"/>
  <c r="G7845" i="10"/>
  <c r="I7844" i="10"/>
  <c r="H7844" i="10"/>
  <c r="G7844" i="10"/>
  <c r="I7843" i="10"/>
  <c r="H7843" i="10"/>
  <c r="G7843" i="10"/>
  <c r="I7842" i="10"/>
  <c r="H7842" i="10"/>
  <c r="G7842" i="10"/>
  <c r="I7841" i="10"/>
  <c r="H7841" i="10"/>
  <c r="G7841" i="10"/>
  <c r="I7840" i="10"/>
  <c r="H7840" i="10"/>
  <c r="G7840" i="10"/>
  <c r="I7839" i="10"/>
  <c r="H7839" i="10"/>
  <c r="G7839" i="10"/>
  <c r="I7838" i="10"/>
  <c r="H7838" i="10"/>
  <c r="G7838" i="10"/>
  <c r="I7837" i="10"/>
  <c r="H7837" i="10"/>
  <c r="G7837" i="10"/>
  <c r="I7836" i="10"/>
  <c r="H7836" i="10"/>
  <c r="G7836" i="10"/>
  <c r="I7835" i="10"/>
  <c r="H7835" i="10"/>
  <c r="G7835" i="10"/>
  <c r="I7834" i="10"/>
  <c r="H7834" i="10"/>
  <c r="G7834" i="10"/>
  <c r="I7833" i="10"/>
  <c r="H7833" i="10"/>
  <c r="G7833" i="10"/>
  <c r="I7832" i="10"/>
  <c r="H7832" i="10"/>
  <c r="G7832" i="10"/>
  <c r="I7831" i="10"/>
  <c r="H7831" i="10"/>
  <c r="G7831" i="10"/>
  <c r="I7830" i="10"/>
  <c r="H7830" i="10"/>
  <c r="G7830" i="10"/>
  <c r="I7829" i="10"/>
  <c r="H7829" i="10"/>
  <c r="G7829" i="10"/>
  <c r="I7828" i="10"/>
  <c r="H7828" i="10"/>
  <c r="G7828" i="10"/>
  <c r="I7827" i="10"/>
  <c r="H7827" i="10"/>
  <c r="G7827" i="10"/>
  <c r="I7826" i="10"/>
  <c r="H7826" i="10"/>
  <c r="G7826" i="10"/>
  <c r="I7825" i="10"/>
  <c r="H7825" i="10"/>
  <c r="G7825" i="10"/>
  <c r="I7824" i="10"/>
  <c r="H7824" i="10"/>
  <c r="G7824" i="10"/>
  <c r="I7823" i="10"/>
  <c r="H7823" i="10"/>
  <c r="G7823" i="10"/>
  <c r="I7822" i="10"/>
  <c r="H7822" i="10"/>
  <c r="G7822" i="10"/>
  <c r="I7821" i="10"/>
  <c r="H7821" i="10"/>
  <c r="G7821" i="10"/>
  <c r="I7820" i="10"/>
  <c r="H7820" i="10"/>
  <c r="G7820" i="10"/>
  <c r="I7819" i="10"/>
  <c r="H7819" i="10"/>
  <c r="G7819" i="10"/>
  <c r="I7818" i="10"/>
  <c r="H7818" i="10"/>
  <c r="G7818" i="10"/>
  <c r="I7817" i="10"/>
  <c r="H7817" i="10"/>
  <c r="G7817" i="10"/>
  <c r="I7816" i="10"/>
  <c r="H7816" i="10"/>
  <c r="G7816" i="10"/>
  <c r="I7815" i="10"/>
  <c r="H7815" i="10"/>
  <c r="G7815" i="10"/>
  <c r="I7814" i="10"/>
  <c r="H7814" i="10"/>
  <c r="G7814" i="10"/>
  <c r="I7813" i="10"/>
  <c r="H7813" i="10"/>
  <c r="G7813" i="10"/>
  <c r="I7812" i="10"/>
  <c r="H7812" i="10"/>
  <c r="G7812" i="10"/>
  <c r="I7811" i="10"/>
  <c r="H7811" i="10"/>
  <c r="G7811" i="10"/>
  <c r="I7810" i="10"/>
  <c r="H7810" i="10"/>
  <c r="G7810" i="10"/>
  <c r="I7809" i="10"/>
  <c r="H7809" i="10"/>
  <c r="G7809" i="10"/>
  <c r="I7808" i="10"/>
  <c r="H7808" i="10"/>
  <c r="G7808" i="10"/>
  <c r="I7807" i="10"/>
  <c r="H7807" i="10"/>
  <c r="G7807" i="10"/>
  <c r="I7806" i="10"/>
  <c r="H7806" i="10"/>
  <c r="G7806" i="10"/>
  <c r="I7805" i="10"/>
  <c r="H7805" i="10"/>
  <c r="G7805" i="10"/>
  <c r="I7804" i="10"/>
  <c r="H7804" i="10"/>
  <c r="G7804" i="10"/>
  <c r="I7803" i="10"/>
  <c r="H7803" i="10"/>
  <c r="G7803" i="10"/>
  <c r="I7802" i="10"/>
  <c r="H7802" i="10"/>
  <c r="G7802" i="10"/>
  <c r="I7801" i="10"/>
  <c r="H7801" i="10"/>
  <c r="G7801" i="10"/>
  <c r="I7800" i="10"/>
  <c r="H7800" i="10"/>
  <c r="G7800" i="10"/>
  <c r="I7799" i="10"/>
  <c r="H7799" i="10"/>
  <c r="G7799" i="10"/>
  <c r="I7798" i="10"/>
  <c r="H7798" i="10"/>
  <c r="G7798" i="10"/>
  <c r="I7797" i="10"/>
  <c r="H7797" i="10"/>
  <c r="G7797" i="10"/>
  <c r="I7796" i="10"/>
  <c r="H7796" i="10"/>
  <c r="G7796" i="10"/>
  <c r="I7795" i="10"/>
  <c r="H7795" i="10"/>
  <c r="G7795" i="10"/>
  <c r="I7794" i="10"/>
  <c r="H7794" i="10"/>
  <c r="G7794" i="10"/>
  <c r="I7793" i="10"/>
  <c r="H7793" i="10"/>
  <c r="G7793" i="10"/>
  <c r="I7792" i="10"/>
  <c r="H7792" i="10"/>
  <c r="G7792" i="10"/>
  <c r="I7791" i="10"/>
  <c r="H7791" i="10"/>
  <c r="G7791" i="10"/>
  <c r="I7790" i="10"/>
  <c r="H7790" i="10"/>
  <c r="G7790" i="10"/>
  <c r="I7789" i="10"/>
  <c r="H7789" i="10"/>
  <c r="G7789" i="10"/>
  <c r="I7788" i="10"/>
  <c r="H7788" i="10"/>
  <c r="G7788" i="10"/>
  <c r="I7787" i="10"/>
  <c r="H7787" i="10"/>
  <c r="G7787" i="10"/>
  <c r="I7786" i="10"/>
  <c r="H7786" i="10"/>
  <c r="G7786" i="10"/>
  <c r="I7785" i="10"/>
  <c r="H7785" i="10"/>
  <c r="G7785" i="10"/>
  <c r="I7784" i="10"/>
  <c r="H7784" i="10"/>
  <c r="G7784" i="10"/>
  <c r="I7783" i="10"/>
  <c r="H7783" i="10"/>
  <c r="G7783" i="10"/>
  <c r="I7782" i="10"/>
  <c r="H7782" i="10"/>
  <c r="G7782" i="10"/>
  <c r="I7781" i="10"/>
  <c r="H7781" i="10"/>
  <c r="G7781" i="10"/>
  <c r="I7780" i="10"/>
  <c r="H7780" i="10"/>
  <c r="G7780" i="10"/>
  <c r="I7779" i="10"/>
  <c r="H7779" i="10"/>
  <c r="G7779" i="10"/>
  <c r="I7778" i="10"/>
  <c r="H7778" i="10"/>
  <c r="G7778" i="10"/>
  <c r="I7777" i="10"/>
  <c r="H7777" i="10"/>
  <c r="G7777" i="10"/>
  <c r="I7776" i="10"/>
  <c r="H7776" i="10"/>
  <c r="G7776" i="10"/>
  <c r="I7775" i="10"/>
  <c r="H7775" i="10"/>
  <c r="G7775" i="10"/>
  <c r="I7774" i="10"/>
  <c r="H7774" i="10"/>
  <c r="G7774" i="10"/>
  <c r="I7773" i="10"/>
  <c r="H7773" i="10"/>
  <c r="G7773" i="10"/>
  <c r="I7772" i="10"/>
  <c r="H7772" i="10"/>
  <c r="G7772" i="10"/>
  <c r="I7771" i="10"/>
  <c r="H7771" i="10"/>
  <c r="G7771" i="10"/>
  <c r="I7770" i="10"/>
  <c r="H7770" i="10"/>
  <c r="G7770" i="10"/>
  <c r="I7769" i="10"/>
  <c r="H7769" i="10"/>
  <c r="G7769" i="10"/>
  <c r="I7768" i="10"/>
  <c r="H7768" i="10"/>
  <c r="G7768" i="10"/>
  <c r="I7767" i="10"/>
  <c r="H7767" i="10"/>
  <c r="G7767" i="10"/>
  <c r="I7766" i="10"/>
  <c r="H7766" i="10"/>
  <c r="G7766" i="10"/>
  <c r="I7765" i="10"/>
  <c r="H7765" i="10"/>
  <c r="G7765" i="10"/>
  <c r="I7764" i="10"/>
  <c r="H7764" i="10"/>
  <c r="G7764" i="10"/>
  <c r="I7763" i="10"/>
  <c r="H7763" i="10"/>
  <c r="G7763" i="10"/>
  <c r="I7762" i="10"/>
  <c r="H7762" i="10"/>
  <c r="G7762" i="10"/>
  <c r="I7761" i="10"/>
  <c r="H7761" i="10"/>
  <c r="G7761" i="10"/>
  <c r="I7760" i="10"/>
  <c r="H7760" i="10"/>
  <c r="G7760" i="10"/>
  <c r="I7759" i="10"/>
  <c r="H7759" i="10"/>
  <c r="G7759" i="10"/>
  <c r="I7758" i="10"/>
  <c r="H7758" i="10"/>
  <c r="G7758" i="10"/>
  <c r="I7757" i="10"/>
  <c r="H7757" i="10"/>
  <c r="G7757" i="10"/>
  <c r="I7756" i="10"/>
  <c r="H7756" i="10"/>
  <c r="G7756" i="10"/>
  <c r="I7755" i="10"/>
  <c r="H7755" i="10"/>
  <c r="G7755" i="10"/>
  <c r="I7754" i="10"/>
  <c r="H7754" i="10"/>
  <c r="G7754" i="10"/>
  <c r="I7753" i="10"/>
  <c r="H7753" i="10"/>
  <c r="G7753" i="10"/>
  <c r="I7752" i="10"/>
  <c r="H7752" i="10"/>
  <c r="G7752" i="10"/>
  <c r="I7751" i="10"/>
  <c r="H7751" i="10"/>
  <c r="G7751" i="10"/>
  <c r="I7750" i="10"/>
  <c r="H7750" i="10"/>
  <c r="G7750" i="10"/>
  <c r="I7749" i="10"/>
  <c r="H7749" i="10"/>
  <c r="G7749" i="10"/>
  <c r="I7748" i="10"/>
  <c r="H7748" i="10"/>
  <c r="G7748" i="10"/>
  <c r="I7747" i="10"/>
  <c r="H7747" i="10"/>
  <c r="G7747" i="10"/>
  <c r="I7746" i="10"/>
  <c r="H7746" i="10"/>
  <c r="G7746" i="10"/>
  <c r="I7745" i="10"/>
  <c r="H7745" i="10"/>
  <c r="G7745" i="10"/>
  <c r="I7744" i="10"/>
  <c r="H7744" i="10"/>
  <c r="G7744" i="10"/>
  <c r="I7743" i="10"/>
  <c r="H7743" i="10"/>
  <c r="G7743" i="10"/>
  <c r="I7742" i="10"/>
  <c r="H7742" i="10"/>
  <c r="G7742" i="10"/>
  <c r="I7741" i="10"/>
  <c r="H7741" i="10"/>
  <c r="G7741" i="10"/>
  <c r="I7740" i="10"/>
  <c r="H7740" i="10"/>
  <c r="G7740" i="10"/>
  <c r="I7739" i="10"/>
  <c r="H7739" i="10"/>
  <c r="G7739" i="10"/>
  <c r="I7738" i="10"/>
  <c r="H7738" i="10"/>
  <c r="G7738" i="10"/>
  <c r="I7737" i="10"/>
  <c r="H7737" i="10"/>
  <c r="G7737" i="10"/>
  <c r="I7736" i="10"/>
  <c r="H7736" i="10"/>
  <c r="G7736" i="10"/>
  <c r="I7735" i="10"/>
  <c r="H7735" i="10"/>
  <c r="G7735" i="10"/>
  <c r="I7734" i="10"/>
  <c r="H7734" i="10"/>
  <c r="G7734" i="10"/>
  <c r="I7733" i="10"/>
  <c r="H7733" i="10"/>
  <c r="G7733" i="10"/>
  <c r="I7732" i="10"/>
  <c r="H7732" i="10"/>
  <c r="G7732" i="10"/>
  <c r="I7731" i="10"/>
  <c r="H7731" i="10"/>
  <c r="G7731" i="10"/>
  <c r="I7730" i="10"/>
  <c r="H7730" i="10"/>
  <c r="G7730" i="10"/>
  <c r="I7729" i="10"/>
  <c r="H7729" i="10"/>
  <c r="G7729" i="10"/>
  <c r="I7728" i="10"/>
  <c r="H7728" i="10"/>
  <c r="G7728" i="10"/>
  <c r="I7727" i="10"/>
  <c r="H7727" i="10"/>
  <c r="G7727" i="10"/>
  <c r="I7726" i="10"/>
  <c r="H7726" i="10"/>
  <c r="G7726" i="10"/>
  <c r="I7725" i="10"/>
  <c r="H7725" i="10"/>
  <c r="G7725" i="10"/>
  <c r="I7724" i="10"/>
  <c r="H7724" i="10"/>
  <c r="G7724" i="10"/>
  <c r="I7723" i="10"/>
  <c r="H7723" i="10"/>
  <c r="G7723" i="10"/>
  <c r="I7722" i="10"/>
  <c r="H7722" i="10"/>
  <c r="G7722" i="10"/>
  <c r="I7721" i="10"/>
  <c r="H7721" i="10"/>
  <c r="G7721" i="10"/>
  <c r="I7720" i="10"/>
  <c r="H7720" i="10"/>
  <c r="G7720" i="10"/>
  <c r="I7719" i="10"/>
  <c r="H7719" i="10"/>
  <c r="G7719" i="10"/>
  <c r="I7718" i="10"/>
  <c r="H7718" i="10"/>
  <c r="G7718" i="10"/>
  <c r="I7717" i="10"/>
  <c r="H7717" i="10"/>
  <c r="G7717" i="10"/>
  <c r="I7716" i="10"/>
  <c r="H7716" i="10"/>
  <c r="G7716" i="10"/>
  <c r="I7715" i="10"/>
  <c r="H7715" i="10"/>
  <c r="G7715" i="10"/>
  <c r="I7714" i="10"/>
  <c r="H7714" i="10"/>
  <c r="G7714" i="10"/>
  <c r="I7713" i="10"/>
  <c r="H7713" i="10"/>
  <c r="G7713" i="10"/>
  <c r="I7712" i="10"/>
  <c r="H7712" i="10"/>
  <c r="G7712" i="10"/>
  <c r="I7711" i="10"/>
  <c r="H7711" i="10"/>
  <c r="G7711" i="10"/>
  <c r="I7710" i="10"/>
  <c r="H7710" i="10"/>
  <c r="G7710" i="10"/>
  <c r="I7709" i="10"/>
  <c r="H7709" i="10"/>
  <c r="G7709" i="10"/>
  <c r="I7708" i="10"/>
  <c r="H7708" i="10"/>
  <c r="G7708" i="10"/>
  <c r="I7707" i="10"/>
  <c r="H7707" i="10"/>
  <c r="G7707" i="10"/>
  <c r="I7706" i="10"/>
  <c r="H7706" i="10"/>
  <c r="G7706" i="10"/>
  <c r="I7705" i="10"/>
  <c r="H7705" i="10"/>
  <c r="G7705" i="10"/>
  <c r="I7704" i="10"/>
  <c r="H7704" i="10"/>
  <c r="G7704" i="10"/>
  <c r="I7703" i="10"/>
  <c r="H7703" i="10"/>
  <c r="G7703" i="10"/>
  <c r="I7702" i="10"/>
  <c r="H7702" i="10"/>
  <c r="G7702" i="10"/>
  <c r="I7701" i="10"/>
  <c r="H7701" i="10"/>
  <c r="G7701" i="10"/>
  <c r="I7700" i="10"/>
  <c r="H7700" i="10"/>
  <c r="G7700" i="10"/>
  <c r="I7699" i="10"/>
  <c r="H7699" i="10"/>
  <c r="G7699" i="10"/>
  <c r="I7698" i="10"/>
  <c r="H7698" i="10"/>
  <c r="G7698" i="10"/>
  <c r="I7697" i="10"/>
  <c r="H7697" i="10"/>
  <c r="G7697" i="10"/>
  <c r="I7696" i="10"/>
  <c r="H7696" i="10"/>
  <c r="G7696" i="10"/>
  <c r="I7695" i="10"/>
  <c r="H7695" i="10"/>
  <c r="G7695" i="10"/>
  <c r="I7694" i="10"/>
  <c r="H7694" i="10"/>
  <c r="G7694" i="10"/>
  <c r="I7693" i="10"/>
  <c r="H7693" i="10"/>
  <c r="G7693" i="10"/>
  <c r="I7692" i="10"/>
  <c r="H7692" i="10"/>
  <c r="G7692" i="10"/>
  <c r="I7691" i="10"/>
  <c r="H7691" i="10"/>
  <c r="G7691" i="10"/>
  <c r="I7690" i="10"/>
  <c r="H7690" i="10"/>
  <c r="G7690" i="10"/>
  <c r="I7689" i="10"/>
  <c r="H7689" i="10"/>
  <c r="G7689" i="10"/>
  <c r="I7688" i="10"/>
  <c r="H7688" i="10"/>
  <c r="G7688" i="10"/>
  <c r="I7687" i="10"/>
  <c r="H7687" i="10"/>
  <c r="G7687" i="10"/>
  <c r="I7686" i="10"/>
  <c r="H7686" i="10"/>
  <c r="G7686" i="10"/>
  <c r="I7685" i="10"/>
  <c r="H7685" i="10"/>
  <c r="G7685" i="10"/>
  <c r="I7684" i="10"/>
  <c r="H7684" i="10"/>
  <c r="G7684" i="10"/>
  <c r="I7683" i="10"/>
  <c r="H7683" i="10"/>
  <c r="G7683" i="10"/>
  <c r="I7682" i="10"/>
  <c r="H7682" i="10"/>
  <c r="G7682" i="10"/>
  <c r="I7681" i="10"/>
  <c r="H7681" i="10"/>
  <c r="G7681" i="10"/>
  <c r="I7680" i="10"/>
  <c r="H7680" i="10"/>
  <c r="G7680" i="10"/>
  <c r="I7679" i="10"/>
  <c r="H7679" i="10"/>
  <c r="G7679" i="10"/>
  <c r="I7678" i="10"/>
  <c r="H7678" i="10"/>
  <c r="G7678" i="10"/>
  <c r="I7677" i="10"/>
  <c r="H7677" i="10"/>
  <c r="G7677" i="10"/>
  <c r="I7676" i="10"/>
  <c r="H7676" i="10"/>
  <c r="G7676" i="10"/>
  <c r="I7675" i="10"/>
  <c r="H7675" i="10"/>
  <c r="G7675" i="10"/>
  <c r="I7674" i="10"/>
  <c r="H7674" i="10"/>
  <c r="G7674" i="10"/>
  <c r="I7673" i="10"/>
  <c r="H7673" i="10"/>
  <c r="G7673" i="10"/>
  <c r="I7672" i="10"/>
  <c r="H7672" i="10"/>
  <c r="G7672" i="10"/>
  <c r="I7671" i="10"/>
  <c r="H7671" i="10"/>
  <c r="G7671" i="10"/>
  <c r="I7670" i="10"/>
  <c r="H7670" i="10"/>
  <c r="G7670" i="10"/>
  <c r="I7669" i="10"/>
  <c r="H7669" i="10"/>
  <c r="G7669" i="10"/>
  <c r="I7668" i="10"/>
  <c r="H7668" i="10"/>
  <c r="G7668" i="10"/>
  <c r="I7667" i="10"/>
  <c r="H7667" i="10"/>
  <c r="G7667" i="10"/>
  <c r="I7666" i="10"/>
  <c r="H7666" i="10"/>
  <c r="G7666" i="10"/>
  <c r="I7665" i="10"/>
  <c r="H7665" i="10"/>
  <c r="G7665" i="10"/>
  <c r="I7664" i="10"/>
  <c r="H7664" i="10"/>
  <c r="G7664" i="10"/>
  <c r="I7663" i="10"/>
  <c r="H7663" i="10"/>
  <c r="G7663" i="10"/>
  <c r="I7662" i="10"/>
  <c r="H7662" i="10"/>
  <c r="G7662" i="10"/>
  <c r="I7661" i="10"/>
  <c r="H7661" i="10"/>
  <c r="G7661" i="10"/>
  <c r="I7660" i="10"/>
  <c r="H7660" i="10"/>
  <c r="G7660" i="10"/>
  <c r="I7659" i="10"/>
  <c r="H7659" i="10"/>
  <c r="G7659" i="10"/>
  <c r="I7658" i="10"/>
  <c r="H7658" i="10"/>
  <c r="G7658" i="10"/>
  <c r="I7657" i="10"/>
  <c r="H7657" i="10"/>
  <c r="G7657" i="10"/>
  <c r="I7656" i="10"/>
  <c r="H7656" i="10"/>
  <c r="G7656" i="10"/>
  <c r="I7655" i="10"/>
  <c r="H7655" i="10"/>
  <c r="G7655" i="10"/>
  <c r="I7654" i="10"/>
  <c r="H7654" i="10"/>
  <c r="G7654" i="10"/>
  <c r="I7653" i="10"/>
  <c r="H7653" i="10"/>
  <c r="G7653" i="10"/>
  <c r="I7652" i="10"/>
  <c r="H7652" i="10"/>
  <c r="G7652" i="10"/>
  <c r="I7651" i="10"/>
  <c r="H7651" i="10"/>
  <c r="G7651" i="10"/>
  <c r="I7650" i="10"/>
  <c r="H7650" i="10"/>
  <c r="G7650" i="10"/>
  <c r="I7649" i="10"/>
  <c r="H7649" i="10"/>
  <c r="G7649" i="10"/>
  <c r="I7648" i="10"/>
  <c r="H7648" i="10"/>
  <c r="G7648" i="10"/>
  <c r="I7647" i="10"/>
  <c r="H7647" i="10"/>
  <c r="G7647" i="10"/>
  <c r="I7646" i="10"/>
  <c r="H7646" i="10"/>
  <c r="G7646" i="10"/>
  <c r="I7645" i="10"/>
  <c r="H7645" i="10"/>
  <c r="G7645" i="10"/>
  <c r="I7644" i="10"/>
  <c r="H7644" i="10"/>
  <c r="G7644" i="10"/>
  <c r="I7643" i="10"/>
  <c r="H7643" i="10"/>
  <c r="G7643" i="10"/>
  <c r="I7642" i="10"/>
  <c r="H7642" i="10"/>
  <c r="G7642" i="10"/>
  <c r="I7641" i="10"/>
  <c r="H7641" i="10"/>
  <c r="G7641" i="10"/>
  <c r="I7640" i="10"/>
  <c r="H7640" i="10"/>
  <c r="G7640" i="10"/>
  <c r="I7639" i="10"/>
  <c r="H7639" i="10"/>
  <c r="G7639" i="10"/>
  <c r="I7638" i="10"/>
  <c r="H7638" i="10"/>
  <c r="G7638" i="10"/>
  <c r="I7637" i="10"/>
  <c r="H7637" i="10"/>
  <c r="G7637" i="10"/>
  <c r="I7636" i="10"/>
  <c r="H7636" i="10"/>
  <c r="G7636" i="10"/>
  <c r="I7635" i="10"/>
  <c r="H7635" i="10"/>
  <c r="G7635" i="10"/>
  <c r="I7634" i="10"/>
  <c r="H7634" i="10"/>
  <c r="G7634" i="10"/>
  <c r="I7633" i="10"/>
  <c r="H7633" i="10"/>
  <c r="G7633" i="10"/>
  <c r="I7632" i="10"/>
  <c r="H7632" i="10"/>
  <c r="G7632" i="10"/>
  <c r="I7631" i="10"/>
  <c r="H7631" i="10"/>
  <c r="G7631" i="10"/>
  <c r="I7630" i="10"/>
  <c r="H7630" i="10"/>
  <c r="G7630" i="10"/>
  <c r="I7629" i="10"/>
  <c r="H7629" i="10"/>
  <c r="G7629" i="10"/>
  <c r="I7628" i="10"/>
  <c r="H7628" i="10"/>
  <c r="G7628" i="10"/>
  <c r="I7627" i="10"/>
  <c r="H7627" i="10"/>
  <c r="G7627" i="10"/>
  <c r="I7626" i="10"/>
  <c r="H7626" i="10"/>
  <c r="G7626" i="10"/>
  <c r="I7625" i="10"/>
  <c r="H7625" i="10"/>
  <c r="G7625" i="10"/>
  <c r="I7624" i="10"/>
  <c r="H7624" i="10"/>
  <c r="G7624" i="10"/>
  <c r="I7623" i="10"/>
  <c r="H7623" i="10"/>
  <c r="G7623" i="10"/>
  <c r="I7622" i="10"/>
  <c r="H7622" i="10"/>
  <c r="G7622" i="10"/>
  <c r="I7621" i="10"/>
  <c r="H7621" i="10"/>
  <c r="G7621" i="10"/>
  <c r="I7620" i="10"/>
  <c r="H7620" i="10"/>
  <c r="G7620" i="10"/>
  <c r="I7619" i="10"/>
  <c r="H7619" i="10"/>
  <c r="G7619" i="10"/>
  <c r="I7618" i="10"/>
  <c r="H7618" i="10"/>
  <c r="G7618" i="10"/>
  <c r="I7617" i="10"/>
  <c r="H7617" i="10"/>
  <c r="G7617" i="10"/>
  <c r="I7616" i="10"/>
  <c r="H7616" i="10"/>
  <c r="G7616" i="10"/>
  <c r="I7615" i="10"/>
  <c r="H7615" i="10"/>
  <c r="G7615" i="10"/>
  <c r="I7614" i="10"/>
  <c r="H7614" i="10"/>
  <c r="G7614" i="10"/>
  <c r="I7613" i="10"/>
  <c r="H7613" i="10"/>
  <c r="G7613" i="10"/>
  <c r="I7612" i="10"/>
  <c r="H7612" i="10"/>
  <c r="G7612" i="10"/>
  <c r="I7611" i="10"/>
  <c r="H7611" i="10"/>
  <c r="G7611" i="10"/>
  <c r="I7610" i="10"/>
  <c r="H7610" i="10"/>
  <c r="G7610" i="10"/>
  <c r="I7609" i="10"/>
  <c r="H7609" i="10"/>
  <c r="G7609" i="10"/>
  <c r="I7608" i="10"/>
  <c r="H7608" i="10"/>
  <c r="G7608" i="10"/>
  <c r="I7607" i="10"/>
  <c r="H7607" i="10"/>
  <c r="G7607" i="10"/>
  <c r="I7606" i="10"/>
  <c r="H7606" i="10"/>
  <c r="G7606" i="10"/>
  <c r="I7605" i="10"/>
  <c r="H7605" i="10"/>
  <c r="G7605" i="10"/>
  <c r="I7604" i="10"/>
  <c r="H7604" i="10"/>
  <c r="G7604" i="10"/>
  <c r="I7603" i="10"/>
  <c r="H7603" i="10"/>
  <c r="G7603" i="10"/>
  <c r="I7602" i="10"/>
  <c r="H7602" i="10"/>
  <c r="G7602" i="10"/>
  <c r="I7601" i="10"/>
  <c r="H7601" i="10"/>
  <c r="G7601" i="10"/>
  <c r="I7600" i="10"/>
  <c r="H7600" i="10"/>
  <c r="G7600" i="10"/>
  <c r="I7599" i="10"/>
  <c r="H7599" i="10"/>
  <c r="G7599" i="10"/>
  <c r="I7598" i="10"/>
  <c r="H7598" i="10"/>
  <c r="G7598" i="10"/>
  <c r="I7597" i="10"/>
  <c r="H7597" i="10"/>
  <c r="G7597" i="10"/>
  <c r="I7596" i="10"/>
  <c r="H7596" i="10"/>
  <c r="G7596" i="10"/>
  <c r="I7595" i="10"/>
  <c r="H7595" i="10"/>
  <c r="G7595" i="10"/>
  <c r="I7594" i="10"/>
  <c r="H7594" i="10"/>
  <c r="G7594" i="10"/>
  <c r="I7593" i="10"/>
  <c r="H7593" i="10"/>
  <c r="G7593" i="10"/>
  <c r="I7592" i="10"/>
  <c r="H7592" i="10"/>
  <c r="G7592" i="10"/>
  <c r="I7591" i="10"/>
  <c r="H7591" i="10"/>
  <c r="G7591" i="10"/>
  <c r="I7590" i="10"/>
  <c r="H7590" i="10"/>
  <c r="G7590" i="10"/>
  <c r="I7589" i="10"/>
  <c r="H7589" i="10"/>
  <c r="G7589" i="10"/>
  <c r="I7588" i="10"/>
  <c r="H7588" i="10"/>
  <c r="G7588" i="10"/>
  <c r="I7587" i="10"/>
  <c r="H7587" i="10"/>
  <c r="G7587" i="10"/>
  <c r="I7586" i="10"/>
  <c r="H7586" i="10"/>
  <c r="G7586" i="10"/>
  <c r="I7585" i="10"/>
  <c r="H7585" i="10"/>
  <c r="G7585" i="10"/>
  <c r="I7584" i="10"/>
  <c r="H7584" i="10"/>
  <c r="G7584" i="10"/>
  <c r="I7583" i="10"/>
  <c r="H7583" i="10"/>
  <c r="G7583" i="10"/>
  <c r="I7582" i="10"/>
  <c r="H7582" i="10"/>
  <c r="G7582" i="10"/>
  <c r="I7581" i="10"/>
  <c r="H7581" i="10"/>
  <c r="G7581" i="10"/>
  <c r="I7580" i="10"/>
  <c r="H7580" i="10"/>
  <c r="G7580" i="10"/>
  <c r="I7579" i="10"/>
  <c r="H7579" i="10"/>
  <c r="G7579" i="10"/>
  <c r="I7578" i="10"/>
  <c r="H7578" i="10"/>
  <c r="G7578" i="10"/>
  <c r="I7577" i="10"/>
  <c r="H7577" i="10"/>
  <c r="G7577" i="10"/>
  <c r="I7576" i="10"/>
  <c r="H7576" i="10"/>
  <c r="G7576" i="10"/>
  <c r="I7575" i="10"/>
  <c r="H7575" i="10"/>
  <c r="G7575" i="10"/>
  <c r="I7574" i="10"/>
  <c r="H7574" i="10"/>
  <c r="G7574" i="10"/>
  <c r="I7573" i="10"/>
  <c r="H7573" i="10"/>
  <c r="G7573" i="10"/>
  <c r="I7572" i="10"/>
  <c r="H7572" i="10"/>
  <c r="G7572" i="10"/>
  <c r="I7571" i="10"/>
  <c r="H7571" i="10"/>
  <c r="G7571" i="10"/>
  <c r="I7570" i="10"/>
  <c r="H7570" i="10"/>
  <c r="G7570" i="10"/>
  <c r="I7569" i="10"/>
  <c r="H7569" i="10"/>
  <c r="G7569" i="10"/>
  <c r="I7568" i="10"/>
  <c r="H7568" i="10"/>
  <c r="G7568" i="10"/>
  <c r="I7567" i="10"/>
  <c r="H7567" i="10"/>
  <c r="G7567" i="10"/>
  <c r="I7566" i="10"/>
  <c r="H7566" i="10"/>
  <c r="G7566" i="10"/>
  <c r="I7565" i="10"/>
  <c r="H7565" i="10"/>
  <c r="G7565" i="10"/>
  <c r="I7564" i="10"/>
  <c r="H7564" i="10"/>
  <c r="G7564" i="10"/>
  <c r="I7563" i="10"/>
  <c r="H7563" i="10"/>
  <c r="G7563" i="10"/>
  <c r="I7562" i="10"/>
  <c r="H7562" i="10"/>
  <c r="G7562" i="10"/>
  <c r="I7561" i="10"/>
  <c r="H7561" i="10"/>
  <c r="G7561" i="10"/>
  <c r="I7560" i="10"/>
  <c r="H7560" i="10"/>
  <c r="G7560" i="10"/>
  <c r="I7559" i="10"/>
  <c r="H7559" i="10"/>
  <c r="G7559" i="10"/>
  <c r="I7558" i="10"/>
  <c r="H7558" i="10"/>
  <c r="G7558" i="10"/>
  <c r="I7557" i="10"/>
  <c r="H7557" i="10"/>
  <c r="G7557" i="10"/>
  <c r="I7556" i="10"/>
  <c r="H7556" i="10"/>
  <c r="G7556" i="10"/>
  <c r="I7555" i="10"/>
  <c r="H7555" i="10"/>
  <c r="G7555" i="10"/>
  <c r="I7554" i="10"/>
  <c r="H7554" i="10"/>
  <c r="G7554" i="10"/>
  <c r="I7553" i="10"/>
  <c r="H7553" i="10"/>
  <c r="G7553" i="10"/>
  <c r="I7552" i="10"/>
  <c r="H7552" i="10"/>
  <c r="G7552" i="10"/>
  <c r="I7551" i="10"/>
  <c r="H7551" i="10"/>
  <c r="G7551" i="10"/>
  <c r="I7550" i="10"/>
  <c r="H7550" i="10"/>
  <c r="G7550" i="10"/>
  <c r="I7549" i="10"/>
  <c r="H7549" i="10"/>
  <c r="G7549" i="10"/>
  <c r="I7548" i="10"/>
  <c r="H7548" i="10"/>
  <c r="G7548" i="10"/>
  <c r="I7547" i="10"/>
  <c r="H7547" i="10"/>
  <c r="G7547" i="10"/>
  <c r="I7546" i="10"/>
  <c r="H7546" i="10"/>
  <c r="G7546" i="10"/>
  <c r="I7545" i="10"/>
  <c r="H7545" i="10"/>
  <c r="G7545" i="10"/>
  <c r="I7544" i="10"/>
  <c r="H7544" i="10"/>
  <c r="G7544" i="10"/>
  <c r="I7543" i="10"/>
  <c r="H7543" i="10"/>
  <c r="G7543" i="10"/>
  <c r="I7542" i="10"/>
  <c r="H7542" i="10"/>
  <c r="G7542" i="10"/>
  <c r="I7541" i="10"/>
  <c r="H7541" i="10"/>
  <c r="G7541" i="10"/>
  <c r="I7540" i="10"/>
  <c r="H7540" i="10"/>
  <c r="G7540" i="10"/>
  <c r="I7539" i="10"/>
  <c r="H7539" i="10"/>
  <c r="G7539" i="10"/>
  <c r="I7538" i="10"/>
  <c r="H7538" i="10"/>
  <c r="G7538" i="10"/>
  <c r="I7537" i="10"/>
  <c r="H7537" i="10"/>
  <c r="G7537" i="10"/>
  <c r="I7536" i="10"/>
  <c r="H7536" i="10"/>
  <c r="G7536" i="10"/>
  <c r="I7535" i="10"/>
  <c r="H7535" i="10"/>
  <c r="G7535" i="10"/>
  <c r="I7534" i="10"/>
  <c r="H7534" i="10"/>
  <c r="G7534" i="10"/>
  <c r="I7533" i="10"/>
  <c r="H7533" i="10"/>
  <c r="G7533" i="10"/>
  <c r="I7532" i="10"/>
  <c r="H7532" i="10"/>
  <c r="G7532" i="10"/>
  <c r="I7531" i="10"/>
  <c r="H7531" i="10"/>
  <c r="G7531" i="10"/>
  <c r="I7530" i="10"/>
  <c r="H7530" i="10"/>
  <c r="G7530" i="10"/>
  <c r="I7529" i="10"/>
  <c r="H7529" i="10"/>
  <c r="G7529" i="10"/>
  <c r="I7528" i="10"/>
  <c r="H7528" i="10"/>
  <c r="G7528" i="10"/>
  <c r="I7527" i="10"/>
  <c r="H7527" i="10"/>
  <c r="G7527" i="10"/>
  <c r="I7526" i="10"/>
  <c r="H7526" i="10"/>
  <c r="G7526" i="10"/>
  <c r="I7525" i="10"/>
  <c r="H7525" i="10"/>
  <c r="G7525" i="10"/>
  <c r="I7524" i="10"/>
  <c r="H7524" i="10"/>
  <c r="G7524" i="10"/>
  <c r="I7523" i="10"/>
  <c r="H7523" i="10"/>
  <c r="G7523" i="10"/>
  <c r="I7522" i="10"/>
  <c r="H7522" i="10"/>
  <c r="G7522" i="10"/>
  <c r="I7521" i="10"/>
  <c r="H7521" i="10"/>
  <c r="G7521" i="10"/>
  <c r="I7520" i="10"/>
  <c r="H7520" i="10"/>
  <c r="G7520" i="10"/>
  <c r="I7519" i="10"/>
  <c r="H7519" i="10"/>
  <c r="G7519" i="10"/>
  <c r="I7518" i="10"/>
  <c r="H7518" i="10"/>
  <c r="G7518" i="10"/>
  <c r="I7517" i="10"/>
  <c r="H7517" i="10"/>
  <c r="G7517" i="10"/>
  <c r="I7516" i="10"/>
  <c r="H7516" i="10"/>
  <c r="G7516" i="10"/>
  <c r="I7515" i="10"/>
  <c r="H7515" i="10"/>
  <c r="G7515" i="10"/>
  <c r="I7514" i="10"/>
  <c r="H7514" i="10"/>
  <c r="G7514" i="10"/>
  <c r="I7513" i="10"/>
  <c r="H7513" i="10"/>
  <c r="G7513" i="10"/>
  <c r="I7512" i="10"/>
  <c r="H7512" i="10"/>
  <c r="G7512" i="10"/>
  <c r="I7511" i="10"/>
  <c r="H7511" i="10"/>
  <c r="G7511" i="10"/>
  <c r="I7510" i="10"/>
  <c r="H7510" i="10"/>
  <c r="G7510" i="10"/>
  <c r="I7509" i="10"/>
  <c r="H7509" i="10"/>
  <c r="G7509" i="10"/>
  <c r="I7508" i="10"/>
  <c r="H7508" i="10"/>
  <c r="G7508" i="10"/>
  <c r="I7507" i="10"/>
  <c r="H7507" i="10"/>
  <c r="G7507" i="10"/>
  <c r="I7506" i="10"/>
  <c r="H7506" i="10"/>
  <c r="G7506" i="10"/>
  <c r="I7505" i="10"/>
  <c r="H7505" i="10"/>
  <c r="G7505" i="10"/>
  <c r="I7504" i="10"/>
  <c r="H7504" i="10"/>
  <c r="G7504" i="10"/>
  <c r="I7503" i="10"/>
  <c r="H7503" i="10"/>
  <c r="G7503" i="10"/>
  <c r="I7502" i="10"/>
  <c r="H7502" i="10"/>
  <c r="G7502" i="10"/>
  <c r="I7501" i="10"/>
  <c r="H7501" i="10"/>
  <c r="G7501" i="10"/>
  <c r="I7500" i="10"/>
  <c r="H7500" i="10"/>
  <c r="G7500" i="10"/>
  <c r="I7499" i="10"/>
  <c r="H7499" i="10"/>
  <c r="G7499" i="10"/>
  <c r="I7498" i="10"/>
  <c r="H7498" i="10"/>
  <c r="G7498" i="10"/>
  <c r="I7497" i="10"/>
  <c r="H7497" i="10"/>
  <c r="G7497" i="10"/>
  <c r="I7496" i="10"/>
  <c r="H7496" i="10"/>
  <c r="G7496" i="10"/>
  <c r="I7495" i="10"/>
  <c r="H7495" i="10"/>
  <c r="G7495" i="10"/>
  <c r="I7494" i="10"/>
  <c r="H7494" i="10"/>
  <c r="G7494" i="10"/>
  <c r="I7493" i="10"/>
  <c r="H7493" i="10"/>
  <c r="G7493" i="10"/>
  <c r="I7492" i="10"/>
  <c r="H7492" i="10"/>
  <c r="G7492" i="10"/>
  <c r="I7491" i="10"/>
  <c r="H7491" i="10"/>
  <c r="G7491" i="10"/>
  <c r="I7490" i="10"/>
  <c r="H7490" i="10"/>
  <c r="G7490" i="10"/>
  <c r="I7489" i="10"/>
  <c r="H7489" i="10"/>
  <c r="G7489" i="10"/>
  <c r="I7488" i="10"/>
  <c r="H7488" i="10"/>
  <c r="G7488" i="10"/>
  <c r="I7487" i="10"/>
  <c r="H7487" i="10"/>
  <c r="G7487" i="10"/>
  <c r="I7486" i="10"/>
  <c r="H7486" i="10"/>
  <c r="G7486" i="10"/>
  <c r="I7485" i="10"/>
  <c r="H7485" i="10"/>
  <c r="G7485" i="10"/>
  <c r="I7484" i="10"/>
  <c r="H7484" i="10"/>
  <c r="G7484" i="10"/>
  <c r="I7483" i="10"/>
  <c r="H7483" i="10"/>
  <c r="G7483" i="10"/>
  <c r="I7482" i="10"/>
  <c r="H7482" i="10"/>
  <c r="G7482" i="10"/>
  <c r="I7481" i="10"/>
  <c r="H7481" i="10"/>
  <c r="G7481" i="10"/>
  <c r="I7480" i="10"/>
  <c r="H7480" i="10"/>
  <c r="G7480" i="10"/>
  <c r="I7479" i="10"/>
  <c r="H7479" i="10"/>
  <c r="G7479" i="10"/>
  <c r="I7478" i="10"/>
  <c r="H7478" i="10"/>
  <c r="G7478" i="10"/>
  <c r="I7477" i="10"/>
  <c r="H7477" i="10"/>
  <c r="G7477" i="10"/>
  <c r="I7476" i="10"/>
  <c r="H7476" i="10"/>
  <c r="G7476" i="10"/>
  <c r="I7475" i="10"/>
  <c r="H7475" i="10"/>
  <c r="G7475" i="10"/>
  <c r="I7474" i="10"/>
  <c r="H7474" i="10"/>
  <c r="G7474" i="10"/>
  <c r="I7473" i="10"/>
  <c r="H7473" i="10"/>
  <c r="G7473" i="10"/>
  <c r="I7472" i="10"/>
  <c r="H7472" i="10"/>
  <c r="G7472" i="10"/>
  <c r="I7471" i="10"/>
  <c r="H7471" i="10"/>
  <c r="G7471" i="10"/>
  <c r="I7470" i="10"/>
  <c r="H7470" i="10"/>
  <c r="G7470" i="10"/>
  <c r="I7469" i="10"/>
  <c r="H7469" i="10"/>
  <c r="G7469" i="10"/>
  <c r="I7468" i="10"/>
  <c r="H7468" i="10"/>
  <c r="G7468" i="10"/>
  <c r="I7467" i="10"/>
  <c r="H7467" i="10"/>
  <c r="G7467" i="10"/>
  <c r="I7466" i="10"/>
  <c r="H7466" i="10"/>
  <c r="G7466" i="10"/>
  <c r="I7465" i="10"/>
  <c r="H7465" i="10"/>
  <c r="G7465" i="10"/>
  <c r="I7464" i="10"/>
  <c r="H7464" i="10"/>
  <c r="G7464" i="10"/>
  <c r="I7463" i="10"/>
  <c r="H7463" i="10"/>
  <c r="G7463" i="10"/>
  <c r="I7462" i="10"/>
  <c r="H7462" i="10"/>
  <c r="G7462" i="10"/>
  <c r="I7461" i="10"/>
  <c r="H7461" i="10"/>
  <c r="G7461" i="10"/>
  <c r="I7460" i="10"/>
  <c r="H7460" i="10"/>
  <c r="G7460" i="10"/>
  <c r="I7459" i="10"/>
  <c r="H7459" i="10"/>
  <c r="G7459" i="10"/>
  <c r="I7458" i="10"/>
  <c r="H7458" i="10"/>
  <c r="G7458" i="10"/>
  <c r="I7457" i="10"/>
  <c r="H7457" i="10"/>
  <c r="G7457" i="10"/>
  <c r="I7456" i="10"/>
  <c r="H7456" i="10"/>
  <c r="G7456" i="10"/>
  <c r="I7455" i="10"/>
  <c r="H7455" i="10"/>
  <c r="G7455" i="10"/>
  <c r="I7454" i="10"/>
  <c r="H7454" i="10"/>
  <c r="G7454" i="10"/>
  <c r="I7453" i="10"/>
  <c r="H7453" i="10"/>
  <c r="G7453" i="10"/>
  <c r="I7452" i="10"/>
  <c r="H7452" i="10"/>
  <c r="G7452" i="10"/>
  <c r="I7451" i="10"/>
  <c r="H7451" i="10"/>
  <c r="G7451" i="10"/>
  <c r="I7450" i="10"/>
  <c r="H7450" i="10"/>
  <c r="G7450" i="10"/>
  <c r="I7449" i="10"/>
  <c r="H7449" i="10"/>
  <c r="G7449" i="10"/>
  <c r="I7448" i="10"/>
  <c r="H7448" i="10"/>
  <c r="G7448" i="10"/>
  <c r="I7447" i="10"/>
  <c r="H7447" i="10"/>
  <c r="G7447" i="10"/>
  <c r="I7446" i="10"/>
  <c r="H7446" i="10"/>
  <c r="G7446" i="10"/>
  <c r="I7445" i="10"/>
  <c r="H7445" i="10"/>
  <c r="G7445" i="10"/>
  <c r="I7444" i="10"/>
  <c r="H7444" i="10"/>
  <c r="G7444" i="10"/>
  <c r="I7443" i="10"/>
  <c r="H7443" i="10"/>
  <c r="G7443" i="10"/>
  <c r="I7442" i="10"/>
  <c r="H7442" i="10"/>
  <c r="G7442" i="10"/>
  <c r="I7441" i="10"/>
  <c r="H7441" i="10"/>
  <c r="G7441" i="10"/>
  <c r="I7440" i="10"/>
  <c r="H7440" i="10"/>
  <c r="G7440" i="10"/>
  <c r="I7439" i="10"/>
  <c r="H7439" i="10"/>
  <c r="G7439" i="10"/>
  <c r="I7438" i="10"/>
  <c r="H7438" i="10"/>
  <c r="G7438" i="10"/>
  <c r="I7437" i="10"/>
  <c r="H7437" i="10"/>
  <c r="G7437" i="10"/>
  <c r="I7436" i="10"/>
  <c r="H7436" i="10"/>
  <c r="G7436" i="10"/>
  <c r="I7435" i="10"/>
  <c r="H7435" i="10"/>
  <c r="G7435" i="10"/>
  <c r="I7434" i="10"/>
  <c r="H7434" i="10"/>
  <c r="G7434" i="10"/>
  <c r="I7433" i="10"/>
  <c r="H7433" i="10"/>
  <c r="G7433" i="10"/>
  <c r="I7432" i="10"/>
  <c r="H7432" i="10"/>
  <c r="G7432" i="10"/>
  <c r="I7431" i="10"/>
  <c r="H7431" i="10"/>
  <c r="G7431" i="10"/>
  <c r="I7430" i="10"/>
  <c r="H7430" i="10"/>
  <c r="G7430" i="10"/>
  <c r="I7429" i="10"/>
  <c r="H7429" i="10"/>
  <c r="G7429" i="10"/>
  <c r="I7428" i="10"/>
  <c r="H7428" i="10"/>
  <c r="G7428" i="10"/>
  <c r="I7427" i="10"/>
  <c r="H7427" i="10"/>
  <c r="G7427" i="10"/>
  <c r="I7426" i="10"/>
  <c r="H7426" i="10"/>
  <c r="G7426" i="10"/>
  <c r="I7425" i="10"/>
  <c r="H7425" i="10"/>
  <c r="G7425" i="10"/>
  <c r="I7424" i="10"/>
  <c r="H7424" i="10"/>
  <c r="G7424" i="10"/>
  <c r="I7423" i="10"/>
  <c r="H7423" i="10"/>
  <c r="G7423" i="10"/>
  <c r="I7422" i="10"/>
  <c r="H7422" i="10"/>
  <c r="G7422" i="10"/>
  <c r="I7421" i="10"/>
  <c r="H7421" i="10"/>
  <c r="G7421" i="10"/>
  <c r="I7420" i="10"/>
  <c r="H7420" i="10"/>
  <c r="G7420" i="10"/>
  <c r="I7419" i="10"/>
  <c r="H7419" i="10"/>
  <c r="G7419" i="10"/>
  <c r="I7418" i="10"/>
  <c r="H7418" i="10"/>
  <c r="G7418" i="10"/>
  <c r="I7417" i="10"/>
  <c r="H7417" i="10"/>
  <c r="G7417" i="10"/>
  <c r="I7416" i="10"/>
  <c r="H7416" i="10"/>
  <c r="G7416" i="10"/>
  <c r="I7415" i="10"/>
  <c r="H7415" i="10"/>
  <c r="G7415" i="10"/>
  <c r="I7414" i="10"/>
  <c r="H7414" i="10"/>
  <c r="G7414" i="10"/>
  <c r="I7413" i="10"/>
  <c r="H7413" i="10"/>
  <c r="G7413" i="10"/>
  <c r="I7412" i="10"/>
  <c r="H7412" i="10"/>
  <c r="G7412" i="10"/>
  <c r="I7411" i="10"/>
  <c r="H7411" i="10"/>
  <c r="G7411" i="10"/>
  <c r="I7410" i="10"/>
  <c r="H7410" i="10"/>
  <c r="G7410" i="10"/>
  <c r="I7409" i="10"/>
  <c r="H7409" i="10"/>
  <c r="G7409" i="10"/>
  <c r="I7408" i="10"/>
  <c r="H7408" i="10"/>
  <c r="G7408" i="10"/>
  <c r="I7407" i="10"/>
  <c r="H7407" i="10"/>
  <c r="G7407" i="10"/>
  <c r="I7406" i="10"/>
  <c r="H7406" i="10"/>
  <c r="G7406" i="10"/>
  <c r="I7405" i="10"/>
  <c r="H7405" i="10"/>
  <c r="G7405" i="10"/>
  <c r="I7404" i="10"/>
  <c r="H7404" i="10"/>
  <c r="G7404" i="10"/>
  <c r="I7403" i="10"/>
  <c r="H7403" i="10"/>
  <c r="G7403" i="10"/>
  <c r="I7402" i="10"/>
  <c r="H7402" i="10"/>
  <c r="G7402" i="10"/>
  <c r="I7401" i="10"/>
  <c r="H7401" i="10"/>
  <c r="G7401" i="10"/>
  <c r="I7400" i="10"/>
  <c r="H7400" i="10"/>
  <c r="G7400" i="10"/>
  <c r="I7399" i="10"/>
  <c r="H7399" i="10"/>
  <c r="G7399" i="10"/>
  <c r="I7398" i="10"/>
  <c r="H7398" i="10"/>
  <c r="G7398" i="10"/>
  <c r="I7397" i="10"/>
  <c r="H7397" i="10"/>
  <c r="G7397" i="10"/>
  <c r="I7396" i="10"/>
  <c r="H7396" i="10"/>
  <c r="G7396" i="10"/>
  <c r="I7395" i="10"/>
  <c r="H7395" i="10"/>
  <c r="G7395" i="10"/>
  <c r="I7394" i="10"/>
  <c r="H7394" i="10"/>
  <c r="G7394" i="10"/>
  <c r="I7393" i="10"/>
  <c r="H7393" i="10"/>
  <c r="G7393" i="10"/>
  <c r="I7392" i="10"/>
  <c r="H7392" i="10"/>
  <c r="G7392" i="10"/>
  <c r="I7391" i="10"/>
  <c r="H7391" i="10"/>
  <c r="G7391" i="10"/>
  <c r="I7390" i="10"/>
  <c r="H7390" i="10"/>
  <c r="G7390" i="10"/>
  <c r="I7389" i="10"/>
  <c r="H7389" i="10"/>
  <c r="G7389" i="10"/>
  <c r="I7388" i="10"/>
  <c r="H7388" i="10"/>
  <c r="G7388" i="10"/>
  <c r="I7387" i="10"/>
  <c r="H7387" i="10"/>
  <c r="G7387" i="10"/>
  <c r="I7386" i="10"/>
  <c r="H7386" i="10"/>
  <c r="G7386" i="10"/>
  <c r="I7385" i="10"/>
  <c r="H7385" i="10"/>
  <c r="G7385" i="10"/>
  <c r="I7384" i="10"/>
  <c r="H7384" i="10"/>
  <c r="G7384" i="10"/>
  <c r="I7383" i="10"/>
  <c r="H7383" i="10"/>
  <c r="G7383" i="10"/>
  <c r="I7382" i="10"/>
  <c r="H7382" i="10"/>
  <c r="G7382" i="10"/>
  <c r="I7381" i="10"/>
  <c r="H7381" i="10"/>
  <c r="G7381" i="10"/>
  <c r="I7380" i="10"/>
  <c r="H7380" i="10"/>
  <c r="G7380" i="10"/>
  <c r="I7379" i="10"/>
  <c r="H7379" i="10"/>
  <c r="G7379" i="10"/>
  <c r="I7378" i="10"/>
  <c r="H7378" i="10"/>
  <c r="G7378" i="10"/>
  <c r="I7377" i="10"/>
  <c r="H7377" i="10"/>
  <c r="G7377" i="10"/>
  <c r="I7376" i="10"/>
  <c r="H7376" i="10"/>
  <c r="G7376" i="10"/>
  <c r="I7375" i="10"/>
  <c r="H7375" i="10"/>
  <c r="G7375" i="10"/>
  <c r="I7374" i="10"/>
  <c r="H7374" i="10"/>
  <c r="G7374" i="10"/>
  <c r="I7373" i="10"/>
  <c r="H7373" i="10"/>
  <c r="G7373" i="10"/>
  <c r="I7372" i="10"/>
  <c r="H7372" i="10"/>
  <c r="G7372" i="10"/>
  <c r="I7371" i="10"/>
  <c r="H7371" i="10"/>
  <c r="G7371" i="10"/>
  <c r="I7370" i="10"/>
  <c r="H7370" i="10"/>
  <c r="G7370" i="10"/>
  <c r="I7369" i="10"/>
  <c r="H7369" i="10"/>
  <c r="G7369" i="10"/>
  <c r="I7368" i="10"/>
  <c r="H7368" i="10"/>
  <c r="G7368" i="10"/>
  <c r="I7367" i="10"/>
  <c r="H7367" i="10"/>
  <c r="G7367" i="10"/>
  <c r="I7366" i="10"/>
  <c r="H7366" i="10"/>
  <c r="G7366" i="10"/>
  <c r="I7365" i="10"/>
  <c r="H7365" i="10"/>
  <c r="G7365" i="10"/>
  <c r="I7364" i="10"/>
  <c r="H7364" i="10"/>
  <c r="G7364" i="10"/>
  <c r="I7363" i="10"/>
  <c r="H7363" i="10"/>
  <c r="G7363" i="10"/>
  <c r="I7362" i="10"/>
  <c r="H7362" i="10"/>
  <c r="G7362" i="10"/>
  <c r="I7361" i="10"/>
  <c r="H7361" i="10"/>
  <c r="G7361" i="10"/>
  <c r="I7360" i="10"/>
  <c r="H7360" i="10"/>
  <c r="G7360" i="10"/>
  <c r="I7359" i="10"/>
  <c r="H7359" i="10"/>
  <c r="G7359" i="10"/>
  <c r="I7358" i="10"/>
  <c r="H7358" i="10"/>
  <c r="G7358" i="10"/>
  <c r="I7357" i="10"/>
  <c r="H7357" i="10"/>
  <c r="G7357" i="10"/>
  <c r="I7356" i="10"/>
  <c r="H7356" i="10"/>
  <c r="G7356" i="10"/>
  <c r="I7355" i="10"/>
  <c r="H7355" i="10"/>
  <c r="G7355" i="10"/>
  <c r="I7354" i="10"/>
  <c r="H7354" i="10"/>
  <c r="G7354" i="10"/>
  <c r="I7353" i="10"/>
  <c r="H7353" i="10"/>
  <c r="G7353" i="10"/>
  <c r="I7352" i="10"/>
  <c r="H7352" i="10"/>
  <c r="G7352" i="10"/>
  <c r="I7351" i="10"/>
  <c r="H7351" i="10"/>
  <c r="G7351" i="10"/>
  <c r="I7350" i="10"/>
  <c r="H7350" i="10"/>
  <c r="G7350" i="10"/>
  <c r="I7349" i="10"/>
  <c r="H7349" i="10"/>
  <c r="G7349" i="10"/>
  <c r="I7348" i="10"/>
  <c r="H7348" i="10"/>
  <c r="G7348" i="10"/>
  <c r="I7347" i="10"/>
  <c r="H7347" i="10"/>
  <c r="G7347" i="10"/>
  <c r="I7346" i="10"/>
  <c r="H7346" i="10"/>
  <c r="G7346" i="10"/>
  <c r="I7345" i="10"/>
  <c r="H7345" i="10"/>
  <c r="G7345" i="10"/>
  <c r="I7344" i="10"/>
  <c r="H7344" i="10"/>
  <c r="G7344" i="10"/>
  <c r="I7343" i="10"/>
  <c r="H7343" i="10"/>
  <c r="G7343" i="10"/>
  <c r="I7342" i="10"/>
  <c r="H7342" i="10"/>
  <c r="G7342" i="10"/>
  <c r="I7341" i="10"/>
  <c r="H7341" i="10"/>
  <c r="G7341" i="10"/>
  <c r="I7340" i="10"/>
  <c r="H7340" i="10"/>
  <c r="G7340" i="10"/>
  <c r="I7339" i="10"/>
  <c r="H7339" i="10"/>
  <c r="G7339" i="10"/>
  <c r="I7338" i="10"/>
  <c r="H7338" i="10"/>
  <c r="G7338" i="10"/>
  <c r="I7337" i="10"/>
  <c r="H7337" i="10"/>
  <c r="G7337" i="10"/>
  <c r="I7336" i="10"/>
  <c r="H7336" i="10"/>
  <c r="G7336" i="10"/>
  <c r="I7335" i="10"/>
  <c r="H7335" i="10"/>
  <c r="G7335" i="10"/>
  <c r="I7334" i="10"/>
  <c r="H7334" i="10"/>
  <c r="G7334" i="10"/>
  <c r="I7333" i="10"/>
  <c r="H7333" i="10"/>
  <c r="G7333" i="10"/>
  <c r="I7332" i="10"/>
  <c r="H7332" i="10"/>
  <c r="G7332" i="10"/>
  <c r="I7331" i="10"/>
  <c r="H7331" i="10"/>
  <c r="G7331" i="10"/>
  <c r="I7330" i="10"/>
  <c r="H7330" i="10"/>
  <c r="G7330" i="10"/>
  <c r="I7329" i="10"/>
  <c r="H7329" i="10"/>
  <c r="G7329" i="10"/>
  <c r="I7328" i="10"/>
  <c r="H7328" i="10"/>
  <c r="G7328" i="10"/>
  <c r="I7327" i="10"/>
  <c r="H7327" i="10"/>
  <c r="G7327" i="10"/>
  <c r="I7326" i="10"/>
  <c r="H7326" i="10"/>
  <c r="G7326" i="10"/>
  <c r="I7325" i="10"/>
  <c r="H7325" i="10"/>
  <c r="G7325" i="10"/>
  <c r="I7324" i="10"/>
  <c r="H7324" i="10"/>
  <c r="G7324" i="10"/>
  <c r="I7323" i="10"/>
  <c r="H7323" i="10"/>
  <c r="G7323" i="10"/>
  <c r="I7322" i="10"/>
  <c r="H7322" i="10"/>
  <c r="G7322" i="10"/>
  <c r="I7321" i="10"/>
  <c r="H7321" i="10"/>
  <c r="G7321" i="10"/>
  <c r="I7320" i="10"/>
  <c r="H7320" i="10"/>
  <c r="G7320" i="10"/>
  <c r="I7319" i="10"/>
  <c r="H7319" i="10"/>
  <c r="G7319" i="10"/>
  <c r="I7318" i="10"/>
  <c r="H7318" i="10"/>
  <c r="G7318" i="10"/>
  <c r="I7317" i="10"/>
  <c r="H7317" i="10"/>
  <c r="G7317" i="10"/>
  <c r="I7316" i="10"/>
  <c r="H7316" i="10"/>
  <c r="G7316" i="10"/>
  <c r="I7315" i="10"/>
  <c r="H7315" i="10"/>
  <c r="G7315" i="10"/>
  <c r="I7314" i="10"/>
  <c r="H7314" i="10"/>
  <c r="G7314" i="10"/>
  <c r="I7313" i="10"/>
  <c r="H7313" i="10"/>
  <c r="G7313" i="10"/>
  <c r="I7312" i="10"/>
  <c r="H7312" i="10"/>
  <c r="G7312" i="10"/>
  <c r="I7311" i="10"/>
  <c r="H7311" i="10"/>
  <c r="G7311" i="10"/>
  <c r="I7310" i="10"/>
  <c r="H7310" i="10"/>
  <c r="G7310" i="10"/>
  <c r="I7309" i="10"/>
  <c r="H7309" i="10"/>
  <c r="G7309" i="10"/>
  <c r="I7308" i="10"/>
  <c r="H7308" i="10"/>
  <c r="G7308" i="10"/>
  <c r="I7307" i="10"/>
  <c r="H7307" i="10"/>
  <c r="G7307" i="10"/>
  <c r="I7306" i="10"/>
  <c r="H7306" i="10"/>
  <c r="G7306" i="10"/>
  <c r="I7305" i="10"/>
  <c r="H7305" i="10"/>
  <c r="G7305" i="10"/>
  <c r="I7304" i="10"/>
  <c r="H7304" i="10"/>
  <c r="G7304" i="10"/>
  <c r="I7303" i="10"/>
  <c r="H7303" i="10"/>
  <c r="G7303" i="10"/>
  <c r="I7302" i="10"/>
  <c r="H7302" i="10"/>
  <c r="G7302" i="10"/>
  <c r="I7301" i="10"/>
  <c r="H7301" i="10"/>
  <c r="G7301" i="10"/>
  <c r="I7300" i="10"/>
  <c r="H7300" i="10"/>
  <c r="G7300" i="10"/>
  <c r="I7299" i="10"/>
  <c r="H7299" i="10"/>
  <c r="G7299" i="10"/>
  <c r="I7298" i="10"/>
  <c r="H7298" i="10"/>
  <c r="G7298" i="10"/>
  <c r="I7297" i="10"/>
  <c r="H7297" i="10"/>
  <c r="G7297" i="10"/>
  <c r="I7296" i="10"/>
  <c r="H7296" i="10"/>
  <c r="G7296" i="10"/>
  <c r="I7295" i="10"/>
  <c r="H7295" i="10"/>
  <c r="G7295" i="10"/>
  <c r="I7294" i="10"/>
  <c r="H7294" i="10"/>
  <c r="G7294" i="10"/>
  <c r="I7293" i="10"/>
  <c r="H7293" i="10"/>
  <c r="G7293" i="10"/>
  <c r="I7292" i="10"/>
  <c r="H7292" i="10"/>
  <c r="G7292" i="10"/>
  <c r="I7291" i="10"/>
  <c r="H7291" i="10"/>
  <c r="G7291" i="10"/>
  <c r="I7290" i="10"/>
  <c r="H7290" i="10"/>
  <c r="G7290" i="10"/>
  <c r="I7289" i="10"/>
  <c r="H7289" i="10"/>
  <c r="G7289" i="10"/>
  <c r="I7288" i="10"/>
  <c r="H7288" i="10"/>
  <c r="G7288" i="10"/>
  <c r="I7287" i="10"/>
  <c r="H7287" i="10"/>
  <c r="G7287" i="10"/>
  <c r="I7286" i="10"/>
  <c r="H7286" i="10"/>
  <c r="G7286" i="10"/>
  <c r="I7285" i="10"/>
  <c r="H7285" i="10"/>
  <c r="G7285" i="10"/>
  <c r="I7284" i="10"/>
  <c r="H7284" i="10"/>
  <c r="G7284" i="10"/>
  <c r="I7283" i="10"/>
  <c r="H7283" i="10"/>
  <c r="G7283" i="10"/>
  <c r="I7282" i="10"/>
  <c r="H7282" i="10"/>
  <c r="G7282" i="10"/>
  <c r="I7281" i="10"/>
  <c r="H7281" i="10"/>
  <c r="G7281" i="10"/>
  <c r="I7280" i="10"/>
  <c r="H7280" i="10"/>
  <c r="G7280" i="10"/>
  <c r="I7279" i="10"/>
  <c r="H7279" i="10"/>
  <c r="G7279" i="10"/>
  <c r="I7278" i="10"/>
  <c r="H7278" i="10"/>
  <c r="G7278" i="10"/>
  <c r="I7277" i="10"/>
  <c r="H7277" i="10"/>
  <c r="G7277" i="10"/>
  <c r="I7276" i="10"/>
  <c r="H7276" i="10"/>
  <c r="G7276" i="10"/>
  <c r="I7275" i="10"/>
  <c r="H7275" i="10"/>
  <c r="G7275" i="10"/>
  <c r="I7274" i="10"/>
  <c r="H7274" i="10"/>
  <c r="G7274" i="10"/>
  <c r="I7273" i="10"/>
  <c r="H7273" i="10"/>
  <c r="G7273" i="10"/>
  <c r="I7272" i="10"/>
  <c r="H7272" i="10"/>
  <c r="G7272" i="10"/>
  <c r="I7271" i="10"/>
  <c r="H7271" i="10"/>
  <c r="G7271" i="10"/>
  <c r="I7270" i="10"/>
  <c r="H7270" i="10"/>
  <c r="G7270" i="10"/>
  <c r="I7269" i="10"/>
  <c r="H7269" i="10"/>
  <c r="G7269" i="10"/>
  <c r="I7268" i="10"/>
  <c r="H7268" i="10"/>
  <c r="G7268" i="10"/>
  <c r="I7267" i="10"/>
  <c r="H7267" i="10"/>
  <c r="G7267" i="10"/>
  <c r="I7266" i="10"/>
  <c r="H7266" i="10"/>
  <c r="G7266" i="10"/>
  <c r="I7265" i="10"/>
  <c r="H7265" i="10"/>
  <c r="G7265" i="10"/>
  <c r="I7264" i="10"/>
  <c r="H7264" i="10"/>
  <c r="G7264" i="10"/>
  <c r="I7263" i="10"/>
  <c r="H7263" i="10"/>
  <c r="G7263" i="10"/>
  <c r="I7262" i="10"/>
  <c r="H7262" i="10"/>
  <c r="G7262" i="10"/>
  <c r="I7261" i="10"/>
  <c r="H7261" i="10"/>
  <c r="G7261" i="10"/>
  <c r="I7260" i="10"/>
  <c r="H7260" i="10"/>
  <c r="G7260" i="10"/>
  <c r="I7259" i="10"/>
  <c r="H7259" i="10"/>
  <c r="G7259" i="10"/>
  <c r="I7258" i="10"/>
  <c r="H7258" i="10"/>
  <c r="G7258" i="10"/>
  <c r="I7257" i="10"/>
  <c r="H7257" i="10"/>
  <c r="G7257" i="10"/>
  <c r="I7256" i="10"/>
  <c r="H7256" i="10"/>
  <c r="G7256" i="10"/>
  <c r="I7255" i="10"/>
  <c r="H7255" i="10"/>
  <c r="G7255" i="10"/>
  <c r="I7254" i="10"/>
  <c r="H7254" i="10"/>
  <c r="G7254" i="10"/>
  <c r="I7253" i="10"/>
  <c r="H7253" i="10"/>
  <c r="G7253" i="10"/>
  <c r="I7252" i="10"/>
  <c r="H7252" i="10"/>
  <c r="G7252" i="10"/>
  <c r="I7251" i="10"/>
  <c r="H7251" i="10"/>
  <c r="G7251" i="10"/>
  <c r="I7250" i="10"/>
  <c r="H7250" i="10"/>
  <c r="G7250" i="10"/>
  <c r="I7249" i="10"/>
  <c r="H7249" i="10"/>
  <c r="G7249" i="10"/>
  <c r="I7248" i="10"/>
  <c r="H7248" i="10"/>
  <c r="G7248" i="10"/>
  <c r="I7247" i="10"/>
  <c r="H7247" i="10"/>
  <c r="G7247" i="10"/>
  <c r="I7246" i="10"/>
  <c r="H7246" i="10"/>
  <c r="G7246" i="10"/>
  <c r="I7245" i="10"/>
  <c r="H7245" i="10"/>
  <c r="G7245" i="10"/>
  <c r="I7244" i="10"/>
  <c r="H7244" i="10"/>
  <c r="G7244" i="10"/>
  <c r="I7243" i="10"/>
  <c r="H7243" i="10"/>
  <c r="G7243" i="10"/>
  <c r="I7242" i="10"/>
  <c r="H7242" i="10"/>
  <c r="G7242" i="10"/>
  <c r="I7241" i="10"/>
  <c r="H7241" i="10"/>
  <c r="G7241" i="10"/>
  <c r="I7240" i="10"/>
  <c r="H7240" i="10"/>
  <c r="G7240" i="10"/>
  <c r="I7239" i="10"/>
  <c r="H7239" i="10"/>
  <c r="G7239" i="10"/>
  <c r="I7238" i="10"/>
  <c r="H7238" i="10"/>
  <c r="G7238" i="10"/>
  <c r="I7237" i="10"/>
  <c r="H7237" i="10"/>
  <c r="G7237" i="10"/>
  <c r="I7236" i="10"/>
  <c r="H7236" i="10"/>
  <c r="G7236" i="10"/>
  <c r="I7235" i="10"/>
  <c r="H7235" i="10"/>
  <c r="G7235" i="10"/>
  <c r="I7234" i="10"/>
  <c r="H7234" i="10"/>
  <c r="G7234" i="10"/>
  <c r="I7233" i="10"/>
  <c r="H7233" i="10"/>
  <c r="G7233" i="10"/>
  <c r="I7232" i="10"/>
  <c r="H7232" i="10"/>
  <c r="G7232" i="10"/>
  <c r="I7231" i="10"/>
  <c r="H7231" i="10"/>
  <c r="G7231" i="10"/>
  <c r="I7230" i="10"/>
  <c r="H7230" i="10"/>
  <c r="G7230" i="10"/>
  <c r="I7229" i="10"/>
  <c r="H7229" i="10"/>
  <c r="G7229" i="10"/>
  <c r="I7228" i="10"/>
  <c r="H7228" i="10"/>
  <c r="G7228" i="10"/>
  <c r="I7227" i="10"/>
  <c r="H7227" i="10"/>
  <c r="G7227" i="10"/>
  <c r="I7226" i="10"/>
  <c r="H7226" i="10"/>
  <c r="G7226" i="10"/>
  <c r="I7225" i="10"/>
  <c r="H7225" i="10"/>
  <c r="G7225" i="10"/>
  <c r="I7224" i="10"/>
  <c r="H7224" i="10"/>
  <c r="G7224" i="10"/>
  <c r="I7223" i="10"/>
  <c r="H7223" i="10"/>
  <c r="G7223" i="10"/>
  <c r="I7222" i="10"/>
  <c r="H7222" i="10"/>
  <c r="G7222" i="10"/>
  <c r="I7221" i="10"/>
  <c r="H7221" i="10"/>
  <c r="G7221" i="10"/>
  <c r="I7220" i="10"/>
  <c r="H7220" i="10"/>
  <c r="G7220" i="10"/>
  <c r="I7219" i="10"/>
  <c r="H7219" i="10"/>
  <c r="G7219" i="10"/>
  <c r="I7218" i="10"/>
  <c r="H7218" i="10"/>
  <c r="G7218" i="10"/>
  <c r="I7217" i="10"/>
  <c r="H7217" i="10"/>
  <c r="G7217" i="10"/>
  <c r="I7216" i="10"/>
  <c r="H7216" i="10"/>
  <c r="G7216" i="10"/>
  <c r="I7215" i="10"/>
  <c r="H7215" i="10"/>
  <c r="G7215" i="10"/>
  <c r="I7214" i="10"/>
  <c r="H7214" i="10"/>
  <c r="G7214" i="10"/>
  <c r="I7213" i="10"/>
  <c r="H7213" i="10"/>
  <c r="G7213" i="10"/>
  <c r="I7212" i="10"/>
  <c r="H7212" i="10"/>
  <c r="G7212" i="10"/>
  <c r="I7211" i="10"/>
  <c r="H7211" i="10"/>
  <c r="G7211" i="10"/>
  <c r="I7210" i="10"/>
  <c r="H7210" i="10"/>
  <c r="G7210" i="10"/>
  <c r="I7209" i="10"/>
  <c r="H7209" i="10"/>
  <c r="G7209" i="10"/>
  <c r="I7208" i="10"/>
  <c r="H7208" i="10"/>
  <c r="G7208" i="10"/>
  <c r="I7207" i="10"/>
  <c r="H7207" i="10"/>
  <c r="G7207" i="10"/>
  <c r="I7206" i="10"/>
  <c r="H7206" i="10"/>
  <c r="G7206" i="10"/>
  <c r="I7205" i="10"/>
  <c r="H7205" i="10"/>
  <c r="G7205" i="10"/>
  <c r="I7204" i="10"/>
  <c r="H7204" i="10"/>
  <c r="G7204" i="10"/>
  <c r="I7203" i="10"/>
  <c r="H7203" i="10"/>
  <c r="G7203" i="10"/>
  <c r="I7202" i="10"/>
  <c r="H7202" i="10"/>
  <c r="G7202" i="10"/>
  <c r="I7201" i="10"/>
  <c r="H7201" i="10"/>
  <c r="G7201" i="10"/>
  <c r="I7200" i="10"/>
  <c r="H7200" i="10"/>
  <c r="G7200" i="10"/>
  <c r="I7199" i="10"/>
  <c r="H7199" i="10"/>
  <c r="G7199" i="10"/>
  <c r="I7198" i="10"/>
  <c r="H7198" i="10"/>
  <c r="G7198" i="10"/>
  <c r="I7197" i="10"/>
  <c r="H7197" i="10"/>
  <c r="G7197" i="10"/>
  <c r="I7196" i="10"/>
  <c r="H7196" i="10"/>
  <c r="G7196" i="10"/>
  <c r="I7195" i="10"/>
  <c r="H7195" i="10"/>
  <c r="G7195" i="10"/>
  <c r="I7194" i="10"/>
  <c r="H7194" i="10"/>
  <c r="G7194" i="10"/>
  <c r="I7193" i="10"/>
  <c r="H7193" i="10"/>
  <c r="G7193" i="10"/>
  <c r="I7192" i="10"/>
  <c r="H7192" i="10"/>
  <c r="G7192" i="10"/>
  <c r="I7191" i="10"/>
  <c r="H7191" i="10"/>
  <c r="G7191" i="10"/>
  <c r="I7190" i="10"/>
  <c r="H7190" i="10"/>
  <c r="G7190" i="10"/>
  <c r="I7189" i="10"/>
  <c r="H7189" i="10"/>
  <c r="G7189" i="10"/>
  <c r="I7188" i="10"/>
  <c r="H7188" i="10"/>
  <c r="G7188" i="10"/>
  <c r="I7187" i="10"/>
  <c r="H7187" i="10"/>
  <c r="G7187" i="10"/>
  <c r="I7186" i="10"/>
  <c r="H7186" i="10"/>
  <c r="G7186" i="10"/>
  <c r="I7185" i="10"/>
  <c r="H7185" i="10"/>
  <c r="G7185" i="10"/>
  <c r="I7184" i="10"/>
  <c r="H7184" i="10"/>
  <c r="G7184" i="10"/>
  <c r="I7183" i="10"/>
  <c r="H7183" i="10"/>
  <c r="G7183" i="10"/>
  <c r="I7182" i="10"/>
  <c r="H7182" i="10"/>
  <c r="G7182" i="10"/>
  <c r="I7181" i="10"/>
  <c r="H7181" i="10"/>
  <c r="G7181" i="10"/>
  <c r="I7180" i="10"/>
  <c r="H7180" i="10"/>
  <c r="G7180" i="10"/>
  <c r="I7179" i="10"/>
  <c r="H7179" i="10"/>
  <c r="G7179" i="10"/>
  <c r="I7178" i="10"/>
  <c r="H7178" i="10"/>
  <c r="G7178" i="10"/>
  <c r="I7177" i="10"/>
  <c r="H7177" i="10"/>
  <c r="G7177" i="10"/>
  <c r="I7176" i="10"/>
  <c r="H7176" i="10"/>
  <c r="G7176" i="10"/>
  <c r="I7175" i="10"/>
  <c r="H7175" i="10"/>
  <c r="G7175" i="10"/>
  <c r="I7174" i="10"/>
  <c r="H7174" i="10"/>
  <c r="G7174" i="10"/>
  <c r="I7173" i="10"/>
  <c r="H7173" i="10"/>
  <c r="G7173" i="10"/>
  <c r="I7172" i="10"/>
  <c r="H7172" i="10"/>
  <c r="G7172" i="10"/>
  <c r="I7171" i="10"/>
  <c r="H7171" i="10"/>
  <c r="G7171" i="10"/>
  <c r="I7170" i="10"/>
  <c r="H7170" i="10"/>
  <c r="G7170" i="10"/>
  <c r="I7169" i="10"/>
  <c r="H7169" i="10"/>
  <c r="G7169" i="10"/>
  <c r="I7168" i="10"/>
  <c r="H7168" i="10"/>
  <c r="G7168" i="10"/>
  <c r="I7167" i="10"/>
  <c r="H7167" i="10"/>
  <c r="G7167" i="10"/>
  <c r="I7166" i="10"/>
  <c r="H7166" i="10"/>
  <c r="G7166" i="10"/>
  <c r="I7165" i="10"/>
  <c r="H7165" i="10"/>
  <c r="G7165" i="10"/>
  <c r="I7164" i="10"/>
  <c r="H7164" i="10"/>
  <c r="G7164" i="10"/>
  <c r="I7163" i="10"/>
  <c r="H7163" i="10"/>
  <c r="G7163" i="10"/>
  <c r="I7162" i="10"/>
  <c r="H7162" i="10"/>
  <c r="G7162" i="10"/>
  <c r="I7161" i="10"/>
  <c r="H7161" i="10"/>
  <c r="G7161" i="10"/>
  <c r="I7160" i="10"/>
  <c r="H7160" i="10"/>
  <c r="G7160" i="10"/>
  <c r="I7159" i="10"/>
  <c r="H7159" i="10"/>
  <c r="G7159" i="10"/>
  <c r="I7158" i="10"/>
  <c r="H7158" i="10"/>
  <c r="G7158" i="10"/>
  <c r="I7157" i="10"/>
  <c r="H7157" i="10"/>
  <c r="G7157" i="10"/>
  <c r="I7156" i="10"/>
  <c r="H7156" i="10"/>
  <c r="G7156" i="10"/>
  <c r="I7155" i="10"/>
  <c r="H7155" i="10"/>
  <c r="G7155" i="10"/>
  <c r="I7154" i="10"/>
  <c r="H7154" i="10"/>
  <c r="G7154" i="10"/>
  <c r="I7153" i="10"/>
  <c r="H7153" i="10"/>
  <c r="G7153" i="10"/>
  <c r="I7152" i="10"/>
  <c r="H7152" i="10"/>
  <c r="G7152" i="10"/>
  <c r="I7151" i="10"/>
  <c r="H7151" i="10"/>
  <c r="G7151" i="10"/>
  <c r="I7150" i="10"/>
  <c r="H7150" i="10"/>
  <c r="G7150" i="10"/>
  <c r="I7149" i="10"/>
  <c r="H7149" i="10"/>
  <c r="G7149" i="10"/>
  <c r="I7148" i="10"/>
  <c r="H7148" i="10"/>
  <c r="G7148" i="10"/>
  <c r="I7147" i="10"/>
  <c r="H7147" i="10"/>
  <c r="G7147" i="10"/>
  <c r="I7146" i="10"/>
  <c r="H7146" i="10"/>
  <c r="G7146" i="10"/>
  <c r="I7145" i="10"/>
  <c r="H7145" i="10"/>
  <c r="G7145" i="10"/>
  <c r="I7144" i="10"/>
  <c r="H7144" i="10"/>
  <c r="G7144" i="10"/>
  <c r="I7143" i="10"/>
  <c r="H7143" i="10"/>
  <c r="G7143" i="10"/>
  <c r="I7142" i="10"/>
  <c r="H7142" i="10"/>
  <c r="G7142" i="10"/>
  <c r="I7141" i="10"/>
  <c r="H7141" i="10"/>
  <c r="G7141" i="10"/>
  <c r="I7140" i="10"/>
  <c r="H7140" i="10"/>
  <c r="G7140" i="10"/>
  <c r="I7139" i="10"/>
  <c r="H7139" i="10"/>
  <c r="G7139" i="10"/>
  <c r="I7138" i="10"/>
  <c r="H7138" i="10"/>
  <c r="G7138" i="10"/>
  <c r="I7137" i="10"/>
  <c r="H7137" i="10"/>
  <c r="G7137" i="10"/>
  <c r="I7136" i="10"/>
  <c r="H7136" i="10"/>
  <c r="G7136" i="10"/>
  <c r="I7135" i="10"/>
  <c r="H7135" i="10"/>
  <c r="G7135" i="10"/>
  <c r="I7134" i="10"/>
  <c r="H7134" i="10"/>
  <c r="G7134" i="10"/>
  <c r="I7133" i="10"/>
  <c r="H7133" i="10"/>
  <c r="G7133" i="10"/>
  <c r="I7132" i="10"/>
  <c r="H7132" i="10"/>
  <c r="G7132" i="10"/>
  <c r="I7131" i="10"/>
  <c r="H7131" i="10"/>
  <c r="G7131" i="10"/>
  <c r="I7130" i="10"/>
  <c r="H7130" i="10"/>
  <c r="G7130" i="10"/>
  <c r="I7129" i="10"/>
  <c r="H7129" i="10"/>
  <c r="G7129" i="10"/>
  <c r="I7128" i="10"/>
  <c r="H7128" i="10"/>
  <c r="G7128" i="10"/>
  <c r="I7127" i="10"/>
  <c r="H7127" i="10"/>
  <c r="G7127" i="10"/>
  <c r="I7126" i="10"/>
  <c r="H7126" i="10"/>
  <c r="G7126" i="10"/>
  <c r="I7125" i="10"/>
  <c r="H7125" i="10"/>
  <c r="G7125" i="10"/>
  <c r="I7124" i="10"/>
  <c r="H7124" i="10"/>
  <c r="G7124" i="10"/>
  <c r="I7123" i="10"/>
  <c r="H7123" i="10"/>
  <c r="G7123" i="10"/>
  <c r="I7122" i="10"/>
  <c r="H7122" i="10"/>
  <c r="G7122" i="10"/>
  <c r="I7121" i="10"/>
  <c r="H7121" i="10"/>
  <c r="G7121" i="10"/>
  <c r="I7120" i="10"/>
  <c r="H7120" i="10"/>
  <c r="G7120" i="10"/>
  <c r="I7119" i="10"/>
  <c r="H7119" i="10"/>
  <c r="G7119" i="10"/>
  <c r="I7118" i="10"/>
  <c r="H7118" i="10"/>
  <c r="G7118" i="10"/>
  <c r="I7117" i="10"/>
  <c r="H7117" i="10"/>
  <c r="G7117" i="10"/>
  <c r="I7116" i="10"/>
  <c r="H7116" i="10"/>
  <c r="G7116" i="10"/>
  <c r="I7115" i="10"/>
  <c r="H7115" i="10"/>
  <c r="G7115" i="10"/>
  <c r="I7114" i="10"/>
  <c r="H7114" i="10"/>
  <c r="G7114" i="10"/>
  <c r="I7113" i="10"/>
  <c r="H7113" i="10"/>
  <c r="G7113" i="10"/>
  <c r="I7112" i="10"/>
  <c r="H7112" i="10"/>
  <c r="G7112" i="10"/>
  <c r="I7111" i="10"/>
  <c r="H7111" i="10"/>
  <c r="G7111" i="10"/>
  <c r="I7110" i="10"/>
  <c r="H7110" i="10"/>
  <c r="G7110" i="10"/>
  <c r="I7109" i="10"/>
  <c r="H7109" i="10"/>
  <c r="G7109" i="10"/>
  <c r="I7108" i="10"/>
  <c r="H7108" i="10"/>
  <c r="G7108" i="10"/>
  <c r="I7107" i="10"/>
  <c r="H7107" i="10"/>
  <c r="G7107" i="10"/>
  <c r="I7106" i="10"/>
  <c r="H7106" i="10"/>
  <c r="G7106" i="10"/>
  <c r="I7105" i="10"/>
  <c r="H7105" i="10"/>
  <c r="G7105" i="10"/>
  <c r="I7104" i="10"/>
  <c r="H7104" i="10"/>
  <c r="G7104" i="10"/>
  <c r="I7103" i="10"/>
  <c r="H7103" i="10"/>
  <c r="G7103" i="10"/>
  <c r="I7102" i="10"/>
  <c r="H7102" i="10"/>
  <c r="G7102" i="10"/>
  <c r="I7101" i="10"/>
  <c r="H7101" i="10"/>
  <c r="G7101" i="10"/>
  <c r="I7100" i="10"/>
  <c r="H7100" i="10"/>
  <c r="G7100" i="10"/>
  <c r="I7099" i="10"/>
  <c r="H7099" i="10"/>
  <c r="G7099" i="10"/>
  <c r="I7098" i="10"/>
  <c r="H7098" i="10"/>
  <c r="G7098" i="10"/>
  <c r="I7097" i="10"/>
  <c r="H7097" i="10"/>
  <c r="G7097" i="10"/>
  <c r="I7096" i="10"/>
  <c r="H7096" i="10"/>
  <c r="G7096" i="10"/>
  <c r="I7095" i="10"/>
  <c r="H7095" i="10"/>
  <c r="G7095" i="10"/>
  <c r="I7094" i="10"/>
  <c r="H7094" i="10"/>
  <c r="G7094" i="10"/>
  <c r="I7093" i="10"/>
  <c r="H7093" i="10"/>
  <c r="G7093" i="10"/>
  <c r="I7092" i="10"/>
  <c r="H7092" i="10"/>
  <c r="G7092" i="10"/>
  <c r="I7091" i="10"/>
  <c r="H7091" i="10"/>
  <c r="G7091" i="10"/>
  <c r="I7090" i="10"/>
  <c r="H7090" i="10"/>
  <c r="G7090" i="10"/>
  <c r="I7089" i="10"/>
  <c r="H7089" i="10"/>
  <c r="G7089" i="10"/>
  <c r="I7088" i="10"/>
  <c r="H7088" i="10"/>
  <c r="G7088" i="10"/>
  <c r="I7087" i="10"/>
  <c r="H7087" i="10"/>
  <c r="G7087" i="10"/>
  <c r="I7086" i="10"/>
  <c r="H7086" i="10"/>
  <c r="G7086" i="10"/>
  <c r="I7085" i="10"/>
  <c r="H7085" i="10"/>
  <c r="G7085" i="10"/>
  <c r="I7084" i="10"/>
  <c r="H7084" i="10"/>
  <c r="G7084" i="10"/>
  <c r="I7083" i="10"/>
  <c r="H7083" i="10"/>
  <c r="G7083" i="10"/>
  <c r="I7082" i="10"/>
  <c r="H7082" i="10"/>
  <c r="G7082" i="10"/>
  <c r="I7081" i="10"/>
  <c r="H7081" i="10"/>
  <c r="G7081" i="10"/>
  <c r="I7080" i="10"/>
  <c r="H7080" i="10"/>
  <c r="G7080" i="10"/>
  <c r="I7079" i="10"/>
  <c r="H7079" i="10"/>
  <c r="G7079" i="10"/>
  <c r="I7078" i="10"/>
  <c r="H7078" i="10"/>
  <c r="G7078" i="10"/>
  <c r="I7077" i="10"/>
  <c r="H7077" i="10"/>
  <c r="G7077" i="10"/>
  <c r="I7076" i="10"/>
  <c r="H7076" i="10"/>
  <c r="G7076" i="10"/>
  <c r="I7075" i="10"/>
  <c r="H7075" i="10"/>
  <c r="G7075" i="10"/>
  <c r="I7074" i="10"/>
  <c r="H7074" i="10"/>
  <c r="G7074" i="10"/>
  <c r="I7073" i="10"/>
  <c r="H7073" i="10"/>
  <c r="G7073" i="10"/>
  <c r="I7072" i="10"/>
  <c r="H7072" i="10"/>
  <c r="G7072" i="10"/>
  <c r="I7071" i="10"/>
  <c r="H7071" i="10"/>
  <c r="G7071" i="10"/>
  <c r="I7070" i="10"/>
  <c r="H7070" i="10"/>
  <c r="G7070" i="10"/>
  <c r="I7069" i="10"/>
  <c r="H7069" i="10"/>
  <c r="G7069" i="10"/>
  <c r="I7068" i="10"/>
  <c r="H7068" i="10"/>
  <c r="G7068" i="10"/>
  <c r="I7067" i="10"/>
  <c r="H7067" i="10"/>
  <c r="G7067" i="10"/>
  <c r="I7066" i="10"/>
  <c r="H7066" i="10"/>
  <c r="G7066" i="10"/>
  <c r="I7065" i="10"/>
  <c r="H7065" i="10"/>
  <c r="G7065" i="10"/>
  <c r="I7064" i="10"/>
  <c r="H7064" i="10"/>
  <c r="G7064" i="10"/>
  <c r="I7063" i="10"/>
  <c r="H7063" i="10"/>
  <c r="G7063" i="10"/>
  <c r="I7062" i="10"/>
  <c r="H7062" i="10"/>
  <c r="G7062" i="10"/>
  <c r="I7061" i="10"/>
  <c r="H7061" i="10"/>
  <c r="G7061" i="10"/>
  <c r="I7060" i="10"/>
  <c r="H7060" i="10"/>
  <c r="G7060" i="10"/>
  <c r="I7059" i="10"/>
  <c r="H7059" i="10"/>
  <c r="G7059" i="10"/>
  <c r="I7058" i="10"/>
  <c r="H7058" i="10"/>
  <c r="G7058" i="10"/>
  <c r="I7057" i="10"/>
  <c r="H7057" i="10"/>
  <c r="G7057" i="10"/>
  <c r="I7056" i="10"/>
  <c r="H7056" i="10"/>
  <c r="G7056" i="10"/>
  <c r="I7055" i="10"/>
  <c r="H7055" i="10"/>
  <c r="G7055" i="10"/>
  <c r="I7054" i="10"/>
  <c r="H7054" i="10"/>
  <c r="G7054" i="10"/>
  <c r="I7053" i="10"/>
  <c r="H7053" i="10"/>
  <c r="G7053" i="10"/>
  <c r="I7052" i="10"/>
  <c r="H7052" i="10"/>
  <c r="G7052" i="10"/>
  <c r="I7051" i="10"/>
  <c r="H7051" i="10"/>
  <c r="G7051" i="10"/>
  <c r="I7050" i="10"/>
  <c r="H7050" i="10"/>
  <c r="G7050" i="10"/>
  <c r="I7049" i="10"/>
  <c r="H7049" i="10"/>
  <c r="G7049" i="10"/>
  <c r="I7048" i="10"/>
  <c r="H7048" i="10"/>
  <c r="G7048" i="10"/>
  <c r="I7047" i="10"/>
  <c r="H7047" i="10"/>
  <c r="G7047" i="10"/>
  <c r="I7046" i="10"/>
  <c r="H7046" i="10"/>
  <c r="G7046" i="10"/>
  <c r="I7045" i="10"/>
  <c r="H7045" i="10"/>
  <c r="G7045" i="10"/>
  <c r="I7044" i="10"/>
  <c r="H7044" i="10"/>
  <c r="G7044" i="10"/>
  <c r="I7043" i="10"/>
  <c r="H7043" i="10"/>
  <c r="G7043" i="10"/>
  <c r="I7042" i="10"/>
  <c r="H7042" i="10"/>
  <c r="G7042" i="10"/>
  <c r="I7041" i="10"/>
  <c r="H7041" i="10"/>
  <c r="G7041" i="10"/>
  <c r="I7040" i="10"/>
  <c r="H7040" i="10"/>
  <c r="G7040" i="10"/>
  <c r="I7039" i="10"/>
  <c r="H7039" i="10"/>
  <c r="G7039" i="10"/>
  <c r="I7038" i="10"/>
  <c r="H7038" i="10"/>
  <c r="G7038" i="10"/>
  <c r="I7037" i="10"/>
  <c r="H7037" i="10"/>
  <c r="G7037" i="10"/>
  <c r="I7036" i="10"/>
  <c r="H7036" i="10"/>
  <c r="G7036" i="10"/>
  <c r="I7035" i="10"/>
  <c r="H7035" i="10"/>
  <c r="G7035" i="10"/>
  <c r="I7034" i="10"/>
  <c r="H7034" i="10"/>
  <c r="G7034" i="10"/>
  <c r="I7033" i="10"/>
  <c r="H7033" i="10"/>
  <c r="G7033" i="10"/>
  <c r="I7032" i="10"/>
  <c r="H7032" i="10"/>
  <c r="G7032" i="10"/>
  <c r="I7031" i="10"/>
  <c r="H7031" i="10"/>
  <c r="G7031" i="10"/>
  <c r="I7030" i="10"/>
  <c r="H7030" i="10"/>
  <c r="G7030" i="10"/>
  <c r="I7029" i="10"/>
  <c r="H7029" i="10"/>
  <c r="G7029" i="10"/>
  <c r="I7028" i="10"/>
  <c r="H7028" i="10"/>
  <c r="G7028" i="10"/>
  <c r="I7027" i="10"/>
  <c r="H7027" i="10"/>
  <c r="G7027" i="10"/>
  <c r="I7026" i="10"/>
  <c r="H7026" i="10"/>
  <c r="G7026" i="10"/>
  <c r="I7025" i="10"/>
  <c r="H7025" i="10"/>
  <c r="G7025" i="10"/>
  <c r="I7024" i="10"/>
  <c r="H7024" i="10"/>
  <c r="G7024" i="10"/>
  <c r="I7023" i="10"/>
  <c r="H7023" i="10"/>
  <c r="G7023" i="10"/>
  <c r="I7022" i="10"/>
  <c r="H7022" i="10"/>
  <c r="G7022" i="10"/>
  <c r="I7021" i="10"/>
  <c r="H7021" i="10"/>
  <c r="G7021" i="10"/>
  <c r="I7020" i="10"/>
  <c r="H7020" i="10"/>
  <c r="G7020" i="10"/>
  <c r="I7019" i="10"/>
  <c r="H7019" i="10"/>
  <c r="G7019" i="10"/>
  <c r="I7018" i="10"/>
  <c r="H7018" i="10"/>
  <c r="G7018" i="10"/>
  <c r="I7017" i="10"/>
  <c r="H7017" i="10"/>
  <c r="G7017" i="10"/>
  <c r="I7016" i="10"/>
  <c r="H7016" i="10"/>
  <c r="G7016" i="10"/>
  <c r="I7015" i="10"/>
  <c r="H7015" i="10"/>
  <c r="G7015" i="10"/>
  <c r="I7014" i="10"/>
  <c r="H7014" i="10"/>
  <c r="G7014" i="10"/>
  <c r="I7013" i="10"/>
  <c r="H7013" i="10"/>
  <c r="G7013" i="10"/>
  <c r="I7012" i="10"/>
  <c r="H7012" i="10"/>
  <c r="G7012" i="10"/>
  <c r="I7011" i="10"/>
  <c r="H7011" i="10"/>
  <c r="G7011" i="10"/>
  <c r="I7010" i="10"/>
  <c r="H7010" i="10"/>
  <c r="G7010" i="10"/>
  <c r="I7009" i="10"/>
  <c r="H7009" i="10"/>
  <c r="G7009" i="10"/>
  <c r="I7008" i="10"/>
  <c r="H7008" i="10"/>
  <c r="G7008" i="10"/>
  <c r="I7007" i="10"/>
  <c r="H7007" i="10"/>
  <c r="G7007" i="10"/>
  <c r="I7006" i="10"/>
  <c r="H7006" i="10"/>
  <c r="G7006" i="10"/>
  <c r="I7005" i="10"/>
  <c r="H7005" i="10"/>
  <c r="G7005" i="10"/>
  <c r="I7004" i="10"/>
  <c r="H7004" i="10"/>
  <c r="G7004" i="10"/>
  <c r="I7003" i="10"/>
  <c r="H7003" i="10"/>
  <c r="G7003" i="10"/>
  <c r="I7002" i="10"/>
  <c r="H7002" i="10"/>
  <c r="G7002" i="10"/>
  <c r="I7001" i="10"/>
  <c r="H7001" i="10"/>
  <c r="G7001" i="10"/>
  <c r="I7000" i="10"/>
  <c r="H7000" i="10"/>
  <c r="G7000" i="10"/>
  <c r="I6999" i="10"/>
  <c r="H6999" i="10"/>
  <c r="G6999" i="10"/>
  <c r="I6998" i="10"/>
  <c r="H6998" i="10"/>
  <c r="G6998" i="10"/>
  <c r="I6997" i="10"/>
  <c r="H6997" i="10"/>
  <c r="G6997" i="10"/>
  <c r="I6996" i="10"/>
  <c r="H6996" i="10"/>
  <c r="G6996" i="10"/>
  <c r="I6995" i="10"/>
  <c r="H6995" i="10"/>
  <c r="G6995" i="10"/>
  <c r="I6994" i="10"/>
  <c r="H6994" i="10"/>
  <c r="G6994" i="10"/>
  <c r="I6993" i="10"/>
  <c r="H6993" i="10"/>
  <c r="G6993" i="10"/>
  <c r="I6992" i="10"/>
  <c r="H6992" i="10"/>
  <c r="G6992" i="10"/>
  <c r="I6991" i="10"/>
  <c r="H6991" i="10"/>
  <c r="G6991" i="10"/>
  <c r="I6990" i="10"/>
  <c r="H6990" i="10"/>
  <c r="G6990" i="10"/>
  <c r="I6989" i="10"/>
  <c r="H6989" i="10"/>
  <c r="G6989" i="10"/>
  <c r="I6988" i="10"/>
  <c r="H6988" i="10"/>
  <c r="G6988" i="10"/>
  <c r="I6987" i="10"/>
  <c r="H6987" i="10"/>
  <c r="G6987" i="10"/>
  <c r="I6986" i="10"/>
  <c r="H6986" i="10"/>
  <c r="G6986" i="10"/>
  <c r="I6985" i="10"/>
  <c r="H6985" i="10"/>
  <c r="G6985" i="10"/>
  <c r="I6984" i="10"/>
  <c r="H6984" i="10"/>
  <c r="G6984" i="10"/>
  <c r="I6983" i="10"/>
  <c r="H6983" i="10"/>
  <c r="G6983" i="10"/>
  <c r="I6982" i="10"/>
  <c r="H6982" i="10"/>
  <c r="G6982" i="10"/>
  <c r="I6981" i="10"/>
  <c r="H6981" i="10"/>
  <c r="G6981" i="10"/>
  <c r="I6980" i="10"/>
  <c r="H6980" i="10"/>
  <c r="G6980" i="10"/>
  <c r="I6979" i="10"/>
  <c r="H6979" i="10"/>
  <c r="G6979" i="10"/>
  <c r="I6978" i="10"/>
  <c r="H6978" i="10"/>
  <c r="G6978" i="10"/>
  <c r="I6977" i="10"/>
  <c r="H6977" i="10"/>
  <c r="G6977" i="10"/>
  <c r="I6976" i="10"/>
  <c r="H6976" i="10"/>
  <c r="G6976" i="10"/>
  <c r="I6975" i="10"/>
  <c r="H6975" i="10"/>
  <c r="G6975" i="10"/>
  <c r="I6974" i="10"/>
  <c r="H6974" i="10"/>
  <c r="G6974" i="10"/>
  <c r="I6973" i="10"/>
  <c r="H6973" i="10"/>
  <c r="G6973" i="10"/>
  <c r="I6972" i="10"/>
  <c r="H6972" i="10"/>
  <c r="G6972" i="10"/>
  <c r="I6971" i="10"/>
  <c r="H6971" i="10"/>
  <c r="G6971" i="10"/>
  <c r="I6970" i="10"/>
  <c r="H6970" i="10"/>
  <c r="G6970" i="10"/>
  <c r="I6969" i="10"/>
  <c r="H6969" i="10"/>
  <c r="G6969" i="10"/>
  <c r="I6968" i="10"/>
  <c r="H6968" i="10"/>
  <c r="G6968" i="10"/>
  <c r="I6967" i="10"/>
  <c r="H6967" i="10"/>
  <c r="G6967" i="10"/>
  <c r="I6966" i="10"/>
  <c r="H6966" i="10"/>
  <c r="G6966" i="10"/>
  <c r="I6965" i="10"/>
  <c r="H6965" i="10"/>
  <c r="G6965" i="10"/>
  <c r="I6964" i="10"/>
  <c r="H6964" i="10"/>
  <c r="G6964" i="10"/>
  <c r="I6963" i="10"/>
  <c r="H6963" i="10"/>
  <c r="G6963" i="10"/>
  <c r="I6962" i="10"/>
  <c r="H6962" i="10"/>
  <c r="G6962" i="10"/>
  <c r="I6961" i="10"/>
  <c r="H6961" i="10"/>
  <c r="G6961" i="10"/>
  <c r="I6960" i="10"/>
  <c r="H6960" i="10"/>
  <c r="G6960" i="10"/>
  <c r="I6959" i="10"/>
  <c r="H6959" i="10"/>
  <c r="G6959" i="10"/>
  <c r="I6958" i="10"/>
  <c r="H6958" i="10"/>
  <c r="G6958" i="10"/>
  <c r="I6957" i="10"/>
  <c r="H6957" i="10"/>
  <c r="G6957" i="10"/>
  <c r="I6956" i="10"/>
  <c r="H6956" i="10"/>
  <c r="G6956" i="10"/>
  <c r="I6955" i="10"/>
  <c r="H6955" i="10"/>
  <c r="G6955" i="10"/>
  <c r="I6954" i="10"/>
  <c r="H6954" i="10"/>
  <c r="G6954" i="10"/>
  <c r="I6953" i="10"/>
  <c r="H6953" i="10"/>
  <c r="G6953" i="10"/>
  <c r="I6952" i="10"/>
  <c r="H6952" i="10"/>
  <c r="G6952" i="10"/>
  <c r="I6951" i="10"/>
  <c r="H6951" i="10"/>
  <c r="G6951" i="10"/>
  <c r="I6950" i="10"/>
  <c r="H6950" i="10"/>
  <c r="G6950" i="10"/>
  <c r="I6949" i="10"/>
  <c r="H6949" i="10"/>
  <c r="G6949" i="10"/>
  <c r="I6948" i="10"/>
  <c r="H6948" i="10"/>
  <c r="G6948" i="10"/>
  <c r="I6947" i="10"/>
  <c r="H6947" i="10"/>
  <c r="G6947" i="10"/>
  <c r="I6946" i="10"/>
  <c r="H6946" i="10"/>
  <c r="G6946" i="10"/>
  <c r="I6945" i="10"/>
  <c r="H6945" i="10"/>
  <c r="G6945" i="10"/>
  <c r="I6944" i="10"/>
  <c r="H6944" i="10"/>
  <c r="G6944" i="10"/>
  <c r="I6943" i="10"/>
  <c r="H6943" i="10"/>
  <c r="G6943" i="10"/>
  <c r="I6942" i="10"/>
  <c r="H6942" i="10"/>
  <c r="G6942" i="10"/>
  <c r="I6941" i="10"/>
  <c r="H6941" i="10"/>
  <c r="G6941" i="10"/>
  <c r="I6940" i="10"/>
  <c r="H6940" i="10"/>
  <c r="G6940" i="10"/>
  <c r="I6939" i="10"/>
  <c r="H6939" i="10"/>
  <c r="G6939" i="10"/>
  <c r="I6938" i="10"/>
  <c r="H6938" i="10"/>
  <c r="G6938" i="10"/>
  <c r="I6937" i="10"/>
  <c r="H6937" i="10"/>
  <c r="G6937" i="10"/>
  <c r="I6936" i="10"/>
  <c r="H6936" i="10"/>
  <c r="G6936" i="10"/>
  <c r="I6935" i="10"/>
  <c r="H6935" i="10"/>
  <c r="G6935" i="10"/>
  <c r="I6934" i="10"/>
  <c r="H6934" i="10"/>
  <c r="G6934" i="10"/>
  <c r="I6933" i="10"/>
  <c r="H6933" i="10"/>
  <c r="G6933" i="10"/>
  <c r="I6932" i="10"/>
  <c r="H6932" i="10"/>
  <c r="G6932" i="10"/>
  <c r="I6931" i="10"/>
  <c r="H6931" i="10"/>
  <c r="G6931" i="10"/>
  <c r="I6930" i="10"/>
  <c r="H6930" i="10"/>
  <c r="G6930" i="10"/>
  <c r="I6929" i="10"/>
  <c r="H6929" i="10"/>
  <c r="G6929" i="10"/>
  <c r="I6928" i="10"/>
  <c r="H6928" i="10"/>
  <c r="G6928" i="10"/>
  <c r="I6927" i="10"/>
  <c r="H6927" i="10"/>
  <c r="G6927" i="10"/>
  <c r="I6926" i="10"/>
  <c r="H6926" i="10"/>
  <c r="G6926" i="10"/>
  <c r="I6925" i="10"/>
  <c r="H6925" i="10"/>
  <c r="G6925" i="10"/>
  <c r="I6924" i="10"/>
  <c r="H6924" i="10"/>
  <c r="G6924" i="10"/>
  <c r="I6923" i="10"/>
  <c r="H6923" i="10"/>
  <c r="G6923" i="10"/>
  <c r="I6922" i="10"/>
  <c r="H6922" i="10"/>
  <c r="G6922" i="10"/>
  <c r="I6921" i="10"/>
  <c r="H6921" i="10"/>
  <c r="G6921" i="10"/>
  <c r="I6920" i="10"/>
  <c r="H6920" i="10"/>
  <c r="G6920" i="10"/>
  <c r="I6919" i="10"/>
  <c r="H6919" i="10"/>
  <c r="G6919" i="10"/>
  <c r="I6918" i="10"/>
  <c r="H6918" i="10"/>
  <c r="G6918" i="10"/>
  <c r="I6917" i="10"/>
  <c r="H6917" i="10"/>
  <c r="G6917" i="10"/>
  <c r="I6916" i="10"/>
  <c r="H6916" i="10"/>
  <c r="G6916" i="10"/>
  <c r="I6915" i="10"/>
  <c r="H6915" i="10"/>
  <c r="G6915" i="10"/>
  <c r="I6914" i="10"/>
  <c r="H6914" i="10"/>
  <c r="G6914" i="10"/>
  <c r="I6913" i="10"/>
  <c r="H6913" i="10"/>
  <c r="G6913" i="10"/>
  <c r="I6912" i="10"/>
  <c r="H6912" i="10"/>
  <c r="G6912" i="10"/>
  <c r="I6911" i="10"/>
  <c r="H6911" i="10"/>
  <c r="G6911" i="10"/>
  <c r="I6910" i="10"/>
  <c r="H6910" i="10"/>
  <c r="G6910" i="10"/>
  <c r="I6909" i="10"/>
  <c r="H6909" i="10"/>
  <c r="G6909" i="10"/>
  <c r="I6908" i="10"/>
  <c r="H6908" i="10"/>
  <c r="G6908" i="10"/>
  <c r="I6907" i="10"/>
  <c r="H6907" i="10"/>
  <c r="G6907" i="10"/>
  <c r="I6906" i="10"/>
  <c r="H6906" i="10"/>
  <c r="G6906" i="10"/>
  <c r="I6905" i="10"/>
  <c r="H6905" i="10"/>
  <c r="G6905" i="10"/>
  <c r="I6904" i="10"/>
  <c r="H6904" i="10"/>
  <c r="G6904" i="10"/>
  <c r="I6903" i="10"/>
  <c r="H6903" i="10"/>
  <c r="G6903" i="10"/>
  <c r="I6902" i="10"/>
  <c r="H6902" i="10"/>
  <c r="G6902" i="10"/>
  <c r="I6901" i="10"/>
  <c r="H6901" i="10"/>
  <c r="G6901" i="10"/>
  <c r="I6900" i="10"/>
  <c r="H6900" i="10"/>
  <c r="G6900" i="10"/>
  <c r="I6899" i="10"/>
  <c r="H6899" i="10"/>
  <c r="G6899" i="10"/>
  <c r="I6898" i="10"/>
  <c r="H6898" i="10"/>
  <c r="G6898" i="10"/>
  <c r="I6897" i="10"/>
  <c r="H6897" i="10"/>
  <c r="G6897" i="10"/>
  <c r="I6896" i="10"/>
  <c r="H6896" i="10"/>
  <c r="G6896" i="10"/>
  <c r="I6895" i="10"/>
  <c r="H6895" i="10"/>
  <c r="G6895" i="10"/>
  <c r="I6894" i="10"/>
  <c r="H6894" i="10"/>
  <c r="G6894" i="10"/>
  <c r="I6893" i="10"/>
  <c r="H6893" i="10"/>
  <c r="G6893" i="10"/>
  <c r="I6892" i="10"/>
  <c r="H6892" i="10"/>
  <c r="G6892" i="10"/>
  <c r="I6891" i="10"/>
  <c r="H6891" i="10"/>
  <c r="G6891" i="10"/>
  <c r="I6890" i="10"/>
  <c r="H6890" i="10"/>
  <c r="G6890" i="10"/>
  <c r="I6889" i="10"/>
  <c r="H6889" i="10"/>
  <c r="G6889" i="10"/>
  <c r="I6888" i="10"/>
  <c r="H6888" i="10"/>
  <c r="G6888" i="10"/>
  <c r="I6887" i="10"/>
  <c r="H6887" i="10"/>
  <c r="G6887" i="10"/>
  <c r="I6886" i="10"/>
  <c r="H6886" i="10"/>
  <c r="G6886" i="10"/>
  <c r="I6885" i="10"/>
  <c r="H6885" i="10"/>
  <c r="G6885" i="10"/>
  <c r="I6884" i="10"/>
  <c r="H6884" i="10"/>
  <c r="G6884" i="10"/>
  <c r="I6883" i="10"/>
  <c r="H6883" i="10"/>
  <c r="G6883" i="10"/>
  <c r="I6882" i="10"/>
  <c r="H6882" i="10"/>
  <c r="G6882" i="10"/>
  <c r="I6881" i="10"/>
  <c r="H6881" i="10"/>
  <c r="G6881" i="10"/>
  <c r="I6880" i="10"/>
  <c r="H6880" i="10"/>
  <c r="G6880" i="10"/>
  <c r="I6879" i="10"/>
  <c r="H6879" i="10"/>
  <c r="G6879" i="10"/>
  <c r="I6878" i="10"/>
  <c r="H6878" i="10"/>
  <c r="G6878" i="10"/>
  <c r="I6877" i="10"/>
  <c r="H6877" i="10"/>
  <c r="G6877" i="10"/>
  <c r="I6876" i="10"/>
  <c r="H6876" i="10"/>
  <c r="G6876" i="10"/>
  <c r="I6875" i="10"/>
  <c r="H6875" i="10"/>
  <c r="G6875" i="10"/>
  <c r="I6874" i="10"/>
  <c r="H6874" i="10"/>
  <c r="G6874" i="10"/>
  <c r="I6873" i="10"/>
  <c r="H6873" i="10"/>
  <c r="G6873" i="10"/>
  <c r="I6872" i="10"/>
  <c r="H6872" i="10"/>
  <c r="G6872" i="10"/>
  <c r="I6871" i="10"/>
  <c r="H6871" i="10"/>
  <c r="G6871" i="10"/>
  <c r="I6870" i="10"/>
  <c r="H6870" i="10"/>
  <c r="G6870" i="10"/>
  <c r="I6869" i="10"/>
  <c r="H6869" i="10"/>
  <c r="G6869" i="10"/>
  <c r="I6868" i="10"/>
  <c r="H6868" i="10"/>
  <c r="G6868" i="10"/>
  <c r="I6867" i="10"/>
  <c r="H6867" i="10"/>
  <c r="G6867" i="10"/>
  <c r="I6866" i="10"/>
  <c r="H6866" i="10"/>
  <c r="G6866" i="10"/>
  <c r="I6865" i="10"/>
  <c r="H6865" i="10"/>
  <c r="G6865" i="10"/>
  <c r="I6864" i="10"/>
  <c r="H6864" i="10"/>
  <c r="G6864" i="10"/>
  <c r="I6863" i="10"/>
  <c r="H6863" i="10"/>
  <c r="G6863" i="10"/>
  <c r="I6862" i="10"/>
  <c r="H6862" i="10"/>
  <c r="G6862" i="10"/>
  <c r="I6861" i="10"/>
  <c r="H6861" i="10"/>
  <c r="G6861" i="10"/>
  <c r="I6860" i="10"/>
  <c r="H6860" i="10"/>
  <c r="G6860" i="10"/>
  <c r="I6859" i="10"/>
  <c r="H6859" i="10"/>
  <c r="G6859" i="10"/>
  <c r="I6858" i="10"/>
  <c r="H6858" i="10"/>
  <c r="G6858" i="10"/>
  <c r="I6857" i="10"/>
  <c r="H6857" i="10"/>
  <c r="G6857" i="10"/>
  <c r="I6856" i="10"/>
  <c r="H6856" i="10"/>
  <c r="G6856" i="10"/>
  <c r="I6855" i="10"/>
  <c r="H6855" i="10"/>
  <c r="G6855" i="10"/>
  <c r="I6854" i="10"/>
  <c r="H6854" i="10"/>
  <c r="G6854" i="10"/>
  <c r="I6853" i="10"/>
  <c r="H6853" i="10"/>
  <c r="G6853" i="10"/>
  <c r="I6852" i="10"/>
  <c r="H6852" i="10"/>
  <c r="G6852" i="10"/>
  <c r="I6851" i="10"/>
  <c r="H6851" i="10"/>
  <c r="G6851" i="10"/>
  <c r="I6850" i="10"/>
  <c r="H6850" i="10"/>
  <c r="G6850" i="10"/>
  <c r="I6849" i="10"/>
  <c r="H6849" i="10"/>
  <c r="G6849" i="10"/>
  <c r="I6848" i="10"/>
  <c r="H6848" i="10"/>
  <c r="G6848" i="10"/>
  <c r="I6847" i="10"/>
  <c r="H6847" i="10"/>
  <c r="G6847" i="10"/>
  <c r="I6846" i="10"/>
  <c r="H6846" i="10"/>
  <c r="G6846" i="10"/>
  <c r="I6845" i="10"/>
  <c r="H6845" i="10"/>
  <c r="G6845" i="10"/>
  <c r="I6844" i="10"/>
  <c r="H6844" i="10"/>
  <c r="G6844" i="10"/>
  <c r="I6843" i="10"/>
  <c r="H6843" i="10"/>
  <c r="G6843" i="10"/>
  <c r="I6842" i="10"/>
  <c r="H6842" i="10"/>
  <c r="G6842" i="10"/>
  <c r="I6841" i="10"/>
  <c r="H6841" i="10"/>
  <c r="G6841" i="10"/>
  <c r="I6840" i="10"/>
  <c r="H6840" i="10"/>
  <c r="G6840" i="10"/>
  <c r="I6839" i="10"/>
  <c r="H6839" i="10"/>
  <c r="G6839" i="10"/>
  <c r="I6838" i="10"/>
  <c r="H6838" i="10"/>
  <c r="G6838" i="10"/>
  <c r="I6837" i="10"/>
  <c r="H6837" i="10"/>
  <c r="G6837" i="10"/>
  <c r="I6836" i="10"/>
  <c r="H6836" i="10"/>
  <c r="G6836" i="10"/>
  <c r="I6835" i="10"/>
  <c r="H6835" i="10"/>
  <c r="G6835" i="10"/>
  <c r="I6834" i="10"/>
  <c r="H6834" i="10"/>
  <c r="G6834" i="10"/>
  <c r="I6833" i="10"/>
  <c r="H6833" i="10"/>
  <c r="G6833" i="10"/>
  <c r="I6832" i="10"/>
  <c r="H6832" i="10"/>
  <c r="G6832" i="10"/>
  <c r="I6831" i="10"/>
  <c r="H6831" i="10"/>
  <c r="G6831" i="10"/>
  <c r="I6830" i="10"/>
  <c r="H6830" i="10"/>
  <c r="G6830" i="10"/>
  <c r="I6829" i="10"/>
  <c r="H6829" i="10"/>
  <c r="G6829" i="10"/>
  <c r="I6828" i="10"/>
  <c r="H6828" i="10"/>
  <c r="G6828" i="10"/>
  <c r="I6827" i="10"/>
  <c r="H6827" i="10"/>
  <c r="G6827" i="10"/>
  <c r="I6826" i="10"/>
  <c r="H6826" i="10"/>
  <c r="G6826" i="10"/>
  <c r="I6825" i="10"/>
  <c r="H6825" i="10"/>
  <c r="G6825" i="10"/>
  <c r="I6824" i="10"/>
  <c r="H6824" i="10"/>
  <c r="G6824" i="10"/>
  <c r="I6823" i="10"/>
  <c r="H6823" i="10"/>
  <c r="G6823" i="10"/>
  <c r="I6822" i="10"/>
  <c r="H6822" i="10"/>
  <c r="G6822" i="10"/>
  <c r="I6821" i="10"/>
  <c r="H6821" i="10"/>
  <c r="G6821" i="10"/>
  <c r="I6820" i="10"/>
  <c r="H6820" i="10"/>
  <c r="G6820" i="10"/>
  <c r="I6819" i="10"/>
  <c r="H6819" i="10"/>
  <c r="G6819" i="10"/>
  <c r="I6818" i="10"/>
  <c r="H6818" i="10"/>
  <c r="G6818" i="10"/>
  <c r="I6817" i="10"/>
  <c r="H6817" i="10"/>
  <c r="G6817" i="10"/>
  <c r="I6816" i="10"/>
  <c r="H6816" i="10"/>
  <c r="G6816" i="10"/>
  <c r="I6815" i="10"/>
  <c r="H6815" i="10"/>
  <c r="G6815" i="10"/>
  <c r="I6814" i="10"/>
  <c r="H6814" i="10"/>
  <c r="G6814" i="10"/>
  <c r="I6813" i="10"/>
  <c r="H6813" i="10"/>
  <c r="G6813" i="10"/>
  <c r="I6812" i="10"/>
  <c r="H6812" i="10"/>
  <c r="G6812" i="10"/>
  <c r="I6811" i="10"/>
  <c r="H6811" i="10"/>
  <c r="G6811" i="10"/>
  <c r="I6810" i="10"/>
  <c r="H6810" i="10"/>
  <c r="G6810" i="10"/>
  <c r="I6809" i="10"/>
  <c r="H6809" i="10"/>
  <c r="G6809" i="10"/>
  <c r="I6808" i="10"/>
  <c r="H6808" i="10"/>
  <c r="G6808" i="10"/>
  <c r="I6807" i="10"/>
  <c r="H6807" i="10"/>
  <c r="G6807" i="10"/>
  <c r="I6806" i="10"/>
  <c r="H6806" i="10"/>
  <c r="G6806" i="10"/>
  <c r="I6805" i="10"/>
  <c r="H6805" i="10"/>
  <c r="G6805" i="10"/>
  <c r="I6804" i="10"/>
  <c r="H6804" i="10"/>
  <c r="G6804" i="10"/>
  <c r="I6803" i="10"/>
  <c r="H6803" i="10"/>
  <c r="G6803" i="10"/>
  <c r="I6802" i="10"/>
  <c r="H6802" i="10"/>
  <c r="G6802" i="10"/>
  <c r="I6801" i="10"/>
  <c r="H6801" i="10"/>
  <c r="G6801" i="10"/>
  <c r="I6800" i="10"/>
  <c r="H6800" i="10"/>
  <c r="G6800" i="10"/>
  <c r="I6799" i="10"/>
  <c r="H6799" i="10"/>
  <c r="G6799" i="10"/>
  <c r="I6798" i="10"/>
  <c r="H6798" i="10"/>
  <c r="G6798" i="10"/>
  <c r="I6797" i="10"/>
  <c r="H6797" i="10"/>
  <c r="G6797" i="10"/>
  <c r="I6796" i="10"/>
  <c r="H6796" i="10"/>
  <c r="G6796" i="10"/>
  <c r="I6795" i="10"/>
  <c r="H6795" i="10"/>
  <c r="G6795" i="10"/>
  <c r="I6794" i="10"/>
  <c r="H6794" i="10"/>
  <c r="G6794" i="10"/>
  <c r="I6793" i="10"/>
  <c r="H6793" i="10"/>
  <c r="G6793" i="10"/>
  <c r="I6792" i="10"/>
  <c r="H6792" i="10"/>
  <c r="G6792" i="10"/>
  <c r="I6791" i="10"/>
  <c r="H6791" i="10"/>
  <c r="G6791" i="10"/>
  <c r="I6790" i="10"/>
  <c r="H6790" i="10"/>
  <c r="G6790" i="10"/>
  <c r="I6789" i="10"/>
  <c r="H6789" i="10"/>
  <c r="G6789" i="10"/>
  <c r="I6788" i="10"/>
  <c r="H6788" i="10"/>
  <c r="G6788" i="10"/>
  <c r="I6787" i="10"/>
  <c r="H6787" i="10"/>
  <c r="G6787" i="10"/>
  <c r="I6786" i="10"/>
  <c r="H6786" i="10"/>
  <c r="G6786" i="10"/>
  <c r="I6785" i="10"/>
  <c r="H6785" i="10"/>
  <c r="G6785" i="10"/>
  <c r="I6784" i="10"/>
  <c r="H6784" i="10"/>
  <c r="G6784" i="10"/>
  <c r="I6783" i="10"/>
  <c r="H6783" i="10"/>
  <c r="G6783" i="10"/>
  <c r="I6782" i="10"/>
  <c r="H6782" i="10"/>
  <c r="G6782" i="10"/>
  <c r="I6781" i="10"/>
  <c r="H6781" i="10"/>
  <c r="G6781" i="10"/>
  <c r="I6780" i="10"/>
  <c r="H6780" i="10"/>
  <c r="G6780" i="10"/>
  <c r="I6779" i="10"/>
  <c r="H6779" i="10"/>
  <c r="G6779" i="10"/>
  <c r="I6778" i="10"/>
  <c r="H6778" i="10"/>
  <c r="G6778" i="10"/>
  <c r="I6777" i="10"/>
  <c r="H6777" i="10"/>
  <c r="G6777" i="10"/>
  <c r="I6776" i="10"/>
  <c r="H6776" i="10"/>
  <c r="G6776" i="10"/>
  <c r="I6775" i="10"/>
  <c r="H6775" i="10"/>
  <c r="G6775" i="10"/>
  <c r="I6774" i="10"/>
  <c r="H6774" i="10"/>
  <c r="G6774" i="10"/>
  <c r="I6773" i="10"/>
  <c r="H6773" i="10"/>
  <c r="G6773" i="10"/>
  <c r="I6772" i="10"/>
  <c r="H6772" i="10"/>
  <c r="G6772" i="10"/>
  <c r="I6771" i="10"/>
  <c r="H6771" i="10"/>
  <c r="G6771" i="10"/>
  <c r="I6770" i="10"/>
  <c r="H6770" i="10"/>
  <c r="G6770" i="10"/>
  <c r="I6769" i="10"/>
  <c r="H6769" i="10"/>
  <c r="G6769" i="10"/>
  <c r="I6768" i="10"/>
  <c r="H6768" i="10"/>
  <c r="G6768" i="10"/>
  <c r="I6767" i="10"/>
  <c r="H6767" i="10"/>
  <c r="G6767" i="10"/>
  <c r="I6766" i="10"/>
  <c r="H6766" i="10"/>
  <c r="G6766" i="10"/>
  <c r="I6765" i="10"/>
  <c r="H6765" i="10"/>
  <c r="G6765" i="10"/>
  <c r="I6764" i="10"/>
  <c r="H6764" i="10"/>
  <c r="G6764" i="10"/>
  <c r="I6763" i="10"/>
  <c r="H6763" i="10"/>
  <c r="G6763" i="10"/>
  <c r="I6762" i="10"/>
  <c r="H6762" i="10"/>
  <c r="G6762" i="10"/>
  <c r="I6761" i="10"/>
  <c r="H6761" i="10"/>
  <c r="G6761" i="10"/>
  <c r="I6760" i="10"/>
  <c r="H6760" i="10"/>
  <c r="G6760" i="10"/>
  <c r="I6759" i="10"/>
  <c r="H6759" i="10"/>
  <c r="G6759" i="10"/>
  <c r="I6758" i="10"/>
  <c r="H6758" i="10"/>
  <c r="G6758" i="10"/>
  <c r="I6757" i="10"/>
  <c r="H6757" i="10"/>
  <c r="G6757" i="10"/>
  <c r="I6756" i="10"/>
  <c r="H6756" i="10"/>
  <c r="G6756" i="10"/>
  <c r="I6755" i="10"/>
  <c r="H6755" i="10"/>
  <c r="G6755" i="10"/>
  <c r="I6754" i="10"/>
  <c r="H6754" i="10"/>
  <c r="G6754" i="10"/>
  <c r="I6753" i="10"/>
  <c r="H6753" i="10"/>
  <c r="G6753" i="10"/>
  <c r="I6752" i="10"/>
  <c r="H6752" i="10"/>
  <c r="G6752" i="10"/>
  <c r="I6751" i="10"/>
  <c r="H6751" i="10"/>
  <c r="G6751" i="10"/>
  <c r="I6750" i="10"/>
  <c r="H6750" i="10"/>
  <c r="G6750" i="10"/>
  <c r="I6749" i="10"/>
  <c r="H6749" i="10"/>
  <c r="G6749" i="10"/>
  <c r="I6748" i="10"/>
  <c r="H6748" i="10"/>
  <c r="G6748" i="10"/>
  <c r="I6747" i="10"/>
  <c r="H6747" i="10"/>
  <c r="G6747" i="10"/>
  <c r="I6746" i="10"/>
  <c r="H6746" i="10"/>
  <c r="G6746" i="10"/>
  <c r="I6745" i="10"/>
  <c r="H6745" i="10"/>
  <c r="G6745" i="10"/>
  <c r="I6744" i="10"/>
  <c r="H6744" i="10"/>
  <c r="G6744" i="10"/>
  <c r="I6743" i="10"/>
  <c r="H6743" i="10"/>
  <c r="G6743" i="10"/>
  <c r="I6742" i="10"/>
  <c r="H6742" i="10"/>
  <c r="G6742" i="10"/>
  <c r="I6741" i="10"/>
  <c r="H6741" i="10"/>
  <c r="G6741" i="10"/>
  <c r="I6740" i="10"/>
  <c r="H6740" i="10"/>
  <c r="G6740" i="10"/>
  <c r="I6739" i="10"/>
  <c r="H6739" i="10"/>
  <c r="G6739" i="10"/>
  <c r="I6738" i="10"/>
  <c r="H6738" i="10"/>
  <c r="G6738" i="10"/>
  <c r="I6737" i="10"/>
  <c r="H6737" i="10"/>
  <c r="G6737" i="10"/>
  <c r="I6736" i="10"/>
  <c r="H6736" i="10"/>
  <c r="G6736" i="10"/>
  <c r="I6735" i="10"/>
  <c r="H6735" i="10"/>
  <c r="G6735" i="10"/>
  <c r="I6734" i="10"/>
  <c r="H6734" i="10"/>
  <c r="G6734" i="10"/>
  <c r="I6733" i="10"/>
  <c r="H6733" i="10"/>
  <c r="G6733" i="10"/>
  <c r="I6732" i="10"/>
  <c r="H6732" i="10"/>
  <c r="G6732" i="10"/>
  <c r="I6731" i="10"/>
  <c r="H6731" i="10"/>
  <c r="G6731" i="10"/>
  <c r="I6730" i="10"/>
  <c r="H6730" i="10"/>
  <c r="G6730" i="10"/>
  <c r="I6729" i="10"/>
  <c r="H6729" i="10"/>
  <c r="G6729" i="10"/>
  <c r="I6728" i="10"/>
  <c r="H6728" i="10"/>
  <c r="G6728" i="10"/>
  <c r="I6727" i="10"/>
  <c r="H6727" i="10"/>
  <c r="G6727" i="10"/>
  <c r="I6726" i="10"/>
  <c r="H6726" i="10"/>
  <c r="G6726" i="10"/>
  <c r="I6725" i="10"/>
  <c r="H6725" i="10"/>
  <c r="G6725" i="10"/>
  <c r="I6724" i="10"/>
  <c r="H6724" i="10"/>
  <c r="G6724" i="10"/>
  <c r="I6723" i="10"/>
  <c r="H6723" i="10"/>
  <c r="G6723" i="10"/>
  <c r="I6722" i="10"/>
  <c r="H6722" i="10"/>
  <c r="G6722" i="10"/>
  <c r="I6721" i="10"/>
  <c r="H6721" i="10"/>
  <c r="G6721" i="10"/>
  <c r="I6720" i="10"/>
  <c r="H6720" i="10"/>
  <c r="G6720" i="10"/>
  <c r="I6719" i="10"/>
  <c r="H6719" i="10"/>
  <c r="G6719" i="10"/>
  <c r="I6718" i="10"/>
  <c r="H6718" i="10"/>
  <c r="G6718" i="10"/>
  <c r="I6717" i="10"/>
  <c r="H6717" i="10"/>
  <c r="G6717" i="10"/>
  <c r="I6716" i="10"/>
  <c r="H6716" i="10"/>
  <c r="G6716" i="10"/>
  <c r="I6715" i="10"/>
  <c r="H6715" i="10"/>
  <c r="G6715" i="10"/>
  <c r="I6714" i="10"/>
  <c r="H6714" i="10"/>
  <c r="G6714" i="10"/>
  <c r="I6713" i="10"/>
  <c r="H6713" i="10"/>
  <c r="G6713" i="10"/>
  <c r="I6712" i="10"/>
  <c r="H6712" i="10"/>
  <c r="G6712" i="10"/>
  <c r="I6711" i="10"/>
  <c r="H6711" i="10"/>
  <c r="G6711" i="10"/>
  <c r="I6710" i="10"/>
  <c r="H6710" i="10"/>
  <c r="G6710" i="10"/>
  <c r="I6709" i="10"/>
  <c r="H6709" i="10"/>
  <c r="G6709" i="10"/>
  <c r="I6708" i="10"/>
  <c r="H6708" i="10"/>
  <c r="G6708" i="10"/>
  <c r="I6707" i="10"/>
  <c r="H6707" i="10"/>
  <c r="G6707" i="10"/>
  <c r="I6706" i="10"/>
  <c r="H6706" i="10"/>
  <c r="G6706" i="10"/>
  <c r="I6705" i="10"/>
  <c r="H6705" i="10"/>
  <c r="G6705" i="10"/>
  <c r="I6704" i="10"/>
  <c r="H6704" i="10"/>
  <c r="G6704" i="10"/>
  <c r="I6703" i="10"/>
  <c r="H6703" i="10"/>
  <c r="G6703" i="10"/>
  <c r="I6702" i="10"/>
  <c r="H6702" i="10"/>
  <c r="G6702" i="10"/>
  <c r="I6701" i="10"/>
  <c r="H6701" i="10"/>
  <c r="G6701" i="10"/>
  <c r="I6700" i="10"/>
  <c r="H6700" i="10"/>
  <c r="G6700" i="10"/>
  <c r="I6699" i="10"/>
  <c r="H6699" i="10"/>
  <c r="G6699" i="10"/>
  <c r="I6698" i="10"/>
  <c r="H6698" i="10"/>
  <c r="G6698" i="10"/>
  <c r="I6697" i="10"/>
  <c r="H6697" i="10"/>
  <c r="G6697" i="10"/>
  <c r="I6696" i="10"/>
  <c r="H6696" i="10"/>
  <c r="G6696" i="10"/>
  <c r="I6695" i="10"/>
  <c r="H6695" i="10"/>
  <c r="G6695" i="10"/>
  <c r="I6694" i="10"/>
  <c r="H6694" i="10"/>
  <c r="G6694" i="10"/>
  <c r="I6693" i="10"/>
  <c r="H6693" i="10"/>
  <c r="G6693" i="10"/>
  <c r="I6692" i="10"/>
  <c r="H6692" i="10"/>
  <c r="G6692" i="10"/>
  <c r="I6691" i="10"/>
  <c r="H6691" i="10"/>
  <c r="G6691" i="10"/>
  <c r="I6690" i="10"/>
  <c r="H6690" i="10"/>
  <c r="G6690" i="10"/>
  <c r="I6689" i="10"/>
  <c r="H6689" i="10"/>
  <c r="G6689" i="10"/>
  <c r="I6688" i="10"/>
  <c r="H6688" i="10"/>
  <c r="G6688" i="10"/>
  <c r="I6687" i="10"/>
  <c r="H6687" i="10"/>
  <c r="G6687" i="10"/>
  <c r="I6686" i="10"/>
  <c r="H6686" i="10"/>
  <c r="G6686" i="10"/>
  <c r="I6685" i="10"/>
  <c r="H6685" i="10"/>
  <c r="G6685" i="10"/>
  <c r="I6684" i="10"/>
  <c r="H6684" i="10"/>
  <c r="G6684" i="10"/>
  <c r="I6683" i="10"/>
  <c r="H6683" i="10"/>
  <c r="G6683" i="10"/>
  <c r="I6682" i="10"/>
  <c r="H6682" i="10"/>
  <c r="G6682" i="10"/>
  <c r="I6681" i="10"/>
  <c r="H6681" i="10"/>
  <c r="G6681" i="10"/>
  <c r="I6680" i="10"/>
  <c r="H6680" i="10"/>
  <c r="G6680" i="10"/>
  <c r="I6679" i="10"/>
  <c r="H6679" i="10"/>
  <c r="G6679" i="10"/>
  <c r="I6678" i="10"/>
  <c r="H6678" i="10"/>
  <c r="G6678" i="10"/>
  <c r="I6677" i="10"/>
  <c r="H6677" i="10"/>
  <c r="G6677" i="10"/>
  <c r="I6676" i="10"/>
  <c r="H6676" i="10"/>
  <c r="G6676" i="10"/>
  <c r="I6675" i="10"/>
  <c r="H6675" i="10"/>
  <c r="G6675" i="10"/>
  <c r="I6674" i="10"/>
  <c r="H6674" i="10"/>
  <c r="G6674" i="10"/>
  <c r="I6673" i="10"/>
  <c r="H6673" i="10"/>
  <c r="G6673" i="10"/>
  <c r="I6672" i="10"/>
  <c r="H6672" i="10"/>
  <c r="G6672" i="10"/>
  <c r="I6671" i="10"/>
  <c r="H6671" i="10"/>
  <c r="G6671" i="10"/>
  <c r="I6670" i="10"/>
  <c r="H6670" i="10"/>
  <c r="G6670" i="10"/>
  <c r="I6669" i="10"/>
  <c r="H6669" i="10"/>
  <c r="G6669" i="10"/>
  <c r="I6668" i="10"/>
  <c r="H6668" i="10"/>
  <c r="G6668" i="10"/>
  <c r="I6667" i="10"/>
  <c r="H6667" i="10"/>
  <c r="G6667" i="10"/>
  <c r="I6666" i="10"/>
  <c r="H6666" i="10"/>
  <c r="G6666" i="10"/>
  <c r="I6665" i="10"/>
  <c r="H6665" i="10"/>
  <c r="G6665" i="10"/>
  <c r="I6664" i="10"/>
  <c r="H6664" i="10"/>
  <c r="G6664" i="10"/>
  <c r="I6663" i="10"/>
  <c r="H6663" i="10"/>
  <c r="G6663" i="10"/>
  <c r="I6662" i="10"/>
  <c r="H6662" i="10"/>
  <c r="G6662" i="10"/>
  <c r="I6661" i="10"/>
  <c r="H6661" i="10"/>
  <c r="G6661" i="10"/>
  <c r="I6660" i="10"/>
  <c r="H6660" i="10"/>
  <c r="G6660" i="10"/>
  <c r="I6659" i="10"/>
  <c r="H6659" i="10"/>
  <c r="G6659" i="10"/>
  <c r="I6658" i="10"/>
  <c r="H6658" i="10"/>
  <c r="G6658" i="10"/>
  <c r="I6657" i="10"/>
  <c r="H6657" i="10"/>
  <c r="G6657" i="10"/>
  <c r="I6656" i="10"/>
  <c r="H6656" i="10"/>
  <c r="G6656" i="10"/>
  <c r="I6655" i="10"/>
  <c r="H6655" i="10"/>
  <c r="G6655" i="10"/>
  <c r="I6654" i="10"/>
  <c r="H6654" i="10"/>
  <c r="G6654" i="10"/>
  <c r="I6653" i="10"/>
  <c r="H6653" i="10"/>
  <c r="G6653" i="10"/>
  <c r="I6652" i="10"/>
  <c r="H6652" i="10"/>
  <c r="G6652" i="10"/>
  <c r="I6651" i="10"/>
  <c r="H6651" i="10"/>
  <c r="G6651" i="10"/>
  <c r="I6650" i="10"/>
  <c r="H6650" i="10"/>
  <c r="G6650" i="10"/>
  <c r="I6649" i="10"/>
  <c r="H6649" i="10"/>
  <c r="G6649" i="10"/>
  <c r="I6648" i="10"/>
  <c r="H6648" i="10"/>
  <c r="G6648" i="10"/>
  <c r="I6647" i="10"/>
  <c r="H6647" i="10"/>
  <c r="G6647" i="10"/>
  <c r="I6646" i="10"/>
  <c r="H6646" i="10"/>
  <c r="G6646" i="10"/>
  <c r="I6645" i="10"/>
  <c r="H6645" i="10"/>
  <c r="G6645" i="10"/>
  <c r="I6644" i="10"/>
  <c r="H6644" i="10"/>
  <c r="G6644" i="10"/>
  <c r="I6643" i="10"/>
  <c r="H6643" i="10"/>
  <c r="G6643" i="10"/>
  <c r="I6642" i="10"/>
  <c r="H6642" i="10"/>
  <c r="G6642" i="10"/>
  <c r="I6641" i="10"/>
  <c r="H6641" i="10"/>
  <c r="G6641" i="10"/>
  <c r="I6640" i="10"/>
  <c r="H6640" i="10"/>
  <c r="G6640" i="10"/>
  <c r="I6639" i="10"/>
  <c r="H6639" i="10"/>
  <c r="G6639" i="10"/>
  <c r="I6638" i="10"/>
  <c r="H6638" i="10"/>
  <c r="G6638" i="10"/>
  <c r="I6637" i="10"/>
  <c r="H6637" i="10"/>
  <c r="G6637" i="10"/>
  <c r="I6636" i="10"/>
  <c r="H6636" i="10"/>
  <c r="G6636" i="10"/>
  <c r="I6635" i="10"/>
  <c r="H6635" i="10"/>
  <c r="G6635" i="10"/>
  <c r="I6634" i="10"/>
  <c r="H6634" i="10"/>
  <c r="G6634" i="10"/>
  <c r="I6633" i="10"/>
  <c r="H6633" i="10"/>
  <c r="G6633" i="10"/>
  <c r="I6632" i="10"/>
  <c r="H6632" i="10"/>
  <c r="G6632" i="10"/>
  <c r="I6631" i="10"/>
  <c r="H6631" i="10"/>
  <c r="G6631" i="10"/>
  <c r="I6630" i="10"/>
  <c r="H6630" i="10"/>
  <c r="G6630" i="10"/>
  <c r="I6629" i="10"/>
  <c r="H6629" i="10"/>
  <c r="G6629" i="10"/>
  <c r="I6628" i="10"/>
  <c r="H6628" i="10"/>
  <c r="G6628" i="10"/>
  <c r="I6627" i="10"/>
  <c r="H6627" i="10"/>
  <c r="G6627" i="10"/>
  <c r="I6626" i="10"/>
  <c r="H6626" i="10"/>
  <c r="G6626" i="10"/>
  <c r="I6625" i="10"/>
  <c r="H6625" i="10"/>
  <c r="G6625" i="10"/>
  <c r="I6624" i="10"/>
  <c r="H6624" i="10"/>
  <c r="G6624" i="10"/>
  <c r="I6623" i="10"/>
  <c r="H6623" i="10"/>
  <c r="G6623" i="10"/>
  <c r="I6622" i="10"/>
  <c r="H6622" i="10"/>
  <c r="G6622" i="10"/>
  <c r="I6621" i="10"/>
  <c r="H6621" i="10"/>
  <c r="G6621" i="10"/>
  <c r="I6620" i="10"/>
  <c r="H6620" i="10"/>
  <c r="G6620" i="10"/>
  <c r="I6619" i="10"/>
  <c r="H6619" i="10"/>
  <c r="G6619" i="10"/>
  <c r="I6618" i="10"/>
  <c r="H6618" i="10"/>
  <c r="G6618" i="10"/>
  <c r="I6617" i="10"/>
  <c r="H6617" i="10"/>
  <c r="G6617" i="10"/>
  <c r="I6616" i="10"/>
  <c r="H6616" i="10"/>
  <c r="G6616" i="10"/>
  <c r="I6615" i="10"/>
  <c r="H6615" i="10"/>
  <c r="G6615" i="10"/>
  <c r="I6614" i="10"/>
  <c r="H6614" i="10"/>
  <c r="G6614" i="10"/>
  <c r="I6613" i="10"/>
  <c r="H6613" i="10"/>
  <c r="G6613" i="10"/>
  <c r="I6612" i="10"/>
  <c r="H6612" i="10"/>
  <c r="G6612" i="10"/>
  <c r="I6611" i="10"/>
  <c r="H6611" i="10"/>
  <c r="G6611" i="10"/>
  <c r="I6610" i="10"/>
  <c r="H6610" i="10"/>
  <c r="G6610" i="10"/>
  <c r="I6609" i="10"/>
  <c r="H6609" i="10"/>
  <c r="G6609" i="10"/>
  <c r="I6608" i="10"/>
  <c r="H6608" i="10"/>
  <c r="G6608" i="10"/>
  <c r="I6607" i="10"/>
  <c r="H6607" i="10"/>
  <c r="G6607" i="10"/>
  <c r="I6606" i="10"/>
  <c r="H6606" i="10"/>
  <c r="G6606" i="10"/>
  <c r="I6605" i="10"/>
  <c r="H6605" i="10"/>
  <c r="G6605" i="10"/>
  <c r="I6604" i="10"/>
  <c r="H6604" i="10"/>
  <c r="G6604" i="10"/>
  <c r="I6603" i="10"/>
  <c r="H6603" i="10"/>
  <c r="G6603" i="10"/>
  <c r="I6602" i="10"/>
  <c r="H6602" i="10"/>
  <c r="G6602" i="10"/>
  <c r="I6601" i="10"/>
  <c r="H6601" i="10"/>
  <c r="G6601" i="10"/>
  <c r="I6600" i="10"/>
  <c r="H6600" i="10"/>
  <c r="G6600" i="10"/>
  <c r="I6599" i="10"/>
  <c r="H6599" i="10"/>
  <c r="G6599" i="10"/>
  <c r="I6598" i="10"/>
  <c r="H6598" i="10"/>
  <c r="G6598" i="10"/>
  <c r="I6597" i="10"/>
  <c r="H6597" i="10"/>
  <c r="G6597" i="10"/>
  <c r="I6596" i="10"/>
  <c r="H6596" i="10"/>
  <c r="G6596" i="10"/>
  <c r="I6595" i="10"/>
  <c r="H6595" i="10"/>
  <c r="G6595" i="10"/>
  <c r="I6594" i="10"/>
  <c r="H6594" i="10"/>
  <c r="G6594" i="10"/>
  <c r="I6593" i="10"/>
  <c r="H6593" i="10"/>
  <c r="G6593" i="10"/>
  <c r="I6592" i="10"/>
  <c r="H6592" i="10"/>
  <c r="G6592" i="10"/>
  <c r="I6591" i="10"/>
  <c r="H6591" i="10"/>
  <c r="G6591" i="10"/>
  <c r="I6590" i="10"/>
  <c r="H6590" i="10"/>
  <c r="G6590" i="10"/>
  <c r="I6589" i="10"/>
  <c r="H6589" i="10"/>
  <c r="G6589" i="10"/>
  <c r="I6588" i="10"/>
  <c r="H6588" i="10"/>
  <c r="G6588" i="10"/>
  <c r="I6587" i="10"/>
  <c r="H6587" i="10"/>
  <c r="G6587" i="10"/>
  <c r="I6586" i="10"/>
  <c r="H6586" i="10"/>
  <c r="G6586" i="10"/>
  <c r="I6585" i="10"/>
  <c r="H6585" i="10"/>
  <c r="G6585" i="10"/>
  <c r="I6584" i="10"/>
  <c r="H6584" i="10"/>
  <c r="G6584" i="10"/>
  <c r="I6583" i="10"/>
  <c r="H6583" i="10"/>
  <c r="G6583" i="10"/>
  <c r="I6582" i="10"/>
  <c r="H6582" i="10"/>
  <c r="G6582" i="10"/>
  <c r="I6581" i="10"/>
  <c r="H6581" i="10"/>
  <c r="G6581" i="10"/>
  <c r="I6580" i="10"/>
  <c r="H6580" i="10"/>
  <c r="G6580" i="10"/>
  <c r="I6579" i="10"/>
  <c r="H6579" i="10"/>
  <c r="G6579" i="10"/>
  <c r="I6578" i="10"/>
  <c r="H6578" i="10"/>
  <c r="G6578" i="10"/>
  <c r="I6577" i="10"/>
  <c r="H6577" i="10"/>
  <c r="G6577" i="10"/>
  <c r="I6576" i="10"/>
  <c r="H6576" i="10"/>
  <c r="G6576" i="10"/>
  <c r="I6575" i="10"/>
  <c r="H6575" i="10"/>
  <c r="G6575" i="10"/>
  <c r="I6574" i="10"/>
  <c r="H6574" i="10"/>
  <c r="G6574" i="10"/>
  <c r="I6573" i="10"/>
  <c r="H6573" i="10"/>
  <c r="G6573" i="10"/>
  <c r="I6572" i="10"/>
  <c r="H6572" i="10"/>
  <c r="G6572" i="10"/>
  <c r="I6571" i="10"/>
  <c r="H6571" i="10"/>
  <c r="G6571" i="10"/>
  <c r="I6570" i="10"/>
  <c r="H6570" i="10"/>
  <c r="G6570" i="10"/>
  <c r="I6569" i="10"/>
  <c r="H6569" i="10"/>
  <c r="G6569" i="10"/>
  <c r="I6568" i="10"/>
  <c r="H6568" i="10"/>
  <c r="G6568" i="10"/>
  <c r="I6567" i="10"/>
  <c r="H6567" i="10"/>
  <c r="G6567" i="10"/>
  <c r="I6566" i="10"/>
  <c r="H6566" i="10"/>
  <c r="G6566" i="10"/>
  <c r="I6565" i="10"/>
  <c r="H6565" i="10"/>
  <c r="G6565" i="10"/>
  <c r="I6564" i="10"/>
  <c r="H6564" i="10"/>
  <c r="G6564" i="10"/>
  <c r="I6563" i="10"/>
  <c r="H6563" i="10"/>
  <c r="G6563" i="10"/>
  <c r="I6562" i="10"/>
  <c r="H6562" i="10"/>
  <c r="G6562" i="10"/>
  <c r="I6561" i="10"/>
  <c r="H6561" i="10"/>
  <c r="G6561" i="10"/>
  <c r="I6560" i="10"/>
  <c r="H6560" i="10"/>
  <c r="G6560" i="10"/>
  <c r="I6559" i="10"/>
  <c r="H6559" i="10"/>
  <c r="G6559" i="10"/>
  <c r="I6558" i="10"/>
  <c r="H6558" i="10"/>
  <c r="G6558" i="10"/>
  <c r="I6557" i="10"/>
  <c r="H6557" i="10"/>
  <c r="G6557" i="10"/>
  <c r="I6556" i="10"/>
  <c r="H6556" i="10"/>
  <c r="G6556" i="10"/>
  <c r="I6555" i="10"/>
  <c r="H6555" i="10"/>
  <c r="G6555" i="10"/>
  <c r="I6554" i="10"/>
  <c r="H6554" i="10"/>
  <c r="G6554" i="10"/>
  <c r="I6553" i="10"/>
  <c r="H6553" i="10"/>
  <c r="G6553" i="10"/>
  <c r="I6552" i="10"/>
  <c r="H6552" i="10"/>
  <c r="G6552" i="10"/>
  <c r="I6551" i="10"/>
  <c r="H6551" i="10"/>
  <c r="G6551" i="10"/>
  <c r="I6550" i="10"/>
  <c r="H6550" i="10"/>
  <c r="G6550" i="10"/>
  <c r="I6549" i="10"/>
  <c r="H6549" i="10"/>
  <c r="G6549" i="10"/>
  <c r="I6548" i="10"/>
  <c r="H6548" i="10"/>
  <c r="G6548" i="10"/>
  <c r="I6547" i="10"/>
  <c r="H6547" i="10"/>
  <c r="G6547" i="10"/>
  <c r="I6546" i="10"/>
  <c r="H6546" i="10"/>
  <c r="G6546" i="10"/>
  <c r="I6545" i="10"/>
  <c r="H6545" i="10"/>
  <c r="G6545" i="10"/>
  <c r="I6544" i="10"/>
  <c r="H6544" i="10"/>
  <c r="G6544" i="10"/>
  <c r="I6543" i="10"/>
  <c r="H6543" i="10"/>
  <c r="G6543" i="10"/>
  <c r="I6542" i="10"/>
  <c r="H6542" i="10"/>
  <c r="G6542" i="10"/>
  <c r="I6541" i="10"/>
  <c r="H6541" i="10"/>
  <c r="G6541" i="10"/>
  <c r="I6540" i="10"/>
  <c r="H6540" i="10"/>
  <c r="G6540" i="10"/>
  <c r="I6539" i="10"/>
  <c r="H6539" i="10"/>
  <c r="G6539" i="10"/>
  <c r="I6538" i="10"/>
  <c r="H6538" i="10"/>
  <c r="G6538" i="10"/>
  <c r="I6537" i="10"/>
  <c r="H6537" i="10"/>
  <c r="G6537" i="10"/>
  <c r="I6536" i="10"/>
  <c r="H6536" i="10"/>
  <c r="G6536" i="10"/>
  <c r="I6535" i="10"/>
  <c r="H6535" i="10"/>
  <c r="G6535" i="10"/>
  <c r="I6534" i="10"/>
  <c r="H6534" i="10"/>
  <c r="G6534" i="10"/>
  <c r="I6533" i="10"/>
  <c r="H6533" i="10"/>
  <c r="G6533" i="10"/>
  <c r="I6532" i="10"/>
  <c r="H6532" i="10"/>
  <c r="G6532" i="10"/>
  <c r="I6531" i="10"/>
  <c r="H6531" i="10"/>
  <c r="G6531" i="10"/>
  <c r="I6530" i="10"/>
  <c r="H6530" i="10"/>
  <c r="G6530" i="10"/>
  <c r="I6529" i="10"/>
  <c r="H6529" i="10"/>
  <c r="G6529" i="10"/>
  <c r="I6528" i="10"/>
  <c r="H6528" i="10"/>
  <c r="G6528" i="10"/>
  <c r="I6527" i="10"/>
  <c r="H6527" i="10"/>
  <c r="G6527" i="10"/>
  <c r="I6526" i="10"/>
  <c r="H6526" i="10"/>
  <c r="G6526" i="10"/>
  <c r="I6525" i="10"/>
  <c r="H6525" i="10"/>
  <c r="G6525" i="10"/>
  <c r="I6524" i="10"/>
  <c r="H6524" i="10"/>
  <c r="G6524" i="10"/>
  <c r="I6523" i="10"/>
  <c r="H6523" i="10"/>
  <c r="G6523" i="10"/>
  <c r="I6522" i="10"/>
  <c r="H6522" i="10"/>
  <c r="G6522" i="10"/>
  <c r="I6521" i="10"/>
  <c r="H6521" i="10"/>
  <c r="G6521" i="10"/>
  <c r="I6520" i="10"/>
  <c r="H6520" i="10"/>
  <c r="G6520" i="10"/>
  <c r="I6519" i="10"/>
  <c r="H6519" i="10"/>
  <c r="G6519" i="10"/>
  <c r="I6518" i="10"/>
  <c r="H6518" i="10"/>
  <c r="G6518" i="10"/>
  <c r="I6517" i="10"/>
  <c r="H6517" i="10"/>
  <c r="G6517" i="10"/>
  <c r="I6516" i="10"/>
  <c r="H6516" i="10"/>
  <c r="G6516" i="10"/>
  <c r="I6515" i="10"/>
  <c r="H6515" i="10"/>
  <c r="G6515" i="10"/>
  <c r="I6514" i="10"/>
  <c r="H6514" i="10"/>
  <c r="G6514" i="10"/>
  <c r="I6513" i="10"/>
  <c r="H6513" i="10"/>
  <c r="G6513" i="10"/>
  <c r="I6512" i="10"/>
  <c r="H6512" i="10"/>
  <c r="G6512" i="10"/>
  <c r="I6511" i="10"/>
  <c r="H6511" i="10"/>
  <c r="G6511" i="10"/>
  <c r="I6510" i="10"/>
  <c r="H6510" i="10"/>
  <c r="G6510" i="10"/>
  <c r="I6509" i="10"/>
  <c r="H6509" i="10"/>
  <c r="G6509" i="10"/>
  <c r="I6508" i="10"/>
  <c r="H6508" i="10"/>
  <c r="G6508" i="10"/>
  <c r="I6507" i="10"/>
  <c r="H6507" i="10"/>
  <c r="G6507" i="10"/>
  <c r="I6506" i="10"/>
  <c r="H6506" i="10"/>
  <c r="G6506" i="10"/>
  <c r="I6505" i="10"/>
  <c r="H6505" i="10"/>
  <c r="G6505" i="10"/>
  <c r="I6504" i="10"/>
  <c r="H6504" i="10"/>
  <c r="G6504" i="10"/>
  <c r="I6503" i="10"/>
  <c r="H6503" i="10"/>
  <c r="G6503" i="10"/>
  <c r="I6502" i="10"/>
  <c r="H6502" i="10"/>
  <c r="G6502" i="10"/>
  <c r="I6501" i="10"/>
  <c r="H6501" i="10"/>
  <c r="G6501" i="10"/>
  <c r="I6500" i="10"/>
  <c r="H6500" i="10"/>
  <c r="G6500" i="10"/>
  <c r="I6499" i="10"/>
  <c r="H6499" i="10"/>
  <c r="G6499" i="10"/>
  <c r="I6498" i="10"/>
  <c r="H6498" i="10"/>
  <c r="G6498" i="10"/>
  <c r="I6497" i="10"/>
  <c r="H6497" i="10"/>
  <c r="G6497" i="10"/>
  <c r="I6496" i="10"/>
  <c r="H6496" i="10"/>
  <c r="G6496" i="10"/>
  <c r="I6495" i="10"/>
  <c r="H6495" i="10"/>
  <c r="G6495" i="10"/>
  <c r="I6494" i="10"/>
  <c r="H6494" i="10"/>
  <c r="G6494" i="10"/>
  <c r="I6493" i="10"/>
  <c r="H6493" i="10"/>
  <c r="G6493" i="10"/>
  <c r="I6492" i="10"/>
  <c r="H6492" i="10"/>
  <c r="G6492" i="10"/>
  <c r="I6491" i="10"/>
  <c r="H6491" i="10"/>
  <c r="G6491" i="10"/>
  <c r="I6490" i="10"/>
  <c r="H6490" i="10"/>
  <c r="G6490" i="10"/>
  <c r="I6489" i="10"/>
  <c r="H6489" i="10"/>
  <c r="G6489" i="10"/>
  <c r="I6488" i="10"/>
  <c r="H6488" i="10"/>
  <c r="G6488" i="10"/>
  <c r="I6487" i="10"/>
  <c r="H6487" i="10"/>
  <c r="G6487" i="10"/>
  <c r="I6486" i="10"/>
  <c r="H6486" i="10"/>
  <c r="G6486" i="10"/>
  <c r="I6485" i="10"/>
  <c r="H6485" i="10"/>
  <c r="G6485" i="10"/>
  <c r="I6484" i="10"/>
  <c r="H6484" i="10"/>
  <c r="G6484" i="10"/>
  <c r="I6483" i="10"/>
  <c r="H6483" i="10"/>
  <c r="G6483" i="10"/>
  <c r="I6482" i="10"/>
  <c r="H6482" i="10"/>
  <c r="G6482" i="10"/>
  <c r="I6481" i="10"/>
  <c r="H6481" i="10"/>
  <c r="G6481" i="10"/>
  <c r="I6480" i="10"/>
  <c r="H6480" i="10"/>
  <c r="G6480" i="10"/>
  <c r="I6479" i="10"/>
  <c r="H6479" i="10"/>
  <c r="G6479" i="10"/>
  <c r="I6478" i="10"/>
  <c r="H6478" i="10"/>
  <c r="G6478" i="10"/>
  <c r="I6477" i="10"/>
  <c r="H6477" i="10"/>
  <c r="G6477" i="10"/>
  <c r="I6476" i="10"/>
  <c r="H6476" i="10"/>
  <c r="G6476" i="10"/>
  <c r="I6475" i="10"/>
  <c r="H6475" i="10"/>
  <c r="G6475" i="10"/>
  <c r="I6474" i="10"/>
  <c r="H6474" i="10"/>
  <c r="G6474" i="10"/>
  <c r="I6473" i="10"/>
  <c r="H6473" i="10"/>
  <c r="G6473" i="10"/>
  <c r="I6472" i="10"/>
  <c r="H6472" i="10"/>
  <c r="G6472" i="10"/>
  <c r="I6471" i="10"/>
  <c r="H6471" i="10"/>
  <c r="G6471" i="10"/>
  <c r="I6470" i="10"/>
  <c r="H6470" i="10"/>
  <c r="G6470" i="10"/>
  <c r="I6469" i="10"/>
  <c r="H6469" i="10"/>
  <c r="G6469" i="10"/>
  <c r="I6468" i="10"/>
  <c r="H6468" i="10"/>
  <c r="G6468" i="10"/>
  <c r="I6467" i="10"/>
  <c r="H6467" i="10"/>
  <c r="G6467" i="10"/>
  <c r="I6466" i="10"/>
  <c r="H6466" i="10"/>
  <c r="G6466" i="10"/>
  <c r="I6465" i="10"/>
  <c r="H6465" i="10"/>
  <c r="G6465" i="10"/>
  <c r="I6464" i="10"/>
  <c r="H6464" i="10"/>
  <c r="G6464" i="10"/>
  <c r="I6463" i="10"/>
  <c r="H6463" i="10"/>
  <c r="G6463" i="10"/>
  <c r="I6462" i="10"/>
  <c r="H6462" i="10"/>
  <c r="G6462" i="10"/>
  <c r="I6461" i="10"/>
  <c r="H6461" i="10"/>
  <c r="G6461" i="10"/>
  <c r="I6460" i="10"/>
  <c r="H6460" i="10"/>
  <c r="G6460" i="10"/>
  <c r="I6459" i="10"/>
  <c r="H6459" i="10"/>
  <c r="G6459" i="10"/>
  <c r="I6458" i="10"/>
  <c r="H6458" i="10"/>
  <c r="G6458" i="10"/>
  <c r="I6457" i="10"/>
  <c r="H6457" i="10"/>
  <c r="G6457" i="10"/>
  <c r="I6456" i="10"/>
  <c r="H6456" i="10"/>
  <c r="G6456" i="10"/>
  <c r="I6455" i="10"/>
  <c r="H6455" i="10"/>
  <c r="G6455" i="10"/>
  <c r="I6454" i="10"/>
  <c r="H6454" i="10"/>
  <c r="G6454" i="10"/>
  <c r="I6453" i="10"/>
  <c r="H6453" i="10"/>
  <c r="G6453" i="10"/>
  <c r="I6452" i="10"/>
  <c r="H6452" i="10"/>
  <c r="G6452" i="10"/>
  <c r="I6451" i="10"/>
  <c r="H6451" i="10"/>
  <c r="G6451" i="10"/>
  <c r="I6450" i="10"/>
  <c r="H6450" i="10"/>
  <c r="G6450" i="10"/>
  <c r="I6449" i="10"/>
  <c r="H6449" i="10"/>
  <c r="G6449" i="10"/>
  <c r="I6448" i="10"/>
  <c r="H6448" i="10"/>
  <c r="G6448" i="10"/>
  <c r="I6447" i="10"/>
  <c r="H6447" i="10"/>
  <c r="G6447" i="10"/>
  <c r="I6446" i="10"/>
  <c r="H6446" i="10"/>
  <c r="G6446" i="10"/>
  <c r="I6445" i="10"/>
  <c r="H6445" i="10"/>
  <c r="G6445" i="10"/>
  <c r="I6444" i="10"/>
  <c r="H6444" i="10"/>
  <c r="G6444" i="10"/>
  <c r="I6443" i="10"/>
  <c r="H6443" i="10"/>
  <c r="G6443" i="10"/>
  <c r="I6442" i="10"/>
  <c r="H6442" i="10"/>
  <c r="G6442" i="10"/>
  <c r="I6441" i="10"/>
  <c r="H6441" i="10"/>
  <c r="G6441" i="10"/>
  <c r="I6440" i="10"/>
  <c r="H6440" i="10"/>
  <c r="G6440" i="10"/>
  <c r="I6439" i="10"/>
  <c r="H6439" i="10"/>
  <c r="G6439" i="10"/>
  <c r="I6438" i="10"/>
  <c r="H6438" i="10"/>
  <c r="G6438" i="10"/>
  <c r="I6437" i="10"/>
  <c r="H6437" i="10"/>
  <c r="G6437" i="10"/>
  <c r="I6436" i="10"/>
  <c r="H6436" i="10"/>
  <c r="G6436" i="10"/>
  <c r="I6435" i="10"/>
  <c r="H6435" i="10"/>
  <c r="G6435" i="10"/>
  <c r="I6434" i="10"/>
  <c r="H6434" i="10"/>
  <c r="G6434" i="10"/>
  <c r="I6433" i="10"/>
  <c r="H6433" i="10"/>
  <c r="G6433" i="10"/>
  <c r="I6432" i="10"/>
  <c r="H6432" i="10"/>
  <c r="G6432" i="10"/>
  <c r="I6431" i="10"/>
  <c r="H6431" i="10"/>
  <c r="G6431" i="10"/>
  <c r="I6430" i="10"/>
  <c r="H6430" i="10"/>
  <c r="G6430" i="10"/>
  <c r="I6429" i="10"/>
  <c r="H6429" i="10"/>
  <c r="G6429" i="10"/>
  <c r="I6428" i="10"/>
  <c r="H6428" i="10"/>
  <c r="G6428" i="10"/>
  <c r="I6427" i="10"/>
  <c r="H6427" i="10"/>
  <c r="G6427" i="10"/>
  <c r="I6426" i="10"/>
  <c r="H6426" i="10"/>
  <c r="G6426" i="10"/>
  <c r="I6425" i="10"/>
  <c r="H6425" i="10"/>
  <c r="G6425" i="10"/>
  <c r="I6424" i="10"/>
  <c r="H6424" i="10"/>
  <c r="G6424" i="10"/>
  <c r="I6423" i="10"/>
  <c r="H6423" i="10"/>
  <c r="G6423" i="10"/>
  <c r="I6422" i="10"/>
  <c r="H6422" i="10"/>
  <c r="G6422" i="10"/>
  <c r="I6421" i="10"/>
  <c r="H6421" i="10"/>
  <c r="G6421" i="10"/>
  <c r="I6420" i="10"/>
  <c r="H6420" i="10"/>
  <c r="G6420" i="10"/>
  <c r="I6419" i="10"/>
  <c r="H6419" i="10"/>
  <c r="G6419" i="10"/>
  <c r="I6418" i="10"/>
  <c r="H6418" i="10"/>
  <c r="G6418" i="10"/>
  <c r="I6417" i="10"/>
  <c r="H6417" i="10"/>
  <c r="G6417" i="10"/>
  <c r="I6416" i="10"/>
  <c r="H6416" i="10"/>
  <c r="G6416" i="10"/>
  <c r="I6415" i="10"/>
  <c r="H6415" i="10"/>
  <c r="G6415" i="10"/>
  <c r="I6414" i="10"/>
  <c r="H6414" i="10"/>
  <c r="G6414" i="10"/>
  <c r="I6413" i="10"/>
  <c r="H6413" i="10"/>
  <c r="G6413" i="10"/>
  <c r="I6412" i="10"/>
  <c r="H6412" i="10"/>
  <c r="G6412" i="10"/>
  <c r="I6411" i="10"/>
  <c r="H6411" i="10"/>
  <c r="G6411" i="10"/>
  <c r="I6410" i="10"/>
  <c r="H6410" i="10"/>
  <c r="G6410" i="10"/>
  <c r="I6409" i="10"/>
  <c r="H6409" i="10"/>
  <c r="G6409" i="10"/>
  <c r="I6408" i="10"/>
  <c r="H6408" i="10"/>
  <c r="G6408" i="10"/>
  <c r="I6407" i="10"/>
  <c r="H6407" i="10"/>
  <c r="G6407" i="10"/>
  <c r="I6406" i="10"/>
  <c r="H6406" i="10"/>
  <c r="G6406" i="10"/>
  <c r="I6405" i="10"/>
  <c r="H6405" i="10"/>
  <c r="G6405" i="10"/>
  <c r="I6404" i="10"/>
  <c r="H6404" i="10"/>
  <c r="G6404" i="10"/>
  <c r="I6403" i="10"/>
  <c r="H6403" i="10"/>
  <c r="G6403" i="10"/>
  <c r="I6402" i="10"/>
  <c r="H6402" i="10"/>
  <c r="G6402" i="10"/>
  <c r="I6401" i="10"/>
  <c r="H6401" i="10"/>
  <c r="G6401" i="10"/>
  <c r="I6400" i="10"/>
  <c r="H6400" i="10"/>
  <c r="G6400" i="10"/>
  <c r="I6399" i="10"/>
  <c r="H6399" i="10"/>
  <c r="G6399" i="10"/>
  <c r="I6398" i="10"/>
  <c r="H6398" i="10"/>
  <c r="G6398" i="10"/>
  <c r="I6397" i="10"/>
  <c r="H6397" i="10"/>
  <c r="G6397" i="10"/>
  <c r="I6396" i="10"/>
  <c r="H6396" i="10"/>
  <c r="G6396" i="10"/>
  <c r="I6395" i="10"/>
  <c r="H6395" i="10"/>
  <c r="G6395" i="10"/>
  <c r="I6394" i="10"/>
  <c r="H6394" i="10"/>
  <c r="G6394" i="10"/>
  <c r="I6393" i="10"/>
  <c r="H6393" i="10"/>
  <c r="G6393" i="10"/>
  <c r="I6392" i="10"/>
  <c r="H6392" i="10"/>
  <c r="G6392" i="10"/>
  <c r="I6391" i="10"/>
  <c r="H6391" i="10"/>
  <c r="G6391" i="10"/>
  <c r="I6390" i="10"/>
  <c r="H6390" i="10"/>
  <c r="G6390" i="10"/>
  <c r="I6389" i="10"/>
  <c r="H6389" i="10"/>
  <c r="G6389" i="10"/>
  <c r="I6388" i="10"/>
  <c r="H6388" i="10"/>
  <c r="G6388" i="10"/>
  <c r="I6387" i="10"/>
  <c r="H6387" i="10"/>
  <c r="G6387" i="10"/>
  <c r="I6386" i="10"/>
  <c r="H6386" i="10"/>
  <c r="G6386" i="10"/>
  <c r="I6385" i="10"/>
  <c r="H6385" i="10"/>
  <c r="G6385" i="10"/>
  <c r="I6384" i="10"/>
  <c r="H6384" i="10"/>
  <c r="G6384" i="10"/>
  <c r="I6383" i="10"/>
  <c r="H6383" i="10"/>
  <c r="G6383" i="10"/>
  <c r="I6382" i="10"/>
  <c r="H6382" i="10"/>
  <c r="G6382" i="10"/>
  <c r="I6381" i="10"/>
  <c r="H6381" i="10"/>
  <c r="G6381" i="10"/>
  <c r="I6380" i="10"/>
  <c r="H6380" i="10"/>
  <c r="G6380" i="10"/>
  <c r="I6379" i="10"/>
  <c r="H6379" i="10"/>
  <c r="G6379" i="10"/>
  <c r="I6378" i="10"/>
  <c r="H6378" i="10"/>
  <c r="G6378" i="10"/>
  <c r="I6377" i="10"/>
  <c r="H6377" i="10"/>
  <c r="G6377" i="10"/>
  <c r="I6376" i="10"/>
  <c r="H6376" i="10"/>
  <c r="G6376" i="10"/>
  <c r="I6375" i="10"/>
  <c r="H6375" i="10"/>
  <c r="G6375" i="10"/>
  <c r="I6374" i="10"/>
  <c r="H6374" i="10"/>
  <c r="G6374" i="10"/>
  <c r="I6373" i="10"/>
  <c r="H6373" i="10"/>
  <c r="G6373" i="10"/>
  <c r="I6372" i="10"/>
  <c r="H6372" i="10"/>
  <c r="G6372" i="10"/>
  <c r="I6371" i="10"/>
  <c r="H6371" i="10"/>
  <c r="G6371" i="10"/>
  <c r="I6370" i="10"/>
  <c r="H6370" i="10"/>
  <c r="G6370" i="10"/>
  <c r="I6369" i="10"/>
  <c r="H6369" i="10"/>
  <c r="G6369" i="10"/>
  <c r="I6368" i="10"/>
  <c r="H6368" i="10"/>
  <c r="G6368" i="10"/>
  <c r="I6367" i="10"/>
  <c r="H6367" i="10"/>
  <c r="G6367" i="10"/>
  <c r="I6366" i="10"/>
  <c r="H6366" i="10"/>
  <c r="G6366" i="10"/>
  <c r="I6365" i="10"/>
  <c r="H6365" i="10"/>
  <c r="G6365" i="10"/>
  <c r="I6364" i="10"/>
  <c r="H6364" i="10"/>
  <c r="G6364" i="10"/>
  <c r="I6363" i="10"/>
  <c r="H6363" i="10"/>
  <c r="G6363" i="10"/>
  <c r="I6362" i="10"/>
  <c r="H6362" i="10"/>
  <c r="G6362" i="10"/>
  <c r="I6361" i="10"/>
  <c r="H6361" i="10"/>
  <c r="G6361" i="10"/>
  <c r="I6360" i="10"/>
  <c r="H6360" i="10"/>
  <c r="G6360" i="10"/>
  <c r="I6359" i="10"/>
  <c r="H6359" i="10"/>
  <c r="G6359" i="10"/>
  <c r="I6358" i="10"/>
  <c r="H6358" i="10"/>
  <c r="G6358" i="10"/>
  <c r="I6357" i="10"/>
  <c r="H6357" i="10"/>
  <c r="G6357" i="10"/>
  <c r="I6356" i="10"/>
  <c r="H6356" i="10"/>
  <c r="G6356" i="10"/>
  <c r="I6355" i="10"/>
  <c r="H6355" i="10"/>
  <c r="G6355" i="10"/>
  <c r="I6354" i="10"/>
  <c r="H6354" i="10"/>
  <c r="G6354" i="10"/>
  <c r="I6353" i="10"/>
  <c r="H6353" i="10"/>
  <c r="G6353" i="10"/>
  <c r="I6352" i="10"/>
  <c r="H6352" i="10"/>
  <c r="G6352" i="10"/>
  <c r="I6351" i="10"/>
  <c r="H6351" i="10"/>
  <c r="G6351" i="10"/>
  <c r="I6350" i="10"/>
  <c r="H6350" i="10"/>
  <c r="G6350" i="10"/>
  <c r="I6349" i="10"/>
  <c r="H6349" i="10"/>
  <c r="G6349" i="10"/>
  <c r="I6348" i="10"/>
  <c r="H6348" i="10"/>
  <c r="G6348" i="10"/>
  <c r="I6347" i="10"/>
  <c r="H6347" i="10"/>
  <c r="G6347" i="10"/>
  <c r="I6346" i="10"/>
  <c r="H6346" i="10"/>
  <c r="G6346" i="10"/>
  <c r="I6345" i="10"/>
  <c r="H6345" i="10"/>
  <c r="G6345" i="10"/>
  <c r="I6344" i="10"/>
  <c r="H6344" i="10"/>
  <c r="G6344" i="10"/>
  <c r="I6343" i="10"/>
  <c r="H6343" i="10"/>
  <c r="G6343" i="10"/>
  <c r="I6342" i="10"/>
  <c r="H6342" i="10"/>
  <c r="G6342" i="10"/>
  <c r="I6341" i="10"/>
  <c r="H6341" i="10"/>
  <c r="G6341" i="10"/>
  <c r="I6340" i="10"/>
  <c r="H6340" i="10"/>
  <c r="G6340" i="10"/>
  <c r="I6339" i="10"/>
  <c r="H6339" i="10"/>
  <c r="G6339" i="10"/>
  <c r="I6338" i="10"/>
  <c r="H6338" i="10"/>
  <c r="G6338" i="10"/>
  <c r="I6337" i="10"/>
  <c r="H6337" i="10"/>
  <c r="G6337" i="10"/>
  <c r="I6336" i="10"/>
  <c r="H6336" i="10"/>
  <c r="G6336" i="10"/>
  <c r="I6335" i="10"/>
  <c r="H6335" i="10"/>
  <c r="G6335" i="10"/>
  <c r="I6334" i="10"/>
  <c r="H6334" i="10"/>
  <c r="G6334" i="10"/>
  <c r="I6333" i="10"/>
  <c r="H6333" i="10"/>
  <c r="G6333" i="10"/>
  <c r="I6332" i="10"/>
  <c r="H6332" i="10"/>
  <c r="G6332" i="10"/>
  <c r="I6331" i="10"/>
  <c r="H6331" i="10"/>
  <c r="G6331" i="10"/>
  <c r="I6330" i="10"/>
  <c r="H6330" i="10"/>
  <c r="G6330" i="10"/>
  <c r="I6329" i="10"/>
  <c r="H6329" i="10"/>
  <c r="G6329" i="10"/>
  <c r="I6328" i="10"/>
  <c r="H6328" i="10"/>
  <c r="G6328" i="10"/>
  <c r="I6327" i="10"/>
  <c r="H6327" i="10"/>
  <c r="G6327" i="10"/>
  <c r="I6326" i="10"/>
  <c r="H6326" i="10"/>
  <c r="G6326" i="10"/>
  <c r="I6325" i="10"/>
  <c r="H6325" i="10"/>
  <c r="G6325" i="10"/>
  <c r="I6324" i="10"/>
  <c r="H6324" i="10"/>
  <c r="G6324" i="10"/>
  <c r="I6323" i="10"/>
  <c r="H6323" i="10"/>
  <c r="G6323" i="10"/>
  <c r="I6322" i="10"/>
  <c r="H6322" i="10"/>
  <c r="G6322" i="10"/>
  <c r="I6321" i="10"/>
  <c r="H6321" i="10"/>
  <c r="G6321" i="10"/>
  <c r="I6320" i="10"/>
  <c r="H6320" i="10"/>
  <c r="G6320" i="10"/>
  <c r="I6319" i="10"/>
  <c r="H6319" i="10"/>
  <c r="G6319" i="10"/>
  <c r="I6318" i="10"/>
  <c r="H6318" i="10"/>
  <c r="G6318" i="10"/>
  <c r="I6317" i="10"/>
  <c r="H6317" i="10"/>
  <c r="G6317" i="10"/>
  <c r="I6316" i="10"/>
  <c r="H6316" i="10"/>
  <c r="G6316" i="10"/>
  <c r="I6315" i="10"/>
  <c r="H6315" i="10"/>
  <c r="G6315" i="10"/>
  <c r="I6314" i="10"/>
  <c r="H6314" i="10"/>
  <c r="G6314" i="10"/>
  <c r="I6313" i="10"/>
  <c r="H6313" i="10"/>
  <c r="G6313" i="10"/>
  <c r="I6312" i="10"/>
  <c r="H6312" i="10"/>
  <c r="G6312" i="10"/>
  <c r="I6311" i="10"/>
  <c r="H6311" i="10"/>
  <c r="G6311" i="10"/>
  <c r="I6310" i="10"/>
  <c r="H6310" i="10"/>
  <c r="G6310" i="10"/>
  <c r="I6309" i="10"/>
  <c r="H6309" i="10"/>
  <c r="G6309" i="10"/>
  <c r="I6308" i="10"/>
  <c r="H6308" i="10"/>
  <c r="G6308" i="10"/>
  <c r="I6307" i="10"/>
  <c r="H6307" i="10"/>
  <c r="G6307" i="10"/>
  <c r="I6306" i="10"/>
  <c r="H6306" i="10"/>
  <c r="G6306" i="10"/>
  <c r="I6305" i="10"/>
  <c r="H6305" i="10"/>
  <c r="G6305" i="10"/>
  <c r="I6304" i="10"/>
  <c r="H6304" i="10"/>
  <c r="G6304" i="10"/>
  <c r="I6303" i="10"/>
  <c r="H6303" i="10"/>
  <c r="G6303" i="10"/>
  <c r="I6302" i="10"/>
  <c r="H6302" i="10"/>
  <c r="G6302" i="10"/>
  <c r="I6301" i="10"/>
  <c r="H6301" i="10"/>
  <c r="G6301" i="10"/>
  <c r="I6300" i="10"/>
  <c r="H6300" i="10"/>
  <c r="G6300" i="10"/>
  <c r="I6299" i="10"/>
  <c r="H6299" i="10"/>
  <c r="G6299" i="10"/>
  <c r="I6298" i="10"/>
  <c r="H6298" i="10"/>
  <c r="G6298" i="10"/>
  <c r="I6297" i="10"/>
  <c r="H6297" i="10"/>
  <c r="G6297" i="10"/>
  <c r="I6296" i="10"/>
  <c r="H6296" i="10"/>
  <c r="G6296" i="10"/>
  <c r="I6295" i="10"/>
  <c r="H6295" i="10"/>
  <c r="G6295" i="10"/>
  <c r="I6294" i="10"/>
  <c r="H6294" i="10"/>
  <c r="G6294" i="10"/>
  <c r="I6293" i="10"/>
  <c r="H6293" i="10"/>
  <c r="G6293" i="10"/>
  <c r="I6292" i="10"/>
  <c r="H6292" i="10"/>
  <c r="G6292" i="10"/>
  <c r="I6291" i="10"/>
  <c r="H6291" i="10"/>
  <c r="G6291" i="10"/>
  <c r="I6290" i="10"/>
  <c r="H6290" i="10"/>
  <c r="G6290" i="10"/>
  <c r="I6289" i="10"/>
  <c r="H6289" i="10"/>
  <c r="G6289" i="10"/>
  <c r="I6288" i="10"/>
  <c r="H6288" i="10"/>
  <c r="G6288" i="10"/>
  <c r="I6287" i="10"/>
  <c r="H6287" i="10"/>
  <c r="G6287" i="10"/>
  <c r="I6286" i="10"/>
  <c r="H6286" i="10"/>
  <c r="G6286" i="10"/>
  <c r="I6285" i="10"/>
  <c r="H6285" i="10"/>
  <c r="G6285" i="10"/>
  <c r="I6284" i="10"/>
  <c r="H6284" i="10"/>
  <c r="G6284" i="10"/>
  <c r="I6283" i="10"/>
  <c r="H6283" i="10"/>
  <c r="G6283" i="10"/>
  <c r="I6282" i="10"/>
  <c r="H6282" i="10"/>
  <c r="G6282" i="10"/>
  <c r="I6281" i="10"/>
  <c r="H6281" i="10"/>
  <c r="G6281" i="10"/>
  <c r="I6280" i="10"/>
  <c r="H6280" i="10"/>
  <c r="G6280" i="10"/>
  <c r="I6279" i="10"/>
  <c r="H6279" i="10"/>
  <c r="G6279" i="10"/>
  <c r="I6278" i="10"/>
  <c r="H6278" i="10"/>
  <c r="G6278" i="10"/>
  <c r="I6277" i="10"/>
  <c r="H6277" i="10"/>
  <c r="G6277" i="10"/>
  <c r="I6276" i="10"/>
  <c r="H6276" i="10"/>
  <c r="G6276" i="10"/>
  <c r="I6275" i="10"/>
  <c r="H6275" i="10"/>
  <c r="G6275" i="10"/>
  <c r="I6274" i="10"/>
  <c r="H6274" i="10"/>
  <c r="G6274" i="10"/>
  <c r="I6273" i="10"/>
  <c r="H6273" i="10"/>
  <c r="G6273" i="10"/>
  <c r="I6272" i="10"/>
  <c r="H6272" i="10"/>
  <c r="G6272" i="10"/>
  <c r="I6271" i="10"/>
  <c r="H6271" i="10"/>
  <c r="G6271" i="10"/>
  <c r="I6270" i="10"/>
  <c r="H6270" i="10"/>
  <c r="G6270" i="10"/>
  <c r="I6269" i="10"/>
  <c r="H6269" i="10"/>
  <c r="G6269" i="10"/>
  <c r="I6268" i="10"/>
  <c r="H6268" i="10"/>
  <c r="G6268" i="10"/>
  <c r="I6267" i="10"/>
  <c r="H6267" i="10"/>
  <c r="G6267" i="10"/>
  <c r="I6266" i="10"/>
  <c r="H6266" i="10"/>
  <c r="G6266" i="10"/>
  <c r="I6265" i="10"/>
  <c r="H6265" i="10"/>
  <c r="G6265" i="10"/>
  <c r="I6264" i="10"/>
  <c r="H6264" i="10"/>
  <c r="G6264" i="10"/>
  <c r="I6263" i="10"/>
  <c r="H6263" i="10"/>
  <c r="G6263" i="10"/>
  <c r="I6262" i="10"/>
  <c r="H6262" i="10"/>
  <c r="G6262" i="10"/>
  <c r="I6261" i="10"/>
  <c r="H6261" i="10"/>
  <c r="G6261" i="10"/>
  <c r="I6260" i="10"/>
  <c r="H6260" i="10"/>
  <c r="G6260" i="10"/>
  <c r="I6259" i="10"/>
  <c r="H6259" i="10"/>
  <c r="G6259" i="10"/>
  <c r="I6258" i="10"/>
  <c r="H6258" i="10"/>
  <c r="G6258" i="10"/>
  <c r="I6257" i="10"/>
  <c r="H6257" i="10"/>
  <c r="G6257" i="10"/>
  <c r="I6256" i="10"/>
  <c r="H6256" i="10"/>
  <c r="G6256" i="10"/>
  <c r="I6255" i="10"/>
  <c r="H6255" i="10"/>
  <c r="G6255" i="10"/>
  <c r="I6254" i="10"/>
  <c r="H6254" i="10"/>
  <c r="G6254" i="10"/>
  <c r="I6253" i="10"/>
  <c r="H6253" i="10"/>
  <c r="G6253" i="10"/>
  <c r="I6252" i="10"/>
  <c r="H6252" i="10"/>
  <c r="G6252" i="10"/>
  <c r="I6251" i="10"/>
  <c r="H6251" i="10"/>
  <c r="G6251" i="10"/>
  <c r="I6250" i="10"/>
  <c r="H6250" i="10"/>
  <c r="G6250" i="10"/>
  <c r="I6249" i="10"/>
  <c r="H6249" i="10"/>
  <c r="G6249" i="10"/>
  <c r="I6248" i="10"/>
  <c r="H6248" i="10"/>
  <c r="G6248" i="10"/>
  <c r="I6247" i="10"/>
  <c r="H6247" i="10"/>
  <c r="G6247" i="10"/>
  <c r="I6246" i="10"/>
  <c r="H6246" i="10"/>
  <c r="G6246" i="10"/>
  <c r="I6245" i="10"/>
  <c r="H6245" i="10"/>
  <c r="G6245" i="10"/>
  <c r="I6244" i="10"/>
  <c r="H6244" i="10"/>
  <c r="G6244" i="10"/>
  <c r="I6243" i="10"/>
  <c r="H6243" i="10"/>
  <c r="G6243" i="10"/>
  <c r="I6242" i="10"/>
  <c r="H6242" i="10"/>
  <c r="G6242" i="10"/>
  <c r="I6241" i="10"/>
  <c r="H6241" i="10"/>
  <c r="G6241" i="10"/>
  <c r="I6240" i="10"/>
  <c r="H6240" i="10"/>
  <c r="G6240" i="10"/>
  <c r="I6239" i="10"/>
  <c r="H6239" i="10"/>
  <c r="G6239" i="10"/>
  <c r="I6238" i="10"/>
  <c r="H6238" i="10"/>
  <c r="G6238" i="10"/>
  <c r="I6237" i="10"/>
  <c r="H6237" i="10"/>
  <c r="G6237" i="10"/>
  <c r="I6236" i="10"/>
  <c r="H6236" i="10"/>
  <c r="G6236" i="10"/>
  <c r="I6235" i="10"/>
  <c r="H6235" i="10"/>
  <c r="G6235" i="10"/>
  <c r="I6234" i="10"/>
  <c r="H6234" i="10"/>
  <c r="G6234" i="10"/>
  <c r="I6233" i="10"/>
  <c r="H6233" i="10"/>
  <c r="G6233" i="10"/>
  <c r="I6232" i="10"/>
  <c r="H6232" i="10"/>
  <c r="G6232" i="10"/>
  <c r="I6231" i="10"/>
  <c r="H6231" i="10"/>
  <c r="G6231" i="10"/>
  <c r="I6230" i="10"/>
  <c r="H6230" i="10"/>
  <c r="G6230" i="10"/>
  <c r="I6229" i="10"/>
  <c r="H6229" i="10"/>
  <c r="G6229" i="10"/>
  <c r="I6228" i="10"/>
  <c r="H6228" i="10"/>
  <c r="G6228" i="10"/>
  <c r="I6227" i="10"/>
  <c r="H6227" i="10"/>
  <c r="G6227" i="10"/>
  <c r="I6226" i="10"/>
  <c r="H6226" i="10"/>
  <c r="G6226" i="10"/>
  <c r="I6225" i="10"/>
  <c r="H6225" i="10"/>
  <c r="G6225" i="10"/>
  <c r="I6224" i="10"/>
  <c r="H6224" i="10"/>
  <c r="G6224" i="10"/>
  <c r="I6223" i="10"/>
  <c r="H6223" i="10"/>
  <c r="G6223" i="10"/>
  <c r="I6222" i="10"/>
  <c r="H6222" i="10"/>
  <c r="G6222" i="10"/>
  <c r="I6221" i="10"/>
  <c r="H6221" i="10"/>
  <c r="G6221" i="10"/>
  <c r="I6220" i="10"/>
  <c r="H6220" i="10"/>
  <c r="G6220" i="10"/>
  <c r="I6219" i="10"/>
  <c r="H6219" i="10"/>
  <c r="G6219" i="10"/>
  <c r="I6218" i="10"/>
  <c r="H6218" i="10"/>
  <c r="G6218" i="10"/>
  <c r="I6217" i="10"/>
  <c r="H6217" i="10"/>
  <c r="G6217" i="10"/>
  <c r="I6216" i="10"/>
  <c r="H6216" i="10"/>
  <c r="G6216" i="10"/>
  <c r="I6215" i="10"/>
  <c r="H6215" i="10"/>
  <c r="G6215" i="10"/>
  <c r="I6214" i="10"/>
  <c r="H6214" i="10"/>
  <c r="G6214" i="10"/>
  <c r="I6213" i="10"/>
  <c r="H6213" i="10"/>
  <c r="G6213" i="10"/>
  <c r="I6212" i="10"/>
  <c r="H6212" i="10"/>
  <c r="G6212" i="10"/>
  <c r="I6211" i="10"/>
  <c r="H6211" i="10"/>
  <c r="G6211" i="10"/>
  <c r="I6210" i="10"/>
  <c r="H6210" i="10"/>
  <c r="G6210" i="10"/>
  <c r="I6209" i="10"/>
  <c r="H6209" i="10"/>
  <c r="G6209" i="10"/>
  <c r="I6208" i="10"/>
  <c r="H6208" i="10"/>
  <c r="G6208" i="10"/>
  <c r="I6207" i="10"/>
  <c r="H6207" i="10"/>
  <c r="G6207" i="10"/>
  <c r="I6206" i="10"/>
  <c r="H6206" i="10"/>
  <c r="G6206" i="10"/>
  <c r="I6205" i="10"/>
  <c r="H6205" i="10"/>
  <c r="G6205" i="10"/>
  <c r="I6204" i="10"/>
  <c r="H6204" i="10"/>
  <c r="G6204" i="10"/>
  <c r="I6203" i="10"/>
  <c r="H6203" i="10"/>
  <c r="G6203" i="10"/>
  <c r="I6202" i="10"/>
  <c r="H6202" i="10"/>
  <c r="G6202" i="10"/>
  <c r="I6201" i="10"/>
  <c r="H6201" i="10"/>
  <c r="G6201" i="10"/>
  <c r="I6200" i="10"/>
  <c r="H6200" i="10"/>
  <c r="G6200" i="10"/>
  <c r="I6199" i="10"/>
  <c r="H6199" i="10"/>
  <c r="G6199" i="10"/>
  <c r="I6198" i="10"/>
  <c r="H6198" i="10"/>
  <c r="G6198" i="10"/>
  <c r="I6197" i="10"/>
  <c r="H6197" i="10"/>
  <c r="G6197" i="10"/>
  <c r="I6196" i="10"/>
  <c r="H6196" i="10"/>
  <c r="G6196" i="10"/>
  <c r="I6195" i="10"/>
  <c r="H6195" i="10"/>
  <c r="G6195" i="10"/>
  <c r="I6194" i="10"/>
  <c r="H6194" i="10"/>
  <c r="G6194" i="10"/>
  <c r="I6193" i="10"/>
  <c r="H6193" i="10"/>
  <c r="G6193" i="10"/>
  <c r="I6192" i="10"/>
  <c r="H6192" i="10"/>
  <c r="G6192" i="10"/>
  <c r="I6191" i="10"/>
  <c r="H6191" i="10"/>
  <c r="G6191" i="10"/>
  <c r="I6190" i="10"/>
  <c r="H6190" i="10"/>
  <c r="G6190" i="10"/>
  <c r="I6189" i="10"/>
  <c r="H6189" i="10"/>
  <c r="G6189" i="10"/>
  <c r="I6188" i="10"/>
  <c r="H6188" i="10"/>
  <c r="G6188" i="10"/>
  <c r="I6187" i="10"/>
  <c r="H6187" i="10"/>
  <c r="G6187" i="10"/>
  <c r="I6186" i="10"/>
  <c r="H6186" i="10"/>
  <c r="G6186" i="10"/>
  <c r="I6185" i="10"/>
  <c r="H6185" i="10"/>
  <c r="G6185" i="10"/>
  <c r="I6184" i="10"/>
  <c r="H6184" i="10"/>
  <c r="G6184" i="10"/>
  <c r="I6183" i="10"/>
  <c r="H6183" i="10"/>
  <c r="G6183" i="10"/>
  <c r="I6182" i="10"/>
  <c r="H6182" i="10"/>
  <c r="G6182" i="10"/>
  <c r="I6181" i="10"/>
  <c r="H6181" i="10"/>
  <c r="G6181" i="10"/>
  <c r="I6180" i="10"/>
  <c r="H6180" i="10"/>
  <c r="G6180" i="10"/>
  <c r="I6179" i="10"/>
  <c r="H6179" i="10"/>
  <c r="G6179" i="10"/>
  <c r="I6178" i="10"/>
  <c r="H6178" i="10"/>
  <c r="G6178" i="10"/>
  <c r="I6177" i="10"/>
  <c r="H6177" i="10"/>
  <c r="G6177" i="10"/>
  <c r="I6176" i="10"/>
  <c r="H6176" i="10"/>
  <c r="G6176" i="10"/>
  <c r="I6175" i="10"/>
  <c r="H6175" i="10"/>
  <c r="G6175" i="10"/>
  <c r="I6174" i="10"/>
  <c r="H6174" i="10"/>
  <c r="G6174" i="10"/>
  <c r="I6173" i="10"/>
  <c r="H6173" i="10"/>
  <c r="G6173" i="10"/>
  <c r="I6172" i="10"/>
  <c r="H6172" i="10"/>
  <c r="G6172" i="10"/>
  <c r="I6171" i="10"/>
  <c r="H6171" i="10"/>
  <c r="G6171" i="10"/>
  <c r="I6170" i="10"/>
  <c r="H6170" i="10"/>
  <c r="G6170" i="10"/>
  <c r="I6169" i="10"/>
  <c r="H6169" i="10"/>
  <c r="G6169" i="10"/>
  <c r="I6168" i="10"/>
  <c r="H6168" i="10"/>
  <c r="G6168" i="10"/>
  <c r="I6167" i="10"/>
  <c r="H6167" i="10"/>
  <c r="G6167" i="10"/>
  <c r="I6166" i="10"/>
  <c r="H6166" i="10"/>
  <c r="G6166" i="10"/>
  <c r="I6165" i="10"/>
  <c r="H6165" i="10"/>
  <c r="G6165" i="10"/>
  <c r="I6164" i="10"/>
  <c r="H6164" i="10"/>
  <c r="G6164" i="10"/>
  <c r="I6163" i="10"/>
  <c r="H6163" i="10"/>
  <c r="G6163" i="10"/>
  <c r="I6162" i="10"/>
  <c r="H6162" i="10"/>
  <c r="G6162" i="10"/>
  <c r="I6161" i="10"/>
  <c r="H6161" i="10"/>
  <c r="G6161" i="10"/>
  <c r="I6160" i="10"/>
  <c r="H6160" i="10"/>
  <c r="G6160" i="10"/>
  <c r="I6159" i="10"/>
  <c r="H6159" i="10"/>
  <c r="G6159" i="10"/>
  <c r="I6158" i="10"/>
  <c r="H6158" i="10"/>
  <c r="G6158" i="10"/>
  <c r="I6157" i="10"/>
  <c r="H6157" i="10"/>
  <c r="G6157" i="10"/>
  <c r="I6156" i="10"/>
  <c r="H6156" i="10"/>
  <c r="G6156" i="10"/>
  <c r="I6155" i="10"/>
  <c r="H6155" i="10"/>
  <c r="G6155" i="10"/>
  <c r="I6154" i="10"/>
  <c r="H6154" i="10"/>
  <c r="G6154" i="10"/>
  <c r="I6153" i="10"/>
  <c r="H6153" i="10"/>
  <c r="G6153" i="10"/>
  <c r="I6152" i="10"/>
  <c r="H6152" i="10"/>
  <c r="G6152" i="10"/>
  <c r="I6151" i="10"/>
  <c r="H6151" i="10"/>
  <c r="G6151" i="10"/>
  <c r="I6150" i="10"/>
  <c r="H6150" i="10"/>
  <c r="G6150" i="10"/>
  <c r="I6149" i="10"/>
  <c r="H6149" i="10"/>
  <c r="G6149" i="10"/>
  <c r="I6148" i="10"/>
  <c r="H6148" i="10"/>
  <c r="G6148" i="10"/>
  <c r="I6147" i="10"/>
  <c r="H6147" i="10"/>
  <c r="G6147" i="10"/>
  <c r="I6146" i="10"/>
  <c r="H6146" i="10"/>
  <c r="G6146" i="10"/>
  <c r="I6145" i="10"/>
  <c r="H6145" i="10"/>
  <c r="G6145" i="10"/>
  <c r="I6144" i="10"/>
  <c r="H6144" i="10"/>
  <c r="G6144" i="10"/>
  <c r="I6143" i="10"/>
  <c r="H6143" i="10"/>
  <c r="G6143" i="10"/>
  <c r="I6142" i="10"/>
  <c r="H6142" i="10"/>
  <c r="G6142" i="10"/>
  <c r="I6141" i="10"/>
  <c r="H6141" i="10"/>
  <c r="G6141" i="10"/>
  <c r="I6140" i="10"/>
  <c r="H6140" i="10"/>
  <c r="G6140" i="10"/>
  <c r="I6139" i="10"/>
  <c r="H6139" i="10"/>
  <c r="G6139" i="10"/>
  <c r="I6138" i="10"/>
  <c r="H6138" i="10"/>
  <c r="G6138" i="10"/>
  <c r="I6137" i="10"/>
  <c r="H6137" i="10"/>
  <c r="G6137" i="10"/>
  <c r="I6136" i="10"/>
  <c r="H6136" i="10"/>
  <c r="G6136" i="10"/>
  <c r="I6135" i="10"/>
  <c r="H6135" i="10"/>
  <c r="G6135" i="10"/>
  <c r="I6134" i="10"/>
  <c r="H6134" i="10"/>
  <c r="G6134" i="10"/>
  <c r="I6133" i="10"/>
  <c r="H6133" i="10"/>
  <c r="G6133" i="10"/>
  <c r="I6132" i="10"/>
  <c r="H6132" i="10"/>
  <c r="G6132" i="10"/>
  <c r="I6131" i="10"/>
  <c r="H6131" i="10"/>
  <c r="G6131" i="10"/>
  <c r="I6130" i="10"/>
  <c r="H6130" i="10"/>
  <c r="G6130" i="10"/>
  <c r="I6129" i="10"/>
  <c r="H6129" i="10"/>
  <c r="G6129" i="10"/>
  <c r="I6128" i="10"/>
  <c r="H6128" i="10"/>
  <c r="G6128" i="10"/>
  <c r="I6127" i="10"/>
  <c r="H6127" i="10"/>
  <c r="G6127" i="10"/>
  <c r="I6126" i="10"/>
  <c r="H6126" i="10"/>
  <c r="G6126" i="10"/>
  <c r="I6125" i="10"/>
  <c r="H6125" i="10"/>
  <c r="G6125" i="10"/>
  <c r="I6124" i="10"/>
  <c r="H6124" i="10"/>
  <c r="G6124" i="10"/>
  <c r="I6123" i="10"/>
  <c r="H6123" i="10"/>
  <c r="G6123" i="10"/>
  <c r="I6122" i="10"/>
  <c r="H6122" i="10"/>
  <c r="G6122" i="10"/>
  <c r="I6121" i="10"/>
  <c r="H6121" i="10"/>
  <c r="G6121" i="10"/>
  <c r="I6120" i="10"/>
  <c r="H6120" i="10"/>
  <c r="G6120" i="10"/>
  <c r="I6119" i="10"/>
  <c r="H6119" i="10"/>
  <c r="G6119" i="10"/>
  <c r="I6118" i="10"/>
  <c r="H6118" i="10"/>
  <c r="G6118" i="10"/>
  <c r="I6117" i="10"/>
  <c r="H6117" i="10"/>
  <c r="G6117" i="10"/>
  <c r="I6116" i="10"/>
  <c r="H6116" i="10"/>
  <c r="G6116" i="10"/>
  <c r="I6115" i="10"/>
  <c r="H6115" i="10"/>
  <c r="G6115" i="10"/>
  <c r="I6114" i="10"/>
  <c r="H6114" i="10"/>
  <c r="G6114" i="10"/>
  <c r="I6113" i="10"/>
  <c r="H6113" i="10"/>
  <c r="G6113" i="10"/>
  <c r="I6112" i="10"/>
  <c r="H6112" i="10"/>
  <c r="G6112" i="10"/>
  <c r="I6111" i="10"/>
  <c r="H6111" i="10"/>
  <c r="G6111" i="10"/>
  <c r="I6110" i="10"/>
  <c r="H6110" i="10"/>
  <c r="G6110" i="10"/>
  <c r="I6109" i="10"/>
  <c r="H6109" i="10"/>
  <c r="G6109" i="10"/>
  <c r="I6108" i="10"/>
  <c r="H6108" i="10"/>
  <c r="G6108" i="10"/>
  <c r="I6107" i="10"/>
  <c r="H6107" i="10"/>
  <c r="G6107" i="10"/>
  <c r="I6106" i="10"/>
  <c r="H6106" i="10"/>
  <c r="G6106" i="10"/>
  <c r="I6105" i="10"/>
  <c r="H6105" i="10"/>
  <c r="G6105" i="10"/>
  <c r="I6104" i="10"/>
  <c r="H6104" i="10"/>
  <c r="G6104" i="10"/>
  <c r="I6103" i="10"/>
  <c r="H6103" i="10"/>
  <c r="G6103" i="10"/>
  <c r="I6102" i="10"/>
  <c r="H6102" i="10"/>
  <c r="G6102" i="10"/>
  <c r="I6101" i="10"/>
  <c r="H6101" i="10"/>
  <c r="G6101" i="10"/>
  <c r="I6100" i="10"/>
  <c r="H6100" i="10"/>
  <c r="G6100" i="10"/>
  <c r="I6099" i="10"/>
  <c r="H6099" i="10"/>
  <c r="G6099" i="10"/>
  <c r="I6098" i="10"/>
  <c r="H6098" i="10"/>
  <c r="G6098" i="10"/>
  <c r="I6097" i="10"/>
  <c r="H6097" i="10"/>
  <c r="G6097" i="10"/>
  <c r="I6096" i="10"/>
  <c r="H6096" i="10"/>
  <c r="G6096" i="10"/>
  <c r="I6095" i="10"/>
  <c r="H6095" i="10"/>
  <c r="G6095" i="10"/>
  <c r="I6094" i="10"/>
  <c r="H6094" i="10"/>
  <c r="G6094" i="10"/>
  <c r="I6093" i="10"/>
  <c r="H6093" i="10"/>
  <c r="G6093" i="10"/>
  <c r="I6092" i="10"/>
  <c r="H6092" i="10"/>
  <c r="G6092" i="10"/>
  <c r="I6091" i="10"/>
  <c r="H6091" i="10"/>
  <c r="G6091" i="10"/>
  <c r="I6090" i="10"/>
  <c r="H6090" i="10"/>
  <c r="G6090" i="10"/>
  <c r="I6089" i="10"/>
  <c r="H6089" i="10"/>
  <c r="G6089" i="10"/>
  <c r="I6088" i="10"/>
  <c r="H6088" i="10"/>
  <c r="G6088" i="10"/>
  <c r="I6087" i="10"/>
  <c r="H6087" i="10"/>
  <c r="G6087" i="10"/>
  <c r="I6086" i="10"/>
  <c r="H6086" i="10"/>
  <c r="G6086" i="10"/>
  <c r="I6085" i="10"/>
  <c r="H6085" i="10"/>
  <c r="G6085" i="10"/>
  <c r="I6084" i="10"/>
  <c r="H6084" i="10"/>
  <c r="G6084" i="10"/>
  <c r="I6083" i="10"/>
  <c r="H6083" i="10"/>
  <c r="G6083" i="10"/>
  <c r="I6082" i="10"/>
  <c r="H6082" i="10"/>
  <c r="G6082" i="10"/>
  <c r="I6081" i="10"/>
  <c r="H6081" i="10"/>
  <c r="G6081" i="10"/>
  <c r="I6080" i="10"/>
  <c r="H6080" i="10"/>
  <c r="G6080" i="10"/>
  <c r="I6079" i="10"/>
  <c r="H6079" i="10"/>
  <c r="G6079" i="10"/>
  <c r="I6078" i="10"/>
  <c r="H6078" i="10"/>
  <c r="G6078" i="10"/>
  <c r="I6077" i="10"/>
  <c r="H6077" i="10"/>
  <c r="G6077" i="10"/>
  <c r="I6076" i="10"/>
  <c r="H6076" i="10"/>
  <c r="G6076" i="10"/>
  <c r="I6075" i="10"/>
  <c r="H6075" i="10"/>
  <c r="G6075" i="10"/>
  <c r="I6074" i="10"/>
  <c r="H6074" i="10"/>
  <c r="G6074" i="10"/>
  <c r="I6073" i="10"/>
  <c r="H6073" i="10"/>
  <c r="G6073" i="10"/>
  <c r="I6072" i="10"/>
  <c r="H6072" i="10"/>
  <c r="G6072" i="10"/>
  <c r="I6071" i="10"/>
  <c r="H6071" i="10"/>
  <c r="G6071" i="10"/>
  <c r="I6070" i="10"/>
  <c r="H6070" i="10"/>
  <c r="G6070" i="10"/>
  <c r="I6069" i="10"/>
  <c r="H6069" i="10"/>
  <c r="G6069" i="10"/>
  <c r="I6068" i="10"/>
  <c r="H6068" i="10"/>
  <c r="G6068" i="10"/>
  <c r="I6067" i="10"/>
  <c r="H6067" i="10"/>
  <c r="G6067" i="10"/>
  <c r="I6066" i="10"/>
  <c r="H6066" i="10"/>
  <c r="G6066" i="10"/>
  <c r="I6065" i="10"/>
  <c r="H6065" i="10"/>
  <c r="G6065" i="10"/>
  <c r="I6064" i="10"/>
  <c r="H6064" i="10"/>
  <c r="G6064" i="10"/>
  <c r="I6063" i="10"/>
  <c r="H6063" i="10"/>
  <c r="G6063" i="10"/>
  <c r="I6062" i="10"/>
  <c r="H6062" i="10"/>
  <c r="G6062" i="10"/>
  <c r="I6061" i="10"/>
  <c r="H6061" i="10"/>
  <c r="G6061" i="10"/>
  <c r="I6060" i="10"/>
  <c r="H6060" i="10"/>
  <c r="G6060" i="10"/>
  <c r="I6059" i="10"/>
  <c r="H6059" i="10"/>
  <c r="G6059" i="10"/>
  <c r="I6058" i="10"/>
  <c r="H6058" i="10"/>
  <c r="G6058" i="10"/>
  <c r="I6057" i="10"/>
  <c r="H6057" i="10"/>
  <c r="G6057" i="10"/>
  <c r="I6056" i="10"/>
  <c r="H6056" i="10"/>
  <c r="G6056" i="10"/>
  <c r="I6055" i="10"/>
  <c r="H6055" i="10"/>
  <c r="G6055" i="10"/>
  <c r="I6054" i="10"/>
  <c r="H6054" i="10"/>
  <c r="G6054" i="10"/>
  <c r="I6053" i="10"/>
  <c r="H6053" i="10"/>
  <c r="G6053" i="10"/>
  <c r="I6052" i="10"/>
  <c r="H6052" i="10"/>
  <c r="G6052" i="10"/>
  <c r="I6051" i="10"/>
  <c r="H6051" i="10"/>
  <c r="G6051" i="10"/>
  <c r="I6050" i="10"/>
  <c r="H6050" i="10"/>
  <c r="G6050" i="10"/>
  <c r="I6049" i="10"/>
  <c r="H6049" i="10"/>
  <c r="G6049" i="10"/>
  <c r="I6048" i="10"/>
  <c r="H6048" i="10"/>
  <c r="G6048" i="10"/>
  <c r="I6047" i="10"/>
  <c r="H6047" i="10"/>
  <c r="G6047" i="10"/>
  <c r="I6046" i="10"/>
  <c r="H6046" i="10"/>
  <c r="G6046" i="10"/>
  <c r="I6045" i="10"/>
  <c r="H6045" i="10"/>
  <c r="G6045" i="10"/>
  <c r="I6044" i="10"/>
  <c r="H6044" i="10"/>
  <c r="G6044" i="10"/>
  <c r="I6043" i="10"/>
  <c r="H6043" i="10"/>
  <c r="G6043" i="10"/>
  <c r="I6042" i="10"/>
  <c r="H6042" i="10"/>
  <c r="G6042" i="10"/>
  <c r="I6041" i="10"/>
  <c r="H6041" i="10"/>
  <c r="G6041" i="10"/>
  <c r="I6040" i="10"/>
  <c r="H6040" i="10"/>
  <c r="G6040" i="10"/>
  <c r="I6039" i="10"/>
  <c r="H6039" i="10"/>
  <c r="G6039" i="10"/>
  <c r="I6038" i="10"/>
  <c r="H6038" i="10"/>
  <c r="G6038" i="10"/>
  <c r="I6037" i="10"/>
  <c r="H6037" i="10"/>
  <c r="G6037" i="10"/>
  <c r="I6036" i="10"/>
  <c r="H6036" i="10"/>
  <c r="G6036" i="10"/>
  <c r="I6035" i="10"/>
  <c r="H6035" i="10"/>
  <c r="G6035" i="10"/>
  <c r="I6034" i="10"/>
  <c r="H6034" i="10"/>
  <c r="G6034" i="10"/>
  <c r="I6033" i="10"/>
  <c r="H6033" i="10"/>
  <c r="G6033" i="10"/>
  <c r="I6032" i="10"/>
  <c r="H6032" i="10"/>
  <c r="G6032" i="10"/>
  <c r="I6031" i="10"/>
  <c r="H6031" i="10"/>
  <c r="G6031" i="10"/>
  <c r="I6030" i="10"/>
  <c r="H6030" i="10"/>
  <c r="G6030" i="10"/>
  <c r="I6029" i="10"/>
  <c r="H6029" i="10"/>
  <c r="G6029" i="10"/>
  <c r="I6028" i="10"/>
  <c r="H6028" i="10"/>
  <c r="G6028" i="10"/>
  <c r="I6027" i="10"/>
  <c r="H6027" i="10"/>
  <c r="G6027" i="10"/>
  <c r="I6026" i="10"/>
  <c r="H6026" i="10"/>
  <c r="G6026" i="10"/>
  <c r="I6025" i="10"/>
  <c r="H6025" i="10"/>
  <c r="G6025" i="10"/>
  <c r="I6024" i="10"/>
  <c r="H6024" i="10"/>
  <c r="G6024" i="10"/>
  <c r="I6023" i="10"/>
  <c r="H6023" i="10"/>
  <c r="G6023" i="10"/>
  <c r="I6022" i="10"/>
  <c r="H6022" i="10"/>
  <c r="G6022" i="10"/>
  <c r="I6021" i="10"/>
  <c r="H6021" i="10"/>
  <c r="G6021" i="10"/>
  <c r="I6020" i="10"/>
  <c r="H6020" i="10"/>
  <c r="G6020" i="10"/>
  <c r="I6019" i="10"/>
  <c r="H6019" i="10"/>
  <c r="G6019" i="10"/>
  <c r="I6018" i="10"/>
  <c r="H6018" i="10"/>
  <c r="G6018" i="10"/>
  <c r="I6017" i="10"/>
  <c r="H6017" i="10"/>
  <c r="G6017" i="10"/>
  <c r="I6016" i="10"/>
  <c r="H6016" i="10"/>
  <c r="G6016" i="10"/>
  <c r="I6015" i="10"/>
  <c r="H6015" i="10"/>
  <c r="G6015" i="10"/>
  <c r="I6014" i="10"/>
  <c r="H6014" i="10"/>
  <c r="G6014" i="10"/>
  <c r="I6013" i="10"/>
  <c r="H6013" i="10"/>
  <c r="G6013" i="10"/>
  <c r="I6012" i="10"/>
  <c r="H6012" i="10"/>
  <c r="G6012" i="10"/>
  <c r="I6011" i="10"/>
  <c r="H6011" i="10"/>
  <c r="G6011" i="10"/>
  <c r="I6010" i="10"/>
  <c r="H6010" i="10"/>
  <c r="G6010" i="10"/>
  <c r="I6009" i="10"/>
  <c r="H6009" i="10"/>
  <c r="G6009" i="10"/>
  <c r="I6008" i="10"/>
  <c r="H6008" i="10"/>
  <c r="G6008" i="10"/>
  <c r="I6007" i="10"/>
  <c r="H6007" i="10"/>
  <c r="G6007" i="10"/>
  <c r="I6006" i="10"/>
  <c r="H6006" i="10"/>
  <c r="G6006" i="10"/>
  <c r="I6005" i="10"/>
  <c r="H6005" i="10"/>
  <c r="G6005" i="10"/>
  <c r="I6004" i="10"/>
  <c r="H6004" i="10"/>
  <c r="G6004" i="10"/>
  <c r="I6003" i="10"/>
  <c r="H6003" i="10"/>
  <c r="G6003" i="10"/>
  <c r="I6002" i="10"/>
  <c r="H6002" i="10"/>
  <c r="G6002" i="10"/>
  <c r="I6001" i="10"/>
  <c r="H6001" i="10"/>
  <c r="G6001" i="10"/>
  <c r="I6000" i="10"/>
  <c r="H6000" i="10"/>
  <c r="G6000" i="10"/>
  <c r="I5999" i="10"/>
  <c r="H5999" i="10"/>
  <c r="G5999" i="10"/>
  <c r="I5998" i="10"/>
  <c r="H5998" i="10"/>
  <c r="G5998" i="10"/>
  <c r="I5997" i="10"/>
  <c r="H5997" i="10"/>
  <c r="G5997" i="10"/>
  <c r="I5996" i="10"/>
  <c r="H5996" i="10"/>
  <c r="G5996" i="10"/>
  <c r="I5995" i="10"/>
  <c r="H5995" i="10"/>
  <c r="G5995" i="10"/>
  <c r="I5994" i="10"/>
  <c r="H5994" i="10"/>
  <c r="G5994" i="10"/>
  <c r="I5993" i="10"/>
  <c r="H5993" i="10"/>
  <c r="G5993" i="10"/>
  <c r="I5992" i="10"/>
  <c r="H5992" i="10"/>
  <c r="G5992" i="10"/>
  <c r="I5991" i="10"/>
  <c r="H5991" i="10"/>
  <c r="G5991" i="10"/>
  <c r="I5990" i="10"/>
  <c r="H5990" i="10"/>
  <c r="G5990" i="10"/>
  <c r="I5989" i="10"/>
  <c r="H5989" i="10"/>
  <c r="G5989" i="10"/>
  <c r="I5988" i="10"/>
  <c r="H5988" i="10"/>
  <c r="G5988" i="10"/>
  <c r="I5987" i="10"/>
  <c r="H5987" i="10"/>
  <c r="G5987" i="10"/>
  <c r="I5986" i="10"/>
  <c r="H5986" i="10"/>
  <c r="G5986" i="10"/>
  <c r="I5985" i="10"/>
  <c r="H5985" i="10"/>
  <c r="G5985" i="10"/>
  <c r="I5984" i="10"/>
  <c r="H5984" i="10"/>
  <c r="G5984" i="10"/>
  <c r="I5983" i="10"/>
  <c r="H5983" i="10"/>
  <c r="G5983" i="10"/>
  <c r="I5982" i="10"/>
  <c r="H5982" i="10"/>
  <c r="G5982" i="10"/>
  <c r="I5981" i="10"/>
  <c r="H5981" i="10"/>
  <c r="G5981" i="10"/>
  <c r="I5980" i="10"/>
  <c r="H5980" i="10"/>
  <c r="G5980" i="10"/>
  <c r="I5979" i="10"/>
  <c r="H5979" i="10"/>
  <c r="G5979" i="10"/>
  <c r="I5978" i="10"/>
  <c r="H5978" i="10"/>
  <c r="G5978" i="10"/>
  <c r="I5977" i="10"/>
  <c r="H5977" i="10"/>
  <c r="G5977" i="10"/>
  <c r="I5976" i="10"/>
  <c r="H5976" i="10"/>
  <c r="G5976" i="10"/>
  <c r="I5975" i="10"/>
  <c r="H5975" i="10"/>
  <c r="G5975" i="10"/>
  <c r="I5974" i="10"/>
  <c r="H5974" i="10"/>
  <c r="G5974" i="10"/>
  <c r="I5973" i="10"/>
  <c r="H5973" i="10"/>
  <c r="G5973" i="10"/>
  <c r="I5972" i="10"/>
  <c r="H5972" i="10"/>
  <c r="G5972" i="10"/>
  <c r="I5971" i="10"/>
  <c r="H5971" i="10"/>
  <c r="G5971" i="10"/>
  <c r="I5970" i="10"/>
  <c r="H5970" i="10"/>
  <c r="G5970" i="10"/>
  <c r="I5969" i="10"/>
  <c r="H5969" i="10"/>
  <c r="G5969" i="10"/>
  <c r="I5968" i="10"/>
  <c r="H5968" i="10"/>
  <c r="G5968" i="10"/>
  <c r="I5967" i="10"/>
  <c r="H5967" i="10"/>
  <c r="G5967" i="10"/>
  <c r="I5966" i="10"/>
  <c r="H5966" i="10"/>
  <c r="G5966" i="10"/>
  <c r="I5965" i="10"/>
  <c r="H5965" i="10"/>
  <c r="G5965" i="10"/>
  <c r="I5964" i="10"/>
  <c r="H5964" i="10"/>
  <c r="G5964" i="10"/>
  <c r="I5963" i="10"/>
  <c r="H5963" i="10"/>
  <c r="G5963" i="10"/>
  <c r="I5962" i="10"/>
  <c r="H5962" i="10"/>
  <c r="G5962" i="10"/>
  <c r="I5961" i="10"/>
  <c r="H5961" i="10"/>
  <c r="G5961" i="10"/>
  <c r="I5960" i="10"/>
  <c r="H5960" i="10"/>
  <c r="G5960" i="10"/>
  <c r="I5959" i="10"/>
  <c r="H5959" i="10"/>
  <c r="G5959" i="10"/>
  <c r="I5958" i="10"/>
  <c r="H5958" i="10"/>
  <c r="G5958" i="10"/>
  <c r="I5957" i="10"/>
  <c r="H5957" i="10"/>
  <c r="G5957" i="10"/>
  <c r="I5956" i="10"/>
  <c r="H5956" i="10"/>
  <c r="G5956" i="10"/>
  <c r="I5955" i="10"/>
  <c r="H5955" i="10"/>
  <c r="G5955" i="10"/>
  <c r="I5954" i="10"/>
  <c r="H5954" i="10"/>
  <c r="G5954" i="10"/>
  <c r="I5953" i="10"/>
  <c r="H5953" i="10"/>
  <c r="G5953" i="10"/>
  <c r="I5952" i="10"/>
  <c r="H5952" i="10"/>
  <c r="G5952" i="10"/>
  <c r="I5951" i="10"/>
  <c r="H5951" i="10"/>
  <c r="G5951" i="10"/>
  <c r="I5950" i="10"/>
  <c r="H5950" i="10"/>
  <c r="G5950" i="10"/>
  <c r="I5949" i="10"/>
  <c r="H5949" i="10"/>
  <c r="G5949" i="10"/>
  <c r="I5948" i="10"/>
  <c r="H5948" i="10"/>
  <c r="G5948" i="10"/>
  <c r="I5947" i="10"/>
  <c r="H5947" i="10"/>
  <c r="G5947" i="10"/>
  <c r="I5946" i="10"/>
  <c r="H5946" i="10"/>
  <c r="G5946" i="10"/>
  <c r="I5945" i="10"/>
  <c r="H5945" i="10"/>
  <c r="G5945" i="10"/>
  <c r="I5944" i="10"/>
  <c r="H5944" i="10"/>
  <c r="G5944" i="10"/>
  <c r="I5943" i="10"/>
  <c r="H5943" i="10"/>
  <c r="G5943" i="10"/>
  <c r="I5942" i="10"/>
  <c r="H5942" i="10"/>
  <c r="G5942" i="10"/>
  <c r="I5941" i="10"/>
  <c r="H5941" i="10"/>
  <c r="G5941" i="10"/>
  <c r="I5940" i="10"/>
  <c r="H5940" i="10"/>
  <c r="G5940" i="10"/>
  <c r="I5939" i="10"/>
  <c r="H5939" i="10"/>
  <c r="G5939" i="10"/>
  <c r="I5938" i="10"/>
  <c r="H5938" i="10"/>
  <c r="G5938" i="10"/>
  <c r="I5937" i="10"/>
  <c r="H5937" i="10"/>
  <c r="G5937" i="10"/>
  <c r="I5936" i="10"/>
  <c r="H5936" i="10"/>
  <c r="G5936" i="10"/>
  <c r="I5935" i="10"/>
  <c r="H5935" i="10"/>
  <c r="G5935" i="10"/>
  <c r="I5934" i="10"/>
  <c r="H5934" i="10"/>
  <c r="G5934" i="10"/>
  <c r="I5933" i="10"/>
  <c r="H5933" i="10"/>
  <c r="G5933" i="10"/>
  <c r="I5932" i="10"/>
  <c r="H5932" i="10"/>
  <c r="G5932" i="10"/>
  <c r="I5931" i="10"/>
  <c r="H5931" i="10"/>
  <c r="G5931" i="10"/>
  <c r="I5930" i="10"/>
  <c r="H5930" i="10"/>
  <c r="G5930" i="10"/>
  <c r="I5929" i="10"/>
  <c r="H5929" i="10"/>
  <c r="G5929" i="10"/>
  <c r="I5928" i="10"/>
  <c r="H5928" i="10"/>
  <c r="G5928" i="10"/>
  <c r="I5927" i="10"/>
  <c r="H5927" i="10"/>
  <c r="G5927" i="10"/>
  <c r="I5926" i="10"/>
  <c r="H5926" i="10"/>
  <c r="G5926" i="10"/>
  <c r="I5925" i="10"/>
  <c r="H5925" i="10"/>
  <c r="G5925" i="10"/>
  <c r="I5924" i="10"/>
  <c r="H5924" i="10"/>
  <c r="G5924" i="10"/>
  <c r="I5923" i="10"/>
  <c r="H5923" i="10"/>
  <c r="G5923" i="10"/>
  <c r="I5922" i="10"/>
  <c r="H5922" i="10"/>
  <c r="G5922" i="10"/>
  <c r="I5921" i="10"/>
  <c r="H5921" i="10"/>
  <c r="G5921" i="10"/>
  <c r="I5920" i="10"/>
  <c r="H5920" i="10"/>
  <c r="G5920" i="10"/>
  <c r="I5919" i="10"/>
  <c r="H5919" i="10"/>
  <c r="G5919" i="10"/>
  <c r="I5918" i="10"/>
  <c r="H5918" i="10"/>
  <c r="G5918" i="10"/>
  <c r="I5917" i="10"/>
  <c r="H5917" i="10"/>
  <c r="G5917" i="10"/>
  <c r="I5916" i="10"/>
  <c r="H5916" i="10"/>
  <c r="G5916" i="10"/>
  <c r="I5915" i="10"/>
  <c r="H5915" i="10"/>
  <c r="G5915" i="10"/>
  <c r="I5914" i="10"/>
  <c r="H5914" i="10"/>
  <c r="G5914" i="10"/>
  <c r="I5913" i="10"/>
  <c r="H5913" i="10"/>
  <c r="G5913" i="10"/>
  <c r="I5912" i="10"/>
  <c r="H5912" i="10"/>
  <c r="G5912" i="10"/>
  <c r="I5911" i="10"/>
  <c r="H5911" i="10"/>
  <c r="G5911" i="10"/>
  <c r="I5910" i="10"/>
  <c r="H5910" i="10"/>
  <c r="G5910" i="10"/>
  <c r="I5909" i="10"/>
  <c r="H5909" i="10"/>
  <c r="G5909" i="10"/>
  <c r="I5908" i="10"/>
  <c r="H5908" i="10"/>
  <c r="G5908" i="10"/>
  <c r="I5907" i="10"/>
  <c r="H5907" i="10"/>
  <c r="G5907" i="10"/>
  <c r="I5906" i="10"/>
  <c r="H5906" i="10"/>
  <c r="G5906" i="10"/>
  <c r="I5905" i="10"/>
  <c r="H5905" i="10"/>
  <c r="G5905" i="10"/>
  <c r="I5904" i="10"/>
  <c r="H5904" i="10"/>
  <c r="G5904" i="10"/>
  <c r="I5903" i="10"/>
  <c r="H5903" i="10"/>
  <c r="G5903" i="10"/>
  <c r="I5902" i="10"/>
  <c r="H5902" i="10"/>
  <c r="G5902" i="10"/>
  <c r="I5901" i="10"/>
  <c r="H5901" i="10"/>
  <c r="G5901" i="10"/>
  <c r="I5900" i="10"/>
  <c r="H5900" i="10"/>
  <c r="G5900" i="10"/>
  <c r="I5899" i="10"/>
  <c r="H5899" i="10"/>
  <c r="G5899" i="10"/>
  <c r="I5898" i="10"/>
  <c r="H5898" i="10"/>
  <c r="G5898" i="10"/>
  <c r="I5897" i="10"/>
  <c r="H5897" i="10"/>
  <c r="G5897" i="10"/>
  <c r="I5896" i="10"/>
  <c r="H5896" i="10"/>
  <c r="G5896" i="10"/>
  <c r="I5895" i="10"/>
  <c r="H5895" i="10"/>
  <c r="G5895" i="10"/>
  <c r="I5894" i="10"/>
  <c r="H5894" i="10"/>
  <c r="G5894" i="10"/>
  <c r="I5893" i="10"/>
  <c r="H5893" i="10"/>
  <c r="G5893" i="10"/>
  <c r="I5892" i="10"/>
  <c r="H5892" i="10"/>
  <c r="G5892" i="10"/>
  <c r="I5891" i="10"/>
  <c r="H5891" i="10"/>
  <c r="G5891" i="10"/>
  <c r="I5890" i="10"/>
  <c r="H5890" i="10"/>
  <c r="G5890" i="10"/>
  <c r="I5889" i="10"/>
  <c r="H5889" i="10"/>
  <c r="G5889" i="10"/>
  <c r="I5888" i="10"/>
  <c r="H5888" i="10"/>
  <c r="G5888" i="10"/>
  <c r="I5887" i="10"/>
  <c r="H5887" i="10"/>
  <c r="G5887" i="10"/>
  <c r="I5886" i="10"/>
  <c r="H5886" i="10"/>
  <c r="G5886" i="10"/>
  <c r="I5885" i="10"/>
  <c r="H5885" i="10"/>
  <c r="G5885" i="10"/>
  <c r="I5884" i="10"/>
  <c r="H5884" i="10"/>
  <c r="G5884" i="10"/>
  <c r="I5883" i="10"/>
  <c r="H5883" i="10"/>
  <c r="G5883" i="10"/>
  <c r="I5882" i="10"/>
  <c r="H5882" i="10"/>
  <c r="G5882" i="10"/>
  <c r="I5881" i="10"/>
  <c r="H5881" i="10"/>
  <c r="G5881" i="10"/>
  <c r="I5880" i="10"/>
  <c r="H5880" i="10"/>
  <c r="G5880" i="10"/>
  <c r="I5879" i="10"/>
  <c r="H5879" i="10"/>
  <c r="G5879" i="10"/>
  <c r="I5878" i="10"/>
  <c r="H5878" i="10"/>
  <c r="G5878" i="10"/>
  <c r="I5877" i="10"/>
  <c r="H5877" i="10"/>
  <c r="G5877" i="10"/>
  <c r="I5876" i="10"/>
  <c r="H5876" i="10"/>
  <c r="G5876" i="10"/>
  <c r="I5875" i="10"/>
  <c r="H5875" i="10"/>
  <c r="G5875" i="10"/>
  <c r="I5874" i="10"/>
  <c r="H5874" i="10"/>
  <c r="G5874" i="10"/>
  <c r="I5873" i="10"/>
  <c r="H5873" i="10"/>
  <c r="G5873" i="10"/>
  <c r="I5872" i="10"/>
  <c r="H5872" i="10"/>
  <c r="G5872" i="10"/>
  <c r="I5871" i="10"/>
  <c r="H5871" i="10"/>
  <c r="G5871" i="10"/>
  <c r="I5870" i="10"/>
  <c r="H5870" i="10"/>
  <c r="G5870" i="10"/>
  <c r="I5869" i="10"/>
  <c r="H5869" i="10"/>
  <c r="G5869" i="10"/>
  <c r="I5868" i="10"/>
  <c r="H5868" i="10"/>
  <c r="G5868" i="10"/>
  <c r="I5867" i="10"/>
  <c r="H5867" i="10"/>
  <c r="G5867" i="10"/>
  <c r="I5866" i="10"/>
  <c r="H5866" i="10"/>
  <c r="G5866" i="10"/>
  <c r="I5865" i="10"/>
  <c r="H5865" i="10"/>
  <c r="G5865" i="10"/>
  <c r="I5864" i="10"/>
  <c r="H5864" i="10"/>
  <c r="G5864" i="10"/>
  <c r="I5863" i="10"/>
  <c r="H5863" i="10"/>
  <c r="G5863" i="10"/>
  <c r="I5862" i="10"/>
  <c r="H5862" i="10"/>
  <c r="G5862" i="10"/>
  <c r="I5861" i="10"/>
  <c r="H5861" i="10"/>
  <c r="G5861" i="10"/>
  <c r="I5860" i="10"/>
  <c r="H5860" i="10"/>
  <c r="G5860" i="10"/>
  <c r="I5859" i="10"/>
  <c r="H5859" i="10"/>
  <c r="G5859" i="10"/>
  <c r="I5858" i="10"/>
  <c r="H5858" i="10"/>
  <c r="G5858" i="10"/>
  <c r="I5857" i="10"/>
  <c r="H5857" i="10"/>
  <c r="G5857" i="10"/>
  <c r="I5856" i="10"/>
  <c r="H5856" i="10"/>
  <c r="G5856" i="10"/>
  <c r="I5855" i="10"/>
  <c r="H5855" i="10"/>
  <c r="G5855" i="10"/>
  <c r="I5854" i="10"/>
  <c r="H5854" i="10"/>
  <c r="G5854" i="10"/>
  <c r="I5853" i="10"/>
  <c r="H5853" i="10"/>
  <c r="G5853" i="10"/>
  <c r="I5852" i="10"/>
  <c r="H5852" i="10"/>
  <c r="G5852" i="10"/>
  <c r="I5851" i="10"/>
  <c r="H5851" i="10"/>
  <c r="G5851" i="10"/>
  <c r="I5850" i="10"/>
  <c r="H5850" i="10"/>
  <c r="G5850" i="10"/>
  <c r="I5849" i="10"/>
  <c r="H5849" i="10"/>
  <c r="G5849" i="10"/>
  <c r="I5848" i="10"/>
  <c r="H5848" i="10"/>
  <c r="G5848" i="10"/>
  <c r="I5847" i="10"/>
  <c r="H5847" i="10"/>
  <c r="G5847" i="10"/>
  <c r="I5846" i="10"/>
  <c r="H5846" i="10"/>
  <c r="G5846" i="10"/>
  <c r="I5845" i="10"/>
  <c r="H5845" i="10"/>
  <c r="G5845" i="10"/>
  <c r="I5844" i="10"/>
  <c r="H5844" i="10"/>
  <c r="G5844" i="10"/>
  <c r="I5843" i="10"/>
  <c r="H5843" i="10"/>
  <c r="G5843" i="10"/>
  <c r="I5842" i="10"/>
  <c r="H5842" i="10"/>
  <c r="G5842" i="10"/>
  <c r="I5841" i="10"/>
  <c r="H5841" i="10"/>
  <c r="G5841" i="10"/>
  <c r="I5840" i="10"/>
  <c r="H5840" i="10"/>
  <c r="G5840" i="10"/>
  <c r="I5839" i="10"/>
  <c r="H5839" i="10"/>
  <c r="G5839" i="10"/>
  <c r="I5838" i="10"/>
  <c r="H5838" i="10"/>
  <c r="G5838" i="10"/>
  <c r="I5837" i="10"/>
  <c r="H5837" i="10"/>
  <c r="G5837" i="10"/>
  <c r="I5836" i="10"/>
  <c r="H5836" i="10"/>
  <c r="G5836" i="10"/>
  <c r="I5835" i="10"/>
  <c r="H5835" i="10"/>
  <c r="G5835" i="10"/>
  <c r="I5834" i="10"/>
  <c r="H5834" i="10"/>
  <c r="G5834" i="10"/>
  <c r="I5833" i="10"/>
  <c r="H5833" i="10"/>
  <c r="G5833" i="10"/>
  <c r="I5832" i="10"/>
  <c r="H5832" i="10"/>
  <c r="G5832" i="10"/>
  <c r="I5831" i="10"/>
  <c r="H5831" i="10"/>
  <c r="G5831" i="10"/>
  <c r="I5830" i="10"/>
  <c r="H5830" i="10"/>
  <c r="G5830" i="10"/>
  <c r="I5829" i="10"/>
  <c r="H5829" i="10"/>
  <c r="G5829" i="10"/>
  <c r="I5828" i="10"/>
  <c r="H5828" i="10"/>
  <c r="G5828" i="10"/>
  <c r="I5827" i="10"/>
  <c r="H5827" i="10"/>
  <c r="G5827" i="10"/>
  <c r="I5826" i="10"/>
  <c r="H5826" i="10"/>
  <c r="G5826" i="10"/>
  <c r="I5825" i="10"/>
  <c r="H5825" i="10"/>
  <c r="G5825" i="10"/>
  <c r="I5824" i="10"/>
  <c r="H5824" i="10"/>
  <c r="G5824" i="10"/>
  <c r="I5823" i="10"/>
  <c r="H5823" i="10"/>
  <c r="G5823" i="10"/>
  <c r="I5822" i="10"/>
  <c r="H5822" i="10"/>
  <c r="G5822" i="10"/>
  <c r="I5821" i="10"/>
  <c r="H5821" i="10"/>
  <c r="G5821" i="10"/>
  <c r="I5820" i="10"/>
  <c r="H5820" i="10"/>
  <c r="G5820" i="10"/>
  <c r="I5819" i="10"/>
  <c r="H5819" i="10"/>
  <c r="G5819" i="10"/>
  <c r="I5818" i="10"/>
  <c r="H5818" i="10"/>
  <c r="G5818" i="10"/>
  <c r="I5817" i="10"/>
  <c r="H5817" i="10"/>
  <c r="G5817" i="10"/>
  <c r="I5816" i="10"/>
  <c r="H5816" i="10"/>
  <c r="G5816" i="10"/>
  <c r="I5815" i="10"/>
  <c r="H5815" i="10"/>
  <c r="G5815" i="10"/>
  <c r="I5814" i="10"/>
  <c r="H5814" i="10"/>
  <c r="G5814" i="10"/>
  <c r="I5813" i="10"/>
  <c r="H5813" i="10"/>
  <c r="G5813" i="10"/>
  <c r="I5812" i="10"/>
  <c r="H5812" i="10"/>
  <c r="G5812" i="10"/>
  <c r="I5811" i="10"/>
  <c r="H5811" i="10"/>
  <c r="G5811" i="10"/>
  <c r="I5810" i="10"/>
  <c r="H5810" i="10"/>
  <c r="G5810" i="10"/>
  <c r="I5809" i="10"/>
  <c r="H5809" i="10"/>
  <c r="G5809" i="10"/>
  <c r="I5808" i="10"/>
  <c r="H5808" i="10"/>
  <c r="G5808" i="10"/>
  <c r="I5807" i="10"/>
  <c r="H5807" i="10"/>
  <c r="G5807" i="10"/>
  <c r="I5806" i="10"/>
  <c r="H5806" i="10"/>
  <c r="G5806" i="10"/>
  <c r="I5805" i="10"/>
  <c r="H5805" i="10"/>
  <c r="G5805" i="10"/>
  <c r="I5804" i="10"/>
  <c r="H5804" i="10"/>
  <c r="G5804" i="10"/>
  <c r="I5803" i="10"/>
  <c r="H5803" i="10"/>
  <c r="G5803" i="10"/>
  <c r="I5802" i="10"/>
  <c r="H5802" i="10"/>
  <c r="G5802" i="10"/>
  <c r="I5801" i="10"/>
  <c r="H5801" i="10"/>
  <c r="G5801" i="10"/>
  <c r="I5800" i="10"/>
  <c r="H5800" i="10"/>
  <c r="G5800" i="10"/>
  <c r="I5799" i="10"/>
  <c r="H5799" i="10"/>
  <c r="G5799" i="10"/>
  <c r="I5798" i="10"/>
  <c r="H5798" i="10"/>
  <c r="G5798" i="10"/>
  <c r="I5797" i="10"/>
  <c r="H5797" i="10"/>
  <c r="G5797" i="10"/>
  <c r="I5796" i="10"/>
  <c r="H5796" i="10"/>
  <c r="G5796" i="10"/>
  <c r="I5795" i="10"/>
  <c r="H5795" i="10"/>
  <c r="G5795" i="10"/>
  <c r="I5794" i="10"/>
  <c r="H5794" i="10"/>
  <c r="G5794" i="10"/>
  <c r="I5793" i="10"/>
  <c r="H5793" i="10"/>
  <c r="G5793" i="10"/>
  <c r="I5792" i="10"/>
  <c r="H5792" i="10"/>
  <c r="G5792" i="10"/>
  <c r="I5791" i="10"/>
  <c r="H5791" i="10"/>
  <c r="G5791" i="10"/>
  <c r="I5790" i="10"/>
  <c r="H5790" i="10"/>
  <c r="G5790" i="10"/>
  <c r="I5789" i="10"/>
  <c r="H5789" i="10"/>
  <c r="G5789" i="10"/>
  <c r="I5788" i="10"/>
  <c r="H5788" i="10"/>
  <c r="G5788" i="10"/>
  <c r="I5787" i="10"/>
  <c r="H5787" i="10"/>
  <c r="G5787" i="10"/>
  <c r="I5786" i="10"/>
  <c r="H5786" i="10"/>
  <c r="G5786" i="10"/>
  <c r="I5785" i="10"/>
  <c r="H5785" i="10"/>
  <c r="G5785" i="10"/>
  <c r="I5784" i="10"/>
  <c r="H5784" i="10"/>
  <c r="G5784" i="10"/>
  <c r="I5783" i="10"/>
  <c r="H5783" i="10"/>
  <c r="G5783" i="10"/>
  <c r="I5782" i="10"/>
  <c r="H5782" i="10"/>
  <c r="G5782" i="10"/>
  <c r="I5781" i="10"/>
  <c r="H5781" i="10"/>
  <c r="G5781" i="10"/>
  <c r="I5780" i="10"/>
  <c r="H5780" i="10"/>
  <c r="G5780" i="10"/>
  <c r="I5779" i="10"/>
  <c r="H5779" i="10"/>
  <c r="G5779" i="10"/>
  <c r="I5778" i="10"/>
  <c r="H5778" i="10"/>
  <c r="G5778" i="10"/>
  <c r="I5777" i="10"/>
  <c r="H5777" i="10"/>
  <c r="G5777" i="10"/>
  <c r="I5776" i="10"/>
  <c r="H5776" i="10"/>
  <c r="G5776" i="10"/>
  <c r="I5775" i="10"/>
  <c r="H5775" i="10"/>
  <c r="G5775" i="10"/>
  <c r="I5774" i="10"/>
  <c r="H5774" i="10"/>
  <c r="G5774" i="10"/>
  <c r="I5773" i="10"/>
  <c r="H5773" i="10"/>
  <c r="G5773" i="10"/>
  <c r="I5772" i="10"/>
  <c r="H5772" i="10"/>
  <c r="G5772" i="10"/>
  <c r="I5771" i="10"/>
  <c r="H5771" i="10"/>
  <c r="G5771" i="10"/>
  <c r="I5770" i="10"/>
  <c r="H5770" i="10"/>
  <c r="G5770" i="10"/>
  <c r="I5769" i="10"/>
  <c r="H5769" i="10"/>
  <c r="G5769" i="10"/>
  <c r="I5768" i="10"/>
  <c r="H5768" i="10"/>
  <c r="G5768" i="10"/>
  <c r="I5767" i="10"/>
  <c r="H5767" i="10"/>
  <c r="G5767" i="10"/>
  <c r="I5766" i="10"/>
  <c r="H5766" i="10"/>
  <c r="G5766" i="10"/>
  <c r="I5765" i="10"/>
  <c r="H5765" i="10"/>
  <c r="G5765" i="10"/>
  <c r="I5764" i="10"/>
  <c r="H5764" i="10"/>
  <c r="G5764" i="10"/>
  <c r="I5763" i="10"/>
  <c r="H5763" i="10"/>
  <c r="G5763" i="10"/>
  <c r="I5762" i="10"/>
  <c r="H5762" i="10"/>
  <c r="G5762" i="10"/>
  <c r="I5761" i="10"/>
  <c r="H5761" i="10"/>
  <c r="G5761" i="10"/>
  <c r="I5760" i="10"/>
  <c r="H5760" i="10"/>
  <c r="G5760" i="10"/>
  <c r="I5759" i="10"/>
  <c r="H5759" i="10"/>
  <c r="G5759" i="10"/>
  <c r="I5758" i="10"/>
  <c r="H5758" i="10"/>
  <c r="G5758" i="10"/>
  <c r="I5757" i="10"/>
  <c r="H5757" i="10"/>
  <c r="G5757" i="10"/>
  <c r="I5756" i="10"/>
  <c r="H5756" i="10"/>
  <c r="G5756" i="10"/>
  <c r="I5755" i="10"/>
  <c r="H5755" i="10"/>
  <c r="G5755" i="10"/>
  <c r="I5754" i="10"/>
  <c r="H5754" i="10"/>
  <c r="G5754" i="10"/>
  <c r="I5753" i="10"/>
  <c r="H5753" i="10"/>
  <c r="G5753" i="10"/>
  <c r="I5752" i="10"/>
  <c r="H5752" i="10"/>
  <c r="G5752" i="10"/>
  <c r="I5751" i="10"/>
  <c r="H5751" i="10"/>
  <c r="G5751" i="10"/>
  <c r="I5750" i="10"/>
  <c r="H5750" i="10"/>
  <c r="G5750" i="10"/>
  <c r="I5749" i="10"/>
  <c r="H5749" i="10"/>
  <c r="G5749" i="10"/>
  <c r="I5748" i="10"/>
  <c r="H5748" i="10"/>
  <c r="G5748" i="10"/>
  <c r="I5747" i="10"/>
  <c r="H5747" i="10"/>
  <c r="G5747" i="10"/>
  <c r="I5746" i="10"/>
  <c r="H5746" i="10"/>
  <c r="G5746" i="10"/>
  <c r="I5745" i="10"/>
  <c r="H5745" i="10"/>
  <c r="G5745" i="10"/>
  <c r="I5744" i="10"/>
  <c r="H5744" i="10"/>
  <c r="G5744" i="10"/>
  <c r="I5743" i="10"/>
  <c r="H5743" i="10"/>
  <c r="G5743" i="10"/>
  <c r="I5742" i="10"/>
  <c r="H5742" i="10"/>
  <c r="G5742" i="10"/>
  <c r="I5741" i="10"/>
  <c r="H5741" i="10"/>
  <c r="G5741" i="10"/>
  <c r="I5740" i="10"/>
  <c r="H5740" i="10"/>
  <c r="G5740" i="10"/>
  <c r="I5739" i="10"/>
  <c r="H5739" i="10"/>
  <c r="G5739" i="10"/>
  <c r="I5738" i="10"/>
  <c r="H5738" i="10"/>
  <c r="G5738" i="10"/>
  <c r="I5737" i="10"/>
  <c r="H5737" i="10"/>
  <c r="G5737" i="10"/>
  <c r="I5736" i="10"/>
  <c r="H5736" i="10"/>
  <c r="G5736" i="10"/>
  <c r="I5735" i="10"/>
  <c r="H5735" i="10"/>
  <c r="G5735" i="10"/>
  <c r="I5734" i="10"/>
  <c r="H5734" i="10"/>
  <c r="G5734" i="10"/>
  <c r="I5733" i="10"/>
  <c r="H5733" i="10"/>
  <c r="G5733" i="10"/>
  <c r="I5732" i="10"/>
  <c r="H5732" i="10"/>
  <c r="G5732" i="10"/>
  <c r="I5731" i="10"/>
  <c r="H5731" i="10"/>
  <c r="G5731" i="10"/>
  <c r="I5730" i="10"/>
  <c r="H5730" i="10"/>
  <c r="G5730" i="10"/>
  <c r="I5729" i="10"/>
  <c r="H5729" i="10"/>
  <c r="G5729" i="10"/>
  <c r="I5728" i="10"/>
  <c r="H5728" i="10"/>
  <c r="G5728" i="10"/>
  <c r="I5727" i="10"/>
  <c r="H5727" i="10"/>
  <c r="G5727" i="10"/>
  <c r="I5726" i="10"/>
  <c r="H5726" i="10"/>
  <c r="G5726" i="10"/>
  <c r="I5725" i="10"/>
  <c r="H5725" i="10"/>
  <c r="G5725" i="10"/>
  <c r="I5724" i="10"/>
  <c r="H5724" i="10"/>
  <c r="G5724" i="10"/>
  <c r="I5723" i="10"/>
  <c r="H5723" i="10"/>
  <c r="G5723" i="10"/>
  <c r="I5722" i="10"/>
  <c r="H5722" i="10"/>
  <c r="G5722" i="10"/>
  <c r="I5721" i="10"/>
  <c r="H5721" i="10"/>
  <c r="G5721" i="10"/>
  <c r="I5720" i="10"/>
  <c r="H5720" i="10"/>
  <c r="G5720" i="10"/>
  <c r="I5719" i="10"/>
  <c r="H5719" i="10"/>
  <c r="G5719" i="10"/>
  <c r="I5718" i="10"/>
  <c r="H5718" i="10"/>
  <c r="G5718" i="10"/>
  <c r="I5717" i="10"/>
  <c r="H5717" i="10"/>
  <c r="G5717" i="10"/>
  <c r="I5716" i="10"/>
  <c r="H5716" i="10"/>
  <c r="G5716" i="10"/>
  <c r="I5715" i="10"/>
  <c r="H5715" i="10"/>
  <c r="G5715" i="10"/>
  <c r="I5714" i="10"/>
  <c r="H5714" i="10"/>
  <c r="G5714" i="10"/>
  <c r="I5713" i="10"/>
  <c r="H5713" i="10"/>
  <c r="G5713" i="10"/>
  <c r="I5712" i="10"/>
  <c r="H5712" i="10"/>
  <c r="G5712" i="10"/>
  <c r="I5711" i="10"/>
  <c r="H5711" i="10"/>
  <c r="G5711" i="10"/>
  <c r="I5710" i="10"/>
  <c r="H5710" i="10"/>
  <c r="G5710" i="10"/>
  <c r="I5709" i="10"/>
  <c r="H5709" i="10"/>
  <c r="G5709" i="10"/>
  <c r="I5708" i="10"/>
  <c r="H5708" i="10"/>
  <c r="G5708" i="10"/>
  <c r="I5707" i="10"/>
  <c r="H5707" i="10"/>
  <c r="G5707" i="10"/>
  <c r="I5706" i="10"/>
  <c r="H5706" i="10"/>
  <c r="G5706" i="10"/>
  <c r="I5705" i="10"/>
  <c r="H5705" i="10"/>
  <c r="G5705" i="10"/>
  <c r="I5704" i="10"/>
  <c r="H5704" i="10"/>
  <c r="G5704" i="10"/>
  <c r="I5703" i="10"/>
  <c r="H5703" i="10"/>
  <c r="G5703" i="10"/>
  <c r="I5702" i="10"/>
  <c r="H5702" i="10"/>
  <c r="G5702" i="10"/>
  <c r="I5701" i="10"/>
  <c r="H5701" i="10"/>
  <c r="G5701" i="10"/>
  <c r="I5700" i="10"/>
  <c r="H5700" i="10"/>
  <c r="G5700" i="10"/>
  <c r="I5699" i="10"/>
  <c r="H5699" i="10"/>
  <c r="G5699" i="10"/>
  <c r="I5698" i="10"/>
  <c r="H5698" i="10"/>
  <c r="G5698" i="10"/>
  <c r="I5697" i="10"/>
  <c r="H5697" i="10"/>
  <c r="G5697" i="10"/>
  <c r="I5696" i="10"/>
  <c r="H5696" i="10"/>
  <c r="G5696" i="10"/>
  <c r="I5695" i="10"/>
  <c r="H5695" i="10"/>
  <c r="G5695" i="10"/>
  <c r="I5694" i="10"/>
  <c r="H5694" i="10"/>
  <c r="G5694" i="10"/>
  <c r="I5693" i="10"/>
  <c r="H5693" i="10"/>
  <c r="G5693" i="10"/>
  <c r="I5692" i="10"/>
  <c r="H5692" i="10"/>
  <c r="G5692" i="10"/>
  <c r="I5691" i="10"/>
  <c r="H5691" i="10"/>
  <c r="G5691" i="10"/>
  <c r="I5690" i="10"/>
  <c r="H5690" i="10"/>
  <c r="G5690" i="10"/>
  <c r="I5689" i="10"/>
  <c r="H5689" i="10"/>
  <c r="G5689" i="10"/>
  <c r="I5688" i="10"/>
  <c r="H5688" i="10"/>
  <c r="G5688" i="10"/>
  <c r="I5687" i="10"/>
  <c r="H5687" i="10"/>
  <c r="G5687" i="10"/>
  <c r="I5686" i="10"/>
  <c r="H5686" i="10"/>
  <c r="G5686" i="10"/>
  <c r="I5685" i="10"/>
  <c r="H5685" i="10"/>
  <c r="G5685" i="10"/>
  <c r="I5684" i="10"/>
  <c r="H5684" i="10"/>
  <c r="G5684" i="10"/>
  <c r="I5683" i="10"/>
  <c r="H5683" i="10"/>
  <c r="G5683" i="10"/>
  <c r="I5682" i="10"/>
  <c r="H5682" i="10"/>
  <c r="G5682" i="10"/>
  <c r="I5681" i="10"/>
  <c r="H5681" i="10"/>
  <c r="G5681" i="10"/>
  <c r="I5680" i="10"/>
  <c r="H5680" i="10"/>
  <c r="G5680" i="10"/>
  <c r="I5679" i="10"/>
  <c r="H5679" i="10"/>
  <c r="G5679" i="10"/>
  <c r="I5678" i="10"/>
  <c r="H5678" i="10"/>
  <c r="G5678" i="10"/>
  <c r="I5677" i="10"/>
  <c r="H5677" i="10"/>
  <c r="G5677" i="10"/>
  <c r="I5676" i="10"/>
  <c r="H5676" i="10"/>
  <c r="G5676" i="10"/>
  <c r="I5675" i="10"/>
  <c r="H5675" i="10"/>
  <c r="G5675" i="10"/>
  <c r="I5674" i="10"/>
  <c r="H5674" i="10"/>
  <c r="G5674" i="10"/>
  <c r="I5673" i="10"/>
  <c r="H5673" i="10"/>
  <c r="G5673" i="10"/>
  <c r="I5672" i="10"/>
  <c r="H5672" i="10"/>
  <c r="G5672" i="10"/>
  <c r="I5671" i="10"/>
  <c r="H5671" i="10"/>
  <c r="G5671" i="10"/>
  <c r="I5670" i="10"/>
  <c r="H5670" i="10"/>
  <c r="G5670" i="10"/>
  <c r="I5669" i="10"/>
  <c r="H5669" i="10"/>
  <c r="G5669" i="10"/>
  <c r="I5668" i="10"/>
  <c r="H5668" i="10"/>
  <c r="G5668" i="10"/>
  <c r="I5667" i="10"/>
  <c r="H5667" i="10"/>
  <c r="G5667" i="10"/>
  <c r="I5666" i="10"/>
  <c r="H5666" i="10"/>
  <c r="G5666" i="10"/>
  <c r="I5665" i="10"/>
  <c r="H5665" i="10"/>
  <c r="G5665" i="10"/>
  <c r="G5664" i="10"/>
  <c r="I5663" i="10"/>
  <c r="H5663" i="10"/>
  <c r="H5664" i="10" s="1"/>
  <c r="I5664" i="10" s="1"/>
  <c r="G5663" i="10"/>
  <c r="I5662" i="10"/>
  <c r="H5662" i="10"/>
  <c r="G5662" i="10"/>
  <c r="I5661" i="10"/>
  <c r="H5661" i="10"/>
  <c r="G5661" i="10"/>
  <c r="I5660" i="10"/>
  <c r="H5660" i="10"/>
  <c r="G5660" i="10"/>
  <c r="I5659" i="10"/>
  <c r="H5659" i="10"/>
  <c r="G5659" i="10"/>
  <c r="I5658" i="10"/>
  <c r="H5658" i="10"/>
  <c r="G5658" i="10"/>
  <c r="I5657" i="10"/>
  <c r="H5657" i="10"/>
  <c r="G5657" i="10"/>
  <c r="I5656" i="10"/>
  <c r="H5656" i="10"/>
  <c r="G5656" i="10"/>
  <c r="I5655" i="10"/>
  <c r="H5655" i="10"/>
  <c r="G5655" i="10"/>
  <c r="I5654" i="10"/>
  <c r="H5654" i="10"/>
  <c r="G5654" i="10"/>
  <c r="I5653" i="10"/>
  <c r="H5653" i="10"/>
  <c r="G5653" i="10"/>
  <c r="I5652" i="10"/>
  <c r="H5652" i="10"/>
  <c r="G5652" i="10"/>
  <c r="I5651" i="10"/>
  <c r="H5651" i="10"/>
  <c r="G5651" i="10"/>
  <c r="I5650" i="10"/>
  <c r="H5650" i="10"/>
  <c r="G5650" i="10"/>
  <c r="I5649" i="10"/>
  <c r="H5649" i="10"/>
  <c r="G5649" i="10"/>
  <c r="I5648" i="10"/>
  <c r="H5648" i="10"/>
  <c r="G5648" i="10"/>
  <c r="I5647" i="10"/>
  <c r="H5647" i="10"/>
  <c r="G5647" i="10"/>
  <c r="I5646" i="10"/>
  <c r="H5646" i="10"/>
  <c r="G5646" i="10"/>
  <c r="I5645" i="10"/>
  <c r="H5645" i="10"/>
  <c r="G5645" i="10"/>
  <c r="I5644" i="10"/>
  <c r="H5644" i="10"/>
  <c r="G5644" i="10"/>
  <c r="I5643" i="10"/>
  <c r="H5643" i="10"/>
  <c r="G5643" i="10"/>
  <c r="I5642" i="10"/>
  <c r="H5642" i="10"/>
  <c r="G5642" i="10"/>
  <c r="I5641" i="10"/>
  <c r="H5641" i="10"/>
  <c r="G5641" i="10"/>
  <c r="I5640" i="10"/>
  <c r="H5640" i="10"/>
  <c r="G5640" i="10"/>
  <c r="I5639" i="10"/>
  <c r="H5639" i="10"/>
  <c r="G5639" i="10"/>
  <c r="I5638" i="10"/>
  <c r="H5638" i="10"/>
  <c r="G5638" i="10"/>
  <c r="I5637" i="10"/>
  <c r="H5637" i="10"/>
  <c r="G5637" i="10"/>
  <c r="I5636" i="10"/>
  <c r="H5636" i="10"/>
  <c r="G5636" i="10"/>
  <c r="I5635" i="10"/>
  <c r="H5635" i="10"/>
  <c r="G5635" i="10"/>
  <c r="I5634" i="10"/>
  <c r="H5634" i="10"/>
  <c r="G5634" i="10"/>
  <c r="I5633" i="10"/>
  <c r="H5633" i="10"/>
  <c r="G5633" i="10"/>
  <c r="I5632" i="10"/>
  <c r="H5632" i="10"/>
  <c r="G5632" i="10"/>
  <c r="I5631" i="10"/>
  <c r="H5631" i="10"/>
  <c r="G5631" i="10"/>
  <c r="I5630" i="10"/>
  <c r="H5630" i="10"/>
  <c r="G5630" i="10"/>
  <c r="I5629" i="10"/>
  <c r="H5629" i="10"/>
  <c r="G5629" i="10"/>
  <c r="I5628" i="10"/>
  <c r="H5628" i="10"/>
  <c r="G5628" i="10"/>
  <c r="I5627" i="10"/>
  <c r="H5627" i="10"/>
  <c r="G5627" i="10"/>
  <c r="I5626" i="10"/>
  <c r="H5626" i="10"/>
  <c r="G5626" i="10"/>
  <c r="I5625" i="10"/>
  <c r="H5625" i="10"/>
  <c r="G5625" i="10"/>
  <c r="I5624" i="10"/>
  <c r="H5624" i="10"/>
  <c r="G5624" i="10"/>
  <c r="I5623" i="10"/>
  <c r="H5623" i="10"/>
  <c r="G5623" i="10"/>
  <c r="I5622" i="10"/>
  <c r="H5622" i="10"/>
  <c r="G5622" i="10"/>
  <c r="I5621" i="10"/>
  <c r="H5621" i="10"/>
  <c r="G5621" i="10"/>
  <c r="I5620" i="10"/>
  <c r="H5620" i="10"/>
  <c r="G5620" i="10"/>
  <c r="I5619" i="10"/>
  <c r="H5619" i="10"/>
  <c r="G5619" i="10"/>
  <c r="I5618" i="10"/>
  <c r="H5618" i="10"/>
  <c r="G5618" i="10"/>
  <c r="I5617" i="10"/>
  <c r="H5617" i="10"/>
  <c r="G5617" i="10"/>
  <c r="G5616" i="10"/>
  <c r="I5615" i="10"/>
  <c r="G5615" i="10"/>
  <c r="I5614" i="10"/>
  <c r="H5614" i="10"/>
  <c r="H5615" i="10" s="1"/>
  <c r="H5616" i="10" s="1"/>
  <c r="I5616" i="10" s="1"/>
  <c r="G5614" i="10"/>
  <c r="I5613" i="10"/>
  <c r="H5613" i="10"/>
  <c r="G5613" i="10"/>
  <c r="I5612" i="10"/>
  <c r="H5612" i="10"/>
  <c r="G5612" i="10"/>
  <c r="I5611" i="10"/>
  <c r="H5611" i="10"/>
  <c r="G5611" i="10"/>
  <c r="I5610" i="10"/>
  <c r="H5610" i="10"/>
  <c r="G5610" i="10"/>
  <c r="I5609" i="10"/>
  <c r="H5609" i="10"/>
  <c r="G5609" i="10"/>
  <c r="I5608" i="10"/>
  <c r="H5608" i="10"/>
  <c r="G5608" i="10"/>
  <c r="I5607" i="10"/>
  <c r="H5607" i="10"/>
  <c r="G5607" i="10"/>
  <c r="I5606" i="10"/>
  <c r="H5606" i="10"/>
  <c r="G5606" i="10"/>
  <c r="I5605" i="10"/>
  <c r="H5605" i="10"/>
  <c r="G5605" i="10"/>
  <c r="I5604" i="10"/>
  <c r="H5604" i="10"/>
  <c r="G5604" i="10"/>
  <c r="I5603" i="10"/>
  <c r="H5603" i="10"/>
  <c r="G5603" i="10"/>
  <c r="I5602" i="10"/>
  <c r="H5602" i="10"/>
  <c r="G5602" i="10"/>
  <c r="I5601" i="10"/>
  <c r="H5601" i="10"/>
  <c r="G5601" i="10"/>
  <c r="I5600" i="10"/>
  <c r="H5600" i="10"/>
  <c r="G5600" i="10"/>
  <c r="I5599" i="10"/>
  <c r="H5599" i="10"/>
  <c r="G5599" i="10"/>
  <c r="I5598" i="10"/>
  <c r="H5598" i="10"/>
  <c r="G5598" i="10"/>
  <c r="I5597" i="10"/>
  <c r="H5597" i="10"/>
  <c r="G5597" i="10"/>
  <c r="I5596" i="10"/>
  <c r="H5596" i="10"/>
  <c r="G5596" i="10"/>
  <c r="I5595" i="10"/>
  <c r="H5595" i="10"/>
  <c r="G5595" i="10"/>
  <c r="I5594" i="10"/>
  <c r="H5594" i="10"/>
  <c r="G5594" i="10"/>
  <c r="I5593" i="10"/>
  <c r="H5593" i="10"/>
  <c r="G5593" i="10"/>
  <c r="I5592" i="10"/>
  <c r="H5592" i="10"/>
  <c r="G5592" i="10"/>
  <c r="I5591" i="10"/>
  <c r="H5591" i="10"/>
  <c r="G5591" i="10"/>
  <c r="I5590" i="10"/>
  <c r="H5590" i="10"/>
  <c r="G5590" i="10"/>
  <c r="I5589" i="10"/>
  <c r="H5589" i="10"/>
  <c r="G5589" i="10"/>
  <c r="I5588" i="10"/>
  <c r="H5588" i="10"/>
  <c r="G5588" i="10"/>
  <c r="I5587" i="10"/>
  <c r="H5587" i="10"/>
  <c r="G5587" i="10"/>
  <c r="I5586" i="10"/>
  <c r="H5586" i="10"/>
  <c r="G5586" i="10"/>
  <c r="I5585" i="10"/>
  <c r="H5585" i="10"/>
  <c r="G5585" i="10"/>
  <c r="I5584" i="10"/>
  <c r="H5584" i="10"/>
  <c r="G5584" i="10"/>
  <c r="I5583" i="10"/>
  <c r="H5583" i="10"/>
  <c r="G5583" i="10"/>
  <c r="I5582" i="10"/>
  <c r="H5582" i="10"/>
  <c r="G5582" i="10"/>
  <c r="I5581" i="10"/>
  <c r="H5581" i="10"/>
  <c r="G5581" i="10"/>
  <c r="I5580" i="10"/>
  <c r="H5580" i="10"/>
  <c r="G5580" i="10"/>
  <c r="I5579" i="10"/>
  <c r="H5579" i="10"/>
  <c r="G5579" i="10"/>
  <c r="I5578" i="10"/>
  <c r="H5578" i="10"/>
  <c r="G5578" i="10"/>
  <c r="I5577" i="10"/>
  <c r="H5577" i="10"/>
  <c r="G5577" i="10"/>
  <c r="I5576" i="10"/>
  <c r="H5576" i="10"/>
  <c r="G5576" i="10"/>
  <c r="I5575" i="10"/>
  <c r="H5575" i="10"/>
  <c r="G5575" i="10"/>
  <c r="I5574" i="10"/>
  <c r="H5574" i="10"/>
  <c r="G5574" i="10"/>
  <c r="I5573" i="10"/>
  <c r="H5573" i="10"/>
  <c r="G5573" i="10"/>
  <c r="I5572" i="10"/>
  <c r="H5572" i="10"/>
  <c r="G5572" i="10"/>
  <c r="I5571" i="10"/>
  <c r="H5571" i="10"/>
  <c r="G5571" i="10"/>
  <c r="I5570" i="10"/>
  <c r="H5570" i="10"/>
  <c r="G5570" i="10"/>
  <c r="I5569" i="10"/>
  <c r="H5569" i="10"/>
  <c r="G5569" i="10"/>
  <c r="I5568" i="10"/>
  <c r="H5568" i="10"/>
  <c r="G5568" i="10"/>
  <c r="I5567" i="10"/>
  <c r="H5567" i="10"/>
  <c r="G5567" i="10"/>
  <c r="I5566" i="10"/>
  <c r="H5566" i="10"/>
  <c r="G5566" i="10"/>
  <c r="I5565" i="10"/>
  <c r="H5565" i="10"/>
  <c r="G5565" i="10"/>
  <c r="I5564" i="10"/>
  <c r="H5564" i="10"/>
  <c r="G5564" i="10"/>
  <c r="I5563" i="10"/>
  <c r="H5563" i="10"/>
  <c r="G5563" i="10"/>
  <c r="I5562" i="10"/>
  <c r="H5562" i="10"/>
  <c r="G5562" i="10"/>
  <c r="I5561" i="10"/>
  <c r="H5561" i="10"/>
  <c r="G5561" i="10"/>
  <c r="I5560" i="10"/>
  <c r="H5560" i="10"/>
  <c r="G5560" i="10"/>
  <c r="I5559" i="10"/>
  <c r="H5559" i="10"/>
  <c r="G5559" i="10"/>
  <c r="I5558" i="10"/>
  <c r="H5558" i="10"/>
  <c r="G5558" i="10"/>
  <c r="I5557" i="10"/>
  <c r="H5557" i="10"/>
  <c r="G5557" i="10"/>
  <c r="I5556" i="10"/>
  <c r="H5556" i="10"/>
  <c r="G5556" i="10"/>
  <c r="I5555" i="10"/>
  <c r="H5555" i="10"/>
  <c r="G5555" i="10"/>
  <c r="I5554" i="10"/>
  <c r="H5554" i="10"/>
  <c r="G5554" i="10"/>
  <c r="I5553" i="10"/>
  <c r="H5553" i="10"/>
  <c r="G5553" i="10"/>
  <c r="I5552" i="10"/>
  <c r="H5552" i="10"/>
  <c r="G5552" i="10"/>
  <c r="I5551" i="10"/>
  <c r="H5551" i="10"/>
  <c r="G5551" i="10"/>
  <c r="I5550" i="10"/>
  <c r="H5550" i="10"/>
  <c r="G5550" i="10"/>
  <c r="I5549" i="10"/>
  <c r="H5549" i="10"/>
  <c r="G5549" i="10"/>
  <c r="I5548" i="10"/>
  <c r="H5548" i="10"/>
  <c r="G5548" i="10"/>
  <c r="I5547" i="10"/>
  <c r="H5547" i="10"/>
  <c r="G5547" i="10"/>
  <c r="I5546" i="10"/>
  <c r="H5546" i="10"/>
  <c r="G5546" i="10"/>
  <c r="I5545" i="10"/>
  <c r="H5545" i="10"/>
  <c r="G5545" i="10"/>
  <c r="I5544" i="10"/>
  <c r="H5544" i="10"/>
  <c r="G5544" i="10"/>
  <c r="I5543" i="10"/>
  <c r="H5543" i="10"/>
  <c r="G5543" i="10"/>
  <c r="I5542" i="10"/>
  <c r="H5542" i="10"/>
  <c r="G5542" i="10"/>
  <c r="I5541" i="10"/>
  <c r="H5541" i="10"/>
  <c r="G5541" i="10"/>
  <c r="I5540" i="10"/>
  <c r="H5540" i="10"/>
  <c r="G5540" i="10"/>
  <c r="I5539" i="10"/>
  <c r="H5539" i="10"/>
  <c r="G5539" i="10"/>
  <c r="I5538" i="10"/>
  <c r="H5538" i="10"/>
  <c r="G5538" i="10"/>
  <c r="I5537" i="10"/>
  <c r="H5537" i="10"/>
  <c r="G5537" i="10"/>
  <c r="I5536" i="10"/>
  <c r="H5536" i="10"/>
  <c r="G5536" i="10"/>
  <c r="I5535" i="10"/>
  <c r="H5535" i="10"/>
  <c r="G5535" i="10"/>
  <c r="I5534" i="10"/>
  <c r="H5534" i="10"/>
  <c r="G5534" i="10"/>
  <c r="I5533" i="10"/>
  <c r="H5533" i="10"/>
  <c r="G5533" i="10"/>
  <c r="I5532" i="10"/>
  <c r="H5532" i="10"/>
  <c r="G5532" i="10"/>
  <c r="I5531" i="10"/>
  <c r="H5531" i="10"/>
  <c r="G5531" i="10"/>
  <c r="I5530" i="10"/>
  <c r="H5530" i="10"/>
  <c r="G5530" i="10"/>
  <c r="I5529" i="10"/>
  <c r="H5529" i="10"/>
  <c r="G5529" i="10"/>
  <c r="I5528" i="10"/>
  <c r="H5528" i="10"/>
  <c r="G5528" i="10"/>
  <c r="I5527" i="10"/>
  <c r="H5527" i="10"/>
  <c r="G5527" i="10"/>
  <c r="I5526" i="10"/>
  <c r="H5526" i="10"/>
  <c r="G5526" i="10"/>
  <c r="I5525" i="10"/>
  <c r="H5525" i="10"/>
  <c r="G5525" i="10"/>
  <c r="I5524" i="10"/>
  <c r="H5524" i="10"/>
  <c r="G5524" i="10"/>
  <c r="I5523" i="10"/>
  <c r="H5523" i="10"/>
  <c r="G5523" i="10"/>
  <c r="I5522" i="10"/>
  <c r="H5522" i="10"/>
  <c r="G5522" i="10"/>
  <c r="I5521" i="10"/>
  <c r="H5521" i="10"/>
  <c r="G5521" i="10"/>
  <c r="I5520" i="10"/>
  <c r="H5520" i="10"/>
  <c r="G5520" i="10"/>
  <c r="I5519" i="10"/>
  <c r="H5519" i="10"/>
  <c r="G5519" i="10"/>
  <c r="I5518" i="10"/>
  <c r="H5518" i="10"/>
  <c r="G5518" i="10"/>
  <c r="I5517" i="10"/>
  <c r="H5517" i="10"/>
  <c r="G5517" i="10"/>
  <c r="I5516" i="10"/>
  <c r="H5516" i="10"/>
  <c r="G5516" i="10"/>
  <c r="I5515" i="10"/>
  <c r="H5515" i="10"/>
  <c r="G5515" i="10"/>
  <c r="I5514" i="10"/>
  <c r="H5514" i="10"/>
  <c r="G5514" i="10"/>
  <c r="I5513" i="10"/>
  <c r="H5513" i="10"/>
  <c r="G5513" i="10"/>
  <c r="I5512" i="10"/>
  <c r="H5512" i="10"/>
  <c r="G5512" i="10"/>
  <c r="I5511" i="10"/>
  <c r="H5511" i="10"/>
  <c r="G5511" i="10"/>
  <c r="I5510" i="10"/>
  <c r="H5510" i="10"/>
  <c r="G5510" i="10"/>
  <c r="I5509" i="10"/>
  <c r="H5509" i="10"/>
  <c r="G5509" i="10"/>
  <c r="I5508" i="10"/>
  <c r="H5508" i="10"/>
  <c r="G5508" i="10"/>
  <c r="I5507" i="10"/>
  <c r="H5507" i="10"/>
  <c r="G5507" i="10"/>
  <c r="I5506" i="10"/>
  <c r="H5506" i="10"/>
  <c r="G5506" i="10"/>
  <c r="I5505" i="10"/>
  <c r="H5505" i="10"/>
  <c r="G5505" i="10"/>
  <c r="I5504" i="10"/>
  <c r="H5504" i="10"/>
  <c r="G5504" i="10"/>
  <c r="I5503" i="10"/>
  <c r="H5503" i="10"/>
  <c r="G5503" i="10"/>
  <c r="I5502" i="10"/>
  <c r="H5502" i="10"/>
  <c r="G5502" i="10"/>
  <c r="I5501" i="10"/>
  <c r="H5501" i="10"/>
  <c r="G5501" i="10"/>
  <c r="I5500" i="10"/>
  <c r="H5500" i="10"/>
  <c r="G5500" i="10"/>
  <c r="I5499" i="10"/>
  <c r="H5499" i="10"/>
  <c r="G5499" i="10"/>
  <c r="I5498" i="10"/>
  <c r="H5498" i="10"/>
  <c r="G5498" i="10"/>
  <c r="I5497" i="10"/>
  <c r="H5497" i="10"/>
  <c r="G5497" i="10"/>
  <c r="G5496" i="10"/>
  <c r="I5495" i="10"/>
  <c r="H5495" i="10"/>
  <c r="H5496" i="10" s="1"/>
  <c r="I5496" i="10" s="1"/>
  <c r="G5495" i="10"/>
  <c r="I5494" i="10"/>
  <c r="H5494" i="10"/>
  <c r="G5494" i="10"/>
  <c r="I5493" i="10"/>
  <c r="H5493" i="10"/>
  <c r="G5493" i="10"/>
  <c r="I5492" i="10"/>
  <c r="H5492" i="10"/>
  <c r="G5492" i="10"/>
  <c r="I5491" i="10"/>
  <c r="H5491" i="10"/>
  <c r="G5491" i="10"/>
  <c r="I5490" i="10"/>
  <c r="H5490" i="10"/>
  <c r="G5490" i="10"/>
  <c r="I5489" i="10"/>
  <c r="H5489" i="10"/>
  <c r="G5489" i="10"/>
  <c r="I5488" i="10"/>
  <c r="H5488" i="10"/>
  <c r="G5488" i="10"/>
  <c r="I5487" i="10"/>
  <c r="H5487" i="10"/>
  <c r="G5487" i="10"/>
  <c r="I5486" i="10"/>
  <c r="H5486" i="10"/>
  <c r="G5486" i="10"/>
  <c r="I5485" i="10"/>
  <c r="H5485" i="10"/>
  <c r="G5485" i="10"/>
  <c r="I5484" i="10"/>
  <c r="H5484" i="10"/>
  <c r="G5484" i="10"/>
  <c r="I5483" i="10"/>
  <c r="H5483" i="10"/>
  <c r="G5483" i="10"/>
  <c r="I5482" i="10"/>
  <c r="H5482" i="10"/>
  <c r="G5482" i="10"/>
  <c r="I5481" i="10"/>
  <c r="H5481" i="10"/>
  <c r="G5481" i="10"/>
  <c r="I5480" i="10"/>
  <c r="H5480" i="10"/>
  <c r="G5480" i="10"/>
  <c r="I5479" i="10"/>
  <c r="H5479" i="10"/>
  <c r="G5479" i="10"/>
  <c r="I5478" i="10"/>
  <c r="H5478" i="10"/>
  <c r="G5478" i="10"/>
  <c r="I5477" i="10"/>
  <c r="H5477" i="10"/>
  <c r="G5477" i="10"/>
  <c r="I5476" i="10"/>
  <c r="H5476" i="10"/>
  <c r="G5476" i="10"/>
  <c r="G5475" i="10"/>
  <c r="I5474" i="10"/>
  <c r="G5474" i="10"/>
  <c r="I5473" i="10"/>
  <c r="G5473" i="10"/>
  <c r="I5472" i="10"/>
  <c r="G5472" i="10"/>
  <c r="I5471" i="10"/>
  <c r="G5471" i="10"/>
  <c r="I5470" i="10"/>
  <c r="G5470" i="10"/>
  <c r="I5469" i="10"/>
  <c r="G5469" i="10"/>
  <c r="I5468" i="10"/>
  <c r="G5468" i="10"/>
  <c r="I5467" i="10"/>
  <c r="G5467" i="10"/>
  <c r="I5466" i="10"/>
  <c r="G5466" i="10"/>
  <c r="I5465" i="10"/>
  <c r="H5465" i="10"/>
  <c r="H5466" i="10" s="1"/>
  <c r="H5467" i="10" s="1"/>
  <c r="H5468" i="10" s="1"/>
  <c r="H5469" i="10" s="1"/>
  <c r="H5470" i="10" s="1"/>
  <c r="H5471" i="10" s="1"/>
  <c r="H5472" i="10" s="1"/>
  <c r="H5473" i="10" s="1"/>
  <c r="H5474" i="10" s="1"/>
  <c r="H5475" i="10" s="1"/>
  <c r="I5475" i="10" s="1"/>
  <c r="G5465" i="10"/>
  <c r="I5464" i="10"/>
  <c r="H5464" i="10"/>
  <c r="G5464" i="10"/>
  <c r="I5463" i="10"/>
  <c r="H5463" i="10"/>
  <c r="G5463" i="10"/>
  <c r="I5462" i="10"/>
  <c r="H5462" i="10"/>
  <c r="G5462" i="10"/>
  <c r="I5461" i="10"/>
  <c r="H5461" i="10"/>
  <c r="G5461" i="10"/>
  <c r="I5460" i="10"/>
  <c r="H5460" i="10"/>
  <c r="G5460" i="10"/>
  <c r="I5459" i="10"/>
  <c r="H5459" i="10"/>
  <c r="G5459" i="10"/>
  <c r="I5458" i="10"/>
  <c r="H5458" i="10"/>
  <c r="G5458" i="10"/>
  <c r="I5457" i="10"/>
  <c r="H5457" i="10"/>
  <c r="G5457" i="10"/>
  <c r="I5456" i="10"/>
  <c r="H5456" i="10"/>
  <c r="G5456" i="10"/>
  <c r="I5455" i="10"/>
  <c r="H5455" i="10"/>
  <c r="G5455" i="10"/>
  <c r="I5454" i="10"/>
  <c r="H5454" i="10"/>
  <c r="G5454" i="10"/>
  <c r="I5453" i="10"/>
  <c r="H5453" i="10"/>
  <c r="G5453" i="10"/>
  <c r="I5452" i="10"/>
  <c r="H5452" i="10"/>
  <c r="G5452" i="10"/>
  <c r="I5451" i="10"/>
  <c r="H5451" i="10"/>
  <c r="G5451" i="10"/>
  <c r="I5450" i="10"/>
  <c r="H5450" i="10"/>
  <c r="G5450" i="10"/>
  <c r="G5449" i="10"/>
  <c r="I5448" i="10"/>
  <c r="G5448" i="10"/>
  <c r="I5447" i="10"/>
  <c r="G5447" i="10"/>
  <c r="I5446" i="10"/>
  <c r="G5446" i="10"/>
  <c r="I5445" i="10"/>
  <c r="G5445" i="10"/>
  <c r="I5444" i="10"/>
  <c r="G5444" i="10"/>
  <c r="I5443" i="10"/>
  <c r="G5443" i="10"/>
  <c r="I5442" i="10"/>
  <c r="G5442" i="10"/>
  <c r="I5441" i="10"/>
  <c r="H5441" i="10"/>
  <c r="H5442" i="10" s="1"/>
  <c r="H5443" i="10" s="1"/>
  <c r="H5444" i="10" s="1"/>
  <c r="H5445" i="10" s="1"/>
  <c r="H5446" i="10" s="1"/>
  <c r="H5447" i="10" s="1"/>
  <c r="H5448" i="10" s="1"/>
  <c r="H5449" i="10" s="1"/>
  <c r="I5449" i="10" s="1"/>
  <c r="G5441" i="10"/>
  <c r="I5440" i="10"/>
  <c r="H5440" i="10"/>
  <c r="G5440" i="10"/>
  <c r="I5439" i="10"/>
  <c r="H5439" i="10"/>
  <c r="G5439" i="10"/>
  <c r="I5438" i="10"/>
  <c r="H5438" i="10"/>
  <c r="G5438" i="10"/>
  <c r="I5437" i="10"/>
  <c r="H5437" i="10"/>
  <c r="G5437" i="10"/>
  <c r="I5436" i="10"/>
  <c r="H5436" i="10"/>
  <c r="G5436" i="10"/>
  <c r="I5435" i="10"/>
  <c r="H5435" i="10"/>
  <c r="G5435" i="10"/>
  <c r="I5434" i="10"/>
  <c r="H5434" i="10"/>
  <c r="G5434" i="10"/>
  <c r="I5433" i="10"/>
  <c r="H5433" i="10"/>
  <c r="G5433" i="10"/>
  <c r="I5432" i="10"/>
  <c r="H5432" i="10"/>
  <c r="G5432" i="10"/>
  <c r="I5431" i="10"/>
  <c r="H5431" i="10"/>
  <c r="G5431" i="10"/>
  <c r="I5430" i="10"/>
  <c r="H5430" i="10"/>
  <c r="G5430" i="10"/>
  <c r="I5429" i="10"/>
  <c r="H5429" i="10"/>
  <c r="G5429" i="10"/>
  <c r="I5428" i="10"/>
  <c r="H5428" i="10"/>
  <c r="G5428" i="10"/>
  <c r="G5427" i="10"/>
  <c r="I5426" i="10"/>
  <c r="G5426" i="10"/>
  <c r="I5425" i="10"/>
  <c r="G5425" i="10"/>
  <c r="I5424" i="10"/>
  <c r="G5424" i="10"/>
  <c r="I5423" i="10"/>
  <c r="G5423" i="10"/>
  <c r="I5422" i="10"/>
  <c r="G5422" i="10"/>
  <c r="I5421" i="10"/>
  <c r="G5421" i="10"/>
  <c r="I5420" i="10"/>
  <c r="G5420" i="10"/>
  <c r="I5419" i="10"/>
  <c r="G5419" i="10"/>
  <c r="I5418" i="10"/>
  <c r="G5418" i="10"/>
  <c r="I5417" i="10"/>
  <c r="H5417" i="10"/>
  <c r="H5418" i="10" s="1"/>
  <c r="H5419" i="10" s="1"/>
  <c r="H5420" i="10" s="1"/>
  <c r="H5421" i="10" s="1"/>
  <c r="H5422" i="10" s="1"/>
  <c r="H5423" i="10" s="1"/>
  <c r="H5424" i="10" s="1"/>
  <c r="H5425" i="10" s="1"/>
  <c r="H5426" i="10" s="1"/>
  <c r="H5427" i="10" s="1"/>
  <c r="I5427" i="10" s="1"/>
  <c r="G5417" i="10"/>
  <c r="I5416" i="10"/>
  <c r="H5416" i="10"/>
  <c r="G5416" i="10"/>
  <c r="I5415" i="10"/>
  <c r="H5415" i="10"/>
  <c r="G5415" i="10"/>
  <c r="I5414" i="10"/>
  <c r="H5414" i="10"/>
  <c r="G5414" i="10"/>
  <c r="I5413" i="10"/>
  <c r="H5413" i="10"/>
  <c r="G5413" i="10"/>
  <c r="I5412" i="10"/>
  <c r="H5412" i="10"/>
  <c r="G5412" i="10"/>
  <c r="I5411" i="10"/>
  <c r="H5411" i="10"/>
  <c r="G5411" i="10"/>
  <c r="I5410" i="10"/>
  <c r="H5410" i="10"/>
  <c r="G5410" i="10"/>
  <c r="I5409" i="10"/>
  <c r="H5409" i="10"/>
  <c r="G5409" i="10"/>
  <c r="I5408" i="10"/>
  <c r="H5408" i="10"/>
  <c r="G5408" i="10"/>
  <c r="I5407" i="10"/>
  <c r="H5407" i="10"/>
  <c r="G5407" i="10"/>
  <c r="I5406" i="10"/>
  <c r="H5406" i="10"/>
  <c r="G5406" i="10"/>
  <c r="I5405" i="10"/>
  <c r="H5405" i="10"/>
  <c r="G5405" i="10"/>
  <c r="I5404" i="10"/>
  <c r="H5404" i="10"/>
  <c r="G5404" i="10"/>
  <c r="G5403" i="10"/>
  <c r="I5402" i="10"/>
  <c r="G5402" i="10"/>
  <c r="I5401" i="10"/>
  <c r="G5401" i="10"/>
  <c r="I5400" i="10"/>
  <c r="G5400" i="10"/>
  <c r="I5399" i="10"/>
  <c r="G5399" i="10"/>
  <c r="I5398" i="10"/>
  <c r="G5398" i="10"/>
  <c r="I5397" i="10"/>
  <c r="G5397" i="10"/>
  <c r="I5396" i="10"/>
  <c r="G5396" i="10"/>
  <c r="I5395" i="10"/>
  <c r="G5395" i="10"/>
  <c r="I5394" i="10"/>
  <c r="G5394" i="10"/>
  <c r="I5393" i="10"/>
  <c r="H5393" i="10"/>
  <c r="H5394" i="10" s="1"/>
  <c r="H5395" i="10" s="1"/>
  <c r="H5396" i="10" s="1"/>
  <c r="H5397" i="10" s="1"/>
  <c r="H5398" i="10" s="1"/>
  <c r="H5399" i="10" s="1"/>
  <c r="H5400" i="10" s="1"/>
  <c r="H5401" i="10" s="1"/>
  <c r="H5402" i="10" s="1"/>
  <c r="H5403" i="10" s="1"/>
  <c r="I5403" i="10" s="1"/>
  <c r="G5393" i="10"/>
  <c r="I5392" i="10"/>
  <c r="H5392" i="10"/>
  <c r="G5392" i="10"/>
  <c r="I5391" i="10"/>
  <c r="H5391" i="10"/>
  <c r="G5391" i="10"/>
  <c r="I5390" i="10"/>
  <c r="H5390" i="10"/>
  <c r="G5390" i="10"/>
  <c r="I5389" i="10"/>
  <c r="H5389" i="10"/>
  <c r="G5389" i="10"/>
  <c r="I5388" i="10"/>
  <c r="H5388" i="10"/>
  <c r="G5388" i="10"/>
  <c r="I5387" i="10"/>
  <c r="H5387" i="10"/>
  <c r="G5387" i="10"/>
  <c r="I5386" i="10"/>
  <c r="H5386" i="10"/>
  <c r="G5386" i="10"/>
  <c r="I5385" i="10"/>
  <c r="H5385" i="10"/>
  <c r="G5385" i="10"/>
  <c r="I5384" i="10"/>
  <c r="H5384" i="10"/>
  <c r="G5384" i="10"/>
  <c r="I5383" i="10"/>
  <c r="H5383" i="10"/>
  <c r="G5383" i="10"/>
  <c r="I5382" i="10"/>
  <c r="H5382" i="10"/>
  <c r="G5382" i="10"/>
  <c r="I5381" i="10"/>
  <c r="H5381" i="10"/>
  <c r="G5381" i="10"/>
  <c r="G5380" i="10"/>
  <c r="I5379" i="10"/>
  <c r="G5379" i="10"/>
  <c r="I5378" i="10"/>
  <c r="G5378" i="10"/>
  <c r="I5377" i="10"/>
  <c r="G5377" i="10"/>
  <c r="I5376" i="10"/>
  <c r="G5376" i="10"/>
  <c r="I5375" i="10"/>
  <c r="G5375" i="10"/>
  <c r="I5374" i="10"/>
  <c r="G5374" i="10"/>
  <c r="I5373" i="10"/>
  <c r="G5373" i="10"/>
  <c r="I5372" i="10"/>
  <c r="G5372" i="10"/>
  <c r="I5371" i="10"/>
  <c r="G5371" i="10"/>
  <c r="I5370" i="10"/>
  <c r="G5370" i="10"/>
  <c r="I5369" i="10"/>
  <c r="G5369" i="10"/>
  <c r="I5368" i="10"/>
  <c r="G5368" i="10"/>
  <c r="I5367" i="10"/>
  <c r="H5367" i="10"/>
  <c r="H5368" i="10" s="1"/>
  <c r="H5369" i="10" s="1"/>
  <c r="H5370" i="10" s="1"/>
  <c r="H5371" i="10" s="1"/>
  <c r="H5372" i="10" s="1"/>
  <c r="H5373" i="10" s="1"/>
  <c r="H5374" i="10" s="1"/>
  <c r="H5375" i="10" s="1"/>
  <c r="H5376" i="10" s="1"/>
  <c r="H5377" i="10" s="1"/>
  <c r="H5378" i="10" s="1"/>
  <c r="H5379" i="10" s="1"/>
  <c r="H5380" i="10" s="1"/>
  <c r="I5380" i="10" s="1"/>
  <c r="G5367" i="10"/>
  <c r="I5366" i="10"/>
  <c r="H5366" i="10"/>
  <c r="G5366" i="10"/>
  <c r="I5365" i="10"/>
  <c r="H5365" i="10"/>
  <c r="G5365" i="10"/>
  <c r="I5364" i="10"/>
  <c r="H5364" i="10"/>
  <c r="G5364" i="10"/>
  <c r="I5363" i="10"/>
  <c r="H5363" i="10"/>
  <c r="G5363" i="10"/>
  <c r="I5362" i="10"/>
  <c r="H5362" i="10"/>
  <c r="G5362" i="10"/>
  <c r="I5361" i="10"/>
  <c r="H5361" i="10"/>
  <c r="G5361" i="10"/>
  <c r="I5360" i="10"/>
  <c r="H5360" i="10"/>
  <c r="G5360" i="10"/>
  <c r="I5359" i="10"/>
  <c r="H5359" i="10"/>
  <c r="G5359" i="10"/>
  <c r="I5358" i="10"/>
  <c r="H5358" i="10"/>
  <c r="G5358" i="10"/>
  <c r="I5357" i="10"/>
  <c r="H5357" i="10"/>
  <c r="G5357" i="10"/>
  <c r="G5356" i="10"/>
  <c r="I5355" i="10"/>
  <c r="G5355" i="10"/>
  <c r="I5354" i="10"/>
  <c r="G5354" i="10"/>
  <c r="I5353" i="10"/>
  <c r="G5353" i="10"/>
  <c r="I5352" i="10"/>
  <c r="G5352" i="10"/>
  <c r="I5351" i="10"/>
  <c r="G5351" i="10"/>
  <c r="I5350" i="10"/>
  <c r="G5350" i="10"/>
  <c r="I5349" i="10"/>
  <c r="G5349" i="10"/>
  <c r="I5348" i="10"/>
  <c r="G5348" i="10"/>
  <c r="I5347" i="10"/>
  <c r="G5347" i="10"/>
  <c r="I5346" i="10"/>
  <c r="G5346" i="10"/>
  <c r="I5345" i="10"/>
  <c r="G5345" i="10"/>
  <c r="I5344" i="10"/>
  <c r="H5344" i="10"/>
  <c r="H5345" i="10" s="1"/>
  <c r="H5346" i="10" s="1"/>
  <c r="H5347" i="10" s="1"/>
  <c r="H5348" i="10" s="1"/>
  <c r="H5349" i="10" s="1"/>
  <c r="H5350" i="10" s="1"/>
  <c r="H5351" i="10" s="1"/>
  <c r="H5352" i="10" s="1"/>
  <c r="H5353" i="10" s="1"/>
  <c r="H5354" i="10" s="1"/>
  <c r="H5355" i="10" s="1"/>
  <c r="H5356" i="10" s="1"/>
  <c r="I5356" i="10" s="1"/>
  <c r="G5344" i="10"/>
  <c r="I5343" i="10"/>
  <c r="H5343" i="10"/>
  <c r="G5343" i="10"/>
  <c r="I5342" i="10"/>
  <c r="H5342" i="10"/>
  <c r="G5342" i="10"/>
  <c r="I5341" i="10"/>
  <c r="H5341" i="10"/>
  <c r="G5341" i="10"/>
  <c r="I5340" i="10"/>
  <c r="H5340" i="10"/>
  <c r="G5340" i="10"/>
  <c r="I5339" i="10"/>
  <c r="H5339" i="10"/>
  <c r="G5339" i="10"/>
  <c r="I5338" i="10"/>
  <c r="H5338" i="10"/>
  <c r="G5338" i="10"/>
  <c r="I5337" i="10"/>
  <c r="H5337" i="10"/>
  <c r="G5337" i="10"/>
  <c r="I5336" i="10"/>
  <c r="H5336" i="10"/>
  <c r="G5336" i="10"/>
  <c r="I5335" i="10"/>
  <c r="H5335" i="10"/>
  <c r="G5335" i="10"/>
  <c r="I5334" i="10"/>
  <c r="H5334" i="10"/>
  <c r="G5334" i="10"/>
  <c r="I5333" i="10"/>
  <c r="H5333" i="10"/>
  <c r="G5333" i="10"/>
  <c r="G5332" i="10"/>
  <c r="I5331" i="10"/>
  <c r="G5331" i="10"/>
  <c r="I5330" i="10"/>
  <c r="G5330" i="10"/>
  <c r="I5329" i="10"/>
  <c r="G5329" i="10"/>
  <c r="I5328" i="10"/>
  <c r="G5328" i="10"/>
  <c r="I5327" i="10"/>
  <c r="G5327" i="10"/>
  <c r="I5326" i="10"/>
  <c r="G5326" i="10"/>
  <c r="I5325" i="10"/>
  <c r="G5325" i="10"/>
  <c r="I5324" i="10"/>
  <c r="G5324" i="10"/>
  <c r="I5323" i="10"/>
  <c r="G5323" i="10"/>
  <c r="I5322" i="10"/>
  <c r="G5322" i="10"/>
  <c r="I5321" i="10"/>
  <c r="G5321" i="10"/>
  <c r="I5320" i="10"/>
  <c r="H5320" i="10"/>
  <c r="H5321" i="10" s="1"/>
  <c r="H5322" i="10" s="1"/>
  <c r="H5323" i="10" s="1"/>
  <c r="H5324" i="10" s="1"/>
  <c r="H5325" i="10" s="1"/>
  <c r="H5326" i="10" s="1"/>
  <c r="H5327" i="10" s="1"/>
  <c r="H5328" i="10" s="1"/>
  <c r="H5329" i="10" s="1"/>
  <c r="H5330" i="10" s="1"/>
  <c r="H5331" i="10" s="1"/>
  <c r="H5332" i="10" s="1"/>
  <c r="I5332" i="10" s="1"/>
  <c r="G5320" i="10"/>
  <c r="I5319" i="10"/>
  <c r="H5319" i="10"/>
  <c r="G5319" i="10"/>
  <c r="I5318" i="10"/>
  <c r="H5318" i="10"/>
  <c r="G5318" i="10"/>
  <c r="I5317" i="10"/>
  <c r="H5317" i="10"/>
  <c r="G5317" i="10"/>
  <c r="I5316" i="10"/>
  <c r="H5316" i="10"/>
  <c r="G5316" i="10"/>
  <c r="I5315" i="10"/>
  <c r="H5315" i="10"/>
  <c r="G5315" i="10"/>
  <c r="I5314" i="10"/>
  <c r="H5314" i="10"/>
  <c r="G5314" i="10"/>
  <c r="I5313" i="10"/>
  <c r="H5313" i="10"/>
  <c r="G5313" i="10"/>
  <c r="I5312" i="10"/>
  <c r="H5312" i="10"/>
  <c r="G5312" i="10"/>
  <c r="I5311" i="10"/>
  <c r="H5311" i="10"/>
  <c r="G5311" i="10"/>
  <c r="I5310" i="10"/>
  <c r="H5310" i="10"/>
  <c r="G5310" i="10"/>
  <c r="I5309" i="10"/>
  <c r="H5309" i="10"/>
  <c r="G5309" i="10"/>
  <c r="I5308" i="10"/>
  <c r="H5308" i="10"/>
  <c r="G5308" i="10"/>
  <c r="G5307" i="10"/>
  <c r="I5306" i="10"/>
  <c r="G5306" i="10"/>
  <c r="I5305" i="10"/>
  <c r="G5305" i="10"/>
  <c r="I5304" i="10"/>
  <c r="G5304" i="10"/>
  <c r="I5303" i="10"/>
  <c r="G5303" i="10"/>
  <c r="I5302" i="10"/>
  <c r="G5302" i="10"/>
  <c r="I5301" i="10"/>
  <c r="G5301" i="10"/>
  <c r="I5300" i="10"/>
  <c r="G5300" i="10"/>
  <c r="I5299" i="10"/>
  <c r="G5299" i="10"/>
  <c r="I5298" i="10"/>
  <c r="G5298" i="10"/>
  <c r="I5297" i="10"/>
  <c r="H5297" i="10"/>
  <c r="H5298" i="10" s="1"/>
  <c r="H5299" i="10" s="1"/>
  <c r="H5300" i="10" s="1"/>
  <c r="H5301" i="10" s="1"/>
  <c r="H5302" i="10" s="1"/>
  <c r="H5303" i="10" s="1"/>
  <c r="H5304" i="10" s="1"/>
  <c r="H5305" i="10" s="1"/>
  <c r="H5306" i="10" s="1"/>
  <c r="H5307" i="10" s="1"/>
  <c r="I5307" i="10" s="1"/>
  <c r="G5297" i="10"/>
  <c r="I5296" i="10"/>
  <c r="H5296" i="10"/>
  <c r="G5296" i="10"/>
  <c r="I5295" i="10"/>
  <c r="H5295" i="10"/>
  <c r="G5295" i="10"/>
  <c r="I5294" i="10"/>
  <c r="H5294" i="10"/>
  <c r="G5294" i="10"/>
  <c r="I5293" i="10"/>
  <c r="H5293" i="10"/>
  <c r="G5293" i="10"/>
  <c r="I5292" i="10"/>
  <c r="H5292" i="10"/>
  <c r="G5292" i="10"/>
  <c r="I5291" i="10"/>
  <c r="H5291" i="10"/>
  <c r="G5291" i="10"/>
  <c r="I5290" i="10"/>
  <c r="H5290" i="10"/>
  <c r="G5290" i="10"/>
  <c r="I5289" i="10"/>
  <c r="H5289" i="10"/>
  <c r="G5289" i="10"/>
  <c r="I5288" i="10"/>
  <c r="H5288" i="10"/>
  <c r="G5288" i="10"/>
  <c r="I5287" i="10"/>
  <c r="H5287" i="10"/>
  <c r="G5287" i="10"/>
  <c r="I5286" i="10"/>
  <c r="H5286" i="10"/>
  <c r="G5286" i="10"/>
  <c r="I5285" i="10"/>
  <c r="H5285" i="10"/>
  <c r="G5285" i="10"/>
  <c r="I5284" i="10"/>
  <c r="H5284" i="10"/>
  <c r="G5284" i="10"/>
  <c r="I5283" i="10"/>
  <c r="H5283" i="10"/>
  <c r="G5283" i="10"/>
  <c r="I5282" i="10"/>
  <c r="H5282" i="10"/>
  <c r="G5282" i="10"/>
  <c r="I5281" i="10"/>
  <c r="H5281" i="10"/>
  <c r="G5281" i="10"/>
  <c r="G5280" i="10"/>
  <c r="I5279" i="10"/>
  <c r="G5279" i="10"/>
  <c r="I5278" i="10"/>
  <c r="G5278" i="10"/>
  <c r="I5277" i="10"/>
  <c r="G5277" i="10"/>
  <c r="I5276" i="10"/>
  <c r="G5276" i="10"/>
  <c r="I5275" i="10"/>
  <c r="G5275" i="10"/>
  <c r="I5274" i="10"/>
  <c r="H5274" i="10"/>
  <c r="H5275" i="10" s="1"/>
  <c r="H5276" i="10" s="1"/>
  <c r="H5277" i="10" s="1"/>
  <c r="H5278" i="10" s="1"/>
  <c r="H5279" i="10" s="1"/>
  <c r="H5280" i="10" s="1"/>
  <c r="I5280" i="10" s="1"/>
  <c r="G5274" i="10"/>
  <c r="I5273" i="10"/>
  <c r="H5273" i="10"/>
  <c r="G5273" i="10"/>
  <c r="I5272" i="10"/>
  <c r="H5272" i="10"/>
  <c r="G5272" i="10"/>
  <c r="I5271" i="10"/>
  <c r="H5271" i="10"/>
  <c r="G5271" i="10"/>
  <c r="I5270" i="10"/>
  <c r="H5270" i="10"/>
  <c r="G5270" i="10"/>
  <c r="I5269" i="10"/>
  <c r="H5269" i="10"/>
  <c r="G5269" i="10"/>
  <c r="I5268" i="10"/>
  <c r="H5268" i="10"/>
  <c r="G5268" i="10"/>
  <c r="I5267" i="10"/>
  <c r="H5267" i="10"/>
  <c r="G5267" i="10"/>
  <c r="I5266" i="10"/>
  <c r="H5266" i="10"/>
  <c r="G5266" i="10"/>
  <c r="I5265" i="10"/>
  <c r="H5265" i="10"/>
  <c r="G5265" i="10"/>
  <c r="I5264" i="10"/>
  <c r="H5264" i="10"/>
  <c r="G5264" i="10"/>
  <c r="I5263" i="10"/>
  <c r="H5263" i="10"/>
  <c r="G5263" i="10"/>
  <c r="I5262" i="10"/>
  <c r="H5262" i="10"/>
  <c r="G5262" i="10"/>
  <c r="I5261" i="10"/>
  <c r="H5261" i="10"/>
  <c r="G5261" i="10"/>
  <c r="I5260" i="10"/>
  <c r="H5260" i="10"/>
  <c r="G5260" i="10"/>
  <c r="I5259" i="10"/>
  <c r="H5259" i="10"/>
  <c r="G5259" i="10"/>
  <c r="I5258" i="10"/>
  <c r="H5258" i="10"/>
  <c r="G5258" i="10"/>
  <c r="G5257" i="10"/>
  <c r="I5256" i="10"/>
  <c r="G5256" i="10"/>
  <c r="I5255" i="10"/>
  <c r="G5255" i="10"/>
  <c r="I5254" i="10"/>
  <c r="G5254" i="10"/>
  <c r="I5253" i="10"/>
  <c r="G5253" i="10"/>
  <c r="I5252" i="10"/>
  <c r="G5252" i="10"/>
  <c r="I5251" i="10"/>
  <c r="G5251" i="10"/>
  <c r="I5250" i="10"/>
  <c r="G5250" i="10"/>
  <c r="I5249" i="10"/>
  <c r="H5249" i="10"/>
  <c r="H5250" i="10" s="1"/>
  <c r="H5251" i="10" s="1"/>
  <c r="H5252" i="10" s="1"/>
  <c r="H5253" i="10" s="1"/>
  <c r="H5254" i="10" s="1"/>
  <c r="H5255" i="10" s="1"/>
  <c r="H5256" i="10" s="1"/>
  <c r="H5257" i="10" s="1"/>
  <c r="I5257" i="10" s="1"/>
  <c r="G5249" i="10"/>
  <c r="I5248" i="10"/>
  <c r="H5248" i="10"/>
  <c r="G5248" i="10"/>
  <c r="I5247" i="10"/>
  <c r="H5247" i="10"/>
  <c r="G5247" i="10"/>
  <c r="I5246" i="10"/>
  <c r="H5246" i="10"/>
  <c r="G5246" i="10"/>
  <c r="I5245" i="10"/>
  <c r="H5245" i="10"/>
  <c r="G5245" i="10"/>
  <c r="I5244" i="10"/>
  <c r="H5244" i="10"/>
  <c r="G5244" i="10"/>
  <c r="I5243" i="10"/>
  <c r="H5243" i="10"/>
  <c r="G5243" i="10"/>
  <c r="I5242" i="10"/>
  <c r="H5242" i="10"/>
  <c r="G5242" i="10"/>
  <c r="I5241" i="10"/>
  <c r="H5241" i="10"/>
  <c r="G5241" i="10"/>
  <c r="I5240" i="10"/>
  <c r="H5240" i="10"/>
  <c r="G5240" i="10"/>
  <c r="I5239" i="10"/>
  <c r="H5239" i="10"/>
  <c r="G5239" i="10"/>
  <c r="I5238" i="10"/>
  <c r="H5238" i="10"/>
  <c r="G5238" i="10"/>
  <c r="I5237" i="10"/>
  <c r="H5237" i="10"/>
  <c r="G5237" i="10"/>
  <c r="I5236" i="10"/>
  <c r="H5236" i="10"/>
  <c r="G5236" i="10"/>
  <c r="I5235" i="10"/>
  <c r="H5235" i="10"/>
  <c r="G5235" i="10"/>
  <c r="I5234" i="10"/>
  <c r="H5234" i="10"/>
  <c r="G5234" i="10"/>
  <c r="G5233" i="10"/>
  <c r="I5232" i="10"/>
  <c r="G5232" i="10"/>
  <c r="I5231" i="10"/>
  <c r="G5231" i="10"/>
  <c r="I5230" i="10"/>
  <c r="G5230" i="10"/>
  <c r="I5229" i="10"/>
  <c r="G5229" i="10"/>
  <c r="I5228" i="10"/>
  <c r="G5228" i="10"/>
  <c r="I5227" i="10"/>
  <c r="H5227" i="10"/>
  <c r="H5228" i="10" s="1"/>
  <c r="H5229" i="10" s="1"/>
  <c r="H5230" i="10" s="1"/>
  <c r="H5231" i="10" s="1"/>
  <c r="H5232" i="10" s="1"/>
  <c r="H5233" i="10" s="1"/>
  <c r="I5233" i="10" s="1"/>
  <c r="G5227" i="10"/>
  <c r="I5226" i="10"/>
  <c r="H5226" i="10"/>
  <c r="G5226" i="10"/>
  <c r="I5225" i="10"/>
  <c r="H5225" i="10"/>
  <c r="G5225" i="10"/>
  <c r="I5224" i="10"/>
  <c r="H5224" i="10"/>
  <c r="G5224" i="10"/>
  <c r="I5223" i="10"/>
  <c r="H5223" i="10"/>
  <c r="G5223" i="10"/>
  <c r="I5222" i="10"/>
  <c r="H5222" i="10"/>
  <c r="G5222" i="10"/>
  <c r="I5221" i="10"/>
  <c r="H5221" i="10"/>
  <c r="G5221" i="10"/>
  <c r="I5220" i="10"/>
  <c r="H5220" i="10"/>
  <c r="G5220" i="10"/>
  <c r="I5219" i="10"/>
  <c r="H5219" i="10"/>
  <c r="G5219" i="10"/>
  <c r="I5218" i="10"/>
  <c r="H5218" i="10"/>
  <c r="G5218" i="10"/>
  <c r="I5217" i="10"/>
  <c r="H5217" i="10"/>
  <c r="G5217" i="10"/>
  <c r="I5216" i="10"/>
  <c r="H5216" i="10"/>
  <c r="G5216" i="10"/>
  <c r="I5215" i="10"/>
  <c r="H5215" i="10"/>
  <c r="G5215" i="10"/>
  <c r="I5214" i="10"/>
  <c r="H5214" i="10"/>
  <c r="G5214" i="10"/>
  <c r="I5213" i="10"/>
  <c r="H5213" i="10"/>
  <c r="G5213" i="10"/>
  <c r="I5212" i="10"/>
  <c r="H5212" i="10"/>
  <c r="G5212" i="10"/>
  <c r="I5211" i="10"/>
  <c r="H5211" i="10"/>
  <c r="G5211" i="10"/>
  <c r="G5210" i="10"/>
  <c r="I5209" i="10"/>
  <c r="G5209" i="10"/>
  <c r="I5208" i="10"/>
  <c r="G5208" i="10"/>
  <c r="I5207" i="10"/>
  <c r="G5207" i="10"/>
  <c r="I5206" i="10"/>
  <c r="G5206" i="10"/>
  <c r="I5205" i="10"/>
  <c r="G5205" i="10"/>
  <c r="I5204" i="10"/>
  <c r="G5204" i="10"/>
  <c r="I5203" i="10"/>
  <c r="H5203" i="10"/>
  <c r="H5204" i="10" s="1"/>
  <c r="H5205" i="10" s="1"/>
  <c r="H5206" i="10" s="1"/>
  <c r="H5207" i="10" s="1"/>
  <c r="H5208" i="10" s="1"/>
  <c r="H5209" i="10" s="1"/>
  <c r="H5210" i="10" s="1"/>
  <c r="I5210" i="10" s="1"/>
  <c r="G5203" i="10"/>
  <c r="I5202" i="10"/>
  <c r="H5202" i="10"/>
  <c r="G5202" i="10"/>
  <c r="I5201" i="10"/>
  <c r="H5201" i="10"/>
  <c r="G5201" i="10"/>
  <c r="I5200" i="10"/>
  <c r="H5200" i="10"/>
  <c r="G5200" i="10"/>
  <c r="I5199" i="10"/>
  <c r="H5199" i="10"/>
  <c r="G5199" i="10"/>
  <c r="I5198" i="10"/>
  <c r="H5198" i="10"/>
  <c r="G5198" i="10"/>
  <c r="I5197" i="10"/>
  <c r="H5197" i="10"/>
  <c r="G5197" i="10"/>
  <c r="I5196" i="10"/>
  <c r="H5196" i="10"/>
  <c r="G5196" i="10"/>
  <c r="I5195" i="10"/>
  <c r="H5195" i="10"/>
  <c r="G5195" i="10"/>
  <c r="I5194" i="10"/>
  <c r="H5194" i="10"/>
  <c r="G5194" i="10"/>
  <c r="I5193" i="10"/>
  <c r="H5193" i="10"/>
  <c r="G5193" i="10"/>
  <c r="I5192" i="10"/>
  <c r="H5192" i="10"/>
  <c r="G5192" i="10"/>
  <c r="I5191" i="10"/>
  <c r="H5191" i="10"/>
  <c r="G5191" i="10"/>
  <c r="I5190" i="10"/>
  <c r="H5190" i="10"/>
  <c r="G5190" i="10"/>
  <c r="I5189" i="10"/>
  <c r="H5189" i="10"/>
  <c r="G5189" i="10"/>
  <c r="I5188" i="10"/>
  <c r="H5188" i="10"/>
  <c r="G5188" i="10"/>
  <c r="I5187" i="10"/>
  <c r="H5187" i="10"/>
  <c r="G5187" i="10"/>
  <c r="I5186" i="10"/>
  <c r="H5186" i="10"/>
  <c r="G5186" i="10"/>
  <c r="G5185" i="10"/>
  <c r="I5184" i="10"/>
  <c r="G5184" i="10"/>
  <c r="I5183" i="10"/>
  <c r="G5183" i="10"/>
  <c r="I5182" i="10"/>
  <c r="G5182" i="10"/>
  <c r="I5181" i="10"/>
  <c r="G5181" i="10"/>
  <c r="I5180" i="10"/>
  <c r="H5180" i="10"/>
  <c r="H5181" i="10" s="1"/>
  <c r="H5182" i="10" s="1"/>
  <c r="H5183" i="10" s="1"/>
  <c r="H5184" i="10" s="1"/>
  <c r="H5185" i="10" s="1"/>
  <c r="I5185" i="10" s="1"/>
  <c r="G5180" i="10"/>
  <c r="I5179" i="10"/>
  <c r="H5179" i="10"/>
  <c r="G5179" i="10"/>
  <c r="I5178" i="10"/>
  <c r="H5178" i="10"/>
  <c r="G5178" i="10"/>
  <c r="I5177" i="10"/>
  <c r="H5177" i="10"/>
  <c r="G5177" i="10"/>
  <c r="I5176" i="10"/>
  <c r="H5176" i="10"/>
  <c r="G5176" i="10"/>
  <c r="I5175" i="10"/>
  <c r="H5175" i="10"/>
  <c r="G5175" i="10"/>
  <c r="I5174" i="10"/>
  <c r="H5174" i="10"/>
  <c r="G5174" i="10"/>
  <c r="I5173" i="10"/>
  <c r="H5173" i="10"/>
  <c r="G5173" i="10"/>
  <c r="I5172" i="10"/>
  <c r="H5172" i="10"/>
  <c r="G5172" i="10"/>
  <c r="I5171" i="10"/>
  <c r="H5171" i="10"/>
  <c r="G5171" i="10"/>
  <c r="I5170" i="10"/>
  <c r="H5170" i="10"/>
  <c r="G5170" i="10"/>
  <c r="I5169" i="10"/>
  <c r="H5169" i="10"/>
  <c r="G5169" i="10"/>
  <c r="I5168" i="10"/>
  <c r="H5168" i="10"/>
  <c r="G5168" i="10"/>
  <c r="I5167" i="10"/>
  <c r="H5167" i="10"/>
  <c r="G5167" i="10"/>
  <c r="I5166" i="10"/>
  <c r="H5166" i="10"/>
  <c r="G5166" i="10"/>
  <c r="I5165" i="10"/>
  <c r="H5165" i="10"/>
  <c r="G5165" i="10"/>
  <c r="I5164" i="10"/>
  <c r="H5164" i="10"/>
  <c r="G5164" i="10"/>
  <c r="I5163" i="10"/>
  <c r="H5163" i="10"/>
  <c r="G5163" i="10"/>
  <c r="I5162" i="10"/>
  <c r="H5162" i="10"/>
  <c r="G5162" i="10"/>
  <c r="I5161" i="10"/>
  <c r="H5161" i="10"/>
  <c r="G5161" i="10"/>
  <c r="I5160" i="10"/>
  <c r="H5160" i="10"/>
  <c r="G5160" i="10"/>
  <c r="I5159" i="10"/>
  <c r="H5159" i="10"/>
  <c r="G5159" i="10"/>
  <c r="I5158" i="10"/>
  <c r="H5158" i="10"/>
  <c r="G5158" i="10"/>
  <c r="I5157" i="10"/>
  <c r="H5157" i="10"/>
  <c r="G5157" i="10"/>
  <c r="I5156" i="10"/>
  <c r="H5156" i="10"/>
  <c r="G5156" i="10"/>
  <c r="I5155" i="10"/>
  <c r="H5155" i="10"/>
  <c r="G5155" i="10"/>
  <c r="I5154" i="10"/>
  <c r="H5154" i="10"/>
  <c r="G5154" i="10"/>
  <c r="I5153" i="10"/>
  <c r="H5153" i="10"/>
  <c r="G5153" i="10"/>
  <c r="I5152" i="10"/>
  <c r="H5152" i="10"/>
  <c r="G5152" i="10"/>
  <c r="I5151" i="10"/>
  <c r="H5151" i="10"/>
  <c r="G5151" i="10"/>
  <c r="I5150" i="10"/>
  <c r="H5150" i="10"/>
  <c r="G5150" i="10"/>
  <c r="I5149" i="10"/>
  <c r="H5149" i="10"/>
  <c r="G5149" i="10"/>
  <c r="I5148" i="10"/>
  <c r="H5148" i="10"/>
  <c r="G5148" i="10"/>
  <c r="I5147" i="10"/>
  <c r="H5147" i="10"/>
  <c r="G5147" i="10"/>
  <c r="I5146" i="10"/>
  <c r="H5146" i="10"/>
  <c r="G5146" i="10"/>
  <c r="I5145" i="10"/>
  <c r="H5145" i="10"/>
  <c r="G5145" i="10"/>
  <c r="I5144" i="10"/>
  <c r="H5144" i="10"/>
  <c r="G5144" i="10"/>
  <c r="I5143" i="10"/>
  <c r="H5143" i="10"/>
  <c r="G5143" i="10"/>
  <c r="I5142" i="10"/>
  <c r="H5142" i="10"/>
  <c r="G5142" i="10"/>
  <c r="I5141" i="10"/>
  <c r="H5141" i="10"/>
  <c r="G5141" i="10"/>
  <c r="I5140" i="10"/>
  <c r="H5140" i="10"/>
  <c r="G5140" i="10"/>
  <c r="I5139" i="10"/>
  <c r="H5139" i="10"/>
  <c r="G5139" i="10"/>
  <c r="I5138" i="10"/>
  <c r="H5138" i="10"/>
  <c r="G5138" i="10"/>
  <c r="I5137" i="10"/>
  <c r="H5137" i="10"/>
  <c r="G5137" i="10"/>
  <c r="I5136" i="10"/>
  <c r="H5136" i="10"/>
  <c r="G5136" i="10"/>
  <c r="I5135" i="10"/>
  <c r="H5135" i="10"/>
  <c r="G5135" i="10"/>
  <c r="I5134" i="10"/>
  <c r="H5134" i="10"/>
  <c r="G5134" i="10"/>
  <c r="I5133" i="10"/>
  <c r="H5133" i="10"/>
  <c r="G5133" i="10"/>
  <c r="I5132" i="10"/>
  <c r="H5132" i="10"/>
  <c r="G5132" i="10"/>
  <c r="I5131" i="10"/>
  <c r="H5131" i="10"/>
  <c r="G5131" i="10"/>
  <c r="I5130" i="10"/>
  <c r="H5130" i="10"/>
  <c r="G5130" i="10"/>
  <c r="I5129" i="10"/>
  <c r="H5129" i="10"/>
  <c r="G5129" i="10"/>
  <c r="I5128" i="10"/>
  <c r="H5128" i="10"/>
  <c r="G5128" i="10"/>
  <c r="I5127" i="10"/>
  <c r="H5127" i="10"/>
  <c r="G5127" i="10"/>
  <c r="I5126" i="10"/>
  <c r="H5126" i="10"/>
  <c r="G5126" i="10"/>
  <c r="I5125" i="10"/>
  <c r="H5125" i="10"/>
  <c r="G5125" i="10"/>
  <c r="I5124" i="10"/>
  <c r="H5124" i="10"/>
  <c r="G5124" i="10"/>
  <c r="I5123" i="10"/>
  <c r="H5123" i="10"/>
  <c r="G5123" i="10"/>
  <c r="I5122" i="10"/>
  <c r="H5122" i="10"/>
  <c r="G5122" i="10"/>
  <c r="I5121" i="10"/>
  <c r="H5121" i="10"/>
  <c r="G5121" i="10"/>
  <c r="I5120" i="10"/>
  <c r="H5120" i="10"/>
  <c r="G5120" i="10"/>
  <c r="I5119" i="10"/>
  <c r="H5119" i="10"/>
  <c r="G5119" i="10"/>
  <c r="I5118" i="10"/>
  <c r="H5118" i="10"/>
  <c r="G5118" i="10"/>
  <c r="I5117" i="10"/>
  <c r="H5117" i="10"/>
  <c r="G5117" i="10"/>
  <c r="I5116" i="10"/>
  <c r="H5116" i="10"/>
  <c r="G5116" i="10"/>
  <c r="I5115" i="10"/>
  <c r="H5115" i="10"/>
  <c r="G5115" i="10"/>
  <c r="I5114" i="10"/>
  <c r="H5114" i="10"/>
  <c r="G5114" i="10"/>
  <c r="I5113" i="10"/>
  <c r="H5113" i="10"/>
  <c r="G5113" i="10"/>
  <c r="I5112" i="10"/>
  <c r="H5112" i="10"/>
  <c r="G5112" i="10"/>
  <c r="I5111" i="10"/>
  <c r="H5111" i="10"/>
  <c r="G5111" i="10"/>
  <c r="I5110" i="10"/>
  <c r="H5110" i="10"/>
  <c r="G5110" i="10"/>
  <c r="I5109" i="10"/>
  <c r="H5109" i="10"/>
  <c r="G5109" i="10"/>
  <c r="I5108" i="10"/>
  <c r="H5108" i="10"/>
  <c r="G5108" i="10"/>
  <c r="I5107" i="10"/>
  <c r="H5107" i="10"/>
  <c r="G5107" i="10"/>
  <c r="I5106" i="10"/>
  <c r="H5106" i="10"/>
  <c r="G5106" i="10"/>
  <c r="I5105" i="10"/>
  <c r="H5105" i="10"/>
  <c r="G5105" i="10"/>
  <c r="I5104" i="10"/>
  <c r="H5104" i="10"/>
  <c r="G5104" i="10"/>
  <c r="I5103" i="10"/>
  <c r="H5103" i="10"/>
  <c r="G5103" i="10"/>
  <c r="I5102" i="10"/>
  <c r="H5102" i="10"/>
  <c r="G5102" i="10"/>
  <c r="I5101" i="10"/>
  <c r="H5101" i="10"/>
  <c r="G5101" i="10"/>
  <c r="I5100" i="10"/>
  <c r="H5100" i="10"/>
  <c r="G5100" i="10"/>
  <c r="I5099" i="10"/>
  <c r="H5099" i="10"/>
  <c r="G5099" i="10"/>
  <c r="I5098" i="10"/>
  <c r="H5098" i="10"/>
  <c r="G5098" i="10"/>
  <c r="I5097" i="10"/>
  <c r="H5097" i="10"/>
  <c r="G5097" i="10"/>
  <c r="I5096" i="10"/>
  <c r="H5096" i="10"/>
  <c r="G5096" i="10"/>
  <c r="I5095" i="10"/>
  <c r="H5095" i="10"/>
  <c r="G5095" i="10"/>
  <c r="I5094" i="10"/>
  <c r="H5094" i="10"/>
  <c r="G5094" i="10"/>
  <c r="I5093" i="10"/>
  <c r="H5093" i="10"/>
  <c r="G5093" i="10"/>
  <c r="I5092" i="10"/>
  <c r="H5092" i="10"/>
  <c r="G5092" i="10"/>
  <c r="I5091" i="10"/>
  <c r="H5091" i="10"/>
  <c r="G5091" i="10"/>
  <c r="I5090" i="10"/>
  <c r="H5090" i="10"/>
  <c r="G5090" i="10"/>
  <c r="I5089" i="10"/>
  <c r="H5089" i="10"/>
  <c r="G5089" i="10"/>
  <c r="I5088" i="10"/>
  <c r="H5088" i="10"/>
  <c r="G5088" i="10"/>
  <c r="I5087" i="10"/>
  <c r="H5087" i="10"/>
  <c r="G5087" i="10"/>
  <c r="I5086" i="10"/>
  <c r="H5086" i="10"/>
  <c r="G5086" i="10"/>
  <c r="I5085" i="10"/>
  <c r="H5085" i="10"/>
  <c r="G5085" i="10"/>
  <c r="I5084" i="10"/>
  <c r="H5084" i="10"/>
  <c r="G5084" i="10"/>
  <c r="I5083" i="10"/>
  <c r="H5083" i="10"/>
  <c r="G5083" i="10"/>
  <c r="I5082" i="10"/>
  <c r="H5082" i="10"/>
  <c r="G5082" i="10"/>
  <c r="I5081" i="10"/>
  <c r="H5081" i="10"/>
  <c r="G5081" i="10"/>
  <c r="I5080" i="10"/>
  <c r="H5080" i="10"/>
  <c r="G5080" i="10"/>
  <c r="I5079" i="10"/>
  <c r="H5079" i="10"/>
  <c r="G5079" i="10"/>
  <c r="I5078" i="10"/>
  <c r="H5078" i="10"/>
  <c r="G5078" i="10"/>
  <c r="I5077" i="10"/>
  <c r="H5077" i="10"/>
  <c r="G5077" i="10"/>
  <c r="I5076" i="10"/>
  <c r="H5076" i="10"/>
  <c r="G5076" i="10"/>
  <c r="I5075" i="10"/>
  <c r="H5075" i="10"/>
  <c r="G5075" i="10"/>
  <c r="I5074" i="10"/>
  <c r="H5074" i="10"/>
  <c r="G5074" i="10"/>
  <c r="I5073" i="10"/>
  <c r="H5073" i="10"/>
  <c r="G5073" i="10"/>
  <c r="I5072" i="10"/>
  <c r="H5072" i="10"/>
  <c r="G5072" i="10"/>
  <c r="I5071" i="10"/>
  <c r="H5071" i="10"/>
  <c r="G5071" i="10"/>
  <c r="I5070" i="10"/>
  <c r="H5070" i="10"/>
  <c r="G5070" i="10"/>
  <c r="I5069" i="10"/>
  <c r="H5069" i="10"/>
  <c r="G5069" i="10"/>
  <c r="I5068" i="10"/>
  <c r="H5068" i="10"/>
  <c r="G5068" i="10"/>
  <c r="G5067" i="10"/>
  <c r="I5066" i="10"/>
  <c r="G5066" i="10"/>
  <c r="I5065" i="10"/>
  <c r="G5065" i="10"/>
  <c r="I5064" i="10"/>
  <c r="G5064" i="10"/>
  <c r="I5063" i="10"/>
  <c r="G5063" i="10"/>
  <c r="I5062" i="10"/>
  <c r="G5062" i="10"/>
  <c r="I5061" i="10"/>
  <c r="G5061" i="10"/>
  <c r="I5060" i="10"/>
  <c r="G5060" i="10"/>
  <c r="I5059" i="10"/>
  <c r="G5059" i="10"/>
  <c r="I5058" i="10"/>
  <c r="G5058" i="10"/>
  <c r="I5057" i="10"/>
  <c r="G5057" i="10"/>
  <c r="I5056" i="10"/>
  <c r="H5056" i="10"/>
  <c r="H5057" i="10" s="1"/>
  <c r="H5058" i="10" s="1"/>
  <c r="H5059" i="10" s="1"/>
  <c r="H5060" i="10" s="1"/>
  <c r="H5061" i="10" s="1"/>
  <c r="H5062" i="10" s="1"/>
  <c r="H5063" i="10" s="1"/>
  <c r="H5064" i="10" s="1"/>
  <c r="H5065" i="10" s="1"/>
  <c r="H5066" i="10" s="1"/>
  <c r="H5067" i="10" s="1"/>
  <c r="I5067" i="10" s="1"/>
  <c r="G5056" i="10"/>
  <c r="I5055" i="10"/>
  <c r="H5055" i="10"/>
  <c r="G5055" i="10"/>
  <c r="I5054" i="10"/>
  <c r="H5054" i="10"/>
  <c r="G5054" i="10"/>
  <c r="I5053" i="10"/>
  <c r="H5053" i="10"/>
  <c r="G5053" i="10"/>
  <c r="I5052" i="10"/>
  <c r="H5052" i="10"/>
  <c r="G5052" i="10"/>
  <c r="I5051" i="10"/>
  <c r="H5051" i="10"/>
  <c r="G5051" i="10"/>
  <c r="I5050" i="10"/>
  <c r="H5050" i="10"/>
  <c r="G5050" i="10"/>
  <c r="I5049" i="10"/>
  <c r="H5049" i="10"/>
  <c r="G5049" i="10"/>
  <c r="I5048" i="10"/>
  <c r="H5048" i="10"/>
  <c r="G5048" i="10"/>
  <c r="I5047" i="10"/>
  <c r="H5047" i="10"/>
  <c r="G5047" i="10"/>
  <c r="I5046" i="10"/>
  <c r="H5046" i="10"/>
  <c r="G5046" i="10"/>
  <c r="I5045" i="10"/>
  <c r="H5045" i="10"/>
  <c r="G5045" i="10"/>
  <c r="G5044" i="10"/>
  <c r="I5043" i="10"/>
  <c r="G5043" i="10"/>
  <c r="I5042" i="10"/>
  <c r="G5042" i="10"/>
  <c r="I5041" i="10"/>
  <c r="G5041" i="10"/>
  <c r="I5040" i="10"/>
  <c r="G5040" i="10"/>
  <c r="I5039" i="10"/>
  <c r="G5039" i="10"/>
  <c r="I5038" i="10"/>
  <c r="G5038" i="10"/>
  <c r="I5037" i="10"/>
  <c r="G5037" i="10"/>
  <c r="I5036" i="10"/>
  <c r="G5036" i="10"/>
  <c r="I5035" i="10"/>
  <c r="G5035" i="10"/>
  <c r="I5034" i="10"/>
  <c r="G5034" i="10"/>
  <c r="I5033" i="10"/>
  <c r="G5033" i="10"/>
  <c r="I5032" i="10"/>
  <c r="G5032" i="10"/>
  <c r="I5031" i="10"/>
  <c r="H5031" i="10"/>
  <c r="H5032" i="10" s="1"/>
  <c r="H5033" i="10" s="1"/>
  <c r="H5034" i="10" s="1"/>
  <c r="H5035" i="10" s="1"/>
  <c r="H5036" i="10" s="1"/>
  <c r="H5037" i="10" s="1"/>
  <c r="H5038" i="10" s="1"/>
  <c r="H5039" i="10" s="1"/>
  <c r="H5040" i="10" s="1"/>
  <c r="H5041" i="10" s="1"/>
  <c r="H5042" i="10" s="1"/>
  <c r="H5043" i="10" s="1"/>
  <c r="H5044" i="10" s="1"/>
  <c r="I5044" i="10" s="1"/>
  <c r="G5031" i="10"/>
  <c r="I5030" i="10"/>
  <c r="H5030" i="10"/>
  <c r="G5030" i="10"/>
  <c r="I5029" i="10"/>
  <c r="H5029" i="10"/>
  <c r="G5029" i="10"/>
  <c r="I5028" i="10"/>
  <c r="H5028" i="10"/>
  <c r="G5028" i="10"/>
  <c r="I5027" i="10"/>
  <c r="H5027" i="10"/>
  <c r="G5027" i="10"/>
  <c r="I5026" i="10"/>
  <c r="H5026" i="10"/>
  <c r="G5026" i="10"/>
  <c r="I5025" i="10"/>
  <c r="H5025" i="10"/>
  <c r="G5025" i="10"/>
  <c r="I5024" i="10"/>
  <c r="H5024" i="10"/>
  <c r="G5024" i="10"/>
  <c r="I5023" i="10"/>
  <c r="H5023" i="10"/>
  <c r="G5023" i="10"/>
  <c r="I5022" i="10"/>
  <c r="H5022" i="10"/>
  <c r="G5022" i="10"/>
  <c r="I5021" i="10"/>
  <c r="H5021" i="10"/>
  <c r="G5021" i="10"/>
  <c r="G5020" i="10"/>
  <c r="I5019" i="10"/>
  <c r="G5019" i="10"/>
  <c r="I5018" i="10"/>
  <c r="G5018" i="10"/>
  <c r="I5017" i="10"/>
  <c r="G5017" i="10"/>
  <c r="I5016" i="10"/>
  <c r="G5016" i="10"/>
  <c r="I5015" i="10"/>
  <c r="G5015" i="10"/>
  <c r="I5014" i="10"/>
  <c r="G5014" i="10"/>
  <c r="I5013" i="10"/>
  <c r="G5013" i="10"/>
  <c r="I5012" i="10"/>
  <c r="G5012" i="10"/>
  <c r="I5011" i="10"/>
  <c r="G5011" i="10"/>
  <c r="I5010" i="10"/>
  <c r="G5010" i="10"/>
  <c r="I5009" i="10"/>
  <c r="G5009" i="10"/>
  <c r="I5008" i="10"/>
  <c r="H5008" i="10"/>
  <c r="H5009" i="10" s="1"/>
  <c r="H5010" i="10" s="1"/>
  <c r="H5011" i="10" s="1"/>
  <c r="H5012" i="10" s="1"/>
  <c r="H5013" i="10" s="1"/>
  <c r="H5014" i="10" s="1"/>
  <c r="H5015" i="10" s="1"/>
  <c r="H5016" i="10" s="1"/>
  <c r="H5017" i="10" s="1"/>
  <c r="H5018" i="10" s="1"/>
  <c r="H5019" i="10" s="1"/>
  <c r="H5020" i="10" s="1"/>
  <c r="I5020" i="10" s="1"/>
  <c r="G5008" i="10"/>
  <c r="I5007" i="10"/>
  <c r="H5007" i="10"/>
  <c r="G5007" i="10"/>
  <c r="I5006" i="10"/>
  <c r="H5006" i="10"/>
  <c r="G5006" i="10"/>
  <c r="I5005" i="10"/>
  <c r="H5005" i="10"/>
  <c r="G5005" i="10"/>
  <c r="I5004" i="10"/>
  <c r="H5004" i="10"/>
  <c r="G5004" i="10"/>
  <c r="I5003" i="10"/>
  <c r="H5003" i="10"/>
  <c r="G5003" i="10"/>
  <c r="I5002" i="10"/>
  <c r="H5002" i="10"/>
  <c r="G5002" i="10"/>
  <c r="I5001" i="10"/>
  <c r="H5001" i="10"/>
  <c r="G5001" i="10"/>
  <c r="I5000" i="10"/>
  <c r="H5000" i="10"/>
  <c r="G5000" i="10"/>
  <c r="I4999" i="10"/>
  <c r="H4999" i="10"/>
  <c r="G4999" i="10"/>
  <c r="I4998" i="10"/>
  <c r="H4998" i="10"/>
  <c r="G4998" i="10"/>
  <c r="I4997" i="10"/>
  <c r="H4997" i="10"/>
  <c r="G4997" i="10"/>
  <c r="G4996" i="10"/>
  <c r="I4995" i="10"/>
  <c r="G4995" i="10"/>
  <c r="I4994" i="10"/>
  <c r="G4994" i="10"/>
  <c r="I4993" i="10"/>
  <c r="G4993" i="10"/>
  <c r="I4992" i="10"/>
  <c r="G4992" i="10"/>
  <c r="I4991" i="10"/>
  <c r="G4991" i="10"/>
  <c r="I4990" i="10"/>
  <c r="G4990" i="10"/>
  <c r="I4989" i="10"/>
  <c r="G4989" i="10"/>
  <c r="I4988" i="10"/>
  <c r="G4988" i="10"/>
  <c r="I4987" i="10"/>
  <c r="G4987" i="10"/>
  <c r="I4986" i="10"/>
  <c r="G4986" i="10"/>
  <c r="I4985" i="10"/>
  <c r="H4985" i="10"/>
  <c r="H4986" i="10" s="1"/>
  <c r="H4987" i="10" s="1"/>
  <c r="H4988" i="10" s="1"/>
  <c r="H4989" i="10" s="1"/>
  <c r="H4990" i="10" s="1"/>
  <c r="H4991" i="10" s="1"/>
  <c r="H4992" i="10" s="1"/>
  <c r="H4993" i="10" s="1"/>
  <c r="H4994" i="10" s="1"/>
  <c r="H4995" i="10" s="1"/>
  <c r="H4996" i="10" s="1"/>
  <c r="I4996" i="10" s="1"/>
  <c r="G4985" i="10"/>
  <c r="I4984" i="10"/>
  <c r="H4984" i="10"/>
  <c r="G4984" i="10"/>
  <c r="I4983" i="10"/>
  <c r="H4983" i="10"/>
  <c r="G4983" i="10"/>
  <c r="I4982" i="10"/>
  <c r="H4982" i="10"/>
  <c r="G4982" i="10"/>
  <c r="I4981" i="10"/>
  <c r="H4981" i="10"/>
  <c r="G4981" i="10"/>
  <c r="I4980" i="10"/>
  <c r="H4980" i="10"/>
  <c r="G4980" i="10"/>
  <c r="I4979" i="10"/>
  <c r="H4979" i="10"/>
  <c r="G4979" i="10"/>
  <c r="I4978" i="10"/>
  <c r="H4978" i="10"/>
  <c r="G4978" i="10"/>
  <c r="I4977" i="10"/>
  <c r="H4977" i="10"/>
  <c r="G4977" i="10"/>
  <c r="I4976" i="10"/>
  <c r="H4976" i="10"/>
  <c r="G4976" i="10"/>
  <c r="I4975" i="10"/>
  <c r="H4975" i="10"/>
  <c r="G4975" i="10"/>
  <c r="I4974" i="10"/>
  <c r="H4974" i="10"/>
  <c r="G4974" i="10"/>
  <c r="I4973" i="10"/>
  <c r="H4973" i="10"/>
  <c r="G4973" i="10"/>
  <c r="I4972" i="10"/>
  <c r="H4972" i="10"/>
  <c r="G4972" i="10"/>
  <c r="I4971" i="10"/>
  <c r="H4971" i="10"/>
  <c r="G4971" i="10"/>
  <c r="I4970" i="10"/>
  <c r="H4970" i="10"/>
  <c r="G4970" i="10"/>
  <c r="I4969" i="10"/>
  <c r="H4969" i="10"/>
  <c r="G4969" i="10"/>
  <c r="G4968" i="10"/>
  <c r="I4967" i="10"/>
  <c r="G4967" i="10"/>
  <c r="I4966" i="10"/>
  <c r="G4966" i="10"/>
  <c r="I4965" i="10"/>
  <c r="G4965" i="10"/>
  <c r="I4964" i="10"/>
  <c r="G4964" i="10"/>
  <c r="I4963" i="10"/>
  <c r="G4963" i="10"/>
  <c r="I4962" i="10"/>
  <c r="H4962" i="10"/>
  <c r="H4963" i="10" s="1"/>
  <c r="H4964" i="10" s="1"/>
  <c r="H4965" i="10" s="1"/>
  <c r="H4966" i="10" s="1"/>
  <c r="H4967" i="10" s="1"/>
  <c r="H4968" i="10" s="1"/>
  <c r="I4968" i="10" s="1"/>
  <c r="G4962" i="10"/>
  <c r="I4961" i="10"/>
  <c r="H4961" i="10"/>
  <c r="G4961" i="10"/>
  <c r="I4960" i="10"/>
  <c r="H4960" i="10"/>
  <c r="G4960" i="10"/>
  <c r="I4959" i="10"/>
  <c r="H4959" i="10"/>
  <c r="G4959" i="10"/>
  <c r="I4958" i="10"/>
  <c r="H4958" i="10"/>
  <c r="G4958" i="10"/>
  <c r="I4957" i="10"/>
  <c r="H4957" i="10"/>
  <c r="G4957" i="10"/>
  <c r="I4956" i="10"/>
  <c r="H4956" i="10"/>
  <c r="G4956" i="10"/>
  <c r="I4955" i="10"/>
  <c r="H4955" i="10"/>
  <c r="G4955" i="10"/>
  <c r="I4954" i="10"/>
  <c r="H4954" i="10"/>
  <c r="G4954" i="10"/>
  <c r="I4953" i="10"/>
  <c r="H4953" i="10"/>
  <c r="G4953" i="10"/>
  <c r="I4952" i="10"/>
  <c r="H4952" i="10"/>
  <c r="G4952" i="10"/>
  <c r="I4951" i="10"/>
  <c r="H4951" i="10"/>
  <c r="G4951" i="10"/>
  <c r="I4950" i="10"/>
  <c r="H4950" i="10"/>
  <c r="G4950" i="10"/>
  <c r="I4949" i="10"/>
  <c r="H4949" i="10"/>
  <c r="G4949" i="10"/>
  <c r="G4948" i="10"/>
  <c r="I4947" i="10"/>
  <c r="G4947" i="10"/>
  <c r="I4946" i="10"/>
  <c r="G4946" i="10"/>
  <c r="I4945" i="10"/>
  <c r="G4945" i="10"/>
  <c r="I4944" i="10"/>
  <c r="G4944" i="10"/>
  <c r="I4943" i="10"/>
  <c r="G4943" i="10"/>
  <c r="I4942" i="10"/>
  <c r="G4942" i="10"/>
  <c r="I4941" i="10"/>
  <c r="G4941" i="10"/>
  <c r="I4940" i="10"/>
  <c r="G4940" i="10"/>
  <c r="I4939" i="10"/>
  <c r="G4939" i="10"/>
  <c r="I4938" i="10"/>
  <c r="G4938" i="10"/>
  <c r="I4937" i="10"/>
  <c r="H4937" i="10"/>
  <c r="H4938" i="10" s="1"/>
  <c r="H4939" i="10" s="1"/>
  <c r="H4940" i="10" s="1"/>
  <c r="H4941" i="10" s="1"/>
  <c r="H4942" i="10" s="1"/>
  <c r="H4943" i="10" s="1"/>
  <c r="H4944" i="10" s="1"/>
  <c r="H4945" i="10" s="1"/>
  <c r="H4946" i="10" s="1"/>
  <c r="H4947" i="10" s="1"/>
  <c r="H4948" i="10" s="1"/>
  <c r="I4948" i="10" s="1"/>
  <c r="G4937" i="10"/>
  <c r="I4936" i="10"/>
  <c r="H4936" i="10"/>
  <c r="G4936" i="10"/>
  <c r="I4935" i="10"/>
  <c r="H4935" i="10"/>
  <c r="G4935" i="10"/>
  <c r="I4934" i="10"/>
  <c r="H4934" i="10"/>
  <c r="G4934" i="10"/>
  <c r="I4933" i="10"/>
  <c r="H4933" i="10"/>
  <c r="G4933" i="10"/>
  <c r="I4932" i="10"/>
  <c r="H4932" i="10"/>
  <c r="G4932" i="10"/>
  <c r="I4931" i="10"/>
  <c r="H4931" i="10"/>
  <c r="G4931" i="10"/>
  <c r="I4930" i="10"/>
  <c r="H4930" i="10"/>
  <c r="G4930" i="10"/>
  <c r="I4929" i="10"/>
  <c r="H4929" i="10"/>
  <c r="G4929" i="10"/>
  <c r="I4928" i="10"/>
  <c r="H4928" i="10"/>
  <c r="G4928" i="10"/>
  <c r="I4927" i="10"/>
  <c r="H4927" i="10"/>
  <c r="G4927" i="10"/>
  <c r="I4926" i="10"/>
  <c r="H4926" i="10"/>
  <c r="G4926" i="10"/>
  <c r="I4925" i="10"/>
  <c r="H4925" i="10"/>
  <c r="G4925" i="10"/>
  <c r="G4924" i="10"/>
  <c r="I4923" i="10"/>
  <c r="G4923" i="10"/>
  <c r="I4922" i="10"/>
  <c r="G4922" i="10"/>
  <c r="I4921" i="10"/>
  <c r="G4921" i="10"/>
  <c r="I4920" i="10"/>
  <c r="G4920" i="10"/>
  <c r="I4919" i="10"/>
  <c r="G4919" i="10"/>
  <c r="I4918" i="10"/>
  <c r="G4918" i="10"/>
  <c r="I4917" i="10"/>
  <c r="G4917" i="10"/>
  <c r="I4916" i="10"/>
  <c r="G4916" i="10"/>
  <c r="I4915" i="10"/>
  <c r="G4915" i="10"/>
  <c r="I4914" i="10"/>
  <c r="H4914" i="10"/>
  <c r="H4915" i="10" s="1"/>
  <c r="H4916" i="10" s="1"/>
  <c r="H4917" i="10" s="1"/>
  <c r="H4918" i="10" s="1"/>
  <c r="H4919" i="10" s="1"/>
  <c r="H4920" i="10" s="1"/>
  <c r="H4921" i="10" s="1"/>
  <c r="H4922" i="10" s="1"/>
  <c r="H4923" i="10" s="1"/>
  <c r="H4924" i="10" s="1"/>
  <c r="I4924" i="10" s="1"/>
  <c r="G4914" i="10"/>
  <c r="I4913" i="10"/>
  <c r="H4913" i="10"/>
  <c r="G4913" i="10"/>
  <c r="I4912" i="10"/>
  <c r="H4912" i="10"/>
  <c r="G4912" i="10"/>
  <c r="I4911" i="10"/>
  <c r="H4911" i="10"/>
  <c r="G4911" i="10"/>
  <c r="I4910" i="10"/>
  <c r="H4910" i="10"/>
  <c r="G4910" i="10"/>
  <c r="I4909" i="10"/>
  <c r="H4909" i="10"/>
  <c r="G4909" i="10"/>
  <c r="I4908" i="10"/>
  <c r="H4908" i="10"/>
  <c r="G4908" i="10"/>
  <c r="I4907" i="10"/>
  <c r="H4907" i="10"/>
  <c r="G4907" i="10"/>
  <c r="I4906" i="10"/>
  <c r="H4906" i="10"/>
  <c r="G4906" i="10"/>
  <c r="I4905" i="10"/>
  <c r="H4905" i="10"/>
  <c r="G4905" i="10"/>
  <c r="I4904" i="10"/>
  <c r="H4904" i="10"/>
  <c r="G4904" i="10"/>
  <c r="I4903" i="10"/>
  <c r="H4903" i="10"/>
  <c r="G4903" i="10"/>
  <c r="I4902" i="10"/>
  <c r="H4902" i="10"/>
  <c r="G4902" i="10"/>
  <c r="I4901" i="10"/>
  <c r="H4901" i="10"/>
  <c r="G4901" i="10"/>
  <c r="I4900" i="10"/>
  <c r="H4900" i="10"/>
  <c r="G4900" i="10"/>
  <c r="I4899" i="10"/>
  <c r="H4899" i="10"/>
  <c r="G4899" i="10"/>
  <c r="I4898" i="10"/>
  <c r="H4898" i="10"/>
  <c r="G4898" i="10"/>
  <c r="I4897" i="10"/>
  <c r="H4897" i="10"/>
  <c r="G4897" i="10"/>
  <c r="G4896" i="10"/>
  <c r="I4895" i="10"/>
  <c r="G4895" i="10"/>
  <c r="I4894" i="10"/>
  <c r="H4894" i="10"/>
  <c r="H4895" i="10" s="1"/>
  <c r="H4896" i="10" s="1"/>
  <c r="I4896" i="10" s="1"/>
  <c r="G4894" i="10"/>
  <c r="I4893" i="10"/>
  <c r="H4893" i="10"/>
  <c r="G4893" i="10"/>
  <c r="I4892" i="10"/>
  <c r="H4892" i="10"/>
  <c r="G4892" i="10"/>
  <c r="I4891" i="10"/>
  <c r="H4891" i="10"/>
  <c r="G4891" i="10"/>
  <c r="I4890" i="10"/>
  <c r="H4890" i="10"/>
  <c r="G4890" i="10"/>
  <c r="I4889" i="10"/>
  <c r="H4889" i="10"/>
  <c r="G4889" i="10"/>
  <c r="I4888" i="10"/>
  <c r="H4888" i="10"/>
  <c r="G4888" i="10"/>
  <c r="I4887" i="10"/>
  <c r="H4887" i="10"/>
  <c r="G4887" i="10"/>
  <c r="I4886" i="10"/>
  <c r="H4886" i="10"/>
  <c r="G4886" i="10"/>
  <c r="I4885" i="10"/>
  <c r="H4885" i="10"/>
  <c r="G4885" i="10"/>
  <c r="I4884" i="10"/>
  <c r="H4884" i="10"/>
  <c r="G4884" i="10"/>
  <c r="I4883" i="10"/>
  <c r="H4883" i="10"/>
  <c r="G4883" i="10"/>
  <c r="I4882" i="10"/>
  <c r="H4882" i="10"/>
  <c r="G4882" i="10"/>
  <c r="I4881" i="10"/>
  <c r="H4881" i="10"/>
  <c r="G4881" i="10"/>
  <c r="I4880" i="10"/>
  <c r="H4880" i="10"/>
  <c r="G4880" i="10"/>
  <c r="I4879" i="10"/>
  <c r="H4879" i="10"/>
  <c r="G4879" i="10"/>
  <c r="I4878" i="10"/>
  <c r="H4878" i="10"/>
  <c r="G4878" i="10"/>
  <c r="I4877" i="10"/>
  <c r="H4877" i="10"/>
  <c r="G4877" i="10"/>
  <c r="I4876" i="10"/>
  <c r="H4876" i="10"/>
  <c r="G4876" i="10"/>
  <c r="I4875" i="10"/>
  <c r="H4875" i="10"/>
  <c r="G4875" i="10"/>
  <c r="I4874" i="10"/>
  <c r="H4874" i="10"/>
  <c r="G4874" i="10"/>
  <c r="I4873" i="10"/>
  <c r="H4873" i="10"/>
  <c r="G4873" i="10"/>
  <c r="I4872" i="10"/>
  <c r="H4872" i="10"/>
  <c r="G4872" i="10"/>
  <c r="I4871" i="10"/>
  <c r="H4871" i="10"/>
  <c r="G4871" i="10"/>
  <c r="I4870" i="10"/>
  <c r="H4870" i="10"/>
  <c r="G4870" i="10"/>
  <c r="I4869" i="10"/>
  <c r="H4869" i="10"/>
  <c r="G4869" i="10"/>
  <c r="I4868" i="10"/>
  <c r="H4868" i="10"/>
  <c r="G4868" i="10"/>
  <c r="I4867" i="10"/>
  <c r="H4867" i="10"/>
  <c r="G4867" i="10"/>
  <c r="I4866" i="10"/>
  <c r="H4866" i="10"/>
  <c r="G4866" i="10"/>
  <c r="I4865" i="10"/>
  <c r="H4865" i="10"/>
  <c r="G4865" i="10"/>
  <c r="I4864" i="10"/>
  <c r="H4864" i="10"/>
  <c r="G4864" i="10"/>
  <c r="I4863" i="10"/>
  <c r="H4863" i="10"/>
  <c r="G4863" i="10"/>
  <c r="I4862" i="10"/>
  <c r="H4862" i="10"/>
  <c r="G4862" i="10"/>
  <c r="I4861" i="10"/>
  <c r="H4861" i="10"/>
  <c r="G4861" i="10"/>
  <c r="I4860" i="10"/>
  <c r="H4860" i="10"/>
  <c r="G4860" i="10"/>
  <c r="I4859" i="10"/>
  <c r="H4859" i="10"/>
  <c r="G4859" i="10"/>
  <c r="I4858" i="10"/>
  <c r="H4858" i="10"/>
  <c r="G4858" i="10"/>
  <c r="I4857" i="10"/>
  <c r="H4857" i="10"/>
  <c r="G4857" i="10"/>
  <c r="I4856" i="10"/>
  <c r="H4856" i="10"/>
  <c r="G4856" i="10"/>
  <c r="I4855" i="10"/>
  <c r="H4855" i="10"/>
  <c r="G4855" i="10"/>
  <c r="I4854" i="10"/>
  <c r="H4854" i="10"/>
  <c r="G4854" i="10"/>
  <c r="I4853" i="10"/>
  <c r="H4853" i="10"/>
  <c r="G4853" i="10"/>
  <c r="I4852" i="10"/>
  <c r="H4852" i="10"/>
  <c r="G4852" i="10"/>
  <c r="I4851" i="10"/>
  <c r="H4851" i="10"/>
  <c r="G4851" i="10"/>
  <c r="I4850" i="10"/>
  <c r="H4850" i="10"/>
  <c r="G4850" i="10"/>
  <c r="I4849" i="10"/>
  <c r="H4849" i="10"/>
  <c r="G4849" i="10"/>
  <c r="I4848" i="10"/>
  <c r="H4848" i="10"/>
  <c r="G4848" i="10"/>
  <c r="I4847" i="10"/>
  <c r="H4847" i="10"/>
  <c r="G4847" i="10"/>
  <c r="I4846" i="10"/>
  <c r="H4846" i="10"/>
  <c r="G4846" i="10"/>
  <c r="I4845" i="10"/>
  <c r="H4845" i="10"/>
  <c r="G4845" i="10"/>
  <c r="I4844" i="10"/>
  <c r="H4844" i="10"/>
  <c r="G4844" i="10"/>
  <c r="I4843" i="10"/>
  <c r="H4843" i="10"/>
  <c r="G4843" i="10"/>
  <c r="I4842" i="10"/>
  <c r="H4842" i="10"/>
  <c r="G4842" i="10"/>
  <c r="I4841" i="10"/>
  <c r="H4841" i="10"/>
  <c r="G4841" i="10"/>
  <c r="I4840" i="10"/>
  <c r="H4840" i="10"/>
  <c r="G4840" i="10"/>
  <c r="I4839" i="10"/>
  <c r="H4839" i="10"/>
  <c r="G4839" i="10"/>
  <c r="I4838" i="10"/>
  <c r="H4838" i="10"/>
  <c r="G4838" i="10"/>
  <c r="I4837" i="10"/>
  <c r="H4837" i="10"/>
  <c r="G4837" i="10"/>
  <c r="I4836" i="10"/>
  <c r="H4836" i="10"/>
  <c r="G4836" i="10"/>
  <c r="I4835" i="10"/>
  <c r="H4835" i="10"/>
  <c r="G4835" i="10"/>
  <c r="I4834" i="10"/>
  <c r="H4834" i="10"/>
  <c r="G4834" i="10"/>
  <c r="I4833" i="10"/>
  <c r="H4833" i="10"/>
  <c r="G4833" i="10"/>
  <c r="I4832" i="10"/>
  <c r="H4832" i="10"/>
  <c r="G4832" i="10"/>
  <c r="I4831" i="10"/>
  <c r="H4831" i="10"/>
  <c r="G4831" i="10"/>
  <c r="I4830" i="10"/>
  <c r="H4830" i="10"/>
  <c r="G4830" i="10"/>
  <c r="I4829" i="10"/>
  <c r="H4829" i="10"/>
  <c r="G4829" i="10"/>
  <c r="I4828" i="10"/>
  <c r="H4828" i="10"/>
  <c r="G4828" i="10"/>
  <c r="I4827" i="10"/>
  <c r="H4827" i="10"/>
  <c r="G4827" i="10"/>
  <c r="G4826" i="10"/>
  <c r="I4825" i="10"/>
  <c r="G4825" i="10"/>
  <c r="I4824" i="10"/>
  <c r="G4824" i="10"/>
  <c r="I4823" i="10"/>
  <c r="G4823" i="10"/>
  <c r="I4822" i="10"/>
  <c r="G4822" i="10"/>
  <c r="I4821" i="10"/>
  <c r="H4821" i="10"/>
  <c r="H4822" i="10" s="1"/>
  <c r="H4823" i="10" s="1"/>
  <c r="H4824" i="10" s="1"/>
  <c r="H4825" i="10" s="1"/>
  <c r="H4826" i="10" s="1"/>
  <c r="I4826" i="10" s="1"/>
  <c r="G4821" i="10"/>
  <c r="I4820" i="10"/>
  <c r="H4820" i="10"/>
  <c r="G4820" i="10"/>
  <c r="I4819" i="10"/>
  <c r="H4819" i="10"/>
  <c r="G4819" i="10"/>
  <c r="I4818" i="10"/>
  <c r="H4818" i="10"/>
  <c r="G4818" i="10"/>
  <c r="I4817" i="10"/>
  <c r="H4817" i="10"/>
  <c r="G4817" i="10"/>
  <c r="I4816" i="10"/>
  <c r="H4816" i="10"/>
  <c r="G4816" i="10"/>
  <c r="I4815" i="10"/>
  <c r="H4815" i="10"/>
  <c r="G4815" i="10"/>
  <c r="I4814" i="10"/>
  <c r="H4814" i="10"/>
  <c r="G4814" i="10"/>
  <c r="I4813" i="10"/>
  <c r="H4813" i="10"/>
  <c r="G4813" i="10"/>
  <c r="I4812" i="10"/>
  <c r="H4812" i="10"/>
  <c r="G4812" i="10"/>
  <c r="I4811" i="10"/>
  <c r="H4811" i="10"/>
  <c r="G4811" i="10"/>
  <c r="I4810" i="10"/>
  <c r="H4810" i="10"/>
  <c r="G4810" i="10"/>
  <c r="I4809" i="10"/>
  <c r="H4809" i="10"/>
  <c r="G4809" i="10"/>
  <c r="I4808" i="10"/>
  <c r="H4808" i="10"/>
  <c r="G4808" i="10"/>
  <c r="I4807" i="10"/>
  <c r="H4807" i="10"/>
  <c r="G4807" i="10"/>
  <c r="I4806" i="10"/>
  <c r="H4806" i="10"/>
  <c r="G4806" i="10"/>
  <c r="I4805" i="10"/>
  <c r="H4805" i="10"/>
  <c r="G4805" i="10"/>
  <c r="I4804" i="10"/>
  <c r="H4804" i="10"/>
  <c r="G4804" i="10"/>
  <c r="I4803" i="10"/>
  <c r="H4803" i="10"/>
  <c r="G4803" i="10"/>
  <c r="I4802" i="10"/>
  <c r="H4802" i="10"/>
  <c r="G4802" i="10"/>
  <c r="I4801" i="10"/>
  <c r="H4801" i="10"/>
  <c r="G4801" i="10"/>
  <c r="I4800" i="10"/>
  <c r="H4800" i="10"/>
  <c r="G4800" i="10"/>
  <c r="I4799" i="10"/>
  <c r="H4799" i="10"/>
  <c r="G4799" i="10"/>
  <c r="I4798" i="10"/>
  <c r="H4798" i="10"/>
  <c r="G4798" i="10"/>
  <c r="I4797" i="10"/>
  <c r="H4797" i="10"/>
  <c r="G4797" i="10"/>
  <c r="I4796" i="10"/>
  <c r="H4796" i="10"/>
  <c r="G4796" i="10"/>
  <c r="I4795" i="10"/>
  <c r="H4795" i="10"/>
  <c r="G4795" i="10"/>
  <c r="I4794" i="10"/>
  <c r="H4794" i="10"/>
  <c r="G4794" i="10"/>
  <c r="I4793" i="10"/>
  <c r="H4793" i="10"/>
  <c r="G4793" i="10"/>
  <c r="I4792" i="10"/>
  <c r="H4792" i="10"/>
  <c r="G4792" i="10"/>
  <c r="I4791" i="10"/>
  <c r="H4791" i="10"/>
  <c r="G4791" i="10"/>
  <c r="I4790" i="10"/>
  <c r="H4790" i="10"/>
  <c r="G4790" i="10"/>
  <c r="I4789" i="10"/>
  <c r="H4789" i="10"/>
  <c r="G4789" i="10"/>
  <c r="I4788" i="10"/>
  <c r="H4788" i="10"/>
  <c r="G4788" i="10"/>
  <c r="I4787" i="10"/>
  <c r="H4787" i="10"/>
  <c r="G4787" i="10"/>
  <c r="I4786" i="10"/>
  <c r="H4786" i="10"/>
  <c r="G4786" i="10"/>
  <c r="I4785" i="10"/>
  <c r="H4785" i="10"/>
  <c r="G4785" i="10"/>
  <c r="I4784" i="10"/>
  <c r="H4784" i="10"/>
  <c r="G4784" i="10"/>
  <c r="I4783" i="10"/>
  <c r="H4783" i="10"/>
  <c r="G4783" i="10"/>
  <c r="I4782" i="10"/>
  <c r="H4782" i="10"/>
  <c r="G4782" i="10"/>
  <c r="I4781" i="10"/>
  <c r="H4781" i="10"/>
  <c r="G4781" i="10"/>
  <c r="I4780" i="10"/>
  <c r="H4780" i="10"/>
  <c r="G4780" i="10"/>
  <c r="I4779" i="10"/>
  <c r="H4779" i="10"/>
  <c r="G4779" i="10"/>
  <c r="I4778" i="10"/>
  <c r="H4778" i="10"/>
  <c r="G4778" i="10"/>
  <c r="I4777" i="10"/>
  <c r="H4777" i="10"/>
  <c r="G4777" i="10"/>
  <c r="I4776" i="10"/>
  <c r="H4776" i="10"/>
  <c r="G4776" i="10"/>
  <c r="I4775" i="10"/>
  <c r="H4775" i="10"/>
  <c r="G4775" i="10"/>
  <c r="I4774" i="10"/>
  <c r="H4774" i="10"/>
  <c r="G4774" i="10"/>
  <c r="I4773" i="10"/>
  <c r="H4773" i="10"/>
  <c r="G4773" i="10"/>
  <c r="I4772" i="10"/>
  <c r="H4772" i="10"/>
  <c r="G4772" i="10"/>
  <c r="I4771" i="10"/>
  <c r="H4771" i="10"/>
  <c r="G4771" i="10"/>
  <c r="I4770" i="10"/>
  <c r="H4770" i="10"/>
  <c r="G4770" i="10"/>
  <c r="I4769" i="10"/>
  <c r="H4769" i="10"/>
  <c r="G4769" i="10"/>
  <c r="I4768" i="10"/>
  <c r="H4768" i="10"/>
  <c r="G4768" i="10"/>
  <c r="I4767" i="10"/>
  <c r="H4767" i="10"/>
  <c r="G4767" i="10"/>
  <c r="I4766" i="10"/>
  <c r="H4766" i="10"/>
  <c r="G4766" i="10"/>
  <c r="I4765" i="10"/>
  <c r="H4765" i="10"/>
  <c r="G4765" i="10"/>
  <c r="I4764" i="10"/>
  <c r="H4764" i="10"/>
  <c r="G4764" i="10"/>
  <c r="I4763" i="10"/>
  <c r="H4763" i="10"/>
  <c r="G4763" i="10"/>
  <c r="I4762" i="10"/>
  <c r="H4762" i="10"/>
  <c r="G4762" i="10"/>
  <c r="I4761" i="10"/>
  <c r="H4761" i="10"/>
  <c r="G4761" i="10"/>
  <c r="I4760" i="10"/>
  <c r="H4760" i="10"/>
  <c r="G4760" i="10"/>
  <c r="I4759" i="10"/>
  <c r="H4759" i="10"/>
  <c r="G4759" i="10"/>
  <c r="I4758" i="10"/>
  <c r="H4758" i="10"/>
  <c r="G4758" i="10"/>
  <c r="I4757" i="10"/>
  <c r="H4757" i="10"/>
  <c r="G4757" i="10"/>
  <c r="I4756" i="10"/>
  <c r="H4756" i="10"/>
  <c r="G4756" i="10"/>
  <c r="I4755" i="10"/>
  <c r="H4755" i="10"/>
  <c r="G4755" i="10"/>
  <c r="I4754" i="10"/>
  <c r="H4754" i="10"/>
  <c r="G4754" i="10"/>
  <c r="I4753" i="10"/>
  <c r="H4753" i="10"/>
  <c r="G4753" i="10"/>
  <c r="G4752" i="10"/>
  <c r="I4751" i="10"/>
  <c r="G4751" i="10"/>
  <c r="I4750" i="10"/>
  <c r="G4750" i="10"/>
  <c r="I4749" i="10"/>
  <c r="G4749" i="10"/>
  <c r="I4748" i="10"/>
  <c r="G4748" i="10"/>
  <c r="I4747" i="10"/>
  <c r="G4747" i="10"/>
  <c r="I4746" i="10"/>
  <c r="G4746" i="10"/>
  <c r="I4745" i="10"/>
  <c r="G4745" i="10"/>
  <c r="I4744" i="10"/>
  <c r="G4744" i="10"/>
  <c r="I4743" i="10"/>
  <c r="H4743" i="10"/>
  <c r="H4744" i="10" s="1"/>
  <c r="H4745" i="10" s="1"/>
  <c r="H4746" i="10" s="1"/>
  <c r="H4747" i="10" s="1"/>
  <c r="H4748" i="10" s="1"/>
  <c r="H4749" i="10" s="1"/>
  <c r="H4750" i="10" s="1"/>
  <c r="H4751" i="10" s="1"/>
  <c r="H4752" i="10" s="1"/>
  <c r="I4752" i="10" s="1"/>
  <c r="G4743" i="10"/>
  <c r="I4742" i="10"/>
  <c r="H4742" i="10"/>
  <c r="G4742" i="10"/>
  <c r="I4741" i="10"/>
  <c r="H4741" i="10"/>
  <c r="G4741" i="10"/>
  <c r="I4740" i="10"/>
  <c r="H4740" i="10"/>
  <c r="G4740" i="10"/>
  <c r="I4739" i="10"/>
  <c r="H4739" i="10"/>
  <c r="G4739" i="10"/>
  <c r="I4738" i="10"/>
  <c r="H4738" i="10"/>
  <c r="G4738" i="10"/>
  <c r="I4737" i="10"/>
  <c r="H4737" i="10"/>
  <c r="G4737" i="10"/>
  <c r="I4736" i="10"/>
  <c r="H4736" i="10"/>
  <c r="G4736" i="10"/>
  <c r="I4735" i="10"/>
  <c r="H4735" i="10"/>
  <c r="G4735" i="10"/>
  <c r="I4734" i="10"/>
  <c r="H4734" i="10"/>
  <c r="G4734" i="10"/>
  <c r="G4733" i="10"/>
  <c r="I4732" i="10"/>
  <c r="G4732" i="10"/>
  <c r="I4731" i="10"/>
  <c r="G4731" i="10"/>
  <c r="I4730" i="10"/>
  <c r="G4730" i="10"/>
  <c r="I4729" i="10"/>
  <c r="G4729" i="10"/>
  <c r="I4728" i="10"/>
  <c r="G4728" i="10"/>
  <c r="I4727" i="10"/>
  <c r="G4727" i="10"/>
  <c r="I4726" i="10"/>
  <c r="G4726" i="10"/>
  <c r="I4725" i="10"/>
  <c r="G4725" i="10"/>
  <c r="I4724" i="10"/>
  <c r="G4724" i="10"/>
  <c r="I4723" i="10"/>
  <c r="G4723" i="10"/>
  <c r="I4722" i="10"/>
  <c r="G4722" i="10"/>
  <c r="I4721" i="10"/>
  <c r="G4721" i="10"/>
  <c r="I4720" i="10"/>
  <c r="H4720" i="10"/>
  <c r="H4721" i="10" s="1"/>
  <c r="H4722" i="10" s="1"/>
  <c r="H4723" i="10" s="1"/>
  <c r="H4724" i="10" s="1"/>
  <c r="H4725" i="10" s="1"/>
  <c r="H4726" i="10" s="1"/>
  <c r="H4727" i="10" s="1"/>
  <c r="H4728" i="10" s="1"/>
  <c r="H4729" i="10" s="1"/>
  <c r="H4730" i="10" s="1"/>
  <c r="H4731" i="10" s="1"/>
  <c r="H4732" i="10" s="1"/>
  <c r="H4733" i="10" s="1"/>
  <c r="I4733" i="10" s="1"/>
  <c r="G4720" i="10"/>
  <c r="I4719" i="10"/>
  <c r="H4719" i="10"/>
  <c r="G4719" i="10"/>
  <c r="I4718" i="10"/>
  <c r="H4718" i="10"/>
  <c r="G4718" i="10"/>
  <c r="I4717" i="10"/>
  <c r="H4717" i="10"/>
  <c r="G4717" i="10"/>
  <c r="I4716" i="10"/>
  <c r="H4716" i="10"/>
  <c r="G4716" i="10"/>
  <c r="I4715" i="10"/>
  <c r="H4715" i="10"/>
  <c r="G4715" i="10"/>
  <c r="I4714" i="10"/>
  <c r="H4714" i="10"/>
  <c r="G4714" i="10"/>
  <c r="I4713" i="10"/>
  <c r="H4713" i="10"/>
  <c r="G4713" i="10"/>
  <c r="I4712" i="10"/>
  <c r="H4712" i="10"/>
  <c r="G4712" i="10"/>
  <c r="I4711" i="10"/>
  <c r="H4711" i="10"/>
  <c r="G4711" i="10"/>
  <c r="I4710" i="10"/>
  <c r="H4710" i="10"/>
  <c r="G4710" i="10"/>
  <c r="I4709" i="10"/>
  <c r="H4709" i="10"/>
  <c r="G4709" i="10"/>
  <c r="G4708" i="10"/>
  <c r="I4707" i="10"/>
  <c r="G4707" i="10"/>
  <c r="I4706" i="10"/>
  <c r="G4706" i="10"/>
  <c r="I4705" i="10"/>
  <c r="G4705" i="10"/>
  <c r="I4704" i="10"/>
  <c r="G4704" i="10"/>
  <c r="I4703" i="10"/>
  <c r="G4703" i="10"/>
  <c r="I4702" i="10"/>
  <c r="G4702" i="10"/>
  <c r="I4701" i="10"/>
  <c r="G4701" i="10"/>
  <c r="I4700" i="10"/>
  <c r="G4700" i="10"/>
  <c r="I4699" i="10"/>
  <c r="G4699" i="10"/>
  <c r="I4698" i="10"/>
  <c r="G4698" i="10"/>
  <c r="I4697" i="10"/>
  <c r="G4697" i="10"/>
  <c r="I4696" i="10"/>
  <c r="H4696" i="10"/>
  <c r="H4697" i="10" s="1"/>
  <c r="H4698" i="10" s="1"/>
  <c r="H4699" i="10" s="1"/>
  <c r="H4700" i="10" s="1"/>
  <c r="H4701" i="10" s="1"/>
  <c r="H4702" i="10" s="1"/>
  <c r="H4703" i="10" s="1"/>
  <c r="H4704" i="10" s="1"/>
  <c r="H4705" i="10" s="1"/>
  <c r="H4706" i="10" s="1"/>
  <c r="H4707" i="10" s="1"/>
  <c r="H4708" i="10" s="1"/>
  <c r="I4708" i="10" s="1"/>
  <c r="G4696" i="10"/>
  <c r="I4695" i="10"/>
  <c r="H4695" i="10"/>
  <c r="G4695" i="10"/>
  <c r="I4694" i="10"/>
  <c r="H4694" i="10"/>
  <c r="G4694" i="10"/>
  <c r="I4693" i="10"/>
  <c r="H4693" i="10"/>
  <c r="G4693" i="10"/>
  <c r="I4692" i="10"/>
  <c r="H4692" i="10"/>
  <c r="G4692" i="10"/>
  <c r="I4691" i="10"/>
  <c r="H4691" i="10"/>
  <c r="G4691" i="10"/>
  <c r="I4690" i="10"/>
  <c r="H4690" i="10"/>
  <c r="G4690" i="10"/>
  <c r="I4689" i="10"/>
  <c r="H4689" i="10"/>
  <c r="G4689" i="10"/>
  <c r="I4688" i="10"/>
  <c r="H4688" i="10"/>
  <c r="G4688" i="10"/>
  <c r="I4687" i="10"/>
  <c r="H4687" i="10"/>
  <c r="G4687" i="10"/>
  <c r="I4686" i="10"/>
  <c r="H4686" i="10"/>
  <c r="G4686" i="10"/>
  <c r="I4685" i="10"/>
  <c r="H4685" i="10"/>
  <c r="G4685" i="10"/>
  <c r="I4684" i="10"/>
  <c r="H4684" i="10"/>
  <c r="G4684" i="10"/>
  <c r="G4683" i="10"/>
  <c r="I4682" i="10"/>
  <c r="G4682" i="10"/>
  <c r="I4681" i="10"/>
  <c r="G4681" i="10"/>
  <c r="I4680" i="10"/>
  <c r="G4680" i="10"/>
  <c r="I4679" i="10"/>
  <c r="G4679" i="10"/>
  <c r="I4678" i="10"/>
  <c r="G4678" i="10"/>
  <c r="I4677" i="10"/>
  <c r="G4677" i="10"/>
  <c r="I4676" i="10"/>
  <c r="G4676" i="10"/>
  <c r="I4675" i="10"/>
  <c r="G4675" i="10"/>
  <c r="I4674" i="10"/>
  <c r="H4674" i="10"/>
  <c r="H4675" i="10" s="1"/>
  <c r="H4676" i="10" s="1"/>
  <c r="H4677" i="10" s="1"/>
  <c r="H4678" i="10" s="1"/>
  <c r="H4679" i="10" s="1"/>
  <c r="H4680" i="10" s="1"/>
  <c r="H4681" i="10" s="1"/>
  <c r="H4682" i="10" s="1"/>
  <c r="H4683" i="10" s="1"/>
  <c r="I4683" i="10" s="1"/>
  <c r="G4674" i="10"/>
  <c r="I4673" i="10"/>
  <c r="H4673" i="10"/>
  <c r="G4673" i="10"/>
  <c r="I4672" i="10"/>
  <c r="H4672" i="10"/>
  <c r="G4672" i="10"/>
  <c r="I4671" i="10"/>
  <c r="H4671" i="10"/>
  <c r="G4671" i="10"/>
  <c r="I4670" i="10"/>
  <c r="H4670" i="10"/>
  <c r="G4670" i="10"/>
  <c r="I4669" i="10"/>
  <c r="H4669" i="10"/>
  <c r="G4669" i="10"/>
  <c r="I4668" i="10"/>
  <c r="H4668" i="10"/>
  <c r="G4668" i="10"/>
  <c r="I4667" i="10"/>
  <c r="H4667" i="10"/>
  <c r="G4667" i="10"/>
  <c r="I4666" i="10"/>
  <c r="H4666" i="10"/>
  <c r="G4666" i="10"/>
  <c r="I4665" i="10"/>
  <c r="H4665" i="10"/>
  <c r="G4665" i="10"/>
  <c r="I4664" i="10"/>
  <c r="H4664" i="10"/>
  <c r="G4664" i="10"/>
  <c r="I4663" i="10"/>
  <c r="H4663" i="10"/>
  <c r="G4663" i="10"/>
  <c r="I4662" i="10"/>
  <c r="H4662" i="10"/>
  <c r="G4662" i="10"/>
  <c r="I4661" i="10"/>
  <c r="H4661" i="10"/>
  <c r="G4661" i="10"/>
  <c r="G4660" i="10"/>
  <c r="I4659" i="10"/>
  <c r="G4659" i="10"/>
  <c r="I4658" i="10"/>
  <c r="G4658" i="10"/>
  <c r="I4657" i="10"/>
  <c r="G4657" i="10"/>
  <c r="I4656" i="10"/>
  <c r="G4656" i="10"/>
  <c r="I4655" i="10"/>
  <c r="G4655" i="10"/>
  <c r="I4654" i="10"/>
  <c r="G4654" i="10"/>
  <c r="I4653" i="10"/>
  <c r="G4653" i="10"/>
  <c r="I4652" i="10"/>
  <c r="G4652" i="10"/>
  <c r="I4651" i="10"/>
  <c r="H4651" i="10"/>
  <c r="H4652" i="10" s="1"/>
  <c r="H4653" i="10" s="1"/>
  <c r="H4654" i="10" s="1"/>
  <c r="H4655" i="10" s="1"/>
  <c r="H4656" i="10" s="1"/>
  <c r="H4657" i="10" s="1"/>
  <c r="H4658" i="10" s="1"/>
  <c r="H4659" i="10" s="1"/>
  <c r="H4660" i="10" s="1"/>
  <c r="I4660" i="10" s="1"/>
  <c r="G4651" i="10"/>
  <c r="I4650" i="10"/>
  <c r="H4650" i="10"/>
  <c r="G4650" i="10"/>
  <c r="I4649" i="10"/>
  <c r="H4649" i="10"/>
  <c r="G4649" i="10"/>
  <c r="H4648" i="10"/>
  <c r="I4648" i="10" s="1"/>
  <c r="G4648" i="10"/>
  <c r="I4647" i="10"/>
  <c r="H4647" i="10"/>
  <c r="G4647" i="10"/>
  <c r="I4646" i="10"/>
  <c r="H4646" i="10"/>
  <c r="G4646" i="10"/>
  <c r="I4645" i="10"/>
  <c r="H4645" i="10"/>
  <c r="G4645" i="10"/>
  <c r="I4644" i="10"/>
  <c r="H4644" i="10"/>
  <c r="G4644" i="10"/>
  <c r="I4643" i="10"/>
  <c r="H4643" i="10"/>
  <c r="G4643" i="10"/>
  <c r="I4642" i="10"/>
  <c r="H4642" i="10"/>
  <c r="G4642" i="10"/>
  <c r="I4641" i="10"/>
  <c r="H4641" i="10"/>
  <c r="G4641" i="10"/>
  <c r="I4640" i="10"/>
  <c r="H4640" i="10"/>
  <c r="G4640" i="10"/>
  <c r="I4639" i="10"/>
  <c r="H4639" i="10"/>
  <c r="G4639" i="10"/>
  <c r="I4638" i="10"/>
  <c r="H4638" i="10"/>
  <c r="G4638" i="10"/>
  <c r="I4637" i="10"/>
  <c r="H4637" i="10"/>
  <c r="G4637" i="10"/>
  <c r="G4636" i="10"/>
  <c r="I4635" i="10"/>
  <c r="G4635" i="10"/>
  <c r="I4634" i="10"/>
  <c r="G4634" i="10"/>
  <c r="I4633" i="10"/>
  <c r="G4633" i="10"/>
  <c r="I4632" i="10"/>
  <c r="G4632" i="10"/>
  <c r="I4631" i="10"/>
  <c r="G4631" i="10"/>
  <c r="I4630" i="10"/>
  <c r="G4630" i="10"/>
  <c r="I4629" i="10"/>
  <c r="G4629" i="10"/>
  <c r="I4628" i="10"/>
  <c r="G4628" i="10"/>
  <c r="I4627" i="10"/>
  <c r="G4627" i="10"/>
  <c r="I4626" i="10"/>
  <c r="G4626" i="10"/>
  <c r="I4625" i="10"/>
  <c r="G4625" i="10"/>
  <c r="I4624" i="10"/>
  <c r="H4624" i="10"/>
  <c r="H4625" i="10" s="1"/>
  <c r="H4626" i="10" s="1"/>
  <c r="H4627" i="10" s="1"/>
  <c r="H4628" i="10" s="1"/>
  <c r="H4629" i="10" s="1"/>
  <c r="H4630" i="10" s="1"/>
  <c r="H4631" i="10" s="1"/>
  <c r="H4632" i="10" s="1"/>
  <c r="H4633" i="10" s="1"/>
  <c r="H4634" i="10" s="1"/>
  <c r="H4635" i="10" s="1"/>
  <c r="H4636" i="10" s="1"/>
  <c r="I4636" i="10" s="1"/>
  <c r="G4624" i="10"/>
  <c r="I4623" i="10"/>
  <c r="H4623" i="10"/>
  <c r="G4623" i="10"/>
  <c r="I4622" i="10"/>
  <c r="H4622" i="10"/>
  <c r="G4622" i="10"/>
  <c r="I4621" i="10"/>
  <c r="H4621" i="10"/>
  <c r="G4621" i="10"/>
  <c r="I4620" i="10"/>
  <c r="H4620" i="10"/>
  <c r="G4620" i="10"/>
  <c r="I4619" i="10"/>
  <c r="H4619" i="10"/>
  <c r="G4619" i="10"/>
  <c r="I4618" i="10"/>
  <c r="H4618" i="10"/>
  <c r="G4618" i="10"/>
  <c r="I4617" i="10"/>
  <c r="H4617" i="10"/>
  <c r="G4617" i="10"/>
  <c r="I4616" i="10"/>
  <c r="H4616" i="10"/>
  <c r="G4616" i="10"/>
  <c r="I4615" i="10"/>
  <c r="H4615" i="10"/>
  <c r="G4615" i="10"/>
  <c r="I4614" i="10"/>
  <c r="H4614" i="10"/>
  <c r="G4614" i="10"/>
  <c r="I4613" i="10"/>
  <c r="H4613" i="10"/>
  <c r="G4613" i="10"/>
  <c r="I4612" i="10"/>
  <c r="H4612" i="10"/>
  <c r="G4612" i="10"/>
  <c r="G4611" i="10"/>
  <c r="I4610" i="10"/>
  <c r="G4610" i="10"/>
  <c r="I4609" i="10"/>
  <c r="G4609" i="10"/>
  <c r="I4608" i="10"/>
  <c r="G4608" i="10"/>
  <c r="I4607" i="10"/>
  <c r="G4607" i="10"/>
  <c r="I4606" i="10"/>
  <c r="G4606" i="10"/>
  <c r="I4605" i="10"/>
  <c r="G4605" i="10"/>
  <c r="I4604" i="10"/>
  <c r="G4604" i="10"/>
  <c r="I4603" i="10"/>
  <c r="G4603" i="10"/>
  <c r="I4602" i="10"/>
  <c r="G4602" i="10"/>
  <c r="I4601" i="10"/>
  <c r="H4601" i="10"/>
  <c r="H4602" i="10" s="1"/>
  <c r="H4603" i="10" s="1"/>
  <c r="H4604" i="10" s="1"/>
  <c r="H4605" i="10" s="1"/>
  <c r="H4606" i="10" s="1"/>
  <c r="H4607" i="10" s="1"/>
  <c r="H4608" i="10" s="1"/>
  <c r="H4609" i="10" s="1"/>
  <c r="H4610" i="10" s="1"/>
  <c r="H4611" i="10" s="1"/>
  <c r="I4611" i="10" s="1"/>
  <c r="G4601" i="10"/>
  <c r="I4600" i="10"/>
  <c r="H4600" i="10"/>
  <c r="G4600" i="10"/>
  <c r="I4599" i="10"/>
  <c r="H4599" i="10"/>
  <c r="G4599" i="10"/>
  <c r="I4598" i="10"/>
  <c r="H4598" i="10"/>
  <c r="G4598" i="10"/>
  <c r="I4597" i="10"/>
  <c r="H4597" i="10"/>
  <c r="G4597" i="10"/>
  <c r="I4596" i="10"/>
  <c r="H4596" i="10"/>
  <c r="G4596" i="10"/>
  <c r="I4595" i="10"/>
  <c r="H4595" i="10"/>
  <c r="G4595" i="10"/>
  <c r="I4594" i="10"/>
  <c r="H4594" i="10"/>
  <c r="G4594" i="10"/>
  <c r="I4593" i="10"/>
  <c r="H4593" i="10"/>
  <c r="G4593" i="10"/>
  <c r="I4592" i="10"/>
  <c r="H4592" i="10"/>
  <c r="G4592" i="10"/>
  <c r="I4591" i="10"/>
  <c r="H4591" i="10"/>
  <c r="G4591" i="10"/>
  <c r="I4590" i="10"/>
  <c r="H4590" i="10"/>
  <c r="G4590" i="10"/>
  <c r="I4589" i="10"/>
  <c r="H4589" i="10"/>
  <c r="G4589" i="10"/>
  <c r="I4588" i="10"/>
  <c r="H4588" i="10"/>
  <c r="G4588" i="10"/>
  <c r="G4587" i="10"/>
  <c r="I4586" i="10"/>
  <c r="G4586" i="10"/>
  <c r="I4585" i="10"/>
  <c r="G4585" i="10"/>
  <c r="I4584" i="10"/>
  <c r="G4584" i="10"/>
  <c r="I4583" i="10"/>
  <c r="G4583" i="10"/>
  <c r="I4582" i="10"/>
  <c r="G4582" i="10"/>
  <c r="I4581" i="10"/>
  <c r="G4581" i="10"/>
  <c r="I4580" i="10"/>
  <c r="G4580" i="10"/>
  <c r="I4579" i="10"/>
  <c r="G4579" i="10"/>
  <c r="I4578" i="10"/>
  <c r="H4578" i="10"/>
  <c r="H4579" i="10" s="1"/>
  <c r="H4580" i="10" s="1"/>
  <c r="H4581" i="10" s="1"/>
  <c r="H4582" i="10" s="1"/>
  <c r="H4583" i="10" s="1"/>
  <c r="H4584" i="10" s="1"/>
  <c r="H4585" i="10" s="1"/>
  <c r="H4586" i="10" s="1"/>
  <c r="H4587" i="10" s="1"/>
  <c r="I4587" i="10" s="1"/>
  <c r="G4578" i="10"/>
  <c r="I4577" i="10"/>
  <c r="H4577" i="10"/>
  <c r="G4577" i="10"/>
  <c r="I4576" i="10"/>
  <c r="H4576" i="10"/>
  <c r="G4576" i="10"/>
  <c r="I4575" i="10"/>
  <c r="H4575" i="10"/>
  <c r="G4575" i="10"/>
  <c r="I4574" i="10"/>
  <c r="H4574" i="10"/>
  <c r="G4574" i="10"/>
  <c r="I4573" i="10"/>
  <c r="H4573" i="10"/>
  <c r="G4573" i="10"/>
  <c r="I4572" i="10"/>
  <c r="H4572" i="10"/>
  <c r="G4572" i="10"/>
  <c r="I4571" i="10"/>
  <c r="H4571" i="10"/>
  <c r="G4571" i="10"/>
  <c r="I4570" i="10"/>
  <c r="H4570" i="10"/>
  <c r="G4570" i="10"/>
  <c r="I4569" i="10"/>
  <c r="H4569" i="10"/>
  <c r="G4569" i="10"/>
  <c r="I4568" i="10"/>
  <c r="H4568" i="10"/>
  <c r="G4568" i="10"/>
  <c r="I4567" i="10"/>
  <c r="H4567" i="10"/>
  <c r="G4567" i="10"/>
  <c r="I4566" i="10"/>
  <c r="H4566" i="10"/>
  <c r="G4566" i="10"/>
  <c r="I4565" i="10"/>
  <c r="H4565" i="10"/>
  <c r="G4565" i="10"/>
  <c r="I4564" i="10"/>
  <c r="H4564" i="10"/>
  <c r="G4564" i="10"/>
  <c r="I4563" i="10"/>
  <c r="H4563" i="10"/>
  <c r="G4563" i="10"/>
  <c r="I4562" i="10"/>
  <c r="H4562" i="10"/>
  <c r="G4562" i="10"/>
  <c r="G4561" i="10"/>
  <c r="I4560" i="10"/>
  <c r="G4560" i="10"/>
  <c r="I4559" i="10"/>
  <c r="G4559" i="10"/>
  <c r="I4558" i="10"/>
  <c r="G4558" i="10"/>
  <c r="I4557" i="10"/>
  <c r="G4557" i="10"/>
  <c r="I4556" i="10"/>
  <c r="G4556" i="10"/>
  <c r="I4555" i="10"/>
  <c r="H4555" i="10"/>
  <c r="H4556" i="10" s="1"/>
  <c r="H4557" i="10" s="1"/>
  <c r="H4558" i="10" s="1"/>
  <c r="H4559" i="10" s="1"/>
  <c r="H4560" i="10" s="1"/>
  <c r="H4561" i="10" s="1"/>
  <c r="I4561" i="10" s="1"/>
  <c r="G4555" i="10"/>
  <c r="I4554" i="10"/>
  <c r="H4554" i="10"/>
  <c r="G4554" i="10"/>
  <c r="I4553" i="10"/>
  <c r="H4553" i="10"/>
  <c r="G4553" i="10"/>
  <c r="I4552" i="10"/>
  <c r="H4552" i="10"/>
  <c r="G4552" i="10"/>
  <c r="I4551" i="10"/>
  <c r="H4551" i="10"/>
  <c r="G4551" i="10"/>
  <c r="I4550" i="10"/>
  <c r="H4550" i="10"/>
  <c r="G4550" i="10"/>
  <c r="I4549" i="10"/>
  <c r="H4549" i="10"/>
  <c r="G4549" i="10"/>
  <c r="I4548" i="10"/>
  <c r="H4548" i="10"/>
  <c r="G4548" i="10"/>
  <c r="I4547" i="10"/>
  <c r="H4547" i="10"/>
  <c r="G4547" i="10"/>
  <c r="I4546" i="10"/>
  <c r="H4546" i="10"/>
  <c r="G4546" i="10"/>
  <c r="I4545" i="10"/>
  <c r="H4545" i="10"/>
  <c r="G4545" i="10"/>
  <c r="I4544" i="10"/>
  <c r="H4544" i="10"/>
  <c r="G4544" i="10"/>
  <c r="I4543" i="10"/>
  <c r="H4543" i="10"/>
  <c r="G4543" i="10"/>
  <c r="I4542" i="10"/>
  <c r="H4542" i="10"/>
  <c r="G4542" i="10"/>
  <c r="I4541" i="10"/>
  <c r="H4541" i="10"/>
  <c r="G4541" i="10"/>
  <c r="I4540" i="10"/>
  <c r="H4540" i="10"/>
  <c r="G4540" i="10"/>
  <c r="I4539" i="10"/>
  <c r="H4539" i="10"/>
  <c r="G4539" i="10"/>
  <c r="G4538" i="10"/>
  <c r="I4537" i="10"/>
  <c r="G4537" i="10"/>
  <c r="I4536" i="10"/>
  <c r="G4536" i="10"/>
  <c r="I4535" i="10"/>
  <c r="G4535" i="10"/>
  <c r="I4534" i="10"/>
  <c r="G4534" i="10"/>
  <c r="I4533" i="10"/>
  <c r="H4533" i="10"/>
  <c r="H4534" i="10" s="1"/>
  <c r="H4535" i="10" s="1"/>
  <c r="H4536" i="10" s="1"/>
  <c r="H4537" i="10" s="1"/>
  <c r="H4538" i="10" s="1"/>
  <c r="I4538" i="10" s="1"/>
  <c r="G4533" i="10"/>
  <c r="I4532" i="10"/>
  <c r="H4532" i="10"/>
  <c r="G4532" i="10"/>
  <c r="I4531" i="10"/>
  <c r="H4531" i="10"/>
  <c r="G4531" i="10"/>
  <c r="I4530" i="10"/>
  <c r="H4530" i="10"/>
  <c r="G4530" i="10"/>
  <c r="I4529" i="10"/>
  <c r="H4529" i="10"/>
  <c r="G4529" i="10"/>
  <c r="I4528" i="10"/>
  <c r="H4528" i="10"/>
  <c r="G4528" i="10"/>
  <c r="I4527" i="10"/>
  <c r="H4527" i="10"/>
  <c r="G4527" i="10"/>
  <c r="I4526" i="10"/>
  <c r="H4526" i="10"/>
  <c r="G4526" i="10"/>
  <c r="I4525" i="10"/>
  <c r="H4525" i="10"/>
  <c r="G4525" i="10"/>
  <c r="I4524" i="10"/>
  <c r="H4524" i="10"/>
  <c r="G4524" i="10"/>
  <c r="I4523" i="10"/>
  <c r="H4523" i="10"/>
  <c r="G4523" i="10"/>
  <c r="I4522" i="10"/>
  <c r="H4522" i="10"/>
  <c r="G4522" i="10"/>
  <c r="I4521" i="10"/>
  <c r="H4521" i="10"/>
  <c r="G4521" i="10"/>
  <c r="I4520" i="10"/>
  <c r="H4520" i="10"/>
  <c r="G4520" i="10"/>
  <c r="I4519" i="10"/>
  <c r="H4519" i="10"/>
  <c r="G4519" i="10"/>
  <c r="I4518" i="10"/>
  <c r="H4518" i="10"/>
  <c r="G4518" i="10"/>
  <c r="I4517" i="10"/>
  <c r="H4517" i="10"/>
  <c r="G4517" i="10"/>
  <c r="I4516" i="10"/>
  <c r="H4516" i="10"/>
  <c r="G4516" i="10"/>
  <c r="G4515" i="10"/>
  <c r="I4514" i="10"/>
  <c r="G4514" i="10"/>
  <c r="I4513" i="10"/>
  <c r="G4513" i="10"/>
  <c r="I4512" i="10"/>
  <c r="G4512" i="10"/>
  <c r="I4511" i="10"/>
  <c r="G4511" i="10"/>
  <c r="I4510" i="10"/>
  <c r="G4510" i="10"/>
  <c r="I4509" i="10"/>
  <c r="G4509" i="10"/>
  <c r="I4508" i="10"/>
  <c r="G4508" i="10"/>
  <c r="I4507" i="10"/>
  <c r="G4507" i="10"/>
  <c r="I4506" i="10"/>
  <c r="G4506" i="10"/>
  <c r="I4505" i="10"/>
  <c r="G4505" i="10"/>
  <c r="I4504" i="10"/>
  <c r="G4504" i="10"/>
  <c r="I4503" i="10"/>
  <c r="H4503" i="10"/>
  <c r="H4504" i="10" s="1"/>
  <c r="H4505" i="10" s="1"/>
  <c r="H4506" i="10" s="1"/>
  <c r="H4507" i="10" s="1"/>
  <c r="H4508" i="10" s="1"/>
  <c r="H4509" i="10" s="1"/>
  <c r="H4510" i="10" s="1"/>
  <c r="H4511" i="10" s="1"/>
  <c r="H4512" i="10" s="1"/>
  <c r="H4513" i="10" s="1"/>
  <c r="H4514" i="10" s="1"/>
  <c r="H4515" i="10" s="1"/>
  <c r="I4515" i="10" s="1"/>
  <c r="G4503" i="10"/>
  <c r="I4502" i="10"/>
  <c r="H4502" i="10"/>
  <c r="G4502" i="10"/>
  <c r="I4501" i="10"/>
  <c r="H4501" i="10"/>
  <c r="G4501" i="10"/>
  <c r="I4500" i="10"/>
  <c r="H4500" i="10"/>
  <c r="G4500" i="10"/>
  <c r="I4499" i="10"/>
  <c r="H4499" i="10"/>
  <c r="G4499" i="10"/>
  <c r="I4498" i="10"/>
  <c r="H4498" i="10"/>
  <c r="G4498" i="10"/>
  <c r="I4497" i="10"/>
  <c r="H4497" i="10"/>
  <c r="G4497" i="10"/>
  <c r="I4496" i="10"/>
  <c r="H4496" i="10"/>
  <c r="G4496" i="10"/>
  <c r="I4495" i="10"/>
  <c r="H4495" i="10"/>
  <c r="G4495" i="10"/>
  <c r="I4494" i="10"/>
  <c r="H4494" i="10"/>
  <c r="G4494" i="10"/>
  <c r="I4493" i="10"/>
  <c r="H4493" i="10"/>
  <c r="G4493" i="10"/>
  <c r="G4492" i="10"/>
  <c r="I4491" i="10"/>
  <c r="G4491" i="10"/>
  <c r="I4490" i="10"/>
  <c r="G4490" i="10"/>
  <c r="I4489" i="10"/>
  <c r="G4489" i="10"/>
  <c r="I4488" i="10"/>
  <c r="G4488" i="10"/>
  <c r="I4487" i="10"/>
  <c r="G4487" i="10"/>
  <c r="I4486" i="10"/>
  <c r="G4486" i="10"/>
  <c r="I4485" i="10"/>
  <c r="G4485" i="10"/>
  <c r="I4484" i="10"/>
  <c r="G4484" i="10"/>
  <c r="I4483" i="10"/>
  <c r="G4483" i="10"/>
  <c r="I4482" i="10"/>
  <c r="G4482" i="10"/>
  <c r="I4481" i="10"/>
  <c r="H4481" i="10"/>
  <c r="H4482" i="10" s="1"/>
  <c r="H4483" i="10" s="1"/>
  <c r="H4484" i="10" s="1"/>
  <c r="H4485" i="10" s="1"/>
  <c r="H4486" i="10" s="1"/>
  <c r="H4487" i="10" s="1"/>
  <c r="H4488" i="10" s="1"/>
  <c r="H4489" i="10" s="1"/>
  <c r="H4490" i="10" s="1"/>
  <c r="H4491" i="10" s="1"/>
  <c r="H4492" i="10" s="1"/>
  <c r="I4492" i="10" s="1"/>
  <c r="G4481" i="10"/>
  <c r="I4480" i="10"/>
  <c r="H4480" i="10"/>
  <c r="G4480" i="10"/>
  <c r="I4479" i="10"/>
  <c r="H4479" i="10"/>
  <c r="G4479" i="10"/>
  <c r="I4478" i="10"/>
  <c r="H4478" i="10"/>
  <c r="G4478" i="10"/>
  <c r="I4477" i="10"/>
  <c r="H4477" i="10"/>
  <c r="G4477" i="10"/>
  <c r="I4476" i="10"/>
  <c r="H4476" i="10"/>
  <c r="G4476" i="10"/>
  <c r="I4475" i="10"/>
  <c r="H4475" i="10"/>
  <c r="G4475" i="10"/>
  <c r="I4474" i="10"/>
  <c r="H4474" i="10"/>
  <c r="G4474" i="10"/>
  <c r="I4473" i="10"/>
  <c r="H4473" i="10"/>
  <c r="G4473" i="10"/>
  <c r="I4472" i="10"/>
  <c r="H4472" i="10"/>
  <c r="G4472" i="10"/>
  <c r="I4471" i="10"/>
  <c r="H4471" i="10"/>
  <c r="G4471" i="10"/>
  <c r="I4470" i="10"/>
  <c r="H4470" i="10"/>
  <c r="G4470" i="10"/>
  <c r="I4469" i="10"/>
  <c r="H4469" i="10"/>
  <c r="G4469" i="10"/>
  <c r="I4468" i="10"/>
  <c r="H4468" i="10"/>
  <c r="G4468" i="10"/>
  <c r="I4467" i="10"/>
  <c r="H4467" i="10"/>
  <c r="G4467" i="10"/>
  <c r="I4466" i="10"/>
  <c r="H4466" i="10"/>
  <c r="G4466" i="10"/>
  <c r="G4465" i="10"/>
  <c r="I4464" i="10"/>
  <c r="G4464" i="10"/>
  <c r="I4463" i="10"/>
  <c r="G4463" i="10"/>
  <c r="I4462" i="10"/>
  <c r="H4462" i="10"/>
  <c r="H4463" i="10" s="1"/>
  <c r="H4464" i="10" s="1"/>
  <c r="H4465" i="10" s="1"/>
  <c r="I4465" i="10" s="1"/>
  <c r="G4462" i="10"/>
  <c r="I4461" i="10"/>
  <c r="H4461" i="10"/>
  <c r="G4461" i="10"/>
  <c r="I4460" i="10"/>
  <c r="H4460" i="10"/>
  <c r="G4460" i="10"/>
  <c r="I4459" i="10"/>
  <c r="H4459" i="10"/>
  <c r="G4459" i="10"/>
  <c r="I4458" i="10"/>
  <c r="H4458" i="10"/>
  <c r="G4458" i="10"/>
  <c r="I4457" i="10"/>
  <c r="H4457" i="10"/>
  <c r="G4457" i="10"/>
  <c r="I4456" i="10"/>
  <c r="H4456" i="10"/>
  <c r="G4456" i="10"/>
  <c r="I4455" i="10"/>
  <c r="H4455" i="10"/>
  <c r="G4455" i="10"/>
  <c r="I4454" i="10"/>
  <c r="H4454" i="10"/>
  <c r="G4454" i="10"/>
  <c r="I4453" i="10"/>
  <c r="H4453" i="10"/>
  <c r="G4453" i="10"/>
  <c r="I4452" i="10"/>
  <c r="H4452" i="10"/>
  <c r="G4452" i="10"/>
  <c r="I4451" i="10"/>
  <c r="H4451" i="10"/>
  <c r="G4451" i="10"/>
  <c r="I4450" i="10"/>
  <c r="H4450" i="10"/>
  <c r="G4450" i="10"/>
  <c r="I4449" i="10"/>
  <c r="H4449" i="10"/>
  <c r="G4449" i="10"/>
  <c r="I4448" i="10"/>
  <c r="H4448" i="10"/>
  <c r="G4448" i="10"/>
  <c r="I4447" i="10"/>
  <c r="H4447" i="10"/>
  <c r="G4447" i="10"/>
  <c r="I4446" i="10"/>
  <c r="H4446" i="10"/>
  <c r="G4446" i="10"/>
  <c r="I4445" i="10"/>
  <c r="H4445" i="10"/>
  <c r="G4445" i="10"/>
  <c r="I4444" i="10"/>
  <c r="H4444" i="10"/>
  <c r="G4444" i="10"/>
  <c r="I4443" i="10"/>
  <c r="H4443" i="10"/>
  <c r="G4443" i="10"/>
  <c r="I4442" i="10"/>
  <c r="H4442" i="10"/>
  <c r="G4442" i="10"/>
  <c r="I4441" i="10"/>
  <c r="H4441" i="10"/>
  <c r="G4441" i="10"/>
  <c r="I4440" i="10"/>
  <c r="H4440" i="10"/>
  <c r="G4440" i="10"/>
  <c r="I4439" i="10"/>
  <c r="H4439" i="10"/>
  <c r="G4439" i="10"/>
  <c r="I4438" i="10"/>
  <c r="H4438" i="10"/>
  <c r="G4438" i="10"/>
  <c r="I4437" i="10"/>
  <c r="H4437" i="10"/>
  <c r="G4437" i="10"/>
  <c r="I4436" i="10"/>
  <c r="H4436" i="10"/>
  <c r="G4436" i="10"/>
  <c r="I4435" i="10"/>
  <c r="H4435" i="10"/>
  <c r="G4435" i="10"/>
  <c r="I4434" i="10"/>
  <c r="H4434" i="10"/>
  <c r="G4434" i="10"/>
  <c r="I4433" i="10"/>
  <c r="H4433" i="10"/>
  <c r="G4433" i="10"/>
  <c r="I4432" i="10"/>
  <c r="H4432" i="10"/>
  <c r="G4432" i="10"/>
  <c r="I4431" i="10"/>
  <c r="H4431" i="10"/>
  <c r="G4431" i="10"/>
  <c r="I4430" i="10"/>
  <c r="H4430" i="10"/>
  <c r="G4430" i="10"/>
  <c r="I4429" i="10"/>
  <c r="H4429" i="10"/>
  <c r="G4429" i="10"/>
  <c r="I4428" i="10"/>
  <c r="H4428" i="10"/>
  <c r="G4428" i="10"/>
  <c r="I4427" i="10"/>
  <c r="H4427" i="10"/>
  <c r="G4427" i="10"/>
  <c r="I4426" i="10"/>
  <c r="H4426" i="10"/>
  <c r="G4426" i="10"/>
  <c r="I4425" i="10"/>
  <c r="H4425" i="10"/>
  <c r="G4425" i="10"/>
  <c r="I4424" i="10"/>
  <c r="H4424" i="10"/>
  <c r="G4424" i="10"/>
  <c r="I4423" i="10"/>
  <c r="H4423" i="10"/>
  <c r="G4423" i="10"/>
  <c r="I4422" i="10"/>
  <c r="H4422" i="10"/>
  <c r="G4422" i="10"/>
  <c r="I4421" i="10"/>
  <c r="H4421" i="10"/>
  <c r="G4421" i="10"/>
  <c r="I4420" i="10"/>
  <c r="H4420" i="10"/>
  <c r="G4420" i="10"/>
  <c r="I4419" i="10"/>
  <c r="H4419" i="10"/>
  <c r="G4419" i="10"/>
  <c r="I4418" i="10"/>
  <c r="H4418" i="10"/>
  <c r="G4418" i="10"/>
  <c r="I4417" i="10"/>
  <c r="H4417" i="10"/>
  <c r="G4417" i="10"/>
  <c r="G4416" i="10"/>
  <c r="I4415" i="10"/>
  <c r="G4415" i="10"/>
  <c r="I4414" i="10"/>
  <c r="H4414" i="10"/>
  <c r="H4415" i="10" s="1"/>
  <c r="H4416" i="10" s="1"/>
  <c r="I4416" i="10" s="1"/>
  <c r="G4414" i="10"/>
  <c r="I4413" i="10"/>
  <c r="H4413" i="10"/>
  <c r="G4413" i="10"/>
  <c r="I4412" i="10"/>
  <c r="H4412" i="10"/>
  <c r="G4412" i="10"/>
  <c r="I4411" i="10"/>
  <c r="H4411" i="10"/>
  <c r="G4411" i="10"/>
  <c r="I4410" i="10"/>
  <c r="H4410" i="10"/>
  <c r="G4410" i="10"/>
  <c r="I4409" i="10"/>
  <c r="H4409" i="10"/>
  <c r="G4409" i="10"/>
  <c r="I4408" i="10"/>
  <c r="H4408" i="10"/>
  <c r="G4408" i="10"/>
  <c r="I4407" i="10"/>
  <c r="H4407" i="10"/>
  <c r="G4407" i="10"/>
  <c r="I4406" i="10"/>
  <c r="H4406" i="10"/>
  <c r="G4406" i="10"/>
  <c r="I4405" i="10"/>
  <c r="H4405" i="10"/>
  <c r="G4405" i="10"/>
  <c r="I4404" i="10"/>
  <c r="H4404" i="10"/>
  <c r="G4404" i="10"/>
  <c r="I4403" i="10"/>
  <c r="H4403" i="10"/>
  <c r="G4403" i="10"/>
  <c r="I4402" i="10"/>
  <c r="H4402" i="10"/>
  <c r="G4402" i="10"/>
  <c r="I4401" i="10"/>
  <c r="H4401" i="10"/>
  <c r="G4401" i="10"/>
  <c r="I4400" i="10"/>
  <c r="H4400" i="10"/>
  <c r="G4400" i="10"/>
  <c r="I4399" i="10"/>
  <c r="H4399" i="10"/>
  <c r="G4399" i="10"/>
  <c r="I4398" i="10"/>
  <c r="H4398" i="10"/>
  <c r="G4398" i="10"/>
  <c r="I4397" i="10"/>
  <c r="H4397" i="10"/>
  <c r="G4397" i="10"/>
  <c r="I4396" i="10"/>
  <c r="H4396" i="10"/>
  <c r="G4396" i="10"/>
  <c r="I4395" i="10"/>
  <c r="H4395" i="10"/>
  <c r="G4395" i="10"/>
  <c r="I4394" i="10"/>
  <c r="H4394" i="10"/>
  <c r="G4394" i="10"/>
  <c r="G4393" i="10"/>
  <c r="I4392" i="10"/>
  <c r="G4392" i="10"/>
  <c r="I4391" i="10"/>
  <c r="G4391" i="10"/>
  <c r="I4390" i="10"/>
  <c r="G4390" i="10"/>
  <c r="I4389" i="10"/>
  <c r="G4389" i="10"/>
  <c r="I4388" i="10"/>
  <c r="G4388" i="10"/>
  <c r="I4387" i="10"/>
  <c r="G4387" i="10"/>
  <c r="I4386" i="10"/>
  <c r="H4386" i="10"/>
  <c r="H4387" i="10" s="1"/>
  <c r="H4388" i="10" s="1"/>
  <c r="H4389" i="10" s="1"/>
  <c r="H4390" i="10" s="1"/>
  <c r="H4391" i="10" s="1"/>
  <c r="H4392" i="10" s="1"/>
  <c r="H4393" i="10" s="1"/>
  <c r="I4393" i="10" s="1"/>
  <c r="G4386" i="10"/>
  <c r="L9" i="10" s="1" a="1"/>
  <c r="L9" i="10" s="1"/>
  <c r="L13" i="10" s="1"/>
  <c r="I4385" i="10"/>
  <c r="H4385" i="10"/>
  <c r="G4385" i="10"/>
  <c r="I4384" i="10"/>
  <c r="H4384" i="10"/>
  <c r="G4384" i="10"/>
  <c r="I4383" i="10"/>
  <c r="H4383" i="10"/>
  <c r="G4383" i="10"/>
  <c r="I4382" i="10"/>
  <c r="H4382" i="10"/>
  <c r="G4382" i="10"/>
  <c r="I4381" i="10"/>
  <c r="H4381" i="10"/>
  <c r="G4381" i="10"/>
  <c r="I4380" i="10"/>
  <c r="H4380" i="10"/>
  <c r="G4380" i="10"/>
  <c r="I4379" i="10"/>
  <c r="H4379" i="10"/>
  <c r="G4379" i="10"/>
  <c r="I4378" i="10"/>
  <c r="H4378" i="10"/>
  <c r="G4378" i="10"/>
  <c r="I4377" i="10"/>
  <c r="H4377" i="10"/>
  <c r="G4377" i="10"/>
  <c r="I4376" i="10"/>
  <c r="H4376" i="10"/>
  <c r="G4376" i="10"/>
  <c r="I4375" i="10"/>
  <c r="H4375" i="10"/>
  <c r="G4375" i="10"/>
  <c r="I4374" i="10"/>
  <c r="H4374" i="10"/>
  <c r="G4374" i="10"/>
  <c r="I4373" i="10"/>
  <c r="H4373" i="10"/>
  <c r="G4373" i="10"/>
  <c r="I4372" i="10"/>
  <c r="H4372" i="10"/>
  <c r="G4372" i="10"/>
  <c r="I4371" i="10"/>
  <c r="H4371" i="10"/>
  <c r="G4371" i="10"/>
  <c r="G4370" i="10"/>
  <c r="I4369" i="10"/>
  <c r="G4369" i="10"/>
  <c r="I4368" i="10"/>
  <c r="G4368" i="10"/>
  <c r="I4367" i="10"/>
  <c r="G4367" i="10"/>
  <c r="I4366" i="10"/>
  <c r="G4366" i="10"/>
  <c r="I4365" i="10"/>
  <c r="G4365" i="10"/>
  <c r="I4364" i="10"/>
  <c r="G4364" i="10"/>
  <c r="I4363" i="10"/>
  <c r="H4363" i="10"/>
  <c r="H4364" i="10" s="1"/>
  <c r="H4365" i="10" s="1"/>
  <c r="H4366" i="10" s="1"/>
  <c r="H4367" i="10" s="1"/>
  <c r="H4368" i="10" s="1"/>
  <c r="H4369" i="10" s="1"/>
  <c r="H4370" i="10" s="1"/>
  <c r="I4370" i="10" s="1"/>
  <c r="G4363" i="10"/>
  <c r="I4362" i="10"/>
  <c r="H4362" i="10"/>
  <c r="G4362" i="10"/>
  <c r="I4361" i="10"/>
  <c r="H4361" i="10"/>
  <c r="G4361" i="10"/>
  <c r="I4360" i="10"/>
  <c r="H4360" i="10"/>
  <c r="G4360" i="10"/>
  <c r="I4359" i="10"/>
  <c r="H4359" i="10"/>
  <c r="G4359" i="10"/>
  <c r="I4358" i="10"/>
  <c r="H4358" i="10"/>
  <c r="G4358" i="10"/>
  <c r="I4357" i="10"/>
  <c r="H4357" i="10"/>
  <c r="G4357" i="10"/>
  <c r="I4356" i="10"/>
  <c r="H4356" i="10"/>
  <c r="G4356" i="10"/>
  <c r="I4355" i="10"/>
  <c r="H4355" i="10"/>
  <c r="G4355" i="10"/>
  <c r="I4354" i="10"/>
  <c r="H4354" i="10"/>
  <c r="G4354" i="10"/>
  <c r="I4353" i="10"/>
  <c r="H4353" i="10"/>
  <c r="G4353" i="10"/>
  <c r="I4352" i="10"/>
  <c r="H4352" i="10"/>
  <c r="G4352" i="10"/>
  <c r="I4351" i="10"/>
  <c r="H4351" i="10"/>
  <c r="G4351" i="10"/>
  <c r="I4350" i="10"/>
  <c r="H4350" i="10"/>
  <c r="G4350" i="10"/>
  <c r="I4349" i="10"/>
  <c r="H4349" i="10"/>
  <c r="G4349" i="10"/>
  <c r="I4348" i="10"/>
  <c r="H4348" i="10"/>
  <c r="G4348" i="10"/>
  <c r="I4347" i="10"/>
  <c r="H4347" i="10"/>
  <c r="G4347" i="10"/>
  <c r="I4346" i="10"/>
  <c r="H4346" i="10"/>
  <c r="G4346" i="10"/>
  <c r="I4345" i="10"/>
  <c r="H4345" i="10"/>
  <c r="G4345" i="10"/>
  <c r="I4344" i="10"/>
  <c r="H4344" i="10"/>
  <c r="G4344" i="10"/>
  <c r="I4343" i="10"/>
  <c r="H4343" i="10"/>
  <c r="G4343" i="10"/>
  <c r="I4342" i="10"/>
  <c r="H4342" i="10"/>
  <c r="G4342" i="10"/>
  <c r="I4341" i="10"/>
  <c r="H4341" i="10"/>
  <c r="G4341" i="10"/>
  <c r="I4340" i="10"/>
  <c r="H4340" i="10"/>
  <c r="G4340" i="10"/>
  <c r="I4339" i="10"/>
  <c r="H4339" i="10"/>
  <c r="G4339" i="10"/>
  <c r="I4338" i="10"/>
  <c r="H4338" i="10"/>
  <c r="G4338" i="10"/>
  <c r="I4337" i="10"/>
  <c r="H4337" i="10"/>
  <c r="G4337" i="10"/>
  <c r="I4336" i="10"/>
  <c r="H4336" i="10"/>
  <c r="G4336" i="10"/>
  <c r="I4335" i="10"/>
  <c r="H4335" i="10"/>
  <c r="G4335" i="10"/>
  <c r="I4334" i="10"/>
  <c r="H4334" i="10"/>
  <c r="G4334" i="10"/>
  <c r="I4333" i="10"/>
  <c r="H4333" i="10"/>
  <c r="G4333" i="10"/>
  <c r="I4332" i="10"/>
  <c r="H4332" i="10"/>
  <c r="G4332" i="10"/>
  <c r="I4331" i="10"/>
  <c r="H4331" i="10"/>
  <c r="G4331" i="10"/>
  <c r="I4330" i="10"/>
  <c r="H4330" i="10"/>
  <c r="G4330" i="10"/>
  <c r="I4329" i="10"/>
  <c r="H4329" i="10"/>
  <c r="G4329" i="10"/>
  <c r="I4328" i="10"/>
  <c r="H4328" i="10"/>
  <c r="G4328" i="10"/>
  <c r="I4327" i="10"/>
  <c r="H4327" i="10"/>
  <c r="G4327" i="10"/>
  <c r="I4326" i="10"/>
  <c r="H4326" i="10"/>
  <c r="G4326" i="10"/>
  <c r="I4325" i="10"/>
  <c r="H4325" i="10"/>
  <c r="G4325" i="10"/>
  <c r="I4324" i="10"/>
  <c r="H4324" i="10"/>
  <c r="G4324" i="10"/>
  <c r="I4323" i="10"/>
  <c r="H4323" i="10"/>
  <c r="G4323" i="10"/>
  <c r="I4322" i="10"/>
  <c r="H4322" i="10"/>
  <c r="G4322" i="10"/>
  <c r="I4321" i="10"/>
  <c r="H4321" i="10"/>
  <c r="G4321" i="10"/>
  <c r="I4320" i="10"/>
  <c r="H4320" i="10"/>
  <c r="G4320" i="10"/>
  <c r="I4319" i="10"/>
  <c r="H4319" i="10"/>
  <c r="G4319" i="10"/>
  <c r="I4318" i="10"/>
  <c r="H4318" i="10"/>
  <c r="G4318" i="10"/>
  <c r="I4317" i="10"/>
  <c r="H4317" i="10"/>
  <c r="G4317" i="10"/>
  <c r="I4316" i="10"/>
  <c r="H4316" i="10"/>
  <c r="G4316" i="10"/>
  <c r="I4315" i="10"/>
  <c r="H4315" i="10"/>
  <c r="G4315" i="10"/>
  <c r="I4314" i="10"/>
  <c r="H4314" i="10"/>
  <c r="G4314" i="10"/>
  <c r="I4313" i="10"/>
  <c r="H4313" i="10"/>
  <c r="G4313" i="10"/>
  <c r="I4312" i="10"/>
  <c r="H4312" i="10"/>
  <c r="G4312" i="10"/>
  <c r="I4311" i="10"/>
  <c r="H4311" i="10"/>
  <c r="G4311" i="10"/>
  <c r="I4310" i="10"/>
  <c r="H4310" i="10"/>
  <c r="G4310" i="10"/>
  <c r="I4309" i="10"/>
  <c r="H4309" i="10"/>
  <c r="G4309" i="10"/>
  <c r="I4308" i="10"/>
  <c r="H4308" i="10"/>
  <c r="G4308" i="10"/>
  <c r="I4307" i="10"/>
  <c r="H4307" i="10"/>
  <c r="G4307" i="10"/>
  <c r="I4306" i="10"/>
  <c r="H4306" i="10"/>
  <c r="G4306" i="10"/>
  <c r="I4305" i="10"/>
  <c r="H4305" i="10"/>
  <c r="G4305" i="10"/>
  <c r="I4304" i="10"/>
  <c r="H4304" i="10"/>
  <c r="G4304" i="10"/>
  <c r="I4303" i="10"/>
  <c r="H4303" i="10"/>
  <c r="G4303" i="10"/>
  <c r="I4302" i="10"/>
  <c r="H4302" i="10"/>
  <c r="G4302" i="10"/>
  <c r="I4301" i="10"/>
  <c r="H4301" i="10"/>
  <c r="G4301" i="10"/>
  <c r="I4300" i="10"/>
  <c r="H4300" i="10"/>
  <c r="G4300" i="10"/>
  <c r="I4299" i="10"/>
  <c r="H4299" i="10"/>
  <c r="G4299" i="10"/>
  <c r="I4298" i="10"/>
  <c r="H4298" i="10"/>
  <c r="G4298" i="10"/>
  <c r="I4297" i="10"/>
  <c r="H4297" i="10"/>
  <c r="G4297" i="10"/>
  <c r="I4296" i="10"/>
  <c r="H4296" i="10"/>
  <c r="G4296" i="10"/>
  <c r="I4295" i="10"/>
  <c r="H4295" i="10"/>
  <c r="G4295" i="10"/>
  <c r="I4294" i="10"/>
  <c r="H4294" i="10"/>
  <c r="G4294" i="10"/>
  <c r="I4293" i="10"/>
  <c r="H4293" i="10"/>
  <c r="G4293" i="10"/>
  <c r="I4292" i="10"/>
  <c r="H4292" i="10"/>
  <c r="G4292" i="10"/>
  <c r="I4291" i="10"/>
  <c r="H4291" i="10"/>
  <c r="G4291" i="10"/>
  <c r="I4290" i="10"/>
  <c r="H4290" i="10"/>
  <c r="G4290" i="10"/>
  <c r="I4289" i="10"/>
  <c r="H4289" i="10"/>
  <c r="G4289" i="10"/>
  <c r="I4288" i="10"/>
  <c r="H4288" i="10"/>
  <c r="G4288" i="10"/>
  <c r="I4287" i="10"/>
  <c r="H4287" i="10"/>
  <c r="G4287" i="10"/>
  <c r="I4286" i="10"/>
  <c r="H4286" i="10"/>
  <c r="G4286" i="10"/>
  <c r="I4285" i="10"/>
  <c r="H4285" i="10"/>
  <c r="G4285" i="10"/>
  <c r="I4284" i="10"/>
  <c r="H4284" i="10"/>
  <c r="G4284" i="10"/>
  <c r="I4283" i="10"/>
  <c r="H4283" i="10"/>
  <c r="G4283" i="10"/>
  <c r="I4282" i="10"/>
  <c r="H4282" i="10"/>
  <c r="G4282" i="10"/>
  <c r="I4281" i="10"/>
  <c r="H4281" i="10"/>
  <c r="G4281" i="10"/>
  <c r="I4280" i="10"/>
  <c r="H4280" i="10"/>
  <c r="G4280" i="10"/>
  <c r="I4279" i="10"/>
  <c r="H4279" i="10"/>
  <c r="G4279" i="10"/>
  <c r="I4278" i="10"/>
  <c r="H4278" i="10"/>
  <c r="G4278" i="10"/>
  <c r="I4277" i="10"/>
  <c r="H4277" i="10"/>
  <c r="G4277" i="10"/>
  <c r="I4276" i="10"/>
  <c r="H4276" i="10"/>
  <c r="G4276" i="10"/>
  <c r="I4275" i="10"/>
  <c r="H4275" i="10"/>
  <c r="G4275" i="10"/>
  <c r="I4274" i="10"/>
  <c r="H4274" i="10"/>
  <c r="G4274" i="10"/>
  <c r="I4273" i="10"/>
  <c r="H4273" i="10"/>
  <c r="G4273" i="10"/>
  <c r="I4272" i="10"/>
  <c r="H4272" i="10"/>
  <c r="G4272" i="10"/>
  <c r="I4271" i="10"/>
  <c r="H4271" i="10"/>
  <c r="G4271" i="10"/>
  <c r="I4270" i="10"/>
  <c r="H4270" i="10"/>
  <c r="G4270" i="10"/>
  <c r="I4269" i="10"/>
  <c r="H4269" i="10"/>
  <c r="G4269" i="10"/>
  <c r="I4268" i="10"/>
  <c r="H4268" i="10"/>
  <c r="G4268" i="10"/>
  <c r="I4267" i="10"/>
  <c r="H4267" i="10"/>
  <c r="G4267" i="10"/>
  <c r="I4266" i="10"/>
  <c r="H4266" i="10"/>
  <c r="G4266" i="10"/>
  <c r="I4265" i="10"/>
  <c r="H4265" i="10"/>
  <c r="G4265" i="10"/>
  <c r="I4264" i="10"/>
  <c r="H4264" i="10"/>
  <c r="G4264" i="10"/>
  <c r="I4263" i="10"/>
  <c r="H4263" i="10"/>
  <c r="G4263" i="10"/>
  <c r="I4262" i="10"/>
  <c r="H4262" i="10"/>
  <c r="G4262" i="10"/>
  <c r="I4261" i="10"/>
  <c r="H4261" i="10"/>
  <c r="G4261" i="10"/>
  <c r="I4260" i="10"/>
  <c r="H4260" i="10"/>
  <c r="G4260" i="10"/>
  <c r="I4259" i="10"/>
  <c r="H4259" i="10"/>
  <c r="G4259" i="10"/>
  <c r="I4258" i="10"/>
  <c r="H4258" i="10"/>
  <c r="G4258" i="10"/>
  <c r="I4257" i="10"/>
  <c r="H4257" i="10"/>
  <c r="G4257" i="10"/>
  <c r="I4256" i="10"/>
  <c r="H4256" i="10"/>
  <c r="G4256" i="10"/>
  <c r="I4255" i="10"/>
  <c r="H4255" i="10"/>
  <c r="G4255" i="10"/>
  <c r="I4254" i="10"/>
  <c r="H4254" i="10"/>
  <c r="G4254" i="10"/>
  <c r="I4253" i="10"/>
  <c r="H4253" i="10"/>
  <c r="G4253" i="10"/>
  <c r="I4252" i="10"/>
  <c r="H4252" i="10"/>
  <c r="G4252" i="10"/>
  <c r="I4251" i="10"/>
  <c r="H4251" i="10"/>
  <c r="G4251" i="10"/>
  <c r="I4250" i="10"/>
  <c r="H4250" i="10"/>
  <c r="G4250" i="10"/>
  <c r="I4249" i="10"/>
  <c r="H4249" i="10"/>
  <c r="G4249" i="10"/>
  <c r="I4248" i="10"/>
  <c r="H4248" i="10"/>
  <c r="G4248" i="10"/>
  <c r="I4247" i="10"/>
  <c r="H4247" i="10"/>
  <c r="G4247" i="10"/>
  <c r="I4246" i="10"/>
  <c r="H4246" i="10"/>
  <c r="G4246" i="10"/>
  <c r="I4245" i="10"/>
  <c r="H4245" i="10"/>
  <c r="G4245" i="10"/>
  <c r="I4244" i="10"/>
  <c r="H4244" i="10"/>
  <c r="G4244" i="10"/>
  <c r="I4243" i="10"/>
  <c r="H4243" i="10"/>
  <c r="G4243" i="10"/>
  <c r="I4242" i="10"/>
  <c r="H4242" i="10"/>
  <c r="G4242" i="10"/>
  <c r="I4241" i="10"/>
  <c r="H4241" i="10"/>
  <c r="G4241" i="10"/>
  <c r="I4240" i="10"/>
  <c r="H4240" i="10"/>
  <c r="G4240" i="10"/>
  <c r="I4239" i="10"/>
  <c r="H4239" i="10"/>
  <c r="G4239" i="10"/>
  <c r="I4238" i="10"/>
  <c r="H4238" i="10"/>
  <c r="G4238" i="10"/>
  <c r="I4237" i="10"/>
  <c r="H4237" i="10"/>
  <c r="G4237" i="10"/>
  <c r="I4236" i="10"/>
  <c r="H4236" i="10"/>
  <c r="G4236" i="10"/>
  <c r="I4235" i="10"/>
  <c r="H4235" i="10"/>
  <c r="G4235" i="10"/>
  <c r="I4234" i="10"/>
  <c r="H4234" i="10"/>
  <c r="G4234" i="10"/>
  <c r="I4233" i="10"/>
  <c r="H4233" i="10"/>
  <c r="G4233" i="10"/>
  <c r="I4232" i="10"/>
  <c r="H4232" i="10"/>
  <c r="G4232" i="10"/>
  <c r="I4231" i="10"/>
  <c r="H4231" i="10"/>
  <c r="G4231" i="10"/>
  <c r="I4230" i="10"/>
  <c r="H4230" i="10"/>
  <c r="G4230" i="10"/>
  <c r="I4229" i="10"/>
  <c r="H4229" i="10"/>
  <c r="G4229" i="10"/>
  <c r="I4228" i="10"/>
  <c r="H4228" i="10"/>
  <c r="G4228" i="10"/>
  <c r="I4227" i="10"/>
  <c r="H4227" i="10"/>
  <c r="G4227" i="10"/>
  <c r="I4226" i="10"/>
  <c r="H4226" i="10"/>
  <c r="G4226" i="10"/>
  <c r="I4225" i="10"/>
  <c r="H4225" i="10"/>
  <c r="G4225" i="10"/>
  <c r="I4224" i="10"/>
  <c r="H4224" i="10"/>
  <c r="G4224" i="10"/>
  <c r="I4223" i="10"/>
  <c r="H4223" i="10"/>
  <c r="G4223" i="10"/>
  <c r="I4222" i="10"/>
  <c r="H4222" i="10"/>
  <c r="G4222" i="10"/>
  <c r="I4221" i="10"/>
  <c r="H4221" i="10"/>
  <c r="G4221" i="10"/>
  <c r="I4220" i="10"/>
  <c r="H4220" i="10"/>
  <c r="G4220" i="10"/>
  <c r="I4219" i="10"/>
  <c r="H4219" i="10"/>
  <c r="G4219" i="10"/>
  <c r="I4218" i="10"/>
  <c r="H4218" i="10"/>
  <c r="G4218" i="10"/>
  <c r="I4217" i="10"/>
  <c r="H4217" i="10"/>
  <c r="G4217" i="10"/>
  <c r="I4216" i="10"/>
  <c r="H4216" i="10"/>
  <c r="G4216" i="10"/>
  <c r="I4215" i="10"/>
  <c r="H4215" i="10"/>
  <c r="G4215" i="10"/>
  <c r="I4214" i="10"/>
  <c r="H4214" i="10"/>
  <c r="G4214" i="10"/>
  <c r="I4213" i="10"/>
  <c r="H4213" i="10"/>
  <c r="G4213" i="10"/>
  <c r="I4212" i="10"/>
  <c r="H4212" i="10"/>
  <c r="G4212" i="10"/>
  <c r="I4211" i="10"/>
  <c r="H4211" i="10"/>
  <c r="G4211" i="10"/>
  <c r="I4210" i="10"/>
  <c r="H4210" i="10"/>
  <c r="G4210" i="10"/>
  <c r="I4209" i="10"/>
  <c r="H4209" i="10"/>
  <c r="G4209" i="10"/>
  <c r="I4208" i="10"/>
  <c r="H4208" i="10"/>
  <c r="G4208" i="10"/>
  <c r="I4207" i="10"/>
  <c r="H4207" i="10"/>
  <c r="G4207" i="10"/>
  <c r="I4206" i="10"/>
  <c r="H4206" i="10"/>
  <c r="G4206" i="10"/>
  <c r="I4205" i="10"/>
  <c r="H4205" i="10"/>
  <c r="G4205" i="10"/>
  <c r="I4204" i="10"/>
  <c r="H4204" i="10"/>
  <c r="G4204" i="10"/>
  <c r="I4203" i="10"/>
  <c r="H4203" i="10"/>
  <c r="G4203" i="10"/>
  <c r="I4202" i="10"/>
  <c r="H4202" i="10"/>
  <c r="G4202" i="10"/>
  <c r="I4201" i="10"/>
  <c r="H4201" i="10"/>
  <c r="G4201" i="10"/>
  <c r="I4200" i="10"/>
  <c r="H4200" i="10"/>
  <c r="G4200" i="10"/>
  <c r="I4199" i="10"/>
  <c r="H4199" i="10"/>
  <c r="G4199" i="10"/>
  <c r="I4198" i="10"/>
  <c r="H4198" i="10"/>
  <c r="G4198" i="10"/>
  <c r="I4197" i="10"/>
  <c r="H4197" i="10"/>
  <c r="G4197" i="10"/>
  <c r="I4196" i="10"/>
  <c r="H4196" i="10"/>
  <c r="G4196" i="10"/>
  <c r="I4195" i="10"/>
  <c r="H4195" i="10"/>
  <c r="G4195" i="10"/>
  <c r="I4194" i="10"/>
  <c r="H4194" i="10"/>
  <c r="G4194" i="10"/>
  <c r="I4193" i="10"/>
  <c r="H4193" i="10"/>
  <c r="G4193" i="10"/>
  <c r="I4192" i="10"/>
  <c r="H4192" i="10"/>
  <c r="G4192" i="10"/>
  <c r="I4191" i="10"/>
  <c r="H4191" i="10"/>
  <c r="G4191" i="10"/>
  <c r="I4190" i="10"/>
  <c r="H4190" i="10"/>
  <c r="G4190" i="10"/>
  <c r="I4189" i="10"/>
  <c r="H4189" i="10"/>
  <c r="G4189" i="10"/>
  <c r="I4188" i="10"/>
  <c r="H4188" i="10"/>
  <c r="G4188" i="10"/>
  <c r="I4187" i="10"/>
  <c r="H4187" i="10"/>
  <c r="G4187" i="10"/>
  <c r="I4186" i="10"/>
  <c r="H4186" i="10"/>
  <c r="G4186" i="10"/>
  <c r="I4185" i="10"/>
  <c r="H4185" i="10"/>
  <c r="G4185" i="10"/>
  <c r="I4184" i="10"/>
  <c r="H4184" i="10"/>
  <c r="G4184" i="10"/>
  <c r="I4183" i="10"/>
  <c r="H4183" i="10"/>
  <c r="G4183" i="10"/>
  <c r="I4182" i="10"/>
  <c r="H4182" i="10"/>
  <c r="G4182" i="10"/>
  <c r="I4181" i="10"/>
  <c r="H4181" i="10"/>
  <c r="G4181" i="10"/>
  <c r="I4180" i="10"/>
  <c r="H4180" i="10"/>
  <c r="G4180" i="10"/>
  <c r="I4179" i="10"/>
  <c r="H4179" i="10"/>
  <c r="G4179" i="10"/>
  <c r="I4178" i="10"/>
  <c r="H4178" i="10"/>
  <c r="G4178" i="10"/>
  <c r="I4177" i="10"/>
  <c r="H4177" i="10"/>
  <c r="G4177" i="10"/>
  <c r="I4176" i="10"/>
  <c r="H4176" i="10"/>
  <c r="G4176" i="10"/>
  <c r="I4175" i="10"/>
  <c r="H4175" i="10"/>
  <c r="G4175" i="10"/>
  <c r="I4174" i="10"/>
  <c r="H4174" i="10"/>
  <c r="G4174" i="10"/>
  <c r="I4173" i="10"/>
  <c r="H4173" i="10"/>
  <c r="G4173" i="10"/>
  <c r="I4172" i="10"/>
  <c r="H4172" i="10"/>
  <c r="G4172" i="10"/>
  <c r="I4171" i="10"/>
  <c r="H4171" i="10"/>
  <c r="G4171" i="10"/>
  <c r="I4170" i="10"/>
  <c r="H4170" i="10"/>
  <c r="G4170" i="10"/>
  <c r="I4169" i="10"/>
  <c r="H4169" i="10"/>
  <c r="G4169" i="10"/>
  <c r="I4168" i="10"/>
  <c r="H4168" i="10"/>
  <c r="G4168" i="10"/>
  <c r="I4167" i="10"/>
  <c r="H4167" i="10"/>
  <c r="G4167" i="10"/>
  <c r="I4166" i="10"/>
  <c r="H4166" i="10"/>
  <c r="G4166" i="10"/>
  <c r="I4165" i="10"/>
  <c r="H4165" i="10"/>
  <c r="G4165" i="10"/>
  <c r="I4164" i="10"/>
  <c r="H4164" i="10"/>
  <c r="G4164" i="10"/>
  <c r="I4163" i="10"/>
  <c r="H4163" i="10"/>
  <c r="G4163" i="10"/>
  <c r="I4162" i="10"/>
  <c r="H4162" i="10"/>
  <c r="G4162" i="10"/>
  <c r="I4161" i="10"/>
  <c r="H4161" i="10"/>
  <c r="G4161" i="10"/>
  <c r="I4160" i="10"/>
  <c r="H4160" i="10"/>
  <c r="G4160" i="10"/>
  <c r="I4159" i="10"/>
  <c r="H4159" i="10"/>
  <c r="G4159" i="10"/>
  <c r="I4158" i="10"/>
  <c r="H4158" i="10"/>
  <c r="G4158" i="10"/>
  <c r="I4157" i="10"/>
  <c r="H4157" i="10"/>
  <c r="G4157" i="10"/>
  <c r="I4156" i="10"/>
  <c r="H4156" i="10"/>
  <c r="G4156" i="10"/>
  <c r="I4155" i="10"/>
  <c r="H4155" i="10"/>
  <c r="G4155" i="10"/>
  <c r="I4154" i="10"/>
  <c r="H4154" i="10"/>
  <c r="G4154" i="10"/>
  <c r="I4153" i="10"/>
  <c r="H4153" i="10"/>
  <c r="G4153" i="10"/>
  <c r="I4152" i="10"/>
  <c r="H4152" i="10"/>
  <c r="G4152" i="10"/>
  <c r="I4151" i="10"/>
  <c r="H4151" i="10"/>
  <c r="G4151" i="10"/>
  <c r="I4150" i="10"/>
  <c r="H4150" i="10"/>
  <c r="G4150" i="10"/>
  <c r="I4149" i="10"/>
  <c r="H4149" i="10"/>
  <c r="G4149" i="10"/>
  <c r="I4148" i="10"/>
  <c r="H4148" i="10"/>
  <c r="G4148" i="10"/>
  <c r="I4147" i="10"/>
  <c r="H4147" i="10"/>
  <c r="G4147" i="10"/>
  <c r="I4146" i="10"/>
  <c r="H4146" i="10"/>
  <c r="G4146" i="10"/>
  <c r="I4145" i="10"/>
  <c r="H4145" i="10"/>
  <c r="G4145" i="10"/>
  <c r="I4144" i="10"/>
  <c r="H4144" i="10"/>
  <c r="G4144" i="10"/>
  <c r="I4143" i="10"/>
  <c r="H4143" i="10"/>
  <c r="G4143" i="10"/>
  <c r="I4142" i="10"/>
  <c r="H4142" i="10"/>
  <c r="G4142" i="10"/>
  <c r="I4141" i="10"/>
  <c r="H4141" i="10"/>
  <c r="G4141" i="10"/>
  <c r="I4140" i="10"/>
  <c r="H4140" i="10"/>
  <c r="G4140" i="10"/>
  <c r="I4139" i="10"/>
  <c r="H4139" i="10"/>
  <c r="G4139" i="10"/>
  <c r="I4138" i="10"/>
  <c r="H4138" i="10"/>
  <c r="G4138" i="10"/>
  <c r="I4137" i="10"/>
  <c r="H4137" i="10"/>
  <c r="G4137" i="10"/>
  <c r="I4136" i="10"/>
  <c r="H4136" i="10"/>
  <c r="G4136" i="10"/>
  <c r="I4135" i="10"/>
  <c r="H4135" i="10"/>
  <c r="G4135" i="10"/>
  <c r="I4134" i="10"/>
  <c r="H4134" i="10"/>
  <c r="G4134" i="10"/>
  <c r="I4133" i="10"/>
  <c r="H4133" i="10"/>
  <c r="G4133" i="10"/>
  <c r="I4132" i="10"/>
  <c r="H4132" i="10"/>
  <c r="G4132" i="10"/>
  <c r="I4131" i="10"/>
  <c r="H4131" i="10"/>
  <c r="G4131" i="10"/>
  <c r="I4130" i="10"/>
  <c r="H4130" i="10"/>
  <c r="G4130" i="10"/>
  <c r="I4129" i="10"/>
  <c r="H4129" i="10"/>
  <c r="G4129" i="10"/>
  <c r="I4128" i="10"/>
  <c r="H4128" i="10"/>
  <c r="G4128" i="10"/>
  <c r="I4127" i="10"/>
  <c r="H4127" i="10"/>
  <c r="G4127" i="10"/>
  <c r="I4126" i="10"/>
  <c r="H4126" i="10"/>
  <c r="G4126" i="10"/>
  <c r="I4125" i="10"/>
  <c r="H4125" i="10"/>
  <c r="G4125" i="10"/>
  <c r="I4124" i="10"/>
  <c r="H4124" i="10"/>
  <c r="G4124" i="10"/>
  <c r="I4123" i="10"/>
  <c r="H4123" i="10"/>
  <c r="G4123" i="10"/>
  <c r="I4122" i="10"/>
  <c r="H4122" i="10"/>
  <c r="G4122" i="10"/>
  <c r="I4121" i="10"/>
  <c r="H4121" i="10"/>
  <c r="G4121" i="10"/>
  <c r="I4120" i="10"/>
  <c r="H4120" i="10"/>
  <c r="G4120" i="10"/>
  <c r="I4119" i="10"/>
  <c r="H4119" i="10"/>
  <c r="G4119" i="10"/>
  <c r="I4118" i="10"/>
  <c r="H4118" i="10"/>
  <c r="G4118" i="10"/>
  <c r="I4117" i="10"/>
  <c r="H4117" i="10"/>
  <c r="G4117" i="10"/>
  <c r="I4116" i="10"/>
  <c r="H4116" i="10"/>
  <c r="G4116" i="10"/>
  <c r="I4115" i="10"/>
  <c r="H4115" i="10"/>
  <c r="G4115" i="10"/>
  <c r="I4114" i="10"/>
  <c r="H4114" i="10"/>
  <c r="G4114" i="10"/>
  <c r="I4113" i="10"/>
  <c r="H4113" i="10"/>
  <c r="G4113" i="10"/>
  <c r="I4112" i="10"/>
  <c r="H4112" i="10"/>
  <c r="G4112" i="10"/>
  <c r="I4111" i="10"/>
  <c r="H4111" i="10"/>
  <c r="G4111" i="10"/>
  <c r="I4110" i="10"/>
  <c r="H4110" i="10"/>
  <c r="G4110" i="10"/>
  <c r="I4109" i="10"/>
  <c r="H4109" i="10"/>
  <c r="G4109" i="10"/>
  <c r="I4108" i="10"/>
  <c r="H4108" i="10"/>
  <c r="G4108" i="10"/>
  <c r="I4107" i="10"/>
  <c r="H4107" i="10"/>
  <c r="G4107" i="10"/>
  <c r="I4106" i="10"/>
  <c r="H4106" i="10"/>
  <c r="G4106" i="10"/>
  <c r="I4105" i="10"/>
  <c r="H4105" i="10"/>
  <c r="G4105" i="10"/>
  <c r="I4104" i="10"/>
  <c r="H4104" i="10"/>
  <c r="G4104" i="10"/>
  <c r="I4103" i="10"/>
  <c r="H4103" i="10"/>
  <c r="G4103" i="10"/>
  <c r="I4102" i="10"/>
  <c r="H4102" i="10"/>
  <c r="G4102" i="10"/>
  <c r="I4101" i="10"/>
  <c r="H4101" i="10"/>
  <c r="G4101" i="10"/>
  <c r="I4100" i="10"/>
  <c r="H4100" i="10"/>
  <c r="G4100" i="10"/>
  <c r="I4099" i="10"/>
  <c r="H4099" i="10"/>
  <c r="G4099" i="10"/>
  <c r="I4098" i="10"/>
  <c r="H4098" i="10"/>
  <c r="G4098" i="10"/>
  <c r="I4097" i="10"/>
  <c r="H4097" i="10"/>
  <c r="G4097" i="10"/>
  <c r="I4096" i="10"/>
  <c r="H4096" i="10"/>
  <c r="G4096" i="10"/>
  <c r="I4095" i="10"/>
  <c r="H4095" i="10"/>
  <c r="G4095" i="10"/>
  <c r="I4094" i="10"/>
  <c r="H4094" i="10"/>
  <c r="G4094" i="10"/>
  <c r="I4093" i="10"/>
  <c r="H4093" i="10"/>
  <c r="G4093" i="10"/>
  <c r="I4092" i="10"/>
  <c r="H4092" i="10"/>
  <c r="G4092" i="10"/>
  <c r="I4091" i="10"/>
  <c r="H4091" i="10"/>
  <c r="G4091" i="10"/>
  <c r="I4090" i="10"/>
  <c r="H4090" i="10"/>
  <c r="G4090" i="10"/>
  <c r="I4089" i="10"/>
  <c r="H4089" i="10"/>
  <c r="G4089" i="10"/>
  <c r="I4088" i="10"/>
  <c r="H4088" i="10"/>
  <c r="G4088" i="10"/>
  <c r="I4087" i="10"/>
  <c r="H4087" i="10"/>
  <c r="G4087" i="10"/>
  <c r="I4086" i="10"/>
  <c r="H4086" i="10"/>
  <c r="G4086" i="10"/>
  <c r="I4085" i="10"/>
  <c r="H4085" i="10"/>
  <c r="G4085" i="10"/>
  <c r="I4084" i="10"/>
  <c r="H4084" i="10"/>
  <c r="G4084" i="10"/>
  <c r="I4083" i="10"/>
  <c r="H4083" i="10"/>
  <c r="G4083" i="10"/>
  <c r="I4082" i="10"/>
  <c r="H4082" i="10"/>
  <c r="G4082" i="10"/>
  <c r="I4081" i="10"/>
  <c r="H4081" i="10"/>
  <c r="G4081" i="10"/>
  <c r="I4080" i="10"/>
  <c r="H4080" i="10"/>
  <c r="G4080" i="10"/>
  <c r="I4079" i="10"/>
  <c r="H4079" i="10"/>
  <c r="G4079" i="10"/>
  <c r="I4078" i="10"/>
  <c r="H4078" i="10"/>
  <c r="G4078" i="10"/>
  <c r="I4077" i="10"/>
  <c r="H4077" i="10"/>
  <c r="G4077" i="10"/>
  <c r="I4076" i="10"/>
  <c r="H4076" i="10"/>
  <c r="G4076" i="10"/>
  <c r="I4075" i="10"/>
  <c r="H4075" i="10"/>
  <c r="G4075" i="10"/>
  <c r="I4074" i="10"/>
  <c r="H4074" i="10"/>
  <c r="G4074" i="10"/>
  <c r="I4073" i="10"/>
  <c r="H4073" i="10"/>
  <c r="G4073" i="10"/>
  <c r="I4072" i="10"/>
  <c r="H4072" i="10"/>
  <c r="G4072" i="10"/>
  <c r="I4071" i="10"/>
  <c r="H4071" i="10"/>
  <c r="G4071" i="10"/>
  <c r="I4070" i="10"/>
  <c r="H4070" i="10"/>
  <c r="G4070" i="10"/>
  <c r="I4069" i="10"/>
  <c r="H4069" i="10"/>
  <c r="G4069" i="10"/>
  <c r="I4068" i="10"/>
  <c r="H4068" i="10"/>
  <c r="G4068" i="10"/>
  <c r="I4067" i="10"/>
  <c r="H4067" i="10"/>
  <c r="G4067" i="10"/>
  <c r="I4066" i="10"/>
  <c r="H4066" i="10"/>
  <c r="G4066" i="10"/>
  <c r="I4065" i="10"/>
  <c r="H4065" i="10"/>
  <c r="G4065" i="10"/>
  <c r="I4064" i="10"/>
  <c r="H4064" i="10"/>
  <c r="G4064" i="10"/>
  <c r="I4063" i="10"/>
  <c r="H4063" i="10"/>
  <c r="G4063" i="10"/>
  <c r="I4062" i="10"/>
  <c r="H4062" i="10"/>
  <c r="G4062" i="10"/>
  <c r="I4061" i="10"/>
  <c r="H4061" i="10"/>
  <c r="G4061" i="10"/>
  <c r="I4060" i="10"/>
  <c r="H4060" i="10"/>
  <c r="G4060" i="10"/>
  <c r="I4059" i="10"/>
  <c r="H4059" i="10"/>
  <c r="G4059" i="10"/>
  <c r="I4058" i="10"/>
  <c r="H4058" i="10"/>
  <c r="G4058" i="10"/>
  <c r="I4057" i="10"/>
  <c r="H4057" i="10"/>
  <c r="G4057" i="10"/>
  <c r="I4056" i="10"/>
  <c r="H4056" i="10"/>
  <c r="G4056" i="10"/>
  <c r="I4055" i="10"/>
  <c r="H4055" i="10"/>
  <c r="G4055" i="10"/>
  <c r="I4054" i="10"/>
  <c r="H4054" i="10"/>
  <c r="G4054" i="10"/>
  <c r="I4053" i="10"/>
  <c r="H4053" i="10"/>
  <c r="G4053" i="10"/>
  <c r="I4052" i="10"/>
  <c r="H4052" i="10"/>
  <c r="G4052" i="10"/>
  <c r="I4051" i="10"/>
  <c r="H4051" i="10"/>
  <c r="G4051" i="10"/>
  <c r="I4050" i="10"/>
  <c r="H4050" i="10"/>
  <c r="G4050" i="10"/>
  <c r="I4049" i="10"/>
  <c r="H4049" i="10"/>
  <c r="G4049" i="10"/>
  <c r="I4048" i="10"/>
  <c r="H4048" i="10"/>
  <c r="G4048" i="10"/>
  <c r="I4047" i="10"/>
  <c r="H4047" i="10"/>
  <c r="G4047" i="10"/>
  <c r="I4046" i="10"/>
  <c r="H4046" i="10"/>
  <c r="G4046" i="10"/>
  <c r="I4045" i="10"/>
  <c r="H4045" i="10"/>
  <c r="G4045" i="10"/>
  <c r="I4044" i="10"/>
  <c r="H4044" i="10"/>
  <c r="G4044" i="10"/>
  <c r="I4043" i="10"/>
  <c r="H4043" i="10"/>
  <c r="G4043" i="10"/>
  <c r="I4042" i="10"/>
  <c r="H4042" i="10"/>
  <c r="G4042" i="10"/>
  <c r="I4041" i="10"/>
  <c r="H4041" i="10"/>
  <c r="G4041" i="10"/>
  <c r="I4040" i="10"/>
  <c r="H4040" i="10"/>
  <c r="G4040" i="10"/>
  <c r="I4039" i="10"/>
  <c r="H4039" i="10"/>
  <c r="G4039" i="10"/>
  <c r="I4038" i="10"/>
  <c r="H4038" i="10"/>
  <c r="G4038" i="10"/>
  <c r="I4037" i="10"/>
  <c r="H4037" i="10"/>
  <c r="G4037" i="10"/>
  <c r="I4036" i="10"/>
  <c r="H4036" i="10"/>
  <c r="G4036" i="10"/>
  <c r="I4035" i="10"/>
  <c r="H4035" i="10"/>
  <c r="G4035" i="10"/>
  <c r="I4034" i="10"/>
  <c r="H4034" i="10"/>
  <c r="G4034" i="10"/>
  <c r="I4033" i="10"/>
  <c r="H4033" i="10"/>
  <c r="G4033" i="10"/>
  <c r="I4032" i="10"/>
  <c r="H4032" i="10"/>
  <c r="G4032" i="10"/>
  <c r="I4031" i="10"/>
  <c r="H4031" i="10"/>
  <c r="G4031" i="10"/>
  <c r="I4030" i="10"/>
  <c r="H4030" i="10"/>
  <c r="G4030" i="10"/>
  <c r="I4029" i="10"/>
  <c r="H4029" i="10"/>
  <c r="G4029" i="10"/>
  <c r="I4028" i="10"/>
  <c r="H4028" i="10"/>
  <c r="G4028" i="10"/>
  <c r="I4027" i="10"/>
  <c r="H4027" i="10"/>
  <c r="G4027" i="10"/>
  <c r="I4026" i="10"/>
  <c r="H4026" i="10"/>
  <c r="G4026" i="10"/>
  <c r="I4025" i="10"/>
  <c r="H4025" i="10"/>
  <c r="G4025" i="10"/>
  <c r="I4024" i="10"/>
  <c r="H4024" i="10"/>
  <c r="G4024" i="10"/>
  <c r="I4023" i="10"/>
  <c r="H4023" i="10"/>
  <c r="G4023" i="10"/>
  <c r="I4022" i="10"/>
  <c r="H4022" i="10"/>
  <c r="G4022" i="10"/>
  <c r="I4021" i="10"/>
  <c r="H4021" i="10"/>
  <c r="G4021" i="10"/>
  <c r="I4020" i="10"/>
  <c r="H4020" i="10"/>
  <c r="G4020" i="10"/>
  <c r="I4019" i="10"/>
  <c r="H4019" i="10"/>
  <c r="G4019" i="10"/>
  <c r="I4018" i="10"/>
  <c r="H4018" i="10"/>
  <c r="G4018" i="10"/>
  <c r="I4017" i="10"/>
  <c r="H4017" i="10"/>
  <c r="G4017" i="10"/>
  <c r="I4016" i="10"/>
  <c r="H4016" i="10"/>
  <c r="G4016" i="10"/>
  <c r="I4015" i="10"/>
  <c r="H4015" i="10"/>
  <c r="G4015" i="10"/>
  <c r="I4014" i="10"/>
  <c r="H4014" i="10"/>
  <c r="G4014" i="10"/>
  <c r="I4013" i="10"/>
  <c r="H4013" i="10"/>
  <c r="G4013" i="10"/>
  <c r="I4012" i="10"/>
  <c r="H4012" i="10"/>
  <c r="G4012" i="10"/>
  <c r="I4011" i="10"/>
  <c r="H4011" i="10"/>
  <c r="G4011" i="10"/>
  <c r="I4010" i="10"/>
  <c r="H4010" i="10"/>
  <c r="G4010" i="10"/>
  <c r="I4009" i="10"/>
  <c r="H4009" i="10"/>
  <c r="G4009" i="10"/>
  <c r="I4008" i="10"/>
  <c r="H4008" i="10"/>
  <c r="G4008" i="10"/>
  <c r="I4007" i="10"/>
  <c r="H4007" i="10"/>
  <c r="G4007" i="10"/>
  <c r="I4006" i="10"/>
  <c r="H4006" i="10"/>
  <c r="G4006" i="10"/>
  <c r="I4005" i="10"/>
  <c r="H4005" i="10"/>
  <c r="G4005" i="10"/>
  <c r="I4004" i="10"/>
  <c r="H4004" i="10"/>
  <c r="G4004" i="10"/>
  <c r="I4003" i="10"/>
  <c r="H4003" i="10"/>
  <c r="G4003" i="10"/>
  <c r="I4002" i="10"/>
  <c r="H4002" i="10"/>
  <c r="G4002" i="10"/>
  <c r="I4001" i="10"/>
  <c r="H4001" i="10"/>
  <c r="G4001" i="10"/>
  <c r="I4000" i="10"/>
  <c r="H4000" i="10"/>
  <c r="G4000" i="10"/>
  <c r="I3999" i="10"/>
  <c r="H3999" i="10"/>
  <c r="G3999" i="10"/>
  <c r="I3998" i="10"/>
  <c r="H3998" i="10"/>
  <c r="G3998" i="10"/>
  <c r="I3997" i="10"/>
  <c r="H3997" i="10"/>
  <c r="G3997" i="10"/>
  <c r="I3996" i="10"/>
  <c r="H3996" i="10"/>
  <c r="G3996" i="10"/>
  <c r="I3995" i="10"/>
  <c r="H3995" i="10"/>
  <c r="G3995" i="10"/>
  <c r="I3994" i="10"/>
  <c r="H3994" i="10"/>
  <c r="G3994" i="10"/>
  <c r="I3993" i="10"/>
  <c r="H3993" i="10"/>
  <c r="G3993" i="10"/>
  <c r="I3992" i="10"/>
  <c r="H3992" i="10"/>
  <c r="G3992" i="10"/>
  <c r="I3991" i="10"/>
  <c r="H3991" i="10"/>
  <c r="G3991" i="10"/>
  <c r="I3990" i="10"/>
  <c r="H3990" i="10"/>
  <c r="G3990" i="10"/>
  <c r="I3989" i="10"/>
  <c r="H3989" i="10"/>
  <c r="G3989" i="10"/>
  <c r="I3988" i="10"/>
  <c r="H3988" i="10"/>
  <c r="G3988" i="10"/>
  <c r="I3987" i="10"/>
  <c r="H3987" i="10"/>
  <c r="G3987" i="10"/>
  <c r="I3986" i="10"/>
  <c r="H3986" i="10"/>
  <c r="G3986" i="10"/>
  <c r="I3985" i="10"/>
  <c r="H3985" i="10"/>
  <c r="G3985" i="10"/>
  <c r="I3984" i="10"/>
  <c r="H3984" i="10"/>
  <c r="G3984" i="10"/>
  <c r="I3983" i="10"/>
  <c r="H3983" i="10"/>
  <c r="G3983" i="10"/>
  <c r="I3982" i="10"/>
  <c r="H3982" i="10"/>
  <c r="G3982" i="10"/>
  <c r="I3981" i="10"/>
  <c r="H3981" i="10"/>
  <c r="G3981" i="10"/>
  <c r="I3980" i="10"/>
  <c r="H3980" i="10"/>
  <c r="G3980" i="10"/>
  <c r="I3979" i="10"/>
  <c r="H3979" i="10"/>
  <c r="G3979" i="10"/>
  <c r="I3978" i="10"/>
  <c r="H3978" i="10"/>
  <c r="G3978" i="10"/>
  <c r="I3977" i="10"/>
  <c r="H3977" i="10"/>
  <c r="G3977" i="10"/>
  <c r="I3976" i="10"/>
  <c r="H3976" i="10"/>
  <c r="G3976" i="10"/>
  <c r="I3975" i="10"/>
  <c r="H3975" i="10"/>
  <c r="G3975" i="10"/>
  <c r="I3974" i="10"/>
  <c r="H3974" i="10"/>
  <c r="G3974" i="10"/>
  <c r="I3973" i="10"/>
  <c r="H3973" i="10"/>
  <c r="G3973" i="10"/>
  <c r="I3972" i="10"/>
  <c r="H3972" i="10"/>
  <c r="G3972" i="10"/>
  <c r="I3971" i="10"/>
  <c r="H3971" i="10"/>
  <c r="G3971" i="10"/>
  <c r="I3970" i="10"/>
  <c r="H3970" i="10"/>
  <c r="G3970" i="10"/>
  <c r="I3969" i="10"/>
  <c r="H3969" i="10"/>
  <c r="G3969" i="10"/>
  <c r="I3968" i="10"/>
  <c r="H3968" i="10"/>
  <c r="G3968" i="10"/>
  <c r="I3967" i="10"/>
  <c r="H3967" i="10"/>
  <c r="G3967" i="10"/>
  <c r="I3966" i="10"/>
  <c r="H3966" i="10"/>
  <c r="G3966" i="10"/>
  <c r="I3965" i="10"/>
  <c r="H3965" i="10"/>
  <c r="G3965" i="10"/>
  <c r="I3964" i="10"/>
  <c r="H3964" i="10"/>
  <c r="G3964" i="10"/>
  <c r="I3963" i="10"/>
  <c r="H3963" i="10"/>
  <c r="G3963" i="10"/>
  <c r="I3962" i="10"/>
  <c r="H3962" i="10"/>
  <c r="G3962" i="10"/>
  <c r="I3961" i="10"/>
  <c r="H3961" i="10"/>
  <c r="G3961" i="10"/>
  <c r="I3960" i="10"/>
  <c r="H3960" i="10"/>
  <c r="G3960" i="10"/>
  <c r="I3959" i="10"/>
  <c r="H3959" i="10"/>
  <c r="G3959" i="10"/>
  <c r="I3958" i="10"/>
  <c r="H3958" i="10"/>
  <c r="G3958" i="10"/>
  <c r="I3957" i="10"/>
  <c r="H3957" i="10"/>
  <c r="G3957" i="10"/>
  <c r="I3956" i="10"/>
  <c r="H3956" i="10"/>
  <c r="G3956" i="10"/>
  <c r="I3955" i="10"/>
  <c r="H3955" i="10"/>
  <c r="G3955" i="10"/>
  <c r="I3954" i="10"/>
  <c r="H3954" i="10"/>
  <c r="G3954" i="10"/>
  <c r="I3953" i="10"/>
  <c r="H3953" i="10"/>
  <c r="G3953" i="10"/>
  <c r="I3952" i="10"/>
  <c r="H3952" i="10"/>
  <c r="G3952" i="10"/>
  <c r="I3951" i="10"/>
  <c r="H3951" i="10"/>
  <c r="G3951" i="10"/>
  <c r="I3950" i="10"/>
  <c r="H3950" i="10"/>
  <c r="G3950" i="10"/>
  <c r="I3949" i="10"/>
  <c r="H3949" i="10"/>
  <c r="G3949" i="10"/>
  <c r="I3948" i="10"/>
  <c r="H3948" i="10"/>
  <c r="G3948" i="10"/>
  <c r="I3947" i="10"/>
  <c r="H3947" i="10"/>
  <c r="G3947" i="10"/>
  <c r="I3946" i="10"/>
  <c r="H3946" i="10"/>
  <c r="G3946" i="10"/>
  <c r="I3945" i="10"/>
  <c r="H3945" i="10"/>
  <c r="G3945" i="10"/>
  <c r="I3944" i="10"/>
  <c r="H3944" i="10"/>
  <c r="G3944" i="10"/>
  <c r="I3943" i="10"/>
  <c r="H3943" i="10"/>
  <c r="G3943" i="10"/>
  <c r="I3942" i="10"/>
  <c r="H3942" i="10"/>
  <c r="G3942" i="10"/>
  <c r="I3941" i="10"/>
  <c r="H3941" i="10"/>
  <c r="G3941" i="10"/>
  <c r="I3940" i="10"/>
  <c r="H3940" i="10"/>
  <c r="G3940" i="10"/>
  <c r="I3939" i="10"/>
  <c r="H3939" i="10"/>
  <c r="G3939" i="10"/>
  <c r="I3938" i="10"/>
  <c r="H3938" i="10"/>
  <c r="G3938" i="10"/>
  <c r="I3937" i="10"/>
  <c r="H3937" i="10"/>
  <c r="G3937" i="10"/>
  <c r="I3936" i="10"/>
  <c r="H3936" i="10"/>
  <c r="G3936" i="10"/>
  <c r="I3935" i="10"/>
  <c r="H3935" i="10"/>
  <c r="G3935" i="10"/>
  <c r="I3934" i="10"/>
  <c r="H3934" i="10"/>
  <c r="G3934" i="10"/>
  <c r="I3933" i="10"/>
  <c r="H3933" i="10"/>
  <c r="G3933" i="10"/>
  <c r="I3932" i="10"/>
  <c r="H3932" i="10"/>
  <c r="G3932" i="10"/>
  <c r="I3931" i="10"/>
  <c r="H3931" i="10"/>
  <c r="G3931" i="10"/>
  <c r="I3930" i="10"/>
  <c r="H3930" i="10"/>
  <c r="G3930" i="10"/>
  <c r="I3929" i="10"/>
  <c r="H3929" i="10"/>
  <c r="G3929" i="10"/>
  <c r="I3928" i="10"/>
  <c r="H3928" i="10"/>
  <c r="G3928" i="10"/>
  <c r="I3927" i="10"/>
  <c r="H3927" i="10"/>
  <c r="G3927" i="10"/>
  <c r="I3926" i="10"/>
  <c r="H3926" i="10"/>
  <c r="G3926" i="10"/>
  <c r="I3925" i="10"/>
  <c r="H3925" i="10"/>
  <c r="G3925" i="10"/>
  <c r="I3924" i="10"/>
  <c r="H3924" i="10"/>
  <c r="G3924" i="10"/>
  <c r="I3923" i="10"/>
  <c r="H3923" i="10"/>
  <c r="G3923" i="10"/>
  <c r="I3922" i="10"/>
  <c r="H3922" i="10"/>
  <c r="G3922" i="10"/>
  <c r="I3921" i="10"/>
  <c r="H3921" i="10"/>
  <c r="G3921" i="10"/>
  <c r="I3920" i="10"/>
  <c r="H3920" i="10"/>
  <c r="G3920" i="10"/>
  <c r="I3919" i="10"/>
  <c r="H3919" i="10"/>
  <c r="G3919" i="10"/>
  <c r="I3918" i="10"/>
  <c r="H3918" i="10"/>
  <c r="G3918" i="10"/>
  <c r="I3917" i="10"/>
  <c r="H3917" i="10"/>
  <c r="G3917" i="10"/>
  <c r="I3916" i="10"/>
  <c r="H3916" i="10"/>
  <c r="G3916" i="10"/>
  <c r="I3915" i="10"/>
  <c r="H3915" i="10"/>
  <c r="G3915" i="10"/>
  <c r="I3914" i="10"/>
  <c r="H3914" i="10"/>
  <c r="G3914" i="10"/>
  <c r="I3913" i="10"/>
  <c r="H3913" i="10"/>
  <c r="G3913" i="10"/>
  <c r="I3912" i="10"/>
  <c r="H3912" i="10"/>
  <c r="G3912" i="10"/>
  <c r="I3911" i="10"/>
  <c r="H3911" i="10"/>
  <c r="G3911" i="10"/>
  <c r="I3910" i="10"/>
  <c r="H3910" i="10"/>
  <c r="G3910" i="10"/>
  <c r="I3909" i="10"/>
  <c r="H3909" i="10"/>
  <c r="G3909" i="10"/>
  <c r="I3908" i="10"/>
  <c r="H3908" i="10"/>
  <c r="G3908" i="10"/>
  <c r="I3907" i="10"/>
  <c r="H3907" i="10"/>
  <c r="G3907" i="10"/>
  <c r="I3906" i="10"/>
  <c r="H3906" i="10"/>
  <c r="G3906" i="10"/>
  <c r="I3905" i="10"/>
  <c r="H3905" i="10"/>
  <c r="G3905" i="10"/>
  <c r="I3904" i="10"/>
  <c r="H3904" i="10"/>
  <c r="G3904" i="10"/>
  <c r="I3903" i="10"/>
  <c r="H3903" i="10"/>
  <c r="G3903" i="10"/>
  <c r="I3902" i="10"/>
  <c r="H3902" i="10"/>
  <c r="G3902" i="10"/>
  <c r="I3901" i="10"/>
  <c r="H3901" i="10"/>
  <c r="G3901" i="10"/>
  <c r="I3900" i="10"/>
  <c r="H3900" i="10"/>
  <c r="G3900" i="10"/>
  <c r="I3899" i="10"/>
  <c r="H3899" i="10"/>
  <c r="G3899" i="10"/>
  <c r="I3898" i="10"/>
  <c r="H3898" i="10"/>
  <c r="G3898" i="10"/>
  <c r="I3897" i="10"/>
  <c r="H3897" i="10"/>
  <c r="G3897" i="10"/>
  <c r="I3896" i="10"/>
  <c r="H3896" i="10"/>
  <c r="G3896" i="10"/>
  <c r="I3895" i="10"/>
  <c r="H3895" i="10"/>
  <c r="G3895" i="10"/>
  <c r="I3894" i="10"/>
  <c r="H3894" i="10"/>
  <c r="G3894" i="10"/>
  <c r="I3893" i="10"/>
  <c r="H3893" i="10"/>
  <c r="G3893" i="10"/>
  <c r="I3892" i="10"/>
  <c r="H3892" i="10"/>
  <c r="G3892" i="10"/>
  <c r="I3891" i="10"/>
  <c r="H3891" i="10"/>
  <c r="G3891" i="10"/>
  <c r="I3890" i="10"/>
  <c r="H3890" i="10"/>
  <c r="G3890" i="10"/>
  <c r="I3889" i="10"/>
  <c r="H3889" i="10"/>
  <c r="G3889" i="10"/>
  <c r="I3888" i="10"/>
  <c r="H3888" i="10"/>
  <c r="G3888" i="10"/>
  <c r="I3887" i="10"/>
  <c r="H3887" i="10"/>
  <c r="G3887" i="10"/>
  <c r="I3886" i="10"/>
  <c r="H3886" i="10"/>
  <c r="G3886" i="10"/>
  <c r="I3885" i="10"/>
  <c r="H3885" i="10"/>
  <c r="G3885" i="10"/>
  <c r="I3884" i="10"/>
  <c r="H3884" i="10"/>
  <c r="G3884" i="10"/>
  <c r="I3883" i="10"/>
  <c r="H3883" i="10"/>
  <c r="G3883" i="10"/>
  <c r="I3882" i="10"/>
  <c r="H3882" i="10"/>
  <c r="G3882" i="10"/>
  <c r="I3881" i="10"/>
  <c r="H3881" i="10"/>
  <c r="G3881" i="10"/>
  <c r="I3880" i="10"/>
  <c r="H3880" i="10"/>
  <c r="G3880" i="10"/>
  <c r="I3879" i="10"/>
  <c r="H3879" i="10"/>
  <c r="G3879" i="10"/>
  <c r="I3878" i="10"/>
  <c r="H3878" i="10"/>
  <c r="G3878" i="10"/>
  <c r="I3877" i="10"/>
  <c r="H3877" i="10"/>
  <c r="G3877" i="10"/>
  <c r="I3876" i="10"/>
  <c r="H3876" i="10"/>
  <c r="G3876" i="10"/>
  <c r="I3875" i="10"/>
  <c r="H3875" i="10"/>
  <c r="G3875" i="10"/>
  <c r="I3874" i="10"/>
  <c r="H3874" i="10"/>
  <c r="G3874" i="10"/>
  <c r="I3873" i="10"/>
  <c r="H3873" i="10"/>
  <c r="G3873" i="10"/>
  <c r="I3872" i="10"/>
  <c r="H3872" i="10"/>
  <c r="G3872" i="10"/>
  <c r="I3871" i="10"/>
  <c r="H3871" i="10"/>
  <c r="G3871" i="10"/>
  <c r="I3870" i="10"/>
  <c r="H3870" i="10"/>
  <c r="G3870" i="10"/>
  <c r="I3869" i="10"/>
  <c r="H3869" i="10"/>
  <c r="G3869" i="10"/>
  <c r="I3868" i="10"/>
  <c r="H3868" i="10"/>
  <c r="G3868" i="10"/>
  <c r="I3867" i="10"/>
  <c r="H3867" i="10"/>
  <c r="G3867" i="10"/>
  <c r="I3866" i="10"/>
  <c r="H3866" i="10"/>
  <c r="G3866" i="10"/>
  <c r="I3865" i="10"/>
  <c r="H3865" i="10"/>
  <c r="G3865" i="10"/>
  <c r="I3864" i="10"/>
  <c r="H3864" i="10"/>
  <c r="G3864" i="10"/>
  <c r="I3863" i="10"/>
  <c r="H3863" i="10"/>
  <c r="G3863" i="10"/>
  <c r="I3862" i="10"/>
  <c r="H3862" i="10"/>
  <c r="G3862" i="10"/>
  <c r="I3861" i="10"/>
  <c r="H3861" i="10"/>
  <c r="G3861" i="10"/>
  <c r="I3860" i="10"/>
  <c r="H3860" i="10"/>
  <c r="G3860" i="10"/>
  <c r="I3859" i="10"/>
  <c r="H3859" i="10"/>
  <c r="G3859" i="10"/>
  <c r="I3858" i="10"/>
  <c r="H3858" i="10"/>
  <c r="G3858" i="10"/>
  <c r="I3857" i="10"/>
  <c r="H3857" i="10"/>
  <c r="G3857" i="10"/>
  <c r="I3856" i="10"/>
  <c r="H3856" i="10"/>
  <c r="G3856" i="10"/>
  <c r="I3855" i="10"/>
  <c r="H3855" i="10"/>
  <c r="G3855" i="10"/>
  <c r="I3854" i="10"/>
  <c r="H3854" i="10"/>
  <c r="G3854" i="10"/>
  <c r="I3853" i="10"/>
  <c r="H3853" i="10"/>
  <c r="G3853" i="10"/>
  <c r="I3852" i="10"/>
  <c r="H3852" i="10"/>
  <c r="G3852" i="10"/>
  <c r="I3851" i="10"/>
  <c r="H3851" i="10"/>
  <c r="G3851" i="10"/>
  <c r="I3850" i="10"/>
  <c r="H3850" i="10"/>
  <c r="G3850" i="10"/>
  <c r="I3849" i="10"/>
  <c r="H3849" i="10"/>
  <c r="G3849" i="10"/>
  <c r="I3848" i="10"/>
  <c r="H3848" i="10"/>
  <c r="G3848" i="10"/>
  <c r="I3847" i="10"/>
  <c r="H3847" i="10"/>
  <c r="G3847" i="10"/>
  <c r="I3846" i="10"/>
  <c r="H3846" i="10"/>
  <c r="G3846" i="10"/>
  <c r="I3845" i="10"/>
  <c r="H3845" i="10"/>
  <c r="G3845" i="10"/>
  <c r="I3844" i="10"/>
  <c r="H3844" i="10"/>
  <c r="G3844" i="10"/>
  <c r="I3843" i="10"/>
  <c r="H3843" i="10"/>
  <c r="G3843" i="10"/>
  <c r="I3842" i="10"/>
  <c r="H3842" i="10"/>
  <c r="G3842" i="10"/>
  <c r="I3841" i="10"/>
  <c r="H3841" i="10"/>
  <c r="G3841" i="10"/>
  <c r="I3840" i="10"/>
  <c r="H3840" i="10"/>
  <c r="G3840" i="10"/>
  <c r="I3839" i="10"/>
  <c r="H3839" i="10"/>
  <c r="G3839" i="10"/>
  <c r="I3838" i="10"/>
  <c r="H3838" i="10"/>
  <c r="G3838" i="10"/>
  <c r="I3837" i="10"/>
  <c r="H3837" i="10"/>
  <c r="G3837" i="10"/>
  <c r="I3836" i="10"/>
  <c r="H3836" i="10"/>
  <c r="G3836" i="10"/>
  <c r="I3835" i="10"/>
  <c r="H3835" i="10"/>
  <c r="G3835" i="10"/>
  <c r="I3834" i="10"/>
  <c r="H3834" i="10"/>
  <c r="G3834" i="10"/>
  <c r="I3833" i="10"/>
  <c r="H3833" i="10"/>
  <c r="G3833" i="10"/>
  <c r="I3832" i="10"/>
  <c r="H3832" i="10"/>
  <c r="G3832" i="10"/>
  <c r="I3831" i="10"/>
  <c r="H3831" i="10"/>
  <c r="G3831" i="10"/>
  <c r="I3830" i="10"/>
  <c r="H3830" i="10"/>
  <c r="G3830" i="10"/>
  <c r="I3829" i="10"/>
  <c r="H3829" i="10"/>
  <c r="G3829" i="10"/>
  <c r="I3828" i="10"/>
  <c r="H3828" i="10"/>
  <c r="G3828" i="10"/>
  <c r="I3827" i="10"/>
  <c r="H3827" i="10"/>
  <c r="G3827" i="10"/>
  <c r="I3826" i="10"/>
  <c r="H3826" i="10"/>
  <c r="G3826" i="10"/>
  <c r="I3825" i="10"/>
  <c r="H3825" i="10"/>
  <c r="G3825" i="10"/>
  <c r="I3824" i="10"/>
  <c r="H3824" i="10"/>
  <c r="G3824" i="10"/>
  <c r="I3823" i="10"/>
  <c r="H3823" i="10"/>
  <c r="G3823" i="10"/>
  <c r="I3822" i="10"/>
  <c r="H3822" i="10"/>
  <c r="G3822" i="10"/>
  <c r="I3821" i="10"/>
  <c r="H3821" i="10"/>
  <c r="G3821" i="10"/>
  <c r="I3820" i="10"/>
  <c r="H3820" i="10"/>
  <c r="G3820" i="10"/>
  <c r="I3819" i="10"/>
  <c r="H3819" i="10"/>
  <c r="G3819" i="10"/>
  <c r="I3818" i="10"/>
  <c r="H3818" i="10"/>
  <c r="G3818" i="10"/>
  <c r="I3817" i="10"/>
  <c r="H3817" i="10"/>
  <c r="G3817" i="10"/>
  <c r="I3816" i="10"/>
  <c r="H3816" i="10"/>
  <c r="G3816" i="10"/>
  <c r="I3815" i="10"/>
  <c r="H3815" i="10"/>
  <c r="G3815" i="10"/>
  <c r="I3814" i="10"/>
  <c r="H3814" i="10"/>
  <c r="G3814" i="10"/>
  <c r="I3813" i="10"/>
  <c r="H3813" i="10"/>
  <c r="G3813" i="10"/>
  <c r="I3812" i="10"/>
  <c r="H3812" i="10"/>
  <c r="G3812" i="10"/>
  <c r="I3811" i="10"/>
  <c r="H3811" i="10"/>
  <c r="G3811" i="10"/>
  <c r="I3810" i="10"/>
  <c r="H3810" i="10"/>
  <c r="G3810" i="10"/>
  <c r="I3809" i="10"/>
  <c r="H3809" i="10"/>
  <c r="G3809" i="10"/>
  <c r="I3808" i="10"/>
  <c r="H3808" i="10"/>
  <c r="G3808" i="10"/>
  <c r="I3807" i="10"/>
  <c r="H3807" i="10"/>
  <c r="G3807" i="10"/>
  <c r="I3806" i="10"/>
  <c r="H3806" i="10"/>
  <c r="G3806" i="10"/>
  <c r="I3805" i="10"/>
  <c r="H3805" i="10"/>
  <c r="G3805" i="10"/>
  <c r="I3804" i="10"/>
  <c r="H3804" i="10"/>
  <c r="G3804" i="10"/>
  <c r="I3803" i="10"/>
  <c r="H3803" i="10"/>
  <c r="G3803" i="10"/>
  <c r="I3802" i="10"/>
  <c r="H3802" i="10"/>
  <c r="G3802" i="10"/>
  <c r="I3801" i="10"/>
  <c r="H3801" i="10"/>
  <c r="G3801" i="10"/>
  <c r="I3800" i="10"/>
  <c r="H3800" i="10"/>
  <c r="G3800" i="10"/>
  <c r="I3799" i="10"/>
  <c r="H3799" i="10"/>
  <c r="G3799" i="10"/>
  <c r="I3798" i="10"/>
  <c r="H3798" i="10"/>
  <c r="G3798" i="10"/>
  <c r="I3797" i="10"/>
  <c r="H3797" i="10"/>
  <c r="G3797" i="10"/>
  <c r="I3796" i="10"/>
  <c r="H3796" i="10"/>
  <c r="G3796" i="10"/>
  <c r="I3795" i="10"/>
  <c r="H3795" i="10"/>
  <c r="G3795" i="10"/>
  <c r="I3794" i="10"/>
  <c r="H3794" i="10"/>
  <c r="G3794" i="10"/>
  <c r="I3793" i="10"/>
  <c r="H3793" i="10"/>
  <c r="G3793" i="10"/>
  <c r="I3792" i="10"/>
  <c r="H3792" i="10"/>
  <c r="G3792" i="10"/>
  <c r="I3791" i="10"/>
  <c r="H3791" i="10"/>
  <c r="G3791" i="10"/>
  <c r="I3790" i="10"/>
  <c r="H3790" i="10"/>
  <c r="G3790" i="10"/>
  <c r="I3789" i="10"/>
  <c r="H3789" i="10"/>
  <c r="G3789" i="10"/>
  <c r="I3788" i="10"/>
  <c r="H3788" i="10"/>
  <c r="G3788" i="10"/>
  <c r="I3787" i="10"/>
  <c r="H3787" i="10"/>
  <c r="G3787" i="10"/>
  <c r="I3786" i="10"/>
  <c r="H3786" i="10"/>
  <c r="G3786" i="10"/>
  <c r="I3785" i="10"/>
  <c r="H3785" i="10"/>
  <c r="G3785" i="10"/>
  <c r="I3784" i="10"/>
  <c r="H3784" i="10"/>
  <c r="G3784" i="10"/>
  <c r="I3783" i="10"/>
  <c r="H3783" i="10"/>
  <c r="G3783" i="10"/>
  <c r="I3782" i="10"/>
  <c r="H3782" i="10"/>
  <c r="G3782" i="10"/>
  <c r="I3781" i="10"/>
  <c r="H3781" i="10"/>
  <c r="G3781" i="10"/>
  <c r="I3780" i="10"/>
  <c r="H3780" i="10"/>
  <c r="G3780" i="10"/>
  <c r="I3779" i="10"/>
  <c r="H3779" i="10"/>
  <c r="G3779" i="10"/>
  <c r="I3778" i="10"/>
  <c r="H3778" i="10"/>
  <c r="G3778" i="10"/>
  <c r="I3777" i="10"/>
  <c r="H3777" i="10"/>
  <c r="G3777" i="10"/>
  <c r="I3776" i="10"/>
  <c r="H3776" i="10"/>
  <c r="G3776" i="10"/>
  <c r="I3775" i="10"/>
  <c r="H3775" i="10"/>
  <c r="G3775" i="10"/>
  <c r="I3774" i="10"/>
  <c r="H3774" i="10"/>
  <c r="G3774" i="10"/>
  <c r="I3773" i="10"/>
  <c r="H3773" i="10"/>
  <c r="G3773" i="10"/>
  <c r="I3772" i="10"/>
  <c r="H3772" i="10"/>
  <c r="G3772" i="10"/>
  <c r="I3771" i="10"/>
  <c r="H3771" i="10"/>
  <c r="G3771" i="10"/>
  <c r="I3770" i="10"/>
  <c r="H3770" i="10"/>
  <c r="G3770" i="10"/>
  <c r="I3769" i="10"/>
  <c r="H3769" i="10"/>
  <c r="G3769" i="10"/>
  <c r="I3768" i="10"/>
  <c r="H3768" i="10"/>
  <c r="G3768" i="10"/>
  <c r="I3767" i="10"/>
  <c r="H3767" i="10"/>
  <c r="G3767" i="10"/>
  <c r="I3766" i="10"/>
  <c r="H3766" i="10"/>
  <c r="G3766" i="10"/>
  <c r="I3765" i="10"/>
  <c r="H3765" i="10"/>
  <c r="G3765" i="10"/>
  <c r="I3764" i="10"/>
  <c r="H3764" i="10"/>
  <c r="G3764" i="10"/>
  <c r="I3763" i="10"/>
  <c r="H3763" i="10"/>
  <c r="G3763" i="10"/>
  <c r="I3762" i="10"/>
  <c r="H3762" i="10"/>
  <c r="G3762" i="10"/>
  <c r="I3761" i="10"/>
  <c r="H3761" i="10"/>
  <c r="G3761" i="10"/>
  <c r="I3760" i="10"/>
  <c r="H3760" i="10"/>
  <c r="G3760" i="10"/>
  <c r="I3759" i="10"/>
  <c r="H3759" i="10"/>
  <c r="G3759" i="10"/>
  <c r="I3758" i="10"/>
  <c r="H3758" i="10"/>
  <c r="G3758" i="10"/>
  <c r="I3757" i="10"/>
  <c r="H3757" i="10"/>
  <c r="G3757" i="10"/>
  <c r="I3756" i="10"/>
  <c r="H3756" i="10"/>
  <c r="G3756" i="10"/>
  <c r="I3755" i="10"/>
  <c r="H3755" i="10"/>
  <c r="G3755" i="10"/>
  <c r="I3754" i="10"/>
  <c r="H3754" i="10"/>
  <c r="G3754" i="10"/>
  <c r="I3753" i="10"/>
  <c r="H3753" i="10"/>
  <c r="G3753" i="10"/>
  <c r="I3752" i="10"/>
  <c r="H3752" i="10"/>
  <c r="G3752" i="10"/>
  <c r="I3751" i="10"/>
  <c r="H3751" i="10"/>
  <c r="G3751" i="10"/>
  <c r="I3750" i="10"/>
  <c r="H3750" i="10"/>
  <c r="G3750" i="10"/>
  <c r="I3749" i="10"/>
  <c r="H3749" i="10"/>
  <c r="G3749" i="10"/>
  <c r="I3748" i="10"/>
  <c r="H3748" i="10"/>
  <c r="G3748" i="10"/>
  <c r="I3747" i="10"/>
  <c r="H3747" i="10"/>
  <c r="G3747" i="10"/>
  <c r="I3746" i="10"/>
  <c r="H3746" i="10"/>
  <c r="G3746" i="10"/>
  <c r="I3745" i="10"/>
  <c r="H3745" i="10"/>
  <c r="G3745" i="10"/>
  <c r="I3744" i="10"/>
  <c r="H3744" i="10"/>
  <c r="G3744" i="10"/>
  <c r="I3743" i="10"/>
  <c r="H3743" i="10"/>
  <c r="G3743" i="10"/>
  <c r="I3742" i="10"/>
  <c r="H3742" i="10"/>
  <c r="G3742" i="10"/>
  <c r="I3741" i="10"/>
  <c r="H3741" i="10"/>
  <c r="G3741" i="10"/>
  <c r="I3740" i="10"/>
  <c r="H3740" i="10"/>
  <c r="G3740" i="10"/>
  <c r="I3739" i="10"/>
  <c r="H3739" i="10"/>
  <c r="G3739" i="10"/>
  <c r="I3738" i="10"/>
  <c r="H3738" i="10"/>
  <c r="G3738" i="10"/>
  <c r="I3737" i="10"/>
  <c r="H3737" i="10"/>
  <c r="G3737" i="10"/>
  <c r="I3736" i="10"/>
  <c r="H3736" i="10"/>
  <c r="G3736" i="10"/>
  <c r="I3735" i="10"/>
  <c r="H3735" i="10"/>
  <c r="G3735" i="10"/>
  <c r="I3734" i="10"/>
  <c r="H3734" i="10"/>
  <c r="G3734" i="10"/>
  <c r="I3733" i="10"/>
  <c r="H3733" i="10"/>
  <c r="G3733" i="10"/>
  <c r="I3732" i="10"/>
  <c r="H3732" i="10"/>
  <c r="G3732" i="10"/>
  <c r="I3731" i="10"/>
  <c r="H3731" i="10"/>
  <c r="G3731" i="10"/>
  <c r="I3730" i="10"/>
  <c r="H3730" i="10"/>
  <c r="G3730" i="10"/>
  <c r="I3729" i="10"/>
  <c r="H3729" i="10"/>
  <c r="G3729" i="10"/>
  <c r="I3728" i="10"/>
  <c r="H3728" i="10"/>
  <c r="G3728" i="10"/>
  <c r="I3727" i="10"/>
  <c r="H3727" i="10"/>
  <c r="G3727" i="10"/>
  <c r="I3726" i="10"/>
  <c r="H3726" i="10"/>
  <c r="G3726" i="10"/>
  <c r="I3725" i="10"/>
  <c r="H3725" i="10"/>
  <c r="G3725" i="10"/>
  <c r="I3724" i="10"/>
  <c r="H3724" i="10"/>
  <c r="G3724" i="10"/>
  <c r="I3723" i="10"/>
  <c r="H3723" i="10"/>
  <c r="G3723" i="10"/>
  <c r="I3722" i="10"/>
  <c r="H3722" i="10"/>
  <c r="G3722" i="10"/>
  <c r="I3721" i="10"/>
  <c r="H3721" i="10"/>
  <c r="G3721" i="10"/>
  <c r="I3720" i="10"/>
  <c r="H3720" i="10"/>
  <c r="G3720" i="10"/>
  <c r="I3719" i="10"/>
  <c r="H3719" i="10"/>
  <c r="G3719" i="10"/>
  <c r="I3718" i="10"/>
  <c r="H3718" i="10"/>
  <c r="G3718" i="10"/>
  <c r="I3717" i="10"/>
  <c r="H3717" i="10"/>
  <c r="G3717" i="10"/>
  <c r="I3716" i="10"/>
  <c r="H3716" i="10"/>
  <c r="G3716" i="10"/>
  <c r="I3715" i="10"/>
  <c r="H3715" i="10"/>
  <c r="G3715" i="10"/>
  <c r="I3714" i="10"/>
  <c r="H3714" i="10"/>
  <c r="G3714" i="10"/>
  <c r="I3713" i="10"/>
  <c r="H3713" i="10"/>
  <c r="G3713" i="10"/>
  <c r="I3712" i="10"/>
  <c r="H3712" i="10"/>
  <c r="G3712" i="10"/>
  <c r="I3711" i="10"/>
  <c r="H3711" i="10"/>
  <c r="G3711" i="10"/>
  <c r="I3710" i="10"/>
  <c r="H3710" i="10"/>
  <c r="G3710" i="10"/>
  <c r="I3709" i="10"/>
  <c r="H3709" i="10"/>
  <c r="G3709" i="10"/>
  <c r="I3708" i="10"/>
  <c r="H3708" i="10"/>
  <c r="G3708" i="10"/>
  <c r="I3707" i="10"/>
  <c r="H3707" i="10"/>
  <c r="G3707" i="10"/>
  <c r="I3706" i="10"/>
  <c r="H3706" i="10"/>
  <c r="G3706" i="10"/>
  <c r="I3705" i="10"/>
  <c r="H3705" i="10"/>
  <c r="G3705" i="10"/>
  <c r="I3704" i="10"/>
  <c r="H3704" i="10"/>
  <c r="G3704" i="10"/>
  <c r="I3703" i="10"/>
  <c r="H3703" i="10"/>
  <c r="G3703" i="10"/>
  <c r="I3702" i="10"/>
  <c r="H3702" i="10"/>
  <c r="G3702" i="10"/>
  <c r="I3701" i="10"/>
  <c r="H3701" i="10"/>
  <c r="G3701" i="10"/>
  <c r="I3700" i="10"/>
  <c r="H3700" i="10"/>
  <c r="G3700" i="10"/>
  <c r="I3699" i="10"/>
  <c r="H3699" i="10"/>
  <c r="G3699" i="10"/>
  <c r="I3698" i="10"/>
  <c r="H3698" i="10"/>
  <c r="G3698" i="10"/>
  <c r="I3697" i="10"/>
  <c r="H3697" i="10"/>
  <c r="G3697" i="10"/>
  <c r="I3696" i="10"/>
  <c r="H3696" i="10"/>
  <c r="G3696" i="10"/>
  <c r="I3695" i="10"/>
  <c r="H3695" i="10"/>
  <c r="G3695" i="10"/>
  <c r="I3694" i="10"/>
  <c r="H3694" i="10"/>
  <c r="G3694" i="10"/>
  <c r="I3693" i="10"/>
  <c r="H3693" i="10"/>
  <c r="G3693" i="10"/>
  <c r="I3692" i="10"/>
  <c r="H3692" i="10"/>
  <c r="G3692" i="10"/>
  <c r="I3691" i="10"/>
  <c r="H3691" i="10"/>
  <c r="G3691" i="10"/>
  <c r="I3690" i="10"/>
  <c r="H3690" i="10"/>
  <c r="G3690" i="10"/>
  <c r="I3689" i="10"/>
  <c r="H3689" i="10"/>
  <c r="G3689" i="10"/>
  <c r="I3688" i="10"/>
  <c r="H3688" i="10"/>
  <c r="G3688" i="10"/>
  <c r="I3687" i="10"/>
  <c r="H3687" i="10"/>
  <c r="G3687" i="10"/>
  <c r="I3686" i="10"/>
  <c r="H3686" i="10"/>
  <c r="G3686" i="10"/>
  <c r="I3685" i="10"/>
  <c r="H3685" i="10"/>
  <c r="G3685" i="10"/>
  <c r="I3684" i="10"/>
  <c r="H3684" i="10"/>
  <c r="G3684" i="10"/>
  <c r="I3683" i="10"/>
  <c r="H3683" i="10"/>
  <c r="G3683" i="10"/>
  <c r="I3682" i="10"/>
  <c r="H3682" i="10"/>
  <c r="G3682" i="10"/>
  <c r="I3681" i="10"/>
  <c r="H3681" i="10"/>
  <c r="G3681" i="10"/>
  <c r="I3680" i="10"/>
  <c r="H3680" i="10"/>
  <c r="G3680" i="10"/>
  <c r="I3679" i="10"/>
  <c r="H3679" i="10"/>
  <c r="G3679" i="10"/>
  <c r="I3678" i="10"/>
  <c r="H3678" i="10"/>
  <c r="G3678" i="10"/>
  <c r="I3677" i="10"/>
  <c r="H3677" i="10"/>
  <c r="G3677" i="10"/>
  <c r="I3676" i="10"/>
  <c r="H3676" i="10"/>
  <c r="G3676" i="10"/>
  <c r="I3675" i="10"/>
  <c r="H3675" i="10"/>
  <c r="G3675" i="10"/>
  <c r="I3674" i="10"/>
  <c r="H3674" i="10"/>
  <c r="G3674" i="10"/>
  <c r="I3673" i="10"/>
  <c r="H3673" i="10"/>
  <c r="G3673" i="10"/>
  <c r="I3672" i="10"/>
  <c r="H3672" i="10"/>
  <c r="G3672" i="10"/>
  <c r="I3671" i="10"/>
  <c r="H3671" i="10"/>
  <c r="G3671" i="10"/>
  <c r="I3670" i="10"/>
  <c r="H3670" i="10"/>
  <c r="G3670" i="10"/>
  <c r="I3669" i="10"/>
  <c r="H3669" i="10"/>
  <c r="G3669" i="10"/>
  <c r="I3668" i="10"/>
  <c r="H3668" i="10"/>
  <c r="G3668" i="10"/>
  <c r="I3667" i="10"/>
  <c r="H3667" i="10"/>
  <c r="G3667" i="10"/>
  <c r="I3666" i="10"/>
  <c r="H3666" i="10"/>
  <c r="G3666" i="10"/>
  <c r="I3665" i="10"/>
  <c r="H3665" i="10"/>
  <c r="G3665" i="10"/>
  <c r="I3664" i="10"/>
  <c r="H3664" i="10"/>
  <c r="G3664" i="10"/>
  <c r="I3663" i="10"/>
  <c r="H3663" i="10"/>
  <c r="G3663" i="10"/>
  <c r="I3662" i="10"/>
  <c r="H3662" i="10"/>
  <c r="G3662" i="10"/>
  <c r="I3661" i="10"/>
  <c r="H3661" i="10"/>
  <c r="G3661" i="10"/>
  <c r="I3660" i="10"/>
  <c r="H3660" i="10"/>
  <c r="G3660" i="10"/>
  <c r="I3659" i="10"/>
  <c r="H3659" i="10"/>
  <c r="G3659" i="10"/>
  <c r="I3658" i="10"/>
  <c r="H3658" i="10"/>
  <c r="G3658" i="10"/>
  <c r="I3657" i="10"/>
  <c r="H3657" i="10"/>
  <c r="G3657" i="10"/>
  <c r="I3656" i="10"/>
  <c r="H3656" i="10"/>
  <c r="G3656" i="10"/>
  <c r="I3655" i="10"/>
  <c r="H3655" i="10"/>
  <c r="G3655" i="10"/>
  <c r="I3654" i="10"/>
  <c r="H3654" i="10"/>
  <c r="G3654" i="10"/>
  <c r="I3653" i="10"/>
  <c r="H3653" i="10"/>
  <c r="G3653" i="10"/>
  <c r="I3652" i="10"/>
  <c r="H3652" i="10"/>
  <c r="G3652" i="10"/>
  <c r="I3651" i="10"/>
  <c r="H3651" i="10"/>
  <c r="G3651" i="10"/>
  <c r="I3650" i="10"/>
  <c r="H3650" i="10"/>
  <c r="G3650" i="10"/>
  <c r="I3649" i="10"/>
  <c r="H3649" i="10"/>
  <c r="G3649" i="10"/>
  <c r="I3648" i="10"/>
  <c r="H3648" i="10"/>
  <c r="G3648" i="10"/>
  <c r="I3647" i="10"/>
  <c r="H3647" i="10"/>
  <c r="G3647" i="10"/>
  <c r="I3646" i="10"/>
  <c r="H3646" i="10"/>
  <c r="G3646" i="10"/>
  <c r="I3645" i="10"/>
  <c r="H3645" i="10"/>
  <c r="G3645" i="10"/>
  <c r="I3644" i="10"/>
  <c r="H3644" i="10"/>
  <c r="G3644" i="10"/>
  <c r="I3643" i="10"/>
  <c r="H3643" i="10"/>
  <c r="G3643" i="10"/>
  <c r="I3642" i="10"/>
  <c r="H3642" i="10"/>
  <c r="G3642" i="10"/>
  <c r="I3641" i="10"/>
  <c r="H3641" i="10"/>
  <c r="G3641" i="10"/>
  <c r="I3640" i="10"/>
  <c r="H3640" i="10"/>
  <c r="G3640" i="10"/>
  <c r="I3639" i="10"/>
  <c r="H3639" i="10"/>
  <c r="G3639" i="10"/>
  <c r="I3638" i="10"/>
  <c r="H3638" i="10"/>
  <c r="G3638" i="10"/>
  <c r="I3637" i="10"/>
  <c r="H3637" i="10"/>
  <c r="G3637" i="10"/>
  <c r="I3636" i="10"/>
  <c r="H3636" i="10"/>
  <c r="G3636" i="10"/>
  <c r="I3635" i="10"/>
  <c r="H3635" i="10"/>
  <c r="G3635" i="10"/>
  <c r="I3634" i="10"/>
  <c r="H3634" i="10"/>
  <c r="G3634" i="10"/>
  <c r="I3633" i="10"/>
  <c r="H3633" i="10"/>
  <c r="G3633" i="10"/>
  <c r="I3632" i="10"/>
  <c r="H3632" i="10"/>
  <c r="G3632" i="10"/>
  <c r="I3631" i="10"/>
  <c r="H3631" i="10"/>
  <c r="G3631" i="10"/>
  <c r="I3630" i="10"/>
  <c r="H3630" i="10"/>
  <c r="G3630" i="10"/>
  <c r="I3629" i="10"/>
  <c r="H3629" i="10"/>
  <c r="G3629" i="10"/>
  <c r="I3628" i="10"/>
  <c r="H3628" i="10"/>
  <c r="G3628" i="10"/>
  <c r="I3627" i="10"/>
  <c r="H3627" i="10"/>
  <c r="G3627" i="10"/>
  <c r="I3626" i="10"/>
  <c r="H3626" i="10"/>
  <c r="G3626" i="10"/>
  <c r="I3625" i="10"/>
  <c r="H3625" i="10"/>
  <c r="G3625" i="10"/>
  <c r="I3624" i="10"/>
  <c r="H3624" i="10"/>
  <c r="G3624" i="10"/>
  <c r="I3623" i="10"/>
  <c r="H3623" i="10"/>
  <c r="G3623" i="10"/>
  <c r="I3622" i="10"/>
  <c r="H3622" i="10"/>
  <c r="G3622" i="10"/>
  <c r="I3621" i="10"/>
  <c r="H3621" i="10"/>
  <c r="G3621" i="10"/>
  <c r="I3620" i="10"/>
  <c r="H3620" i="10"/>
  <c r="G3620" i="10"/>
  <c r="I3619" i="10"/>
  <c r="H3619" i="10"/>
  <c r="G3619" i="10"/>
  <c r="I3618" i="10"/>
  <c r="H3618" i="10"/>
  <c r="G3618" i="10"/>
  <c r="I3617" i="10"/>
  <c r="H3617" i="10"/>
  <c r="G3617" i="10"/>
  <c r="I3616" i="10"/>
  <c r="H3616" i="10"/>
  <c r="G3616" i="10"/>
  <c r="I3615" i="10"/>
  <c r="H3615" i="10"/>
  <c r="G3615" i="10"/>
  <c r="I3614" i="10"/>
  <c r="H3614" i="10"/>
  <c r="G3614" i="10"/>
  <c r="I3613" i="10"/>
  <c r="H3613" i="10"/>
  <c r="G3613" i="10"/>
  <c r="I3612" i="10"/>
  <c r="H3612" i="10"/>
  <c r="G3612" i="10"/>
  <c r="I3611" i="10"/>
  <c r="H3611" i="10"/>
  <c r="G3611" i="10"/>
  <c r="I3610" i="10"/>
  <c r="H3610" i="10"/>
  <c r="G3610" i="10"/>
  <c r="I3609" i="10"/>
  <c r="H3609" i="10"/>
  <c r="G3609" i="10"/>
  <c r="I3608" i="10"/>
  <c r="H3608" i="10"/>
  <c r="G3608" i="10"/>
  <c r="I3607" i="10"/>
  <c r="H3607" i="10"/>
  <c r="G3607" i="10"/>
  <c r="I3606" i="10"/>
  <c r="H3606" i="10"/>
  <c r="G3606" i="10"/>
  <c r="I3605" i="10"/>
  <c r="H3605" i="10"/>
  <c r="G3605" i="10"/>
  <c r="I3604" i="10"/>
  <c r="H3604" i="10"/>
  <c r="G3604" i="10"/>
  <c r="I3603" i="10"/>
  <c r="H3603" i="10"/>
  <c r="G3603" i="10"/>
  <c r="I3602" i="10"/>
  <c r="H3602" i="10"/>
  <c r="G3602" i="10"/>
  <c r="I3601" i="10"/>
  <c r="H3601" i="10"/>
  <c r="G3601" i="10"/>
  <c r="I3600" i="10"/>
  <c r="H3600" i="10"/>
  <c r="G3600" i="10"/>
  <c r="I3599" i="10"/>
  <c r="H3599" i="10"/>
  <c r="G3599" i="10"/>
  <c r="I3598" i="10"/>
  <c r="H3598" i="10"/>
  <c r="G3598" i="10"/>
  <c r="I3597" i="10"/>
  <c r="H3597" i="10"/>
  <c r="G3597" i="10"/>
  <c r="I3596" i="10"/>
  <c r="H3596" i="10"/>
  <c r="G3596" i="10"/>
  <c r="I3595" i="10"/>
  <c r="H3595" i="10"/>
  <c r="G3595" i="10"/>
  <c r="I3594" i="10"/>
  <c r="H3594" i="10"/>
  <c r="G3594" i="10"/>
  <c r="I3593" i="10"/>
  <c r="H3593" i="10"/>
  <c r="G3593" i="10"/>
  <c r="I3592" i="10"/>
  <c r="H3592" i="10"/>
  <c r="G3592" i="10"/>
  <c r="I3591" i="10"/>
  <c r="H3591" i="10"/>
  <c r="G3591" i="10"/>
  <c r="I3590" i="10"/>
  <c r="H3590" i="10"/>
  <c r="G3590" i="10"/>
  <c r="I3589" i="10"/>
  <c r="H3589" i="10"/>
  <c r="G3589" i="10"/>
  <c r="I3588" i="10"/>
  <c r="H3588" i="10"/>
  <c r="G3588" i="10"/>
  <c r="I3587" i="10"/>
  <c r="H3587" i="10"/>
  <c r="G3587" i="10"/>
  <c r="I3586" i="10"/>
  <c r="H3586" i="10"/>
  <c r="G3586" i="10"/>
  <c r="I3585" i="10"/>
  <c r="H3585" i="10"/>
  <c r="G3585" i="10"/>
  <c r="I3584" i="10"/>
  <c r="H3584" i="10"/>
  <c r="G3584" i="10"/>
  <c r="I3583" i="10"/>
  <c r="H3583" i="10"/>
  <c r="G3583" i="10"/>
  <c r="I3582" i="10"/>
  <c r="H3582" i="10"/>
  <c r="G3582" i="10"/>
  <c r="I3581" i="10"/>
  <c r="H3581" i="10"/>
  <c r="G3581" i="10"/>
  <c r="I3580" i="10"/>
  <c r="H3580" i="10"/>
  <c r="G3580" i="10"/>
  <c r="I3579" i="10"/>
  <c r="H3579" i="10"/>
  <c r="G3579" i="10"/>
  <c r="I3578" i="10"/>
  <c r="H3578" i="10"/>
  <c r="G3578" i="10"/>
  <c r="I3577" i="10"/>
  <c r="H3577" i="10"/>
  <c r="G3577" i="10"/>
  <c r="I3576" i="10"/>
  <c r="H3576" i="10"/>
  <c r="G3576" i="10"/>
  <c r="I3575" i="10"/>
  <c r="H3575" i="10"/>
  <c r="G3575" i="10"/>
  <c r="I3574" i="10"/>
  <c r="H3574" i="10"/>
  <c r="G3574" i="10"/>
  <c r="I3573" i="10"/>
  <c r="H3573" i="10"/>
  <c r="G3573" i="10"/>
  <c r="I3572" i="10"/>
  <c r="H3572" i="10"/>
  <c r="G3572" i="10"/>
  <c r="I3571" i="10"/>
  <c r="H3571" i="10"/>
  <c r="G3571" i="10"/>
  <c r="I3570" i="10"/>
  <c r="H3570" i="10"/>
  <c r="G3570" i="10"/>
  <c r="I3569" i="10"/>
  <c r="H3569" i="10"/>
  <c r="G3569" i="10"/>
  <c r="I3568" i="10"/>
  <c r="H3568" i="10"/>
  <c r="G3568" i="10"/>
  <c r="I3567" i="10"/>
  <c r="H3567" i="10"/>
  <c r="G3567" i="10"/>
  <c r="I3566" i="10"/>
  <c r="H3566" i="10"/>
  <c r="G3566" i="10"/>
  <c r="I3565" i="10"/>
  <c r="H3565" i="10"/>
  <c r="G3565" i="10"/>
  <c r="I3564" i="10"/>
  <c r="H3564" i="10"/>
  <c r="G3564" i="10"/>
  <c r="I3563" i="10"/>
  <c r="H3563" i="10"/>
  <c r="G3563" i="10"/>
  <c r="I3562" i="10"/>
  <c r="H3562" i="10"/>
  <c r="G3562" i="10"/>
  <c r="I3561" i="10"/>
  <c r="H3561" i="10"/>
  <c r="G3561" i="10"/>
  <c r="I3560" i="10"/>
  <c r="H3560" i="10"/>
  <c r="G3560" i="10"/>
  <c r="I3559" i="10"/>
  <c r="H3559" i="10"/>
  <c r="G3559" i="10"/>
  <c r="I3558" i="10"/>
  <c r="H3558" i="10"/>
  <c r="G3558" i="10"/>
  <c r="I3557" i="10"/>
  <c r="H3557" i="10"/>
  <c r="G3557" i="10"/>
  <c r="I3556" i="10"/>
  <c r="H3556" i="10"/>
  <c r="G3556" i="10"/>
  <c r="I3555" i="10"/>
  <c r="H3555" i="10"/>
  <c r="G3555" i="10"/>
  <c r="I3554" i="10"/>
  <c r="H3554" i="10"/>
  <c r="G3554" i="10"/>
  <c r="I3553" i="10"/>
  <c r="H3553" i="10"/>
  <c r="G3553" i="10"/>
  <c r="I3552" i="10"/>
  <c r="H3552" i="10"/>
  <c r="G3552" i="10"/>
  <c r="I3551" i="10"/>
  <c r="H3551" i="10"/>
  <c r="G3551" i="10"/>
  <c r="I3550" i="10"/>
  <c r="H3550" i="10"/>
  <c r="G3550" i="10"/>
  <c r="I3549" i="10"/>
  <c r="H3549" i="10"/>
  <c r="G3549" i="10"/>
  <c r="I3548" i="10"/>
  <c r="H3548" i="10"/>
  <c r="G3548" i="10"/>
  <c r="I3547" i="10"/>
  <c r="H3547" i="10"/>
  <c r="G3547" i="10"/>
  <c r="I3546" i="10"/>
  <c r="H3546" i="10"/>
  <c r="G3546" i="10"/>
  <c r="I3545" i="10"/>
  <c r="H3545" i="10"/>
  <c r="G3545" i="10"/>
  <c r="I3544" i="10"/>
  <c r="H3544" i="10"/>
  <c r="G3544" i="10"/>
  <c r="I3543" i="10"/>
  <c r="H3543" i="10"/>
  <c r="G3543" i="10"/>
  <c r="I3542" i="10"/>
  <c r="H3542" i="10"/>
  <c r="G3542" i="10"/>
  <c r="I3541" i="10"/>
  <c r="H3541" i="10"/>
  <c r="G3541" i="10"/>
  <c r="I3540" i="10"/>
  <c r="H3540" i="10"/>
  <c r="G3540" i="10"/>
  <c r="I3539" i="10"/>
  <c r="H3539" i="10"/>
  <c r="G3539" i="10"/>
  <c r="I3538" i="10"/>
  <c r="H3538" i="10"/>
  <c r="G3538" i="10"/>
  <c r="I3537" i="10"/>
  <c r="H3537" i="10"/>
  <c r="G3537" i="10"/>
  <c r="I3536" i="10"/>
  <c r="H3536" i="10"/>
  <c r="G3536" i="10"/>
  <c r="I3535" i="10"/>
  <c r="H3535" i="10"/>
  <c r="G3535" i="10"/>
  <c r="I3534" i="10"/>
  <c r="H3534" i="10"/>
  <c r="G3534" i="10"/>
  <c r="I3533" i="10"/>
  <c r="H3533" i="10"/>
  <c r="G3533" i="10"/>
  <c r="I3532" i="10"/>
  <c r="H3532" i="10"/>
  <c r="G3532" i="10"/>
  <c r="I3531" i="10"/>
  <c r="H3531" i="10"/>
  <c r="G3531" i="10"/>
  <c r="I3530" i="10"/>
  <c r="H3530" i="10"/>
  <c r="G3530" i="10"/>
  <c r="I3529" i="10"/>
  <c r="H3529" i="10"/>
  <c r="G3529" i="10"/>
  <c r="I3528" i="10"/>
  <c r="H3528" i="10"/>
  <c r="G3528" i="10"/>
  <c r="I3527" i="10"/>
  <c r="H3527" i="10"/>
  <c r="G3527" i="10"/>
  <c r="I3526" i="10"/>
  <c r="H3526" i="10"/>
  <c r="G3526" i="10"/>
  <c r="I3525" i="10"/>
  <c r="H3525" i="10"/>
  <c r="G3525" i="10"/>
  <c r="I3524" i="10"/>
  <c r="H3524" i="10"/>
  <c r="G3524" i="10"/>
  <c r="I3523" i="10"/>
  <c r="H3523" i="10"/>
  <c r="G3523" i="10"/>
  <c r="I3522" i="10"/>
  <c r="H3522" i="10"/>
  <c r="G3522" i="10"/>
  <c r="I3521" i="10"/>
  <c r="H3521" i="10"/>
  <c r="G3521" i="10"/>
  <c r="I3520" i="10"/>
  <c r="H3520" i="10"/>
  <c r="G3520" i="10"/>
  <c r="I3519" i="10"/>
  <c r="H3519" i="10"/>
  <c r="G3519" i="10"/>
  <c r="I3518" i="10"/>
  <c r="H3518" i="10"/>
  <c r="G3518" i="10"/>
  <c r="I3517" i="10"/>
  <c r="H3517" i="10"/>
  <c r="G3517" i="10"/>
  <c r="I3516" i="10"/>
  <c r="H3516" i="10"/>
  <c r="G3516" i="10"/>
  <c r="I3515" i="10"/>
  <c r="H3515" i="10"/>
  <c r="G3515" i="10"/>
  <c r="I3514" i="10"/>
  <c r="H3514" i="10"/>
  <c r="G3514" i="10"/>
  <c r="I3513" i="10"/>
  <c r="H3513" i="10"/>
  <c r="G3513" i="10"/>
  <c r="I3512" i="10"/>
  <c r="H3512" i="10"/>
  <c r="G3512" i="10"/>
  <c r="I3511" i="10"/>
  <c r="H3511" i="10"/>
  <c r="G3511" i="10"/>
  <c r="I3510" i="10"/>
  <c r="H3510" i="10"/>
  <c r="G3510" i="10"/>
  <c r="I3509" i="10"/>
  <c r="H3509" i="10"/>
  <c r="G3509" i="10"/>
  <c r="I3508" i="10"/>
  <c r="H3508" i="10"/>
  <c r="G3508" i="10"/>
  <c r="I3507" i="10"/>
  <c r="H3507" i="10"/>
  <c r="G3507" i="10"/>
  <c r="I3506" i="10"/>
  <c r="H3506" i="10"/>
  <c r="G3506" i="10"/>
  <c r="I3505" i="10"/>
  <c r="H3505" i="10"/>
  <c r="G3505" i="10"/>
  <c r="I3504" i="10"/>
  <c r="H3504" i="10"/>
  <c r="G3504" i="10"/>
  <c r="I3503" i="10"/>
  <c r="H3503" i="10"/>
  <c r="G3503" i="10"/>
  <c r="I3502" i="10"/>
  <c r="H3502" i="10"/>
  <c r="G3502" i="10"/>
  <c r="I3501" i="10"/>
  <c r="H3501" i="10"/>
  <c r="G3501" i="10"/>
  <c r="I3500" i="10"/>
  <c r="H3500" i="10"/>
  <c r="G3500" i="10"/>
  <c r="I3499" i="10"/>
  <c r="H3499" i="10"/>
  <c r="G3499" i="10"/>
  <c r="I3498" i="10"/>
  <c r="H3498" i="10"/>
  <c r="G3498" i="10"/>
  <c r="I3497" i="10"/>
  <c r="H3497" i="10"/>
  <c r="G3497" i="10"/>
  <c r="I3496" i="10"/>
  <c r="H3496" i="10"/>
  <c r="G3496" i="10"/>
  <c r="I3495" i="10"/>
  <c r="H3495" i="10"/>
  <c r="G3495" i="10"/>
  <c r="I3494" i="10"/>
  <c r="H3494" i="10"/>
  <c r="G3494" i="10"/>
  <c r="I3493" i="10"/>
  <c r="H3493" i="10"/>
  <c r="G3493" i="10"/>
  <c r="I3492" i="10"/>
  <c r="H3492" i="10"/>
  <c r="G3492" i="10"/>
  <c r="I3491" i="10"/>
  <c r="H3491" i="10"/>
  <c r="G3491" i="10"/>
  <c r="I3490" i="10"/>
  <c r="H3490" i="10"/>
  <c r="G3490" i="10"/>
  <c r="I3489" i="10"/>
  <c r="H3489" i="10"/>
  <c r="G3489" i="10"/>
  <c r="I3488" i="10"/>
  <c r="H3488" i="10"/>
  <c r="G3488" i="10"/>
  <c r="I3487" i="10"/>
  <c r="H3487" i="10"/>
  <c r="G3487" i="10"/>
  <c r="I3486" i="10"/>
  <c r="H3486" i="10"/>
  <c r="G3486" i="10"/>
  <c r="I3485" i="10"/>
  <c r="H3485" i="10"/>
  <c r="G3485" i="10"/>
  <c r="I3484" i="10"/>
  <c r="H3484" i="10"/>
  <c r="G3484" i="10"/>
  <c r="I3483" i="10"/>
  <c r="H3483" i="10"/>
  <c r="G3483" i="10"/>
  <c r="I3482" i="10"/>
  <c r="H3482" i="10"/>
  <c r="G3482" i="10"/>
  <c r="I3481" i="10"/>
  <c r="H3481" i="10"/>
  <c r="G3481" i="10"/>
  <c r="I3480" i="10"/>
  <c r="H3480" i="10"/>
  <c r="G3480" i="10"/>
  <c r="I3479" i="10"/>
  <c r="H3479" i="10"/>
  <c r="G3479" i="10"/>
  <c r="I3478" i="10"/>
  <c r="H3478" i="10"/>
  <c r="G3478" i="10"/>
  <c r="I3477" i="10"/>
  <c r="H3477" i="10"/>
  <c r="G3477" i="10"/>
  <c r="I3476" i="10"/>
  <c r="H3476" i="10"/>
  <c r="G3476" i="10"/>
  <c r="I3475" i="10"/>
  <c r="H3475" i="10"/>
  <c r="G3475" i="10"/>
  <c r="I3474" i="10"/>
  <c r="H3474" i="10"/>
  <c r="G3474" i="10"/>
  <c r="I3473" i="10"/>
  <c r="H3473" i="10"/>
  <c r="G3473" i="10"/>
  <c r="I3472" i="10"/>
  <c r="H3472" i="10"/>
  <c r="G3472" i="10"/>
  <c r="I3471" i="10"/>
  <c r="H3471" i="10"/>
  <c r="G3471" i="10"/>
  <c r="I3470" i="10"/>
  <c r="H3470" i="10"/>
  <c r="G3470" i="10"/>
  <c r="I3469" i="10"/>
  <c r="H3469" i="10"/>
  <c r="G3469" i="10"/>
  <c r="I3468" i="10"/>
  <c r="H3468" i="10"/>
  <c r="G3468" i="10"/>
  <c r="I3467" i="10"/>
  <c r="H3467" i="10"/>
  <c r="G3467" i="10"/>
  <c r="I3466" i="10"/>
  <c r="H3466" i="10"/>
  <c r="G3466" i="10"/>
  <c r="I3465" i="10"/>
  <c r="H3465" i="10"/>
  <c r="G3465" i="10"/>
  <c r="I3464" i="10"/>
  <c r="H3464" i="10"/>
  <c r="G3464" i="10"/>
  <c r="I3463" i="10"/>
  <c r="H3463" i="10"/>
  <c r="G3463" i="10"/>
  <c r="I3462" i="10"/>
  <c r="H3462" i="10"/>
  <c r="G3462" i="10"/>
  <c r="I3461" i="10"/>
  <c r="H3461" i="10"/>
  <c r="G3461" i="10"/>
  <c r="I3460" i="10"/>
  <c r="H3460" i="10"/>
  <c r="G3460" i="10"/>
  <c r="I3459" i="10"/>
  <c r="H3459" i="10"/>
  <c r="G3459" i="10"/>
  <c r="I3458" i="10"/>
  <c r="H3458" i="10"/>
  <c r="G3458" i="10"/>
  <c r="I3457" i="10"/>
  <c r="H3457" i="10"/>
  <c r="G3457" i="10"/>
  <c r="I3456" i="10"/>
  <c r="H3456" i="10"/>
  <c r="G3456" i="10"/>
  <c r="I3455" i="10"/>
  <c r="H3455" i="10"/>
  <c r="G3455" i="10"/>
  <c r="I3454" i="10"/>
  <c r="H3454" i="10"/>
  <c r="G3454" i="10"/>
  <c r="I3453" i="10"/>
  <c r="H3453" i="10"/>
  <c r="G3453" i="10"/>
  <c r="I3452" i="10"/>
  <c r="H3452" i="10"/>
  <c r="G3452" i="10"/>
  <c r="I3451" i="10"/>
  <c r="H3451" i="10"/>
  <c r="G3451" i="10"/>
  <c r="I3450" i="10"/>
  <c r="H3450" i="10"/>
  <c r="G3450" i="10"/>
  <c r="I3449" i="10"/>
  <c r="H3449" i="10"/>
  <c r="G3449" i="10"/>
  <c r="I3448" i="10"/>
  <c r="H3448" i="10"/>
  <c r="G3448" i="10"/>
  <c r="I3447" i="10"/>
  <c r="H3447" i="10"/>
  <c r="G3447" i="10"/>
  <c r="I3446" i="10"/>
  <c r="H3446" i="10"/>
  <c r="G3446" i="10"/>
  <c r="I3445" i="10"/>
  <c r="H3445" i="10"/>
  <c r="G3445" i="10"/>
  <c r="I3444" i="10"/>
  <c r="H3444" i="10"/>
  <c r="G3444" i="10"/>
  <c r="I3443" i="10"/>
  <c r="H3443" i="10"/>
  <c r="G3443" i="10"/>
  <c r="I3442" i="10"/>
  <c r="H3442" i="10"/>
  <c r="G3442" i="10"/>
  <c r="I3441" i="10"/>
  <c r="H3441" i="10"/>
  <c r="G3441" i="10"/>
  <c r="I3440" i="10"/>
  <c r="H3440" i="10"/>
  <c r="G3440" i="10"/>
  <c r="I3439" i="10"/>
  <c r="H3439" i="10"/>
  <c r="G3439" i="10"/>
  <c r="I3438" i="10"/>
  <c r="H3438" i="10"/>
  <c r="G3438" i="10"/>
  <c r="I3437" i="10"/>
  <c r="H3437" i="10"/>
  <c r="G3437" i="10"/>
  <c r="I3436" i="10"/>
  <c r="H3436" i="10"/>
  <c r="G3436" i="10"/>
  <c r="I3435" i="10"/>
  <c r="H3435" i="10"/>
  <c r="G3435" i="10"/>
  <c r="I3434" i="10"/>
  <c r="H3434" i="10"/>
  <c r="G3434" i="10"/>
  <c r="I3433" i="10"/>
  <c r="H3433" i="10"/>
  <c r="G3433" i="10"/>
  <c r="I3432" i="10"/>
  <c r="H3432" i="10"/>
  <c r="G3432" i="10"/>
  <c r="I3431" i="10"/>
  <c r="H3431" i="10"/>
  <c r="G3431" i="10"/>
  <c r="I3430" i="10"/>
  <c r="H3430" i="10"/>
  <c r="G3430" i="10"/>
  <c r="I3429" i="10"/>
  <c r="H3429" i="10"/>
  <c r="G3429" i="10"/>
  <c r="I3428" i="10"/>
  <c r="H3428" i="10"/>
  <c r="G3428" i="10"/>
  <c r="I3427" i="10"/>
  <c r="H3427" i="10"/>
  <c r="G3427" i="10"/>
  <c r="I3426" i="10"/>
  <c r="H3426" i="10"/>
  <c r="G3426" i="10"/>
  <c r="I3425" i="10"/>
  <c r="H3425" i="10"/>
  <c r="G3425" i="10"/>
  <c r="I3424" i="10"/>
  <c r="H3424" i="10"/>
  <c r="G3424" i="10"/>
  <c r="I3423" i="10"/>
  <c r="H3423" i="10"/>
  <c r="G3423" i="10"/>
  <c r="I3422" i="10"/>
  <c r="H3422" i="10"/>
  <c r="G3422" i="10"/>
  <c r="I3421" i="10"/>
  <c r="H3421" i="10"/>
  <c r="G3421" i="10"/>
  <c r="I3420" i="10"/>
  <c r="H3420" i="10"/>
  <c r="G3420" i="10"/>
  <c r="I3419" i="10"/>
  <c r="H3419" i="10"/>
  <c r="G3419" i="10"/>
  <c r="I3418" i="10"/>
  <c r="H3418" i="10"/>
  <c r="G3418" i="10"/>
  <c r="I3417" i="10"/>
  <c r="H3417" i="10"/>
  <c r="G3417" i="10"/>
  <c r="I3416" i="10"/>
  <c r="H3416" i="10"/>
  <c r="G3416" i="10"/>
  <c r="I3415" i="10"/>
  <c r="H3415" i="10"/>
  <c r="G3415" i="10"/>
  <c r="I3414" i="10"/>
  <c r="H3414" i="10"/>
  <c r="G3414" i="10"/>
  <c r="I3413" i="10"/>
  <c r="H3413" i="10"/>
  <c r="G3413" i="10"/>
  <c r="I3412" i="10"/>
  <c r="H3412" i="10"/>
  <c r="G3412" i="10"/>
  <c r="I3411" i="10"/>
  <c r="H3411" i="10"/>
  <c r="G3411" i="10"/>
  <c r="I3410" i="10"/>
  <c r="H3410" i="10"/>
  <c r="G3410" i="10"/>
  <c r="I3409" i="10"/>
  <c r="H3409" i="10"/>
  <c r="G3409" i="10"/>
  <c r="I3408" i="10"/>
  <c r="H3408" i="10"/>
  <c r="G3408" i="10"/>
  <c r="I3407" i="10"/>
  <c r="H3407" i="10"/>
  <c r="G3407" i="10"/>
  <c r="I3406" i="10"/>
  <c r="H3406" i="10"/>
  <c r="G3406" i="10"/>
  <c r="I3405" i="10"/>
  <c r="H3405" i="10"/>
  <c r="G3405" i="10"/>
  <c r="I3404" i="10"/>
  <c r="H3404" i="10"/>
  <c r="G3404" i="10"/>
  <c r="I3403" i="10"/>
  <c r="H3403" i="10"/>
  <c r="G3403" i="10"/>
  <c r="I3402" i="10"/>
  <c r="H3402" i="10"/>
  <c r="G3402" i="10"/>
  <c r="I3401" i="10"/>
  <c r="H3401" i="10"/>
  <c r="G3401" i="10"/>
  <c r="I3400" i="10"/>
  <c r="H3400" i="10"/>
  <c r="G3400" i="10"/>
  <c r="I3399" i="10"/>
  <c r="H3399" i="10"/>
  <c r="G3399" i="10"/>
  <c r="I3398" i="10"/>
  <c r="H3398" i="10"/>
  <c r="G3398" i="10"/>
  <c r="I3397" i="10"/>
  <c r="H3397" i="10"/>
  <c r="G3397" i="10"/>
  <c r="I3396" i="10"/>
  <c r="H3396" i="10"/>
  <c r="G3396" i="10"/>
  <c r="I3395" i="10"/>
  <c r="H3395" i="10"/>
  <c r="G3395" i="10"/>
  <c r="I3394" i="10"/>
  <c r="H3394" i="10"/>
  <c r="G3394" i="10"/>
  <c r="I3393" i="10"/>
  <c r="H3393" i="10"/>
  <c r="G3393" i="10"/>
  <c r="I3392" i="10"/>
  <c r="H3392" i="10"/>
  <c r="G3392" i="10"/>
  <c r="I3391" i="10"/>
  <c r="H3391" i="10"/>
  <c r="G3391" i="10"/>
  <c r="I3390" i="10"/>
  <c r="H3390" i="10"/>
  <c r="G3390" i="10"/>
  <c r="I3389" i="10"/>
  <c r="H3389" i="10"/>
  <c r="G3389" i="10"/>
  <c r="I3388" i="10"/>
  <c r="H3388" i="10"/>
  <c r="G3388" i="10"/>
  <c r="I3387" i="10"/>
  <c r="H3387" i="10"/>
  <c r="G3387" i="10"/>
  <c r="I3386" i="10"/>
  <c r="H3386" i="10"/>
  <c r="G3386" i="10"/>
  <c r="I3385" i="10"/>
  <c r="H3385" i="10"/>
  <c r="G3385" i="10"/>
  <c r="I3384" i="10"/>
  <c r="H3384" i="10"/>
  <c r="G3384" i="10"/>
  <c r="I3383" i="10"/>
  <c r="H3383" i="10"/>
  <c r="G3383" i="10"/>
  <c r="I3382" i="10"/>
  <c r="H3382" i="10"/>
  <c r="G3382" i="10"/>
  <c r="I3381" i="10"/>
  <c r="H3381" i="10"/>
  <c r="G3381" i="10"/>
  <c r="I3380" i="10"/>
  <c r="H3380" i="10"/>
  <c r="G3380" i="10"/>
  <c r="I3379" i="10"/>
  <c r="H3379" i="10"/>
  <c r="G3379" i="10"/>
  <c r="I3378" i="10"/>
  <c r="H3378" i="10"/>
  <c r="G3378" i="10"/>
  <c r="I3377" i="10"/>
  <c r="H3377" i="10"/>
  <c r="G3377" i="10"/>
  <c r="I3376" i="10"/>
  <c r="H3376" i="10"/>
  <c r="G3376" i="10"/>
  <c r="I3375" i="10"/>
  <c r="H3375" i="10"/>
  <c r="G3375" i="10"/>
  <c r="I3374" i="10"/>
  <c r="H3374" i="10"/>
  <c r="G3374" i="10"/>
  <c r="I3373" i="10"/>
  <c r="H3373" i="10"/>
  <c r="G3373" i="10"/>
  <c r="I3372" i="10"/>
  <c r="H3372" i="10"/>
  <c r="G3372" i="10"/>
  <c r="I3371" i="10"/>
  <c r="H3371" i="10"/>
  <c r="G3371" i="10"/>
  <c r="I3370" i="10"/>
  <c r="H3370" i="10"/>
  <c r="G3370" i="10"/>
  <c r="I3369" i="10"/>
  <c r="H3369" i="10"/>
  <c r="G3369" i="10"/>
  <c r="I3368" i="10"/>
  <c r="H3368" i="10"/>
  <c r="G3368" i="10"/>
  <c r="I3367" i="10"/>
  <c r="H3367" i="10"/>
  <c r="G3367" i="10"/>
  <c r="I3366" i="10"/>
  <c r="H3366" i="10"/>
  <c r="G3366" i="10"/>
  <c r="I3365" i="10"/>
  <c r="H3365" i="10"/>
  <c r="G3365" i="10"/>
  <c r="I3364" i="10"/>
  <c r="H3364" i="10"/>
  <c r="G3364" i="10"/>
  <c r="I3363" i="10"/>
  <c r="H3363" i="10"/>
  <c r="G3363" i="10"/>
  <c r="I3362" i="10"/>
  <c r="H3362" i="10"/>
  <c r="G3362" i="10"/>
  <c r="I3361" i="10"/>
  <c r="H3361" i="10"/>
  <c r="G3361" i="10"/>
  <c r="I3360" i="10"/>
  <c r="H3360" i="10"/>
  <c r="G3360" i="10"/>
  <c r="I3359" i="10"/>
  <c r="H3359" i="10"/>
  <c r="G3359" i="10"/>
  <c r="I3358" i="10"/>
  <c r="H3358" i="10"/>
  <c r="G3358" i="10"/>
  <c r="I3357" i="10"/>
  <c r="H3357" i="10"/>
  <c r="G3357" i="10"/>
  <c r="I3356" i="10"/>
  <c r="H3356" i="10"/>
  <c r="G3356" i="10"/>
  <c r="I3355" i="10"/>
  <c r="H3355" i="10"/>
  <c r="G3355" i="10"/>
  <c r="I3354" i="10"/>
  <c r="H3354" i="10"/>
  <c r="G3354" i="10"/>
  <c r="I3353" i="10"/>
  <c r="H3353" i="10"/>
  <c r="G3353" i="10"/>
  <c r="I3352" i="10"/>
  <c r="H3352" i="10"/>
  <c r="G3352" i="10"/>
  <c r="I3351" i="10"/>
  <c r="H3351" i="10"/>
  <c r="G3351" i="10"/>
  <c r="I3350" i="10"/>
  <c r="H3350" i="10"/>
  <c r="G3350" i="10"/>
  <c r="I3349" i="10"/>
  <c r="H3349" i="10"/>
  <c r="G3349" i="10"/>
  <c r="I3348" i="10"/>
  <c r="H3348" i="10"/>
  <c r="G3348" i="10"/>
  <c r="I3347" i="10"/>
  <c r="H3347" i="10"/>
  <c r="G3347" i="10"/>
  <c r="I3346" i="10"/>
  <c r="H3346" i="10"/>
  <c r="G3346" i="10"/>
  <c r="I3345" i="10"/>
  <c r="H3345" i="10"/>
  <c r="G3345" i="10"/>
  <c r="I3344" i="10"/>
  <c r="H3344" i="10"/>
  <c r="G3344" i="10"/>
  <c r="I3343" i="10"/>
  <c r="H3343" i="10"/>
  <c r="G3343" i="10"/>
  <c r="I3342" i="10"/>
  <c r="H3342" i="10"/>
  <c r="G3342" i="10"/>
  <c r="I3341" i="10"/>
  <c r="H3341" i="10"/>
  <c r="G3341" i="10"/>
  <c r="I3340" i="10"/>
  <c r="H3340" i="10"/>
  <c r="G3340" i="10"/>
  <c r="I3339" i="10"/>
  <c r="H3339" i="10"/>
  <c r="G3339" i="10"/>
  <c r="I3338" i="10"/>
  <c r="H3338" i="10"/>
  <c r="G3338" i="10"/>
  <c r="I3337" i="10"/>
  <c r="H3337" i="10"/>
  <c r="G3337" i="10"/>
  <c r="I3336" i="10"/>
  <c r="H3336" i="10"/>
  <c r="G3336" i="10"/>
  <c r="I3335" i="10"/>
  <c r="H3335" i="10"/>
  <c r="G3335" i="10"/>
  <c r="I3334" i="10"/>
  <c r="H3334" i="10"/>
  <c r="G3334" i="10"/>
  <c r="I3333" i="10"/>
  <c r="H3333" i="10"/>
  <c r="G3333" i="10"/>
  <c r="I3332" i="10"/>
  <c r="H3332" i="10"/>
  <c r="G3332" i="10"/>
  <c r="I3331" i="10"/>
  <c r="H3331" i="10"/>
  <c r="G3331" i="10"/>
  <c r="I3330" i="10"/>
  <c r="H3330" i="10"/>
  <c r="G3330" i="10"/>
  <c r="I3329" i="10"/>
  <c r="H3329" i="10"/>
  <c r="G3329" i="10"/>
  <c r="I3328" i="10"/>
  <c r="H3328" i="10"/>
  <c r="G3328" i="10"/>
  <c r="I3327" i="10"/>
  <c r="H3327" i="10"/>
  <c r="G3327" i="10"/>
  <c r="I3326" i="10"/>
  <c r="H3326" i="10"/>
  <c r="G3326" i="10"/>
  <c r="I3325" i="10"/>
  <c r="H3325" i="10"/>
  <c r="G3325" i="10"/>
  <c r="I3324" i="10"/>
  <c r="H3324" i="10"/>
  <c r="G3324" i="10"/>
  <c r="I3323" i="10"/>
  <c r="H3323" i="10"/>
  <c r="G3323" i="10"/>
  <c r="I3322" i="10"/>
  <c r="H3322" i="10"/>
  <c r="G3322" i="10"/>
  <c r="I3321" i="10"/>
  <c r="H3321" i="10"/>
  <c r="G3321" i="10"/>
  <c r="I3320" i="10"/>
  <c r="H3320" i="10"/>
  <c r="G3320" i="10"/>
  <c r="I3319" i="10"/>
  <c r="H3319" i="10"/>
  <c r="G3319" i="10"/>
  <c r="I3318" i="10"/>
  <c r="H3318" i="10"/>
  <c r="G3318" i="10"/>
  <c r="I3317" i="10"/>
  <c r="H3317" i="10"/>
  <c r="G3317" i="10"/>
  <c r="I3316" i="10"/>
  <c r="H3316" i="10"/>
  <c r="G3316" i="10"/>
  <c r="I3315" i="10"/>
  <c r="H3315" i="10"/>
  <c r="G3315" i="10"/>
  <c r="I3314" i="10"/>
  <c r="H3314" i="10"/>
  <c r="G3314" i="10"/>
  <c r="I3313" i="10"/>
  <c r="H3313" i="10"/>
  <c r="G3313" i="10"/>
  <c r="I3312" i="10"/>
  <c r="H3312" i="10"/>
  <c r="G3312" i="10"/>
  <c r="I3311" i="10"/>
  <c r="H3311" i="10"/>
  <c r="G3311" i="10"/>
  <c r="I3310" i="10"/>
  <c r="H3310" i="10"/>
  <c r="G3310" i="10"/>
  <c r="I3309" i="10"/>
  <c r="H3309" i="10"/>
  <c r="G3309" i="10"/>
  <c r="I3308" i="10"/>
  <c r="H3308" i="10"/>
  <c r="G3308" i="10"/>
  <c r="I3307" i="10"/>
  <c r="H3307" i="10"/>
  <c r="G3307" i="10"/>
  <c r="I3306" i="10"/>
  <c r="H3306" i="10"/>
  <c r="G3306" i="10"/>
  <c r="I3305" i="10"/>
  <c r="H3305" i="10"/>
  <c r="G3305" i="10"/>
  <c r="I3304" i="10"/>
  <c r="H3304" i="10"/>
  <c r="G3304" i="10"/>
  <c r="I3303" i="10"/>
  <c r="H3303" i="10"/>
  <c r="G3303" i="10"/>
  <c r="I3302" i="10"/>
  <c r="H3302" i="10"/>
  <c r="G3302" i="10"/>
  <c r="I3301" i="10"/>
  <c r="H3301" i="10"/>
  <c r="G3301" i="10"/>
  <c r="I3300" i="10"/>
  <c r="H3300" i="10"/>
  <c r="G3300" i="10"/>
  <c r="I3299" i="10"/>
  <c r="H3299" i="10"/>
  <c r="G3299" i="10"/>
  <c r="I3298" i="10"/>
  <c r="H3298" i="10"/>
  <c r="G3298" i="10"/>
  <c r="I3297" i="10"/>
  <c r="H3297" i="10"/>
  <c r="G3297" i="10"/>
  <c r="I3296" i="10"/>
  <c r="H3296" i="10"/>
  <c r="G3296" i="10"/>
  <c r="I3295" i="10"/>
  <c r="H3295" i="10"/>
  <c r="G3295" i="10"/>
  <c r="I3294" i="10"/>
  <c r="H3294" i="10"/>
  <c r="G3294" i="10"/>
  <c r="I3293" i="10"/>
  <c r="H3293" i="10"/>
  <c r="G3293" i="10"/>
  <c r="I3292" i="10"/>
  <c r="H3292" i="10"/>
  <c r="G3292" i="10"/>
  <c r="I3291" i="10"/>
  <c r="H3291" i="10"/>
  <c r="G3291" i="10"/>
  <c r="I3290" i="10"/>
  <c r="H3290" i="10"/>
  <c r="G3290" i="10"/>
  <c r="I3289" i="10"/>
  <c r="H3289" i="10"/>
  <c r="G3289" i="10"/>
  <c r="I3288" i="10"/>
  <c r="H3288" i="10"/>
  <c r="G3288" i="10"/>
  <c r="I3287" i="10"/>
  <c r="H3287" i="10"/>
  <c r="G3287" i="10"/>
  <c r="I3286" i="10"/>
  <c r="H3286" i="10"/>
  <c r="G3286" i="10"/>
  <c r="I3285" i="10"/>
  <c r="H3285" i="10"/>
  <c r="G3285" i="10"/>
  <c r="I3284" i="10"/>
  <c r="H3284" i="10"/>
  <c r="G3284" i="10"/>
  <c r="I3283" i="10"/>
  <c r="H3283" i="10"/>
  <c r="G3283" i="10"/>
  <c r="I3282" i="10"/>
  <c r="H3282" i="10"/>
  <c r="G3282" i="10"/>
  <c r="I3281" i="10"/>
  <c r="H3281" i="10"/>
  <c r="G3281" i="10"/>
  <c r="I3280" i="10"/>
  <c r="H3280" i="10"/>
  <c r="G3280" i="10"/>
  <c r="I3279" i="10"/>
  <c r="H3279" i="10"/>
  <c r="G3279" i="10"/>
  <c r="I3278" i="10"/>
  <c r="H3278" i="10"/>
  <c r="G3278" i="10"/>
  <c r="I3277" i="10"/>
  <c r="H3277" i="10"/>
  <c r="G3277" i="10"/>
  <c r="I3276" i="10"/>
  <c r="H3276" i="10"/>
  <c r="G3276" i="10"/>
  <c r="I3275" i="10"/>
  <c r="H3275" i="10"/>
  <c r="G3275" i="10"/>
  <c r="I3274" i="10"/>
  <c r="H3274" i="10"/>
  <c r="G3274" i="10"/>
  <c r="I3273" i="10"/>
  <c r="H3273" i="10"/>
  <c r="G3273" i="10"/>
  <c r="I3272" i="10"/>
  <c r="H3272" i="10"/>
  <c r="G3272" i="10"/>
  <c r="I3271" i="10"/>
  <c r="H3271" i="10"/>
  <c r="G3271" i="10"/>
  <c r="I3270" i="10"/>
  <c r="H3270" i="10"/>
  <c r="G3270" i="10"/>
  <c r="I3269" i="10"/>
  <c r="H3269" i="10"/>
  <c r="G3269" i="10"/>
  <c r="I3268" i="10"/>
  <c r="H3268" i="10"/>
  <c r="G3268" i="10"/>
  <c r="I3267" i="10"/>
  <c r="H3267" i="10"/>
  <c r="G3267" i="10"/>
  <c r="I3266" i="10"/>
  <c r="H3266" i="10"/>
  <c r="G3266" i="10"/>
  <c r="I3265" i="10"/>
  <c r="H3265" i="10"/>
  <c r="G3265" i="10"/>
  <c r="I3264" i="10"/>
  <c r="H3264" i="10"/>
  <c r="G3264" i="10"/>
  <c r="I3263" i="10"/>
  <c r="H3263" i="10"/>
  <c r="G3263" i="10"/>
  <c r="I3262" i="10"/>
  <c r="H3262" i="10"/>
  <c r="G3262" i="10"/>
  <c r="I3261" i="10"/>
  <c r="H3261" i="10"/>
  <c r="G3261" i="10"/>
  <c r="I3260" i="10"/>
  <c r="H3260" i="10"/>
  <c r="G3260" i="10"/>
  <c r="I3259" i="10"/>
  <c r="H3259" i="10"/>
  <c r="G3259" i="10"/>
  <c r="I3258" i="10"/>
  <c r="H3258" i="10"/>
  <c r="G3258" i="10"/>
  <c r="I3257" i="10"/>
  <c r="H3257" i="10"/>
  <c r="G3257" i="10"/>
  <c r="I3256" i="10"/>
  <c r="H3256" i="10"/>
  <c r="G3256" i="10"/>
  <c r="I3255" i="10"/>
  <c r="H3255" i="10"/>
  <c r="G3255" i="10"/>
  <c r="I3254" i="10"/>
  <c r="H3254" i="10"/>
  <c r="G3254" i="10"/>
  <c r="I3253" i="10"/>
  <c r="H3253" i="10"/>
  <c r="G3253" i="10"/>
  <c r="I3252" i="10"/>
  <c r="H3252" i="10"/>
  <c r="G3252" i="10"/>
  <c r="I3251" i="10"/>
  <c r="H3251" i="10"/>
  <c r="G3251" i="10"/>
  <c r="I3250" i="10"/>
  <c r="H3250" i="10"/>
  <c r="G3250" i="10"/>
  <c r="I3249" i="10"/>
  <c r="H3249" i="10"/>
  <c r="G3249" i="10"/>
  <c r="I3248" i="10"/>
  <c r="H3248" i="10"/>
  <c r="G3248" i="10"/>
  <c r="I3247" i="10"/>
  <c r="H3247" i="10"/>
  <c r="G3247" i="10"/>
  <c r="I3246" i="10"/>
  <c r="H3246" i="10"/>
  <c r="G3246" i="10"/>
  <c r="I3245" i="10"/>
  <c r="H3245" i="10"/>
  <c r="G3245" i="10"/>
  <c r="I3244" i="10"/>
  <c r="H3244" i="10"/>
  <c r="G3244" i="10"/>
  <c r="I3243" i="10"/>
  <c r="H3243" i="10"/>
  <c r="G3243" i="10"/>
  <c r="I3242" i="10"/>
  <c r="H3242" i="10"/>
  <c r="G3242" i="10"/>
  <c r="I3241" i="10"/>
  <c r="H3241" i="10"/>
  <c r="G3241" i="10"/>
  <c r="I3240" i="10"/>
  <c r="H3240" i="10"/>
  <c r="G3240" i="10"/>
  <c r="I3239" i="10"/>
  <c r="H3239" i="10"/>
  <c r="G3239" i="10"/>
  <c r="I3238" i="10"/>
  <c r="H3238" i="10"/>
  <c r="G3238" i="10"/>
  <c r="I3237" i="10"/>
  <c r="H3237" i="10"/>
  <c r="G3237" i="10"/>
  <c r="I3236" i="10"/>
  <c r="H3236" i="10"/>
  <c r="G3236" i="10"/>
  <c r="I3235" i="10"/>
  <c r="H3235" i="10"/>
  <c r="G3235" i="10"/>
  <c r="I3234" i="10"/>
  <c r="H3234" i="10"/>
  <c r="G3234" i="10"/>
  <c r="I3233" i="10"/>
  <c r="H3233" i="10"/>
  <c r="G3233" i="10"/>
  <c r="I3232" i="10"/>
  <c r="H3232" i="10"/>
  <c r="G3232" i="10"/>
  <c r="I3231" i="10"/>
  <c r="H3231" i="10"/>
  <c r="G3231" i="10"/>
  <c r="I3230" i="10"/>
  <c r="H3230" i="10"/>
  <c r="G3230" i="10"/>
  <c r="I3229" i="10"/>
  <c r="H3229" i="10"/>
  <c r="G3229" i="10"/>
  <c r="I3228" i="10"/>
  <c r="H3228" i="10"/>
  <c r="G3228" i="10"/>
  <c r="I3227" i="10"/>
  <c r="H3227" i="10"/>
  <c r="G3227" i="10"/>
  <c r="I3226" i="10"/>
  <c r="H3226" i="10"/>
  <c r="G3226" i="10"/>
  <c r="I3225" i="10"/>
  <c r="H3225" i="10"/>
  <c r="G3225" i="10"/>
  <c r="I3224" i="10"/>
  <c r="H3224" i="10"/>
  <c r="G3224" i="10"/>
  <c r="I3223" i="10"/>
  <c r="H3223" i="10"/>
  <c r="G3223" i="10"/>
  <c r="I3222" i="10"/>
  <c r="H3222" i="10"/>
  <c r="G3222" i="10"/>
  <c r="I3221" i="10"/>
  <c r="H3221" i="10"/>
  <c r="G3221" i="10"/>
  <c r="I3220" i="10"/>
  <c r="H3220" i="10"/>
  <c r="G3220" i="10"/>
  <c r="I3219" i="10"/>
  <c r="H3219" i="10"/>
  <c r="G3219" i="10"/>
  <c r="I3218" i="10"/>
  <c r="H3218" i="10"/>
  <c r="G3218" i="10"/>
  <c r="I3217" i="10"/>
  <c r="H3217" i="10"/>
  <c r="G3217" i="10"/>
  <c r="I3216" i="10"/>
  <c r="H3216" i="10"/>
  <c r="G3216" i="10"/>
  <c r="I3215" i="10"/>
  <c r="H3215" i="10"/>
  <c r="G3215" i="10"/>
  <c r="I3214" i="10"/>
  <c r="H3214" i="10"/>
  <c r="G3214" i="10"/>
  <c r="I3213" i="10"/>
  <c r="H3213" i="10"/>
  <c r="G3213" i="10"/>
  <c r="I3212" i="10"/>
  <c r="H3212" i="10"/>
  <c r="G3212" i="10"/>
  <c r="I3211" i="10"/>
  <c r="H3211" i="10"/>
  <c r="G3211" i="10"/>
  <c r="I3210" i="10"/>
  <c r="H3210" i="10"/>
  <c r="G3210" i="10"/>
  <c r="I3209" i="10"/>
  <c r="H3209" i="10"/>
  <c r="G3209" i="10"/>
  <c r="I3208" i="10"/>
  <c r="H3208" i="10"/>
  <c r="G3208" i="10"/>
  <c r="I3207" i="10"/>
  <c r="H3207" i="10"/>
  <c r="G3207" i="10"/>
  <c r="I3206" i="10"/>
  <c r="H3206" i="10"/>
  <c r="G3206" i="10"/>
  <c r="I3205" i="10"/>
  <c r="H3205" i="10"/>
  <c r="G3205" i="10"/>
  <c r="I3204" i="10"/>
  <c r="H3204" i="10"/>
  <c r="G3204" i="10"/>
  <c r="I3203" i="10"/>
  <c r="H3203" i="10"/>
  <c r="G3203" i="10"/>
  <c r="I3202" i="10"/>
  <c r="H3202" i="10"/>
  <c r="G3202" i="10"/>
  <c r="I3201" i="10"/>
  <c r="H3201" i="10"/>
  <c r="G3201" i="10"/>
  <c r="I3200" i="10"/>
  <c r="H3200" i="10"/>
  <c r="G3200" i="10"/>
  <c r="I3199" i="10"/>
  <c r="H3199" i="10"/>
  <c r="G3199" i="10"/>
  <c r="I3198" i="10"/>
  <c r="H3198" i="10"/>
  <c r="G3198" i="10"/>
  <c r="I3197" i="10"/>
  <c r="H3197" i="10"/>
  <c r="G3197" i="10"/>
  <c r="I3196" i="10"/>
  <c r="H3196" i="10"/>
  <c r="G3196" i="10"/>
  <c r="I3195" i="10"/>
  <c r="H3195" i="10"/>
  <c r="G3195" i="10"/>
  <c r="I3194" i="10"/>
  <c r="H3194" i="10"/>
  <c r="G3194" i="10"/>
  <c r="I3193" i="10"/>
  <c r="H3193" i="10"/>
  <c r="G3193" i="10"/>
  <c r="I3192" i="10"/>
  <c r="H3192" i="10"/>
  <c r="G3192" i="10"/>
  <c r="I3191" i="10"/>
  <c r="H3191" i="10"/>
  <c r="G3191" i="10"/>
  <c r="I3190" i="10"/>
  <c r="H3190" i="10"/>
  <c r="G3190" i="10"/>
  <c r="I3189" i="10"/>
  <c r="H3189" i="10"/>
  <c r="G3189" i="10"/>
  <c r="I3188" i="10"/>
  <c r="H3188" i="10"/>
  <c r="G3188" i="10"/>
  <c r="I3187" i="10"/>
  <c r="H3187" i="10"/>
  <c r="G3187" i="10"/>
  <c r="I3186" i="10"/>
  <c r="H3186" i="10"/>
  <c r="G3186" i="10"/>
  <c r="I3185" i="10"/>
  <c r="H3185" i="10"/>
  <c r="G3185" i="10"/>
  <c r="I3184" i="10"/>
  <c r="H3184" i="10"/>
  <c r="G3184" i="10"/>
  <c r="I3183" i="10"/>
  <c r="H3183" i="10"/>
  <c r="G3183" i="10"/>
  <c r="I3182" i="10"/>
  <c r="H3182" i="10"/>
  <c r="G3182" i="10"/>
  <c r="I3181" i="10"/>
  <c r="H3181" i="10"/>
  <c r="G3181" i="10"/>
  <c r="I3180" i="10"/>
  <c r="H3180" i="10"/>
  <c r="G3180" i="10"/>
  <c r="I3179" i="10"/>
  <c r="H3179" i="10"/>
  <c r="G3179" i="10"/>
  <c r="I3178" i="10"/>
  <c r="H3178" i="10"/>
  <c r="G3178" i="10"/>
  <c r="I3177" i="10"/>
  <c r="H3177" i="10"/>
  <c r="G3177" i="10"/>
  <c r="I3176" i="10"/>
  <c r="H3176" i="10"/>
  <c r="G3176" i="10"/>
  <c r="I3175" i="10"/>
  <c r="H3175" i="10"/>
  <c r="G3175" i="10"/>
  <c r="I3174" i="10"/>
  <c r="H3174" i="10"/>
  <c r="G3174" i="10"/>
  <c r="I3173" i="10"/>
  <c r="H3173" i="10"/>
  <c r="G3173" i="10"/>
  <c r="I3172" i="10"/>
  <c r="H3172" i="10"/>
  <c r="G3172" i="10"/>
  <c r="I3171" i="10"/>
  <c r="H3171" i="10"/>
  <c r="G3171" i="10"/>
  <c r="I3170" i="10"/>
  <c r="H3170" i="10"/>
  <c r="G3170" i="10"/>
  <c r="I3169" i="10"/>
  <c r="H3169" i="10"/>
  <c r="G3169" i="10"/>
  <c r="I3168" i="10"/>
  <c r="H3168" i="10"/>
  <c r="G3168" i="10"/>
  <c r="I3167" i="10"/>
  <c r="H3167" i="10"/>
  <c r="G3167" i="10"/>
  <c r="I3166" i="10"/>
  <c r="H3166" i="10"/>
  <c r="G3166" i="10"/>
  <c r="I3165" i="10"/>
  <c r="H3165" i="10"/>
  <c r="G3165" i="10"/>
  <c r="I3164" i="10"/>
  <c r="H3164" i="10"/>
  <c r="G3164" i="10"/>
  <c r="I3163" i="10"/>
  <c r="H3163" i="10"/>
  <c r="G3163" i="10"/>
  <c r="I3162" i="10"/>
  <c r="H3162" i="10"/>
  <c r="G3162" i="10"/>
  <c r="I3161" i="10"/>
  <c r="H3161" i="10"/>
  <c r="G3161" i="10"/>
  <c r="I3160" i="10"/>
  <c r="H3160" i="10"/>
  <c r="G3160" i="10"/>
  <c r="I3159" i="10"/>
  <c r="H3159" i="10"/>
  <c r="G3159" i="10"/>
  <c r="I3158" i="10"/>
  <c r="H3158" i="10"/>
  <c r="G3158" i="10"/>
  <c r="I3157" i="10"/>
  <c r="H3157" i="10"/>
  <c r="G3157" i="10"/>
  <c r="I3156" i="10"/>
  <c r="H3156" i="10"/>
  <c r="G3156" i="10"/>
  <c r="I3155" i="10"/>
  <c r="H3155" i="10"/>
  <c r="G3155" i="10"/>
  <c r="I3154" i="10"/>
  <c r="H3154" i="10"/>
  <c r="G3154" i="10"/>
  <c r="I3153" i="10"/>
  <c r="H3153" i="10"/>
  <c r="G3153" i="10"/>
  <c r="I3152" i="10"/>
  <c r="H3152" i="10"/>
  <c r="G3152" i="10"/>
  <c r="I3151" i="10"/>
  <c r="H3151" i="10"/>
  <c r="G3151" i="10"/>
  <c r="I3150" i="10"/>
  <c r="H3150" i="10"/>
  <c r="G3150" i="10"/>
  <c r="I3149" i="10"/>
  <c r="H3149" i="10"/>
  <c r="G3149" i="10"/>
  <c r="I3148" i="10"/>
  <c r="H3148" i="10"/>
  <c r="G3148" i="10"/>
  <c r="I3147" i="10"/>
  <c r="H3147" i="10"/>
  <c r="G3147" i="10"/>
  <c r="I3146" i="10"/>
  <c r="H3146" i="10"/>
  <c r="G3146" i="10"/>
  <c r="I3145" i="10"/>
  <c r="H3145" i="10"/>
  <c r="G3145" i="10"/>
  <c r="I3144" i="10"/>
  <c r="H3144" i="10"/>
  <c r="G3144" i="10"/>
  <c r="I3143" i="10"/>
  <c r="H3143" i="10"/>
  <c r="G3143" i="10"/>
  <c r="I3142" i="10"/>
  <c r="H3142" i="10"/>
  <c r="G3142" i="10"/>
  <c r="I3141" i="10"/>
  <c r="H3141" i="10"/>
  <c r="G3141" i="10"/>
  <c r="I3140" i="10"/>
  <c r="H3140" i="10"/>
  <c r="G3140" i="10"/>
  <c r="I3139" i="10"/>
  <c r="H3139" i="10"/>
  <c r="G3139" i="10"/>
  <c r="I3138" i="10"/>
  <c r="H3138" i="10"/>
  <c r="G3138" i="10"/>
  <c r="I3137" i="10"/>
  <c r="H3137" i="10"/>
  <c r="G3137" i="10"/>
  <c r="I3136" i="10"/>
  <c r="H3136" i="10"/>
  <c r="G3136" i="10"/>
  <c r="I3135" i="10"/>
  <c r="H3135" i="10"/>
  <c r="G3135" i="10"/>
  <c r="I3134" i="10"/>
  <c r="H3134" i="10"/>
  <c r="G3134" i="10"/>
  <c r="I3133" i="10"/>
  <c r="H3133" i="10"/>
  <c r="G3133" i="10"/>
  <c r="I3132" i="10"/>
  <c r="H3132" i="10"/>
  <c r="G3132" i="10"/>
  <c r="I3131" i="10"/>
  <c r="H3131" i="10"/>
  <c r="G3131" i="10"/>
  <c r="I3130" i="10"/>
  <c r="H3130" i="10"/>
  <c r="G3130" i="10"/>
  <c r="I3129" i="10"/>
  <c r="H3129" i="10"/>
  <c r="G3129" i="10"/>
  <c r="I3128" i="10"/>
  <c r="H3128" i="10"/>
  <c r="G3128" i="10"/>
  <c r="I3127" i="10"/>
  <c r="H3127" i="10"/>
  <c r="G3127" i="10"/>
  <c r="I3126" i="10"/>
  <c r="H3126" i="10"/>
  <c r="G3126" i="10"/>
  <c r="I3125" i="10"/>
  <c r="H3125" i="10"/>
  <c r="G3125" i="10"/>
  <c r="I3124" i="10"/>
  <c r="H3124" i="10"/>
  <c r="G3124" i="10"/>
  <c r="I3123" i="10"/>
  <c r="H3123" i="10"/>
  <c r="G3123" i="10"/>
  <c r="I3122" i="10"/>
  <c r="H3122" i="10"/>
  <c r="G3122" i="10"/>
  <c r="I3121" i="10"/>
  <c r="H3121" i="10"/>
  <c r="G3121" i="10"/>
  <c r="I3120" i="10"/>
  <c r="H3120" i="10"/>
  <c r="G3120" i="10"/>
  <c r="I3119" i="10"/>
  <c r="H3119" i="10"/>
  <c r="G3119" i="10"/>
  <c r="I3118" i="10"/>
  <c r="H3118" i="10"/>
  <c r="G3118" i="10"/>
  <c r="I3117" i="10"/>
  <c r="H3117" i="10"/>
  <c r="G3117" i="10"/>
  <c r="I3116" i="10"/>
  <c r="H3116" i="10"/>
  <c r="G3116" i="10"/>
  <c r="I3115" i="10"/>
  <c r="H3115" i="10"/>
  <c r="G3115" i="10"/>
  <c r="I3114" i="10"/>
  <c r="H3114" i="10"/>
  <c r="G3114" i="10"/>
  <c r="I3113" i="10"/>
  <c r="H3113" i="10"/>
  <c r="G3113" i="10"/>
  <c r="I3112" i="10"/>
  <c r="H3112" i="10"/>
  <c r="G3112" i="10"/>
  <c r="I3111" i="10"/>
  <c r="H3111" i="10"/>
  <c r="G3111" i="10"/>
  <c r="I3110" i="10"/>
  <c r="H3110" i="10"/>
  <c r="G3110" i="10"/>
  <c r="I3109" i="10"/>
  <c r="H3109" i="10"/>
  <c r="G3109" i="10"/>
  <c r="I3108" i="10"/>
  <c r="H3108" i="10"/>
  <c r="G3108" i="10"/>
  <c r="I3107" i="10"/>
  <c r="H3107" i="10"/>
  <c r="G3107" i="10"/>
  <c r="I3106" i="10"/>
  <c r="H3106" i="10"/>
  <c r="G3106" i="10"/>
  <c r="I3105" i="10"/>
  <c r="H3105" i="10"/>
  <c r="G3105" i="10"/>
  <c r="I3104" i="10"/>
  <c r="H3104" i="10"/>
  <c r="G3104" i="10"/>
  <c r="I3103" i="10"/>
  <c r="H3103" i="10"/>
  <c r="G3103" i="10"/>
  <c r="I3102" i="10"/>
  <c r="H3102" i="10"/>
  <c r="G3102" i="10"/>
  <c r="I3101" i="10"/>
  <c r="H3101" i="10"/>
  <c r="G3101" i="10"/>
  <c r="I3100" i="10"/>
  <c r="H3100" i="10"/>
  <c r="G3100" i="10"/>
  <c r="I3099" i="10"/>
  <c r="H3099" i="10"/>
  <c r="G3099" i="10"/>
  <c r="I3098" i="10"/>
  <c r="H3098" i="10"/>
  <c r="G3098" i="10"/>
  <c r="I3097" i="10"/>
  <c r="H3097" i="10"/>
  <c r="G3097" i="10"/>
  <c r="I3096" i="10"/>
  <c r="H3096" i="10"/>
  <c r="G3096" i="10"/>
  <c r="I3095" i="10"/>
  <c r="H3095" i="10"/>
  <c r="G3095" i="10"/>
  <c r="I3094" i="10"/>
  <c r="H3094" i="10"/>
  <c r="G3094" i="10"/>
  <c r="I3093" i="10"/>
  <c r="H3093" i="10"/>
  <c r="G3093" i="10"/>
  <c r="I3092" i="10"/>
  <c r="H3092" i="10"/>
  <c r="G3092" i="10"/>
  <c r="I3091" i="10"/>
  <c r="H3091" i="10"/>
  <c r="G3091" i="10"/>
  <c r="I3090" i="10"/>
  <c r="H3090" i="10"/>
  <c r="G3090" i="10"/>
  <c r="I3089" i="10"/>
  <c r="H3089" i="10"/>
  <c r="G3089" i="10"/>
  <c r="I3088" i="10"/>
  <c r="H3088" i="10"/>
  <c r="G3088" i="10"/>
  <c r="I3087" i="10"/>
  <c r="H3087" i="10"/>
  <c r="G3087" i="10"/>
  <c r="I3086" i="10"/>
  <c r="H3086" i="10"/>
  <c r="G3086" i="10"/>
  <c r="I3085" i="10"/>
  <c r="H3085" i="10"/>
  <c r="G3085" i="10"/>
  <c r="I3084" i="10"/>
  <c r="H3084" i="10"/>
  <c r="G3084" i="10"/>
  <c r="I3083" i="10"/>
  <c r="H3083" i="10"/>
  <c r="G3083" i="10"/>
  <c r="I3082" i="10"/>
  <c r="H3082" i="10"/>
  <c r="G3082" i="10"/>
  <c r="I3081" i="10"/>
  <c r="H3081" i="10"/>
  <c r="G3081" i="10"/>
  <c r="I3080" i="10"/>
  <c r="H3080" i="10"/>
  <c r="G3080" i="10"/>
  <c r="I3079" i="10"/>
  <c r="H3079" i="10"/>
  <c r="G3079" i="10"/>
  <c r="I3078" i="10"/>
  <c r="H3078" i="10"/>
  <c r="G3078" i="10"/>
  <c r="I3077" i="10"/>
  <c r="H3077" i="10"/>
  <c r="G3077" i="10"/>
  <c r="I3076" i="10"/>
  <c r="H3076" i="10"/>
  <c r="G3076" i="10"/>
  <c r="I3075" i="10"/>
  <c r="H3075" i="10"/>
  <c r="G3075" i="10"/>
  <c r="I3074" i="10"/>
  <c r="H3074" i="10"/>
  <c r="G3074" i="10"/>
  <c r="I3073" i="10"/>
  <c r="H3073" i="10"/>
  <c r="G3073" i="10"/>
  <c r="I3072" i="10"/>
  <c r="H3072" i="10"/>
  <c r="G3072" i="10"/>
  <c r="I3071" i="10"/>
  <c r="H3071" i="10"/>
  <c r="G3071" i="10"/>
  <c r="I3070" i="10"/>
  <c r="H3070" i="10"/>
  <c r="G3070" i="10"/>
  <c r="I3069" i="10"/>
  <c r="H3069" i="10"/>
  <c r="G3069" i="10"/>
  <c r="I3068" i="10"/>
  <c r="H3068" i="10"/>
  <c r="G3068" i="10"/>
  <c r="I3067" i="10"/>
  <c r="H3067" i="10"/>
  <c r="G3067" i="10"/>
  <c r="I3066" i="10"/>
  <c r="H3066" i="10"/>
  <c r="G3066" i="10"/>
  <c r="I3065" i="10"/>
  <c r="H3065" i="10"/>
  <c r="G3065" i="10"/>
  <c r="I3064" i="10"/>
  <c r="H3064" i="10"/>
  <c r="G3064" i="10"/>
  <c r="I3063" i="10"/>
  <c r="H3063" i="10"/>
  <c r="G3063" i="10"/>
  <c r="I3062" i="10"/>
  <c r="H3062" i="10"/>
  <c r="G3062" i="10"/>
  <c r="I3061" i="10"/>
  <c r="H3061" i="10"/>
  <c r="G3061" i="10"/>
  <c r="I3060" i="10"/>
  <c r="H3060" i="10"/>
  <c r="G3060" i="10"/>
  <c r="I3059" i="10"/>
  <c r="H3059" i="10"/>
  <c r="G3059" i="10"/>
  <c r="I3058" i="10"/>
  <c r="H3058" i="10"/>
  <c r="G3058" i="10"/>
  <c r="I3057" i="10"/>
  <c r="H3057" i="10"/>
  <c r="G3057" i="10"/>
  <c r="I3056" i="10"/>
  <c r="H3056" i="10"/>
  <c r="G3056" i="10"/>
  <c r="I3055" i="10"/>
  <c r="H3055" i="10"/>
  <c r="G3055" i="10"/>
  <c r="I3054" i="10"/>
  <c r="H3054" i="10"/>
  <c r="G3054" i="10"/>
  <c r="I3053" i="10"/>
  <c r="H3053" i="10"/>
  <c r="G3053" i="10"/>
  <c r="I3052" i="10"/>
  <c r="H3052" i="10"/>
  <c r="G3052" i="10"/>
  <c r="I3051" i="10"/>
  <c r="H3051" i="10"/>
  <c r="G3051" i="10"/>
  <c r="I3050" i="10"/>
  <c r="H3050" i="10"/>
  <c r="G3050" i="10"/>
  <c r="I3049" i="10"/>
  <c r="H3049" i="10"/>
  <c r="G3049" i="10"/>
  <c r="I3048" i="10"/>
  <c r="H3048" i="10"/>
  <c r="G3048" i="10"/>
  <c r="I3047" i="10"/>
  <c r="H3047" i="10"/>
  <c r="G3047" i="10"/>
  <c r="I3046" i="10"/>
  <c r="H3046" i="10"/>
  <c r="G3046" i="10"/>
  <c r="I3045" i="10"/>
  <c r="H3045" i="10"/>
  <c r="G3045" i="10"/>
  <c r="I3044" i="10"/>
  <c r="H3044" i="10"/>
  <c r="G3044" i="10"/>
  <c r="I3043" i="10"/>
  <c r="H3043" i="10"/>
  <c r="G3043" i="10"/>
  <c r="I3042" i="10"/>
  <c r="H3042" i="10"/>
  <c r="G3042" i="10"/>
  <c r="I3041" i="10"/>
  <c r="H3041" i="10"/>
  <c r="G3041" i="10"/>
  <c r="I3040" i="10"/>
  <c r="H3040" i="10"/>
  <c r="G3040" i="10"/>
  <c r="I3039" i="10"/>
  <c r="H3039" i="10"/>
  <c r="G3039" i="10"/>
  <c r="I3038" i="10"/>
  <c r="H3038" i="10"/>
  <c r="G3038" i="10"/>
  <c r="I3037" i="10"/>
  <c r="H3037" i="10"/>
  <c r="G3037" i="10"/>
  <c r="I3036" i="10"/>
  <c r="H3036" i="10"/>
  <c r="G3036" i="10"/>
  <c r="I3035" i="10"/>
  <c r="H3035" i="10"/>
  <c r="G3035" i="10"/>
  <c r="I3034" i="10"/>
  <c r="H3034" i="10"/>
  <c r="G3034" i="10"/>
  <c r="I3033" i="10"/>
  <c r="H3033" i="10"/>
  <c r="G3033" i="10"/>
  <c r="I3032" i="10"/>
  <c r="H3032" i="10"/>
  <c r="G3032" i="10"/>
  <c r="I3031" i="10"/>
  <c r="H3031" i="10"/>
  <c r="G3031" i="10"/>
  <c r="I3030" i="10"/>
  <c r="H3030" i="10"/>
  <c r="G3030" i="10"/>
  <c r="I3029" i="10"/>
  <c r="H3029" i="10"/>
  <c r="G3029" i="10"/>
  <c r="I3028" i="10"/>
  <c r="H3028" i="10"/>
  <c r="G3028" i="10"/>
  <c r="I3027" i="10"/>
  <c r="H3027" i="10"/>
  <c r="G3027" i="10"/>
  <c r="I3026" i="10"/>
  <c r="H3026" i="10"/>
  <c r="G3026" i="10"/>
  <c r="I3025" i="10"/>
  <c r="H3025" i="10"/>
  <c r="G3025" i="10"/>
  <c r="I3024" i="10"/>
  <c r="H3024" i="10"/>
  <c r="G3024" i="10"/>
  <c r="I3023" i="10"/>
  <c r="H3023" i="10"/>
  <c r="G3023" i="10"/>
  <c r="I3022" i="10"/>
  <c r="H3022" i="10"/>
  <c r="G3022" i="10"/>
  <c r="I3021" i="10"/>
  <c r="H3021" i="10"/>
  <c r="G3021" i="10"/>
  <c r="I3020" i="10"/>
  <c r="H3020" i="10"/>
  <c r="G3020" i="10"/>
  <c r="I3019" i="10"/>
  <c r="H3019" i="10"/>
  <c r="G3019" i="10"/>
  <c r="I3018" i="10"/>
  <c r="H3018" i="10"/>
  <c r="G3018" i="10"/>
  <c r="I3017" i="10"/>
  <c r="H3017" i="10"/>
  <c r="G3017" i="10"/>
  <c r="I3016" i="10"/>
  <c r="H3016" i="10"/>
  <c r="G3016" i="10"/>
  <c r="I3015" i="10"/>
  <c r="H3015" i="10"/>
  <c r="G3015" i="10"/>
  <c r="I3014" i="10"/>
  <c r="H3014" i="10"/>
  <c r="G3014" i="10"/>
  <c r="I3013" i="10"/>
  <c r="H3013" i="10"/>
  <c r="G3013" i="10"/>
  <c r="I3012" i="10"/>
  <c r="H3012" i="10"/>
  <c r="G3012" i="10"/>
  <c r="I3011" i="10"/>
  <c r="H3011" i="10"/>
  <c r="G3011" i="10"/>
  <c r="I3010" i="10"/>
  <c r="H3010" i="10"/>
  <c r="G3010" i="10"/>
  <c r="I3009" i="10"/>
  <c r="H3009" i="10"/>
  <c r="G3009" i="10"/>
  <c r="I3008" i="10"/>
  <c r="H3008" i="10"/>
  <c r="G3008" i="10"/>
  <c r="I3007" i="10"/>
  <c r="H3007" i="10"/>
  <c r="G3007" i="10"/>
  <c r="I3006" i="10"/>
  <c r="H3006" i="10"/>
  <c r="G3006" i="10"/>
  <c r="I3005" i="10"/>
  <c r="H3005" i="10"/>
  <c r="G3005" i="10"/>
  <c r="I3004" i="10"/>
  <c r="H3004" i="10"/>
  <c r="G3004" i="10"/>
  <c r="I3003" i="10"/>
  <c r="H3003" i="10"/>
  <c r="G3003" i="10"/>
  <c r="I3002" i="10"/>
  <c r="H3002" i="10"/>
  <c r="G3002" i="10"/>
  <c r="I3001" i="10"/>
  <c r="H3001" i="10"/>
  <c r="G3001" i="10"/>
  <c r="I3000" i="10"/>
  <c r="H3000" i="10"/>
  <c r="G3000" i="10"/>
  <c r="I2999" i="10"/>
  <c r="H2999" i="10"/>
  <c r="G2999" i="10"/>
  <c r="I2998" i="10"/>
  <c r="H2998" i="10"/>
  <c r="G2998" i="10"/>
  <c r="I2997" i="10"/>
  <c r="H2997" i="10"/>
  <c r="G2997" i="10"/>
  <c r="I2996" i="10"/>
  <c r="H2996" i="10"/>
  <c r="G2996" i="10"/>
  <c r="I2995" i="10"/>
  <c r="H2995" i="10"/>
  <c r="G2995" i="10"/>
  <c r="I2994" i="10"/>
  <c r="H2994" i="10"/>
  <c r="G2994" i="10"/>
  <c r="I2993" i="10"/>
  <c r="H2993" i="10"/>
  <c r="G2993" i="10"/>
  <c r="I2992" i="10"/>
  <c r="H2992" i="10"/>
  <c r="G2992" i="10"/>
  <c r="I2991" i="10"/>
  <c r="H2991" i="10"/>
  <c r="G2991" i="10"/>
  <c r="I2990" i="10"/>
  <c r="H2990" i="10"/>
  <c r="G2990" i="10"/>
  <c r="I2989" i="10"/>
  <c r="H2989" i="10"/>
  <c r="G2989" i="10"/>
  <c r="I2988" i="10"/>
  <c r="H2988" i="10"/>
  <c r="G2988" i="10"/>
  <c r="I2987" i="10"/>
  <c r="H2987" i="10"/>
  <c r="G2987" i="10"/>
  <c r="I2986" i="10"/>
  <c r="H2986" i="10"/>
  <c r="G2986" i="10"/>
  <c r="I2985" i="10"/>
  <c r="H2985" i="10"/>
  <c r="G2985" i="10"/>
  <c r="I2984" i="10"/>
  <c r="H2984" i="10"/>
  <c r="G2984" i="10"/>
  <c r="I2983" i="10"/>
  <c r="H2983" i="10"/>
  <c r="G2983" i="10"/>
  <c r="I2982" i="10"/>
  <c r="H2982" i="10"/>
  <c r="G2982" i="10"/>
  <c r="I2981" i="10"/>
  <c r="H2981" i="10"/>
  <c r="G2981" i="10"/>
  <c r="I2980" i="10"/>
  <c r="H2980" i="10"/>
  <c r="G2980" i="10"/>
  <c r="I2979" i="10"/>
  <c r="H2979" i="10"/>
  <c r="G2979" i="10"/>
  <c r="I2978" i="10"/>
  <c r="H2978" i="10"/>
  <c r="G2978" i="10"/>
  <c r="I2977" i="10"/>
  <c r="H2977" i="10"/>
  <c r="G2977" i="10"/>
  <c r="I2976" i="10"/>
  <c r="H2976" i="10"/>
  <c r="G2976" i="10"/>
  <c r="I2975" i="10"/>
  <c r="H2975" i="10"/>
  <c r="G2975" i="10"/>
  <c r="I2974" i="10"/>
  <c r="H2974" i="10"/>
  <c r="G2974" i="10"/>
  <c r="I2973" i="10"/>
  <c r="H2973" i="10"/>
  <c r="G2973" i="10"/>
  <c r="I2972" i="10"/>
  <c r="H2972" i="10"/>
  <c r="G2972" i="10"/>
  <c r="I2971" i="10"/>
  <c r="H2971" i="10"/>
  <c r="G2971" i="10"/>
  <c r="I2970" i="10"/>
  <c r="H2970" i="10"/>
  <c r="G2970" i="10"/>
  <c r="I2969" i="10"/>
  <c r="H2969" i="10"/>
  <c r="G2969" i="10"/>
  <c r="I2968" i="10"/>
  <c r="H2968" i="10"/>
  <c r="G2968" i="10"/>
  <c r="I2967" i="10"/>
  <c r="H2967" i="10"/>
  <c r="G2967" i="10"/>
  <c r="I2966" i="10"/>
  <c r="H2966" i="10"/>
  <c r="G2966" i="10"/>
  <c r="I2965" i="10"/>
  <c r="H2965" i="10"/>
  <c r="G2965" i="10"/>
  <c r="I2964" i="10"/>
  <c r="H2964" i="10"/>
  <c r="G2964" i="10"/>
  <c r="I2963" i="10"/>
  <c r="H2963" i="10"/>
  <c r="G2963" i="10"/>
  <c r="I2962" i="10"/>
  <c r="H2962" i="10"/>
  <c r="G2962" i="10"/>
  <c r="I2961" i="10"/>
  <c r="H2961" i="10"/>
  <c r="G2961" i="10"/>
  <c r="I2960" i="10"/>
  <c r="H2960" i="10"/>
  <c r="G2960" i="10"/>
  <c r="I2959" i="10"/>
  <c r="H2959" i="10"/>
  <c r="G2959" i="10"/>
  <c r="I2958" i="10"/>
  <c r="H2958" i="10"/>
  <c r="G2958" i="10"/>
  <c r="I2957" i="10"/>
  <c r="H2957" i="10"/>
  <c r="G2957" i="10"/>
  <c r="I2956" i="10"/>
  <c r="H2956" i="10"/>
  <c r="G2956" i="10"/>
  <c r="I2955" i="10"/>
  <c r="H2955" i="10"/>
  <c r="G2955" i="10"/>
  <c r="I2954" i="10"/>
  <c r="H2954" i="10"/>
  <c r="G2954" i="10"/>
  <c r="I2953" i="10"/>
  <c r="H2953" i="10"/>
  <c r="G2953" i="10"/>
  <c r="I2952" i="10"/>
  <c r="H2952" i="10"/>
  <c r="G2952" i="10"/>
  <c r="I2951" i="10"/>
  <c r="H2951" i="10"/>
  <c r="G2951" i="10"/>
  <c r="I2950" i="10"/>
  <c r="H2950" i="10"/>
  <c r="G2950" i="10"/>
  <c r="I2949" i="10"/>
  <c r="H2949" i="10"/>
  <c r="G2949" i="10"/>
  <c r="I2948" i="10"/>
  <c r="H2948" i="10"/>
  <c r="G2948" i="10"/>
  <c r="I2947" i="10"/>
  <c r="H2947" i="10"/>
  <c r="G2947" i="10"/>
  <c r="I2946" i="10"/>
  <c r="H2946" i="10"/>
  <c r="G2946" i="10"/>
  <c r="I2945" i="10"/>
  <c r="H2945" i="10"/>
  <c r="G2945" i="10"/>
  <c r="I2944" i="10"/>
  <c r="H2944" i="10"/>
  <c r="G2944" i="10"/>
  <c r="I2943" i="10"/>
  <c r="H2943" i="10"/>
  <c r="G2943" i="10"/>
  <c r="I2942" i="10"/>
  <c r="H2942" i="10"/>
  <c r="G2942" i="10"/>
  <c r="I2941" i="10"/>
  <c r="H2941" i="10"/>
  <c r="G2941" i="10"/>
  <c r="I2940" i="10"/>
  <c r="H2940" i="10"/>
  <c r="G2940" i="10"/>
  <c r="I2939" i="10"/>
  <c r="H2939" i="10"/>
  <c r="G2939" i="10"/>
  <c r="I2938" i="10"/>
  <c r="H2938" i="10"/>
  <c r="G2938" i="10"/>
  <c r="I2937" i="10"/>
  <c r="H2937" i="10"/>
  <c r="G2937" i="10"/>
  <c r="I2936" i="10"/>
  <c r="H2936" i="10"/>
  <c r="G2936" i="10"/>
  <c r="I2935" i="10"/>
  <c r="H2935" i="10"/>
  <c r="G2935" i="10"/>
  <c r="I2934" i="10"/>
  <c r="H2934" i="10"/>
  <c r="G2934" i="10"/>
  <c r="I2933" i="10"/>
  <c r="H2933" i="10"/>
  <c r="G2933" i="10"/>
  <c r="I2932" i="10"/>
  <c r="H2932" i="10"/>
  <c r="G2932" i="10"/>
  <c r="I2931" i="10"/>
  <c r="H2931" i="10"/>
  <c r="G2931" i="10"/>
  <c r="I2930" i="10"/>
  <c r="H2930" i="10"/>
  <c r="G2930" i="10"/>
  <c r="I2929" i="10"/>
  <c r="H2929" i="10"/>
  <c r="G2929" i="10"/>
  <c r="I2928" i="10"/>
  <c r="H2928" i="10"/>
  <c r="G2928" i="10"/>
  <c r="I2927" i="10"/>
  <c r="H2927" i="10"/>
  <c r="G2927" i="10"/>
  <c r="I2926" i="10"/>
  <c r="H2926" i="10"/>
  <c r="G2926" i="10"/>
  <c r="I2925" i="10"/>
  <c r="H2925" i="10"/>
  <c r="G2925" i="10"/>
  <c r="I2924" i="10"/>
  <c r="H2924" i="10"/>
  <c r="G2924" i="10"/>
  <c r="I2923" i="10"/>
  <c r="H2923" i="10"/>
  <c r="G2923" i="10"/>
  <c r="I2922" i="10"/>
  <c r="H2922" i="10"/>
  <c r="G2922" i="10"/>
  <c r="I2921" i="10"/>
  <c r="H2921" i="10"/>
  <c r="G2921" i="10"/>
  <c r="I2920" i="10"/>
  <c r="H2920" i="10"/>
  <c r="G2920" i="10"/>
  <c r="I2919" i="10"/>
  <c r="H2919" i="10"/>
  <c r="G2919" i="10"/>
  <c r="I2918" i="10"/>
  <c r="H2918" i="10"/>
  <c r="G2918" i="10"/>
  <c r="I2917" i="10"/>
  <c r="H2917" i="10"/>
  <c r="G2917" i="10"/>
  <c r="I2916" i="10"/>
  <c r="H2916" i="10"/>
  <c r="G2916" i="10"/>
  <c r="I2915" i="10"/>
  <c r="H2915" i="10"/>
  <c r="G2915" i="10"/>
  <c r="I2914" i="10"/>
  <c r="H2914" i="10"/>
  <c r="G2914" i="10"/>
  <c r="I2913" i="10"/>
  <c r="H2913" i="10"/>
  <c r="G2913" i="10"/>
  <c r="I2912" i="10"/>
  <c r="H2912" i="10"/>
  <c r="G2912" i="10"/>
  <c r="I2911" i="10"/>
  <c r="H2911" i="10"/>
  <c r="G2911" i="10"/>
  <c r="I2910" i="10"/>
  <c r="H2910" i="10"/>
  <c r="G2910" i="10"/>
  <c r="I2909" i="10"/>
  <c r="H2909" i="10"/>
  <c r="G2909" i="10"/>
  <c r="I2908" i="10"/>
  <c r="H2908" i="10"/>
  <c r="G2908" i="10"/>
  <c r="I2907" i="10"/>
  <c r="H2907" i="10"/>
  <c r="G2907" i="10"/>
  <c r="I2906" i="10"/>
  <c r="H2906" i="10"/>
  <c r="G2906" i="10"/>
  <c r="I2905" i="10"/>
  <c r="H2905" i="10"/>
  <c r="G2905" i="10"/>
  <c r="I2904" i="10"/>
  <c r="H2904" i="10"/>
  <c r="G2904" i="10"/>
  <c r="I2903" i="10"/>
  <c r="H2903" i="10"/>
  <c r="G2903" i="10"/>
  <c r="I2902" i="10"/>
  <c r="H2902" i="10"/>
  <c r="G2902" i="10"/>
  <c r="I2901" i="10"/>
  <c r="H2901" i="10"/>
  <c r="G2901" i="10"/>
  <c r="I2900" i="10"/>
  <c r="H2900" i="10"/>
  <c r="G2900" i="10"/>
  <c r="I2899" i="10"/>
  <c r="H2899" i="10"/>
  <c r="G2899" i="10"/>
  <c r="I2898" i="10"/>
  <c r="H2898" i="10"/>
  <c r="G2898" i="10"/>
  <c r="I2897" i="10"/>
  <c r="H2897" i="10"/>
  <c r="G2897" i="10"/>
  <c r="I2896" i="10"/>
  <c r="H2896" i="10"/>
  <c r="G2896" i="10"/>
  <c r="I2895" i="10"/>
  <c r="H2895" i="10"/>
  <c r="G2895" i="10"/>
  <c r="I2894" i="10"/>
  <c r="H2894" i="10"/>
  <c r="G2894" i="10"/>
  <c r="I2893" i="10"/>
  <c r="H2893" i="10"/>
  <c r="G2893" i="10"/>
  <c r="I2892" i="10"/>
  <c r="H2892" i="10"/>
  <c r="G2892" i="10"/>
  <c r="I2891" i="10"/>
  <c r="H2891" i="10"/>
  <c r="G2891" i="10"/>
  <c r="I2890" i="10"/>
  <c r="H2890" i="10"/>
  <c r="G2890" i="10"/>
  <c r="I2889" i="10"/>
  <c r="H2889" i="10"/>
  <c r="G2889" i="10"/>
  <c r="I2888" i="10"/>
  <c r="H2888" i="10"/>
  <c r="G2888" i="10"/>
  <c r="I2887" i="10"/>
  <c r="H2887" i="10"/>
  <c r="G2887" i="10"/>
  <c r="I2886" i="10"/>
  <c r="H2886" i="10"/>
  <c r="G2886" i="10"/>
  <c r="I2885" i="10"/>
  <c r="H2885" i="10"/>
  <c r="G2885" i="10"/>
  <c r="I2884" i="10"/>
  <c r="H2884" i="10"/>
  <c r="G2884" i="10"/>
  <c r="I2883" i="10"/>
  <c r="H2883" i="10"/>
  <c r="G2883" i="10"/>
  <c r="I2882" i="10"/>
  <c r="H2882" i="10"/>
  <c r="G2882" i="10"/>
  <c r="I2881" i="10"/>
  <c r="H2881" i="10"/>
  <c r="G2881" i="10"/>
  <c r="I2880" i="10"/>
  <c r="H2880" i="10"/>
  <c r="G2880" i="10"/>
  <c r="I2879" i="10"/>
  <c r="H2879" i="10"/>
  <c r="G2879" i="10"/>
  <c r="I2878" i="10"/>
  <c r="H2878" i="10"/>
  <c r="G2878" i="10"/>
  <c r="I2877" i="10"/>
  <c r="H2877" i="10"/>
  <c r="G2877" i="10"/>
  <c r="I2876" i="10"/>
  <c r="H2876" i="10"/>
  <c r="G2876" i="10"/>
  <c r="I2875" i="10"/>
  <c r="H2875" i="10"/>
  <c r="G2875" i="10"/>
  <c r="I2874" i="10"/>
  <c r="H2874" i="10"/>
  <c r="G2874" i="10"/>
  <c r="I2873" i="10"/>
  <c r="H2873" i="10"/>
  <c r="G2873" i="10"/>
  <c r="I2872" i="10"/>
  <c r="H2872" i="10"/>
  <c r="G2872" i="10"/>
  <c r="I2871" i="10"/>
  <c r="H2871" i="10"/>
  <c r="G2871" i="10"/>
  <c r="I2870" i="10"/>
  <c r="H2870" i="10"/>
  <c r="G2870" i="10"/>
  <c r="I2869" i="10"/>
  <c r="H2869" i="10"/>
  <c r="G2869" i="10"/>
  <c r="I2868" i="10"/>
  <c r="H2868" i="10"/>
  <c r="G2868" i="10"/>
  <c r="I2867" i="10"/>
  <c r="H2867" i="10"/>
  <c r="G2867" i="10"/>
  <c r="I2866" i="10"/>
  <c r="H2866" i="10"/>
  <c r="G2866" i="10"/>
  <c r="I2865" i="10"/>
  <c r="H2865" i="10"/>
  <c r="G2865" i="10"/>
  <c r="I2864" i="10"/>
  <c r="H2864" i="10"/>
  <c r="G2864" i="10"/>
  <c r="I2863" i="10"/>
  <c r="H2863" i="10"/>
  <c r="G2863" i="10"/>
  <c r="I2862" i="10"/>
  <c r="H2862" i="10"/>
  <c r="G2862" i="10"/>
  <c r="I2861" i="10"/>
  <c r="H2861" i="10"/>
  <c r="G2861" i="10"/>
  <c r="I2860" i="10"/>
  <c r="H2860" i="10"/>
  <c r="G2860" i="10"/>
  <c r="I2859" i="10"/>
  <c r="H2859" i="10"/>
  <c r="G2859" i="10"/>
  <c r="I2858" i="10"/>
  <c r="H2858" i="10"/>
  <c r="G2858" i="10"/>
  <c r="I2857" i="10"/>
  <c r="H2857" i="10"/>
  <c r="G2857" i="10"/>
  <c r="I2856" i="10"/>
  <c r="H2856" i="10"/>
  <c r="G2856" i="10"/>
  <c r="I2855" i="10"/>
  <c r="H2855" i="10"/>
  <c r="G2855" i="10"/>
  <c r="I2854" i="10"/>
  <c r="H2854" i="10"/>
  <c r="G2854" i="10"/>
  <c r="I2853" i="10"/>
  <c r="H2853" i="10"/>
  <c r="G2853" i="10"/>
  <c r="I2852" i="10"/>
  <c r="H2852" i="10"/>
  <c r="G2852" i="10"/>
  <c r="I2851" i="10"/>
  <c r="H2851" i="10"/>
  <c r="G2851" i="10"/>
  <c r="I2850" i="10"/>
  <c r="H2850" i="10"/>
  <c r="G2850" i="10"/>
  <c r="I2849" i="10"/>
  <c r="H2849" i="10"/>
  <c r="G2849" i="10"/>
  <c r="I2848" i="10"/>
  <c r="H2848" i="10"/>
  <c r="G2848" i="10"/>
  <c r="I2847" i="10"/>
  <c r="H2847" i="10"/>
  <c r="G2847" i="10"/>
  <c r="I2846" i="10"/>
  <c r="H2846" i="10"/>
  <c r="G2846" i="10"/>
  <c r="I2845" i="10"/>
  <c r="H2845" i="10"/>
  <c r="G2845" i="10"/>
  <c r="I2844" i="10"/>
  <c r="H2844" i="10"/>
  <c r="G2844" i="10"/>
  <c r="I2843" i="10"/>
  <c r="H2843" i="10"/>
  <c r="G2843" i="10"/>
  <c r="I2842" i="10"/>
  <c r="H2842" i="10"/>
  <c r="G2842" i="10"/>
  <c r="I2841" i="10"/>
  <c r="H2841" i="10"/>
  <c r="G2841" i="10"/>
  <c r="I2840" i="10"/>
  <c r="H2840" i="10"/>
  <c r="G2840" i="10"/>
  <c r="I2839" i="10"/>
  <c r="H2839" i="10"/>
  <c r="G2839" i="10"/>
  <c r="I2838" i="10"/>
  <c r="H2838" i="10"/>
  <c r="G2838" i="10"/>
  <c r="I2837" i="10"/>
  <c r="H2837" i="10"/>
  <c r="G2837" i="10"/>
  <c r="I2836" i="10"/>
  <c r="H2836" i="10"/>
  <c r="G2836" i="10"/>
  <c r="I2835" i="10"/>
  <c r="H2835" i="10"/>
  <c r="G2835" i="10"/>
  <c r="I2834" i="10"/>
  <c r="H2834" i="10"/>
  <c r="G2834" i="10"/>
  <c r="I2833" i="10"/>
  <c r="H2833" i="10"/>
  <c r="G2833" i="10"/>
  <c r="I2832" i="10"/>
  <c r="H2832" i="10"/>
  <c r="G2832" i="10"/>
  <c r="I2831" i="10"/>
  <c r="H2831" i="10"/>
  <c r="G2831" i="10"/>
  <c r="I2830" i="10"/>
  <c r="H2830" i="10"/>
  <c r="G2830" i="10"/>
  <c r="I2829" i="10"/>
  <c r="H2829" i="10"/>
  <c r="G2829" i="10"/>
  <c r="I2828" i="10"/>
  <c r="H2828" i="10"/>
  <c r="G2828" i="10"/>
  <c r="I2827" i="10"/>
  <c r="H2827" i="10"/>
  <c r="G2827" i="10"/>
  <c r="I2826" i="10"/>
  <c r="H2826" i="10"/>
  <c r="G2826" i="10"/>
  <c r="I2825" i="10"/>
  <c r="H2825" i="10"/>
  <c r="G2825" i="10"/>
  <c r="I2824" i="10"/>
  <c r="H2824" i="10"/>
  <c r="G2824" i="10"/>
  <c r="I2823" i="10"/>
  <c r="H2823" i="10"/>
  <c r="G2823" i="10"/>
  <c r="I2822" i="10"/>
  <c r="H2822" i="10"/>
  <c r="G2822" i="10"/>
  <c r="I2821" i="10"/>
  <c r="H2821" i="10"/>
  <c r="G2821" i="10"/>
  <c r="I2820" i="10"/>
  <c r="H2820" i="10"/>
  <c r="G2820" i="10"/>
  <c r="I2819" i="10"/>
  <c r="H2819" i="10"/>
  <c r="G2819" i="10"/>
  <c r="I2818" i="10"/>
  <c r="H2818" i="10"/>
  <c r="G2818" i="10"/>
  <c r="I2817" i="10"/>
  <c r="H2817" i="10"/>
  <c r="G2817" i="10"/>
  <c r="I2816" i="10"/>
  <c r="H2816" i="10"/>
  <c r="G2816" i="10"/>
  <c r="I2815" i="10"/>
  <c r="H2815" i="10"/>
  <c r="G2815" i="10"/>
  <c r="I2814" i="10"/>
  <c r="H2814" i="10"/>
  <c r="G2814" i="10"/>
  <c r="I2813" i="10"/>
  <c r="H2813" i="10"/>
  <c r="G2813" i="10"/>
  <c r="I2812" i="10"/>
  <c r="H2812" i="10"/>
  <c r="G2812" i="10"/>
  <c r="I2811" i="10"/>
  <c r="H2811" i="10"/>
  <c r="G2811" i="10"/>
  <c r="I2810" i="10"/>
  <c r="H2810" i="10"/>
  <c r="G2810" i="10"/>
  <c r="I2809" i="10"/>
  <c r="H2809" i="10"/>
  <c r="G2809" i="10"/>
  <c r="I2808" i="10"/>
  <c r="H2808" i="10"/>
  <c r="G2808" i="10"/>
  <c r="I2807" i="10"/>
  <c r="H2807" i="10"/>
  <c r="G2807" i="10"/>
  <c r="I2806" i="10"/>
  <c r="H2806" i="10"/>
  <c r="G2806" i="10"/>
  <c r="I2805" i="10"/>
  <c r="H2805" i="10"/>
  <c r="G2805" i="10"/>
  <c r="I2804" i="10"/>
  <c r="H2804" i="10"/>
  <c r="G2804" i="10"/>
  <c r="I2803" i="10"/>
  <c r="H2803" i="10"/>
  <c r="G2803" i="10"/>
  <c r="I2802" i="10"/>
  <c r="H2802" i="10"/>
  <c r="G2802" i="10"/>
  <c r="I2801" i="10"/>
  <c r="H2801" i="10"/>
  <c r="G2801" i="10"/>
  <c r="I2800" i="10"/>
  <c r="H2800" i="10"/>
  <c r="G2800" i="10"/>
  <c r="I2799" i="10"/>
  <c r="H2799" i="10"/>
  <c r="G2799" i="10"/>
  <c r="I2798" i="10"/>
  <c r="H2798" i="10"/>
  <c r="G2798" i="10"/>
  <c r="I2797" i="10"/>
  <c r="H2797" i="10"/>
  <c r="G2797" i="10"/>
  <c r="I2796" i="10"/>
  <c r="H2796" i="10"/>
  <c r="G2796" i="10"/>
  <c r="I2795" i="10"/>
  <c r="H2795" i="10"/>
  <c r="G2795" i="10"/>
  <c r="I2794" i="10"/>
  <c r="H2794" i="10"/>
  <c r="G2794" i="10"/>
  <c r="I2793" i="10"/>
  <c r="H2793" i="10"/>
  <c r="G2793" i="10"/>
  <c r="I2792" i="10"/>
  <c r="H2792" i="10"/>
  <c r="G2792" i="10"/>
  <c r="I2791" i="10"/>
  <c r="H2791" i="10"/>
  <c r="G2791" i="10"/>
  <c r="I2790" i="10"/>
  <c r="H2790" i="10"/>
  <c r="G2790" i="10"/>
  <c r="I2789" i="10"/>
  <c r="H2789" i="10"/>
  <c r="G2789" i="10"/>
  <c r="I2788" i="10"/>
  <c r="H2788" i="10"/>
  <c r="G2788" i="10"/>
  <c r="I2787" i="10"/>
  <c r="H2787" i="10"/>
  <c r="G2787" i="10"/>
  <c r="I2786" i="10"/>
  <c r="H2786" i="10"/>
  <c r="G2786" i="10"/>
  <c r="I2785" i="10"/>
  <c r="H2785" i="10"/>
  <c r="G2785" i="10"/>
  <c r="I2784" i="10"/>
  <c r="H2784" i="10"/>
  <c r="G2784" i="10"/>
  <c r="I2783" i="10"/>
  <c r="H2783" i="10"/>
  <c r="G2783" i="10"/>
  <c r="I2782" i="10"/>
  <c r="H2782" i="10"/>
  <c r="G2782" i="10"/>
  <c r="I2781" i="10"/>
  <c r="H2781" i="10"/>
  <c r="G2781" i="10"/>
  <c r="I2780" i="10"/>
  <c r="H2780" i="10"/>
  <c r="G2780" i="10"/>
  <c r="I2779" i="10"/>
  <c r="H2779" i="10"/>
  <c r="G2779" i="10"/>
  <c r="I2778" i="10"/>
  <c r="H2778" i="10"/>
  <c r="G2778" i="10"/>
  <c r="I2777" i="10"/>
  <c r="H2777" i="10"/>
  <c r="G2777" i="10"/>
  <c r="I2776" i="10"/>
  <c r="H2776" i="10"/>
  <c r="G2776" i="10"/>
  <c r="I2775" i="10"/>
  <c r="H2775" i="10"/>
  <c r="G2775" i="10"/>
  <c r="I2774" i="10"/>
  <c r="H2774" i="10"/>
  <c r="G2774" i="10"/>
  <c r="I2773" i="10"/>
  <c r="H2773" i="10"/>
  <c r="G2773" i="10"/>
  <c r="I2772" i="10"/>
  <c r="H2772" i="10"/>
  <c r="G2772" i="10"/>
  <c r="I2771" i="10"/>
  <c r="H2771" i="10"/>
  <c r="G2771" i="10"/>
  <c r="I2770" i="10"/>
  <c r="H2770" i="10"/>
  <c r="G2770" i="10"/>
  <c r="I2769" i="10"/>
  <c r="H2769" i="10"/>
  <c r="G2769" i="10"/>
  <c r="I2768" i="10"/>
  <c r="H2768" i="10"/>
  <c r="G2768" i="10"/>
  <c r="I2767" i="10"/>
  <c r="H2767" i="10"/>
  <c r="G2767" i="10"/>
  <c r="I2766" i="10"/>
  <c r="H2766" i="10"/>
  <c r="G2766" i="10"/>
  <c r="I2765" i="10"/>
  <c r="H2765" i="10"/>
  <c r="G2765" i="10"/>
  <c r="I2764" i="10"/>
  <c r="H2764" i="10"/>
  <c r="G2764" i="10"/>
  <c r="I2763" i="10"/>
  <c r="H2763" i="10"/>
  <c r="G2763" i="10"/>
  <c r="I2762" i="10"/>
  <c r="H2762" i="10"/>
  <c r="G2762" i="10"/>
  <c r="I2761" i="10"/>
  <c r="H2761" i="10"/>
  <c r="G2761" i="10"/>
  <c r="I2760" i="10"/>
  <c r="H2760" i="10"/>
  <c r="G2760" i="10"/>
  <c r="I2759" i="10"/>
  <c r="H2759" i="10"/>
  <c r="G2759" i="10"/>
  <c r="I2758" i="10"/>
  <c r="H2758" i="10"/>
  <c r="G2758" i="10"/>
  <c r="I2757" i="10"/>
  <c r="H2757" i="10"/>
  <c r="G2757" i="10"/>
  <c r="I2756" i="10"/>
  <c r="H2756" i="10"/>
  <c r="G2756" i="10"/>
  <c r="I2755" i="10"/>
  <c r="H2755" i="10"/>
  <c r="G2755" i="10"/>
  <c r="I2754" i="10"/>
  <c r="H2754" i="10"/>
  <c r="G2754" i="10"/>
  <c r="I2753" i="10"/>
  <c r="H2753" i="10"/>
  <c r="G2753" i="10"/>
  <c r="I2752" i="10"/>
  <c r="H2752" i="10"/>
  <c r="G2752" i="10"/>
  <c r="I2751" i="10"/>
  <c r="H2751" i="10"/>
  <c r="G2751" i="10"/>
  <c r="I2750" i="10"/>
  <c r="H2750" i="10"/>
  <c r="G2750" i="10"/>
  <c r="I2749" i="10"/>
  <c r="H2749" i="10"/>
  <c r="G2749" i="10"/>
  <c r="I2748" i="10"/>
  <c r="H2748" i="10"/>
  <c r="G2748" i="10"/>
  <c r="I2747" i="10"/>
  <c r="H2747" i="10"/>
  <c r="G2747" i="10"/>
  <c r="I2746" i="10"/>
  <c r="H2746" i="10"/>
  <c r="G2746" i="10"/>
  <c r="I2745" i="10"/>
  <c r="H2745" i="10"/>
  <c r="G2745" i="10"/>
  <c r="I2744" i="10"/>
  <c r="H2744" i="10"/>
  <c r="G2744" i="10"/>
  <c r="I2743" i="10"/>
  <c r="H2743" i="10"/>
  <c r="G2743" i="10"/>
  <c r="I2742" i="10"/>
  <c r="H2742" i="10"/>
  <c r="G2742" i="10"/>
  <c r="I2741" i="10"/>
  <c r="H2741" i="10"/>
  <c r="G2741" i="10"/>
  <c r="I2740" i="10"/>
  <c r="H2740" i="10"/>
  <c r="G2740" i="10"/>
  <c r="I2739" i="10"/>
  <c r="H2739" i="10"/>
  <c r="G2739" i="10"/>
  <c r="I2738" i="10"/>
  <c r="H2738" i="10"/>
  <c r="G2738" i="10"/>
  <c r="I2737" i="10"/>
  <c r="H2737" i="10"/>
  <c r="G2737" i="10"/>
  <c r="I2736" i="10"/>
  <c r="H2736" i="10"/>
  <c r="G2736" i="10"/>
  <c r="I2735" i="10"/>
  <c r="H2735" i="10"/>
  <c r="G2735" i="10"/>
  <c r="I2734" i="10"/>
  <c r="H2734" i="10"/>
  <c r="G2734" i="10"/>
  <c r="I2733" i="10"/>
  <c r="H2733" i="10"/>
  <c r="G2733" i="10"/>
  <c r="I2732" i="10"/>
  <c r="H2732" i="10"/>
  <c r="G2732" i="10"/>
  <c r="I2731" i="10"/>
  <c r="H2731" i="10"/>
  <c r="G2731" i="10"/>
  <c r="I2730" i="10"/>
  <c r="H2730" i="10"/>
  <c r="G2730" i="10"/>
  <c r="I2729" i="10"/>
  <c r="H2729" i="10"/>
  <c r="G2729" i="10"/>
  <c r="I2728" i="10"/>
  <c r="H2728" i="10"/>
  <c r="G2728" i="10"/>
  <c r="I2727" i="10"/>
  <c r="H2727" i="10"/>
  <c r="G2727" i="10"/>
  <c r="I2726" i="10"/>
  <c r="H2726" i="10"/>
  <c r="G2726" i="10"/>
  <c r="I2725" i="10"/>
  <c r="H2725" i="10"/>
  <c r="G2725" i="10"/>
  <c r="I2724" i="10"/>
  <c r="H2724" i="10"/>
  <c r="G2724" i="10"/>
  <c r="I2723" i="10"/>
  <c r="H2723" i="10"/>
  <c r="G2723" i="10"/>
  <c r="I2722" i="10"/>
  <c r="H2722" i="10"/>
  <c r="G2722" i="10"/>
  <c r="I2721" i="10"/>
  <c r="H2721" i="10"/>
  <c r="G2721" i="10"/>
  <c r="I2720" i="10"/>
  <c r="H2720" i="10"/>
  <c r="G2720" i="10"/>
  <c r="I2719" i="10"/>
  <c r="H2719" i="10"/>
  <c r="G2719" i="10"/>
  <c r="I2718" i="10"/>
  <c r="H2718" i="10"/>
  <c r="G2718" i="10"/>
  <c r="I2717" i="10"/>
  <c r="H2717" i="10"/>
  <c r="G2717" i="10"/>
  <c r="I2716" i="10"/>
  <c r="H2716" i="10"/>
  <c r="G2716" i="10"/>
  <c r="I2715" i="10"/>
  <c r="H2715" i="10"/>
  <c r="G2715" i="10"/>
  <c r="I2714" i="10"/>
  <c r="H2714" i="10"/>
  <c r="G2714" i="10"/>
  <c r="I2713" i="10"/>
  <c r="H2713" i="10"/>
  <c r="G2713" i="10"/>
  <c r="I2712" i="10"/>
  <c r="H2712" i="10"/>
  <c r="G2712" i="10"/>
  <c r="I2711" i="10"/>
  <c r="H2711" i="10"/>
  <c r="G2711" i="10"/>
  <c r="I2710" i="10"/>
  <c r="H2710" i="10"/>
  <c r="G2710" i="10"/>
  <c r="I2709" i="10"/>
  <c r="H2709" i="10"/>
  <c r="G2709" i="10"/>
  <c r="I2708" i="10"/>
  <c r="H2708" i="10"/>
  <c r="G2708" i="10"/>
  <c r="I2707" i="10"/>
  <c r="H2707" i="10"/>
  <c r="G2707" i="10"/>
  <c r="I2706" i="10"/>
  <c r="H2706" i="10"/>
  <c r="G2706" i="10"/>
  <c r="I2705" i="10"/>
  <c r="H2705" i="10"/>
  <c r="G2705" i="10"/>
  <c r="I2704" i="10"/>
  <c r="H2704" i="10"/>
  <c r="G2704" i="10"/>
  <c r="I2703" i="10"/>
  <c r="H2703" i="10"/>
  <c r="G2703" i="10"/>
  <c r="I2702" i="10"/>
  <c r="H2702" i="10"/>
  <c r="G2702" i="10"/>
  <c r="I2701" i="10"/>
  <c r="H2701" i="10"/>
  <c r="G2701" i="10"/>
  <c r="I2700" i="10"/>
  <c r="H2700" i="10"/>
  <c r="G2700" i="10"/>
  <c r="I2699" i="10"/>
  <c r="H2699" i="10"/>
  <c r="G2699" i="10"/>
  <c r="I2698" i="10"/>
  <c r="H2698" i="10"/>
  <c r="G2698" i="10"/>
  <c r="I2697" i="10"/>
  <c r="H2697" i="10"/>
  <c r="G2697" i="10"/>
  <c r="I2696" i="10"/>
  <c r="H2696" i="10"/>
  <c r="G2696" i="10"/>
  <c r="I2695" i="10"/>
  <c r="H2695" i="10"/>
  <c r="G2695" i="10"/>
  <c r="I2694" i="10"/>
  <c r="H2694" i="10"/>
  <c r="G2694" i="10"/>
  <c r="I2693" i="10"/>
  <c r="H2693" i="10"/>
  <c r="G2693" i="10"/>
  <c r="I2692" i="10"/>
  <c r="H2692" i="10"/>
  <c r="G2692" i="10"/>
  <c r="I2691" i="10"/>
  <c r="H2691" i="10"/>
  <c r="G2691" i="10"/>
  <c r="I2690" i="10"/>
  <c r="H2690" i="10"/>
  <c r="G2690" i="10"/>
  <c r="I2689" i="10"/>
  <c r="H2689" i="10"/>
  <c r="G2689" i="10"/>
  <c r="I2688" i="10"/>
  <c r="H2688" i="10"/>
  <c r="G2688" i="10"/>
  <c r="I2687" i="10"/>
  <c r="H2687" i="10"/>
  <c r="G2687" i="10"/>
  <c r="I2686" i="10"/>
  <c r="H2686" i="10"/>
  <c r="G2686" i="10"/>
  <c r="I2685" i="10"/>
  <c r="H2685" i="10"/>
  <c r="G2685" i="10"/>
  <c r="I2684" i="10"/>
  <c r="H2684" i="10"/>
  <c r="G2684" i="10"/>
  <c r="I2683" i="10"/>
  <c r="H2683" i="10"/>
  <c r="G2683" i="10"/>
  <c r="I2682" i="10"/>
  <c r="H2682" i="10"/>
  <c r="G2682" i="10"/>
  <c r="I2681" i="10"/>
  <c r="H2681" i="10"/>
  <c r="G2681" i="10"/>
  <c r="I2680" i="10"/>
  <c r="H2680" i="10"/>
  <c r="G2680" i="10"/>
  <c r="I2679" i="10"/>
  <c r="H2679" i="10"/>
  <c r="G2679" i="10"/>
  <c r="I2678" i="10"/>
  <c r="H2678" i="10"/>
  <c r="G2678" i="10"/>
  <c r="I2677" i="10"/>
  <c r="H2677" i="10"/>
  <c r="G2677" i="10"/>
  <c r="I2676" i="10"/>
  <c r="H2676" i="10"/>
  <c r="G2676" i="10"/>
  <c r="I2675" i="10"/>
  <c r="H2675" i="10"/>
  <c r="G2675" i="10"/>
  <c r="I2674" i="10"/>
  <c r="H2674" i="10"/>
  <c r="G2674" i="10"/>
  <c r="I2673" i="10"/>
  <c r="H2673" i="10"/>
  <c r="G2673" i="10"/>
  <c r="I2672" i="10"/>
  <c r="H2672" i="10"/>
  <c r="G2672" i="10"/>
  <c r="I2671" i="10"/>
  <c r="H2671" i="10"/>
  <c r="G2671" i="10"/>
  <c r="I2670" i="10"/>
  <c r="H2670" i="10"/>
  <c r="G2670" i="10"/>
  <c r="I2669" i="10"/>
  <c r="H2669" i="10"/>
  <c r="G2669" i="10"/>
  <c r="I2668" i="10"/>
  <c r="H2668" i="10"/>
  <c r="G2668" i="10"/>
  <c r="I2667" i="10"/>
  <c r="H2667" i="10"/>
  <c r="G2667" i="10"/>
  <c r="I2666" i="10"/>
  <c r="H2666" i="10"/>
  <c r="G2666" i="10"/>
  <c r="I2665" i="10"/>
  <c r="H2665" i="10"/>
  <c r="G2665" i="10"/>
  <c r="I2664" i="10"/>
  <c r="H2664" i="10"/>
  <c r="G2664" i="10"/>
  <c r="I2663" i="10"/>
  <c r="H2663" i="10"/>
  <c r="G2663" i="10"/>
  <c r="I2662" i="10"/>
  <c r="H2662" i="10"/>
  <c r="G2662" i="10"/>
  <c r="I2661" i="10"/>
  <c r="H2661" i="10"/>
  <c r="G2661" i="10"/>
  <c r="I2660" i="10"/>
  <c r="H2660" i="10"/>
  <c r="G2660" i="10"/>
  <c r="I2659" i="10"/>
  <c r="H2659" i="10"/>
  <c r="G2659" i="10"/>
  <c r="I2658" i="10"/>
  <c r="H2658" i="10"/>
  <c r="G2658" i="10"/>
  <c r="I2657" i="10"/>
  <c r="H2657" i="10"/>
  <c r="G2657" i="10"/>
  <c r="I2656" i="10"/>
  <c r="H2656" i="10"/>
  <c r="G2656" i="10"/>
  <c r="I2655" i="10"/>
  <c r="H2655" i="10"/>
  <c r="G2655" i="10"/>
  <c r="I2654" i="10"/>
  <c r="H2654" i="10"/>
  <c r="G2654" i="10"/>
  <c r="I2653" i="10"/>
  <c r="H2653" i="10"/>
  <c r="G2653" i="10"/>
  <c r="I2652" i="10"/>
  <c r="H2652" i="10"/>
  <c r="G2652" i="10"/>
  <c r="I2651" i="10"/>
  <c r="H2651" i="10"/>
  <c r="G2651" i="10"/>
  <c r="I2650" i="10"/>
  <c r="H2650" i="10"/>
  <c r="G2650" i="10"/>
  <c r="I2649" i="10"/>
  <c r="H2649" i="10"/>
  <c r="G2649" i="10"/>
  <c r="I2648" i="10"/>
  <c r="H2648" i="10"/>
  <c r="G2648" i="10"/>
  <c r="I2647" i="10"/>
  <c r="H2647" i="10"/>
  <c r="G2647" i="10"/>
  <c r="I2646" i="10"/>
  <c r="H2646" i="10"/>
  <c r="G2646" i="10"/>
  <c r="I2645" i="10"/>
  <c r="H2645" i="10"/>
  <c r="G2645" i="10"/>
  <c r="I2644" i="10"/>
  <c r="H2644" i="10"/>
  <c r="G2644" i="10"/>
  <c r="I2643" i="10"/>
  <c r="H2643" i="10"/>
  <c r="G2643" i="10"/>
  <c r="I2642" i="10"/>
  <c r="H2642" i="10"/>
  <c r="G2642" i="10"/>
  <c r="I2641" i="10"/>
  <c r="H2641" i="10"/>
  <c r="G2641" i="10"/>
  <c r="I2640" i="10"/>
  <c r="H2640" i="10"/>
  <c r="G2640" i="10"/>
  <c r="I2639" i="10"/>
  <c r="H2639" i="10"/>
  <c r="G2639" i="10"/>
  <c r="I2638" i="10"/>
  <c r="H2638" i="10"/>
  <c r="G2638" i="10"/>
  <c r="I2637" i="10"/>
  <c r="H2637" i="10"/>
  <c r="G2637" i="10"/>
  <c r="I2636" i="10"/>
  <c r="H2636" i="10"/>
  <c r="G2636" i="10"/>
  <c r="I2635" i="10"/>
  <c r="H2635" i="10"/>
  <c r="G2635" i="10"/>
  <c r="I2634" i="10"/>
  <c r="H2634" i="10"/>
  <c r="G2634" i="10"/>
  <c r="I2633" i="10"/>
  <c r="H2633" i="10"/>
  <c r="G2633" i="10"/>
  <c r="I2632" i="10"/>
  <c r="H2632" i="10"/>
  <c r="G2632" i="10"/>
  <c r="I2631" i="10"/>
  <c r="H2631" i="10"/>
  <c r="G2631" i="10"/>
  <c r="I2630" i="10"/>
  <c r="H2630" i="10"/>
  <c r="G2630" i="10"/>
  <c r="I2629" i="10"/>
  <c r="H2629" i="10"/>
  <c r="G2629" i="10"/>
  <c r="I2628" i="10"/>
  <c r="H2628" i="10"/>
  <c r="G2628" i="10"/>
  <c r="I2627" i="10"/>
  <c r="H2627" i="10"/>
  <c r="G2627" i="10"/>
  <c r="I2626" i="10"/>
  <c r="H2626" i="10"/>
  <c r="G2626" i="10"/>
  <c r="I2625" i="10"/>
  <c r="H2625" i="10"/>
  <c r="G2625" i="10"/>
  <c r="I2624" i="10"/>
  <c r="H2624" i="10"/>
  <c r="G2624" i="10"/>
  <c r="I2623" i="10"/>
  <c r="H2623" i="10"/>
  <c r="G2623" i="10"/>
  <c r="I2622" i="10"/>
  <c r="H2622" i="10"/>
  <c r="G2622" i="10"/>
  <c r="I2621" i="10"/>
  <c r="H2621" i="10"/>
  <c r="G2621" i="10"/>
  <c r="I2620" i="10"/>
  <c r="H2620" i="10"/>
  <c r="G2620" i="10"/>
  <c r="I2619" i="10"/>
  <c r="H2619" i="10"/>
  <c r="G2619" i="10"/>
  <c r="I2618" i="10"/>
  <c r="H2618" i="10"/>
  <c r="G2618" i="10"/>
  <c r="I2617" i="10"/>
  <c r="H2617" i="10"/>
  <c r="G2617" i="10"/>
  <c r="I2616" i="10"/>
  <c r="H2616" i="10"/>
  <c r="G2616" i="10"/>
  <c r="I2615" i="10"/>
  <c r="H2615" i="10"/>
  <c r="G2615" i="10"/>
  <c r="I2614" i="10"/>
  <c r="H2614" i="10"/>
  <c r="G2614" i="10"/>
  <c r="I2613" i="10"/>
  <c r="H2613" i="10"/>
  <c r="G2613" i="10"/>
  <c r="I2612" i="10"/>
  <c r="H2612" i="10"/>
  <c r="G2612" i="10"/>
  <c r="I2611" i="10"/>
  <c r="H2611" i="10"/>
  <c r="G2611" i="10"/>
  <c r="I2610" i="10"/>
  <c r="H2610" i="10"/>
  <c r="G2610" i="10"/>
  <c r="I2609" i="10"/>
  <c r="H2609" i="10"/>
  <c r="G2609" i="10"/>
  <c r="I2608" i="10"/>
  <c r="H2608" i="10"/>
  <c r="G2608" i="10"/>
  <c r="I2607" i="10"/>
  <c r="H2607" i="10"/>
  <c r="G2607" i="10"/>
  <c r="I2606" i="10"/>
  <c r="H2606" i="10"/>
  <c r="G2606" i="10"/>
  <c r="I2605" i="10"/>
  <c r="H2605" i="10"/>
  <c r="G2605" i="10"/>
  <c r="I2604" i="10"/>
  <c r="H2604" i="10"/>
  <c r="G2604" i="10"/>
  <c r="I2603" i="10"/>
  <c r="H2603" i="10"/>
  <c r="G2603" i="10"/>
  <c r="I2602" i="10"/>
  <c r="H2602" i="10"/>
  <c r="G2602" i="10"/>
  <c r="I2601" i="10"/>
  <c r="H2601" i="10"/>
  <c r="G2601" i="10"/>
  <c r="I2600" i="10"/>
  <c r="H2600" i="10"/>
  <c r="G2600" i="10"/>
  <c r="I2599" i="10"/>
  <c r="H2599" i="10"/>
  <c r="G2599" i="10"/>
  <c r="I2598" i="10"/>
  <c r="H2598" i="10"/>
  <c r="G2598" i="10"/>
  <c r="I2597" i="10"/>
  <c r="H2597" i="10"/>
  <c r="G2597" i="10"/>
  <c r="I2596" i="10"/>
  <c r="H2596" i="10"/>
  <c r="G2596" i="10"/>
  <c r="I2595" i="10"/>
  <c r="H2595" i="10"/>
  <c r="G2595" i="10"/>
  <c r="I2594" i="10"/>
  <c r="H2594" i="10"/>
  <c r="G2594" i="10"/>
  <c r="I2593" i="10"/>
  <c r="H2593" i="10"/>
  <c r="G2593" i="10"/>
  <c r="I2592" i="10"/>
  <c r="H2592" i="10"/>
  <c r="G2592" i="10"/>
  <c r="I2591" i="10"/>
  <c r="H2591" i="10"/>
  <c r="G2591" i="10"/>
  <c r="I2590" i="10"/>
  <c r="H2590" i="10"/>
  <c r="G2590" i="10"/>
  <c r="I2589" i="10"/>
  <c r="H2589" i="10"/>
  <c r="G2589" i="10"/>
  <c r="I2588" i="10"/>
  <c r="H2588" i="10"/>
  <c r="G2588" i="10"/>
  <c r="I2587" i="10"/>
  <c r="H2587" i="10"/>
  <c r="G2587" i="10"/>
  <c r="I2586" i="10"/>
  <c r="H2586" i="10"/>
  <c r="G2586" i="10"/>
  <c r="I2585" i="10"/>
  <c r="H2585" i="10"/>
  <c r="G2585" i="10"/>
  <c r="I2584" i="10"/>
  <c r="H2584" i="10"/>
  <c r="G2584" i="10"/>
  <c r="I2583" i="10"/>
  <c r="H2583" i="10"/>
  <c r="G2583" i="10"/>
  <c r="I2582" i="10"/>
  <c r="H2582" i="10"/>
  <c r="G2582" i="10"/>
  <c r="I2581" i="10"/>
  <c r="H2581" i="10"/>
  <c r="G2581" i="10"/>
  <c r="I2580" i="10"/>
  <c r="H2580" i="10"/>
  <c r="G2580" i="10"/>
  <c r="I2579" i="10"/>
  <c r="H2579" i="10"/>
  <c r="G2579" i="10"/>
  <c r="I2578" i="10"/>
  <c r="H2578" i="10"/>
  <c r="G2578" i="10"/>
  <c r="I2577" i="10"/>
  <c r="H2577" i="10"/>
  <c r="G2577" i="10"/>
  <c r="I2576" i="10"/>
  <c r="H2576" i="10"/>
  <c r="G2576" i="10"/>
  <c r="I2575" i="10"/>
  <c r="H2575" i="10"/>
  <c r="G2575" i="10"/>
  <c r="I2574" i="10"/>
  <c r="H2574" i="10"/>
  <c r="G2574" i="10"/>
  <c r="I2573" i="10"/>
  <c r="H2573" i="10"/>
  <c r="G2573" i="10"/>
  <c r="I2572" i="10"/>
  <c r="H2572" i="10"/>
  <c r="G2572" i="10"/>
  <c r="I2571" i="10"/>
  <c r="H2571" i="10"/>
  <c r="G2571" i="10"/>
  <c r="I2570" i="10"/>
  <c r="H2570" i="10"/>
  <c r="G2570" i="10"/>
  <c r="I2569" i="10"/>
  <c r="H2569" i="10"/>
  <c r="G2569" i="10"/>
  <c r="I2568" i="10"/>
  <c r="H2568" i="10"/>
  <c r="G2568" i="10"/>
  <c r="I2567" i="10"/>
  <c r="H2567" i="10"/>
  <c r="G2567" i="10"/>
  <c r="I2566" i="10"/>
  <c r="H2566" i="10"/>
  <c r="G2566" i="10"/>
  <c r="I2565" i="10"/>
  <c r="H2565" i="10"/>
  <c r="G2565" i="10"/>
  <c r="I2564" i="10"/>
  <c r="H2564" i="10"/>
  <c r="G2564" i="10"/>
  <c r="I2563" i="10"/>
  <c r="H2563" i="10"/>
  <c r="G2563" i="10"/>
  <c r="I2562" i="10"/>
  <c r="H2562" i="10"/>
  <c r="G2562" i="10"/>
  <c r="I2561" i="10"/>
  <c r="H2561" i="10"/>
  <c r="G2561" i="10"/>
  <c r="I2560" i="10"/>
  <c r="H2560" i="10"/>
  <c r="G2560" i="10"/>
  <c r="I2559" i="10"/>
  <c r="H2559" i="10"/>
  <c r="G2559" i="10"/>
  <c r="I2558" i="10"/>
  <c r="H2558" i="10"/>
  <c r="G2558" i="10"/>
  <c r="I2557" i="10"/>
  <c r="H2557" i="10"/>
  <c r="G2557" i="10"/>
  <c r="I2556" i="10"/>
  <c r="H2556" i="10"/>
  <c r="G2556" i="10"/>
  <c r="I2555" i="10"/>
  <c r="H2555" i="10"/>
  <c r="G2555" i="10"/>
  <c r="I2554" i="10"/>
  <c r="H2554" i="10"/>
  <c r="G2554" i="10"/>
  <c r="I2553" i="10"/>
  <c r="H2553" i="10"/>
  <c r="G2553" i="10"/>
  <c r="I2552" i="10"/>
  <c r="H2552" i="10"/>
  <c r="G2552" i="10"/>
  <c r="I2551" i="10"/>
  <c r="H2551" i="10"/>
  <c r="G2551" i="10"/>
  <c r="I2550" i="10"/>
  <c r="H2550" i="10"/>
  <c r="G2550" i="10"/>
  <c r="I2549" i="10"/>
  <c r="H2549" i="10"/>
  <c r="G2549" i="10"/>
  <c r="I2548" i="10"/>
  <c r="H2548" i="10"/>
  <c r="G2548" i="10"/>
  <c r="I2547" i="10"/>
  <c r="H2547" i="10"/>
  <c r="G2547" i="10"/>
  <c r="I2546" i="10"/>
  <c r="H2546" i="10"/>
  <c r="G2546" i="10"/>
  <c r="I2545" i="10"/>
  <c r="H2545" i="10"/>
  <c r="G2545" i="10"/>
  <c r="I2544" i="10"/>
  <c r="H2544" i="10"/>
  <c r="G2544" i="10"/>
  <c r="I2543" i="10"/>
  <c r="H2543" i="10"/>
  <c r="G2543" i="10"/>
  <c r="I2542" i="10"/>
  <c r="H2542" i="10"/>
  <c r="G2542" i="10"/>
  <c r="I2541" i="10"/>
  <c r="H2541" i="10"/>
  <c r="G2541" i="10"/>
  <c r="I2540" i="10"/>
  <c r="H2540" i="10"/>
  <c r="G2540" i="10"/>
  <c r="I2539" i="10"/>
  <c r="H2539" i="10"/>
  <c r="G2539" i="10"/>
  <c r="I2538" i="10"/>
  <c r="H2538" i="10"/>
  <c r="G2538" i="10"/>
  <c r="I2537" i="10"/>
  <c r="H2537" i="10"/>
  <c r="G2537" i="10"/>
  <c r="I2536" i="10"/>
  <c r="H2536" i="10"/>
  <c r="G2536" i="10"/>
  <c r="I2535" i="10"/>
  <c r="H2535" i="10"/>
  <c r="G2535" i="10"/>
  <c r="I2534" i="10"/>
  <c r="H2534" i="10"/>
  <c r="G2534" i="10"/>
  <c r="I2533" i="10"/>
  <c r="H2533" i="10"/>
  <c r="G2533" i="10"/>
  <c r="I2532" i="10"/>
  <c r="H2532" i="10"/>
  <c r="G2532" i="10"/>
  <c r="I2531" i="10"/>
  <c r="H2531" i="10"/>
  <c r="G2531" i="10"/>
  <c r="I2530" i="10"/>
  <c r="H2530" i="10"/>
  <c r="G2530" i="10"/>
  <c r="I2529" i="10"/>
  <c r="H2529" i="10"/>
  <c r="G2529" i="10"/>
  <c r="I2528" i="10"/>
  <c r="H2528" i="10"/>
  <c r="G2528" i="10"/>
  <c r="I2527" i="10"/>
  <c r="H2527" i="10"/>
  <c r="G2527" i="10"/>
  <c r="I2526" i="10"/>
  <c r="H2526" i="10"/>
  <c r="G2526" i="10"/>
  <c r="I2525" i="10"/>
  <c r="H2525" i="10"/>
  <c r="G2525" i="10"/>
  <c r="I2524" i="10"/>
  <c r="H2524" i="10"/>
  <c r="G2524" i="10"/>
  <c r="I2523" i="10"/>
  <c r="H2523" i="10"/>
  <c r="G2523" i="10"/>
  <c r="I2522" i="10"/>
  <c r="H2522" i="10"/>
  <c r="G2522" i="10"/>
  <c r="I2521" i="10"/>
  <c r="H2521" i="10"/>
  <c r="G2521" i="10"/>
  <c r="I2520" i="10"/>
  <c r="H2520" i="10"/>
  <c r="G2520" i="10"/>
  <c r="I2519" i="10"/>
  <c r="H2519" i="10"/>
  <c r="G2519" i="10"/>
  <c r="I2518" i="10"/>
  <c r="H2518" i="10"/>
  <c r="G2518" i="10"/>
  <c r="I2517" i="10"/>
  <c r="H2517" i="10"/>
  <c r="G2517" i="10"/>
  <c r="I2516" i="10"/>
  <c r="H2516" i="10"/>
  <c r="G2516" i="10"/>
  <c r="I2515" i="10"/>
  <c r="H2515" i="10"/>
  <c r="G2515" i="10"/>
  <c r="I2514" i="10"/>
  <c r="H2514" i="10"/>
  <c r="G2514" i="10"/>
  <c r="I2513" i="10"/>
  <c r="H2513" i="10"/>
  <c r="G2513" i="10"/>
  <c r="I2512" i="10"/>
  <c r="H2512" i="10"/>
  <c r="G2512" i="10"/>
  <c r="I2511" i="10"/>
  <c r="H2511" i="10"/>
  <c r="G2511" i="10"/>
  <c r="I2510" i="10"/>
  <c r="H2510" i="10"/>
  <c r="G2510" i="10"/>
  <c r="I2509" i="10"/>
  <c r="H2509" i="10"/>
  <c r="G2509" i="10"/>
  <c r="I2508" i="10"/>
  <c r="H2508" i="10"/>
  <c r="G2508" i="10"/>
  <c r="I2507" i="10"/>
  <c r="H2507" i="10"/>
  <c r="G2507" i="10"/>
  <c r="I2506" i="10"/>
  <c r="H2506" i="10"/>
  <c r="G2506" i="10"/>
  <c r="I2505" i="10"/>
  <c r="H2505" i="10"/>
  <c r="G2505" i="10"/>
  <c r="I2504" i="10"/>
  <c r="H2504" i="10"/>
  <c r="G2504" i="10"/>
  <c r="I2503" i="10"/>
  <c r="H2503" i="10"/>
  <c r="G2503" i="10"/>
  <c r="I2502" i="10"/>
  <c r="H2502" i="10"/>
  <c r="G2502" i="10"/>
  <c r="I2501" i="10"/>
  <c r="H2501" i="10"/>
  <c r="G2501" i="10"/>
  <c r="I2500" i="10"/>
  <c r="H2500" i="10"/>
  <c r="G2500" i="10"/>
  <c r="I2499" i="10"/>
  <c r="H2499" i="10"/>
  <c r="G2499" i="10"/>
  <c r="I2498" i="10"/>
  <c r="H2498" i="10"/>
  <c r="G2498" i="10"/>
  <c r="I2497" i="10"/>
  <c r="H2497" i="10"/>
  <c r="G2497" i="10"/>
  <c r="I2496" i="10"/>
  <c r="H2496" i="10"/>
  <c r="G2496" i="10"/>
  <c r="I2495" i="10"/>
  <c r="H2495" i="10"/>
  <c r="G2495" i="10"/>
  <c r="I2494" i="10"/>
  <c r="H2494" i="10"/>
  <c r="G2494" i="10"/>
  <c r="I2493" i="10"/>
  <c r="H2493" i="10"/>
  <c r="G2493" i="10"/>
  <c r="I2492" i="10"/>
  <c r="H2492" i="10"/>
  <c r="G2492" i="10"/>
  <c r="I2491" i="10"/>
  <c r="H2491" i="10"/>
  <c r="G2491" i="10"/>
  <c r="I2490" i="10"/>
  <c r="H2490" i="10"/>
  <c r="G2490" i="10"/>
  <c r="I2489" i="10"/>
  <c r="H2489" i="10"/>
  <c r="G2489" i="10"/>
  <c r="I2488" i="10"/>
  <c r="H2488" i="10"/>
  <c r="G2488" i="10"/>
  <c r="I2487" i="10"/>
  <c r="H2487" i="10"/>
  <c r="G2487" i="10"/>
  <c r="I2486" i="10"/>
  <c r="H2486" i="10"/>
  <c r="G2486" i="10"/>
  <c r="I2485" i="10"/>
  <c r="H2485" i="10"/>
  <c r="G2485" i="10"/>
  <c r="I2484" i="10"/>
  <c r="H2484" i="10"/>
  <c r="G2484" i="10"/>
  <c r="I2483" i="10"/>
  <c r="H2483" i="10"/>
  <c r="G2483" i="10"/>
  <c r="I2482" i="10"/>
  <c r="H2482" i="10"/>
  <c r="G2482" i="10"/>
  <c r="I2481" i="10"/>
  <c r="H2481" i="10"/>
  <c r="G2481" i="10"/>
  <c r="I2480" i="10"/>
  <c r="H2480" i="10"/>
  <c r="G2480" i="10"/>
  <c r="I2479" i="10"/>
  <c r="H2479" i="10"/>
  <c r="G2479" i="10"/>
  <c r="I2478" i="10"/>
  <c r="H2478" i="10"/>
  <c r="G2478" i="10"/>
  <c r="I2477" i="10"/>
  <c r="H2477" i="10"/>
  <c r="G2477" i="10"/>
  <c r="I2476" i="10"/>
  <c r="H2476" i="10"/>
  <c r="G2476" i="10"/>
  <c r="I2475" i="10"/>
  <c r="H2475" i="10"/>
  <c r="G2475" i="10"/>
  <c r="I2474" i="10"/>
  <c r="H2474" i="10"/>
  <c r="G2474" i="10"/>
  <c r="I2473" i="10"/>
  <c r="H2473" i="10"/>
  <c r="G2473" i="10"/>
  <c r="I2472" i="10"/>
  <c r="H2472" i="10"/>
  <c r="G2472" i="10"/>
  <c r="I2471" i="10"/>
  <c r="H2471" i="10"/>
  <c r="G2471" i="10"/>
  <c r="I2470" i="10"/>
  <c r="H2470" i="10"/>
  <c r="G2470" i="10"/>
  <c r="I2469" i="10"/>
  <c r="H2469" i="10"/>
  <c r="G2469" i="10"/>
  <c r="I2468" i="10"/>
  <c r="H2468" i="10"/>
  <c r="G2468" i="10"/>
  <c r="I2467" i="10"/>
  <c r="H2467" i="10"/>
  <c r="G2467" i="10"/>
  <c r="I2466" i="10"/>
  <c r="H2466" i="10"/>
  <c r="G2466" i="10"/>
  <c r="I2465" i="10"/>
  <c r="H2465" i="10"/>
  <c r="G2465" i="10"/>
  <c r="I2464" i="10"/>
  <c r="H2464" i="10"/>
  <c r="G2464" i="10"/>
  <c r="I2463" i="10"/>
  <c r="H2463" i="10"/>
  <c r="G2463" i="10"/>
  <c r="I2462" i="10"/>
  <c r="H2462" i="10"/>
  <c r="G2462" i="10"/>
  <c r="I2461" i="10"/>
  <c r="H2461" i="10"/>
  <c r="G2461" i="10"/>
  <c r="I2460" i="10"/>
  <c r="H2460" i="10"/>
  <c r="G2460" i="10"/>
  <c r="I2459" i="10"/>
  <c r="H2459" i="10"/>
  <c r="G2459" i="10"/>
  <c r="I2458" i="10"/>
  <c r="H2458" i="10"/>
  <c r="G2458" i="10"/>
  <c r="I2457" i="10"/>
  <c r="H2457" i="10"/>
  <c r="G2457" i="10"/>
  <c r="I2456" i="10"/>
  <c r="H2456" i="10"/>
  <c r="G2456" i="10"/>
  <c r="I2455" i="10"/>
  <c r="H2455" i="10"/>
  <c r="G2455" i="10"/>
  <c r="I2454" i="10"/>
  <c r="H2454" i="10"/>
  <c r="G2454" i="10"/>
  <c r="I2453" i="10"/>
  <c r="H2453" i="10"/>
  <c r="G2453" i="10"/>
  <c r="I2452" i="10"/>
  <c r="H2452" i="10"/>
  <c r="G2452" i="10"/>
  <c r="I2451" i="10"/>
  <c r="H2451" i="10"/>
  <c r="G2451" i="10"/>
  <c r="I2450" i="10"/>
  <c r="H2450" i="10"/>
  <c r="G2450" i="10"/>
  <c r="I2449" i="10"/>
  <c r="H2449" i="10"/>
  <c r="G2449" i="10"/>
  <c r="I2448" i="10"/>
  <c r="H2448" i="10"/>
  <c r="G2448" i="10"/>
  <c r="I2447" i="10"/>
  <c r="H2447" i="10"/>
  <c r="G2447" i="10"/>
  <c r="I2446" i="10"/>
  <c r="H2446" i="10"/>
  <c r="G2446" i="10"/>
  <c r="I2445" i="10"/>
  <c r="H2445" i="10"/>
  <c r="G2445" i="10"/>
  <c r="I2444" i="10"/>
  <c r="H2444" i="10"/>
  <c r="G2444" i="10"/>
  <c r="I2443" i="10"/>
  <c r="H2443" i="10"/>
  <c r="G2443" i="10"/>
  <c r="I2442" i="10"/>
  <c r="H2442" i="10"/>
  <c r="G2442" i="10"/>
  <c r="I2441" i="10"/>
  <c r="H2441" i="10"/>
  <c r="G2441" i="10"/>
  <c r="I2440" i="10"/>
  <c r="H2440" i="10"/>
  <c r="G2440" i="10"/>
  <c r="I2439" i="10"/>
  <c r="H2439" i="10"/>
  <c r="G2439" i="10"/>
  <c r="I2438" i="10"/>
  <c r="H2438" i="10"/>
  <c r="G2438" i="10"/>
  <c r="I2437" i="10"/>
  <c r="H2437" i="10"/>
  <c r="G2437" i="10"/>
  <c r="I2436" i="10"/>
  <c r="H2436" i="10"/>
  <c r="G2436" i="10"/>
  <c r="I2435" i="10"/>
  <c r="H2435" i="10"/>
  <c r="G2435" i="10"/>
  <c r="I2434" i="10"/>
  <c r="H2434" i="10"/>
  <c r="G2434" i="10"/>
  <c r="I2433" i="10"/>
  <c r="H2433" i="10"/>
  <c r="G2433" i="10"/>
  <c r="I2432" i="10"/>
  <c r="H2432" i="10"/>
  <c r="G2432" i="10"/>
  <c r="I2431" i="10"/>
  <c r="H2431" i="10"/>
  <c r="G2431" i="10"/>
  <c r="I2430" i="10"/>
  <c r="H2430" i="10"/>
  <c r="G2430" i="10"/>
  <c r="I2429" i="10"/>
  <c r="H2429" i="10"/>
  <c r="G2429" i="10"/>
  <c r="I2428" i="10"/>
  <c r="H2428" i="10"/>
  <c r="G2428" i="10"/>
  <c r="I2427" i="10"/>
  <c r="H2427" i="10"/>
  <c r="G2427" i="10"/>
  <c r="I2426" i="10"/>
  <c r="H2426" i="10"/>
  <c r="G2426" i="10"/>
  <c r="I2425" i="10"/>
  <c r="H2425" i="10"/>
  <c r="G2425" i="10"/>
  <c r="I2424" i="10"/>
  <c r="H2424" i="10"/>
  <c r="G2424" i="10"/>
  <c r="I2423" i="10"/>
  <c r="H2423" i="10"/>
  <c r="G2423" i="10"/>
  <c r="I2422" i="10"/>
  <c r="H2422" i="10"/>
  <c r="G2422" i="10"/>
  <c r="I2421" i="10"/>
  <c r="H2421" i="10"/>
  <c r="G2421" i="10"/>
  <c r="I2420" i="10"/>
  <c r="H2420" i="10"/>
  <c r="G2420" i="10"/>
  <c r="I2419" i="10"/>
  <c r="H2419" i="10"/>
  <c r="G2419" i="10"/>
  <c r="I2418" i="10"/>
  <c r="H2418" i="10"/>
  <c r="G2418" i="10"/>
  <c r="I2417" i="10"/>
  <c r="H2417" i="10"/>
  <c r="G2417" i="10"/>
  <c r="I2416" i="10"/>
  <c r="H2416" i="10"/>
  <c r="G2416" i="10"/>
  <c r="I2415" i="10"/>
  <c r="H2415" i="10"/>
  <c r="G2415" i="10"/>
  <c r="I2414" i="10"/>
  <c r="H2414" i="10"/>
  <c r="G2414" i="10"/>
  <c r="I2413" i="10"/>
  <c r="H2413" i="10"/>
  <c r="G2413" i="10"/>
  <c r="I2412" i="10"/>
  <c r="H2412" i="10"/>
  <c r="G2412" i="10"/>
  <c r="I2411" i="10"/>
  <c r="H2411" i="10"/>
  <c r="G2411" i="10"/>
  <c r="I2410" i="10"/>
  <c r="H2410" i="10"/>
  <c r="G2410" i="10"/>
  <c r="I2409" i="10"/>
  <c r="H2409" i="10"/>
  <c r="G2409" i="10"/>
  <c r="I2408" i="10"/>
  <c r="H2408" i="10"/>
  <c r="G2408" i="10"/>
  <c r="I2407" i="10"/>
  <c r="H2407" i="10"/>
  <c r="G2407" i="10"/>
  <c r="I2406" i="10"/>
  <c r="H2406" i="10"/>
  <c r="G2406" i="10"/>
  <c r="I2405" i="10"/>
  <c r="H2405" i="10"/>
  <c r="G2405" i="10"/>
  <c r="I2404" i="10"/>
  <c r="H2404" i="10"/>
  <c r="G2404" i="10"/>
  <c r="I2403" i="10"/>
  <c r="H2403" i="10"/>
  <c r="G2403" i="10"/>
  <c r="I2402" i="10"/>
  <c r="H2402" i="10"/>
  <c r="G2402" i="10"/>
  <c r="I2401" i="10"/>
  <c r="H2401" i="10"/>
  <c r="G2401" i="10"/>
  <c r="I2400" i="10"/>
  <c r="H2400" i="10"/>
  <c r="G2400" i="10"/>
  <c r="I2399" i="10"/>
  <c r="H2399" i="10"/>
  <c r="G2399" i="10"/>
  <c r="I2398" i="10"/>
  <c r="H2398" i="10"/>
  <c r="G2398" i="10"/>
  <c r="I2397" i="10"/>
  <c r="H2397" i="10"/>
  <c r="G2397" i="10"/>
  <c r="I2396" i="10"/>
  <c r="H2396" i="10"/>
  <c r="G2396" i="10"/>
  <c r="I2395" i="10"/>
  <c r="H2395" i="10"/>
  <c r="G2395" i="10"/>
  <c r="I2394" i="10"/>
  <c r="H2394" i="10"/>
  <c r="G2394" i="10"/>
  <c r="I2393" i="10"/>
  <c r="H2393" i="10"/>
  <c r="G2393" i="10"/>
  <c r="I2392" i="10"/>
  <c r="H2392" i="10"/>
  <c r="G2392" i="10"/>
  <c r="I2391" i="10"/>
  <c r="H2391" i="10"/>
  <c r="G2391" i="10"/>
  <c r="I2390" i="10"/>
  <c r="H2390" i="10"/>
  <c r="G2390" i="10"/>
  <c r="I2389" i="10"/>
  <c r="H2389" i="10"/>
  <c r="G2389" i="10"/>
  <c r="I2388" i="10"/>
  <c r="H2388" i="10"/>
  <c r="G2388" i="10"/>
  <c r="I2387" i="10"/>
  <c r="H2387" i="10"/>
  <c r="G2387" i="10"/>
  <c r="I2386" i="10"/>
  <c r="H2386" i="10"/>
  <c r="G2386" i="10"/>
  <c r="I2385" i="10"/>
  <c r="H2385" i="10"/>
  <c r="G2385" i="10"/>
  <c r="I2384" i="10"/>
  <c r="H2384" i="10"/>
  <c r="G2384" i="10"/>
  <c r="I2383" i="10"/>
  <c r="H2383" i="10"/>
  <c r="G2383" i="10"/>
  <c r="I2382" i="10"/>
  <c r="H2382" i="10"/>
  <c r="G2382" i="10"/>
  <c r="I2381" i="10"/>
  <c r="H2381" i="10"/>
  <c r="G2381" i="10"/>
  <c r="I2380" i="10"/>
  <c r="H2380" i="10"/>
  <c r="G2380" i="10"/>
  <c r="I2379" i="10"/>
  <c r="H2379" i="10"/>
  <c r="G2379" i="10"/>
  <c r="I2378" i="10"/>
  <c r="H2378" i="10"/>
  <c r="G2378" i="10"/>
  <c r="I2377" i="10"/>
  <c r="H2377" i="10"/>
  <c r="G2377" i="10"/>
  <c r="I2376" i="10"/>
  <c r="H2376" i="10"/>
  <c r="G2376" i="10"/>
  <c r="I2375" i="10"/>
  <c r="H2375" i="10"/>
  <c r="G2375" i="10"/>
  <c r="I2374" i="10"/>
  <c r="H2374" i="10"/>
  <c r="G2374" i="10"/>
  <c r="I2373" i="10"/>
  <c r="H2373" i="10"/>
  <c r="G2373" i="10"/>
  <c r="I2372" i="10"/>
  <c r="H2372" i="10"/>
  <c r="G2372" i="10"/>
  <c r="I2371" i="10"/>
  <c r="H2371" i="10"/>
  <c r="G2371" i="10"/>
  <c r="I2370" i="10"/>
  <c r="H2370" i="10"/>
  <c r="G2370" i="10"/>
  <c r="I2369" i="10"/>
  <c r="H2369" i="10"/>
  <c r="G2369" i="10"/>
  <c r="I2368" i="10"/>
  <c r="H2368" i="10"/>
  <c r="G2368" i="10"/>
  <c r="I2367" i="10"/>
  <c r="H2367" i="10"/>
  <c r="G2367" i="10"/>
  <c r="I2366" i="10"/>
  <c r="H2366" i="10"/>
  <c r="G2366" i="10"/>
  <c r="I2365" i="10"/>
  <c r="H2365" i="10"/>
  <c r="G2365" i="10"/>
  <c r="I2364" i="10"/>
  <c r="H2364" i="10"/>
  <c r="G2364" i="10"/>
  <c r="I2363" i="10"/>
  <c r="H2363" i="10"/>
  <c r="G2363" i="10"/>
  <c r="I2362" i="10"/>
  <c r="H2362" i="10"/>
  <c r="G2362" i="10"/>
  <c r="I2361" i="10"/>
  <c r="H2361" i="10"/>
  <c r="G2361" i="10"/>
  <c r="I2360" i="10"/>
  <c r="H2360" i="10"/>
  <c r="G2360" i="10"/>
  <c r="I2359" i="10"/>
  <c r="H2359" i="10"/>
  <c r="G2359" i="10"/>
  <c r="I2358" i="10"/>
  <c r="H2358" i="10"/>
  <c r="G2358" i="10"/>
  <c r="I2357" i="10"/>
  <c r="H2357" i="10"/>
  <c r="G2357" i="10"/>
  <c r="I2356" i="10"/>
  <c r="H2356" i="10"/>
  <c r="G2356" i="10"/>
  <c r="I2355" i="10"/>
  <c r="H2355" i="10"/>
  <c r="G2355" i="10"/>
  <c r="I2354" i="10"/>
  <c r="H2354" i="10"/>
  <c r="G2354" i="10"/>
  <c r="I2353" i="10"/>
  <c r="H2353" i="10"/>
  <c r="G2353" i="10"/>
  <c r="I2352" i="10"/>
  <c r="H2352" i="10"/>
  <c r="G2352" i="10"/>
  <c r="I2351" i="10"/>
  <c r="H2351" i="10"/>
  <c r="G2351" i="10"/>
  <c r="I2350" i="10"/>
  <c r="H2350" i="10"/>
  <c r="G2350" i="10"/>
  <c r="I2349" i="10"/>
  <c r="H2349" i="10"/>
  <c r="G2349" i="10"/>
  <c r="I2348" i="10"/>
  <c r="H2348" i="10"/>
  <c r="G2348" i="10"/>
  <c r="I2347" i="10"/>
  <c r="H2347" i="10"/>
  <c r="G2347" i="10"/>
  <c r="I2346" i="10"/>
  <c r="H2346" i="10"/>
  <c r="G2346" i="10"/>
  <c r="I2345" i="10"/>
  <c r="H2345" i="10"/>
  <c r="G2345" i="10"/>
  <c r="I2344" i="10"/>
  <c r="H2344" i="10"/>
  <c r="G2344" i="10"/>
  <c r="I2343" i="10"/>
  <c r="H2343" i="10"/>
  <c r="G2343" i="10"/>
  <c r="I2342" i="10"/>
  <c r="H2342" i="10"/>
  <c r="G2342" i="10"/>
  <c r="I2341" i="10"/>
  <c r="H2341" i="10"/>
  <c r="G2341" i="10"/>
  <c r="I2340" i="10"/>
  <c r="H2340" i="10"/>
  <c r="G2340" i="10"/>
  <c r="I2339" i="10"/>
  <c r="H2339" i="10"/>
  <c r="G2339" i="10"/>
  <c r="I2338" i="10"/>
  <c r="H2338" i="10"/>
  <c r="G2338" i="10"/>
  <c r="I2337" i="10"/>
  <c r="H2337" i="10"/>
  <c r="G2337" i="10"/>
  <c r="I2336" i="10"/>
  <c r="H2336" i="10"/>
  <c r="G2336" i="10"/>
  <c r="I2335" i="10"/>
  <c r="H2335" i="10"/>
  <c r="G2335" i="10"/>
  <c r="I2334" i="10"/>
  <c r="H2334" i="10"/>
  <c r="G2334" i="10"/>
  <c r="I2333" i="10"/>
  <c r="H2333" i="10"/>
  <c r="G2333" i="10"/>
  <c r="I2332" i="10"/>
  <c r="H2332" i="10"/>
  <c r="G2332" i="10"/>
  <c r="I2331" i="10"/>
  <c r="H2331" i="10"/>
  <c r="G2331" i="10"/>
  <c r="I2330" i="10"/>
  <c r="H2330" i="10"/>
  <c r="G2330" i="10"/>
  <c r="I2329" i="10"/>
  <c r="H2329" i="10"/>
  <c r="G2329" i="10"/>
  <c r="I2328" i="10"/>
  <c r="H2328" i="10"/>
  <c r="G2328" i="10"/>
  <c r="I2327" i="10"/>
  <c r="H2327" i="10"/>
  <c r="G2327" i="10"/>
  <c r="I2326" i="10"/>
  <c r="H2326" i="10"/>
  <c r="G2326" i="10"/>
  <c r="I2325" i="10"/>
  <c r="H2325" i="10"/>
  <c r="G2325" i="10"/>
  <c r="I2324" i="10"/>
  <c r="H2324" i="10"/>
  <c r="G2324" i="10"/>
  <c r="I2323" i="10"/>
  <c r="H2323" i="10"/>
  <c r="G2323" i="10"/>
  <c r="I2322" i="10"/>
  <c r="H2322" i="10"/>
  <c r="G2322" i="10"/>
  <c r="I2321" i="10"/>
  <c r="H2321" i="10"/>
  <c r="G2321" i="10"/>
  <c r="I2320" i="10"/>
  <c r="H2320" i="10"/>
  <c r="G2320" i="10"/>
  <c r="I2319" i="10"/>
  <c r="H2319" i="10"/>
  <c r="G2319" i="10"/>
  <c r="I2318" i="10"/>
  <c r="H2318" i="10"/>
  <c r="G2318" i="10"/>
  <c r="I2317" i="10"/>
  <c r="H2317" i="10"/>
  <c r="G2317" i="10"/>
  <c r="I2316" i="10"/>
  <c r="H2316" i="10"/>
  <c r="G2316" i="10"/>
  <c r="I2315" i="10"/>
  <c r="H2315" i="10"/>
  <c r="G2315" i="10"/>
  <c r="I2314" i="10"/>
  <c r="H2314" i="10"/>
  <c r="G2314" i="10"/>
  <c r="I2313" i="10"/>
  <c r="H2313" i="10"/>
  <c r="G2313" i="10"/>
  <c r="I2312" i="10"/>
  <c r="H2312" i="10"/>
  <c r="G2312" i="10"/>
  <c r="I2311" i="10"/>
  <c r="H2311" i="10"/>
  <c r="G2311" i="10"/>
  <c r="I2310" i="10"/>
  <c r="H2310" i="10"/>
  <c r="G2310" i="10"/>
  <c r="I2309" i="10"/>
  <c r="H2309" i="10"/>
  <c r="G2309" i="10"/>
  <c r="I2308" i="10"/>
  <c r="H2308" i="10"/>
  <c r="G2308" i="10"/>
  <c r="I2307" i="10"/>
  <c r="H2307" i="10"/>
  <c r="G2307" i="10"/>
  <c r="I2306" i="10"/>
  <c r="H2306" i="10"/>
  <c r="G2306" i="10"/>
  <c r="I2305" i="10"/>
  <c r="H2305" i="10"/>
  <c r="G2305" i="10"/>
  <c r="I2304" i="10"/>
  <c r="H2304" i="10"/>
  <c r="G2304" i="10"/>
  <c r="I2303" i="10"/>
  <c r="H2303" i="10"/>
  <c r="G2303" i="10"/>
  <c r="I2302" i="10"/>
  <c r="H2302" i="10"/>
  <c r="G2302" i="10"/>
  <c r="I2301" i="10"/>
  <c r="H2301" i="10"/>
  <c r="G2301" i="10"/>
  <c r="I2300" i="10"/>
  <c r="H2300" i="10"/>
  <c r="G2300" i="10"/>
  <c r="I2299" i="10"/>
  <c r="H2299" i="10"/>
  <c r="G2299" i="10"/>
  <c r="I2298" i="10"/>
  <c r="H2298" i="10"/>
  <c r="G2298" i="10"/>
  <c r="I2297" i="10"/>
  <c r="H2297" i="10"/>
  <c r="G2297" i="10"/>
  <c r="I2296" i="10"/>
  <c r="H2296" i="10"/>
  <c r="G2296" i="10"/>
  <c r="I2295" i="10"/>
  <c r="H2295" i="10"/>
  <c r="G2295" i="10"/>
  <c r="I2294" i="10"/>
  <c r="H2294" i="10"/>
  <c r="G2294" i="10"/>
  <c r="I2293" i="10"/>
  <c r="H2293" i="10"/>
  <c r="G2293" i="10"/>
  <c r="I2292" i="10"/>
  <c r="H2292" i="10"/>
  <c r="G2292" i="10"/>
  <c r="I2291" i="10"/>
  <c r="H2291" i="10"/>
  <c r="G2291" i="10"/>
  <c r="I2290" i="10"/>
  <c r="H2290" i="10"/>
  <c r="G2290" i="10"/>
  <c r="I2289" i="10"/>
  <c r="H2289" i="10"/>
  <c r="G2289" i="10"/>
  <c r="I2288" i="10"/>
  <c r="H2288" i="10"/>
  <c r="G2288" i="10"/>
  <c r="I2287" i="10"/>
  <c r="H2287" i="10"/>
  <c r="G2287" i="10"/>
  <c r="I2286" i="10"/>
  <c r="H2286" i="10"/>
  <c r="G2286" i="10"/>
  <c r="I2285" i="10"/>
  <c r="H2285" i="10"/>
  <c r="G2285" i="10"/>
  <c r="I2284" i="10"/>
  <c r="H2284" i="10"/>
  <c r="G2284" i="10"/>
  <c r="I2283" i="10"/>
  <c r="H2283" i="10"/>
  <c r="G2283" i="10"/>
  <c r="I2282" i="10"/>
  <c r="H2282" i="10"/>
  <c r="G2282" i="10"/>
  <c r="I2281" i="10"/>
  <c r="H2281" i="10"/>
  <c r="G2281" i="10"/>
  <c r="I2280" i="10"/>
  <c r="H2280" i="10"/>
  <c r="G2280" i="10"/>
  <c r="I2279" i="10"/>
  <c r="H2279" i="10"/>
  <c r="G2279" i="10"/>
  <c r="I2278" i="10"/>
  <c r="H2278" i="10"/>
  <c r="G2278" i="10"/>
  <c r="I2277" i="10"/>
  <c r="H2277" i="10"/>
  <c r="G2277" i="10"/>
  <c r="I2276" i="10"/>
  <c r="H2276" i="10"/>
  <c r="G2276" i="10"/>
  <c r="I2275" i="10"/>
  <c r="H2275" i="10"/>
  <c r="G2275" i="10"/>
  <c r="I2274" i="10"/>
  <c r="H2274" i="10"/>
  <c r="G2274" i="10"/>
  <c r="I2273" i="10"/>
  <c r="H2273" i="10"/>
  <c r="G2273" i="10"/>
  <c r="I2272" i="10"/>
  <c r="H2272" i="10"/>
  <c r="G2272" i="10"/>
  <c r="I2271" i="10"/>
  <c r="H2271" i="10"/>
  <c r="G2271" i="10"/>
  <c r="I2270" i="10"/>
  <c r="H2270" i="10"/>
  <c r="G2270" i="10"/>
  <c r="I2269" i="10"/>
  <c r="H2269" i="10"/>
  <c r="G2269" i="10"/>
  <c r="I2268" i="10"/>
  <c r="H2268" i="10"/>
  <c r="G2268" i="10"/>
  <c r="I2267" i="10"/>
  <c r="H2267" i="10"/>
  <c r="G2267" i="10"/>
  <c r="I2266" i="10"/>
  <c r="H2266" i="10"/>
  <c r="G2266" i="10"/>
  <c r="I2265" i="10"/>
  <c r="H2265" i="10"/>
  <c r="G2265" i="10"/>
  <c r="I2264" i="10"/>
  <c r="H2264" i="10"/>
  <c r="G2264" i="10"/>
  <c r="I2263" i="10"/>
  <c r="H2263" i="10"/>
  <c r="G2263" i="10"/>
  <c r="I2262" i="10"/>
  <c r="H2262" i="10"/>
  <c r="G2262" i="10"/>
  <c r="I2261" i="10"/>
  <c r="H2261" i="10"/>
  <c r="G2261" i="10"/>
  <c r="I2260" i="10"/>
  <c r="H2260" i="10"/>
  <c r="G2260" i="10"/>
  <c r="I2259" i="10"/>
  <c r="H2259" i="10"/>
  <c r="G2259" i="10"/>
  <c r="I2258" i="10"/>
  <c r="H2258" i="10"/>
  <c r="G2258" i="10"/>
  <c r="I2257" i="10"/>
  <c r="H2257" i="10"/>
  <c r="G2257" i="10"/>
  <c r="I2256" i="10"/>
  <c r="H2256" i="10"/>
  <c r="G2256" i="10"/>
  <c r="I2255" i="10"/>
  <c r="H2255" i="10"/>
  <c r="G2255" i="10"/>
  <c r="I2254" i="10"/>
  <c r="H2254" i="10"/>
  <c r="G2254" i="10"/>
  <c r="I2253" i="10"/>
  <c r="H2253" i="10"/>
  <c r="G2253" i="10"/>
  <c r="I2252" i="10"/>
  <c r="H2252" i="10"/>
  <c r="G2252" i="10"/>
  <c r="I2251" i="10"/>
  <c r="H2251" i="10"/>
  <c r="G2251" i="10"/>
  <c r="I2250" i="10"/>
  <c r="H2250" i="10"/>
  <c r="G2250" i="10"/>
  <c r="I2249" i="10"/>
  <c r="H2249" i="10"/>
  <c r="G2249" i="10"/>
  <c r="I2248" i="10"/>
  <c r="H2248" i="10"/>
  <c r="G2248" i="10"/>
  <c r="I2247" i="10"/>
  <c r="H2247" i="10"/>
  <c r="G2247" i="10"/>
  <c r="I2246" i="10"/>
  <c r="H2246" i="10"/>
  <c r="G2246" i="10"/>
  <c r="I2245" i="10"/>
  <c r="H2245" i="10"/>
  <c r="G2245" i="10"/>
  <c r="I2244" i="10"/>
  <c r="H2244" i="10"/>
  <c r="G2244" i="10"/>
  <c r="I2243" i="10"/>
  <c r="H2243" i="10"/>
  <c r="G2243" i="10"/>
  <c r="I2242" i="10"/>
  <c r="H2242" i="10"/>
  <c r="G2242" i="10"/>
  <c r="I2241" i="10"/>
  <c r="H2241" i="10"/>
  <c r="G2241" i="10"/>
  <c r="I2240" i="10"/>
  <c r="H2240" i="10"/>
  <c r="G2240" i="10"/>
  <c r="I2239" i="10"/>
  <c r="H2239" i="10"/>
  <c r="G2239" i="10"/>
  <c r="I2238" i="10"/>
  <c r="H2238" i="10"/>
  <c r="G2238" i="10"/>
  <c r="I2237" i="10"/>
  <c r="H2237" i="10"/>
  <c r="G2237" i="10"/>
  <c r="I2236" i="10"/>
  <c r="H2236" i="10"/>
  <c r="G2236" i="10"/>
  <c r="I2235" i="10"/>
  <c r="H2235" i="10"/>
  <c r="G2235" i="10"/>
  <c r="I2234" i="10"/>
  <c r="H2234" i="10"/>
  <c r="G2234" i="10"/>
  <c r="I2233" i="10"/>
  <c r="H2233" i="10"/>
  <c r="G2233" i="10"/>
  <c r="I2232" i="10"/>
  <c r="H2232" i="10"/>
  <c r="G2232" i="10"/>
  <c r="I2231" i="10"/>
  <c r="H2231" i="10"/>
  <c r="G2231" i="10"/>
  <c r="I2230" i="10"/>
  <c r="H2230" i="10"/>
  <c r="G2230" i="10"/>
  <c r="I2229" i="10"/>
  <c r="H2229" i="10"/>
  <c r="G2229" i="10"/>
  <c r="I2228" i="10"/>
  <c r="H2228" i="10"/>
  <c r="G2228" i="10"/>
  <c r="I2227" i="10"/>
  <c r="H2227" i="10"/>
  <c r="G2227" i="10"/>
  <c r="I2226" i="10"/>
  <c r="H2226" i="10"/>
  <c r="G2226" i="10"/>
  <c r="I2225" i="10"/>
  <c r="H2225" i="10"/>
  <c r="G2225" i="10"/>
  <c r="I2224" i="10"/>
  <c r="H2224" i="10"/>
  <c r="G2224" i="10"/>
  <c r="I2223" i="10"/>
  <c r="H2223" i="10"/>
  <c r="G2223" i="10"/>
  <c r="I2222" i="10"/>
  <c r="H2222" i="10"/>
  <c r="G2222" i="10"/>
  <c r="I2221" i="10"/>
  <c r="H2221" i="10"/>
  <c r="G2221" i="10"/>
  <c r="I2220" i="10"/>
  <c r="H2220" i="10"/>
  <c r="G2220" i="10"/>
  <c r="I2219" i="10"/>
  <c r="H2219" i="10"/>
  <c r="G2219" i="10"/>
  <c r="I2218" i="10"/>
  <c r="H2218" i="10"/>
  <c r="G2218" i="10"/>
  <c r="I2217" i="10"/>
  <c r="H2217" i="10"/>
  <c r="G2217" i="10"/>
  <c r="I2216" i="10"/>
  <c r="H2216" i="10"/>
  <c r="G2216" i="10"/>
  <c r="I2215" i="10"/>
  <c r="H2215" i="10"/>
  <c r="G2215" i="10"/>
  <c r="I2214" i="10"/>
  <c r="H2214" i="10"/>
  <c r="G2214" i="10"/>
  <c r="I2213" i="10"/>
  <c r="H2213" i="10"/>
  <c r="G2213" i="10"/>
  <c r="I2212" i="10"/>
  <c r="H2212" i="10"/>
  <c r="G2212" i="10"/>
  <c r="I2211" i="10"/>
  <c r="H2211" i="10"/>
  <c r="G2211" i="10"/>
  <c r="I2210" i="10"/>
  <c r="H2210" i="10"/>
  <c r="G2210" i="10"/>
  <c r="I2209" i="10"/>
  <c r="H2209" i="10"/>
  <c r="G2209" i="10"/>
  <c r="I2208" i="10"/>
  <c r="H2208" i="10"/>
  <c r="G2208" i="10"/>
  <c r="I2207" i="10"/>
  <c r="H2207" i="10"/>
  <c r="G2207" i="10"/>
  <c r="I2206" i="10"/>
  <c r="H2206" i="10"/>
  <c r="G2206" i="10"/>
  <c r="I2205" i="10"/>
  <c r="H2205" i="10"/>
  <c r="G2205" i="10"/>
  <c r="I2204" i="10"/>
  <c r="H2204" i="10"/>
  <c r="G2204" i="10"/>
  <c r="I2203" i="10"/>
  <c r="H2203" i="10"/>
  <c r="G2203" i="10"/>
  <c r="I2202" i="10"/>
  <c r="H2202" i="10"/>
  <c r="G2202" i="10"/>
  <c r="I2201" i="10"/>
  <c r="H2201" i="10"/>
  <c r="G2201" i="10"/>
  <c r="I2200" i="10"/>
  <c r="H2200" i="10"/>
  <c r="G2200" i="10"/>
  <c r="I2199" i="10"/>
  <c r="H2199" i="10"/>
  <c r="G2199" i="10"/>
  <c r="I2198" i="10"/>
  <c r="H2198" i="10"/>
  <c r="G2198" i="10"/>
  <c r="I2197" i="10"/>
  <c r="H2197" i="10"/>
  <c r="G2197" i="10"/>
  <c r="I2196" i="10"/>
  <c r="H2196" i="10"/>
  <c r="G2196" i="10"/>
  <c r="I2195" i="10"/>
  <c r="H2195" i="10"/>
  <c r="G2195" i="10"/>
  <c r="I2194" i="10"/>
  <c r="H2194" i="10"/>
  <c r="G2194" i="10"/>
  <c r="I2193" i="10"/>
  <c r="H2193" i="10"/>
  <c r="G2193" i="10"/>
  <c r="I2192" i="10"/>
  <c r="H2192" i="10"/>
  <c r="G2192" i="10"/>
  <c r="I2191" i="10"/>
  <c r="H2191" i="10"/>
  <c r="G2191" i="10"/>
  <c r="I2190" i="10"/>
  <c r="H2190" i="10"/>
  <c r="G2190" i="10"/>
  <c r="I2189" i="10"/>
  <c r="H2189" i="10"/>
  <c r="G2189" i="10"/>
  <c r="I2188" i="10"/>
  <c r="H2188" i="10"/>
  <c r="G2188" i="10"/>
  <c r="I2187" i="10"/>
  <c r="H2187" i="10"/>
  <c r="G2187" i="10"/>
  <c r="I2186" i="10"/>
  <c r="H2186" i="10"/>
  <c r="G2186" i="10"/>
  <c r="I2185" i="10"/>
  <c r="H2185" i="10"/>
  <c r="G2185" i="10"/>
  <c r="I2184" i="10"/>
  <c r="H2184" i="10"/>
  <c r="G2184" i="10"/>
  <c r="I2183" i="10"/>
  <c r="H2183" i="10"/>
  <c r="G2183" i="10"/>
  <c r="I2182" i="10"/>
  <c r="H2182" i="10"/>
  <c r="G2182" i="10"/>
  <c r="I2181" i="10"/>
  <c r="H2181" i="10"/>
  <c r="G2181" i="10"/>
  <c r="I2180" i="10"/>
  <c r="H2180" i="10"/>
  <c r="G2180" i="10"/>
  <c r="I2179" i="10"/>
  <c r="H2179" i="10"/>
  <c r="G2179" i="10"/>
  <c r="I2178" i="10"/>
  <c r="H2178" i="10"/>
  <c r="G2178" i="10"/>
  <c r="I2177" i="10"/>
  <c r="H2177" i="10"/>
  <c r="G2177" i="10"/>
  <c r="I2176" i="10"/>
  <c r="H2176" i="10"/>
  <c r="G2176" i="10"/>
  <c r="I2175" i="10"/>
  <c r="H2175" i="10"/>
  <c r="G2175" i="10"/>
  <c r="I2174" i="10"/>
  <c r="H2174" i="10"/>
  <c r="G2174" i="10"/>
  <c r="I2173" i="10"/>
  <c r="H2173" i="10"/>
  <c r="G2173" i="10"/>
  <c r="I2172" i="10"/>
  <c r="H2172" i="10"/>
  <c r="G2172" i="10"/>
  <c r="I2171" i="10"/>
  <c r="H2171" i="10"/>
  <c r="G2171" i="10"/>
  <c r="I2170" i="10"/>
  <c r="H2170" i="10"/>
  <c r="G2170" i="10"/>
  <c r="I2169" i="10"/>
  <c r="H2169" i="10"/>
  <c r="G2169" i="10"/>
  <c r="I2168" i="10"/>
  <c r="H2168" i="10"/>
  <c r="G2168" i="10"/>
  <c r="I2167" i="10"/>
  <c r="H2167" i="10"/>
  <c r="G2167" i="10"/>
  <c r="I2166" i="10"/>
  <c r="H2166" i="10"/>
  <c r="G2166" i="10"/>
  <c r="I2165" i="10"/>
  <c r="H2165" i="10"/>
  <c r="G2165" i="10"/>
  <c r="I2164" i="10"/>
  <c r="H2164" i="10"/>
  <c r="G2164" i="10"/>
  <c r="I2163" i="10"/>
  <c r="H2163" i="10"/>
  <c r="G2163" i="10"/>
  <c r="I2162" i="10"/>
  <c r="H2162" i="10"/>
  <c r="G2162" i="10"/>
  <c r="I2161" i="10"/>
  <c r="H2161" i="10"/>
  <c r="G2161" i="10"/>
  <c r="I2160" i="10"/>
  <c r="H2160" i="10"/>
  <c r="G2160" i="10"/>
  <c r="I2159" i="10"/>
  <c r="H2159" i="10"/>
  <c r="G2159" i="10"/>
  <c r="I2158" i="10"/>
  <c r="H2158" i="10"/>
  <c r="G2158" i="10"/>
  <c r="I2157" i="10"/>
  <c r="H2157" i="10"/>
  <c r="G2157" i="10"/>
  <c r="I2156" i="10"/>
  <c r="H2156" i="10"/>
  <c r="G2156" i="10"/>
  <c r="I2155" i="10"/>
  <c r="H2155" i="10"/>
  <c r="G2155" i="10"/>
  <c r="I2154" i="10"/>
  <c r="H2154" i="10"/>
  <c r="G2154" i="10"/>
  <c r="I2153" i="10"/>
  <c r="H2153" i="10"/>
  <c r="G2153" i="10"/>
  <c r="I2152" i="10"/>
  <c r="H2152" i="10"/>
  <c r="G2152" i="10"/>
  <c r="I2151" i="10"/>
  <c r="H2151" i="10"/>
  <c r="G2151" i="10"/>
  <c r="I2150" i="10"/>
  <c r="H2150" i="10"/>
  <c r="G2150" i="10"/>
  <c r="I2149" i="10"/>
  <c r="H2149" i="10"/>
  <c r="G2149" i="10"/>
  <c r="I2148" i="10"/>
  <c r="H2148" i="10"/>
  <c r="G2148" i="10"/>
  <c r="I2147" i="10"/>
  <c r="H2147" i="10"/>
  <c r="G2147" i="10"/>
  <c r="I2146" i="10"/>
  <c r="H2146" i="10"/>
  <c r="G2146" i="10"/>
  <c r="I2145" i="10"/>
  <c r="H2145" i="10"/>
  <c r="G2145" i="10"/>
  <c r="I2144" i="10"/>
  <c r="H2144" i="10"/>
  <c r="G2144" i="10"/>
  <c r="I2143" i="10"/>
  <c r="H2143" i="10"/>
  <c r="G2143" i="10"/>
  <c r="I2142" i="10"/>
  <c r="H2142" i="10"/>
  <c r="G2142" i="10"/>
  <c r="I2141" i="10"/>
  <c r="H2141" i="10"/>
  <c r="G2141" i="10"/>
  <c r="I2140" i="10"/>
  <c r="H2140" i="10"/>
  <c r="G2140" i="10"/>
  <c r="I2139" i="10"/>
  <c r="H2139" i="10"/>
  <c r="G2139" i="10"/>
  <c r="I2138" i="10"/>
  <c r="H2138" i="10"/>
  <c r="G2138" i="10"/>
  <c r="I2137" i="10"/>
  <c r="H2137" i="10"/>
  <c r="G2137" i="10"/>
  <c r="I2136" i="10"/>
  <c r="H2136" i="10"/>
  <c r="G2136" i="10"/>
  <c r="I2135" i="10"/>
  <c r="H2135" i="10"/>
  <c r="G2135" i="10"/>
  <c r="I2134" i="10"/>
  <c r="H2134" i="10"/>
  <c r="G2134" i="10"/>
  <c r="I2133" i="10"/>
  <c r="H2133" i="10"/>
  <c r="G2133" i="10"/>
  <c r="I2132" i="10"/>
  <c r="H2132" i="10"/>
  <c r="G2132" i="10"/>
  <c r="I2131" i="10"/>
  <c r="H2131" i="10"/>
  <c r="G2131" i="10"/>
  <c r="I2130" i="10"/>
  <c r="H2130" i="10"/>
  <c r="G2130" i="10"/>
  <c r="I2129" i="10"/>
  <c r="H2129" i="10"/>
  <c r="G2129" i="10"/>
  <c r="I2128" i="10"/>
  <c r="H2128" i="10"/>
  <c r="G2128" i="10"/>
  <c r="I2127" i="10"/>
  <c r="H2127" i="10"/>
  <c r="G2127" i="10"/>
  <c r="I2126" i="10"/>
  <c r="H2126" i="10"/>
  <c r="G2126" i="10"/>
  <c r="I2125" i="10"/>
  <c r="H2125" i="10"/>
  <c r="G2125" i="10"/>
  <c r="I2124" i="10"/>
  <c r="H2124" i="10"/>
  <c r="G2124" i="10"/>
  <c r="I2123" i="10"/>
  <c r="H2123" i="10"/>
  <c r="G2123" i="10"/>
  <c r="I2122" i="10"/>
  <c r="H2122" i="10"/>
  <c r="G2122" i="10"/>
  <c r="I2121" i="10"/>
  <c r="H2121" i="10"/>
  <c r="G2121" i="10"/>
  <c r="I2120" i="10"/>
  <c r="H2120" i="10"/>
  <c r="G2120" i="10"/>
  <c r="I2119" i="10"/>
  <c r="H2119" i="10"/>
  <c r="G2119" i="10"/>
  <c r="I2118" i="10"/>
  <c r="H2118" i="10"/>
  <c r="G2118" i="10"/>
  <c r="I2117" i="10"/>
  <c r="H2117" i="10"/>
  <c r="G2117" i="10"/>
  <c r="I2116" i="10"/>
  <c r="H2116" i="10"/>
  <c r="G2116" i="10"/>
  <c r="I2115" i="10"/>
  <c r="H2115" i="10"/>
  <c r="G2115" i="10"/>
  <c r="I2114" i="10"/>
  <c r="H2114" i="10"/>
  <c r="G2114" i="10"/>
  <c r="I2113" i="10"/>
  <c r="H2113" i="10"/>
  <c r="G2113" i="10"/>
  <c r="I2112" i="10"/>
  <c r="H2112" i="10"/>
  <c r="G2112" i="10"/>
  <c r="I2111" i="10"/>
  <c r="H2111" i="10"/>
  <c r="G2111" i="10"/>
  <c r="I2110" i="10"/>
  <c r="H2110" i="10"/>
  <c r="G2110" i="10"/>
  <c r="I2109" i="10"/>
  <c r="H2109" i="10"/>
  <c r="G2109" i="10"/>
  <c r="I2108" i="10"/>
  <c r="H2108" i="10"/>
  <c r="G2108" i="10"/>
  <c r="I2107" i="10"/>
  <c r="H2107" i="10"/>
  <c r="G2107" i="10"/>
  <c r="I2106" i="10"/>
  <c r="H2106" i="10"/>
  <c r="G2106" i="10"/>
  <c r="I2105" i="10"/>
  <c r="H2105" i="10"/>
  <c r="G2105" i="10"/>
  <c r="I2104" i="10"/>
  <c r="H2104" i="10"/>
  <c r="G2104" i="10"/>
  <c r="I2103" i="10"/>
  <c r="H2103" i="10"/>
  <c r="G2103" i="10"/>
  <c r="I2102" i="10"/>
  <c r="H2102" i="10"/>
  <c r="G2102" i="10"/>
  <c r="I2101" i="10"/>
  <c r="H2101" i="10"/>
  <c r="G2101" i="10"/>
  <c r="I2100" i="10"/>
  <c r="H2100" i="10"/>
  <c r="G2100" i="10"/>
  <c r="I2099" i="10"/>
  <c r="H2099" i="10"/>
  <c r="G2099" i="10"/>
  <c r="I2098" i="10"/>
  <c r="H2098" i="10"/>
  <c r="G2098" i="10"/>
  <c r="I2097" i="10"/>
  <c r="H2097" i="10"/>
  <c r="G2097" i="10"/>
  <c r="I2096" i="10"/>
  <c r="H2096" i="10"/>
  <c r="G2096" i="10"/>
  <c r="I2095" i="10"/>
  <c r="H2095" i="10"/>
  <c r="G2095" i="10"/>
  <c r="I2094" i="10"/>
  <c r="H2094" i="10"/>
  <c r="G2094" i="10"/>
  <c r="I2093" i="10"/>
  <c r="H2093" i="10"/>
  <c r="G2093" i="10"/>
  <c r="I2092" i="10"/>
  <c r="H2092" i="10"/>
  <c r="G2092" i="10"/>
  <c r="I2091" i="10"/>
  <c r="H2091" i="10"/>
  <c r="G2091" i="10"/>
  <c r="I2090" i="10"/>
  <c r="H2090" i="10"/>
  <c r="G2090" i="10"/>
  <c r="I2089" i="10"/>
  <c r="H2089" i="10"/>
  <c r="G2089" i="10"/>
  <c r="I2088" i="10"/>
  <c r="H2088" i="10"/>
  <c r="G2088" i="10"/>
  <c r="I2087" i="10"/>
  <c r="H2087" i="10"/>
  <c r="G2087" i="10"/>
  <c r="I2086" i="10"/>
  <c r="H2086" i="10"/>
  <c r="G2086" i="10"/>
  <c r="I2085" i="10"/>
  <c r="H2085" i="10"/>
  <c r="G2085" i="10"/>
  <c r="I2084" i="10"/>
  <c r="H2084" i="10"/>
  <c r="G2084" i="10"/>
  <c r="I2083" i="10"/>
  <c r="H2083" i="10"/>
  <c r="G2083" i="10"/>
  <c r="I2082" i="10"/>
  <c r="H2082" i="10"/>
  <c r="G2082" i="10"/>
  <c r="I2081" i="10"/>
  <c r="H2081" i="10"/>
  <c r="G2081" i="10"/>
  <c r="I2080" i="10"/>
  <c r="H2080" i="10"/>
  <c r="G2080" i="10"/>
  <c r="I2079" i="10"/>
  <c r="H2079" i="10"/>
  <c r="G2079" i="10"/>
  <c r="I2078" i="10"/>
  <c r="H2078" i="10"/>
  <c r="G2078" i="10"/>
  <c r="I2077" i="10"/>
  <c r="H2077" i="10"/>
  <c r="G2077" i="10"/>
  <c r="I2076" i="10"/>
  <c r="H2076" i="10"/>
  <c r="G2076" i="10"/>
  <c r="I2075" i="10"/>
  <c r="H2075" i="10"/>
  <c r="G2075" i="10"/>
  <c r="I2074" i="10"/>
  <c r="H2074" i="10"/>
  <c r="G2074" i="10"/>
  <c r="I2073" i="10"/>
  <c r="H2073" i="10"/>
  <c r="G2073" i="10"/>
  <c r="I2072" i="10"/>
  <c r="H2072" i="10"/>
  <c r="G2072" i="10"/>
  <c r="I2071" i="10"/>
  <c r="H2071" i="10"/>
  <c r="G2071" i="10"/>
  <c r="I2070" i="10"/>
  <c r="H2070" i="10"/>
  <c r="G2070" i="10"/>
  <c r="I2069" i="10"/>
  <c r="H2069" i="10"/>
  <c r="G2069" i="10"/>
  <c r="I2068" i="10"/>
  <c r="H2068" i="10"/>
  <c r="G2068" i="10"/>
  <c r="I2067" i="10"/>
  <c r="H2067" i="10"/>
  <c r="G2067" i="10"/>
  <c r="I2066" i="10"/>
  <c r="H2066" i="10"/>
  <c r="G2066" i="10"/>
  <c r="I2065" i="10"/>
  <c r="H2065" i="10"/>
  <c r="G2065" i="10"/>
  <c r="I2064" i="10"/>
  <c r="H2064" i="10"/>
  <c r="G2064" i="10"/>
  <c r="I2063" i="10"/>
  <c r="H2063" i="10"/>
  <c r="G2063" i="10"/>
  <c r="I2062" i="10"/>
  <c r="H2062" i="10"/>
  <c r="G2062" i="10"/>
  <c r="I2061" i="10"/>
  <c r="H2061" i="10"/>
  <c r="G2061" i="10"/>
  <c r="I2060" i="10"/>
  <c r="H2060" i="10"/>
  <c r="G2060" i="10"/>
  <c r="I2059" i="10"/>
  <c r="H2059" i="10"/>
  <c r="G2059" i="10"/>
  <c r="I2058" i="10"/>
  <c r="H2058" i="10"/>
  <c r="G2058" i="10"/>
  <c r="I2057" i="10"/>
  <c r="H2057" i="10"/>
  <c r="G2057" i="10"/>
  <c r="I2056" i="10"/>
  <c r="H2056" i="10"/>
  <c r="G2056" i="10"/>
  <c r="I2055" i="10"/>
  <c r="H2055" i="10"/>
  <c r="G2055" i="10"/>
  <c r="I2054" i="10"/>
  <c r="H2054" i="10"/>
  <c r="G2054" i="10"/>
  <c r="I2053" i="10"/>
  <c r="H2053" i="10"/>
  <c r="G2053" i="10"/>
  <c r="I2052" i="10"/>
  <c r="H2052" i="10"/>
  <c r="G2052" i="10"/>
  <c r="I2051" i="10"/>
  <c r="H2051" i="10"/>
  <c r="G2051" i="10"/>
  <c r="I2050" i="10"/>
  <c r="H2050" i="10"/>
  <c r="G2050" i="10"/>
  <c r="I2049" i="10"/>
  <c r="H2049" i="10"/>
  <c r="G2049" i="10"/>
  <c r="I2048" i="10"/>
  <c r="H2048" i="10"/>
  <c r="G2048" i="10"/>
  <c r="I2047" i="10"/>
  <c r="H2047" i="10"/>
  <c r="G2047" i="10"/>
  <c r="I2046" i="10"/>
  <c r="H2046" i="10"/>
  <c r="G2046" i="10"/>
  <c r="I2045" i="10"/>
  <c r="H2045" i="10"/>
  <c r="G2045" i="10"/>
  <c r="I2044" i="10"/>
  <c r="H2044" i="10"/>
  <c r="G2044" i="10"/>
  <c r="I2043" i="10"/>
  <c r="H2043" i="10"/>
  <c r="G2043" i="10"/>
  <c r="I2042" i="10"/>
  <c r="H2042" i="10"/>
  <c r="G2042" i="10"/>
  <c r="I2041" i="10"/>
  <c r="H2041" i="10"/>
  <c r="G2041" i="10"/>
  <c r="I2040" i="10"/>
  <c r="H2040" i="10"/>
  <c r="G2040" i="10"/>
  <c r="I2039" i="10"/>
  <c r="H2039" i="10"/>
  <c r="G2039" i="10"/>
  <c r="I2038" i="10"/>
  <c r="H2038" i="10"/>
  <c r="G2038" i="10"/>
  <c r="I2037" i="10"/>
  <c r="H2037" i="10"/>
  <c r="G2037" i="10"/>
  <c r="I2036" i="10"/>
  <c r="H2036" i="10"/>
  <c r="G2036" i="10"/>
  <c r="I2035" i="10"/>
  <c r="H2035" i="10"/>
  <c r="G2035" i="10"/>
  <c r="I2034" i="10"/>
  <c r="H2034" i="10"/>
  <c r="G2034" i="10"/>
  <c r="I2033" i="10"/>
  <c r="H2033" i="10"/>
  <c r="G2033" i="10"/>
  <c r="I2032" i="10"/>
  <c r="H2032" i="10"/>
  <c r="G2032" i="10"/>
  <c r="I2031" i="10"/>
  <c r="H2031" i="10"/>
  <c r="G2031" i="10"/>
  <c r="I2030" i="10"/>
  <c r="H2030" i="10"/>
  <c r="G2030" i="10"/>
  <c r="I2029" i="10"/>
  <c r="H2029" i="10"/>
  <c r="G2029" i="10"/>
  <c r="I2028" i="10"/>
  <c r="H2028" i="10"/>
  <c r="G2028" i="10"/>
  <c r="I2027" i="10"/>
  <c r="H2027" i="10"/>
  <c r="G2027" i="10"/>
  <c r="I2026" i="10"/>
  <c r="H2026" i="10"/>
  <c r="G2026" i="10"/>
  <c r="I2025" i="10"/>
  <c r="H2025" i="10"/>
  <c r="G2025" i="10"/>
  <c r="I2024" i="10"/>
  <c r="H2024" i="10"/>
  <c r="G2024" i="10"/>
  <c r="I2023" i="10"/>
  <c r="H2023" i="10"/>
  <c r="G2023" i="10"/>
  <c r="I2022" i="10"/>
  <c r="H2022" i="10"/>
  <c r="G2022" i="10"/>
  <c r="I2021" i="10"/>
  <c r="H2021" i="10"/>
  <c r="G2021" i="10"/>
  <c r="I2020" i="10"/>
  <c r="H2020" i="10"/>
  <c r="G2020" i="10"/>
  <c r="I2019" i="10"/>
  <c r="H2019" i="10"/>
  <c r="G2019" i="10"/>
  <c r="I2018" i="10"/>
  <c r="H2018" i="10"/>
  <c r="G2018" i="10"/>
  <c r="I2017" i="10"/>
  <c r="H2017" i="10"/>
  <c r="G2017" i="10"/>
  <c r="I2016" i="10"/>
  <c r="H2016" i="10"/>
  <c r="G2016" i="10"/>
  <c r="I2015" i="10"/>
  <c r="H2015" i="10"/>
  <c r="G2015" i="10"/>
  <c r="I2014" i="10"/>
  <c r="H2014" i="10"/>
  <c r="G2014" i="10"/>
  <c r="I2013" i="10"/>
  <c r="H2013" i="10"/>
  <c r="G2013" i="10"/>
  <c r="I2012" i="10"/>
  <c r="H2012" i="10"/>
  <c r="G2012" i="10"/>
  <c r="I2011" i="10"/>
  <c r="H2011" i="10"/>
  <c r="G2011" i="10"/>
  <c r="I2010" i="10"/>
  <c r="H2010" i="10"/>
  <c r="G2010" i="10"/>
  <c r="I2009" i="10"/>
  <c r="H2009" i="10"/>
  <c r="G2009" i="10"/>
  <c r="I2008" i="10"/>
  <c r="H2008" i="10"/>
  <c r="G2008" i="10"/>
  <c r="I2007" i="10"/>
  <c r="H2007" i="10"/>
  <c r="G2007" i="10"/>
  <c r="I2006" i="10"/>
  <c r="H2006" i="10"/>
  <c r="G2006" i="10"/>
  <c r="I2005" i="10"/>
  <c r="H2005" i="10"/>
  <c r="G2005" i="10"/>
  <c r="I2004" i="10"/>
  <c r="H2004" i="10"/>
  <c r="G2004" i="10"/>
  <c r="I2003" i="10"/>
  <c r="H2003" i="10"/>
  <c r="G2003" i="10"/>
  <c r="I2002" i="10"/>
  <c r="H2002" i="10"/>
  <c r="G2002" i="10"/>
  <c r="I2001" i="10"/>
  <c r="H2001" i="10"/>
  <c r="G2001" i="10"/>
  <c r="I2000" i="10"/>
  <c r="H2000" i="10"/>
  <c r="G2000" i="10"/>
  <c r="I1999" i="10"/>
  <c r="H1999" i="10"/>
  <c r="G1999" i="10"/>
  <c r="I1998" i="10"/>
  <c r="H1998" i="10"/>
  <c r="G1998" i="10"/>
  <c r="I1997" i="10"/>
  <c r="H1997" i="10"/>
  <c r="G1997" i="10"/>
  <c r="I1996" i="10"/>
  <c r="H1996" i="10"/>
  <c r="G1996" i="10"/>
  <c r="I1995" i="10"/>
  <c r="H1995" i="10"/>
  <c r="G1995" i="10"/>
  <c r="I1994" i="10"/>
  <c r="H1994" i="10"/>
  <c r="G1994" i="10"/>
  <c r="I1993" i="10"/>
  <c r="H1993" i="10"/>
  <c r="G1993" i="10"/>
  <c r="I1992" i="10"/>
  <c r="H1992" i="10"/>
  <c r="G1992" i="10"/>
  <c r="I1991" i="10"/>
  <c r="H1991" i="10"/>
  <c r="G1991" i="10"/>
  <c r="I1990" i="10"/>
  <c r="H1990" i="10"/>
  <c r="G1990" i="10"/>
  <c r="I1989" i="10"/>
  <c r="H1989" i="10"/>
  <c r="G1989" i="10"/>
  <c r="I1988" i="10"/>
  <c r="H1988" i="10"/>
  <c r="G1988" i="10"/>
  <c r="I1987" i="10"/>
  <c r="H1987" i="10"/>
  <c r="G1987" i="10"/>
  <c r="I1986" i="10"/>
  <c r="H1986" i="10"/>
  <c r="G1986" i="10"/>
  <c r="I1985" i="10"/>
  <c r="H1985" i="10"/>
  <c r="G1985" i="10"/>
  <c r="I1984" i="10"/>
  <c r="H1984" i="10"/>
  <c r="G1984" i="10"/>
  <c r="I1983" i="10"/>
  <c r="H1983" i="10"/>
  <c r="G1983" i="10"/>
  <c r="I1982" i="10"/>
  <c r="H1982" i="10"/>
  <c r="G1982" i="10"/>
  <c r="I1981" i="10"/>
  <c r="H1981" i="10"/>
  <c r="G1981" i="10"/>
  <c r="I1980" i="10"/>
  <c r="H1980" i="10"/>
  <c r="G1980" i="10"/>
  <c r="I1979" i="10"/>
  <c r="H1979" i="10"/>
  <c r="G1979" i="10"/>
  <c r="I1978" i="10"/>
  <c r="H1978" i="10"/>
  <c r="G1978" i="10"/>
  <c r="I1977" i="10"/>
  <c r="H1977" i="10"/>
  <c r="G1977" i="10"/>
  <c r="I1976" i="10"/>
  <c r="H1976" i="10"/>
  <c r="G1976" i="10"/>
  <c r="I1975" i="10"/>
  <c r="H1975" i="10"/>
  <c r="G1975" i="10"/>
  <c r="I1974" i="10"/>
  <c r="H1974" i="10"/>
  <c r="G1974" i="10"/>
  <c r="I1973" i="10"/>
  <c r="H1973" i="10"/>
  <c r="G1973" i="10"/>
  <c r="I1972" i="10"/>
  <c r="H1972" i="10"/>
  <c r="G1972" i="10"/>
  <c r="I1971" i="10"/>
  <c r="H1971" i="10"/>
  <c r="G1971" i="10"/>
  <c r="I1970" i="10"/>
  <c r="H1970" i="10"/>
  <c r="G1970" i="10"/>
  <c r="I1969" i="10"/>
  <c r="H1969" i="10"/>
  <c r="G1969" i="10"/>
  <c r="I1968" i="10"/>
  <c r="H1968" i="10"/>
  <c r="G1968" i="10"/>
  <c r="I1967" i="10"/>
  <c r="H1967" i="10"/>
  <c r="G1967" i="10"/>
  <c r="I1966" i="10"/>
  <c r="H1966" i="10"/>
  <c r="G1966" i="10"/>
  <c r="I1965" i="10"/>
  <c r="H1965" i="10"/>
  <c r="G1965" i="10"/>
  <c r="I1964" i="10"/>
  <c r="H1964" i="10"/>
  <c r="G1964" i="10"/>
  <c r="I1963" i="10"/>
  <c r="H1963" i="10"/>
  <c r="G1963" i="10"/>
  <c r="I1962" i="10"/>
  <c r="H1962" i="10"/>
  <c r="G1962" i="10"/>
  <c r="I1961" i="10"/>
  <c r="H1961" i="10"/>
  <c r="G1961" i="10"/>
  <c r="I1960" i="10"/>
  <c r="H1960" i="10"/>
  <c r="G1960" i="10"/>
  <c r="I1959" i="10"/>
  <c r="H1959" i="10"/>
  <c r="G1959" i="10"/>
  <c r="I1958" i="10"/>
  <c r="H1958" i="10"/>
  <c r="G1958" i="10"/>
  <c r="I1957" i="10"/>
  <c r="H1957" i="10"/>
  <c r="G1957" i="10"/>
  <c r="I1956" i="10"/>
  <c r="H1956" i="10"/>
  <c r="G1956" i="10"/>
  <c r="I1955" i="10"/>
  <c r="H1955" i="10"/>
  <c r="G1955" i="10"/>
  <c r="I1954" i="10"/>
  <c r="H1954" i="10"/>
  <c r="G1954" i="10"/>
  <c r="I1953" i="10"/>
  <c r="H1953" i="10"/>
  <c r="G1953" i="10"/>
  <c r="I1952" i="10"/>
  <c r="H1952" i="10"/>
  <c r="G1952" i="10"/>
  <c r="I1951" i="10"/>
  <c r="H1951" i="10"/>
  <c r="G1951" i="10"/>
  <c r="I1950" i="10"/>
  <c r="H1950" i="10"/>
  <c r="G1950" i="10"/>
  <c r="I1949" i="10"/>
  <c r="H1949" i="10"/>
  <c r="G1949" i="10"/>
  <c r="I1948" i="10"/>
  <c r="H1948" i="10"/>
  <c r="G1948" i="10"/>
  <c r="I1947" i="10"/>
  <c r="H1947" i="10"/>
  <c r="G1947" i="10"/>
  <c r="I1946" i="10"/>
  <c r="H1946" i="10"/>
  <c r="G1946" i="10"/>
  <c r="I1945" i="10"/>
  <c r="H1945" i="10"/>
  <c r="G1945" i="10"/>
  <c r="I1944" i="10"/>
  <c r="H1944" i="10"/>
  <c r="G1944" i="10"/>
  <c r="I1943" i="10"/>
  <c r="H1943" i="10"/>
  <c r="G1943" i="10"/>
  <c r="I1942" i="10"/>
  <c r="H1942" i="10"/>
  <c r="G1942" i="10"/>
  <c r="I1941" i="10"/>
  <c r="H1941" i="10"/>
  <c r="G1941" i="10"/>
  <c r="I1940" i="10"/>
  <c r="H1940" i="10"/>
  <c r="G1940" i="10"/>
  <c r="I1939" i="10"/>
  <c r="H1939" i="10"/>
  <c r="G1939" i="10"/>
  <c r="I1938" i="10"/>
  <c r="H1938" i="10"/>
  <c r="G1938" i="10"/>
  <c r="I1937" i="10"/>
  <c r="H1937" i="10"/>
  <c r="G1937" i="10"/>
  <c r="I1936" i="10"/>
  <c r="H1936" i="10"/>
  <c r="G1936" i="10"/>
  <c r="I1935" i="10"/>
  <c r="H1935" i="10"/>
  <c r="G1935" i="10"/>
  <c r="I1934" i="10"/>
  <c r="H1934" i="10"/>
  <c r="G1934" i="10"/>
  <c r="I1933" i="10"/>
  <c r="H1933" i="10"/>
  <c r="G1933" i="10"/>
  <c r="I1932" i="10"/>
  <c r="H1932" i="10"/>
  <c r="G1932" i="10"/>
  <c r="I1931" i="10"/>
  <c r="H1931" i="10"/>
  <c r="G1931" i="10"/>
  <c r="I1930" i="10"/>
  <c r="H1930" i="10"/>
  <c r="G1930" i="10"/>
  <c r="I1929" i="10"/>
  <c r="H1929" i="10"/>
  <c r="G1929" i="10"/>
  <c r="I1928" i="10"/>
  <c r="H1928" i="10"/>
  <c r="G1928" i="10"/>
  <c r="I1927" i="10"/>
  <c r="H1927" i="10"/>
  <c r="G1927" i="10"/>
  <c r="I1926" i="10"/>
  <c r="H1926" i="10"/>
  <c r="G1926" i="10"/>
  <c r="I1925" i="10"/>
  <c r="H1925" i="10"/>
  <c r="G1925" i="10"/>
  <c r="I1924" i="10"/>
  <c r="H1924" i="10"/>
  <c r="G1924" i="10"/>
  <c r="I1923" i="10"/>
  <c r="H1923" i="10"/>
  <c r="G1923" i="10"/>
  <c r="I1922" i="10"/>
  <c r="H1922" i="10"/>
  <c r="G1922" i="10"/>
  <c r="I1921" i="10"/>
  <c r="H1921" i="10"/>
  <c r="G1921" i="10"/>
  <c r="I1920" i="10"/>
  <c r="H1920" i="10"/>
  <c r="G1920" i="10"/>
  <c r="I1919" i="10"/>
  <c r="H1919" i="10"/>
  <c r="G1919" i="10"/>
  <c r="I1918" i="10"/>
  <c r="H1918" i="10"/>
  <c r="G1918" i="10"/>
  <c r="I1917" i="10"/>
  <c r="H1917" i="10"/>
  <c r="G1917" i="10"/>
  <c r="I1916" i="10"/>
  <c r="H1916" i="10"/>
  <c r="G1916" i="10"/>
  <c r="I1915" i="10"/>
  <c r="H1915" i="10"/>
  <c r="G1915" i="10"/>
  <c r="I1914" i="10"/>
  <c r="H1914" i="10"/>
  <c r="G1914" i="10"/>
  <c r="I1913" i="10"/>
  <c r="H1913" i="10"/>
  <c r="G1913" i="10"/>
  <c r="I1912" i="10"/>
  <c r="H1912" i="10"/>
  <c r="G1912" i="10"/>
  <c r="I1911" i="10"/>
  <c r="H1911" i="10"/>
  <c r="G1911" i="10"/>
  <c r="I1910" i="10"/>
  <c r="H1910" i="10"/>
  <c r="G1910" i="10"/>
  <c r="I1909" i="10"/>
  <c r="H1909" i="10"/>
  <c r="G1909" i="10"/>
  <c r="I1908" i="10"/>
  <c r="H1908" i="10"/>
  <c r="G1908" i="10"/>
  <c r="I1907" i="10"/>
  <c r="H1907" i="10"/>
  <c r="G1907" i="10"/>
  <c r="I1906" i="10"/>
  <c r="H1906" i="10"/>
  <c r="G1906" i="10"/>
  <c r="I1905" i="10"/>
  <c r="H1905" i="10"/>
  <c r="G1905" i="10"/>
  <c r="I1904" i="10"/>
  <c r="H1904" i="10"/>
  <c r="G1904" i="10"/>
  <c r="I1903" i="10"/>
  <c r="H1903" i="10"/>
  <c r="G1903" i="10"/>
  <c r="I1902" i="10"/>
  <c r="H1902" i="10"/>
  <c r="G1902" i="10"/>
  <c r="I1901" i="10"/>
  <c r="H1901" i="10"/>
  <c r="G1901" i="10"/>
  <c r="I1900" i="10"/>
  <c r="H1900" i="10"/>
  <c r="G1900" i="10"/>
  <c r="I1899" i="10"/>
  <c r="H1899" i="10"/>
  <c r="G1899" i="10"/>
  <c r="I1898" i="10"/>
  <c r="H1898" i="10"/>
  <c r="G1898" i="10"/>
  <c r="I1897" i="10"/>
  <c r="H1897" i="10"/>
  <c r="G1897" i="10"/>
  <c r="I1896" i="10"/>
  <c r="H1896" i="10"/>
  <c r="G1896" i="10"/>
  <c r="I1895" i="10"/>
  <c r="H1895" i="10"/>
  <c r="G1895" i="10"/>
  <c r="I1894" i="10"/>
  <c r="H1894" i="10"/>
  <c r="G1894" i="10"/>
  <c r="I1893" i="10"/>
  <c r="H1893" i="10"/>
  <c r="G1893" i="10"/>
  <c r="I1892" i="10"/>
  <c r="H1892" i="10"/>
  <c r="G1892" i="10"/>
  <c r="I1891" i="10"/>
  <c r="H1891" i="10"/>
  <c r="G1891" i="10"/>
  <c r="I1890" i="10"/>
  <c r="H1890" i="10"/>
  <c r="G1890" i="10"/>
  <c r="I1889" i="10"/>
  <c r="H1889" i="10"/>
  <c r="G1889" i="10"/>
  <c r="I1888" i="10"/>
  <c r="H1888" i="10"/>
  <c r="G1888" i="10"/>
  <c r="I1887" i="10"/>
  <c r="H1887" i="10"/>
  <c r="G1887" i="10"/>
  <c r="I1886" i="10"/>
  <c r="H1886" i="10"/>
  <c r="G1886" i="10"/>
  <c r="I1885" i="10"/>
  <c r="H1885" i="10"/>
  <c r="G1885" i="10"/>
  <c r="I1884" i="10"/>
  <c r="H1884" i="10"/>
  <c r="G1884" i="10"/>
  <c r="I1883" i="10"/>
  <c r="H1883" i="10"/>
  <c r="G1883" i="10"/>
  <c r="I1882" i="10"/>
  <c r="H1882" i="10"/>
  <c r="G1882" i="10"/>
  <c r="I1881" i="10"/>
  <c r="H1881" i="10"/>
  <c r="G1881" i="10"/>
  <c r="I1880" i="10"/>
  <c r="H1880" i="10"/>
  <c r="G1880" i="10"/>
  <c r="I1879" i="10"/>
  <c r="H1879" i="10"/>
  <c r="G1879" i="10"/>
  <c r="I1878" i="10"/>
  <c r="H1878" i="10"/>
  <c r="G1878" i="10"/>
  <c r="I1877" i="10"/>
  <c r="H1877" i="10"/>
  <c r="G1877" i="10"/>
  <c r="I1876" i="10"/>
  <c r="H1876" i="10"/>
  <c r="G1876" i="10"/>
  <c r="I1875" i="10"/>
  <c r="H1875" i="10"/>
  <c r="G1875" i="10"/>
  <c r="I1874" i="10"/>
  <c r="H1874" i="10"/>
  <c r="G1874" i="10"/>
  <c r="I1873" i="10"/>
  <c r="H1873" i="10"/>
  <c r="G1873" i="10"/>
  <c r="I1872" i="10"/>
  <c r="H1872" i="10"/>
  <c r="G1872" i="10"/>
  <c r="I1871" i="10"/>
  <c r="H1871" i="10"/>
  <c r="G1871" i="10"/>
  <c r="I1870" i="10"/>
  <c r="H1870" i="10"/>
  <c r="G1870" i="10"/>
  <c r="I1869" i="10"/>
  <c r="H1869" i="10"/>
  <c r="G1869" i="10"/>
  <c r="I1868" i="10"/>
  <c r="H1868" i="10"/>
  <c r="G1868" i="10"/>
  <c r="I1867" i="10"/>
  <c r="H1867" i="10"/>
  <c r="G1867" i="10"/>
  <c r="I1866" i="10"/>
  <c r="H1866" i="10"/>
  <c r="G1866" i="10"/>
  <c r="I1865" i="10"/>
  <c r="H1865" i="10"/>
  <c r="G1865" i="10"/>
  <c r="I1864" i="10"/>
  <c r="H1864" i="10"/>
  <c r="G1864" i="10"/>
  <c r="I1863" i="10"/>
  <c r="H1863" i="10"/>
  <c r="G1863" i="10"/>
  <c r="I1862" i="10"/>
  <c r="H1862" i="10"/>
  <c r="G1862" i="10"/>
  <c r="I1861" i="10"/>
  <c r="H1861" i="10"/>
  <c r="G1861" i="10"/>
  <c r="I1860" i="10"/>
  <c r="H1860" i="10"/>
  <c r="G1860" i="10"/>
  <c r="I1859" i="10"/>
  <c r="H1859" i="10"/>
  <c r="G1859" i="10"/>
  <c r="I1858" i="10"/>
  <c r="H1858" i="10"/>
  <c r="G1858" i="10"/>
  <c r="I1857" i="10"/>
  <c r="H1857" i="10"/>
  <c r="G1857" i="10"/>
  <c r="I1856" i="10"/>
  <c r="H1856" i="10"/>
  <c r="G1856" i="10"/>
  <c r="I1855" i="10"/>
  <c r="H1855" i="10"/>
  <c r="G1855" i="10"/>
  <c r="I1854" i="10"/>
  <c r="H1854" i="10"/>
  <c r="G1854" i="10"/>
  <c r="I1853" i="10"/>
  <c r="H1853" i="10"/>
  <c r="G1853" i="10"/>
  <c r="I1852" i="10"/>
  <c r="H1852" i="10"/>
  <c r="G1852" i="10"/>
  <c r="I1851" i="10"/>
  <c r="H1851" i="10"/>
  <c r="G1851" i="10"/>
  <c r="I1850" i="10"/>
  <c r="H1850" i="10"/>
  <c r="G1850" i="10"/>
  <c r="I1849" i="10"/>
  <c r="H1849" i="10"/>
  <c r="G1849" i="10"/>
  <c r="I1848" i="10"/>
  <c r="H1848" i="10"/>
  <c r="G1848" i="10"/>
  <c r="I1847" i="10"/>
  <c r="H1847" i="10"/>
  <c r="G1847" i="10"/>
  <c r="I1846" i="10"/>
  <c r="H1846" i="10"/>
  <c r="G1846" i="10"/>
  <c r="I1845" i="10"/>
  <c r="H1845" i="10"/>
  <c r="G1845" i="10"/>
  <c r="I1844" i="10"/>
  <c r="H1844" i="10"/>
  <c r="G1844" i="10"/>
  <c r="I1843" i="10"/>
  <c r="H1843" i="10"/>
  <c r="G1843" i="10"/>
  <c r="I1842" i="10"/>
  <c r="H1842" i="10"/>
  <c r="G1842" i="10"/>
  <c r="I1841" i="10"/>
  <c r="H1841" i="10"/>
  <c r="G1841" i="10"/>
  <c r="I1840" i="10"/>
  <c r="H1840" i="10"/>
  <c r="G1840" i="10"/>
  <c r="I1839" i="10"/>
  <c r="H1839" i="10"/>
  <c r="G1839" i="10"/>
  <c r="I1838" i="10"/>
  <c r="H1838" i="10"/>
  <c r="G1838" i="10"/>
  <c r="I1837" i="10"/>
  <c r="H1837" i="10"/>
  <c r="G1837" i="10"/>
  <c r="I1836" i="10"/>
  <c r="H1836" i="10"/>
  <c r="G1836" i="10"/>
  <c r="I1835" i="10"/>
  <c r="H1835" i="10"/>
  <c r="G1835" i="10"/>
  <c r="I1834" i="10"/>
  <c r="H1834" i="10"/>
  <c r="G1834" i="10"/>
  <c r="I1833" i="10"/>
  <c r="H1833" i="10"/>
  <c r="G1833" i="10"/>
  <c r="I1832" i="10"/>
  <c r="H1832" i="10"/>
  <c r="G1832" i="10"/>
  <c r="I1831" i="10"/>
  <c r="H1831" i="10"/>
  <c r="G1831" i="10"/>
  <c r="I1830" i="10"/>
  <c r="H1830" i="10"/>
  <c r="G1830" i="10"/>
  <c r="I1829" i="10"/>
  <c r="H1829" i="10"/>
  <c r="G1829" i="10"/>
  <c r="I1828" i="10"/>
  <c r="H1828" i="10"/>
  <c r="G1828" i="10"/>
  <c r="I1827" i="10"/>
  <c r="H1827" i="10"/>
  <c r="G1827" i="10"/>
  <c r="I1826" i="10"/>
  <c r="H1826" i="10"/>
  <c r="G1826" i="10"/>
  <c r="I1825" i="10"/>
  <c r="H1825" i="10"/>
  <c r="G1825" i="10"/>
  <c r="I1824" i="10"/>
  <c r="H1824" i="10"/>
  <c r="G1824" i="10"/>
  <c r="I1823" i="10"/>
  <c r="H1823" i="10"/>
  <c r="G1823" i="10"/>
  <c r="I1822" i="10"/>
  <c r="H1822" i="10"/>
  <c r="G1822" i="10"/>
  <c r="I1821" i="10"/>
  <c r="H1821" i="10"/>
  <c r="G1821" i="10"/>
  <c r="I1820" i="10"/>
  <c r="H1820" i="10"/>
  <c r="G1820" i="10"/>
  <c r="I1819" i="10"/>
  <c r="H1819" i="10"/>
  <c r="G1819" i="10"/>
  <c r="I1818" i="10"/>
  <c r="H1818" i="10"/>
  <c r="G1818" i="10"/>
  <c r="I1817" i="10"/>
  <c r="H1817" i="10"/>
  <c r="G1817" i="10"/>
  <c r="I1816" i="10"/>
  <c r="H1816" i="10"/>
  <c r="G1816" i="10"/>
  <c r="I1815" i="10"/>
  <c r="H1815" i="10"/>
  <c r="G1815" i="10"/>
  <c r="I1814" i="10"/>
  <c r="H1814" i="10"/>
  <c r="G1814" i="10"/>
  <c r="I1813" i="10"/>
  <c r="H1813" i="10"/>
  <c r="G1813" i="10"/>
  <c r="I1812" i="10"/>
  <c r="H1812" i="10"/>
  <c r="G1812" i="10"/>
  <c r="I1811" i="10"/>
  <c r="H1811" i="10"/>
  <c r="G1811" i="10"/>
  <c r="I1810" i="10"/>
  <c r="H1810" i="10"/>
  <c r="G1810" i="10"/>
  <c r="I1809" i="10"/>
  <c r="H1809" i="10"/>
  <c r="G1809" i="10"/>
  <c r="I1808" i="10"/>
  <c r="H1808" i="10"/>
  <c r="G1808" i="10"/>
  <c r="I1807" i="10"/>
  <c r="H1807" i="10"/>
  <c r="G1807" i="10"/>
  <c r="I1806" i="10"/>
  <c r="H1806" i="10"/>
  <c r="G1806" i="10"/>
  <c r="I1805" i="10"/>
  <c r="H1805" i="10"/>
  <c r="G1805" i="10"/>
  <c r="I1804" i="10"/>
  <c r="H1804" i="10"/>
  <c r="G1804" i="10"/>
  <c r="I1803" i="10"/>
  <c r="H1803" i="10"/>
  <c r="G1803" i="10"/>
  <c r="I1802" i="10"/>
  <c r="H1802" i="10"/>
  <c r="G1802" i="10"/>
  <c r="I1801" i="10"/>
  <c r="H1801" i="10"/>
  <c r="G1801" i="10"/>
  <c r="I1800" i="10"/>
  <c r="H1800" i="10"/>
  <c r="G1800" i="10"/>
  <c r="I1799" i="10"/>
  <c r="H1799" i="10"/>
  <c r="G1799" i="10"/>
  <c r="I1798" i="10"/>
  <c r="H1798" i="10"/>
  <c r="G1798" i="10"/>
  <c r="I1797" i="10"/>
  <c r="H1797" i="10"/>
  <c r="G1797" i="10"/>
  <c r="I1796" i="10"/>
  <c r="H1796" i="10"/>
  <c r="G1796" i="10"/>
  <c r="I1795" i="10"/>
  <c r="H1795" i="10"/>
  <c r="G1795" i="10"/>
  <c r="I1794" i="10"/>
  <c r="H1794" i="10"/>
  <c r="G1794" i="10"/>
  <c r="I1793" i="10"/>
  <c r="H1793" i="10"/>
  <c r="G1793" i="10"/>
  <c r="I1792" i="10"/>
  <c r="H1792" i="10"/>
  <c r="G1792" i="10"/>
  <c r="I1791" i="10"/>
  <c r="H1791" i="10"/>
  <c r="G1791" i="10"/>
  <c r="I1790" i="10"/>
  <c r="H1790" i="10"/>
  <c r="G1790" i="10"/>
  <c r="I1789" i="10"/>
  <c r="H1789" i="10"/>
  <c r="G1789" i="10"/>
  <c r="I1788" i="10"/>
  <c r="H1788" i="10"/>
  <c r="G1788" i="10"/>
  <c r="I1787" i="10"/>
  <c r="H1787" i="10"/>
  <c r="G1787" i="10"/>
  <c r="I1786" i="10"/>
  <c r="H1786" i="10"/>
  <c r="G1786" i="10"/>
  <c r="I1785" i="10"/>
  <c r="H1785" i="10"/>
  <c r="G1785" i="10"/>
  <c r="I1784" i="10"/>
  <c r="H1784" i="10"/>
  <c r="G1784" i="10"/>
  <c r="I1783" i="10"/>
  <c r="H1783" i="10"/>
  <c r="G1783" i="10"/>
  <c r="I1782" i="10"/>
  <c r="H1782" i="10"/>
  <c r="G1782" i="10"/>
  <c r="I1781" i="10"/>
  <c r="H1781" i="10"/>
  <c r="G1781" i="10"/>
  <c r="I1780" i="10"/>
  <c r="H1780" i="10"/>
  <c r="G1780" i="10"/>
  <c r="I1779" i="10"/>
  <c r="H1779" i="10"/>
  <c r="G1779" i="10"/>
  <c r="I1778" i="10"/>
  <c r="H1778" i="10"/>
  <c r="G1778" i="10"/>
  <c r="I1777" i="10"/>
  <c r="H1777" i="10"/>
  <c r="G1777" i="10"/>
  <c r="I1776" i="10"/>
  <c r="H1776" i="10"/>
  <c r="G1776" i="10"/>
  <c r="I1775" i="10"/>
  <c r="H1775" i="10"/>
  <c r="G1775" i="10"/>
  <c r="I1774" i="10"/>
  <c r="H1774" i="10"/>
  <c r="G1774" i="10"/>
  <c r="I1773" i="10"/>
  <c r="H1773" i="10"/>
  <c r="G1773" i="10"/>
  <c r="I1772" i="10"/>
  <c r="H1772" i="10"/>
  <c r="G1772" i="10"/>
  <c r="I1771" i="10"/>
  <c r="H1771" i="10"/>
  <c r="G1771" i="10"/>
  <c r="I1770" i="10"/>
  <c r="H1770" i="10"/>
  <c r="G1770" i="10"/>
  <c r="I1769" i="10"/>
  <c r="H1769" i="10"/>
  <c r="G1769" i="10"/>
  <c r="I1768" i="10"/>
  <c r="H1768" i="10"/>
  <c r="G1768" i="10"/>
  <c r="I1767" i="10"/>
  <c r="H1767" i="10"/>
  <c r="G1767" i="10"/>
  <c r="I1766" i="10"/>
  <c r="H1766" i="10"/>
  <c r="G1766" i="10"/>
  <c r="I1765" i="10"/>
  <c r="H1765" i="10"/>
  <c r="G1765" i="10"/>
  <c r="I1764" i="10"/>
  <c r="H1764" i="10"/>
  <c r="G1764" i="10"/>
  <c r="I1763" i="10"/>
  <c r="H1763" i="10"/>
  <c r="G1763" i="10"/>
  <c r="I1762" i="10"/>
  <c r="H1762" i="10"/>
  <c r="G1762" i="10"/>
  <c r="I1761" i="10"/>
  <c r="H1761" i="10"/>
  <c r="G1761" i="10"/>
  <c r="I1760" i="10"/>
  <c r="H1760" i="10"/>
  <c r="G1760" i="10"/>
  <c r="I1759" i="10"/>
  <c r="H1759" i="10"/>
  <c r="G1759" i="10"/>
  <c r="I1758" i="10"/>
  <c r="H1758" i="10"/>
  <c r="G1758" i="10"/>
  <c r="I1757" i="10"/>
  <c r="H1757" i="10"/>
  <c r="G1757" i="10"/>
  <c r="I1756" i="10"/>
  <c r="H1756" i="10"/>
  <c r="G1756" i="10"/>
  <c r="I1755" i="10"/>
  <c r="H1755" i="10"/>
  <c r="G1755" i="10"/>
  <c r="I1754" i="10"/>
  <c r="H1754" i="10"/>
  <c r="G1754" i="10"/>
  <c r="I1753" i="10"/>
  <c r="H1753" i="10"/>
  <c r="G1753" i="10"/>
  <c r="I1752" i="10"/>
  <c r="H1752" i="10"/>
  <c r="G1752" i="10"/>
  <c r="I1751" i="10"/>
  <c r="H1751" i="10"/>
  <c r="G1751" i="10"/>
  <c r="I1750" i="10"/>
  <c r="H1750" i="10"/>
  <c r="G1750" i="10"/>
  <c r="I1749" i="10"/>
  <c r="H1749" i="10"/>
  <c r="G1749" i="10"/>
  <c r="I1748" i="10"/>
  <c r="H1748" i="10"/>
  <c r="G1748" i="10"/>
  <c r="I1747" i="10"/>
  <c r="H1747" i="10"/>
  <c r="G1747" i="10"/>
  <c r="I1746" i="10"/>
  <c r="H1746" i="10"/>
  <c r="G1746" i="10"/>
  <c r="I1745" i="10"/>
  <c r="H1745" i="10"/>
  <c r="G1745" i="10"/>
  <c r="I1744" i="10"/>
  <c r="H1744" i="10"/>
  <c r="G1744" i="10"/>
  <c r="I1743" i="10"/>
  <c r="H1743" i="10"/>
  <c r="G1743" i="10"/>
  <c r="I1742" i="10"/>
  <c r="H1742" i="10"/>
  <c r="G1742" i="10"/>
  <c r="I1741" i="10"/>
  <c r="H1741" i="10"/>
  <c r="G1741" i="10"/>
  <c r="I1740" i="10"/>
  <c r="H1740" i="10"/>
  <c r="G1740" i="10"/>
  <c r="I1739" i="10"/>
  <c r="H1739" i="10"/>
  <c r="G1739" i="10"/>
  <c r="I1738" i="10"/>
  <c r="H1738" i="10"/>
  <c r="G1738" i="10"/>
  <c r="I1737" i="10"/>
  <c r="H1737" i="10"/>
  <c r="G1737" i="10"/>
  <c r="I1736" i="10"/>
  <c r="H1736" i="10"/>
  <c r="G1736" i="10"/>
  <c r="I1735" i="10"/>
  <c r="H1735" i="10"/>
  <c r="G1735" i="10"/>
  <c r="I1734" i="10"/>
  <c r="H1734" i="10"/>
  <c r="G1734" i="10"/>
  <c r="I1733" i="10"/>
  <c r="H1733" i="10"/>
  <c r="G1733" i="10"/>
  <c r="I1732" i="10"/>
  <c r="H1732" i="10"/>
  <c r="G1732" i="10"/>
  <c r="I1731" i="10"/>
  <c r="H1731" i="10"/>
  <c r="G1731" i="10"/>
  <c r="I1730" i="10"/>
  <c r="H1730" i="10"/>
  <c r="G1730" i="10"/>
  <c r="I1729" i="10"/>
  <c r="H1729" i="10"/>
  <c r="G1729" i="10"/>
  <c r="I1728" i="10"/>
  <c r="H1728" i="10"/>
  <c r="G1728" i="10"/>
  <c r="I1727" i="10"/>
  <c r="H1727" i="10"/>
  <c r="G1727" i="10"/>
  <c r="I1726" i="10"/>
  <c r="H1726" i="10"/>
  <c r="G1726" i="10"/>
  <c r="I1725" i="10"/>
  <c r="H1725" i="10"/>
  <c r="G1725" i="10"/>
  <c r="I1724" i="10"/>
  <c r="H1724" i="10"/>
  <c r="G1724" i="10"/>
  <c r="I1723" i="10"/>
  <c r="H1723" i="10"/>
  <c r="G1723" i="10"/>
  <c r="I1722" i="10"/>
  <c r="H1722" i="10"/>
  <c r="G1722" i="10"/>
  <c r="I1721" i="10"/>
  <c r="H1721" i="10"/>
  <c r="G1721" i="10"/>
  <c r="I1720" i="10"/>
  <c r="H1720" i="10"/>
  <c r="G1720" i="10"/>
  <c r="I1719" i="10"/>
  <c r="H1719" i="10"/>
  <c r="G1719" i="10"/>
  <c r="I1718" i="10"/>
  <c r="H1718" i="10"/>
  <c r="G1718" i="10"/>
  <c r="I1717" i="10"/>
  <c r="H1717" i="10"/>
  <c r="G1717" i="10"/>
  <c r="I1716" i="10"/>
  <c r="H1716" i="10"/>
  <c r="G1716" i="10"/>
  <c r="I1715" i="10"/>
  <c r="H1715" i="10"/>
  <c r="G1715" i="10"/>
  <c r="I1714" i="10"/>
  <c r="H1714" i="10"/>
  <c r="G1714" i="10"/>
  <c r="I1713" i="10"/>
  <c r="H1713" i="10"/>
  <c r="G1713" i="10"/>
  <c r="I1712" i="10"/>
  <c r="H1712" i="10"/>
  <c r="G1712" i="10"/>
  <c r="I1711" i="10"/>
  <c r="H1711" i="10"/>
  <c r="G1711" i="10"/>
  <c r="I1710" i="10"/>
  <c r="H1710" i="10"/>
  <c r="G1710" i="10"/>
  <c r="I1709" i="10"/>
  <c r="H1709" i="10"/>
  <c r="G1709" i="10"/>
  <c r="I1708" i="10"/>
  <c r="H1708" i="10"/>
  <c r="G1708" i="10"/>
  <c r="I1707" i="10"/>
  <c r="H1707" i="10"/>
  <c r="G1707" i="10"/>
  <c r="I1706" i="10"/>
  <c r="H1706" i="10"/>
  <c r="G1706" i="10"/>
  <c r="I1705" i="10"/>
  <c r="H1705" i="10"/>
  <c r="G1705" i="10"/>
  <c r="I1704" i="10"/>
  <c r="H1704" i="10"/>
  <c r="G1704" i="10"/>
  <c r="I1703" i="10"/>
  <c r="H1703" i="10"/>
  <c r="G1703" i="10"/>
  <c r="I1702" i="10"/>
  <c r="H1702" i="10"/>
  <c r="G1702" i="10"/>
  <c r="I1701" i="10"/>
  <c r="H1701" i="10"/>
  <c r="G1701" i="10"/>
  <c r="I1700" i="10"/>
  <c r="H1700" i="10"/>
  <c r="G1700" i="10"/>
  <c r="I1699" i="10"/>
  <c r="H1699" i="10"/>
  <c r="G1699" i="10"/>
  <c r="I1698" i="10"/>
  <c r="H1698" i="10"/>
  <c r="G1698" i="10"/>
  <c r="I1697" i="10"/>
  <c r="H1697" i="10"/>
  <c r="G1697" i="10"/>
  <c r="I1696" i="10"/>
  <c r="H1696" i="10"/>
  <c r="G1696" i="10"/>
  <c r="I1695" i="10"/>
  <c r="H1695" i="10"/>
  <c r="G1695" i="10"/>
  <c r="I1694" i="10"/>
  <c r="H1694" i="10"/>
  <c r="G1694" i="10"/>
  <c r="I1693" i="10"/>
  <c r="H1693" i="10"/>
  <c r="G1693" i="10"/>
  <c r="I1692" i="10"/>
  <c r="H1692" i="10"/>
  <c r="G1692" i="10"/>
  <c r="I1691" i="10"/>
  <c r="H1691" i="10"/>
  <c r="G1691" i="10"/>
  <c r="I1690" i="10"/>
  <c r="H1690" i="10"/>
  <c r="G1690" i="10"/>
  <c r="I1689" i="10"/>
  <c r="H1689" i="10"/>
  <c r="G1689" i="10"/>
  <c r="I1688" i="10"/>
  <c r="H1688" i="10"/>
  <c r="G1688" i="10"/>
  <c r="I1687" i="10"/>
  <c r="H1687" i="10"/>
  <c r="G1687" i="10"/>
  <c r="I1686" i="10"/>
  <c r="H1686" i="10"/>
  <c r="G1686" i="10"/>
  <c r="I1685" i="10"/>
  <c r="H1685" i="10"/>
  <c r="G1685" i="10"/>
  <c r="I1684" i="10"/>
  <c r="H1684" i="10"/>
  <c r="G1684" i="10"/>
  <c r="I1683" i="10"/>
  <c r="H1683" i="10"/>
  <c r="G1683" i="10"/>
  <c r="I1682" i="10"/>
  <c r="H1682" i="10"/>
  <c r="G1682" i="10"/>
  <c r="I1681" i="10"/>
  <c r="H1681" i="10"/>
  <c r="G1681" i="10"/>
  <c r="I1680" i="10"/>
  <c r="H1680" i="10"/>
  <c r="G1680" i="10"/>
  <c r="I1679" i="10"/>
  <c r="H1679" i="10"/>
  <c r="G1679" i="10"/>
  <c r="I1678" i="10"/>
  <c r="H1678" i="10"/>
  <c r="G1678" i="10"/>
  <c r="I1677" i="10"/>
  <c r="H1677" i="10"/>
  <c r="G1677" i="10"/>
  <c r="I1676" i="10"/>
  <c r="H1676" i="10"/>
  <c r="G1676" i="10"/>
  <c r="I1675" i="10"/>
  <c r="H1675" i="10"/>
  <c r="G1675" i="10"/>
  <c r="I1674" i="10"/>
  <c r="H1674" i="10"/>
  <c r="G1674" i="10"/>
  <c r="I1673" i="10"/>
  <c r="H1673" i="10"/>
  <c r="G1673" i="10"/>
  <c r="I1672" i="10"/>
  <c r="H1672" i="10"/>
  <c r="G1672" i="10"/>
  <c r="I1671" i="10"/>
  <c r="H1671" i="10"/>
  <c r="G1671" i="10"/>
  <c r="I1670" i="10"/>
  <c r="H1670" i="10"/>
  <c r="G1670" i="10"/>
  <c r="I1669" i="10"/>
  <c r="H1669" i="10"/>
  <c r="G1669" i="10"/>
  <c r="I1668" i="10"/>
  <c r="H1668" i="10"/>
  <c r="G1668" i="10"/>
  <c r="I1667" i="10"/>
  <c r="H1667" i="10"/>
  <c r="G1667" i="10"/>
  <c r="I1666" i="10"/>
  <c r="H1666" i="10"/>
  <c r="G1666" i="10"/>
  <c r="I1665" i="10"/>
  <c r="H1665" i="10"/>
  <c r="G1665" i="10"/>
  <c r="I1664" i="10"/>
  <c r="H1664" i="10"/>
  <c r="G1664" i="10"/>
  <c r="I1663" i="10"/>
  <c r="H1663" i="10"/>
  <c r="G1663" i="10"/>
  <c r="I1662" i="10"/>
  <c r="H1662" i="10"/>
  <c r="G1662" i="10"/>
  <c r="I1661" i="10"/>
  <c r="H1661" i="10"/>
  <c r="G1661" i="10"/>
  <c r="I1660" i="10"/>
  <c r="H1660" i="10"/>
  <c r="G1660" i="10"/>
  <c r="I1659" i="10"/>
  <c r="H1659" i="10"/>
  <c r="G1659" i="10"/>
  <c r="I1658" i="10"/>
  <c r="H1658" i="10"/>
  <c r="G1658" i="10"/>
  <c r="I1657" i="10"/>
  <c r="H1657" i="10"/>
  <c r="G1657" i="10"/>
  <c r="I1656" i="10"/>
  <c r="H1656" i="10"/>
  <c r="G1656" i="10"/>
  <c r="I1655" i="10"/>
  <c r="H1655" i="10"/>
  <c r="G1655" i="10"/>
  <c r="I1654" i="10"/>
  <c r="H1654" i="10"/>
  <c r="G1654" i="10"/>
  <c r="I1653" i="10"/>
  <c r="H1653" i="10"/>
  <c r="G1653" i="10"/>
  <c r="I1652" i="10"/>
  <c r="H1652" i="10"/>
  <c r="G1652" i="10"/>
  <c r="I1651" i="10"/>
  <c r="H1651" i="10"/>
  <c r="G1651" i="10"/>
  <c r="I1650" i="10"/>
  <c r="H1650" i="10"/>
  <c r="G1650" i="10"/>
  <c r="I1649" i="10"/>
  <c r="H1649" i="10"/>
  <c r="G1649" i="10"/>
  <c r="I1648" i="10"/>
  <c r="H1648" i="10"/>
  <c r="G1648" i="10"/>
  <c r="I1647" i="10"/>
  <c r="H1647" i="10"/>
  <c r="G1647" i="10"/>
  <c r="I1646" i="10"/>
  <c r="H1646" i="10"/>
  <c r="G1646" i="10"/>
  <c r="I1645" i="10"/>
  <c r="H1645" i="10"/>
  <c r="G1645" i="10"/>
  <c r="I1644" i="10"/>
  <c r="H1644" i="10"/>
  <c r="G1644" i="10"/>
  <c r="I1643" i="10"/>
  <c r="H1643" i="10"/>
  <c r="G1643" i="10"/>
  <c r="I1642" i="10"/>
  <c r="H1642" i="10"/>
  <c r="G1642" i="10"/>
  <c r="I1641" i="10"/>
  <c r="H1641" i="10"/>
  <c r="G1641" i="10"/>
  <c r="I1640" i="10"/>
  <c r="H1640" i="10"/>
  <c r="G1640" i="10"/>
  <c r="I1639" i="10"/>
  <c r="H1639" i="10"/>
  <c r="G1639" i="10"/>
  <c r="I1638" i="10"/>
  <c r="H1638" i="10"/>
  <c r="G1638" i="10"/>
  <c r="I1637" i="10"/>
  <c r="H1637" i="10"/>
  <c r="G1637" i="10"/>
  <c r="I1636" i="10"/>
  <c r="H1636" i="10"/>
  <c r="G1636" i="10"/>
  <c r="I1635" i="10"/>
  <c r="H1635" i="10"/>
  <c r="G1635" i="10"/>
  <c r="I1634" i="10"/>
  <c r="H1634" i="10"/>
  <c r="G1634" i="10"/>
  <c r="I1633" i="10"/>
  <c r="H1633" i="10"/>
  <c r="G1633" i="10"/>
  <c r="I1632" i="10"/>
  <c r="H1632" i="10"/>
  <c r="G1632" i="10"/>
  <c r="I1631" i="10"/>
  <c r="H1631" i="10"/>
  <c r="G1631" i="10"/>
  <c r="I1630" i="10"/>
  <c r="H1630" i="10"/>
  <c r="G1630" i="10"/>
  <c r="I1629" i="10"/>
  <c r="H1629" i="10"/>
  <c r="G1629" i="10"/>
  <c r="I1628" i="10"/>
  <c r="H1628" i="10"/>
  <c r="G1628" i="10"/>
  <c r="I1627" i="10"/>
  <c r="H1627" i="10"/>
  <c r="G1627" i="10"/>
  <c r="I1626" i="10"/>
  <c r="H1626" i="10"/>
  <c r="G1626" i="10"/>
  <c r="I1625" i="10"/>
  <c r="H1625" i="10"/>
  <c r="G1625" i="10"/>
  <c r="I1624" i="10"/>
  <c r="H1624" i="10"/>
  <c r="G1624" i="10"/>
  <c r="I1623" i="10"/>
  <c r="H1623" i="10"/>
  <c r="G1623" i="10"/>
  <c r="I1622" i="10"/>
  <c r="H1622" i="10"/>
  <c r="G1622" i="10"/>
  <c r="I1621" i="10"/>
  <c r="H1621" i="10"/>
  <c r="G1621" i="10"/>
  <c r="I1620" i="10"/>
  <c r="H1620" i="10"/>
  <c r="G1620" i="10"/>
  <c r="I1619" i="10"/>
  <c r="H1619" i="10"/>
  <c r="G1619" i="10"/>
  <c r="I1618" i="10"/>
  <c r="H1618" i="10"/>
  <c r="G1618" i="10"/>
  <c r="I1617" i="10"/>
  <c r="H1617" i="10"/>
  <c r="G1617" i="10"/>
  <c r="I1616" i="10"/>
  <c r="H1616" i="10"/>
  <c r="G1616" i="10"/>
  <c r="I1615" i="10"/>
  <c r="H1615" i="10"/>
  <c r="G1615" i="10"/>
  <c r="I1614" i="10"/>
  <c r="H1614" i="10"/>
  <c r="G1614" i="10"/>
  <c r="I1613" i="10"/>
  <c r="H1613" i="10"/>
  <c r="G1613" i="10"/>
  <c r="I1612" i="10"/>
  <c r="H1612" i="10"/>
  <c r="G1612" i="10"/>
  <c r="I1611" i="10"/>
  <c r="H1611" i="10"/>
  <c r="G1611" i="10"/>
  <c r="I1610" i="10"/>
  <c r="H1610" i="10"/>
  <c r="G1610" i="10"/>
  <c r="I1609" i="10"/>
  <c r="H1609" i="10"/>
  <c r="G1609" i="10"/>
  <c r="I1608" i="10"/>
  <c r="H1608" i="10"/>
  <c r="G1608" i="10"/>
  <c r="I1607" i="10"/>
  <c r="H1607" i="10"/>
  <c r="G1607" i="10"/>
  <c r="I1606" i="10"/>
  <c r="H1606" i="10"/>
  <c r="G1606" i="10"/>
  <c r="I1605" i="10"/>
  <c r="H1605" i="10"/>
  <c r="G1605" i="10"/>
  <c r="I1604" i="10"/>
  <c r="H1604" i="10"/>
  <c r="G1604" i="10"/>
  <c r="I1603" i="10"/>
  <c r="H1603" i="10"/>
  <c r="G1603" i="10"/>
  <c r="I1602" i="10"/>
  <c r="H1602" i="10"/>
  <c r="G1602" i="10"/>
  <c r="I1601" i="10"/>
  <c r="H1601" i="10"/>
  <c r="G1601" i="10"/>
  <c r="I1600" i="10"/>
  <c r="H1600" i="10"/>
  <c r="G1600" i="10"/>
  <c r="I1599" i="10"/>
  <c r="H1599" i="10"/>
  <c r="G1599" i="10"/>
  <c r="I1598" i="10"/>
  <c r="H1598" i="10"/>
  <c r="G1598" i="10"/>
  <c r="I1597" i="10"/>
  <c r="H1597" i="10"/>
  <c r="G1597" i="10"/>
  <c r="I1596" i="10"/>
  <c r="H1596" i="10"/>
  <c r="G1596" i="10"/>
  <c r="I1595" i="10"/>
  <c r="H1595" i="10"/>
  <c r="G1595" i="10"/>
  <c r="I1594" i="10"/>
  <c r="H1594" i="10"/>
  <c r="G1594" i="10"/>
  <c r="I1593" i="10"/>
  <c r="H1593" i="10"/>
  <c r="G1593" i="10"/>
  <c r="I1592" i="10"/>
  <c r="H1592" i="10"/>
  <c r="G1592" i="10"/>
  <c r="I1591" i="10"/>
  <c r="H1591" i="10"/>
  <c r="G1591" i="10"/>
  <c r="I1590" i="10"/>
  <c r="H1590" i="10"/>
  <c r="G1590" i="10"/>
  <c r="I1589" i="10"/>
  <c r="H1589" i="10"/>
  <c r="G1589" i="10"/>
  <c r="I1588" i="10"/>
  <c r="H1588" i="10"/>
  <c r="G1588" i="10"/>
  <c r="I1587" i="10"/>
  <c r="H1587" i="10"/>
  <c r="G1587" i="10"/>
  <c r="I1586" i="10"/>
  <c r="H1586" i="10"/>
  <c r="G1586" i="10"/>
  <c r="I1585" i="10"/>
  <c r="H1585" i="10"/>
  <c r="G1585" i="10"/>
  <c r="I1584" i="10"/>
  <c r="H1584" i="10"/>
  <c r="G1584" i="10"/>
  <c r="I1583" i="10"/>
  <c r="H1583" i="10"/>
  <c r="G1583" i="10"/>
  <c r="I1582" i="10"/>
  <c r="H1582" i="10"/>
  <c r="G1582" i="10"/>
  <c r="I1581" i="10"/>
  <c r="H1581" i="10"/>
  <c r="G1581" i="10"/>
  <c r="I1580" i="10"/>
  <c r="H1580" i="10"/>
  <c r="G1580" i="10"/>
  <c r="I1579" i="10"/>
  <c r="H1579" i="10"/>
  <c r="G1579" i="10"/>
  <c r="I1578" i="10"/>
  <c r="H1578" i="10"/>
  <c r="G1578" i="10"/>
  <c r="I1577" i="10"/>
  <c r="H1577" i="10"/>
  <c r="G1577" i="10"/>
  <c r="I1576" i="10"/>
  <c r="H1576" i="10"/>
  <c r="G1576" i="10"/>
  <c r="I1575" i="10"/>
  <c r="H1575" i="10"/>
  <c r="G1575" i="10"/>
  <c r="I1574" i="10"/>
  <c r="H1574" i="10"/>
  <c r="G1574" i="10"/>
  <c r="I1573" i="10"/>
  <c r="H1573" i="10"/>
  <c r="G1573" i="10"/>
  <c r="I1572" i="10"/>
  <c r="H1572" i="10"/>
  <c r="G1572" i="10"/>
  <c r="I1571" i="10"/>
  <c r="H1571" i="10"/>
  <c r="G1571" i="10"/>
  <c r="I1570" i="10"/>
  <c r="H1570" i="10"/>
  <c r="G1570" i="10"/>
  <c r="I1569" i="10"/>
  <c r="H1569" i="10"/>
  <c r="G1569" i="10"/>
  <c r="I1568" i="10"/>
  <c r="H1568" i="10"/>
  <c r="G1568" i="10"/>
  <c r="I1567" i="10"/>
  <c r="H1567" i="10"/>
  <c r="G1567" i="10"/>
  <c r="I1566" i="10"/>
  <c r="H1566" i="10"/>
  <c r="G1566" i="10"/>
  <c r="I1565" i="10"/>
  <c r="H1565" i="10"/>
  <c r="G1565" i="10"/>
  <c r="I1564" i="10"/>
  <c r="H1564" i="10"/>
  <c r="G1564" i="10"/>
  <c r="I1563" i="10"/>
  <c r="H1563" i="10"/>
  <c r="G1563" i="10"/>
  <c r="I1562" i="10"/>
  <c r="H1562" i="10"/>
  <c r="G1562" i="10"/>
  <c r="I1561" i="10"/>
  <c r="H1561" i="10"/>
  <c r="G1561" i="10"/>
  <c r="I1560" i="10"/>
  <c r="H1560" i="10"/>
  <c r="G1560" i="10"/>
  <c r="I1559" i="10"/>
  <c r="H1559" i="10"/>
  <c r="G1559" i="10"/>
  <c r="I1558" i="10"/>
  <c r="H1558" i="10"/>
  <c r="G1558" i="10"/>
  <c r="I1557" i="10"/>
  <c r="H1557" i="10"/>
  <c r="G1557" i="10"/>
  <c r="I1556" i="10"/>
  <c r="H1556" i="10"/>
  <c r="G1556" i="10"/>
  <c r="I1555" i="10"/>
  <c r="H1555" i="10"/>
  <c r="G1555" i="10"/>
  <c r="I1554" i="10"/>
  <c r="H1554" i="10"/>
  <c r="G1554" i="10"/>
  <c r="I1553" i="10"/>
  <c r="H1553" i="10"/>
  <c r="G1553" i="10"/>
  <c r="I1552" i="10"/>
  <c r="H1552" i="10"/>
  <c r="G1552" i="10"/>
  <c r="I1551" i="10"/>
  <c r="H1551" i="10"/>
  <c r="G1551" i="10"/>
  <c r="I1550" i="10"/>
  <c r="H1550" i="10"/>
  <c r="G1550" i="10"/>
  <c r="I1549" i="10"/>
  <c r="H1549" i="10"/>
  <c r="G1549" i="10"/>
  <c r="I1548" i="10"/>
  <c r="H1548" i="10"/>
  <c r="G1548" i="10"/>
  <c r="I1547" i="10"/>
  <c r="H1547" i="10"/>
  <c r="G1547" i="10"/>
  <c r="I1546" i="10"/>
  <c r="H1546" i="10"/>
  <c r="G1546" i="10"/>
  <c r="I1545" i="10"/>
  <c r="H1545" i="10"/>
  <c r="G1545" i="10"/>
  <c r="I1544" i="10"/>
  <c r="H1544" i="10"/>
  <c r="G1544" i="10"/>
  <c r="I1543" i="10"/>
  <c r="H1543" i="10"/>
  <c r="G1543" i="10"/>
  <c r="I1542" i="10"/>
  <c r="H1542" i="10"/>
  <c r="G1542" i="10"/>
  <c r="I1541" i="10"/>
  <c r="H1541" i="10"/>
  <c r="G1541" i="10"/>
  <c r="I1540" i="10"/>
  <c r="H1540" i="10"/>
  <c r="G1540" i="10"/>
  <c r="I1539" i="10"/>
  <c r="H1539" i="10"/>
  <c r="G1539" i="10"/>
  <c r="I1538" i="10"/>
  <c r="H1538" i="10"/>
  <c r="G1538" i="10"/>
  <c r="I1537" i="10"/>
  <c r="H1537" i="10"/>
  <c r="G1537" i="10"/>
  <c r="I1536" i="10"/>
  <c r="H1536" i="10"/>
  <c r="G1536" i="10"/>
  <c r="I1535" i="10"/>
  <c r="H1535" i="10"/>
  <c r="G1535" i="10"/>
  <c r="I1534" i="10"/>
  <c r="H1534" i="10"/>
  <c r="G1534" i="10"/>
  <c r="I1533" i="10"/>
  <c r="H1533" i="10"/>
  <c r="G1533" i="10"/>
  <c r="I1532" i="10"/>
  <c r="H1532" i="10"/>
  <c r="G1532" i="10"/>
  <c r="I1531" i="10"/>
  <c r="H1531" i="10"/>
  <c r="G1531" i="10"/>
  <c r="I1530" i="10"/>
  <c r="H1530" i="10"/>
  <c r="G1530" i="10"/>
  <c r="I1529" i="10"/>
  <c r="H1529" i="10"/>
  <c r="G1529" i="10"/>
  <c r="I1528" i="10"/>
  <c r="H1528" i="10"/>
  <c r="G1528" i="10"/>
  <c r="I1527" i="10"/>
  <c r="H1527" i="10"/>
  <c r="G1527" i="10"/>
  <c r="I1526" i="10"/>
  <c r="H1526" i="10"/>
  <c r="G1526" i="10"/>
  <c r="I1525" i="10"/>
  <c r="H1525" i="10"/>
  <c r="G1525" i="10"/>
  <c r="I1524" i="10"/>
  <c r="H1524" i="10"/>
  <c r="G1524" i="10"/>
  <c r="I1523" i="10"/>
  <c r="H1523" i="10"/>
  <c r="G1523" i="10"/>
  <c r="I1522" i="10"/>
  <c r="H1522" i="10"/>
  <c r="G1522" i="10"/>
  <c r="I1521" i="10"/>
  <c r="H1521" i="10"/>
  <c r="G1521" i="10"/>
  <c r="I1520" i="10"/>
  <c r="H1520" i="10"/>
  <c r="G1520" i="10"/>
  <c r="I1519" i="10"/>
  <c r="H1519" i="10"/>
  <c r="G1519" i="10"/>
  <c r="I1518" i="10"/>
  <c r="H1518" i="10"/>
  <c r="G1518" i="10"/>
  <c r="I1517" i="10"/>
  <c r="H1517" i="10"/>
  <c r="G1517" i="10"/>
  <c r="I1516" i="10"/>
  <c r="H1516" i="10"/>
  <c r="G1516" i="10"/>
  <c r="I1515" i="10"/>
  <c r="H1515" i="10"/>
  <c r="G1515" i="10"/>
  <c r="I1514" i="10"/>
  <c r="H1514" i="10"/>
  <c r="G1514" i="10"/>
  <c r="I1513" i="10"/>
  <c r="H1513" i="10"/>
  <c r="G1513" i="10"/>
  <c r="I1512" i="10"/>
  <c r="H1512" i="10"/>
  <c r="G1512" i="10"/>
  <c r="I1511" i="10"/>
  <c r="H1511" i="10"/>
  <c r="G1511" i="10"/>
  <c r="I1510" i="10"/>
  <c r="H1510" i="10"/>
  <c r="G1510" i="10"/>
  <c r="I1509" i="10"/>
  <c r="H1509" i="10"/>
  <c r="G1509" i="10"/>
  <c r="I1508" i="10"/>
  <c r="H1508" i="10"/>
  <c r="G1508" i="10"/>
  <c r="I1507" i="10"/>
  <c r="H1507" i="10"/>
  <c r="G1507" i="10"/>
  <c r="I1506" i="10"/>
  <c r="H1506" i="10"/>
  <c r="G1506" i="10"/>
  <c r="I1505" i="10"/>
  <c r="H1505" i="10"/>
  <c r="G1505" i="10"/>
  <c r="I1504" i="10"/>
  <c r="H1504" i="10"/>
  <c r="G1504" i="10"/>
  <c r="I1503" i="10"/>
  <c r="H1503" i="10"/>
  <c r="G1503" i="10"/>
  <c r="I1502" i="10"/>
  <c r="H1502" i="10"/>
  <c r="G1502" i="10"/>
  <c r="I1501" i="10"/>
  <c r="H1501" i="10"/>
  <c r="G1501" i="10"/>
  <c r="I1500" i="10"/>
  <c r="H1500" i="10"/>
  <c r="G1500" i="10"/>
  <c r="I1499" i="10"/>
  <c r="H1499" i="10"/>
  <c r="G1499" i="10"/>
  <c r="I1498" i="10"/>
  <c r="H1498" i="10"/>
  <c r="G1498" i="10"/>
  <c r="I1497" i="10"/>
  <c r="H1497" i="10"/>
  <c r="G1497" i="10"/>
  <c r="I1496" i="10"/>
  <c r="H1496" i="10"/>
  <c r="G1496" i="10"/>
  <c r="I1495" i="10"/>
  <c r="H1495" i="10"/>
  <c r="G1495" i="10"/>
  <c r="I1494" i="10"/>
  <c r="H1494" i="10"/>
  <c r="G1494" i="10"/>
  <c r="I1493" i="10"/>
  <c r="H1493" i="10"/>
  <c r="G1493" i="10"/>
  <c r="I1492" i="10"/>
  <c r="H1492" i="10"/>
  <c r="G1492" i="10"/>
  <c r="I1491" i="10"/>
  <c r="H1491" i="10"/>
  <c r="G1491" i="10"/>
  <c r="I1490" i="10"/>
  <c r="H1490" i="10"/>
  <c r="G1490" i="10"/>
  <c r="I1489" i="10"/>
  <c r="H1489" i="10"/>
  <c r="G1489" i="10"/>
  <c r="I1488" i="10"/>
  <c r="H1488" i="10"/>
  <c r="G1488" i="10"/>
  <c r="I1487" i="10"/>
  <c r="H1487" i="10"/>
  <c r="G1487" i="10"/>
  <c r="I1486" i="10"/>
  <c r="H1486" i="10"/>
  <c r="G1486" i="10"/>
  <c r="I1485" i="10"/>
  <c r="H1485" i="10"/>
  <c r="G1485" i="10"/>
  <c r="I1484" i="10"/>
  <c r="H1484" i="10"/>
  <c r="G1484" i="10"/>
  <c r="I1483" i="10"/>
  <c r="H1483" i="10"/>
  <c r="G1483" i="10"/>
  <c r="I1482" i="10"/>
  <c r="H1482" i="10"/>
  <c r="G1482" i="10"/>
  <c r="I1481" i="10"/>
  <c r="H1481" i="10"/>
  <c r="G1481" i="10"/>
  <c r="I1480" i="10"/>
  <c r="H1480" i="10"/>
  <c r="G1480" i="10"/>
  <c r="I1479" i="10"/>
  <c r="H1479" i="10"/>
  <c r="G1479" i="10"/>
  <c r="I1478" i="10"/>
  <c r="H1478" i="10"/>
  <c r="G1478" i="10"/>
  <c r="I1477" i="10"/>
  <c r="H1477" i="10"/>
  <c r="G1477" i="10"/>
  <c r="I1476" i="10"/>
  <c r="H1476" i="10"/>
  <c r="G1476" i="10"/>
  <c r="I1475" i="10"/>
  <c r="H1475" i="10"/>
  <c r="G1475" i="10"/>
  <c r="I1474" i="10"/>
  <c r="H1474" i="10"/>
  <c r="G1474" i="10"/>
  <c r="I1473" i="10"/>
  <c r="H1473" i="10"/>
  <c r="G1473" i="10"/>
  <c r="I1472" i="10"/>
  <c r="H1472" i="10"/>
  <c r="G1472" i="10"/>
  <c r="I1471" i="10"/>
  <c r="H1471" i="10"/>
  <c r="G1471" i="10"/>
  <c r="I1470" i="10"/>
  <c r="H1470" i="10"/>
  <c r="G1470" i="10"/>
  <c r="I1469" i="10"/>
  <c r="H1469" i="10"/>
  <c r="G1469" i="10"/>
  <c r="I1468" i="10"/>
  <c r="H1468" i="10"/>
  <c r="G1468" i="10"/>
  <c r="I1467" i="10"/>
  <c r="H1467" i="10"/>
  <c r="G1467" i="10"/>
  <c r="I1466" i="10"/>
  <c r="H1466" i="10"/>
  <c r="G1466" i="10"/>
  <c r="I1465" i="10"/>
  <c r="H1465" i="10"/>
  <c r="G1465" i="10"/>
  <c r="I1464" i="10"/>
  <c r="H1464" i="10"/>
  <c r="G1464" i="10"/>
  <c r="I1463" i="10"/>
  <c r="H1463" i="10"/>
  <c r="G1463" i="10"/>
  <c r="I1462" i="10"/>
  <c r="H1462" i="10"/>
  <c r="G1462" i="10"/>
  <c r="I1461" i="10"/>
  <c r="H1461" i="10"/>
  <c r="G1461" i="10"/>
  <c r="I1460" i="10"/>
  <c r="H1460" i="10"/>
  <c r="G1460" i="10"/>
  <c r="I1459" i="10"/>
  <c r="H1459" i="10"/>
  <c r="G1459" i="10"/>
  <c r="I1458" i="10"/>
  <c r="H1458" i="10"/>
  <c r="G1458" i="10"/>
  <c r="I1457" i="10"/>
  <c r="H1457" i="10"/>
  <c r="G1457" i="10"/>
  <c r="I1456" i="10"/>
  <c r="H1456" i="10"/>
  <c r="G1456" i="10"/>
  <c r="I1455" i="10"/>
  <c r="H1455" i="10"/>
  <c r="G1455" i="10"/>
  <c r="I1454" i="10"/>
  <c r="H1454" i="10"/>
  <c r="G1454" i="10"/>
  <c r="I1453" i="10"/>
  <c r="H1453" i="10"/>
  <c r="G1453" i="10"/>
  <c r="I1452" i="10"/>
  <c r="H1452" i="10"/>
  <c r="G1452" i="10"/>
  <c r="I1451" i="10"/>
  <c r="H1451" i="10"/>
  <c r="G1451" i="10"/>
  <c r="I1450" i="10"/>
  <c r="H1450" i="10"/>
  <c r="G1450" i="10"/>
  <c r="I1449" i="10"/>
  <c r="H1449" i="10"/>
  <c r="G1449" i="10"/>
  <c r="I1448" i="10"/>
  <c r="H1448" i="10"/>
  <c r="G1448" i="10"/>
  <c r="I1447" i="10"/>
  <c r="H1447" i="10"/>
  <c r="G1447" i="10"/>
  <c r="I1446" i="10"/>
  <c r="H1446" i="10"/>
  <c r="G1446" i="10"/>
  <c r="I1445" i="10"/>
  <c r="H1445" i="10"/>
  <c r="G1445" i="10"/>
  <c r="I1444" i="10"/>
  <c r="H1444" i="10"/>
  <c r="G1444" i="10"/>
  <c r="I1443" i="10"/>
  <c r="H1443" i="10"/>
  <c r="G1443" i="10"/>
  <c r="I1442" i="10"/>
  <c r="H1442" i="10"/>
  <c r="G1442" i="10"/>
  <c r="I1441" i="10"/>
  <c r="H1441" i="10"/>
  <c r="G1441" i="10"/>
  <c r="I1440" i="10"/>
  <c r="H1440" i="10"/>
  <c r="G1440" i="10"/>
  <c r="I1439" i="10"/>
  <c r="H1439" i="10"/>
  <c r="G1439" i="10"/>
  <c r="I1438" i="10"/>
  <c r="H1438" i="10"/>
  <c r="G1438" i="10"/>
  <c r="I1437" i="10"/>
  <c r="H1437" i="10"/>
  <c r="G1437" i="10"/>
  <c r="I1436" i="10"/>
  <c r="H1436" i="10"/>
  <c r="G1436" i="10"/>
  <c r="I1435" i="10"/>
  <c r="H1435" i="10"/>
  <c r="G1435" i="10"/>
  <c r="I1434" i="10"/>
  <c r="H1434" i="10"/>
  <c r="G1434" i="10"/>
  <c r="I1433" i="10"/>
  <c r="H1433" i="10"/>
  <c r="G1433" i="10"/>
  <c r="I1432" i="10"/>
  <c r="H1432" i="10"/>
  <c r="G1432" i="10"/>
  <c r="I1431" i="10"/>
  <c r="H1431" i="10"/>
  <c r="G1431" i="10"/>
  <c r="I1430" i="10"/>
  <c r="H1430" i="10"/>
  <c r="G1430" i="10"/>
  <c r="I1429" i="10"/>
  <c r="H1429" i="10"/>
  <c r="G1429" i="10"/>
  <c r="I1428" i="10"/>
  <c r="H1428" i="10"/>
  <c r="G1428" i="10"/>
  <c r="I1427" i="10"/>
  <c r="H1427" i="10"/>
  <c r="G1427" i="10"/>
  <c r="I1426" i="10"/>
  <c r="H1426" i="10"/>
  <c r="G1426" i="10"/>
  <c r="I1425" i="10"/>
  <c r="H1425" i="10"/>
  <c r="G1425" i="10"/>
  <c r="I1424" i="10"/>
  <c r="H1424" i="10"/>
  <c r="G1424" i="10"/>
  <c r="I1423" i="10"/>
  <c r="H1423" i="10"/>
  <c r="G1423" i="10"/>
  <c r="I1422" i="10"/>
  <c r="H1422" i="10"/>
  <c r="G1422" i="10"/>
  <c r="I1421" i="10"/>
  <c r="H1421" i="10"/>
  <c r="G1421" i="10"/>
  <c r="I1420" i="10"/>
  <c r="H1420" i="10"/>
  <c r="G1420" i="10"/>
  <c r="I1419" i="10"/>
  <c r="H1419" i="10"/>
  <c r="G1419" i="10"/>
  <c r="I1418" i="10"/>
  <c r="H1418" i="10"/>
  <c r="G1418" i="10"/>
  <c r="I1417" i="10"/>
  <c r="H1417" i="10"/>
  <c r="G1417" i="10"/>
  <c r="I1416" i="10"/>
  <c r="H1416" i="10"/>
  <c r="G1416" i="10"/>
  <c r="I1415" i="10"/>
  <c r="H1415" i="10"/>
  <c r="G1415" i="10"/>
  <c r="I1414" i="10"/>
  <c r="H1414" i="10"/>
  <c r="G1414" i="10"/>
  <c r="I1413" i="10"/>
  <c r="H1413" i="10"/>
  <c r="G1413" i="10"/>
  <c r="I1412" i="10"/>
  <c r="H1412" i="10"/>
  <c r="G1412" i="10"/>
  <c r="I1411" i="10"/>
  <c r="H1411" i="10"/>
  <c r="G1411" i="10"/>
  <c r="I1410" i="10"/>
  <c r="H1410" i="10"/>
  <c r="G1410" i="10"/>
  <c r="I1409" i="10"/>
  <c r="H1409" i="10"/>
  <c r="G1409" i="10"/>
  <c r="I1408" i="10"/>
  <c r="H1408" i="10"/>
  <c r="G1408" i="10"/>
  <c r="I1407" i="10"/>
  <c r="H1407" i="10"/>
  <c r="G1407" i="10"/>
  <c r="I1406" i="10"/>
  <c r="H1406" i="10"/>
  <c r="G1406" i="10"/>
  <c r="I1405" i="10"/>
  <c r="H1405" i="10"/>
  <c r="G1405" i="10"/>
  <c r="I1404" i="10"/>
  <c r="H1404" i="10"/>
  <c r="G1404" i="10"/>
  <c r="I1403" i="10"/>
  <c r="H1403" i="10"/>
  <c r="G1403" i="10"/>
  <c r="I1402" i="10"/>
  <c r="H1402" i="10"/>
  <c r="G1402" i="10"/>
  <c r="I1401" i="10"/>
  <c r="H1401" i="10"/>
  <c r="G1401" i="10"/>
  <c r="I1400" i="10"/>
  <c r="H1400" i="10"/>
  <c r="G1400" i="10"/>
  <c r="I1399" i="10"/>
  <c r="H1399" i="10"/>
  <c r="G1399" i="10"/>
  <c r="I1398" i="10"/>
  <c r="H1398" i="10"/>
  <c r="G1398" i="10"/>
  <c r="I1397" i="10"/>
  <c r="H1397" i="10"/>
  <c r="G1397" i="10"/>
  <c r="I1396" i="10"/>
  <c r="H1396" i="10"/>
  <c r="G1396" i="10"/>
  <c r="I1395" i="10"/>
  <c r="H1395" i="10"/>
  <c r="G1395" i="10"/>
  <c r="I1394" i="10"/>
  <c r="H1394" i="10"/>
  <c r="G1394" i="10"/>
  <c r="I1393" i="10"/>
  <c r="H1393" i="10"/>
  <c r="G1393" i="10"/>
  <c r="I1392" i="10"/>
  <c r="H1392" i="10"/>
  <c r="G1392" i="10"/>
  <c r="I1391" i="10"/>
  <c r="H1391" i="10"/>
  <c r="G1391" i="10"/>
  <c r="I1390" i="10"/>
  <c r="H1390" i="10"/>
  <c r="G1390" i="10"/>
  <c r="I1389" i="10"/>
  <c r="H1389" i="10"/>
  <c r="G1389" i="10"/>
  <c r="I1388" i="10"/>
  <c r="H1388" i="10"/>
  <c r="G1388" i="10"/>
  <c r="I1387" i="10"/>
  <c r="H1387" i="10"/>
  <c r="G1387" i="10"/>
  <c r="I1386" i="10"/>
  <c r="H1386" i="10"/>
  <c r="G1386" i="10"/>
  <c r="I1385" i="10"/>
  <c r="H1385" i="10"/>
  <c r="G1385" i="10"/>
  <c r="I1384" i="10"/>
  <c r="H1384" i="10"/>
  <c r="G1384" i="10"/>
  <c r="I1383" i="10"/>
  <c r="H1383" i="10"/>
  <c r="G1383" i="10"/>
  <c r="I1382" i="10"/>
  <c r="H1382" i="10"/>
  <c r="G1382" i="10"/>
  <c r="I1381" i="10"/>
  <c r="H1381" i="10"/>
  <c r="G1381" i="10"/>
  <c r="I1380" i="10"/>
  <c r="H1380" i="10"/>
  <c r="G1380" i="10"/>
  <c r="I1379" i="10"/>
  <c r="H1379" i="10"/>
  <c r="G1379" i="10"/>
  <c r="I1378" i="10"/>
  <c r="H1378" i="10"/>
  <c r="G1378" i="10"/>
  <c r="I1377" i="10"/>
  <c r="H1377" i="10"/>
  <c r="G1377" i="10"/>
  <c r="I1376" i="10"/>
  <c r="H1376" i="10"/>
  <c r="G1376" i="10"/>
  <c r="I1375" i="10"/>
  <c r="H1375" i="10"/>
  <c r="G1375" i="10"/>
  <c r="I1374" i="10"/>
  <c r="H1374" i="10"/>
  <c r="G1374" i="10"/>
  <c r="I1373" i="10"/>
  <c r="H1373" i="10"/>
  <c r="G1373" i="10"/>
  <c r="I1372" i="10"/>
  <c r="H1372" i="10"/>
  <c r="G1372" i="10"/>
  <c r="I1371" i="10"/>
  <c r="H1371" i="10"/>
  <c r="G1371" i="10"/>
  <c r="I1370" i="10"/>
  <c r="H1370" i="10"/>
  <c r="G1370" i="10"/>
  <c r="I1369" i="10"/>
  <c r="H1369" i="10"/>
  <c r="G1369" i="10"/>
  <c r="I1368" i="10"/>
  <c r="H1368" i="10"/>
  <c r="G1368" i="10"/>
  <c r="I1367" i="10"/>
  <c r="H1367" i="10"/>
  <c r="G1367" i="10"/>
  <c r="I1366" i="10"/>
  <c r="H1366" i="10"/>
  <c r="G1366" i="10"/>
  <c r="I1365" i="10"/>
  <c r="H1365" i="10"/>
  <c r="G1365" i="10"/>
  <c r="I1364" i="10"/>
  <c r="H1364" i="10"/>
  <c r="G1364" i="10"/>
  <c r="I1363" i="10"/>
  <c r="H1363" i="10"/>
  <c r="G1363" i="10"/>
  <c r="I1362" i="10"/>
  <c r="H1362" i="10"/>
  <c r="G1362" i="10"/>
  <c r="I1361" i="10"/>
  <c r="H1361" i="10"/>
  <c r="G1361" i="10"/>
  <c r="I1360" i="10"/>
  <c r="H1360" i="10"/>
  <c r="G1360" i="10"/>
  <c r="I1359" i="10"/>
  <c r="H1359" i="10"/>
  <c r="G1359" i="10"/>
  <c r="I1358" i="10"/>
  <c r="H1358" i="10"/>
  <c r="G1358" i="10"/>
  <c r="I1357" i="10"/>
  <c r="H1357" i="10"/>
  <c r="G1357" i="10"/>
  <c r="I1356" i="10"/>
  <c r="H1356" i="10"/>
  <c r="G1356" i="10"/>
  <c r="I1355" i="10"/>
  <c r="H1355" i="10"/>
  <c r="G1355" i="10"/>
  <c r="I1354" i="10"/>
  <c r="H1354" i="10"/>
  <c r="G1354" i="10"/>
  <c r="I1353" i="10"/>
  <c r="H1353" i="10"/>
  <c r="G1353" i="10"/>
  <c r="I1352" i="10"/>
  <c r="H1352" i="10"/>
  <c r="G1352" i="10"/>
  <c r="I1351" i="10"/>
  <c r="H1351" i="10"/>
  <c r="G1351" i="10"/>
  <c r="I1350" i="10"/>
  <c r="H1350" i="10"/>
  <c r="G1350" i="10"/>
  <c r="I1349" i="10"/>
  <c r="H1349" i="10"/>
  <c r="G1349" i="10"/>
  <c r="I1348" i="10"/>
  <c r="H1348" i="10"/>
  <c r="G1348" i="10"/>
  <c r="I1347" i="10"/>
  <c r="H1347" i="10"/>
  <c r="G1347" i="10"/>
  <c r="I1346" i="10"/>
  <c r="H1346" i="10"/>
  <c r="G1346" i="10"/>
  <c r="I1345" i="10"/>
  <c r="H1345" i="10"/>
  <c r="G1345" i="10"/>
  <c r="I1344" i="10"/>
  <c r="H1344" i="10"/>
  <c r="G1344" i="10"/>
  <c r="I1343" i="10"/>
  <c r="H1343" i="10"/>
  <c r="G1343" i="10"/>
  <c r="I1342" i="10"/>
  <c r="H1342" i="10"/>
  <c r="G1342" i="10"/>
  <c r="I1341" i="10"/>
  <c r="H1341" i="10"/>
  <c r="G1341" i="10"/>
  <c r="I1340" i="10"/>
  <c r="H1340" i="10"/>
  <c r="G1340" i="10"/>
  <c r="I1339" i="10"/>
  <c r="H1339" i="10"/>
  <c r="G1339" i="10"/>
  <c r="I1338" i="10"/>
  <c r="H1338" i="10"/>
  <c r="G1338" i="10"/>
  <c r="I1337" i="10"/>
  <c r="H1337" i="10"/>
  <c r="G1337" i="10"/>
  <c r="I1336" i="10"/>
  <c r="H1336" i="10"/>
  <c r="G1336" i="10"/>
  <c r="I1335" i="10"/>
  <c r="H1335" i="10"/>
  <c r="G1335" i="10"/>
  <c r="I1334" i="10"/>
  <c r="H1334" i="10"/>
  <c r="G1334" i="10"/>
  <c r="I1333" i="10"/>
  <c r="H1333" i="10"/>
  <c r="G1333" i="10"/>
  <c r="I1332" i="10"/>
  <c r="H1332" i="10"/>
  <c r="G1332" i="10"/>
  <c r="I1331" i="10"/>
  <c r="H1331" i="10"/>
  <c r="G1331" i="10"/>
  <c r="I1330" i="10"/>
  <c r="H1330" i="10"/>
  <c r="G1330" i="10"/>
  <c r="I1329" i="10"/>
  <c r="H1329" i="10"/>
  <c r="G1329" i="10"/>
  <c r="I1328" i="10"/>
  <c r="H1328" i="10"/>
  <c r="G1328" i="10"/>
  <c r="I1327" i="10"/>
  <c r="H1327" i="10"/>
  <c r="G1327" i="10"/>
  <c r="I1326" i="10"/>
  <c r="H1326" i="10"/>
  <c r="G1326" i="10"/>
  <c r="I1325" i="10"/>
  <c r="H1325" i="10"/>
  <c r="G1325" i="10"/>
  <c r="I1324" i="10"/>
  <c r="H1324" i="10"/>
  <c r="G1324" i="10"/>
  <c r="I1323" i="10"/>
  <c r="H1323" i="10"/>
  <c r="G1323" i="10"/>
  <c r="I1322" i="10"/>
  <c r="H1322" i="10"/>
  <c r="G1322" i="10"/>
  <c r="I1321" i="10"/>
  <c r="H1321" i="10"/>
  <c r="G1321" i="10"/>
  <c r="I1320" i="10"/>
  <c r="H1320" i="10"/>
  <c r="G1320" i="10"/>
  <c r="I1319" i="10"/>
  <c r="H1319" i="10"/>
  <c r="G1319" i="10"/>
  <c r="I1318" i="10"/>
  <c r="H1318" i="10"/>
  <c r="G1318" i="10"/>
  <c r="I1317" i="10"/>
  <c r="H1317" i="10"/>
  <c r="G1317" i="10"/>
  <c r="I1316" i="10"/>
  <c r="H1316" i="10"/>
  <c r="G1316" i="10"/>
  <c r="I1315" i="10"/>
  <c r="H1315" i="10"/>
  <c r="G1315" i="10"/>
  <c r="I1314" i="10"/>
  <c r="H1314" i="10"/>
  <c r="G1314" i="10"/>
  <c r="I1313" i="10"/>
  <c r="H1313" i="10"/>
  <c r="G1313" i="10"/>
  <c r="I1312" i="10"/>
  <c r="H1312" i="10"/>
  <c r="G1312" i="10"/>
  <c r="I1311" i="10"/>
  <c r="H1311" i="10"/>
  <c r="G1311" i="10"/>
  <c r="I1310" i="10"/>
  <c r="H1310" i="10"/>
  <c r="G1310" i="10"/>
  <c r="I1309" i="10"/>
  <c r="H1309" i="10"/>
  <c r="G1309" i="10"/>
  <c r="I1308" i="10"/>
  <c r="H1308" i="10"/>
  <c r="G1308" i="10"/>
  <c r="I1307" i="10"/>
  <c r="H1307" i="10"/>
  <c r="G1307" i="10"/>
  <c r="I1306" i="10"/>
  <c r="H1306" i="10"/>
  <c r="G1306" i="10"/>
  <c r="I1305" i="10"/>
  <c r="H1305" i="10"/>
  <c r="G1305" i="10"/>
  <c r="I1304" i="10"/>
  <c r="H1304" i="10"/>
  <c r="G1304" i="10"/>
  <c r="I1303" i="10"/>
  <c r="H1303" i="10"/>
  <c r="G1303" i="10"/>
  <c r="I1302" i="10"/>
  <c r="H1302" i="10"/>
  <c r="G1302" i="10"/>
  <c r="I1301" i="10"/>
  <c r="H1301" i="10"/>
  <c r="G1301" i="10"/>
  <c r="I1300" i="10"/>
  <c r="H1300" i="10"/>
  <c r="G1300" i="10"/>
  <c r="I1299" i="10"/>
  <c r="H1299" i="10"/>
  <c r="G1299" i="10"/>
  <c r="I1298" i="10"/>
  <c r="H1298" i="10"/>
  <c r="G1298" i="10"/>
  <c r="I1297" i="10"/>
  <c r="H1297" i="10"/>
  <c r="G1297" i="10"/>
  <c r="I1296" i="10"/>
  <c r="H1296" i="10"/>
  <c r="G1296" i="10"/>
  <c r="I1295" i="10"/>
  <c r="H1295" i="10"/>
  <c r="G1295" i="10"/>
  <c r="I1294" i="10"/>
  <c r="H1294" i="10"/>
  <c r="G1294" i="10"/>
  <c r="I1293" i="10"/>
  <c r="H1293" i="10"/>
  <c r="G1293" i="10"/>
  <c r="I1292" i="10"/>
  <c r="H1292" i="10"/>
  <c r="G1292" i="10"/>
  <c r="I1291" i="10"/>
  <c r="H1291" i="10"/>
  <c r="G1291" i="10"/>
  <c r="I1290" i="10"/>
  <c r="H1290" i="10"/>
  <c r="G1290" i="10"/>
  <c r="I1289" i="10"/>
  <c r="H1289" i="10"/>
  <c r="G1289" i="10"/>
  <c r="I1288" i="10"/>
  <c r="H1288" i="10"/>
  <c r="G1288" i="10"/>
  <c r="I1287" i="10"/>
  <c r="H1287" i="10"/>
  <c r="G1287" i="10"/>
  <c r="I1286" i="10"/>
  <c r="H1286" i="10"/>
  <c r="G1286" i="10"/>
  <c r="I1285" i="10"/>
  <c r="H1285" i="10"/>
  <c r="G1285" i="10"/>
  <c r="I1284" i="10"/>
  <c r="H1284" i="10"/>
  <c r="G1284" i="10"/>
  <c r="I1283" i="10"/>
  <c r="H1283" i="10"/>
  <c r="G1283" i="10"/>
  <c r="I1282" i="10"/>
  <c r="H1282" i="10"/>
  <c r="G1282" i="10"/>
  <c r="I1281" i="10"/>
  <c r="H1281" i="10"/>
  <c r="G1281" i="10"/>
  <c r="I1280" i="10"/>
  <c r="H1280" i="10"/>
  <c r="G1280" i="10"/>
  <c r="I1279" i="10"/>
  <c r="H1279" i="10"/>
  <c r="G1279" i="10"/>
  <c r="I1278" i="10"/>
  <c r="H1278" i="10"/>
  <c r="G1278" i="10"/>
  <c r="I1277" i="10"/>
  <c r="H1277" i="10"/>
  <c r="G1277" i="10"/>
  <c r="I1276" i="10"/>
  <c r="H1276" i="10"/>
  <c r="G1276" i="10"/>
  <c r="I1275" i="10"/>
  <c r="H1275" i="10"/>
  <c r="G1275" i="10"/>
  <c r="I1274" i="10"/>
  <c r="H1274" i="10"/>
  <c r="G1274" i="10"/>
  <c r="I1273" i="10"/>
  <c r="H1273" i="10"/>
  <c r="G1273" i="10"/>
  <c r="I1272" i="10"/>
  <c r="H1272" i="10"/>
  <c r="G1272" i="10"/>
  <c r="I1271" i="10"/>
  <c r="H1271" i="10"/>
  <c r="G1271" i="10"/>
  <c r="I1270" i="10"/>
  <c r="H1270" i="10"/>
  <c r="G1270" i="10"/>
  <c r="I1269" i="10"/>
  <c r="H1269" i="10"/>
  <c r="G1269" i="10"/>
  <c r="I1268" i="10"/>
  <c r="H1268" i="10"/>
  <c r="G1268" i="10"/>
  <c r="I1267" i="10"/>
  <c r="H1267" i="10"/>
  <c r="G1267" i="10"/>
  <c r="I1266" i="10"/>
  <c r="H1266" i="10"/>
  <c r="G1266" i="10"/>
  <c r="I1265" i="10"/>
  <c r="H1265" i="10"/>
  <c r="G1265" i="10"/>
  <c r="I1264" i="10"/>
  <c r="H1264" i="10"/>
  <c r="G1264" i="10"/>
  <c r="I1263" i="10"/>
  <c r="H1263" i="10"/>
  <c r="G1263" i="10"/>
  <c r="I1262" i="10"/>
  <c r="H1262" i="10"/>
  <c r="G1262" i="10"/>
  <c r="I1261" i="10"/>
  <c r="H1261" i="10"/>
  <c r="G1261" i="10"/>
  <c r="I1260" i="10"/>
  <c r="H1260" i="10"/>
  <c r="G1260" i="10"/>
  <c r="I1259" i="10"/>
  <c r="H1259" i="10"/>
  <c r="G1259" i="10"/>
  <c r="I1258" i="10"/>
  <c r="H1258" i="10"/>
  <c r="G1258" i="10"/>
  <c r="I1257" i="10"/>
  <c r="H1257" i="10"/>
  <c r="G1257" i="10"/>
  <c r="I1256" i="10"/>
  <c r="H1256" i="10"/>
  <c r="G1256" i="10"/>
  <c r="I1255" i="10"/>
  <c r="H1255" i="10"/>
  <c r="G1255" i="10"/>
  <c r="I1254" i="10"/>
  <c r="H1254" i="10"/>
  <c r="G1254" i="10"/>
  <c r="I1253" i="10"/>
  <c r="H1253" i="10"/>
  <c r="G1253" i="10"/>
  <c r="I1252" i="10"/>
  <c r="H1252" i="10"/>
  <c r="G1252" i="10"/>
  <c r="I1251" i="10"/>
  <c r="H1251" i="10"/>
  <c r="G1251" i="10"/>
  <c r="I1250" i="10"/>
  <c r="H1250" i="10"/>
  <c r="G1250" i="10"/>
  <c r="I1249" i="10"/>
  <c r="H1249" i="10"/>
  <c r="G1249" i="10"/>
  <c r="I1248" i="10"/>
  <c r="H1248" i="10"/>
  <c r="G1248" i="10"/>
  <c r="I1247" i="10"/>
  <c r="H1247" i="10"/>
  <c r="G1247" i="10"/>
  <c r="I1246" i="10"/>
  <c r="H1246" i="10"/>
  <c r="G1246" i="10"/>
  <c r="I1245" i="10"/>
  <c r="H1245" i="10"/>
  <c r="G1245" i="10"/>
  <c r="I1244" i="10"/>
  <c r="H1244" i="10"/>
  <c r="G1244" i="10"/>
  <c r="I1243" i="10"/>
  <c r="H1243" i="10"/>
  <c r="G1243" i="10"/>
  <c r="I1242" i="10"/>
  <c r="H1242" i="10"/>
  <c r="G1242" i="10"/>
  <c r="I1241" i="10"/>
  <c r="H1241" i="10"/>
  <c r="G1241" i="10"/>
  <c r="I1240" i="10"/>
  <c r="H1240" i="10"/>
  <c r="G1240" i="10"/>
  <c r="I1239" i="10"/>
  <c r="H1239" i="10"/>
  <c r="G1239" i="10"/>
  <c r="I1238" i="10"/>
  <c r="H1238" i="10"/>
  <c r="G1238" i="10"/>
  <c r="I1237" i="10"/>
  <c r="H1237" i="10"/>
  <c r="G1237" i="10"/>
  <c r="I1236" i="10"/>
  <c r="H1236" i="10"/>
  <c r="G1236" i="10"/>
  <c r="I1235" i="10"/>
  <c r="H1235" i="10"/>
  <c r="G1235" i="10"/>
  <c r="I1234" i="10"/>
  <c r="H1234" i="10"/>
  <c r="G1234" i="10"/>
  <c r="I1233" i="10"/>
  <c r="H1233" i="10"/>
  <c r="G1233" i="10"/>
  <c r="I1232" i="10"/>
  <c r="H1232" i="10"/>
  <c r="G1232" i="10"/>
  <c r="I1231" i="10"/>
  <c r="H1231" i="10"/>
  <c r="G1231" i="10"/>
  <c r="I1230" i="10"/>
  <c r="H1230" i="10"/>
  <c r="G1230" i="10"/>
  <c r="I1229" i="10"/>
  <c r="H1229" i="10"/>
  <c r="G1229" i="10"/>
  <c r="I1228" i="10"/>
  <c r="H1228" i="10"/>
  <c r="G1228" i="10"/>
  <c r="I1227" i="10"/>
  <c r="H1227" i="10"/>
  <c r="G1227" i="10"/>
  <c r="I1226" i="10"/>
  <c r="H1226" i="10"/>
  <c r="G1226" i="10"/>
  <c r="I1225" i="10"/>
  <c r="H1225" i="10"/>
  <c r="G1225" i="10"/>
  <c r="I1224" i="10"/>
  <c r="H1224" i="10"/>
  <c r="G1224" i="10"/>
  <c r="I1223" i="10"/>
  <c r="H1223" i="10"/>
  <c r="G1223" i="10"/>
  <c r="I1222" i="10"/>
  <c r="H1222" i="10"/>
  <c r="G1222" i="10"/>
  <c r="I1221" i="10"/>
  <c r="H1221" i="10"/>
  <c r="G1221" i="10"/>
  <c r="I1220" i="10"/>
  <c r="H1220" i="10"/>
  <c r="G1220" i="10"/>
  <c r="I1219" i="10"/>
  <c r="H1219" i="10"/>
  <c r="G1219" i="10"/>
  <c r="I1218" i="10"/>
  <c r="H1218" i="10"/>
  <c r="G1218" i="10"/>
  <c r="I1217" i="10"/>
  <c r="H1217" i="10"/>
  <c r="G1217" i="10"/>
  <c r="I1216" i="10"/>
  <c r="H1216" i="10"/>
  <c r="G1216" i="10"/>
  <c r="I1215" i="10"/>
  <c r="H1215" i="10"/>
  <c r="G1215" i="10"/>
  <c r="I1214" i="10"/>
  <c r="H1214" i="10"/>
  <c r="G1214" i="10"/>
  <c r="I1213" i="10"/>
  <c r="H1213" i="10"/>
  <c r="G1213" i="10"/>
  <c r="I1212" i="10"/>
  <c r="H1212" i="10"/>
  <c r="G1212" i="10"/>
  <c r="I1211" i="10"/>
  <c r="H1211" i="10"/>
  <c r="G1211" i="10"/>
  <c r="I1210" i="10"/>
  <c r="H1210" i="10"/>
  <c r="G1210" i="10"/>
  <c r="I1209" i="10"/>
  <c r="H1209" i="10"/>
  <c r="G1209" i="10"/>
  <c r="I1208" i="10"/>
  <c r="H1208" i="10"/>
  <c r="G1208" i="10"/>
  <c r="I1207" i="10"/>
  <c r="H1207" i="10"/>
  <c r="G1207" i="10"/>
  <c r="I1206" i="10"/>
  <c r="H1206" i="10"/>
  <c r="G1206" i="10"/>
  <c r="I1205" i="10"/>
  <c r="H1205" i="10"/>
  <c r="G1205" i="10"/>
  <c r="I1204" i="10"/>
  <c r="H1204" i="10"/>
  <c r="G1204" i="10"/>
  <c r="I1203" i="10"/>
  <c r="H1203" i="10"/>
  <c r="G1203" i="10"/>
  <c r="I1202" i="10"/>
  <c r="H1202" i="10"/>
  <c r="G1202" i="10"/>
  <c r="I1201" i="10"/>
  <c r="H1201" i="10"/>
  <c r="G1201" i="10"/>
  <c r="I1200" i="10"/>
  <c r="H1200" i="10"/>
  <c r="G1200" i="10"/>
  <c r="I1199" i="10"/>
  <c r="H1199" i="10"/>
  <c r="G1199" i="10"/>
  <c r="I1198" i="10"/>
  <c r="H1198" i="10"/>
  <c r="G1198" i="10"/>
  <c r="I1197" i="10"/>
  <c r="H1197" i="10"/>
  <c r="G1197" i="10"/>
  <c r="I1196" i="10"/>
  <c r="H1196" i="10"/>
  <c r="G1196" i="10"/>
  <c r="I1195" i="10"/>
  <c r="H1195" i="10"/>
  <c r="G1195" i="10"/>
  <c r="I1194" i="10"/>
  <c r="H1194" i="10"/>
  <c r="G1194" i="10"/>
  <c r="I1193" i="10"/>
  <c r="H1193" i="10"/>
  <c r="G1193" i="10"/>
  <c r="I1192" i="10"/>
  <c r="H1192" i="10"/>
  <c r="G1192" i="10"/>
  <c r="I1191" i="10"/>
  <c r="H1191" i="10"/>
  <c r="G1191" i="10"/>
  <c r="I1190" i="10"/>
  <c r="H1190" i="10"/>
  <c r="G1190" i="10"/>
  <c r="I1189" i="10"/>
  <c r="H1189" i="10"/>
  <c r="G1189" i="10"/>
  <c r="I1188" i="10"/>
  <c r="H1188" i="10"/>
  <c r="G1188" i="10"/>
  <c r="I1187" i="10"/>
  <c r="H1187" i="10"/>
  <c r="G1187" i="10"/>
  <c r="I1186" i="10"/>
  <c r="H1186" i="10"/>
  <c r="G1186" i="10"/>
  <c r="I1185" i="10"/>
  <c r="H1185" i="10"/>
  <c r="G1185" i="10"/>
  <c r="I1184" i="10"/>
  <c r="H1184" i="10"/>
  <c r="G1184" i="10"/>
  <c r="I1183" i="10"/>
  <c r="H1183" i="10"/>
  <c r="G1183" i="10"/>
  <c r="I1182" i="10"/>
  <c r="H1182" i="10"/>
  <c r="G1182" i="10"/>
  <c r="I1181" i="10"/>
  <c r="H1181" i="10"/>
  <c r="G1181" i="10"/>
  <c r="I1180" i="10"/>
  <c r="H1180" i="10"/>
  <c r="G1180" i="10"/>
  <c r="I1179" i="10"/>
  <c r="H1179" i="10"/>
  <c r="G1179" i="10"/>
  <c r="I1178" i="10"/>
  <c r="H1178" i="10"/>
  <c r="G1178" i="10"/>
  <c r="I1177" i="10"/>
  <c r="H1177" i="10"/>
  <c r="G1177" i="10"/>
  <c r="I1176" i="10"/>
  <c r="H1176" i="10"/>
  <c r="G1176" i="10"/>
  <c r="I1175" i="10"/>
  <c r="H1175" i="10"/>
  <c r="G1175" i="10"/>
  <c r="I1174" i="10"/>
  <c r="H1174" i="10"/>
  <c r="G1174" i="10"/>
  <c r="I1173" i="10"/>
  <c r="H1173" i="10"/>
  <c r="G1173" i="10"/>
  <c r="I1172" i="10"/>
  <c r="H1172" i="10"/>
  <c r="G1172" i="10"/>
  <c r="I1171" i="10"/>
  <c r="H1171" i="10"/>
  <c r="G1171" i="10"/>
  <c r="I1170" i="10"/>
  <c r="H1170" i="10"/>
  <c r="G1170" i="10"/>
  <c r="I1169" i="10"/>
  <c r="H1169" i="10"/>
  <c r="G1169" i="10"/>
  <c r="I1168" i="10"/>
  <c r="H1168" i="10"/>
  <c r="G1168" i="10"/>
  <c r="I1167" i="10"/>
  <c r="H1167" i="10"/>
  <c r="G1167" i="10"/>
  <c r="I1166" i="10"/>
  <c r="H1166" i="10"/>
  <c r="G1166" i="10"/>
  <c r="I1165" i="10"/>
  <c r="H1165" i="10"/>
  <c r="G1165" i="10"/>
  <c r="I1164" i="10"/>
  <c r="H1164" i="10"/>
  <c r="G1164" i="10"/>
  <c r="I1163" i="10"/>
  <c r="H1163" i="10"/>
  <c r="G1163" i="10"/>
  <c r="I1162" i="10"/>
  <c r="H1162" i="10"/>
  <c r="G1162" i="10"/>
  <c r="I1161" i="10"/>
  <c r="H1161" i="10"/>
  <c r="G1161" i="10"/>
  <c r="I1160" i="10"/>
  <c r="H1160" i="10"/>
  <c r="G1160" i="10"/>
  <c r="I1159" i="10"/>
  <c r="H1159" i="10"/>
  <c r="G1159" i="10"/>
  <c r="I1158" i="10"/>
  <c r="H1158" i="10"/>
  <c r="G1158" i="10"/>
  <c r="I1157" i="10"/>
  <c r="H1157" i="10"/>
  <c r="G1157" i="10"/>
  <c r="I1156" i="10"/>
  <c r="H1156" i="10"/>
  <c r="G1156" i="10"/>
  <c r="I1155" i="10"/>
  <c r="H1155" i="10"/>
  <c r="G1155" i="10"/>
  <c r="I1154" i="10"/>
  <c r="H1154" i="10"/>
  <c r="G1154" i="10"/>
  <c r="I1153" i="10"/>
  <c r="H1153" i="10"/>
  <c r="G1153" i="10"/>
  <c r="I1152" i="10"/>
  <c r="H1152" i="10"/>
  <c r="G1152" i="10"/>
  <c r="I1151" i="10"/>
  <c r="H1151" i="10"/>
  <c r="G1151" i="10"/>
  <c r="I1150" i="10"/>
  <c r="H1150" i="10"/>
  <c r="G1150" i="10"/>
  <c r="I1149" i="10"/>
  <c r="H1149" i="10"/>
  <c r="G1149" i="10"/>
  <c r="I1148" i="10"/>
  <c r="H1148" i="10"/>
  <c r="G1148" i="10"/>
  <c r="I1147" i="10"/>
  <c r="H1147" i="10"/>
  <c r="G1147" i="10"/>
  <c r="I1146" i="10"/>
  <c r="H1146" i="10"/>
  <c r="G1146" i="10"/>
  <c r="I1145" i="10"/>
  <c r="H1145" i="10"/>
  <c r="G1145" i="10"/>
  <c r="I1144" i="10"/>
  <c r="H1144" i="10"/>
  <c r="G1144" i="10"/>
  <c r="I1143" i="10"/>
  <c r="H1143" i="10"/>
  <c r="G1143" i="10"/>
  <c r="I1142" i="10"/>
  <c r="H1142" i="10"/>
  <c r="G1142" i="10"/>
  <c r="I1141" i="10"/>
  <c r="H1141" i="10"/>
  <c r="G1141" i="10"/>
  <c r="I1140" i="10"/>
  <c r="H1140" i="10"/>
  <c r="G1140" i="10"/>
  <c r="I1139" i="10"/>
  <c r="H1139" i="10"/>
  <c r="G1139" i="10"/>
  <c r="I1138" i="10"/>
  <c r="H1138" i="10"/>
  <c r="G1138" i="10"/>
  <c r="I1137" i="10"/>
  <c r="H1137" i="10"/>
  <c r="G1137" i="10"/>
  <c r="I1136" i="10"/>
  <c r="H1136" i="10"/>
  <c r="G1136" i="10"/>
  <c r="I1135" i="10"/>
  <c r="H1135" i="10"/>
  <c r="G1135" i="10"/>
  <c r="I1134" i="10"/>
  <c r="H1134" i="10"/>
  <c r="G1134" i="10"/>
  <c r="I1133" i="10"/>
  <c r="H1133" i="10"/>
  <c r="G1133" i="10"/>
  <c r="I1132" i="10"/>
  <c r="H1132" i="10"/>
  <c r="G1132" i="10"/>
  <c r="I1131" i="10"/>
  <c r="H1131" i="10"/>
  <c r="G1131" i="10"/>
  <c r="I1130" i="10"/>
  <c r="H1130" i="10"/>
  <c r="G1130" i="10"/>
  <c r="I1129" i="10"/>
  <c r="H1129" i="10"/>
  <c r="G1129" i="10"/>
  <c r="I1128" i="10"/>
  <c r="H1128" i="10"/>
  <c r="G1128" i="10"/>
  <c r="I1127" i="10"/>
  <c r="H1127" i="10"/>
  <c r="G1127" i="10"/>
  <c r="I1126" i="10"/>
  <c r="H1126" i="10"/>
  <c r="G1126" i="10"/>
  <c r="I1125" i="10"/>
  <c r="H1125" i="10"/>
  <c r="G1125" i="10"/>
  <c r="I1124" i="10"/>
  <c r="H1124" i="10"/>
  <c r="G1124" i="10"/>
  <c r="I1123" i="10"/>
  <c r="H1123" i="10"/>
  <c r="G1123" i="10"/>
  <c r="I1122" i="10"/>
  <c r="H1122" i="10"/>
  <c r="G1122" i="10"/>
  <c r="I1121" i="10"/>
  <c r="H1121" i="10"/>
  <c r="G1121" i="10"/>
  <c r="I1120" i="10"/>
  <c r="H1120" i="10"/>
  <c r="G1120" i="10"/>
  <c r="I1119" i="10"/>
  <c r="H1119" i="10"/>
  <c r="G1119" i="10"/>
  <c r="I1118" i="10"/>
  <c r="H1118" i="10"/>
  <c r="G1118" i="10"/>
  <c r="I1117" i="10"/>
  <c r="H1117" i="10"/>
  <c r="G1117" i="10"/>
  <c r="I1116" i="10"/>
  <c r="H1116" i="10"/>
  <c r="G1116" i="10"/>
  <c r="I1115" i="10"/>
  <c r="H1115" i="10"/>
  <c r="G1115" i="10"/>
  <c r="I1114" i="10"/>
  <c r="H1114" i="10"/>
  <c r="G1114" i="10"/>
  <c r="I1113" i="10"/>
  <c r="H1113" i="10"/>
  <c r="G1113" i="10"/>
  <c r="I1112" i="10"/>
  <c r="H1112" i="10"/>
  <c r="G1112" i="10"/>
  <c r="I1111" i="10"/>
  <c r="H1111" i="10"/>
  <c r="G1111" i="10"/>
  <c r="I1110" i="10"/>
  <c r="H1110" i="10"/>
  <c r="G1110" i="10"/>
  <c r="I1109" i="10"/>
  <c r="H1109" i="10"/>
  <c r="G1109" i="10"/>
  <c r="I1108" i="10"/>
  <c r="H1108" i="10"/>
  <c r="G1108" i="10"/>
  <c r="I1107" i="10"/>
  <c r="H1107" i="10"/>
  <c r="G1107" i="10"/>
  <c r="I1106" i="10"/>
  <c r="H1106" i="10"/>
  <c r="G1106" i="10"/>
  <c r="I1105" i="10"/>
  <c r="H1105" i="10"/>
  <c r="G1105" i="10"/>
  <c r="I1104" i="10"/>
  <c r="H1104" i="10"/>
  <c r="G1104" i="10"/>
  <c r="I1103" i="10"/>
  <c r="H1103" i="10"/>
  <c r="G1103" i="10"/>
  <c r="I1102" i="10"/>
  <c r="H1102" i="10"/>
  <c r="G1102" i="10"/>
  <c r="I1101" i="10"/>
  <c r="H1101" i="10"/>
  <c r="G1101" i="10"/>
  <c r="I1100" i="10"/>
  <c r="H1100" i="10"/>
  <c r="G1100" i="10"/>
  <c r="I1099" i="10"/>
  <c r="H1099" i="10"/>
  <c r="G1099" i="10"/>
  <c r="I1098" i="10"/>
  <c r="H1098" i="10"/>
  <c r="G1098" i="10"/>
  <c r="I1097" i="10"/>
  <c r="H1097" i="10"/>
  <c r="G1097" i="10"/>
  <c r="I1096" i="10"/>
  <c r="H1096" i="10"/>
  <c r="G1096" i="10"/>
  <c r="I1095" i="10"/>
  <c r="H1095" i="10"/>
  <c r="G1095" i="10"/>
  <c r="I1094" i="10"/>
  <c r="H1094" i="10"/>
  <c r="G1094" i="10"/>
  <c r="I1093" i="10"/>
  <c r="H1093" i="10"/>
  <c r="G1093" i="10"/>
  <c r="I1092" i="10"/>
  <c r="H1092" i="10"/>
  <c r="G1092" i="10"/>
  <c r="I1091" i="10"/>
  <c r="H1091" i="10"/>
  <c r="G1091" i="10"/>
  <c r="I1090" i="10"/>
  <c r="H1090" i="10"/>
  <c r="G1090" i="10"/>
  <c r="I1089" i="10"/>
  <c r="H1089" i="10"/>
  <c r="G1089" i="10"/>
  <c r="I1088" i="10"/>
  <c r="H1088" i="10"/>
  <c r="G1088" i="10"/>
  <c r="I1087" i="10"/>
  <c r="H1087" i="10"/>
  <c r="G1087" i="10"/>
  <c r="I1086" i="10"/>
  <c r="H1086" i="10"/>
  <c r="G1086" i="10"/>
  <c r="I1085" i="10"/>
  <c r="H1085" i="10"/>
  <c r="G1085" i="10"/>
  <c r="I1084" i="10"/>
  <c r="H1084" i="10"/>
  <c r="G1084" i="10"/>
  <c r="I1083" i="10"/>
  <c r="H1083" i="10"/>
  <c r="G1083" i="10"/>
  <c r="I1082" i="10"/>
  <c r="H1082" i="10"/>
  <c r="G1082" i="10"/>
  <c r="I1081" i="10"/>
  <c r="H1081" i="10"/>
  <c r="G1081" i="10"/>
  <c r="I1080" i="10"/>
  <c r="H1080" i="10"/>
  <c r="G1080" i="10"/>
  <c r="I1079" i="10"/>
  <c r="H1079" i="10"/>
  <c r="G1079" i="10"/>
  <c r="I1078" i="10"/>
  <c r="H1078" i="10"/>
  <c r="G1078" i="10"/>
  <c r="I1077" i="10"/>
  <c r="H1077" i="10"/>
  <c r="G1077" i="10"/>
  <c r="I1076" i="10"/>
  <c r="H1076" i="10"/>
  <c r="G1076" i="10"/>
  <c r="I1075" i="10"/>
  <c r="H1075" i="10"/>
  <c r="G1075" i="10"/>
  <c r="I1074" i="10"/>
  <c r="H1074" i="10"/>
  <c r="G1074" i="10"/>
  <c r="I1073" i="10"/>
  <c r="H1073" i="10"/>
  <c r="G1073" i="10"/>
  <c r="I1072" i="10"/>
  <c r="H1072" i="10"/>
  <c r="G1072" i="10"/>
  <c r="I1071" i="10"/>
  <c r="H1071" i="10"/>
  <c r="G1071" i="10"/>
  <c r="I1070" i="10"/>
  <c r="H1070" i="10"/>
  <c r="G1070" i="10"/>
  <c r="I1069" i="10"/>
  <c r="H1069" i="10"/>
  <c r="G1069" i="10"/>
  <c r="I1068" i="10"/>
  <c r="H1068" i="10"/>
  <c r="G1068" i="10"/>
  <c r="I1067" i="10"/>
  <c r="H1067" i="10"/>
  <c r="G1067" i="10"/>
  <c r="I1066" i="10"/>
  <c r="H1066" i="10"/>
  <c r="G1066" i="10"/>
  <c r="I1065" i="10"/>
  <c r="H1065" i="10"/>
  <c r="G1065" i="10"/>
  <c r="I1064" i="10"/>
  <c r="H1064" i="10"/>
  <c r="G1064" i="10"/>
  <c r="I1063" i="10"/>
  <c r="H1063" i="10"/>
  <c r="G1063" i="10"/>
  <c r="I1062" i="10"/>
  <c r="H1062" i="10"/>
  <c r="G1062" i="10"/>
  <c r="I1061" i="10"/>
  <c r="H1061" i="10"/>
  <c r="G1061" i="10"/>
  <c r="I1060" i="10"/>
  <c r="H1060" i="10"/>
  <c r="G1060" i="10"/>
  <c r="I1059" i="10"/>
  <c r="H1059" i="10"/>
  <c r="G1059" i="10"/>
  <c r="I1058" i="10"/>
  <c r="H1058" i="10"/>
  <c r="G1058" i="10"/>
  <c r="I1057" i="10"/>
  <c r="H1057" i="10"/>
  <c r="G1057" i="10"/>
  <c r="I1056" i="10"/>
  <c r="H1056" i="10"/>
  <c r="G1056" i="10"/>
  <c r="I1055" i="10"/>
  <c r="H1055" i="10"/>
  <c r="G1055" i="10"/>
  <c r="I1054" i="10"/>
  <c r="H1054" i="10"/>
  <c r="G1054" i="10"/>
  <c r="I1053" i="10"/>
  <c r="H1053" i="10"/>
  <c r="G1053" i="10"/>
  <c r="I1052" i="10"/>
  <c r="H1052" i="10"/>
  <c r="G1052" i="10"/>
  <c r="I1051" i="10"/>
  <c r="H1051" i="10"/>
  <c r="G1051" i="10"/>
  <c r="I1050" i="10"/>
  <c r="H1050" i="10"/>
  <c r="G1050" i="10"/>
  <c r="I1049" i="10"/>
  <c r="H1049" i="10"/>
  <c r="G1049" i="10"/>
  <c r="I1048" i="10"/>
  <c r="H1048" i="10"/>
  <c r="G1048" i="10"/>
  <c r="I1047" i="10"/>
  <c r="H1047" i="10"/>
  <c r="G1047" i="10"/>
  <c r="I1046" i="10"/>
  <c r="H1046" i="10"/>
  <c r="G1046" i="10"/>
  <c r="I1045" i="10"/>
  <c r="H1045" i="10"/>
  <c r="G1045" i="10"/>
  <c r="I1044" i="10"/>
  <c r="H1044" i="10"/>
  <c r="G1044" i="10"/>
  <c r="I1043" i="10"/>
  <c r="H1043" i="10"/>
  <c r="G1043" i="10"/>
  <c r="I1042" i="10"/>
  <c r="H1042" i="10"/>
  <c r="G1042" i="10"/>
  <c r="I1041" i="10"/>
  <c r="H1041" i="10"/>
  <c r="G1041" i="10"/>
  <c r="I1040" i="10"/>
  <c r="H1040" i="10"/>
  <c r="G1040" i="10"/>
  <c r="I1039" i="10"/>
  <c r="H1039" i="10"/>
  <c r="G1039" i="10"/>
  <c r="I1038" i="10"/>
  <c r="H1038" i="10"/>
  <c r="G1038" i="10"/>
  <c r="I1037" i="10"/>
  <c r="H1037" i="10"/>
  <c r="G1037" i="10"/>
  <c r="I1036" i="10"/>
  <c r="H1036" i="10"/>
  <c r="G1036" i="10"/>
  <c r="I1035" i="10"/>
  <c r="H1035" i="10"/>
  <c r="G1035" i="10"/>
  <c r="I1034" i="10"/>
  <c r="H1034" i="10"/>
  <c r="G1034" i="10"/>
  <c r="I1033" i="10"/>
  <c r="H1033" i="10"/>
  <c r="G1033" i="10"/>
  <c r="I1032" i="10"/>
  <c r="H1032" i="10"/>
  <c r="G1032" i="10"/>
  <c r="I1031" i="10"/>
  <c r="H1031" i="10"/>
  <c r="G1031" i="10"/>
  <c r="I1030" i="10"/>
  <c r="H1030" i="10"/>
  <c r="G1030" i="10"/>
  <c r="I1029" i="10"/>
  <c r="H1029" i="10"/>
  <c r="G1029" i="10"/>
  <c r="I1028" i="10"/>
  <c r="H1028" i="10"/>
  <c r="G1028" i="10"/>
  <c r="I1027" i="10"/>
  <c r="H1027" i="10"/>
  <c r="G1027" i="10"/>
  <c r="I1026" i="10"/>
  <c r="H1026" i="10"/>
  <c r="G1026" i="10"/>
  <c r="I1025" i="10"/>
  <c r="H1025" i="10"/>
  <c r="G1025" i="10"/>
  <c r="I1024" i="10"/>
  <c r="H1024" i="10"/>
  <c r="G1024" i="10"/>
  <c r="I1023" i="10"/>
  <c r="H1023" i="10"/>
  <c r="G1023" i="10"/>
  <c r="I1022" i="10"/>
  <c r="H1022" i="10"/>
  <c r="G1022" i="10"/>
  <c r="I1021" i="10"/>
  <c r="H1021" i="10"/>
  <c r="G1021" i="10"/>
  <c r="I1020" i="10"/>
  <c r="H1020" i="10"/>
  <c r="G1020" i="10"/>
  <c r="I1019" i="10"/>
  <c r="H1019" i="10"/>
  <c r="G1019" i="10"/>
  <c r="I1018" i="10"/>
  <c r="H1018" i="10"/>
  <c r="G1018" i="10"/>
  <c r="I1017" i="10"/>
  <c r="H1017" i="10"/>
  <c r="G1017" i="10"/>
  <c r="I1016" i="10"/>
  <c r="H1016" i="10"/>
  <c r="G1016" i="10"/>
  <c r="I1015" i="10"/>
  <c r="H1015" i="10"/>
  <c r="G1015" i="10"/>
  <c r="I1014" i="10"/>
  <c r="H1014" i="10"/>
  <c r="G1014" i="10"/>
  <c r="I1013" i="10"/>
  <c r="H1013" i="10"/>
  <c r="G1013" i="10"/>
  <c r="I1012" i="10"/>
  <c r="H1012" i="10"/>
  <c r="G1012" i="10"/>
  <c r="I1011" i="10"/>
  <c r="H1011" i="10"/>
  <c r="G1011" i="10"/>
  <c r="I1010" i="10"/>
  <c r="H1010" i="10"/>
  <c r="G1010" i="10"/>
  <c r="I1009" i="10"/>
  <c r="H1009" i="10"/>
  <c r="G1009" i="10"/>
  <c r="I1008" i="10"/>
  <c r="H1008" i="10"/>
  <c r="G1008" i="10"/>
  <c r="I1007" i="10"/>
  <c r="H1007" i="10"/>
  <c r="G1007" i="10"/>
  <c r="I1006" i="10"/>
  <c r="H1006" i="10"/>
  <c r="G1006" i="10"/>
  <c r="I1005" i="10"/>
  <c r="H1005" i="10"/>
  <c r="G1005" i="10"/>
  <c r="I1004" i="10"/>
  <c r="H1004" i="10"/>
  <c r="G1004" i="10"/>
  <c r="I1003" i="10"/>
  <c r="H1003" i="10"/>
  <c r="G1003" i="10"/>
  <c r="I1002" i="10"/>
  <c r="H1002" i="10"/>
  <c r="G1002" i="10"/>
  <c r="I1001" i="10"/>
  <c r="H1001" i="10"/>
  <c r="G1001" i="10"/>
  <c r="I1000" i="10"/>
  <c r="H1000" i="10"/>
  <c r="G1000" i="10"/>
  <c r="I999" i="10"/>
  <c r="H999" i="10"/>
  <c r="G999" i="10"/>
  <c r="I998" i="10"/>
  <c r="H998" i="10"/>
  <c r="G998" i="10"/>
  <c r="I997" i="10"/>
  <c r="H997" i="10"/>
  <c r="G997" i="10"/>
  <c r="I996" i="10"/>
  <c r="H996" i="10"/>
  <c r="G996" i="10"/>
  <c r="I995" i="10"/>
  <c r="H995" i="10"/>
  <c r="G995" i="10"/>
  <c r="I994" i="10"/>
  <c r="H994" i="10"/>
  <c r="G994" i="10"/>
  <c r="I993" i="10"/>
  <c r="H993" i="10"/>
  <c r="G993" i="10"/>
  <c r="I992" i="10"/>
  <c r="H992" i="10"/>
  <c r="G992" i="10"/>
  <c r="I991" i="10"/>
  <c r="H991" i="10"/>
  <c r="G991" i="10"/>
  <c r="I990" i="10"/>
  <c r="H990" i="10"/>
  <c r="G990" i="10"/>
  <c r="I989" i="10"/>
  <c r="H989" i="10"/>
  <c r="G989" i="10"/>
  <c r="I988" i="10"/>
  <c r="H988" i="10"/>
  <c r="G988" i="10"/>
  <c r="I987" i="10"/>
  <c r="H987" i="10"/>
  <c r="G987" i="10"/>
  <c r="I986" i="10"/>
  <c r="H986" i="10"/>
  <c r="G986" i="10"/>
  <c r="I985" i="10"/>
  <c r="H985" i="10"/>
  <c r="G985" i="10"/>
  <c r="I984" i="10"/>
  <c r="H984" i="10"/>
  <c r="G984" i="10"/>
  <c r="I983" i="10"/>
  <c r="H983" i="10"/>
  <c r="G983" i="10"/>
  <c r="I982" i="10"/>
  <c r="H982" i="10"/>
  <c r="G982" i="10"/>
  <c r="I981" i="10"/>
  <c r="H981" i="10"/>
  <c r="G981" i="10"/>
  <c r="I980" i="10"/>
  <c r="H980" i="10"/>
  <c r="G980" i="10"/>
  <c r="I979" i="10"/>
  <c r="H979" i="10"/>
  <c r="G979" i="10"/>
  <c r="I978" i="10"/>
  <c r="H978" i="10"/>
  <c r="G978" i="10"/>
  <c r="I977" i="10"/>
  <c r="H977" i="10"/>
  <c r="G977" i="10"/>
  <c r="I976" i="10"/>
  <c r="H976" i="10"/>
  <c r="G976" i="10"/>
  <c r="I975" i="10"/>
  <c r="H975" i="10"/>
  <c r="G975" i="10"/>
  <c r="I974" i="10"/>
  <c r="H974" i="10"/>
  <c r="G974" i="10"/>
  <c r="I973" i="10"/>
  <c r="H973" i="10"/>
  <c r="G973" i="10"/>
  <c r="I972" i="10"/>
  <c r="H972" i="10"/>
  <c r="G972" i="10"/>
  <c r="I971" i="10"/>
  <c r="H971" i="10"/>
  <c r="G971" i="10"/>
  <c r="I970" i="10"/>
  <c r="H970" i="10"/>
  <c r="G970" i="10"/>
  <c r="I969" i="10"/>
  <c r="H969" i="10"/>
  <c r="G969" i="10"/>
  <c r="I968" i="10"/>
  <c r="H968" i="10"/>
  <c r="G968" i="10"/>
  <c r="I967" i="10"/>
  <c r="H967" i="10"/>
  <c r="G967" i="10"/>
  <c r="I966" i="10"/>
  <c r="H966" i="10"/>
  <c r="G966" i="10"/>
  <c r="I965" i="10"/>
  <c r="H965" i="10"/>
  <c r="G965" i="10"/>
  <c r="I964" i="10"/>
  <c r="H964" i="10"/>
  <c r="G964" i="10"/>
  <c r="I963" i="10"/>
  <c r="H963" i="10"/>
  <c r="G963" i="10"/>
  <c r="I962" i="10"/>
  <c r="H962" i="10"/>
  <c r="G962" i="10"/>
  <c r="I961" i="10"/>
  <c r="H961" i="10"/>
  <c r="G961" i="10"/>
  <c r="I960" i="10"/>
  <c r="H960" i="10"/>
  <c r="G960" i="10"/>
  <c r="I959" i="10"/>
  <c r="H959" i="10"/>
  <c r="G959" i="10"/>
  <c r="I958" i="10"/>
  <c r="H958" i="10"/>
  <c r="G958" i="10"/>
  <c r="I957" i="10"/>
  <c r="H957" i="10"/>
  <c r="G957" i="10"/>
  <c r="I956" i="10"/>
  <c r="H956" i="10"/>
  <c r="G956" i="10"/>
  <c r="I955" i="10"/>
  <c r="H955" i="10"/>
  <c r="G955" i="10"/>
  <c r="I954" i="10"/>
  <c r="H954" i="10"/>
  <c r="G954" i="10"/>
  <c r="I953" i="10"/>
  <c r="H953" i="10"/>
  <c r="G953" i="10"/>
  <c r="I952" i="10"/>
  <c r="H952" i="10"/>
  <c r="G952" i="10"/>
  <c r="I951" i="10"/>
  <c r="H951" i="10"/>
  <c r="G951" i="10"/>
  <c r="I950" i="10"/>
  <c r="H950" i="10"/>
  <c r="G950" i="10"/>
  <c r="I949" i="10"/>
  <c r="H949" i="10"/>
  <c r="G949" i="10"/>
  <c r="I948" i="10"/>
  <c r="H948" i="10"/>
  <c r="G948" i="10"/>
  <c r="I947" i="10"/>
  <c r="H947" i="10"/>
  <c r="G947" i="10"/>
  <c r="I946" i="10"/>
  <c r="H946" i="10"/>
  <c r="G946" i="10"/>
  <c r="I945" i="10"/>
  <c r="H945" i="10"/>
  <c r="G945" i="10"/>
  <c r="I944" i="10"/>
  <c r="H944" i="10"/>
  <c r="G944" i="10"/>
  <c r="I943" i="10"/>
  <c r="H943" i="10"/>
  <c r="G943" i="10"/>
  <c r="I942" i="10"/>
  <c r="H942" i="10"/>
  <c r="G942" i="10"/>
  <c r="I941" i="10"/>
  <c r="H941" i="10"/>
  <c r="G941" i="10"/>
  <c r="I940" i="10"/>
  <c r="H940" i="10"/>
  <c r="G940" i="10"/>
  <c r="I939" i="10"/>
  <c r="H939" i="10"/>
  <c r="G939" i="10"/>
  <c r="I938" i="10"/>
  <c r="H938" i="10"/>
  <c r="G938" i="10"/>
  <c r="I937" i="10"/>
  <c r="H937" i="10"/>
  <c r="G937" i="10"/>
  <c r="I936" i="10"/>
  <c r="H936" i="10"/>
  <c r="G936" i="10"/>
  <c r="I935" i="10"/>
  <c r="H935" i="10"/>
  <c r="G935" i="10"/>
  <c r="I934" i="10"/>
  <c r="H934" i="10"/>
  <c r="G934" i="10"/>
  <c r="I933" i="10"/>
  <c r="H933" i="10"/>
  <c r="G933" i="10"/>
  <c r="I932" i="10"/>
  <c r="H932" i="10"/>
  <c r="G932" i="10"/>
  <c r="I931" i="10"/>
  <c r="H931" i="10"/>
  <c r="G931" i="10"/>
  <c r="I930" i="10"/>
  <c r="H930" i="10"/>
  <c r="G930" i="10"/>
  <c r="I929" i="10"/>
  <c r="H929" i="10"/>
  <c r="G929" i="10"/>
  <c r="I928" i="10"/>
  <c r="H928" i="10"/>
  <c r="G928" i="10"/>
  <c r="I927" i="10"/>
  <c r="H927" i="10"/>
  <c r="G927" i="10"/>
  <c r="I926" i="10"/>
  <c r="H926" i="10"/>
  <c r="G926" i="10"/>
  <c r="I925" i="10"/>
  <c r="H925" i="10"/>
  <c r="G925" i="10"/>
  <c r="I924" i="10"/>
  <c r="H924" i="10"/>
  <c r="G924" i="10"/>
  <c r="I923" i="10"/>
  <c r="H923" i="10"/>
  <c r="G923" i="10"/>
  <c r="I922" i="10"/>
  <c r="H922" i="10"/>
  <c r="G922" i="10"/>
  <c r="I921" i="10"/>
  <c r="H921" i="10"/>
  <c r="G921" i="10"/>
  <c r="I920" i="10"/>
  <c r="H920" i="10"/>
  <c r="G920" i="10"/>
  <c r="I919" i="10"/>
  <c r="H919" i="10"/>
  <c r="G919" i="10"/>
  <c r="I918" i="10"/>
  <c r="H918" i="10"/>
  <c r="G918" i="10"/>
  <c r="I917" i="10"/>
  <c r="H917" i="10"/>
  <c r="G917" i="10"/>
  <c r="I916" i="10"/>
  <c r="H916" i="10"/>
  <c r="G916" i="10"/>
  <c r="I915" i="10"/>
  <c r="H915" i="10"/>
  <c r="G915" i="10"/>
  <c r="I914" i="10"/>
  <c r="H914" i="10"/>
  <c r="G914" i="10"/>
  <c r="I913" i="10"/>
  <c r="H913" i="10"/>
  <c r="G913" i="10"/>
  <c r="I912" i="10"/>
  <c r="H912" i="10"/>
  <c r="G912" i="10"/>
  <c r="I911" i="10"/>
  <c r="H911" i="10"/>
  <c r="G911" i="10"/>
  <c r="I910" i="10"/>
  <c r="H910" i="10"/>
  <c r="G910" i="10"/>
  <c r="I909" i="10"/>
  <c r="H909" i="10"/>
  <c r="G909" i="10"/>
  <c r="I908" i="10"/>
  <c r="H908" i="10"/>
  <c r="G908" i="10"/>
  <c r="I907" i="10"/>
  <c r="H907" i="10"/>
  <c r="G907" i="10"/>
  <c r="I906" i="10"/>
  <c r="H906" i="10"/>
  <c r="G906" i="10"/>
  <c r="I905" i="10"/>
  <c r="H905" i="10"/>
  <c r="G905" i="10"/>
  <c r="I904" i="10"/>
  <c r="H904" i="10"/>
  <c r="G904" i="10"/>
  <c r="I903" i="10"/>
  <c r="H903" i="10"/>
  <c r="G903" i="10"/>
  <c r="I902" i="10"/>
  <c r="H902" i="10"/>
  <c r="G902" i="10"/>
  <c r="I901" i="10"/>
  <c r="H901" i="10"/>
  <c r="G901" i="10"/>
  <c r="I900" i="10"/>
  <c r="H900" i="10"/>
  <c r="G900" i="10"/>
  <c r="I899" i="10"/>
  <c r="H899" i="10"/>
  <c r="G899" i="10"/>
  <c r="I898" i="10"/>
  <c r="H898" i="10"/>
  <c r="G898" i="10"/>
  <c r="I897" i="10"/>
  <c r="H897" i="10"/>
  <c r="G897" i="10"/>
  <c r="I896" i="10"/>
  <c r="H896" i="10"/>
  <c r="G896" i="10"/>
  <c r="I895" i="10"/>
  <c r="H895" i="10"/>
  <c r="G895" i="10"/>
  <c r="I894" i="10"/>
  <c r="H894" i="10"/>
  <c r="G894" i="10"/>
  <c r="I893" i="10"/>
  <c r="H893" i="10"/>
  <c r="G893" i="10"/>
  <c r="I892" i="10"/>
  <c r="H892" i="10"/>
  <c r="G892" i="10"/>
  <c r="I891" i="10"/>
  <c r="H891" i="10"/>
  <c r="G891" i="10"/>
  <c r="I890" i="10"/>
  <c r="H890" i="10"/>
  <c r="G890" i="10"/>
  <c r="I889" i="10"/>
  <c r="H889" i="10"/>
  <c r="G889" i="10"/>
  <c r="I888" i="10"/>
  <c r="H888" i="10"/>
  <c r="G888" i="10"/>
  <c r="I887" i="10"/>
  <c r="H887" i="10"/>
  <c r="G887" i="10"/>
  <c r="I886" i="10"/>
  <c r="H886" i="10"/>
  <c r="G886" i="10"/>
  <c r="I885" i="10"/>
  <c r="H885" i="10"/>
  <c r="G885" i="10"/>
  <c r="I884" i="10"/>
  <c r="H884" i="10"/>
  <c r="G884" i="10"/>
  <c r="I883" i="10"/>
  <c r="H883" i="10"/>
  <c r="G883" i="10"/>
  <c r="I882" i="10"/>
  <c r="H882" i="10"/>
  <c r="G882" i="10"/>
  <c r="I881" i="10"/>
  <c r="H881" i="10"/>
  <c r="G881" i="10"/>
  <c r="I880" i="10"/>
  <c r="H880" i="10"/>
  <c r="G880" i="10"/>
  <c r="I879" i="10"/>
  <c r="H879" i="10"/>
  <c r="G879" i="10"/>
  <c r="I878" i="10"/>
  <c r="H878" i="10"/>
  <c r="G878" i="10"/>
  <c r="I877" i="10"/>
  <c r="H877" i="10"/>
  <c r="G877" i="10"/>
  <c r="I876" i="10"/>
  <c r="H876" i="10"/>
  <c r="G876" i="10"/>
  <c r="I875" i="10"/>
  <c r="H875" i="10"/>
  <c r="G875" i="10"/>
  <c r="I874" i="10"/>
  <c r="H874" i="10"/>
  <c r="G874" i="10"/>
  <c r="I873" i="10"/>
  <c r="H873" i="10"/>
  <c r="G873" i="10"/>
  <c r="I872" i="10"/>
  <c r="H872" i="10"/>
  <c r="G872" i="10"/>
  <c r="I871" i="10"/>
  <c r="H871" i="10"/>
  <c r="G871" i="10"/>
  <c r="I870" i="10"/>
  <c r="H870" i="10"/>
  <c r="G870" i="10"/>
  <c r="I869" i="10"/>
  <c r="H869" i="10"/>
  <c r="G869" i="10"/>
  <c r="I868" i="10"/>
  <c r="H868" i="10"/>
  <c r="G868" i="10"/>
  <c r="I867" i="10"/>
  <c r="H867" i="10"/>
  <c r="G867" i="10"/>
  <c r="I866" i="10"/>
  <c r="H866" i="10"/>
  <c r="G866" i="10"/>
  <c r="I865" i="10"/>
  <c r="H865" i="10"/>
  <c r="G865" i="10"/>
  <c r="I864" i="10"/>
  <c r="H864" i="10"/>
  <c r="G864" i="10"/>
  <c r="I863" i="10"/>
  <c r="H863" i="10"/>
  <c r="G863" i="10"/>
  <c r="I862" i="10"/>
  <c r="H862" i="10"/>
  <c r="G862" i="10"/>
  <c r="I861" i="10"/>
  <c r="H861" i="10"/>
  <c r="G861" i="10"/>
  <c r="I860" i="10"/>
  <c r="H860" i="10"/>
  <c r="G860" i="10"/>
  <c r="I859" i="10"/>
  <c r="H859" i="10"/>
  <c r="G859" i="10"/>
  <c r="I858" i="10"/>
  <c r="H858" i="10"/>
  <c r="G858" i="10"/>
  <c r="I857" i="10"/>
  <c r="H857" i="10"/>
  <c r="G857" i="10"/>
  <c r="I856" i="10"/>
  <c r="H856" i="10"/>
  <c r="G856" i="10"/>
  <c r="I855" i="10"/>
  <c r="H855" i="10"/>
  <c r="G855" i="10"/>
  <c r="I854" i="10"/>
  <c r="H854" i="10"/>
  <c r="G854" i="10"/>
  <c r="I853" i="10"/>
  <c r="H853" i="10"/>
  <c r="G853" i="10"/>
  <c r="I852" i="10"/>
  <c r="H852" i="10"/>
  <c r="G852" i="10"/>
  <c r="I851" i="10"/>
  <c r="H851" i="10"/>
  <c r="G851" i="10"/>
  <c r="I850" i="10"/>
  <c r="H850" i="10"/>
  <c r="G850" i="10"/>
  <c r="I849" i="10"/>
  <c r="H849" i="10"/>
  <c r="G849" i="10"/>
  <c r="I848" i="10"/>
  <c r="H848" i="10"/>
  <c r="G848" i="10"/>
  <c r="I847" i="10"/>
  <c r="H847" i="10"/>
  <c r="G847" i="10"/>
  <c r="I846" i="10"/>
  <c r="H846" i="10"/>
  <c r="G846" i="10"/>
  <c r="I845" i="10"/>
  <c r="H845" i="10"/>
  <c r="G845" i="10"/>
  <c r="I844" i="10"/>
  <c r="H844" i="10"/>
  <c r="G844" i="10"/>
  <c r="I843" i="10"/>
  <c r="H843" i="10"/>
  <c r="G843" i="10"/>
  <c r="I842" i="10"/>
  <c r="H842" i="10"/>
  <c r="G842" i="10"/>
  <c r="I841" i="10"/>
  <c r="H841" i="10"/>
  <c r="G841" i="10"/>
  <c r="I840" i="10"/>
  <c r="H840" i="10"/>
  <c r="G840" i="10"/>
  <c r="I839" i="10"/>
  <c r="H839" i="10"/>
  <c r="G839" i="10"/>
  <c r="I838" i="10"/>
  <c r="H838" i="10"/>
  <c r="G838" i="10"/>
  <c r="I837" i="10"/>
  <c r="H837" i="10"/>
  <c r="G837" i="10"/>
  <c r="I836" i="10"/>
  <c r="H836" i="10"/>
  <c r="G836" i="10"/>
  <c r="I835" i="10"/>
  <c r="H835" i="10"/>
  <c r="G835" i="10"/>
  <c r="I834" i="10"/>
  <c r="H834" i="10"/>
  <c r="G834" i="10"/>
  <c r="I833" i="10"/>
  <c r="H833" i="10"/>
  <c r="G833" i="10"/>
  <c r="I832" i="10"/>
  <c r="H832" i="10"/>
  <c r="G832" i="10"/>
  <c r="I831" i="10"/>
  <c r="H831" i="10"/>
  <c r="G831" i="10"/>
  <c r="I830" i="10"/>
  <c r="H830" i="10"/>
  <c r="G830" i="10"/>
  <c r="I829" i="10"/>
  <c r="H829" i="10"/>
  <c r="G829" i="10"/>
  <c r="I828" i="10"/>
  <c r="H828" i="10"/>
  <c r="G828" i="10"/>
  <c r="I827" i="10"/>
  <c r="H827" i="10"/>
  <c r="G827" i="10"/>
  <c r="I826" i="10"/>
  <c r="H826" i="10"/>
  <c r="G826" i="10"/>
  <c r="I825" i="10"/>
  <c r="H825" i="10"/>
  <c r="G825" i="10"/>
  <c r="I824" i="10"/>
  <c r="H824" i="10"/>
  <c r="G824" i="10"/>
  <c r="I823" i="10"/>
  <c r="H823" i="10"/>
  <c r="G823" i="10"/>
  <c r="I822" i="10"/>
  <c r="H822" i="10"/>
  <c r="G822" i="10"/>
  <c r="I821" i="10"/>
  <c r="H821" i="10"/>
  <c r="G821" i="10"/>
  <c r="I820" i="10"/>
  <c r="H820" i="10"/>
  <c r="G820" i="10"/>
  <c r="I819" i="10"/>
  <c r="H819" i="10"/>
  <c r="G819" i="10"/>
  <c r="I818" i="10"/>
  <c r="H818" i="10"/>
  <c r="G818" i="10"/>
  <c r="I817" i="10"/>
  <c r="H817" i="10"/>
  <c r="G817" i="10"/>
  <c r="I816" i="10"/>
  <c r="H816" i="10"/>
  <c r="G816" i="10"/>
  <c r="I815" i="10"/>
  <c r="H815" i="10"/>
  <c r="G815" i="10"/>
  <c r="I814" i="10"/>
  <c r="H814" i="10"/>
  <c r="G814" i="10"/>
  <c r="I813" i="10"/>
  <c r="H813" i="10"/>
  <c r="G813" i="10"/>
  <c r="I812" i="10"/>
  <c r="H812" i="10"/>
  <c r="G812" i="10"/>
  <c r="I811" i="10"/>
  <c r="H811" i="10"/>
  <c r="G811" i="10"/>
  <c r="I810" i="10"/>
  <c r="H810" i="10"/>
  <c r="G810" i="10"/>
  <c r="I809" i="10"/>
  <c r="H809" i="10"/>
  <c r="G809" i="10"/>
  <c r="I808" i="10"/>
  <c r="H808" i="10"/>
  <c r="G808" i="10"/>
  <c r="I807" i="10"/>
  <c r="H807" i="10"/>
  <c r="G807" i="10"/>
  <c r="I806" i="10"/>
  <c r="H806" i="10"/>
  <c r="G806" i="10"/>
  <c r="I805" i="10"/>
  <c r="H805" i="10"/>
  <c r="G805" i="10"/>
  <c r="I804" i="10"/>
  <c r="H804" i="10"/>
  <c r="G804" i="10"/>
  <c r="I803" i="10"/>
  <c r="H803" i="10"/>
  <c r="G803" i="10"/>
  <c r="I802" i="10"/>
  <c r="H802" i="10"/>
  <c r="G802" i="10"/>
  <c r="I801" i="10"/>
  <c r="H801" i="10"/>
  <c r="G801" i="10"/>
  <c r="I800" i="10"/>
  <c r="H800" i="10"/>
  <c r="G800" i="10"/>
  <c r="I799" i="10"/>
  <c r="H799" i="10"/>
  <c r="G799" i="10"/>
  <c r="I798" i="10"/>
  <c r="H798" i="10"/>
  <c r="G798" i="10"/>
  <c r="I797" i="10"/>
  <c r="H797" i="10"/>
  <c r="G797" i="10"/>
  <c r="I796" i="10"/>
  <c r="H796" i="10"/>
  <c r="G796" i="10"/>
  <c r="I795" i="10"/>
  <c r="H795" i="10"/>
  <c r="G795" i="10"/>
  <c r="I794" i="10"/>
  <c r="H794" i="10"/>
  <c r="G794" i="10"/>
  <c r="I793" i="10"/>
  <c r="H793" i="10"/>
  <c r="G793" i="10"/>
  <c r="I792" i="10"/>
  <c r="H792" i="10"/>
  <c r="G792" i="10"/>
  <c r="I791" i="10"/>
  <c r="H791" i="10"/>
  <c r="G791" i="10"/>
  <c r="I790" i="10"/>
  <c r="H790" i="10"/>
  <c r="G790" i="10"/>
  <c r="I789" i="10"/>
  <c r="H789" i="10"/>
  <c r="G789" i="10"/>
  <c r="I788" i="10"/>
  <c r="H788" i="10"/>
  <c r="G788" i="10"/>
  <c r="I787" i="10"/>
  <c r="H787" i="10"/>
  <c r="G787" i="10"/>
  <c r="I786" i="10"/>
  <c r="H786" i="10"/>
  <c r="G786" i="10"/>
  <c r="I785" i="10"/>
  <c r="H785" i="10"/>
  <c r="G785" i="10"/>
  <c r="I784" i="10"/>
  <c r="H784" i="10"/>
  <c r="G784" i="10"/>
  <c r="I783" i="10"/>
  <c r="H783" i="10"/>
  <c r="G783" i="10"/>
  <c r="I782" i="10"/>
  <c r="H782" i="10"/>
  <c r="G782" i="10"/>
  <c r="I781" i="10"/>
  <c r="H781" i="10"/>
  <c r="G781" i="10"/>
  <c r="I780" i="10"/>
  <c r="H780" i="10"/>
  <c r="G780" i="10"/>
  <c r="I779" i="10"/>
  <c r="H779" i="10"/>
  <c r="G779" i="10"/>
  <c r="I778" i="10"/>
  <c r="H778" i="10"/>
  <c r="G778" i="10"/>
  <c r="I777" i="10"/>
  <c r="H777" i="10"/>
  <c r="G777" i="10"/>
  <c r="I776" i="10"/>
  <c r="H776" i="10"/>
  <c r="G776" i="10"/>
  <c r="I775" i="10"/>
  <c r="H775" i="10"/>
  <c r="G775" i="10"/>
  <c r="I774" i="10"/>
  <c r="H774" i="10"/>
  <c r="G774" i="10"/>
  <c r="I773" i="10"/>
  <c r="H773" i="10"/>
  <c r="G773" i="10"/>
  <c r="I772" i="10"/>
  <c r="H772" i="10"/>
  <c r="G772" i="10"/>
  <c r="I771" i="10"/>
  <c r="H771" i="10"/>
  <c r="G771" i="10"/>
  <c r="I770" i="10"/>
  <c r="H770" i="10"/>
  <c r="G770" i="10"/>
  <c r="I769" i="10"/>
  <c r="H769" i="10"/>
  <c r="G769" i="10"/>
  <c r="I768" i="10"/>
  <c r="H768" i="10"/>
  <c r="G768" i="10"/>
  <c r="I767" i="10"/>
  <c r="H767" i="10"/>
  <c r="G767" i="10"/>
  <c r="I766" i="10"/>
  <c r="H766" i="10"/>
  <c r="G766" i="10"/>
  <c r="I765" i="10"/>
  <c r="H765" i="10"/>
  <c r="G765" i="10"/>
  <c r="I764" i="10"/>
  <c r="H764" i="10"/>
  <c r="G764" i="10"/>
  <c r="I763" i="10"/>
  <c r="H763" i="10"/>
  <c r="G763" i="10"/>
  <c r="I762" i="10"/>
  <c r="H762" i="10"/>
  <c r="G762" i="10"/>
  <c r="I761" i="10"/>
  <c r="H761" i="10"/>
  <c r="G761" i="10"/>
  <c r="I760" i="10"/>
  <c r="H760" i="10"/>
  <c r="G760" i="10"/>
  <c r="I759" i="10"/>
  <c r="H759" i="10"/>
  <c r="G759" i="10"/>
  <c r="I758" i="10"/>
  <c r="H758" i="10"/>
  <c r="G758" i="10"/>
  <c r="I757" i="10"/>
  <c r="H757" i="10"/>
  <c r="G757" i="10"/>
  <c r="I756" i="10"/>
  <c r="H756" i="10"/>
  <c r="G756" i="10"/>
  <c r="I755" i="10"/>
  <c r="H755" i="10"/>
  <c r="G755" i="10"/>
  <c r="I754" i="10"/>
  <c r="H754" i="10"/>
  <c r="G754" i="10"/>
  <c r="I753" i="10"/>
  <c r="H753" i="10"/>
  <c r="G753" i="10"/>
  <c r="I752" i="10"/>
  <c r="H752" i="10"/>
  <c r="G752" i="10"/>
  <c r="I751" i="10"/>
  <c r="H751" i="10"/>
  <c r="G751" i="10"/>
  <c r="I750" i="10"/>
  <c r="H750" i="10"/>
  <c r="G750" i="10"/>
  <c r="I749" i="10"/>
  <c r="H749" i="10"/>
  <c r="G749" i="10"/>
  <c r="I748" i="10"/>
  <c r="H748" i="10"/>
  <c r="G748" i="10"/>
  <c r="I747" i="10"/>
  <c r="H747" i="10"/>
  <c r="G747" i="10"/>
  <c r="I746" i="10"/>
  <c r="H746" i="10"/>
  <c r="G746" i="10"/>
  <c r="I745" i="10"/>
  <c r="H745" i="10"/>
  <c r="G745" i="10"/>
  <c r="I744" i="10"/>
  <c r="H744" i="10"/>
  <c r="G744" i="10"/>
  <c r="I743" i="10"/>
  <c r="H743" i="10"/>
  <c r="G743" i="10"/>
  <c r="I742" i="10"/>
  <c r="H742" i="10"/>
  <c r="G742" i="10"/>
  <c r="I741" i="10"/>
  <c r="H741" i="10"/>
  <c r="G741" i="10"/>
  <c r="I740" i="10"/>
  <c r="H740" i="10"/>
  <c r="G740" i="10"/>
  <c r="I739" i="10"/>
  <c r="H739" i="10"/>
  <c r="G739" i="10"/>
  <c r="I738" i="10"/>
  <c r="H738" i="10"/>
  <c r="G738" i="10"/>
  <c r="I737" i="10"/>
  <c r="H737" i="10"/>
  <c r="G737" i="10"/>
  <c r="I736" i="10"/>
  <c r="H736" i="10"/>
  <c r="G736" i="10"/>
  <c r="I735" i="10"/>
  <c r="H735" i="10"/>
  <c r="G735" i="10"/>
  <c r="I734" i="10"/>
  <c r="H734" i="10"/>
  <c r="G734" i="10"/>
  <c r="I733" i="10"/>
  <c r="H733" i="10"/>
  <c r="G733" i="10"/>
  <c r="I732" i="10"/>
  <c r="H732" i="10"/>
  <c r="G732" i="10"/>
  <c r="I731" i="10"/>
  <c r="H731" i="10"/>
  <c r="G731" i="10"/>
  <c r="I730" i="10"/>
  <c r="H730" i="10"/>
  <c r="G730" i="10"/>
  <c r="I729" i="10"/>
  <c r="H729" i="10"/>
  <c r="G729" i="10"/>
  <c r="I728" i="10"/>
  <c r="H728" i="10"/>
  <c r="G728" i="10"/>
  <c r="I727" i="10"/>
  <c r="H727" i="10"/>
  <c r="G727" i="10"/>
  <c r="I726" i="10"/>
  <c r="H726" i="10"/>
  <c r="G726" i="10"/>
  <c r="I725" i="10"/>
  <c r="H725" i="10"/>
  <c r="G725" i="10"/>
  <c r="I724" i="10"/>
  <c r="H724" i="10"/>
  <c r="G724" i="10"/>
  <c r="I723" i="10"/>
  <c r="H723" i="10"/>
  <c r="G723" i="10"/>
  <c r="I722" i="10"/>
  <c r="H722" i="10"/>
  <c r="G722" i="10"/>
  <c r="I721" i="10"/>
  <c r="H721" i="10"/>
  <c r="G721" i="10"/>
  <c r="I720" i="10"/>
  <c r="H720" i="10"/>
  <c r="G720" i="10"/>
  <c r="I719" i="10"/>
  <c r="H719" i="10"/>
  <c r="G719" i="10"/>
  <c r="I718" i="10"/>
  <c r="H718" i="10"/>
  <c r="G718" i="10"/>
  <c r="I717" i="10"/>
  <c r="H717" i="10"/>
  <c r="G717" i="10"/>
  <c r="I716" i="10"/>
  <c r="H716" i="10"/>
  <c r="G716" i="10"/>
  <c r="I715" i="10"/>
  <c r="H715" i="10"/>
  <c r="G715" i="10"/>
  <c r="I714" i="10"/>
  <c r="H714" i="10"/>
  <c r="G714" i="10"/>
  <c r="I713" i="10"/>
  <c r="H713" i="10"/>
  <c r="G713" i="10"/>
  <c r="I712" i="10"/>
  <c r="H712" i="10"/>
  <c r="G712" i="10"/>
  <c r="I711" i="10"/>
  <c r="H711" i="10"/>
  <c r="G711" i="10"/>
  <c r="I710" i="10"/>
  <c r="H710" i="10"/>
  <c r="G710" i="10"/>
  <c r="I709" i="10"/>
  <c r="H709" i="10"/>
  <c r="G709" i="10"/>
  <c r="I708" i="10"/>
  <c r="H708" i="10"/>
  <c r="G708" i="10"/>
  <c r="I707" i="10"/>
  <c r="H707" i="10"/>
  <c r="G707" i="10"/>
  <c r="I706" i="10"/>
  <c r="H706" i="10"/>
  <c r="G706" i="10"/>
  <c r="I705" i="10"/>
  <c r="H705" i="10"/>
  <c r="G705" i="10"/>
  <c r="I704" i="10"/>
  <c r="H704" i="10"/>
  <c r="G704" i="10"/>
  <c r="I703" i="10"/>
  <c r="H703" i="10"/>
  <c r="G703" i="10"/>
  <c r="I702" i="10"/>
  <c r="H702" i="10"/>
  <c r="G702" i="10"/>
  <c r="I701" i="10"/>
  <c r="H701" i="10"/>
  <c r="G701" i="10"/>
  <c r="I700" i="10"/>
  <c r="H700" i="10"/>
  <c r="G700" i="10"/>
  <c r="I699" i="10"/>
  <c r="H699" i="10"/>
  <c r="G699" i="10"/>
  <c r="I698" i="10"/>
  <c r="H698" i="10"/>
  <c r="G698" i="10"/>
  <c r="I697" i="10"/>
  <c r="H697" i="10"/>
  <c r="G697" i="10"/>
  <c r="I696" i="10"/>
  <c r="H696" i="10"/>
  <c r="G696" i="10"/>
  <c r="I695" i="10"/>
  <c r="H695" i="10"/>
  <c r="G695" i="10"/>
  <c r="I694" i="10"/>
  <c r="H694" i="10"/>
  <c r="G694" i="10"/>
  <c r="I693" i="10"/>
  <c r="H693" i="10"/>
  <c r="G693" i="10"/>
  <c r="I692" i="10"/>
  <c r="H692" i="10"/>
  <c r="G692" i="10"/>
  <c r="I691" i="10"/>
  <c r="H691" i="10"/>
  <c r="G691" i="10"/>
  <c r="I690" i="10"/>
  <c r="H690" i="10"/>
  <c r="G690" i="10"/>
  <c r="I689" i="10"/>
  <c r="H689" i="10"/>
  <c r="G689" i="10"/>
  <c r="I688" i="10"/>
  <c r="H688" i="10"/>
  <c r="G688" i="10"/>
  <c r="I687" i="10"/>
  <c r="H687" i="10"/>
  <c r="G687" i="10"/>
  <c r="I686" i="10"/>
  <c r="H686" i="10"/>
  <c r="G686" i="10"/>
  <c r="I685" i="10"/>
  <c r="H685" i="10"/>
  <c r="G685" i="10"/>
  <c r="I684" i="10"/>
  <c r="H684" i="10"/>
  <c r="G684" i="10"/>
  <c r="I683" i="10"/>
  <c r="H683" i="10"/>
  <c r="G683" i="10"/>
  <c r="I682" i="10"/>
  <c r="H682" i="10"/>
  <c r="G682" i="10"/>
  <c r="I681" i="10"/>
  <c r="H681" i="10"/>
  <c r="G681" i="10"/>
  <c r="I680" i="10"/>
  <c r="H680" i="10"/>
  <c r="G680" i="10"/>
  <c r="I679" i="10"/>
  <c r="H679" i="10"/>
  <c r="G679" i="10"/>
  <c r="I678" i="10"/>
  <c r="H678" i="10"/>
  <c r="G678" i="10"/>
  <c r="I677" i="10"/>
  <c r="H677" i="10"/>
  <c r="G677" i="10"/>
  <c r="I676" i="10"/>
  <c r="H676" i="10"/>
  <c r="G676" i="10"/>
  <c r="I675" i="10"/>
  <c r="H675" i="10"/>
  <c r="G675" i="10"/>
  <c r="I674" i="10"/>
  <c r="H674" i="10"/>
  <c r="G674" i="10"/>
  <c r="I673" i="10"/>
  <c r="H673" i="10"/>
  <c r="G673" i="10"/>
  <c r="I672" i="10"/>
  <c r="H672" i="10"/>
  <c r="G672" i="10"/>
  <c r="I671" i="10"/>
  <c r="H671" i="10"/>
  <c r="G671" i="10"/>
  <c r="I670" i="10"/>
  <c r="H670" i="10"/>
  <c r="G670" i="10"/>
  <c r="I669" i="10"/>
  <c r="H669" i="10"/>
  <c r="G669" i="10"/>
  <c r="I668" i="10"/>
  <c r="H668" i="10"/>
  <c r="G668" i="10"/>
  <c r="I667" i="10"/>
  <c r="H667" i="10"/>
  <c r="G667" i="10"/>
  <c r="I666" i="10"/>
  <c r="H666" i="10"/>
  <c r="G666" i="10"/>
  <c r="I665" i="10"/>
  <c r="H665" i="10"/>
  <c r="G665" i="10"/>
  <c r="I664" i="10"/>
  <c r="H664" i="10"/>
  <c r="G664" i="10"/>
  <c r="I663" i="10"/>
  <c r="H663" i="10"/>
  <c r="G663" i="10"/>
  <c r="I662" i="10"/>
  <c r="H662" i="10"/>
  <c r="G662" i="10"/>
  <c r="I661" i="10"/>
  <c r="H661" i="10"/>
  <c r="G661" i="10"/>
  <c r="I660" i="10"/>
  <c r="H660" i="10"/>
  <c r="G660" i="10"/>
  <c r="I659" i="10"/>
  <c r="H659" i="10"/>
  <c r="G659" i="10"/>
  <c r="I658" i="10"/>
  <c r="H658" i="10"/>
  <c r="G658" i="10"/>
  <c r="I657" i="10"/>
  <c r="H657" i="10"/>
  <c r="G657" i="10"/>
  <c r="I656" i="10"/>
  <c r="H656" i="10"/>
  <c r="G656" i="10"/>
  <c r="I655" i="10"/>
  <c r="H655" i="10"/>
  <c r="G655" i="10"/>
  <c r="I654" i="10"/>
  <c r="H654" i="10"/>
  <c r="G654" i="10"/>
  <c r="I653" i="10"/>
  <c r="H653" i="10"/>
  <c r="G653" i="10"/>
  <c r="I652" i="10"/>
  <c r="H652" i="10"/>
  <c r="G652" i="10"/>
  <c r="I651" i="10"/>
  <c r="H651" i="10"/>
  <c r="G651" i="10"/>
  <c r="I650" i="10"/>
  <c r="H650" i="10"/>
  <c r="G650" i="10"/>
  <c r="I649" i="10"/>
  <c r="H649" i="10"/>
  <c r="G649" i="10"/>
  <c r="I648" i="10"/>
  <c r="H648" i="10"/>
  <c r="G648" i="10"/>
  <c r="I647" i="10"/>
  <c r="H647" i="10"/>
  <c r="G647" i="10"/>
  <c r="I646" i="10"/>
  <c r="H646" i="10"/>
  <c r="G646" i="10"/>
  <c r="I645" i="10"/>
  <c r="H645" i="10"/>
  <c r="G645" i="10"/>
  <c r="I644" i="10"/>
  <c r="H644" i="10"/>
  <c r="G644" i="10"/>
  <c r="I643" i="10"/>
  <c r="H643" i="10"/>
  <c r="G643" i="10"/>
  <c r="I642" i="10"/>
  <c r="H642" i="10"/>
  <c r="G642" i="10"/>
  <c r="I641" i="10"/>
  <c r="H641" i="10"/>
  <c r="G641" i="10"/>
  <c r="I640" i="10"/>
  <c r="H640" i="10"/>
  <c r="G640" i="10"/>
  <c r="I639" i="10"/>
  <c r="H639" i="10"/>
  <c r="G639" i="10"/>
  <c r="I638" i="10"/>
  <c r="H638" i="10"/>
  <c r="G638" i="10"/>
  <c r="I637" i="10"/>
  <c r="H637" i="10"/>
  <c r="G637" i="10"/>
  <c r="I636" i="10"/>
  <c r="H636" i="10"/>
  <c r="G636" i="10"/>
  <c r="I635" i="10"/>
  <c r="H635" i="10"/>
  <c r="G635" i="10"/>
  <c r="I634" i="10"/>
  <c r="H634" i="10"/>
  <c r="G634" i="10"/>
  <c r="I633" i="10"/>
  <c r="H633" i="10"/>
  <c r="G633" i="10"/>
  <c r="I632" i="10"/>
  <c r="H632" i="10"/>
  <c r="G632" i="10"/>
  <c r="I631" i="10"/>
  <c r="H631" i="10"/>
  <c r="G631" i="10"/>
  <c r="I630" i="10"/>
  <c r="H630" i="10"/>
  <c r="G630" i="10"/>
  <c r="I629" i="10"/>
  <c r="H629" i="10"/>
  <c r="G629" i="10"/>
  <c r="I628" i="10"/>
  <c r="H628" i="10"/>
  <c r="G628" i="10"/>
  <c r="I627" i="10"/>
  <c r="H627" i="10"/>
  <c r="G627" i="10"/>
  <c r="I626" i="10"/>
  <c r="H626" i="10"/>
  <c r="G626" i="10"/>
  <c r="I625" i="10"/>
  <c r="H625" i="10"/>
  <c r="G625" i="10"/>
  <c r="I624" i="10"/>
  <c r="H624" i="10"/>
  <c r="G624" i="10"/>
  <c r="I623" i="10"/>
  <c r="H623" i="10"/>
  <c r="G623" i="10"/>
  <c r="I622" i="10"/>
  <c r="H622" i="10"/>
  <c r="G622" i="10"/>
  <c r="I621" i="10"/>
  <c r="H621" i="10"/>
  <c r="G621" i="10"/>
  <c r="I620" i="10"/>
  <c r="H620" i="10"/>
  <c r="G620" i="10"/>
  <c r="I619" i="10"/>
  <c r="H619" i="10"/>
  <c r="G619" i="10"/>
  <c r="I618" i="10"/>
  <c r="H618" i="10"/>
  <c r="G618" i="10"/>
  <c r="I617" i="10"/>
  <c r="H617" i="10"/>
  <c r="G617" i="10"/>
  <c r="I616" i="10"/>
  <c r="H616" i="10"/>
  <c r="G616" i="10"/>
  <c r="I615" i="10"/>
  <c r="H615" i="10"/>
  <c r="G615" i="10"/>
  <c r="I614" i="10"/>
  <c r="H614" i="10"/>
  <c r="G614" i="10"/>
  <c r="I613" i="10"/>
  <c r="H613" i="10"/>
  <c r="G613" i="10"/>
  <c r="I612" i="10"/>
  <c r="H612" i="10"/>
  <c r="G612" i="10"/>
  <c r="I611" i="10"/>
  <c r="H611" i="10"/>
  <c r="G611" i="10"/>
  <c r="I610" i="10"/>
  <c r="H610" i="10"/>
  <c r="G610" i="10"/>
  <c r="I609" i="10"/>
  <c r="H609" i="10"/>
  <c r="G609" i="10"/>
  <c r="I608" i="10"/>
  <c r="H608" i="10"/>
  <c r="G608" i="10"/>
  <c r="I607" i="10"/>
  <c r="H607" i="10"/>
  <c r="G607" i="10"/>
  <c r="I606" i="10"/>
  <c r="H606" i="10"/>
  <c r="G606" i="10"/>
  <c r="I605" i="10"/>
  <c r="H605" i="10"/>
  <c r="G605" i="10"/>
  <c r="I604" i="10"/>
  <c r="H604" i="10"/>
  <c r="G604" i="10"/>
  <c r="I603" i="10"/>
  <c r="H603" i="10"/>
  <c r="G603" i="10"/>
  <c r="I602" i="10"/>
  <c r="H602" i="10"/>
  <c r="G602" i="10"/>
  <c r="I601" i="10"/>
  <c r="H601" i="10"/>
  <c r="G601" i="10"/>
  <c r="I600" i="10"/>
  <c r="H600" i="10"/>
  <c r="G600" i="10"/>
  <c r="I599" i="10"/>
  <c r="H599" i="10"/>
  <c r="G599" i="10"/>
  <c r="I598" i="10"/>
  <c r="H598" i="10"/>
  <c r="G598" i="10"/>
  <c r="I597" i="10"/>
  <c r="H597" i="10"/>
  <c r="G597" i="10"/>
  <c r="I596" i="10"/>
  <c r="H596" i="10"/>
  <c r="G596" i="10"/>
  <c r="I595" i="10"/>
  <c r="H595" i="10"/>
  <c r="G595" i="10"/>
  <c r="I594" i="10"/>
  <c r="H594" i="10"/>
  <c r="G594" i="10"/>
  <c r="I593" i="10"/>
  <c r="H593" i="10"/>
  <c r="G593" i="10"/>
  <c r="I592" i="10"/>
  <c r="H592" i="10"/>
  <c r="G592" i="10"/>
  <c r="I591" i="10"/>
  <c r="H591" i="10"/>
  <c r="G591" i="10"/>
  <c r="I590" i="10"/>
  <c r="H590" i="10"/>
  <c r="G590" i="10"/>
  <c r="I589" i="10"/>
  <c r="H589" i="10"/>
  <c r="G589" i="10"/>
  <c r="I588" i="10"/>
  <c r="H588" i="10"/>
  <c r="G588" i="10"/>
  <c r="I587" i="10"/>
  <c r="H587" i="10"/>
  <c r="G587" i="10"/>
  <c r="I586" i="10"/>
  <c r="H586" i="10"/>
  <c r="G586" i="10"/>
  <c r="I585" i="10"/>
  <c r="H585" i="10"/>
  <c r="G585" i="10"/>
  <c r="I584" i="10"/>
  <c r="H584" i="10"/>
  <c r="G584" i="10"/>
  <c r="I583" i="10"/>
  <c r="H583" i="10"/>
  <c r="G583" i="10"/>
  <c r="I582" i="10"/>
  <c r="H582" i="10"/>
  <c r="G582" i="10"/>
  <c r="I581" i="10"/>
  <c r="H581" i="10"/>
  <c r="G581" i="10"/>
  <c r="I580" i="10"/>
  <c r="H580" i="10"/>
  <c r="G580" i="10"/>
  <c r="I579" i="10"/>
  <c r="H579" i="10"/>
  <c r="G579" i="10"/>
  <c r="I578" i="10"/>
  <c r="H578" i="10"/>
  <c r="G578" i="10"/>
  <c r="I577" i="10"/>
  <c r="H577" i="10"/>
  <c r="G577" i="10"/>
  <c r="I576" i="10"/>
  <c r="H576" i="10"/>
  <c r="G576" i="10"/>
  <c r="I575" i="10"/>
  <c r="H575" i="10"/>
  <c r="G575" i="10"/>
  <c r="I574" i="10"/>
  <c r="H574" i="10"/>
  <c r="G574" i="10"/>
  <c r="I573" i="10"/>
  <c r="H573" i="10"/>
  <c r="G573" i="10"/>
  <c r="I572" i="10"/>
  <c r="H572" i="10"/>
  <c r="G572" i="10"/>
  <c r="I571" i="10"/>
  <c r="H571" i="10"/>
  <c r="G571" i="10"/>
  <c r="I570" i="10"/>
  <c r="H570" i="10"/>
  <c r="G570" i="10"/>
  <c r="I569" i="10"/>
  <c r="H569" i="10"/>
  <c r="G569" i="10"/>
  <c r="I568" i="10"/>
  <c r="H568" i="10"/>
  <c r="G568" i="10"/>
  <c r="I567" i="10"/>
  <c r="H567" i="10"/>
  <c r="G567" i="10"/>
  <c r="I566" i="10"/>
  <c r="H566" i="10"/>
  <c r="G566" i="10"/>
  <c r="I565" i="10"/>
  <c r="H565" i="10"/>
  <c r="G565" i="10"/>
  <c r="I564" i="10"/>
  <c r="H564" i="10"/>
  <c r="G564" i="10"/>
  <c r="I563" i="10"/>
  <c r="H563" i="10"/>
  <c r="G563" i="10"/>
  <c r="I562" i="10"/>
  <c r="H562" i="10"/>
  <c r="G562" i="10"/>
  <c r="I561" i="10"/>
  <c r="H561" i="10"/>
  <c r="G561" i="10"/>
  <c r="I560" i="10"/>
  <c r="H560" i="10"/>
  <c r="G560" i="10"/>
  <c r="I559" i="10"/>
  <c r="H559" i="10"/>
  <c r="G559" i="10"/>
  <c r="I558" i="10"/>
  <c r="H558" i="10"/>
  <c r="G558" i="10"/>
  <c r="I557" i="10"/>
  <c r="H557" i="10"/>
  <c r="G557" i="10"/>
  <c r="I556" i="10"/>
  <c r="H556" i="10"/>
  <c r="G556" i="10"/>
  <c r="I555" i="10"/>
  <c r="H555" i="10"/>
  <c r="G555" i="10"/>
  <c r="I554" i="10"/>
  <c r="H554" i="10"/>
  <c r="G554" i="10"/>
  <c r="I553" i="10"/>
  <c r="H553" i="10"/>
  <c r="G553" i="10"/>
  <c r="I552" i="10"/>
  <c r="H552" i="10"/>
  <c r="G552" i="10"/>
  <c r="I551" i="10"/>
  <c r="H551" i="10"/>
  <c r="G551" i="10"/>
  <c r="I550" i="10"/>
  <c r="H550" i="10"/>
  <c r="G550" i="10"/>
  <c r="I549" i="10"/>
  <c r="H549" i="10"/>
  <c r="G549" i="10"/>
  <c r="I548" i="10"/>
  <c r="H548" i="10"/>
  <c r="G548" i="10"/>
  <c r="I547" i="10"/>
  <c r="H547" i="10"/>
  <c r="G547" i="10"/>
  <c r="I546" i="10"/>
  <c r="H546" i="10"/>
  <c r="G546" i="10"/>
  <c r="I545" i="10"/>
  <c r="H545" i="10"/>
  <c r="G545" i="10"/>
  <c r="I544" i="10"/>
  <c r="H544" i="10"/>
  <c r="G544" i="10"/>
  <c r="I543" i="10"/>
  <c r="H543" i="10"/>
  <c r="G543" i="10"/>
  <c r="I542" i="10"/>
  <c r="H542" i="10"/>
  <c r="G542" i="10"/>
  <c r="I541" i="10"/>
  <c r="H541" i="10"/>
  <c r="G541" i="10"/>
  <c r="I540" i="10"/>
  <c r="H540" i="10"/>
  <c r="G540" i="10"/>
  <c r="I539" i="10"/>
  <c r="H539" i="10"/>
  <c r="G539" i="10"/>
  <c r="I538" i="10"/>
  <c r="H538" i="10"/>
  <c r="G538" i="10"/>
  <c r="I537" i="10"/>
  <c r="H537" i="10"/>
  <c r="G537" i="10"/>
  <c r="I536" i="10"/>
  <c r="H536" i="10"/>
  <c r="G536" i="10"/>
  <c r="I535" i="10"/>
  <c r="H535" i="10"/>
  <c r="G535" i="10"/>
  <c r="I534" i="10"/>
  <c r="H534" i="10"/>
  <c r="G534" i="10"/>
  <c r="I533" i="10"/>
  <c r="H533" i="10"/>
  <c r="G533" i="10"/>
  <c r="I532" i="10"/>
  <c r="H532" i="10"/>
  <c r="G532" i="10"/>
  <c r="I531" i="10"/>
  <c r="H531" i="10"/>
  <c r="G531" i="10"/>
  <c r="I530" i="10"/>
  <c r="H530" i="10"/>
  <c r="G530" i="10"/>
  <c r="I529" i="10"/>
  <c r="H529" i="10"/>
  <c r="G529" i="10"/>
  <c r="I528" i="10"/>
  <c r="H528" i="10"/>
  <c r="G528" i="10"/>
  <c r="I527" i="10"/>
  <c r="H527" i="10"/>
  <c r="G527" i="10"/>
  <c r="I526" i="10"/>
  <c r="H526" i="10"/>
  <c r="G526" i="10"/>
  <c r="G525" i="10"/>
  <c r="I524" i="10"/>
  <c r="H524" i="10"/>
  <c r="H525" i="10" s="1"/>
  <c r="G524" i="10"/>
  <c r="I523" i="10"/>
  <c r="H523" i="10"/>
  <c r="G523" i="10"/>
  <c r="I522" i="10"/>
  <c r="H522" i="10"/>
  <c r="G522" i="10"/>
  <c r="I521" i="10"/>
  <c r="H521" i="10"/>
  <c r="G521" i="10"/>
  <c r="I520" i="10"/>
  <c r="H520" i="10"/>
  <c r="G520" i="10"/>
  <c r="I519" i="10"/>
  <c r="H519" i="10"/>
  <c r="G519" i="10"/>
  <c r="I518" i="10"/>
  <c r="H518" i="10"/>
  <c r="G518" i="10"/>
  <c r="I517" i="10"/>
  <c r="H517" i="10"/>
  <c r="G517" i="10"/>
  <c r="I516" i="10"/>
  <c r="H516" i="10"/>
  <c r="G516" i="10"/>
  <c r="I515" i="10"/>
  <c r="H515" i="10"/>
  <c r="G515" i="10"/>
  <c r="I514" i="10"/>
  <c r="H514" i="10"/>
  <c r="G514" i="10"/>
  <c r="I513" i="10"/>
  <c r="H513" i="10"/>
  <c r="G513" i="10"/>
  <c r="I512" i="10"/>
  <c r="H512" i="10"/>
  <c r="G512" i="10"/>
  <c r="I511" i="10"/>
  <c r="H511" i="10"/>
  <c r="G511" i="10"/>
  <c r="I510" i="10"/>
  <c r="H510" i="10"/>
  <c r="G510" i="10"/>
  <c r="I509" i="10"/>
  <c r="H509" i="10"/>
  <c r="G509" i="10"/>
  <c r="I508" i="10"/>
  <c r="H508" i="10"/>
  <c r="G508" i="10"/>
  <c r="I507" i="10"/>
  <c r="H507" i="10"/>
  <c r="G507" i="10"/>
  <c r="I506" i="10"/>
  <c r="H506" i="10"/>
  <c r="G506" i="10"/>
  <c r="I505" i="10"/>
  <c r="H505" i="10"/>
  <c r="G505" i="10"/>
  <c r="I504" i="10"/>
  <c r="H504" i="10"/>
  <c r="G504" i="10"/>
  <c r="I503" i="10"/>
  <c r="H503" i="10"/>
  <c r="G503" i="10"/>
  <c r="I502" i="10"/>
  <c r="H502" i="10"/>
  <c r="G502" i="10"/>
  <c r="I501" i="10"/>
  <c r="H501" i="10"/>
  <c r="G501" i="10"/>
  <c r="H500" i="10"/>
  <c r="I500" i="10" s="1"/>
  <c r="G500" i="10"/>
  <c r="I499" i="10"/>
  <c r="H499" i="10"/>
  <c r="G499" i="10"/>
  <c r="I498" i="10"/>
  <c r="H498" i="10"/>
  <c r="G498" i="10"/>
  <c r="I497" i="10"/>
  <c r="H497" i="10"/>
  <c r="G497" i="10"/>
  <c r="I496" i="10"/>
  <c r="H496" i="10"/>
  <c r="G496" i="10"/>
  <c r="I495" i="10"/>
  <c r="H495" i="10"/>
  <c r="G495" i="10"/>
  <c r="I494" i="10"/>
  <c r="H494" i="10"/>
  <c r="G494" i="10"/>
  <c r="I493" i="10"/>
  <c r="H493" i="10"/>
  <c r="G493" i="10"/>
  <c r="I492" i="10"/>
  <c r="H492" i="10"/>
  <c r="G492" i="10"/>
  <c r="I491" i="10"/>
  <c r="H491" i="10"/>
  <c r="G491" i="10"/>
  <c r="I490" i="10"/>
  <c r="H490" i="10"/>
  <c r="G490" i="10"/>
  <c r="I489" i="10"/>
  <c r="H489" i="10"/>
  <c r="G489" i="10"/>
  <c r="I488" i="10"/>
  <c r="H488" i="10"/>
  <c r="G488" i="10"/>
  <c r="I487" i="10"/>
  <c r="H487" i="10"/>
  <c r="G487" i="10"/>
  <c r="I486" i="10"/>
  <c r="H486" i="10"/>
  <c r="G486" i="10"/>
  <c r="I485" i="10"/>
  <c r="H485" i="10"/>
  <c r="G485" i="10"/>
  <c r="I484" i="10"/>
  <c r="H484" i="10"/>
  <c r="G484" i="10"/>
  <c r="I483" i="10"/>
  <c r="H483" i="10"/>
  <c r="G483" i="10"/>
  <c r="I482" i="10"/>
  <c r="H482" i="10"/>
  <c r="G482" i="10"/>
  <c r="I481" i="10"/>
  <c r="H481" i="10"/>
  <c r="G481" i="10"/>
  <c r="I480" i="10"/>
  <c r="H480" i="10"/>
  <c r="G480" i="10"/>
  <c r="I479" i="10"/>
  <c r="H479" i="10"/>
  <c r="G479" i="10"/>
  <c r="I478" i="10"/>
  <c r="H478" i="10"/>
  <c r="G478" i="10"/>
  <c r="I477" i="10"/>
  <c r="H477" i="10"/>
  <c r="G477" i="10"/>
  <c r="I476" i="10"/>
  <c r="H476" i="10"/>
  <c r="G476" i="10"/>
  <c r="I475" i="10"/>
  <c r="H475" i="10"/>
  <c r="G475" i="10"/>
  <c r="I474" i="10"/>
  <c r="H474" i="10"/>
  <c r="G474" i="10"/>
  <c r="I473" i="10"/>
  <c r="H473" i="10"/>
  <c r="G473" i="10"/>
  <c r="I472" i="10"/>
  <c r="H472" i="10"/>
  <c r="G472" i="10"/>
  <c r="I471" i="10"/>
  <c r="H471" i="10"/>
  <c r="G471" i="10"/>
  <c r="I470" i="10"/>
  <c r="H470" i="10"/>
  <c r="G470" i="10"/>
  <c r="I469" i="10"/>
  <c r="H469" i="10"/>
  <c r="G469" i="10"/>
  <c r="I468" i="10"/>
  <c r="H468" i="10"/>
  <c r="G468" i="10"/>
  <c r="I467" i="10"/>
  <c r="H467" i="10"/>
  <c r="G467" i="10"/>
  <c r="I466" i="10"/>
  <c r="H466" i="10"/>
  <c r="G466" i="10"/>
  <c r="I465" i="10"/>
  <c r="H465" i="10"/>
  <c r="G465" i="10"/>
  <c r="I464" i="10"/>
  <c r="H464" i="10"/>
  <c r="G464" i="10"/>
  <c r="I463" i="10"/>
  <c r="H463" i="10"/>
  <c r="G463" i="10"/>
  <c r="I462" i="10"/>
  <c r="H462" i="10"/>
  <c r="G462" i="10"/>
  <c r="I461" i="10"/>
  <c r="H461" i="10"/>
  <c r="G461" i="10"/>
  <c r="I460" i="10"/>
  <c r="H460" i="10"/>
  <c r="G460" i="10"/>
  <c r="I459" i="10"/>
  <c r="H459" i="10"/>
  <c r="G459" i="10"/>
  <c r="I458" i="10"/>
  <c r="H458" i="10"/>
  <c r="G458" i="10"/>
  <c r="I457" i="10"/>
  <c r="H457" i="10"/>
  <c r="G457" i="10"/>
  <c r="I456" i="10"/>
  <c r="H456" i="10"/>
  <c r="G456" i="10"/>
  <c r="I455" i="10"/>
  <c r="H455" i="10"/>
  <c r="G455" i="10"/>
  <c r="I454" i="10"/>
  <c r="H454" i="10"/>
  <c r="G454" i="10"/>
  <c r="I453" i="10"/>
  <c r="H453" i="10"/>
  <c r="G453" i="10"/>
  <c r="I452" i="10"/>
  <c r="H452" i="10"/>
  <c r="G452" i="10"/>
  <c r="I451" i="10"/>
  <c r="H451" i="10"/>
  <c r="G451" i="10"/>
  <c r="I450" i="10"/>
  <c r="H450" i="10"/>
  <c r="G450" i="10"/>
  <c r="I449" i="10"/>
  <c r="H449" i="10"/>
  <c r="G449" i="10"/>
  <c r="I448" i="10"/>
  <c r="H448" i="10"/>
  <c r="G448" i="10"/>
  <c r="I447" i="10"/>
  <c r="H447" i="10"/>
  <c r="G447" i="10"/>
  <c r="I446" i="10"/>
  <c r="H446" i="10"/>
  <c r="G446" i="10"/>
  <c r="I445" i="10"/>
  <c r="H445" i="10"/>
  <c r="G445" i="10"/>
  <c r="I444" i="10"/>
  <c r="H444" i="10"/>
  <c r="G444" i="10"/>
  <c r="I443" i="10"/>
  <c r="H443" i="10"/>
  <c r="G443" i="10"/>
  <c r="I442" i="10"/>
  <c r="H442" i="10"/>
  <c r="G442" i="10"/>
  <c r="I441" i="10"/>
  <c r="H441" i="10"/>
  <c r="G441" i="10"/>
  <c r="I440" i="10"/>
  <c r="H440" i="10"/>
  <c r="G440" i="10"/>
  <c r="I439" i="10"/>
  <c r="H439" i="10"/>
  <c r="G439" i="10"/>
  <c r="I438" i="10"/>
  <c r="H438" i="10"/>
  <c r="G438" i="10"/>
  <c r="I437" i="10"/>
  <c r="H437" i="10"/>
  <c r="G437" i="10"/>
  <c r="I436" i="10"/>
  <c r="H436" i="10"/>
  <c r="G436" i="10"/>
  <c r="I435" i="10"/>
  <c r="H435" i="10"/>
  <c r="G435" i="10"/>
  <c r="I434" i="10"/>
  <c r="H434" i="10"/>
  <c r="G434" i="10"/>
  <c r="I433" i="10"/>
  <c r="H433" i="10"/>
  <c r="G433" i="10"/>
  <c r="I432" i="10"/>
  <c r="H432" i="10"/>
  <c r="G432" i="10"/>
  <c r="I431" i="10"/>
  <c r="H431" i="10"/>
  <c r="G431" i="10"/>
  <c r="I430" i="10"/>
  <c r="H430" i="10"/>
  <c r="G430" i="10"/>
  <c r="I429" i="10"/>
  <c r="H429" i="10"/>
  <c r="G429" i="10"/>
  <c r="I428" i="10"/>
  <c r="H428" i="10"/>
  <c r="G428" i="10"/>
  <c r="I427" i="10"/>
  <c r="H427" i="10"/>
  <c r="G427" i="10"/>
  <c r="I426" i="10"/>
  <c r="H426" i="10"/>
  <c r="G426" i="10"/>
  <c r="I425" i="10"/>
  <c r="H425" i="10"/>
  <c r="G425" i="10"/>
  <c r="I424" i="10"/>
  <c r="H424" i="10"/>
  <c r="G424" i="10"/>
  <c r="I423" i="10"/>
  <c r="H423" i="10"/>
  <c r="G423" i="10"/>
  <c r="I422" i="10"/>
  <c r="H422" i="10"/>
  <c r="G422" i="10"/>
  <c r="I421" i="10"/>
  <c r="H421" i="10"/>
  <c r="G421" i="10"/>
  <c r="I420" i="10"/>
  <c r="H420" i="10"/>
  <c r="G420" i="10"/>
  <c r="I419" i="10"/>
  <c r="H419" i="10"/>
  <c r="G419" i="10"/>
  <c r="I418" i="10"/>
  <c r="H418" i="10"/>
  <c r="G418" i="10"/>
  <c r="I417" i="10"/>
  <c r="H417" i="10"/>
  <c r="G417" i="10"/>
  <c r="I416" i="10"/>
  <c r="H416" i="10"/>
  <c r="G416" i="10"/>
  <c r="I415" i="10"/>
  <c r="H415" i="10"/>
  <c r="G415" i="10"/>
  <c r="I414" i="10"/>
  <c r="H414" i="10"/>
  <c r="G414" i="10"/>
  <c r="I413" i="10"/>
  <c r="H413" i="10"/>
  <c r="G413" i="10"/>
  <c r="I412" i="10"/>
  <c r="H412" i="10"/>
  <c r="G412" i="10"/>
  <c r="I411" i="10"/>
  <c r="H411" i="10"/>
  <c r="G411" i="10"/>
  <c r="I410" i="10"/>
  <c r="H410" i="10"/>
  <c r="G410" i="10"/>
  <c r="I409" i="10"/>
  <c r="H409" i="10"/>
  <c r="G409" i="10"/>
  <c r="I408" i="10"/>
  <c r="H408" i="10"/>
  <c r="G408" i="10"/>
  <c r="I407" i="10"/>
  <c r="H407" i="10"/>
  <c r="G407" i="10"/>
  <c r="I406" i="10"/>
  <c r="H406" i="10"/>
  <c r="G406" i="10"/>
  <c r="I405" i="10"/>
  <c r="H405" i="10"/>
  <c r="G405" i="10"/>
  <c r="I404" i="10"/>
  <c r="H404" i="10"/>
  <c r="G404" i="10"/>
  <c r="I403" i="10"/>
  <c r="H403" i="10"/>
  <c r="G403" i="10"/>
  <c r="I402" i="10"/>
  <c r="H402" i="10"/>
  <c r="G402" i="10"/>
  <c r="I401" i="10"/>
  <c r="H401" i="10"/>
  <c r="G401" i="10"/>
  <c r="I400" i="10"/>
  <c r="H400" i="10"/>
  <c r="G400" i="10"/>
  <c r="I399" i="10"/>
  <c r="H399" i="10"/>
  <c r="G399" i="10"/>
  <c r="I398" i="10"/>
  <c r="H398" i="10"/>
  <c r="G398" i="10"/>
  <c r="I397" i="10"/>
  <c r="H397" i="10"/>
  <c r="G397" i="10"/>
  <c r="I396" i="10"/>
  <c r="H396" i="10"/>
  <c r="G396" i="10"/>
  <c r="I395" i="10"/>
  <c r="H395" i="10"/>
  <c r="G395" i="10"/>
  <c r="I394" i="10"/>
  <c r="H394" i="10"/>
  <c r="G394" i="10"/>
  <c r="I393" i="10"/>
  <c r="H393" i="10"/>
  <c r="G393" i="10"/>
  <c r="I392" i="10"/>
  <c r="H392" i="10"/>
  <c r="G392" i="10"/>
  <c r="I391" i="10"/>
  <c r="H391" i="10"/>
  <c r="G391" i="10"/>
  <c r="I390" i="10"/>
  <c r="H390" i="10"/>
  <c r="G390" i="10"/>
  <c r="I389" i="10"/>
  <c r="H389" i="10"/>
  <c r="G389" i="10"/>
  <c r="I388" i="10"/>
  <c r="H388" i="10"/>
  <c r="G388" i="10"/>
  <c r="I387" i="10"/>
  <c r="H387" i="10"/>
  <c r="G387" i="10"/>
  <c r="I386" i="10"/>
  <c r="H386" i="10"/>
  <c r="G386" i="10"/>
  <c r="I385" i="10"/>
  <c r="H385" i="10"/>
  <c r="G385" i="10"/>
  <c r="I384" i="10"/>
  <c r="H384" i="10"/>
  <c r="G384" i="10"/>
  <c r="I383" i="10"/>
  <c r="H383" i="10"/>
  <c r="G383" i="10"/>
  <c r="I382" i="10"/>
  <c r="H382" i="10"/>
  <c r="G382" i="10"/>
  <c r="I381" i="10"/>
  <c r="H381" i="10"/>
  <c r="G381" i="10"/>
  <c r="I380" i="10"/>
  <c r="H380" i="10"/>
  <c r="G380" i="10"/>
  <c r="I379" i="10"/>
  <c r="H379" i="10"/>
  <c r="G379" i="10"/>
  <c r="I378" i="10"/>
  <c r="H378" i="10"/>
  <c r="G378" i="10"/>
  <c r="I377" i="10"/>
  <c r="H377" i="10"/>
  <c r="G377" i="10"/>
  <c r="I376" i="10"/>
  <c r="H376" i="10"/>
  <c r="G376" i="10"/>
  <c r="I375" i="10"/>
  <c r="H375" i="10"/>
  <c r="G375" i="10"/>
  <c r="I374" i="10"/>
  <c r="H374" i="10"/>
  <c r="G374" i="10"/>
  <c r="I373" i="10"/>
  <c r="H373" i="10"/>
  <c r="G373" i="10"/>
  <c r="I372" i="10"/>
  <c r="H372" i="10"/>
  <c r="G372" i="10"/>
  <c r="I371" i="10"/>
  <c r="H371" i="10"/>
  <c r="G371" i="10"/>
  <c r="I370" i="10"/>
  <c r="H370" i="10"/>
  <c r="G370" i="10"/>
  <c r="I369" i="10"/>
  <c r="H369" i="10"/>
  <c r="G369" i="10"/>
  <c r="I368" i="10"/>
  <c r="H368" i="10"/>
  <c r="G368" i="10"/>
  <c r="I367" i="10"/>
  <c r="H367" i="10"/>
  <c r="G367" i="10"/>
  <c r="I366" i="10"/>
  <c r="H366" i="10"/>
  <c r="G366" i="10"/>
  <c r="I365" i="10"/>
  <c r="H365" i="10"/>
  <c r="G365" i="10"/>
  <c r="I364" i="10"/>
  <c r="H364" i="10"/>
  <c r="G364" i="10"/>
  <c r="I363" i="10"/>
  <c r="H363" i="10"/>
  <c r="G363" i="10"/>
  <c r="I362" i="10"/>
  <c r="H362" i="10"/>
  <c r="G362" i="10"/>
  <c r="I361" i="10"/>
  <c r="H361" i="10"/>
  <c r="G361" i="10"/>
  <c r="I360" i="10"/>
  <c r="H360" i="10"/>
  <c r="G360" i="10"/>
  <c r="I359" i="10"/>
  <c r="H359" i="10"/>
  <c r="G359" i="10"/>
  <c r="I358" i="10"/>
  <c r="H358" i="10"/>
  <c r="G358" i="10"/>
  <c r="I357" i="10"/>
  <c r="H357" i="10"/>
  <c r="G357" i="10"/>
  <c r="I356" i="10"/>
  <c r="H356" i="10"/>
  <c r="G356" i="10"/>
  <c r="I355" i="10"/>
  <c r="H355" i="10"/>
  <c r="G355" i="10"/>
  <c r="I354" i="10"/>
  <c r="H354" i="10"/>
  <c r="G354" i="10"/>
  <c r="I353" i="10"/>
  <c r="H353" i="10"/>
  <c r="G353" i="10"/>
  <c r="I352" i="10"/>
  <c r="H352" i="10"/>
  <c r="G352" i="10"/>
  <c r="I351" i="10"/>
  <c r="H351" i="10"/>
  <c r="G351" i="10"/>
  <c r="I350" i="10"/>
  <c r="H350" i="10"/>
  <c r="G350" i="10"/>
  <c r="I349" i="10"/>
  <c r="H349" i="10"/>
  <c r="G349" i="10"/>
  <c r="I348" i="10"/>
  <c r="H348" i="10"/>
  <c r="G348" i="10"/>
  <c r="I347" i="10"/>
  <c r="H347" i="10"/>
  <c r="G347" i="10"/>
  <c r="I346" i="10"/>
  <c r="H346" i="10"/>
  <c r="G346" i="10"/>
  <c r="I345" i="10"/>
  <c r="H345" i="10"/>
  <c r="G345" i="10"/>
  <c r="I344" i="10"/>
  <c r="H344" i="10"/>
  <c r="G344" i="10"/>
  <c r="I343" i="10"/>
  <c r="H343" i="10"/>
  <c r="G343" i="10"/>
  <c r="I342" i="10"/>
  <c r="H342" i="10"/>
  <c r="G342" i="10"/>
  <c r="I341" i="10"/>
  <c r="H341" i="10"/>
  <c r="G341" i="10"/>
  <c r="I340" i="10"/>
  <c r="H340" i="10"/>
  <c r="G340" i="10"/>
  <c r="I339" i="10"/>
  <c r="H339" i="10"/>
  <c r="G339" i="10"/>
  <c r="I338" i="10"/>
  <c r="H338" i="10"/>
  <c r="G338" i="10"/>
  <c r="I337" i="10"/>
  <c r="H337" i="10"/>
  <c r="G337" i="10"/>
  <c r="I336" i="10"/>
  <c r="H336" i="10"/>
  <c r="G336" i="10"/>
  <c r="I335" i="10"/>
  <c r="H335" i="10"/>
  <c r="G335" i="10"/>
  <c r="I334" i="10"/>
  <c r="H334" i="10"/>
  <c r="G334" i="10"/>
  <c r="I333" i="10"/>
  <c r="H333" i="10"/>
  <c r="G333" i="10"/>
  <c r="I332" i="10"/>
  <c r="H332" i="10"/>
  <c r="G332" i="10"/>
  <c r="I331" i="10"/>
  <c r="H331" i="10"/>
  <c r="G331" i="10"/>
  <c r="I330" i="10"/>
  <c r="H330" i="10"/>
  <c r="G330" i="10"/>
  <c r="I329" i="10"/>
  <c r="H329" i="10"/>
  <c r="G329" i="10"/>
  <c r="I328" i="10"/>
  <c r="H328" i="10"/>
  <c r="G328" i="10"/>
  <c r="I327" i="10"/>
  <c r="H327" i="10"/>
  <c r="G327" i="10"/>
  <c r="I326" i="10"/>
  <c r="H326" i="10"/>
  <c r="G326" i="10"/>
  <c r="I325" i="10"/>
  <c r="H325" i="10"/>
  <c r="G325" i="10"/>
  <c r="I324" i="10"/>
  <c r="H324" i="10"/>
  <c r="G324" i="10"/>
  <c r="I323" i="10"/>
  <c r="H323" i="10"/>
  <c r="G323" i="10"/>
  <c r="I322" i="10"/>
  <c r="H322" i="10"/>
  <c r="G322" i="10"/>
  <c r="I321" i="10"/>
  <c r="H321" i="10"/>
  <c r="G321" i="10"/>
  <c r="I320" i="10"/>
  <c r="H320" i="10"/>
  <c r="G320" i="10"/>
  <c r="I319" i="10"/>
  <c r="H319" i="10"/>
  <c r="G319" i="10"/>
  <c r="I318" i="10"/>
  <c r="H318" i="10"/>
  <c r="G318" i="10"/>
  <c r="I317" i="10"/>
  <c r="H317" i="10"/>
  <c r="G317" i="10"/>
  <c r="I316" i="10"/>
  <c r="H316" i="10"/>
  <c r="G316" i="10"/>
  <c r="I315" i="10"/>
  <c r="H315" i="10"/>
  <c r="G315" i="10"/>
  <c r="I314" i="10"/>
  <c r="H314" i="10"/>
  <c r="G314" i="10"/>
  <c r="I313" i="10"/>
  <c r="H313" i="10"/>
  <c r="G313" i="10"/>
  <c r="I312" i="10"/>
  <c r="H312" i="10"/>
  <c r="G312" i="10"/>
  <c r="I311" i="10"/>
  <c r="H311" i="10"/>
  <c r="G311" i="10"/>
  <c r="I310" i="10"/>
  <c r="H310" i="10"/>
  <c r="G310" i="10"/>
  <c r="I309" i="10"/>
  <c r="H309" i="10"/>
  <c r="G309" i="10"/>
  <c r="I308" i="10"/>
  <c r="H308" i="10"/>
  <c r="G308" i="10"/>
  <c r="I307" i="10"/>
  <c r="H307" i="10"/>
  <c r="G307" i="10"/>
  <c r="I306" i="10"/>
  <c r="H306" i="10"/>
  <c r="G306" i="10"/>
  <c r="I305" i="10"/>
  <c r="H305" i="10"/>
  <c r="G305" i="10"/>
  <c r="I304" i="10"/>
  <c r="H304" i="10"/>
  <c r="G304" i="10"/>
  <c r="I303" i="10"/>
  <c r="H303" i="10"/>
  <c r="G303" i="10"/>
  <c r="I302" i="10"/>
  <c r="H302" i="10"/>
  <c r="G302" i="10"/>
  <c r="I301" i="10"/>
  <c r="H301" i="10"/>
  <c r="G301" i="10"/>
  <c r="I300" i="10"/>
  <c r="H300" i="10"/>
  <c r="G300" i="10"/>
  <c r="I299" i="10"/>
  <c r="H299" i="10"/>
  <c r="G299" i="10"/>
  <c r="I298" i="10"/>
  <c r="H298" i="10"/>
  <c r="G298" i="10"/>
  <c r="I297" i="10"/>
  <c r="H297" i="10"/>
  <c r="G297" i="10"/>
  <c r="I296" i="10"/>
  <c r="H296" i="10"/>
  <c r="G296" i="10"/>
  <c r="I295" i="10"/>
  <c r="H295" i="10"/>
  <c r="G295" i="10"/>
  <c r="I294" i="10"/>
  <c r="H294" i="10"/>
  <c r="G294" i="10"/>
  <c r="I293" i="10"/>
  <c r="H293" i="10"/>
  <c r="G293" i="10"/>
  <c r="I292" i="10"/>
  <c r="H292" i="10"/>
  <c r="G292" i="10"/>
  <c r="I291" i="10"/>
  <c r="H291" i="10"/>
  <c r="G291" i="10"/>
  <c r="I290" i="10"/>
  <c r="H290" i="10"/>
  <c r="G290" i="10"/>
  <c r="I289" i="10"/>
  <c r="H289" i="10"/>
  <c r="G289" i="10"/>
  <c r="I288" i="10"/>
  <c r="H288" i="10"/>
  <c r="G288" i="10"/>
  <c r="I287" i="10"/>
  <c r="H287" i="10"/>
  <c r="G287" i="10"/>
  <c r="I286" i="10"/>
  <c r="H286" i="10"/>
  <c r="G286" i="10"/>
  <c r="I285" i="10"/>
  <c r="H285" i="10"/>
  <c r="G285" i="10"/>
  <c r="I284" i="10"/>
  <c r="H284" i="10"/>
  <c r="G284" i="10"/>
  <c r="I283" i="10"/>
  <c r="H283" i="10"/>
  <c r="G283" i="10"/>
  <c r="I282" i="10"/>
  <c r="H282" i="10"/>
  <c r="G282" i="10"/>
  <c r="I281" i="10"/>
  <c r="H281" i="10"/>
  <c r="G281" i="10"/>
  <c r="I280" i="10"/>
  <c r="H280" i="10"/>
  <c r="G280" i="10"/>
  <c r="I279" i="10"/>
  <c r="H279" i="10"/>
  <c r="G279" i="10"/>
  <c r="I278" i="10"/>
  <c r="H278" i="10"/>
  <c r="G278" i="10"/>
  <c r="I277" i="10"/>
  <c r="H277" i="10"/>
  <c r="G277" i="10"/>
  <c r="I276" i="10"/>
  <c r="H276" i="10"/>
  <c r="G276" i="10"/>
  <c r="I275" i="10"/>
  <c r="H275" i="10"/>
  <c r="G275" i="10"/>
  <c r="I274" i="10"/>
  <c r="H274" i="10"/>
  <c r="G274" i="10"/>
  <c r="I273" i="10"/>
  <c r="H273" i="10"/>
  <c r="G273" i="10"/>
  <c r="I272" i="10"/>
  <c r="H272" i="10"/>
  <c r="G272" i="10"/>
  <c r="I271" i="10"/>
  <c r="H271" i="10"/>
  <c r="G271" i="10"/>
  <c r="I270" i="10"/>
  <c r="H270" i="10"/>
  <c r="G270" i="10"/>
  <c r="I269" i="10"/>
  <c r="H269" i="10"/>
  <c r="G269" i="10"/>
  <c r="I268" i="10"/>
  <c r="H268" i="10"/>
  <c r="G268" i="10"/>
  <c r="I267" i="10"/>
  <c r="H267" i="10"/>
  <c r="G267" i="10"/>
  <c r="I266" i="10"/>
  <c r="H266" i="10"/>
  <c r="G266" i="10"/>
  <c r="I265" i="10"/>
  <c r="H265" i="10"/>
  <c r="G265" i="10"/>
  <c r="I264" i="10"/>
  <c r="H264" i="10"/>
  <c r="G264" i="10"/>
  <c r="I263" i="10"/>
  <c r="H263" i="10"/>
  <c r="G263" i="10"/>
  <c r="I262" i="10"/>
  <c r="H262" i="10"/>
  <c r="G262" i="10"/>
  <c r="I261" i="10"/>
  <c r="H261" i="10"/>
  <c r="G261" i="10"/>
  <c r="I260" i="10"/>
  <c r="H260" i="10"/>
  <c r="G260" i="10"/>
  <c r="I259" i="10"/>
  <c r="H259" i="10"/>
  <c r="G259" i="10"/>
  <c r="I258" i="10"/>
  <c r="H258" i="10"/>
  <c r="G258" i="10"/>
  <c r="I257" i="10"/>
  <c r="H257" i="10"/>
  <c r="G257" i="10"/>
  <c r="I256" i="10"/>
  <c r="H256" i="10"/>
  <c r="G256" i="10"/>
  <c r="I255" i="10"/>
  <c r="H255" i="10"/>
  <c r="G255" i="10"/>
  <c r="I254" i="10"/>
  <c r="H254" i="10"/>
  <c r="G254" i="10"/>
  <c r="I253" i="10"/>
  <c r="H253" i="10"/>
  <c r="G253" i="10"/>
  <c r="I252" i="10"/>
  <c r="H252" i="10"/>
  <c r="G252" i="10"/>
  <c r="I251" i="10"/>
  <c r="H251" i="10"/>
  <c r="G251" i="10"/>
  <c r="I250" i="10"/>
  <c r="H250" i="10"/>
  <c r="G250" i="10"/>
  <c r="I249" i="10"/>
  <c r="H249" i="10"/>
  <c r="G249" i="10"/>
  <c r="I248" i="10"/>
  <c r="H248" i="10"/>
  <c r="G248" i="10"/>
  <c r="I247" i="10"/>
  <c r="H247" i="10"/>
  <c r="G247" i="10"/>
  <c r="I246" i="10"/>
  <c r="H246" i="10"/>
  <c r="G246" i="10"/>
  <c r="I245" i="10"/>
  <c r="H245" i="10"/>
  <c r="G245" i="10"/>
  <c r="I244" i="10"/>
  <c r="H244" i="10"/>
  <c r="G244" i="10"/>
  <c r="I243" i="10"/>
  <c r="H243" i="10"/>
  <c r="G243" i="10"/>
  <c r="I242" i="10"/>
  <c r="H242" i="10"/>
  <c r="G242" i="10"/>
  <c r="I241" i="10"/>
  <c r="H241" i="10"/>
  <c r="G241" i="10"/>
  <c r="I240" i="10"/>
  <c r="H240" i="10"/>
  <c r="G240" i="10"/>
  <c r="I239" i="10"/>
  <c r="H239" i="10"/>
  <c r="G239" i="10"/>
  <c r="I238" i="10"/>
  <c r="H238" i="10"/>
  <c r="G238" i="10"/>
  <c r="I237" i="10"/>
  <c r="H237" i="10"/>
  <c r="G237" i="10"/>
  <c r="I236" i="10"/>
  <c r="H236" i="10"/>
  <c r="G236" i="10"/>
  <c r="I235" i="10"/>
  <c r="H235" i="10"/>
  <c r="G235" i="10"/>
  <c r="I234" i="10"/>
  <c r="H234" i="10"/>
  <c r="G234" i="10"/>
  <c r="I233" i="10"/>
  <c r="H233" i="10"/>
  <c r="G233" i="10"/>
  <c r="I232" i="10"/>
  <c r="H232" i="10"/>
  <c r="G232" i="10"/>
  <c r="I231" i="10"/>
  <c r="H231" i="10"/>
  <c r="G231" i="10"/>
  <c r="I230" i="10"/>
  <c r="H230" i="10"/>
  <c r="G230" i="10"/>
  <c r="I229" i="10"/>
  <c r="H229" i="10"/>
  <c r="G229" i="10"/>
  <c r="I228" i="10"/>
  <c r="H228" i="10"/>
  <c r="G228" i="10"/>
  <c r="I227" i="10"/>
  <c r="H227" i="10"/>
  <c r="G227" i="10"/>
  <c r="I226" i="10"/>
  <c r="H226" i="10"/>
  <c r="G226" i="10"/>
  <c r="I225" i="10"/>
  <c r="H225" i="10"/>
  <c r="G225" i="10"/>
  <c r="I224" i="10"/>
  <c r="H224" i="10"/>
  <c r="G224" i="10"/>
  <c r="I223" i="10"/>
  <c r="H223" i="10"/>
  <c r="G223" i="10"/>
  <c r="I222" i="10"/>
  <c r="H222" i="10"/>
  <c r="G222" i="10"/>
  <c r="I221" i="10"/>
  <c r="H221" i="10"/>
  <c r="G221" i="10"/>
  <c r="I220" i="10"/>
  <c r="H220" i="10"/>
  <c r="G220" i="10"/>
  <c r="I219" i="10"/>
  <c r="H219" i="10"/>
  <c r="G219" i="10"/>
  <c r="I218" i="10"/>
  <c r="H218" i="10"/>
  <c r="G218" i="10"/>
  <c r="I217" i="10"/>
  <c r="H217" i="10"/>
  <c r="G217" i="10"/>
  <c r="I216" i="10"/>
  <c r="H216" i="10"/>
  <c r="G216" i="10"/>
  <c r="I215" i="10"/>
  <c r="H215" i="10"/>
  <c r="G215" i="10"/>
  <c r="I214" i="10"/>
  <c r="H214" i="10"/>
  <c r="G214" i="10"/>
  <c r="I213" i="10"/>
  <c r="H213" i="10"/>
  <c r="G213" i="10"/>
  <c r="I212" i="10"/>
  <c r="H212" i="10"/>
  <c r="G212" i="10"/>
  <c r="I211" i="10"/>
  <c r="H211" i="10"/>
  <c r="G211" i="10"/>
  <c r="I210" i="10"/>
  <c r="H210" i="10"/>
  <c r="G210" i="10"/>
  <c r="I209" i="10"/>
  <c r="H209" i="10"/>
  <c r="G209" i="10"/>
  <c r="I208" i="10"/>
  <c r="H208" i="10"/>
  <c r="G208" i="10"/>
  <c r="I207" i="10"/>
  <c r="H207" i="10"/>
  <c r="G207" i="10"/>
  <c r="I206" i="10"/>
  <c r="H206" i="10"/>
  <c r="G206" i="10"/>
  <c r="I205" i="10"/>
  <c r="H205" i="10"/>
  <c r="G205" i="10"/>
  <c r="I204" i="10"/>
  <c r="H204" i="10"/>
  <c r="G204" i="10"/>
  <c r="I203" i="10"/>
  <c r="H203" i="10"/>
  <c r="G203" i="10"/>
  <c r="I202" i="10"/>
  <c r="H202" i="10"/>
  <c r="G202" i="10"/>
  <c r="I201" i="10"/>
  <c r="H201" i="10"/>
  <c r="G201" i="10"/>
  <c r="I200" i="10"/>
  <c r="H200" i="10"/>
  <c r="G200" i="10"/>
  <c r="I199" i="10"/>
  <c r="H199" i="10"/>
  <c r="G199" i="10"/>
  <c r="I198" i="10"/>
  <c r="H198" i="10"/>
  <c r="G198" i="10"/>
  <c r="I197" i="10"/>
  <c r="H197" i="10"/>
  <c r="G197" i="10"/>
  <c r="I196" i="10"/>
  <c r="H196" i="10"/>
  <c r="G196" i="10"/>
  <c r="I195" i="10"/>
  <c r="H195" i="10"/>
  <c r="G195" i="10"/>
  <c r="I194" i="10"/>
  <c r="H194" i="10"/>
  <c r="G194" i="10"/>
  <c r="I193" i="10"/>
  <c r="H193" i="10"/>
  <c r="G193" i="10"/>
  <c r="I192" i="10"/>
  <c r="H192" i="10"/>
  <c r="G192" i="10"/>
  <c r="I191" i="10"/>
  <c r="H191" i="10"/>
  <c r="G191" i="10"/>
  <c r="I190" i="10"/>
  <c r="H190" i="10"/>
  <c r="G190" i="10"/>
  <c r="I189" i="10"/>
  <c r="H189" i="10"/>
  <c r="G189" i="10"/>
  <c r="I188" i="10"/>
  <c r="H188" i="10"/>
  <c r="G188" i="10"/>
  <c r="I187" i="10"/>
  <c r="H187" i="10"/>
  <c r="G187" i="10"/>
  <c r="I186" i="10"/>
  <c r="H186" i="10"/>
  <c r="G186" i="10"/>
  <c r="I185" i="10"/>
  <c r="H185" i="10"/>
  <c r="G185" i="10"/>
  <c r="I184" i="10"/>
  <c r="H184" i="10"/>
  <c r="G184" i="10"/>
  <c r="I183" i="10"/>
  <c r="H183" i="10"/>
  <c r="G183" i="10"/>
  <c r="I182" i="10"/>
  <c r="H182" i="10"/>
  <c r="G182" i="10"/>
  <c r="I181" i="10"/>
  <c r="H181" i="10"/>
  <c r="G181" i="10"/>
  <c r="I180" i="10"/>
  <c r="H180" i="10"/>
  <c r="G180" i="10"/>
  <c r="I179" i="10"/>
  <c r="H179" i="10"/>
  <c r="G179" i="10"/>
  <c r="I178" i="10"/>
  <c r="H178" i="10"/>
  <c r="G178" i="10"/>
  <c r="I177" i="10"/>
  <c r="H177" i="10"/>
  <c r="G177" i="10"/>
  <c r="I176" i="10"/>
  <c r="H176" i="10"/>
  <c r="G176" i="10"/>
  <c r="I175" i="10"/>
  <c r="H175" i="10"/>
  <c r="G175" i="10"/>
  <c r="I174" i="10"/>
  <c r="H174" i="10"/>
  <c r="G174" i="10"/>
  <c r="I173" i="10"/>
  <c r="H173" i="10"/>
  <c r="G173" i="10"/>
  <c r="I172" i="10"/>
  <c r="H172" i="10"/>
  <c r="G172" i="10"/>
  <c r="I171" i="10"/>
  <c r="H171" i="10"/>
  <c r="G171" i="10"/>
  <c r="I170" i="10"/>
  <c r="H170" i="10"/>
  <c r="G170" i="10"/>
  <c r="I169" i="10"/>
  <c r="H169" i="10"/>
  <c r="G169" i="10"/>
  <c r="I168" i="10"/>
  <c r="H168" i="10"/>
  <c r="G168" i="10"/>
  <c r="I167" i="10"/>
  <c r="H167" i="10"/>
  <c r="G167" i="10"/>
  <c r="I166" i="10"/>
  <c r="H166" i="10"/>
  <c r="G166" i="10"/>
  <c r="I165" i="10"/>
  <c r="H165" i="10"/>
  <c r="G165" i="10"/>
  <c r="I164" i="10"/>
  <c r="H164" i="10"/>
  <c r="G164" i="10"/>
  <c r="I163" i="10"/>
  <c r="H163" i="10"/>
  <c r="G163" i="10"/>
  <c r="I162" i="10"/>
  <c r="H162" i="10"/>
  <c r="G162" i="10"/>
  <c r="I161" i="10"/>
  <c r="H161" i="10"/>
  <c r="G161" i="10"/>
  <c r="I160" i="10"/>
  <c r="H160" i="10"/>
  <c r="G160" i="10"/>
  <c r="I159" i="10"/>
  <c r="H159" i="10"/>
  <c r="G159" i="10"/>
  <c r="I158" i="10"/>
  <c r="H158" i="10"/>
  <c r="G158" i="10"/>
  <c r="I157" i="10"/>
  <c r="H157" i="10"/>
  <c r="G157" i="10"/>
  <c r="I156" i="10"/>
  <c r="H156" i="10"/>
  <c r="G156" i="10"/>
  <c r="I155" i="10"/>
  <c r="H155" i="10"/>
  <c r="G155" i="10"/>
  <c r="I154" i="10"/>
  <c r="H154" i="10"/>
  <c r="G154" i="10"/>
  <c r="I153" i="10"/>
  <c r="H153" i="10"/>
  <c r="G153" i="10"/>
  <c r="I152" i="10"/>
  <c r="H152" i="10"/>
  <c r="G152" i="10"/>
  <c r="I151" i="10"/>
  <c r="H151" i="10"/>
  <c r="G151" i="10"/>
  <c r="I150" i="10"/>
  <c r="H150" i="10"/>
  <c r="G150" i="10"/>
  <c r="I149" i="10"/>
  <c r="H149" i="10"/>
  <c r="G149" i="10"/>
  <c r="I148" i="10"/>
  <c r="H148" i="10"/>
  <c r="G148" i="10"/>
  <c r="I147" i="10"/>
  <c r="H147" i="10"/>
  <c r="G147" i="10"/>
  <c r="I146" i="10"/>
  <c r="H146" i="10"/>
  <c r="G146" i="10"/>
  <c r="I145" i="10"/>
  <c r="H145" i="10"/>
  <c r="G145" i="10"/>
  <c r="I144" i="10"/>
  <c r="H144" i="10"/>
  <c r="G144" i="10"/>
  <c r="I143" i="10"/>
  <c r="H143" i="10"/>
  <c r="G143" i="10"/>
  <c r="I142" i="10"/>
  <c r="H142" i="10"/>
  <c r="G142" i="10"/>
  <c r="I141" i="10"/>
  <c r="H141" i="10"/>
  <c r="G141" i="10"/>
  <c r="I140" i="10"/>
  <c r="H140" i="10"/>
  <c r="G140" i="10"/>
  <c r="I139" i="10"/>
  <c r="H139" i="10"/>
  <c r="G139" i="10"/>
  <c r="I138" i="10"/>
  <c r="H138" i="10"/>
  <c r="G138" i="10"/>
  <c r="I137" i="10"/>
  <c r="H137" i="10"/>
  <c r="G137" i="10"/>
  <c r="I136" i="10"/>
  <c r="H136" i="10"/>
  <c r="G136" i="10"/>
  <c r="I135" i="10"/>
  <c r="H135" i="10"/>
  <c r="G135" i="10"/>
  <c r="I134" i="10"/>
  <c r="H134" i="10"/>
  <c r="G134" i="10"/>
  <c r="I133" i="10"/>
  <c r="H133" i="10"/>
  <c r="G133" i="10"/>
  <c r="I132" i="10"/>
  <c r="H132" i="10"/>
  <c r="G132" i="10"/>
  <c r="I131" i="10"/>
  <c r="H131" i="10"/>
  <c r="G131" i="10"/>
  <c r="I130" i="10"/>
  <c r="H130" i="10"/>
  <c r="G130" i="10"/>
  <c r="I129" i="10"/>
  <c r="H129" i="10"/>
  <c r="G129" i="10"/>
  <c r="I128" i="10"/>
  <c r="H128" i="10"/>
  <c r="G128" i="10"/>
  <c r="I127" i="10"/>
  <c r="H127" i="10"/>
  <c r="G127" i="10"/>
  <c r="I126" i="10"/>
  <c r="H126" i="10"/>
  <c r="G126" i="10"/>
  <c r="I125" i="10"/>
  <c r="H125" i="10"/>
  <c r="G125" i="10"/>
  <c r="I124" i="10"/>
  <c r="H124" i="10"/>
  <c r="G124" i="10"/>
  <c r="I123" i="10"/>
  <c r="H123" i="10"/>
  <c r="G123" i="10"/>
  <c r="I122" i="10"/>
  <c r="H122" i="10"/>
  <c r="G122" i="10"/>
  <c r="I121" i="10"/>
  <c r="H121" i="10"/>
  <c r="G121" i="10"/>
  <c r="I120" i="10"/>
  <c r="H120" i="10"/>
  <c r="G120" i="10"/>
  <c r="I119" i="10"/>
  <c r="H119" i="10"/>
  <c r="G119" i="10"/>
  <c r="I118" i="10"/>
  <c r="H118" i="10"/>
  <c r="G118" i="10"/>
  <c r="I117" i="10"/>
  <c r="H117" i="10"/>
  <c r="G117" i="10"/>
  <c r="I116" i="10"/>
  <c r="H116" i="10"/>
  <c r="G116" i="10"/>
  <c r="I115" i="10"/>
  <c r="H115" i="10"/>
  <c r="G115" i="10"/>
  <c r="I114" i="10"/>
  <c r="H114" i="10"/>
  <c r="G114" i="10"/>
  <c r="I113" i="10"/>
  <c r="H113" i="10"/>
  <c r="G113" i="10"/>
  <c r="I112" i="10"/>
  <c r="H112" i="10"/>
  <c r="G112" i="10"/>
  <c r="I111" i="10"/>
  <c r="H111" i="10"/>
  <c r="G111" i="10"/>
  <c r="I110" i="10"/>
  <c r="H110" i="10"/>
  <c r="G110" i="10"/>
  <c r="I109" i="10"/>
  <c r="H109" i="10"/>
  <c r="G109" i="10"/>
  <c r="I108" i="10"/>
  <c r="H108" i="10"/>
  <c r="G108" i="10"/>
  <c r="I107" i="10"/>
  <c r="H107" i="10"/>
  <c r="G107" i="10"/>
  <c r="I106" i="10"/>
  <c r="H106" i="10"/>
  <c r="G106" i="10"/>
  <c r="I105" i="10"/>
  <c r="H105" i="10"/>
  <c r="G105" i="10"/>
  <c r="I104" i="10"/>
  <c r="H104" i="10"/>
  <c r="G104" i="10"/>
  <c r="I103" i="10"/>
  <c r="H103" i="10"/>
  <c r="G103" i="10"/>
  <c r="I102" i="10"/>
  <c r="H102" i="10"/>
  <c r="G102" i="10"/>
  <c r="I101" i="10"/>
  <c r="H101" i="10"/>
  <c r="G101" i="10"/>
  <c r="I100" i="10"/>
  <c r="H100" i="10"/>
  <c r="G100" i="10"/>
  <c r="I99" i="10"/>
  <c r="H99" i="10"/>
  <c r="G99" i="10"/>
  <c r="I98" i="10"/>
  <c r="H98" i="10"/>
  <c r="G98" i="10"/>
  <c r="I97" i="10"/>
  <c r="H97" i="10"/>
  <c r="G97" i="10"/>
  <c r="I96" i="10"/>
  <c r="H96" i="10"/>
  <c r="G96" i="10"/>
  <c r="I95" i="10"/>
  <c r="H95" i="10"/>
  <c r="G95" i="10"/>
  <c r="I94" i="10"/>
  <c r="H94" i="10"/>
  <c r="G94" i="10"/>
  <c r="I93" i="10"/>
  <c r="H93" i="10"/>
  <c r="G93" i="10"/>
  <c r="I92" i="10"/>
  <c r="H92" i="10"/>
  <c r="G92" i="10"/>
  <c r="I91" i="10"/>
  <c r="H91" i="10"/>
  <c r="G91" i="10"/>
  <c r="I90" i="10"/>
  <c r="H90" i="10"/>
  <c r="G90" i="10"/>
  <c r="I89" i="10"/>
  <c r="H89" i="10"/>
  <c r="G89" i="10"/>
  <c r="I88" i="10"/>
  <c r="H88" i="10"/>
  <c r="G88" i="10"/>
  <c r="I87" i="10"/>
  <c r="H87" i="10"/>
  <c r="G87" i="10"/>
  <c r="I86" i="10"/>
  <c r="H86" i="10"/>
  <c r="G86" i="10"/>
  <c r="I85" i="10"/>
  <c r="H85" i="10"/>
  <c r="G85" i="10"/>
  <c r="I84" i="10"/>
  <c r="H84" i="10"/>
  <c r="G84" i="10"/>
  <c r="I83" i="10"/>
  <c r="H83" i="10"/>
  <c r="G83" i="10"/>
  <c r="I82" i="10"/>
  <c r="H82" i="10"/>
  <c r="G82" i="10"/>
  <c r="I81" i="10"/>
  <c r="H81" i="10"/>
  <c r="G81" i="10"/>
  <c r="I80" i="10"/>
  <c r="H80" i="10"/>
  <c r="G80" i="10"/>
  <c r="I79" i="10"/>
  <c r="H79" i="10"/>
  <c r="G79" i="10"/>
  <c r="I78" i="10"/>
  <c r="H78" i="10"/>
  <c r="G78" i="10"/>
  <c r="I77" i="10"/>
  <c r="H77" i="10"/>
  <c r="G77" i="10"/>
  <c r="I76" i="10"/>
  <c r="H76" i="10"/>
  <c r="G76" i="10"/>
  <c r="I75" i="10"/>
  <c r="H75" i="10"/>
  <c r="G75" i="10"/>
  <c r="I74" i="10"/>
  <c r="H74" i="10"/>
  <c r="G74" i="10"/>
  <c r="I73" i="10"/>
  <c r="H73" i="10"/>
  <c r="G73" i="10"/>
  <c r="I72" i="10"/>
  <c r="H72" i="10"/>
  <c r="G72" i="10"/>
  <c r="I71" i="10"/>
  <c r="H71" i="10"/>
  <c r="G71" i="10"/>
  <c r="I70" i="10"/>
  <c r="H70" i="10"/>
  <c r="G70" i="10"/>
  <c r="I69" i="10"/>
  <c r="H69" i="10"/>
  <c r="G69" i="10"/>
  <c r="I68" i="10"/>
  <c r="H68" i="10"/>
  <c r="G68" i="10"/>
  <c r="I67" i="10"/>
  <c r="H67" i="10"/>
  <c r="G67" i="10"/>
  <c r="I66" i="10"/>
  <c r="H66" i="10"/>
  <c r="G66" i="10"/>
  <c r="I65" i="10"/>
  <c r="H65" i="10"/>
  <c r="G65" i="10"/>
  <c r="I64" i="10"/>
  <c r="H64" i="10"/>
  <c r="G64" i="10"/>
  <c r="I63" i="10"/>
  <c r="H63" i="10"/>
  <c r="G63" i="10"/>
  <c r="I62" i="10"/>
  <c r="H62" i="10"/>
  <c r="G62" i="10"/>
  <c r="I61" i="10"/>
  <c r="H61" i="10"/>
  <c r="G61" i="10"/>
  <c r="I60" i="10"/>
  <c r="H60" i="10"/>
  <c r="G60" i="10"/>
  <c r="I59" i="10"/>
  <c r="H59" i="10"/>
  <c r="G59" i="10"/>
  <c r="I58" i="10"/>
  <c r="H58" i="10"/>
  <c r="G58" i="10"/>
  <c r="I57" i="10"/>
  <c r="H57" i="10"/>
  <c r="G57" i="10"/>
  <c r="I56" i="10"/>
  <c r="H56" i="10"/>
  <c r="G56" i="10"/>
  <c r="I55" i="10"/>
  <c r="H55" i="10"/>
  <c r="G55" i="10"/>
  <c r="I54" i="10"/>
  <c r="H54" i="10"/>
  <c r="G54" i="10"/>
  <c r="I53" i="10"/>
  <c r="H53" i="10"/>
  <c r="G53" i="10"/>
  <c r="I52" i="10"/>
  <c r="H52" i="10"/>
  <c r="G52" i="10"/>
  <c r="I51" i="10"/>
  <c r="H51" i="10"/>
  <c r="G51" i="10"/>
  <c r="I50" i="10"/>
  <c r="H50" i="10"/>
  <c r="G50" i="10"/>
  <c r="I49" i="10"/>
  <c r="H49" i="10"/>
  <c r="G49" i="10"/>
  <c r="I48" i="10"/>
  <c r="H48" i="10"/>
  <c r="G48" i="10"/>
  <c r="I47" i="10"/>
  <c r="H47" i="10"/>
  <c r="G47" i="10"/>
  <c r="I46" i="10"/>
  <c r="H46" i="10"/>
  <c r="G46" i="10"/>
  <c r="I45" i="10"/>
  <c r="H45" i="10"/>
  <c r="G45" i="10"/>
  <c r="I44" i="10"/>
  <c r="H44" i="10"/>
  <c r="G44" i="10"/>
  <c r="I43" i="10"/>
  <c r="H43" i="10"/>
  <c r="G43" i="10"/>
  <c r="I42" i="10"/>
  <c r="H42" i="10"/>
  <c r="G42" i="10"/>
  <c r="I41" i="10"/>
  <c r="H41" i="10"/>
  <c r="G41" i="10"/>
  <c r="I40" i="10"/>
  <c r="H40" i="10"/>
  <c r="G40" i="10"/>
  <c r="I39" i="10"/>
  <c r="H39" i="10"/>
  <c r="G39" i="10"/>
  <c r="I38" i="10"/>
  <c r="H38" i="10"/>
  <c r="G38" i="10"/>
  <c r="I37" i="10"/>
  <c r="H37" i="10"/>
  <c r="G37" i="10"/>
  <c r="I36" i="10"/>
  <c r="H36" i="10"/>
  <c r="G36" i="10"/>
  <c r="I35" i="10"/>
  <c r="H35" i="10"/>
  <c r="G35" i="10"/>
  <c r="I34" i="10"/>
  <c r="H34" i="10"/>
  <c r="G34" i="10"/>
  <c r="I33" i="10"/>
  <c r="H33" i="10"/>
  <c r="G33" i="10"/>
  <c r="I32" i="10"/>
  <c r="H32" i="10"/>
  <c r="G32" i="10"/>
  <c r="I31" i="10"/>
  <c r="H31" i="10"/>
  <c r="G31" i="10"/>
  <c r="I30" i="10"/>
  <c r="H30" i="10"/>
  <c r="G30" i="10"/>
  <c r="I29" i="10"/>
  <c r="H29" i="10"/>
  <c r="G29" i="10"/>
  <c r="I28" i="10"/>
  <c r="H28" i="10"/>
  <c r="G28" i="10"/>
  <c r="I27" i="10"/>
  <c r="H27" i="10"/>
  <c r="G27" i="10"/>
  <c r="I26" i="10"/>
  <c r="H26" i="10"/>
  <c r="G26" i="10"/>
  <c r="I25" i="10"/>
  <c r="H25" i="10"/>
  <c r="G25" i="10"/>
  <c r="I24" i="10"/>
  <c r="H24" i="10"/>
  <c r="G24" i="10"/>
  <c r="I23" i="10"/>
  <c r="H23" i="10"/>
  <c r="G23" i="10"/>
  <c r="I22" i="10"/>
  <c r="H22" i="10"/>
  <c r="G22" i="10"/>
  <c r="I21" i="10"/>
  <c r="H21" i="10"/>
  <c r="G21" i="10"/>
  <c r="I20" i="10"/>
  <c r="H20" i="10"/>
  <c r="G20" i="10"/>
  <c r="I19" i="10"/>
  <c r="H19" i="10"/>
  <c r="G19" i="10"/>
  <c r="I18" i="10"/>
  <c r="H18" i="10"/>
  <c r="G18" i="10"/>
  <c r="I17" i="10"/>
  <c r="H17" i="10"/>
  <c r="G17" i="10"/>
  <c r="I16" i="10"/>
  <c r="H16" i="10"/>
  <c r="G16" i="10"/>
  <c r="I15" i="10"/>
  <c r="H15" i="10"/>
  <c r="G15" i="10"/>
  <c r="I14" i="10"/>
  <c r="H14" i="10"/>
  <c r="G14" i="10"/>
  <c r="I13" i="10"/>
  <c r="H13" i="10"/>
  <c r="G13" i="10"/>
  <c r="I12" i="10"/>
  <c r="H12" i="10"/>
  <c r="G12" i="10"/>
  <c r="I11" i="10"/>
  <c r="H11" i="10"/>
  <c r="G11" i="10"/>
  <c r="I10" i="10"/>
  <c r="H10" i="10"/>
  <c r="G10" i="10"/>
  <c r="I9" i="10"/>
  <c r="H9" i="10"/>
  <c r="G9" i="10"/>
  <c r="I8" i="10"/>
  <c r="H8" i="10"/>
  <c r="G8" i="10"/>
  <c r="I7" i="10"/>
  <c r="H7" i="10"/>
  <c r="G7" i="10"/>
  <c r="I6" i="10"/>
  <c r="H6" i="10"/>
  <c r="G6" i="10"/>
  <c r="I5" i="10"/>
  <c r="H5" i="10"/>
  <c r="G5" i="10"/>
  <c r="L4" i="10"/>
  <c r="L5" i="10" s="1"/>
  <c r="I4" i="10"/>
  <c r="H4" i="10"/>
  <c r="G4" i="10"/>
  <c r="L3" i="10"/>
  <c r="I3" i="10"/>
  <c r="G3" i="10"/>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127" i="10" s="1"/>
  <c r="C1128" i="10" s="1"/>
  <c r="C1129" i="10" s="1"/>
  <c r="C1130" i="10" s="1"/>
  <c r="C1131" i="10" s="1"/>
  <c r="C1132" i="10" s="1"/>
  <c r="C1133" i="10" s="1"/>
  <c r="C1134" i="10" s="1"/>
  <c r="C1135" i="10" s="1"/>
  <c r="C1136" i="10" s="1"/>
  <c r="C1137" i="10" s="1"/>
  <c r="C1138" i="10" s="1"/>
  <c r="C1139" i="10" s="1"/>
  <c r="C1140" i="10" s="1"/>
  <c r="C1141" i="10" s="1"/>
  <c r="C1142" i="10" s="1"/>
  <c r="C1143" i="10" s="1"/>
  <c r="C1144" i="10" s="1"/>
  <c r="C1145" i="10" s="1"/>
  <c r="C1146" i="10" s="1"/>
  <c r="C1147" i="10" s="1"/>
  <c r="C1148" i="10" s="1"/>
  <c r="C1149" i="10" s="1"/>
  <c r="C1150" i="10" s="1"/>
  <c r="C1151" i="10" s="1"/>
  <c r="C1152" i="10" s="1"/>
  <c r="C1153" i="10" s="1"/>
  <c r="C1154" i="10" s="1"/>
  <c r="C1155" i="10" s="1"/>
  <c r="C1156" i="10" s="1"/>
  <c r="C1157" i="10" s="1"/>
  <c r="C1158" i="10" s="1"/>
  <c r="C1159" i="10" s="1"/>
  <c r="C1160" i="10" s="1"/>
  <c r="C1161" i="10" s="1"/>
  <c r="C1162" i="10" s="1"/>
  <c r="C1163" i="10" s="1"/>
  <c r="C1164" i="10" s="1"/>
  <c r="C1165" i="10" s="1"/>
  <c r="C1166" i="10" s="1"/>
  <c r="C1167" i="10" s="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C1960" i="10" s="1"/>
  <c r="C1961" i="10" s="1"/>
  <c r="C1962" i="10" s="1"/>
  <c r="C1963" i="10" s="1"/>
  <c r="C1964" i="10" s="1"/>
  <c r="C1965" i="10" s="1"/>
  <c r="C1966" i="10" s="1"/>
  <c r="C1967" i="10" s="1"/>
  <c r="C1968" i="10" s="1"/>
  <c r="C1969" i="10" s="1"/>
  <c r="C1970" i="10" s="1"/>
  <c r="C1971" i="10" s="1"/>
  <c r="C1972" i="10" s="1"/>
  <c r="C1973" i="10" s="1"/>
  <c r="C1974" i="10" s="1"/>
  <c r="C1975" i="10" s="1"/>
  <c r="C1976" i="10" s="1"/>
  <c r="C1977" i="10" s="1"/>
  <c r="C1978" i="10" s="1"/>
  <c r="C1979" i="10" s="1"/>
  <c r="C1980" i="10" s="1"/>
  <c r="C1981" i="10" s="1"/>
  <c r="C1982" i="10" s="1"/>
  <c r="C1983" i="10" s="1"/>
  <c r="C1984" i="10" s="1"/>
  <c r="C1985" i="10" s="1"/>
  <c r="C1986" i="10" s="1"/>
  <c r="C1987" i="10" s="1"/>
  <c r="C1988" i="10" s="1"/>
  <c r="C1989" i="10" s="1"/>
  <c r="C1990" i="10" s="1"/>
  <c r="C1991" i="10" s="1"/>
  <c r="C1992" i="10" s="1"/>
  <c r="C1993" i="10" s="1"/>
  <c r="C1994" i="10" s="1"/>
  <c r="C1995" i="10" s="1"/>
  <c r="C1996" i="10" s="1"/>
  <c r="C1997" i="10" s="1"/>
  <c r="C1998" i="10" s="1"/>
  <c r="C1999" i="10" s="1"/>
  <c r="C2000" i="10" s="1"/>
  <c r="C2001" i="10" s="1"/>
  <c r="C2002" i="10" s="1"/>
  <c r="C2003" i="10" s="1"/>
  <c r="C2004" i="10" s="1"/>
  <c r="C2005" i="10" s="1"/>
  <c r="C2006" i="10" s="1"/>
  <c r="C2007" i="10" s="1"/>
  <c r="C2008" i="10" s="1"/>
  <c r="C2009" i="10" s="1"/>
  <c r="C2010" i="10" s="1"/>
  <c r="C2011" i="10" s="1"/>
  <c r="C2012" i="10" s="1"/>
  <c r="C2013" i="10" s="1"/>
  <c r="C2014" i="10" s="1"/>
  <c r="C2015" i="10" s="1"/>
  <c r="C2016" i="10" s="1"/>
  <c r="C2017" i="10" s="1"/>
  <c r="C2018" i="10" s="1"/>
  <c r="C2019" i="10" s="1"/>
  <c r="C2020" i="10" s="1"/>
  <c r="C2021" i="10" s="1"/>
  <c r="C2022" i="10" s="1"/>
  <c r="C2023" i="10" s="1"/>
  <c r="C2024" i="10" s="1"/>
  <c r="C2025" i="10" s="1"/>
  <c r="C2026" i="10" s="1"/>
  <c r="C2027" i="10" s="1"/>
  <c r="C2028" i="10" s="1"/>
  <c r="C2029" i="10" s="1"/>
  <c r="C2030" i="10" s="1"/>
  <c r="C2031" i="10" s="1"/>
  <c r="C2032" i="10" s="1"/>
  <c r="C2033" i="10" s="1"/>
  <c r="C2034" i="10" s="1"/>
  <c r="C2035" i="10" s="1"/>
  <c r="C2036" i="10" s="1"/>
  <c r="C2037" i="10" s="1"/>
  <c r="C2038" i="10" s="1"/>
  <c r="C2039" i="10" s="1"/>
  <c r="C2040" i="10" s="1"/>
  <c r="C2041" i="10" s="1"/>
  <c r="C2042" i="10" s="1"/>
  <c r="C2043" i="10" s="1"/>
  <c r="C2044" i="10" s="1"/>
  <c r="C2045" i="10" s="1"/>
  <c r="C2046" i="10" s="1"/>
  <c r="C2047" i="10" s="1"/>
  <c r="C2048" i="10" s="1"/>
  <c r="C2049" i="10" s="1"/>
  <c r="C2050" i="10" s="1"/>
  <c r="C2051" i="10" s="1"/>
  <c r="C2052" i="10" s="1"/>
  <c r="C2053" i="10" s="1"/>
  <c r="C2054" i="10" s="1"/>
  <c r="C2055" i="10" s="1"/>
  <c r="C2056" i="10" s="1"/>
  <c r="C2057" i="10" s="1"/>
  <c r="C2058" i="10" s="1"/>
  <c r="C2059" i="10" s="1"/>
  <c r="C2060" i="10" s="1"/>
  <c r="C2061" i="10" s="1"/>
  <c r="C2062" i="10" s="1"/>
  <c r="C2063" i="10" s="1"/>
  <c r="C2064" i="10" s="1"/>
  <c r="C2065" i="10" s="1"/>
  <c r="C2066" i="10" s="1"/>
  <c r="C2067" i="10" s="1"/>
  <c r="C2068" i="10" s="1"/>
  <c r="C2069" i="10" s="1"/>
  <c r="C2070" i="10" s="1"/>
  <c r="C2071" i="10" s="1"/>
  <c r="C2072" i="10" s="1"/>
  <c r="C2073" i="10" s="1"/>
  <c r="C2074" i="10" s="1"/>
  <c r="C2075" i="10" s="1"/>
  <c r="C2076" i="10" s="1"/>
  <c r="C2077" i="10" s="1"/>
  <c r="C2078" i="10" s="1"/>
  <c r="C2079" i="10" s="1"/>
  <c r="C2080" i="10" s="1"/>
  <c r="C2081" i="10" s="1"/>
  <c r="C2082" i="10" s="1"/>
  <c r="C2083" i="10" s="1"/>
  <c r="C2084" i="10" s="1"/>
  <c r="C2085" i="10" s="1"/>
  <c r="C2086" i="10" s="1"/>
  <c r="C2087" i="10" s="1"/>
  <c r="C2088" i="10" s="1"/>
  <c r="C2089" i="10" s="1"/>
  <c r="C2090" i="10" s="1"/>
  <c r="C2091" i="10" s="1"/>
  <c r="C2092" i="10" s="1"/>
  <c r="C2093" i="10" s="1"/>
  <c r="C2094" i="10" s="1"/>
  <c r="C2095" i="10" s="1"/>
  <c r="C2096" i="10" s="1"/>
  <c r="C2097" i="10" s="1"/>
  <c r="C2098" i="10" s="1"/>
  <c r="C2099" i="10" s="1"/>
  <c r="C2100" i="10" s="1"/>
  <c r="C2101" i="10" s="1"/>
  <c r="C2102" i="10" s="1"/>
  <c r="C2103" i="10" s="1"/>
  <c r="C2104" i="10" s="1"/>
  <c r="C2105" i="10" s="1"/>
  <c r="C2106" i="10" s="1"/>
  <c r="C2107" i="10" s="1"/>
  <c r="C2108" i="10" s="1"/>
  <c r="C2109" i="10" s="1"/>
  <c r="C2110" i="10" s="1"/>
  <c r="C2111" i="10" s="1"/>
  <c r="C2112" i="10" s="1"/>
  <c r="C2113" i="10" s="1"/>
  <c r="C2114" i="10" s="1"/>
  <c r="C2115" i="10" s="1"/>
  <c r="C2116" i="10" s="1"/>
  <c r="C2117" i="10" s="1"/>
  <c r="C2118" i="10" s="1"/>
  <c r="C2119" i="10" s="1"/>
  <c r="C2120" i="10" s="1"/>
  <c r="C2121" i="10" s="1"/>
  <c r="C2122" i="10" s="1"/>
  <c r="C2123" i="10" s="1"/>
  <c r="C2124" i="10" s="1"/>
  <c r="C2125" i="10" s="1"/>
  <c r="C2126" i="10" s="1"/>
  <c r="C2127" i="10" s="1"/>
  <c r="C2128" i="10" s="1"/>
  <c r="C2129" i="10" s="1"/>
  <c r="C2130" i="10" s="1"/>
  <c r="C2131" i="10" s="1"/>
  <c r="C2132" i="10" s="1"/>
  <c r="C2133" i="10" s="1"/>
  <c r="C2134" i="10" s="1"/>
  <c r="C2135" i="10" s="1"/>
  <c r="C2136" i="10" s="1"/>
  <c r="C2137" i="10" s="1"/>
  <c r="C2138" i="10" s="1"/>
  <c r="C2139" i="10" s="1"/>
  <c r="C2140" i="10" s="1"/>
  <c r="C2141" i="10" s="1"/>
  <c r="C2142" i="10" s="1"/>
  <c r="C2143" i="10" s="1"/>
  <c r="C2144" i="10" s="1"/>
  <c r="C2145" i="10" s="1"/>
  <c r="C2146" i="10" s="1"/>
  <c r="C2147" i="10" s="1"/>
  <c r="C2148" i="10" s="1"/>
  <c r="C2149" i="10" s="1"/>
  <c r="C2150" i="10" s="1"/>
  <c r="C2151" i="10" s="1"/>
  <c r="C2152" i="10" s="1"/>
  <c r="C2153" i="10" s="1"/>
  <c r="C2154" i="10" s="1"/>
  <c r="C2155" i="10" s="1"/>
  <c r="C2156" i="10" s="1"/>
  <c r="C2157" i="10" s="1"/>
  <c r="C2158" i="10" s="1"/>
  <c r="C2159" i="10" s="1"/>
  <c r="C2160" i="10" s="1"/>
  <c r="C2161" i="10" s="1"/>
  <c r="C2162" i="10" s="1"/>
  <c r="C2163" i="10" s="1"/>
  <c r="C2164" i="10" s="1"/>
  <c r="C2165" i="10" s="1"/>
  <c r="C2166" i="10" s="1"/>
  <c r="C2167" i="10" s="1"/>
  <c r="C2168" i="10" s="1"/>
  <c r="C2169" i="10" s="1"/>
  <c r="C2170" i="10" s="1"/>
  <c r="C2171" i="10" s="1"/>
  <c r="C2172" i="10" s="1"/>
  <c r="C2173" i="10" s="1"/>
  <c r="C2174" i="10" s="1"/>
  <c r="C2175" i="10" s="1"/>
  <c r="C2176" i="10" s="1"/>
  <c r="C2177" i="10" s="1"/>
  <c r="C2178" i="10" s="1"/>
  <c r="C2179" i="10" s="1"/>
  <c r="C2180" i="10" s="1"/>
  <c r="C2181" i="10" s="1"/>
  <c r="C2182" i="10" s="1"/>
  <c r="C2183" i="10" s="1"/>
  <c r="C2184" i="10" s="1"/>
  <c r="C2185" i="10" s="1"/>
  <c r="C2186" i="10" s="1"/>
  <c r="C2187" i="10" s="1"/>
  <c r="C2188" i="10" s="1"/>
  <c r="C2189" i="10" s="1"/>
  <c r="C2190" i="10" s="1"/>
  <c r="C2191" i="10" s="1"/>
  <c r="C2192" i="10" s="1"/>
  <c r="C2193" i="10" s="1"/>
  <c r="C2194" i="10" s="1"/>
  <c r="C2195" i="10" s="1"/>
  <c r="C2196" i="10" s="1"/>
  <c r="C2197" i="10" s="1"/>
  <c r="C2198" i="10" s="1"/>
  <c r="C2199" i="10" s="1"/>
  <c r="C2200" i="10" s="1"/>
  <c r="C2201" i="10" s="1"/>
  <c r="C2202" i="10" s="1"/>
  <c r="C2203" i="10" s="1"/>
  <c r="C2204" i="10" s="1"/>
  <c r="C2205" i="10" s="1"/>
  <c r="C2206" i="10" s="1"/>
  <c r="C2207" i="10" s="1"/>
  <c r="C2208" i="10" s="1"/>
  <c r="C2209" i="10" s="1"/>
  <c r="C2210" i="10" s="1"/>
  <c r="C2211" i="10" s="1"/>
  <c r="C2212" i="10" s="1"/>
  <c r="C2213" i="10" s="1"/>
  <c r="C2214" i="10" s="1"/>
  <c r="C2215" i="10" s="1"/>
  <c r="C2216" i="10" s="1"/>
  <c r="C2217" i="10" s="1"/>
  <c r="C2218" i="10" s="1"/>
  <c r="C2219" i="10" s="1"/>
  <c r="C2220" i="10" s="1"/>
  <c r="C2221" i="10" s="1"/>
  <c r="C2222" i="10" s="1"/>
  <c r="C2223" i="10" s="1"/>
  <c r="C2224" i="10" s="1"/>
  <c r="C2225" i="10" s="1"/>
  <c r="C2226" i="10" s="1"/>
  <c r="C2227" i="10" s="1"/>
  <c r="C2228" i="10" s="1"/>
  <c r="C2229" i="10" s="1"/>
  <c r="C2230" i="10" s="1"/>
  <c r="C2231" i="10" s="1"/>
  <c r="C2232" i="10" s="1"/>
  <c r="C2233" i="10" s="1"/>
  <c r="C2234" i="10" s="1"/>
  <c r="C2235" i="10" s="1"/>
  <c r="C2236" i="10" s="1"/>
  <c r="C2237" i="10" s="1"/>
  <c r="C2238" i="10" s="1"/>
  <c r="C2239" i="10" s="1"/>
  <c r="C2240" i="10" s="1"/>
  <c r="C2241" i="10" s="1"/>
  <c r="C2242" i="10" s="1"/>
  <c r="C2243" i="10" s="1"/>
  <c r="C2244" i="10" s="1"/>
  <c r="C2245" i="10" s="1"/>
  <c r="C2246" i="10" s="1"/>
  <c r="C2247" i="10" s="1"/>
  <c r="C2248" i="10" s="1"/>
  <c r="C2249" i="10" s="1"/>
  <c r="C2250" i="10" s="1"/>
  <c r="C2251" i="10" s="1"/>
  <c r="C2252" i="10" s="1"/>
  <c r="C2253" i="10" s="1"/>
  <c r="C2254" i="10" s="1"/>
  <c r="C2255" i="10" s="1"/>
  <c r="C2256" i="10" s="1"/>
  <c r="C2257" i="10" s="1"/>
  <c r="C2258" i="10" s="1"/>
  <c r="C2259" i="10" s="1"/>
  <c r="C2260" i="10" s="1"/>
  <c r="C2261" i="10" s="1"/>
  <c r="C2262" i="10" s="1"/>
  <c r="C2263" i="10" s="1"/>
  <c r="C2264" i="10" s="1"/>
  <c r="C2265" i="10" s="1"/>
  <c r="C2266" i="10" s="1"/>
  <c r="C2267" i="10" s="1"/>
  <c r="C2268" i="10" s="1"/>
  <c r="C2269" i="10" s="1"/>
  <c r="C2270" i="10" s="1"/>
  <c r="C2271" i="10" s="1"/>
  <c r="C2272" i="10" s="1"/>
  <c r="C2273" i="10" s="1"/>
  <c r="C2274" i="10" s="1"/>
  <c r="C2275" i="10" s="1"/>
  <c r="C2276" i="10" s="1"/>
  <c r="C2277" i="10" s="1"/>
  <c r="C2278" i="10" s="1"/>
  <c r="C2279" i="10" s="1"/>
  <c r="C2280" i="10" s="1"/>
  <c r="C2281" i="10" s="1"/>
  <c r="C2282" i="10" s="1"/>
  <c r="C2283" i="10" s="1"/>
  <c r="C2284" i="10" s="1"/>
  <c r="C2285" i="10" s="1"/>
  <c r="C2286" i="10" s="1"/>
  <c r="C2287" i="10" s="1"/>
  <c r="C2288" i="10" s="1"/>
  <c r="C2289" i="10" s="1"/>
  <c r="C2290" i="10" s="1"/>
  <c r="C2291" i="10" s="1"/>
  <c r="C2292" i="10" s="1"/>
  <c r="C2293" i="10" s="1"/>
  <c r="C2294" i="10" s="1"/>
  <c r="C2295" i="10" s="1"/>
  <c r="C2296" i="10" s="1"/>
  <c r="C2297" i="10" s="1"/>
  <c r="C2298" i="10" s="1"/>
  <c r="C2299" i="10" s="1"/>
  <c r="C2300" i="10" s="1"/>
  <c r="C2301" i="10" s="1"/>
  <c r="C2302" i="10" s="1"/>
  <c r="C2303" i="10" s="1"/>
  <c r="C2304" i="10" s="1"/>
  <c r="C2305" i="10" s="1"/>
  <c r="C2306" i="10" s="1"/>
  <c r="C2307" i="10" s="1"/>
  <c r="C2308" i="10" s="1"/>
  <c r="C2309" i="10" s="1"/>
  <c r="C2310" i="10" s="1"/>
  <c r="C2311" i="10" s="1"/>
  <c r="C2312" i="10" s="1"/>
  <c r="C2313" i="10" s="1"/>
  <c r="C2314" i="10" s="1"/>
  <c r="C2315" i="10" s="1"/>
  <c r="C2316" i="10" s="1"/>
  <c r="C2317" i="10" s="1"/>
  <c r="C2318" i="10" s="1"/>
  <c r="C2319" i="10" s="1"/>
  <c r="C2320" i="10" s="1"/>
  <c r="C2321" i="10" s="1"/>
  <c r="C2322" i="10" s="1"/>
  <c r="C2323" i="10" s="1"/>
  <c r="C2324" i="10" s="1"/>
  <c r="C2325" i="10" s="1"/>
  <c r="C2326" i="10" s="1"/>
  <c r="C2327" i="10" s="1"/>
  <c r="C2328" i="10" s="1"/>
  <c r="C2329" i="10" s="1"/>
  <c r="C2330" i="10" s="1"/>
  <c r="C2331" i="10" s="1"/>
  <c r="C2332" i="10" s="1"/>
  <c r="C2333" i="10" s="1"/>
  <c r="C2334" i="10" s="1"/>
  <c r="C2335" i="10" s="1"/>
  <c r="C2336" i="10" s="1"/>
  <c r="C2337" i="10" s="1"/>
  <c r="C2338" i="10" s="1"/>
  <c r="C2339" i="10" s="1"/>
  <c r="C2340" i="10" s="1"/>
  <c r="C2341" i="10" s="1"/>
  <c r="C2342" i="10" s="1"/>
  <c r="C2343" i="10" s="1"/>
  <c r="C2344" i="10" s="1"/>
  <c r="C2345" i="10" s="1"/>
  <c r="C2346" i="10" s="1"/>
  <c r="C2347" i="10" s="1"/>
  <c r="C2348" i="10" s="1"/>
  <c r="C2349" i="10" s="1"/>
  <c r="C2350" i="10" s="1"/>
  <c r="C2351" i="10" s="1"/>
  <c r="C2352" i="10" s="1"/>
  <c r="C2353" i="10" s="1"/>
  <c r="C2354" i="10" s="1"/>
  <c r="C2355" i="10" s="1"/>
  <c r="C2356" i="10" s="1"/>
  <c r="C2357" i="10" s="1"/>
  <c r="C2358" i="10" s="1"/>
  <c r="C2359" i="10" s="1"/>
  <c r="C2360" i="10" s="1"/>
  <c r="C2361" i="10" s="1"/>
  <c r="C2362" i="10" s="1"/>
  <c r="C2363" i="10" s="1"/>
  <c r="C2364" i="10" s="1"/>
  <c r="C2365" i="10" s="1"/>
  <c r="C2366" i="10" s="1"/>
  <c r="C2367" i="10" s="1"/>
  <c r="C2368" i="10" s="1"/>
  <c r="C2369" i="10" s="1"/>
  <c r="C2370" i="10" s="1"/>
  <c r="C2371" i="10" s="1"/>
  <c r="C2372" i="10" s="1"/>
  <c r="C2373" i="10" s="1"/>
  <c r="C2374" i="10" s="1"/>
  <c r="C2375" i="10" s="1"/>
  <c r="C2376" i="10" s="1"/>
  <c r="C2377" i="10" s="1"/>
  <c r="C2378" i="10" s="1"/>
  <c r="C2379" i="10" s="1"/>
  <c r="C2380" i="10" s="1"/>
  <c r="C2381" i="10" s="1"/>
  <c r="C2382" i="10" s="1"/>
  <c r="C2383" i="10" s="1"/>
  <c r="C2384" i="10" s="1"/>
  <c r="C2385" i="10" s="1"/>
  <c r="C2386" i="10" s="1"/>
  <c r="C2387" i="10" s="1"/>
  <c r="C2388" i="10" s="1"/>
  <c r="C2389" i="10" s="1"/>
  <c r="C2390" i="10" s="1"/>
  <c r="C2391" i="10" s="1"/>
  <c r="C2392" i="10" s="1"/>
  <c r="C2393" i="10" s="1"/>
  <c r="C2394" i="10" s="1"/>
  <c r="C2395" i="10" s="1"/>
  <c r="C2396" i="10" s="1"/>
  <c r="C2397" i="10" s="1"/>
  <c r="C2398" i="10" s="1"/>
  <c r="C2399" i="10" s="1"/>
  <c r="C2400" i="10" s="1"/>
  <c r="C2401" i="10" s="1"/>
  <c r="C2402" i="10" s="1"/>
  <c r="C2403" i="10" s="1"/>
  <c r="C2404" i="10" s="1"/>
  <c r="C2405" i="10" s="1"/>
  <c r="C2406" i="10" s="1"/>
  <c r="C2407" i="10" s="1"/>
  <c r="C2408" i="10" s="1"/>
  <c r="C2409" i="10" s="1"/>
  <c r="C2410" i="10" s="1"/>
  <c r="C2411" i="10" s="1"/>
  <c r="C2412" i="10" s="1"/>
  <c r="C2413" i="10" s="1"/>
  <c r="C2414" i="10" s="1"/>
  <c r="C2415" i="10" s="1"/>
  <c r="C2416" i="10" s="1"/>
  <c r="C2417" i="10" s="1"/>
  <c r="C2418" i="10" s="1"/>
  <c r="C2419" i="10" s="1"/>
  <c r="C2420" i="10" s="1"/>
  <c r="C2421" i="10" s="1"/>
  <c r="C2422" i="10" s="1"/>
  <c r="C2423" i="10" s="1"/>
  <c r="C2424" i="10" s="1"/>
  <c r="C2425" i="10" s="1"/>
  <c r="C2426" i="10" s="1"/>
  <c r="C2427" i="10" s="1"/>
  <c r="C2428" i="10" s="1"/>
  <c r="C2429" i="10" s="1"/>
  <c r="C2430" i="10" s="1"/>
  <c r="C2431" i="10" s="1"/>
  <c r="C2432" i="10" s="1"/>
  <c r="C2433" i="10" s="1"/>
  <c r="C2434" i="10" s="1"/>
  <c r="C2435" i="10" s="1"/>
  <c r="C2436" i="10" s="1"/>
  <c r="C2437" i="10" s="1"/>
  <c r="C2438" i="10" s="1"/>
  <c r="C2439" i="10" s="1"/>
  <c r="C2440" i="10" s="1"/>
  <c r="C2441" i="10" s="1"/>
  <c r="C2442" i="10" s="1"/>
  <c r="C2443" i="10" s="1"/>
  <c r="C2444" i="10" s="1"/>
  <c r="C2445" i="10" s="1"/>
  <c r="C2446" i="10" s="1"/>
  <c r="C2447" i="10" s="1"/>
  <c r="C2448" i="10" s="1"/>
  <c r="C2449" i="10" s="1"/>
  <c r="C2450" i="10" s="1"/>
  <c r="C2451" i="10" s="1"/>
  <c r="C2452" i="10" s="1"/>
  <c r="C2453" i="10" s="1"/>
  <c r="C2454" i="10" s="1"/>
  <c r="C2455" i="10" s="1"/>
  <c r="C2456" i="10" s="1"/>
  <c r="C2457" i="10" s="1"/>
  <c r="C2458" i="10" s="1"/>
  <c r="C2459" i="10" s="1"/>
  <c r="C2460" i="10" s="1"/>
  <c r="C2461" i="10" s="1"/>
  <c r="C2462" i="10" s="1"/>
  <c r="C2463" i="10" s="1"/>
  <c r="C2464" i="10" s="1"/>
  <c r="C2465" i="10" s="1"/>
  <c r="C2466" i="10" s="1"/>
  <c r="C2467" i="10" s="1"/>
  <c r="C2468" i="10" s="1"/>
  <c r="C2469" i="10" s="1"/>
  <c r="C2470" i="10" s="1"/>
  <c r="C2471" i="10" s="1"/>
  <c r="C2472" i="10" s="1"/>
  <c r="C2473" i="10" s="1"/>
  <c r="C2474" i="10" s="1"/>
  <c r="C2475" i="10" s="1"/>
  <c r="C2476" i="10" s="1"/>
  <c r="C2477" i="10" s="1"/>
  <c r="C2478" i="10" s="1"/>
  <c r="C2479" i="10" s="1"/>
  <c r="C2480" i="10" s="1"/>
  <c r="C2481" i="10" s="1"/>
  <c r="C2482" i="10" s="1"/>
  <c r="C2483" i="10" s="1"/>
  <c r="C2484" i="10" s="1"/>
  <c r="C2485" i="10" s="1"/>
  <c r="C2486" i="10" s="1"/>
  <c r="C2487" i="10" s="1"/>
  <c r="C2488" i="10" s="1"/>
  <c r="C2489" i="10" s="1"/>
  <c r="C2490" i="10" s="1"/>
  <c r="C2491" i="10" s="1"/>
  <c r="C2492" i="10" s="1"/>
  <c r="C2493" i="10" s="1"/>
  <c r="C2494" i="10" s="1"/>
  <c r="C2495" i="10" s="1"/>
  <c r="C2496" i="10" s="1"/>
  <c r="C2497" i="10" s="1"/>
  <c r="C2498" i="10" s="1"/>
  <c r="C2499" i="10" s="1"/>
  <c r="C2500" i="10" s="1"/>
  <c r="C2501" i="10" s="1"/>
  <c r="C2502" i="10" s="1"/>
  <c r="C2503" i="10" s="1"/>
  <c r="C2504" i="10" s="1"/>
  <c r="C2505" i="10" s="1"/>
  <c r="C2506" i="10" s="1"/>
  <c r="C2507" i="10" s="1"/>
  <c r="C2508" i="10" s="1"/>
  <c r="C2509" i="10" s="1"/>
  <c r="C2510" i="10" s="1"/>
  <c r="C2511" i="10" s="1"/>
  <c r="C2512" i="10" s="1"/>
  <c r="C2513" i="10" s="1"/>
  <c r="C2514" i="10" s="1"/>
  <c r="C2515" i="10" s="1"/>
  <c r="C2516" i="10" s="1"/>
  <c r="C2517" i="10" s="1"/>
  <c r="C2518" i="10" s="1"/>
  <c r="C2519" i="10" s="1"/>
  <c r="C2520" i="10" s="1"/>
  <c r="C2521" i="10" s="1"/>
  <c r="C2522" i="10" s="1"/>
  <c r="C2523" i="10" s="1"/>
  <c r="C2524" i="10" s="1"/>
  <c r="C2525" i="10" s="1"/>
  <c r="C2526" i="10" s="1"/>
  <c r="C2527" i="10" s="1"/>
  <c r="C2528" i="10" s="1"/>
  <c r="C2529" i="10" s="1"/>
  <c r="C2530" i="10" s="1"/>
  <c r="C2531" i="10" s="1"/>
  <c r="C2532" i="10" s="1"/>
  <c r="C2533" i="10" s="1"/>
  <c r="C2534" i="10" s="1"/>
  <c r="C2535" i="10" s="1"/>
  <c r="C2536" i="10" s="1"/>
  <c r="C2537" i="10" s="1"/>
  <c r="C2538" i="10" s="1"/>
  <c r="C2539" i="10" s="1"/>
  <c r="C2540" i="10" s="1"/>
  <c r="C2541" i="10" s="1"/>
  <c r="C2542" i="10" s="1"/>
  <c r="C2543" i="10" s="1"/>
  <c r="C2544" i="10" s="1"/>
  <c r="C2545" i="10" s="1"/>
  <c r="C2546" i="10" s="1"/>
  <c r="C2547" i="10" s="1"/>
  <c r="C2548" i="10" s="1"/>
  <c r="C2549" i="10" s="1"/>
  <c r="C2550" i="10" s="1"/>
  <c r="C2551" i="10" s="1"/>
  <c r="C2552" i="10" s="1"/>
  <c r="C2553" i="10" s="1"/>
  <c r="C2554" i="10" s="1"/>
  <c r="C2555" i="10" s="1"/>
  <c r="C2556" i="10" s="1"/>
  <c r="C2557" i="10" s="1"/>
  <c r="C2558" i="10" s="1"/>
  <c r="C2559" i="10" s="1"/>
  <c r="C2560" i="10" s="1"/>
  <c r="C2561" i="10" s="1"/>
  <c r="C2562" i="10" s="1"/>
  <c r="C2563" i="10" s="1"/>
  <c r="C2564" i="10" s="1"/>
  <c r="C2565" i="10" s="1"/>
  <c r="C2566" i="10" s="1"/>
  <c r="C2567" i="10" s="1"/>
  <c r="C2568" i="10" s="1"/>
  <c r="C2569" i="10" s="1"/>
  <c r="C2570" i="10" s="1"/>
  <c r="C2571" i="10" s="1"/>
  <c r="C2572" i="10" s="1"/>
  <c r="C2573" i="10" s="1"/>
  <c r="C2574" i="10" s="1"/>
  <c r="C2575" i="10" s="1"/>
  <c r="C2576" i="10" s="1"/>
  <c r="C2577" i="10" s="1"/>
  <c r="C2578" i="10" s="1"/>
  <c r="C2579" i="10" s="1"/>
  <c r="C2580" i="10" s="1"/>
  <c r="C2581" i="10" s="1"/>
  <c r="C2582" i="10" s="1"/>
  <c r="C2583" i="10" s="1"/>
  <c r="C2584" i="10" s="1"/>
  <c r="C2585" i="10" s="1"/>
  <c r="C2586" i="10" s="1"/>
  <c r="C2587" i="10" s="1"/>
  <c r="C2588" i="10" s="1"/>
  <c r="C2589" i="10" s="1"/>
  <c r="C2590" i="10" s="1"/>
  <c r="C2591" i="10" s="1"/>
  <c r="C2592" i="10" s="1"/>
  <c r="C2593" i="10" s="1"/>
  <c r="C2594" i="10" s="1"/>
  <c r="C2595" i="10" s="1"/>
  <c r="C2596" i="10" s="1"/>
  <c r="C2597" i="10" s="1"/>
  <c r="C2598" i="10" s="1"/>
  <c r="C2599" i="10" s="1"/>
  <c r="C2600" i="10" s="1"/>
  <c r="C2601" i="10" s="1"/>
  <c r="C2602" i="10" s="1"/>
  <c r="C2603" i="10" s="1"/>
  <c r="C2604" i="10" s="1"/>
  <c r="C2605" i="10" s="1"/>
  <c r="C2606" i="10" s="1"/>
  <c r="C2607" i="10" s="1"/>
  <c r="C2608" i="10" s="1"/>
  <c r="C2609" i="10" s="1"/>
  <c r="C2610" i="10" s="1"/>
  <c r="C2611" i="10" s="1"/>
  <c r="C2612" i="10" s="1"/>
  <c r="C2613" i="10" s="1"/>
  <c r="C2614" i="10" s="1"/>
  <c r="C2615" i="10" s="1"/>
  <c r="C2616" i="10" s="1"/>
  <c r="C2617" i="10" s="1"/>
  <c r="C2618" i="10" s="1"/>
  <c r="C2619" i="10" s="1"/>
  <c r="C2620" i="10" s="1"/>
  <c r="C2621" i="10" s="1"/>
  <c r="C2622" i="10" s="1"/>
  <c r="C2623" i="10" s="1"/>
  <c r="C2624" i="10" s="1"/>
  <c r="C2625" i="10" s="1"/>
  <c r="C2626" i="10" s="1"/>
  <c r="C2627" i="10" s="1"/>
  <c r="C2628" i="10" s="1"/>
  <c r="C2629" i="10" s="1"/>
  <c r="C2630" i="10" s="1"/>
  <c r="C2631" i="10" s="1"/>
  <c r="C2632" i="10" s="1"/>
  <c r="C2633" i="10" s="1"/>
  <c r="C2634" i="10" s="1"/>
  <c r="C2635" i="10" s="1"/>
  <c r="C2636" i="10" s="1"/>
  <c r="C2637" i="10" s="1"/>
  <c r="C2638" i="10" s="1"/>
  <c r="C2639" i="10" s="1"/>
  <c r="C2640" i="10" s="1"/>
  <c r="C2641" i="10" s="1"/>
  <c r="C2642" i="10" s="1"/>
  <c r="C2643" i="10" s="1"/>
  <c r="C2644" i="10" s="1"/>
  <c r="C2645" i="10" s="1"/>
  <c r="C2646" i="10" s="1"/>
  <c r="C2647" i="10" s="1"/>
  <c r="C2648" i="10" s="1"/>
  <c r="C2649" i="10" s="1"/>
  <c r="C2650" i="10" s="1"/>
  <c r="C2651" i="10" s="1"/>
  <c r="C2652" i="10" s="1"/>
  <c r="C2653" i="10" s="1"/>
  <c r="C2654" i="10" s="1"/>
  <c r="C2655" i="10" s="1"/>
  <c r="C2656" i="10" s="1"/>
  <c r="C2657" i="10" s="1"/>
  <c r="C2658" i="10" s="1"/>
  <c r="C2659" i="10" s="1"/>
  <c r="C2660" i="10" s="1"/>
  <c r="C2661" i="10" s="1"/>
  <c r="C2662" i="10" s="1"/>
  <c r="C2663" i="10" s="1"/>
  <c r="C2664" i="10" s="1"/>
  <c r="C2665" i="10" s="1"/>
  <c r="C2666" i="10" s="1"/>
  <c r="C2667" i="10" s="1"/>
  <c r="C2668" i="10" s="1"/>
  <c r="C2669" i="10" s="1"/>
  <c r="C2670" i="10" s="1"/>
  <c r="C2671" i="10" s="1"/>
  <c r="C2672" i="10" s="1"/>
  <c r="C2673" i="10" s="1"/>
  <c r="C2674" i="10" s="1"/>
  <c r="C2675" i="10" s="1"/>
  <c r="C2676" i="10" s="1"/>
  <c r="C2677" i="10" s="1"/>
  <c r="C2678" i="10" s="1"/>
  <c r="C2679" i="10" s="1"/>
  <c r="C2680" i="10" s="1"/>
  <c r="C2681" i="10" s="1"/>
  <c r="C2682" i="10" s="1"/>
  <c r="C2683" i="10" s="1"/>
  <c r="C2684" i="10" s="1"/>
  <c r="C2685" i="10" s="1"/>
  <c r="C2686" i="10" s="1"/>
  <c r="C2687" i="10" s="1"/>
  <c r="C2688" i="10" s="1"/>
  <c r="C2689" i="10" s="1"/>
  <c r="C2690" i="10" s="1"/>
  <c r="C2691" i="10" s="1"/>
  <c r="C2692" i="10" s="1"/>
  <c r="C2693" i="10" s="1"/>
  <c r="C2694" i="10" s="1"/>
  <c r="C2695" i="10" s="1"/>
  <c r="C2696" i="10" s="1"/>
  <c r="C2697" i="10" s="1"/>
  <c r="C2698" i="10" s="1"/>
  <c r="C2699" i="10" s="1"/>
  <c r="C2700" i="10" s="1"/>
  <c r="C2701" i="10" s="1"/>
  <c r="C2702" i="10" s="1"/>
  <c r="C2703" i="10" s="1"/>
  <c r="C2704" i="10" s="1"/>
  <c r="C2705" i="10" s="1"/>
  <c r="C2706" i="10" s="1"/>
  <c r="C2707" i="10" s="1"/>
  <c r="C2708" i="10" s="1"/>
  <c r="C2709" i="10" s="1"/>
  <c r="C2710" i="10" s="1"/>
  <c r="C2711" i="10" s="1"/>
  <c r="C2712" i="10" s="1"/>
  <c r="C2713" i="10" s="1"/>
  <c r="C2714" i="10" s="1"/>
  <c r="C2715" i="10" s="1"/>
  <c r="C2716" i="10" s="1"/>
  <c r="C2717" i="10" s="1"/>
  <c r="C2718" i="10" s="1"/>
  <c r="C2719" i="10" s="1"/>
  <c r="C2720" i="10" s="1"/>
  <c r="C2721" i="10" s="1"/>
  <c r="C2722" i="10" s="1"/>
  <c r="C2723" i="10" s="1"/>
  <c r="C2724" i="10" s="1"/>
  <c r="C2725" i="10" s="1"/>
  <c r="C2726" i="10" s="1"/>
  <c r="C2727" i="10" s="1"/>
  <c r="C2728" i="10" s="1"/>
  <c r="C2729" i="10" s="1"/>
  <c r="C2730" i="10" s="1"/>
  <c r="C2731" i="10" s="1"/>
  <c r="C2732" i="10" s="1"/>
  <c r="C2733" i="10" s="1"/>
  <c r="C2734" i="10" s="1"/>
  <c r="C2735" i="10" s="1"/>
  <c r="C2736" i="10" s="1"/>
  <c r="C2737" i="10" s="1"/>
  <c r="C2738" i="10" s="1"/>
  <c r="C2739" i="10" s="1"/>
  <c r="C2740" i="10" s="1"/>
  <c r="C2741" i="10" s="1"/>
  <c r="C2742" i="10" s="1"/>
  <c r="C2743" i="10" s="1"/>
  <c r="C2744" i="10" s="1"/>
  <c r="C2745" i="10" s="1"/>
  <c r="C2746" i="10" s="1"/>
  <c r="C2747" i="10" s="1"/>
  <c r="C2748" i="10" s="1"/>
  <c r="C2749" i="10" s="1"/>
  <c r="C2750" i="10" s="1"/>
  <c r="C2751" i="10" s="1"/>
  <c r="C2752" i="10" s="1"/>
  <c r="C2753" i="10" s="1"/>
  <c r="C2754" i="10" s="1"/>
  <c r="C2755" i="10" s="1"/>
  <c r="C2756" i="10" s="1"/>
  <c r="C2757" i="10" s="1"/>
  <c r="C2758" i="10" s="1"/>
  <c r="C2759" i="10" s="1"/>
  <c r="C2760" i="10" s="1"/>
  <c r="C2761" i="10" s="1"/>
  <c r="C2762" i="10" s="1"/>
  <c r="C2763" i="10" s="1"/>
  <c r="C2764" i="10" s="1"/>
  <c r="C2765" i="10" s="1"/>
  <c r="C2766" i="10" s="1"/>
  <c r="C2767" i="10" s="1"/>
  <c r="C2768" i="10" s="1"/>
  <c r="C2769" i="10" s="1"/>
  <c r="C2770" i="10" s="1"/>
  <c r="C2771" i="10" s="1"/>
  <c r="C2772" i="10" s="1"/>
  <c r="C2773" i="10" s="1"/>
  <c r="C2774" i="10" s="1"/>
  <c r="C2775" i="10" s="1"/>
  <c r="C2776" i="10" s="1"/>
  <c r="C2777" i="10" s="1"/>
  <c r="C2778" i="10" s="1"/>
  <c r="C2779" i="10" s="1"/>
  <c r="C2780" i="10" s="1"/>
  <c r="C2781" i="10" s="1"/>
  <c r="C2782" i="10" s="1"/>
  <c r="C2783" i="10" s="1"/>
  <c r="C2784" i="10" s="1"/>
  <c r="C2785" i="10" s="1"/>
  <c r="C2786" i="10" s="1"/>
  <c r="C2787" i="10" s="1"/>
  <c r="C2788" i="10" s="1"/>
  <c r="C2789" i="10" s="1"/>
  <c r="C2790" i="10" s="1"/>
  <c r="C2791" i="10" s="1"/>
  <c r="C2792" i="10" s="1"/>
  <c r="C2793" i="10" s="1"/>
  <c r="C2794" i="10" s="1"/>
  <c r="C2795" i="10" s="1"/>
  <c r="C2796" i="10" s="1"/>
  <c r="C2797" i="10" s="1"/>
  <c r="C2798" i="10" s="1"/>
  <c r="C2799" i="10" s="1"/>
  <c r="C2800" i="10" s="1"/>
  <c r="C2801" i="10" s="1"/>
  <c r="C2802" i="10" s="1"/>
  <c r="C2803" i="10" s="1"/>
  <c r="C2804" i="10" s="1"/>
  <c r="C2805" i="10" s="1"/>
  <c r="C2806" i="10" s="1"/>
  <c r="C2807" i="10" s="1"/>
  <c r="C2808" i="10" s="1"/>
  <c r="C2809" i="10" s="1"/>
  <c r="C2810" i="10" s="1"/>
  <c r="C2811" i="10" s="1"/>
  <c r="C2812" i="10" s="1"/>
  <c r="C2813" i="10" s="1"/>
  <c r="C2814" i="10" s="1"/>
  <c r="C2815" i="10" s="1"/>
  <c r="C2816" i="10" s="1"/>
  <c r="C2817" i="10" s="1"/>
  <c r="C2818" i="10" s="1"/>
  <c r="C2819" i="10" s="1"/>
  <c r="C2820" i="10" s="1"/>
  <c r="C2821" i="10" s="1"/>
  <c r="C2822" i="10" s="1"/>
  <c r="C2823" i="10" s="1"/>
  <c r="C2824" i="10" s="1"/>
  <c r="C2825" i="10" s="1"/>
  <c r="C2826" i="10" s="1"/>
  <c r="C2827" i="10" s="1"/>
  <c r="C2828" i="10" s="1"/>
  <c r="C2829" i="10" s="1"/>
  <c r="C2830" i="10" s="1"/>
  <c r="C2831" i="10" s="1"/>
  <c r="C2832" i="10" s="1"/>
  <c r="C2833" i="10" s="1"/>
  <c r="C2834" i="10" s="1"/>
  <c r="C2835" i="10" s="1"/>
  <c r="C2836" i="10" s="1"/>
  <c r="C2837" i="10" s="1"/>
  <c r="C2838" i="10" s="1"/>
  <c r="C2839" i="10" s="1"/>
  <c r="C2840" i="10" s="1"/>
  <c r="C2841" i="10" s="1"/>
  <c r="C2842" i="10" s="1"/>
  <c r="C2843" i="10" s="1"/>
  <c r="C2844" i="10" s="1"/>
  <c r="C2845" i="10" s="1"/>
  <c r="C2846" i="10" s="1"/>
  <c r="C2847" i="10" s="1"/>
  <c r="C2848" i="10" s="1"/>
  <c r="C2849" i="10" s="1"/>
  <c r="C2850" i="10" s="1"/>
  <c r="C2851" i="10" s="1"/>
  <c r="C2852" i="10" s="1"/>
  <c r="C2853" i="10" s="1"/>
  <c r="C2854" i="10" s="1"/>
  <c r="C2855" i="10" s="1"/>
  <c r="C2856" i="10" s="1"/>
  <c r="C2857" i="10" s="1"/>
  <c r="C2858" i="10" s="1"/>
  <c r="C2859" i="10" s="1"/>
  <c r="C2860" i="10" s="1"/>
  <c r="C2861" i="10" s="1"/>
  <c r="C2862" i="10" s="1"/>
  <c r="C2863" i="10" s="1"/>
  <c r="C2864" i="10" s="1"/>
  <c r="C2865" i="10" s="1"/>
  <c r="C2866" i="10" s="1"/>
  <c r="C2867" i="10" s="1"/>
  <c r="C2868" i="10" s="1"/>
  <c r="C2869" i="10" s="1"/>
  <c r="C2870" i="10" s="1"/>
  <c r="C2871" i="10" s="1"/>
  <c r="C2872" i="10" s="1"/>
  <c r="C2873" i="10" s="1"/>
  <c r="C2874" i="10" s="1"/>
  <c r="C2875" i="10" s="1"/>
  <c r="C2876" i="10" s="1"/>
  <c r="C2877" i="10" s="1"/>
  <c r="C2878" i="10" s="1"/>
  <c r="C2879" i="10" s="1"/>
  <c r="C2880" i="10" s="1"/>
  <c r="C2881" i="10" s="1"/>
  <c r="C2882" i="10" s="1"/>
  <c r="C2883" i="10" s="1"/>
  <c r="C2884" i="10" s="1"/>
  <c r="C2885" i="10" s="1"/>
  <c r="C2886" i="10" s="1"/>
  <c r="C2887" i="10" s="1"/>
  <c r="C2888" i="10" s="1"/>
  <c r="C2889" i="10" s="1"/>
  <c r="C2890" i="10" s="1"/>
  <c r="C2891" i="10" s="1"/>
  <c r="C2892" i="10" s="1"/>
  <c r="C2893" i="10" s="1"/>
  <c r="C2894" i="10" s="1"/>
  <c r="C2895" i="10" s="1"/>
  <c r="C2896" i="10" s="1"/>
  <c r="C2897" i="10" s="1"/>
  <c r="C2898" i="10" s="1"/>
  <c r="C2899" i="10" s="1"/>
  <c r="C2900" i="10" s="1"/>
  <c r="C2901" i="10" s="1"/>
  <c r="C2902" i="10" s="1"/>
  <c r="C2903" i="10" s="1"/>
  <c r="C2904" i="10" s="1"/>
  <c r="C2905" i="10" s="1"/>
  <c r="C2906" i="10" s="1"/>
  <c r="C2907" i="10" s="1"/>
  <c r="C2908" i="10" s="1"/>
  <c r="C2909" i="10" s="1"/>
  <c r="C2910" i="10" s="1"/>
  <c r="C2911" i="10" s="1"/>
  <c r="C2912" i="10" s="1"/>
  <c r="C2913" i="10" s="1"/>
  <c r="C2914" i="10" s="1"/>
  <c r="C2915" i="10" s="1"/>
  <c r="C2916" i="10" s="1"/>
  <c r="C2917" i="10" s="1"/>
  <c r="C2918" i="10" s="1"/>
  <c r="C2919" i="10" s="1"/>
  <c r="C2920" i="10" s="1"/>
  <c r="C2921" i="10" s="1"/>
  <c r="C2922" i="10" s="1"/>
  <c r="C2923" i="10" s="1"/>
  <c r="C2924" i="10" s="1"/>
  <c r="C2925" i="10" s="1"/>
  <c r="C2926" i="10" s="1"/>
  <c r="C2927" i="10" s="1"/>
  <c r="C2928" i="10" s="1"/>
  <c r="C2929" i="10" s="1"/>
  <c r="C2930" i="10" s="1"/>
  <c r="C2931" i="10" s="1"/>
  <c r="C2932" i="10" s="1"/>
  <c r="C2933" i="10" s="1"/>
  <c r="C2934" i="10" s="1"/>
  <c r="C2935" i="10" s="1"/>
  <c r="C2936" i="10" s="1"/>
  <c r="C2937" i="10" s="1"/>
  <c r="C2938" i="10" s="1"/>
  <c r="C2939" i="10" s="1"/>
  <c r="C2940" i="10" s="1"/>
  <c r="C2941" i="10" s="1"/>
  <c r="C2942" i="10" s="1"/>
  <c r="C2943" i="10" s="1"/>
  <c r="C2944" i="10" s="1"/>
  <c r="C2945" i="10" s="1"/>
  <c r="C2946" i="10" s="1"/>
  <c r="C2947" i="10" s="1"/>
  <c r="C2948" i="10" s="1"/>
  <c r="C2949" i="10" s="1"/>
  <c r="C2950" i="10" s="1"/>
  <c r="C2951" i="10" s="1"/>
  <c r="C2952" i="10" s="1"/>
  <c r="C2953" i="10" s="1"/>
  <c r="C2954" i="10" s="1"/>
  <c r="C2955" i="10" s="1"/>
  <c r="C2956" i="10" s="1"/>
  <c r="C2957" i="10" s="1"/>
  <c r="C2958" i="10" s="1"/>
  <c r="C2959" i="10" s="1"/>
  <c r="C2960" i="10" s="1"/>
  <c r="C2961" i="10" s="1"/>
  <c r="C2962" i="10" s="1"/>
  <c r="C2963" i="10" s="1"/>
  <c r="C2964" i="10" s="1"/>
  <c r="C2965" i="10" s="1"/>
  <c r="C2966" i="10" s="1"/>
  <c r="C2967" i="10" s="1"/>
  <c r="C2968" i="10" s="1"/>
  <c r="C2969" i="10" s="1"/>
  <c r="C2970" i="10" s="1"/>
  <c r="C2971" i="10" s="1"/>
  <c r="C2972" i="10" s="1"/>
  <c r="C2973" i="10" s="1"/>
  <c r="C2974" i="10" s="1"/>
  <c r="C2975" i="10" s="1"/>
  <c r="C2976" i="10" s="1"/>
  <c r="C2977" i="10" s="1"/>
  <c r="C2978" i="10" s="1"/>
  <c r="C2979" i="10" s="1"/>
  <c r="C2980" i="10" s="1"/>
  <c r="C2981" i="10" s="1"/>
  <c r="C2982" i="10" s="1"/>
  <c r="C2983" i="10" s="1"/>
  <c r="C2984" i="10" s="1"/>
  <c r="C2985" i="10" s="1"/>
  <c r="C2986" i="10" s="1"/>
  <c r="C2987" i="10" s="1"/>
  <c r="C2988" i="10" s="1"/>
  <c r="C2989" i="10" s="1"/>
  <c r="C2990" i="10" s="1"/>
  <c r="C2991" i="10" s="1"/>
  <c r="C2992" i="10" s="1"/>
  <c r="C2993" i="10" s="1"/>
  <c r="C2994" i="10" s="1"/>
  <c r="C2995" i="10" s="1"/>
  <c r="C2996" i="10" s="1"/>
  <c r="C2997" i="10" s="1"/>
  <c r="C2998" i="10" s="1"/>
  <c r="C2999" i="10" s="1"/>
  <c r="C3000" i="10" s="1"/>
  <c r="C3001" i="10" s="1"/>
  <c r="C3002" i="10" s="1"/>
  <c r="C3003" i="10" s="1"/>
  <c r="C3004" i="10" s="1"/>
  <c r="C3005" i="10" s="1"/>
  <c r="C3006" i="10" s="1"/>
  <c r="C3007" i="10" s="1"/>
  <c r="C3008" i="10" s="1"/>
  <c r="C3009" i="10" s="1"/>
  <c r="C3010" i="10" s="1"/>
  <c r="C3011" i="10" s="1"/>
  <c r="C3012" i="10" s="1"/>
  <c r="C3013" i="10" s="1"/>
  <c r="C3014" i="10" s="1"/>
  <c r="C3015" i="10" s="1"/>
  <c r="C3016" i="10" s="1"/>
  <c r="C3017" i="10" s="1"/>
  <c r="C3018" i="10" s="1"/>
  <c r="C3019" i="10" s="1"/>
  <c r="C3020" i="10" s="1"/>
  <c r="C3021" i="10" s="1"/>
  <c r="C3022" i="10" s="1"/>
  <c r="C3023" i="10" s="1"/>
  <c r="C3024" i="10" s="1"/>
  <c r="C3025" i="10" s="1"/>
  <c r="C3026" i="10" s="1"/>
  <c r="C3027" i="10" s="1"/>
  <c r="C3028" i="10" s="1"/>
  <c r="C3029" i="10" s="1"/>
  <c r="C3030" i="10" s="1"/>
  <c r="C3031" i="10" s="1"/>
  <c r="C3032" i="10" s="1"/>
  <c r="C3033" i="10" s="1"/>
  <c r="C3034" i="10" s="1"/>
  <c r="C3035" i="10" s="1"/>
  <c r="C3036" i="10" s="1"/>
  <c r="C3037" i="10" s="1"/>
  <c r="C3038" i="10" s="1"/>
  <c r="C3039" i="10" s="1"/>
  <c r="C3040" i="10" s="1"/>
  <c r="C3041" i="10" s="1"/>
  <c r="C3042" i="10" s="1"/>
  <c r="C3043" i="10" s="1"/>
  <c r="C3044" i="10" s="1"/>
  <c r="C3045" i="10" s="1"/>
  <c r="C3046" i="10" s="1"/>
  <c r="C3047" i="10" s="1"/>
  <c r="C3048" i="10" s="1"/>
  <c r="C3049" i="10" s="1"/>
  <c r="C3050" i="10" s="1"/>
  <c r="C3051" i="10" s="1"/>
  <c r="C3052" i="10" s="1"/>
  <c r="C3053" i="10" s="1"/>
  <c r="C3054" i="10" s="1"/>
  <c r="C3055" i="10" s="1"/>
  <c r="C3056" i="10" s="1"/>
  <c r="C3057" i="10" s="1"/>
  <c r="C3058" i="10" s="1"/>
  <c r="C3059" i="10" s="1"/>
  <c r="C3060" i="10" s="1"/>
  <c r="C3061" i="10" s="1"/>
  <c r="C3062" i="10" s="1"/>
  <c r="C3063" i="10" s="1"/>
  <c r="C3064" i="10" s="1"/>
  <c r="C3065" i="10" s="1"/>
  <c r="C3066" i="10" s="1"/>
  <c r="C3067" i="10" s="1"/>
  <c r="C3068" i="10" s="1"/>
  <c r="C3069" i="10" s="1"/>
  <c r="C3070" i="10" s="1"/>
  <c r="C3071" i="10" s="1"/>
  <c r="C3072" i="10" s="1"/>
  <c r="C3073" i="10" s="1"/>
  <c r="C3074" i="10" s="1"/>
  <c r="C3075" i="10" s="1"/>
  <c r="C3076" i="10" s="1"/>
  <c r="C3077" i="10" s="1"/>
  <c r="C3078" i="10" s="1"/>
  <c r="C3079" i="10" s="1"/>
  <c r="C3080" i="10" s="1"/>
  <c r="C3081" i="10" s="1"/>
  <c r="C3082" i="10" s="1"/>
  <c r="C3083" i="10" s="1"/>
  <c r="C3084" i="10" s="1"/>
  <c r="C3085" i="10" s="1"/>
  <c r="C3086" i="10" s="1"/>
  <c r="C3087" i="10" s="1"/>
  <c r="C3088" i="10" s="1"/>
  <c r="C3089" i="10" s="1"/>
  <c r="C3090" i="10" s="1"/>
  <c r="C3091" i="10" s="1"/>
  <c r="C3092" i="10" s="1"/>
  <c r="C3093" i="10" s="1"/>
  <c r="C3094" i="10" s="1"/>
  <c r="C3095" i="10" s="1"/>
  <c r="C3096" i="10" s="1"/>
  <c r="C3097" i="10" s="1"/>
  <c r="C3098" i="10" s="1"/>
  <c r="C3099" i="10" s="1"/>
  <c r="C3100" i="10" s="1"/>
  <c r="C3101" i="10" s="1"/>
  <c r="C3102" i="10" s="1"/>
  <c r="C3103" i="10" s="1"/>
  <c r="C3104" i="10" s="1"/>
  <c r="C3105" i="10" s="1"/>
  <c r="C3106" i="10" s="1"/>
  <c r="C3107" i="10" s="1"/>
  <c r="C3108" i="10" s="1"/>
  <c r="C3109" i="10" s="1"/>
  <c r="C3110" i="10" s="1"/>
  <c r="C3111" i="10" s="1"/>
  <c r="C3112" i="10" s="1"/>
  <c r="C3113" i="10" s="1"/>
  <c r="C3114" i="10" s="1"/>
  <c r="C3115" i="10" s="1"/>
  <c r="C3116" i="10" s="1"/>
  <c r="C3117" i="10" s="1"/>
  <c r="C3118" i="10" s="1"/>
  <c r="C3119" i="10" s="1"/>
  <c r="C3120" i="10" s="1"/>
  <c r="C3121" i="10" s="1"/>
  <c r="C3122" i="10" s="1"/>
  <c r="C3123" i="10" s="1"/>
  <c r="C3124" i="10" s="1"/>
  <c r="C3125" i="10" s="1"/>
  <c r="C3126" i="10" s="1"/>
  <c r="C3127" i="10" s="1"/>
  <c r="C3128" i="10" s="1"/>
  <c r="C3129" i="10" s="1"/>
  <c r="C3130" i="10" s="1"/>
  <c r="C3131" i="10" s="1"/>
  <c r="C3132" i="10" s="1"/>
  <c r="C3133" i="10" s="1"/>
  <c r="C3134" i="10" s="1"/>
  <c r="C3135" i="10" s="1"/>
  <c r="C3136" i="10" s="1"/>
  <c r="C3137" i="10" s="1"/>
  <c r="C3138" i="10" s="1"/>
  <c r="C3139" i="10" s="1"/>
  <c r="C3140" i="10" s="1"/>
  <c r="C3141" i="10" s="1"/>
  <c r="C3142" i="10" s="1"/>
  <c r="C3143" i="10" s="1"/>
  <c r="C3144" i="10" s="1"/>
  <c r="C3145" i="10" s="1"/>
  <c r="C3146" i="10" s="1"/>
  <c r="C3147" i="10" s="1"/>
  <c r="C3148" i="10" s="1"/>
  <c r="C3149" i="10" s="1"/>
  <c r="C3150" i="10" s="1"/>
  <c r="C3151" i="10" s="1"/>
  <c r="C3152" i="10" s="1"/>
  <c r="C3153" i="10" s="1"/>
  <c r="C3154" i="10" s="1"/>
  <c r="C3155" i="10" s="1"/>
  <c r="C3156" i="10" s="1"/>
  <c r="C3157" i="10" s="1"/>
  <c r="C3158" i="10" s="1"/>
  <c r="C3159" i="10" s="1"/>
  <c r="C3160" i="10" s="1"/>
  <c r="C3161" i="10" s="1"/>
  <c r="C3162" i="10" s="1"/>
  <c r="C3163" i="10" s="1"/>
  <c r="C3164" i="10" s="1"/>
  <c r="C3165" i="10" s="1"/>
  <c r="C3166" i="10" s="1"/>
  <c r="C3167" i="10" s="1"/>
  <c r="C3168" i="10" s="1"/>
  <c r="C3169" i="10" s="1"/>
  <c r="C3170" i="10" s="1"/>
  <c r="C3171" i="10" s="1"/>
  <c r="C3172" i="10" s="1"/>
  <c r="C3173" i="10" s="1"/>
  <c r="C3174" i="10" s="1"/>
  <c r="C3175" i="10" s="1"/>
  <c r="C3176" i="10" s="1"/>
  <c r="C3177" i="10" s="1"/>
  <c r="C3178" i="10" s="1"/>
  <c r="C3179" i="10" s="1"/>
  <c r="C3180" i="10" s="1"/>
  <c r="C3181" i="10" s="1"/>
  <c r="C3182" i="10" s="1"/>
  <c r="C3183" i="10" s="1"/>
  <c r="C3184" i="10" s="1"/>
  <c r="C3185" i="10" s="1"/>
  <c r="C3186" i="10" s="1"/>
  <c r="C3187" i="10" s="1"/>
  <c r="C3188" i="10" s="1"/>
  <c r="C3189" i="10" s="1"/>
  <c r="C3190" i="10" s="1"/>
  <c r="C3191" i="10" s="1"/>
  <c r="C3192" i="10" s="1"/>
  <c r="C3193" i="10" s="1"/>
  <c r="C3194" i="10" s="1"/>
  <c r="C3195" i="10" s="1"/>
  <c r="C3196" i="10" s="1"/>
  <c r="C3197" i="10" s="1"/>
  <c r="C3198" i="10" s="1"/>
  <c r="C3199" i="10" s="1"/>
  <c r="C3200" i="10" s="1"/>
  <c r="C3201" i="10" s="1"/>
  <c r="C3202" i="10" s="1"/>
  <c r="C3203" i="10" s="1"/>
  <c r="C3204" i="10" s="1"/>
  <c r="C3205" i="10" s="1"/>
  <c r="C3206" i="10" s="1"/>
  <c r="C3207" i="10" s="1"/>
  <c r="C3208" i="10" s="1"/>
  <c r="C3209" i="10" s="1"/>
  <c r="C3210" i="10" s="1"/>
  <c r="C3211" i="10" s="1"/>
  <c r="C3212" i="10" s="1"/>
  <c r="C3213" i="10" s="1"/>
  <c r="C3214" i="10" s="1"/>
  <c r="C3215" i="10" s="1"/>
  <c r="C3216" i="10" s="1"/>
  <c r="C3217" i="10" s="1"/>
  <c r="C3218" i="10" s="1"/>
  <c r="C3219" i="10" s="1"/>
  <c r="C3220" i="10" s="1"/>
  <c r="C3221" i="10" s="1"/>
  <c r="C3222" i="10" s="1"/>
  <c r="C3223" i="10" s="1"/>
  <c r="C3224" i="10" s="1"/>
  <c r="C3225" i="10" s="1"/>
  <c r="C3226" i="10" s="1"/>
  <c r="C3227" i="10" s="1"/>
  <c r="C3228" i="10" s="1"/>
  <c r="C3229" i="10" s="1"/>
  <c r="C3230" i="10" s="1"/>
  <c r="C3231" i="10" s="1"/>
  <c r="C3232" i="10" s="1"/>
  <c r="C3233" i="10" s="1"/>
  <c r="C3234" i="10" s="1"/>
  <c r="C3235" i="10" s="1"/>
  <c r="C3236" i="10" s="1"/>
  <c r="C3237" i="10" s="1"/>
  <c r="C3238" i="10" s="1"/>
  <c r="C3239" i="10" s="1"/>
  <c r="C3240" i="10" s="1"/>
  <c r="C3241" i="10" s="1"/>
  <c r="C3242" i="10" s="1"/>
  <c r="C3243" i="10" s="1"/>
  <c r="C3244" i="10" s="1"/>
  <c r="C3245" i="10" s="1"/>
  <c r="C3246" i="10" s="1"/>
  <c r="C3247" i="10" s="1"/>
  <c r="C3248" i="10" s="1"/>
  <c r="C3249" i="10" s="1"/>
  <c r="C3250" i="10" s="1"/>
  <c r="C3251" i="10" s="1"/>
  <c r="C3252" i="10" s="1"/>
  <c r="C3253" i="10" s="1"/>
  <c r="C3254" i="10" s="1"/>
  <c r="C3255" i="10" s="1"/>
  <c r="C3256" i="10" s="1"/>
  <c r="C3257" i="10" s="1"/>
  <c r="C3258" i="10" s="1"/>
  <c r="C3259" i="10" s="1"/>
  <c r="C3260" i="10" s="1"/>
  <c r="C3261" i="10" s="1"/>
  <c r="C3262" i="10" s="1"/>
  <c r="C3263" i="10" s="1"/>
  <c r="C3264" i="10" s="1"/>
  <c r="C3265" i="10" s="1"/>
  <c r="C3266" i="10" s="1"/>
  <c r="C3267" i="10" s="1"/>
  <c r="C3268" i="10" s="1"/>
  <c r="C3269" i="10" s="1"/>
  <c r="C3270" i="10" s="1"/>
  <c r="C3271" i="10" s="1"/>
  <c r="C3272" i="10" s="1"/>
  <c r="C3273" i="10" s="1"/>
  <c r="C3274" i="10" s="1"/>
  <c r="C3275" i="10" s="1"/>
  <c r="C3276" i="10" s="1"/>
  <c r="C3277" i="10" s="1"/>
  <c r="C3278" i="10" s="1"/>
  <c r="C3279" i="10" s="1"/>
  <c r="C3280" i="10" s="1"/>
  <c r="C3281" i="10" s="1"/>
  <c r="C3282" i="10" s="1"/>
  <c r="C3283" i="10" s="1"/>
  <c r="C3284" i="10" s="1"/>
  <c r="C3285" i="10" s="1"/>
  <c r="C3286" i="10" s="1"/>
  <c r="C3287" i="10" s="1"/>
  <c r="C3288" i="10" s="1"/>
  <c r="C3289" i="10" s="1"/>
  <c r="C3290" i="10" s="1"/>
  <c r="C3291" i="10" s="1"/>
  <c r="C3292" i="10" s="1"/>
  <c r="C3293" i="10" s="1"/>
  <c r="C3294" i="10" s="1"/>
  <c r="C3295" i="10" s="1"/>
  <c r="C3296" i="10" s="1"/>
  <c r="C3297" i="10" s="1"/>
  <c r="C3298" i="10" s="1"/>
  <c r="C3299" i="10" s="1"/>
  <c r="C3300" i="10" s="1"/>
  <c r="C3301" i="10" s="1"/>
  <c r="C3302" i="10" s="1"/>
  <c r="C3303" i="10" s="1"/>
  <c r="C3304" i="10" s="1"/>
  <c r="C3305" i="10" s="1"/>
  <c r="C3306" i="10" s="1"/>
  <c r="C3307" i="10" s="1"/>
  <c r="C3308" i="10" s="1"/>
  <c r="C3309" i="10" s="1"/>
  <c r="C3310" i="10" s="1"/>
  <c r="C3311" i="10" s="1"/>
  <c r="C3312" i="10" s="1"/>
  <c r="C3313" i="10" s="1"/>
  <c r="C3314" i="10" s="1"/>
  <c r="C3315" i="10" s="1"/>
  <c r="C3316" i="10" s="1"/>
  <c r="C3317" i="10" s="1"/>
  <c r="C3318" i="10" s="1"/>
  <c r="C3319" i="10" s="1"/>
  <c r="C3320" i="10" s="1"/>
  <c r="C3321" i="10" s="1"/>
  <c r="C3322" i="10" s="1"/>
  <c r="C3323" i="10" s="1"/>
  <c r="C3324" i="10" s="1"/>
  <c r="C3325" i="10" s="1"/>
  <c r="C3326" i="10" s="1"/>
  <c r="C3327" i="10" s="1"/>
  <c r="C3328" i="10" s="1"/>
  <c r="C3329" i="10" s="1"/>
  <c r="C3330" i="10" s="1"/>
  <c r="C3331" i="10" s="1"/>
  <c r="C3332" i="10" s="1"/>
  <c r="C3333" i="10" s="1"/>
  <c r="C3334" i="10" s="1"/>
  <c r="C3335" i="10" s="1"/>
  <c r="C3336" i="10" s="1"/>
  <c r="C3337" i="10" s="1"/>
  <c r="C3338" i="10" s="1"/>
  <c r="C3339" i="10" s="1"/>
  <c r="C3340" i="10" s="1"/>
  <c r="C3341" i="10" s="1"/>
  <c r="C3342" i="10" s="1"/>
  <c r="C3343" i="10" s="1"/>
  <c r="C3344" i="10" s="1"/>
  <c r="C3345" i="10" s="1"/>
  <c r="C3346" i="10" s="1"/>
  <c r="C3347" i="10" s="1"/>
  <c r="C3348" i="10" s="1"/>
  <c r="C3349" i="10" s="1"/>
  <c r="C3350" i="10" s="1"/>
  <c r="C3351" i="10" s="1"/>
  <c r="C3352" i="10" s="1"/>
  <c r="C3353" i="10" s="1"/>
  <c r="C3354" i="10" s="1"/>
  <c r="C3355" i="10" s="1"/>
  <c r="C3356" i="10" s="1"/>
  <c r="C3357" i="10" s="1"/>
  <c r="C3358" i="10" s="1"/>
  <c r="C3359" i="10" s="1"/>
  <c r="C3360" i="10" s="1"/>
  <c r="C3361" i="10" s="1"/>
  <c r="C3362" i="10" s="1"/>
  <c r="C3363" i="10" s="1"/>
  <c r="C3364" i="10" s="1"/>
  <c r="C3365" i="10" s="1"/>
  <c r="C3366" i="10" s="1"/>
  <c r="C3367" i="10" s="1"/>
  <c r="C3368" i="10" s="1"/>
  <c r="C3369" i="10" s="1"/>
  <c r="C3370" i="10" s="1"/>
  <c r="C3371" i="10" s="1"/>
  <c r="C3372" i="10" s="1"/>
  <c r="C3373" i="10" s="1"/>
  <c r="C3374" i="10" s="1"/>
  <c r="C3375" i="10" s="1"/>
  <c r="C3376" i="10" s="1"/>
  <c r="C3377" i="10" s="1"/>
  <c r="C3378" i="10" s="1"/>
  <c r="C3379" i="10" s="1"/>
  <c r="C3380" i="10" s="1"/>
  <c r="C3381" i="10" s="1"/>
  <c r="C3382" i="10" s="1"/>
  <c r="C3383" i="10" s="1"/>
  <c r="C3384" i="10" s="1"/>
  <c r="C3385" i="10" s="1"/>
  <c r="C3386" i="10" s="1"/>
  <c r="C3387" i="10" s="1"/>
  <c r="C3388" i="10" s="1"/>
  <c r="C3389" i="10" s="1"/>
  <c r="C3390" i="10" s="1"/>
  <c r="C3391" i="10" s="1"/>
  <c r="C3392" i="10" s="1"/>
  <c r="C3393" i="10" s="1"/>
  <c r="C3394" i="10" s="1"/>
  <c r="C3395" i="10" s="1"/>
  <c r="C3396" i="10" s="1"/>
  <c r="C3397" i="10" s="1"/>
  <c r="C3398" i="10" s="1"/>
  <c r="C3399" i="10" s="1"/>
  <c r="C3400" i="10" s="1"/>
  <c r="C3401" i="10" s="1"/>
  <c r="C3402" i="10" s="1"/>
  <c r="C3403" i="10" s="1"/>
  <c r="C3404" i="10" s="1"/>
  <c r="C3405" i="10" s="1"/>
  <c r="C3406" i="10" s="1"/>
  <c r="C3407" i="10" s="1"/>
  <c r="C3408" i="10" s="1"/>
  <c r="C3409" i="10" s="1"/>
  <c r="C3410" i="10" s="1"/>
  <c r="C3411" i="10" s="1"/>
  <c r="C3412" i="10" s="1"/>
  <c r="C3413" i="10" s="1"/>
  <c r="C3414" i="10" s="1"/>
  <c r="C3415" i="10" s="1"/>
  <c r="C3416" i="10" s="1"/>
  <c r="C3417" i="10" s="1"/>
  <c r="C3418" i="10" s="1"/>
  <c r="C3419" i="10" s="1"/>
  <c r="C3420" i="10" s="1"/>
  <c r="C3421" i="10" s="1"/>
  <c r="C3422" i="10" s="1"/>
  <c r="C3423" i="10" s="1"/>
  <c r="C3424" i="10" s="1"/>
  <c r="C3425" i="10" s="1"/>
  <c r="C3426" i="10" s="1"/>
  <c r="C3427" i="10" s="1"/>
  <c r="C3428" i="10" s="1"/>
  <c r="C3429" i="10" s="1"/>
  <c r="C3430" i="10" s="1"/>
  <c r="C3431" i="10" s="1"/>
  <c r="C3432" i="10" s="1"/>
  <c r="C3433" i="10" s="1"/>
  <c r="C3434" i="10" s="1"/>
  <c r="C3435" i="10" s="1"/>
  <c r="C3436" i="10" s="1"/>
  <c r="C3437" i="10" s="1"/>
  <c r="C3438" i="10" s="1"/>
  <c r="C3439" i="10" s="1"/>
  <c r="C3440" i="10" s="1"/>
  <c r="C3441" i="10" s="1"/>
  <c r="C3442" i="10" s="1"/>
  <c r="C3443" i="10" s="1"/>
  <c r="C3444" i="10" s="1"/>
  <c r="C3445" i="10" s="1"/>
  <c r="C3446" i="10" s="1"/>
  <c r="C3447" i="10" s="1"/>
  <c r="C3448" i="10" s="1"/>
  <c r="C3449" i="10" s="1"/>
  <c r="C3450" i="10" s="1"/>
  <c r="C3451" i="10" s="1"/>
  <c r="C3452" i="10" s="1"/>
  <c r="C3453" i="10" s="1"/>
  <c r="C3454" i="10" s="1"/>
  <c r="C3455" i="10" s="1"/>
  <c r="C3456" i="10" s="1"/>
  <c r="C3457" i="10" s="1"/>
  <c r="C3458" i="10" s="1"/>
  <c r="C3459" i="10" s="1"/>
  <c r="C3460" i="10" s="1"/>
  <c r="C3461" i="10" s="1"/>
  <c r="C3462" i="10" s="1"/>
  <c r="C3463" i="10" s="1"/>
  <c r="C3464" i="10" s="1"/>
  <c r="C3465" i="10" s="1"/>
  <c r="C3466" i="10" s="1"/>
  <c r="C3467" i="10" s="1"/>
  <c r="C3468" i="10" s="1"/>
  <c r="C3469" i="10" s="1"/>
  <c r="C3470" i="10" s="1"/>
  <c r="C3471" i="10" s="1"/>
  <c r="C3472" i="10" s="1"/>
  <c r="C3473" i="10" s="1"/>
  <c r="C3474" i="10" s="1"/>
  <c r="C3475" i="10" s="1"/>
  <c r="C3476" i="10" s="1"/>
  <c r="C3477" i="10" s="1"/>
  <c r="C3478" i="10" s="1"/>
  <c r="C3479" i="10" s="1"/>
  <c r="C3480" i="10" s="1"/>
  <c r="C3481" i="10" s="1"/>
  <c r="C3482" i="10" s="1"/>
  <c r="C3483" i="10" s="1"/>
  <c r="C3484" i="10" s="1"/>
  <c r="C3485" i="10" s="1"/>
  <c r="C3486" i="10" s="1"/>
  <c r="C3487" i="10" s="1"/>
  <c r="C3488" i="10" s="1"/>
  <c r="C3489" i="10" s="1"/>
  <c r="C3490" i="10" s="1"/>
  <c r="C3491" i="10" s="1"/>
  <c r="C3492" i="10" s="1"/>
  <c r="C3493" i="10" s="1"/>
  <c r="C3494" i="10" s="1"/>
  <c r="C3495" i="10" s="1"/>
  <c r="C3496" i="10" s="1"/>
  <c r="C3497" i="10" s="1"/>
  <c r="C3498" i="10" s="1"/>
  <c r="C3499" i="10" s="1"/>
  <c r="C3500" i="10" s="1"/>
  <c r="C3501" i="10" s="1"/>
  <c r="C3502" i="10" s="1"/>
  <c r="C3503" i="10" s="1"/>
  <c r="C3504" i="10" s="1"/>
  <c r="C3505" i="10" s="1"/>
  <c r="C3506" i="10" s="1"/>
  <c r="C3507" i="10" s="1"/>
  <c r="C3508" i="10" s="1"/>
  <c r="C3509" i="10" s="1"/>
  <c r="C3510" i="10" s="1"/>
  <c r="C3511" i="10" s="1"/>
  <c r="C3512" i="10" s="1"/>
  <c r="C3513" i="10" s="1"/>
  <c r="C3514" i="10" s="1"/>
  <c r="C3515" i="10" s="1"/>
  <c r="C3516" i="10" s="1"/>
  <c r="C3517" i="10" s="1"/>
  <c r="C3518" i="10" s="1"/>
  <c r="C3519" i="10" s="1"/>
  <c r="C3520" i="10" s="1"/>
  <c r="C3521" i="10" s="1"/>
  <c r="C3522" i="10" s="1"/>
  <c r="C3523" i="10" s="1"/>
  <c r="C3524" i="10" s="1"/>
  <c r="C3525" i="10" s="1"/>
  <c r="C3526" i="10" s="1"/>
  <c r="C3527" i="10" s="1"/>
  <c r="C3528" i="10" s="1"/>
  <c r="C3529" i="10" s="1"/>
  <c r="C3530" i="10" s="1"/>
  <c r="C3531" i="10" s="1"/>
  <c r="C3532" i="10" s="1"/>
  <c r="C3533" i="10" s="1"/>
  <c r="C3534" i="10" s="1"/>
  <c r="C3535" i="10" s="1"/>
  <c r="C3536" i="10" s="1"/>
  <c r="C3537" i="10" s="1"/>
  <c r="C3538" i="10" s="1"/>
  <c r="C3539" i="10" s="1"/>
  <c r="C3540" i="10" s="1"/>
  <c r="C3541" i="10" s="1"/>
  <c r="C3542" i="10" s="1"/>
  <c r="C3543" i="10" s="1"/>
  <c r="C3544" i="10" s="1"/>
  <c r="C3545" i="10" s="1"/>
  <c r="C3546" i="10" s="1"/>
  <c r="C3547" i="10" s="1"/>
  <c r="C3548" i="10" s="1"/>
  <c r="C3549" i="10" s="1"/>
  <c r="C3550" i="10" s="1"/>
  <c r="C3551" i="10" s="1"/>
  <c r="C3552" i="10" s="1"/>
  <c r="C3553" i="10" s="1"/>
  <c r="C3554" i="10" s="1"/>
  <c r="C3555" i="10" s="1"/>
  <c r="C3556" i="10" s="1"/>
  <c r="C3557" i="10" s="1"/>
  <c r="C3558" i="10" s="1"/>
  <c r="C3559" i="10" s="1"/>
  <c r="C3560" i="10" s="1"/>
  <c r="C3561" i="10" s="1"/>
  <c r="C3562" i="10" s="1"/>
  <c r="C3563" i="10" s="1"/>
  <c r="C3564" i="10" s="1"/>
  <c r="C3565" i="10" s="1"/>
  <c r="C3566" i="10" s="1"/>
  <c r="C3567" i="10" s="1"/>
  <c r="C3568" i="10" s="1"/>
  <c r="C3569" i="10" s="1"/>
  <c r="C3570" i="10" s="1"/>
  <c r="C3571" i="10" s="1"/>
  <c r="C3572" i="10" s="1"/>
  <c r="C3573" i="10" s="1"/>
  <c r="C3574" i="10" s="1"/>
  <c r="C3575" i="10" s="1"/>
  <c r="C3576" i="10" s="1"/>
  <c r="C3577" i="10" s="1"/>
  <c r="C3578" i="10" s="1"/>
  <c r="C3579" i="10" s="1"/>
  <c r="C3580" i="10" s="1"/>
  <c r="C3581" i="10" s="1"/>
  <c r="C3582" i="10" s="1"/>
  <c r="C3583" i="10" s="1"/>
  <c r="C3584" i="10" s="1"/>
  <c r="C3585" i="10" s="1"/>
  <c r="C3586" i="10" s="1"/>
  <c r="C3587" i="10" s="1"/>
  <c r="C3588" i="10" s="1"/>
  <c r="C3589" i="10" s="1"/>
  <c r="C3590" i="10" s="1"/>
  <c r="C3591" i="10" s="1"/>
  <c r="C3592" i="10" s="1"/>
  <c r="C3593" i="10" s="1"/>
  <c r="C3594" i="10" s="1"/>
  <c r="C3595" i="10" s="1"/>
  <c r="C3596" i="10" s="1"/>
  <c r="C3597" i="10" s="1"/>
  <c r="C3598" i="10" s="1"/>
  <c r="C3599" i="10" s="1"/>
  <c r="C3600" i="10" s="1"/>
  <c r="C3601" i="10" s="1"/>
  <c r="C3602" i="10" s="1"/>
  <c r="C3603" i="10" s="1"/>
  <c r="C3604" i="10" s="1"/>
  <c r="C3605" i="10" s="1"/>
  <c r="C3606" i="10" s="1"/>
  <c r="C3607" i="10" s="1"/>
  <c r="C3608" i="10" s="1"/>
  <c r="C3609" i="10" s="1"/>
  <c r="C3610" i="10" s="1"/>
  <c r="C3611" i="10" s="1"/>
  <c r="C3612" i="10" s="1"/>
  <c r="C3613" i="10" s="1"/>
  <c r="C3614" i="10" s="1"/>
  <c r="C3615" i="10" s="1"/>
  <c r="C3616" i="10" s="1"/>
  <c r="C3617" i="10" s="1"/>
  <c r="C3618" i="10" s="1"/>
  <c r="C3619" i="10" s="1"/>
  <c r="C3620" i="10" s="1"/>
  <c r="C3621" i="10" s="1"/>
  <c r="C3622" i="10" s="1"/>
  <c r="C3623" i="10" s="1"/>
  <c r="C3624" i="10" s="1"/>
  <c r="C3625" i="10" s="1"/>
  <c r="C3626" i="10" s="1"/>
  <c r="C3627" i="10" s="1"/>
  <c r="C3628" i="10" s="1"/>
  <c r="C3629" i="10" s="1"/>
  <c r="C3630" i="10" s="1"/>
  <c r="C3631" i="10" s="1"/>
  <c r="C3632" i="10" s="1"/>
  <c r="C3633" i="10" s="1"/>
  <c r="C3634" i="10" s="1"/>
  <c r="C3635" i="10" s="1"/>
  <c r="C3636" i="10" s="1"/>
  <c r="C3637" i="10" s="1"/>
  <c r="C3638" i="10" s="1"/>
  <c r="C3639" i="10" s="1"/>
  <c r="C3640" i="10" s="1"/>
  <c r="C3641" i="10" s="1"/>
  <c r="C3642" i="10" s="1"/>
  <c r="C3643" i="10" s="1"/>
  <c r="C3644" i="10" s="1"/>
  <c r="C3645" i="10" s="1"/>
  <c r="C3646" i="10" s="1"/>
  <c r="C3647" i="10" s="1"/>
  <c r="C3648" i="10" s="1"/>
  <c r="C3649" i="10" s="1"/>
  <c r="C3650" i="10" s="1"/>
  <c r="C3651" i="10" s="1"/>
  <c r="C3652" i="10" s="1"/>
  <c r="C3653" i="10" s="1"/>
  <c r="C3654" i="10" s="1"/>
  <c r="C3655" i="10" s="1"/>
  <c r="C3656" i="10" s="1"/>
  <c r="C3657" i="10" s="1"/>
  <c r="C3658" i="10" s="1"/>
  <c r="C3659" i="10" s="1"/>
  <c r="C3660" i="10" s="1"/>
  <c r="C3661" i="10" s="1"/>
  <c r="C3662" i="10" s="1"/>
  <c r="C3663" i="10" s="1"/>
  <c r="C3664" i="10" s="1"/>
  <c r="C3665" i="10" s="1"/>
  <c r="C3666" i="10" s="1"/>
  <c r="C3667" i="10" s="1"/>
  <c r="C3668" i="10" s="1"/>
  <c r="C3669" i="10" s="1"/>
  <c r="C3670" i="10" s="1"/>
  <c r="C3671" i="10" s="1"/>
  <c r="C3672" i="10" s="1"/>
  <c r="C3673" i="10" s="1"/>
  <c r="C3674" i="10" s="1"/>
  <c r="C3675" i="10" s="1"/>
  <c r="C3676" i="10" s="1"/>
  <c r="C3677" i="10" s="1"/>
  <c r="C3678" i="10" s="1"/>
  <c r="C3679" i="10" s="1"/>
  <c r="C3680" i="10" s="1"/>
  <c r="C3681" i="10" s="1"/>
  <c r="C3682" i="10" s="1"/>
  <c r="C3683" i="10" s="1"/>
  <c r="C3684" i="10" s="1"/>
  <c r="C3685" i="10" s="1"/>
  <c r="C3686" i="10" s="1"/>
  <c r="C3687" i="10" s="1"/>
  <c r="C3688" i="10" s="1"/>
  <c r="C3689" i="10" s="1"/>
  <c r="C3690" i="10" s="1"/>
  <c r="C3691" i="10" s="1"/>
  <c r="C3692" i="10" s="1"/>
  <c r="C3693" i="10" s="1"/>
  <c r="C3694" i="10" s="1"/>
  <c r="C3695" i="10" s="1"/>
  <c r="C3696" i="10" s="1"/>
  <c r="C3697" i="10" s="1"/>
  <c r="C3698" i="10" s="1"/>
  <c r="C3699" i="10" s="1"/>
  <c r="C3700" i="10" s="1"/>
  <c r="C3701" i="10" s="1"/>
  <c r="C3702" i="10" s="1"/>
  <c r="C3703" i="10" s="1"/>
  <c r="C3704" i="10" s="1"/>
  <c r="C3705" i="10" s="1"/>
  <c r="C3706" i="10" s="1"/>
  <c r="C3707" i="10" s="1"/>
  <c r="C3708" i="10" s="1"/>
  <c r="C3709" i="10" s="1"/>
  <c r="C3710" i="10" s="1"/>
  <c r="C3711" i="10" s="1"/>
  <c r="C3712" i="10" s="1"/>
  <c r="C3713" i="10" s="1"/>
  <c r="C3714" i="10" s="1"/>
  <c r="C3715" i="10" s="1"/>
  <c r="C3716" i="10" s="1"/>
  <c r="C3717" i="10" s="1"/>
  <c r="C3718" i="10" s="1"/>
  <c r="C3719" i="10" s="1"/>
  <c r="C3720" i="10" s="1"/>
  <c r="C3721" i="10" s="1"/>
  <c r="C3722" i="10" s="1"/>
  <c r="C3723" i="10" s="1"/>
  <c r="C3724" i="10" s="1"/>
  <c r="C3725" i="10" s="1"/>
  <c r="C3726" i="10" s="1"/>
  <c r="C3727" i="10" s="1"/>
  <c r="C3728" i="10" s="1"/>
  <c r="C3729" i="10" s="1"/>
  <c r="C3730" i="10" s="1"/>
  <c r="C3731" i="10" s="1"/>
  <c r="C3732" i="10" s="1"/>
  <c r="C3733" i="10" s="1"/>
  <c r="C3734" i="10" s="1"/>
  <c r="C3735" i="10" s="1"/>
  <c r="C3736" i="10" s="1"/>
  <c r="C3737" i="10" s="1"/>
  <c r="C3738" i="10" s="1"/>
  <c r="C3739" i="10" s="1"/>
  <c r="C3740" i="10" s="1"/>
  <c r="C3741" i="10" s="1"/>
  <c r="C3742" i="10" s="1"/>
  <c r="C3743" i="10" s="1"/>
  <c r="C3744" i="10" s="1"/>
  <c r="C3745" i="10" s="1"/>
  <c r="C3746" i="10" s="1"/>
  <c r="C3747" i="10" s="1"/>
  <c r="C3748" i="10" s="1"/>
  <c r="C3749" i="10" s="1"/>
  <c r="C3750" i="10" s="1"/>
  <c r="C3751" i="10" s="1"/>
  <c r="C3752" i="10" s="1"/>
  <c r="C3753" i="10" s="1"/>
  <c r="C3754" i="10" s="1"/>
  <c r="C3755" i="10" s="1"/>
  <c r="C3756" i="10" s="1"/>
  <c r="C3757" i="10" s="1"/>
  <c r="C3758" i="10" s="1"/>
  <c r="C3759" i="10" s="1"/>
  <c r="C3760" i="10" s="1"/>
  <c r="C3761" i="10" s="1"/>
  <c r="C3762" i="10" s="1"/>
  <c r="C3763" i="10" s="1"/>
  <c r="C3764" i="10" s="1"/>
  <c r="C3765" i="10" s="1"/>
  <c r="C3766" i="10" s="1"/>
  <c r="C3767" i="10" s="1"/>
  <c r="C3768" i="10" s="1"/>
  <c r="C3769" i="10" s="1"/>
  <c r="C3770" i="10" s="1"/>
  <c r="C3771" i="10" s="1"/>
  <c r="C3772" i="10" s="1"/>
  <c r="C3773" i="10" s="1"/>
  <c r="C3774" i="10" s="1"/>
  <c r="C3775" i="10" s="1"/>
  <c r="C3776" i="10" s="1"/>
  <c r="C3777" i="10" s="1"/>
  <c r="C3778" i="10" s="1"/>
  <c r="C3779" i="10" s="1"/>
  <c r="C3780" i="10" s="1"/>
  <c r="C3781" i="10" s="1"/>
  <c r="C3782" i="10" s="1"/>
  <c r="C3783" i="10" s="1"/>
  <c r="C3784" i="10" s="1"/>
  <c r="C3785" i="10" s="1"/>
  <c r="C3786" i="10" s="1"/>
  <c r="C3787" i="10" s="1"/>
  <c r="C3788" i="10" s="1"/>
  <c r="C3789" i="10" s="1"/>
  <c r="C3790" i="10" s="1"/>
  <c r="C3791" i="10" s="1"/>
  <c r="C3792" i="10" s="1"/>
  <c r="C3793" i="10" s="1"/>
  <c r="C3794" i="10" s="1"/>
  <c r="C3795" i="10" s="1"/>
  <c r="C3796" i="10" s="1"/>
  <c r="C3797" i="10" s="1"/>
  <c r="C3798" i="10" s="1"/>
  <c r="C3799" i="10" s="1"/>
  <c r="C3800" i="10" s="1"/>
  <c r="C3801" i="10" s="1"/>
  <c r="C3802" i="10" s="1"/>
  <c r="C3803" i="10" s="1"/>
  <c r="C3804" i="10" s="1"/>
  <c r="C3805" i="10" s="1"/>
  <c r="C3806" i="10" s="1"/>
  <c r="C3807" i="10" s="1"/>
  <c r="C3808" i="10" s="1"/>
  <c r="C3809" i="10" s="1"/>
  <c r="C3810" i="10" s="1"/>
  <c r="C3811" i="10" s="1"/>
  <c r="C3812" i="10" s="1"/>
  <c r="C3813" i="10" s="1"/>
  <c r="C3814" i="10" s="1"/>
  <c r="C3815" i="10" s="1"/>
  <c r="C3816" i="10" s="1"/>
  <c r="C3817" i="10" s="1"/>
  <c r="C3818" i="10" s="1"/>
  <c r="C3819" i="10" s="1"/>
  <c r="C3820" i="10" s="1"/>
  <c r="C3821" i="10" s="1"/>
  <c r="C3822" i="10" s="1"/>
  <c r="C3823" i="10" s="1"/>
  <c r="C3824" i="10" s="1"/>
  <c r="C3825" i="10" s="1"/>
  <c r="C3826" i="10" s="1"/>
  <c r="C3827" i="10" s="1"/>
  <c r="C3828" i="10" s="1"/>
  <c r="C3829" i="10" s="1"/>
  <c r="C3830" i="10" s="1"/>
  <c r="C3831" i="10" s="1"/>
  <c r="C3832" i="10" s="1"/>
  <c r="C3833" i="10" s="1"/>
  <c r="C3834" i="10" s="1"/>
  <c r="C3835" i="10" s="1"/>
  <c r="C3836" i="10" s="1"/>
  <c r="C3837" i="10" s="1"/>
  <c r="C3838" i="10" s="1"/>
  <c r="C3839" i="10" s="1"/>
  <c r="C3840" i="10" s="1"/>
  <c r="C3841" i="10" s="1"/>
  <c r="C3842" i="10" s="1"/>
  <c r="C3843" i="10" s="1"/>
  <c r="C3844" i="10" s="1"/>
  <c r="C3845" i="10" s="1"/>
  <c r="C3846" i="10" s="1"/>
  <c r="C3847" i="10" s="1"/>
  <c r="C3848" i="10" s="1"/>
  <c r="C3849" i="10" s="1"/>
  <c r="C3850" i="10" s="1"/>
  <c r="C3851" i="10" s="1"/>
  <c r="C3852" i="10" s="1"/>
  <c r="C3853" i="10" s="1"/>
  <c r="C3854" i="10" s="1"/>
  <c r="C3855" i="10" s="1"/>
  <c r="C3856" i="10" s="1"/>
  <c r="C3857" i="10" s="1"/>
  <c r="C3858" i="10" s="1"/>
  <c r="C3859" i="10" s="1"/>
  <c r="C3860" i="10" s="1"/>
  <c r="C3861" i="10" s="1"/>
  <c r="C3862" i="10" s="1"/>
  <c r="C3863" i="10" s="1"/>
  <c r="C3864" i="10" s="1"/>
  <c r="C3865" i="10" s="1"/>
  <c r="C3866" i="10" s="1"/>
  <c r="C3867" i="10" s="1"/>
  <c r="C3868" i="10" s="1"/>
  <c r="C3869" i="10" s="1"/>
  <c r="C3870" i="10" s="1"/>
  <c r="C3871" i="10" s="1"/>
  <c r="C3872" i="10" s="1"/>
  <c r="C3873" i="10" s="1"/>
  <c r="C3874" i="10" s="1"/>
  <c r="C3875" i="10" s="1"/>
  <c r="C3876" i="10" s="1"/>
  <c r="C3877" i="10" s="1"/>
  <c r="C3878" i="10" s="1"/>
  <c r="C3879" i="10" s="1"/>
  <c r="C3880" i="10" s="1"/>
  <c r="C3881" i="10" s="1"/>
  <c r="C3882" i="10" s="1"/>
  <c r="C3883" i="10" s="1"/>
  <c r="C3884" i="10" s="1"/>
  <c r="C3885" i="10" s="1"/>
  <c r="C3886" i="10" s="1"/>
  <c r="C3887" i="10" s="1"/>
  <c r="C3888" i="10" s="1"/>
  <c r="C3889" i="10" s="1"/>
  <c r="C3890" i="10" s="1"/>
  <c r="C3891" i="10" s="1"/>
  <c r="C3892" i="10" s="1"/>
  <c r="C3893" i="10" s="1"/>
  <c r="C3894" i="10" s="1"/>
  <c r="C3895" i="10" s="1"/>
  <c r="C3896" i="10" s="1"/>
  <c r="C3897" i="10" s="1"/>
  <c r="C3898" i="10" s="1"/>
  <c r="C3899" i="10" s="1"/>
  <c r="C3900" i="10" s="1"/>
  <c r="C3901" i="10" s="1"/>
  <c r="C3902" i="10" s="1"/>
  <c r="C3903" i="10" s="1"/>
  <c r="C3904" i="10" s="1"/>
  <c r="C3905" i="10" s="1"/>
  <c r="C3906" i="10" s="1"/>
  <c r="C3907" i="10" s="1"/>
  <c r="C3908" i="10" s="1"/>
  <c r="C3909" i="10" s="1"/>
  <c r="C3910" i="10" s="1"/>
  <c r="C3911" i="10" s="1"/>
  <c r="C3912" i="10" s="1"/>
  <c r="C3913" i="10" s="1"/>
  <c r="C3914" i="10" s="1"/>
  <c r="C3915" i="10" s="1"/>
  <c r="C3916" i="10" s="1"/>
  <c r="C3917" i="10" s="1"/>
  <c r="C3918" i="10" s="1"/>
  <c r="C3919" i="10" s="1"/>
  <c r="C3920" i="10" s="1"/>
  <c r="C3921" i="10" s="1"/>
  <c r="C3922" i="10" s="1"/>
  <c r="C3923" i="10" s="1"/>
  <c r="C3924" i="10" s="1"/>
  <c r="C3925" i="10" s="1"/>
  <c r="C3926" i="10" s="1"/>
  <c r="C3927" i="10" s="1"/>
  <c r="C3928" i="10" s="1"/>
  <c r="C3929" i="10" s="1"/>
  <c r="C3930" i="10" s="1"/>
  <c r="C3931" i="10" s="1"/>
  <c r="C3932" i="10" s="1"/>
  <c r="C3933" i="10" s="1"/>
  <c r="C3934" i="10" s="1"/>
  <c r="C3935" i="10" s="1"/>
  <c r="C3936" i="10" s="1"/>
  <c r="C3937" i="10" s="1"/>
  <c r="C3938" i="10" s="1"/>
  <c r="C3939" i="10" s="1"/>
  <c r="C3940" i="10" s="1"/>
  <c r="C3941" i="10" s="1"/>
  <c r="C3942" i="10" s="1"/>
  <c r="C3943" i="10" s="1"/>
  <c r="C3944" i="10" s="1"/>
  <c r="C3945" i="10" s="1"/>
  <c r="C3946" i="10" s="1"/>
  <c r="C3947" i="10" s="1"/>
  <c r="C3948" i="10" s="1"/>
  <c r="C3949" i="10" s="1"/>
  <c r="C3950" i="10" s="1"/>
  <c r="C3951" i="10" s="1"/>
  <c r="C3952" i="10" s="1"/>
  <c r="C3953" i="10" s="1"/>
  <c r="C3954" i="10" s="1"/>
  <c r="C3955" i="10" s="1"/>
  <c r="C3956" i="10" s="1"/>
  <c r="C3957" i="10" s="1"/>
  <c r="C3958" i="10" s="1"/>
  <c r="C3959" i="10" s="1"/>
  <c r="C3960" i="10" s="1"/>
  <c r="C3961" i="10" s="1"/>
  <c r="C3962" i="10" s="1"/>
  <c r="C3963" i="10" s="1"/>
  <c r="C3964" i="10" s="1"/>
  <c r="C3965" i="10" s="1"/>
  <c r="C3966" i="10" s="1"/>
  <c r="C3967" i="10" s="1"/>
  <c r="C3968" i="10" s="1"/>
  <c r="C3969" i="10" s="1"/>
  <c r="C3970" i="10" s="1"/>
  <c r="C3971" i="10" s="1"/>
  <c r="C3972" i="10" s="1"/>
  <c r="C3973" i="10" s="1"/>
  <c r="C3974" i="10" s="1"/>
  <c r="C3975" i="10" s="1"/>
  <c r="C3976" i="10" s="1"/>
  <c r="C3977" i="10" s="1"/>
  <c r="C3978" i="10" s="1"/>
  <c r="C3979" i="10" s="1"/>
  <c r="C3980" i="10" s="1"/>
  <c r="C3981" i="10" s="1"/>
  <c r="C3982" i="10" s="1"/>
  <c r="C3983" i="10" s="1"/>
  <c r="C3984" i="10" s="1"/>
  <c r="C3985" i="10" s="1"/>
  <c r="C3986" i="10" s="1"/>
  <c r="C3987" i="10" s="1"/>
  <c r="C3988" i="10" s="1"/>
  <c r="C3989" i="10" s="1"/>
  <c r="C3990" i="10" s="1"/>
  <c r="C3991" i="10" s="1"/>
  <c r="C3992" i="10" s="1"/>
  <c r="C3993" i="10" s="1"/>
  <c r="C3994" i="10" s="1"/>
  <c r="C3995" i="10" s="1"/>
  <c r="C3996" i="10" s="1"/>
  <c r="C3997" i="10" s="1"/>
  <c r="C3998" i="10" s="1"/>
  <c r="C3999" i="10" s="1"/>
  <c r="C4000" i="10" s="1"/>
  <c r="C4001" i="10" s="1"/>
  <c r="C4002" i="10" s="1"/>
  <c r="C4003" i="10" s="1"/>
  <c r="C4004" i="10" s="1"/>
  <c r="C4005" i="10" s="1"/>
  <c r="C4006" i="10" s="1"/>
  <c r="C4007" i="10" s="1"/>
  <c r="C4008" i="10" s="1"/>
  <c r="C4009" i="10" s="1"/>
  <c r="C4010" i="10" s="1"/>
  <c r="C4011" i="10" s="1"/>
  <c r="C4012" i="10" s="1"/>
  <c r="C4013" i="10" s="1"/>
  <c r="C4014" i="10" s="1"/>
  <c r="C4015" i="10" s="1"/>
  <c r="C4016" i="10" s="1"/>
  <c r="C4017" i="10" s="1"/>
  <c r="C4018" i="10" s="1"/>
  <c r="C4019" i="10" s="1"/>
  <c r="C4020" i="10" s="1"/>
  <c r="C4021" i="10" s="1"/>
  <c r="C4022" i="10" s="1"/>
  <c r="C4023" i="10" s="1"/>
  <c r="C4024" i="10" s="1"/>
  <c r="C4025" i="10" s="1"/>
  <c r="C4026" i="10" s="1"/>
  <c r="C4027" i="10" s="1"/>
  <c r="C4028" i="10" s="1"/>
  <c r="C4029" i="10" s="1"/>
  <c r="C4030" i="10" s="1"/>
  <c r="C4031" i="10" s="1"/>
  <c r="C4032" i="10" s="1"/>
  <c r="C4033" i="10" s="1"/>
  <c r="C4034" i="10" s="1"/>
  <c r="C4035" i="10" s="1"/>
  <c r="C4036" i="10" s="1"/>
  <c r="C4037" i="10" s="1"/>
  <c r="C4038" i="10" s="1"/>
  <c r="C4039" i="10" s="1"/>
  <c r="C4040" i="10" s="1"/>
  <c r="C4041" i="10" s="1"/>
  <c r="C4042" i="10" s="1"/>
  <c r="C4043" i="10" s="1"/>
  <c r="C4044" i="10" s="1"/>
  <c r="C4045" i="10" s="1"/>
  <c r="C4046" i="10" s="1"/>
  <c r="C4047" i="10" s="1"/>
  <c r="C4048" i="10" s="1"/>
  <c r="C4049" i="10" s="1"/>
  <c r="C4050" i="10" s="1"/>
  <c r="C4051" i="10" s="1"/>
  <c r="C4052" i="10" s="1"/>
  <c r="C4053" i="10" s="1"/>
  <c r="C4054" i="10" s="1"/>
  <c r="C4055" i="10" s="1"/>
  <c r="C4056" i="10" s="1"/>
  <c r="C4057" i="10" s="1"/>
  <c r="C4058" i="10" s="1"/>
  <c r="C4059" i="10" s="1"/>
  <c r="C4060" i="10" s="1"/>
  <c r="C4061" i="10" s="1"/>
  <c r="C4062" i="10" s="1"/>
  <c r="C4063" i="10" s="1"/>
  <c r="C4064" i="10" s="1"/>
  <c r="C4065" i="10" s="1"/>
  <c r="C4066" i="10" s="1"/>
  <c r="C4067" i="10" s="1"/>
  <c r="C4068" i="10" s="1"/>
  <c r="C4069" i="10" s="1"/>
  <c r="C4070" i="10" s="1"/>
  <c r="C4071" i="10" s="1"/>
  <c r="C4072" i="10" s="1"/>
  <c r="C4073" i="10" s="1"/>
  <c r="C4074" i="10" s="1"/>
  <c r="C4075" i="10" s="1"/>
  <c r="C4076" i="10" s="1"/>
  <c r="C4077" i="10" s="1"/>
  <c r="C4078" i="10" s="1"/>
  <c r="C4079" i="10" s="1"/>
  <c r="C4080" i="10" s="1"/>
  <c r="C4081" i="10" s="1"/>
  <c r="C4082" i="10" s="1"/>
  <c r="C4083" i="10" s="1"/>
  <c r="C4084" i="10" s="1"/>
  <c r="C4085" i="10" s="1"/>
  <c r="C4086" i="10" s="1"/>
  <c r="C4087" i="10" s="1"/>
  <c r="C4088" i="10" s="1"/>
  <c r="C4089" i="10" s="1"/>
  <c r="C4090" i="10" s="1"/>
  <c r="C4091" i="10" s="1"/>
  <c r="C4092" i="10" s="1"/>
  <c r="C4093" i="10" s="1"/>
  <c r="C4094" i="10" s="1"/>
  <c r="C4095" i="10" s="1"/>
  <c r="C4096" i="10" s="1"/>
  <c r="C4097" i="10" s="1"/>
  <c r="C4098" i="10" s="1"/>
  <c r="C4099" i="10" s="1"/>
  <c r="C4100" i="10" s="1"/>
  <c r="C4101" i="10" s="1"/>
  <c r="C4102" i="10" s="1"/>
  <c r="C4103" i="10" s="1"/>
  <c r="C4104" i="10" s="1"/>
  <c r="C4105" i="10" s="1"/>
  <c r="C4106" i="10" s="1"/>
  <c r="C4107" i="10" s="1"/>
  <c r="C4108" i="10" s="1"/>
  <c r="C4109" i="10" s="1"/>
  <c r="C4110" i="10" s="1"/>
  <c r="C4111" i="10" s="1"/>
  <c r="C4112" i="10" s="1"/>
  <c r="C4113" i="10" s="1"/>
  <c r="C4114" i="10" s="1"/>
  <c r="C4115" i="10" s="1"/>
  <c r="C4116" i="10" s="1"/>
  <c r="C4117" i="10" s="1"/>
  <c r="C4118" i="10" s="1"/>
  <c r="C4119" i="10" s="1"/>
  <c r="C4120" i="10" s="1"/>
  <c r="C4121" i="10" s="1"/>
  <c r="C4122" i="10" s="1"/>
  <c r="C4123" i="10" s="1"/>
  <c r="C4124" i="10" s="1"/>
  <c r="C4125" i="10" s="1"/>
  <c r="C4126" i="10" s="1"/>
  <c r="C4127" i="10" s="1"/>
  <c r="C4128" i="10" s="1"/>
  <c r="C4129" i="10" s="1"/>
  <c r="C4130" i="10" s="1"/>
  <c r="C4131" i="10" s="1"/>
  <c r="C4132" i="10" s="1"/>
  <c r="C4133" i="10" s="1"/>
  <c r="C4134" i="10" s="1"/>
  <c r="C4135" i="10" s="1"/>
  <c r="C4136" i="10" s="1"/>
  <c r="C4137" i="10" s="1"/>
  <c r="C4138" i="10" s="1"/>
  <c r="C4139" i="10" s="1"/>
  <c r="C4140" i="10" s="1"/>
  <c r="C4141" i="10" s="1"/>
  <c r="C4142" i="10" s="1"/>
  <c r="C4143" i="10" s="1"/>
  <c r="C4144" i="10" s="1"/>
  <c r="C4145" i="10" s="1"/>
  <c r="C4146" i="10" s="1"/>
  <c r="C4147" i="10" s="1"/>
  <c r="C4148" i="10" s="1"/>
  <c r="C4149" i="10" s="1"/>
  <c r="C4150" i="10" s="1"/>
  <c r="C4151" i="10" s="1"/>
  <c r="C4152" i="10" s="1"/>
  <c r="C4153" i="10" s="1"/>
  <c r="C4154" i="10" s="1"/>
  <c r="C4155" i="10" s="1"/>
  <c r="C4156" i="10" s="1"/>
  <c r="C4157" i="10" s="1"/>
  <c r="C4158" i="10" s="1"/>
  <c r="C4159" i="10" s="1"/>
  <c r="C4160" i="10" s="1"/>
  <c r="C4161" i="10" s="1"/>
  <c r="C4162" i="10" s="1"/>
  <c r="C4163" i="10" s="1"/>
  <c r="C4164" i="10" s="1"/>
  <c r="C4165" i="10" s="1"/>
  <c r="C4166" i="10" s="1"/>
  <c r="C4167" i="10" s="1"/>
  <c r="C4168" i="10" s="1"/>
  <c r="C4169" i="10" s="1"/>
  <c r="C4170" i="10" s="1"/>
  <c r="C4171" i="10" s="1"/>
  <c r="C4172" i="10" s="1"/>
  <c r="C4173" i="10" s="1"/>
  <c r="C4174" i="10" s="1"/>
  <c r="C4175" i="10" s="1"/>
  <c r="C4176" i="10" s="1"/>
  <c r="C4177" i="10" s="1"/>
  <c r="C4178" i="10" s="1"/>
  <c r="C4179" i="10" s="1"/>
  <c r="C4180" i="10" s="1"/>
  <c r="C4181" i="10" s="1"/>
  <c r="C4182" i="10" s="1"/>
  <c r="C4183" i="10" s="1"/>
  <c r="C4184" i="10" s="1"/>
  <c r="C4185" i="10" s="1"/>
  <c r="C4186" i="10" s="1"/>
  <c r="C4187" i="10" s="1"/>
  <c r="C4188" i="10" s="1"/>
  <c r="C4189" i="10" s="1"/>
  <c r="C4190" i="10" s="1"/>
  <c r="C4191" i="10" s="1"/>
  <c r="C4192" i="10" s="1"/>
  <c r="C4193" i="10" s="1"/>
  <c r="C4194" i="10" s="1"/>
  <c r="C4195" i="10" s="1"/>
  <c r="C4196" i="10" s="1"/>
  <c r="C4197" i="10" s="1"/>
  <c r="C4198" i="10" s="1"/>
  <c r="C4199" i="10" s="1"/>
  <c r="C4200" i="10" s="1"/>
  <c r="C4201" i="10" s="1"/>
  <c r="C4202" i="10" s="1"/>
  <c r="C4203" i="10" s="1"/>
  <c r="C4204" i="10" s="1"/>
  <c r="C4205" i="10" s="1"/>
  <c r="C4206" i="10" s="1"/>
  <c r="C4207" i="10" s="1"/>
  <c r="C4208" i="10" s="1"/>
  <c r="C4209" i="10" s="1"/>
  <c r="C4210" i="10" s="1"/>
  <c r="C4211" i="10" s="1"/>
  <c r="C4212" i="10" s="1"/>
  <c r="C4213" i="10" s="1"/>
  <c r="C4214" i="10" s="1"/>
  <c r="C4215" i="10" s="1"/>
  <c r="C4216" i="10" s="1"/>
  <c r="C4217" i="10" s="1"/>
  <c r="C4218" i="10" s="1"/>
  <c r="C4219" i="10" s="1"/>
  <c r="C4220" i="10" s="1"/>
  <c r="C4221" i="10" s="1"/>
  <c r="C4222" i="10" s="1"/>
  <c r="C4223" i="10" s="1"/>
  <c r="C4224" i="10" s="1"/>
  <c r="C4225" i="10" s="1"/>
  <c r="C4226" i="10" s="1"/>
  <c r="C4227" i="10" s="1"/>
  <c r="C4228" i="10" s="1"/>
  <c r="C4229" i="10" s="1"/>
  <c r="C4230" i="10" s="1"/>
  <c r="C4231" i="10" s="1"/>
  <c r="C4232" i="10" s="1"/>
  <c r="C4233" i="10" s="1"/>
  <c r="C4234" i="10" s="1"/>
  <c r="C4235" i="10" s="1"/>
  <c r="C4236" i="10" s="1"/>
  <c r="C4237" i="10" s="1"/>
  <c r="C4238" i="10" s="1"/>
  <c r="C4239" i="10" s="1"/>
  <c r="C4240" i="10" s="1"/>
  <c r="C4241" i="10" s="1"/>
  <c r="C4242" i="10" s="1"/>
  <c r="C4243" i="10" s="1"/>
  <c r="C4244" i="10" s="1"/>
  <c r="C4245" i="10" s="1"/>
  <c r="C4246" i="10" s="1"/>
  <c r="C4247" i="10" s="1"/>
  <c r="C4248" i="10" s="1"/>
  <c r="C4249" i="10" s="1"/>
  <c r="C4250" i="10" s="1"/>
  <c r="C4251" i="10" s="1"/>
  <c r="C4252" i="10" s="1"/>
  <c r="C4253" i="10" s="1"/>
  <c r="C4254" i="10" s="1"/>
  <c r="C4255" i="10" s="1"/>
  <c r="C4256" i="10" s="1"/>
  <c r="C4257" i="10" s="1"/>
  <c r="C4258" i="10" s="1"/>
  <c r="C4259" i="10" s="1"/>
  <c r="C4260" i="10" s="1"/>
  <c r="C4261" i="10" s="1"/>
  <c r="C4262" i="10" s="1"/>
  <c r="C4263" i="10" s="1"/>
  <c r="C4264" i="10" s="1"/>
  <c r="C4265" i="10" s="1"/>
  <c r="C4266" i="10" s="1"/>
  <c r="C4267" i="10" s="1"/>
  <c r="C4268" i="10" s="1"/>
  <c r="C4269" i="10" s="1"/>
  <c r="C4270" i="10" s="1"/>
  <c r="C4271" i="10" s="1"/>
  <c r="C4272" i="10" s="1"/>
  <c r="C4273" i="10" s="1"/>
  <c r="C4274" i="10" s="1"/>
  <c r="C4275" i="10" s="1"/>
  <c r="C4276" i="10" s="1"/>
  <c r="C4277" i="10" s="1"/>
  <c r="C4278" i="10" s="1"/>
  <c r="C4279" i="10" s="1"/>
  <c r="C4280" i="10" s="1"/>
  <c r="C4281" i="10" s="1"/>
  <c r="C4282" i="10" s="1"/>
  <c r="C4283" i="10" s="1"/>
  <c r="C4284" i="10" s="1"/>
  <c r="C4285" i="10" s="1"/>
  <c r="C4286" i="10" s="1"/>
  <c r="C4287" i="10" s="1"/>
  <c r="C4288" i="10" s="1"/>
  <c r="C4289" i="10" s="1"/>
  <c r="C4290" i="10" s="1"/>
  <c r="C4291" i="10" s="1"/>
  <c r="C4292" i="10" s="1"/>
  <c r="C4293" i="10" s="1"/>
  <c r="C4294" i="10" s="1"/>
  <c r="C4295" i="10" s="1"/>
  <c r="C4296" i="10" s="1"/>
  <c r="C4297" i="10" s="1"/>
  <c r="C4298" i="10" s="1"/>
  <c r="C4299" i="10" s="1"/>
  <c r="C4300" i="10" s="1"/>
  <c r="C4301" i="10" s="1"/>
  <c r="C4302" i="10" s="1"/>
  <c r="C4303" i="10" s="1"/>
  <c r="C4304" i="10" s="1"/>
  <c r="C4305" i="10" s="1"/>
  <c r="C4306" i="10" s="1"/>
  <c r="C4307" i="10" s="1"/>
  <c r="C4308" i="10" s="1"/>
  <c r="C4309" i="10" s="1"/>
  <c r="C4310" i="10" s="1"/>
  <c r="C4311" i="10" s="1"/>
  <c r="C4312" i="10" s="1"/>
  <c r="C4313" i="10" s="1"/>
  <c r="C4314" i="10" s="1"/>
  <c r="C4315" i="10" s="1"/>
  <c r="C4316" i="10" s="1"/>
  <c r="C4317" i="10" s="1"/>
  <c r="C4318" i="10" s="1"/>
  <c r="C4319" i="10" s="1"/>
  <c r="C4320" i="10" s="1"/>
  <c r="C4321" i="10" s="1"/>
  <c r="C4322" i="10" s="1"/>
  <c r="C4323" i="10" s="1"/>
  <c r="C4324" i="10" s="1"/>
  <c r="C4325" i="10" s="1"/>
  <c r="C4326" i="10" s="1"/>
  <c r="C4327" i="10" s="1"/>
  <c r="C4328" i="10" s="1"/>
  <c r="C4329" i="10" s="1"/>
  <c r="C4330" i="10" s="1"/>
  <c r="C4331" i="10" s="1"/>
  <c r="C4332" i="10" s="1"/>
  <c r="C4333" i="10" s="1"/>
  <c r="C4334" i="10" s="1"/>
  <c r="C4335" i="10" s="1"/>
  <c r="C4336" i="10" s="1"/>
  <c r="C4337" i="10" s="1"/>
  <c r="C4338" i="10" s="1"/>
  <c r="C4339" i="10" s="1"/>
  <c r="C4340" i="10" s="1"/>
  <c r="C4341" i="10" s="1"/>
  <c r="C4342" i="10" s="1"/>
  <c r="C4343" i="10" s="1"/>
  <c r="C4344" i="10" s="1"/>
  <c r="C4345" i="10" s="1"/>
  <c r="C4346" i="10" s="1"/>
  <c r="C4347" i="10" s="1"/>
  <c r="C4348" i="10" s="1"/>
  <c r="C4349" i="10" s="1"/>
  <c r="C4350" i="10" s="1"/>
  <c r="C4351" i="10" s="1"/>
  <c r="C4352" i="10" s="1"/>
  <c r="C4353" i="10" s="1"/>
  <c r="C4354" i="10" s="1"/>
  <c r="C4355" i="10" s="1"/>
  <c r="C4356" i="10" s="1"/>
  <c r="C4357" i="10" s="1"/>
  <c r="C4358" i="10" s="1"/>
  <c r="C4359" i="10" s="1"/>
  <c r="C4360" i="10" s="1"/>
  <c r="C4361" i="10" s="1"/>
  <c r="C4362" i="10" s="1"/>
  <c r="C4363" i="10" s="1"/>
  <c r="C4364" i="10" s="1"/>
  <c r="C4365" i="10" s="1"/>
  <c r="C4366" i="10" s="1"/>
  <c r="C4367" i="10" s="1"/>
  <c r="C4368" i="10" s="1"/>
  <c r="C4369" i="10" s="1"/>
  <c r="C4370" i="10" s="1"/>
  <c r="C4371" i="10" s="1"/>
  <c r="C4372" i="10" s="1"/>
  <c r="C4373" i="10" s="1"/>
  <c r="C4374" i="10" s="1"/>
  <c r="C4375" i="10" s="1"/>
  <c r="C4376" i="10" s="1"/>
  <c r="C4377" i="10" s="1"/>
  <c r="C4378" i="10" s="1"/>
  <c r="C4379" i="10" s="1"/>
  <c r="C4380" i="10" s="1"/>
  <c r="C4381" i="10" s="1"/>
  <c r="C4382" i="10" s="1"/>
  <c r="C4383" i="10" s="1"/>
  <c r="C4384" i="10" s="1"/>
  <c r="C4385" i="10" s="1"/>
  <c r="C4386" i="10" s="1"/>
  <c r="C4387" i="10" s="1"/>
  <c r="C4388" i="10" s="1"/>
  <c r="C4389" i="10" s="1"/>
  <c r="C4390" i="10" s="1"/>
  <c r="C4391" i="10" s="1"/>
  <c r="C4392" i="10" s="1"/>
  <c r="C4393" i="10" s="1"/>
  <c r="C4394" i="10" s="1"/>
  <c r="C4395" i="10" s="1"/>
  <c r="C4396" i="10" s="1"/>
  <c r="C4397" i="10" s="1"/>
  <c r="C4398" i="10" s="1"/>
  <c r="C4399" i="10" s="1"/>
  <c r="C4400" i="10" s="1"/>
  <c r="C4401" i="10" s="1"/>
  <c r="C4402" i="10" s="1"/>
  <c r="C4403" i="10" s="1"/>
  <c r="C4404" i="10" s="1"/>
  <c r="C4405" i="10" s="1"/>
  <c r="C4406" i="10" s="1"/>
  <c r="C4407" i="10" s="1"/>
  <c r="C4408" i="10" s="1"/>
  <c r="C4409" i="10" s="1"/>
  <c r="C4410" i="10" s="1"/>
  <c r="C4411" i="10" s="1"/>
  <c r="C4412" i="10" s="1"/>
  <c r="C4413" i="10" s="1"/>
  <c r="C4414" i="10" s="1"/>
  <c r="C4415" i="10" s="1"/>
  <c r="C4416" i="10" s="1"/>
  <c r="C4417" i="10" s="1"/>
  <c r="C4418" i="10" s="1"/>
  <c r="C4419" i="10" s="1"/>
  <c r="C4420" i="10" s="1"/>
  <c r="C4421" i="10" s="1"/>
  <c r="C4422" i="10" s="1"/>
  <c r="C4423" i="10" s="1"/>
  <c r="C4424" i="10" s="1"/>
  <c r="C4425" i="10" s="1"/>
  <c r="C4426" i="10" s="1"/>
  <c r="C4427" i="10" s="1"/>
  <c r="C4428" i="10" s="1"/>
  <c r="C4429" i="10" s="1"/>
  <c r="C4430" i="10" s="1"/>
  <c r="C4431" i="10" s="1"/>
  <c r="C4432" i="10" s="1"/>
  <c r="C4433" i="10" s="1"/>
  <c r="C4434" i="10" s="1"/>
  <c r="C4435" i="10" s="1"/>
  <c r="C4436" i="10" s="1"/>
  <c r="C4437" i="10" s="1"/>
  <c r="C4438" i="10" s="1"/>
  <c r="C4439" i="10" s="1"/>
  <c r="C4440" i="10" s="1"/>
  <c r="C4441" i="10" s="1"/>
  <c r="C4442" i="10" s="1"/>
  <c r="C4443" i="10" s="1"/>
  <c r="C4444" i="10" s="1"/>
  <c r="C4445" i="10" s="1"/>
  <c r="C4446" i="10" s="1"/>
  <c r="C4447" i="10" s="1"/>
  <c r="C4448" i="10" s="1"/>
  <c r="C4449" i="10" s="1"/>
  <c r="C4450" i="10" s="1"/>
  <c r="C4451" i="10" s="1"/>
  <c r="C4452" i="10" s="1"/>
  <c r="C4453" i="10" s="1"/>
  <c r="C4454" i="10" s="1"/>
  <c r="C4455" i="10" s="1"/>
  <c r="C4456" i="10" s="1"/>
  <c r="C4457" i="10" s="1"/>
  <c r="C4458" i="10" s="1"/>
  <c r="C4459" i="10" s="1"/>
  <c r="C4460" i="10" s="1"/>
  <c r="C4461" i="10" s="1"/>
  <c r="C4462" i="10" s="1"/>
  <c r="C4463" i="10" s="1"/>
  <c r="C4464" i="10" s="1"/>
  <c r="C4465" i="10" s="1"/>
  <c r="C4466" i="10" s="1"/>
  <c r="C4467" i="10" s="1"/>
  <c r="C4468" i="10" s="1"/>
  <c r="C4469" i="10" s="1"/>
  <c r="C4470" i="10" s="1"/>
  <c r="C4471" i="10" s="1"/>
  <c r="C4472" i="10" s="1"/>
  <c r="C4473" i="10" s="1"/>
  <c r="C4474" i="10" s="1"/>
  <c r="C4475" i="10" s="1"/>
  <c r="C4476" i="10" s="1"/>
  <c r="C4477" i="10" s="1"/>
  <c r="C4478" i="10" s="1"/>
  <c r="C4479" i="10" s="1"/>
  <c r="C4480" i="10" s="1"/>
  <c r="C4481" i="10" s="1"/>
  <c r="C4482" i="10" s="1"/>
  <c r="C4483" i="10" s="1"/>
  <c r="C4484" i="10" s="1"/>
  <c r="C4485" i="10" s="1"/>
  <c r="C4486" i="10" s="1"/>
  <c r="C4487" i="10" s="1"/>
  <c r="C4488" i="10" s="1"/>
  <c r="C4489" i="10" s="1"/>
  <c r="C4490" i="10" s="1"/>
  <c r="C4491" i="10" s="1"/>
  <c r="C4492" i="10" s="1"/>
  <c r="C4493" i="10" s="1"/>
  <c r="C4494" i="10" s="1"/>
  <c r="C4495" i="10" s="1"/>
  <c r="C4496" i="10" s="1"/>
  <c r="C4497" i="10" s="1"/>
  <c r="C4498" i="10" s="1"/>
  <c r="C4499" i="10" s="1"/>
  <c r="C4500" i="10" s="1"/>
  <c r="C4501" i="10" s="1"/>
  <c r="C4502" i="10" s="1"/>
  <c r="C4503" i="10" s="1"/>
  <c r="C4504" i="10" s="1"/>
  <c r="C4505" i="10" s="1"/>
  <c r="C4506" i="10" s="1"/>
  <c r="C4507" i="10" s="1"/>
  <c r="C4508" i="10" s="1"/>
  <c r="C4509" i="10" s="1"/>
  <c r="C4510" i="10" s="1"/>
  <c r="C4511" i="10" s="1"/>
  <c r="C4512" i="10" s="1"/>
  <c r="C4513" i="10" s="1"/>
  <c r="C4514" i="10" s="1"/>
  <c r="C4515" i="10" s="1"/>
  <c r="C4516" i="10" s="1"/>
  <c r="C4517" i="10" s="1"/>
  <c r="C4518" i="10" s="1"/>
  <c r="C4519" i="10" s="1"/>
  <c r="C4520" i="10" s="1"/>
  <c r="C4521" i="10" s="1"/>
  <c r="C4522" i="10" s="1"/>
  <c r="C4523" i="10" s="1"/>
  <c r="C4524" i="10" s="1"/>
  <c r="C4525" i="10" s="1"/>
  <c r="C4526" i="10" s="1"/>
  <c r="C4527" i="10" s="1"/>
  <c r="C4528" i="10" s="1"/>
  <c r="C4529" i="10" s="1"/>
  <c r="C4530" i="10" s="1"/>
  <c r="C4531" i="10" s="1"/>
  <c r="C4532" i="10" s="1"/>
  <c r="C4533" i="10" s="1"/>
  <c r="C4534" i="10" s="1"/>
  <c r="C4535" i="10" s="1"/>
  <c r="C4536" i="10" s="1"/>
  <c r="C4537" i="10" s="1"/>
  <c r="C4538" i="10" s="1"/>
  <c r="C4539" i="10" s="1"/>
  <c r="C4540" i="10" s="1"/>
  <c r="C4541" i="10" s="1"/>
  <c r="C4542" i="10" s="1"/>
  <c r="C4543" i="10" s="1"/>
  <c r="C4544" i="10" s="1"/>
  <c r="C4545" i="10" s="1"/>
  <c r="C4546" i="10" s="1"/>
  <c r="C4547" i="10" s="1"/>
  <c r="C4548" i="10" s="1"/>
  <c r="C4549" i="10" s="1"/>
  <c r="C4550" i="10" s="1"/>
  <c r="C4551" i="10" s="1"/>
  <c r="C4552" i="10" s="1"/>
  <c r="C4553" i="10" s="1"/>
  <c r="C4554" i="10" s="1"/>
  <c r="C4555" i="10" s="1"/>
  <c r="C4556" i="10" s="1"/>
  <c r="C4557" i="10" s="1"/>
  <c r="C4558" i="10" s="1"/>
  <c r="C4559" i="10" s="1"/>
  <c r="C4560" i="10" s="1"/>
  <c r="C4561" i="10" s="1"/>
  <c r="C4562" i="10" s="1"/>
  <c r="C4563" i="10" s="1"/>
  <c r="C4564" i="10" s="1"/>
  <c r="C4565" i="10" s="1"/>
  <c r="C4566" i="10" s="1"/>
  <c r="C4567" i="10" s="1"/>
  <c r="C4568" i="10" s="1"/>
  <c r="C4569" i="10" s="1"/>
  <c r="C4570" i="10" s="1"/>
  <c r="C4571" i="10" s="1"/>
  <c r="C4572" i="10" s="1"/>
  <c r="C4573" i="10" s="1"/>
  <c r="C4574" i="10" s="1"/>
  <c r="C4575" i="10" s="1"/>
  <c r="C4576" i="10" s="1"/>
  <c r="C4577" i="10" s="1"/>
  <c r="C4578" i="10" s="1"/>
  <c r="C4579" i="10" s="1"/>
  <c r="C4580" i="10" s="1"/>
  <c r="C4581" i="10" s="1"/>
  <c r="C4582" i="10" s="1"/>
  <c r="C4583" i="10" s="1"/>
  <c r="C4584" i="10" s="1"/>
  <c r="C4585" i="10" s="1"/>
  <c r="C4586" i="10" s="1"/>
  <c r="C4587" i="10" s="1"/>
  <c r="C4588" i="10" s="1"/>
  <c r="C4589" i="10" s="1"/>
  <c r="C4590" i="10" s="1"/>
  <c r="C4591" i="10" s="1"/>
  <c r="C4592" i="10" s="1"/>
  <c r="C4593" i="10" s="1"/>
  <c r="C4594" i="10" s="1"/>
  <c r="C4595" i="10" s="1"/>
  <c r="C4596" i="10" s="1"/>
  <c r="C4597" i="10" s="1"/>
  <c r="C4598" i="10" s="1"/>
  <c r="C4599" i="10" s="1"/>
  <c r="C4600" i="10" s="1"/>
  <c r="C4601" i="10" s="1"/>
  <c r="C4602" i="10" s="1"/>
  <c r="C4603" i="10" s="1"/>
  <c r="C4604" i="10" s="1"/>
  <c r="C4605" i="10" s="1"/>
  <c r="C4606" i="10" s="1"/>
  <c r="C4607" i="10" s="1"/>
  <c r="C4608" i="10" s="1"/>
  <c r="C4609" i="10" s="1"/>
  <c r="C4610" i="10" s="1"/>
  <c r="C4611" i="10" s="1"/>
  <c r="C4612" i="10" s="1"/>
  <c r="C4613" i="10" s="1"/>
  <c r="C4614" i="10" s="1"/>
  <c r="C4615" i="10" s="1"/>
  <c r="C4616" i="10" s="1"/>
  <c r="C4617" i="10" s="1"/>
  <c r="C4618" i="10" s="1"/>
  <c r="C4619" i="10" s="1"/>
  <c r="C4620" i="10" s="1"/>
  <c r="C4621" i="10" s="1"/>
  <c r="C4622" i="10" s="1"/>
  <c r="C4623" i="10" s="1"/>
  <c r="C4624" i="10" s="1"/>
  <c r="C4625" i="10" s="1"/>
  <c r="C4626" i="10" s="1"/>
  <c r="C4627" i="10" s="1"/>
  <c r="C4628" i="10" s="1"/>
  <c r="C4629" i="10" s="1"/>
  <c r="C4630" i="10" s="1"/>
  <c r="C4631" i="10" s="1"/>
  <c r="C4632" i="10" s="1"/>
  <c r="C4633" i="10" s="1"/>
  <c r="C4634" i="10" s="1"/>
  <c r="C4635" i="10" s="1"/>
  <c r="C4636" i="10" s="1"/>
  <c r="C4637" i="10" s="1"/>
  <c r="C4638" i="10" s="1"/>
  <c r="C4639" i="10" s="1"/>
  <c r="C4640" i="10" s="1"/>
  <c r="C4641" i="10" s="1"/>
  <c r="C4642" i="10" s="1"/>
  <c r="C4643" i="10" s="1"/>
  <c r="C4644" i="10" s="1"/>
  <c r="C4645" i="10" s="1"/>
  <c r="C4646" i="10" s="1"/>
  <c r="C4647" i="10" s="1"/>
  <c r="C4648" i="10" s="1"/>
  <c r="C4649" i="10" s="1"/>
  <c r="C4650" i="10" s="1"/>
  <c r="C4651" i="10" s="1"/>
  <c r="C4652" i="10" s="1"/>
  <c r="C4653" i="10" s="1"/>
  <c r="C4654" i="10" s="1"/>
  <c r="C4655" i="10" s="1"/>
  <c r="C4656" i="10" s="1"/>
  <c r="C4657" i="10" s="1"/>
  <c r="C4658" i="10" s="1"/>
  <c r="C4659" i="10" s="1"/>
  <c r="C4660" i="10" s="1"/>
  <c r="C4661" i="10" s="1"/>
  <c r="C4662" i="10" s="1"/>
  <c r="C4663" i="10" s="1"/>
  <c r="C4664" i="10" s="1"/>
  <c r="C4665" i="10" s="1"/>
  <c r="C4666" i="10" s="1"/>
  <c r="C4667" i="10" s="1"/>
  <c r="C4668" i="10" s="1"/>
  <c r="C4669" i="10" s="1"/>
  <c r="C4670" i="10" s="1"/>
  <c r="C4671" i="10" s="1"/>
  <c r="C4672" i="10" s="1"/>
  <c r="C4673" i="10" s="1"/>
  <c r="C4674" i="10" s="1"/>
  <c r="C4675" i="10" s="1"/>
  <c r="C4676" i="10" s="1"/>
  <c r="C4677" i="10" s="1"/>
  <c r="C4678" i="10" s="1"/>
  <c r="C4679" i="10" s="1"/>
  <c r="C4680" i="10" s="1"/>
  <c r="C4681" i="10" s="1"/>
  <c r="C4682" i="10" s="1"/>
  <c r="C4683" i="10" s="1"/>
  <c r="C4684" i="10" s="1"/>
  <c r="C4685" i="10" s="1"/>
  <c r="C4686" i="10" s="1"/>
  <c r="C4687" i="10" s="1"/>
  <c r="C4688" i="10" s="1"/>
  <c r="C4689" i="10" s="1"/>
  <c r="C4690" i="10" s="1"/>
  <c r="C4691" i="10" s="1"/>
  <c r="C4692" i="10" s="1"/>
  <c r="C4693" i="10" s="1"/>
  <c r="C4694" i="10" s="1"/>
  <c r="C4695" i="10" s="1"/>
  <c r="C4696" i="10" s="1"/>
  <c r="C4697" i="10" s="1"/>
  <c r="C4698" i="10" s="1"/>
  <c r="C4699" i="10" s="1"/>
  <c r="C4700" i="10" s="1"/>
  <c r="C4701" i="10" s="1"/>
  <c r="C4702" i="10" s="1"/>
  <c r="C4703" i="10" s="1"/>
  <c r="C4704" i="10" s="1"/>
  <c r="C4705" i="10" s="1"/>
  <c r="C4706" i="10" s="1"/>
  <c r="C4707" i="10" s="1"/>
  <c r="C4708" i="10" s="1"/>
  <c r="C4709" i="10" s="1"/>
  <c r="C4710" i="10" s="1"/>
  <c r="C4711" i="10" s="1"/>
  <c r="C4712" i="10" s="1"/>
  <c r="C4713" i="10" s="1"/>
  <c r="C4714" i="10" s="1"/>
  <c r="C4715" i="10" s="1"/>
  <c r="C4716" i="10" s="1"/>
  <c r="C4717" i="10" s="1"/>
  <c r="C4718" i="10" s="1"/>
  <c r="C4719" i="10" s="1"/>
  <c r="C4720" i="10" s="1"/>
  <c r="C4721" i="10" s="1"/>
  <c r="C4722" i="10" s="1"/>
  <c r="C4723" i="10" s="1"/>
  <c r="C4724" i="10" s="1"/>
  <c r="C4725" i="10" s="1"/>
  <c r="C4726" i="10" s="1"/>
  <c r="C4727" i="10" s="1"/>
  <c r="C4728" i="10" s="1"/>
  <c r="C4729" i="10" s="1"/>
  <c r="C4730" i="10" s="1"/>
  <c r="C4731" i="10" s="1"/>
  <c r="C4732" i="10" s="1"/>
  <c r="C4733" i="10" s="1"/>
  <c r="C4734" i="10" s="1"/>
  <c r="C4735" i="10" s="1"/>
  <c r="C4736" i="10" s="1"/>
  <c r="C4737" i="10" s="1"/>
  <c r="C4738" i="10" s="1"/>
  <c r="C4739" i="10" s="1"/>
  <c r="C4740" i="10" s="1"/>
  <c r="C4741" i="10" s="1"/>
  <c r="C4742" i="10" s="1"/>
  <c r="C4743" i="10" s="1"/>
  <c r="C4744" i="10" s="1"/>
  <c r="C4745" i="10" s="1"/>
  <c r="C4746" i="10" s="1"/>
  <c r="C4747" i="10" s="1"/>
  <c r="C4748" i="10" s="1"/>
  <c r="C4749" i="10" s="1"/>
  <c r="C4750" i="10" s="1"/>
  <c r="C4751" i="10" s="1"/>
  <c r="C4752" i="10" s="1"/>
  <c r="C4753" i="10" s="1"/>
  <c r="C4754" i="10" s="1"/>
  <c r="C4755" i="10" s="1"/>
  <c r="C4756" i="10" s="1"/>
  <c r="C4757" i="10" s="1"/>
  <c r="C4758" i="10" s="1"/>
  <c r="C4759" i="10" s="1"/>
  <c r="C4760" i="10" s="1"/>
  <c r="C4761" i="10" s="1"/>
  <c r="C4762" i="10" s="1"/>
  <c r="C4763" i="10" s="1"/>
  <c r="C4764" i="10" s="1"/>
  <c r="C4765" i="10" s="1"/>
  <c r="C4766" i="10" s="1"/>
  <c r="C4767" i="10" s="1"/>
  <c r="C4768" i="10" s="1"/>
  <c r="C4769" i="10" s="1"/>
  <c r="C4770" i="10" s="1"/>
  <c r="C4771" i="10" s="1"/>
  <c r="C4772" i="10" s="1"/>
  <c r="C4773" i="10" s="1"/>
  <c r="C4774" i="10" s="1"/>
  <c r="C4775" i="10" s="1"/>
  <c r="C4776" i="10" s="1"/>
  <c r="C4777" i="10" s="1"/>
  <c r="C4778" i="10" s="1"/>
  <c r="C4779" i="10" s="1"/>
  <c r="C4780" i="10" s="1"/>
  <c r="C4781" i="10" s="1"/>
  <c r="C4782" i="10" s="1"/>
  <c r="C4783" i="10" s="1"/>
  <c r="C4784" i="10" s="1"/>
  <c r="C4785" i="10" s="1"/>
  <c r="C4786" i="10" s="1"/>
  <c r="C4787" i="10" s="1"/>
  <c r="C4788" i="10" s="1"/>
  <c r="C4789" i="10" s="1"/>
  <c r="C4790" i="10" s="1"/>
  <c r="C4791" i="10" s="1"/>
  <c r="C4792" i="10" s="1"/>
  <c r="C4793" i="10" s="1"/>
  <c r="C4794" i="10" s="1"/>
  <c r="C4795" i="10" s="1"/>
  <c r="C4796" i="10" s="1"/>
  <c r="C4797" i="10" s="1"/>
  <c r="C4798" i="10" s="1"/>
  <c r="C4799" i="10" s="1"/>
  <c r="C4800" i="10" s="1"/>
  <c r="C4801" i="10" s="1"/>
  <c r="C4802" i="10" s="1"/>
  <c r="C4803" i="10" s="1"/>
  <c r="C4804" i="10" s="1"/>
  <c r="C4805" i="10" s="1"/>
  <c r="C4806" i="10" s="1"/>
  <c r="C4807" i="10" s="1"/>
  <c r="C4808" i="10" s="1"/>
  <c r="C4809" i="10" s="1"/>
  <c r="C4810" i="10" s="1"/>
  <c r="C4811" i="10" s="1"/>
  <c r="C4812" i="10" s="1"/>
  <c r="C4813" i="10" s="1"/>
  <c r="C4814" i="10" s="1"/>
  <c r="C4815" i="10" s="1"/>
  <c r="C4816" i="10" s="1"/>
  <c r="C4817" i="10" s="1"/>
  <c r="C4818" i="10" s="1"/>
  <c r="C4819" i="10" s="1"/>
  <c r="C4820" i="10" s="1"/>
  <c r="C4821" i="10" s="1"/>
  <c r="C4822" i="10" s="1"/>
  <c r="C4823" i="10" s="1"/>
  <c r="C4824" i="10" s="1"/>
  <c r="C4825" i="10" s="1"/>
  <c r="C4826" i="10" s="1"/>
  <c r="C4827" i="10" s="1"/>
  <c r="C4828" i="10" s="1"/>
  <c r="C4829" i="10" s="1"/>
  <c r="C4830" i="10" s="1"/>
  <c r="C4831" i="10" s="1"/>
  <c r="C4832" i="10" s="1"/>
  <c r="C4833" i="10" s="1"/>
  <c r="C4834" i="10" s="1"/>
  <c r="C4835" i="10" s="1"/>
  <c r="C4836" i="10" s="1"/>
  <c r="C4837" i="10" s="1"/>
  <c r="C4838" i="10" s="1"/>
  <c r="C4839" i="10" s="1"/>
  <c r="C4840" i="10" s="1"/>
  <c r="C4841" i="10" s="1"/>
  <c r="C4842" i="10" s="1"/>
  <c r="C4843" i="10" s="1"/>
  <c r="C4844" i="10" s="1"/>
  <c r="C4845" i="10" s="1"/>
  <c r="C4846" i="10" s="1"/>
  <c r="C4847" i="10" s="1"/>
  <c r="C4848" i="10" s="1"/>
  <c r="C4849" i="10" s="1"/>
  <c r="C4850" i="10" s="1"/>
  <c r="C4851" i="10" s="1"/>
  <c r="C4852" i="10" s="1"/>
  <c r="C4853" i="10" s="1"/>
  <c r="C4854" i="10" s="1"/>
  <c r="C4855" i="10" s="1"/>
  <c r="C4856" i="10" s="1"/>
  <c r="C4857" i="10" s="1"/>
  <c r="C4858" i="10" s="1"/>
  <c r="C4859" i="10" s="1"/>
  <c r="C4860" i="10" s="1"/>
  <c r="C4861" i="10" s="1"/>
  <c r="C4862" i="10" s="1"/>
  <c r="C4863" i="10" s="1"/>
  <c r="C4864" i="10" s="1"/>
  <c r="C4865" i="10" s="1"/>
  <c r="C4866" i="10" s="1"/>
  <c r="C4867" i="10" s="1"/>
  <c r="C4868" i="10" s="1"/>
  <c r="C4869" i="10" s="1"/>
  <c r="C4870" i="10" s="1"/>
  <c r="C4871" i="10" s="1"/>
  <c r="C4872" i="10" s="1"/>
  <c r="C4873" i="10" s="1"/>
  <c r="C4874" i="10" s="1"/>
  <c r="C4875" i="10" s="1"/>
  <c r="C4876" i="10" s="1"/>
  <c r="C4877" i="10" s="1"/>
  <c r="C4878" i="10" s="1"/>
  <c r="C4879" i="10" s="1"/>
  <c r="C4880" i="10" s="1"/>
  <c r="C4881" i="10" s="1"/>
  <c r="C4882" i="10" s="1"/>
  <c r="C4883" i="10" s="1"/>
  <c r="C4884" i="10" s="1"/>
  <c r="C4885" i="10" s="1"/>
  <c r="C4886" i="10" s="1"/>
  <c r="C4887" i="10" s="1"/>
  <c r="C4888" i="10" s="1"/>
  <c r="C4889" i="10" s="1"/>
  <c r="C4890" i="10" s="1"/>
  <c r="C4891" i="10" s="1"/>
  <c r="C4892" i="10" s="1"/>
  <c r="C4893" i="10" s="1"/>
  <c r="C4894" i="10" s="1"/>
  <c r="C4895" i="10" s="1"/>
  <c r="C4896" i="10" s="1"/>
  <c r="C4897" i="10" s="1"/>
  <c r="C4898" i="10" s="1"/>
  <c r="C4899" i="10" s="1"/>
  <c r="C4900" i="10" s="1"/>
  <c r="C4901" i="10" s="1"/>
  <c r="C4902" i="10" s="1"/>
  <c r="C4903" i="10" s="1"/>
  <c r="C4904" i="10" s="1"/>
  <c r="C4905" i="10" s="1"/>
  <c r="C4906" i="10" s="1"/>
  <c r="C4907" i="10" s="1"/>
  <c r="C4908" i="10" s="1"/>
  <c r="C4909" i="10" s="1"/>
  <c r="C4910" i="10" s="1"/>
  <c r="C4911" i="10" s="1"/>
  <c r="C4912" i="10" s="1"/>
  <c r="C4913" i="10" s="1"/>
  <c r="C4914" i="10" s="1"/>
  <c r="C4915" i="10" s="1"/>
  <c r="C4916" i="10" s="1"/>
  <c r="C4917" i="10" s="1"/>
  <c r="C4918" i="10" s="1"/>
  <c r="C4919" i="10" s="1"/>
  <c r="C4920" i="10" s="1"/>
  <c r="C4921" i="10" s="1"/>
  <c r="C4922" i="10" s="1"/>
  <c r="C4923" i="10" s="1"/>
  <c r="C4924" i="10" s="1"/>
  <c r="C4925" i="10" s="1"/>
  <c r="C4926" i="10" s="1"/>
  <c r="C4927" i="10" s="1"/>
  <c r="C4928" i="10" s="1"/>
  <c r="C4929" i="10" s="1"/>
  <c r="C4930" i="10" s="1"/>
  <c r="C4931" i="10" s="1"/>
  <c r="C4932" i="10" s="1"/>
  <c r="C4933" i="10" s="1"/>
  <c r="C4934" i="10" s="1"/>
  <c r="C4935" i="10" s="1"/>
  <c r="C4936" i="10" s="1"/>
  <c r="C4937" i="10" s="1"/>
  <c r="C4938" i="10" s="1"/>
  <c r="C4939" i="10" s="1"/>
  <c r="C4940" i="10" s="1"/>
  <c r="C4941" i="10" s="1"/>
  <c r="C4942" i="10" s="1"/>
  <c r="C4943" i="10" s="1"/>
  <c r="C4944" i="10" s="1"/>
  <c r="C4945" i="10" s="1"/>
  <c r="C4946" i="10" s="1"/>
  <c r="C4947" i="10" s="1"/>
  <c r="C4948" i="10" s="1"/>
  <c r="C4949" i="10" s="1"/>
  <c r="C4950" i="10" s="1"/>
  <c r="C4951" i="10" s="1"/>
  <c r="C4952" i="10" s="1"/>
  <c r="C4953" i="10" s="1"/>
  <c r="C4954" i="10" s="1"/>
  <c r="C4955" i="10" s="1"/>
  <c r="C4956" i="10" s="1"/>
  <c r="C4957" i="10" s="1"/>
  <c r="C4958" i="10" s="1"/>
  <c r="C4959" i="10" s="1"/>
  <c r="C4960" i="10" s="1"/>
  <c r="C4961" i="10" s="1"/>
  <c r="C4962" i="10" s="1"/>
  <c r="C4963" i="10" s="1"/>
  <c r="C4964" i="10" s="1"/>
  <c r="C4965" i="10" s="1"/>
  <c r="C4966" i="10" s="1"/>
  <c r="C4967" i="10" s="1"/>
  <c r="C4968" i="10" s="1"/>
  <c r="C4969" i="10" s="1"/>
  <c r="C4970" i="10" s="1"/>
  <c r="C4971" i="10" s="1"/>
  <c r="C4972" i="10" s="1"/>
  <c r="C4973" i="10" s="1"/>
  <c r="C4974" i="10" s="1"/>
  <c r="C4975" i="10" s="1"/>
  <c r="C4976" i="10" s="1"/>
  <c r="C4977" i="10" s="1"/>
  <c r="C4978" i="10" s="1"/>
  <c r="C4979" i="10" s="1"/>
  <c r="C4980" i="10" s="1"/>
  <c r="C4981" i="10" s="1"/>
  <c r="C4982" i="10" s="1"/>
  <c r="C4983" i="10" s="1"/>
  <c r="C4984" i="10" s="1"/>
  <c r="C4985" i="10" s="1"/>
  <c r="C4986" i="10" s="1"/>
  <c r="C4987" i="10" s="1"/>
  <c r="C4988" i="10" s="1"/>
  <c r="C4989" i="10" s="1"/>
  <c r="C4990" i="10" s="1"/>
  <c r="C4991" i="10" s="1"/>
  <c r="C4992" i="10" s="1"/>
  <c r="C4993" i="10" s="1"/>
  <c r="C4994" i="10" s="1"/>
  <c r="C4995" i="10" s="1"/>
  <c r="C4996" i="10" s="1"/>
  <c r="C4997" i="10" s="1"/>
  <c r="C4998" i="10" s="1"/>
  <c r="C4999" i="10" s="1"/>
  <c r="C5000" i="10" s="1"/>
  <c r="C5001" i="10" s="1"/>
  <c r="C5002" i="10" s="1"/>
  <c r="C5003" i="10" s="1"/>
  <c r="C5004" i="10" s="1"/>
  <c r="C5005" i="10" s="1"/>
  <c r="C5006" i="10" s="1"/>
  <c r="C5007" i="10" s="1"/>
  <c r="C5008" i="10" s="1"/>
  <c r="C5009" i="10" s="1"/>
  <c r="C5010" i="10" s="1"/>
  <c r="C5011" i="10" s="1"/>
  <c r="C5012" i="10" s="1"/>
  <c r="C5013" i="10" s="1"/>
  <c r="C5014" i="10" s="1"/>
  <c r="C5015" i="10" s="1"/>
  <c r="C5016" i="10" s="1"/>
  <c r="C5017" i="10" s="1"/>
  <c r="C5018" i="10" s="1"/>
  <c r="C5019" i="10" s="1"/>
  <c r="C5020" i="10" s="1"/>
  <c r="C5021" i="10" s="1"/>
  <c r="C5022" i="10" s="1"/>
  <c r="C5023" i="10" s="1"/>
  <c r="C5024" i="10" s="1"/>
  <c r="C5025" i="10" s="1"/>
  <c r="C5026" i="10" s="1"/>
  <c r="C5027" i="10" s="1"/>
  <c r="C5028" i="10" s="1"/>
  <c r="C5029" i="10" s="1"/>
  <c r="C5030" i="10" s="1"/>
  <c r="C5031" i="10" s="1"/>
  <c r="C5032" i="10" s="1"/>
  <c r="C5033" i="10" s="1"/>
  <c r="C5034" i="10" s="1"/>
  <c r="C5035" i="10" s="1"/>
  <c r="C5036" i="10" s="1"/>
  <c r="C5037" i="10" s="1"/>
  <c r="C5038" i="10" s="1"/>
  <c r="C5039" i="10" s="1"/>
  <c r="C5040" i="10" s="1"/>
  <c r="C5041" i="10" s="1"/>
  <c r="C5042" i="10" s="1"/>
  <c r="C5043" i="10" s="1"/>
  <c r="C5044" i="10" s="1"/>
  <c r="C5045" i="10" s="1"/>
  <c r="C5046" i="10" s="1"/>
  <c r="C5047" i="10" s="1"/>
  <c r="C5048" i="10" s="1"/>
  <c r="C5049" i="10" s="1"/>
  <c r="C5050" i="10" s="1"/>
  <c r="C5051" i="10" s="1"/>
  <c r="C5052" i="10" s="1"/>
  <c r="C5053" i="10" s="1"/>
  <c r="C5054" i="10" s="1"/>
  <c r="C5055" i="10" s="1"/>
  <c r="C5056" i="10" s="1"/>
  <c r="C5057" i="10" s="1"/>
  <c r="C5058" i="10" s="1"/>
  <c r="C5059" i="10" s="1"/>
  <c r="C5060" i="10" s="1"/>
  <c r="C5061" i="10" s="1"/>
  <c r="C5062" i="10" s="1"/>
  <c r="C5063" i="10" s="1"/>
  <c r="C5064" i="10" s="1"/>
  <c r="C5065" i="10" s="1"/>
  <c r="C5066" i="10" s="1"/>
  <c r="C5067" i="10" s="1"/>
  <c r="C5068" i="10" s="1"/>
  <c r="C5069" i="10" s="1"/>
  <c r="C5070" i="10" s="1"/>
  <c r="C5071" i="10" s="1"/>
  <c r="C5072" i="10" s="1"/>
  <c r="C5073" i="10" s="1"/>
  <c r="C5074" i="10" s="1"/>
  <c r="C5075" i="10" s="1"/>
  <c r="C5076" i="10" s="1"/>
  <c r="C5077" i="10" s="1"/>
  <c r="C5078" i="10" s="1"/>
  <c r="C5079" i="10" s="1"/>
  <c r="C5080" i="10" s="1"/>
  <c r="C5081" i="10" s="1"/>
  <c r="C5082" i="10" s="1"/>
  <c r="C5083" i="10" s="1"/>
  <c r="C5084" i="10" s="1"/>
  <c r="C5085" i="10" s="1"/>
  <c r="C5086" i="10" s="1"/>
  <c r="C5087" i="10" s="1"/>
  <c r="C5088" i="10" s="1"/>
  <c r="C5089" i="10" s="1"/>
  <c r="C5090" i="10" s="1"/>
  <c r="C5091" i="10" s="1"/>
  <c r="C5092" i="10" s="1"/>
  <c r="C5093" i="10" s="1"/>
  <c r="C5094" i="10" s="1"/>
  <c r="C5095" i="10" s="1"/>
  <c r="C5096" i="10" s="1"/>
  <c r="C5097" i="10" s="1"/>
  <c r="C5098" i="10" s="1"/>
  <c r="C5099" i="10" s="1"/>
  <c r="C5100" i="10" s="1"/>
  <c r="C5101" i="10" s="1"/>
  <c r="C5102" i="10" s="1"/>
  <c r="C5103" i="10" s="1"/>
  <c r="C5104" i="10" s="1"/>
  <c r="C5105" i="10" s="1"/>
  <c r="C5106" i="10" s="1"/>
  <c r="C5107" i="10" s="1"/>
  <c r="C5108" i="10" s="1"/>
  <c r="C5109" i="10" s="1"/>
  <c r="C5110" i="10" s="1"/>
  <c r="C5111" i="10" s="1"/>
  <c r="C5112" i="10" s="1"/>
  <c r="C5113" i="10" s="1"/>
  <c r="C5114" i="10" s="1"/>
  <c r="C5115" i="10" s="1"/>
  <c r="C5116" i="10" s="1"/>
  <c r="C5117" i="10" s="1"/>
  <c r="C5118" i="10" s="1"/>
  <c r="C5119" i="10" s="1"/>
  <c r="C5120" i="10" s="1"/>
  <c r="C5121" i="10" s="1"/>
  <c r="C5122" i="10" s="1"/>
  <c r="C5123" i="10" s="1"/>
  <c r="C5124" i="10" s="1"/>
  <c r="C5125" i="10" s="1"/>
  <c r="C5126" i="10" s="1"/>
  <c r="C5127" i="10" s="1"/>
  <c r="C5128" i="10" s="1"/>
  <c r="C5129" i="10" s="1"/>
  <c r="C5130" i="10" s="1"/>
  <c r="C5131" i="10" s="1"/>
  <c r="C5132" i="10" s="1"/>
  <c r="C5133" i="10" s="1"/>
  <c r="C5134" i="10" s="1"/>
  <c r="C5135" i="10" s="1"/>
  <c r="C5136" i="10" s="1"/>
  <c r="C5137" i="10" s="1"/>
  <c r="C5138" i="10" s="1"/>
  <c r="C5139" i="10" s="1"/>
  <c r="C5140" i="10" s="1"/>
  <c r="C5141" i="10" s="1"/>
  <c r="C5142" i="10" s="1"/>
  <c r="C5143" i="10" s="1"/>
  <c r="C5144" i="10" s="1"/>
  <c r="C5145" i="10" s="1"/>
  <c r="C5146" i="10" s="1"/>
  <c r="C5147" i="10" s="1"/>
  <c r="C5148" i="10" s="1"/>
  <c r="C5149" i="10" s="1"/>
  <c r="C5150" i="10" s="1"/>
  <c r="C5151" i="10" s="1"/>
  <c r="C5152" i="10" s="1"/>
  <c r="C5153" i="10" s="1"/>
  <c r="C5154" i="10" s="1"/>
  <c r="C5155" i="10" s="1"/>
  <c r="C5156" i="10" s="1"/>
  <c r="C5157" i="10" s="1"/>
  <c r="C5158" i="10" s="1"/>
  <c r="C5159" i="10" s="1"/>
  <c r="C5160" i="10" s="1"/>
  <c r="C5161" i="10" s="1"/>
  <c r="C5162" i="10" s="1"/>
  <c r="C5163" i="10" s="1"/>
  <c r="C5164" i="10" s="1"/>
  <c r="C5165" i="10" s="1"/>
  <c r="C5166" i="10" s="1"/>
  <c r="C5167" i="10" s="1"/>
  <c r="C5168" i="10" s="1"/>
  <c r="C5169" i="10" s="1"/>
  <c r="C5170" i="10" s="1"/>
  <c r="C5171" i="10" s="1"/>
  <c r="C5172" i="10" s="1"/>
  <c r="C5173" i="10" s="1"/>
  <c r="C5174" i="10" s="1"/>
  <c r="C5175" i="10" s="1"/>
  <c r="C5176" i="10" s="1"/>
  <c r="C5177" i="10" s="1"/>
  <c r="C5178" i="10" s="1"/>
  <c r="C5179" i="10" s="1"/>
  <c r="C5180" i="10" s="1"/>
  <c r="C5181" i="10" s="1"/>
  <c r="C5182" i="10" s="1"/>
  <c r="C5183" i="10" s="1"/>
  <c r="C5184" i="10" s="1"/>
  <c r="C5185" i="10" s="1"/>
  <c r="C5186" i="10" s="1"/>
  <c r="C5187" i="10" s="1"/>
  <c r="C5188" i="10" s="1"/>
  <c r="C5189" i="10" s="1"/>
  <c r="C5190" i="10" s="1"/>
  <c r="C5191" i="10" s="1"/>
  <c r="C5192" i="10" s="1"/>
  <c r="C5193" i="10" s="1"/>
  <c r="C5194" i="10" s="1"/>
  <c r="C5195" i="10" s="1"/>
  <c r="C5196" i="10" s="1"/>
  <c r="C5197" i="10" s="1"/>
  <c r="C5198" i="10" s="1"/>
  <c r="C5199" i="10" s="1"/>
  <c r="C5200" i="10" s="1"/>
  <c r="C5201" i="10" s="1"/>
  <c r="C5202" i="10" s="1"/>
  <c r="C5203" i="10" s="1"/>
  <c r="C5204" i="10" s="1"/>
  <c r="C5205" i="10" s="1"/>
  <c r="C5206" i="10" s="1"/>
  <c r="C5207" i="10" s="1"/>
  <c r="C5208" i="10" s="1"/>
  <c r="C5209" i="10" s="1"/>
  <c r="C5210" i="10" s="1"/>
  <c r="C5211" i="10" s="1"/>
  <c r="C5212" i="10" s="1"/>
  <c r="C5213" i="10" s="1"/>
  <c r="C5214" i="10" s="1"/>
  <c r="C5215" i="10" s="1"/>
  <c r="C5216" i="10" s="1"/>
  <c r="C5217" i="10" s="1"/>
  <c r="C5218" i="10" s="1"/>
  <c r="C5219" i="10" s="1"/>
  <c r="C5220" i="10" s="1"/>
  <c r="C5221" i="10" s="1"/>
  <c r="C5222" i="10" s="1"/>
  <c r="C5223" i="10" s="1"/>
  <c r="C5224" i="10" s="1"/>
  <c r="C5225" i="10" s="1"/>
  <c r="C5226" i="10" s="1"/>
  <c r="C5227" i="10" s="1"/>
  <c r="C5228" i="10" s="1"/>
  <c r="C5229" i="10" s="1"/>
  <c r="C5230" i="10" s="1"/>
  <c r="C5231" i="10" s="1"/>
  <c r="C5232" i="10" s="1"/>
  <c r="C5233" i="10" s="1"/>
  <c r="C5234" i="10" s="1"/>
  <c r="C5235" i="10" s="1"/>
  <c r="C5236" i="10" s="1"/>
  <c r="C5237" i="10" s="1"/>
  <c r="C5238" i="10" s="1"/>
  <c r="C5239" i="10" s="1"/>
  <c r="C5240" i="10" s="1"/>
  <c r="C5241" i="10" s="1"/>
  <c r="C5242" i="10" s="1"/>
  <c r="C5243" i="10" s="1"/>
  <c r="C5244" i="10" s="1"/>
  <c r="C5245" i="10" s="1"/>
  <c r="C5246" i="10" s="1"/>
  <c r="C5247" i="10" s="1"/>
  <c r="C5248" i="10" s="1"/>
  <c r="C5249" i="10" s="1"/>
  <c r="C5250" i="10" s="1"/>
  <c r="C5251" i="10" s="1"/>
  <c r="C5252" i="10" s="1"/>
  <c r="C5253" i="10" s="1"/>
  <c r="C5254" i="10" s="1"/>
  <c r="C5255" i="10" s="1"/>
  <c r="C5256" i="10" s="1"/>
  <c r="C5257" i="10" s="1"/>
  <c r="C5258" i="10" s="1"/>
  <c r="C5259" i="10" s="1"/>
  <c r="C5260" i="10" s="1"/>
  <c r="C5261" i="10" s="1"/>
  <c r="C5262" i="10" s="1"/>
  <c r="C5263" i="10" s="1"/>
  <c r="C5264" i="10" s="1"/>
  <c r="C5265" i="10" s="1"/>
  <c r="C5266" i="10" s="1"/>
  <c r="C5267" i="10" s="1"/>
  <c r="C5268" i="10" s="1"/>
  <c r="C5269" i="10" s="1"/>
  <c r="C5270" i="10" s="1"/>
  <c r="C5271" i="10" s="1"/>
  <c r="C5272" i="10" s="1"/>
  <c r="C5273" i="10" s="1"/>
  <c r="C5274" i="10" s="1"/>
  <c r="C5275" i="10" s="1"/>
  <c r="C5276" i="10" s="1"/>
  <c r="C5277" i="10" s="1"/>
  <c r="C5278" i="10" s="1"/>
  <c r="C5279" i="10" s="1"/>
  <c r="C5280" i="10" s="1"/>
  <c r="C5281" i="10" s="1"/>
  <c r="C5282" i="10" s="1"/>
  <c r="C5283" i="10" s="1"/>
  <c r="C5284" i="10" s="1"/>
  <c r="C5285" i="10" s="1"/>
  <c r="C5286" i="10" s="1"/>
  <c r="C5287" i="10" s="1"/>
  <c r="C5288" i="10" s="1"/>
  <c r="C5289" i="10" s="1"/>
  <c r="C5290" i="10" s="1"/>
  <c r="C5291" i="10" s="1"/>
  <c r="C5292" i="10" s="1"/>
  <c r="C5293" i="10" s="1"/>
  <c r="C5294" i="10" s="1"/>
  <c r="C5295" i="10" s="1"/>
  <c r="C5296" i="10" s="1"/>
  <c r="C5297" i="10" s="1"/>
  <c r="C5298" i="10" s="1"/>
  <c r="C5299" i="10" s="1"/>
  <c r="C5300" i="10" s="1"/>
  <c r="C5301" i="10" s="1"/>
  <c r="C5302" i="10" s="1"/>
  <c r="C5303" i="10" s="1"/>
  <c r="C5304" i="10" s="1"/>
  <c r="C5305" i="10" s="1"/>
  <c r="C5306" i="10" s="1"/>
  <c r="C5307" i="10" s="1"/>
  <c r="C5308" i="10" s="1"/>
  <c r="C5309" i="10" s="1"/>
  <c r="C5310" i="10" s="1"/>
  <c r="C5311" i="10" s="1"/>
  <c r="C5312" i="10" s="1"/>
  <c r="C5313" i="10" s="1"/>
  <c r="C5314" i="10" s="1"/>
  <c r="C5315" i="10" s="1"/>
  <c r="C5316" i="10" s="1"/>
  <c r="C5317" i="10" s="1"/>
  <c r="C5318" i="10" s="1"/>
  <c r="C5319" i="10" s="1"/>
  <c r="C5320" i="10" s="1"/>
  <c r="C5321" i="10" s="1"/>
  <c r="C5322" i="10" s="1"/>
  <c r="C5323" i="10" s="1"/>
  <c r="C5324" i="10" s="1"/>
  <c r="C5325" i="10" s="1"/>
  <c r="C5326" i="10" s="1"/>
  <c r="C5327" i="10" s="1"/>
  <c r="C5328" i="10" s="1"/>
  <c r="C5329" i="10" s="1"/>
  <c r="C5330" i="10" s="1"/>
  <c r="C5331" i="10" s="1"/>
  <c r="C5332" i="10" s="1"/>
  <c r="C5333" i="10" s="1"/>
  <c r="C5334" i="10" s="1"/>
  <c r="C5335" i="10" s="1"/>
  <c r="C5336" i="10" s="1"/>
  <c r="C5337" i="10" s="1"/>
  <c r="C5338" i="10" s="1"/>
  <c r="C5339" i="10" s="1"/>
  <c r="C5340" i="10" s="1"/>
  <c r="C5341" i="10" s="1"/>
  <c r="C5342" i="10" s="1"/>
  <c r="C5343" i="10" s="1"/>
  <c r="C5344" i="10" s="1"/>
  <c r="C5345" i="10" s="1"/>
  <c r="C5346" i="10" s="1"/>
  <c r="C5347" i="10" s="1"/>
  <c r="C5348" i="10" s="1"/>
  <c r="C5349" i="10" s="1"/>
  <c r="C5350" i="10" s="1"/>
  <c r="C5351" i="10" s="1"/>
  <c r="C5352" i="10" s="1"/>
  <c r="C5353" i="10" s="1"/>
  <c r="C5354" i="10" s="1"/>
  <c r="C5355" i="10" s="1"/>
  <c r="C5356" i="10" s="1"/>
  <c r="C5357" i="10" s="1"/>
  <c r="C5358" i="10" s="1"/>
  <c r="C5359" i="10" s="1"/>
  <c r="C5360" i="10" s="1"/>
  <c r="C5361" i="10" s="1"/>
  <c r="C5362" i="10" s="1"/>
  <c r="C5363" i="10" s="1"/>
  <c r="C5364" i="10" s="1"/>
  <c r="C5365" i="10" s="1"/>
  <c r="C5366" i="10" s="1"/>
  <c r="C5367" i="10" s="1"/>
  <c r="C5368" i="10" s="1"/>
  <c r="C5369" i="10" s="1"/>
  <c r="C5370" i="10" s="1"/>
  <c r="C5371" i="10" s="1"/>
  <c r="C5372" i="10" s="1"/>
  <c r="C5373" i="10" s="1"/>
  <c r="C5374" i="10" s="1"/>
  <c r="C5375" i="10" s="1"/>
  <c r="C5376" i="10" s="1"/>
  <c r="C5377" i="10" s="1"/>
  <c r="C5378" i="10" s="1"/>
  <c r="C5379" i="10" s="1"/>
  <c r="C5380" i="10" s="1"/>
  <c r="C5381" i="10" s="1"/>
  <c r="C5382" i="10" s="1"/>
  <c r="C5383" i="10" s="1"/>
  <c r="C5384" i="10" s="1"/>
  <c r="C5385" i="10" s="1"/>
  <c r="C5386" i="10" s="1"/>
  <c r="C5387" i="10" s="1"/>
  <c r="C5388" i="10" s="1"/>
  <c r="C5389" i="10" s="1"/>
  <c r="C5390" i="10" s="1"/>
  <c r="C5391" i="10" s="1"/>
  <c r="C5392" i="10" s="1"/>
  <c r="C5393" i="10" s="1"/>
  <c r="C5394" i="10" s="1"/>
  <c r="C5395" i="10" s="1"/>
  <c r="C5396" i="10" s="1"/>
  <c r="C5397" i="10" s="1"/>
  <c r="C5398" i="10" s="1"/>
  <c r="C5399" i="10" s="1"/>
  <c r="C5400" i="10" s="1"/>
  <c r="C5401" i="10" s="1"/>
  <c r="C5402" i="10" s="1"/>
  <c r="C5403" i="10" s="1"/>
  <c r="C5404" i="10" s="1"/>
  <c r="C5405" i="10" s="1"/>
  <c r="C5406" i="10" s="1"/>
  <c r="C5407" i="10" s="1"/>
  <c r="C5408" i="10" s="1"/>
  <c r="C5409" i="10" s="1"/>
  <c r="C5410" i="10" s="1"/>
  <c r="C5411" i="10" s="1"/>
  <c r="C5412" i="10" s="1"/>
  <c r="C5413" i="10" s="1"/>
  <c r="C5414" i="10" s="1"/>
  <c r="C5415" i="10" s="1"/>
  <c r="C5416" i="10" s="1"/>
  <c r="C5417" i="10" s="1"/>
  <c r="C5418" i="10" s="1"/>
  <c r="C5419" i="10" s="1"/>
  <c r="C5420" i="10" s="1"/>
  <c r="C5421" i="10" s="1"/>
  <c r="C5422" i="10" s="1"/>
  <c r="C5423" i="10" s="1"/>
  <c r="C5424" i="10" s="1"/>
  <c r="C5425" i="10" s="1"/>
  <c r="C5426" i="10" s="1"/>
  <c r="C5427" i="10" s="1"/>
  <c r="C5428" i="10" s="1"/>
  <c r="C5429" i="10" s="1"/>
  <c r="C5430" i="10" s="1"/>
  <c r="C5431" i="10" s="1"/>
  <c r="C5432" i="10" s="1"/>
  <c r="C5433" i="10" s="1"/>
  <c r="C5434" i="10" s="1"/>
  <c r="C5435" i="10" s="1"/>
  <c r="C5436" i="10" s="1"/>
  <c r="C5437" i="10" s="1"/>
  <c r="C5438" i="10" s="1"/>
  <c r="C5439" i="10" s="1"/>
  <c r="C5440" i="10" s="1"/>
  <c r="C5441" i="10" s="1"/>
  <c r="C5442" i="10" s="1"/>
  <c r="C5443" i="10" s="1"/>
  <c r="C5444" i="10" s="1"/>
  <c r="C5445" i="10" s="1"/>
  <c r="C5446" i="10" s="1"/>
  <c r="C5447" i="10" s="1"/>
  <c r="C5448" i="10" s="1"/>
  <c r="C5449" i="10" s="1"/>
  <c r="C5450" i="10" s="1"/>
  <c r="C5451" i="10" s="1"/>
  <c r="C5452" i="10" s="1"/>
  <c r="C5453" i="10" s="1"/>
  <c r="C5454" i="10" s="1"/>
  <c r="C5455" i="10" s="1"/>
  <c r="C5456" i="10" s="1"/>
  <c r="C5457" i="10" s="1"/>
  <c r="C5458" i="10" s="1"/>
  <c r="C5459" i="10" s="1"/>
  <c r="C5460" i="10" s="1"/>
  <c r="C5461" i="10" s="1"/>
  <c r="C5462" i="10" s="1"/>
  <c r="C5463" i="10" s="1"/>
  <c r="C5464" i="10" s="1"/>
  <c r="C5465" i="10" s="1"/>
  <c r="C5466" i="10" s="1"/>
  <c r="C5467" i="10" s="1"/>
  <c r="C5468" i="10" s="1"/>
  <c r="C5469" i="10" s="1"/>
  <c r="C5470" i="10" s="1"/>
  <c r="C5471" i="10" s="1"/>
  <c r="C5472" i="10" s="1"/>
  <c r="C5473" i="10" s="1"/>
  <c r="C5474" i="10" s="1"/>
  <c r="C5475" i="10" s="1"/>
  <c r="C5476" i="10" s="1"/>
  <c r="C5477" i="10" s="1"/>
  <c r="C5478" i="10" s="1"/>
  <c r="C5479" i="10" s="1"/>
  <c r="C5480" i="10" s="1"/>
  <c r="C5481" i="10" s="1"/>
  <c r="C5482" i="10" s="1"/>
  <c r="C5483" i="10" s="1"/>
  <c r="C5484" i="10" s="1"/>
  <c r="C5485" i="10" s="1"/>
  <c r="C5486" i="10" s="1"/>
  <c r="C5487" i="10" s="1"/>
  <c r="C5488" i="10" s="1"/>
  <c r="C5489" i="10" s="1"/>
  <c r="C5490" i="10" s="1"/>
  <c r="C5491" i="10" s="1"/>
  <c r="C5492" i="10" s="1"/>
  <c r="C5493" i="10" s="1"/>
  <c r="C5494" i="10" s="1"/>
  <c r="C5495" i="10" s="1"/>
  <c r="C5496" i="10" s="1"/>
  <c r="C5497" i="10" s="1"/>
  <c r="C5498" i="10" s="1"/>
  <c r="C5499" i="10" s="1"/>
  <c r="C5500" i="10" s="1"/>
  <c r="C5501" i="10" s="1"/>
  <c r="C5502" i="10" s="1"/>
  <c r="C5503" i="10" s="1"/>
  <c r="C5504" i="10" s="1"/>
  <c r="C5505" i="10" s="1"/>
  <c r="C5506" i="10" s="1"/>
  <c r="C5507" i="10" s="1"/>
  <c r="C5508" i="10" s="1"/>
  <c r="C5509" i="10" s="1"/>
  <c r="C5510" i="10" s="1"/>
  <c r="C5511" i="10" s="1"/>
  <c r="C5512" i="10" s="1"/>
  <c r="C5513" i="10" s="1"/>
  <c r="C5514" i="10" s="1"/>
  <c r="C5515" i="10" s="1"/>
  <c r="C5516" i="10" s="1"/>
  <c r="C5517" i="10" s="1"/>
  <c r="C5518" i="10" s="1"/>
  <c r="C5519" i="10" s="1"/>
  <c r="C5520" i="10" s="1"/>
  <c r="C5521" i="10" s="1"/>
  <c r="C5522" i="10" s="1"/>
  <c r="C5523" i="10" s="1"/>
  <c r="C5524" i="10" s="1"/>
  <c r="C5525" i="10" s="1"/>
  <c r="C5526" i="10" s="1"/>
  <c r="C5527" i="10" s="1"/>
  <c r="C5528" i="10" s="1"/>
  <c r="C5529" i="10" s="1"/>
  <c r="C5530" i="10" s="1"/>
  <c r="C5531" i="10" s="1"/>
  <c r="C5532" i="10" s="1"/>
  <c r="C5533" i="10" s="1"/>
  <c r="C5534" i="10" s="1"/>
  <c r="C5535" i="10" s="1"/>
  <c r="C5536" i="10" s="1"/>
  <c r="C5537" i="10" s="1"/>
  <c r="C5538" i="10" s="1"/>
  <c r="C5539" i="10" s="1"/>
  <c r="C5540" i="10" s="1"/>
  <c r="C5541" i="10" s="1"/>
  <c r="C5542" i="10" s="1"/>
  <c r="C5543" i="10" s="1"/>
  <c r="C5544" i="10" s="1"/>
  <c r="C5545" i="10" s="1"/>
  <c r="C5546" i="10" s="1"/>
  <c r="C5547" i="10" s="1"/>
  <c r="C5548" i="10" s="1"/>
  <c r="C5549" i="10" s="1"/>
  <c r="C5550" i="10" s="1"/>
  <c r="C5551" i="10" s="1"/>
  <c r="C5552" i="10" s="1"/>
  <c r="C5553" i="10" s="1"/>
  <c r="C5554" i="10" s="1"/>
  <c r="C5555" i="10" s="1"/>
  <c r="C5556" i="10" s="1"/>
  <c r="C5557" i="10" s="1"/>
  <c r="C5558" i="10" s="1"/>
  <c r="C5559" i="10" s="1"/>
  <c r="C5560" i="10" s="1"/>
  <c r="C5561" i="10" s="1"/>
  <c r="C5562" i="10" s="1"/>
  <c r="C5563" i="10" s="1"/>
  <c r="C5564" i="10" s="1"/>
  <c r="C5565" i="10" s="1"/>
  <c r="C5566" i="10" s="1"/>
  <c r="C5567" i="10" s="1"/>
  <c r="C5568" i="10" s="1"/>
  <c r="C5569" i="10" s="1"/>
  <c r="C5570" i="10" s="1"/>
  <c r="C5571" i="10" s="1"/>
  <c r="C5572" i="10" s="1"/>
  <c r="C5573" i="10" s="1"/>
  <c r="C5574" i="10" s="1"/>
  <c r="C5575" i="10" s="1"/>
  <c r="C5576" i="10" s="1"/>
  <c r="C5577" i="10" s="1"/>
  <c r="C5578" i="10" s="1"/>
  <c r="C5579" i="10" s="1"/>
  <c r="C5580" i="10" s="1"/>
  <c r="C5581" i="10" s="1"/>
  <c r="C5582" i="10" s="1"/>
  <c r="C5583" i="10" s="1"/>
  <c r="C5584" i="10" s="1"/>
  <c r="C5585" i="10" s="1"/>
  <c r="C5586" i="10" s="1"/>
  <c r="C5587" i="10" s="1"/>
  <c r="C5588" i="10" s="1"/>
  <c r="C5589" i="10" s="1"/>
  <c r="C5590" i="10" s="1"/>
  <c r="C5591" i="10" s="1"/>
  <c r="C5592" i="10" s="1"/>
  <c r="C5593" i="10" s="1"/>
  <c r="C5594" i="10" s="1"/>
  <c r="C5595" i="10" s="1"/>
  <c r="C5596" i="10" s="1"/>
  <c r="C5597" i="10" s="1"/>
  <c r="C5598" i="10" s="1"/>
  <c r="C5599" i="10" s="1"/>
  <c r="C5600" i="10" s="1"/>
  <c r="C5601" i="10" s="1"/>
  <c r="C5602" i="10" s="1"/>
  <c r="C5603" i="10" s="1"/>
  <c r="C5604" i="10" s="1"/>
  <c r="C5605" i="10" s="1"/>
  <c r="C5606" i="10" s="1"/>
  <c r="C5607" i="10" s="1"/>
  <c r="C5608" i="10" s="1"/>
  <c r="C5609" i="10" s="1"/>
  <c r="C5610" i="10" s="1"/>
  <c r="C5611" i="10" s="1"/>
  <c r="C5612" i="10" s="1"/>
  <c r="C5613" i="10" s="1"/>
  <c r="C5614" i="10" s="1"/>
  <c r="C5615" i="10" s="1"/>
  <c r="C5616" i="10" s="1"/>
  <c r="C5617" i="10" s="1"/>
  <c r="C5618" i="10" s="1"/>
  <c r="C5619" i="10" s="1"/>
  <c r="C5620" i="10" s="1"/>
  <c r="C5621" i="10" s="1"/>
  <c r="C5622" i="10" s="1"/>
  <c r="C5623" i="10" s="1"/>
  <c r="C5624" i="10" s="1"/>
  <c r="C5625" i="10" s="1"/>
  <c r="C5626" i="10" s="1"/>
  <c r="C5627" i="10" s="1"/>
  <c r="C5628" i="10" s="1"/>
  <c r="C5629" i="10" s="1"/>
  <c r="C5630" i="10" s="1"/>
  <c r="C5631" i="10" s="1"/>
  <c r="C5632" i="10" s="1"/>
  <c r="C5633" i="10" s="1"/>
  <c r="C5634" i="10" s="1"/>
  <c r="C5635" i="10" s="1"/>
  <c r="C5636" i="10" s="1"/>
  <c r="C5637" i="10" s="1"/>
  <c r="C5638" i="10" s="1"/>
  <c r="C5639" i="10" s="1"/>
  <c r="C5640" i="10" s="1"/>
  <c r="C5641" i="10" s="1"/>
  <c r="C5642" i="10" s="1"/>
  <c r="C5643" i="10" s="1"/>
  <c r="C5644" i="10" s="1"/>
  <c r="C5645" i="10" s="1"/>
  <c r="C5646" i="10" s="1"/>
  <c r="C5647" i="10" s="1"/>
  <c r="C5648" i="10" s="1"/>
  <c r="C5649" i="10" s="1"/>
  <c r="C5650" i="10" s="1"/>
  <c r="C5651" i="10" s="1"/>
  <c r="C5652" i="10" s="1"/>
  <c r="C5653" i="10" s="1"/>
  <c r="C5654" i="10" s="1"/>
  <c r="C5655" i="10" s="1"/>
  <c r="C5656" i="10" s="1"/>
  <c r="C5657" i="10" s="1"/>
  <c r="C5658" i="10" s="1"/>
  <c r="C5659" i="10" s="1"/>
  <c r="C5660" i="10" s="1"/>
  <c r="C5661" i="10" s="1"/>
  <c r="C5662" i="10" s="1"/>
  <c r="C5663" i="10" s="1"/>
  <c r="C5664" i="10" s="1"/>
  <c r="C5665" i="10" s="1"/>
  <c r="C5666" i="10" s="1"/>
  <c r="C5667" i="10" s="1"/>
  <c r="C5668" i="10" s="1"/>
  <c r="C5669" i="10" s="1"/>
  <c r="C5670" i="10" s="1"/>
  <c r="C5671" i="10" s="1"/>
  <c r="C5672" i="10" s="1"/>
  <c r="C5673" i="10" s="1"/>
  <c r="C5674" i="10" s="1"/>
  <c r="C5675" i="10" s="1"/>
  <c r="C5676" i="10" s="1"/>
  <c r="C5677" i="10" s="1"/>
  <c r="C5678" i="10" s="1"/>
  <c r="C5679" i="10" s="1"/>
  <c r="C5680" i="10" s="1"/>
  <c r="C5681" i="10" s="1"/>
  <c r="C5682" i="10" s="1"/>
  <c r="C5683" i="10" s="1"/>
  <c r="C5684" i="10" s="1"/>
  <c r="C5685" i="10" s="1"/>
  <c r="C5686" i="10" s="1"/>
  <c r="C5687" i="10" s="1"/>
  <c r="C5688" i="10" s="1"/>
  <c r="C5689" i="10" s="1"/>
  <c r="C5690" i="10" s="1"/>
  <c r="C5691" i="10" s="1"/>
  <c r="C5692" i="10" s="1"/>
  <c r="C5693" i="10" s="1"/>
  <c r="C5694" i="10" s="1"/>
  <c r="C5695" i="10" s="1"/>
  <c r="C5696" i="10" s="1"/>
  <c r="C5697" i="10" s="1"/>
  <c r="C5698" i="10" s="1"/>
  <c r="C5699" i="10" s="1"/>
  <c r="C5700" i="10" s="1"/>
  <c r="C5701" i="10" s="1"/>
  <c r="C5702" i="10" s="1"/>
  <c r="C5703" i="10" s="1"/>
  <c r="C5704" i="10" s="1"/>
  <c r="C5705" i="10" s="1"/>
  <c r="C5706" i="10" s="1"/>
  <c r="C5707" i="10" s="1"/>
  <c r="C5708" i="10" s="1"/>
  <c r="C5709" i="10" s="1"/>
  <c r="C5710" i="10" s="1"/>
  <c r="C5711" i="10" s="1"/>
  <c r="C5712" i="10" s="1"/>
  <c r="C5713" i="10" s="1"/>
  <c r="C5714" i="10" s="1"/>
  <c r="C5715" i="10" s="1"/>
  <c r="C5716" i="10" s="1"/>
  <c r="C5717" i="10" s="1"/>
  <c r="C5718" i="10" s="1"/>
  <c r="C5719" i="10" s="1"/>
  <c r="C5720" i="10" s="1"/>
  <c r="C5721" i="10" s="1"/>
  <c r="C5722" i="10" s="1"/>
  <c r="C5723" i="10" s="1"/>
  <c r="C5724" i="10" s="1"/>
  <c r="C5725" i="10" s="1"/>
  <c r="C5726" i="10" s="1"/>
  <c r="C5727" i="10" s="1"/>
  <c r="C5728" i="10" s="1"/>
  <c r="C5729" i="10" s="1"/>
  <c r="C5730" i="10" s="1"/>
  <c r="C5731" i="10" s="1"/>
  <c r="C5732" i="10" s="1"/>
  <c r="C5733" i="10" s="1"/>
  <c r="C5734" i="10" s="1"/>
  <c r="C5735" i="10" s="1"/>
  <c r="C5736" i="10" s="1"/>
  <c r="C5737" i="10" s="1"/>
  <c r="C5738" i="10" s="1"/>
  <c r="C5739" i="10" s="1"/>
  <c r="C5740" i="10" s="1"/>
  <c r="C5741" i="10" s="1"/>
  <c r="C5742" i="10" s="1"/>
  <c r="C5743" i="10" s="1"/>
  <c r="C5744" i="10" s="1"/>
  <c r="C5745" i="10" s="1"/>
  <c r="C5746" i="10" s="1"/>
  <c r="C5747" i="10" s="1"/>
  <c r="C5748" i="10" s="1"/>
  <c r="C5749" i="10" s="1"/>
  <c r="C5750" i="10" s="1"/>
  <c r="C5751" i="10" s="1"/>
  <c r="C5752" i="10" s="1"/>
  <c r="C5753" i="10" s="1"/>
  <c r="C5754" i="10" s="1"/>
  <c r="C5755" i="10" s="1"/>
  <c r="C5756" i="10" s="1"/>
  <c r="C5757" i="10" s="1"/>
  <c r="C5758" i="10" s="1"/>
  <c r="C5759" i="10" s="1"/>
  <c r="C5760" i="10" s="1"/>
  <c r="C5761" i="10" s="1"/>
  <c r="C5762" i="10" s="1"/>
  <c r="C5763" i="10" s="1"/>
  <c r="C5764" i="10" s="1"/>
  <c r="C5765" i="10" s="1"/>
  <c r="C5766" i="10" s="1"/>
  <c r="C5767" i="10" s="1"/>
  <c r="C5768" i="10" s="1"/>
  <c r="C5769" i="10" s="1"/>
  <c r="C5770" i="10" s="1"/>
  <c r="C5771" i="10" s="1"/>
  <c r="C5772" i="10" s="1"/>
  <c r="C5773" i="10" s="1"/>
  <c r="C5774" i="10" s="1"/>
  <c r="C5775" i="10" s="1"/>
  <c r="C5776" i="10" s="1"/>
  <c r="C5777" i="10" s="1"/>
  <c r="C5778" i="10" s="1"/>
  <c r="C5779" i="10" s="1"/>
  <c r="C5780" i="10" s="1"/>
  <c r="C5781" i="10" s="1"/>
  <c r="C5782" i="10" s="1"/>
  <c r="C5783" i="10" s="1"/>
  <c r="C5784" i="10" s="1"/>
  <c r="C5785" i="10" s="1"/>
  <c r="C5786" i="10" s="1"/>
  <c r="C5787" i="10" s="1"/>
  <c r="C5788" i="10" s="1"/>
  <c r="C5789" i="10" s="1"/>
  <c r="C5790" i="10" s="1"/>
  <c r="C5791" i="10" s="1"/>
  <c r="C5792" i="10" s="1"/>
  <c r="C5793" i="10" s="1"/>
  <c r="C5794" i="10" s="1"/>
  <c r="C5795" i="10" s="1"/>
  <c r="C5796" i="10" s="1"/>
  <c r="C5797" i="10" s="1"/>
  <c r="C5798" i="10" s="1"/>
  <c r="C5799" i="10" s="1"/>
  <c r="C5800" i="10" s="1"/>
  <c r="C5801" i="10" s="1"/>
  <c r="C5802" i="10" s="1"/>
  <c r="C5803" i="10" s="1"/>
  <c r="C5804" i="10" s="1"/>
  <c r="C5805" i="10" s="1"/>
  <c r="C5806" i="10" s="1"/>
  <c r="C5807" i="10" s="1"/>
  <c r="C5808" i="10" s="1"/>
  <c r="C5809" i="10" s="1"/>
  <c r="C5810" i="10" s="1"/>
  <c r="C5811" i="10" s="1"/>
  <c r="C5812" i="10" s="1"/>
  <c r="C5813" i="10" s="1"/>
  <c r="C5814" i="10" s="1"/>
  <c r="C5815" i="10" s="1"/>
  <c r="C5816" i="10" s="1"/>
  <c r="C5817" i="10" s="1"/>
  <c r="C5818" i="10" s="1"/>
  <c r="C5819" i="10" s="1"/>
  <c r="C5820" i="10" s="1"/>
  <c r="C5821" i="10" s="1"/>
  <c r="C5822" i="10" s="1"/>
  <c r="C5823" i="10" s="1"/>
  <c r="C5824" i="10" s="1"/>
  <c r="C5825" i="10" s="1"/>
  <c r="C5826" i="10" s="1"/>
  <c r="C5827" i="10" s="1"/>
  <c r="C5828" i="10" s="1"/>
  <c r="C5829" i="10" s="1"/>
  <c r="C5830" i="10" s="1"/>
  <c r="C5831" i="10" s="1"/>
  <c r="C5832" i="10" s="1"/>
  <c r="C5833" i="10" s="1"/>
  <c r="C5834" i="10" s="1"/>
  <c r="C5835" i="10" s="1"/>
  <c r="C5836" i="10" s="1"/>
  <c r="C5837" i="10" s="1"/>
  <c r="C5838" i="10" s="1"/>
  <c r="C5839" i="10" s="1"/>
  <c r="C5840" i="10" s="1"/>
  <c r="C5841" i="10" s="1"/>
  <c r="C5842" i="10" s="1"/>
  <c r="C5843" i="10" s="1"/>
  <c r="C5844" i="10" s="1"/>
  <c r="C5845" i="10" s="1"/>
  <c r="C5846" i="10" s="1"/>
  <c r="C5847" i="10" s="1"/>
  <c r="C5848" i="10" s="1"/>
  <c r="C5849" i="10" s="1"/>
  <c r="C5850" i="10" s="1"/>
  <c r="C5851" i="10" s="1"/>
  <c r="C5852" i="10" s="1"/>
  <c r="C5853" i="10" s="1"/>
  <c r="C5854" i="10" s="1"/>
  <c r="C5855" i="10" s="1"/>
  <c r="C5856" i="10" s="1"/>
  <c r="C5857" i="10" s="1"/>
  <c r="C5858" i="10" s="1"/>
  <c r="C5859" i="10" s="1"/>
  <c r="C5860" i="10" s="1"/>
  <c r="C5861" i="10" s="1"/>
  <c r="C5862" i="10" s="1"/>
  <c r="C5863" i="10" s="1"/>
  <c r="C5864" i="10" s="1"/>
  <c r="C5865" i="10" s="1"/>
  <c r="C5866" i="10" s="1"/>
  <c r="C5867" i="10" s="1"/>
  <c r="C5868" i="10" s="1"/>
  <c r="C5869" i="10" s="1"/>
  <c r="C5870" i="10" s="1"/>
  <c r="C5871" i="10" s="1"/>
  <c r="C5872" i="10" s="1"/>
  <c r="C5873" i="10" s="1"/>
  <c r="C5874" i="10" s="1"/>
  <c r="C5875" i="10" s="1"/>
  <c r="C5876" i="10" s="1"/>
  <c r="C5877" i="10" s="1"/>
  <c r="C5878" i="10" s="1"/>
  <c r="C5879" i="10" s="1"/>
  <c r="C5880" i="10" s="1"/>
  <c r="C5881" i="10" s="1"/>
  <c r="C5882" i="10" s="1"/>
  <c r="C5883" i="10" s="1"/>
  <c r="C5884" i="10" s="1"/>
  <c r="C5885" i="10" s="1"/>
  <c r="C5886" i="10" s="1"/>
  <c r="C5887" i="10" s="1"/>
  <c r="C5888" i="10" s="1"/>
  <c r="C5889" i="10" s="1"/>
  <c r="C5890" i="10" s="1"/>
  <c r="C5891" i="10" s="1"/>
  <c r="C5892" i="10" s="1"/>
  <c r="C5893" i="10" s="1"/>
  <c r="C5894" i="10" s="1"/>
  <c r="C5895" i="10" s="1"/>
  <c r="C5896" i="10" s="1"/>
  <c r="C5897" i="10" s="1"/>
  <c r="C5898" i="10" s="1"/>
  <c r="C5899" i="10" s="1"/>
  <c r="C5900" i="10" s="1"/>
  <c r="C5901" i="10" s="1"/>
  <c r="C5902" i="10" s="1"/>
  <c r="C5903" i="10" s="1"/>
  <c r="C5904" i="10" s="1"/>
  <c r="C5905" i="10" s="1"/>
  <c r="C5906" i="10" s="1"/>
  <c r="C5907" i="10" s="1"/>
  <c r="C5908" i="10" s="1"/>
  <c r="C5909" i="10" s="1"/>
  <c r="C5910" i="10" s="1"/>
  <c r="C5911" i="10" s="1"/>
  <c r="C5912" i="10" s="1"/>
  <c r="C5913" i="10" s="1"/>
  <c r="C5914" i="10" s="1"/>
  <c r="C5915" i="10" s="1"/>
  <c r="C5916" i="10" s="1"/>
  <c r="C5917" i="10" s="1"/>
  <c r="C5918" i="10" s="1"/>
  <c r="C5919" i="10" s="1"/>
  <c r="C5920" i="10" s="1"/>
  <c r="C5921" i="10" s="1"/>
  <c r="C5922" i="10" s="1"/>
  <c r="C5923" i="10" s="1"/>
  <c r="C5924" i="10" s="1"/>
  <c r="C5925" i="10" s="1"/>
  <c r="C5926" i="10" s="1"/>
  <c r="C5927" i="10" s="1"/>
  <c r="C5928" i="10" s="1"/>
  <c r="C5929" i="10" s="1"/>
  <c r="C5930" i="10" s="1"/>
  <c r="C5931" i="10" s="1"/>
  <c r="C5932" i="10" s="1"/>
  <c r="C5933" i="10" s="1"/>
  <c r="C5934" i="10" s="1"/>
  <c r="C5935" i="10" s="1"/>
  <c r="C5936" i="10" s="1"/>
  <c r="C5937" i="10" s="1"/>
  <c r="C5938" i="10" s="1"/>
  <c r="C5939" i="10" s="1"/>
  <c r="C5940" i="10" s="1"/>
  <c r="C5941" i="10" s="1"/>
  <c r="C5942" i="10" s="1"/>
  <c r="C5943" i="10" s="1"/>
  <c r="C5944" i="10" s="1"/>
  <c r="C5945" i="10" s="1"/>
  <c r="C5946" i="10" s="1"/>
  <c r="C5947" i="10" s="1"/>
  <c r="C5948" i="10" s="1"/>
  <c r="C5949" i="10" s="1"/>
  <c r="C5950" i="10" s="1"/>
  <c r="C5951" i="10" s="1"/>
  <c r="C5952" i="10" s="1"/>
  <c r="C5953" i="10" s="1"/>
  <c r="C5954" i="10" s="1"/>
  <c r="C5955" i="10" s="1"/>
  <c r="C5956" i="10" s="1"/>
  <c r="C5957" i="10" s="1"/>
  <c r="C5958" i="10" s="1"/>
  <c r="C5959" i="10" s="1"/>
  <c r="C5960" i="10" s="1"/>
  <c r="C5961" i="10" s="1"/>
  <c r="C5962" i="10" s="1"/>
  <c r="C5963" i="10" s="1"/>
  <c r="C5964" i="10" s="1"/>
  <c r="C5965" i="10" s="1"/>
  <c r="C5966" i="10" s="1"/>
  <c r="C5967" i="10" s="1"/>
  <c r="C5968" i="10" s="1"/>
  <c r="C5969" i="10" s="1"/>
  <c r="C5970" i="10" s="1"/>
  <c r="C5971" i="10" s="1"/>
  <c r="C5972" i="10" s="1"/>
  <c r="C5973" i="10" s="1"/>
  <c r="C5974" i="10" s="1"/>
  <c r="C5975" i="10" s="1"/>
  <c r="C5976" i="10" s="1"/>
  <c r="C5977" i="10" s="1"/>
  <c r="C5978" i="10" s="1"/>
  <c r="C5979" i="10" s="1"/>
  <c r="C5980" i="10" s="1"/>
  <c r="C5981" i="10" s="1"/>
  <c r="C5982" i="10" s="1"/>
  <c r="C5983" i="10" s="1"/>
  <c r="C5984" i="10" s="1"/>
  <c r="C5985" i="10" s="1"/>
  <c r="C5986" i="10" s="1"/>
  <c r="C5987" i="10" s="1"/>
  <c r="C5988" i="10" s="1"/>
  <c r="C5989" i="10" s="1"/>
  <c r="C5990" i="10" s="1"/>
  <c r="C5991" i="10" s="1"/>
  <c r="C5992" i="10" s="1"/>
  <c r="C5993" i="10" s="1"/>
  <c r="C5994" i="10" s="1"/>
  <c r="C5995" i="10" s="1"/>
  <c r="C5996" i="10" s="1"/>
  <c r="C5997" i="10" s="1"/>
  <c r="C5998" i="10" s="1"/>
  <c r="C5999" i="10" s="1"/>
  <c r="C6000" i="10" s="1"/>
  <c r="C6001" i="10" s="1"/>
  <c r="C6002" i="10" s="1"/>
  <c r="C6003" i="10" s="1"/>
  <c r="C6004" i="10" s="1"/>
  <c r="C6005" i="10" s="1"/>
  <c r="C6006" i="10" s="1"/>
  <c r="C6007" i="10" s="1"/>
  <c r="C6008" i="10" s="1"/>
  <c r="C6009" i="10" s="1"/>
  <c r="C6010" i="10" s="1"/>
  <c r="C6011" i="10" s="1"/>
  <c r="C6012" i="10" s="1"/>
  <c r="C6013" i="10" s="1"/>
  <c r="C6014" i="10" s="1"/>
  <c r="C6015" i="10" s="1"/>
  <c r="C6016" i="10" s="1"/>
  <c r="C6017" i="10" s="1"/>
  <c r="C6018" i="10" s="1"/>
  <c r="C6019" i="10" s="1"/>
  <c r="C6020" i="10" s="1"/>
  <c r="C6021" i="10" s="1"/>
  <c r="C6022" i="10" s="1"/>
  <c r="C6023" i="10" s="1"/>
  <c r="C6024" i="10" s="1"/>
  <c r="C6025" i="10" s="1"/>
  <c r="C6026" i="10" s="1"/>
  <c r="C6027" i="10" s="1"/>
  <c r="C6028" i="10" s="1"/>
  <c r="C6029" i="10" s="1"/>
  <c r="C6030" i="10" s="1"/>
  <c r="C6031" i="10" s="1"/>
  <c r="C6032" i="10" s="1"/>
  <c r="C6033" i="10" s="1"/>
  <c r="C6034" i="10" s="1"/>
  <c r="C6035" i="10" s="1"/>
  <c r="C6036" i="10" s="1"/>
  <c r="C6037" i="10" s="1"/>
  <c r="C6038" i="10" s="1"/>
  <c r="C6039" i="10" s="1"/>
  <c r="C6040" i="10" s="1"/>
  <c r="C6041" i="10" s="1"/>
  <c r="C6042" i="10" s="1"/>
  <c r="C6043" i="10" s="1"/>
  <c r="C6044" i="10" s="1"/>
  <c r="C6045" i="10" s="1"/>
  <c r="C6046" i="10" s="1"/>
  <c r="C6047" i="10" s="1"/>
  <c r="C6048" i="10" s="1"/>
  <c r="C6049" i="10" s="1"/>
  <c r="C6050" i="10" s="1"/>
  <c r="C6051" i="10" s="1"/>
  <c r="C6052" i="10" s="1"/>
  <c r="C6053" i="10" s="1"/>
  <c r="C6054" i="10" s="1"/>
  <c r="C6055" i="10" s="1"/>
  <c r="C6056" i="10" s="1"/>
  <c r="C6057" i="10" s="1"/>
  <c r="C6058" i="10" s="1"/>
  <c r="C6059" i="10" s="1"/>
  <c r="C6060" i="10" s="1"/>
  <c r="C6061" i="10" s="1"/>
  <c r="C6062" i="10" s="1"/>
  <c r="C6063" i="10" s="1"/>
  <c r="C6064" i="10" s="1"/>
  <c r="C6065" i="10" s="1"/>
  <c r="C6066" i="10" s="1"/>
  <c r="C6067" i="10" s="1"/>
  <c r="C6068" i="10" s="1"/>
  <c r="C6069" i="10" s="1"/>
  <c r="C6070" i="10" s="1"/>
  <c r="C6071" i="10" s="1"/>
  <c r="C6072" i="10" s="1"/>
  <c r="C6073" i="10" s="1"/>
  <c r="C6074" i="10" s="1"/>
  <c r="C6075" i="10" s="1"/>
  <c r="C6076" i="10" s="1"/>
  <c r="C6077" i="10" s="1"/>
  <c r="C6078" i="10" s="1"/>
  <c r="C6079" i="10" s="1"/>
  <c r="C6080" i="10" s="1"/>
  <c r="C6081" i="10" s="1"/>
  <c r="C6082" i="10" s="1"/>
  <c r="C6083" i="10" s="1"/>
  <c r="C6084" i="10" s="1"/>
  <c r="C6085" i="10" s="1"/>
  <c r="C6086" i="10" s="1"/>
  <c r="C6087" i="10" s="1"/>
  <c r="C6088" i="10" s="1"/>
  <c r="C6089" i="10" s="1"/>
  <c r="C6090" i="10" s="1"/>
  <c r="C6091" i="10" s="1"/>
  <c r="C6092" i="10" s="1"/>
  <c r="C6093" i="10" s="1"/>
  <c r="C6094" i="10" s="1"/>
  <c r="C6095" i="10" s="1"/>
  <c r="C6096" i="10" s="1"/>
  <c r="C6097" i="10" s="1"/>
  <c r="C6098" i="10" s="1"/>
  <c r="C6099" i="10" s="1"/>
  <c r="C6100" i="10" s="1"/>
  <c r="C6101" i="10" s="1"/>
  <c r="C6102" i="10" s="1"/>
  <c r="C6103" i="10" s="1"/>
  <c r="C6104" i="10" s="1"/>
  <c r="C6105" i="10" s="1"/>
  <c r="C6106" i="10" s="1"/>
  <c r="C6107" i="10" s="1"/>
  <c r="C6108" i="10" s="1"/>
  <c r="C6109" i="10" s="1"/>
  <c r="C6110" i="10" s="1"/>
  <c r="C6111" i="10" s="1"/>
  <c r="C6112" i="10" s="1"/>
  <c r="C6113" i="10" s="1"/>
  <c r="C6114" i="10" s="1"/>
  <c r="C6115" i="10" s="1"/>
  <c r="C6116" i="10" s="1"/>
  <c r="C6117" i="10" s="1"/>
  <c r="C6118" i="10" s="1"/>
  <c r="C6119" i="10" s="1"/>
  <c r="C6120" i="10" s="1"/>
  <c r="C6121" i="10" s="1"/>
  <c r="C6122" i="10" s="1"/>
  <c r="C6123" i="10" s="1"/>
  <c r="C6124" i="10" s="1"/>
  <c r="C6125" i="10" s="1"/>
  <c r="C6126" i="10" s="1"/>
  <c r="C6127" i="10" s="1"/>
  <c r="C6128" i="10" s="1"/>
  <c r="C6129" i="10" s="1"/>
  <c r="C6130" i="10" s="1"/>
  <c r="C6131" i="10" s="1"/>
  <c r="C6132" i="10" s="1"/>
  <c r="C6133" i="10" s="1"/>
  <c r="C6134" i="10" s="1"/>
  <c r="C6135" i="10" s="1"/>
  <c r="C6136" i="10" s="1"/>
  <c r="C6137" i="10" s="1"/>
  <c r="C6138" i="10" s="1"/>
  <c r="C6139" i="10" s="1"/>
  <c r="C6140" i="10" s="1"/>
  <c r="C6141" i="10" s="1"/>
  <c r="C6142" i="10" s="1"/>
  <c r="C6143" i="10" s="1"/>
  <c r="C6144" i="10" s="1"/>
  <c r="C6145" i="10" s="1"/>
  <c r="C6146" i="10" s="1"/>
  <c r="C6147" i="10" s="1"/>
  <c r="C6148" i="10" s="1"/>
  <c r="C6149" i="10" s="1"/>
  <c r="C6150" i="10" s="1"/>
  <c r="C6151" i="10" s="1"/>
  <c r="C6152" i="10" s="1"/>
  <c r="C6153" i="10" s="1"/>
  <c r="C6154" i="10" s="1"/>
  <c r="C6155" i="10" s="1"/>
  <c r="C6156" i="10" s="1"/>
  <c r="C6157" i="10" s="1"/>
  <c r="C6158" i="10" s="1"/>
  <c r="C6159" i="10" s="1"/>
  <c r="C6160" i="10" s="1"/>
  <c r="C6161" i="10" s="1"/>
  <c r="C6162" i="10" s="1"/>
  <c r="C6163" i="10" s="1"/>
  <c r="C6164" i="10" s="1"/>
  <c r="C6165" i="10" s="1"/>
  <c r="C6166" i="10" s="1"/>
  <c r="C6167" i="10" s="1"/>
  <c r="C6168" i="10" s="1"/>
  <c r="C6169" i="10" s="1"/>
  <c r="C6170" i="10" s="1"/>
  <c r="C6171" i="10" s="1"/>
  <c r="C6172" i="10" s="1"/>
  <c r="C6173" i="10" s="1"/>
  <c r="C6174" i="10" s="1"/>
  <c r="C6175" i="10" s="1"/>
  <c r="C6176" i="10" s="1"/>
  <c r="C6177" i="10" s="1"/>
  <c r="C6178" i="10" s="1"/>
  <c r="C6179" i="10" s="1"/>
  <c r="C6180" i="10" s="1"/>
  <c r="C6181" i="10" s="1"/>
  <c r="C6182" i="10" s="1"/>
  <c r="C6183" i="10" s="1"/>
  <c r="C6184" i="10" s="1"/>
  <c r="C6185" i="10" s="1"/>
  <c r="C6186" i="10" s="1"/>
  <c r="C6187" i="10" s="1"/>
  <c r="C6188" i="10" s="1"/>
  <c r="C6189" i="10" s="1"/>
  <c r="C6190" i="10" s="1"/>
  <c r="C6191" i="10" s="1"/>
  <c r="C6192" i="10" s="1"/>
  <c r="C6193" i="10" s="1"/>
  <c r="C6194" i="10" s="1"/>
  <c r="C6195" i="10" s="1"/>
  <c r="C6196" i="10" s="1"/>
  <c r="C6197" i="10" s="1"/>
  <c r="C6198" i="10" s="1"/>
  <c r="C6199" i="10" s="1"/>
  <c r="C6200" i="10" s="1"/>
  <c r="C6201" i="10" s="1"/>
  <c r="C6202" i="10" s="1"/>
  <c r="C6203" i="10" s="1"/>
  <c r="C6204" i="10" s="1"/>
  <c r="C6205" i="10" s="1"/>
  <c r="C6206" i="10" s="1"/>
  <c r="C6207" i="10" s="1"/>
  <c r="C6208" i="10" s="1"/>
  <c r="C6209" i="10" s="1"/>
  <c r="C6210" i="10" s="1"/>
  <c r="C6211" i="10" s="1"/>
  <c r="C6212" i="10" s="1"/>
  <c r="C6213" i="10" s="1"/>
  <c r="C6214" i="10" s="1"/>
  <c r="C6215" i="10" s="1"/>
  <c r="C6216" i="10" s="1"/>
  <c r="C6217" i="10" s="1"/>
  <c r="C6218" i="10" s="1"/>
  <c r="C6219" i="10" s="1"/>
  <c r="C6220" i="10" s="1"/>
  <c r="C6221" i="10" s="1"/>
  <c r="C6222" i="10" s="1"/>
  <c r="C6223" i="10" s="1"/>
  <c r="C6224" i="10" s="1"/>
  <c r="C6225" i="10" s="1"/>
  <c r="C6226" i="10" s="1"/>
  <c r="C6227" i="10" s="1"/>
  <c r="C6228" i="10" s="1"/>
  <c r="C6229" i="10" s="1"/>
  <c r="C6230" i="10" s="1"/>
  <c r="C6231" i="10" s="1"/>
  <c r="C6232" i="10" s="1"/>
  <c r="C6233" i="10" s="1"/>
  <c r="C6234" i="10" s="1"/>
  <c r="C6235" i="10" s="1"/>
  <c r="C6236" i="10" s="1"/>
  <c r="C6237" i="10" s="1"/>
  <c r="C6238" i="10" s="1"/>
  <c r="C6239" i="10" s="1"/>
  <c r="C6240" i="10" s="1"/>
  <c r="C6241" i="10" s="1"/>
  <c r="C6242" i="10" s="1"/>
  <c r="C6243" i="10" s="1"/>
  <c r="C6244" i="10" s="1"/>
  <c r="C6245" i="10" s="1"/>
  <c r="C6246" i="10" s="1"/>
  <c r="C6247" i="10" s="1"/>
  <c r="C6248" i="10" s="1"/>
  <c r="C6249" i="10" s="1"/>
  <c r="C6250" i="10" s="1"/>
  <c r="C6251" i="10" s="1"/>
  <c r="C6252" i="10" s="1"/>
  <c r="C6253" i="10" s="1"/>
  <c r="C6254" i="10" s="1"/>
  <c r="C6255" i="10" s="1"/>
  <c r="C6256" i="10" s="1"/>
  <c r="C6257" i="10" s="1"/>
  <c r="C6258" i="10" s="1"/>
  <c r="C6259" i="10" s="1"/>
  <c r="C6260" i="10" s="1"/>
  <c r="C6261" i="10" s="1"/>
  <c r="C6262" i="10" s="1"/>
  <c r="C6263" i="10" s="1"/>
  <c r="C6264" i="10" s="1"/>
  <c r="C6265" i="10" s="1"/>
  <c r="C6266" i="10" s="1"/>
  <c r="C6267" i="10" s="1"/>
  <c r="C6268" i="10" s="1"/>
  <c r="C6269" i="10" s="1"/>
  <c r="C6270" i="10" s="1"/>
  <c r="C6271" i="10" s="1"/>
  <c r="C6272" i="10" s="1"/>
  <c r="C6273" i="10" s="1"/>
  <c r="C6274" i="10" s="1"/>
  <c r="C6275" i="10" s="1"/>
  <c r="C6276" i="10" s="1"/>
  <c r="C6277" i="10" s="1"/>
  <c r="C6278" i="10" s="1"/>
  <c r="C6279" i="10" s="1"/>
  <c r="C6280" i="10" s="1"/>
  <c r="C6281" i="10" s="1"/>
  <c r="C6282" i="10" s="1"/>
  <c r="C6283" i="10" s="1"/>
  <c r="C6284" i="10" s="1"/>
  <c r="C6285" i="10" s="1"/>
  <c r="C6286" i="10" s="1"/>
  <c r="C6287" i="10" s="1"/>
  <c r="C6288" i="10" s="1"/>
  <c r="C6289" i="10" s="1"/>
  <c r="C6290" i="10" s="1"/>
  <c r="C6291" i="10" s="1"/>
  <c r="C6292" i="10" s="1"/>
  <c r="C6293" i="10" s="1"/>
  <c r="C6294" i="10" s="1"/>
  <c r="C6295" i="10" s="1"/>
  <c r="C6296" i="10" s="1"/>
  <c r="C6297" i="10" s="1"/>
  <c r="C6298" i="10" s="1"/>
  <c r="C6299" i="10" s="1"/>
  <c r="C6300" i="10" s="1"/>
  <c r="C6301" i="10" s="1"/>
  <c r="C6302" i="10" s="1"/>
  <c r="C6303" i="10" s="1"/>
  <c r="C6304" i="10" s="1"/>
  <c r="C6305" i="10" s="1"/>
  <c r="C6306" i="10" s="1"/>
  <c r="C6307" i="10" s="1"/>
  <c r="C6308" i="10" s="1"/>
  <c r="C6309" i="10" s="1"/>
  <c r="C6310" i="10" s="1"/>
  <c r="C6311" i="10" s="1"/>
  <c r="C6312" i="10" s="1"/>
  <c r="C6313" i="10" s="1"/>
  <c r="C6314" i="10" s="1"/>
  <c r="C6315" i="10" s="1"/>
  <c r="C6316" i="10" s="1"/>
  <c r="C6317" i="10" s="1"/>
  <c r="C6318" i="10" s="1"/>
  <c r="C6319" i="10" s="1"/>
  <c r="C6320" i="10" s="1"/>
  <c r="C6321" i="10" s="1"/>
  <c r="C6322" i="10" s="1"/>
  <c r="C6323" i="10" s="1"/>
  <c r="C6324" i="10" s="1"/>
  <c r="C6325" i="10" s="1"/>
  <c r="C6326" i="10" s="1"/>
  <c r="C6327" i="10" s="1"/>
  <c r="C6328" i="10" s="1"/>
  <c r="C6329" i="10" s="1"/>
  <c r="C6330" i="10" s="1"/>
  <c r="C6331" i="10" s="1"/>
  <c r="C6332" i="10" s="1"/>
  <c r="C6333" i="10" s="1"/>
  <c r="C6334" i="10" s="1"/>
  <c r="C6335" i="10" s="1"/>
  <c r="C6336" i="10" s="1"/>
  <c r="C6337" i="10" s="1"/>
  <c r="C6338" i="10" s="1"/>
  <c r="C6339" i="10" s="1"/>
  <c r="C6340" i="10" s="1"/>
  <c r="C6341" i="10" s="1"/>
  <c r="C6342" i="10" s="1"/>
  <c r="C6343" i="10" s="1"/>
  <c r="C6344" i="10" s="1"/>
  <c r="C6345" i="10" s="1"/>
  <c r="C6346" i="10" s="1"/>
  <c r="C6347" i="10" s="1"/>
  <c r="C6348" i="10" s="1"/>
  <c r="C6349" i="10" s="1"/>
  <c r="C6350" i="10" s="1"/>
  <c r="C6351" i="10" s="1"/>
  <c r="C6352" i="10" s="1"/>
  <c r="C6353" i="10" s="1"/>
  <c r="C6354" i="10" s="1"/>
  <c r="C6355" i="10" s="1"/>
  <c r="C6356" i="10" s="1"/>
  <c r="C6357" i="10" s="1"/>
  <c r="C6358" i="10" s="1"/>
  <c r="C6359" i="10" s="1"/>
  <c r="C6360" i="10" s="1"/>
  <c r="C6361" i="10" s="1"/>
  <c r="C6362" i="10" s="1"/>
  <c r="C6363" i="10" s="1"/>
  <c r="C6364" i="10" s="1"/>
  <c r="C6365" i="10" s="1"/>
  <c r="C6366" i="10" s="1"/>
  <c r="C6367" i="10" s="1"/>
  <c r="C6368" i="10" s="1"/>
  <c r="C6369" i="10" s="1"/>
  <c r="C6370" i="10" s="1"/>
  <c r="C6371" i="10" s="1"/>
  <c r="C6372" i="10" s="1"/>
  <c r="C6373" i="10" s="1"/>
  <c r="C6374" i="10" s="1"/>
  <c r="C6375" i="10" s="1"/>
  <c r="C6376" i="10" s="1"/>
  <c r="C6377" i="10" s="1"/>
  <c r="C6378" i="10" s="1"/>
  <c r="C6379" i="10" s="1"/>
  <c r="C6380" i="10" s="1"/>
  <c r="C6381" i="10" s="1"/>
  <c r="C6382" i="10" s="1"/>
  <c r="C6383" i="10" s="1"/>
  <c r="C6384" i="10" s="1"/>
  <c r="C6385" i="10" s="1"/>
  <c r="C6386" i="10" s="1"/>
  <c r="C6387" i="10" s="1"/>
  <c r="C6388" i="10" s="1"/>
  <c r="C6389" i="10" s="1"/>
  <c r="C6390" i="10" s="1"/>
  <c r="C6391" i="10" s="1"/>
  <c r="C6392" i="10" s="1"/>
  <c r="C6393" i="10" s="1"/>
  <c r="C6394" i="10" s="1"/>
  <c r="C6395" i="10" s="1"/>
  <c r="C6396" i="10" s="1"/>
  <c r="C6397" i="10" s="1"/>
  <c r="C6398" i="10" s="1"/>
  <c r="C6399" i="10" s="1"/>
  <c r="C6400" i="10" s="1"/>
  <c r="C6401" i="10" s="1"/>
  <c r="C6402" i="10" s="1"/>
  <c r="C6403" i="10" s="1"/>
  <c r="C6404" i="10" s="1"/>
  <c r="C6405" i="10" s="1"/>
  <c r="C6406" i="10" s="1"/>
  <c r="C6407" i="10" s="1"/>
  <c r="C6408" i="10" s="1"/>
  <c r="C6409" i="10" s="1"/>
  <c r="C6410" i="10" s="1"/>
  <c r="C6411" i="10" s="1"/>
  <c r="C6412" i="10" s="1"/>
  <c r="C6413" i="10" s="1"/>
  <c r="C6414" i="10" s="1"/>
  <c r="C6415" i="10" s="1"/>
  <c r="C6416" i="10" s="1"/>
  <c r="C6417" i="10" s="1"/>
  <c r="C6418" i="10" s="1"/>
  <c r="C6419" i="10" s="1"/>
  <c r="C6420" i="10" s="1"/>
  <c r="C6421" i="10" s="1"/>
  <c r="C6422" i="10" s="1"/>
  <c r="C6423" i="10" s="1"/>
  <c r="C6424" i="10" s="1"/>
  <c r="C6425" i="10" s="1"/>
  <c r="C6426" i="10" s="1"/>
  <c r="C6427" i="10" s="1"/>
  <c r="C6428" i="10" s="1"/>
  <c r="C6429" i="10" s="1"/>
  <c r="C6430" i="10" s="1"/>
  <c r="C6431" i="10" s="1"/>
  <c r="C6432" i="10" s="1"/>
  <c r="C6433" i="10" s="1"/>
  <c r="C6434" i="10" s="1"/>
  <c r="C6435" i="10" s="1"/>
  <c r="C6436" i="10" s="1"/>
  <c r="C6437" i="10" s="1"/>
  <c r="C6438" i="10" s="1"/>
  <c r="C6439" i="10" s="1"/>
  <c r="C6440" i="10" s="1"/>
  <c r="C6441" i="10" s="1"/>
  <c r="C6442" i="10" s="1"/>
  <c r="C6443" i="10" s="1"/>
  <c r="C6444" i="10" s="1"/>
  <c r="C6445" i="10" s="1"/>
  <c r="C6446" i="10" s="1"/>
  <c r="C6447" i="10" s="1"/>
  <c r="C6448" i="10" s="1"/>
  <c r="C6449" i="10" s="1"/>
  <c r="C6450" i="10" s="1"/>
  <c r="C6451" i="10" s="1"/>
  <c r="C6452" i="10" s="1"/>
  <c r="C6453" i="10" s="1"/>
  <c r="C6454" i="10" s="1"/>
  <c r="C6455" i="10" s="1"/>
  <c r="C6456" i="10" s="1"/>
  <c r="C6457" i="10" s="1"/>
  <c r="C6458" i="10" s="1"/>
  <c r="C6459" i="10" s="1"/>
  <c r="C6460" i="10" s="1"/>
  <c r="C6461" i="10" s="1"/>
  <c r="C6462" i="10" s="1"/>
  <c r="C6463" i="10" s="1"/>
  <c r="C6464" i="10" s="1"/>
  <c r="C6465" i="10" s="1"/>
  <c r="C6466" i="10" s="1"/>
  <c r="C6467" i="10" s="1"/>
  <c r="C6468" i="10" s="1"/>
  <c r="C6469" i="10" s="1"/>
  <c r="C6470" i="10" s="1"/>
  <c r="C6471" i="10" s="1"/>
  <c r="C6472" i="10" s="1"/>
  <c r="C6473" i="10" s="1"/>
  <c r="C6474" i="10" s="1"/>
  <c r="C6475" i="10" s="1"/>
  <c r="C6476" i="10" s="1"/>
  <c r="C6477" i="10" s="1"/>
  <c r="C6478" i="10" s="1"/>
  <c r="C6479" i="10" s="1"/>
  <c r="C6480" i="10" s="1"/>
  <c r="C6481" i="10" s="1"/>
  <c r="C6482" i="10" s="1"/>
  <c r="C6483" i="10" s="1"/>
  <c r="C6484" i="10" s="1"/>
  <c r="C6485" i="10" s="1"/>
  <c r="C6486" i="10" s="1"/>
  <c r="C6487" i="10" s="1"/>
  <c r="C6488" i="10" s="1"/>
  <c r="C6489" i="10" s="1"/>
  <c r="C6490" i="10" s="1"/>
  <c r="C6491" i="10" s="1"/>
  <c r="C6492" i="10" s="1"/>
  <c r="C6493" i="10" s="1"/>
  <c r="C6494" i="10" s="1"/>
  <c r="C6495" i="10" s="1"/>
  <c r="C6496" i="10" s="1"/>
  <c r="C6497" i="10" s="1"/>
  <c r="C6498" i="10" s="1"/>
  <c r="C6499" i="10" s="1"/>
  <c r="C6500" i="10" s="1"/>
  <c r="C6501" i="10" s="1"/>
  <c r="C6502" i="10" s="1"/>
  <c r="C6503" i="10" s="1"/>
  <c r="C6504" i="10" s="1"/>
  <c r="C6505" i="10" s="1"/>
  <c r="C6506" i="10" s="1"/>
  <c r="C6507" i="10" s="1"/>
  <c r="C6508" i="10" s="1"/>
  <c r="C6509" i="10" s="1"/>
  <c r="C6510" i="10" s="1"/>
  <c r="C6511" i="10" s="1"/>
  <c r="C6512" i="10" s="1"/>
  <c r="C6513" i="10" s="1"/>
  <c r="C6514" i="10" s="1"/>
  <c r="C6515" i="10" s="1"/>
  <c r="C6516" i="10" s="1"/>
  <c r="C6517" i="10" s="1"/>
  <c r="C6518" i="10" s="1"/>
  <c r="C6519" i="10" s="1"/>
  <c r="C6520" i="10" s="1"/>
  <c r="C6521" i="10" s="1"/>
  <c r="C6522" i="10" s="1"/>
  <c r="C6523" i="10" s="1"/>
  <c r="C6524" i="10" s="1"/>
  <c r="C6525" i="10" s="1"/>
  <c r="C6526" i="10" s="1"/>
  <c r="C6527" i="10" s="1"/>
  <c r="C6528" i="10" s="1"/>
  <c r="C6529" i="10" s="1"/>
  <c r="C6530" i="10" s="1"/>
  <c r="C6531" i="10" s="1"/>
  <c r="C6532" i="10" s="1"/>
  <c r="C6533" i="10" s="1"/>
  <c r="C6534" i="10" s="1"/>
  <c r="C6535" i="10" s="1"/>
  <c r="C6536" i="10" s="1"/>
  <c r="C6537" i="10" s="1"/>
  <c r="C6538" i="10" s="1"/>
  <c r="C6539" i="10" s="1"/>
  <c r="C6540" i="10" s="1"/>
  <c r="C6541" i="10" s="1"/>
  <c r="C6542" i="10" s="1"/>
  <c r="C6543" i="10" s="1"/>
  <c r="C6544" i="10" s="1"/>
  <c r="C6545" i="10" s="1"/>
  <c r="C6546" i="10" s="1"/>
  <c r="C6547" i="10" s="1"/>
  <c r="C6548" i="10" s="1"/>
  <c r="C6549" i="10" s="1"/>
  <c r="C6550" i="10" s="1"/>
  <c r="C6551" i="10" s="1"/>
  <c r="C6552" i="10" s="1"/>
  <c r="C6553" i="10" s="1"/>
  <c r="C6554" i="10" s="1"/>
  <c r="C6555" i="10" s="1"/>
  <c r="C6556" i="10" s="1"/>
  <c r="C6557" i="10" s="1"/>
  <c r="C6558" i="10" s="1"/>
  <c r="C6559" i="10" s="1"/>
  <c r="C6560" i="10" s="1"/>
  <c r="C6561" i="10" s="1"/>
  <c r="C6562" i="10" s="1"/>
  <c r="C6563" i="10" s="1"/>
  <c r="C6564" i="10" s="1"/>
  <c r="C6565" i="10" s="1"/>
  <c r="C6566" i="10" s="1"/>
  <c r="C6567" i="10" s="1"/>
  <c r="C6568" i="10" s="1"/>
  <c r="C6569" i="10" s="1"/>
  <c r="C6570" i="10" s="1"/>
  <c r="C6571" i="10" s="1"/>
  <c r="C6572" i="10" s="1"/>
  <c r="C6573" i="10" s="1"/>
  <c r="C6574" i="10" s="1"/>
  <c r="C6575" i="10" s="1"/>
  <c r="C6576" i="10" s="1"/>
  <c r="C6577" i="10" s="1"/>
  <c r="C6578" i="10" s="1"/>
  <c r="C6579" i="10" s="1"/>
  <c r="C6580" i="10" s="1"/>
  <c r="C6581" i="10" s="1"/>
  <c r="C6582" i="10" s="1"/>
  <c r="C6583" i="10" s="1"/>
  <c r="C6584" i="10" s="1"/>
  <c r="C6585" i="10" s="1"/>
  <c r="C6586" i="10" s="1"/>
  <c r="C6587" i="10" s="1"/>
  <c r="C6588" i="10" s="1"/>
  <c r="C6589" i="10" s="1"/>
  <c r="C6590" i="10" s="1"/>
  <c r="C6591" i="10" s="1"/>
  <c r="C6592" i="10" s="1"/>
  <c r="C6593" i="10" s="1"/>
  <c r="C6594" i="10" s="1"/>
  <c r="C6595" i="10" s="1"/>
  <c r="C6596" i="10" s="1"/>
  <c r="C6597" i="10" s="1"/>
  <c r="C6598" i="10" s="1"/>
  <c r="C6599" i="10" s="1"/>
  <c r="C6600" i="10" s="1"/>
  <c r="C6601" i="10" s="1"/>
  <c r="C6602" i="10" s="1"/>
  <c r="C6603" i="10" s="1"/>
  <c r="C6604" i="10" s="1"/>
  <c r="C6605" i="10" s="1"/>
  <c r="C6606" i="10" s="1"/>
  <c r="C6607" i="10" s="1"/>
  <c r="C6608" i="10" s="1"/>
  <c r="C6609" i="10" s="1"/>
  <c r="C6610" i="10" s="1"/>
  <c r="C6611" i="10" s="1"/>
  <c r="C6612" i="10" s="1"/>
  <c r="C6613" i="10" s="1"/>
  <c r="C6614" i="10" s="1"/>
  <c r="C6615" i="10" s="1"/>
  <c r="C6616" i="10" s="1"/>
  <c r="C6617" i="10" s="1"/>
  <c r="C6618" i="10" s="1"/>
  <c r="C6619" i="10" s="1"/>
  <c r="C6620" i="10" s="1"/>
  <c r="C6621" i="10" s="1"/>
  <c r="C6622" i="10" s="1"/>
  <c r="C6623" i="10" s="1"/>
  <c r="C6624" i="10" s="1"/>
  <c r="C6625" i="10" s="1"/>
  <c r="C6626" i="10" s="1"/>
  <c r="C6627" i="10" s="1"/>
  <c r="C6628" i="10" s="1"/>
  <c r="C6629" i="10" s="1"/>
  <c r="C6630" i="10" s="1"/>
  <c r="C6631" i="10" s="1"/>
  <c r="C6632" i="10" s="1"/>
  <c r="C6633" i="10" s="1"/>
  <c r="C6634" i="10" s="1"/>
  <c r="C6635" i="10" s="1"/>
  <c r="C6636" i="10" s="1"/>
  <c r="C6637" i="10" s="1"/>
  <c r="C6638" i="10" s="1"/>
  <c r="C6639" i="10" s="1"/>
  <c r="C6640" i="10" s="1"/>
  <c r="C6641" i="10" s="1"/>
  <c r="C6642" i="10" s="1"/>
  <c r="C6643" i="10" s="1"/>
  <c r="C6644" i="10" s="1"/>
  <c r="C6645" i="10" s="1"/>
  <c r="C6646" i="10" s="1"/>
  <c r="C6647" i="10" s="1"/>
  <c r="C6648" i="10" s="1"/>
  <c r="C6649" i="10" s="1"/>
  <c r="C6650" i="10" s="1"/>
  <c r="C6651" i="10" s="1"/>
  <c r="C6652" i="10" s="1"/>
  <c r="C6653" i="10" s="1"/>
  <c r="C6654" i="10" s="1"/>
  <c r="C6655" i="10" s="1"/>
  <c r="C6656" i="10" s="1"/>
  <c r="C6657" i="10" s="1"/>
  <c r="C6658" i="10" s="1"/>
  <c r="C6659" i="10" s="1"/>
  <c r="C6660" i="10" s="1"/>
  <c r="C6661" i="10" s="1"/>
  <c r="C6662" i="10" s="1"/>
  <c r="C6663" i="10" s="1"/>
  <c r="C6664" i="10" s="1"/>
  <c r="C6665" i="10" s="1"/>
  <c r="C6666" i="10" s="1"/>
  <c r="C6667" i="10" s="1"/>
  <c r="C6668" i="10" s="1"/>
  <c r="C6669" i="10" s="1"/>
  <c r="C6670" i="10" s="1"/>
  <c r="C6671" i="10" s="1"/>
  <c r="C6672" i="10" s="1"/>
  <c r="C6673" i="10" s="1"/>
  <c r="C6674" i="10" s="1"/>
  <c r="C6675" i="10" s="1"/>
  <c r="C6676" i="10" s="1"/>
  <c r="C6677" i="10" s="1"/>
  <c r="C6678" i="10" s="1"/>
  <c r="C6679" i="10" s="1"/>
  <c r="C6680" i="10" s="1"/>
  <c r="C6681" i="10" s="1"/>
  <c r="C6682" i="10" s="1"/>
  <c r="C6683" i="10" s="1"/>
  <c r="C6684" i="10" s="1"/>
  <c r="C6685" i="10" s="1"/>
  <c r="C6686" i="10" s="1"/>
  <c r="C6687" i="10" s="1"/>
  <c r="C6688" i="10" s="1"/>
  <c r="C6689" i="10" s="1"/>
  <c r="C6690" i="10" s="1"/>
  <c r="C6691" i="10" s="1"/>
  <c r="C6692" i="10" s="1"/>
  <c r="C6693" i="10" s="1"/>
  <c r="C6694" i="10" s="1"/>
  <c r="C6695" i="10" s="1"/>
  <c r="C6696" i="10" s="1"/>
  <c r="C6697" i="10" s="1"/>
  <c r="C6698" i="10" s="1"/>
  <c r="C6699" i="10" s="1"/>
  <c r="C6700" i="10" s="1"/>
  <c r="C6701" i="10" s="1"/>
  <c r="C6702" i="10" s="1"/>
  <c r="C6703" i="10" s="1"/>
  <c r="C6704" i="10" s="1"/>
  <c r="C6705" i="10" s="1"/>
  <c r="C6706" i="10" s="1"/>
  <c r="C6707" i="10" s="1"/>
  <c r="C6708" i="10" s="1"/>
  <c r="C6709" i="10" s="1"/>
  <c r="C6710" i="10" s="1"/>
  <c r="C6711" i="10" s="1"/>
  <c r="C6712" i="10" s="1"/>
  <c r="C6713" i="10" s="1"/>
  <c r="C6714" i="10" s="1"/>
  <c r="C6715" i="10" s="1"/>
  <c r="C6716" i="10" s="1"/>
  <c r="C6717" i="10" s="1"/>
  <c r="C6718" i="10" s="1"/>
  <c r="C6719" i="10" s="1"/>
  <c r="C6720" i="10" s="1"/>
  <c r="C6721" i="10" s="1"/>
  <c r="C6722" i="10" s="1"/>
  <c r="C6723" i="10" s="1"/>
  <c r="C6724" i="10" s="1"/>
  <c r="C6725" i="10" s="1"/>
  <c r="C6726" i="10" s="1"/>
  <c r="C6727" i="10" s="1"/>
  <c r="C6728" i="10" s="1"/>
  <c r="C6729" i="10" s="1"/>
  <c r="C6730" i="10" s="1"/>
  <c r="C6731" i="10" s="1"/>
  <c r="C6732" i="10" s="1"/>
  <c r="C6733" i="10" s="1"/>
  <c r="C6734" i="10" s="1"/>
  <c r="C6735" i="10" s="1"/>
  <c r="C6736" i="10" s="1"/>
  <c r="C6737" i="10" s="1"/>
  <c r="C6738" i="10" s="1"/>
  <c r="C6739" i="10" s="1"/>
  <c r="C6740" i="10" s="1"/>
  <c r="C6741" i="10" s="1"/>
  <c r="C6742" i="10" s="1"/>
  <c r="C6743" i="10" s="1"/>
  <c r="C6744" i="10" s="1"/>
  <c r="C6745" i="10" s="1"/>
  <c r="C6746" i="10" s="1"/>
  <c r="C6747" i="10" s="1"/>
  <c r="C6748" i="10" s="1"/>
  <c r="C6749" i="10" s="1"/>
  <c r="C6750" i="10" s="1"/>
  <c r="C6751" i="10" s="1"/>
  <c r="C6752" i="10" s="1"/>
  <c r="C6753" i="10" s="1"/>
  <c r="C6754" i="10" s="1"/>
  <c r="C6755" i="10" s="1"/>
  <c r="C6756" i="10" s="1"/>
  <c r="C6757" i="10" s="1"/>
  <c r="C6758" i="10" s="1"/>
  <c r="C6759" i="10" s="1"/>
  <c r="C6760" i="10" s="1"/>
  <c r="C6761" i="10" s="1"/>
  <c r="C6762" i="10" s="1"/>
  <c r="C6763" i="10" s="1"/>
  <c r="C6764" i="10" s="1"/>
  <c r="C6765" i="10" s="1"/>
  <c r="C6766" i="10" s="1"/>
  <c r="C6767" i="10" s="1"/>
  <c r="C6768" i="10" s="1"/>
  <c r="C6769" i="10" s="1"/>
  <c r="C6770" i="10" s="1"/>
  <c r="C6771" i="10" s="1"/>
  <c r="C6772" i="10" s="1"/>
  <c r="C6773" i="10" s="1"/>
  <c r="C6774" i="10" s="1"/>
  <c r="C6775" i="10" s="1"/>
  <c r="C6776" i="10" s="1"/>
  <c r="C6777" i="10" s="1"/>
  <c r="C6778" i="10" s="1"/>
  <c r="C6779" i="10" s="1"/>
  <c r="C6780" i="10" s="1"/>
  <c r="C6781" i="10" s="1"/>
  <c r="C6782" i="10" s="1"/>
  <c r="C6783" i="10" s="1"/>
  <c r="C6784" i="10" s="1"/>
  <c r="C6785" i="10" s="1"/>
  <c r="C6786" i="10" s="1"/>
  <c r="C6787" i="10" s="1"/>
  <c r="C6788" i="10" s="1"/>
  <c r="C6789" i="10" s="1"/>
  <c r="C6790" i="10" s="1"/>
  <c r="C6791" i="10" s="1"/>
  <c r="C6792" i="10" s="1"/>
  <c r="C6793" i="10" s="1"/>
  <c r="C6794" i="10" s="1"/>
  <c r="C6795" i="10" s="1"/>
  <c r="C6796" i="10" s="1"/>
  <c r="C6797" i="10" s="1"/>
  <c r="C6798" i="10" s="1"/>
  <c r="C6799" i="10" s="1"/>
  <c r="C6800" i="10" s="1"/>
  <c r="C6801" i="10" s="1"/>
  <c r="C6802" i="10" s="1"/>
  <c r="C6803" i="10" s="1"/>
  <c r="C6804" i="10" s="1"/>
  <c r="C6805" i="10" s="1"/>
  <c r="C6806" i="10" s="1"/>
  <c r="C6807" i="10" s="1"/>
  <c r="C6808" i="10" s="1"/>
  <c r="C6809" i="10" s="1"/>
  <c r="C6810" i="10" s="1"/>
  <c r="C6811" i="10" s="1"/>
  <c r="C6812" i="10" s="1"/>
  <c r="C6813" i="10" s="1"/>
  <c r="C6814" i="10" s="1"/>
  <c r="C6815" i="10" s="1"/>
  <c r="C6816" i="10" s="1"/>
  <c r="C6817" i="10" s="1"/>
  <c r="C6818" i="10" s="1"/>
  <c r="C6819" i="10" s="1"/>
  <c r="C6820" i="10" s="1"/>
  <c r="C6821" i="10" s="1"/>
  <c r="C6822" i="10" s="1"/>
  <c r="C6823" i="10" s="1"/>
  <c r="C6824" i="10" s="1"/>
  <c r="C6825" i="10" s="1"/>
  <c r="C6826" i="10" s="1"/>
  <c r="C6827" i="10" s="1"/>
  <c r="C6828" i="10" s="1"/>
  <c r="C6829" i="10" s="1"/>
  <c r="C6830" i="10" s="1"/>
  <c r="C6831" i="10" s="1"/>
  <c r="C6832" i="10" s="1"/>
  <c r="C6833" i="10" s="1"/>
  <c r="C6834" i="10" s="1"/>
  <c r="C6835" i="10" s="1"/>
  <c r="C6836" i="10" s="1"/>
  <c r="C6837" i="10" s="1"/>
  <c r="C6838" i="10" s="1"/>
  <c r="C6839" i="10" s="1"/>
  <c r="C6840" i="10" s="1"/>
  <c r="C6841" i="10" s="1"/>
  <c r="C6842" i="10" s="1"/>
  <c r="C6843" i="10" s="1"/>
  <c r="C6844" i="10" s="1"/>
  <c r="C6845" i="10" s="1"/>
  <c r="C6846" i="10" s="1"/>
  <c r="C6847" i="10" s="1"/>
  <c r="C6848" i="10" s="1"/>
  <c r="C6849" i="10" s="1"/>
  <c r="C6850" i="10" s="1"/>
  <c r="C6851" i="10" s="1"/>
  <c r="C6852" i="10" s="1"/>
  <c r="C6853" i="10" s="1"/>
  <c r="C6854" i="10" s="1"/>
  <c r="C6855" i="10" s="1"/>
  <c r="C6856" i="10" s="1"/>
  <c r="C6857" i="10" s="1"/>
  <c r="C6858" i="10" s="1"/>
  <c r="C6859" i="10" s="1"/>
  <c r="C6860" i="10" s="1"/>
  <c r="C6861" i="10" s="1"/>
  <c r="C6862" i="10" s="1"/>
  <c r="C6863" i="10" s="1"/>
  <c r="C6864" i="10" s="1"/>
  <c r="C6865" i="10" s="1"/>
  <c r="C6866" i="10" s="1"/>
  <c r="C6867" i="10" s="1"/>
  <c r="C6868" i="10" s="1"/>
  <c r="C6869" i="10" s="1"/>
  <c r="C6870" i="10" s="1"/>
  <c r="C6871" i="10" s="1"/>
  <c r="C6872" i="10" s="1"/>
  <c r="C6873" i="10" s="1"/>
  <c r="C6874" i="10" s="1"/>
  <c r="C6875" i="10" s="1"/>
  <c r="C6876" i="10" s="1"/>
  <c r="C6877" i="10" s="1"/>
  <c r="C6878" i="10" s="1"/>
  <c r="C6879" i="10" s="1"/>
  <c r="C6880" i="10" s="1"/>
  <c r="C6881" i="10" s="1"/>
  <c r="C6882" i="10" s="1"/>
  <c r="C6883" i="10" s="1"/>
  <c r="C6884" i="10" s="1"/>
  <c r="C6885" i="10" s="1"/>
  <c r="C6886" i="10" s="1"/>
  <c r="C6887" i="10" s="1"/>
  <c r="C6888" i="10" s="1"/>
  <c r="C6889" i="10" s="1"/>
  <c r="C6890" i="10" s="1"/>
  <c r="C6891" i="10" s="1"/>
  <c r="C6892" i="10" s="1"/>
  <c r="C6893" i="10" s="1"/>
  <c r="C6894" i="10" s="1"/>
  <c r="C6895" i="10" s="1"/>
  <c r="C6896" i="10" s="1"/>
  <c r="C6897" i="10" s="1"/>
  <c r="C6898" i="10" s="1"/>
  <c r="C6899" i="10" s="1"/>
  <c r="C6900" i="10" s="1"/>
  <c r="C6901" i="10" s="1"/>
  <c r="C6902" i="10" s="1"/>
  <c r="C6903" i="10" s="1"/>
  <c r="C6904" i="10" s="1"/>
  <c r="C6905" i="10" s="1"/>
  <c r="C6906" i="10" s="1"/>
  <c r="C6907" i="10" s="1"/>
  <c r="C6908" i="10" s="1"/>
  <c r="C6909" i="10" s="1"/>
  <c r="C6910" i="10" s="1"/>
  <c r="C6911" i="10" s="1"/>
  <c r="C6912" i="10" s="1"/>
  <c r="C6913" i="10" s="1"/>
  <c r="C6914" i="10" s="1"/>
  <c r="C6915" i="10" s="1"/>
  <c r="C6916" i="10" s="1"/>
  <c r="C6917" i="10" s="1"/>
  <c r="C6918" i="10" s="1"/>
  <c r="C6919" i="10" s="1"/>
  <c r="C6920" i="10" s="1"/>
  <c r="C6921" i="10" s="1"/>
  <c r="C6922" i="10" s="1"/>
  <c r="C6923" i="10" s="1"/>
  <c r="C6924" i="10" s="1"/>
  <c r="C6925" i="10" s="1"/>
  <c r="C6926" i="10" s="1"/>
  <c r="C6927" i="10" s="1"/>
  <c r="C6928" i="10" s="1"/>
  <c r="C6929" i="10" s="1"/>
  <c r="C6930" i="10" s="1"/>
  <c r="C6931" i="10" s="1"/>
  <c r="C6932" i="10" s="1"/>
  <c r="C6933" i="10" s="1"/>
  <c r="C6934" i="10" s="1"/>
  <c r="C6935" i="10" s="1"/>
  <c r="C6936" i="10" s="1"/>
  <c r="C6937" i="10" s="1"/>
  <c r="C6938" i="10" s="1"/>
  <c r="C6939" i="10" s="1"/>
  <c r="C6940" i="10" s="1"/>
  <c r="C6941" i="10" s="1"/>
  <c r="C6942" i="10" s="1"/>
  <c r="C6943" i="10" s="1"/>
  <c r="C6944" i="10" s="1"/>
  <c r="C6945" i="10" s="1"/>
  <c r="C6946" i="10" s="1"/>
  <c r="C6947" i="10" s="1"/>
  <c r="C6948" i="10" s="1"/>
  <c r="C6949" i="10" s="1"/>
  <c r="C6950" i="10" s="1"/>
  <c r="C6951" i="10" s="1"/>
  <c r="C6952" i="10" s="1"/>
  <c r="C6953" i="10" s="1"/>
  <c r="C6954" i="10" s="1"/>
  <c r="C6955" i="10" s="1"/>
  <c r="C6956" i="10" s="1"/>
  <c r="C6957" i="10" s="1"/>
  <c r="C6958" i="10" s="1"/>
  <c r="C6959" i="10" s="1"/>
  <c r="C6960" i="10" s="1"/>
  <c r="C6961" i="10" s="1"/>
  <c r="C6962" i="10" s="1"/>
  <c r="C6963" i="10" s="1"/>
  <c r="C6964" i="10" s="1"/>
  <c r="C6965" i="10" s="1"/>
  <c r="C6966" i="10" s="1"/>
  <c r="C6967" i="10" s="1"/>
  <c r="C6968" i="10" s="1"/>
  <c r="C6969" i="10" s="1"/>
  <c r="C6970" i="10" s="1"/>
  <c r="C6971" i="10" s="1"/>
  <c r="C6972" i="10" s="1"/>
  <c r="C6973" i="10" s="1"/>
  <c r="C6974" i="10" s="1"/>
  <c r="C6975" i="10" s="1"/>
  <c r="C6976" i="10" s="1"/>
  <c r="C6977" i="10" s="1"/>
  <c r="C6978" i="10" s="1"/>
  <c r="C6979" i="10" s="1"/>
  <c r="C6980" i="10" s="1"/>
  <c r="C6981" i="10" s="1"/>
  <c r="C6982" i="10" s="1"/>
  <c r="C6983" i="10" s="1"/>
  <c r="C6984" i="10" s="1"/>
  <c r="C6985" i="10" s="1"/>
  <c r="C6986" i="10" s="1"/>
  <c r="C6987" i="10" s="1"/>
  <c r="C6988" i="10" s="1"/>
  <c r="C6989" i="10" s="1"/>
  <c r="C6990" i="10" s="1"/>
  <c r="C6991" i="10" s="1"/>
  <c r="C6992" i="10" s="1"/>
  <c r="C6993" i="10" s="1"/>
  <c r="C6994" i="10" s="1"/>
  <c r="C6995" i="10" s="1"/>
  <c r="C6996" i="10" s="1"/>
  <c r="C6997" i="10" s="1"/>
  <c r="C6998" i="10" s="1"/>
  <c r="C6999" i="10" s="1"/>
  <c r="C7000" i="10" s="1"/>
  <c r="C7001" i="10" s="1"/>
  <c r="C7002" i="10" s="1"/>
  <c r="C7003" i="10" s="1"/>
  <c r="C7004" i="10" s="1"/>
  <c r="C7005" i="10" s="1"/>
  <c r="C7006" i="10" s="1"/>
  <c r="C7007" i="10" s="1"/>
  <c r="C7008" i="10" s="1"/>
  <c r="C7009" i="10" s="1"/>
  <c r="C7010" i="10" s="1"/>
  <c r="C7011" i="10" s="1"/>
  <c r="C7012" i="10" s="1"/>
  <c r="C7013" i="10" s="1"/>
  <c r="C7014" i="10" s="1"/>
  <c r="C7015" i="10" s="1"/>
  <c r="C7016" i="10" s="1"/>
  <c r="C7017" i="10" s="1"/>
  <c r="C7018" i="10" s="1"/>
  <c r="C7019" i="10" s="1"/>
  <c r="C7020" i="10" s="1"/>
  <c r="C7021" i="10" s="1"/>
  <c r="C7022" i="10" s="1"/>
  <c r="C7023" i="10" s="1"/>
  <c r="C7024" i="10" s="1"/>
  <c r="C7025" i="10" s="1"/>
  <c r="C7026" i="10" s="1"/>
  <c r="C7027" i="10" s="1"/>
  <c r="C7028" i="10" s="1"/>
  <c r="C7029" i="10" s="1"/>
  <c r="C7030" i="10" s="1"/>
  <c r="C7031" i="10" s="1"/>
  <c r="C7032" i="10" s="1"/>
  <c r="C7033" i="10" s="1"/>
  <c r="C7034" i="10" s="1"/>
  <c r="C7035" i="10" s="1"/>
  <c r="C7036" i="10" s="1"/>
  <c r="C7037" i="10" s="1"/>
  <c r="C7038" i="10" s="1"/>
  <c r="C7039" i="10" s="1"/>
  <c r="C7040" i="10" s="1"/>
  <c r="C7041" i="10" s="1"/>
  <c r="C7042" i="10" s="1"/>
  <c r="C7043" i="10" s="1"/>
  <c r="C7044" i="10" s="1"/>
  <c r="C7045" i="10" s="1"/>
  <c r="C7046" i="10" s="1"/>
  <c r="C7047" i="10" s="1"/>
  <c r="C7048" i="10" s="1"/>
  <c r="C7049" i="10" s="1"/>
  <c r="C7050" i="10" s="1"/>
  <c r="C7051" i="10" s="1"/>
  <c r="C7052" i="10" s="1"/>
  <c r="C7053" i="10" s="1"/>
  <c r="C7054" i="10" s="1"/>
  <c r="C7055" i="10" s="1"/>
  <c r="C7056" i="10" s="1"/>
  <c r="C7057" i="10" s="1"/>
  <c r="C7058" i="10" s="1"/>
  <c r="C7059" i="10" s="1"/>
  <c r="C7060" i="10" s="1"/>
  <c r="C7061" i="10" s="1"/>
  <c r="C7062" i="10" s="1"/>
  <c r="C7063" i="10" s="1"/>
  <c r="C7064" i="10" s="1"/>
  <c r="C7065" i="10" s="1"/>
  <c r="C7066" i="10" s="1"/>
  <c r="C7067" i="10" s="1"/>
  <c r="C7068" i="10" s="1"/>
  <c r="C7069" i="10" s="1"/>
  <c r="C7070" i="10" s="1"/>
  <c r="C7071" i="10" s="1"/>
  <c r="C7072" i="10" s="1"/>
  <c r="C7073" i="10" s="1"/>
  <c r="C7074" i="10" s="1"/>
  <c r="C7075" i="10" s="1"/>
  <c r="C7076" i="10" s="1"/>
  <c r="C7077" i="10" s="1"/>
  <c r="C7078" i="10" s="1"/>
  <c r="C7079" i="10" s="1"/>
  <c r="C7080" i="10" s="1"/>
  <c r="C7081" i="10" s="1"/>
  <c r="C7082" i="10" s="1"/>
  <c r="C7083" i="10" s="1"/>
  <c r="C7084" i="10" s="1"/>
  <c r="C7085" i="10" s="1"/>
  <c r="C7086" i="10" s="1"/>
  <c r="C7087" i="10" s="1"/>
  <c r="C7088" i="10" s="1"/>
  <c r="C7089" i="10" s="1"/>
  <c r="C7090" i="10" s="1"/>
  <c r="C7091" i="10" s="1"/>
  <c r="C7092" i="10" s="1"/>
  <c r="C7093" i="10" s="1"/>
  <c r="C7094" i="10" s="1"/>
  <c r="C7095" i="10" s="1"/>
  <c r="C7096" i="10" s="1"/>
  <c r="C7097" i="10" s="1"/>
  <c r="C7098" i="10" s="1"/>
  <c r="C7099" i="10" s="1"/>
  <c r="C7100" i="10" s="1"/>
  <c r="C7101" i="10" s="1"/>
  <c r="C7102" i="10" s="1"/>
  <c r="C7103" i="10" s="1"/>
  <c r="C7104" i="10" s="1"/>
  <c r="C7105" i="10" s="1"/>
  <c r="C7106" i="10" s="1"/>
  <c r="C7107" i="10" s="1"/>
  <c r="C7108" i="10" s="1"/>
  <c r="C7109" i="10" s="1"/>
  <c r="C7110" i="10" s="1"/>
  <c r="C7111" i="10" s="1"/>
  <c r="C7112" i="10" s="1"/>
  <c r="C7113" i="10" s="1"/>
  <c r="C7114" i="10" s="1"/>
  <c r="C7115" i="10" s="1"/>
  <c r="C7116" i="10" s="1"/>
  <c r="C7117" i="10" s="1"/>
  <c r="C7118" i="10" s="1"/>
  <c r="C7119" i="10" s="1"/>
  <c r="C7120" i="10" s="1"/>
  <c r="C7121" i="10" s="1"/>
  <c r="C7122" i="10" s="1"/>
  <c r="C7123" i="10" s="1"/>
  <c r="C7124" i="10" s="1"/>
  <c r="C7125" i="10" s="1"/>
  <c r="C7126" i="10" s="1"/>
  <c r="C7127" i="10" s="1"/>
  <c r="C7128" i="10" s="1"/>
  <c r="C7129" i="10" s="1"/>
  <c r="C7130" i="10" s="1"/>
  <c r="C7131" i="10" s="1"/>
  <c r="C7132" i="10" s="1"/>
  <c r="C7133" i="10" s="1"/>
  <c r="C7134" i="10" s="1"/>
  <c r="C7135" i="10" s="1"/>
  <c r="C7136" i="10" s="1"/>
  <c r="C7137" i="10" s="1"/>
  <c r="C7138" i="10" s="1"/>
  <c r="C7139" i="10" s="1"/>
  <c r="C7140" i="10" s="1"/>
  <c r="C7141" i="10" s="1"/>
  <c r="C7142" i="10" s="1"/>
  <c r="C7143" i="10" s="1"/>
  <c r="C7144" i="10" s="1"/>
  <c r="C7145" i="10" s="1"/>
  <c r="C7146" i="10" s="1"/>
  <c r="C7147" i="10" s="1"/>
  <c r="C7148" i="10" s="1"/>
  <c r="C7149" i="10" s="1"/>
  <c r="C7150" i="10" s="1"/>
  <c r="C7151" i="10" s="1"/>
  <c r="C7152" i="10" s="1"/>
  <c r="C7153" i="10" s="1"/>
  <c r="C7154" i="10" s="1"/>
  <c r="C7155" i="10" s="1"/>
  <c r="C7156" i="10" s="1"/>
  <c r="C7157" i="10" s="1"/>
  <c r="C7158" i="10" s="1"/>
  <c r="C7159" i="10" s="1"/>
  <c r="C7160" i="10" s="1"/>
  <c r="C7161" i="10" s="1"/>
  <c r="C7162" i="10" s="1"/>
  <c r="C7163" i="10" s="1"/>
  <c r="C7164" i="10" s="1"/>
  <c r="C7165" i="10" s="1"/>
  <c r="C7166" i="10" s="1"/>
  <c r="C7167" i="10" s="1"/>
  <c r="C7168" i="10" s="1"/>
  <c r="C7169" i="10" s="1"/>
  <c r="C7170" i="10" s="1"/>
  <c r="C7171" i="10" s="1"/>
  <c r="C7172" i="10" s="1"/>
  <c r="C7173" i="10" s="1"/>
  <c r="C7174" i="10" s="1"/>
  <c r="C7175" i="10" s="1"/>
  <c r="C7176" i="10" s="1"/>
  <c r="C7177" i="10" s="1"/>
  <c r="C7178" i="10" s="1"/>
  <c r="C7179" i="10" s="1"/>
  <c r="C7180" i="10" s="1"/>
  <c r="C7181" i="10" s="1"/>
  <c r="C7182" i="10" s="1"/>
  <c r="C7183" i="10" s="1"/>
  <c r="C7184" i="10" s="1"/>
  <c r="C7185" i="10" s="1"/>
  <c r="C7186" i="10" s="1"/>
  <c r="C7187" i="10" s="1"/>
  <c r="C7188" i="10" s="1"/>
  <c r="C7189" i="10" s="1"/>
  <c r="C7190" i="10" s="1"/>
  <c r="C7191" i="10" s="1"/>
  <c r="C7192" i="10" s="1"/>
  <c r="C7193" i="10" s="1"/>
  <c r="C7194" i="10" s="1"/>
  <c r="C7195" i="10" s="1"/>
  <c r="C7196" i="10" s="1"/>
  <c r="C7197" i="10" s="1"/>
  <c r="C7198" i="10" s="1"/>
  <c r="C7199" i="10" s="1"/>
  <c r="C7200" i="10" s="1"/>
  <c r="C7201" i="10" s="1"/>
  <c r="C7202" i="10" s="1"/>
  <c r="C7203" i="10" s="1"/>
  <c r="C7204" i="10" s="1"/>
  <c r="C7205" i="10" s="1"/>
  <c r="C7206" i="10" s="1"/>
  <c r="C7207" i="10" s="1"/>
  <c r="C7208" i="10" s="1"/>
  <c r="C7209" i="10" s="1"/>
  <c r="C7210" i="10" s="1"/>
  <c r="C7211" i="10" s="1"/>
  <c r="C7212" i="10" s="1"/>
  <c r="C7213" i="10" s="1"/>
  <c r="C7214" i="10" s="1"/>
  <c r="C7215" i="10" s="1"/>
  <c r="C7216" i="10" s="1"/>
  <c r="C7217" i="10" s="1"/>
  <c r="C7218" i="10" s="1"/>
  <c r="C7219" i="10" s="1"/>
  <c r="C7220" i="10" s="1"/>
  <c r="C7221" i="10" s="1"/>
  <c r="C7222" i="10" s="1"/>
  <c r="C7223" i="10" s="1"/>
  <c r="C7224" i="10" s="1"/>
  <c r="C7225" i="10" s="1"/>
  <c r="C7226" i="10" s="1"/>
  <c r="C7227" i="10" s="1"/>
  <c r="C7228" i="10" s="1"/>
  <c r="C7229" i="10" s="1"/>
  <c r="C7230" i="10" s="1"/>
  <c r="C7231" i="10" s="1"/>
  <c r="C7232" i="10" s="1"/>
  <c r="C7233" i="10" s="1"/>
  <c r="C7234" i="10" s="1"/>
  <c r="C7235" i="10" s="1"/>
  <c r="C7236" i="10" s="1"/>
  <c r="C7237" i="10" s="1"/>
  <c r="C7238" i="10" s="1"/>
  <c r="C7239" i="10" s="1"/>
  <c r="C7240" i="10" s="1"/>
  <c r="C7241" i="10" s="1"/>
  <c r="C7242" i="10" s="1"/>
  <c r="C7243" i="10" s="1"/>
  <c r="C7244" i="10" s="1"/>
  <c r="C7245" i="10" s="1"/>
  <c r="C7246" i="10" s="1"/>
  <c r="C7247" i="10" s="1"/>
  <c r="C7248" i="10" s="1"/>
  <c r="C7249" i="10" s="1"/>
  <c r="C7250" i="10" s="1"/>
  <c r="C7251" i="10" s="1"/>
  <c r="C7252" i="10" s="1"/>
  <c r="C7253" i="10" s="1"/>
  <c r="C7254" i="10" s="1"/>
  <c r="C7255" i="10" s="1"/>
  <c r="C7256" i="10" s="1"/>
  <c r="C7257" i="10" s="1"/>
  <c r="C7258" i="10" s="1"/>
  <c r="C7259" i="10" s="1"/>
  <c r="C7260" i="10" s="1"/>
  <c r="C7261" i="10" s="1"/>
  <c r="C7262" i="10" s="1"/>
  <c r="C7263" i="10" s="1"/>
  <c r="C7264" i="10" s="1"/>
  <c r="C7265" i="10" s="1"/>
  <c r="C7266" i="10" s="1"/>
  <c r="C7267" i="10" s="1"/>
  <c r="C7268" i="10" s="1"/>
  <c r="C7269" i="10" s="1"/>
  <c r="C7270" i="10" s="1"/>
  <c r="C7271" i="10" s="1"/>
  <c r="C7272" i="10" s="1"/>
  <c r="C7273" i="10" s="1"/>
  <c r="C7274" i="10" s="1"/>
  <c r="C7275" i="10" s="1"/>
  <c r="C7276" i="10" s="1"/>
  <c r="C7277" i="10" s="1"/>
  <c r="C7278" i="10" s="1"/>
  <c r="C7279" i="10" s="1"/>
  <c r="C7280" i="10" s="1"/>
  <c r="C7281" i="10" s="1"/>
  <c r="C7282" i="10" s="1"/>
  <c r="C7283" i="10" s="1"/>
  <c r="C7284" i="10" s="1"/>
  <c r="C7285" i="10" s="1"/>
  <c r="C7286" i="10" s="1"/>
  <c r="C7287" i="10" s="1"/>
  <c r="C7288" i="10" s="1"/>
  <c r="C7289" i="10" s="1"/>
  <c r="C7290" i="10" s="1"/>
  <c r="C7291" i="10" s="1"/>
  <c r="C7292" i="10" s="1"/>
  <c r="C7293" i="10" s="1"/>
  <c r="C7294" i="10" s="1"/>
  <c r="C7295" i="10" s="1"/>
  <c r="C7296" i="10" s="1"/>
  <c r="C7297" i="10" s="1"/>
  <c r="C7298" i="10" s="1"/>
  <c r="C7299" i="10" s="1"/>
  <c r="C7300" i="10" s="1"/>
  <c r="C7301" i="10" s="1"/>
  <c r="C7302" i="10" s="1"/>
  <c r="C7303" i="10" s="1"/>
  <c r="C7304" i="10" s="1"/>
  <c r="C7305" i="10" s="1"/>
  <c r="C7306" i="10" s="1"/>
  <c r="C7307" i="10" s="1"/>
  <c r="C7308" i="10" s="1"/>
  <c r="C7309" i="10" s="1"/>
  <c r="C7310" i="10" s="1"/>
  <c r="C7311" i="10" s="1"/>
  <c r="C7312" i="10" s="1"/>
  <c r="C7313" i="10" s="1"/>
  <c r="C7314" i="10" s="1"/>
  <c r="C7315" i="10" s="1"/>
  <c r="C7316" i="10" s="1"/>
  <c r="C7317" i="10" s="1"/>
  <c r="C7318" i="10" s="1"/>
  <c r="C7319" i="10" s="1"/>
  <c r="C7320" i="10" s="1"/>
  <c r="C7321" i="10" s="1"/>
  <c r="C7322" i="10" s="1"/>
  <c r="C7323" i="10" s="1"/>
  <c r="C7324" i="10" s="1"/>
  <c r="C7325" i="10" s="1"/>
  <c r="C7326" i="10" s="1"/>
  <c r="C7327" i="10" s="1"/>
  <c r="C7328" i="10" s="1"/>
  <c r="C7329" i="10" s="1"/>
  <c r="C7330" i="10" s="1"/>
  <c r="C7331" i="10" s="1"/>
  <c r="C7332" i="10" s="1"/>
  <c r="C7333" i="10" s="1"/>
  <c r="C7334" i="10" s="1"/>
  <c r="C7335" i="10" s="1"/>
  <c r="C7336" i="10" s="1"/>
  <c r="C7337" i="10" s="1"/>
  <c r="C7338" i="10" s="1"/>
  <c r="C7339" i="10" s="1"/>
  <c r="C7340" i="10" s="1"/>
  <c r="C7341" i="10" s="1"/>
  <c r="C7342" i="10" s="1"/>
  <c r="C7343" i="10" s="1"/>
  <c r="C7344" i="10" s="1"/>
  <c r="C7345" i="10" s="1"/>
  <c r="C7346" i="10" s="1"/>
  <c r="C7347" i="10" s="1"/>
  <c r="C7348" i="10" s="1"/>
  <c r="C7349" i="10" s="1"/>
  <c r="C7350" i="10" s="1"/>
  <c r="C7351" i="10" s="1"/>
  <c r="C7352" i="10" s="1"/>
  <c r="C7353" i="10" s="1"/>
  <c r="C7354" i="10" s="1"/>
  <c r="C7355" i="10" s="1"/>
  <c r="C7356" i="10" s="1"/>
  <c r="C7357" i="10" s="1"/>
  <c r="C7358" i="10" s="1"/>
  <c r="C7359" i="10" s="1"/>
  <c r="C7360" i="10" s="1"/>
  <c r="C7361" i="10" s="1"/>
  <c r="C7362" i="10" s="1"/>
  <c r="C7363" i="10" s="1"/>
  <c r="C7364" i="10" s="1"/>
  <c r="C7365" i="10" s="1"/>
  <c r="C7366" i="10" s="1"/>
  <c r="C7367" i="10" s="1"/>
  <c r="C7368" i="10" s="1"/>
  <c r="C7369" i="10" s="1"/>
  <c r="C7370" i="10" s="1"/>
  <c r="C7371" i="10" s="1"/>
  <c r="C7372" i="10" s="1"/>
  <c r="C7373" i="10" s="1"/>
  <c r="C7374" i="10" s="1"/>
  <c r="C7375" i="10" s="1"/>
  <c r="C7376" i="10" s="1"/>
  <c r="C7377" i="10" s="1"/>
  <c r="C7378" i="10" s="1"/>
  <c r="C7379" i="10" s="1"/>
  <c r="C7380" i="10" s="1"/>
  <c r="C7381" i="10" s="1"/>
  <c r="C7382" i="10" s="1"/>
  <c r="C7383" i="10" s="1"/>
  <c r="C7384" i="10" s="1"/>
  <c r="C7385" i="10" s="1"/>
  <c r="C7386" i="10" s="1"/>
  <c r="C7387" i="10" s="1"/>
  <c r="C7388" i="10" s="1"/>
  <c r="C7389" i="10" s="1"/>
  <c r="C7390" i="10" s="1"/>
  <c r="C7391" i="10" s="1"/>
  <c r="C7392" i="10" s="1"/>
  <c r="C7393" i="10" s="1"/>
  <c r="C7394" i="10" s="1"/>
  <c r="C7395" i="10" s="1"/>
  <c r="C7396" i="10" s="1"/>
  <c r="C7397" i="10" s="1"/>
  <c r="C7398" i="10" s="1"/>
  <c r="C7399" i="10" s="1"/>
  <c r="C7400" i="10" s="1"/>
  <c r="C7401" i="10" s="1"/>
  <c r="C7402" i="10" s="1"/>
  <c r="C7403" i="10" s="1"/>
  <c r="C7404" i="10" s="1"/>
  <c r="C7405" i="10" s="1"/>
  <c r="C7406" i="10" s="1"/>
  <c r="C7407" i="10" s="1"/>
  <c r="C7408" i="10" s="1"/>
  <c r="C7409" i="10" s="1"/>
  <c r="C7410" i="10" s="1"/>
  <c r="C7411" i="10" s="1"/>
  <c r="C7412" i="10" s="1"/>
  <c r="C7413" i="10" s="1"/>
  <c r="C7414" i="10" s="1"/>
  <c r="C7415" i="10" s="1"/>
  <c r="C7416" i="10" s="1"/>
  <c r="C7417" i="10" s="1"/>
  <c r="C7418" i="10" s="1"/>
  <c r="C7419" i="10" s="1"/>
  <c r="C7420" i="10" s="1"/>
  <c r="C7421" i="10" s="1"/>
  <c r="C7422" i="10" s="1"/>
  <c r="C7423" i="10" s="1"/>
  <c r="C7424" i="10" s="1"/>
  <c r="C7425" i="10" s="1"/>
  <c r="C7426" i="10" s="1"/>
  <c r="C7427" i="10" s="1"/>
  <c r="C7428" i="10" s="1"/>
  <c r="C7429" i="10" s="1"/>
  <c r="C7430" i="10" s="1"/>
  <c r="C7431" i="10" s="1"/>
  <c r="C7432" i="10" s="1"/>
  <c r="C7433" i="10" s="1"/>
  <c r="C7434" i="10" s="1"/>
  <c r="C7435" i="10" s="1"/>
  <c r="C7436" i="10" s="1"/>
  <c r="C7437" i="10" s="1"/>
  <c r="C7438" i="10" s="1"/>
  <c r="C7439" i="10" s="1"/>
  <c r="C7440" i="10" s="1"/>
  <c r="C7441" i="10" s="1"/>
  <c r="C7442" i="10" s="1"/>
  <c r="C7443" i="10" s="1"/>
  <c r="C7444" i="10" s="1"/>
  <c r="C7445" i="10" s="1"/>
  <c r="C7446" i="10" s="1"/>
  <c r="C7447" i="10" s="1"/>
  <c r="C7448" i="10" s="1"/>
  <c r="C7449" i="10" s="1"/>
  <c r="C7450" i="10" s="1"/>
  <c r="C7451" i="10" s="1"/>
  <c r="C7452" i="10" s="1"/>
  <c r="C7453" i="10" s="1"/>
  <c r="C7454" i="10" s="1"/>
  <c r="C7455" i="10" s="1"/>
  <c r="C7456" i="10" s="1"/>
  <c r="C7457" i="10" s="1"/>
  <c r="C7458" i="10" s="1"/>
  <c r="C7459" i="10" s="1"/>
  <c r="C7460" i="10" s="1"/>
  <c r="C7461" i="10" s="1"/>
  <c r="C7462" i="10" s="1"/>
  <c r="C7463" i="10" s="1"/>
  <c r="C7464" i="10" s="1"/>
  <c r="C7465" i="10" s="1"/>
  <c r="C7466" i="10" s="1"/>
  <c r="C7467" i="10" s="1"/>
  <c r="C7468" i="10" s="1"/>
  <c r="C7469" i="10" s="1"/>
  <c r="C7470" i="10" s="1"/>
  <c r="C7471" i="10" s="1"/>
  <c r="C7472" i="10" s="1"/>
  <c r="C7473" i="10" s="1"/>
  <c r="C7474" i="10" s="1"/>
  <c r="C7475" i="10" s="1"/>
  <c r="C7476" i="10" s="1"/>
  <c r="C7477" i="10" s="1"/>
  <c r="C7478" i="10" s="1"/>
  <c r="C7479" i="10" s="1"/>
  <c r="C7480" i="10" s="1"/>
  <c r="C7481" i="10" s="1"/>
  <c r="C7482" i="10" s="1"/>
  <c r="C7483" i="10" s="1"/>
  <c r="C7484" i="10" s="1"/>
  <c r="C7485" i="10" s="1"/>
  <c r="C7486" i="10" s="1"/>
  <c r="C7487" i="10" s="1"/>
  <c r="C7488" i="10" s="1"/>
  <c r="C7489" i="10" s="1"/>
  <c r="C7490" i="10" s="1"/>
  <c r="C7491" i="10" s="1"/>
  <c r="C7492" i="10" s="1"/>
  <c r="C7493" i="10" s="1"/>
  <c r="C7494" i="10" s="1"/>
  <c r="C7495" i="10" s="1"/>
  <c r="C7496" i="10" s="1"/>
  <c r="C7497" i="10" s="1"/>
  <c r="C7498" i="10" s="1"/>
  <c r="C7499" i="10" s="1"/>
  <c r="C7500" i="10" s="1"/>
  <c r="C7501" i="10" s="1"/>
  <c r="C7502" i="10" s="1"/>
  <c r="C7503" i="10" s="1"/>
  <c r="C7504" i="10" s="1"/>
  <c r="C7505" i="10" s="1"/>
  <c r="C7506" i="10" s="1"/>
  <c r="C7507" i="10" s="1"/>
  <c r="C7508" i="10" s="1"/>
  <c r="C7509" i="10" s="1"/>
  <c r="C7510" i="10" s="1"/>
  <c r="C7511" i="10" s="1"/>
  <c r="C7512" i="10" s="1"/>
  <c r="C7513" i="10" s="1"/>
  <c r="C7514" i="10" s="1"/>
  <c r="C7515" i="10" s="1"/>
  <c r="C7516" i="10" s="1"/>
  <c r="C7517" i="10" s="1"/>
  <c r="C7518" i="10" s="1"/>
  <c r="C7519" i="10" s="1"/>
  <c r="C7520" i="10" s="1"/>
  <c r="C7521" i="10" s="1"/>
  <c r="C7522" i="10" s="1"/>
  <c r="C7523" i="10" s="1"/>
  <c r="C7524" i="10" s="1"/>
  <c r="C7525" i="10" s="1"/>
  <c r="C7526" i="10" s="1"/>
  <c r="C7527" i="10" s="1"/>
  <c r="C7528" i="10" s="1"/>
  <c r="C7529" i="10" s="1"/>
  <c r="C7530" i="10" s="1"/>
  <c r="C7531" i="10" s="1"/>
  <c r="C7532" i="10" s="1"/>
  <c r="C7533" i="10" s="1"/>
  <c r="C7534" i="10" s="1"/>
  <c r="C7535" i="10" s="1"/>
  <c r="C7536" i="10" s="1"/>
  <c r="C7537" i="10" s="1"/>
  <c r="C7538" i="10" s="1"/>
  <c r="C7539" i="10" s="1"/>
  <c r="C7540" i="10" s="1"/>
  <c r="C7541" i="10" s="1"/>
  <c r="C7542" i="10" s="1"/>
  <c r="C7543" i="10" s="1"/>
  <c r="C7544" i="10" s="1"/>
  <c r="C7545" i="10" s="1"/>
  <c r="C7546" i="10" s="1"/>
  <c r="C7547" i="10" s="1"/>
  <c r="C7548" i="10" s="1"/>
  <c r="C7549" i="10" s="1"/>
  <c r="C7550" i="10" s="1"/>
  <c r="C7551" i="10" s="1"/>
  <c r="C7552" i="10" s="1"/>
  <c r="C7553" i="10" s="1"/>
  <c r="C7554" i="10" s="1"/>
  <c r="C7555" i="10" s="1"/>
  <c r="C7556" i="10" s="1"/>
  <c r="C7557" i="10" s="1"/>
  <c r="C7558" i="10" s="1"/>
  <c r="C7559" i="10" s="1"/>
  <c r="C7560" i="10" s="1"/>
  <c r="C7561" i="10" s="1"/>
  <c r="C7562" i="10" s="1"/>
  <c r="C7563" i="10" s="1"/>
  <c r="C7564" i="10" s="1"/>
  <c r="C7565" i="10" s="1"/>
  <c r="C7566" i="10" s="1"/>
  <c r="C7567" i="10" s="1"/>
  <c r="C7568" i="10" s="1"/>
  <c r="C7569" i="10" s="1"/>
  <c r="C7570" i="10" s="1"/>
  <c r="C7571" i="10" s="1"/>
  <c r="C7572" i="10" s="1"/>
  <c r="C7573" i="10" s="1"/>
  <c r="C7574" i="10" s="1"/>
  <c r="C7575" i="10" s="1"/>
  <c r="C7576" i="10" s="1"/>
  <c r="C7577" i="10" s="1"/>
  <c r="C7578" i="10" s="1"/>
  <c r="C7579" i="10" s="1"/>
  <c r="C7580" i="10" s="1"/>
  <c r="C7581" i="10" s="1"/>
  <c r="C7582" i="10" s="1"/>
  <c r="C7583" i="10" s="1"/>
  <c r="C7584" i="10" s="1"/>
  <c r="C7585" i="10" s="1"/>
  <c r="C7586" i="10" s="1"/>
  <c r="C7587" i="10" s="1"/>
  <c r="C7588" i="10" s="1"/>
  <c r="C7589" i="10" s="1"/>
  <c r="C7590" i="10" s="1"/>
  <c r="C7591" i="10" s="1"/>
  <c r="C7592" i="10" s="1"/>
  <c r="C7593" i="10" s="1"/>
  <c r="C7594" i="10" s="1"/>
  <c r="C7595" i="10" s="1"/>
  <c r="C7596" i="10" s="1"/>
  <c r="C7597" i="10" s="1"/>
  <c r="C7598" i="10" s="1"/>
  <c r="C7599" i="10" s="1"/>
  <c r="C7600" i="10" s="1"/>
  <c r="C7601" i="10" s="1"/>
  <c r="C7602" i="10" s="1"/>
  <c r="C7603" i="10" s="1"/>
  <c r="C7604" i="10" s="1"/>
  <c r="C7605" i="10" s="1"/>
  <c r="C7606" i="10" s="1"/>
  <c r="C7607" i="10" s="1"/>
  <c r="C7608" i="10" s="1"/>
  <c r="C7609" i="10" s="1"/>
  <c r="C7610" i="10" s="1"/>
  <c r="C7611" i="10" s="1"/>
  <c r="C7612" i="10" s="1"/>
  <c r="C7613" i="10" s="1"/>
  <c r="C7614" i="10" s="1"/>
  <c r="C7615" i="10" s="1"/>
  <c r="C7616" i="10" s="1"/>
  <c r="C7617" i="10" s="1"/>
  <c r="C7618" i="10" s="1"/>
  <c r="C7619" i="10" s="1"/>
  <c r="C7620" i="10" s="1"/>
  <c r="C7621" i="10" s="1"/>
  <c r="C7622" i="10" s="1"/>
  <c r="C7623" i="10" s="1"/>
  <c r="C7624" i="10" s="1"/>
  <c r="C7625" i="10" s="1"/>
  <c r="C7626" i="10" s="1"/>
  <c r="C7627" i="10" s="1"/>
  <c r="C7628" i="10" s="1"/>
  <c r="C7629" i="10" s="1"/>
  <c r="C7630" i="10" s="1"/>
  <c r="C7631" i="10" s="1"/>
  <c r="C7632" i="10" s="1"/>
  <c r="C7633" i="10" s="1"/>
  <c r="C7634" i="10" s="1"/>
  <c r="C7635" i="10" s="1"/>
  <c r="C7636" i="10" s="1"/>
  <c r="C7637" i="10" s="1"/>
  <c r="C7638" i="10" s="1"/>
  <c r="C7639" i="10" s="1"/>
  <c r="C7640" i="10" s="1"/>
  <c r="C7641" i="10" s="1"/>
  <c r="C7642" i="10" s="1"/>
  <c r="C7643" i="10" s="1"/>
  <c r="C7644" i="10" s="1"/>
  <c r="C7645" i="10" s="1"/>
  <c r="C7646" i="10" s="1"/>
  <c r="C7647" i="10" s="1"/>
  <c r="C7648" i="10" s="1"/>
  <c r="C7649" i="10" s="1"/>
  <c r="C7650" i="10" s="1"/>
  <c r="C7651" i="10" s="1"/>
  <c r="C7652" i="10" s="1"/>
  <c r="C7653" i="10" s="1"/>
  <c r="C7654" i="10" s="1"/>
  <c r="C7655" i="10" s="1"/>
  <c r="C7656" i="10" s="1"/>
  <c r="C7657" i="10" s="1"/>
  <c r="C7658" i="10" s="1"/>
  <c r="C7659" i="10" s="1"/>
  <c r="C7660" i="10" s="1"/>
  <c r="C7661" i="10" s="1"/>
  <c r="C7662" i="10" s="1"/>
  <c r="C7663" i="10" s="1"/>
  <c r="C7664" i="10" s="1"/>
  <c r="C7665" i="10" s="1"/>
  <c r="C7666" i="10" s="1"/>
  <c r="C7667" i="10" s="1"/>
  <c r="C7668" i="10" s="1"/>
  <c r="C7669" i="10" s="1"/>
  <c r="C7670" i="10" s="1"/>
  <c r="C7671" i="10" s="1"/>
  <c r="C7672" i="10" s="1"/>
  <c r="C7673" i="10" s="1"/>
  <c r="C7674" i="10" s="1"/>
  <c r="C7675" i="10" s="1"/>
  <c r="C7676" i="10" s="1"/>
  <c r="C7677" i="10" s="1"/>
  <c r="C7678" i="10" s="1"/>
  <c r="C7679" i="10" s="1"/>
  <c r="C7680" i="10" s="1"/>
  <c r="C7681" i="10" s="1"/>
  <c r="C7682" i="10" s="1"/>
  <c r="C7683" i="10" s="1"/>
  <c r="C7684" i="10" s="1"/>
  <c r="C7685" i="10" s="1"/>
  <c r="C7686" i="10" s="1"/>
  <c r="C7687" i="10" s="1"/>
  <c r="C7688" i="10" s="1"/>
  <c r="C7689" i="10" s="1"/>
  <c r="C7690" i="10" s="1"/>
  <c r="C7691" i="10" s="1"/>
  <c r="C7692" i="10" s="1"/>
  <c r="C7693" i="10" s="1"/>
  <c r="C7694" i="10" s="1"/>
  <c r="C7695" i="10" s="1"/>
  <c r="C7696" i="10" s="1"/>
  <c r="C7697" i="10" s="1"/>
  <c r="C7698" i="10" s="1"/>
  <c r="C7699" i="10" s="1"/>
  <c r="C7700" i="10" s="1"/>
  <c r="C7701" i="10" s="1"/>
  <c r="C7702" i="10" s="1"/>
  <c r="C7703" i="10" s="1"/>
  <c r="C7704" i="10" s="1"/>
  <c r="C7705" i="10" s="1"/>
  <c r="C7706" i="10" s="1"/>
  <c r="C7707" i="10" s="1"/>
  <c r="C7708" i="10" s="1"/>
  <c r="C7709" i="10" s="1"/>
  <c r="C7710" i="10" s="1"/>
  <c r="C7711" i="10" s="1"/>
  <c r="C7712" i="10" s="1"/>
  <c r="C7713" i="10" s="1"/>
  <c r="C7714" i="10" s="1"/>
  <c r="C7715" i="10" s="1"/>
  <c r="C7716" i="10" s="1"/>
  <c r="C7717" i="10" s="1"/>
  <c r="C7718" i="10" s="1"/>
  <c r="C7719" i="10" s="1"/>
  <c r="C7720" i="10" s="1"/>
  <c r="C7721" i="10" s="1"/>
  <c r="C7722" i="10" s="1"/>
  <c r="C7723" i="10" s="1"/>
  <c r="C7724" i="10" s="1"/>
  <c r="C7725" i="10" s="1"/>
  <c r="C7726" i="10" s="1"/>
  <c r="C7727" i="10" s="1"/>
  <c r="C7728" i="10" s="1"/>
  <c r="C7729" i="10" s="1"/>
  <c r="C7730" i="10" s="1"/>
  <c r="C7731" i="10" s="1"/>
  <c r="C7732" i="10" s="1"/>
  <c r="C7733" i="10" s="1"/>
  <c r="C7734" i="10" s="1"/>
  <c r="C7735" i="10" s="1"/>
  <c r="C7736" i="10" s="1"/>
  <c r="C7737" i="10" s="1"/>
  <c r="C7738" i="10" s="1"/>
  <c r="C7739" i="10" s="1"/>
  <c r="C7740" i="10" s="1"/>
  <c r="C7741" i="10" s="1"/>
  <c r="C7742" i="10" s="1"/>
  <c r="C7743" i="10" s="1"/>
  <c r="C7744" i="10" s="1"/>
  <c r="C7745" i="10" s="1"/>
  <c r="C7746" i="10" s="1"/>
  <c r="C7747" i="10" s="1"/>
  <c r="C7748" i="10" s="1"/>
  <c r="C7749" i="10" s="1"/>
  <c r="C7750" i="10" s="1"/>
  <c r="C7751" i="10" s="1"/>
  <c r="C7752" i="10" s="1"/>
  <c r="C7753" i="10" s="1"/>
  <c r="C7754" i="10" s="1"/>
  <c r="C7755" i="10" s="1"/>
  <c r="C7756" i="10" s="1"/>
  <c r="C7757" i="10" s="1"/>
  <c r="C7758" i="10" s="1"/>
  <c r="C7759" i="10" s="1"/>
  <c r="C7760" i="10" s="1"/>
  <c r="C7761" i="10" s="1"/>
  <c r="C7762" i="10" s="1"/>
  <c r="C7763" i="10" s="1"/>
  <c r="C7764" i="10" s="1"/>
  <c r="C7765" i="10" s="1"/>
  <c r="C7766" i="10" s="1"/>
  <c r="C7767" i="10" s="1"/>
  <c r="C7768" i="10" s="1"/>
  <c r="C7769" i="10" s="1"/>
  <c r="C7770" i="10" s="1"/>
  <c r="C7771" i="10" s="1"/>
  <c r="C7772" i="10" s="1"/>
  <c r="C7773" i="10" s="1"/>
  <c r="C7774" i="10" s="1"/>
  <c r="C7775" i="10" s="1"/>
  <c r="C7776" i="10" s="1"/>
  <c r="C7777" i="10" s="1"/>
  <c r="C7778" i="10" s="1"/>
  <c r="C7779" i="10" s="1"/>
  <c r="C7780" i="10" s="1"/>
  <c r="C7781" i="10" s="1"/>
  <c r="C7782" i="10" s="1"/>
  <c r="C7783" i="10" s="1"/>
  <c r="C7784" i="10" s="1"/>
  <c r="C7785" i="10" s="1"/>
  <c r="C7786" i="10" s="1"/>
  <c r="C7787" i="10" s="1"/>
  <c r="C7788" i="10" s="1"/>
  <c r="C7789" i="10" s="1"/>
  <c r="C7790" i="10" s="1"/>
  <c r="C7791" i="10" s="1"/>
  <c r="C7792" i="10" s="1"/>
  <c r="C7793" i="10" s="1"/>
  <c r="C7794" i="10" s="1"/>
  <c r="C7795" i="10" s="1"/>
  <c r="C7796" i="10" s="1"/>
  <c r="C7797" i="10" s="1"/>
  <c r="C7798" i="10" s="1"/>
  <c r="C7799" i="10" s="1"/>
  <c r="C7800" i="10" s="1"/>
  <c r="C7801" i="10" s="1"/>
  <c r="C7802" i="10" s="1"/>
  <c r="C7803" i="10" s="1"/>
  <c r="C7804" i="10" s="1"/>
  <c r="C7805" i="10" s="1"/>
  <c r="C7806" i="10" s="1"/>
  <c r="C7807" i="10" s="1"/>
  <c r="C7808" i="10" s="1"/>
  <c r="C7809" i="10" s="1"/>
  <c r="C7810" i="10" s="1"/>
  <c r="C7811" i="10" s="1"/>
  <c r="C7812" i="10" s="1"/>
  <c r="C7813" i="10" s="1"/>
  <c r="C7814" i="10" s="1"/>
  <c r="C7815" i="10" s="1"/>
  <c r="C7816" i="10" s="1"/>
  <c r="C7817" i="10" s="1"/>
  <c r="C7818" i="10" s="1"/>
  <c r="C7819" i="10" s="1"/>
  <c r="C7820" i="10" s="1"/>
  <c r="C7821" i="10" s="1"/>
  <c r="C7822" i="10" s="1"/>
  <c r="C7823" i="10" s="1"/>
  <c r="C7824" i="10" s="1"/>
  <c r="C7825" i="10" s="1"/>
  <c r="C7826" i="10" s="1"/>
  <c r="C7827" i="10" s="1"/>
  <c r="C7828" i="10" s="1"/>
  <c r="C7829" i="10" s="1"/>
  <c r="C7830" i="10" s="1"/>
  <c r="C7831" i="10" s="1"/>
  <c r="C7832" i="10" s="1"/>
  <c r="C7833" i="10" s="1"/>
  <c r="C7834" i="10" s="1"/>
  <c r="C7835" i="10" s="1"/>
  <c r="C7836" i="10" s="1"/>
  <c r="C7837" i="10" s="1"/>
  <c r="C7838" i="10" s="1"/>
  <c r="C7839" i="10" s="1"/>
  <c r="C7840" i="10" s="1"/>
  <c r="C7841" i="10" s="1"/>
  <c r="C7842" i="10" s="1"/>
  <c r="C7843" i="10" s="1"/>
  <c r="C7844" i="10" s="1"/>
  <c r="C7845" i="10" s="1"/>
  <c r="C7846" i="10" s="1"/>
  <c r="C7847" i="10" s="1"/>
  <c r="C7848" i="10" s="1"/>
  <c r="C7849" i="10" s="1"/>
  <c r="C7850" i="10" s="1"/>
  <c r="C7851" i="10" s="1"/>
  <c r="C7852" i="10" s="1"/>
  <c r="C7853" i="10" s="1"/>
  <c r="C7854" i="10" s="1"/>
  <c r="C7855" i="10" s="1"/>
  <c r="C7856" i="10" s="1"/>
  <c r="C7857" i="10" s="1"/>
  <c r="C7858" i="10" s="1"/>
  <c r="C7859" i="10" s="1"/>
  <c r="C7860" i="10" s="1"/>
  <c r="C7861" i="10" s="1"/>
  <c r="C7862" i="10" s="1"/>
  <c r="C7863" i="10" s="1"/>
  <c r="C7864" i="10" s="1"/>
  <c r="C7865" i="10" s="1"/>
  <c r="C7866" i="10" s="1"/>
  <c r="C7867" i="10" s="1"/>
  <c r="C7868" i="10" s="1"/>
  <c r="C7869" i="10" s="1"/>
  <c r="C7870" i="10" s="1"/>
  <c r="C7871" i="10" s="1"/>
  <c r="C7872" i="10" s="1"/>
  <c r="C7873" i="10" s="1"/>
  <c r="C7874" i="10" s="1"/>
  <c r="C7875" i="10" s="1"/>
  <c r="C7876" i="10" s="1"/>
  <c r="C7877" i="10" s="1"/>
  <c r="C7878" i="10" s="1"/>
  <c r="C7879" i="10" s="1"/>
  <c r="C7880" i="10" s="1"/>
  <c r="C7881" i="10" s="1"/>
  <c r="C7882" i="10" s="1"/>
  <c r="C7883" i="10" s="1"/>
  <c r="C7884" i="10" s="1"/>
  <c r="C7885" i="10" s="1"/>
  <c r="C7886" i="10" s="1"/>
  <c r="C7887" i="10" s="1"/>
  <c r="C7888" i="10" s="1"/>
  <c r="C7889" i="10" s="1"/>
  <c r="C7890" i="10" s="1"/>
  <c r="C7891" i="10" s="1"/>
  <c r="C7892" i="10" s="1"/>
  <c r="C7893" i="10" s="1"/>
  <c r="C7894" i="10" s="1"/>
  <c r="C7895" i="10" s="1"/>
  <c r="C7896" i="10" s="1"/>
  <c r="C7897" i="10" s="1"/>
  <c r="C7898" i="10" s="1"/>
  <c r="C7899" i="10" s="1"/>
  <c r="C7900" i="10" s="1"/>
  <c r="C7901" i="10" s="1"/>
  <c r="C7902" i="10" s="1"/>
  <c r="C7903" i="10" s="1"/>
  <c r="C7904" i="10" s="1"/>
  <c r="C7905" i="10" s="1"/>
  <c r="C7906" i="10" s="1"/>
  <c r="C7907" i="10" s="1"/>
  <c r="C7908" i="10" s="1"/>
  <c r="C7909" i="10" s="1"/>
  <c r="C7910" i="10" s="1"/>
  <c r="C7911" i="10" s="1"/>
  <c r="C7912" i="10" s="1"/>
  <c r="C7913" i="10" s="1"/>
  <c r="C7914" i="10" s="1"/>
  <c r="C7915" i="10" s="1"/>
  <c r="C7916" i="10" s="1"/>
  <c r="C7917" i="10" s="1"/>
  <c r="C7918" i="10" s="1"/>
  <c r="C7919" i="10" s="1"/>
  <c r="C7920" i="10" s="1"/>
  <c r="C7921" i="10" s="1"/>
  <c r="C7922" i="10" s="1"/>
  <c r="C7923" i="10" s="1"/>
  <c r="C7924" i="10" s="1"/>
  <c r="C7925" i="10" s="1"/>
  <c r="C7926" i="10" s="1"/>
  <c r="C7927" i="10" s="1"/>
  <c r="C7928" i="10" s="1"/>
  <c r="C7929" i="10" s="1"/>
  <c r="C7930" i="10" s="1"/>
  <c r="C7931" i="10" s="1"/>
  <c r="C7932" i="10" s="1"/>
  <c r="C7933" i="10" s="1"/>
  <c r="C7934" i="10" s="1"/>
  <c r="C7935" i="10" s="1"/>
  <c r="C7936" i="10" s="1"/>
  <c r="C7937" i="10" s="1"/>
  <c r="C7938" i="10" s="1"/>
  <c r="C7939" i="10" s="1"/>
  <c r="C7940" i="10" s="1"/>
  <c r="C7941" i="10" s="1"/>
  <c r="C7942" i="10" s="1"/>
  <c r="C7943" i="10" s="1"/>
  <c r="C7944" i="10" s="1"/>
  <c r="C7945" i="10" s="1"/>
  <c r="C7946" i="10" s="1"/>
  <c r="C7947" i="10" s="1"/>
  <c r="C7948" i="10" s="1"/>
  <c r="C7949" i="10" s="1"/>
  <c r="C7950" i="10" s="1"/>
  <c r="C7951" i="10" s="1"/>
  <c r="C7952" i="10" s="1"/>
  <c r="C7953" i="10" s="1"/>
  <c r="C7954" i="10" s="1"/>
  <c r="C7955" i="10" s="1"/>
  <c r="C7956" i="10" s="1"/>
  <c r="C7957" i="10" s="1"/>
  <c r="C7958" i="10" s="1"/>
  <c r="C7959" i="10" s="1"/>
  <c r="C7960" i="10" s="1"/>
  <c r="C7961" i="10" s="1"/>
  <c r="C7962" i="10" s="1"/>
  <c r="C7963" i="10" s="1"/>
  <c r="C7964" i="10" s="1"/>
  <c r="C7965" i="10" s="1"/>
  <c r="C7966" i="10" s="1"/>
  <c r="C7967" i="10" s="1"/>
  <c r="C7968" i="10" s="1"/>
  <c r="C7969" i="10" s="1"/>
  <c r="C7970" i="10" s="1"/>
  <c r="C7971" i="10" s="1"/>
  <c r="C7972" i="10" s="1"/>
  <c r="C7973" i="10" s="1"/>
  <c r="C7974" i="10" s="1"/>
  <c r="C7975" i="10" s="1"/>
  <c r="C7976" i="10" s="1"/>
  <c r="C7977" i="10" s="1"/>
  <c r="C7978" i="10" s="1"/>
  <c r="C7979" i="10" s="1"/>
  <c r="C7980" i="10" s="1"/>
  <c r="C7981" i="10" s="1"/>
  <c r="C7982" i="10" s="1"/>
  <c r="C7983" i="10" s="1"/>
  <c r="C7984" i="10" s="1"/>
  <c r="C7985" i="10" s="1"/>
  <c r="C7986" i="10" s="1"/>
  <c r="C7987" i="10" s="1"/>
  <c r="C7988" i="10" s="1"/>
  <c r="C7989" i="10" s="1"/>
  <c r="C7990" i="10" s="1"/>
  <c r="C7991" i="10" s="1"/>
  <c r="C7992" i="10" s="1"/>
  <c r="C7993" i="10" s="1"/>
  <c r="C7994" i="10" s="1"/>
  <c r="C7995" i="10" s="1"/>
  <c r="C7996" i="10" s="1"/>
  <c r="C7997" i="10" s="1"/>
  <c r="C7998" i="10" s="1"/>
  <c r="C7999" i="10" s="1"/>
  <c r="C8000" i="10" s="1"/>
  <c r="C8001" i="10" s="1"/>
  <c r="C8002" i="10" s="1"/>
  <c r="C8003" i="10" s="1"/>
  <c r="C8004" i="10" s="1"/>
  <c r="C8005" i="10" s="1"/>
  <c r="C8006" i="10" s="1"/>
  <c r="C8007" i="10" s="1"/>
  <c r="C8008" i="10" s="1"/>
  <c r="C8009" i="10" s="1"/>
  <c r="C8010" i="10" s="1"/>
  <c r="C8011" i="10" s="1"/>
  <c r="C8012" i="10" s="1"/>
  <c r="C8013" i="10" s="1"/>
  <c r="C8014" i="10" s="1"/>
  <c r="C8015" i="10" s="1"/>
  <c r="C8016" i="10" s="1"/>
  <c r="C8017" i="10" s="1"/>
  <c r="C8018" i="10" s="1"/>
  <c r="C8019" i="10" s="1"/>
  <c r="C8020" i="10" s="1"/>
  <c r="C8021" i="10" s="1"/>
  <c r="C8022" i="10" s="1"/>
  <c r="C8023" i="10" s="1"/>
  <c r="C8024" i="10" s="1"/>
  <c r="C8025" i="10" s="1"/>
  <c r="C8026" i="10" s="1"/>
  <c r="C8027" i="10" s="1"/>
  <c r="C8028" i="10" s="1"/>
  <c r="C8029" i="10" s="1"/>
  <c r="C8030" i="10" s="1"/>
  <c r="C8031" i="10" s="1"/>
  <c r="C8032" i="10" s="1"/>
  <c r="C8033" i="10" s="1"/>
  <c r="C8034" i="10" s="1"/>
  <c r="C8035" i="10" s="1"/>
  <c r="C8036" i="10" s="1"/>
  <c r="C8037" i="10" s="1"/>
  <c r="C8038" i="10" s="1"/>
  <c r="C8039" i="10" s="1"/>
  <c r="C8040" i="10" s="1"/>
  <c r="C8041" i="10" s="1"/>
  <c r="C8042" i="10" s="1"/>
  <c r="C8043" i="10" s="1"/>
  <c r="C8044" i="10" s="1"/>
  <c r="C8045" i="10" s="1"/>
  <c r="C8046" i="10" s="1"/>
  <c r="C8047" i="10" s="1"/>
  <c r="C8048" i="10" s="1"/>
  <c r="C8049" i="10" s="1"/>
  <c r="C8050" i="10" s="1"/>
  <c r="C8051" i="10" s="1"/>
  <c r="C8052" i="10" s="1"/>
  <c r="C8053" i="10" s="1"/>
  <c r="C8054" i="10" s="1"/>
  <c r="C8055" i="10" s="1"/>
  <c r="C8056" i="10" s="1"/>
  <c r="C8057" i="10" s="1"/>
  <c r="C8058" i="10" s="1"/>
  <c r="C8059" i="10" s="1"/>
  <c r="C8060" i="10" s="1"/>
  <c r="C8061" i="10" s="1"/>
  <c r="C8062" i="10" s="1"/>
  <c r="C8063" i="10" s="1"/>
  <c r="C8064" i="10" s="1"/>
  <c r="C8065" i="10" s="1"/>
  <c r="C8066" i="10" s="1"/>
  <c r="C8067" i="10" s="1"/>
  <c r="C8068" i="10" s="1"/>
  <c r="C8069" i="10" s="1"/>
  <c r="C8070" i="10" s="1"/>
  <c r="C8071" i="10" s="1"/>
  <c r="C8072" i="10" s="1"/>
  <c r="C8073" i="10" s="1"/>
  <c r="C8074" i="10" s="1"/>
  <c r="C8075" i="10" s="1"/>
  <c r="C8076" i="10" s="1"/>
  <c r="C8077" i="10" s="1"/>
  <c r="C8078" i="10" s="1"/>
  <c r="C8079" i="10" s="1"/>
  <c r="C8080" i="10" s="1"/>
  <c r="C8081" i="10" s="1"/>
  <c r="C8082" i="10" s="1"/>
  <c r="C8083" i="10" s="1"/>
  <c r="C8084" i="10" s="1"/>
  <c r="C8085" i="10" s="1"/>
  <c r="C8086" i="10" s="1"/>
  <c r="C8087" i="10" s="1"/>
  <c r="C8088" i="10" s="1"/>
  <c r="C8089" i="10" s="1"/>
  <c r="C8090" i="10" s="1"/>
  <c r="C8091" i="10" s="1"/>
  <c r="C8092" i="10" s="1"/>
  <c r="C8093" i="10" s="1"/>
  <c r="C8094" i="10" s="1"/>
  <c r="C8095" i="10" s="1"/>
  <c r="C8096" i="10" s="1"/>
  <c r="C8097" i="10" s="1"/>
  <c r="C8098" i="10" s="1"/>
  <c r="C8099" i="10" s="1"/>
  <c r="C8100" i="10" s="1"/>
  <c r="C8101" i="10" s="1"/>
  <c r="C8102" i="10" s="1"/>
  <c r="C8103" i="10" s="1"/>
  <c r="C8104" i="10" s="1"/>
  <c r="C8105" i="10" s="1"/>
  <c r="C8106" i="10" s="1"/>
  <c r="C8107" i="10" s="1"/>
  <c r="C8108" i="10" s="1"/>
  <c r="C8109" i="10" s="1"/>
  <c r="C8110" i="10" s="1"/>
  <c r="C8111" i="10" s="1"/>
  <c r="C8112" i="10" s="1"/>
  <c r="C8113" i="10" s="1"/>
  <c r="C8114" i="10" s="1"/>
  <c r="C8115" i="10" s="1"/>
  <c r="C8116" i="10" s="1"/>
  <c r="C8117" i="10" s="1"/>
  <c r="C8118" i="10" s="1"/>
  <c r="C8119" i="10" s="1"/>
  <c r="C8120" i="10" s="1"/>
  <c r="C8121" i="10" s="1"/>
  <c r="C8122" i="10" s="1"/>
  <c r="C8123" i="10" s="1"/>
  <c r="C8124" i="10" s="1"/>
  <c r="C8125" i="10" s="1"/>
  <c r="C8126" i="10" s="1"/>
  <c r="C8127" i="10" s="1"/>
  <c r="C8128" i="10" s="1"/>
  <c r="C8129" i="10" s="1"/>
  <c r="C8130" i="10" s="1"/>
  <c r="C8131" i="10" s="1"/>
  <c r="C8132" i="10" s="1"/>
  <c r="C8133" i="10" s="1"/>
  <c r="C8134" i="10" s="1"/>
  <c r="C8135" i="10" s="1"/>
  <c r="C8136" i="10" s="1"/>
  <c r="C8137" i="10" s="1"/>
  <c r="C8138" i="10" s="1"/>
  <c r="C8139" i="10" s="1"/>
  <c r="C8140" i="10" s="1"/>
  <c r="C8141" i="10" s="1"/>
  <c r="C8142" i="10" s="1"/>
  <c r="C8143" i="10" s="1"/>
  <c r="C8144" i="10" s="1"/>
  <c r="C8145" i="10" s="1"/>
  <c r="C8146" i="10" s="1"/>
  <c r="C8147" i="10" s="1"/>
  <c r="C8148" i="10" s="1"/>
  <c r="C8149" i="10" s="1"/>
  <c r="C8150" i="10" s="1"/>
  <c r="C8151" i="10" s="1"/>
  <c r="C8152" i="10" s="1"/>
  <c r="C8153" i="10" s="1"/>
  <c r="C8154" i="10" s="1"/>
  <c r="C8155" i="10" s="1"/>
  <c r="C8156" i="10" s="1"/>
  <c r="C8157" i="10" s="1"/>
  <c r="C8158" i="10" s="1"/>
  <c r="C8159" i="10" s="1"/>
  <c r="C8160" i="10" s="1"/>
  <c r="C8161" i="10" s="1"/>
  <c r="C8162" i="10" s="1"/>
  <c r="C8163" i="10" s="1"/>
  <c r="C8164" i="10" s="1"/>
  <c r="C8165" i="10" s="1"/>
  <c r="C8166" i="10" s="1"/>
  <c r="C8167" i="10" s="1"/>
  <c r="C8168" i="10" s="1"/>
  <c r="C8169" i="10" s="1"/>
  <c r="C8170" i="10" s="1"/>
  <c r="C8171" i="10" s="1"/>
  <c r="C8172" i="10" s="1"/>
  <c r="C8173" i="10" s="1"/>
  <c r="C8174" i="10" s="1"/>
  <c r="C8175" i="10" s="1"/>
  <c r="C8176" i="10" s="1"/>
  <c r="C8177" i="10" s="1"/>
  <c r="C8178" i="10" s="1"/>
  <c r="C8179" i="10" s="1"/>
  <c r="C8180" i="10" s="1"/>
  <c r="C8181" i="10" s="1"/>
  <c r="C8182" i="10" s="1"/>
  <c r="C8183" i="10" s="1"/>
  <c r="C8184" i="10" s="1"/>
  <c r="C8185" i="10" s="1"/>
  <c r="C8186" i="10" s="1"/>
  <c r="C8187" i="10" s="1"/>
  <c r="C8188" i="10" s="1"/>
  <c r="C8189" i="10" s="1"/>
  <c r="C8190" i="10" s="1"/>
  <c r="C8191" i="10" s="1"/>
  <c r="C8192" i="10" s="1"/>
  <c r="C8193" i="10" s="1"/>
  <c r="C8194" i="10" s="1"/>
  <c r="C8195" i="10" s="1"/>
  <c r="C8196" i="10" s="1"/>
  <c r="C8197" i="10" s="1"/>
  <c r="C8198" i="10" s="1"/>
  <c r="C8199" i="10" s="1"/>
  <c r="C8200" i="10" s="1"/>
  <c r="C8201" i="10" s="1"/>
  <c r="C8202" i="10" s="1"/>
  <c r="C8203" i="10" s="1"/>
  <c r="C8204" i="10" s="1"/>
  <c r="C8205" i="10" s="1"/>
  <c r="C8206" i="10" s="1"/>
  <c r="C8207" i="10" s="1"/>
  <c r="C8208" i="10" s="1"/>
  <c r="C8209" i="10" s="1"/>
  <c r="C8210" i="10" s="1"/>
  <c r="C8211" i="10" s="1"/>
  <c r="C8212" i="10" s="1"/>
  <c r="C8213" i="10" s="1"/>
  <c r="C8214" i="10" s="1"/>
  <c r="C8215" i="10" s="1"/>
  <c r="C8216" i="10" s="1"/>
  <c r="C8217" i="10" s="1"/>
  <c r="C8218" i="10" s="1"/>
  <c r="C8219" i="10" s="1"/>
  <c r="C8220" i="10" s="1"/>
  <c r="C8221" i="10" s="1"/>
  <c r="C8222" i="10" s="1"/>
  <c r="C8223" i="10" s="1"/>
  <c r="C8224" i="10" s="1"/>
  <c r="C8225" i="10" s="1"/>
  <c r="C8226" i="10" s="1"/>
  <c r="C8227" i="10" s="1"/>
  <c r="C8228" i="10" s="1"/>
  <c r="C8229" i="10" s="1"/>
  <c r="C8230" i="10" s="1"/>
  <c r="C8231" i="10" s="1"/>
  <c r="C8232" i="10" s="1"/>
  <c r="C8233" i="10" s="1"/>
  <c r="C8234" i="10" s="1"/>
  <c r="C8235" i="10" s="1"/>
  <c r="C8236" i="10" s="1"/>
  <c r="C8237" i="10" s="1"/>
  <c r="C8238" i="10" s="1"/>
  <c r="C8239" i="10" s="1"/>
  <c r="C8240" i="10" s="1"/>
  <c r="C8241" i="10" s="1"/>
  <c r="C8242" i="10" s="1"/>
  <c r="C8243" i="10" s="1"/>
  <c r="C8244" i="10" s="1"/>
  <c r="C8245" i="10" s="1"/>
  <c r="C8246" i="10" s="1"/>
  <c r="C8247" i="10" s="1"/>
  <c r="C8248" i="10" s="1"/>
  <c r="C8249" i="10" s="1"/>
  <c r="C8250" i="10" s="1"/>
  <c r="C8251" i="10" s="1"/>
  <c r="C8252" i="10" s="1"/>
  <c r="C8253" i="10" s="1"/>
  <c r="C8254" i="10" s="1"/>
  <c r="C8255" i="10" s="1"/>
  <c r="C8256" i="10" s="1"/>
  <c r="C8257" i="10" s="1"/>
  <c r="C8258" i="10" s="1"/>
  <c r="C8259" i="10" s="1"/>
  <c r="C8260" i="10" s="1"/>
  <c r="C8261" i="10" s="1"/>
  <c r="C8262" i="10" s="1"/>
  <c r="C8263" i="10" s="1"/>
  <c r="C8264" i="10" s="1"/>
  <c r="C8265" i="10" s="1"/>
  <c r="C8266" i="10" s="1"/>
  <c r="C8267" i="10" s="1"/>
  <c r="C8268" i="10" s="1"/>
  <c r="C8269" i="10" s="1"/>
  <c r="C8270" i="10" s="1"/>
  <c r="C8271" i="10" s="1"/>
  <c r="C8272" i="10" s="1"/>
  <c r="C8273" i="10" s="1"/>
  <c r="C8274" i="10" s="1"/>
  <c r="C8275" i="10" s="1"/>
  <c r="C8276" i="10" s="1"/>
  <c r="C8277" i="10" s="1"/>
  <c r="C8278" i="10" s="1"/>
  <c r="C8279" i="10" s="1"/>
  <c r="C8280" i="10" s="1"/>
  <c r="C8281" i="10" s="1"/>
  <c r="C8282" i="10" s="1"/>
  <c r="C8283" i="10" s="1"/>
  <c r="C8284" i="10" s="1"/>
  <c r="C8285" i="10" s="1"/>
  <c r="C8286" i="10" s="1"/>
  <c r="C8287" i="10" s="1"/>
  <c r="C8288" i="10" s="1"/>
  <c r="C8289" i="10" s="1"/>
  <c r="C8290" i="10" s="1"/>
  <c r="C8291" i="10" s="1"/>
  <c r="C8292" i="10" s="1"/>
  <c r="C8293" i="10" s="1"/>
  <c r="C8294" i="10" s="1"/>
  <c r="C8295" i="10" s="1"/>
  <c r="C8296" i="10" s="1"/>
  <c r="C8297" i="10" s="1"/>
  <c r="C8298" i="10" s="1"/>
  <c r="C8299" i="10" s="1"/>
  <c r="C8300" i="10" s="1"/>
  <c r="C8301" i="10" s="1"/>
  <c r="C8302" i="10" s="1"/>
  <c r="C8303" i="10" s="1"/>
  <c r="C8304" i="10" s="1"/>
  <c r="C8305" i="10" s="1"/>
  <c r="C8306" i="10" s="1"/>
  <c r="C8307" i="10" s="1"/>
  <c r="C8308" i="10" s="1"/>
  <c r="C8309" i="10" s="1"/>
  <c r="C8310" i="10" s="1"/>
  <c r="C8311" i="10" s="1"/>
  <c r="C8312" i="10" s="1"/>
  <c r="C8313" i="10" s="1"/>
  <c r="C8314" i="10" s="1"/>
  <c r="C8315" i="10" s="1"/>
  <c r="C8316" i="10" s="1"/>
  <c r="C8317" i="10" s="1"/>
  <c r="C8318" i="10" s="1"/>
  <c r="C8319" i="10" s="1"/>
  <c r="C8320" i="10" s="1"/>
  <c r="C8321" i="10" s="1"/>
  <c r="C8322" i="10" s="1"/>
  <c r="C8323" i="10" s="1"/>
  <c r="C8324" i="10" s="1"/>
  <c r="C8325" i="10" s="1"/>
  <c r="C8326" i="10" s="1"/>
  <c r="C8327" i="10" s="1"/>
  <c r="C8328" i="10" s="1"/>
  <c r="C8329" i="10" s="1"/>
  <c r="C8330" i="10" s="1"/>
  <c r="C8331" i="10" s="1"/>
  <c r="C8332" i="10" s="1"/>
  <c r="C8333" i="10" s="1"/>
  <c r="C8334" i="10" s="1"/>
  <c r="C8335" i="10" s="1"/>
  <c r="C8336" i="10" s="1"/>
  <c r="C8337" i="10" s="1"/>
  <c r="C8338" i="10" s="1"/>
  <c r="C8339" i="10" s="1"/>
  <c r="C8340" i="10" s="1"/>
  <c r="C8341" i="10" s="1"/>
  <c r="C8342" i="10" s="1"/>
  <c r="C8343" i="10" s="1"/>
  <c r="C8344" i="10" s="1"/>
  <c r="C8345" i="10" s="1"/>
  <c r="C8346" i="10" s="1"/>
  <c r="C8347" i="10" s="1"/>
  <c r="C8348" i="10" s="1"/>
  <c r="C8349" i="10" s="1"/>
  <c r="C8350" i="10" s="1"/>
  <c r="C8351" i="10" s="1"/>
  <c r="C8352" i="10" s="1"/>
  <c r="C8353" i="10" s="1"/>
  <c r="C8354" i="10" s="1"/>
  <c r="C8355" i="10" s="1"/>
  <c r="C8356" i="10" s="1"/>
  <c r="C8357" i="10" s="1"/>
  <c r="C8358" i="10" s="1"/>
  <c r="C8359" i="10" s="1"/>
  <c r="C8360" i="10" s="1"/>
  <c r="C8361" i="10" s="1"/>
  <c r="C8362" i="10" s="1"/>
  <c r="C8363" i="10" s="1"/>
  <c r="C8364" i="10" s="1"/>
  <c r="C8365" i="10" s="1"/>
  <c r="C8366" i="10" s="1"/>
  <c r="C8367" i="10" s="1"/>
  <c r="C8368" i="10" s="1"/>
  <c r="C8369" i="10" s="1"/>
  <c r="C8370" i="10" s="1"/>
  <c r="C8371" i="10" s="1"/>
  <c r="C8372" i="10" s="1"/>
  <c r="C8373" i="10" s="1"/>
  <c r="C8374" i="10" s="1"/>
  <c r="C8375" i="10" s="1"/>
  <c r="C8376" i="10" s="1"/>
  <c r="C8377" i="10" s="1"/>
  <c r="C8378" i="10" s="1"/>
  <c r="C8379" i="10" s="1"/>
  <c r="C8380" i="10" s="1"/>
  <c r="C8381" i="10" s="1"/>
  <c r="C8382" i="10" s="1"/>
  <c r="C8383" i="10" s="1"/>
  <c r="C8384" i="10" s="1"/>
  <c r="C8385" i="10" s="1"/>
  <c r="C8386" i="10" s="1"/>
  <c r="C8387" i="10" s="1"/>
  <c r="C8388" i="10" s="1"/>
  <c r="C8389" i="10" s="1"/>
  <c r="C8390" i="10" s="1"/>
  <c r="C8391" i="10" s="1"/>
  <c r="C8392" i="10" s="1"/>
  <c r="C8393" i="10" s="1"/>
  <c r="C8394" i="10" s="1"/>
  <c r="C8395" i="10" s="1"/>
  <c r="C8396" i="10" s="1"/>
  <c r="C8397" i="10" s="1"/>
  <c r="C8398" i="10" s="1"/>
  <c r="C8399" i="10" s="1"/>
  <c r="C8400" i="10" s="1"/>
  <c r="C8401" i="10" s="1"/>
  <c r="C8402" i="10" s="1"/>
  <c r="C8403" i="10" s="1"/>
  <c r="C8404" i="10" s="1"/>
  <c r="C8405" i="10" s="1"/>
  <c r="C8406" i="10" s="1"/>
  <c r="C8407" i="10" s="1"/>
  <c r="C8408" i="10" s="1"/>
  <c r="C8409" i="10" s="1"/>
  <c r="C8410" i="10" s="1"/>
  <c r="C8411" i="10" s="1"/>
  <c r="C8412" i="10" s="1"/>
  <c r="C8413" i="10" s="1"/>
  <c r="C8414" i="10" s="1"/>
  <c r="C8415" i="10" s="1"/>
  <c r="C8416" i="10" s="1"/>
  <c r="C8417" i="10" s="1"/>
  <c r="C8418" i="10" s="1"/>
  <c r="C8419" i="10" s="1"/>
  <c r="C8420" i="10" s="1"/>
  <c r="C8421" i="10" s="1"/>
  <c r="C8422" i="10" s="1"/>
  <c r="C8423" i="10" s="1"/>
  <c r="C8424" i="10" s="1"/>
  <c r="C8425" i="10" s="1"/>
  <c r="C8426" i="10" s="1"/>
  <c r="C8427" i="10" s="1"/>
  <c r="C8428" i="10" s="1"/>
  <c r="C8429" i="10" s="1"/>
  <c r="C8430" i="10" s="1"/>
  <c r="C8431" i="10" s="1"/>
  <c r="C8432" i="10" s="1"/>
  <c r="C8433" i="10" s="1"/>
  <c r="C8434" i="10" s="1"/>
  <c r="C8435" i="10" s="1"/>
  <c r="C8436" i="10" s="1"/>
  <c r="C8437" i="10" s="1"/>
  <c r="C8438" i="10" s="1"/>
  <c r="C8439" i="10" s="1"/>
  <c r="C8440" i="10" s="1"/>
  <c r="C8441" i="10" s="1"/>
  <c r="C8442" i="10" s="1"/>
  <c r="C8443" i="10" s="1"/>
  <c r="C8444" i="10" s="1"/>
  <c r="C8445" i="10" s="1"/>
  <c r="C8446" i="10" s="1"/>
  <c r="C8447" i="10" s="1"/>
  <c r="C8448" i="10" s="1"/>
  <c r="C8449" i="10" s="1"/>
  <c r="C8450" i="10" s="1"/>
  <c r="C8451" i="10" s="1"/>
  <c r="C8452" i="10" s="1"/>
  <c r="C8453" i="10" s="1"/>
  <c r="C8454" i="10" s="1"/>
  <c r="C8455" i="10" s="1"/>
  <c r="C8456" i="10" s="1"/>
  <c r="C8457" i="10" s="1"/>
  <c r="C8458" i="10" s="1"/>
  <c r="C8459" i="10" s="1"/>
  <c r="C8460" i="10" s="1"/>
  <c r="C8461" i="10" s="1"/>
  <c r="C8462" i="10" s="1"/>
  <c r="C8463" i="10" s="1"/>
  <c r="C8464" i="10" s="1"/>
  <c r="C8465" i="10" s="1"/>
  <c r="C8466" i="10" s="1"/>
  <c r="C8467" i="10" s="1"/>
  <c r="C8468" i="10" s="1"/>
  <c r="C8469" i="10" s="1"/>
  <c r="C8470" i="10" s="1"/>
  <c r="C8471" i="10" s="1"/>
  <c r="C8472" i="10" s="1"/>
  <c r="C8473" i="10" s="1"/>
  <c r="C8474" i="10" s="1"/>
  <c r="C8475" i="10" s="1"/>
  <c r="C8476" i="10" s="1"/>
  <c r="C8477" i="10" s="1"/>
  <c r="C8478" i="10" s="1"/>
  <c r="C8479" i="10" s="1"/>
  <c r="C8480" i="10" s="1"/>
  <c r="C8481" i="10" s="1"/>
  <c r="C8482" i="10" s="1"/>
  <c r="C8483" i="10" s="1"/>
  <c r="C8484" i="10" s="1"/>
  <c r="C8485" i="10" s="1"/>
  <c r="C8486" i="10" s="1"/>
  <c r="C8487" i="10" s="1"/>
  <c r="C8488" i="10" s="1"/>
  <c r="C8489" i="10" s="1"/>
  <c r="C8490" i="10" s="1"/>
  <c r="C8491" i="10" s="1"/>
  <c r="C8492" i="10" s="1"/>
  <c r="C8493" i="10" s="1"/>
  <c r="C8494" i="10" s="1"/>
  <c r="C8495" i="10" s="1"/>
  <c r="C8496" i="10" s="1"/>
  <c r="C8497" i="10" s="1"/>
  <c r="C8498" i="10" s="1"/>
  <c r="C8499" i="10" s="1"/>
  <c r="C8500" i="10" s="1"/>
  <c r="C8501" i="10" s="1"/>
  <c r="C8502" i="10" s="1"/>
  <c r="C8503" i="10" s="1"/>
  <c r="C8504" i="10" s="1"/>
  <c r="C8505" i="10" s="1"/>
  <c r="C8506" i="10" s="1"/>
  <c r="C8507" i="10" s="1"/>
  <c r="C8508" i="10" s="1"/>
  <c r="C8509" i="10" s="1"/>
  <c r="C8510" i="10" s="1"/>
  <c r="C8511" i="10" s="1"/>
  <c r="C8512" i="10" s="1"/>
  <c r="C8513" i="10" s="1"/>
  <c r="C8514" i="10" s="1"/>
  <c r="C8515" i="10" s="1"/>
  <c r="C8516" i="10" s="1"/>
  <c r="C8517" i="10" s="1"/>
  <c r="C8518" i="10" s="1"/>
  <c r="C8519" i="10" s="1"/>
  <c r="C8520" i="10" s="1"/>
  <c r="C8521" i="10" s="1"/>
  <c r="C8522" i="10" s="1"/>
  <c r="C8523" i="10" s="1"/>
  <c r="C8524" i="10" s="1"/>
  <c r="C8525" i="10" s="1"/>
  <c r="C8526" i="10" s="1"/>
  <c r="C8527" i="10" s="1"/>
  <c r="C8528" i="10" s="1"/>
  <c r="C8529" i="10" s="1"/>
  <c r="C8530" i="10" s="1"/>
  <c r="C8531" i="10" s="1"/>
  <c r="C8532" i="10" s="1"/>
  <c r="C8533" i="10" s="1"/>
  <c r="C8534" i="10" s="1"/>
  <c r="C8535" i="10" s="1"/>
  <c r="C8536" i="10" s="1"/>
  <c r="C8537" i="10" s="1"/>
  <c r="C8538" i="10" s="1"/>
  <c r="C8539" i="10" s="1"/>
  <c r="C8540" i="10" s="1"/>
  <c r="C8541" i="10" s="1"/>
  <c r="C8542" i="10" s="1"/>
  <c r="C8543" i="10" s="1"/>
  <c r="C8544" i="10" s="1"/>
  <c r="C8545" i="10" s="1"/>
  <c r="C8546" i="10" s="1"/>
  <c r="C8547" i="10" s="1"/>
  <c r="C8548" i="10" s="1"/>
  <c r="C8549" i="10" s="1"/>
  <c r="C8550" i="10" s="1"/>
  <c r="C8551" i="10" s="1"/>
  <c r="C8552" i="10" s="1"/>
  <c r="C8553" i="10" s="1"/>
  <c r="C8554" i="10" s="1"/>
  <c r="C8555" i="10" s="1"/>
  <c r="C8556" i="10" s="1"/>
  <c r="C8557" i="10" s="1"/>
  <c r="C8558" i="10" s="1"/>
  <c r="C8559" i="10" s="1"/>
  <c r="C8560" i="10" s="1"/>
  <c r="C8561" i="10" s="1"/>
  <c r="C8562" i="10" s="1"/>
  <c r="C8563" i="10" s="1"/>
  <c r="C8564" i="10" s="1"/>
  <c r="C8565" i="10" s="1"/>
  <c r="C8566" i="10" s="1"/>
  <c r="C8567" i="10" s="1"/>
  <c r="C8568" i="10" s="1"/>
  <c r="C8569" i="10" s="1"/>
  <c r="C8570" i="10" s="1"/>
  <c r="C8571" i="10" s="1"/>
  <c r="C8572" i="10" s="1"/>
  <c r="C8573" i="10" s="1"/>
  <c r="C8574" i="10" s="1"/>
  <c r="C8575" i="10" s="1"/>
  <c r="C8576" i="10" s="1"/>
  <c r="C8577" i="10" s="1"/>
  <c r="C8578" i="10" s="1"/>
  <c r="C8579" i="10" s="1"/>
  <c r="C8580" i="10" s="1"/>
  <c r="C8581" i="10" s="1"/>
  <c r="C8582" i="10" s="1"/>
  <c r="C8583" i="10" s="1"/>
  <c r="C8584" i="10" s="1"/>
  <c r="C8585" i="10" s="1"/>
  <c r="C8586" i="10" s="1"/>
  <c r="C8587" i="10" s="1"/>
  <c r="C8588" i="10" s="1"/>
  <c r="C8589" i="10" s="1"/>
  <c r="C8590" i="10" s="1"/>
  <c r="C8591" i="10" s="1"/>
  <c r="C8592" i="10" s="1"/>
  <c r="C8593" i="10" s="1"/>
  <c r="C8594" i="10" s="1"/>
  <c r="C8595" i="10" s="1"/>
  <c r="C8596" i="10" s="1"/>
  <c r="C8597" i="10" s="1"/>
  <c r="C8598" i="10" s="1"/>
  <c r="C8599" i="10" s="1"/>
  <c r="C8600" i="10" s="1"/>
  <c r="C8601" i="10" s="1"/>
  <c r="C8602" i="10" s="1"/>
  <c r="C8603" i="10" s="1"/>
  <c r="C8604" i="10" s="1"/>
  <c r="C8605" i="10" s="1"/>
  <c r="C8606" i="10" s="1"/>
  <c r="C8607" i="10" s="1"/>
  <c r="C8608" i="10" s="1"/>
  <c r="C8609" i="10" s="1"/>
  <c r="C8610" i="10" s="1"/>
  <c r="C8611" i="10" s="1"/>
  <c r="C8612" i="10" s="1"/>
  <c r="C8613" i="10" s="1"/>
  <c r="C8614" i="10" s="1"/>
  <c r="C8615" i="10" s="1"/>
  <c r="C8616" i="10" s="1"/>
  <c r="C8617" i="10" s="1"/>
  <c r="C8618" i="10" s="1"/>
  <c r="C8619" i="10" s="1"/>
  <c r="C8620" i="10" s="1"/>
  <c r="C8621" i="10" s="1"/>
  <c r="C8622" i="10" s="1"/>
  <c r="C8623" i="10" s="1"/>
  <c r="C8624" i="10" s="1"/>
  <c r="C8625" i="10" s="1"/>
  <c r="C8626" i="10" s="1"/>
  <c r="C8627" i="10" s="1"/>
  <c r="C8628" i="10" s="1"/>
  <c r="C8629" i="10" s="1"/>
  <c r="C8630" i="10" s="1"/>
  <c r="C8631" i="10" s="1"/>
  <c r="C8632" i="10" s="1"/>
  <c r="C8633" i="10" s="1"/>
  <c r="C8634" i="10" s="1"/>
  <c r="C8635" i="10" s="1"/>
  <c r="C8636" i="10" s="1"/>
  <c r="C8637" i="10" s="1"/>
  <c r="C8638" i="10" s="1"/>
  <c r="C8639" i="10" s="1"/>
  <c r="C8640" i="10" s="1"/>
  <c r="C8641" i="10" s="1"/>
  <c r="C8642" i="10" s="1"/>
  <c r="C8643" i="10" s="1"/>
  <c r="C8644" i="10" s="1"/>
  <c r="C8645" i="10" s="1"/>
  <c r="C8646" i="10" s="1"/>
  <c r="C8647" i="10" s="1"/>
  <c r="C8648" i="10" s="1"/>
  <c r="C8649" i="10" s="1"/>
  <c r="C8650" i="10" s="1"/>
  <c r="C8651" i="10" s="1"/>
  <c r="C8652" i="10" s="1"/>
  <c r="C8653" i="10" s="1"/>
  <c r="C8654" i="10" s="1"/>
  <c r="C8655" i="10" s="1"/>
  <c r="C8656" i="10" s="1"/>
  <c r="C8657" i="10" s="1"/>
  <c r="C8658" i="10" s="1"/>
  <c r="C8659" i="10" s="1"/>
  <c r="C8660" i="10" s="1"/>
  <c r="C8661" i="10" s="1"/>
  <c r="C8662" i="10" s="1"/>
  <c r="C8663" i="10" s="1"/>
  <c r="C8664" i="10" s="1"/>
  <c r="C8665" i="10" s="1"/>
  <c r="C8666" i="10" s="1"/>
  <c r="C8667" i="10" s="1"/>
  <c r="C8668" i="10" s="1"/>
  <c r="C8669" i="10" s="1"/>
  <c r="C8670" i="10" s="1"/>
  <c r="C8671" i="10" s="1"/>
  <c r="C8672" i="10" s="1"/>
  <c r="C8673" i="10" s="1"/>
  <c r="C8674" i="10" s="1"/>
  <c r="C8675" i="10" s="1"/>
  <c r="C8676" i="10" s="1"/>
  <c r="C8677" i="10" s="1"/>
  <c r="C8678" i="10" s="1"/>
  <c r="C8679" i="10" s="1"/>
  <c r="C8680" i="10" s="1"/>
  <c r="C8681" i="10" s="1"/>
  <c r="C8682" i="10" s="1"/>
  <c r="C8683" i="10" s="1"/>
  <c r="C8684" i="10" s="1"/>
  <c r="C8685" i="10" s="1"/>
  <c r="C8686" i="10" s="1"/>
  <c r="C8687" i="10" s="1"/>
  <c r="C8688" i="10" s="1"/>
  <c r="C8689" i="10" s="1"/>
  <c r="C8690" i="10" s="1"/>
  <c r="C8691" i="10" s="1"/>
  <c r="C8692" i="10" s="1"/>
  <c r="C8693" i="10" s="1"/>
  <c r="C8694" i="10" s="1"/>
  <c r="C8695" i="10" s="1"/>
  <c r="C8696" i="10" s="1"/>
  <c r="C8697" i="10" s="1"/>
  <c r="C8698" i="10" s="1"/>
  <c r="C8699" i="10" s="1"/>
  <c r="C8700" i="10" s="1"/>
  <c r="C8701" i="10" s="1"/>
  <c r="C8702" i="10" s="1"/>
  <c r="C8703" i="10" s="1"/>
  <c r="C8704" i="10" s="1"/>
  <c r="C8705" i="10" s="1"/>
  <c r="C8706" i="10" s="1"/>
  <c r="C8707" i="10" s="1"/>
  <c r="C8708" i="10" s="1"/>
  <c r="C8709" i="10" s="1"/>
  <c r="C8710" i="10" s="1"/>
  <c r="C8711" i="10" s="1"/>
  <c r="C8712" i="10" s="1"/>
  <c r="C8713" i="10" s="1"/>
  <c r="C8714" i="10" s="1"/>
  <c r="C8715" i="10" s="1"/>
  <c r="C8716" i="10" s="1"/>
  <c r="C8717" i="10" s="1"/>
  <c r="C8718" i="10" s="1"/>
  <c r="C8719" i="10" s="1"/>
  <c r="C8720" i="10" s="1"/>
  <c r="C8721" i="10" s="1"/>
  <c r="C8722" i="10" s="1"/>
  <c r="C8723" i="10" s="1"/>
  <c r="C8724" i="10" s="1"/>
  <c r="C8725" i="10" s="1"/>
  <c r="C8726" i="10" s="1"/>
  <c r="C8727" i="10" s="1"/>
  <c r="C8728" i="10" s="1"/>
  <c r="C8729" i="10" s="1"/>
  <c r="C8730" i="10" s="1"/>
  <c r="C8731" i="10" s="1"/>
  <c r="C8732" i="10" s="1"/>
  <c r="C8733" i="10" s="1"/>
  <c r="C8734" i="10" s="1"/>
  <c r="C8735" i="10" s="1"/>
  <c r="C8736" i="10" s="1"/>
  <c r="C8737" i="10" s="1"/>
  <c r="C8738" i="10" s="1"/>
  <c r="C8739" i="10" s="1"/>
  <c r="C8740" i="10" s="1"/>
  <c r="C8741" i="10" s="1"/>
  <c r="C8742" i="10" s="1"/>
  <c r="C8743" i="10" s="1"/>
  <c r="C8744" i="10" s="1"/>
  <c r="C8745" i="10" s="1"/>
  <c r="C8746" i="10" s="1"/>
  <c r="C8747" i="10" s="1"/>
  <c r="C8748" i="10" s="1"/>
  <c r="C8749" i="10" s="1"/>
  <c r="C8750" i="10" s="1"/>
  <c r="C8751" i="10" s="1"/>
  <c r="C8752" i="10" s="1"/>
  <c r="C8753" i="10" s="1"/>
  <c r="C8754" i="10" s="1"/>
  <c r="C8755" i="10" s="1"/>
  <c r="C8756" i="10" s="1"/>
  <c r="C8757" i="10" s="1"/>
  <c r="C8758" i="10" s="1"/>
  <c r="C8759" i="10" s="1"/>
  <c r="C8760" i="10" s="1"/>
  <c r="I2" i="10"/>
  <c r="G2" i="10"/>
  <c r="R10" i="8"/>
  <c r="Q10" i="8"/>
  <c r="P10" i="8"/>
  <c r="O10" i="8"/>
  <c r="A5" i="8"/>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2007" i="8" s="1"/>
  <c r="A2008" i="8" s="1"/>
  <c r="A2009" i="8" s="1"/>
  <c r="A2010" i="8" s="1"/>
  <c r="A2011" i="8" s="1"/>
  <c r="A2012" i="8" s="1"/>
  <c r="A2013" i="8" s="1"/>
  <c r="A2014" i="8" s="1"/>
  <c r="A2015" i="8" s="1"/>
  <c r="A2016" i="8" s="1"/>
  <c r="A2017" i="8" s="1"/>
  <c r="A2018" i="8" s="1"/>
  <c r="A2019" i="8" s="1"/>
  <c r="A2020" i="8" s="1"/>
  <c r="A2021" i="8" s="1"/>
  <c r="A2022" i="8" s="1"/>
  <c r="A2023" i="8" s="1"/>
  <c r="A2024" i="8" s="1"/>
  <c r="A2025" i="8" s="1"/>
  <c r="A2026" i="8" s="1"/>
  <c r="A2027" i="8" s="1"/>
  <c r="A2028" i="8" s="1"/>
  <c r="A2029" i="8" s="1"/>
  <c r="A2030" i="8" s="1"/>
  <c r="A2031" i="8" s="1"/>
  <c r="A2032" i="8" s="1"/>
  <c r="A2033" i="8" s="1"/>
  <c r="A2034" i="8" s="1"/>
  <c r="A2035" i="8" s="1"/>
  <c r="A2036" i="8" s="1"/>
  <c r="A2037" i="8" s="1"/>
  <c r="A2038" i="8" s="1"/>
  <c r="A2039" i="8" s="1"/>
  <c r="A2040" i="8" s="1"/>
  <c r="A2041" i="8" s="1"/>
  <c r="A2042" i="8" s="1"/>
  <c r="A2043" i="8" s="1"/>
  <c r="A2044" i="8" s="1"/>
  <c r="A2045" i="8" s="1"/>
  <c r="A2046" i="8" s="1"/>
  <c r="A2047" i="8" s="1"/>
  <c r="A2048" i="8" s="1"/>
  <c r="A2049" i="8" s="1"/>
  <c r="A2050" i="8" s="1"/>
  <c r="A2051" i="8" s="1"/>
  <c r="A2052" i="8" s="1"/>
  <c r="A2053" i="8" s="1"/>
  <c r="A2054" i="8" s="1"/>
  <c r="A2055" i="8" s="1"/>
  <c r="A2056" i="8" s="1"/>
  <c r="A2057" i="8" s="1"/>
  <c r="A2058" i="8" s="1"/>
  <c r="A2059" i="8" s="1"/>
  <c r="A2060" i="8" s="1"/>
  <c r="A2061" i="8" s="1"/>
  <c r="A2062" i="8" s="1"/>
  <c r="A2063" i="8" s="1"/>
  <c r="A2064" i="8" s="1"/>
  <c r="A2065" i="8" s="1"/>
  <c r="A2066" i="8" s="1"/>
  <c r="A2067" i="8" s="1"/>
  <c r="A2068" i="8" s="1"/>
  <c r="A2069" i="8" s="1"/>
  <c r="A2070" i="8" s="1"/>
  <c r="A2071" i="8" s="1"/>
  <c r="A2072" i="8" s="1"/>
  <c r="A2073" i="8" s="1"/>
  <c r="A2074" i="8" s="1"/>
  <c r="A2075" i="8" s="1"/>
  <c r="A2076" i="8" s="1"/>
  <c r="A2077" i="8" s="1"/>
  <c r="A2078" i="8" s="1"/>
  <c r="A2079" i="8" s="1"/>
  <c r="A2080" i="8" s="1"/>
  <c r="A2081" i="8" s="1"/>
  <c r="A2082" i="8" s="1"/>
  <c r="A2083" i="8" s="1"/>
  <c r="A2084" i="8" s="1"/>
  <c r="A2085" i="8" s="1"/>
  <c r="A2086" i="8" s="1"/>
  <c r="A2087" i="8" s="1"/>
  <c r="A2088" i="8" s="1"/>
  <c r="A2089" i="8" s="1"/>
  <c r="A2090" i="8" s="1"/>
  <c r="A2091" i="8" s="1"/>
  <c r="A2092" i="8" s="1"/>
  <c r="A2093" i="8" s="1"/>
  <c r="A2094" i="8" s="1"/>
  <c r="A2095" i="8" s="1"/>
  <c r="A2096" i="8" s="1"/>
  <c r="A2097" i="8" s="1"/>
  <c r="A2098" i="8" s="1"/>
  <c r="A2099" i="8" s="1"/>
  <c r="A2100" i="8" s="1"/>
  <c r="A2101" i="8" s="1"/>
  <c r="A2102" i="8" s="1"/>
  <c r="A2103" i="8" s="1"/>
  <c r="A2104" i="8" s="1"/>
  <c r="A2105" i="8" s="1"/>
  <c r="A2106" i="8" s="1"/>
  <c r="A2107" i="8" s="1"/>
  <c r="A2108" i="8" s="1"/>
  <c r="A2109" i="8" s="1"/>
  <c r="A2110" i="8" s="1"/>
  <c r="A2111" i="8" s="1"/>
  <c r="A2112" i="8" s="1"/>
  <c r="A2113" i="8" s="1"/>
  <c r="A2114" i="8" s="1"/>
  <c r="A2115" i="8" s="1"/>
  <c r="A2116" i="8" s="1"/>
  <c r="A2117" i="8" s="1"/>
  <c r="A2118" i="8" s="1"/>
  <c r="A2119" i="8" s="1"/>
  <c r="A2120" i="8" s="1"/>
  <c r="A2121" i="8" s="1"/>
  <c r="A2122" i="8" s="1"/>
  <c r="A2123" i="8" s="1"/>
  <c r="A2124" i="8" s="1"/>
  <c r="A2125" i="8" s="1"/>
  <c r="A2126" i="8" s="1"/>
  <c r="A2127" i="8" s="1"/>
  <c r="A2128" i="8" s="1"/>
  <c r="A2129" i="8" s="1"/>
  <c r="A2130" i="8" s="1"/>
  <c r="A2131" i="8" s="1"/>
  <c r="A2132" i="8" s="1"/>
  <c r="A2133" i="8" s="1"/>
  <c r="A2134" i="8" s="1"/>
  <c r="A2135" i="8" s="1"/>
  <c r="A2136" i="8" s="1"/>
  <c r="A2137" i="8" s="1"/>
  <c r="A2138" i="8" s="1"/>
  <c r="A2139" i="8" s="1"/>
  <c r="A2140" i="8" s="1"/>
  <c r="A2141" i="8" s="1"/>
  <c r="A2142" i="8" s="1"/>
  <c r="A2143" i="8" s="1"/>
  <c r="A2144" i="8" s="1"/>
  <c r="A2145" i="8" s="1"/>
  <c r="A2146" i="8" s="1"/>
  <c r="A2147" i="8" s="1"/>
  <c r="A2148" i="8" s="1"/>
  <c r="A2149" i="8" s="1"/>
  <c r="A2150" i="8" s="1"/>
  <c r="A2151" i="8" s="1"/>
  <c r="A2152" i="8" s="1"/>
  <c r="A2153" i="8" s="1"/>
  <c r="A2154" i="8" s="1"/>
  <c r="A2155" i="8" s="1"/>
  <c r="A2156" i="8" s="1"/>
  <c r="A2157" i="8" s="1"/>
  <c r="A2158" i="8" s="1"/>
  <c r="A2159" i="8" s="1"/>
  <c r="A2160" i="8" s="1"/>
  <c r="A2161" i="8" s="1"/>
  <c r="A2162" i="8" s="1"/>
  <c r="A2163" i="8" s="1"/>
  <c r="A2164" i="8" s="1"/>
  <c r="A2165" i="8" s="1"/>
  <c r="A2166" i="8" s="1"/>
  <c r="A2167" i="8" s="1"/>
  <c r="A2168" i="8" s="1"/>
  <c r="A2169" i="8" s="1"/>
  <c r="A2170" i="8" s="1"/>
  <c r="A2171" i="8" s="1"/>
  <c r="A2172" i="8" s="1"/>
  <c r="A2173" i="8" s="1"/>
  <c r="A2174" i="8" s="1"/>
  <c r="A2175" i="8" s="1"/>
  <c r="A2176" i="8" s="1"/>
  <c r="A2177" i="8" s="1"/>
  <c r="A2178" i="8" s="1"/>
  <c r="A2179" i="8" s="1"/>
  <c r="A2180" i="8" s="1"/>
  <c r="A2181" i="8" s="1"/>
  <c r="A2182" i="8" s="1"/>
  <c r="A2183" i="8" s="1"/>
  <c r="A2184" i="8" s="1"/>
  <c r="A2185" i="8" s="1"/>
  <c r="A2186" i="8" s="1"/>
  <c r="A2187" i="8" s="1"/>
  <c r="A2188" i="8" s="1"/>
  <c r="A2189" i="8" s="1"/>
  <c r="A2190" i="8" s="1"/>
  <c r="A2191" i="8" s="1"/>
  <c r="A2192" i="8" s="1"/>
  <c r="A2193" i="8" s="1"/>
  <c r="A2194" i="8" s="1"/>
  <c r="A2195" i="8" s="1"/>
  <c r="A2196" i="8" s="1"/>
  <c r="A2197" i="8" s="1"/>
  <c r="A2198" i="8" s="1"/>
  <c r="A2199" i="8" s="1"/>
  <c r="A2200" i="8" s="1"/>
  <c r="A2201" i="8" s="1"/>
  <c r="A2202" i="8" s="1"/>
  <c r="A2203" i="8" s="1"/>
  <c r="A2204" i="8" s="1"/>
  <c r="A2205" i="8" s="1"/>
  <c r="A2206" i="8" s="1"/>
  <c r="A2207" i="8" s="1"/>
  <c r="A2208" i="8" s="1"/>
  <c r="A2209" i="8" s="1"/>
  <c r="A2210" i="8" s="1"/>
  <c r="A2211" i="8" s="1"/>
  <c r="A2212" i="8" s="1"/>
  <c r="A2213" i="8" s="1"/>
  <c r="A2214" i="8" s="1"/>
  <c r="A2215" i="8" s="1"/>
  <c r="A2216" i="8" s="1"/>
  <c r="A2217" i="8" s="1"/>
  <c r="A2218" i="8" s="1"/>
  <c r="A2219" i="8" s="1"/>
  <c r="A2220" i="8" s="1"/>
  <c r="A2221" i="8" s="1"/>
  <c r="A2222" i="8" s="1"/>
  <c r="A2223" i="8" s="1"/>
  <c r="A2224" i="8" s="1"/>
  <c r="A2225" i="8" s="1"/>
  <c r="A2226" i="8" s="1"/>
  <c r="A2227" i="8" s="1"/>
  <c r="A2228" i="8" s="1"/>
  <c r="A2229" i="8" s="1"/>
  <c r="A2230" i="8" s="1"/>
  <c r="A2231" i="8" s="1"/>
  <c r="A2232" i="8" s="1"/>
  <c r="A2233" i="8" s="1"/>
  <c r="A2234" i="8" s="1"/>
  <c r="A2235" i="8" s="1"/>
  <c r="A2236" i="8" s="1"/>
  <c r="A2237" i="8" s="1"/>
  <c r="A2238" i="8" s="1"/>
  <c r="A2239" i="8" s="1"/>
  <c r="A2240" i="8" s="1"/>
  <c r="A2241" i="8" s="1"/>
  <c r="A2242" i="8" s="1"/>
  <c r="A2243" i="8" s="1"/>
  <c r="A2244" i="8" s="1"/>
  <c r="A2245" i="8" s="1"/>
  <c r="A2246" i="8" s="1"/>
  <c r="A2247" i="8" s="1"/>
  <c r="A2248" i="8" s="1"/>
  <c r="A2249" i="8" s="1"/>
  <c r="A2250" i="8" s="1"/>
  <c r="A2251" i="8" s="1"/>
  <c r="A2252" i="8" s="1"/>
  <c r="A2253" i="8" s="1"/>
  <c r="A2254" i="8" s="1"/>
  <c r="A2255" i="8" s="1"/>
  <c r="A2256" i="8" s="1"/>
  <c r="A2257" i="8" s="1"/>
  <c r="A2258" i="8" s="1"/>
  <c r="A2259" i="8" s="1"/>
  <c r="A2260" i="8" s="1"/>
  <c r="A2261" i="8" s="1"/>
  <c r="A2262" i="8" s="1"/>
  <c r="A2263" i="8" s="1"/>
  <c r="A2264" i="8" s="1"/>
  <c r="A2265" i="8" s="1"/>
  <c r="A2266" i="8" s="1"/>
  <c r="A2267" i="8" s="1"/>
  <c r="A2268" i="8" s="1"/>
  <c r="A2269" i="8" s="1"/>
  <c r="A2270" i="8" s="1"/>
  <c r="A2271" i="8" s="1"/>
  <c r="A2272" i="8" s="1"/>
  <c r="A2273" i="8" s="1"/>
  <c r="A2274" i="8" s="1"/>
  <c r="A2275" i="8" s="1"/>
  <c r="A2276" i="8" s="1"/>
  <c r="A2277" i="8" s="1"/>
  <c r="A2278" i="8" s="1"/>
  <c r="A2279" i="8" s="1"/>
  <c r="A2280" i="8" s="1"/>
  <c r="A2281" i="8" s="1"/>
  <c r="A2282" i="8" s="1"/>
  <c r="A2283" i="8" s="1"/>
  <c r="A2284" i="8" s="1"/>
  <c r="A2285" i="8" s="1"/>
  <c r="A2286" i="8" s="1"/>
  <c r="A2287" i="8" s="1"/>
  <c r="A2288" i="8" s="1"/>
  <c r="A2289" i="8" s="1"/>
  <c r="A2290" i="8" s="1"/>
  <c r="A2291" i="8" s="1"/>
  <c r="A2292" i="8" s="1"/>
  <c r="A2293" i="8" s="1"/>
  <c r="A2294" i="8" s="1"/>
  <c r="A2295" i="8" s="1"/>
  <c r="A2296" i="8" s="1"/>
  <c r="A2297" i="8" s="1"/>
  <c r="A2298" i="8" s="1"/>
  <c r="A2299" i="8" s="1"/>
  <c r="A2300" i="8" s="1"/>
  <c r="A2301" i="8" s="1"/>
  <c r="A2302" i="8" s="1"/>
  <c r="A2303" i="8" s="1"/>
  <c r="A2304" i="8" s="1"/>
  <c r="A2305" i="8" s="1"/>
  <c r="A2306" i="8" s="1"/>
  <c r="A2307" i="8" s="1"/>
  <c r="A2308" i="8" s="1"/>
  <c r="A2309" i="8" s="1"/>
  <c r="A2310" i="8" s="1"/>
  <c r="A2311" i="8" s="1"/>
  <c r="A2312" i="8" s="1"/>
  <c r="A2313" i="8" s="1"/>
  <c r="A2314" i="8" s="1"/>
  <c r="A2315" i="8" s="1"/>
  <c r="A2316" i="8" s="1"/>
  <c r="A2317" i="8" s="1"/>
  <c r="A2318" i="8" s="1"/>
  <c r="A2319" i="8" s="1"/>
  <c r="A2320" i="8" s="1"/>
  <c r="A2321" i="8" s="1"/>
  <c r="A2322" i="8" s="1"/>
  <c r="A2323" i="8" s="1"/>
  <c r="A2324" i="8" s="1"/>
  <c r="A2325" i="8" s="1"/>
  <c r="A2326" i="8" s="1"/>
  <c r="A2327" i="8" s="1"/>
  <c r="A2328" i="8" s="1"/>
  <c r="A2329" i="8" s="1"/>
  <c r="A2330" i="8" s="1"/>
  <c r="A2331" i="8" s="1"/>
  <c r="A2332" i="8" s="1"/>
  <c r="A2333" i="8" s="1"/>
  <c r="A2334" i="8" s="1"/>
  <c r="A2335" i="8" s="1"/>
  <c r="A2336" i="8" s="1"/>
  <c r="A2337" i="8" s="1"/>
  <c r="A2338" i="8" s="1"/>
  <c r="A2339" i="8" s="1"/>
  <c r="A2340" i="8" s="1"/>
  <c r="A2341" i="8" s="1"/>
  <c r="A2342" i="8" s="1"/>
  <c r="A2343" i="8" s="1"/>
  <c r="A2344" i="8" s="1"/>
  <c r="A2345" i="8" s="1"/>
  <c r="A2346" i="8" s="1"/>
  <c r="A2347" i="8" s="1"/>
  <c r="A2348" i="8" s="1"/>
  <c r="A2349" i="8" s="1"/>
  <c r="A2350" i="8" s="1"/>
  <c r="A2351" i="8" s="1"/>
  <c r="A2352" i="8" s="1"/>
  <c r="A2353" i="8" s="1"/>
  <c r="A2354" i="8" s="1"/>
  <c r="A2355" i="8" s="1"/>
  <c r="A2356" i="8" s="1"/>
  <c r="A2357" i="8" s="1"/>
  <c r="A2358" i="8" s="1"/>
  <c r="A2359" i="8" s="1"/>
  <c r="A2360" i="8" s="1"/>
  <c r="A2361" i="8" s="1"/>
  <c r="A2362" i="8" s="1"/>
  <c r="A2363" i="8" s="1"/>
  <c r="A2364" i="8" s="1"/>
  <c r="A2365" i="8" s="1"/>
  <c r="A2366" i="8" s="1"/>
  <c r="A2367" i="8" s="1"/>
  <c r="A2368" i="8" s="1"/>
  <c r="A2369" i="8" s="1"/>
  <c r="A2370" i="8" s="1"/>
  <c r="A2371" i="8" s="1"/>
  <c r="A2372" i="8" s="1"/>
  <c r="A2373" i="8" s="1"/>
  <c r="A2374" i="8" s="1"/>
  <c r="A2375" i="8" s="1"/>
  <c r="A2376" i="8" s="1"/>
  <c r="A2377" i="8" s="1"/>
  <c r="A2378" i="8" s="1"/>
  <c r="A2379" i="8" s="1"/>
  <c r="A2380" i="8" s="1"/>
  <c r="A2381" i="8" s="1"/>
  <c r="A2382" i="8" s="1"/>
  <c r="A2383" i="8" s="1"/>
  <c r="A2384" i="8" s="1"/>
  <c r="A2385" i="8" s="1"/>
  <c r="A2386" i="8" s="1"/>
  <c r="A2387" i="8" s="1"/>
  <c r="A2388" i="8" s="1"/>
  <c r="A2389" i="8" s="1"/>
  <c r="A2390" i="8" s="1"/>
  <c r="A2391" i="8" s="1"/>
  <c r="A2392" i="8" s="1"/>
  <c r="A2393" i="8" s="1"/>
  <c r="A2394" i="8" s="1"/>
  <c r="A2395" i="8" s="1"/>
  <c r="A2396" i="8" s="1"/>
  <c r="A2397" i="8" s="1"/>
  <c r="A2398" i="8" s="1"/>
  <c r="A2399" i="8" s="1"/>
  <c r="A2400" i="8" s="1"/>
  <c r="A2401" i="8" s="1"/>
  <c r="A2402" i="8" s="1"/>
  <c r="A2403" i="8" s="1"/>
  <c r="A2404" i="8" s="1"/>
  <c r="A2405" i="8" s="1"/>
  <c r="A2406" i="8" s="1"/>
  <c r="A2407" i="8" s="1"/>
  <c r="A2408" i="8" s="1"/>
  <c r="A2409" i="8" s="1"/>
  <c r="A2410" i="8" s="1"/>
  <c r="A2411" i="8" s="1"/>
  <c r="A2412" i="8" s="1"/>
  <c r="A2413" i="8" s="1"/>
  <c r="A2414" i="8" s="1"/>
  <c r="A2415" i="8" s="1"/>
  <c r="A2416" i="8" s="1"/>
  <c r="A2417" i="8" s="1"/>
  <c r="A2418" i="8" s="1"/>
  <c r="A2419" i="8" s="1"/>
  <c r="A2420" i="8" s="1"/>
  <c r="A2421" i="8" s="1"/>
  <c r="A2422" i="8" s="1"/>
  <c r="A2423" i="8" s="1"/>
  <c r="A2424" i="8" s="1"/>
  <c r="A2425" i="8" s="1"/>
  <c r="A2426" i="8" s="1"/>
  <c r="A2427" i="8" s="1"/>
  <c r="A2428" i="8" s="1"/>
  <c r="A2429" i="8" s="1"/>
  <c r="A2430" i="8" s="1"/>
  <c r="A2431" i="8" s="1"/>
  <c r="A2432" i="8" s="1"/>
  <c r="A2433" i="8" s="1"/>
  <c r="A2434" i="8" s="1"/>
  <c r="A2435" i="8" s="1"/>
  <c r="A2436" i="8" s="1"/>
  <c r="A2437" i="8" s="1"/>
  <c r="A2438" i="8" s="1"/>
  <c r="A2439" i="8" s="1"/>
  <c r="A2440" i="8" s="1"/>
  <c r="A2441" i="8" s="1"/>
  <c r="A2442" i="8" s="1"/>
  <c r="A2443" i="8" s="1"/>
  <c r="A2444" i="8" s="1"/>
  <c r="A2445" i="8" s="1"/>
  <c r="A2446" i="8" s="1"/>
  <c r="A2447" i="8" s="1"/>
  <c r="A2448" i="8" s="1"/>
  <c r="A2449" i="8" s="1"/>
  <c r="A2450" i="8" s="1"/>
  <c r="A2451" i="8" s="1"/>
  <c r="A2452" i="8" s="1"/>
  <c r="A2453" i="8" s="1"/>
  <c r="A2454" i="8" s="1"/>
  <c r="A2455" i="8" s="1"/>
  <c r="A2456" i="8" s="1"/>
  <c r="A2457" i="8" s="1"/>
  <c r="A2458" i="8" s="1"/>
  <c r="A2459" i="8" s="1"/>
  <c r="A2460" i="8" s="1"/>
  <c r="A2461" i="8" s="1"/>
  <c r="A2462" i="8" s="1"/>
  <c r="A2463" i="8" s="1"/>
  <c r="A2464" i="8" s="1"/>
  <c r="A2465" i="8" s="1"/>
  <c r="A2466" i="8" s="1"/>
  <c r="A2467" i="8" s="1"/>
  <c r="A2468" i="8" s="1"/>
  <c r="A2469" i="8" s="1"/>
  <c r="A2470" i="8" s="1"/>
  <c r="A2471" i="8" s="1"/>
  <c r="A2472" i="8" s="1"/>
  <c r="A2473" i="8" s="1"/>
  <c r="A2474" i="8" s="1"/>
  <c r="A2475" i="8" s="1"/>
  <c r="A2476" i="8" s="1"/>
  <c r="A2477" i="8" s="1"/>
  <c r="A2478" i="8" s="1"/>
  <c r="A2479" i="8" s="1"/>
  <c r="A2480" i="8" s="1"/>
  <c r="A2481" i="8" s="1"/>
  <c r="A2482" i="8" s="1"/>
  <c r="A2483" i="8" s="1"/>
  <c r="A2484" i="8" s="1"/>
  <c r="A2485" i="8" s="1"/>
  <c r="A2486" i="8" s="1"/>
  <c r="A2487" i="8" s="1"/>
  <c r="A2488" i="8" s="1"/>
  <c r="A2489" i="8" s="1"/>
  <c r="A2490" i="8" s="1"/>
  <c r="A2491" i="8" s="1"/>
  <c r="A2492" i="8" s="1"/>
  <c r="A2493" i="8" s="1"/>
  <c r="A2494" i="8" s="1"/>
  <c r="A2495" i="8" s="1"/>
  <c r="A2496" i="8" s="1"/>
  <c r="A2497" i="8" s="1"/>
  <c r="A2498" i="8" s="1"/>
  <c r="A2499" i="8" s="1"/>
  <c r="A2500" i="8" s="1"/>
  <c r="A2501" i="8" s="1"/>
  <c r="A2502" i="8" s="1"/>
  <c r="A2503" i="8" s="1"/>
  <c r="A2504" i="8" s="1"/>
  <c r="A2505" i="8" s="1"/>
  <c r="A2506" i="8" s="1"/>
  <c r="A2507" i="8" s="1"/>
  <c r="A2508" i="8" s="1"/>
  <c r="A2509" i="8" s="1"/>
  <c r="A2510" i="8" s="1"/>
  <c r="A2511" i="8" s="1"/>
  <c r="A2512" i="8" s="1"/>
  <c r="A2513" i="8" s="1"/>
  <c r="A2514" i="8" s="1"/>
  <c r="A2515" i="8" s="1"/>
  <c r="A2516" i="8" s="1"/>
  <c r="A2517" i="8" s="1"/>
  <c r="A2518" i="8" s="1"/>
  <c r="A2519" i="8" s="1"/>
  <c r="A2520" i="8" s="1"/>
  <c r="A2521" i="8" s="1"/>
  <c r="A2522" i="8" s="1"/>
  <c r="A2523" i="8" s="1"/>
  <c r="A2524" i="8" s="1"/>
  <c r="A2525" i="8" s="1"/>
  <c r="A2526" i="8" s="1"/>
  <c r="A2527" i="8" s="1"/>
  <c r="A2528" i="8" s="1"/>
  <c r="A2529" i="8" s="1"/>
  <c r="A2530" i="8" s="1"/>
  <c r="A2531" i="8" s="1"/>
  <c r="A2532" i="8" s="1"/>
  <c r="A2533" i="8" s="1"/>
  <c r="A2534" i="8" s="1"/>
  <c r="A2535" i="8" s="1"/>
  <c r="A2536" i="8" s="1"/>
  <c r="A2537" i="8" s="1"/>
  <c r="A2538" i="8" s="1"/>
  <c r="A2539" i="8" s="1"/>
  <c r="A2540" i="8" s="1"/>
  <c r="A2541" i="8" s="1"/>
  <c r="A2542" i="8" s="1"/>
  <c r="A2543" i="8" s="1"/>
  <c r="A2544" i="8" s="1"/>
  <c r="A2545" i="8" s="1"/>
  <c r="A2546" i="8" s="1"/>
  <c r="A2547" i="8" s="1"/>
  <c r="A2548" i="8" s="1"/>
  <c r="A2549" i="8" s="1"/>
  <c r="A2550" i="8" s="1"/>
  <c r="A2551" i="8" s="1"/>
  <c r="A2552" i="8" s="1"/>
  <c r="A2553" i="8" s="1"/>
  <c r="A2554" i="8" s="1"/>
  <c r="A2555" i="8" s="1"/>
  <c r="A2556" i="8" s="1"/>
  <c r="A2557" i="8" s="1"/>
  <c r="A2558" i="8" s="1"/>
  <c r="A2559" i="8" s="1"/>
  <c r="A2560" i="8" s="1"/>
  <c r="A2561" i="8" s="1"/>
  <c r="A2562" i="8" s="1"/>
  <c r="A2563" i="8" s="1"/>
  <c r="A2564" i="8" s="1"/>
  <c r="A2565" i="8" s="1"/>
  <c r="A2566" i="8" s="1"/>
  <c r="A2567" i="8" s="1"/>
  <c r="A2568" i="8" s="1"/>
  <c r="A2569" i="8" s="1"/>
  <c r="A2570" i="8" s="1"/>
  <c r="A2571" i="8" s="1"/>
  <c r="A2572" i="8" s="1"/>
  <c r="A2573" i="8" s="1"/>
  <c r="A2574" i="8" s="1"/>
  <c r="A2575" i="8" s="1"/>
  <c r="A2576" i="8" s="1"/>
  <c r="A2577" i="8" s="1"/>
  <c r="A2578" i="8" s="1"/>
  <c r="A2579" i="8" s="1"/>
  <c r="A2580" i="8" s="1"/>
  <c r="A2581" i="8" s="1"/>
  <c r="A2582" i="8" s="1"/>
  <c r="A2583" i="8" s="1"/>
  <c r="A2584" i="8" s="1"/>
  <c r="A2585" i="8" s="1"/>
  <c r="A2586" i="8" s="1"/>
  <c r="A2587" i="8" s="1"/>
  <c r="A2588" i="8" s="1"/>
  <c r="A2589" i="8" s="1"/>
  <c r="A2590" i="8" s="1"/>
  <c r="A2591" i="8" s="1"/>
  <c r="A2592" i="8" s="1"/>
  <c r="A2593" i="8" s="1"/>
  <c r="A2594" i="8" s="1"/>
  <c r="A2595" i="8" s="1"/>
  <c r="A2596" i="8" s="1"/>
  <c r="A2597" i="8" s="1"/>
  <c r="A2598" i="8" s="1"/>
  <c r="A2599" i="8" s="1"/>
  <c r="A2600" i="8" s="1"/>
  <c r="A2601" i="8" s="1"/>
  <c r="A2602" i="8" s="1"/>
  <c r="A2603" i="8" s="1"/>
  <c r="A2604" i="8" s="1"/>
  <c r="A2605" i="8" s="1"/>
  <c r="A2606" i="8" s="1"/>
  <c r="A2607" i="8" s="1"/>
  <c r="A2608" i="8" s="1"/>
  <c r="A2609" i="8" s="1"/>
  <c r="A2610" i="8" s="1"/>
  <c r="A2611" i="8" s="1"/>
  <c r="A2612" i="8" s="1"/>
  <c r="A2613" i="8" s="1"/>
  <c r="A2614" i="8" s="1"/>
  <c r="A2615" i="8" s="1"/>
  <c r="A2616" i="8" s="1"/>
  <c r="A2617" i="8" s="1"/>
  <c r="A2618" i="8" s="1"/>
  <c r="A2619" i="8" s="1"/>
  <c r="A2620" i="8" s="1"/>
  <c r="A2621" i="8" s="1"/>
  <c r="A2622" i="8" s="1"/>
  <c r="A2623" i="8" s="1"/>
  <c r="A2624" i="8" s="1"/>
  <c r="A2625" i="8" s="1"/>
  <c r="A2626" i="8" s="1"/>
  <c r="A2627" i="8" s="1"/>
  <c r="A2628" i="8" s="1"/>
  <c r="A2629" i="8" s="1"/>
  <c r="A2630" i="8" s="1"/>
  <c r="A2631" i="8" s="1"/>
  <c r="A2632" i="8" s="1"/>
  <c r="A2633" i="8" s="1"/>
  <c r="A2634" i="8" s="1"/>
  <c r="A2635" i="8" s="1"/>
  <c r="A2636" i="8" s="1"/>
  <c r="A2637" i="8" s="1"/>
  <c r="A2638" i="8" s="1"/>
  <c r="A2639" i="8" s="1"/>
  <c r="A2640" i="8" s="1"/>
  <c r="A2641" i="8" s="1"/>
  <c r="A2642" i="8" s="1"/>
  <c r="A2643" i="8" s="1"/>
  <c r="A2644" i="8" s="1"/>
  <c r="A2645" i="8" s="1"/>
  <c r="A2646" i="8" s="1"/>
  <c r="A2647" i="8" s="1"/>
  <c r="A2648" i="8" s="1"/>
  <c r="A2649" i="8" s="1"/>
  <c r="A2650" i="8" s="1"/>
  <c r="A2651" i="8" s="1"/>
  <c r="A2652" i="8" s="1"/>
  <c r="A2653" i="8" s="1"/>
  <c r="A2654" i="8" s="1"/>
  <c r="A2655" i="8" s="1"/>
  <c r="A2656" i="8" s="1"/>
  <c r="A2657" i="8" s="1"/>
  <c r="A2658" i="8" s="1"/>
  <c r="A2659" i="8" s="1"/>
  <c r="A2660" i="8" s="1"/>
  <c r="A2661" i="8" s="1"/>
  <c r="A2662" i="8" s="1"/>
  <c r="A2663" i="8" s="1"/>
  <c r="A2664" i="8" s="1"/>
  <c r="A2665" i="8" s="1"/>
  <c r="A2666" i="8" s="1"/>
  <c r="A2667" i="8" s="1"/>
  <c r="A2668" i="8" s="1"/>
  <c r="A2669" i="8" s="1"/>
  <c r="A2670" i="8" s="1"/>
  <c r="A2671" i="8" s="1"/>
  <c r="A2672" i="8" s="1"/>
  <c r="A2673" i="8" s="1"/>
  <c r="A2674" i="8" s="1"/>
  <c r="A2675" i="8" s="1"/>
  <c r="A2676" i="8" s="1"/>
  <c r="A2677" i="8" s="1"/>
  <c r="A2678" i="8" s="1"/>
  <c r="A2679" i="8" s="1"/>
  <c r="A2680" i="8" s="1"/>
  <c r="A2681" i="8" s="1"/>
  <c r="A2682" i="8" s="1"/>
  <c r="A2683" i="8" s="1"/>
  <c r="A2684" i="8" s="1"/>
  <c r="A2685" i="8" s="1"/>
  <c r="A2686" i="8" s="1"/>
  <c r="A2687" i="8" s="1"/>
  <c r="A2688" i="8" s="1"/>
  <c r="A2689" i="8" s="1"/>
  <c r="A2690" i="8" s="1"/>
  <c r="A2691" i="8" s="1"/>
  <c r="A2692" i="8" s="1"/>
  <c r="A2693" i="8" s="1"/>
  <c r="A2694" i="8" s="1"/>
  <c r="A2695" i="8" s="1"/>
  <c r="A2696" i="8" s="1"/>
  <c r="A2697" i="8" s="1"/>
  <c r="A2698" i="8" s="1"/>
  <c r="A2699" i="8" s="1"/>
  <c r="A2700" i="8" s="1"/>
  <c r="A2701" i="8" s="1"/>
  <c r="A2702" i="8" s="1"/>
  <c r="A2703" i="8" s="1"/>
  <c r="A2704" i="8" s="1"/>
  <c r="A2705" i="8" s="1"/>
  <c r="A2706" i="8" s="1"/>
  <c r="A2707" i="8" s="1"/>
  <c r="A2708" i="8" s="1"/>
  <c r="A2709" i="8" s="1"/>
  <c r="A2710" i="8" s="1"/>
  <c r="A2711" i="8" s="1"/>
  <c r="A2712" i="8" s="1"/>
  <c r="A2713" i="8" s="1"/>
  <c r="A2714" i="8" s="1"/>
  <c r="A2715" i="8" s="1"/>
  <c r="A2716" i="8" s="1"/>
  <c r="A2717" i="8" s="1"/>
  <c r="A2718" i="8" s="1"/>
  <c r="A2719" i="8" s="1"/>
  <c r="A2720" i="8" s="1"/>
  <c r="A2721" i="8" s="1"/>
  <c r="A2722" i="8" s="1"/>
  <c r="A2723" i="8" s="1"/>
  <c r="A2724" i="8" s="1"/>
  <c r="A2725" i="8" s="1"/>
  <c r="A2726" i="8" s="1"/>
  <c r="A2727" i="8" s="1"/>
  <c r="A2728" i="8" s="1"/>
  <c r="A2729" i="8" s="1"/>
  <c r="A2730" i="8" s="1"/>
  <c r="A2731" i="8" s="1"/>
  <c r="A2732" i="8" s="1"/>
  <c r="A2733" i="8" s="1"/>
  <c r="A2734" i="8" s="1"/>
  <c r="A2735" i="8" s="1"/>
  <c r="A2736" i="8" s="1"/>
  <c r="A2737" i="8" s="1"/>
  <c r="A2738" i="8" s="1"/>
  <c r="A2739" i="8" s="1"/>
  <c r="A2740" i="8" s="1"/>
  <c r="A2741" i="8" s="1"/>
  <c r="A2742" i="8" s="1"/>
  <c r="A2743" i="8" s="1"/>
  <c r="A2744" i="8" s="1"/>
  <c r="A2745" i="8" s="1"/>
  <c r="A2746" i="8" s="1"/>
  <c r="A2747" i="8" s="1"/>
  <c r="A2748" i="8" s="1"/>
  <c r="A2749" i="8" s="1"/>
  <c r="A2750" i="8" s="1"/>
  <c r="A2751" i="8" s="1"/>
  <c r="A2752" i="8" s="1"/>
  <c r="A2753" i="8" s="1"/>
  <c r="A2754" i="8" s="1"/>
  <c r="A2755" i="8" s="1"/>
  <c r="A2756" i="8" s="1"/>
  <c r="A2757" i="8" s="1"/>
  <c r="A2758" i="8" s="1"/>
  <c r="A2759" i="8" s="1"/>
  <c r="A2760" i="8" s="1"/>
  <c r="A2761" i="8" s="1"/>
  <c r="A2762" i="8" s="1"/>
  <c r="A2763" i="8" s="1"/>
  <c r="A2764" i="8" s="1"/>
  <c r="A2765" i="8" s="1"/>
  <c r="A2766" i="8" s="1"/>
  <c r="A2767" i="8" s="1"/>
  <c r="A2768" i="8" s="1"/>
  <c r="A2769" i="8" s="1"/>
  <c r="A2770" i="8" s="1"/>
  <c r="A2771" i="8" s="1"/>
  <c r="A2772" i="8" s="1"/>
  <c r="A2773" i="8" s="1"/>
  <c r="A2774" i="8" s="1"/>
  <c r="A2775" i="8" s="1"/>
  <c r="A2776" i="8" s="1"/>
  <c r="A2777" i="8" s="1"/>
  <c r="A2778" i="8" s="1"/>
  <c r="A2779" i="8" s="1"/>
  <c r="A2780" i="8" s="1"/>
  <c r="A2781" i="8" s="1"/>
  <c r="A2782" i="8" s="1"/>
  <c r="A2783" i="8" s="1"/>
  <c r="A2784" i="8" s="1"/>
  <c r="A2785" i="8" s="1"/>
  <c r="A2786" i="8" s="1"/>
  <c r="A2787" i="8" s="1"/>
  <c r="A2788" i="8" s="1"/>
  <c r="A2789" i="8" s="1"/>
  <c r="A2790" i="8" s="1"/>
  <c r="A2791" i="8" s="1"/>
  <c r="A2792" i="8" s="1"/>
  <c r="A2793" i="8" s="1"/>
  <c r="A2794" i="8" s="1"/>
  <c r="A2795" i="8" s="1"/>
  <c r="A2796" i="8" s="1"/>
  <c r="A2797" i="8" s="1"/>
  <c r="A2798" i="8" s="1"/>
  <c r="A2799" i="8" s="1"/>
  <c r="A2800" i="8" s="1"/>
  <c r="A2801" i="8" s="1"/>
  <c r="A2802" i="8" s="1"/>
  <c r="A2803" i="8" s="1"/>
  <c r="A2804" i="8" s="1"/>
  <c r="A2805" i="8" s="1"/>
  <c r="A2806" i="8" s="1"/>
  <c r="A2807" i="8" s="1"/>
  <c r="A2808" i="8" s="1"/>
  <c r="A2809" i="8" s="1"/>
  <c r="A2810" i="8" s="1"/>
  <c r="A2811" i="8" s="1"/>
  <c r="A2812" i="8" s="1"/>
  <c r="A2813" i="8" s="1"/>
  <c r="A2814" i="8" s="1"/>
  <c r="A2815" i="8" s="1"/>
  <c r="A2816" i="8" s="1"/>
  <c r="A2817" i="8" s="1"/>
  <c r="A2818" i="8" s="1"/>
  <c r="A2819" i="8" s="1"/>
  <c r="A2820" i="8" s="1"/>
  <c r="A2821" i="8" s="1"/>
  <c r="A2822" i="8" s="1"/>
  <c r="A2823" i="8" s="1"/>
  <c r="A2824" i="8" s="1"/>
  <c r="A2825" i="8" s="1"/>
  <c r="A2826" i="8" s="1"/>
  <c r="A2827" i="8" s="1"/>
  <c r="A2828" i="8" s="1"/>
  <c r="A2829" i="8" s="1"/>
  <c r="A2830" i="8" s="1"/>
  <c r="A2831" i="8" s="1"/>
  <c r="A2832" i="8" s="1"/>
  <c r="A2833" i="8" s="1"/>
  <c r="A2834" i="8" s="1"/>
  <c r="A2835" i="8" s="1"/>
  <c r="A2836" i="8" s="1"/>
  <c r="A2837" i="8" s="1"/>
  <c r="A2838" i="8" s="1"/>
  <c r="A2839" i="8" s="1"/>
  <c r="A2840" i="8" s="1"/>
  <c r="A2841" i="8" s="1"/>
  <c r="A2842" i="8" s="1"/>
  <c r="A2843" i="8" s="1"/>
  <c r="A2844" i="8" s="1"/>
  <c r="A2845" i="8" s="1"/>
  <c r="A2846" i="8" s="1"/>
  <c r="A2847" i="8" s="1"/>
  <c r="A2848" i="8" s="1"/>
  <c r="A2849" i="8" s="1"/>
  <c r="A2850" i="8" s="1"/>
  <c r="A2851" i="8" s="1"/>
  <c r="A2852" i="8" s="1"/>
  <c r="A2853" i="8" s="1"/>
  <c r="A2854" i="8" s="1"/>
  <c r="A2855" i="8" s="1"/>
  <c r="A2856" i="8" s="1"/>
  <c r="A2857" i="8" s="1"/>
  <c r="A2858" i="8" s="1"/>
  <c r="A2859" i="8" s="1"/>
  <c r="A2860" i="8" s="1"/>
  <c r="A2861" i="8" s="1"/>
  <c r="A2862" i="8" s="1"/>
  <c r="A2863" i="8" s="1"/>
  <c r="A2864" i="8" s="1"/>
  <c r="A2865" i="8" s="1"/>
  <c r="A2866" i="8" s="1"/>
  <c r="A2867" i="8" s="1"/>
  <c r="A2868" i="8" s="1"/>
  <c r="A2869" i="8" s="1"/>
  <c r="A2870" i="8" s="1"/>
  <c r="A2871" i="8" s="1"/>
  <c r="A2872" i="8" s="1"/>
  <c r="A2873" i="8" s="1"/>
  <c r="A2874" i="8" s="1"/>
  <c r="A2875" i="8" s="1"/>
  <c r="A2876" i="8" s="1"/>
  <c r="A2877" i="8" s="1"/>
  <c r="A2878" i="8" s="1"/>
  <c r="A2879" i="8" s="1"/>
  <c r="A2880" i="8" s="1"/>
  <c r="A2881" i="8" s="1"/>
  <c r="A2882" i="8" s="1"/>
  <c r="A2883" i="8" s="1"/>
  <c r="A2884" i="8" s="1"/>
  <c r="A2885" i="8" s="1"/>
  <c r="A2886" i="8" s="1"/>
  <c r="A2887" i="8" s="1"/>
  <c r="A2888" i="8" s="1"/>
  <c r="A2889" i="8" s="1"/>
  <c r="A2890" i="8" s="1"/>
  <c r="A2891" i="8" s="1"/>
  <c r="A2892" i="8" s="1"/>
  <c r="A2893" i="8" s="1"/>
  <c r="A2894" i="8" s="1"/>
  <c r="A2895" i="8" s="1"/>
  <c r="A2896" i="8" s="1"/>
  <c r="A2897" i="8" s="1"/>
  <c r="A2898" i="8" s="1"/>
  <c r="A2899" i="8" s="1"/>
  <c r="A2900" i="8" s="1"/>
  <c r="A2901" i="8" s="1"/>
  <c r="A2902" i="8" s="1"/>
  <c r="A2903" i="8" s="1"/>
  <c r="A2904" i="8" s="1"/>
  <c r="A2905" i="8" s="1"/>
  <c r="A2906" i="8" s="1"/>
  <c r="A2907" i="8" s="1"/>
  <c r="A2908" i="8" s="1"/>
  <c r="A2909" i="8" s="1"/>
  <c r="A2910" i="8" s="1"/>
  <c r="A2911" i="8" s="1"/>
  <c r="A2912" i="8" s="1"/>
  <c r="A2913" i="8" s="1"/>
  <c r="A2914" i="8" s="1"/>
  <c r="A2915" i="8" s="1"/>
  <c r="A2916" i="8" s="1"/>
  <c r="A2917" i="8" s="1"/>
  <c r="A2918" i="8" s="1"/>
  <c r="A2919" i="8" s="1"/>
  <c r="A2920" i="8" s="1"/>
  <c r="A2921" i="8" s="1"/>
  <c r="A2922" i="8" s="1"/>
  <c r="A2923" i="8" s="1"/>
  <c r="A2924" i="8" s="1"/>
  <c r="A2925" i="8" s="1"/>
  <c r="A2926" i="8" s="1"/>
  <c r="A2927" i="8" s="1"/>
  <c r="A2928" i="8" s="1"/>
  <c r="A2929" i="8" s="1"/>
  <c r="A2930" i="8" s="1"/>
  <c r="A2931" i="8" s="1"/>
  <c r="A2932" i="8" s="1"/>
  <c r="A2933" i="8" s="1"/>
  <c r="A2934" i="8" s="1"/>
  <c r="A2935" i="8" s="1"/>
  <c r="A2936" i="8" s="1"/>
  <c r="A2937" i="8" s="1"/>
  <c r="A2938" i="8" s="1"/>
  <c r="A2939" i="8" s="1"/>
  <c r="A2940" i="8" s="1"/>
  <c r="A2941" i="8" s="1"/>
  <c r="A2942" i="8" s="1"/>
  <c r="A2943" i="8" s="1"/>
  <c r="A2944" i="8" s="1"/>
  <c r="A2945" i="8" s="1"/>
  <c r="A2946" i="8" s="1"/>
  <c r="A2947" i="8" s="1"/>
  <c r="A2948" i="8" s="1"/>
  <c r="A2949" i="8" s="1"/>
  <c r="A2950" i="8" s="1"/>
  <c r="A2951" i="8" s="1"/>
  <c r="A2952" i="8" s="1"/>
  <c r="A2953" i="8" s="1"/>
  <c r="A2954" i="8" s="1"/>
  <c r="A2955" i="8" s="1"/>
  <c r="A2956" i="8" s="1"/>
  <c r="A2957" i="8" s="1"/>
  <c r="A2958" i="8" s="1"/>
  <c r="A2959" i="8" s="1"/>
  <c r="A2960" i="8" s="1"/>
  <c r="A2961" i="8" s="1"/>
  <c r="A2962" i="8" s="1"/>
  <c r="A2963" i="8" s="1"/>
  <c r="A2964" i="8" s="1"/>
  <c r="A2965" i="8" s="1"/>
  <c r="A2966" i="8" s="1"/>
  <c r="A2967" i="8" s="1"/>
  <c r="A2968" i="8" s="1"/>
  <c r="A2969" i="8" s="1"/>
  <c r="A2970" i="8" s="1"/>
  <c r="A2971" i="8" s="1"/>
  <c r="A2972" i="8" s="1"/>
  <c r="A2973" i="8" s="1"/>
  <c r="A2974" i="8" s="1"/>
  <c r="A2975" i="8" s="1"/>
  <c r="A2976" i="8" s="1"/>
  <c r="A2977" i="8" s="1"/>
  <c r="A2978" i="8" s="1"/>
  <c r="A2979" i="8" s="1"/>
  <c r="A2980" i="8" s="1"/>
  <c r="A2981" i="8" s="1"/>
  <c r="A2982" i="8" s="1"/>
  <c r="A2983" i="8" s="1"/>
  <c r="A2984" i="8" s="1"/>
  <c r="A2985" i="8" s="1"/>
  <c r="A2986" i="8" s="1"/>
  <c r="A2987" i="8" s="1"/>
  <c r="A2988" i="8" s="1"/>
  <c r="A2989" i="8" s="1"/>
  <c r="A2990" i="8" s="1"/>
  <c r="A2991" i="8" s="1"/>
  <c r="A2992" i="8" s="1"/>
  <c r="A2993" i="8" s="1"/>
  <c r="A2994" i="8" s="1"/>
  <c r="A2995" i="8" s="1"/>
  <c r="A2996" i="8" s="1"/>
  <c r="A2997" i="8" s="1"/>
  <c r="A2998" i="8" s="1"/>
  <c r="A2999" i="8" s="1"/>
  <c r="A3000" i="8" s="1"/>
  <c r="A3001" i="8" s="1"/>
  <c r="A3002" i="8" s="1"/>
  <c r="A3003" i="8" s="1"/>
  <c r="A3004" i="8" s="1"/>
  <c r="A3005" i="8" s="1"/>
  <c r="A3006" i="8" s="1"/>
  <c r="A3007" i="8" s="1"/>
  <c r="A3008" i="8" s="1"/>
  <c r="A3009" i="8" s="1"/>
  <c r="A3010" i="8" s="1"/>
  <c r="A3011" i="8" s="1"/>
  <c r="A3012" i="8" s="1"/>
  <c r="A3013" i="8" s="1"/>
  <c r="A3014" i="8" s="1"/>
  <c r="A3015" i="8" s="1"/>
  <c r="A3016" i="8" s="1"/>
  <c r="A3017" i="8" s="1"/>
  <c r="A3018" i="8" s="1"/>
  <c r="A3019" i="8" s="1"/>
  <c r="A3020" i="8" s="1"/>
  <c r="A3021" i="8" s="1"/>
  <c r="A3022" i="8" s="1"/>
  <c r="A3023" i="8" s="1"/>
  <c r="A3024" i="8" s="1"/>
  <c r="A3025" i="8" s="1"/>
  <c r="A3026" i="8" s="1"/>
  <c r="A3027" i="8" s="1"/>
  <c r="A3028" i="8" s="1"/>
  <c r="A3029" i="8" s="1"/>
  <c r="A3030" i="8" s="1"/>
  <c r="A3031" i="8" s="1"/>
  <c r="A3032" i="8" s="1"/>
  <c r="A3033" i="8" s="1"/>
  <c r="A3034" i="8" s="1"/>
  <c r="A3035" i="8" s="1"/>
  <c r="A3036" i="8" s="1"/>
  <c r="A3037" i="8" s="1"/>
  <c r="A3038" i="8" s="1"/>
  <c r="A3039" i="8" s="1"/>
  <c r="A3040" i="8" s="1"/>
  <c r="A3041" i="8" s="1"/>
  <c r="A3042" i="8" s="1"/>
  <c r="A3043" i="8" s="1"/>
  <c r="A3044" i="8" s="1"/>
  <c r="A3045" i="8" s="1"/>
  <c r="A3046" i="8" s="1"/>
  <c r="A3047" i="8" s="1"/>
  <c r="A3048" i="8" s="1"/>
  <c r="A3049" i="8" s="1"/>
  <c r="A3050" i="8" s="1"/>
  <c r="A3051" i="8" s="1"/>
  <c r="A3052" i="8" s="1"/>
  <c r="A3053" i="8" s="1"/>
  <c r="A3054" i="8" s="1"/>
  <c r="A3055" i="8" s="1"/>
  <c r="A3056" i="8" s="1"/>
  <c r="A3057" i="8" s="1"/>
  <c r="A3058" i="8" s="1"/>
  <c r="A3059" i="8" s="1"/>
  <c r="A3060" i="8" s="1"/>
  <c r="A3061" i="8" s="1"/>
  <c r="A3062" i="8" s="1"/>
  <c r="A3063" i="8" s="1"/>
  <c r="A3064" i="8" s="1"/>
  <c r="A3065" i="8" s="1"/>
  <c r="A3066" i="8" s="1"/>
  <c r="A3067" i="8" s="1"/>
  <c r="A3068" i="8" s="1"/>
  <c r="A3069" i="8" s="1"/>
  <c r="A3070" i="8" s="1"/>
  <c r="A3071" i="8" s="1"/>
  <c r="A3072" i="8" s="1"/>
  <c r="A3073" i="8" s="1"/>
  <c r="A3074" i="8" s="1"/>
  <c r="A3075" i="8" s="1"/>
  <c r="A3076" i="8" s="1"/>
  <c r="A3077" i="8" s="1"/>
  <c r="A3078" i="8" s="1"/>
  <c r="A3079" i="8" s="1"/>
  <c r="A3080" i="8" s="1"/>
  <c r="A3081" i="8" s="1"/>
  <c r="A3082" i="8" s="1"/>
  <c r="A3083" i="8" s="1"/>
  <c r="A3084" i="8" s="1"/>
  <c r="A3085" i="8" s="1"/>
  <c r="A3086" i="8" s="1"/>
  <c r="A3087" i="8" s="1"/>
  <c r="A3088" i="8" s="1"/>
  <c r="A3089" i="8" s="1"/>
  <c r="A3090" i="8" s="1"/>
  <c r="A3091" i="8" s="1"/>
  <c r="A3092" i="8" s="1"/>
  <c r="A3093" i="8" s="1"/>
  <c r="A3094" i="8" s="1"/>
  <c r="A3095" i="8" s="1"/>
  <c r="A3096" i="8" s="1"/>
  <c r="A3097" i="8" s="1"/>
  <c r="A3098" i="8" s="1"/>
  <c r="A3099" i="8" s="1"/>
  <c r="A3100" i="8" s="1"/>
  <c r="A3101" i="8" s="1"/>
  <c r="A3102" i="8" s="1"/>
  <c r="A3103" i="8" s="1"/>
  <c r="A3104" i="8" s="1"/>
  <c r="A3105" i="8" s="1"/>
  <c r="A3106" i="8" s="1"/>
  <c r="A3107" i="8" s="1"/>
  <c r="A3108" i="8" s="1"/>
  <c r="A3109" i="8" s="1"/>
  <c r="A3110" i="8" s="1"/>
  <c r="A3111" i="8" s="1"/>
  <c r="A3112" i="8" s="1"/>
  <c r="A3113" i="8" s="1"/>
  <c r="A3114" i="8" s="1"/>
  <c r="A3115" i="8" s="1"/>
  <c r="A3116" i="8" s="1"/>
  <c r="A3117" i="8" s="1"/>
  <c r="A3118" i="8" s="1"/>
  <c r="A3119" i="8" s="1"/>
  <c r="A3120" i="8" s="1"/>
  <c r="A3121" i="8" s="1"/>
  <c r="A3122" i="8" s="1"/>
  <c r="A3123" i="8" s="1"/>
  <c r="A3124" i="8" s="1"/>
  <c r="A3125" i="8" s="1"/>
  <c r="A3126" i="8" s="1"/>
  <c r="A3127" i="8" s="1"/>
  <c r="A3128" i="8" s="1"/>
  <c r="A3129" i="8" s="1"/>
  <c r="A3130" i="8" s="1"/>
  <c r="A3131" i="8" s="1"/>
  <c r="A3132" i="8" s="1"/>
  <c r="A3133" i="8" s="1"/>
  <c r="A3134" i="8" s="1"/>
  <c r="A3135" i="8" s="1"/>
  <c r="A3136" i="8" s="1"/>
  <c r="A3137" i="8" s="1"/>
  <c r="A3138" i="8" s="1"/>
  <c r="A3139" i="8" s="1"/>
  <c r="A3140" i="8" s="1"/>
  <c r="A3141" i="8" s="1"/>
  <c r="A3142" i="8" s="1"/>
  <c r="A3143" i="8" s="1"/>
  <c r="A3144" i="8" s="1"/>
  <c r="A3145" i="8" s="1"/>
  <c r="A3146" i="8" s="1"/>
  <c r="A3147" i="8" s="1"/>
  <c r="A3148" i="8" s="1"/>
  <c r="A3149" i="8" s="1"/>
  <c r="A3150" i="8" s="1"/>
  <c r="A3151" i="8" s="1"/>
  <c r="A3152" i="8" s="1"/>
  <c r="A3153" i="8" s="1"/>
  <c r="A3154" i="8" s="1"/>
  <c r="A3155" i="8" s="1"/>
  <c r="A3156" i="8" s="1"/>
  <c r="A3157" i="8" s="1"/>
  <c r="A3158" i="8" s="1"/>
  <c r="A3159" i="8" s="1"/>
  <c r="A3160" i="8" s="1"/>
  <c r="A3161" i="8" s="1"/>
  <c r="A3162" i="8" s="1"/>
  <c r="A3163" i="8" s="1"/>
  <c r="A3164" i="8" s="1"/>
  <c r="A3165" i="8" s="1"/>
  <c r="A3166" i="8" s="1"/>
  <c r="A3167" i="8" s="1"/>
  <c r="A3168" i="8" s="1"/>
  <c r="A3169" i="8" s="1"/>
  <c r="A3170" i="8" s="1"/>
  <c r="A3171" i="8" s="1"/>
  <c r="A3172" i="8" s="1"/>
  <c r="A3173" i="8" s="1"/>
  <c r="A3174" i="8" s="1"/>
  <c r="A3175" i="8" s="1"/>
  <c r="A3176" i="8" s="1"/>
  <c r="A3177" i="8" s="1"/>
  <c r="A3178" i="8" s="1"/>
  <c r="A3179" i="8" s="1"/>
  <c r="A3180" i="8" s="1"/>
  <c r="A3181" i="8" s="1"/>
  <c r="A3182" i="8" s="1"/>
  <c r="A3183" i="8" s="1"/>
  <c r="A3184" i="8" s="1"/>
  <c r="A3185" i="8" s="1"/>
  <c r="A3186" i="8" s="1"/>
  <c r="A3187" i="8" s="1"/>
  <c r="A3188" i="8" s="1"/>
  <c r="A3189" i="8" s="1"/>
  <c r="A3190" i="8" s="1"/>
  <c r="A3191" i="8" s="1"/>
  <c r="A3192" i="8" s="1"/>
  <c r="A3193" i="8" s="1"/>
  <c r="A3194" i="8" s="1"/>
  <c r="A3195" i="8" s="1"/>
  <c r="A3196" i="8" s="1"/>
  <c r="A3197" i="8" s="1"/>
  <c r="A3198" i="8" s="1"/>
  <c r="A3199" i="8" s="1"/>
  <c r="A3200" i="8" s="1"/>
  <c r="A3201" i="8" s="1"/>
  <c r="A3202" i="8" s="1"/>
  <c r="A3203" i="8" s="1"/>
  <c r="A3204" i="8" s="1"/>
  <c r="A3205" i="8" s="1"/>
  <c r="A3206" i="8" s="1"/>
  <c r="A3207" i="8" s="1"/>
  <c r="A3208" i="8" s="1"/>
  <c r="A3209" i="8" s="1"/>
  <c r="A3210" i="8" s="1"/>
  <c r="A3211" i="8" s="1"/>
  <c r="A3212" i="8" s="1"/>
  <c r="A3213" i="8" s="1"/>
  <c r="A3214" i="8" s="1"/>
  <c r="A3215" i="8" s="1"/>
  <c r="A3216" i="8" s="1"/>
  <c r="A3217" i="8" s="1"/>
  <c r="A3218" i="8" s="1"/>
  <c r="A3219" i="8" s="1"/>
  <c r="A3220" i="8" s="1"/>
  <c r="A3221" i="8" s="1"/>
  <c r="A3222" i="8" s="1"/>
  <c r="A3223" i="8" s="1"/>
  <c r="A3224" i="8" s="1"/>
  <c r="A3225" i="8" s="1"/>
  <c r="A3226" i="8" s="1"/>
  <c r="A3227" i="8" s="1"/>
  <c r="A3228" i="8" s="1"/>
  <c r="A3229" i="8" s="1"/>
  <c r="A3230" i="8" s="1"/>
  <c r="A3231" i="8" s="1"/>
  <c r="A3232" i="8" s="1"/>
  <c r="A3233" i="8" s="1"/>
  <c r="A3234" i="8" s="1"/>
  <c r="A3235" i="8" s="1"/>
  <c r="A3236" i="8" s="1"/>
  <c r="A3237" i="8" s="1"/>
  <c r="A3238" i="8" s="1"/>
  <c r="A3239" i="8" s="1"/>
  <c r="A3240" i="8" s="1"/>
  <c r="A3241" i="8" s="1"/>
  <c r="A3242" i="8" s="1"/>
  <c r="A3243" i="8" s="1"/>
  <c r="A3244" i="8" s="1"/>
  <c r="A3245" i="8" s="1"/>
  <c r="A3246" i="8" s="1"/>
  <c r="A3247" i="8" s="1"/>
  <c r="A3248" i="8" s="1"/>
  <c r="A3249" i="8" s="1"/>
  <c r="A3250" i="8" s="1"/>
  <c r="A3251" i="8" s="1"/>
  <c r="A3252" i="8" s="1"/>
  <c r="A3253" i="8" s="1"/>
  <c r="A3254" i="8" s="1"/>
  <c r="A3255" i="8" s="1"/>
  <c r="A3256" i="8" s="1"/>
  <c r="A3257" i="8" s="1"/>
  <c r="A3258" i="8" s="1"/>
  <c r="A3259" i="8" s="1"/>
  <c r="A3260" i="8" s="1"/>
  <c r="A3261" i="8" s="1"/>
  <c r="A3262" i="8" s="1"/>
  <c r="A3263" i="8" s="1"/>
  <c r="A3264" i="8" s="1"/>
  <c r="A3265" i="8" s="1"/>
  <c r="A3266" i="8" s="1"/>
  <c r="A3267" i="8" s="1"/>
  <c r="A3268" i="8" s="1"/>
  <c r="A3269" i="8" s="1"/>
  <c r="A3270" i="8" s="1"/>
  <c r="A3271" i="8" s="1"/>
  <c r="A3272" i="8" s="1"/>
  <c r="A3273" i="8" s="1"/>
  <c r="A3274" i="8" s="1"/>
  <c r="A3275" i="8" s="1"/>
  <c r="A3276" i="8" s="1"/>
  <c r="A3277" i="8" s="1"/>
  <c r="A3278" i="8" s="1"/>
  <c r="A3279" i="8" s="1"/>
  <c r="A3280" i="8" s="1"/>
  <c r="A3281" i="8" s="1"/>
  <c r="A3282" i="8" s="1"/>
  <c r="A3283" i="8" s="1"/>
  <c r="A3284" i="8" s="1"/>
  <c r="A3285" i="8" s="1"/>
  <c r="A3286" i="8" s="1"/>
  <c r="A3287" i="8" s="1"/>
  <c r="A3288" i="8" s="1"/>
  <c r="A3289" i="8" s="1"/>
  <c r="A3290" i="8" s="1"/>
  <c r="A3291" i="8" s="1"/>
  <c r="A3292" i="8" s="1"/>
  <c r="A3293" i="8" s="1"/>
  <c r="A3294" i="8" s="1"/>
  <c r="A3295" i="8" s="1"/>
  <c r="A3296" i="8" s="1"/>
  <c r="A3297" i="8" s="1"/>
  <c r="A3298" i="8" s="1"/>
  <c r="A3299" i="8" s="1"/>
  <c r="A3300" i="8" s="1"/>
  <c r="A3301" i="8" s="1"/>
  <c r="A3302" i="8" s="1"/>
  <c r="A3303" i="8" s="1"/>
  <c r="A3304" i="8" s="1"/>
  <c r="A3305" i="8" s="1"/>
  <c r="A3306" i="8" s="1"/>
  <c r="A3307" i="8" s="1"/>
  <c r="A3308" i="8" s="1"/>
  <c r="A3309" i="8" s="1"/>
  <c r="A3310" i="8" s="1"/>
  <c r="A3311" i="8" s="1"/>
  <c r="A3312" i="8" s="1"/>
  <c r="A3313" i="8" s="1"/>
  <c r="A3314" i="8" s="1"/>
  <c r="A3315" i="8" s="1"/>
  <c r="A3316" i="8" s="1"/>
  <c r="A3317" i="8" s="1"/>
  <c r="A3318" i="8" s="1"/>
  <c r="A3319" i="8" s="1"/>
  <c r="A3320" i="8" s="1"/>
  <c r="A3321" i="8" s="1"/>
  <c r="A3322" i="8" s="1"/>
  <c r="A3323" i="8" s="1"/>
  <c r="A3324" i="8" s="1"/>
  <c r="A3325" i="8" s="1"/>
  <c r="A3326" i="8" s="1"/>
  <c r="A3327" i="8" s="1"/>
  <c r="A3328" i="8" s="1"/>
  <c r="A3329" i="8" s="1"/>
  <c r="A3330" i="8" s="1"/>
  <c r="A3331" i="8" s="1"/>
  <c r="A3332" i="8" s="1"/>
  <c r="A3333" i="8" s="1"/>
  <c r="A3334" i="8" s="1"/>
  <c r="A3335" i="8" s="1"/>
  <c r="A3336" i="8" s="1"/>
  <c r="A3337" i="8" s="1"/>
  <c r="A3338" i="8" s="1"/>
  <c r="A3339" i="8" s="1"/>
  <c r="A3340" i="8" s="1"/>
  <c r="A3341" i="8" s="1"/>
  <c r="A3342" i="8" s="1"/>
  <c r="A3343" i="8" s="1"/>
  <c r="A3344" i="8" s="1"/>
  <c r="A3345" i="8" s="1"/>
  <c r="A3346" i="8" s="1"/>
  <c r="A3347" i="8" s="1"/>
  <c r="A3348" i="8" s="1"/>
  <c r="A3349" i="8" s="1"/>
  <c r="A3350" i="8" s="1"/>
  <c r="A3351" i="8" s="1"/>
  <c r="A3352" i="8" s="1"/>
  <c r="A3353" i="8" s="1"/>
  <c r="A3354" i="8" s="1"/>
  <c r="A3355" i="8" s="1"/>
  <c r="A3356" i="8" s="1"/>
  <c r="A3357" i="8" s="1"/>
  <c r="A3358" i="8" s="1"/>
  <c r="A3359" i="8" s="1"/>
  <c r="A3360" i="8" s="1"/>
  <c r="A3361" i="8" s="1"/>
  <c r="A3362" i="8" s="1"/>
  <c r="A3363" i="8" s="1"/>
  <c r="A3364" i="8" s="1"/>
  <c r="A3365" i="8" s="1"/>
  <c r="A3366" i="8" s="1"/>
  <c r="A3367" i="8" s="1"/>
  <c r="A3368" i="8" s="1"/>
  <c r="A3369" i="8" s="1"/>
  <c r="A3370" i="8" s="1"/>
  <c r="A3371" i="8" s="1"/>
  <c r="A3372" i="8" s="1"/>
  <c r="A3373" i="8" s="1"/>
  <c r="A3374" i="8" s="1"/>
  <c r="A3375" i="8" s="1"/>
  <c r="A3376" i="8" s="1"/>
  <c r="A3377" i="8" s="1"/>
  <c r="A3378" i="8" s="1"/>
  <c r="A3379" i="8" s="1"/>
  <c r="A3380" i="8" s="1"/>
  <c r="A3381" i="8" s="1"/>
  <c r="A3382" i="8" s="1"/>
  <c r="A3383" i="8" s="1"/>
  <c r="A3384" i="8" s="1"/>
  <c r="A3385" i="8" s="1"/>
  <c r="A3386" i="8" s="1"/>
  <c r="A3387" i="8" s="1"/>
  <c r="A3388" i="8" s="1"/>
  <c r="A3389" i="8" s="1"/>
  <c r="A3390" i="8" s="1"/>
  <c r="A3391" i="8" s="1"/>
  <c r="A3392" i="8" s="1"/>
  <c r="A3393" i="8" s="1"/>
  <c r="A3394" i="8" s="1"/>
  <c r="A3395" i="8" s="1"/>
  <c r="A3396" i="8" s="1"/>
  <c r="A3397" i="8" s="1"/>
  <c r="A3398" i="8" s="1"/>
  <c r="A3399" i="8" s="1"/>
  <c r="A3400" i="8" s="1"/>
  <c r="A3401" i="8" s="1"/>
  <c r="A3402" i="8" s="1"/>
  <c r="A3403" i="8" s="1"/>
  <c r="A3404" i="8" s="1"/>
  <c r="A3405" i="8" s="1"/>
  <c r="A3406" i="8" s="1"/>
  <c r="A3407" i="8" s="1"/>
  <c r="A3408" i="8" s="1"/>
  <c r="A3409" i="8" s="1"/>
  <c r="A3410" i="8" s="1"/>
  <c r="A3411" i="8" s="1"/>
  <c r="A3412" i="8" s="1"/>
  <c r="A3413" i="8" s="1"/>
  <c r="A3414" i="8" s="1"/>
  <c r="A3415" i="8" s="1"/>
  <c r="A3416" i="8" s="1"/>
  <c r="A3417" i="8" s="1"/>
  <c r="A3418" i="8" s="1"/>
  <c r="A3419" i="8" s="1"/>
  <c r="A3420" i="8" s="1"/>
  <c r="A3421" i="8" s="1"/>
  <c r="A3422" i="8" s="1"/>
  <c r="A3423" i="8" s="1"/>
  <c r="A3424" i="8" s="1"/>
  <c r="A3425" i="8" s="1"/>
  <c r="A3426" i="8" s="1"/>
  <c r="A3427" i="8" s="1"/>
  <c r="A3428" i="8" s="1"/>
  <c r="A3429" i="8" s="1"/>
  <c r="A3430" i="8" s="1"/>
  <c r="A3431" i="8" s="1"/>
  <c r="A3432" i="8" s="1"/>
  <c r="A3433" i="8" s="1"/>
  <c r="A3434" i="8" s="1"/>
  <c r="A3435" i="8" s="1"/>
  <c r="A3436" i="8" s="1"/>
  <c r="A3437" i="8" s="1"/>
  <c r="A3438" i="8" s="1"/>
  <c r="A3439" i="8" s="1"/>
  <c r="A3440" i="8" s="1"/>
  <c r="A3441" i="8" s="1"/>
  <c r="A3442" i="8" s="1"/>
  <c r="A3443" i="8" s="1"/>
  <c r="A3444" i="8" s="1"/>
  <c r="A3445" i="8" s="1"/>
  <c r="A3446" i="8" s="1"/>
  <c r="A3447" i="8" s="1"/>
  <c r="A3448" i="8" s="1"/>
  <c r="A3449" i="8" s="1"/>
  <c r="A3450" i="8" s="1"/>
  <c r="A3451" i="8" s="1"/>
  <c r="A3452" i="8" s="1"/>
  <c r="A3453" i="8" s="1"/>
  <c r="A3454" i="8" s="1"/>
  <c r="A3455" i="8" s="1"/>
  <c r="A3456" i="8" s="1"/>
  <c r="A3457" i="8" s="1"/>
  <c r="A3458" i="8" s="1"/>
  <c r="A3459" i="8" s="1"/>
  <c r="A3460" i="8" s="1"/>
  <c r="A3461" i="8" s="1"/>
  <c r="A3462" i="8" s="1"/>
  <c r="A3463" i="8" s="1"/>
  <c r="A3464" i="8" s="1"/>
  <c r="A3465" i="8" s="1"/>
  <c r="A3466" i="8" s="1"/>
  <c r="A3467" i="8" s="1"/>
  <c r="A3468" i="8" s="1"/>
  <c r="A3469" i="8" s="1"/>
  <c r="A3470" i="8" s="1"/>
  <c r="A3471" i="8" s="1"/>
  <c r="A3472" i="8" s="1"/>
  <c r="A3473" i="8" s="1"/>
  <c r="A3474" i="8" s="1"/>
  <c r="A3475" i="8" s="1"/>
  <c r="A3476" i="8" s="1"/>
  <c r="A3477" i="8" s="1"/>
  <c r="A3478" i="8" s="1"/>
  <c r="A3479" i="8" s="1"/>
  <c r="A3480" i="8" s="1"/>
  <c r="A3481" i="8" s="1"/>
  <c r="A3482" i="8" s="1"/>
  <c r="A3483" i="8" s="1"/>
  <c r="A3484" i="8" s="1"/>
  <c r="A3485" i="8" s="1"/>
  <c r="A3486" i="8" s="1"/>
  <c r="A3487" i="8" s="1"/>
  <c r="A3488" i="8" s="1"/>
  <c r="A3489" i="8" s="1"/>
  <c r="A3490" i="8" s="1"/>
  <c r="A3491" i="8" s="1"/>
  <c r="A3492" i="8" s="1"/>
  <c r="A3493" i="8" s="1"/>
  <c r="A3494" i="8" s="1"/>
  <c r="A3495" i="8" s="1"/>
  <c r="A3496" i="8" s="1"/>
  <c r="A3497" i="8" s="1"/>
  <c r="A3498" i="8" s="1"/>
  <c r="A3499" i="8" s="1"/>
  <c r="A3500" i="8" s="1"/>
  <c r="A3501" i="8" s="1"/>
  <c r="A3502" i="8" s="1"/>
  <c r="A3503" i="8" s="1"/>
  <c r="A3504" i="8" s="1"/>
  <c r="A3505" i="8" s="1"/>
  <c r="A3506" i="8" s="1"/>
  <c r="A3507" i="8" s="1"/>
  <c r="A3508" i="8" s="1"/>
  <c r="A3509" i="8" s="1"/>
  <c r="A3510" i="8" s="1"/>
  <c r="A3511" i="8" s="1"/>
  <c r="A3512" i="8" s="1"/>
  <c r="A3513" i="8" s="1"/>
  <c r="A3514" i="8" s="1"/>
  <c r="A3515" i="8" s="1"/>
  <c r="A3516" i="8" s="1"/>
  <c r="A3517" i="8" s="1"/>
  <c r="A3518" i="8" s="1"/>
  <c r="A3519" i="8" s="1"/>
  <c r="A3520" i="8" s="1"/>
  <c r="A3521" i="8" s="1"/>
  <c r="A3522" i="8" s="1"/>
  <c r="A3523" i="8" s="1"/>
  <c r="A3524" i="8" s="1"/>
  <c r="A3525" i="8" s="1"/>
  <c r="A3526" i="8" s="1"/>
  <c r="A3527" i="8" s="1"/>
  <c r="A3528" i="8" s="1"/>
  <c r="A3529" i="8" s="1"/>
  <c r="A3530" i="8" s="1"/>
  <c r="A3531" i="8" s="1"/>
  <c r="A3532" i="8" s="1"/>
  <c r="A3533" i="8" s="1"/>
  <c r="A3534" i="8" s="1"/>
  <c r="A3535" i="8" s="1"/>
  <c r="A3536" i="8" s="1"/>
  <c r="A3537" i="8" s="1"/>
  <c r="A3538" i="8" s="1"/>
  <c r="A3539" i="8" s="1"/>
  <c r="A3540" i="8" s="1"/>
  <c r="A3541" i="8" s="1"/>
  <c r="A3542" i="8" s="1"/>
  <c r="A3543" i="8" s="1"/>
  <c r="A3544" i="8" s="1"/>
  <c r="A3545" i="8" s="1"/>
  <c r="A3546" i="8" s="1"/>
  <c r="A3547" i="8" s="1"/>
  <c r="A3548" i="8" s="1"/>
  <c r="A3549" i="8" s="1"/>
  <c r="A3550" i="8" s="1"/>
  <c r="A3551" i="8" s="1"/>
  <c r="A3552" i="8" s="1"/>
  <c r="A3553" i="8" s="1"/>
  <c r="A3554" i="8" s="1"/>
  <c r="A3555" i="8" s="1"/>
  <c r="A3556" i="8" s="1"/>
  <c r="A3557" i="8" s="1"/>
  <c r="A3558" i="8" s="1"/>
  <c r="A3559" i="8" s="1"/>
  <c r="A3560" i="8" s="1"/>
  <c r="A3561" i="8" s="1"/>
  <c r="A3562" i="8" s="1"/>
  <c r="A3563" i="8" s="1"/>
  <c r="A3564" i="8" s="1"/>
  <c r="A3565" i="8" s="1"/>
  <c r="A3566" i="8" s="1"/>
  <c r="A3567" i="8" s="1"/>
  <c r="A3568" i="8" s="1"/>
  <c r="A3569" i="8" s="1"/>
  <c r="A3570" i="8" s="1"/>
  <c r="A3571" i="8" s="1"/>
  <c r="A3572" i="8" s="1"/>
  <c r="A3573" i="8" s="1"/>
  <c r="A3574" i="8" s="1"/>
  <c r="A3575" i="8" s="1"/>
  <c r="A3576" i="8" s="1"/>
  <c r="A3577" i="8" s="1"/>
  <c r="A3578" i="8" s="1"/>
  <c r="A3579" i="8" s="1"/>
  <c r="A3580" i="8" s="1"/>
  <c r="A3581" i="8" s="1"/>
  <c r="A3582" i="8" s="1"/>
  <c r="A3583" i="8" s="1"/>
  <c r="A3584" i="8" s="1"/>
  <c r="A3585" i="8" s="1"/>
  <c r="A3586" i="8" s="1"/>
  <c r="A3587" i="8" s="1"/>
  <c r="A3588" i="8" s="1"/>
  <c r="A3589" i="8" s="1"/>
  <c r="A3590" i="8" s="1"/>
  <c r="A3591" i="8" s="1"/>
  <c r="A3592" i="8" s="1"/>
  <c r="A3593" i="8" s="1"/>
  <c r="A3594" i="8" s="1"/>
  <c r="A3595" i="8" s="1"/>
  <c r="A3596" i="8" s="1"/>
  <c r="A3597" i="8" s="1"/>
  <c r="A3598" i="8" s="1"/>
  <c r="A3599" i="8" s="1"/>
  <c r="A3600" i="8" s="1"/>
  <c r="A3601" i="8" s="1"/>
  <c r="A3602" i="8" s="1"/>
  <c r="A3603" i="8" s="1"/>
  <c r="A3604" i="8" s="1"/>
  <c r="A3605" i="8" s="1"/>
  <c r="A3606" i="8" s="1"/>
  <c r="A3607" i="8" s="1"/>
  <c r="A3608" i="8" s="1"/>
  <c r="A3609" i="8" s="1"/>
  <c r="A3610" i="8" s="1"/>
  <c r="A3611" i="8" s="1"/>
  <c r="A3612" i="8" s="1"/>
  <c r="A3613" i="8" s="1"/>
  <c r="A3614" i="8" s="1"/>
  <c r="A3615" i="8" s="1"/>
  <c r="A3616" i="8" s="1"/>
  <c r="A3617" i="8" s="1"/>
  <c r="A3618" i="8" s="1"/>
  <c r="A3619" i="8" s="1"/>
  <c r="A3620" i="8" s="1"/>
  <c r="A3621" i="8" s="1"/>
  <c r="A3622" i="8" s="1"/>
  <c r="A3623" i="8" s="1"/>
  <c r="A3624" i="8" s="1"/>
  <c r="A3625" i="8" s="1"/>
  <c r="A3626" i="8" s="1"/>
  <c r="A3627" i="8" s="1"/>
  <c r="A3628" i="8" s="1"/>
  <c r="A3629" i="8" s="1"/>
  <c r="A3630" i="8" s="1"/>
  <c r="A3631" i="8" s="1"/>
  <c r="A3632" i="8" s="1"/>
  <c r="A3633" i="8" s="1"/>
  <c r="A3634" i="8" s="1"/>
  <c r="A3635" i="8" s="1"/>
  <c r="A3636" i="8" s="1"/>
  <c r="A3637" i="8" s="1"/>
  <c r="A3638" i="8" s="1"/>
  <c r="A3639" i="8" s="1"/>
  <c r="A3640" i="8" s="1"/>
  <c r="A3641" i="8" s="1"/>
  <c r="A3642" i="8" s="1"/>
  <c r="A3643" i="8" s="1"/>
  <c r="A3644" i="8" s="1"/>
  <c r="A3645" i="8" s="1"/>
  <c r="A3646" i="8" s="1"/>
  <c r="A3647" i="8" s="1"/>
  <c r="A3648" i="8" s="1"/>
  <c r="A3649" i="8" s="1"/>
  <c r="A3650" i="8" s="1"/>
  <c r="A3651" i="8" s="1"/>
  <c r="A3652" i="8" s="1"/>
  <c r="A3653" i="8" s="1"/>
  <c r="A3654" i="8" s="1"/>
  <c r="A3655" i="8" s="1"/>
  <c r="A3656" i="8" s="1"/>
  <c r="A3657" i="8" s="1"/>
  <c r="A3658" i="8" s="1"/>
  <c r="A3659" i="8" s="1"/>
  <c r="A3660" i="8" s="1"/>
  <c r="A3661" i="8" s="1"/>
  <c r="A3662" i="8" s="1"/>
  <c r="A3663" i="8" s="1"/>
  <c r="A3664" i="8" s="1"/>
  <c r="A3665" i="8" s="1"/>
  <c r="A3666" i="8" s="1"/>
  <c r="A3667" i="8" s="1"/>
  <c r="A3668" i="8" s="1"/>
  <c r="A3669" i="8" s="1"/>
  <c r="A3670" i="8" s="1"/>
  <c r="A3671" i="8" s="1"/>
  <c r="A3672" i="8" s="1"/>
  <c r="A3673" i="8" s="1"/>
  <c r="A3674" i="8" s="1"/>
  <c r="A3675" i="8" s="1"/>
  <c r="A3676" i="8" s="1"/>
  <c r="A3677" i="8" s="1"/>
  <c r="A3678" i="8" s="1"/>
  <c r="A3679" i="8" s="1"/>
  <c r="A3680" i="8" s="1"/>
  <c r="A3681" i="8" s="1"/>
  <c r="A3682" i="8" s="1"/>
  <c r="A3683" i="8" s="1"/>
  <c r="A3684" i="8" s="1"/>
  <c r="A3685" i="8" s="1"/>
  <c r="A3686" i="8" s="1"/>
  <c r="A3687" i="8" s="1"/>
  <c r="A3688" i="8" s="1"/>
  <c r="A3689" i="8" s="1"/>
  <c r="A3690" i="8" s="1"/>
  <c r="A3691" i="8" s="1"/>
  <c r="A3692" i="8" s="1"/>
  <c r="A3693" i="8" s="1"/>
  <c r="A3694" i="8" s="1"/>
  <c r="A3695" i="8" s="1"/>
  <c r="A3696" i="8" s="1"/>
  <c r="A3697" i="8" s="1"/>
  <c r="A3698" i="8" s="1"/>
  <c r="A3699" i="8" s="1"/>
  <c r="A3700" i="8" s="1"/>
  <c r="A3701" i="8" s="1"/>
  <c r="A3702" i="8" s="1"/>
  <c r="A3703" i="8" s="1"/>
  <c r="A3704" i="8" s="1"/>
  <c r="A3705" i="8" s="1"/>
  <c r="A3706" i="8" s="1"/>
  <c r="A3707" i="8" s="1"/>
  <c r="A3708" i="8" s="1"/>
  <c r="A3709" i="8" s="1"/>
  <c r="A3710" i="8" s="1"/>
  <c r="A3711" i="8" s="1"/>
  <c r="A3712" i="8" s="1"/>
  <c r="A3713" i="8" s="1"/>
  <c r="A3714" i="8" s="1"/>
  <c r="A3715" i="8" s="1"/>
  <c r="A3716" i="8" s="1"/>
  <c r="A3717" i="8" s="1"/>
  <c r="A3718" i="8" s="1"/>
  <c r="A3719" i="8" s="1"/>
  <c r="A3720" i="8" s="1"/>
  <c r="A3721" i="8" s="1"/>
  <c r="A3722" i="8" s="1"/>
  <c r="A3723" i="8" s="1"/>
  <c r="A3724" i="8" s="1"/>
  <c r="A3725" i="8" s="1"/>
  <c r="A3726" i="8" s="1"/>
  <c r="A3727" i="8" s="1"/>
  <c r="A3728" i="8" s="1"/>
  <c r="A3729" i="8" s="1"/>
  <c r="A3730" i="8" s="1"/>
  <c r="A3731" i="8" s="1"/>
  <c r="A3732" i="8" s="1"/>
  <c r="A3733" i="8" s="1"/>
  <c r="A3734" i="8" s="1"/>
  <c r="A3735" i="8" s="1"/>
  <c r="A3736" i="8" s="1"/>
  <c r="A3737" i="8" s="1"/>
  <c r="A3738" i="8" s="1"/>
  <c r="A3739" i="8" s="1"/>
  <c r="A3740" i="8" s="1"/>
  <c r="A3741" i="8" s="1"/>
  <c r="A3742" i="8" s="1"/>
  <c r="A3743" i="8" s="1"/>
  <c r="A3744" i="8" s="1"/>
  <c r="A3745" i="8" s="1"/>
  <c r="A3746" i="8" s="1"/>
  <c r="A3747" i="8" s="1"/>
  <c r="A3748" i="8" s="1"/>
  <c r="A3749" i="8" s="1"/>
  <c r="A3750" i="8" s="1"/>
  <c r="A3751" i="8" s="1"/>
  <c r="A3752" i="8" s="1"/>
  <c r="A3753" i="8" s="1"/>
  <c r="A3754" i="8" s="1"/>
  <c r="A3755" i="8" s="1"/>
  <c r="A3756" i="8" s="1"/>
  <c r="A3757" i="8" s="1"/>
  <c r="A3758" i="8" s="1"/>
  <c r="A3759" i="8" s="1"/>
  <c r="A3760" i="8" s="1"/>
  <c r="A3761" i="8" s="1"/>
  <c r="A3762" i="8" s="1"/>
  <c r="A3763" i="8" s="1"/>
  <c r="A3764" i="8" s="1"/>
  <c r="A3765" i="8" s="1"/>
  <c r="A3766" i="8" s="1"/>
  <c r="A3767" i="8" s="1"/>
  <c r="A3768" i="8" s="1"/>
  <c r="A3769" i="8" s="1"/>
  <c r="A3770" i="8" s="1"/>
  <c r="A3771" i="8" s="1"/>
  <c r="A3772" i="8" s="1"/>
  <c r="A3773" i="8" s="1"/>
  <c r="A3774" i="8" s="1"/>
  <c r="A3775" i="8" s="1"/>
  <c r="A3776" i="8" s="1"/>
  <c r="A3777" i="8" s="1"/>
  <c r="A3778" i="8" s="1"/>
  <c r="A3779" i="8" s="1"/>
  <c r="A3780" i="8" s="1"/>
  <c r="A3781" i="8" s="1"/>
  <c r="A3782" i="8" s="1"/>
  <c r="A3783" i="8" s="1"/>
  <c r="A3784" i="8" s="1"/>
  <c r="A3785" i="8" s="1"/>
  <c r="A3786" i="8" s="1"/>
  <c r="A3787" i="8" s="1"/>
  <c r="A3788" i="8" s="1"/>
  <c r="A3789" i="8" s="1"/>
  <c r="A3790" i="8" s="1"/>
  <c r="A3791" i="8" s="1"/>
  <c r="A3792" i="8" s="1"/>
  <c r="A3793" i="8" s="1"/>
  <c r="A3794" i="8" s="1"/>
  <c r="A3795" i="8" s="1"/>
  <c r="A3796" i="8" s="1"/>
  <c r="A3797" i="8" s="1"/>
  <c r="A3798" i="8" s="1"/>
  <c r="A3799" i="8" s="1"/>
  <c r="A3800" i="8" s="1"/>
  <c r="A3801" i="8" s="1"/>
  <c r="A3802" i="8" s="1"/>
  <c r="A3803" i="8" s="1"/>
  <c r="A3804" i="8" s="1"/>
  <c r="A3805" i="8" s="1"/>
  <c r="A3806" i="8" s="1"/>
  <c r="A3807" i="8" s="1"/>
  <c r="A3808" i="8" s="1"/>
  <c r="A3809" i="8" s="1"/>
  <c r="A3810" i="8" s="1"/>
  <c r="A3811" i="8" s="1"/>
  <c r="A3812" i="8" s="1"/>
  <c r="A3813" i="8" s="1"/>
  <c r="A3814" i="8" s="1"/>
  <c r="A3815" i="8" s="1"/>
  <c r="A3816" i="8" s="1"/>
  <c r="A3817" i="8" s="1"/>
  <c r="A3818" i="8" s="1"/>
  <c r="A3819" i="8" s="1"/>
  <c r="A3820" i="8" s="1"/>
  <c r="A3821" i="8" s="1"/>
  <c r="A3822" i="8" s="1"/>
  <c r="A3823" i="8" s="1"/>
  <c r="A3824" i="8" s="1"/>
  <c r="A3825" i="8" s="1"/>
  <c r="A3826" i="8" s="1"/>
  <c r="A3827" i="8" s="1"/>
  <c r="A3828" i="8" s="1"/>
  <c r="A3829" i="8" s="1"/>
  <c r="A3830" i="8" s="1"/>
  <c r="A3831" i="8" s="1"/>
  <c r="A3832" i="8" s="1"/>
  <c r="A3833" i="8" s="1"/>
  <c r="A3834" i="8" s="1"/>
  <c r="A3835" i="8" s="1"/>
  <c r="A3836" i="8" s="1"/>
  <c r="A3837" i="8" s="1"/>
  <c r="A3838" i="8" s="1"/>
  <c r="A3839" i="8" s="1"/>
  <c r="A3840" i="8" s="1"/>
  <c r="A3841" i="8" s="1"/>
  <c r="A3842" i="8" s="1"/>
  <c r="A3843" i="8" s="1"/>
  <c r="A3844" i="8" s="1"/>
  <c r="A3845" i="8" s="1"/>
  <c r="A3846" i="8" s="1"/>
  <c r="A3847" i="8" s="1"/>
  <c r="A3848" i="8" s="1"/>
  <c r="A3849" i="8" s="1"/>
  <c r="A3850" i="8" s="1"/>
  <c r="A3851" i="8" s="1"/>
  <c r="A3852" i="8" s="1"/>
  <c r="A3853" i="8" s="1"/>
  <c r="A3854" i="8" s="1"/>
  <c r="A3855" i="8" s="1"/>
  <c r="A3856" i="8" s="1"/>
  <c r="A3857" i="8" s="1"/>
  <c r="A3858" i="8" s="1"/>
  <c r="A3859" i="8" s="1"/>
  <c r="A3860" i="8" s="1"/>
  <c r="A3861" i="8" s="1"/>
  <c r="A3862" i="8" s="1"/>
  <c r="A3863" i="8" s="1"/>
  <c r="A3864" i="8" s="1"/>
  <c r="A3865" i="8" s="1"/>
  <c r="A3866" i="8" s="1"/>
  <c r="A3867" i="8" s="1"/>
  <c r="A3868" i="8" s="1"/>
  <c r="A3869" i="8" s="1"/>
  <c r="A3870" i="8" s="1"/>
  <c r="A3871" i="8" s="1"/>
  <c r="A3872" i="8" s="1"/>
  <c r="A3873" i="8" s="1"/>
  <c r="A3874" i="8" s="1"/>
  <c r="A3875" i="8" s="1"/>
  <c r="A3876" i="8" s="1"/>
  <c r="A3877" i="8" s="1"/>
  <c r="A3878" i="8" s="1"/>
  <c r="A3879" i="8" s="1"/>
  <c r="A3880" i="8" s="1"/>
  <c r="A3881" i="8" s="1"/>
  <c r="A3882" i="8" s="1"/>
  <c r="A3883" i="8" s="1"/>
  <c r="A3884" i="8" s="1"/>
  <c r="A3885" i="8" s="1"/>
  <c r="A3886" i="8" s="1"/>
  <c r="A3887" i="8" s="1"/>
  <c r="A3888" i="8" s="1"/>
  <c r="A3889" i="8" s="1"/>
  <c r="A3890" i="8" s="1"/>
  <c r="A3891" i="8" s="1"/>
  <c r="A3892" i="8" s="1"/>
  <c r="A3893" i="8" s="1"/>
  <c r="A3894" i="8" s="1"/>
  <c r="A3895" i="8" s="1"/>
  <c r="A3896" i="8" s="1"/>
  <c r="A3897" i="8" s="1"/>
  <c r="A3898" i="8" s="1"/>
  <c r="A3899" i="8" s="1"/>
  <c r="A3900" i="8" s="1"/>
  <c r="A3901" i="8" s="1"/>
  <c r="A3902" i="8" s="1"/>
  <c r="A3903" i="8" s="1"/>
  <c r="A3904" i="8" s="1"/>
  <c r="A3905" i="8" s="1"/>
  <c r="A3906" i="8" s="1"/>
  <c r="A3907" i="8" s="1"/>
  <c r="A3908" i="8" s="1"/>
  <c r="A3909" i="8" s="1"/>
  <c r="A3910" i="8" s="1"/>
  <c r="A3911" i="8" s="1"/>
  <c r="A3912" i="8" s="1"/>
  <c r="A3913" i="8" s="1"/>
  <c r="A3914" i="8" s="1"/>
  <c r="A3915" i="8" s="1"/>
  <c r="A3916" i="8" s="1"/>
  <c r="A3917" i="8" s="1"/>
  <c r="A3918" i="8" s="1"/>
  <c r="A3919" i="8" s="1"/>
  <c r="A3920" i="8" s="1"/>
  <c r="A3921" i="8" s="1"/>
  <c r="A3922" i="8" s="1"/>
  <c r="A3923" i="8" s="1"/>
  <c r="A3924" i="8" s="1"/>
  <c r="A3925" i="8" s="1"/>
  <c r="A3926" i="8" s="1"/>
  <c r="A3927" i="8" s="1"/>
  <c r="A3928" i="8" s="1"/>
  <c r="A3929" i="8" s="1"/>
  <c r="A3930" i="8" s="1"/>
  <c r="A3931" i="8" s="1"/>
  <c r="A3932" i="8" s="1"/>
  <c r="A3933" i="8" s="1"/>
  <c r="A3934" i="8" s="1"/>
  <c r="A3935" i="8" s="1"/>
  <c r="A3936" i="8" s="1"/>
  <c r="A3937" i="8" s="1"/>
  <c r="A3938" i="8" s="1"/>
  <c r="A3939" i="8" s="1"/>
  <c r="A3940" i="8" s="1"/>
  <c r="A3941" i="8" s="1"/>
  <c r="A3942" i="8" s="1"/>
  <c r="A3943" i="8" s="1"/>
  <c r="A3944" i="8" s="1"/>
  <c r="A3945" i="8" s="1"/>
  <c r="A3946" i="8" s="1"/>
  <c r="A3947" i="8" s="1"/>
  <c r="A3948" i="8" s="1"/>
  <c r="A3949" i="8" s="1"/>
  <c r="A3950" i="8" s="1"/>
  <c r="A3951" i="8" s="1"/>
  <c r="A3952" i="8" s="1"/>
  <c r="A3953" i="8" s="1"/>
  <c r="A3954" i="8" s="1"/>
  <c r="A3955" i="8" s="1"/>
  <c r="A3956" i="8" s="1"/>
  <c r="A3957" i="8" s="1"/>
  <c r="A3958" i="8" s="1"/>
  <c r="A3959" i="8" s="1"/>
  <c r="A3960" i="8" s="1"/>
  <c r="A3961" i="8" s="1"/>
  <c r="A3962" i="8" s="1"/>
  <c r="A3963" i="8" s="1"/>
  <c r="A3964" i="8" s="1"/>
  <c r="A3965" i="8" s="1"/>
  <c r="A3966" i="8" s="1"/>
  <c r="A3967" i="8" s="1"/>
  <c r="A3968" i="8" s="1"/>
  <c r="A3969" i="8" s="1"/>
  <c r="A3970" i="8" s="1"/>
  <c r="A3971" i="8" s="1"/>
  <c r="A3972" i="8" s="1"/>
  <c r="A3973" i="8" s="1"/>
  <c r="A3974" i="8" s="1"/>
  <c r="A3975" i="8" s="1"/>
  <c r="A3976" i="8" s="1"/>
  <c r="A3977" i="8" s="1"/>
  <c r="A3978" i="8" s="1"/>
  <c r="A3979" i="8" s="1"/>
  <c r="A3980" i="8" s="1"/>
  <c r="A3981" i="8" s="1"/>
  <c r="A3982" i="8" s="1"/>
  <c r="A3983" i="8" s="1"/>
  <c r="A3984" i="8" s="1"/>
  <c r="A3985" i="8" s="1"/>
  <c r="A3986" i="8" s="1"/>
  <c r="A3987" i="8" s="1"/>
  <c r="A3988" i="8" s="1"/>
  <c r="A3989" i="8" s="1"/>
  <c r="A3990" i="8" s="1"/>
  <c r="A3991" i="8" s="1"/>
  <c r="A3992" i="8" s="1"/>
  <c r="A3993" i="8" s="1"/>
  <c r="A3994" i="8" s="1"/>
  <c r="A3995" i="8" s="1"/>
  <c r="A3996" i="8" s="1"/>
  <c r="A3997" i="8" s="1"/>
  <c r="A3998" i="8" s="1"/>
  <c r="A3999" i="8" s="1"/>
  <c r="A4000" i="8" s="1"/>
  <c r="A4001" i="8" s="1"/>
  <c r="A4002" i="8" s="1"/>
  <c r="A4003" i="8" s="1"/>
  <c r="A4004" i="8" s="1"/>
  <c r="A4005" i="8" s="1"/>
  <c r="A4006" i="8" s="1"/>
  <c r="A4007" i="8" s="1"/>
  <c r="A4008" i="8" s="1"/>
  <c r="A4009" i="8" s="1"/>
  <c r="A4010" i="8" s="1"/>
  <c r="A4011" i="8" s="1"/>
  <c r="A4012" i="8" s="1"/>
  <c r="A4013" i="8" s="1"/>
  <c r="A4014" i="8" s="1"/>
  <c r="A4015" i="8" s="1"/>
  <c r="A4016" i="8" s="1"/>
  <c r="A4017" i="8" s="1"/>
  <c r="A4018" i="8" s="1"/>
  <c r="A4019" i="8" s="1"/>
  <c r="A4020" i="8" s="1"/>
  <c r="A4021" i="8" s="1"/>
  <c r="A4022" i="8" s="1"/>
  <c r="A4023" i="8" s="1"/>
  <c r="A4024" i="8" s="1"/>
  <c r="A4025" i="8" s="1"/>
  <c r="A4026" i="8" s="1"/>
  <c r="A4027" i="8" s="1"/>
  <c r="A4028" i="8" s="1"/>
  <c r="A4029" i="8" s="1"/>
  <c r="A4030" i="8" s="1"/>
  <c r="A4031" i="8" s="1"/>
  <c r="A4032" i="8" s="1"/>
  <c r="A4033" i="8" s="1"/>
  <c r="A4034" i="8" s="1"/>
  <c r="A4035" i="8" s="1"/>
  <c r="A4036" i="8" s="1"/>
  <c r="A4037" i="8" s="1"/>
  <c r="A4038" i="8" s="1"/>
  <c r="A4039" i="8" s="1"/>
  <c r="A4040" i="8" s="1"/>
  <c r="A4041" i="8" s="1"/>
  <c r="A4042" i="8" s="1"/>
  <c r="A4043" i="8" s="1"/>
  <c r="A4044" i="8" s="1"/>
  <c r="A4045" i="8" s="1"/>
  <c r="A4046" i="8" s="1"/>
  <c r="A4047" i="8" s="1"/>
  <c r="A4048" i="8" s="1"/>
  <c r="A4049" i="8" s="1"/>
  <c r="A4050" i="8" s="1"/>
  <c r="A4051" i="8" s="1"/>
  <c r="A4052" i="8" s="1"/>
  <c r="A4053" i="8" s="1"/>
  <c r="A4054" i="8" s="1"/>
  <c r="A4055" i="8" s="1"/>
  <c r="A4056" i="8" s="1"/>
  <c r="A4057" i="8" s="1"/>
  <c r="A4058" i="8" s="1"/>
  <c r="A4059" i="8" s="1"/>
  <c r="A4060" i="8" s="1"/>
  <c r="A4061" i="8" s="1"/>
  <c r="A4062" i="8" s="1"/>
  <c r="A4063" i="8" s="1"/>
  <c r="A4064" i="8" s="1"/>
  <c r="A4065" i="8" s="1"/>
  <c r="A4066" i="8" s="1"/>
  <c r="A4067" i="8" s="1"/>
  <c r="A4068" i="8" s="1"/>
  <c r="A4069" i="8" s="1"/>
  <c r="A4070" i="8" s="1"/>
  <c r="A4071" i="8" s="1"/>
  <c r="A4072" i="8" s="1"/>
  <c r="A4073" i="8" s="1"/>
  <c r="A4074" i="8" s="1"/>
  <c r="A4075" i="8" s="1"/>
  <c r="A4076" i="8" s="1"/>
  <c r="A4077" i="8" s="1"/>
  <c r="A4078" i="8" s="1"/>
  <c r="A4079" i="8" s="1"/>
  <c r="A4080" i="8" s="1"/>
  <c r="A4081" i="8" s="1"/>
  <c r="A4082" i="8" s="1"/>
  <c r="A4083" i="8" s="1"/>
  <c r="A4084" i="8" s="1"/>
  <c r="A4085" i="8" s="1"/>
  <c r="A4086" i="8" s="1"/>
  <c r="A4087" i="8" s="1"/>
  <c r="A4088" i="8" s="1"/>
  <c r="A4089" i="8" s="1"/>
  <c r="A4090" i="8" s="1"/>
  <c r="A4091" i="8" s="1"/>
  <c r="A4092" i="8" s="1"/>
  <c r="A4093" i="8" s="1"/>
  <c r="A4094" i="8" s="1"/>
  <c r="A4095" i="8" s="1"/>
  <c r="A4096" i="8" s="1"/>
  <c r="A4097" i="8" s="1"/>
  <c r="A4098" i="8" s="1"/>
  <c r="A4099" i="8" s="1"/>
  <c r="A4100" i="8" s="1"/>
  <c r="A4101" i="8" s="1"/>
  <c r="A4102" i="8" s="1"/>
  <c r="A4103" i="8" s="1"/>
  <c r="A4104" i="8" s="1"/>
  <c r="A4105" i="8" s="1"/>
  <c r="A4106" i="8" s="1"/>
  <c r="A4107" i="8" s="1"/>
  <c r="A4108" i="8" s="1"/>
  <c r="A4109" i="8" s="1"/>
  <c r="A4110" i="8" s="1"/>
  <c r="A4111" i="8" s="1"/>
  <c r="A4112" i="8" s="1"/>
  <c r="A4113" i="8" s="1"/>
  <c r="A4114" i="8" s="1"/>
  <c r="A4115" i="8" s="1"/>
  <c r="A4116" i="8" s="1"/>
  <c r="A4117" i="8" s="1"/>
  <c r="A4118" i="8" s="1"/>
  <c r="A4119" i="8" s="1"/>
  <c r="A4120" i="8" s="1"/>
  <c r="A4121" i="8" s="1"/>
  <c r="A4122" i="8" s="1"/>
  <c r="A4123" i="8" s="1"/>
  <c r="A4124" i="8" s="1"/>
  <c r="A4125" i="8" s="1"/>
  <c r="A4126" i="8" s="1"/>
  <c r="A4127" i="8" s="1"/>
  <c r="A4128" i="8" s="1"/>
  <c r="A4129" i="8" s="1"/>
  <c r="A4130" i="8" s="1"/>
  <c r="A4131" i="8" s="1"/>
  <c r="A4132" i="8" s="1"/>
  <c r="A4133" i="8" s="1"/>
  <c r="A4134" i="8" s="1"/>
  <c r="A4135" i="8" s="1"/>
  <c r="A4136" i="8" s="1"/>
  <c r="A4137" i="8" s="1"/>
  <c r="A4138" i="8" s="1"/>
  <c r="A4139" i="8" s="1"/>
  <c r="A4140" i="8" s="1"/>
  <c r="A4141" i="8" s="1"/>
  <c r="A4142" i="8" s="1"/>
  <c r="A4143" i="8" s="1"/>
  <c r="A4144" i="8" s="1"/>
  <c r="A4145" i="8" s="1"/>
  <c r="A4146" i="8" s="1"/>
  <c r="A4147" i="8" s="1"/>
  <c r="A4148" i="8" s="1"/>
  <c r="A4149" i="8" s="1"/>
  <c r="A4150" i="8" s="1"/>
  <c r="A4151" i="8" s="1"/>
  <c r="A4152" i="8" s="1"/>
  <c r="A4153" i="8" s="1"/>
  <c r="A4154" i="8" s="1"/>
  <c r="A4155" i="8" s="1"/>
  <c r="A4156" i="8" s="1"/>
  <c r="A4157" i="8" s="1"/>
  <c r="A4158" i="8" s="1"/>
  <c r="A4159" i="8" s="1"/>
  <c r="A4160" i="8" s="1"/>
  <c r="A4161" i="8" s="1"/>
  <c r="A4162" i="8" s="1"/>
  <c r="A4163" i="8" s="1"/>
  <c r="A4164" i="8" s="1"/>
  <c r="A4165" i="8" s="1"/>
  <c r="A4166" i="8" s="1"/>
  <c r="A4167" i="8" s="1"/>
  <c r="A4168" i="8" s="1"/>
  <c r="A4169" i="8" s="1"/>
  <c r="A4170" i="8" s="1"/>
  <c r="A4171" i="8" s="1"/>
  <c r="A4172" i="8" s="1"/>
  <c r="A4173" i="8" s="1"/>
  <c r="A4174" i="8" s="1"/>
  <c r="A4175" i="8" s="1"/>
  <c r="A4176" i="8" s="1"/>
  <c r="A4177" i="8" s="1"/>
  <c r="A4178" i="8" s="1"/>
  <c r="A4179" i="8" s="1"/>
  <c r="A4180" i="8" s="1"/>
  <c r="A4181" i="8" s="1"/>
  <c r="A4182" i="8" s="1"/>
  <c r="A4183" i="8" s="1"/>
  <c r="A4184" i="8" s="1"/>
  <c r="A4185" i="8" s="1"/>
  <c r="A4186" i="8" s="1"/>
  <c r="A4187" i="8" s="1"/>
  <c r="A4188" i="8" s="1"/>
  <c r="A4189" i="8" s="1"/>
  <c r="A4190" i="8" s="1"/>
  <c r="A4191" i="8" s="1"/>
  <c r="A4192" i="8" s="1"/>
  <c r="A4193" i="8" s="1"/>
  <c r="A4194" i="8" s="1"/>
  <c r="A4195" i="8" s="1"/>
  <c r="A4196" i="8" s="1"/>
  <c r="A4197" i="8" s="1"/>
  <c r="A4198" i="8" s="1"/>
  <c r="A4199" i="8" s="1"/>
  <c r="A4200" i="8" s="1"/>
  <c r="A4201" i="8" s="1"/>
  <c r="A4202" i="8" s="1"/>
  <c r="A4203" i="8" s="1"/>
  <c r="A4204" i="8" s="1"/>
  <c r="A4205" i="8" s="1"/>
  <c r="A4206" i="8" s="1"/>
  <c r="A4207" i="8" s="1"/>
  <c r="A4208" i="8" s="1"/>
  <c r="A4209" i="8" s="1"/>
  <c r="A4210" i="8" s="1"/>
  <c r="A4211" i="8" s="1"/>
  <c r="A4212" i="8" s="1"/>
  <c r="A4213" i="8" s="1"/>
  <c r="A4214" i="8" s="1"/>
  <c r="A4215" i="8" s="1"/>
  <c r="A4216" i="8" s="1"/>
  <c r="A4217" i="8" s="1"/>
  <c r="A4218" i="8" s="1"/>
  <c r="A4219" i="8" s="1"/>
  <c r="A4220" i="8" s="1"/>
  <c r="A4221" i="8" s="1"/>
  <c r="A4222" i="8" s="1"/>
  <c r="A4223" i="8" s="1"/>
  <c r="A4224" i="8" s="1"/>
  <c r="A4225" i="8" s="1"/>
  <c r="A4226" i="8" s="1"/>
  <c r="A4227" i="8" s="1"/>
  <c r="A4228" i="8" s="1"/>
  <c r="A4229" i="8" s="1"/>
  <c r="A4230" i="8" s="1"/>
  <c r="A4231" i="8" s="1"/>
  <c r="A4232" i="8" s="1"/>
  <c r="A4233" i="8" s="1"/>
  <c r="A4234" i="8" s="1"/>
  <c r="A4235" i="8" s="1"/>
  <c r="A4236" i="8" s="1"/>
  <c r="A4237" i="8" s="1"/>
  <c r="A4238" i="8" s="1"/>
  <c r="A4239" i="8" s="1"/>
  <c r="A4240" i="8" s="1"/>
  <c r="A4241" i="8" s="1"/>
  <c r="A4242" i="8" s="1"/>
  <c r="A4243" i="8" s="1"/>
  <c r="A4244" i="8" s="1"/>
  <c r="A4245" i="8" s="1"/>
  <c r="A4246" i="8" s="1"/>
  <c r="A4247" i="8" s="1"/>
  <c r="A4248" i="8" s="1"/>
  <c r="A4249" i="8" s="1"/>
  <c r="A4250" i="8" s="1"/>
  <c r="A4251" i="8" s="1"/>
  <c r="A4252" i="8" s="1"/>
  <c r="A4253" i="8" s="1"/>
  <c r="A4254" i="8" s="1"/>
  <c r="A4255" i="8" s="1"/>
  <c r="A4256" i="8" s="1"/>
  <c r="A4257" i="8" s="1"/>
  <c r="A4258" i="8" s="1"/>
  <c r="A4259" i="8" s="1"/>
  <c r="A4260" i="8" s="1"/>
  <c r="A4261" i="8" s="1"/>
  <c r="A4262" i="8" s="1"/>
  <c r="A4263" i="8" s="1"/>
  <c r="A4264" i="8" s="1"/>
  <c r="A4265" i="8" s="1"/>
  <c r="A4266" i="8" s="1"/>
  <c r="A4267" i="8" s="1"/>
  <c r="A4268" i="8" s="1"/>
  <c r="A4269" i="8" s="1"/>
  <c r="A4270" i="8" s="1"/>
  <c r="A4271" i="8" s="1"/>
  <c r="A4272" i="8" s="1"/>
  <c r="A4273" i="8" s="1"/>
  <c r="A4274" i="8" s="1"/>
  <c r="A4275" i="8" s="1"/>
  <c r="A4276" i="8" s="1"/>
  <c r="A4277" i="8" s="1"/>
  <c r="A4278" i="8" s="1"/>
  <c r="A4279" i="8" s="1"/>
  <c r="A4280" i="8" s="1"/>
  <c r="A4281" i="8" s="1"/>
  <c r="A4282" i="8" s="1"/>
  <c r="A4283" i="8" s="1"/>
  <c r="A4284" i="8" s="1"/>
  <c r="A4285" i="8" s="1"/>
  <c r="A4286" i="8" s="1"/>
  <c r="A4287" i="8" s="1"/>
  <c r="A4288" i="8" s="1"/>
  <c r="A4289" i="8" s="1"/>
  <c r="A4290" i="8" s="1"/>
  <c r="A4291" i="8" s="1"/>
  <c r="A4292" i="8" s="1"/>
  <c r="A4293" i="8" s="1"/>
  <c r="A4294" i="8" s="1"/>
  <c r="A4295" i="8" s="1"/>
  <c r="A4296" i="8" s="1"/>
  <c r="A4297" i="8" s="1"/>
  <c r="A4298" i="8" s="1"/>
  <c r="A4299" i="8" s="1"/>
  <c r="A4300" i="8" s="1"/>
  <c r="A4301" i="8" s="1"/>
  <c r="A4302" i="8" s="1"/>
  <c r="A4303" i="8" s="1"/>
  <c r="A4304" i="8" s="1"/>
  <c r="A4305" i="8" s="1"/>
  <c r="A4306" i="8" s="1"/>
  <c r="A4307" i="8" s="1"/>
  <c r="A4308" i="8" s="1"/>
  <c r="A4309" i="8" s="1"/>
  <c r="A4310" i="8" s="1"/>
  <c r="A4311" i="8" s="1"/>
  <c r="A4312" i="8" s="1"/>
  <c r="A4313" i="8" s="1"/>
  <c r="A4314" i="8" s="1"/>
  <c r="A4315" i="8" s="1"/>
  <c r="A4316" i="8" s="1"/>
  <c r="A4317" i="8" s="1"/>
  <c r="A4318" i="8" s="1"/>
  <c r="A4319" i="8" s="1"/>
  <c r="A4320" i="8" s="1"/>
  <c r="A4321" i="8" s="1"/>
  <c r="A4322" i="8" s="1"/>
  <c r="A4323" i="8" s="1"/>
  <c r="A4324" i="8" s="1"/>
  <c r="A4325" i="8" s="1"/>
  <c r="A4326" i="8" s="1"/>
  <c r="A4327" i="8" s="1"/>
  <c r="A4328" i="8" s="1"/>
  <c r="A4329" i="8" s="1"/>
  <c r="A4330" i="8" s="1"/>
  <c r="A4331" i="8" s="1"/>
  <c r="A4332" i="8" s="1"/>
  <c r="A4333" i="8" s="1"/>
  <c r="A4334" i="8" s="1"/>
  <c r="A4335" i="8" s="1"/>
  <c r="A4336" i="8" s="1"/>
  <c r="A4337" i="8" s="1"/>
  <c r="A4338" i="8" s="1"/>
  <c r="A4339" i="8" s="1"/>
  <c r="A4340" i="8" s="1"/>
  <c r="A4341" i="8" s="1"/>
  <c r="A4342" i="8" s="1"/>
  <c r="A4343" i="8" s="1"/>
  <c r="A4344" i="8" s="1"/>
  <c r="A4345" i="8" s="1"/>
  <c r="A4346" i="8" s="1"/>
  <c r="A4347" i="8" s="1"/>
  <c r="A4348" i="8" s="1"/>
  <c r="A4349" i="8" s="1"/>
  <c r="A4350" i="8" s="1"/>
  <c r="A4351" i="8" s="1"/>
  <c r="A4352" i="8" s="1"/>
  <c r="A4353" i="8" s="1"/>
  <c r="A4354" i="8" s="1"/>
  <c r="A4355" i="8" s="1"/>
  <c r="A4356" i="8" s="1"/>
  <c r="A4357" i="8" s="1"/>
  <c r="A4358" i="8" s="1"/>
  <c r="A4359" i="8" s="1"/>
  <c r="A4360" i="8" s="1"/>
  <c r="A4361" i="8" s="1"/>
  <c r="A4362" i="8" s="1"/>
  <c r="A4363" i="8" s="1"/>
  <c r="A4364" i="8" s="1"/>
  <c r="A4365" i="8" s="1"/>
  <c r="A4366" i="8" s="1"/>
  <c r="A4367" i="8" s="1"/>
  <c r="A4368" i="8" s="1"/>
  <c r="A4369" i="8" s="1"/>
  <c r="A4370" i="8" s="1"/>
  <c r="A4371" i="8" s="1"/>
  <c r="A4372" i="8" s="1"/>
  <c r="A4373" i="8" s="1"/>
  <c r="A4374" i="8" s="1"/>
  <c r="A4375" i="8" s="1"/>
  <c r="A4376" i="8" s="1"/>
  <c r="A4377" i="8" s="1"/>
  <c r="A4378" i="8" s="1"/>
  <c r="A4379" i="8" s="1"/>
  <c r="A4380" i="8" s="1"/>
  <c r="A4381" i="8" s="1"/>
  <c r="A4382" i="8" s="1"/>
  <c r="A4383" i="8" s="1"/>
  <c r="A4384" i="8" s="1"/>
  <c r="A4385" i="8" s="1"/>
  <c r="A4386" i="8" s="1"/>
  <c r="A4387" i="8" s="1"/>
  <c r="A4388" i="8" s="1"/>
  <c r="A4389" i="8" s="1"/>
  <c r="A4390" i="8" s="1"/>
  <c r="A4391" i="8" s="1"/>
  <c r="A4392" i="8" s="1"/>
  <c r="A4393" i="8" s="1"/>
  <c r="A4394" i="8" s="1"/>
  <c r="A4395" i="8" s="1"/>
  <c r="A4396" i="8" s="1"/>
  <c r="A4397" i="8" s="1"/>
  <c r="A4398" i="8" s="1"/>
  <c r="A4399" i="8" s="1"/>
  <c r="A4400" i="8" s="1"/>
  <c r="A4401" i="8" s="1"/>
  <c r="A4402" i="8" s="1"/>
  <c r="A4403" i="8" s="1"/>
  <c r="A4404" i="8" s="1"/>
  <c r="A4405" i="8" s="1"/>
  <c r="A4406" i="8" s="1"/>
  <c r="A4407" i="8" s="1"/>
  <c r="A4408" i="8" s="1"/>
  <c r="A4409" i="8" s="1"/>
  <c r="A4410" i="8" s="1"/>
  <c r="A4411" i="8" s="1"/>
  <c r="A4412" i="8" s="1"/>
  <c r="A4413" i="8" s="1"/>
  <c r="A4414" i="8" s="1"/>
  <c r="A4415" i="8" s="1"/>
  <c r="A4416" i="8" s="1"/>
  <c r="A4417" i="8" s="1"/>
  <c r="A4418" i="8" s="1"/>
  <c r="A4419" i="8" s="1"/>
  <c r="A4420" i="8" s="1"/>
  <c r="A4421" i="8" s="1"/>
  <c r="A4422" i="8" s="1"/>
  <c r="A4423" i="8" s="1"/>
  <c r="A4424" i="8" s="1"/>
  <c r="A4425" i="8" s="1"/>
  <c r="A4426" i="8" s="1"/>
  <c r="A4427" i="8" s="1"/>
  <c r="A4428" i="8" s="1"/>
  <c r="A4429" i="8" s="1"/>
  <c r="A4430" i="8" s="1"/>
  <c r="A4431" i="8" s="1"/>
  <c r="A4432" i="8" s="1"/>
  <c r="A4433" i="8" s="1"/>
  <c r="A4434" i="8" s="1"/>
  <c r="A4435" i="8" s="1"/>
  <c r="A4436" i="8" s="1"/>
  <c r="A4437" i="8" s="1"/>
  <c r="A4438" i="8" s="1"/>
  <c r="A4439" i="8" s="1"/>
  <c r="A4440" i="8" s="1"/>
  <c r="A4441" i="8" s="1"/>
  <c r="A4442" i="8" s="1"/>
  <c r="A4443" i="8" s="1"/>
  <c r="A4444" i="8" s="1"/>
  <c r="A4445" i="8" s="1"/>
  <c r="A4446" i="8" s="1"/>
  <c r="A4447" i="8" s="1"/>
  <c r="A4448" i="8" s="1"/>
  <c r="A4449" i="8" s="1"/>
  <c r="A4450" i="8" s="1"/>
  <c r="A4451" i="8" s="1"/>
  <c r="A4452" i="8" s="1"/>
  <c r="A4453" i="8" s="1"/>
  <c r="A4454" i="8" s="1"/>
  <c r="A4455" i="8" s="1"/>
  <c r="A4456" i="8" s="1"/>
  <c r="A4457" i="8" s="1"/>
  <c r="A4458" i="8" s="1"/>
  <c r="A4459" i="8" s="1"/>
  <c r="A4460" i="8" s="1"/>
  <c r="A4461" i="8" s="1"/>
  <c r="A4462" i="8" s="1"/>
  <c r="A4463" i="8" s="1"/>
  <c r="A4464" i="8" s="1"/>
  <c r="A4465" i="8" s="1"/>
  <c r="A4466" i="8" s="1"/>
  <c r="A4467" i="8" s="1"/>
  <c r="A4468" i="8" s="1"/>
  <c r="A4469" i="8" s="1"/>
  <c r="A4470" i="8" s="1"/>
  <c r="A4471" i="8" s="1"/>
  <c r="A4472" i="8" s="1"/>
  <c r="A4473" i="8" s="1"/>
  <c r="A4474" i="8" s="1"/>
  <c r="A4475" i="8" s="1"/>
  <c r="A4476" i="8" s="1"/>
  <c r="A4477" i="8" s="1"/>
  <c r="A4478" i="8" s="1"/>
  <c r="A4479" i="8" s="1"/>
  <c r="A4480" i="8" s="1"/>
  <c r="A4481" i="8" s="1"/>
  <c r="A4482" i="8" s="1"/>
  <c r="A4483" i="8" s="1"/>
  <c r="A4484" i="8" s="1"/>
  <c r="A4485" i="8" s="1"/>
  <c r="A4486" i="8" s="1"/>
  <c r="A4487" i="8" s="1"/>
  <c r="A4488" i="8" s="1"/>
  <c r="A4489" i="8" s="1"/>
  <c r="A4490" i="8" s="1"/>
  <c r="A4491" i="8" s="1"/>
  <c r="A4492" i="8" s="1"/>
  <c r="A4493" i="8" s="1"/>
  <c r="A4494" i="8" s="1"/>
  <c r="A4495" i="8" s="1"/>
  <c r="A4496" i="8" s="1"/>
  <c r="A4497" i="8" s="1"/>
  <c r="A4498" i="8" s="1"/>
  <c r="A4499" i="8" s="1"/>
  <c r="A4500" i="8" s="1"/>
  <c r="A4501" i="8" s="1"/>
  <c r="A4502" i="8" s="1"/>
  <c r="A4503" i="8" s="1"/>
  <c r="A4504" i="8" s="1"/>
  <c r="A4505" i="8" s="1"/>
  <c r="A4506" i="8" s="1"/>
  <c r="A4507" i="8" s="1"/>
  <c r="A4508" i="8" s="1"/>
  <c r="A4509" i="8" s="1"/>
  <c r="A4510" i="8" s="1"/>
  <c r="A4511" i="8" s="1"/>
  <c r="A4512" i="8" s="1"/>
  <c r="A4513" i="8" s="1"/>
  <c r="A4514" i="8" s="1"/>
  <c r="A4515" i="8" s="1"/>
  <c r="A4516" i="8" s="1"/>
  <c r="A4517" i="8" s="1"/>
  <c r="A4518" i="8" s="1"/>
  <c r="A4519" i="8" s="1"/>
  <c r="A4520" i="8" s="1"/>
  <c r="A4521" i="8" s="1"/>
  <c r="A4522" i="8" s="1"/>
  <c r="A4523" i="8" s="1"/>
  <c r="A4524" i="8" s="1"/>
  <c r="A4525" i="8" s="1"/>
  <c r="A4526" i="8" s="1"/>
  <c r="A4527" i="8" s="1"/>
  <c r="A4528" i="8" s="1"/>
  <c r="A4529" i="8" s="1"/>
  <c r="A4530" i="8" s="1"/>
  <c r="A4531" i="8" s="1"/>
  <c r="A4532" i="8" s="1"/>
  <c r="A4533" i="8" s="1"/>
  <c r="A4534" i="8" s="1"/>
  <c r="A4535" i="8" s="1"/>
  <c r="A4536" i="8" s="1"/>
  <c r="A4537" i="8" s="1"/>
  <c r="A4538" i="8" s="1"/>
  <c r="A4539" i="8" s="1"/>
  <c r="A4540" i="8" s="1"/>
  <c r="A4541" i="8" s="1"/>
  <c r="A4542" i="8" s="1"/>
  <c r="A4543" i="8" s="1"/>
  <c r="A4544" i="8" s="1"/>
  <c r="A4545" i="8" s="1"/>
  <c r="A4546" i="8" s="1"/>
  <c r="A4547" i="8" s="1"/>
  <c r="A4548" i="8" s="1"/>
  <c r="A4549" i="8" s="1"/>
  <c r="A4550" i="8" s="1"/>
  <c r="A4551" i="8" s="1"/>
  <c r="A4552" i="8" s="1"/>
  <c r="A4553" i="8" s="1"/>
  <c r="A4554" i="8" s="1"/>
  <c r="A4555" i="8" s="1"/>
  <c r="A4556" i="8" s="1"/>
  <c r="A4557" i="8" s="1"/>
  <c r="A4558" i="8" s="1"/>
  <c r="A4559" i="8" s="1"/>
  <c r="A4560" i="8" s="1"/>
  <c r="A4561" i="8" s="1"/>
  <c r="A4562" i="8" s="1"/>
  <c r="A4563" i="8" s="1"/>
  <c r="A4564" i="8" s="1"/>
  <c r="A4565" i="8" s="1"/>
  <c r="A4566" i="8" s="1"/>
  <c r="A4567" i="8" s="1"/>
  <c r="A4568" i="8" s="1"/>
  <c r="A4569" i="8" s="1"/>
  <c r="A4570" i="8" s="1"/>
  <c r="A4571" i="8" s="1"/>
  <c r="A4572" i="8" s="1"/>
  <c r="A4573" i="8" s="1"/>
  <c r="A4574" i="8" s="1"/>
  <c r="A4575" i="8" s="1"/>
  <c r="A4576" i="8" s="1"/>
  <c r="A4577" i="8" s="1"/>
  <c r="A4578" i="8" s="1"/>
  <c r="A4579" i="8" s="1"/>
  <c r="A4580" i="8" s="1"/>
  <c r="A4581" i="8" s="1"/>
  <c r="A4582" i="8" s="1"/>
  <c r="A4583" i="8" s="1"/>
  <c r="A4584" i="8" s="1"/>
  <c r="A4585" i="8" s="1"/>
  <c r="A4586" i="8" s="1"/>
  <c r="A4587" i="8" s="1"/>
  <c r="A4588" i="8" s="1"/>
  <c r="A4589" i="8" s="1"/>
  <c r="A4590" i="8" s="1"/>
  <c r="A4591" i="8" s="1"/>
  <c r="A4592" i="8" s="1"/>
  <c r="A4593" i="8" s="1"/>
  <c r="A4594" i="8" s="1"/>
  <c r="A4595" i="8" s="1"/>
  <c r="A4596" i="8" s="1"/>
  <c r="A4597" i="8" s="1"/>
  <c r="A4598" i="8" s="1"/>
  <c r="A4599" i="8" s="1"/>
  <c r="A4600" i="8" s="1"/>
  <c r="A4601" i="8" s="1"/>
  <c r="A4602" i="8" s="1"/>
  <c r="A4603" i="8" s="1"/>
  <c r="A4604" i="8" s="1"/>
  <c r="A4605" i="8" s="1"/>
  <c r="A4606" i="8" s="1"/>
  <c r="A4607" i="8" s="1"/>
  <c r="A4608" i="8" s="1"/>
  <c r="A4609" i="8" s="1"/>
  <c r="A4610" i="8" s="1"/>
  <c r="A4611" i="8" s="1"/>
  <c r="A4612" i="8" s="1"/>
  <c r="A4613" i="8" s="1"/>
  <c r="A4614" i="8" s="1"/>
  <c r="A4615" i="8" s="1"/>
  <c r="A4616" i="8" s="1"/>
  <c r="A4617" i="8" s="1"/>
  <c r="A4618" i="8" s="1"/>
  <c r="A4619" i="8" s="1"/>
  <c r="A4620" i="8" s="1"/>
  <c r="A4621" i="8" s="1"/>
  <c r="A4622" i="8" s="1"/>
  <c r="A4623" i="8" s="1"/>
  <c r="A4624" i="8" s="1"/>
  <c r="A4625" i="8" s="1"/>
  <c r="A4626" i="8" s="1"/>
  <c r="A4627" i="8" s="1"/>
  <c r="A4628" i="8" s="1"/>
  <c r="A4629" i="8" s="1"/>
  <c r="A4630" i="8" s="1"/>
  <c r="A4631" i="8" s="1"/>
  <c r="A4632" i="8" s="1"/>
  <c r="A4633" i="8" s="1"/>
  <c r="A4634" i="8" s="1"/>
  <c r="A4635" i="8" s="1"/>
  <c r="A4636" i="8" s="1"/>
  <c r="A4637" i="8" s="1"/>
  <c r="A4638" i="8" s="1"/>
  <c r="A4639" i="8" s="1"/>
  <c r="A4640" i="8" s="1"/>
  <c r="A4641" i="8" s="1"/>
  <c r="A4642" i="8" s="1"/>
  <c r="A4643" i="8" s="1"/>
  <c r="A4644" i="8" s="1"/>
  <c r="A4645" i="8" s="1"/>
  <c r="A4646" i="8" s="1"/>
  <c r="A4647" i="8" s="1"/>
  <c r="A4648" i="8" s="1"/>
  <c r="A4649" i="8" s="1"/>
  <c r="A4650" i="8" s="1"/>
  <c r="A4651" i="8" s="1"/>
  <c r="A4652" i="8" s="1"/>
  <c r="A4653" i="8" s="1"/>
  <c r="A4654" i="8" s="1"/>
  <c r="A4655" i="8" s="1"/>
  <c r="A4656" i="8" s="1"/>
  <c r="A4657" i="8" s="1"/>
  <c r="A4658" i="8" s="1"/>
  <c r="A4659" i="8" s="1"/>
  <c r="A4660" i="8" s="1"/>
  <c r="A4661" i="8" s="1"/>
  <c r="A4662" i="8" s="1"/>
  <c r="A4663" i="8" s="1"/>
  <c r="A4664" i="8" s="1"/>
  <c r="A4665" i="8" s="1"/>
  <c r="A4666" i="8" s="1"/>
  <c r="A4667" i="8" s="1"/>
  <c r="A4668" i="8" s="1"/>
  <c r="A4669" i="8" s="1"/>
  <c r="A4670" i="8" s="1"/>
  <c r="A4671" i="8" s="1"/>
  <c r="A4672" i="8" s="1"/>
  <c r="A4673" i="8" s="1"/>
  <c r="A4674" i="8" s="1"/>
  <c r="A4675" i="8" s="1"/>
  <c r="A4676" i="8" s="1"/>
  <c r="A4677" i="8" s="1"/>
  <c r="A4678" i="8" s="1"/>
  <c r="A4679" i="8" s="1"/>
  <c r="A4680" i="8" s="1"/>
  <c r="A4681" i="8" s="1"/>
  <c r="A4682" i="8" s="1"/>
  <c r="A4683" i="8" s="1"/>
  <c r="A4684" i="8" s="1"/>
  <c r="A4685" i="8" s="1"/>
  <c r="A4686" i="8" s="1"/>
  <c r="A4687" i="8" s="1"/>
  <c r="A4688" i="8" s="1"/>
  <c r="A4689" i="8" s="1"/>
  <c r="A4690" i="8" s="1"/>
  <c r="A4691" i="8" s="1"/>
  <c r="A4692" i="8" s="1"/>
  <c r="A4693" i="8" s="1"/>
  <c r="A4694" i="8" s="1"/>
  <c r="A4695" i="8" s="1"/>
  <c r="A4696" i="8" s="1"/>
  <c r="A4697" i="8" s="1"/>
  <c r="A4698" i="8" s="1"/>
  <c r="A4699" i="8" s="1"/>
  <c r="A4700" i="8" s="1"/>
  <c r="A4701" i="8" s="1"/>
  <c r="A4702" i="8" s="1"/>
  <c r="A4703" i="8" s="1"/>
  <c r="A4704" i="8" s="1"/>
  <c r="A4705" i="8" s="1"/>
  <c r="A4706" i="8" s="1"/>
  <c r="A4707" i="8" s="1"/>
  <c r="A4708" i="8" s="1"/>
  <c r="A4709" i="8" s="1"/>
  <c r="A4710" i="8" s="1"/>
  <c r="A4711" i="8" s="1"/>
  <c r="A4712" i="8" s="1"/>
  <c r="A4713" i="8" s="1"/>
  <c r="A4714" i="8" s="1"/>
  <c r="A4715" i="8" s="1"/>
  <c r="A4716" i="8" s="1"/>
  <c r="A4717" i="8" s="1"/>
  <c r="A4718" i="8" s="1"/>
  <c r="A4719" i="8" s="1"/>
  <c r="A4720" i="8" s="1"/>
  <c r="A4721" i="8" s="1"/>
  <c r="A4722" i="8" s="1"/>
  <c r="A4723" i="8" s="1"/>
  <c r="A4724" i="8" s="1"/>
  <c r="A4725" i="8" s="1"/>
  <c r="A4726" i="8" s="1"/>
  <c r="A4727" i="8" s="1"/>
  <c r="A4728" i="8" s="1"/>
  <c r="A4729" i="8" s="1"/>
  <c r="A4730" i="8" s="1"/>
  <c r="A4731" i="8" s="1"/>
  <c r="A4732" i="8" s="1"/>
  <c r="A4733" i="8" s="1"/>
  <c r="A4734" i="8" s="1"/>
  <c r="A4735" i="8" s="1"/>
  <c r="A4736" i="8" s="1"/>
  <c r="A4737" i="8" s="1"/>
  <c r="A4738" i="8" s="1"/>
  <c r="A4739" i="8" s="1"/>
  <c r="A4740" i="8" s="1"/>
  <c r="A4741" i="8" s="1"/>
  <c r="A4742" i="8" s="1"/>
  <c r="A4743" i="8" s="1"/>
  <c r="A4744" i="8" s="1"/>
  <c r="A4745" i="8" s="1"/>
  <c r="A4746" i="8" s="1"/>
  <c r="A4747" i="8" s="1"/>
  <c r="A4748" i="8" s="1"/>
  <c r="A4749" i="8" s="1"/>
  <c r="A4750" i="8" s="1"/>
  <c r="A4751" i="8" s="1"/>
  <c r="A4752" i="8" s="1"/>
  <c r="A4753" i="8" s="1"/>
  <c r="A4754" i="8" s="1"/>
  <c r="A4755" i="8" s="1"/>
  <c r="A4756" i="8" s="1"/>
  <c r="A4757" i="8" s="1"/>
  <c r="A4758" i="8" s="1"/>
  <c r="A4759" i="8" s="1"/>
  <c r="A4760" i="8" s="1"/>
  <c r="A4761" i="8" s="1"/>
  <c r="A4762" i="8" s="1"/>
  <c r="A4763" i="8" s="1"/>
  <c r="A4764" i="8" s="1"/>
  <c r="A4765" i="8" s="1"/>
  <c r="A4766" i="8" s="1"/>
  <c r="A4767" i="8" s="1"/>
  <c r="A4768" i="8" s="1"/>
  <c r="A4769" i="8" s="1"/>
  <c r="A4770" i="8" s="1"/>
  <c r="A4771" i="8" s="1"/>
  <c r="A4772" i="8" s="1"/>
  <c r="A4773" i="8" s="1"/>
  <c r="A4774" i="8" s="1"/>
  <c r="A4775" i="8" s="1"/>
  <c r="A4776" i="8" s="1"/>
  <c r="A4777" i="8" s="1"/>
  <c r="A4778" i="8" s="1"/>
  <c r="A4779" i="8" s="1"/>
  <c r="A4780" i="8" s="1"/>
  <c r="A4781" i="8" s="1"/>
  <c r="A4782" i="8" s="1"/>
  <c r="A4783" i="8" s="1"/>
  <c r="A4784" i="8" s="1"/>
  <c r="A4785" i="8" s="1"/>
  <c r="A4786" i="8" s="1"/>
  <c r="A4787" i="8" s="1"/>
  <c r="A4788" i="8" s="1"/>
  <c r="A4789" i="8" s="1"/>
  <c r="A4790" i="8" s="1"/>
  <c r="A4791" i="8" s="1"/>
  <c r="A4792" i="8" s="1"/>
  <c r="A4793" i="8" s="1"/>
  <c r="A4794" i="8" s="1"/>
  <c r="A4795" i="8" s="1"/>
  <c r="A4796" i="8" s="1"/>
  <c r="A4797" i="8" s="1"/>
  <c r="A4798" i="8" s="1"/>
  <c r="A4799" i="8" s="1"/>
  <c r="A4800" i="8" s="1"/>
  <c r="A4801" i="8" s="1"/>
  <c r="A4802" i="8" s="1"/>
  <c r="A4803" i="8" s="1"/>
  <c r="A4804" i="8" s="1"/>
  <c r="A4805" i="8" s="1"/>
  <c r="A4806" i="8" s="1"/>
  <c r="A4807" i="8" s="1"/>
  <c r="A4808" i="8" s="1"/>
  <c r="A4809" i="8" s="1"/>
  <c r="A4810" i="8" s="1"/>
  <c r="A4811" i="8" s="1"/>
  <c r="A4812" i="8" s="1"/>
  <c r="A4813" i="8" s="1"/>
  <c r="A4814" i="8" s="1"/>
  <c r="A4815" i="8" s="1"/>
  <c r="A4816" i="8" s="1"/>
  <c r="A4817" i="8" s="1"/>
  <c r="A4818" i="8" s="1"/>
  <c r="A4819" i="8" s="1"/>
  <c r="A4820" i="8" s="1"/>
  <c r="A4821" i="8" s="1"/>
  <c r="A4822" i="8" s="1"/>
  <c r="A4823" i="8" s="1"/>
  <c r="A4824" i="8" s="1"/>
  <c r="A4825" i="8" s="1"/>
  <c r="A4826" i="8" s="1"/>
  <c r="A4827" i="8" s="1"/>
  <c r="A4828" i="8" s="1"/>
  <c r="A4829" i="8" s="1"/>
  <c r="A4830" i="8" s="1"/>
  <c r="A4831" i="8" s="1"/>
  <c r="A4832" i="8" s="1"/>
  <c r="A4833" i="8" s="1"/>
  <c r="A4834" i="8" s="1"/>
  <c r="A4835" i="8" s="1"/>
  <c r="A4836" i="8" s="1"/>
  <c r="A4837" i="8" s="1"/>
  <c r="A4838" i="8" s="1"/>
  <c r="A4839" i="8" s="1"/>
  <c r="A4840" i="8" s="1"/>
  <c r="A4841" i="8" s="1"/>
  <c r="A4842" i="8" s="1"/>
  <c r="A4843" i="8" s="1"/>
  <c r="A4844" i="8" s="1"/>
  <c r="A4845" i="8" s="1"/>
  <c r="A4846" i="8" s="1"/>
  <c r="A4847" i="8" s="1"/>
  <c r="A4848" i="8" s="1"/>
  <c r="A4849" i="8" s="1"/>
  <c r="A4850" i="8" s="1"/>
  <c r="A4851" i="8" s="1"/>
  <c r="A4852" i="8" s="1"/>
  <c r="A4853" i="8" s="1"/>
  <c r="A4854" i="8" s="1"/>
  <c r="A4855" i="8" s="1"/>
  <c r="A4856" i="8" s="1"/>
  <c r="A4857" i="8" s="1"/>
  <c r="A4858" i="8" s="1"/>
  <c r="A4859" i="8" s="1"/>
  <c r="A4860" i="8" s="1"/>
  <c r="A4861" i="8" s="1"/>
  <c r="A4862" i="8" s="1"/>
  <c r="A4863" i="8" s="1"/>
  <c r="A4864" i="8" s="1"/>
  <c r="A4865" i="8" s="1"/>
  <c r="A4866" i="8" s="1"/>
  <c r="A4867" i="8" s="1"/>
  <c r="A4868" i="8" s="1"/>
  <c r="A4869" i="8" s="1"/>
  <c r="A4870" i="8" s="1"/>
  <c r="A4871" i="8" s="1"/>
  <c r="A4872" i="8" s="1"/>
  <c r="A4873" i="8" s="1"/>
  <c r="A4874" i="8" s="1"/>
  <c r="A4875" i="8" s="1"/>
  <c r="A4876" i="8" s="1"/>
  <c r="A4877" i="8" s="1"/>
  <c r="A4878" i="8" s="1"/>
  <c r="A4879" i="8" s="1"/>
  <c r="A4880" i="8" s="1"/>
  <c r="A4881" i="8" s="1"/>
  <c r="A4882" i="8" s="1"/>
  <c r="A4883" i="8" s="1"/>
  <c r="A4884" i="8" s="1"/>
  <c r="A4885" i="8" s="1"/>
  <c r="A4886" i="8" s="1"/>
  <c r="A4887" i="8" s="1"/>
  <c r="A4888" i="8" s="1"/>
  <c r="A4889" i="8" s="1"/>
  <c r="A4890" i="8" s="1"/>
  <c r="A4891" i="8" s="1"/>
  <c r="A4892" i="8" s="1"/>
  <c r="A4893" i="8" s="1"/>
  <c r="A4894" i="8" s="1"/>
  <c r="A4895" i="8" s="1"/>
  <c r="A4896" i="8" s="1"/>
  <c r="A4897" i="8" s="1"/>
  <c r="A4898" i="8" s="1"/>
  <c r="A4899" i="8" s="1"/>
  <c r="A4900" i="8" s="1"/>
  <c r="A4901" i="8" s="1"/>
  <c r="A4902" i="8" s="1"/>
  <c r="A4903" i="8" s="1"/>
  <c r="A4904" i="8" s="1"/>
  <c r="A4905" i="8" s="1"/>
  <c r="A4906" i="8" s="1"/>
  <c r="A4907" i="8" s="1"/>
  <c r="A4908" i="8" s="1"/>
  <c r="A4909" i="8" s="1"/>
  <c r="A4910" i="8" s="1"/>
  <c r="A4911" i="8" s="1"/>
  <c r="A4912" i="8" s="1"/>
  <c r="A4913" i="8" s="1"/>
  <c r="A4914" i="8" s="1"/>
  <c r="A4915" i="8" s="1"/>
  <c r="A4916" i="8" s="1"/>
  <c r="A4917" i="8" s="1"/>
  <c r="A4918" i="8" s="1"/>
  <c r="A4919" i="8" s="1"/>
  <c r="A4920" i="8" s="1"/>
  <c r="A4921" i="8" s="1"/>
  <c r="A4922" i="8" s="1"/>
  <c r="A4923" i="8" s="1"/>
  <c r="A4924" i="8" s="1"/>
  <c r="A4925" i="8" s="1"/>
  <c r="A4926" i="8" s="1"/>
  <c r="A4927" i="8" s="1"/>
  <c r="A4928" i="8" s="1"/>
  <c r="A4929" i="8" s="1"/>
  <c r="A4930" i="8" s="1"/>
  <c r="A4931" i="8" s="1"/>
  <c r="A4932" i="8" s="1"/>
  <c r="A4933" i="8" s="1"/>
  <c r="A4934" i="8" s="1"/>
  <c r="A4935" i="8" s="1"/>
  <c r="A4936" i="8" s="1"/>
  <c r="A4937" i="8" s="1"/>
  <c r="A4938" i="8" s="1"/>
  <c r="A4939" i="8" s="1"/>
  <c r="A4940" i="8" s="1"/>
  <c r="A4941" i="8" s="1"/>
  <c r="A4942" i="8" s="1"/>
  <c r="A4943" i="8" s="1"/>
  <c r="A4944" i="8" s="1"/>
  <c r="A4945" i="8" s="1"/>
  <c r="A4946" i="8" s="1"/>
  <c r="A4947" i="8" s="1"/>
  <c r="A4948" i="8" s="1"/>
  <c r="A4949" i="8" s="1"/>
  <c r="A4950" i="8" s="1"/>
  <c r="A4951" i="8" s="1"/>
  <c r="A4952" i="8" s="1"/>
  <c r="A4953" i="8" s="1"/>
  <c r="A4954" i="8" s="1"/>
  <c r="A4955" i="8" s="1"/>
  <c r="A4956" i="8" s="1"/>
  <c r="A4957" i="8" s="1"/>
  <c r="A4958" i="8" s="1"/>
  <c r="A4959" i="8" s="1"/>
  <c r="A4960" i="8" s="1"/>
  <c r="A4961" i="8" s="1"/>
  <c r="A4962" i="8" s="1"/>
  <c r="A4963" i="8" s="1"/>
  <c r="A4964" i="8" s="1"/>
  <c r="A4965" i="8" s="1"/>
  <c r="A4966" i="8" s="1"/>
  <c r="A4967" i="8" s="1"/>
  <c r="A4968" i="8" s="1"/>
  <c r="A4969" i="8" s="1"/>
  <c r="A4970" i="8" s="1"/>
  <c r="A4971" i="8" s="1"/>
  <c r="A4972" i="8" s="1"/>
  <c r="A4973" i="8" s="1"/>
  <c r="A4974" i="8" s="1"/>
  <c r="A4975" i="8" s="1"/>
  <c r="A4976" i="8" s="1"/>
  <c r="A4977" i="8" s="1"/>
  <c r="A4978" i="8" s="1"/>
  <c r="A4979" i="8" s="1"/>
  <c r="A4980" i="8" s="1"/>
  <c r="A4981" i="8" s="1"/>
  <c r="A4982" i="8" s="1"/>
  <c r="A4983" i="8" s="1"/>
  <c r="A4984" i="8" s="1"/>
  <c r="A4985" i="8" s="1"/>
  <c r="A4986" i="8" s="1"/>
  <c r="A4987" i="8" s="1"/>
  <c r="A4988" i="8" s="1"/>
  <c r="A4989" i="8" s="1"/>
  <c r="A4990" i="8" s="1"/>
  <c r="A4991" i="8" s="1"/>
  <c r="A4992" i="8" s="1"/>
  <c r="A4993" i="8" s="1"/>
  <c r="A4994" i="8" s="1"/>
  <c r="A4995" i="8" s="1"/>
  <c r="A4996" i="8" s="1"/>
  <c r="A4997" i="8" s="1"/>
  <c r="A4998" i="8" s="1"/>
  <c r="A4999" i="8" s="1"/>
  <c r="A5000" i="8" s="1"/>
  <c r="A5001" i="8" s="1"/>
  <c r="A5002" i="8" s="1"/>
  <c r="A5003" i="8" s="1"/>
  <c r="A5004" i="8" s="1"/>
  <c r="A5005" i="8" s="1"/>
  <c r="A5006" i="8" s="1"/>
  <c r="A5007" i="8" s="1"/>
  <c r="A5008" i="8" s="1"/>
  <c r="A5009" i="8" s="1"/>
  <c r="A5010" i="8" s="1"/>
  <c r="A5011" i="8" s="1"/>
  <c r="A5012" i="8" s="1"/>
  <c r="A5013" i="8" s="1"/>
  <c r="A5014" i="8" s="1"/>
  <c r="A5015" i="8" s="1"/>
  <c r="A5016" i="8" s="1"/>
  <c r="A5017" i="8" s="1"/>
  <c r="A5018" i="8" s="1"/>
  <c r="A5019" i="8" s="1"/>
  <c r="A5020" i="8" s="1"/>
  <c r="A5021" i="8" s="1"/>
  <c r="A5022" i="8" s="1"/>
  <c r="A5023" i="8" s="1"/>
  <c r="A5024" i="8" s="1"/>
  <c r="A5025" i="8" s="1"/>
  <c r="A5026" i="8" s="1"/>
  <c r="A5027" i="8" s="1"/>
  <c r="A5028" i="8" s="1"/>
  <c r="A5029" i="8" s="1"/>
  <c r="A5030" i="8" s="1"/>
  <c r="A5031" i="8" s="1"/>
  <c r="A5032" i="8" s="1"/>
  <c r="A5033" i="8" s="1"/>
  <c r="A5034" i="8" s="1"/>
  <c r="A5035" i="8" s="1"/>
  <c r="A5036" i="8" s="1"/>
  <c r="A5037" i="8" s="1"/>
  <c r="A5038" i="8" s="1"/>
  <c r="A5039" i="8" s="1"/>
  <c r="A5040" i="8" s="1"/>
  <c r="A5041" i="8" s="1"/>
  <c r="A5042" i="8" s="1"/>
  <c r="A5043" i="8" s="1"/>
  <c r="A5044" i="8" s="1"/>
  <c r="A5045" i="8" s="1"/>
  <c r="A5046" i="8" s="1"/>
  <c r="A5047" i="8" s="1"/>
  <c r="A5048" i="8" s="1"/>
  <c r="A5049" i="8" s="1"/>
  <c r="A5050" i="8" s="1"/>
  <c r="A5051" i="8" s="1"/>
  <c r="A5052" i="8" s="1"/>
  <c r="A5053" i="8" s="1"/>
  <c r="A5054" i="8" s="1"/>
  <c r="A5055" i="8" s="1"/>
  <c r="A5056" i="8" s="1"/>
  <c r="A5057" i="8" s="1"/>
  <c r="A5058" i="8" s="1"/>
  <c r="A5059" i="8" s="1"/>
  <c r="A5060" i="8" s="1"/>
  <c r="A5061" i="8" s="1"/>
  <c r="A5062" i="8" s="1"/>
  <c r="A5063" i="8" s="1"/>
  <c r="A5064" i="8" s="1"/>
  <c r="A5065" i="8" s="1"/>
  <c r="A5066" i="8" s="1"/>
  <c r="A5067" i="8" s="1"/>
  <c r="A5068" i="8" s="1"/>
  <c r="A5069" i="8" s="1"/>
  <c r="A5070" i="8" s="1"/>
  <c r="A5071" i="8" s="1"/>
  <c r="A5072" i="8" s="1"/>
  <c r="A5073" i="8" s="1"/>
  <c r="A5074" i="8" s="1"/>
  <c r="A5075" i="8" s="1"/>
  <c r="A5076" i="8" s="1"/>
  <c r="A5077" i="8" s="1"/>
  <c r="A5078" i="8" s="1"/>
  <c r="A5079" i="8" s="1"/>
  <c r="A5080" i="8" s="1"/>
  <c r="A5081" i="8" s="1"/>
  <c r="A5082" i="8" s="1"/>
  <c r="A5083" i="8" s="1"/>
  <c r="A5084" i="8" s="1"/>
  <c r="A5085" i="8" s="1"/>
  <c r="A5086" i="8" s="1"/>
  <c r="A5087" i="8" s="1"/>
  <c r="A5088" i="8" s="1"/>
  <c r="A5089" i="8" s="1"/>
  <c r="A5090" i="8" s="1"/>
  <c r="A5091" i="8" s="1"/>
  <c r="A5092" i="8" s="1"/>
  <c r="A5093" i="8" s="1"/>
  <c r="A5094" i="8" s="1"/>
  <c r="A5095" i="8" s="1"/>
  <c r="A5096" i="8" s="1"/>
  <c r="A5097" i="8" s="1"/>
  <c r="A5098" i="8" s="1"/>
  <c r="A5099" i="8" s="1"/>
  <c r="A5100" i="8" s="1"/>
  <c r="A5101" i="8" s="1"/>
  <c r="A5102" i="8" s="1"/>
  <c r="A5103" i="8" s="1"/>
  <c r="A5104" i="8" s="1"/>
  <c r="A5105" i="8" s="1"/>
  <c r="A5106" i="8" s="1"/>
  <c r="A5107" i="8" s="1"/>
  <c r="A5108" i="8" s="1"/>
  <c r="A5109" i="8" s="1"/>
  <c r="A5110" i="8" s="1"/>
  <c r="A5111" i="8" s="1"/>
  <c r="A5112" i="8" s="1"/>
  <c r="A5113" i="8" s="1"/>
  <c r="A5114" i="8" s="1"/>
  <c r="A5115" i="8" s="1"/>
  <c r="A5116" i="8" s="1"/>
  <c r="A5117" i="8" s="1"/>
  <c r="A5118" i="8" s="1"/>
  <c r="A5119" i="8" s="1"/>
  <c r="A5120" i="8" s="1"/>
  <c r="A5121" i="8" s="1"/>
  <c r="A5122" i="8" s="1"/>
  <c r="A5123" i="8" s="1"/>
  <c r="A5124" i="8" s="1"/>
  <c r="A5125" i="8" s="1"/>
  <c r="A5126" i="8" s="1"/>
  <c r="A5127" i="8" s="1"/>
  <c r="A5128" i="8" s="1"/>
  <c r="A5129" i="8" s="1"/>
  <c r="A5130" i="8" s="1"/>
  <c r="A5131" i="8" s="1"/>
  <c r="A5132" i="8" s="1"/>
  <c r="A5133" i="8" s="1"/>
  <c r="A5134" i="8" s="1"/>
  <c r="A5135" i="8" s="1"/>
  <c r="A5136" i="8" s="1"/>
  <c r="A5137" i="8" s="1"/>
  <c r="A5138" i="8" s="1"/>
  <c r="A5139" i="8" s="1"/>
  <c r="A5140" i="8" s="1"/>
  <c r="A5141" i="8" s="1"/>
  <c r="A5142" i="8" s="1"/>
  <c r="A5143" i="8" s="1"/>
  <c r="A5144" i="8" s="1"/>
  <c r="A5145" i="8" s="1"/>
  <c r="A5146" i="8" s="1"/>
  <c r="A5147" i="8" s="1"/>
  <c r="A5148" i="8" s="1"/>
  <c r="A5149" i="8" s="1"/>
  <c r="A5150" i="8" s="1"/>
  <c r="A5151" i="8" s="1"/>
  <c r="A5152" i="8" s="1"/>
  <c r="A5153" i="8" s="1"/>
  <c r="A5154" i="8" s="1"/>
  <c r="A5155" i="8" s="1"/>
  <c r="A5156" i="8" s="1"/>
  <c r="A5157" i="8" s="1"/>
  <c r="A5158" i="8" s="1"/>
  <c r="A5159" i="8" s="1"/>
  <c r="A5160" i="8" s="1"/>
  <c r="A5161" i="8" s="1"/>
  <c r="A5162" i="8" s="1"/>
  <c r="A5163" i="8" s="1"/>
  <c r="A5164" i="8" s="1"/>
  <c r="A5165" i="8" s="1"/>
  <c r="A5166" i="8" s="1"/>
  <c r="A5167" i="8" s="1"/>
  <c r="A5168" i="8" s="1"/>
  <c r="A5169" i="8" s="1"/>
  <c r="A5170" i="8" s="1"/>
  <c r="A5171" i="8" s="1"/>
  <c r="A5172" i="8" s="1"/>
  <c r="A5173" i="8" s="1"/>
  <c r="A5174" i="8" s="1"/>
  <c r="A5175" i="8" s="1"/>
  <c r="A5176" i="8" s="1"/>
  <c r="A5177" i="8" s="1"/>
  <c r="A5178" i="8" s="1"/>
  <c r="A5179" i="8" s="1"/>
  <c r="A5180" i="8" s="1"/>
  <c r="A5181" i="8" s="1"/>
  <c r="A5182" i="8" s="1"/>
  <c r="A5183" i="8" s="1"/>
  <c r="A5184" i="8" s="1"/>
  <c r="A5185" i="8" s="1"/>
  <c r="A5186" i="8" s="1"/>
  <c r="A5187" i="8" s="1"/>
  <c r="A5188" i="8" s="1"/>
  <c r="A5189" i="8" s="1"/>
  <c r="A5190" i="8" s="1"/>
  <c r="A5191" i="8" s="1"/>
  <c r="A5192" i="8" s="1"/>
  <c r="A5193" i="8" s="1"/>
  <c r="A5194" i="8" s="1"/>
  <c r="A5195" i="8" s="1"/>
  <c r="A5196" i="8" s="1"/>
  <c r="A5197" i="8" s="1"/>
  <c r="A5198" i="8" s="1"/>
  <c r="A5199" i="8" s="1"/>
  <c r="A5200" i="8" s="1"/>
  <c r="A5201" i="8" s="1"/>
  <c r="A5202" i="8" s="1"/>
  <c r="A5203" i="8" s="1"/>
  <c r="A5204" i="8" s="1"/>
  <c r="A5205" i="8" s="1"/>
  <c r="A5206" i="8" s="1"/>
  <c r="A5207" i="8" s="1"/>
  <c r="A5208" i="8" s="1"/>
  <c r="A5209" i="8" s="1"/>
  <c r="A5210" i="8" s="1"/>
  <c r="A5211" i="8" s="1"/>
  <c r="A5212" i="8" s="1"/>
  <c r="A5213" i="8" s="1"/>
  <c r="A5214" i="8" s="1"/>
  <c r="A5215" i="8" s="1"/>
  <c r="A5216" i="8" s="1"/>
  <c r="A5217" i="8" s="1"/>
  <c r="A5218" i="8" s="1"/>
  <c r="A5219" i="8" s="1"/>
  <c r="A5220" i="8" s="1"/>
  <c r="A5221" i="8" s="1"/>
  <c r="A5222" i="8" s="1"/>
  <c r="A5223" i="8" s="1"/>
  <c r="A5224" i="8" s="1"/>
  <c r="A5225" i="8" s="1"/>
  <c r="A5226" i="8" s="1"/>
  <c r="A5227" i="8" s="1"/>
  <c r="A5228" i="8" s="1"/>
  <c r="A5229" i="8" s="1"/>
  <c r="A5230" i="8" s="1"/>
  <c r="A5231" i="8" s="1"/>
  <c r="A5232" i="8" s="1"/>
  <c r="A5233" i="8" s="1"/>
  <c r="A5234" i="8" s="1"/>
  <c r="A5235" i="8" s="1"/>
  <c r="A5236" i="8" s="1"/>
  <c r="A5237" i="8" s="1"/>
  <c r="A5238" i="8" s="1"/>
  <c r="A5239" i="8" s="1"/>
  <c r="A5240" i="8" s="1"/>
  <c r="A5241" i="8" s="1"/>
  <c r="A5242" i="8" s="1"/>
  <c r="A5243" i="8" s="1"/>
  <c r="A5244" i="8" s="1"/>
  <c r="A5245" i="8" s="1"/>
  <c r="A5246" i="8" s="1"/>
  <c r="A5247" i="8" s="1"/>
  <c r="A5248" i="8" s="1"/>
  <c r="A5249" i="8" s="1"/>
  <c r="A5250" i="8" s="1"/>
  <c r="A5251" i="8" s="1"/>
  <c r="A5252" i="8" s="1"/>
  <c r="A5253" i="8" s="1"/>
  <c r="A5254" i="8" s="1"/>
  <c r="A5255" i="8" s="1"/>
  <c r="A5256" i="8" s="1"/>
  <c r="A5257" i="8" s="1"/>
  <c r="A5258" i="8" s="1"/>
  <c r="A5259" i="8" s="1"/>
  <c r="A5260" i="8" s="1"/>
  <c r="A5261" i="8" s="1"/>
  <c r="A5262" i="8" s="1"/>
  <c r="A5263" i="8" s="1"/>
  <c r="A5264" i="8" s="1"/>
  <c r="A5265" i="8" s="1"/>
  <c r="A5266" i="8" s="1"/>
  <c r="A5267" i="8" s="1"/>
  <c r="A5268" i="8" s="1"/>
  <c r="A5269" i="8" s="1"/>
  <c r="A5270" i="8" s="1"/>
  <c r="A5271" i="8" s="1"/>
  <c r="A5272" i="8" s="1"/>
  <c r="A5273" i="8" s="1"/>
  <c r="A5274" i="8" s="1"/>
  <c r="A5275" i="8" s="1"/>
  <c r="A5276" i="8" s="1"/>
  <c r="A5277" i="8" s="1"/>
  <c r="A5278" i="8" s="1"/>
  <c r="A5279" i="8" s="1"/>
  <c r="A5280" i="8" s="1"/>
  <c r="A5281" i="8" s="1"/>
  <c r="A5282" i="8" s="1"/>
  <c r="A5283" i="8" s="1"/>
  <c r="A5284" i="8" s="1"/>
  <c r="A5285" i="8" s="1"/>
  <c r="A5286" i="8" s="1"/>
  <c r="A5287" i="8" s="1"/>
  <c r="A5288" i="8" s="1"/>
  <c r="A5289" i="8" s="1"/>
  <c r="A5290" i="8" s="1"/>
  <c r="A5291" i="8" s="1"/>
  <c r="A5292" i="8" s="1"/>
  <c r="A5293" i="8" s="1"/>
  <c r="A5294" i="8" s="1"/>
  <c r="A5295" i="8" s="1"/>
  <c r="A5296" i="8" s="1"/>
  <c r="A5297" i="8" s="1"/>
  <c r="A5298" i="8" s="1"/>
  <c r="A5299" i="8" s="1"/>
  <c r="A5300" i="8" s="1"/>
  <c r="A5301" i="8" s="1"/>
  <c r="A5302" i="8" s="1"/>
  <c r="A5303" i="8" s="1"/>
  <c r="A5304" i="8" s="1"/>
  <c r="A5305" i="8" s="1"/>
  <c r="A5306" i="8" s="1"/>
  <c r="A5307" i="8" s="1"/>
  <c r="A5308" i="8" s="1"/>
  <c r="A5309" i="8" s="1"/>
  <c r="A5310" i="8" s="1"/>
  <c r="A5311" i="8" s="1"/>
  <c r="A5312" i="8" s="1"/>
  <c r="A5313" i="8" s="1"/>
  <c r="A5314" i="8" s="1"/>
  <c r="A5315" i="8" s="1"/>
  <c r="A5316" i="8" s="1"/>
  <c r="A5317" i="8" s="1"/>
  <c r="A5318" i="8" s="1"/>
  <c r="A5319" i="8" s="1"/>
  <c r="A5320" i="8" s="1"/>
  <c r="A5321" i="8" s="1"/>
  <c r="A5322" i="8" s="1"/>
  <c r="A5323" i="8" s="1"/>
  <c r="A5324" i="8" s="1"/>
  <c r="A5325" i="8" s="1"/>
  <c r="A5326" i="8" s="1"/>
  <c r="A5327" i="8" s="1"/>
  <c r="A5328" i="8" s="1"/>
  <c r="A5329" i="8" s="1"/>
  <c r="A5330" i="8" s="1"/>
  <c r="A5331" i="8" s="1"/>
  <c r="A5332" i="8" s="1"/>
  <c r="A5333" i="8" s="1"/>
  <c r="A5334" i="8" s="1"/>
  <c r="A5335" i="8" s="1"/>
  <c r="A5336" i="8" s="1"/>
  <c r="A5337" i="8" s="1"/>
  <c r="A5338" i="8" s="1"/>
  <c r="A5339" i="8" s="1"/>
  <c r="A5340" i="8" s="1"/>
  <c r="A5341" i="8" s="1"/>
  <c r="A5342" i="8" s="1"/>
  <c r="A5343" i="8" s="1"/>
  <c r="A5344" i="8" s="1"/>
  <c r="A5345" i="8" s="1"/>
  <c r="A5346" i="8" s="1"/>
  <c r="A5347" i="8" s="1"/>
  <c r="A5348" i="8" s="1"/>
  <c r="A5349" i="8" s="1"/>
  <c r="A5350" i="8" s="1"/>
  <c r="A5351" i="8" s="1"/>
  <c r="A5352" i="8" s="1"/>
  <c r="A5353" i="8" s="1"/>
  <c r="A5354" i="8" s="1"/>
  <c r="A5355" i="8" s="1"/>
  <c r="A5356" i="8" s="1"/>
  <c r="A5357" i="8" s="1"/>
  <c r="A5358" i="8" s="1"/>
  <c r="A5359" i="8" s="1"/>
  <c r="A5360" i="8" s="1"/>
  <c r="A5361" i="8" s="1"/>
  <c r="A5362" i="8" s="1"/>
  <c r="A5363" i="8" s="1"/>
  <c r="A5364" i="8" s="1"/>
  <c r="A5365" i="8" s="1"/>
  <c r="A5366" i="8" s="1"/>
  <c r="A5367" i="8" s="1"/>
  <c r="A5368" i="8" s="1"/>
  <c r="A5369" i="8" s="1"/>
  <c r="A5370" i="8" s="1"/>
  <c r="A5371" i="8" s="1"/>
  <c r="A5372" i="8" s="1"/>
  <c r="A5373" i="8" s="1"/>
  <c r="A5374" i="8" s="1"/>
  <c r="A5375" i="8" s="1"/>
  <c r="A5376" i="8" s="1"/>
  <c r="A5377" i="8" s="1"/>
  <c r="A5378" i="8" s="1"/>
  <c r="A5379" i="8" s="1"/>
  <c r="A5380" i="8" s="1"/>
  <c r="A5381" i="8" s="1"/>
  <c r="A5382" i="8" s="1"/>
  <c r="A5383" i="8" s="1"/>
  <c r="A5384" i="8" s="1"/>
  <c r="A5385" i="8" s="1"/>
  <c r="A5386" i="8" s="1"/>
  <c r="A5387" i="8" s="1"/>
  <c r="A5388" i="8" s="1"/>
  <c r="A5389" i="8" s="1"/>
  <c r="A5390" i="8" s="1"/>
  <c r="A5391" i="8" s="1"/>
  <c r="A5392" i="8" s="1"/>
  <c r="A5393" i="8" s="1"/>
  <c r="A5394" i="8" s="1"/>
  <c r="A5395" i="8" s="1"/>
  <c r="A5396" i="8" s="1"/>
  <c r="A5397" i="8" s="1"/>
  <c r="A5398" i="8" s="1"/>
  <c r="A5399" i="8" s="1"/>
  <c r="A5400" i="8" s="1"/>
  <c r="A5401" i="8" s="1"/>
  <c r="A5402" i="8" s="1"/>
  <c r="A5403" i="8" s="1"/>
  <c r="A5404" i="8" s="1"/>
  <c r="A5405" i="8" s="1"/>
  <c r="A5406" i="8" s="1"/>
  <c r="A5407" i="8" s="1"/>
  <c r="A5408" i="8" s="1"/>
  <c r="A5409" i="8" s="1"/>
  <c r="A5410" i="8" s="1"/>
  <c r="A5411" i="8" s="1"/>
  <c r="A5412" i="8" s="1"/>
  <c r="A5413" i="8" s="1"/>
  <c r="A5414" i="8" s="1"/>
  <c r="A5415" i="8" s="1"/>
  <c r="A5416" i="8" s="1"/>
  <c r="A5417" i="8" s="1"/>
  <c r="A5418" i="8" s="1"/>
  <c r="A5419" i="8" s="1"/>
  <c r="A5420" i="8" s="1"/>
  <c r="A5421" i="8" s="1"/>
  <c r="A5422" i="8" s="1"/>
  <c r="A5423" i="8" s="1"/>
  <c r="A5424" i="8" s="1"/>
  <c r="A5425" i="8" s="1"/>
  <c r="A5426" i="8" s="1"/>
  <c r="A5427" i="8" s="1"/>
  <c r="A5428" i="8" s="1"/>
  <c r="A5429" i="8" s="1"/>
  <c r="A5430" i="8" s="1"/>
  <c r="A5431" i="8" s="1"/>
  <c r="A5432" i="8" s="1"/>
  <c r="A5433" i="8" s="1"/>
  <c r="A5434" i="8" s="1"/>
  <c r="A5435" i="8" s="1"/>
  <c r="A5436" i="8" s="1"/>
  <c r="A5437" i="8" s="1"/>
  <c r="A5438" i="8" s="1"/>
  <c r="A5439" i="8" s="1"/>
  <c r="A5440" i="8" s="1"/>
  <c r="A5441" i="8" s="1"/>
  <c r="A5442" i="8" s="1"/>
  <c r="A5443" i="8" s="1"/>
  <c r="A5444" i="8" s="1"/>
  <c r="A5445" i="8" s="1"/>
  <c r="A5446" i="8" s="1"/>
  <c r="A5447" i="8" s="1"/>
  <c r="A5448" i="8" s="1"/>
  <c r="A5449" i="8" s="1"/>
  <c r="A5450" i="8" s="1"/>
  <c r="A5451" i="8" s="1"/>
  <c r="A5452" i="8" s="1"/>
  <c r="A5453" i="8" s="1"/>
  <c r="A5454" i="8" s="1"/>
  <c r="A5455" i="8" s="1"/>
  <c r="A5456" i="8" s="1"/>
  <c r="A5457" i="8" s="1"/>
  <c r="A5458" i="8" s="1"/>
  <c r="A5459" i="8" s="1"/>
  <c r="A5460" i="8" s="1"/>
  <c r="A5461" i="8" s="1"/>
  <c r="A5462" i="8" s="1"/>
  <c r="A5463" i="8" s="1"/>
  <c r="A5464" i="8" s="1"/>
  <c r="A5465" i="8" s="1"/>
  <c r="A5466" i="8" s="1"/>
  <c r="A5467" i="8" s="1"/>
  <c r="A5468" i="8" s="1"/>
  <c r="A5469" i="8" s="1"/>
  <c r="A5470" i="8" s="1"/>
  <c r="A5471" i="8" s="1"/>
  <c r="A5472" i="8" s="1"/>
  <c r="A5473" i="8" s="1"/>
  <c r="A5474" i="8" s="1"/>
  <c r="A5475" i="8" s="1"/>
  <c r="A5476" i="8" s="1"/>
  <c r="A5477" i="8" s="1"/>
  <c r="A5478" i="8" s="1"/>
  <c r="A5479" i="8" s="1"/>
  <c r="A5480" i="8" s="1"/>
  <c r="A5481" i="8" s="1"/>
  <c r="A5482" i="8" s="1"/>
  <c r="A5483" i="8" s="1"/>
  <c r="A5484" i="8" s="1"/>
  <c r="A5485" i="8" s="1"/>
  <c r="A5486" i="8" s="1"/>
  <c r="A5487" i="8" s="1"/>
  <c r="A5488" i="8" s="1"/>
  <c r="A5489" i="8" s="1"/>
  <c r="A5490" i="8" s="1"/>
  <c r="A5491" i="8" s="1"/>
  <c r="A5492" i="8" s="1"/>
  <c r="A5493" i="8" s="1"/>
  <c r="A5494" i="8" s="1"/>
  <c r="A5495" i="8" s="1"/>
  <c r="A5496" i="8" s="1"/>
  <c r="A5497" i="8" s="1"/>
  <c r="A5498" i="8" s="1"/>
  <c r="A5499" i="8" s="1"/>
  <c r="A5500" i="8" s="1"/>
  <c r="A5501" i="8" s="1"/>
  <c r="A5502" i="8" s="1"/>
  <c r="A5503" i="8" s="1"/>
  <c r="A5504" i="8" s="1"/>
  <c r="A5505" i="8" s="1"/>
  <c r="A5506" i="8" s="1"/>
  <c r="A5507" i="8" s="1"/>
  <c r="A5508" i="8" s="1"/>
  <c r="A5509" i="8" s="1"/>
  <c r="A5510" i="8" s="1"/>
  <c r="A5511" i="8" s="1"/>
  <c r="A5512" i="8" s="1"/>
  <c r="A5513" i="8" s="1"/>
  <c r="A5514" i="8" s="1"/>
  <c r="A5515" i="8" s="1"/>
  <c r="A5516" i="8" s="1"/>
  <c r="A5517" i="8" s="1"/>
  <c r="A5518" i="8" s="1"/>
  <c r="A5519" i="8" s="1"/>
  <c r="A5520" i="8" s="1"/>
  <c r="A5521" i="8" s="1"/>
  <c r="A5522" i="8" s="1"/>
  <c r="A5523" i="8" s="1"/>
  <c r="A5524" i="8" s="1"/>
  <c r="A5525" i="8" s="1"/>
  <c r="A5526" i="8" s="1"/>
  <c r="A5527" i="8" s="1"/>
  <c r="A5528" i="8" s="1"/>
  <c r="A5529" i="8" s="1"/>
  <c r="A5530" i="8" s="1"/>
  <c r="A5531" i="8" s="1"/>
  <c r="A5532" i="8" s="1"/>
  <c r="A5533" i="8" s="1"/>
  <c r="A5534" i="8" s="1"/>
  <c r="A5535" i="8" s="1"/>
  <c r="A5536" i="8" s="1"/>
  <c r="A5537" i="8" s="1"/>
  <c r="A5538" i="8" s="1"/>
  <c r="A5539" i="8" s="1"/>
  <c r="A5540" i="8" s="1"/>
  <c r="A5541" i="8" s="1"/>
  <c r="A5542" i="8" s="1"/>
  <c r="A5543" i="8" s="1"/>
  <c r="A5544" i="8" s="1"/>
  <c r="A5545" i="8" s="1"/>
  <c r="A5546" i="8" s="1"/>
  <c r="A5547" i="8" s="1"/>
  <c r="A5548" i="8" s="1"/>
  <c r="A5549" i="8" s="1"/>
  <c r="A5550" i="8" s="1"/>
  <c r="A5551" i="8" s="1"/>
  <c r="A5552" i="8" s="1"/>
  <c r="A5553" i="8" s="1"/>
  <c r="A5554" i="8" s="1"/>
  <c r="A5555" i="8" s="1"/>
  <c r="A5556" i="8" s="1"/>
  <c r="A5557" i="8" s="1"/>
  <c r="A5558" i="8" s="1"/>
  <c r="A5559" i="8" s="1"/>
  <c r="A5560" i="8" s="1"/>
  <c r="A5561" i="8" s="1"/>
  <c r="A5562" i="8" s="1"/>
  <c r="A5563" i="8" s="1"/>
  <c r="A5564" i="8" s="1"/>
  <c r="A5565" i="8" s="1"/>
  <c r="A5566" i="8" s="1"/>
  <c r="A5567" i="8" s="1"/>
  <c r="A5568" i="8" s="1"/>
  <c r="A5569" i="8" s="1"/>
  <c r="A5570" i="8" s="1"/>
  <c r="A5571" i="8" s="1"/>
  <c r="A5572" i="8" s="1"/>
  <c r="A5573" i="8" s="1"/>
  <c r="A5574" i="8" s="1"/>
  <c r="A5575" i="8" s="1"/>
  <c r="A5576" i="8" s="1"/>
  <c r="A5577" i="8" s="1"/>
  <c r="A5578" i="8" s="1"/>
  <c r="A5579" i="8" s="1"/>
  <c r="A5580" i="8" s="1"/>
  <c r="A5581" i="8" s="1"/>
  <c r="A5582" i="8" s="1"/>
  <c r="A5583" i="8" s="1"/>
  <c r="A5584" i="8" s="1"/>
  <c r="A5585" i="8" s="1"/>
  <c r="A5586" i="8" s="1"/>
  <c r="A5587" i="8" s="1"/>
  <c r="A5588" i="8" s="1"/>
  <c r="A5589" i="8" s="1"/>
  <c r="A5590" i="8" s="1"/>
  <c r="A5591" i="8" s="1"/>
  <c r="A5592" i="8" s="1"/>
  <c r="A5593" i="8" s="1"/>
  <c r="A5594" i="8" s="1"/>
  <c r="A5595" i="8" s="1"/>
  <c r="A5596" i="8" s="1"/>
  <c r="A5597" i="8" s="1"/>
  <c r="A5598" i="8" s="1"/>
  <c r="A5599" i="8" s="1"/>
  <c r="A5600" i="8" s="1"/>
  <c r="A5601" i="8" s="1"/>
  <c r="A5602" i="8" s="1"/>
  <c r="A5603" i="8" s="1"/>
  <c r="A5604" i="8" s="1"/>
  <c r="A5605" i="8" s="1"/>
  <c r="A5606" i="8" s="1"/>
  <c r="A5607" i="8" s="1"/>
  <c r="A5608" i="8" s="1"/>
  <c r="A5609" i="8" s="1"/>
  <c r="A5610" i="8" s="1"/>
  <c r="A5611" i="8" s="1"/>
  <c r="A5612" i="8" s="1"/>
  <c r="A5613" i="8" s="1"/>
  <c r="A5614" i="8" s="1"/>
  <c r="A5615" i="8" s="1"/>
  <c r="A5616" i="8" s="1"/>
  <c r="A5617" i="8" s="1"/>
  <c r="A5618" i="8" s="1"/>
  <c r="A5619" i="8" s="1"/>
  <c r="A5620" i="8" s="1"/>
  <c r="A5621" i="8" s="1"/>
  <c r="A5622" i="8" s="1"/>
  <c r="A5623" i="8" s="1"/>
  <c r="A5624" i="8" s="1"/>
  <c r="A5625" i="8" s="1"/>
  <c r="A5626" i="8" s="1"/>
  <c r="A5627" i="8" s="1"/>
  <c r="A5628" i="8" s="1"/>
  <c r="A5629" i="8" s="1"/>
  <c r="A5630" i="8" s="1"/>
  <c r="A5631" i="8" s="1"/>
  <c r="A5632" i="8" s="1"/>
  <c r="A5633" i="8" s="1"/>
  <c r="A5634" i="8" s="1"/>
  <c r="A5635" i="8" s="1"/>
  <c r="A5636" i="8" s="1"/>
  <c r="A5637" i="8" s="1"/>
  <c r="A5638" i="8" s="1"/>
  <c r="A5639" i="8" s="1"/>
  <c r="A5640" i="8" s="1"/>
  <c r="A5641" i="8" s="1"/>
  <c r="A5642" i="8" s="1"/>
  <c r="A5643" i="8" s="1"/>
  <c r="A5644" i="8" s="1"/>
  <c r="A5645" i="8" s="1"/>
  <c r="A5646" i="8" s="1"/>
  <c r="A5647" i="8" s="1"/>
  <c r="A5648" i="8" s="1"/>
  <c r="A5649" i="8" s="1"/>
  <c r="A5650" i="8" s="1"/>
  <c r="A5651" i="8" s="1"/>
  <c r="A5652" i="8" s="1"/>
  <c r="A5653" i="8" s="1"/>
  <c r="A5654" i="8" s="1"/>
  <c r="A5655" i="8" s="1"/>
  <c r="A5656" i="8" s="1"/>
  <c r="A5657" i="8" s="1"/>
  <c r="A5658" i="8" s="1"/>
  <c r="A5659" i="8" s="1"/>
  <c r="A5660" i="8" s="1"/>
  <c r="A5661" i="8" s="1"/>
  <c r="A5662" i="8" s="1"/>
  <c r="A5663" i="8" s="1"/>
  <c r="A5664" i="8" s="1"/>
  <c r="A5665" i="8" s="1"/>
  <c r="A5666" i="8" s="1"/>
  <c r="A5667" i="8" s="1"/>
  <c r="A5668" i="8" s="1"/>
  <c r="A5669" i="8" s="1"/>
  <c r="A5670" i="8" s="1"/>
  <c r="A5671" i="8" s="1"/>
  <c r="A5672" i="8" s="1"/>
  <c r="A5673" i="8" s="1"/>
  <c r="A5674" i="8" s="1"/>
  <c r="A5675" i="8" s="1"/>
  <c r="A5676" i="8" s="1"/>
  <c r="A5677" i="8" s="1"/>
  <c r="A5678" i="8" s="1"/>
  <c r="A5679" i="8" s="1"/>
  <c r="A5680" i="8" s="1"/>
  <c r="A5681" i="8" s="1"/>
  <c r="A5682" i="8" s="1"/>
  <c r="A5683" i="8" s="1"/>
  <c r="A5684" i="8" s="1"/>
  <c r="A5685" i="8" s="1"/>
  <c r="A5686" i="8" s="1"/>
  <c r="A5687" i="8" s="1"/>
  <c r="A5688" i="8" s="1"/>
  <c r="A5689" i="8" s="1"/>
  <c r="A5690" i="8" s="1"/>
  <c r="A5691" i="8" s="1"/>
  <c r="A5692" i="8" s="1"/>
  <c r="A5693" i="8" s="1"/>
  <c r="A5694" i="8" s="1"/>
  <c r="A5695" i="8" s="1"/>
  <c r="A5696" i="8" s="1"/>
  <c r="A5697" i="8" s="1"/>
  <c r="A5698" i="8" s="1"/>
  <c r="A5699" i="8" s="1"/>
  <c r="A5700" i="8" s="1"/>
  <c r="A5701" i="8" s="1"/>
  <c r="A5702" i="8" s="1"/>
  <c r="A5703" i="8" s="1"/>
  <c r="A5704" i="8" s="1"/>
  <c r="A5705" i="8" s="1"/>
  <c r="A5706" i="8" s="1"/>
  <c r="A5707" i="8" s="1"/>
  <c r="A5708" i="8" s="1"/>
  <c r="A5709" i="8" s="1"/>
  <c r="A5710" i="8" s="1"/>
  <c r="A5711" i="8" s="1"/>
  <c r="A5712" i="8" s="1"/>
  <c r="A5713" i="8" s="1"/>
  <c r="A5714" i="8" s="1"/>
  <c r="A5715" i="8" s="1"/>
  <c r="A5716" i="8" s="1"/>
  <c r="A5717" i="8" s="1"/>
  <c r="A5718" i="8" s="1"/>
  <c r="A5719" i="8" s="1"/>
  <c r="A5720" i="8" s="1"/>
  <c r="A5721" i="8" s="1"/>
  <c r="A5722" i="8" s="1"/>
  <c r="A5723" i="8" s="1"/>
  <c r="A5724" i="8" s="1"/>
  <c r="A5725" i="8" s="1"/>
  <c r="A5726" i="8" s="1"/>
  <c r="A5727" i="8" s="1"/>
  <c r="A5728" i="8" s="1"/>
  <c r="A5729" i="8" s="1"/>
  <c r="A5730" i="8" s="1"/>
  <c r="A5731" i="8" s="1"/>
  <c r="A5732" i="8" s="1"/>
  <c r="A5733" i="8" s="1"/>
  <c r="A5734" i="8" s="1"/>
  <c r="A5735" i="8" s="1"/>
  <c r="A5736" i="8" s="1"/>
  <c r="A5737" i="8" s="1"/>
  <c r="A5738" i="8" s="1"/>
  <c r="A5739" i="8" s="1"/>
  <c r="A5740" i="8" s="1"/>
  <c r="A5741" i="8" s="1"/>
  <c r="A5742" i="8" s="1"/>
  <c r="A5743" i="8" s="1"/>
  <c r="A5744" i="8" s="1"/>
  <c r="A5745" i="8" s="1"/>
  <c r="A5746" i="8" s="1"/>
  <c r="A5747" i="8" s="1"/>
  <c r="A5748" i="8" s="1"/>
  <c r="A5749" i="8" s="1"/>
  <c r="A5750" i="8" s="1"/>
  <c r="A5751" i="8" s="1"/>
  <c r="A5752" i="8" s="1"/>
  <c r="A5753" i="8" s="1"/>
  <c r="A5754" i="8" s="1"/>
  <c r="A5755" i="8" s="1"/>
  <c r="A5756" i="8" s="1"/>
  <c r="A5757" i="8" s="1"/>
  <c r="A5758" i="8" s="1"/>
  <c r="A5759" i="8" s="1"/>
  <c r="A5760" i="8" s="1"/>
  <c r="A5761" i="8" s="1"/>
  <c r="A5762" i="8" s="1"/>
  <c r="A5763" i="8" s="1"/>
  <c r="A5764" i="8" s="1"/>
  <c r="A5765" i="8" s="1"/>
  <c r="A5766" i="8" s="1"/>
  <c r="A5767" i="8" s="1"/>
  <c r="A5768" i="8" s="1"/>
  <c r="A5769" i="8" s="1"/>
  <c r="A5770" i="8" s="1"/>
  <c r="A5771" i="8" s="1"/>
  <c r="A5772" i="8" s="1"/>
  <c r="A5773" i="8" s="1"/>
  <c r="A5774" i="8" s="1"/>
  <c r="A5775" i="8" s="1"/>
  <c r="A5776" i="8" s="1"/>
  <c r="A5777" i="8" s="1"/>
  <c r="A5778" i="8" s="1"/>
  <c r="A5779" i="8" s="1"/>
  <c r="A5780" i="8" s="1"/>
  <c r="A5781" i="8" s="1"/>
  <c r="A5782" i="8" s="1"/>
  <c r="A5783" i="8" s="1"/>
  <c r="A5784" i="8" s="1"/>
  <c r="A5785" i="8" s="1"/>
  <c r="A5786" i="8" s="1"/>
  <c r="A5787" i="8" s="1"/>
  <c r="A5788" i="8" s="1"/>
  <c r="A5789" i="8" s="1"/>
  <c r="A5790" i="8" s="1"/>
  <c r="A5791" i="8" s="1"/>
  <c r="A5792" i="8" s="1"/>
  <c r="A5793" i="8" s="1"/>
  <c r="A5794" i="8" s="1"/>
  <c r="A5795" i="8" s="1"/>
  <c r="A5796" i="8" s="1"/>
  <c r="A5797" i="8" s="1"/>
  <c r="A5798" i="8" s="1"/>
  <c r="A5799" i="8" s="1"/>
  <c r="A5800" i="8" s="1"/>
  <c r="A5801" i="8" s="1"/>
  <c r="A5802" i="8" s="1"/>
  <c r="A5803" i="8" s="1"/>
  <c r="A5804" i="8" s="1"/>
  <c r="A5805" i="8" s="1"/>
  <c r="A5806" i="8" s="1"/>
  <c r="A5807" i="8" s="1"/>
  <c r="A5808" i="8" s="1"/>
  <c r="A5809" i="8" s="1"/>
  <c r="A5810" i="8" s="1"/>
  <c r="A5811" i="8" s="1"/>
  <c r="A5812" i="8" s="1"/>
  <c r="A5813" i="8" s="1"/>
  <c r="A5814" i="8" s="1"/>
  <c r="A5815" i="8" s="1"/>
  <c r="A5816" i="8" s="1"/>
  <c r="A5817" i="8" s="1"/>
  <c r="A5818" i="8" s="1"/>
  <c r="A5819" i="8" s="1"/>
  <c r="A5820" i="8" s="1"/>
  <c r="A5821" i="8" s="1"/>
  <c r="A5822" i="8" s="1"/>
  <c r="A5823" i="8" s="1"/>
  <c r="A5824" i="8" s="1"/>
  <c r="A5825" i="8" s="1"/>
  <c r="A5826" i="8" s="1"/>
  <c r="A5827" i="8" s="1"/>
  <c r="A5828" i="8" s="1"/>
  <c r="A5829" i="8" s="1"/>
  <c r="A5830" i="8" s="1"/>
  <c r="A5831" i="8" s="1"/>
  <c r="A5832" i="8" s="1"/>
  <c r="A5833" i="8" s="1"/>
  <c r="A5834" i="8" s="1"/>
  <c r="A5835" i="8" s="1"/>
  <c r="A5836" i="8" s="1"/>
  <c r="A5837" i="8" s="1"/>
  <c r="A5838" i="8" s="1"/>
  <c r="A5839" i="8" s="1"/>
  <c r="A5840" i="8" s="1"/>
  <c r="A5841" i="8" s="1"/>
  <c r="A5842" i="8" s="1"/>
  <c r="A5843" i="8" s="1"/>
  <c r="A5844" i="8" s="1"/>
  <c r="A5845" i="8" s="1"/>
  <c r="A5846" i="8" s="1"/>
  <c r="A5847" i="8" s="1"/>
  <c r="A5848" i="8" s="1"/>
  <c r="A5849" i="8" s="1"/>
  <c r="A5850" i="8" s="1"/>
  <c r="A5851" i="8" s="1"/>
  <c r="A5852" i="8" s="1"/>
  <c r="A5853" i="8" s="1"/>
  <c r="A5854" i="8" s="1"/>
  <c r="A5855" i="8" s="1"/>
  <c r="A5856" i="8" s="1"/>
  <c r="A5857" i="8" s="1"/>
  <c r="A5858" i="8" s="1"/>
  <c r="A5859" i="8" s="1"/>
  <c r="A5860" i="8" s="1"/>
  <c r="A5861" i="8" s="1"/>
  <c r="A5862" i="8" s="1"/>
  <c r="A5863" i="8" s="1"/>
  <c r="A5864" i="8" s="1"/>
  <c r="A5865" i="8" s="1"/>
  <c r="A5866" i="8" s="1"/>
  <c r="A5867" i="8" s="1"/>
  <c r="A5868" i="8" s="1"/>
  <c r="A5869" i="8" s="1"/>
  <c r="A5870" i="8" s="1"/>
  <c r="A5871" i="8" s="1"/>
  <c r="A5872" i="8" s="1"/>
  <c r="A5873" i="8" s="1"/>
  <c r="A5874" i="8" s="1"/>
  <c r="A5875" i="8" s="1"/>
  <c r="A5876" i="8" s="1"/>
  <c r="A5877" i="8" s="1"/>
  <c r="A5878" i="8" s="1"/>
  <c r="A5879" i="8" s="1"/>
  <c r="A5880" i="8" s="1"/>
  <c r="A5881" i="8" s="1"/>
  <c r="A5882" i="8" s="1"/>
  <c r="A5883" i="8" s="1"/>
  <c r="A5884" i="8" s="1"/>
  <c r="A5885" i="8" s="1"/>
  <c r="A5886" i="8" s="1"/>
  <c r="A5887" i="8" s="1"/>
  <c r="A5888" i="8" s="1"/>
  <c r="A5889" i="8" s="1"/>
  <c r="A5890" i="8" s="1"/>
  <c r="A5891" i="8" s="1"/>
  <c r="A5892" i="8" s="1"/>
  <c r="A5893" i="8" s="1"/>
  <c r="A5894" i="8" s="1"/>
  <c r="A5895" i="8" s="1"/>
  <c r="A5896" i="8" s="1"/>
  <c r="A5897" i="8" s="1"/>
  <c r="A5898" i="8" s="1"/>
  <c r="A5899" i="8" s="1"/>
  <c r="A5900" i="8" s="1"/>
  <c r="A5901" i="8" s="1"/>
  <c r="A5902" i="8" s="1"/>
  <c r="A5903" i="8" s="1"/>
  <c r="A5904" i="8" s="1"/>
  <c r="A5905" i="8" s="1"/>
  <c r="A5906" i="8" s="1"/>
  <c r="A5907" i="8" s="1"/>
  <c r="A5908" i="8" s="1"/>
  <c r="A5909" i="8" s="1"/>
  <c r="A5910" i="8" s="1"/>
  <c r="A5911" i="8" s="1"/>
  <c r="A5912" i="8" s="1"/>
  <c r="A5913" i="8" s="1"/>
  <c r="A5914" i="8" s="1"/>
  <c r="A5915" i="8" s="1"/>
  <c r="A5916" i="8" s="1"/>
  <c r="A5917" i="8" s="1"/>
  <c r="A5918" i="8" s="1"/>
  <c r="A5919" i="8" s="1"/>
  <c r="A5920" i="8" s="1"/>
  <c r="A5921" i="8" s="1"/>
  <c r="A5922" i="8" s="1"/>
  <c r="A5923" i="8" s="1"/>
  <c r="A5924" i="8" s="1"/>
  <c r="A5925" i="8" s="1"/>
  <c r="A5926" i="8" s="1"/>
  <c r="A5927" i="8" s="1"/>
  <c r="A5928" i="8" s="1"/>
  <c r="A5929" i="8" s="1"/>
  <c r="A5930" i="8" s="1"/>
  <c r="A5931" i="8" s="1"/>
  <c r="A5932" i="8" s="1"/>
  <c r="A5933" i="8" s="1"/>
  <c r="A5934" i="8" s="1"/>
  <c r="A5935" i="8" s="1"/>
  <c r="A5936" i="8" s="1"/>
  <c r="A5937" i="8" s="1"/>
  <c r="A5938" i="8" s="1"/>
  <c r="A5939" i="8" s="1"/>
  <c r="A5940" i="8" s="1"/>
  <c r="A5941" i="8" s="1"/>
  <c r="A5942" i="8" s="1"/>
  <c r="A5943" i="8" s="1"/>
  <c r="A5944" i="8" s="1"/>
  <c r="A5945" i="8" s="1"/>
  <c r="A5946" i="8" s="1"/>
  <c r="A5947" i="8" s="1"/>
  <c r="A5948" i="8" s="1"/>
  <c r="A5949" i="8" s="1"/>
  <c r="A5950" i="8" s="1"/>
  <c r="A5951" i="8" s="1"/>
  <c r="A5952" i="8" s="1"/>
  <c r="A5953" i="8" s="1"/>
  <c r="A5954" i="8" s="1"/>
  <c r="A5955" i="8" s="1"/>
  <c r="A5956" i="8" s="1"/>
  <c r="A5957" i="8" s="1"/>
  <c r="A5958" i="8" s="1"/>
  <c r="A5959" i="8" s="1"/>
  <c r="A5960" i="8" s="1"/>
  <c r="A5961" i="8" s="1"/>
  <c r="A5962" i="8" s="1"/>
  <c r="A5963" i="8" s="1"/>
  <c r="A5964" i="8" s="1"/>
  <c r="A5965" i="8" s="1"/>
  <c r="A5966" i="8" s="1"/>
  <c r="A5967" i="8" s="1"/>
  <c r="A5968" i="8" s="1"/>
  <c r="A5969" i="8" s="1"/>
  <c r="A5970" i="8" s="1"/>
  <c r="A5971" i="8" s="1"/>
  <c r="A5972" i="8" s="1"/>
  <c r="A5973" i="8" s="1"/>
  <c r="A5974" i="8" s="1"/>
  <c r="A5975" i="8" s="1"/>
  <c r="A5976" i="8" s="1"/>
  <c r="A5977" i="8" s="1"/>
  <c r="A5978" i="8" s="1"/>
  <c r="A5979" i="8" s="1"/>
  <c r="A5980" i="8" s="1"/>
  <c r="A5981" i="8" s="1"/>
  <c r="A5982" i="8" s="1"/>
  <c r="A5983" i="8" s="1"/>
  <c r="A5984" i="8" s="1"/>
  <c r="A5985" i="8" s="1"/>
  <c r="A5986" i="8" s="1"/>
  <c r="A5987" i="8" s="1"/>
  <c r="A5988" i="8" s="1"/>
  <c r="A5989" i="8" s="1"/>
  <c r="A5990" i="8" s="1"/>
  <c r="A5991" i="8" s="1"/>
  <c r="A5992" i="8" s="1"/>
  <c r="A5993" i="8" s="1"/>
  <c r="A5994" i="8" s="1"/>
  <c r="A5995" i="8" s="1"/>
  <c r="A5996" i="8" s="1"/>
  <c r="A5997" i="8" s="1"/>
  <c r="A5998" i="8" s="1"/>
  <c r="A5999" i="8" s="1"/>
  <c r="A6000" i="8" s="1"/>
  <c r="A6001" i="8" s="1"/>
  <c r="A6002" i="8" s="1"/>
  <c r="A6003" i="8" s="1"/>
  <c r="A6004" i="8" s="1"/>
  <c r="A6005" i="8" s="1"/>
  <c r="A6006" i="8" s="1"/>
  <c r="A6007" i="8" s="1"/>
  <c r="A6008" i="8" s="1"/>
  <c r="A6009" i="8" s="1"/>
  <c r="A6010" i="8" s="1"/>
  <c r="A6011" i="8" s="1"/>
  <c r="A6012" i="8" s="1"/>
  <c r="A6013" i="8" s="1"/>
  <c r="A6014" i="8" s="1"/>
  <c r="A6015" i="8" s="1"/>
  <c r="A6016" i="8" s="1"/>
  <c r="A6017" i="8" s="1"/>
  <c r="A6018" i="8" s="1"/>
  <c r="A6019" i="8" s="1"/>
  <c r="A6020" i="8" s="1"/>
  <c r="A6021" i="8" s="1"/>
  <c r="A6022" i="8" s="1"/>
  <c r="A6023" i="8" s="1"/>
  <c r="A6024" i="8" s="1"/>
  <c r="A6025" i="8" s="1"/>
  <c r="A6026" i="8" s="1"/>
  <c r="A6027" i="8" s="1"/>
  <c r="A6028" i="8" s="1"/>
  <c r="A6029" i="8" s="1"/>
  <c r="A6030" i="8" s="1"/>
  <c r="A6031" i="8" s="1"/>
  <c r="A6032" i="8" s="1"/>
  <c r="A6033" i="8" s="1"/>
  <c r="A6034" i="8" s="1"/>
  <c r="A6035" i="8" s="1"/>
  <c r="A6036" i="8" s="1"/>
  <c r="A6037" i="8" s="1"/>
  <c r="A6038" i="8" s="1"/>
  <c r="A6039" i="8" s="1"/>
  <c r="A6040" i="8" s="1"/>
  <c r="A6041" i="8" s="1"/>
  <c r="A6042" i="8" s="1"/>
  <c r="A6043" i="8" s="1"/>
  <c r="A6044" i="8" s="1"/>
  <c r="A6045" i="8" s="1"/>
  <c r="A6046" i="8" s="1"/>
  <c r="A6047" i="8" s="1"/>
  <c r="A6048" i="8" s="1"/>
  <c r="A6049" i="8" s="1"/>
  <c r="A6050" i="8" s="1"/>
  <c r="A6051" i="8" s="1"/>
  <c r="A6052" i="8" s="1"/>
  <c r="A6053" i="8" s="1"/>
  <c r="A6054" i="8" s="1"/>
  <c r="A6055" i="8" s="1"/>
  <c r="A6056" i="8" s="1"/>
  <c r="A6057" i="8" s="1"/>
  <c r="A6058" i="8" s="1"/>
  <c r="A6059" i="8" s="1"/>
  <c r="A6060" i="8" s="1"/>
  <c r="A6061" i="8" s="1"/>
  <c r="A6062" i="8" s="1"/>
  <c r="A6063" i="8" s="1"/>
  <c r="A6064" i="8" s="1"/>
  <c r="A6065" i="8" s="1"/>
  <c r="A6066" i="8" s="1"/>
  <c r="A6067" i="8" s="1"/>
  <c r="A6068" i="8" s="1"/>
  <c r="A6069" i="8" s="1"/>
  <c r="A6070" i="8" s="1"/>
  <c r="A6071" i="8" s="1"/>
  <c r="A6072" i="8" s="1"/>
  <c r="A6073" i="8" s="1"/>
  <c r="A6074" i="8" s="1"/>
  <c r="A6075" i="8" s="1"/>
  <c r="A6076" i="8" s="1"/>
  <c r="A6077" i="8" s="1"/>
  <c r="A6078" i="8" s="1"/>
  <c r="A6079" i="8" s="1"/>
  <c r="A6080" i="8" s="1"/>
  <c r="A6081" i="8" s="1"/>
  <c r="A6082" i="8" s="1"/>
  <c r="A6083" i="8" s="1"/>
  <c r="A6084" i="8" s="1"/>
  <c r="A6085" i="8" s="1"/>
  <c r="A6086" i="8" s="1"/>
  <c r="A6087" i="8" s="1"/>
  <c r="A6088" i="8" s="1"/>
  <c r="A6089" i="8" s="1"/>
  <c r="A6090" i="8" s="1"/>
  <c r="A6091" i="8" s="1"/>
  <c r="A6092" i="8" s="1"/>
  <c r="A6093" i="8" s="1"/>
  <c r="A6094" i="8" s="1"/>
  <c r="A6095" i="8" s="1"/>
  <c r="A6096" i="8" s="1"/>
  <c r="A6097" i="8" s="1"/>
  <c r="A6098" i="8" s="1"/>
  <c r="A6099" i="8" s="1"/>
  <c r="A6100" i="8" s="1"/>
  <c r="A6101" i="8" s="1"/>
  <c r="A6102" i="8" s="1"/>
  <c r="A6103" i="8" s="1"/>
  <c r="A6104" i="8" s="1"/>
  <c r="A6105" i="8" s="1"/>
  <c r="A6106" i="8" s="1"/>
  <c r="A6107" i="8" s="1"/>
  <c r="A6108" i="8" s="1"/>
  <c r="A6109" i="8" s="1"/>
  <c r="A6110" i="8" s="1"/>
  <c r="A6111" i="8" s="1"/>
  <c r="A6112" i="8" s="1"/>
  <c r="A6113" i="8" s="1"/>
  <c r="A6114" i="8" s="1"/>
  <c r="A6115" i="8" s="1"/>
  <c r="A6116" i="8" s="1"/>
  <c r="A6117" i="8" s="1"/>
  <c r="A6118" i="8" s="1"/>
  <c r="A6119" i="8" s="1"/>
  <c r="A6120" i="8" s="1"/>
  <c r="A6121" i="8" s="1"/>
  <c r="A6122" i="8" s="1"/>
  <c r="A6123" i="8" s="1"/>
  <c r="A6124" i="8" s="1"/>
  <c r="A6125" i="8" s="1"/>
  <c r="A6126" i="8" s="1"/>
  <c r="A6127" i="8" s="1"/>
  <c r="A6128" i="8" s="1"/>
  <c r="A6129" i="8" s="1"/>
  <c r="A6130" i="8" s="1"/>
  <c r="A6131" i="8" s="1"/>
  <c r="A6132" i="8" s="1"/>
  <c r="A6133" i="8" s="1"/>
  <c r="A6134" i="8" s="1"/>
  <c r="A6135" i="8" s="1"/>
  <c r="A6136" i="8" s="1"/>
  <c r="A6137" i="8" s="1"/>
  <c r="A6138" i="8" s="1"/>
  <c r="A6139" i="8" s="1"/>
  <c r="A6140" i="8" s="1"/>
  <c r="A6141" i="8" s="1"/>
  <c r="A6142" i="8" s="1"/>
  <c r="A6143" i="8" s="1"/>
  <c r="A6144" i="8" s="1"/>
  <c r="A6145" i="8" s="1"/>
  <c r="A6146" i="8" s="1"/>
  <c r="A6147" i="8" s="1"/>
  <c r="A6148" i="8" s="1"/>
  <c r="A6149" i="8" s="1"/>
  <c r="A6150" i="8" s="1"/>
  <c r="A6151" i="8" s="1"/>
  <c r="A6152" i="8" s="1"/>
  <c r="A6153" i="8" s="1"/>
  <c r="A6154" i="8" s="1"/>
  <c r="A6155" i="8" s="1"/>
  <c r="A6156" i="8" s="1"/>
  <c r="A6157" i="8" s="1"/>
  <c r="A6158" i="8" s="1"/>
  <c r="A6159" i="8" s="1"/>
  <c r="A6160" i="8" s="1"/>
  <c r="A6161" i="8" s="1"/>
  <c r="A6162" i="8" s="1"/>
  <c r="A6163" i="8" s="1"/>
  <c r="A6164" i="8" s="1"/>
  <c r="A6165" i="8" s="1"/>
  <c r="A6166" i="8" s="1"/>
  <c r="A6167" i="8" s="1"/>
  <c r="A6168" i="8" s="1"/>
  <c r="A6169" i="8" s="1"/>
  <c r="A6170" i="8" s="1"/>
  <c r="A6171" i="8" s="1"/>
  <c r="A6172" i="8" s="1"/>
  <c r="A6173" i="8" s="1"/>
  <c r="A6174" i="8" s="1"/>
  <c r="A6175" i="8" s="1"/>
  <c r="A6176" i="8" s="1"/>
  <c r="A6177" i="8" s="1"/>
  <c r="A6178" i="8" s="1"/>
  <c r="A6179" i="8" s="1"/>
  <c r="A6180" i="8" s="1"/>
  <c r="A6181" i="8" s="1"/>
  <c r="A6182" i="8" s="1"/>
  <c r="A6183" i="8" s="1"/>
  <c r="A6184" i="8" s="1"/>
  <c r="A6185" i="8" s="1"/>
  <c r="A6186" i="8" s="1"/>
  <c r="A6187" i="8" s="1"/>
  <c r="A6188" i="8" s="1"/>
  <c r="A6189" i="8" s="1"/>
  <c r="A6190" i="8" s="1"/>
  <c r="A6191" i="8" s="1"/>
  <c r="A6192" i="8" s="1"/>
  <c r="A6193" i="8" s="1"/>
  <c r="A6194" i="8" s="1"/>
  <c r="A6195" i="8" s="1"/>
  <c r="A6196" i="8" s="1"/>
  <c r="A6197" i="8" s="1"/>
  <c r="A6198" i="8" s="1"/>
  <c r="A6199" i="8" s="1"/>
  <c r="A6200" i="8" s="1"/>
  <c r="A6201" i="8" s="1"/>
  <c r="A6202" i="8" s="1"/>
  <c r="A6203" i="8" s="1"/>
  <c r="A6204" i="8" s="1"/>
  <c r="A6205" i="8" s="1"/>
  <c r="A6206" i="8" s="1"/>
  <c r="A6207" i="8" s="1"/>
  <c r="A6208" i="8" s="1"/>
  <c r="A6209" i="8" s="1"/>
  <c r="A6210" i="8" s="1"/>
  <c r="A6211" i="8" s="1"/>
  <c r="A6212" i="8" s="1"/>
  <c r="A6213" i="8" s="1"/>
  <c r="A6214" i="8" s="1"/>
  <c r="A6215" i="8" s="1"/>
  <c r="A6216" i="8" s="1"/>
  <c r="A6217" i="8" s="1"/>
  <c r="A6218" i="8" s="1"/>
  <c r="A6219" i="8" s="1"/>
  <c r="A6220" i="8" s="1"/>
  <c r="A6221" i="8" s="1"/>
  <c r="A6222" i="8" s="1"/>
  <c r="A6223" i="8" s="1"/>
  <c r="A6224" i="8" s="1"/>
  <c r="A6225" i="8" s="1"/>
  <c r="A6226" i="8" s="1"/>
  <c r="A6227" i="8" s="1"/>
  <c r="A6228" i="8" s="1"/>
  <c r="A6229" i="8" s="1"/>
  <c r="A6230" i="8" s="1"/>
  <c r="A6231" i="8" s="1"/>
  <c r="A6232" i="8" s="1"/>
  <c r="A6233" i="8" s="1"/>
  <c r="A6234" i="8" s="1"/>
  <c r="A6235" i="8" s="1"/>
  <c r="A6236" i="8" s="1"/>
  <c r="A6237" i="8" s="1"/>
  <c r="A6238" i="8" s="1"/>
  <c r="A6239" i="8" s="1"/>
  <c r="A6240" i="8" s="1"/>
  <c r="A6241" i="8" s="1"/>
  <c r="A6242" i="8" s="1"/>
  <c r="A6243" i="8" s="1"/>
  <c r="A6244" i="8" s="1"/>
  <c r="A6245" i="8" s="1"/>
  <c r="A6246" i="8" s="1"/>
  <c r="A6247" i="8" s="1"/>
  <c r="A6248" i="8" s="1"/>
  <c r="A6249" i="8" s="1"/>
  <c r="A6250" i="8" s="1"/>
  <c r="A6251" i="8" s="1"/>
  <c r="A6252" i="8" s="1"/>
  <c r="A6253" i="8" s="1"/>
  <c r="A6254" i="8" s="1"/>
  <c r="A6255" i="8" s="1"/>
  <c r="A6256" i="8" s="1"/>
  <c r="A6257" i="8" s="1"/>
  <c r="A6258" i="8" s="1"/>
  <c r="A6259" i="8" s="1"/>
  <c r="A6260" i="8" s="1"/>
  <c r="A6261" i="8" s="1"/>
  <c r="A6262" i="8" s="1"/>
  <c r="A6263" i="8" s="1"/>
  <c r="A6264" i="8" s="1"/>
  <c r="A6265" i="8" s="1"/>
  <c r="A6266" i="8" s="1"/>
  <c r="A6267" i="8" s="1"/>
  <c r="A6268" i="8" s="1"/>
  <c r="A6269" i="8" s="1"/>
  <c r="A6270" i="8" s="1"/>
  <c r="A6271" i="8" s="1"/>
  <c r="A6272" i="8" s="1"/>
  <c r="A6273" i="8" s="1"/>
  <c r="A6274" i="8" s="1"/>
  <c r="A6275" i="8" s="1"/>
  <c r="A6276" i="8" s="1"/>
  <c r="A6277" i="8" s="1"/>
  <c r="A6278" i="8" s="1"/>
  <c r="A6279" i="8" s="1"/>
  <c r="A6280" i="8" s="1"/>
  <c r="A6281" i="8" s="1"/>
  <c r="A6282" i="8" s="1"/>
  <c r="A6283" i="8" s="1"/>
  <c r="A6284" i="8" s="1"/>
  <c r="A6285" i="8" s="1"/>
  <c r="A6286" i="8" s="1"/>
  <c r="A6287" i="8" s="1"/>
  <c r="A6288" i="8" s="1"/>
  <c r="A6289" i="8" s="1"/>
  <c r="A6290" i="8" s="1"/>
  <c r="A6291" i="8" s="1"/>
  <c r="A6292" i="8" s="1"/>
  <c r="A6293" i="8" s="1"/>
  <c r="A6294" i="8" s="1"/>
  <c r="A6295" i="8" s="1"/>
  <c r="A6296" i="8" s="1"/>
  <c r="A6297" i="8" s="1"/>
  <c r="A6298" i="8" s="1"/>
  <c r="A6299" i="8" s="1"/>
  <c r="A6300" i="8" s="1"/>
  <c r="A6301" i="8" s="1"/>
  <c r="A6302" i="8" s="1"/>
  <c r="A6303" i="8" s="1"/>
  <c r="A6304" i="8" s="1"/>
  <c r="A6305" i="8" s="1"/>
  <c r="A6306" i="8" s="1"/>
  <c r="A6307" i="8" s="1"/>
  <c r="A6308" i="8" s="1"/>
  <c r="A6309" i="8" s="1"/>
  <c r="A6310" i="8" s="1"/>
  <c r="A6311" i="8" s="1"/>
  <c r="A6312" i="8" s="1"/>
  <c r="A6313" i="8" s="1"/>
  <c r="A6314" i="8" s="1"/>
  <c r="A6315" i="8" s="1"/>
  <c r="A6316" i="8" s="1"/>
  <c r="A6317" i="8" s="1"/>
  <c r="A6318" i="8" s="1"/>
  <c r="A6319" i="8" s="1"/>
  <c r="A6320" i="8" s="1"/>
  <c r="A6321" i="8" s="1"/>
  <c r="A6322" i="8" s="1"/>
  <c r="A6323" i="8" s="1"/>
  <c r="A6324" i="8" s="1"/>
  <c r="A6325" i="8" s="1"/>
  <c r="A6326" i="8" s="1"/>
  <c r="A6327" i="8" s="1"/>
  <c r="A6328" i="8" s="1"/>
  <c r="A6329" i="8" s="1"/>
  <c r="A6330" i="8" s="1"/>
  <c r="A6331" i="8" s="1"/>
  <c r="A6332" i="8" s="1"/>
  <c r="A6333" i="8" s="1"/>
  <c r="A6334" i="8" s="1"/>
  <c r="A6335" i="8" s="1"/>
  <c r="A6336" i="8" s="1"/>
  <c r="A6337" i="8" s="1"/>
  <c r="A6338" i="8" s="1"/>
  <c r="A6339" i="8" s="1"/>
  <c r="A6340" i="8" s="1"/>
  <c r="A6341" i="8" s="1"/>
  <c r="A6342" i="8" s="1"/>
  <c r="A6343" i="8" s="1"/>
  <c r="A6344" i="8" s="1"/>
  <c r="A6345" i="8" s="1"/>
  <c r="A6346" i="8" s="1"/>
  <c r="A6347" i="8" s="1"/>
  <c r="A6348" i="8" s="1"/>
  <c r="A6349" i="8" s="1"/>
  <c r="A6350" i="8" s="1"/>
  <c r="A6351" i="8" s="1"/>
  <c r="A6352" i="8" s="1"/>
  <c r="A6353" i="8" s="1"/>
  <c r="A6354" i="8" s="1"/>
  <c r="A6355" i="8" s="1"/>
  <c r="A6356" i="8" s="1"/>
  <c r="A6357" i="8" s="1"/>
  <c r="A6358" i="8" s="1"/>
  <c r="A6359" i="8" s="1"/>
  <c r="A6360" i="8" s="1"/>
  <c r="A6361" i="8" s="1"/>
  <c r="A6362" i="8" s="1"/>
  <c r="A6363" i="8" s="1"/>
  <c r="A6364" i="8" s="1"/>
  <c r="A6365" i="8" s="1"/>
  <c r="A6366" i="8" s="1"/>
  <c r="A6367" i="8" s="1"/>
  <c r="A6368" i="8" s="1"/>
  <c r="A6369" i="8" s="1"/>
  <c r="A6370" i="8" s="1"/>
  <c r="A6371" i="8" s="1"/>
  <c r="A6372" i="8" s="1"/>
  <c r="A6373" i="8" s="1"/>
  <c r="A6374" i="8" s="1"/>
  <c r="A6375" i="8" s="1"/>
  <c r="A6376" i="8" s="1"/>
  <c r="A6377" i="8" s="1"/>
  <c r="A6378" i="8" s="1"/>
  <c r="A6379" i="8" s="1"/>
  <c r="A6380" i="8" s="1"/>
  <c r="A6381" i="8" s="1"/>
  <c r="A6382" i="8" s="1"/>
  <c r="A6383" i="8" s="1"/>
  <c r="A6384" i="8" s="1"/>
  <c r="A6385" i="8" s="1"/>
  <c r="A6386" i="8" s="1"/>
  <c r="A6387" i="8" s="1"/>
  <c r="A6388" i="8" s="1"/>
  <c r="A6389" i="8" s="1"/>
  <c r="A6390" i="8" s="1"/>
  <c r="A6391" i="8" s="1"/>
  <c r="A6392" i="8" s="1"/>
  <c r="A6393" i="8" s="1"/>
  <c r="A6394" i="8" s="1"/>
  <c r="A6395" i="8" s="1"/>
  <c r="A6396" i="8" s="1"/>
  <c r="A6397" i="8" s="1"/>
  <c r="A6398" i="8" s="1"/>
  <c r="A6399" i="8" s="1"/>
  <c r="A6400" i="8" s="1"/>
  <c r="A6401" i="8" s="1"/>
  <c r="A6402" i="8" s="1"/>
  <c r="A6403" i="8" s="1"/>
  <c r="A6404" i="8" s="1"/>
  <c r="A6405" i="8" s="1"/>
  <c r="A6406" i="8" s="1"/>
  <c r="A6407" i="8" s="1"/>
  <c r="A6408" i="8" s="1"/>
  <c r="A6409" i="8" s="1"/>
  <c r="A6410" i="8" s="1"/>
  <c r="A6411" i="8" s="1"/>
  <c r="A6412" i="8" s="1"/>
  <c r="A6413" i="8" s="1"/>
  <c r="A6414" i="8" s="1"/>
  <c r="A6415" i="8" s="1"/>
  <c r="A6416" i="8" s="1"/>
  <c r="A6417" i="8" s="1"/>
  <c r="A6418" i="8" s="1"/>
  <c r="A6419" i="8" s="1"/>
  <c r="A6420" i="8" s="1"/>
  <c r="A6421" i="8" s="1"/>
  <c r="A6422" i="8" s="1"/>
  <c r="A6423" i="8" s="1"/>
  <c r="A6424" i="8" s="1"/>
  <c r="A6425" i="8" s="1"/>
  <c r="A6426" i="8" s="1"/>
  <c r="A6427" i="8" s="1"/>
  <c r="A6428" i="8" s="1"/>
  <c r="A6429" i="8" s="1"/>
  <c r="A6430" i="8" s="1"/>
  <c r="A6431" i="8" s="1"/>
  <c r="A6432" i="8" s="1"/>
  <c r="A6433" i="8" s="1"/>
  <c r="A6434" i="8" s="1"/>
  <c r="A6435" i="8" s="1"/>
  <c r="A6436" i="8" s="1"/>
  <c r="A6437" i="8" s="1"/>
  <c r="A6438" i="8" s="1"/>
  <c r="A6439" i="8" s="1"/>
  <c r="A6440" i="8" s="1"/>
  <c r="A6441" i="8" s="1"/>
  <c r="A6442" i="8" s="1"/>
  <c r="A6443" i="8" s="1"/>
  <c r="A6444" i="8" s="1"/>
  <c r="A6445" i="8" s="1"/>
  <c r="A6446" i="8" s="1"/>
  <c r="A6447" i="8" s="1"/>
  <c r="A6448" i="8" s="1"/>
  <c r="A6449" i="8" s="1"/>
  <c r="A6450" i="8" s="1"/>
  <c r="A6451" i="8" s="1"/>
  <c r="A6452" i="8" s="1"/>
  <c r="A6453" i="8" s="1"/>
  <c r="A6454" i="8" s="1"/>
  <c r="A6455" i="8" s="1"/>
  <c r="A6456" i="8" s="1"/>
  <c r="A6457" i="8" s="1"/>
  <c r="A6458" i="8" s="1"/>
  <c r="A6459" i="8" s="1"/>
  <c r="A6460" i="8" s="1"/>
  <c r="A6461" i="8" s="1"/>
  <c r="A6462" i="8" s="1"/>
  <c r="A6463" i="8" s="1"/>
  <c r="A6464" i="8" s="1"/>
  <c r="A6465" i="8" s="1"/>
  <c r="A6466" i="8" s="1"/>
  <c r="A6467" i="8" s="1"/>
  <c r="A6468" i="8" s="1"/>
  <c r="A6469" i="8" s="1"/>
  <c r="A6470" i="8" s="1"/>
  <c r="A6471" i="8" s="1"/>
  <c r="A6472" i="8" s="1"/>
  <c r="A6473" i="8" s="1"/>
  <c r="A6474" i="8" s="1"/>
  <c r="A6475" i="8" s="1"/>
  <c r="A6476" i="8" s="1"/>
  <c r="A6477" i="8" s="1"/>
  <c r="A6478" i="8" s="1"/>
  <c r="A6479" i="8" s="1"/>
  <c r="A6480" i="8" s="1"/>
  <c r="A6481" i="8" s="1"/>
  <c r="A6482" i="8" s="1"/>
  <c r="A6483" i="8" s="1"/>
  <c r="A6484" i="8" s="1"/>
  <c r="A6485" i="8" s="1"/>
  <c r="A6486" i="8" s="1"/>
  <c r="A6487" i="8" s="1"/>
  <c r="A6488" i="8" s="1"/>
  <c r="A6489" i="8" s="1"/>
  <c r="A6490" i="8" s="1"/>
  <c r="A6491" i="8" s="1"/>
  <c r="A6492" i="8" s="1"/>
  <c r="A6493" i="8" s="1"/>
  <c r="A6494" i="8" s="1"/>
  <c r="A6495" i="8" s="1"/>
  <c r="A6496" i="8" s="1"/>
  <c r="A6497" i="8" s="1"/>
  <c r="A6498" i="8" s="1"/>
  <c r="A6499" i="8" s="1"/>
  <c r="A6500" i="8" s="1"/>
  <c r="A6501" i="8" s="1"/>
  <c r="A6502" i="8" s="1"/>
  <c r="A6503" i="8" s="1"/>
  <c r="A6504" i="8" s="1"/>
  <c r="A6505" i="8" s="1"/>
  <c r="A6506" i="8" s="1"/>
  <c r="A6507" i="8" s="1"/>
  <c r="A6508" i="8" s="1"/>
  <c r="A6509" i="8" s="1"/>
  <c r="A6510" i="8" s="1"/>
  <c r="A6511" i="8" s="1"/>
  <c r="A6512" i="8" s="1"/>
  <c r="A6513" i="8" s="1"/>
  <c r="A6514" i="8" s="1"/>
  <c r="A6515" i="8" s="1"/>
  <c r="A6516" i="8" s="1"/>
  <c r="A6517" i="8" s="1"/>
  <c r="A6518" i="8" s="1"/>
  <c r="A6519" i="8" s="1"/>
  <c r="A6520" i="8" s="1"/>
  <c r="A6521" i="8" s="1"/>
  <c r="A6522" i="8" s="1"/>
  <c r="A6523" i="8" s="1"/>
  <c r="A6524" i="8" s="1"/>
  <c r="A6525" i="8" s="1"/>
  <c r="A6526" i="8" s="1"/>
  <c r="A6527" i="8" s="1"/>
  <c r="A6528" i="8" s="1"/>
  <c r="A6529" i="8" s="1"/>
  <c r="A6530" i="8" s="1"/>
  <c r="A6531" i="8" s="1"/>
  <c r="A6532" i="8" s="1"/>
  <c r="A6533" i="8" s="1"/>
  <c r="A6534" i="8" s="1"/>
  <c r="A6535" i="8" s="1"/>
  <c r="A6536" i="8" s="1"/>
  <c r="A6537" i="8" s="1"/>
  <c r="A6538" i="8" s="1"/>
  <c r="A6539" i="8" s="1"/>
  <c r="A6540" i="8" s="1"/>
  <c r="A6541" i="8" s="1"/>
  <c r="A6542" i="8" s="1"/>
  <c r="A6543" i="8" s="1"/>
  <c r="A6544" i="8" s="1"/>
  <c r="A6545" i="8" s="1"/>
  <c r="A6546" i="8" s="1"/>
  <c r="A6547" i="8" s="1"/>
  <c r="A6548" i="8" s="1"/>
  <c r="A6549" i="8" s="1"/>
  <c r="A6550" i="8" s="1"/>
  <c r="A6551" i="8" s="1"/>
  <c r="A6552" i="8" s="1"/>
  <c r="A6553" i="8" s="1"/>
  <c r="A6554" i="8" s="1"/>
  <c r="A6555" i="8" s="1"/>
  <c r="A6556" i="8" s="1"/>
  <c r="A6557" i="8" s="1"/>
  <c r="A6558" i="8" s="1"/>
  <c r="A6559" i="8" s="1"/>
  <c r="A6560" i="8" s="1"/>
  <c r="A6561" i="8" s="1"/>
  <c r="A6562" i="8" s="1"/>
  <c r="A6563" i="8" s="1"/>
  <c r="A6564" i="8" s="1"/>
  <c r="A6565" i="8" s="1"/>
  <c r="A6566" i="8" s="1"/>
  <c r="A6567" i="8" s="1"/>
  <c r="A6568" i="8" s="1"/>
  <c r="A6569" i="8" s="1"/>
  <c r="A6570" i="8" s="1"/>
  <c r="A6571" i="8" s="1"/>
  <c r="A6572" i="8" s="1"/>
  <c r="A6573" i="8" s="1"/>
  <c r="A6574" i="8" s="1"/>
  <c r="A6575" i="8" s="1"/>
  <c r="A6576" i="8" s="1"/>
  <c r="A6577" i="8" s="1"/>
  <c r="A6578" i="8" s="1"/>
  <c r="A6579" i="8" s="1"/>
  <c r="A6580" i="8" s="1"/>
  <c r="A6581" i="8" s="1"/>
  <c r="A6582" i="8" s="1"/>
  <c r="A6583" i="8" s="1"/>
  <c r="A6584" i="8" s="1"/>
  <c r="A6585" i="8" s="1"/>
  <c r="A6586" i="8" s="1"/>
  <c r="A6587" i="8" s="1"/>
  <c r="A6588" i="8" s="1"/>
  <c r="A6589" i="8" s="1"/>
  <c r="A6590" i="8" s="1"/>
  <c r="A6591" i="8" s="1"/>
  <c r="A6592" i="8" s="1"/>
  <c r="A6593" i="8" s="1"/>
  <c r="A6594" i="8" s="1"/>
  <c r="A6595" i="8" s="1"/>
  <c r="A6596" i="8" s="1"/>
  <c r="A6597" i="8" s="1"/>
  <c r="A6598" i="8" s="1"/>
  <c r="A6599" i="8" s="1"/>
  <c r="A6600" i="8" s="1"/>
  <c r="A6601" i="8" s="1"/>
  <c r="A6602" i="8" s="1"/>
  <c r="A6603" i="8" s="1"/>
  <c r="A6604" i="8" s="1"/>
  <c r="A6605" i="8" s="1"/>
  <c r="A6606" i="8" s="1"/>
  <c r="A6607" i="8" s="1"/>
  <c r="A6608" i="8" s="1"/>
  <c r="A6609" i="8" s="1"/>
  <c r="A6610" i="8" s="1"/>
  <c r="A6611" i="8" s="1"/>
  <c r="A6612" i="8" s="1"/>
  <c r="A6613" i="8" s="1"/>
  <c r="A6614" i="8" s="1"/>
  <c r="A6615" i="8" s="1"/>
  <c r="A6616" i="8" s="1"/>
  <c r="A6617" i="8" s="1"/>
  <c r="A6618" i="8" s="1"/>
  <c r="A6619" i="8" s="1"/>
  <c r="A6620" i="8" s="1"/>
  <c r="A6621" i="8" s="1"/>
  <c r="A6622" i="8" s="1"/>
  <c r="A6623" i="8" s="1"/>
  <c r="A6624" i="8" s="1"/>
  <c r="A6625" i="8" s="1"/>
  <c r="A6626" i="8" s="1"/>
  <c r="A6627" i="8" s="1"/>
  <c r="A6628" i="8" s="1"/>
  <c r="A6629" i="8" s="1"/>
  <c r="A6630" i="8" s="1"/>
  <c r="A6631" i="8" s="1"/>
  <c r="A6632" i="8" s="1"/>
  <c r="A6633" i="8" s="1"/>
  <c r="A6634" i="8" s="1"/>
  <c r="A6635" i="8" s="1"/>
  <c r="A6636" i="8" s="1"/>
  <c r="A6637" i="8" s="1"/>
  <c r="A6638" i="8" s="1"/>
  <c r="A6639" i="8" s="1"/>
  <c r="A6640" i="8" s="1"/>
  <c r="A6641" i="8" s="1"/>
  <c r="A6642" i="8" s="1"/>
  <c r="A6643" i="8" s="1"/>
  <c r="A6644" i="8" s="1"/>
  <c r="A6645" i="8" s="1"/>
  <c r="A6646" i="8" s="1"/>
  <c r="A6647" i="8" s="1"/>
  <c r="A6648" i="8" s="1"/>
  <c r="A6649" i="8" s="1"/>
  <c r="A6650" i="8" s="1"/>
  <c r="A6651" i="8" s="1"/>
  <c r="A6652" i="8" s="1"/>
  <c r="A6653" i="8" s="1"/>
  <c r="A6654" i="8" s="1"/>
  <c r="A6655" i="8" s="1"/>
  <c r="A6656" i="8" s="1"/>
  <c r="A6657" i="8" s="1"/>
  <c r="A6658" i="8" s="1"/>
  <c r="A6659" i="8" s="1"/>
  <c r="A6660" i="8" s="1"/>
  <c r="A6661" i="8" s="1"/>
  <c r="A6662" i="8" s="1"/>
  <c r="A6663" i="8" s="1"/>
  <c r="A6664" i="8" s="1"/>
  <c r="A6665" i="8" s="1"/>
  <c r="A6666" i="8" s="1"/>
  <c r="A6667" i="8" s="1"/>
  <c r="A6668" i="8" s="1"/>
  <c r="A6669" i="8" s="1"/>
  <c r="A6670" i="8" s="1"/>
  <c r="A6671" i="8" s="1"/>
  <c r="A6672" i="8" s="1"/>
  <c r="A6673" i="8" s="1"/>
  <c r="A6674" i="8" s="1"/>
  <c r="A6675" i="8" s="1"/>
  <c r="A6676" i="8" s="1"/>
  <c r="A6677" i="8" s="1"/>
  <c r="A6678" i="8" s="1"/>
  <c r="A6679" i="8" s="1"/>
  <c r="A6680" i="8" s="1"/>
  <c r="A6681" i="8" s="1"/>
  <c r="A6682" i="8" s="1"/>
  <c r="A6683" i="8" s="1"/>
  <c r="A6684" i="8" s="1"/>
  <c r="A6685" i="8" s="1"/>
  <c r="A6686" i="8" s="1"/>
  <c r="A6687" i="8" s="1"/>
  <c r="A6688" i="8" s="1"/>
  <c r="A6689" i="8" s="1"/>
  <c r="A6690" i="8" s="1"/>
  <c r="A6691" i="8" s="1"/>
  <c r="A6692" i="8" s="1"/>
  <c r="A6693" i="8" s="1"/>
  <c r="A6694" i="8" s="1"/>
  <c r="A6695" i="8" s="1"/>
  <c r="A6696" i="8" s="1"/>
  <c r="A6697" i="8" s="1"/>
  <c r="A6698" i="8" s="1"/>
  <c r="A6699" i="8" s="1"/>
  <c r="A6700" i="8" s="1"/>
  <c r="A6701" i="8" s="1"/>
  <c r="A6702" i="8" s="1"/>
  <c r="A6703" i="8" s="1"/>
  <c r="A6704" i="8" s="1"/>
  <c r="A6705" i="8" s="1"/>
  <c r="A6706" i="8" s="1"/>
  <c r="A6707" i="8" s="1"/>
  <c r="A6708" i="8" s="1"/>
  <c r="A6709" i="8" s="1"/>
  <c r="A6710" i="8" s="1"/>
  <c r="A6711" i="8" s="1"/>
  <c r="A6712" i="8" s="1"/>
  <c r="A6713" i="8" s="1"/>
  <c r="A6714" i="8" s="1"/>
  <c r="A6715" i="8" s="1"/>
  <c r="A6716" i="8" s="1"/>
  <c r="A6717" i="8" s="1"/>
  <c r="A6718" i="8" s="1"/>
  <c r="A6719" i="8" s="1"/>
  <c r="A6720" i="8" s="1"/>
  <c r="A6721" i="8" s="1"/>
  <c r="A6722" i="8" s="1"/>
  <c r="A6723" i="8" s="1"/>
  <c r="A6724" i="8" s="1"/>
  <c r="A6725" i="8" s="1"/>
  <c r="A6726" i="8" s="1"/>
  <c r="A6727" i="8" s="1"/>
  <c r="A6728" i="8" s="1"/>
  <c r="A6729" i="8" s="1"/>
  <c r="A6730" i="8" s="1"/>
  <c r="A6731" i="8" s="1"/>
  <c r="A6732" i="8" s="1"/>
  <c r="A6733" i="8" s="1"/>
  <c r="A6734" i="8" s="1"/>
  <c r="A6735" i="8" s="1"/>
  <c r="A6736" i="8" s="1"/>
  <c r="A6737" i="8" s="1"/>
  <c r="A6738" i="8" s="1"/>
  <c r="A6739" i="8" s="1"/>
  <c r="A6740" i="8" s="1"/>
  <c r="A6741" i="8" s="1"/>
  <c r="A6742" i="8" s="1"/>
  <c r="A6743" i="8" s="1"/>
  <c r="A6744" i="8" s="1"/>
  <c r="A6745" i="8" s="1"/>
  <c r="A6746" i="8" s="1"/>
  <c r="A6747" i="8" s="1"/>
  <c r="A6748" i="8" s="1"/>
  <c r="A6749" i="8" s="1"/>
  <c r="A6750" i="8" s="1"/>
  <c r="A6751" i="8" s="1"/>
  <c r="A6752" i="8" s="1"/>
  <c r="A6753" i="8" s="1"/>
  <c r="A6754" i="8" s="1"/>
  <c r="A6755" i="8" s="1"/>
  <c r="A6756" i="8" s="1"/>
  <c r="A6757" i="8" s="1"/>
  <c r="A6758" i="8" s="1"/>
  <c r="A6759" i="8" s="1"/>
  <c r="A6760" i="8" s="1"/>
  <c r="A6761" i="8" s="1"/>
  <c r="A6762" i="8" s="1"/>
  <c r="A6763" i="8" s="1"/>
  <c r="A6764" i="8" s="1"/>
  <c r="A6765" i="8" s="1"/>
  <c r="A6766" i="8" s="1"/>
  <c r="A6767" i="8" s="1"/>
  <c r="A6768" i="8" s="1"/>
  <c r="A6769" i="8" s="1"/>
  <c r="A6770" i="8" s="1"/>
  <c r="A6771" i="8" s="1"/>
  <c r="A6772" i="8" s="1"/>
  <c r="A6773" i="8" s="1"/>
  <c r="A6774" i="8" s="1"/>
  <c r="A6775" i="8" s="1"/>
  <c r="A6776" i="8" s="1"/>
  <c r="A6777" i="8" s="1"/>
  <c r="A6778" i="8" s="1"/>
  <c r="A6779" i="8" s="1"/>
  <c r="A6780" i="8" s="1"/>
  <c r="A6781" i="8" s="1"/>
  <c r="A6782" i="8" s="1"/>
  <c r="A6783" i="8" s="1"/>
  <c r="A6784" i="8" s="1"/>
  <c r="A6785" i="8" s="1"/>
  <c r="A6786" i="8" s="1"/>
  <c r="A6787" i="8" s="1"/>
  <c r="A6788" i="8" s="1"/>
  <c r="A6789" i="8" s="1"/>
  <c r="A6790" i="8" s="1"/>
  <c r="A6791" i="8" s="1"/>
  <c r="A6792" i="8" s="1"/>
  <c r="A6793" i="8" s="1"/>
  <c r="A6794" i="8" s="1"/>
  <c r="A6795" i="8" s="1"/>
  <c r="A6796" i="8" s="1"/>
  <c r="A6797" i="8" s="1"/>
  <c r="A6798" i="8" s="1"/>
  <c r="A6799" i="8" s="1"/>
  <c r="A6800" i="8" s="1"/>
  <c r="A6801" i="8" s="1"/>
  <c r="A6802" i="8" s="1"/>
  <c r="A6803" i="8" s="1"/>
  <c r="A6804" i="8" s="1"/>
  <c r="A6805" i="8" s="1"/>
  <c r="A6806" i="8" s="1"/>
  <c r="A6807" i="8" s="1"/>
  <c r="A6808" i="8" s="1"/>
  <c r="A6809" i="8" s="1"/>
  <c r="A6810" i="8" s="1"/>
  <c r="A6811" i="8" s="1"/>
  <c r="A6812" i="8" s="1"/>
  <c r="A6813" i="8" s="1"/>
  <c r="A6814" i="8" s="1"/>
  <c r="A6815" i="8" s="1"/>
  <c r="A6816" i="8" s="1"/>
  <c r="A6817" i="8" s="1"/>
  <c r="A6818" i="8" s="1"/>
  <c r="A6819" i="8" s="1"/>
  <c r="A6820" i="8" s="1"/>
  <c r="A6821" i="8" s="1"/>
  <c r="A6822" i="8" s="1"/>
  <c r="A6823" i="8" s="1"/>
  <c r="A6824" i="8" s="1"/>
  <c r="A6825" i="8" s="1"/>
  <c r="A6826" i="8" s="1"/>
  <c r="A6827" i="8" s="1"/>
  <c r="A6828" i="8" s="1"/>
  <c r="A6829" i="8" s="1"/>
  <c r="A6830" i="8" s="1"/>
  <c r="A6831" i="8" s="1"/>
  <c r="A6832" i="8" s="1"/>
  <c r="A6833" i="8" s="1"/>
  <c r="A6834" i="8" s="1"/>
  <c r="A6835" i="8" s="1"/>
  <c r="A6836" i="8" s="1"/>
  <c r="A6837" i="8" s="1"/>
  <c r="A6838" i="8" s="1"/>
  <c r="A6839" i="8" s="1"/>
  <c r="A6840" i="8" s="1"/>
  <c r="A6841" i="8" s="1"/>
  <c r="A6842" i="8" s="1"/>
  <c r="A6843" i="8" s="1"/>
  <c r="A6844" i="8" s="1"/>
  <c r="A6845" i="8" s="1"/>
  <c r="A6846" i="8" s="1"/>
  <c r="A6847" i="8" s="1"/>
  <c r="A6848" i="8" s="1"/>
  <c r="A6849" i="8" s="1"/>
  <c r="A6850" i="8" s="1"/>
  <c r="A6851" i="8" s="1"/>
  <c r="A6852" i="8" s="1"/>
  <c r="A6853" i="8" s="1"/>
  <c r="A6854" i="8" s="1"/>
  <c r="A6855" i="8" s="1"/>
  <c r="A6856" i="8" s="1"/>
  <c r="A6857" i="8" s="1"/>
  <c r="A6858" i="8" s="1"/>
  <c r="A6859" i="8" s="1"/>
  <c r="A6860" i="8" s="1"/>
  <c r="A6861" i="8" s="1"/>
  <c r="A6862" i="8" s="1"/>
  <c r="A6863" i="8" s="1"/>
  <c r="A6864" i="8" s="1"/>
  <c r="A6865" i="8" s="1"/>
  <c r="A6866" i="8" s="1"/>
  <c r="A6867" i="8" s="1"/>
  <c r="A6868" i="8" s="1"/>
  <c r="A6869" i="8" s="1"/>
  <c r="A6870" i="8" s="1"/>
  <c r="A6871" i="8" s="1"/>
  <c r="A6872" i="8" s="1"/>
  <c r="A6873" i="8" s="1"/>
  <c r="A6874" i="8" s="1"/>
  <c r="A6875" i="8" s="1"/>
  <c r="A6876" i="8" s="1"/>
  <c r="A6877" i="8" s="1"/>
  <c r="A6878" i="8" s="1"/>
  <c r="A6879" i="8" s="1"/>
  <c r="A6880" i="8" s="1"/>
  <c r="A6881" i="8" s="1"/>
  <c r="A6882" i="8" s="1"/>
  <c r="A6883" i="8" s="1"/>
  <c r="A6884" i="8" s="1"/>
  <c r="A6885" i="8" s="1"/>
  <c r="A6886" i="8" s="1"/>
  <c r="A6887" i="8" s="1"/>
  <c r="A6888" i="8" s="1"/>
  <c r="A6889" i="8" s="1"/>
  <c r="A6890" i="8" s="1"/>
  <c r="A6891" i="8" s="1"/>
  <c r="A6892" i="8" s="1"/>
  <c r="A6893" i="8" s="1"/>
  <c r="A6894" i="8" s="1"/>
  <c r="A6895" i="8" s="1"/>
  <c r="A6896" i="8" s="1"/>
  <c r="A6897" i="8" s="1"/>
  <c r="A6898" i="8" s="1"/>
  <c r="A6899" i="8" s="1"/>
  <c r="A6900" i="8" s="1"/>
  <c r="A6901" i="8" s="1"/>
  <c r="A6902" i="8" s="1"/>
  <c r="A6903" i="8" s="1"/>
  <c r="A6904" i="8" s="1"/>
  <c r="A6905" i="8" s="1"/>
  <c r="A6906" i="8" s="1"/>
  <c r="A6907" i="8" s="1"/>
  <c r="A6908" i="8" s="1"/>
  <c r="A6909" i="8" s="1"/>
  <c r="A6910" i="8" s="1"/>
  <c r="A6911" i="8" s="1"/>
  <c r="A6912" i="8" s="1"/>
  <c r="A6913" i="8" s="1"/>
  <c r="A6914" i="8" s="1"/>
  <c r="A6915" i="8" s="1"/>
  <c r="A6916" i="8" s="1"/>
  <c r="A6917" i="8" s="1"/>
  <c r="A6918" i="8" s="1"/>
  <c r="A6919" i="8" s="1"/>
  <c r="A6920" i="8" s="1"/>
  <c r="A6921" i="8" s="1"/>
  <c r="A6922" i="8" s="1"/>
  <c r="A6923" i="8" s="1"/>
  <c r="A6924" i="8" s="1"/>
  <c r="A6925" i="8" s="1"/>
  <c r="A6926" i="8" s="1"/>
  <c r="A6927" i="8" s="1"/>
  <c r="A6928" i="8" s="1"/>
  <c r="A6929" i="8" s="1"/>
  <c r="A6930" i="8" s="1"/>
  <c r="A6931" i="8" s="1"/>
  <c r="A6932" i="8" s="1"/>
  <c r="A6933" i="8" s="1"/>
  <c r="A6934" i="8" s="1"/>
  <c r="A6935" i="8" s="1"/>
  <c r="A6936" i="8" s="1"/>
  <c r="A6937" i="8" s="1"/>
  <c r="A6938" i="8" s="1"/>
  <c r="A6939" i="8" s="1"/>
  <c r="A6940" i="8" s="1"/>
  <c r="A6941" i="8" s="1"/>
  <c r="A6942" i="8" s="1"/>
  <c r="A6943" i="8" s="1"/>
  <c r="A6944" i="8" s="1"/>
  <c r="A6945" i="8" s="1"/>
  <c r="A6946" i="8" s="1"/>
  <c r="A6947" i="8" s="1"/>
  <c r="A6948" i="8" s="1"/>
  <c r="A6949" i="8" s="1"/>
  <c r="A6950" i="8" s="1"/>
  <c r="A6951" i="8" s="1"/>
  <c r="A6952" i="8" s="1"/>
  <c r="A6953" i="8" s="1"/>
  <c r="A6954" i="8" s="1"/>
  <c r="A6955" i="8" s="1"/>
  <c r="A6956" i="8" s="1"/>
  <c r="A6957" i="8" s="1"/>
  <c r="A6958" i="8" s="1"/>
  <c r="A6959" i="8" s="1"/>
  <c r="A6960" i="8" s="1"/>
  <c r="A6961" i="8" s="1"/>
  <c r="A6962" i="8" s="1"/>
  <c r="A6963" i="8" s="1"/>
  <c r="A6964" i="8" s="1"/>
  <c r="A6965" i="8" s="1"/>
  <c r="A6966" i="8" s="1"/>
  <c r="A6967" i="8" s="1"/>
  <c r="A6968" i="8" s="1"/>
  <c r="A6969" i="8" s="1"/>
  <c r="A6970" i="8" s="1"/>
  <c r="A6971" i="8" s="1"/>
  <c r="A6972" i="8" s="1"/>
  <c r="A6973" i="8" s="1"/>
  <c r="A6974" i="8" s="1"/>
  <c r="A6975" i="8" s="1"/>
  <c r="A6976" i="8" s="1"/>
  <c r="A6977" i="8" s="1"/>
  <c r="A6978" i="8" s="1"/>
  <c r="A6979" i="8" s="1"/>
  <c r="A6980" i="8" s="1"/>
  <c r="A6981" i="8" s="1"/>
  <c r="A6982" i="8" s="1"/>
  <c r="A6983" i="8" s="1"/>
  <c r="A6984" i="8" s="1"/>
  <c r="A6985" i="8" s="1"/>
  <c r="A6986" i="8" s="1"/>
  <c r="A6987" i="8" s="1"/>
  <c r="A6988" i="8" s="1"/>
  <c r="A6989" i="8" s="1"/>
  <c r="A6990" i="8" s="1"/>
  <c r="A6991" i="8" s="1"/>
  <c r="A6992" i="8" s="1"/>
  <c r="A6993" i="8" s="1"/>
  <c r="A6994" i="8" s="1"/>
  <c r="A6995" i="8" s="1"/>
  <c r="A6996" i="8" s="1"/>
  <c r="A6997" i="8" s="1"/>
  <c r="A6998" i="8" s="1"/>
  <c r="A6999" i="8" s="1"/>
  <c r="A7000" i="8" s="1"/>
  <c r="A7001" i="8" s="1"/>
  <c r="A7002" i="8" s="1"/>
  <c r="A7003" i="8" s="1"/>
  <c r="A7004" i="8" s="1"/>
  <c r="A7005" i="8" s="1"/>
  <c r="A7006" i="8" s="1"/>
  <c r="A7007" i="8" s="1"/>
  <c r="A7008" i="8" s="1"/>
  <c r="A7009" i="8" s="1"/>
  <c r="A7010" i="8" s="1"/>
  <c r="A7011" i="8" s="1"/>
  <c r="A7012" i="8" s="1"/>
  <c r="A7013" i="8" s="1"/>
  <c r="A7014" i="8" s="1"/>
  <c r="A7015" i="8" s="1"/>
  <c r="A7016" i="8" s="1"/>
  <c r="A7017" i="8" s="1"/>
  <c r="A7018" i="8" s="1"/>
  <c r="A7019" i="8" s="1"/>
  <c r="A7020" i="8" s="1"/>
  <c r="A7021" i="8" s="1"/>
  <c r="A7022" i="8" s="1"/>
  <c r="A7023" i="8" s="1"/>
  <c r="A7024" i="8" s="1"/>
  <c r="A7025" i="8" s="1"/>
  <c r="A7026" i="8" s="1"/>
  <c r="A7027" i="8" s="1"/>
  <c r="A7028" i="8" s="1"/>
  <c r="A7029" i="8" s="1"/>
  <c r="A7030" i="8" s="1"/>
  <c r="A7031" i="8" s="1"/>
  <c r="A7032" i="8" s="1"/>
  <c r="A7033" i="8" s="1"/>
  <c r="A7034" i="8" s="1"/>
  <c r="A7035" i="8" s="1"/>
  <c r="A7036" i="8" s="1"/>
  <c r="A7037" i="8" s="1"/>
  <c r="A7038" i="8" s="1"/>
  <c r="A7039" i="8" s="1"/>
  <c r="A7040" i="8" s="1"/>
  <c r="A7041" i="8" s="1"/>
  <c r="A7042" i="8" s="1"/>
  <c r="A7043" i="8" s="1"/>
  <c r="A7044" i="8" s="1"/>
  <c r="A7045" i="8" s="1"/>
  <c r="A7046" i="8" s="1"/>
  <c r="A7047" i="8" s="1"/>
  <c r="A7048" i="8" s="1"/>
  <c r="A7049" i="8" s="1"/>
  <c r="A7050" i="8" s="1"/>
  <c r="A7051" i="8" s="1"/>
  <c r="A7052" i="8" s="1"/>
  <c r="A7053" i="8" s="1"/>
  <c r="A7054" i="8" s="1"/>
  <c r="A7055" i="8" s="1"/>
  <c r="A7056" i="8" s="1"/>
  <c r="A7057" i="8" s="1"/>
  <c r="A7058" i="8" s="1"/>
  <c r="A7059" i="8" s="1"/>
  <c r="A7060" i="8" s="1"/>
  <c r="A7061" i="8" s="1"/>
  <c r="A7062" i="8" s="1"/>
  <c r="A7063" i="8" s="1"/>
  <c r="A7064" i="8" s="1"/>
  <c r="A7065" i="8" s="1"/>
  <c r="A7066" i="8" s="1"/>
  <c r="A7067" i="8" s="1"/>
  <c r="A7068" i="8" s="1"/>
  <c r="A7069" i="8" s="1"/>
  <c r="A7070" i="8" s="1"/>
  <c r="A7071" i="8" s="1"/>
  <c r="A7072" i="8" s="1"/>
  <c r="A7073" i="8" s="1"/>
  <c r="A7074" i="8" s="1"/>
  <c r="A7075" i="8" s="1"/>
  <c r="A7076" i="8" s="1"/>
  <c r="A7077" i="8" s="1"/>
  <c r="A7078" i="8" s="1"/>
  <c r="A7079" i="8" s="1"/>
  <c r="A7080" i="8" s="1"/>
  <c r="A7081" i="8" s="1"/>
  <c r="A7082" i="8" s="1"/>
  <c r="A7083" i="8" s="1"/>
  <c r="A7084" i="8" s="1"/>
  <c r="A7085" i="8" s="1"/>
  <c r="A7086" i="8" s="1"/>
  <c r="A7087" i="8" s="1"/>
  <c r="A7088" i="8" s="1"/>
  <c r="A7089" i="8" s="1"/>
  <c r="A7090" i="8" s="1"/>
  <c r="A7091" i="8" s="1"/>
  <c r="A7092" i="8" s="1"/>
  <c r="A7093" i="8" s="1"/>
  <c r="A7094" i="8" s="1"/>
  <c r="A7095" i="8" s="1"/>
  <c r="A7096" i="8" s="1"/>
  <c r="A7097" i="8" s="1"/>
  <c r="A7098" i="8" s="1"/>
  <c r="A7099" i="8" s="1"/>
  <c r="A7100" i="8" s="1"/>
  <c r="A7101" i="8" s="1"/>
  <c r="A7102" i="8" s="1"/>
  <c r="A7103" i="8" s="1"/>
  <c r="A7104" i="8" s="1"/>
  <c r="A7105" i="8" s="1"/>
  <c r="A7106" i="8" s="1"/>
  <c r="A7107" i="8" s="1"/>
  <c r="A7108" i="8" s="1"/>
  <c r="A7109" i="8" s="1"/>
  <c r="A7110" i="8" s="1"/>
  <c r="A7111" i="8" s="1"/>
  <c r="A7112" i="8" s="1"/>
  <c r="A7113" i="8" s="1"/>
  <c r="A7114" i="8" s="1"/>
  <c r="A7115" i="8" s="1"/>
  <c r="A7116" i="8" s="1"/>
  <c r="A7117" i="8" s="1"/>
  <c r="A7118" i="8" s="1"/>
  <c r="A7119" i="8" s="1"/>
  <c r="A7120" i="8" s="1"/>
  <c r="A7121" i="8" s="1"/>
  <c r="A7122" i="8" s="1"/>
  <c r="A7123" i="8" s="1"/>
  <c r="A7124" i="8" s="1"/>
  <c r="A7125" i="8" s="1"/>
  <c r="A7126" i="8" s="1"/>
  <c r="A7127" i="8" s="1"/>
  <c r="A7128" i="8" s="1"/>
  <c r="A7129" i="8" s="1"/>
  <c r="A7130" i="8" s="1"/>
  <c r="A7131" i="8" s="1"/>
  <c r="A7132" i="8" s="1"/>
  <c r="A7133" i="8" s="1"/>
  <c r="A7134" i="8" s="1"/>
  <c r="A7135" i="8" s="1"/>
  <c r="A7136" i="8" s="1"/>
  <c r="A7137" i="8" s="1"/>
  <c r="A7138" i="8" s="1"/>
  <c r="A7139" i="8" s="1"/>
  <c r="A7140" i="8" s="1"/>
  <c r="A7141" i="8" s="1"/>
  <c r="A7142" i="8" s="1"/>
  <c r="A7143" i="8" s="1"/>
  <c r="A7144" i="8" s="1"/>
  <c r="A7145" i="8" s="1"/>
  <c r="A7146" i="8" s="1"/>
  <c r="A7147" i="8" s="1"/>
  <c r="A7148" i="8" s="1"/>
  <c r="A7149" i="8" s="1"/>
  <c r="A7150" i="8" s="1"/>
  <c r="A7151" i="8" s="1"/>
  <c r="A7152" i="8" s="1"/>
  <c r="A7153" i="8" s="1"/>
  <c r="A7154" i="8" s="1"/>
  <c r="A7155" i="8" s="1"/>
  <c r="A7156" i="8" s="1"/>
  <c r="A7157" i="8" s="1"/>
  <c r="A7158" i="8" s="1"/>
  <c r="A7159" i="8" s="1"/>
  <c r="A7160" i="8" s="1"/>
  <c r="A7161" i="8" s="1"/>
  <c r="A7162" i="8" s="1"/>
  <c r="A7163" i="8" s="1"/>
  <c r="A7164" i="8" s="1"/>
  <c r="A7165" i="8" s="1"/>
  <c r="A7166" i="8" s="1"/>
  <c r="A7167" i="8" s="1"/>
  <c r="A7168" i="8" s="1"/>
  <c r="A7169" i="8" s="1"/>
  <c r="A7170" i="8" s="1"/>
  <c r="A7171" i="8" s="1"/>
  <c r="A7172" i="8" s="1"/>
  <c r="A7173" i="8" s="1"/>
  <c r="A7174" i="8" s="1"/>
  <c r="A7175" i="8" s="1"/>
  <c r="A7176" i="8" s="1"/>
  <c r="A7177" i="8" s="1"/>
  <c r="A7178" i="8" s="1"/>
  <c r="A7179" i="8" s="1"/>
  <c r="A7180" i="8" s="1"/>
  <c r="A7181" i="8" s="1"/>
  <c r="A7182" i="8" s="1"/>
  <c r="A7183" i="8" s="1"/>
  <c r="A7184" i="8" s="1"/>
  <c r="A7185" i="8" s="1"/>
  <c r="A7186" i="8" s="1"/>
  <c r="A7187" i="8" s="1"/>
  <c r="A7188" i="8" s="1"/>
  <c r="A7189" i="8" s="1"/>
  <c r="A7190" i="8" s="1"/>
  <c r="A7191" i="8" s="1"/>
  <c r="A7192" i="8" s="1"/>
  <c r="A7193" i="8" s="1"/>
  <c r="A7194" i="8" s="1"/>
  <c r="A7195" i="8" s="1"/>
  <c r="A7196" i="8" s="1"/>
  <c r="A7197" i="8" s="1"/>
  <c r="A7198" i="8" s="1"/>
  <c r="A7199" i="8" s="1"/>
  <c r="A7200" i="8" s="1"/>
  <c r="A7201" i="8" s="1"/>
  <c r="A7202" i="8" s="1"/>
  <c r="A7203" i="8" s="1"/>
  <c r="A7204" i="8" s="1"/>
  <c r="A7205" i="8" s="1"/>
  <c r="A7206" i="8" s="1"/>
  <c r="A7207" i="8" s="1"/>
  <c r="A7208" i="8" s="1"/>
  <c r="A7209" i="8" s="1"/>
  <c r="A7210" i="8" s="1"/>
  <c r="A7211" i="8" s="1"/>
  <c r="A7212" i="8" s="1"/>
  <c r="A7213" i="8" s="1"/>
  <c r="A7214" i="8" s="1"/>
  <c r="A7215" i="8" s="1"/>
  <c r="A7216" i="8" s="1"/>
  <c r="A7217" i="8" s="1"/>
  <c r="A7218" i="8" s="1"/>
  <c r="A7219" i="8" s="1"/>
  <c r="A7220" i="8" s="1"/>
  <c r="A7221" i="8" s="1"/>
  <c r="A7222" i="8" s="1"/>
  <c r="A7223" i="8" s="1"/>
  <c r="A7224" i="8" s="1"/>
  <c r="A7225" i="8" s="1"/>
  <c r="A7226" i="8" s="1"/>
  <c r="A7227" i="8" s="1"/>
  <c r="A7228" i="8" s="1"/>
  <c r="A7229" i="8" s="1"/>
  <c r="A7230" i="8" s="1"/>
  <c r="A7231" i="8" s="1"/>
  <c r="A7232" i="8" s="1"/>
  <c r="A7233" i="8" s="1"/>
  <c r="A7234" i="8" s="1"/>
  <c r="A7235" i="8" s="1"/>
  <c r="A7236" i="8" s="1"/>
  <c r="A7237" i="8" s="1"/>
  <c r="A7238" i="8" s="1"/>
  <c r="A7239" i="8" s="1"/>
  <c r="A7240" i="8" s="1"/>
  <c r="A7241" i="8" s="1"/>
  <c r="A7242" i="8" s="1"/>
  <c r="A7243" i="8" s="1"/>
  <c r="A7244" i="8" s="1"/>
  <c r="A7245" i="8" s="1"/>
  <c r="A7246" i="8" s="1"/>
  <c r="A7247" i="8" s="1"/>
  <c r="A7248" i="8" s="1"/>
  <c r="A7249" i="8" s="1"/>
  <c r="A7250" i="8" s="1"/>
  <c r="A7251" i="8" s="1"/>
  <c r="A7252" i="8" s="1"/>
  <c r="A7253" i="8" s="1"/>
  <c r="A7254" i="8" s="1"/>
  <c r="A7255" i="8" s="1"/>
  <c r="A7256" i="8" s="1"/>
  <c r="A7257" i="8" s="1"/>
  <c r="A7258" i="8" s="1"/>
  <c r="A7259" i="8" s="1"/>
  <c r="A7260" i="8" s="1"/>
  <c r="A7261" i="8" s="1"/>
  <c r="A7262" i="8" s="1"/>
  <c r="A7263" i="8" s="1"/>
  <c r="A7264" i="8" s="1"/>
  <c r="A7265" i="8" s="1"/>
  <c r="A7266" i="8" s="1"/>
  <c r="A7267" i="8" s="1"/>
  <c r="A7268" i="8" s="1"/>
  <c r="A7269" i="8" s="1"/>
  <c r="A7270" i="8" s="1"/>
  <c r="A7271" i="8" s="1"/>
  <c r="A7272" i="8" s="1"/>
  <c r="A7273" i="8" s="1"/>
  <c r="A7274" i="8" s="1"/>
  <c r="A7275" i="8" s="1"/>
  <c r="A7276" i="8" s="1"/>
  <c r="A7277" i="8" s="1"/>
  <c r="A7278" i="8" s="1"/>
  <c r="A7279" i="8" s="1"/>
  <c r="A7280" i="8" s="1"/>
  <c r="A7281" i="8" s="1"/>
  <c r="A7282" i="8" s="1"/>
  <c r="A7283" i="8" s="1"/>
  <c r="A7284" i="8" s="1"/>
  <c r="A7285" i="8" s="1"/>
  <c r="A7286" i="8" s="1"/>
  <c r="A7287" i="8" s="1"/>
  <c r="A7288" i="8" s="1"/>
  <c r="A7289" i="8" s="1"/>
  <c r="A7290" i="8" s="1"/>
  <c r="A7291" i="8" s="1"/>
  <c r="A7292" i="8" s="1"/>
  <c r="A7293" i="8" s="1"/>
  <c r="A7294" i="8" s="1"/>
  <c r="A7295" i="8" s="1"/>
  <c r="A7296" i="8" s="1"/>
  <c r="A7297" i="8" s="1"/>
  <c r="A7298" i="8" s="1"/>
  <c r="A7299" i="8" s="1"/>
  <c r="A7300" i="8" s="1"/>
  <c r="A7301" i="8" s="1"/>
  <c r="A7302" i="8" s="1"/>
  <c r="A7303" i="8" s="1"/>
  <c r="A7304" i="8" s="1"/>
  <c r="A7305" i="8" s="1"/>
  <c r="A7306" i="8" s="1"/>
  <c r="A7307" i="8" s="1"/>
  <c r="A7308" i="8" s="1"/>
  <c r="A7309" i="8" s="1"/>
  <c r="A7310" i="8" s="1"/>
  <c r="A7311" i="8" s="1"/>
  <c r="A7312" i="8" s="1"/>
  <c r="A7313" i="8" s="1"/>
  <c r="A7314" i="8" s="1"/>
  <c r="A7315" i="8" s="1"/>
  <c r="A7316" i="8" s="1"/>
  <c r="A7317" i="8" s="1"/>
  <c r="A7318" i="8" s="1"/>
  <c r="A7319" i="8" s="1"/>
  <c r="A7320" i="8" s="1"/>
  <c r="A7321" i="8" s="1"/>
  <c r="A7322" i="8" s="1"/>
  <c r="A7323" i="8" s="1"/>
  <c r="A7324" i="8" s="1"/>
  <c r="A7325" i="8" s="1"/>
  <c r="A7326" i="8" s="1"/>
  <c r="A7327" i="8" s="1"/>
  <c r="A7328" i="8" s="1"/>
  <c r="A7329" i="8" s="1"/>
  <c r="A7330" i="8" s="1"/>
  <c r="A7331" i="8" s="1"/>
  <c r="A7332" i="8" s="1"/>
  <c r="A7333" i="8" s="1"/>
  <c r="A7334" i="8" s="1"/>
  <c r="A7335" i="8" s="1"/>
  <c r="A7336" i="8" s="1"/>
  <c r="A7337" i="8" s="1"/>
  <c r="A7338" i="8" s="1"/>
  <c r="A7339" i="8" s="1"/>
  <c r="A7340" i="8" s="1"/>
  <c r="A7341" i="8" s="1"/>
  <c r="A7342" i="8" s="1"/>
  <c r="A7343" i="8" s="1"/>
  <c r="A7344" i="8" s="1"/>
  <c r="A7345" i="8" s="1"/>
  <c r="A7346" i="8" s="1"/>
  <c r="A7347" i="8" s="1"/>
  <c r="A7348" i="8" s="1"/>
  <c r="A7349" i="8" s="1"/>
  <c r="A7350" i="8" s="1"/>
  <c r="A7351" i="8" s="1"/>
  <c r="A7352" i="8" s="1"/>
  <c r="A7353" i="8" s="1"/>
  <c r="A7354" i="8" s="1"/>
  <c r="A7355" i="8" s="1"/>
  <c r="A7356" i="8" s="1"/>
  <c r="A7357" i="8" s="1"/>
  <c r="A7358" i="8" s="1"/>
  <c r="A7359" i="8" s="1"/>
  <c r="A7360" i="8" s="1"/>
  <c r="A7361" i="8" s="1"/>
  <c r="A7362" i="8" s="1"/>
  <c r="A7363" i="8" s="1"/>
  <c r="A7364" i="8" s="1"/>
  <c r="A7365" i="8" s="1"/>
  <c r="A7366" i="8" s="1"/>
  <c r="A7367" i="8" s="1"/>
  <c r="A7368" i="8" s="1"/>
  <c r="A7369" i="8" s="1"/>
  <c r="A7370" i="8" s="1"/>
  <c r="A7371" i="8" s="1"/>
  <c r="A7372" i="8" s="1"/>
  <c r="A7373" i="8" s="1"/>
  <c r="A7374" i="8" s="1"/>
  <c r="A7375" i="8" s="1"/>
  <c r="A7376" i="8" s="1"/>
  <c r="A7377" i="8" s="1"/>
  <c r="A7378" i="8" s="1"/>
  <c r="A7379" i="8" s="1"/>
  <c r="A7380" i="8" s="1"/>
  <c r="A7381" i="8" s="1"/>
  <c r="A7382" i="8" s="1"/>
  <c r="A7383" i="8" s="1"/>
  <c r="A7384" i="8" s="1"/>
  <c r="A7385" i="8" s="1"/>
  <c r="A7386" i="8" s="1"/>
  <c r="A7387" i="8" s="1"/>
  <c r="A7388" i="8" s="1"/>
  <c r="A7389" i="8" s="1"/>
  <c r="A7390" i="8" s="1"/>
  <c r="A7391" i="8" s="1"/>
  <c r="A7392" i="8" s="1"/>
  <c r="A7393" i="8" s="1"/>
  <c r="A7394" i="8" s="1"/>
  <c r="A7395" i="8" s="1"/>
  <c r="A7396" i="8" s="1"/>
  <c r="A7397" i="8" s="1"/>
  <c r="A7398" i="8" s="1"/>
  <c r="A7399" i="8" s="1"/>
  <c r="A7400" i="8" s="1"/>
  <c r="A7401" i="8" s="1"/>
  <c r="A7402" i="8" s="1"/>
  <c r="A7403" i="8" s="1"/>
  <c r="A7404" i="8" s="1"/>
  <c r="A7405" i="8" s="1"/>
  <c r="A7406" i="8" s="1"/>
  <c r="A7407" i="8" s="1"/>
  <c r="A7408" i="8" s="1"/>
  <c r="A7409" i="8" s="1"/>
  <c r="A7410" i="8" s="1"/>
  <c r="A7411" i="8" s="1"/>
  <c r="A7412" i="8" s="1"/>
  <c r="A7413" i="8" s="1"/>
  <c r="A7414" i="8" s="1"/>
  <c r="A7415" i="8" s="1"/>
  <c r="A7416" i="8" s="1"/>
  <c r="A7417" i="8" s="1"/>
  <c r="A7418" i="8" s="1"/>
  <c r="A7419" i="8" s="1"/>
  <c r="A7420" i="8" s="1"/>
  <c r="A7421" i="8" s="1"/>
  <c r="A7422" i="8" s="1"/>
  <c r="A7423" i="8" s="1"/>
  <c r="A7424" i="8" s="1"/>
  <c r="A7425" i="8" s="1"/>
  <c r="A7426" i="8" s="1"/>
  <c r="A7427" i="8" s="1"/>
  <c r="A7428" i="8" s="1"/>
  <c r="A7429" i="8" s="1"/>
  <c r="A7430" i="8" s="1"/>
  <c r="A7431" i="8" s="1"/>
  <c r="A7432" i="8" s="1"/>
  <c r="A7433" i="8" s="1"/>
  <c r="A7434" i="8" s="1"/>
  <c r="A7435" i="8" s="1"/>
  <c r="A7436" i="8" s="1"/>
  <c r="A7437" i="8" s="1"/>
  <c r="A7438" i="8" s="1"/>
  <c r="A7439" i="8" s="1"/>
  <c r="A7440" i="8" s="1"/>
  <c r="A7441" i="8" s="1"/>
  <c r="A7442" i="8" s="1"/>
  <c r="A7443" i="8" s="1"/>
  <c r="A7444" i="8" s="1"/>
  <c r="A7445" i="8" s="1"/>
  <c r="A7446" i="8" s="1"/>
  <c r="A7447" i="8" s="1"/>
  <c r="A7448" i="8" s="1"/>
  <c r="A7449" i="8" s="1"/>
  <c r="A7450" i="8" s="1"/>
  <c r="A7451" i="8" s="1"/>
  <c r="A7452" i="8" s="1"/>
  <c r="A7453" i="8" s="1"/>
  <c r="A7454" i="8" s="1"/>
  <c r="A7455" i="8" s="1"/>
  <c r="A7456" i="8" s="1"/>
  <c r="A7457" i="8" s="1"/>
  <c r="A7458" i="8" s="1"/>
  <c r="A7459" i="8" s="1"/>
  <c r="A7460" i="8" s="1"/>
  <c r="A7461" i="8" s="1"/>
  <c r="A7462" i="8" s="1"/>
  <c r="A7463" i="8" s="1"/>
  <c r="A7464" i="8" s="1"/>
  <c r="A7465" i="8" s="1"/>
  <c r="A7466" i="8" s="1"/>
  <c r="A7467" i="8" s="1"/>
  <c r="A7468" i="8" s="1"/>
  <c r="A7469" i="8" s="1"/>
  <c r="A7470" i="8" s="1"/>
  <c r="A7471" i="8" s="1"/>
  <c r="A7472" i="8" s="1"/>
  <c r="A7473" i="8" s="1"/>
  <c r="A7474" i="8" s="1"/>
  <c r="A7475" i="8" s="1"/>
  <c r="A7476" i="8" s="1"/>
  <c r="A7477" i="8" s="1"/>
  <c r="A7478" i="8" s="1"/>
  <c r="A7479" i="8" s="1"/>
  <c r="A7480" i="8" s="1"/>
  <c r="A7481" i="8" s="1"/>
  <c r="A7482" i="8" s="1"/>
  <c r="A7483" i="8" s="1"/>
  <c r="A7484" i="8" s="1"/>
  <c r="A7485" i="8" s="1"/>
  <c r="A7486" i="8" s="1"/>
  <c r="A7487" i="8" s="1"/>
  <c r="A7488" i="8" s="1"/>
  <c r="A7489" i="8" s="1"/>
  <c r="A7490" i="8" s="1"/>
  <c r="A7491" i="8" s="1"/>
  <c r="A7492" i="8" s="1"/>
  <c r="A7493" i="8" s="1"/>
  <c r="A7494" i="8" s="1"/>
  <c r="A7495" i="8" s="1"/>
  <c r="A7496" i="8" s="1"/>
  <c r="A7497" i="8" s="1"/>
  <c r="A7498" i="8" s="1"/>
  <c r="A7499" i="8" s="1"/>
  <c r="A7500" i="8" s="1"/>
  <c r="A7501" i="8" s="1"/>
  <c r="A7502" i="8" s="1"/>
  <c r="A7503" i="8" s="1"/>
  <c r="A7504" i="8" s="1"/>
  <c r="A7505" i="8" s="1"/>
  <c r="A7506" i="8" s="1"/>
  <c r="A7507" i="8" s="1"/>
  <c r="A7508" i="8" s="1"/>
  <c r="A7509" i="8" s="1"/>
  <c r="A7510" i="8" s="1"/>
  <c r="A7511" i="8" s="1"/>
  <c r="A7512" i="8" s="1"/>
  <c r="A7513" i="8" s="1"/>
  <c r="A7514" i="8" s="1"/>
  <c r="A7515" i="8" s="1"/>
  <c r="A7516" i="8" s="1"/>
  <c r="A7517" i="8" s="1"/>
  <c r="A7518" i="8" s="1"/>
  <c r="A7519" i="8" s="1"/>
  <c r="A7520" i="8" s="1"/>
  <c r="A7521" i="8" s="1"/>
  <c r="A7522" i="8" s="1"/>
  <c r="A7523" i="8" s="1"/>
  <c r="A7524" i="8" s="1"/>
  <c r="A7525" i="8" s="1"/>
  <c r="A7526" i="8" s="1"/>
  <c r="A7527" i="8" s="1"/>
  <c r="A7528" i="8" s="1"/>
  <c r="A7529" i="8" s="1"/>
  <c r="A7530" i="8" s="1"/>
  <c r="A7531" i="8" s="1"/>
  <c r="A7532" i="8" s="1"/>
  <c r="A7533" i="8" s="1"/>
  <c r="A7534" i="8" s="1"/>
  <c r="A7535" i="8" s="1"/>
  <c r="A7536" i="8" s="1"/>
  <c r="A7537" i="8" s="1"/>
  <c r="A7538" i="8" s="1"/>
  <c r="A7539" i="8" s="1"/>
  <c r="A7540" i="8" s="1"/>
  <c r="A7541" i="8" s="1"/>
  <c r="A7542" i="8" s="1"/>
  <c r="A7543" i="8" s="1"/>
  <c r="A7544" i="8" s="1"/>
  <c r="A7545" i="8" s="1"/>
  <c r="A7546" i="8" s="1"/>
  <c r="A7547" i="8" s="1"/>
  <c r="A7548" i="8" s="1"/>
  <c r="A7549" i="8" s="1"/>
  <c r="A7550" i="8" s="1"/>
  <c r="A7551" i="8" s="1"/>
  <c r="A7552" i="8" s="1"/>
  <c r="A7553" i="8" s="1"/>
  <c r="A7554" i="8" s="1"/>
  <c r="A7555" i="8" s="1"/>
  <c r="A7556" i="8" s="1"/>
  <c r="A7557" i="8" s="1"/>
  <c r="A7558" i="8" s="1"/>
  <c r="A7559" i="8" s="1"/>
  <c r="A7560" i="8" s="1"/>
  <c r="A7561" i="8" s="1"/>
  <c r="A7562" i="8" s="1"/>
  <c r="A7563" i="8" s="1"/>
  <c r="A7564" i="8" s="1"/>
  <c r="A7565" i="8" s="1"/>
  <c r="A7566" i="8" s="1"/>
  <c r="A7567" i="8" s="1"/>
  <c r="A7568" i="8" s="1"/>
  <c r="A7569" i="8" s="1"/>
  <c r="A7570" i="8" s="1"/>
  <c r="A7571" i="8" s="1"/>
  <c r="A7572" i="8" s="1"/>
  <c r="A7573" i="8" s="1"/>
  <c r="A7574" i="8" s="1"/>
  <c r="A7575" i="8" s="1"/>
  <c r="A7576" i="8" s="1"/>
  <c r="A7577" i="8" s="1"/>
  <c r="A7578" i="8" s="1"/>
  <c r="A7579" i="8" s="1"/>
  <c r="A7580" i="8" s="1"/>
  <c r="A7581" i="8" s="1"/>
  <c r="A7582" i="8" s="1"/>
  <c r="A7583" i="8" s="1"/>
  <c r="A7584" i="8" s="1"/>
  <c r="A7585" i="8" s="1"/>
  <c r="A7586" i="8" s="1"/>
  <c r="A7587" i="8" s="1"/>
  <c r="A7588" i="8" s="1"/>
  <c r="A7589" i="8" s="1"/>
  <c r="A7590" i="8" s="1"/>
  <c r="A7591" i="8" s="1"/>
  <c r="A7592" i="8" s="1"/>
  <c r="A7593" i="8" s="1"/>
  <c r="A7594" i="8" s="1"/>
  <c r="A7595" i="8" s="1"/>
  <c r="A7596" i="8" s="1"/>
  <c r="A7597" i="8" s="1"/>
  <c r="A7598" i="8" s="1"/>
  <c r="A7599" i="8" s="1"/>
  <c r="A7600" i="8" s="1"/>
  <c r="A7601" i="8" s="1"/>
  <c r="A7602" i="8" s="1"/>
  <c r="A7603" i="8" s="1"/>
  <c r="A7604" i="8" s="1"/>
  <c r="A7605" i="8" s="1"/>
  <c r="A7606" i="8" s="1"/>
  <c r="A7607" i="8" s="1"/>
  <c r="A7608" i="8" s="1"/>
  <c r="A7609" i="8" s="1"/>
  <c r="A7610" i="8" s="1"/>
  <c r="A7611" i="8" s="1"/>
  <c r="A7612" i="8" s="1"/>
  <c r="A7613" i="8" s="1"/>
  <c r="A7614" i="8" s="1"/>
  <c r="A7615" i="8" s="1"/>
  <c r="A7616" i="8" s="1"/>
  <c r="A7617" i="8" s="1"/>
  <c r="A7618" i="8" s="1"/>
  <c r="A7619" i="8" s="1"/>
  <c r="A7620" i="8" s="1"/>
  <c r="A7621" i="8" s="1"/>
  <c r="A7622" i="8" s="1"/>
  <c r="A7623" i="8" s="1"/>
  <c r="A7624" i="8" s="1"/>
  <c r="A7625" i="8" s="1"/>
  <c r="A7626" i="8" s="1"/>
  <c r="A7627" i="8" s="1"/>
  <c r="A7628" i="8" s="1"/>
  <c r="A7629" i="8" s="1"/>
  <c r="A7630" i="8" s="1"/>
  <c r="A7631" i="8" s="1"/>
  <c r="A7632" i="8" s="1"/>
  <c r="A7633" i="8" s="1"/>
  <c r="A7634" i="8" s="1"/>
  <c r="A7635" i="8" s="1"/>
  <c r="A7636" i="8" s="1"/>
  <c r="A7637" i="8" s="1"/>
  <c r="A7638" i="8" s="1"/>
  <c r="A7639" i="8" s="1"/>
  <c r="A7640" i="8" s="1"/>
  <c r="A7641" i="8" s="1"/>
  <c r="A7642" i="8" s="1"/>
  <c r="A7643" i="8" s="1"/>
  <c r="A7644" i="8" s="1"/>
  <c r="A7645" i="8" s="1"/>
  <c r="A7646" i="8" s="1"/>
  <c r="A7647" i="8" s="1"/>
  <c r="A7648" i="8" s="1"/>
  <c r="A7649" i="8" s="1"/>
  <c r="A7650" i="8" s="1"/>
  <c r="A7651" i="8" s="1"/>
  <c r="A7652" i="8" s="1"/>
  <c r="A7653" i="8" s="1"/>
  <c r="A7654" i="8" s="1"/>
  <c r="A7655" i="8" s="1"/>
  <c r="A7656" i="8" s="1"/>
  <c r="A7657" i="8" s="1"/>
  <c r="A7658" i="8" s="1"/>
  <c r="A7659" i="8" s="1"/>
  <c r="A7660" i="8" s="1"/>
  <c r="A7661" i="8" s="1"/>
  <c r="A7662" i="8" s="1"/>
  <c r="A7663" i="8" s="1"/>
  <c r="A7664" i="8" s="1"/>
  <c r="A7665" i="8" s="1"/>
  <c r="A7666" i="8" s="1"/>
  <c r="A7667" i="8" s="1"/>
  <c r="A7668" i="8" s="1"/>
  <c r="A7669" i="8" s="1"/>
  <c r="A7670" i="8" s="1"/>
  <c r="A7671" i="8" s="1"/>
  <c r="A7672" i="8" s="1"/>
  <c r="A7673" i="8" s="1"/>
  <c r="A7674" i="8" s="1"/>
  <c r="A7675" i="8" s="1"/>
  <c r="A7676" i="8" s="1"/>
  <c r="A7677" i="8" s="1"/>
  <c r="A7678" i="8" s="1"/>
  <c r="A7679" i="8" s="1"/>
  <c r="A7680" i="8" s="1"/>
  <c r="A7681" i="8" s="1"/>
  <c r="A7682" i="8" s="1"/>
  <c r="A7683" i="8" s="1"/>
  <c r="A7684" i="8" s="1"/>
  <c r="A7685" i="8" s="1"/>
  <c r="A7686" i="8" s="1"/>
  <c r="A7687" i="8" s="1"/>
  <c r="A7688" i="8" s="1"/>
  <c r="A7689" i="8" s="1"/>
  <c r="A7690" i="8" s="1"/>
  <c r="A7691" i="8" s="1"/>
  <c r="A7692" i="8" s="1"/>
  <c r="A7693" i="8" s="1"/>
  <c r="A7694" i="8" s="1"/>
  <c r="A7695" i="8" s="1"/>
  <c r="A7696" i="8" s="1"/>
  <c r="A7697" i="8" s="1"/>
  <c r="A7698" i="8" s="1"/>
  <c r="A7699" i="8" s="1"/>
  <c r="A7700" i="8" s="1"/>
  <c r="A7701" i="8" s="1"/>
  <c r="A7702" i="8" s="1"/>
  <c r="A7703" i="8" s="1"/>
  <c r="A7704" i="8" s="1"/>
  <c r="A7705" i="8" s="1"/>
  <c r="A7706" i="8" s="1"/>
  <c r="A7707" i="8" s="1"/>
  <c r="A7708" i="8" s="1"/>
  <c r="A7709" i="8" s="1"/>
  <c r="A7710" i="8" s="1"/>
  <c r="A7711" i="8" s="1"/>
  <c r="A7712" i="8" s="1"/>
  <c r="A7713" i="8" s="1"/>
  <c r="A7714" i="8" s="1"/>
  <c r="A7715" i="8" s="1"/>
  <c r="A7716" i="8" s="1"/>
  <c r="A7717" i="8" s="1"/>
  <c r="A7718" i="8" s="1"/>
  <c r="A7719" i="8" s="1"/>
  <c r="A7720" i="8" s="1"/>
  <c r="A7721" i="8" s="1"/>
  <c r="A7722" i="8" s="1"/>
  <c r="A7723" i="8" s="1"/>
  <c r="A7724" i="8" s="1"/>
  <c r="A7725" i="8" s="1"/>
  <c r="A7726" i="8" s="1"/>
  <c r="A7727" i="8" s="1"/>
  <c r="A7728" i="8" s="1"/>
  <c r="A7729" i="8" s="1"/>
  <c r="A7730" i="8" s="1"/>
  <c r="A7731" i="8" s="1"/>
  <c r="A7732" i="8" s="1"/>
  <c r="A7733" i="8" s="1"/>
  <c r="A7734" i="8" s="1"/>
  <c r="A7735" i="8" s="1"/>
  <c r="A7736" i="8" s="1"/>
  <c r="A7737" i="8" s="1"/>
  <c r="A7738" i="8" s="1"/>
  <c r="A7739" i="8" s="1"/>
  <c r="A7740" i="8" s="1"/>
  <c r="A7741" i="8" s="1"/>
  <c r="A7742" i="8" s="1"/>
  <c r="A7743" i="8" s="1"/>
  <c r="A7744" i="8" s="1"/>
  <c r="A7745" i="8" s="1"/>
  <c r="A7746" i="8" s="1"/>
  <c r="A7747" i="8" s="1"/>
  <c r="A7748" i="8" s="1"/>
  <c r="A7749" i="8" s="1"/>
  <c r="A7750" i="8" s="1"/>
  <c r="A7751" i="8" s="1"/>
  <c r="A7752" i="8" s="1"/>
  <c r="A7753" i="8" s="1"/>
  <c r="A7754" i="8" s="1"/>
  <c r="A7755" i="8" s="1"/>
  <c r="A7756" i="8" s="1"/>
  <c r="A7757" i="8" s="1"/>
  <c r="A7758" i="8" s="1"/>
  <c r="A7759" i="8" s="1"/>
  <c r="A7760" i="8" s="1"/>
  <c r="A7761" i="8" s="1"/>
  <c r="A7762" i="8" s="1"/>
  <c r="A7763" i="8" s="1"/>
  <c r="A7764" i="8" s="1"/>
  <c r="A7765" i="8" s="1"/>
  <c r="A7766" i="8" s="1"/>
  <c r="A7767" i="8" s="1"/>
  <c r="A7768" i="8" s="1"/>
  <c r="A7769" i="8" s="1"/>
  <c r="A7770" i="8" s="1"/>
  <c r="A7771" i="8" s="1"/>
  <c r="A7772" i="8" s="1"/>
  <c r="A7773" i="8" s="1"/>
  <c r="A7774" i="8" s="1"/>
  <c r="A7775" i="8" s="1"/>
  <c r="A7776" i="8" s="1"/>
  <c r="A7777" i="8" s="1"/>
  <c r="A7778" i="8" s="1"/>
  <c r="A7779" i="8" s="1"/>
  <c r="A7780" i="8" s="1"/>
  <c r="A7781" i="8" s="1"/>
  <c r="A7782" i="8" s="1"/>
  <c r="A7783" i="8" s="1"/>
  <c r="A7784" i="8" s="1"/>
  <c r="A7785" i="8" s="1"/>
  <c r="A7786" i="8" s="1"/>
  <c r="A7787" i="8" s="1"/>
  <c r="A7788" i="8" s="1"/>
  <c r="A7789" i="8" s="1"/>
  <c r="A7790" i="8" s="1"/>
  <c r="A7791" i="8" s="1"/>
  <c r="A7792" i="8" s="1"/>
  <c r="A7793" i="8" s="1"/>
  <c r="A7794" i="8" s="1"/>
  <c r="A7795" i="8" s="1"/>
  <c r="A7796" i="8" s="1"/>
  <c r="A7797" i="8" s="1"/>
  <c r="A7798" i="8" s="1"/>
  <c r="A7799" i="8" s="1"/>
  <c r="A7800" i="8" s="1"/>
  <c r="A7801" i="8" s="1"/>
  <c r="A7802" i="8" s="1"/>
  <c r="A7803" i="8" s="1"/>
  <c r="A7804" i="8" s="1"/>
  <c r="A7805" i="8" s="1"/>
  <c r="A7806" i="8" s="1"/>
  <c r="A7807" i="8" s="1"/>
  <c r="A7808" i="8" s="1"/>
  <c r="A7809" i="8" s="1"/>
  <c r="A7810" i="8" s="1"/>
  <c r="A7811" i="8" s="1"/>
  <c r="A7812" i="8" s="1"/>
  <c r="A7813" i="8" s="1"/>
  <c r="A7814" i="8" s="1"/>
  <c r="A7815" i="8" s="1"/>
  <c r="A7816" i="8" s="1"/>
  <c r="A7817" i="8" s="1"/>
  <c r="A7818" i="8" s="1"/>
  <c r="A7819" i="8" s="1"/>
  <c r="A7820" i="8" s="1"/>
  <c r="A7821" i="8" s="1"/>
  <c r="A7822" i="8" s="1"/>
  <c r="A7823" i="8" s="1"/>
  <c r="A7824" i="8" s="1"/>
  <c r="A7825" i="8" s="1"/>
  <c r="A7826" i="8" s="1"/>
  <c r="A7827" i="8" s="1"/>
  <c r="A7828" i="8" s="1"/>
  <c r="A7829" i="8" s="1"/>
  <c r="A7830" i="8" s="1"/>
  <c r="A7831" i="8" s="1"/>
  <c r="A7832" i="8" s="1"/>
  <c r="A7833" i="8" s="1"/>
  <c r="A7834" i="8" s="1"/>
  <c r="A7835" i="8" s="1"/>
  <c r="A7836" i="8" s="1"/>
  <c r="A7837" i="8" s="1"/>
  <c r="A7838" i="8" s="1"/>
  <c r="A7839" i="8" s="1"/>
  <c r="A7840" i="8" s="1"/>
  <c r="A7841" i="8" s="1"/>
  <c r="A7842" i="8" s="1"/>
  <c r="A7843" i="8" s="1"/>
  <c r="A7844" i="8" s="1"/>
  <c r="A7845" i="8" s="1"/>
  <c r="A7846" i="8" s="1"/>
  <c r="A7847" i="8" s="1"/>
  <c r="A7848" i="8" s="1"/>
  <c r="A7849" i="8" s="1"/>
  <c r="A7850" i="8" s="1"/>
  <c r="A7851" i="8" s="1"/>
  <c r="A7852" i="8" s="1"/>
  <c r="A7853" i="8" s="1"/>
  <c r="A7854" i="8" s="1"/>
  <c r="A7855" i="8" s="1"/>
  <c r="A7856" i="8" s="1"/>
  <c r="A7857" i="8" s="1"/>
  <c r="A7858" i="8" s="1"/>
  <c r="A7859" i="8" s="1"/>
  <c r="A7860" i="8" s="1"/>
  <c r="A7861" i="8" s="1"/>
  <c r="A7862" i="8" s="1"/>
  <c r="A7863" i="8" s="1"/>
  <c r="A7864" i="8" s="1"/>
  <c r="A7865" i="8" s="1"/>
  <c r="A7866" i="8" s="1"/>
  <c r="A7867" i="8" s="1"/>
  <c r="A7868" i="8" s="1"/>
  <c r="A7869" i="8" s="1"/>
  <c r="A7870" i="8" s="1"/>
  <c r="A7871" i="8" s="1"/>
  <c r="A7872" i="8" s="1"/>
  <c r="A7873" i="8" s="1"/>
  <c r="A7874" i="8" s="1"/>
  <c r="A7875" i="8" s="1"/>
  <c r="A7876" i="8" s="1"/>
  <c r="A7877" i="8" s="1"/>
  <c r="A7878" i="8" s="1"/>
  <c r="A7879" i="8" s="1"/>
  <c r="A7880" i="8" s="1"/>
  <c r="A7881" i="8" s="1"/>
  <c r="A7882" i="8" s="1"/>
  <c r="A7883" i="8" s="1"/>
  <c r="A7884" i="8" s="1"/>
  <c r="A7885" i="8" s="1"/>
  <c r="A7886" i="8" s="1"/>
  <c r="A7887" i="8" s="1"/>
  <c r="A7888" i="8" s="1"/>
  <c r="A7889" i="8" s="1"/>
  <c r="A7890" i="8" s="1"/>
  <c r="A7891" i="8" s="1"/>
  <c r="A7892" i="8" s="1"/>
  <c r="A7893" i="8" s="1"/>
  <c r="A7894" i="8" s="1"/>
  <c r="A7895" i="8" s="1"/>
  <c r="A7896" i="8" s="1"/>
  <c r="A7897" i="8" s="1"/>
  <c r="A7898" i="8" s="1"/>
  <c r="A7899" i="8" s="1"/>
  <c r="A7900" i="8" s="1"/>
  <c r="A7901" i="8" s="1"/>
  <c r="A7902" i="8" s="1"/>
  <c r="A7903" i="8" s="1"/>
  <c r="A7904" i="8" s="1"/>
  <c r="A7905" i="8" s="1"/>
  <c r="A7906" i="8" s="1"/>
  <c r="A7907" i="8" s="1"/>
  <c r="A7908" i="8" s="1"/>
  <c r="A7909" i="8" s="1"/>
  <c r="A7910" i="8" s="1"/>
  <c r="A7911" i="8" s="1"/>
  <c r="A7912" i="8" s="1"/>
  <c r="A7913" i="8" s="1"/>
  <c r="A7914" i="8" s="1"/>
  <c r="A7915" i="8" s="1"/>
  <c r="A7916" i="8" s="1"/>
  <c r="A7917" i="8" s="1"/>
  <c r="A7918" i="8" s="1"/>
  <c r="A7919" i="8" s="1"/>
  <c r="A7920" i="8" s="1"/>
  <c r="A7921" i="8" s="1"/>
  <c r="A7922" i="8" s="1"/>
  <c r="A7923" i="8" s="1"/>
  <c r="A7924" i="8" s="1"/>
  <c r="A7925" i="8" s="1"/>
  <c r="A7926" i="8" s="1"/>
  <c r="A7927" i="8" s="1"/>
  <c r="A7928" i="8" s="1"/>
  <c r="A7929" i="8" s="1"/>
  <c r="A7930" i="8" s="1"/>
  <c r="A7931" i="8" s="1"/>
  <c r="A7932" i="8" s="1"/>
  <c r="A7933" i="8" s="1"/>
  <c r="A7934" i="8" s="1"/>
  <c r="A7935" i="8" s="1"/>
  <c r="A7936" i="8" s="1"/>
  <c r="A7937" i="8" s="1"/>
  <c r="A7938" i="8" s="1"/>
  <c r="A7939" i="8" s="1"/>
  <c r="A7940" i="8" s="1"/>
  <c r="A7941" i="8" s="1"/>
  <c r="A7942" i="8" s="1"/>
  <c r="A7943" i="8" s="1"/>
  <c r="A7944" i="8" s="1"/>
  <c r="A7945" i="8" s="1"/>
  <c r="A7946" i="8" s="1"/>
  <c r="A7947" i="8" s="1"/>
  <c r="A7948" i="8" s="1"/>
  <c r="A7949" i="8" s="1"/>
  <c r="A7950" i="8" s="1"/>
  <c r="A7951" i="8" s="1"/>
  <c r="A7952" i="8" s="1"/>
  <c r="A7953" i="8" s="1"/>
  <c r="A7954" i="8" s="1"/>
  <c r="A7955" i="8" s="1"/>
  <c r="A7956" i="8" s="1"/>
  <c r="A7957" i="8" s="1"/>
  <c r="A7958" i="8" s="1"/>
  <c r="A7959" i="8" s="1"/>
  <c r="A7960" i="8" s="1"/>
  <c r="A7961" i="8" s="1"/>
  <c r="A7962" i="8" s="1"/>
  <c r="A7963" i="8" s="1"/>
  <c r="A7964" i="8" s="1"/>
  <c r="A7965" i="8" s="1"/>
  <c r="A7966" i="8" s="1"/>
  <c r="A7967" i="8" s="1"/>
  <c r="A7968" i="8" s="1"/>
  <c r="A7969" i="8" s="1"/>
  <c r="A7970" i="8" s="1"/>
  <c r="A7971" i="8" s="1"/>
  <c r="A7972" i="8" s="1"/>
  <c r="A7973" i="8" s="1"/>
  <c r="A7974" i="8" s="1"/>
  <c r="A7975" i="8" s="1"/>
  <c r="A7976" i="8" s="1"/>
  <c r="A7977" i="8" s="1"/>
  <c r="A7978" i="8" s="1"/>
  <c r="A7979" i="8" s="1"/>
  <c r="A7980" i="8" s="1"/>
  <c r="A7981" i="8" s="1"/>
  <c r="A7982" i="8" s="1"/>
  <c r="A7983" i="8" s="1"/>
  <c r="A7984" i="8" s="1"/>
  <c r="A7985" i="8" s="1"/>
  <c r="A7986" i="8" s="1"/>
  <c r="A7987" i="8" s="1"/>
  <c r="A7988" i="8" s="1"/>
  <c r="A7989" i="8" s="1"/>
  <c r="A7990" i="8" s="1"/>
  <c r="A7991" i="8" s="1"/>
  <c r="A7992" i="8" s="1"/>
  <c r="A7993" i="8" s="1"/>
  <c r="A7994" i="8" s="1"/>
  <c r="A7995" i="8" s="1"/>
  <c r="A7996" i="8" s="1"/>
  <c r="A7997" i="8" s="1"/>
  <c r="A7998" i="8" s="1"/>
  <c r="A7999" i="8" s="1"/>
  <c r="A8000" i="8" s="1"/>
  <c r="A8001" i="8" s="1"/>
  <c r="A8002" i="8" s="1"/>
  <c r="A8003" i="8" s="1"/>
  <c r="A8004" i="8" s="1"/>
  <c r="A8005" i="8" s="1"/>
  <c r="A8006" i="8" s="1"/>
  <c r="A8007" i="8" s="1"/>
  <c r="A8008" i="8" s="1"/>
  <c r="A8009" i="8" s="1"/>
  <c r="A8010" i="8" s="1"/>
  <c r="A8011" i="8" s="1"/>
  <c r="A8012" i="8" s="1"/>
  <c r="A8013" i="8" s="1"/>
  <c r="A8014" i="8" s="1"/>
  <c r="A8015" i="8" s="1"/>
  <c r="A8016" i="8" s="1"/>
  <c r="A8017" i="8" s="1"/>
  <c r="A8018" i="8" s="1"/>
  <c r="A8019" i="8" s="1"/>
  <c r="A8020" i="8" s="1"/>
  <c r="A8021" i="8" s="1"/>
  <c r="A8022" i="8" s="1"/>
  <c r="A8023" i="8" s="1"/>
  <c r="A8024" i="8" s="1"/>
  <c r="A8025" i="8" s="1"/>
  <c r="A8026" i="8" s="1"/>
  <c r="A8027" i="8" s="1"/>
  <c r="A8028" i="8" s="1"/>
  <c r="A8029" i="8" s="1"/>
  <c r="A8030" i="8" s="1"/>
  <c r="A8031" i="8" s="1"/>
  <c r="A8032" i="8" s="1"/>
  <c r="A8033" i="8" s="1"/>
  <c r="A8034" i="8" s="1"/>
  <c r="A8035" i="8" s="1"/>
  <c r="A8036" i="8" s="1"/>
  <c r="A8037" i="8" s="1"/>
  <c r="A8038" i="8" s="1"/>
  <c r="A8039" i="8" s="1"/>
  <c r="A8040" i="8" s="1"/>
  <c r="A8041" i="8" s="1"/>
  <c r="A8042" i="8" s="1"/>
  <c r="A8043" i="8" s="1"/>
  <c r="A8044" i="8" s="1"/>
  <c r="A8045" i="8" s="1"/>
  <c r="A8046" i="8" s="1"/>
  <c r="A8047" i="8" s="1"/>
  <c r="A8048" i="8" s="1"/>
  <c r="A8049" i="8" s="1"/>
  <c r="A8050" i="8" s="1"/>
  <c r="A8051" i="8" s="1"/>
  <c r="A8052" i="8" s="1"/>
  <c r="A8053" i="8" s="1"/>
  <c r="A8054" i="8" s="1"/>
  <c r="A8055" i="8" s="1"/>
  <c r="A8056" i="8" s="1"/>
  <c r="A8057" i="8" s="1"/>
  <c r="A8058" i="8" s="1"/>
  <c r="A8059" i="8" s="1"/>
  <c r="A8060" i="8" s="1"/>
  <c r="A8061" i="8" s="1"/>
  <c r="A8062" i="8" s="1"/>
  <c r="A8063" i="8" s="1"/>
  <c r="A8064" i="8" s="1"/>
  <c r="A8065" i="8" s="1"/>
  <c r="A8066" i="8" s="1"/>
  <c r="A8067" i="8" s="1"/>
  <c r="A8068" i="8" s="1"/>
  <c r="A8069" i="8" s="1"/>
  <c r="A8070" i="8" s="1"/>
  <c r="A8071" i="8" s="1"/>
  <c r="A8072" i="8" s="1"/>
  <c r="A8073" i="8" s="1"/>
  <c r="A8074" i="8" s="1"/>
  <c r="A8075" i="8" s="1"/>
  <c r="A8076" i="8" s="1"/>
  <c r="A8077" i="8" s="1"/>
  <c r="A8078" i="8" s="1"/>
  <c r="A8079" i="8" s="1"/>
  <c r="A8080" i="8" s="1"/>
  <c r="A8081" i="8" s="1"/>
  <c r="A8082" i="8" s="1"/>
  <c r="A8083" i="8" s="1"/>
  <c r="A8084" i="8" s="1"/>
  <c r="A8085" i="8" s="1"/>
  <c r="A8086" i="8" s="1"/>
  <c r="A8087" i="8" s="1"/>
  <c r="A8088" i="8" s="1"/>
  <c r="A8089" i="8" s="1"/>
  <c r="A8090" i="8" s="1"/>
  <c r="A8091" i="8" s="1"/>
  <c r="A8092" i="8" s="1"/>
  <c r="A8093" i="8" s="1"/>
  <c r="A8094" i="8" s="1"/>
  <c r="A8095" i="8" s="1"/>
  <c r="A8096" i="8" s="1"/>
  <c r="A8097" i="8" s="1"/>
  <c r="A8098" i="8" s="1"/>
  <c r="A8099" i="8" s="1"/>
  <c r="A8100" i="8" s="1"/>
  <c r="A8101" i="8" s="1"/>
  <c r="A8102" i="8" s="1"/>
  <c r="A8103" i="8" s="1"/>
  <c r="A8104" i="8" s="1"/>
  <c r="A8105" i="8" s="1"/>
  <c r="A8106" i="8" s="1"/>
  <c r="A8107" i="8" s="1"/>
  <c r="A8108" i="8" s="1"/>
  <c r="A8109" i="8" s="1"/>
  <c r="A8110" i="8" s="1"/>
  <c r="A8111" i="8" s="1"/>
  <c r="A8112" i="8" s="1"/>
  <c r="A8113" i="8" s="1"/>
  <c r="A8114" i="8" s="1"/>
  <c r="A8115" i="8" s="1"/>
  <c r="A8116" i="8" s="1"/>
  <c r="A8117" i="8" s="1"/>
  <c r="A8118" i="8" s="1"/>
  <c r="A8119" i="8" s="1"/>
  <c r="A8120" i="8" s="1"/>
  <c r="A8121" i="8" s="1"/>
  <c r="A8122" i="8" s="1"/>
  <c r="A8123" i="8" s="1"/>
  <c r="A8124" i="8" s="1"/>
  <c r="A8125" i="8" s="1"/>
  <c r="A8126" i="8" s="1"/>
  <c r="A8127" i="8" s="1"/>
  <c r="A8128" i="8" s="1"/>
  <c r="A8129" i="8" s="1"/>
  <c r="A8130" i="8" s="1"/>
  <c r="A8131" i="8" s="1"/>
  <c r="A8132" i="8" s="1"/>
  <c r="A8133" i="8" s="1"/>
  <c r="A8134" i="8" s="1"/>
  <c r="A8135" i="8" s="1"/>
  <c r="A8136" i="8" s="1"/>
  <c r="A8137" i="8" s="1"/>
  <c r="A8138" i="8" s="1"/>
  <c r="A8139" i="8" s="1"/>
  <c r="A8140" i="8" s="1"/>
  <c r="A8141" i="8" s="1"/>
  <c r="A8142" i="8" s="1"/>
  <c r="A8143" i="8" s="1"/>
  <c r="A8144" i="8" s="1"/>
  <c r="A8145" i="8" s="1"/>
  <c r="A8146" i="8" s="1"/>
  <c r="A8147" i="8" s="1"/>
  <c r="A8148" i="8" s="1"/>
  <c r="A8149" i="8" s="1"/>
  <c r="A8150" i="8" s="1"/>
  <c r="A8151" i="8" s="1"/>
  <c r="A8152" i="8" s="1"/>
  <c r="A8153" i="8" s="1"/>
  <c r="A8154" i="8" s="1"/>
  <c r="A8155" i="8" s="1"/>
  <c r="A8156" i="8" s="1"/>
  <c r="A8157" i="8" s="1"/>
  <c r="A8158" i="8" s="1"/>
  <c r="A8159" i="8" s="1"/>
  <c r="A8160" i="8" s="1"/>
  <c r="A8161" i="8" s="1"/>
  <c r="A8162" i="8" s="1"/>
  <c r="A8163" i="8" s="1"/>
  <c r="A8164" i="8" s="1"/>
  <c r="A8165" i="8" s="1"/>
  <c r="A8166" i="8" s="1"/>
  <c r="A8167" i="8" s="1"/>
  <c r="A8168" i="8" s="1"/>
  <c r="A8169" i="8" s="1"/>
  <c r="A8170" i="8" s="1"/>
  <c r="A8171" i="8" s="1"/>
  <c r="A8172" i="8" s="1"/>
  <c r="A8173" i="8" s="1"/>
  <c r="A8174" i="8" s="1"/>
  <c r="A8175" i="8" s="1"/>
  <c r="A8176" i="8" s="1"/>
  <c r="A8177" i="8" s="1"/>
  <c r="A8178" i="8" s="1"/>
  <c r="A8179" i="8" s="1"/>
  <c r="A8180" i="8" s="1"/>
  <c r="A8181" i="8" s="1"/>
  <c r="A8182" i="8" s="1"/>
  <c r="A8183" i="8" s="1"/>
  <c r="A8184" i="8" s="1"/>
  <c r="A8185" i="8" s="1"/>
  <c r="A8186" i="8" s="1"/>
  <c r="A8187" i="8" s="1"/>
  <c r="A8188" i="8" s="1"/>
  <c r="A8189" i="8" s="1"/>
  <c r="A8190" i="8" s="1"/>
  <c r="A8191" i="8" s="1"/>
  <c r="A8192" i="8" s="1"/>
  <c r="A8193" i="8" s="1"/>
  <c r="A8194" i="8" s="1"/>
  <c r="A8195" i="8" s="1"/>
  <c r="A8196" i="8" s="1"/>
  <c r="A8197" i="8" s="1"/>
  <c r="A8198" i="8" s="1"/>
  <c r="A8199" i="8" s="1"/>
  <c r="A8200" i="8" s="1"/>
  <c r="A8201" i="8" s="1"/>
  <c r="A8202" i="8" s="1"/>
  <c r="A8203" i="8" s="1"/>
  <c r="A8204" i="8" s="1"/>
  <c r="A8205" i="8" s="1"/>
  <c r="A8206" i="8" s="1"/>
  <c r="A8207" i="8" s="1"/>
  <c r="A8208" i="8" s="1"/>
  <c r="A8209" i="8" s="1"/>
  <c r="A8210" i="8" s="1"/>
  <c r="A8211" i="8" s="1"/>
  <c r="A8212" i="8" s="1"/>
  <c r="A8213" i="8" s="1"/>
  <c r="A8214" i="8" s="1"/>
  <c r="A8215" i="8" s="1"/>
  <c r="A8216" i="8" s="1"/>
  <c r="A8217" i="8" s="1"/>
  <c r="A8218" i="8" s="1"/>
  <c r="A8219" i="8" s="1"/>
  <c r="A8220" i="8" s="1"/>
  <c r="A8221" i="8" s="1"/>
  <c r="A8222" i="8" s="1"/>
  <c r="A8223" i="8" s="1"/>
  <c r="A8224" i="8" s="1"/>
  <c r="A8225" i="8" s="1"/>
  <c r="A8226" i="8" s="1"/>
  <c r="A8227" i="8" s="1"/>
  <c r="A8228" i="8" s="1"/>
  <c r="A8229" i="8" s="1"/>
  <c r="A8230" i="8" s="1"/>
  <c r="A8231" i="8" s="1"/>
  <c r="A8232" i="8" s="1"/>
  <c r="A8233" i="8" s="1"/>
  <c r="A8234" i="8" s="1"/>
  <c r="A8235" i="8" s="1"/>
  <c r="A8236" i="8" s="1"/>
  <c r="A8237" i="8" s="1"/>
  <c r="A8238" i="8" s="1"/>
  <c r="A8239" i="8" s="1"/>
  <c r="A8240" i="8" s="1"/>
  <c r="A8241" i="8" s="1"/>
  <c r="A8242" i="8" s="1"/>
  <c r="A8243" i="8" s="1"/>
  <c r="A8244" i="8" s="1"/>
  <c r="A8245" i="8" s="1"/>
  <c r="A8246" i="8" s="1"/>
  <c r="A8247" i="8" s="1"/>
  <c r="A8248" i="8" s="1"/>
  <c r="A8249" i="8" s="1"/>
  <c r="A8250" i="8" s="1"/>
  <c r="A8251" i="8" s="1"/>
  <c r="A8252" i="8" s="1"/>
  <c r="A8253" i="8" s="1"/>
  <c r="A8254" i="8" s="1"/>
  <c r="A8255" i="8" s="1"/>
  <c r="A8256" i="8" s="1"/>
  <c r="A8257" i="8" s="1"/>
  <c r="A8258" i="8" s="1"/>
  <c r="A8259" i="8" s="1"/>
  <c r="A8260" i="8" s="1"/>
  <c r="A8261" i="8" s="1"/>
  <c r="A8262" i="8" s="1"/>
  <c r="A8263" i="8" s="1"/>
  <c r="A8264" i="8" s="1"/>
  <c r="A8265" i="8" s="1"/>
  <c r="A8266" i="8" s="1"/>
  <c r="A8267" i="8" s="1"/>
  <c r="A8268" i="8" s="1"/>
  <c r="A8269" i="8" s="1"/>
  <c r="A8270" i="8" s="1"/>
  <c r="A8271" i="8" s="1"/>
  <c r="A8272" i="8" s="1"/>
  <c r="A8273" i="8" s="1"/>
  <c r="A8274" i="8" s="1"/>
  <c r="A8275" i="8" s="1"/>
  <c r="A8276" i="8" s="1"/>
  <c r="A8277" i="8" s="1"/>
  <c r="A8278" i="8" s="1"/>
  <c r="A8279" i="8" s="1"/>
  <c r="A8280" i="8" s="1"/>
  <c r="A8281" i="8" s="1"/>
  <c r="A8282" i="8" s="1"/>
  <c r="A8283" i="8" s="1"/>
  <c r="A8284" i="8" s="1"/>
  <c r="A8285" i="8" s="1"/>
  <c r="A8286" i="8" s="1"/>
  <c r="A8287" i="8" s="1"/>
  <c r="A8288" i="8" s="1"/>
  <c r="A8289" i="8" s="1"/>
  <c r="A8290" i="8" s="1"/>
  <c r="A8291" i="8" s="1"/>
  <c r="A8292" i="8" s="1"/>
  <c r="A8293" i="8" s="1"/>
  <c r="A8294" i="8" s="1"/>
  <c r="A8295" i="8" s="1"/>
  <c r="A8296" i="8" s="1"/>
  <c r="A8297" i="8" s="1"/>
  <c r="A8298" i="8" s="1"/>
  <c r="A8299" i="8" s="1"/>
  <c r="A8300" i="8" s="1"/>
  <c r="A8301" i="8" s="1"/>
  <c r="A8302" i="8" s="1"/>
  <c r="A8303" i="8" s="1"/>
  <c r="A8304" i="8" s="1"/>
  <c r="A8305" i="8" s="1"/>
  <c r="A8306" i="8" s="1"/>
  <c r="A8307" i="8" s="1"/>
  <c r="A8308" i="8" s="1"/>
  <c r="A8309" i="8" s="1"/>
  <c r="A8310" i="8" s="1"/>
  <c r="A8311" i="8" s="1"/>
  <c r="A8312" i="8" s="1"/>
  <c r="A8313" i="8" s="1"/>
  <c r="A8314" i="8" s="1"/>
  <c r="A8315" i="8" s="1"/>
  <c r="A8316" i="8" s="1"/>
  <c r="A8317" i="8" s="1"/>
  <c r="A8318" i="8" s="1"/>
  <c r="A8319" i="8" s="1"/>
  <c r="A8320" i="8" s="1"/>
  <c r="A8321" i="8" s="1"/>
  <c r="A8322" i="8" s="1"/>
  <c r="A8323" i="8" s="1"/>
  <c r="A8324" i="8" s="1"/>
  <c r="A8325" i="8" s="1"/>
  <c r="A8326" i="8" s="1"/>
  <c r="A8327" i="8" s="1"/>
  <c r="A8328" i="8" s="1"/>
  <c r="A8329" i="8" s="1"/>
  <c r="A8330" i="8" s="1"/>
  <c r="A8331" i="8" s="1"/>
  <c r="A8332" i="8" s="1"/>
  <c r="A8333" i="8" s="1"/>
  <c r="A8334" i="8" s="1"/>
  <c r="A8335" i="8" s="1"/>
  <c r="A8336" i="8" s="1"/>
  <c r="A8337" i="8" s="1"/>
  <c r="A8338" i="8" s="1"/>
  <c r="A8339" i="8" s="1"/>
  <c r="A8340" i="8" s="1"/>
  <c r="A8341" i="8" s="1"/>
  <c r="A8342" i="8" s="1"/>
  <c r="A8343" i="8" s="1"/>
  <c r="A8344" i="8" s="1"/>
  <c r="A8345" i="8" s="1"/>
  <c r="A8346" i="8" s="1"/>
  <c r="A8347" i="8" s="1"/>
  <c r="A8348" i="8" s="1"/>
  <c r="A8349" i="8" s="1"/>
  <c r="A8350" i="8" s="1"/>
  <c r="A8351" i="8" s="1"/>
  <c r="A8352" i="8" s="1"/>
  <c r="A8353" i="8" s="1"/>
  <c r="A8354" i="8" s="1"/>
  <c r="A8355" i="8" s="1"/>
  <c r="A8356" i="8" s="1"/>
  <c r="A8357" i="8" s="1"/>
  <c r="A8358" i="8" s="1"/>
  <c r="A8359" i="8" s="1"/>
  <c r="A8360" i="8" s="1"/>
  <c r="A8361" i="8" s="1"/>
  <c r="A8362" i="8" s="1"/>
  <c r="A8363" i="8" s="1"/>
  <c r="A8364" i="8" s="1"/>
  <c r="A8365" i="8" s="1"/>
  <c r="A8366" i="8" s="1"/>
  <c r="A8367" i="8" s="1"/>
  <c r="A8368" i="8" s="1"/>
  <c r="A8369" i="8" s="1"/>
  <c r="A8370" i="8" s="1"/>
  <c r="A8371" i="8" s="1"/>
  <c r="A8372" i="8" s="1"/>
  <c r="A8373" i="8" s="1"/>
  <c r="A8374" i="8" s="1"/>
  <c r="A8375" i="8" s="1"/>
  <c r="A8376" i="8" s="1"/>
  <c r="A8377" i="8" s="1"/>
  <c r="A8378" i="8" s="1"/>
  <c r="A8379" i="8" s="1"/>
  <c r="A8380" i="8" s="1"/>
  <c r="A8381" i="8" s="1"/>
  <c r="A8382" i="8" s="1"/>
  <c r="A8383" i="8" s="1"/>
  <c r="A8384" i="8" s="1"/>
  <c r="A8385" i="8" s="1"/>
  <c r="A8386" i="8" s="1"/>
  <c r="A8387" i="8" s="1"/>
  <c r="A8388" i="8" s="1"/>
  <c r="A8389" i="8" s="1"/>
  <c r="A8390" i="8" s="1"/>
  <c r="A8391" i="8" s="1"/>
  <c r="A8392" i="8" s="1"/>
  <c r="A8393" i="8" s="1"/>
  <c r="A8394" i="8" s="1"/>
  <c r="A8395" i="8" s="1"/>
  <c r="A8396" i="8" s="1"/>
  <c r="A8397" i="8" s="1"/>
  <c r="A8398" i="8" s="1"/>
  <c r="A8399" i="8" s="1"/>
  <c r="A8400" i="8" s="1"/>
  <c r="A8401" i="8" s="1"/>
  <c r="A8402" i="8" s="1"/>
  <c r="A8403" i="8" s="1"/>
  <c r="A8404" i="8" s="1"/>
  <c r="A8405" i="8" s="1"/>
  <c r="A8406" i="8" s="1"/>
  <c r="A8407" i="8" s="1"/>
  <c r="A8408" i="8" s="1"/>
  <c r="A8409" i="8" s="1"/>
  <c r="A8410" i="8" s="1"/>
  <c r="A8411" i="8" s="1"/>
  <c r="A8412" i="8" s="1"/>
  <c r="A8413" i="8" s="1"/>
  <c r="A8414" i="8" s="1"/>
  <c r="A8415" i="8" s="1"/>
  <c r="A8416" i="8" s="1"/>
  <c r="A8417" i="8" s="1"/>
  <c r="A8418" i="8" s="1"/>
  <c r="A8419" i="8" s="1"/>
  <c r="A8420" i="8" s="1"/>
  <c r="A8421" i="8" s="1"/>
  <c r="A8422" i="8" s="1"/>
  <c r="A8423" i="8" s="1"/>
  <c r="A8424" i="8" s="1"/>
  <c r="A8425" i="8" s="1"/>
  <c r="A8426" i="8" s="1"/>
  <c r="A8427" i="8" s="1"/>
  <c r="A8428" i="8" s="1"/>
  <c r="A8429" i="8" s="1"/>
  <c r="A8430" i="8" s="1"/>
  <c r="A8431" i="8" s="1"/>
  <c r="A8432" i="8" s="1"/>
  <c r="A8433" i="8" s="1"/>
  <c r="A8434" i="8" s="1"/>
  <c r="A8435" i="8" s="1"/>
  <c r="A8436" i="8" s="1"/>
  <c r="A8437" i="8" s="1"/>
  <c r="A8438" i="8" s="1"/>
  <c r="A8439" i="8" s="1"/>
  <c r="A8440" i="8" s="1"/>
  <c r="A8441" i="8" s="1"/>
  <c r="A8442" i="8" s="1"/>
  <c r="A8443" i="8" s="1"/>
  <c r="A8444" i="8" s="1"/>
  <c r="A8445" i="8" s="1"/>
  <c r="A8446" i="8" s="1"/>
  <c r="A8447" i="8" s="1"/>
  <c r="A8448" i="8" s="1"/>
  <c r="A8449" i="8" s="1"/>
  <c r="A8450" i="8" s="1"/>
  <c r="A8451" i="8" s="1"/>
  <c r="A8452" i="8" s="1"/>
  <c r="A8453" i="8" s="1"/>
  <c r="A8454" i="8" s="1"/>
  <c r="A8455" i="8" s="1"/>
  <c r="A8456" i="8" s="1"/>
  <c r="A8457" i="8" s="1"/>
  <c r="A8458" i="8" s="1"/>
  <c r="A8459" i="8" s="1"/>
  <c r="A8460" i="8" s="1"/>
  <c r="A8461" i="8" s="1"/>
  <c r="A8462" i="8" s="1"/>
  <c r="A8463" i="8" s="1"/>
  <c r="A8464" i="8" s="1"/>
  <c r="A8465" i="8" s="1"/>
  <c r="A8466" i="8" s="1"/>
  <c r="A8467" i="8" s="1"/>
  <c r="A8468" i="8" s="1"/>
  <c r="A8469" i="8" s="1"/>
  <c r="A8470" i="8" s="1"/>
  <c r="A8471" i="8" s="1"/>
  <c r="A8472" i="8" s="1"/>
  <c r="A8473" i="8" s="1"/>
  <c r="A8474" i="8" s="1"/>
  <c r="A8475" i="8" s="1"/>
  <c r="A8476" i="8" s="1"/>
  <c r="A8477" i="8" s="1"/>
  <c r="A8478" i="8" s="1"/>
  <c r="A8479" i="8" s="1"/>
  <c r="A8480" i="8" s="1"/>
  <c r="A8481" i="8" s="1"/>
  <c r="A8482" i="8" s="1"/>
  <c r="A8483" i="8" s="1"/>
  <c r="A8484" i="8" s="1"/>
  <c r="A8485" i="8" s="1"/>
  <c r="A8486" i="8" s="1"/>
  <c r="A8487" i="8" s="1"/>
  <c r="A8488" i="8" s="1"/>
  <c r="A8489" i="8" s="1"/>
  <c r="A8490" i="8" s="1"/>
  <c r="A8491" i="8" s="1"/>
  <c r="A8492" i="8" s="1"/>
  <c r="A8493" i="8" s="1"/>
  <c r="A8494" i="8" s="1"/>
  <c r="A8495" i="8" s="1"/>
  <c r="A8496" i="8" s="1"/>
  <c r="A8497" i="8" s="1"/>
  <c r="A8498" i="8" s="1"/>
  <c r="A8499" i="8" s="1"/>
  <c r="A8500" i="8" s="1"/>
  <c r="A8501" i="8" s="1"/>
  <c r="A8502" i="8" s="1"/>
  <c r="A8503" i="8" s="1"/>
  <c r="A8504" i="8" s="1"/>
  <c r="A8505" i="8" s="1"/>
  <c r="A8506" i="8" s="1"/>
  <c r="A8507" i="8" s="1"/>
  <c r="A8508" i="8" s="1"/>
  <c r="A8509" i="8" s="1"/>
  <c r="A8510" i="8" s="1"/>
  <c r="A8511" i="8" s="1"/>
  <c r="A8512" i="8" s="1"/>
  <c r="A8513" i="8" s="1"/>
  <c r="A8514" i="8" s="1"/>
  <c r="A8515" i="8" s="1"/>
  <c r="A8516" i="8" s="1"/>
  <c r="A8517" i="8" s="1"/>
  <c r="A8518" i="8" s="1"/>
  <c r="A8519" i="8" s="1"/>
  <c r="A8520" i="8" s="1"/>
  <c r="A8521" i="8" s="1"/>
  <c r="A8522" i="8" s="1"/>
  <c r="A8523" i="8" s="1"/>
  <c r="A8524" i="8" s="1"/>
  <c r="A8525" i="8" s="1"/>
  <c r="A8526" i="8" s="1"/>
  <c r="A8527" i="8" s="1"/>
  <c r="A8528" i="8" s="1"/>
  <c r="A8529" i="8" s="1"/>
  <c r="A8530" i="8" s="1"/>
  <c r="A8531" i="8" s="1"/>
  <c r="A8532" i="8" s="1"/>
  <c r="A8533" i="8" s="1"/>
  <c r="A8534" i="8" s="1"/>
  <c r="A8535" i="8" s="1"/>
  <c r="A8536" i="8" s="1"/>
  <c r="A8537" i="8" s="1"/>
  <c r="A8538" i="8" s="1"/>
  <c r="A8539" i="8" s="1"/>
  <c r="A8540" i="8" s="1"/>
  <c r="A8541" i="8" s="1"/>
  <c r="A8542" i="8" s="1"/>
  <c r="A8543" i="8" s="1"/>
  <c r="A8544" i="8" s="1"/>
  <c r="A8545" i="8" s="1"/>
  <c r="A8546" i="8" s="1"/>
  <c r="A8547" i="8" s="1"/>
  <c r="A8548" i="8" s="1"/>
  <c r="A8549" i="8" s="1"/>
  <c r="A8550" i="8" s="1"/>
  <c r="A8551" i="8" s="1"/>
  <c r="A8552" i="8" s="1"/>
  <c r="A8553" i="8" s="1"/>
  <c r="A8554" i="8" s="1"/>
  <c r="A8555" i="8" s="1"/>
  <c r="A8556" i="8" s="1"/>
  <c r="A8557" i="8" s="1"/>
  <c r="A8558" i="8" s="1"/>
  <c r="A8559" i="8" s="1"/>
  <c r="A8560" i="8" s="1"/>
  <c r="A8561" i="8" s="1"/>
  <c r="A8562" i="8" s="1"/>
  <c r="A8563" i="8" s="1"/>
  <c r="A8564" i="8" s="1"/>
  <c r="A8565" i="8" s="1"/>
  <c r="A8566" i="8" s="1"/>
  <c r="A8567" i="8" s="1"/>
  <c r="A8568" i="8" s="1"/>
  <c r="A8569" i="8" s="1"/>
  <c r="A8570" i="8" s="1"/>
  <c r="A8571" i="8" s="1"/>
  <c r="A8572" i="8" s="1"/>
  <c r="A8573" i="8" s="1"/>
  <c r="A8574" i="8" s="1"/>
  <c r="A8575" i="8" s="1"/>
  <c r="A8576" i="8" s="1"/>
  <c r="A8577" i="8" s="1"/>
  <c r="A8578" i="8" s="1"/>
  <c r="A8579" i="8" s="1"/>
  <c r="A8580" i="8" s="1"/>
  <c r="A8581" i="8" s="1"/>
  <c r="A8582" i="8" s="1"/>
  <c r="A8583" i="8" s="1"/>
  <c r="A8584" i="8" s="1"/>
  <c r="A8585" i="8" s="1"/>
  <c r="A8586" i="8" s="1"/>
  <c r="A8587" i="8" s="1"/>
  <c r="A8588" i="8" s="1"/>
  <c r="A8589" i="8" s="1"/>
  <c r="A8590" i="8" s="1"/>
  <c r="A8591" i="8" s="1"/>
  <c r="A8592" i="8" s="1"/>
  <c r="A8593" i="8" s="1"/>
  <c r="A8594" i="8" s="1"/>
  <c r="A8595" i="8" s="1"/>
  <c r="A8596" i="8" s="1"/>
  <c r="A8597" i="8" s="1"/>
  <c r="A8598" i="8" s="1"/>
  <c r="A8599" i="8" s="1"/>
  <c r="A8600" i="8" s="1"/>
  <c r="A8601" i="8" s="1"/>
  <c r="A8602" i="8" s="1"/>
  <c r="A8603" i="8" s="1"/>
  <c r="A8604" i="8" s="1"/>
  <c r="A8605" i="8" s="1"/>
  <c r="A8606" i="8" s="1"/>
  <c r="A8607" i="8" s="1"/>
  <c r="A8608" i="8" s="1"/>
  <c r="A8609" i="8" s="1"/>
  <c r="A8610" i="8" s="1"/>
  <c r="A8611" i="8" s="1"/>
  <c r="A8612" i="8" s="1"/>
  <c r="A8613" i="8" s="1"/>
  <c r="A8614" i="8" s="1"/>
  <c r="A8615" i="8" s="1"/>
  <c r="A8616" i="8" s="1"/>
  <c r="A8617" i="8" s="1"/>
  <c r="A8618" i="8" s="1"/>
  <c r="A8619" i="8" s="1"/>
  <c r="A8620" i="8" s="1"/>
  <c r="A8621" i="8" s="1"/>
  <c r="A8622" i="8" s="1"/>
  <c r="A8623" i="8" s="1"/>
  <c r="A8624" i="8" s="1"/>
  <c r="A8625" i="8" s="1"/>
  <c r="A8626" i="8" s="1"/>
  <c r="A8627" i="8" s="1"/>
  <c r="A8628" i="8" s="1"/>
  <c r="A8629" i="8" s="1"/>
  <c r="A8630" i="8" s="1"/>
  <c r="A8631" i="8" s="1"/>
  <c r="A8632" i="8" s="1"/>
  <c r="A8633" i="8" s="1"/>
  <c r="A8634" i="8" s="1"/>
  <c r="A8635" i="8" s="1"/>
  <c r="A8636" i="8" s="1"/>
  <c r="A8637" i="8" s="1"/>
  <c r="A8638" i="8" s="1"/>
  <c r="A8639" i="8" s="1"/>
  <c r="A8640" i="8" s="1"/>
  <c r="A8641" i="8" s="1"/>
  <c r="A8642" i="8" s="1"/>
  <c r="A8643" i="8" s="1"/>
  <c r="A8644" i="8" s="1"/>
  <c r="A8645" i="8" s="1"/>
  <c r="A8646" i="8" s="1"/>
  <c r="A8647" i="8" s="1"/>
  <c r="A8648" i="8" s="1"/>
  <c r="A8649" i="8" s="1"/>
  <c r="A8650" i="8" s="1"/>
  <c r="A8651" i="8" s="1"/>
  <c r="A8652" i="8" s="1"/>
  <c r="A8653" i="8" s="1"/>
  <c r="A8654" i="8" s="1"/>
  <c r="A8655" i="8" s="1"/>
  <c r="A8656" i="8" s="1"/>
  <c r="A8657" i="8" s="1"/>
  <c r="A8658" i="8" s="1"/>
  <c r="A8659" i="8" s="1"/>
  <c r="A8660" i="8" s="1"/>
  <c r="A8661" i="8" s="1"/>
  <c r="A8662" i="8" s="1"/>
  <c r="A8663" i="8" s="1"/>
  <c r="A8664" i="8" s="1"/>
  <c r="A8665" i="8" s="1"/>
  <c r="A8666" i="8" s="1"/>
  <c r="A8667" i="8" s="1"/>
  <c r="A8668" i="8" s="1"/>
  <c r="A8669" i="8" s="1"/>
  <c r="A8670" i="8" s="1"/>
  <c r="A8671" i="8" s="1"/>
  <c r="A8672" i="8" s="1"/>
  <c r="A8673" i="8" s="1"/>
  <c r="A8674" i="8" s="1"/>
  <c r="A8675" i="8" s="1"/>
  <c r="A8676" i="8" s="1"/>
  <c r="A8677" i="8" s="1"/>
  <c r="A8678" i="8" s="1"/>
  <c r="A8679" i="8" s="1"/>
  <c r="A8680" i="8" s="1"/>
  <c r="A8681" i="8" s="1"/>
  <c r="A8682" i="8" s="1"/>
  <c r="A8683" i="8" s="1"/>
  <c r="A8684" i="8" s="1"/>
  <c r="A8685" i="8" s="1"/>
  <c r="A8686" i="8" s="1"/>
  <c r="A8687" i="8" s="1"/>
  <c r="A8688" i="8" s="1"/>
  <c r="A8689" i="8" s="1"/>
  <c r="A8690" i="8" s="1"/>
  <c r="A8691" i="8" s="1"/>
  <c r="A8692" i="8" s="1"/>
  <c r="A8693" i="8" s="1"/>
  <c r="A8694" i="8" s="1"/>
  <c r="A8695" i="8" s="1"/>
  <c r="A8696" i="8" s="1"/>
  <c r="A8697" i="8" s="1"/>
  <c r="A8698" i="8" s="1"/>
  <c r="A8699" i="8" s="1"/>
  <c r="A8700" i="8" s="1"/>
  <c r="A8701" i="8" s="1"/>
  <c r="A8702" i="8" s="1"/>
  <c r="A8703" i="8" s="1"/>
  <c r="A8704" i="8" s="1"/>
  <c r="A8705" i="8" s="1"/>
  <c r="A8706" i="8" s="1"/>
  <c r="A8707" i="8" s="1"/>
  <c r="A8708" i="8" s="1"/>
  <c r="A8709" i="8" s="1"/>
  <c r="A8710" i="8" s="1"/>
  <c r="A8711" i="8" s="1"/>
  <c r="A8712" i="8" s="1"/>
  <c r="A8713" i="8" s="1"/>
  <c r="A8714" i="8" s="1"/>
  <c r="A8715" i="8" s="1"/>
  <c r="A8716" i="8" s="1"/>
  <c r="A8717" i="8" s="1"/>
  <c r="A8718" i="8" s="1"/>
  <c r="A8719" i="8" s="1"/>
  <c r="A8720" i="8" s="1"/>
  <c r="A8721" i="8" s="1"/>
  <c r="A8722" i="8" s="1"/>
  <c r="A8723" i="8" s="1"/>
  <c r="A8724" i="8" s="1"/>
  <c r="A8725" i="8" s="1"/>
  <c r="A8726" i="8" s="1"/>
  <c r="A8727" i="8" s="1"/>
  <c r="A8728" i="8" s="1"/>
  <c r="A8729" i="8" s="1"/>
  <c r="A8730" i="8" s="1"/>
  <c r="A8731" i="8" s="1"/>
  <c r="A8732" i="8" s="1"/>
  <c r="A8733" i="8" s="1"/>
  <c r="A8734" i="8" s="1"/>
  <c r="A8735" i="8" s="1"/>
  <c r="A8736" i="8" s="1"/>
  <c r="A8737" i="8" s="1"/>
  <c r="A8738" i="8" s="1"/>
  <c r="A8739" i="8" s="1"/>
  <c r="A8740" i="8" s="1"/>
  <c r="A8741" i="8" s="1"/>
  <c r="A8742" i="8" s="1"/>
  <c r="A8743" i="8" s="1"/>
  <c r="A8744" i="8" s="1"/>
  <c r="A8745" i="8" s="1"/>
  <c r="A8746" i="8" s="1"/>
  <c r="A8747" i="8" s="1"/>
  <c r="A8748" i="8" s="1"/>
  <c r="A8749" i="8" s="1"/>
  <c r="A8750" i="8" s="1"/>
  <c r="A8751" i="8" s="1"/>
  <c r="A8752" i="8" s="1"/>
  <c r="A8753" i="8" s="1"/>
  <c r="A8754" i="8" s="1"/>
  <c r="A8755" i="8" s="1"/>
  <c r="A8756" i="8" s="1"/>
  <c r="A8757" i="8" s="1"/>
  <c r="A8758" i="8" s="1"/>
  <c r="A8759" i="8" s="1"/>
  <c r="A8760" i="8" s="1"/>
  <c r="A8761" i="8" s="1"/>
  <c r="A8762" i="8" s="1"/>
  <c r="A8763" i="8" s="1"/>
  <c r="B2" i="8"/>
  <c r="C19" i="8" s="1"/>
  <c r="B17" i="7"/>
  <c r="B7" i="7"/>
  <c r="B6" i="7"/>
  <c r="B5" i="7"/>
  <c r="B4" i="7"/>
  <c r="L7" i="10" l="1"/>
  <c r="L11" i="10" s="1"/>
  <c r="C12" i="8"/>
  <c r="C14" i="8"/>
  <c r="C16" i="8"/>
  <c r="C18" i="8"/>
  <c r="C7" i="8"/>
  <c r="C527" i="8"/>
  <c r="C41" i="8"/>
  <c r="C10" i="8"/>
  <c r="C27" i="8"/>
  <c r="C8" i="8"/>
  <c r="C20" i="8"/>
  <c r="C23" i="8"/>
  <c r="C25" i="8"/>
  <c r="D2" i="8"/>
  <c r="E2" i="8" s="1"/>
  <c r="F2" i="8" s="1"/>
  <c r="G2" i="8" s="1"/>
  <c r="C4" i="8"/>
  <c r="C5" i="8"/>
  <c r="C29" i="8"/>
  <c r="C9" i="8"/>
  <c r="B18" i="7"/>
  <c r="L8" i="10"/>
  <c r="L12" i="10" s="1"/>
  <c r="L17" i="10" a="1"/>
  <c r="L17" i="10" s="1"/>
  <c r="I525" i="10"/>
  <c r="L15" i="10" s="1"/>
  <c r="L16" i="10"/>
  <c r="C48" i="8"/>
  <c r="C55" i="8"/>
  <c r="C64" i="8"/>
  <c r="C478" i="8"/>
  <c r="C39" i="8"/>
  <c r="C61" i="8"/>
  <c r="C482" i="8"/>
  <c r="C513" i="8"/>
  <c r="C50" i="8"/>
  <c r="C66" i="8"/>
  <c r="C517" i="8"/>
  <c r="C318" i="8"/>
  <c r="C420" i="8"/>
  <c r="C483" i="8"/>
  <c r="C52" i="8"/>
  <c r="C68" i="8"/>
  <c r="C360" i="8"/>
  <c r="C444" i="8"/>
  <c r="C487" i="8"/>
  <c r="C518" i="8"/>
  <c r="C21" i="8"/>
  <c r="C43" i="8"/>
  <c r="C384" i="8"/>
  <c r="C433" i="8"/>
  <c r="C522" i="8"/>
  <c r="C54" i="8"/>
  <c r="C70" i="8"/>
  <c r="C373" i="8"/>
  <c r="C488" i="8"/>
  <c r="C45" i="8"/>
  <c r="C492" i="8"/>
  <c r="C523" i="8"/>
  <c r="C6" i="8"/>
  <c r="C28" i="8"/>
  <c r="C57" i="8"/>
  <c r="C72" i="8"/>
  <c r="C8741" i="8"/>
  <c r="C8721" i="8"/>
  <c r="C8690" i="8"/>
  <c r="C8747" i="8"/>
  <c r="C8727" i="8"/>
  <c r="C8707" i="8"/>
  <c r="C8691" i="8"/>
  <c r="C8756" i="8"/>
  <c r="C8736" i="8"/>
  <c r="C8716" i="8"/>
  <c r="C8680" i="8"/>
  <c r="C8742" i="8"/>
  <c r="C8722" i="8"/>
  <c r="C8701" i="8"/>
  <c r="C8682" i="8"/>
  <c r="C8754" i="8"/>
  <c r="C8734" i="8"/>
  <c r="C8714" i="8"/>
  <c r="C8757" i="8"/>
  <c r="C8737" i="8"/>
  <c r="C8717" i="8"/>
  <c r="C8696" i="8"/>
  <c r="C8686" i="8"/>
  <c r="C8746" i="8"/>
  <c r="C8726" i="8"/>
  <c r="C8706" i="8"/>
  <c r="C8697" i="8"/>
  <c r="C8760" i="8"/>
  <c r="C8753" i="8"/>
  <c r="C8708" i="8"/>
  <c r="C8684" i="8"/>
  <c r="C8676" i="8"/>
  <c r="C8669" i="8"/>
  <c r="C8662" i="8"/>
  <c r="C8748" i="8"/>
  <c r="C8729" i="8"/>
  <c r="C8703" i="8"/>
  <c r="C8694" i="8"/>
  <c r="C8679" i="8"/>
  <c r="C8663" i="8"/>
  <c r="C8762" i="8"/>
  <c r="C8750" i="8"/>
  <c r="C8724" i="8"/>
  <c r="C8705" i="8"/>
  <c r="C8664" i="8"/>
  <c r="C8745" i="8"/>
  <c r="C8738" i="8"/>
  <c r="C8719" i="8"/>
  <c r="C8677" i="8"/>
  <c r="C8671" i="8"/>
  <c r="C8728" i="8"/>
  <c r="C8709" i="8"/>
  <c r="C8695" i="8"/>
  <c r="C8666" i="8"/>
  <c r="C8657" i="8"/>
  <c r="C8735" i="8"/>
  <c r="C8688" i="8"/>
  <c r="C8683" i="8"/>
  <c r="C8672" i="8"/>
  <c r="C8658" i="8"/>
  <c r="C8711" i="8"/>
  <c r="C8751" i="8"/>
  <c r="C8732" i="8"/>
  <c r="C8715" i="8"/>
  <c r="C8758" i="8"/>
  <c r="C8718" i="8"/>
  <c r="C8710" i="8"/>
  <c r="C8665" i="8"/>
  <c r="C8645" i="8"/>
  <c r="C8630" i="8"/>
  <c r="C8761" i="8"/>
  <c r="C8749" i="8"/>
  <c r="C8660" i="8"/>
  <c r="C8640" i="8"/>
  <c r="C8631" i="8"/>
  <c r="C8651" i="8"/>
  <c r="C8633" i="8"/>
  <c r="C8752" i="8"/>
  <c r="C8702" i="8"/>
  <c r="C8692" i="8"/>
  <c r="C8655" i="8"/>
  <c r="C8712" i="8"/>
  <c r="C8661" i="8"/>
  <c r="C8635" i="8"/>
  <c r="C8759" i="8"/>
  <c r="C8755" i="8"/>
  <c r="C8689" i="8"/>
  <c r="C8648" i="8"/>
  <c r="C8643" i="8"/>
  <c r="C8653" i="8"/>
  <c r="C8608" i="8"/>
  <c r="C8626" i="8"/>
  <c r="C8621" i="8"/>
  <c r="C8616" i="8"/>
  <c r="C8610" i="8"/>
  <c r="C8642" i="8"/>
  <c r="C8740" i="8"/>
  <c r="C8674" i="8"/>
  <c r="C8650" i="8"/>
  <c r="C8638" i="8"/>
  <c r="C8612" i="8"/>
  <c r="C8670" i="8"/>
  <c r="C8659" i="8"/>
  <c r="C8654" i="8"/>
  <c r="C8667" i="8"/>
  <c r="C8744" i="8"/>
  <c r="C8731" i="8"/>
  <c r="C8656" i="8"/>
  <c r="C8647" i="8"/>
  <c r="C8629" i="8"/>
  <c r="C8632" i="8"/>
  <c r="C8699" i="8"/>
  <c r="C8617" i="8"/>
  <c r="C8598" i="8"/>
  <c r="C8587" i="8"/>
  <c r="C8685" i="8"/>
  <c r="C8615" i="8"/>
  <c r="C8588" i="8"/>
  <c r="C8739" i="8"/>
  <c r="C8678" i="8"/>
  <c r="C8613" i="8"/>
  <c r="C8589" i="8"/>
  <c r="C8611" i="8"/>
  <c r="C8605" i="8"/>
  <c r="C8592" i="8"/>
  <c r="C8725" i="8"/>
  <c r="C8704" i="8"/>
  <c r="C8723" i="8"/>
  <c r="C8614" i="8"/>
  <c r="C8595" i="8"/>
  <c r="C8578" i="8"/>
  <c r="C8675" i="8"/>
  <c r="C8609" i="8"/>
  <c r="C8606" i="8"/>
  <c r="C8602" i="8"/>
  <c r="C8579" i="8"/>
  <c r="C8687" i="8"/>
  <c r="C8603" i="8"/>
  <c r="C8582" i="8"/>
  <c r="C8700" i="8"/>
  <c r="C8693" i="8"/>
  <c r="C8644" i="8"/>
  <c r="C8597" i="8"/>
  <c r="C8584" i="8"/>
  <c r="C8668" i="8"/>
  <c r="C8652" i="8"/>
  <c r="C8634" i="8"/>
  <c r="C8599" i="8"/>
  <c r="C8572" i="8"/>
  <c r="C8720" i="8"/>
  <c r="C8585" i="8"/>
  <c r="C8564" i="8"/>
  <c r="C8560" i="8"/>
  <c r="C8556" i="8"/>
  <c r="C8542" i="8"/>
  <c r="C8639" i="8"/>
  <c r="C8625" i="8"/>
  <c r="C8618" i="8"/>
  <c r="C8601" i="8"/>
  <c r="C8583" i="8"/>
  <c r="C8570" i="8"/>
  <c r="C8552" i="8"/>
  <c r="C8577" i="8"/>
  <c r="C8544" i="8"/>
  <c r="C8628" i="8"/>
  <c r="C8624" i="8"/>
  <c r="C8594" i="8"/>
  <c r="C8575" i="8"/>
  <c r="C8565" i="8"/>
  <c r="C8545" i="8"/>
  <c r="C8730" i="8"/>
  <c r="C8600" i="8"/>
  <c r="C8586" i="8"/>
  <c r="C8571" i="8"/>
  <c r="C8562" i="8"/>
  <c r="C8558" i="8"/>
  <c r="C8554" i="8"/>
  <c r="C8547" i="8"/>
  <c r="C8537" i="8"/>
  <c r="C8627" i="8"/>
  <c r="C8681" i="8"/>
  <c r="C8641" i="8"/>
  <c r="C8549" i="8"/>
  <c r="C8539" i="8"/>
  <c r="C8593" i="8"/>
  <c r="C8550" i="8"/>
  <c r="C8568" i="8"/>
  <c r="C8551" i="8"/>
  <c r="C8532" i="8"/>
  <c r="C8510" i="8"/>
  <c r="C8500" i="8"/>
  <c r="C8581" i="8"/>
  <c r="C8553" i="8"/>
  <c r="C8529" i="8"/>
  <c r="C8525" i="8"/>
  <c r="C8521" i="8"/>
  <c r="C8517" i="8"/>
  <c r="C8619" i="8"/>
  <c r="C8511" i="8"/>
  <c r="C8501" i="8"/>
  <c r="C8574" i="8"/>
  <c r="C8580" i="8"/>
  <c r="C8576" i="8"/>
  <c r="C8527" i="8"/>
  <c r="C8523" i="8"/>
  <c r="C8519" i="8"/>
  <c r="C8649" i="8"/>
  <c r="C8622" i="8"/>
  <c r="C8559" i="8"/>
  <c r="C8536" i="8"/>
  <c r="C8531" i="8"/>
  <c r="C8515" i="8"/>
  <c r="C8506" i="8"/>
  <c r="C8698" i="8"/>
  <c r="C8566" i="8"/>
  <c r="C8561" i="8"/>
  <c r="C8646" i="8"/>
  <c r="C8636" i="8"/>
  <c r="C8596" i="8"/>
  <c r="C8479" i="8"/>
  <c r="C8474" i="8"/>
  <c r="C8469" i="8"/>
  <c r="C8623" i="8"/>
  <c r="C8524" i="8"/>
  <c r="C8491" i="8"/>
  <c r="C8482" i="8"/>
  <c r="C8462" i="8"/>
  <c r="C8452" i="8"/>
  <c r="C8637" i="8"/>
  <c r="C8541" i="8"/>
  <c r="C8502" i="8"/>
  <c r="C8548" i="8"/>
  <c r="C8512" i="8"/>
  <c r="C8504" i="8"/>
  <c r="C8489" i="8"/>
  <c r="C8463" i="8"/>
  <c r="C8453" i="8"/>
  <c r="C8569" i="8"/>
  <c r="C8496" i="8"/>
  <c r="C8441" i="8"/>
  <c r="C8607" i="8"/>
  <c r="C8543" i="8"/>
  <c r="C8533" i="8"/>
  <c r="C8518" i="8"/>
  <c r="C8492" i="8"/>
  <c r="C8466" i="8"/>
  <c r="C8445" i="8"/>
  <c r="C8530" i="8"/>
  <c r="C8457" i="8"/>
  <c r="C8446" i="8"/>
  <c r="C8522" i="8"/>
  <c r="C8495" i="8"/>
  <c r="C8460" i="8"/>
  <c r="C8743" i="8"/>
  <c r="C8470" i="8"/>
  <c r="C8455" i="8"/>
  <c r="C8563" i="8"/>
  <c r="C8472" i="8"/>
  <c r="C8468" i="8"/>
  <c r="C8464" i="8"/>
  <c r="C8450" i="8"/>
  <c r="C8440" i="8"/>
  <c r="C8733" i="8"/>
  <c r="C8555" i="8"/>
  <c r="C8486" i="8"/>
  <c r="C8478" i="8"/>
  <c r="C8526" i="8"/>
  <c r="C8442" i="8"/>
  <c r="C8534" i="8"/>
  <c r="C8497" i="8"/>
  <c r="C8475" i="8"/>
  <c r="C8454" i="8"/>
  <c r="C8443" i="8"/>
  <c r="C8477" i="8"/>
  <c r="C8473" i="8"/>
  <c r="C8438" i="8"/>
  <c r="C8573" i="8"/>
  <c r="C8557" i="8"/>
  <c r="C8516" i="8"/>
  <c r="C8499" i="8"/>
  <c r="C8484" i="8"/>
  <c r="C8538" i="8"/>
  <c r="C8458" i="8"/>
  <c r="C8449" i="8"/>
  <c r="C8435" i="8"/>
  <c r="C8430" i="8"/>
  <c r="C8403" i="8"/>
  <c r="C8404" i="8"/>
  <c r="C8713" i="8"/>
  <c r="C8528" i="8"/>
  <c r="C8490" i="8"/>
  <c r="C8423" i="8"/>
  <c r="C8418" i="8"/>
  <c r="C8412" i="8"/>
  <c r="C8405" i="8"/>
  <c r="C8513" i="8"/>
  <c r="C8507" i="8"/>
  <c r="C8461" i="8"/>
  <c r="C8620" i="8"/>
  <c r="C8546" i="8"/>
  <c r="C8535" i="8"/>
  <c r="C8520" i="8"/>
  <c r="C8433" i="8"/>
  <c r="C8428" i="8"/>
  <c r="C8406" i="8"/>
  <c r="C8494" i="8"/>
  <c r="C8483" i="8"/>
  <c r="C8467" i="8"/>
  <c r="C8407" i="8"/>
  <c r="C8390" i="8"/>
  <c r="C8567" i="8"/>
  <c r="C8415" i="8"/>
  <c r="C8394" i="8"/>
  <c r="C8498" i="8"/>
  <c r="C8493" i="8"/>
  <c r="C8456" i="8"/>
  <c r="C8434" i="8"/>
  <c r="C8429" i="8"/>
  <c r="C8395" i="8"/>
  <c r="C8487" i="8"/>
  <c r="C8409" i="8"/>
  <c r="C8396" i="8"/>
  <c r="C8465" i="8"/>
  <c r="C8439" i="8"/>
  <c r="C8422" i="8"/>
  <c r="C8417" i="8"/>
  <c r="C8401" i="8"/>
  <c r="C8591" i="8"/>
  <c r="C8375" i="8"/>
  <c r="C8590" i="8"/>
  <c r="C8424" i="8"/>
  <c r="C8419" i="8"/>
  <c r="C8376" i="8"/>
  <c r="C8673" i="8"/>
  <c r="C8436" i="8"/>
  <c r="C8414" i="8"/>
  <c r="C8391" i="8"/>
  <c r="C8386" i="8"/>
  <c r="C8377" i="8"/>
  <c r="C8505" i="8"/>
  <c r="C8448" i="8"/>
  <c r="C8444" i="8"/>
  <c r="C8378" i="8"/>
  <c r="C8399" i="8"/>
  <c r="C8503" i="8"/>
  <c r="C8459" i="8"/>
  <c r="C8481" i="8"/>
  <c r="C8432" i="8"/>
  <c r="C8392" i="8"/>
  <c r="C8380" i="8"/>
  <c r="C8471" i="8"/>
  <c r="C8400" i="8"/>
  <c r="C8397" i="8"/>
  <c r="C8382" i="8"/>
  <c r="C8431" i="8"/>
  <c r="C8393" i="8"/>
  <c r="C8604" i="8"/>
  <c r="C8540" i="8"/>
  <c r="C8410" i="8"/>
  <c r="C8398" i="8"/>
  <c r="C8421" i="8"/>
  <c r="C8367" i="8"/>
  <c r="C8347" i="8"/>
  <c r="C8322" i="8"/>
  <c r="C8427" i="8"/>
  <c r="C8358" i="8"/>
  <c r="C8345" i="8"/>
  <c r="C8485" i="8"/>
  <c r="C8451" i="8"/>
  <c r="C8426" i="8"/>
  <c r="C8383" i="8"/>
  <c r="C8369" i="8"/>
  <c r="C8349" i="8"/>
  <c r="C8339" i="8"/>
  <c r="C8334" i="8"/>
  <c r="C8329" i="8"/>
  <c r="C8509" i="8"/>
  <c r="C8388" i="8"/>
  <c r="C8360" i="8"/>
  <c r="C8323" i="8"/>
  <c r="C8508" i="8"/>
  <c r="C8371" i="8"/>
  <c r="C8351" i="8"/>
  <c r="C8480" i="8"/>
  <c r="C8420" i="8"/>
  <c r="C8362" i="8"/>
  <c r="C8373" i="8"/>
  <c r="C8353" i="8"/>
  <c r="C8343" i="8"/>
  <c r="C8340" i="8"/>
  <c r="C8335" i="8"/>
  <c r="C8330" i="8"/>
  <c r="C8324" i="8"/>
  <c r="C8425" i="8"/>
  <c r="C8364" i="8"/>
  <c r="C8311" i="8"/>
  <c r="C8385" i="8"/>
  <c r="C8355" i="8"/>
  <c r="C8318" i="8"/>
  <c r="C8366" i="8"/>
  <c r="C8325" i="8"/>
  <c r="C8302" i="8"/>
  <c r="C8301" i="8"/>
  <c r="C8300" i="8"/>
  <c r="C8299" i="8"/>
  <c r="C8298" i="8"/>
  <c r="C8297" i="8"/>
  <c r="C8296" i="8"/>
  <c r="C8295" i="8"/>
  <c r="C8294" i="8"/>
  <c r="C8293" i="8"/>
  <c r="C8292" i="8"/>
  <c r="C8291" i="8"/>
  <c r="C8290" i="8"/>
  <c r="C8289" i="8"/>
  <c r="C8447" i="8"/>
  <c r="C8413" i="8"/>
  <c r="C8408" i="8"/>
  <c r="C8357" i="8"/>
  <c r="C8346" i="8"/>
  <c r="C8336" i="8"/>
  <c r="C8331" i="8"/>
  <c r="C8312" i="8"/>
  <c r="C8476" i="8"/>
  <c r="C8387" i="8"/>
  <c r="C8368" i="8"/>
  <c r="C8348" i="8"/>
  <c r="C8319" i="8"/>
  <c r="C8359" i="8"/>
  <c r="C8341" i="8"/>
  <c r="C8326" i="8"/>
  <c r="C8437" i="8"/>
  <c r="C8370" i="8"/>
  <c r="C8350" i="8"/>
  <c r="C8344" i="8"/>
  <c r="C8313" i="8"/>
  <c r="C8304" i="8"/>
  <c r="C8402" i="8"/>
  <c r="C8379" i="8"/>
  <c r="C8361" i="8"/>
  <c r="C8337" i="8"/>
  <c r="C8332" i="8"/>
  <c r="C8320" i="8"/>
  <c r="C8384" i="8"/>
  <c r="C8372" i="8"/>
  <c r="C8352" i="8"/>
  <c r="C8327" i="8"/>
  <c r="C8305" i="8"/>
  <c r="C8363" i="8"/>
  <c r="C8314" i="8"/>
  <c r="C8389" i="8"/>
  <c r="C8354" i="8"/>
  <c r="C8321" i="8"/>
  <c r="C8306" i="8"/>
  <c r="C8411" i="8"/>
  <c r="C8338" i="8"/>
  <c r="C8309" i="8"/>
  <c r="C8356" i="8"/>
  <c r="C8288" i="8"/>
  <c r="C8287" i="8"/>
  <c r="C8286" i="8"/>
  <c r="C8285" i="8"/>
  <c r="C8284" i="8"/>
  <c r="C8283" i="8"/>
  <c r="C8282" i="8"/>
  <c r="C8281" i="8"/>
  <c r="C8280" i="8"/>
  <c r="C8279" i="8"/>
  <c r="C8278" i="8"/>
  <c r="C8277" i="8"/>
  <c r="C8276" i="8"/>
  <c r="C8275" i="8"/>
  <c r="C8274" i="8"/>
  <c r="C8273" i="8"/>
  <c r="C8272" i="8"/>
  <c r="C8271" i="8"/>
  <c r="C8270" i="8"/>
  <c r="C8269" i="8"/>
  <c r="C8268" i="8"/>
  <c r="C8267" i="8"/>
  <c r="C8266" i="8"/>
  <c r="C8265" i="8"/>
  <c r="C8264" i="8"/>
  <c r="C8263" i="8"/>
  <c r="C8262" i="8"/>
  <c r="C8261" i="8"/>
  <c r="C8514" i="8"/>
  <c r="C8488" i="8"/>
  <c r="C8374" i="8"/>
  <c r="C8315" i="8"/>
  <c r="C8333" i="8"/>
  <c r="C8308" i="8"/>
  <c r="C8365" i="8"/>
  <c r="C8317" i="8"/>
  <c r="C8310" i="8"/>
  <c r="C8303" i="8"/>
  <c r="C8342" i="8"/>
  <c r="C8328" i="8"/>
  <c r="C8307" i="8"/>
  <c r="C8316" i="8"/>
  <c r="C8238" i="8"/>
  <c r="C8416" i="8"/>
  <c r="C8247" i="8"/>
  <c r="C8227" i="8"/>
  <c r="C8245" i="8"/>
  <c r="C8236" i="8"/>
  <c r="C8231" i="8"/>
  <c r="C8381" i="8"/>
  <c r="C8258" i="8"/>
  <c r="C8256" i="8"/>
  <c r="C8254" i="8"/>
  <c r="C8243" i="8"/>
  <c r="C8228" i="8"/>
  <c r="C8252" i="8"/>
  <c r="C8241" i="8"/>
  <c r="C8234" i="8"/>
  <c r="C8250" i="8"/>
  <c r="C8239" i="8"/>
  <c r="C8248" i="8"/>
  <c r="C8237" i="8"/>
  <c r="C8232" i="8"/>
  <c r="C8229" i="8"/>
  <c r="C8260" i="8"/>
  <c r="C8246" i="8"/>
  <c r="C8257" i="8"/>
  <c r="C8255" i="8"/>
  <c r="C8244" i="8"/>
  <c r="C8222" i="8"/>
  <c r="C8221" i="8"/>
  <c r="C8220" i="8"/>
  <c r="C8219" i="8"/>
  <c r="C8218" i="8"/>
  <c r="C8217" i="8"/>
  <c r="C8216" i="8"/>
  <c r="C8215" i="8"/>
  <c r="C8214" i="8"/>
  <c r="C8213" i="8"/>
  <c r="C8212" i="8"/>
  <c r="C8211" i="8"/>
  <c r="C8210" i="8"/>
  <c r="C8209" i="8"/>
  <c r="C8208" i="8"/>
  <c r="C8207" i="8"/>
  <c r="C8206" i="8"/>
  <c r="C8205" i="8"/>
  <c r="C8204" i="8"/>
  <c r="C8203" i="8"/>
  <c r="C8202" i="8"/>
  <c r="C8201" i="8"/>
  <c r="C8200" i="8"/>
  <c r="C8199" i="8"/>
  <c r="C8198" i="8"/>
  <c r="C8197" i="8"/>
  <c r="C8196" i="8"/>
  <c r="C8195" i="8"/>
  <c r="C8194" i="8"/>
  <c r="C8193" i="8"/>
  <c r="C8192" i="8"/>
  <c r="C8191" i="8"/>
  <c r="C8190" i="8"/>
  <c r="C8189" i="8"/>
  <c r="C8188" i="8"/>
  <c r="C8187" i="8"/>
  <c r="C8186" i="8"/>
  <c r="C8185" i="8"/>
  <c r="C8184" i="8"/>
  <c r="C8183" i="8"/>
  <c r="C8182" i="8"/>
  <c r="C8181" i="8"/>
  <c r="C8180" i="8"/>
  <c r="C8179" i="8"/>
  <c r="C8178" i="8"/>
  <c r="C8177" i="8"/>
  <c r="C8176" i="8"/>
  <c r="C8175" i="8"/>
  <c r="C8174" i="8"/>
  <c r="C8173" i="8"/>
  <c r="C8172" i="8"/>
  <c r="C8171" i="8"/>
  <c r="C8170" i="8"/>
  <c r="C8169" i="8"/>
  <c r="C8253" i="8"/>
  <c r="C8235" i="8"/>
  <c r="C8223" i="8"/>
  <c r="C8242" i="8"/>
  <c r="C8224" i="8"/>
  <c r="C8259" i="8"/>
  <c r="C8251" i="8"/>
  <c r="C8230" i="8"/>
  <c r="C8225" i="8"/>
  <c r="C8150" i="8"/>
  <c r="C8165" i="8"/>
  <c r="C8151" i="8"/>
  <c r="C8161" i="8"/>
  <c r="C8152" i="8"/>
  <c r="C8153" i="8"/>
  <c r="C8240" i="8"/>
  <c r="C8154" i="8"/>
  <c r="C8166" i="8"/>
  <c r="C8162" i="8"/>
  <c r="C8155" i="8"/>
  <c r="C8156" i="8"/>
  <c r="C8249" i="8"/>
  <c r="C8163" i="8"/>
  <c r="C8157" i="8"/>
  <c r="C8167" i="8"/>
  <c r="C8226" i="8"/>
  <c r="C8158" i="8"/>
  <c r="C8159" i="8"/>
  <c r="C8164" i="8"/>
  <c r="C8146" i="8"/>
  <c r="C8145" i="8"/>
  <c r="C8144" i="8"/>
  <c r="C8143" i="8"/>
  <c r="C8142" i="8"/>
  <c r="C8141" i="8"/>
  <c r="C8140" i="8"/>
  <c r="C8139" i="8"/>
  <c r="C8138" i="8"/>
  <c r="C8137" i="8"/>
  <c r="C8136" i="8"/>
  <c r="C8135" i="8"/>
  <c r="C8134" i="8"/>
  <c r="C8133" i="8"/>
  <c r="C8132" i="8"/>
  <c r="C8131" i="8"/>
  <c r="C8130" i="8"/>
  <c r="C8129" i="8"/>
  <c r="C8128" i="8"/>
  <c r="C8127" i="8"/>
  <c r="C8126" i="8"/>
  <c r="C8125" i="8"/>
  <c r="C8124" i="8"/>
  <c r="C8123" i="8"/>
  <c r="C8122" i="8"/>
  <c r="C8121" i="8"/>
  <c r="C8120" i="8"/>
  <c r="C8119" i="8"/>
  <c r="C8118" i="8"/>
  <c r="C8117" i="8"/>
  <c r="C8116" i="8"/>
  <c r="C8115" i="8"/>
  <c r="C8114" i="8"/>
  <c r="C8113" i="8"/>
  <c r="C8112" i="8"/>
  <c r="C8111" i="8"/>
  <c r="C8110" i="8"/>
  <c r="C8109" i="8"/>
  <c r="C8108" i="8"/>
  <c r="C8107" i="8"/>
  <c r="C8106" i="8"/>
  <c r="C8105" i="8"/>
  <c r="C8147" i="8"/>
  <c r="C8160" i="8"/>
  <c r="C8149" i="8"/>
  <c r="C8148" i="8"/>
  <c r="C8233" i="8"/>
  <c r="C8168" i="8"/>
  <c r="C8103" i="8"/>
  <c r="C8102" i="8"/>
  <c r="C8101" i="8"/>
  <c r="C8100" i="8"/>
  <c r="C8099" i="8"/>
  <c r="C8098" i="8"/>
  <c r="C8097" i="8"/>
  <c r="C8096" i="8"/>
  <c r="C8095" i="8"/>
  <c r="C8094" i="8"/>
  <c r="C8093" i="8"/>
  <c r="C8092" i="8"/>
  <c r="C8091" i="8"/>
  <c r="C8090" i="8"/>
  <c r="C8089" i="8"/>
  <c r="C8088" i="8"/>
  <c r="C8087" i="8"/>
  <c r="C8086" i="8"/>
  <c r="C8085" i="8"/>
  <c r="C8084" i="8"/>
  <c r="C8083" i="8"/>
  <c r="C8082" i="8"/>
  <c r="C8081" i="8"/>
  <c r="C8080" i="8"/>
  <c r="C8079" i="8"/>
  <c r="C8078" i="8"/>
  <c r="C8077" i="8"/>
  <c r="C8076" i="8"/>
  <c r="C8075" i="8"/>
  <c r="C8074" i="8"/>
  <c r="C8073" i="8"/>
  <c r="C8072" i="8"/>
  <c r="C8071" i="8"/>
  <c r="C8070" i="8"/>
  <c r="C8069" i="8"/>
  <c r="C8068" i="8"/>
  <c r="C8067" i="8"/>
  <c r="C8066" i="8"/>
  <c r="C8065" i="8"/>
  <c r="C8064" i="8"/>
  <c r="C8063" i="8"/>
  <c r="C8062" i="8"/>
  <c r="C8061" i="8"/>
  <c r="C8060" i="8"/>
  <c r="C8059" i="8"/>
  <c r="C8058" i="8"/>
  <c r="C8057" i="8"/>
  <c r="C8056" i="8"/>
  <c r="C8055" i="8"/>
  <c r="C8054" i="8"/>
  <c r="C8053" i="8"/>
  <c r="C8052" i="8"/>
  <c r="C8051" i="8"/>
  <c r="C8050" i="8"/>
  <c r="C8049" i="8"/>
  <c r="C8048" i="8"/>
  <c r="C8047" i="8"/>
  <c r="C8046" i="8"/>
  <c r="C8042" i="8"/>
  <c r="C8031" i="8"/>
  <c r="C8011" i="8"/>
  <c r="C7991" i="8"/>
  <c r="C7971" i="8"/>
  <c r="C7964" i="8"/>
  <c r="C8040" i="8"/>
  <c r="C8020" i="8"/>
  <c r="C8000" i="8"/>
  <c r="C7980" i="8"/>
  <c r="C8029" i="8"/>
  <c r="C8009" i="8"/>
  <c r="C7989" i="8"/>
  <c r="C7969" i="8"/>
  <c r="C7961" i="8"/>
  <c r="C8045" i="8"/>
  <c r="C8038" i="8"/>
  <c r="C8018" i="8"/>
  <c r="C7998" i="8"/>
  <c r="C7978" i="8"/>
  <c r="C8104" i="8"/>
  <c r="C8027" i="8"/>
  <c r="C8007" i="8"/>
  <c r="C7987" i="8"/>
  <c r="C7967" i="8"/>
  <c r="C8036" i="8"/>
  <c r="C8016" i="8"/>
  <c r="C7996" i="8"/>
  <c r="C7976" i="8"/>
  <c r="C7957" i="8"/>
  <c r="C7956" i="8"/>
  <c r="C7955" i="8"/>
  <c r="C7954" i="8"/>
  <c r="C7953" i="8"/>
  <c r="C7952" i="8"/>
  <c r="C7951" i="8"/>
  <c r="C7950" i="8"/>
  <c r="C7949" i="8"/>
  <c r="C7948" i="8"/>
  <c r="C7947" i="8"/>
  <c r="C7946" i="8"/>
  <c r="C7945" i="8"/>
  <c r="C7944" i="8"/>
  <c r="C7943" i="8"/>
  <c r="C7942" i="8"/>
  <c r="C7941" i="8"/>
  <c r="C8044" i="8"/>
  <c r="C8025" i="8"/>
  <c r="C8005" i="8"/>
  <c r="C7985" i="8"/>
  <c r="C8034" i="8"/>
  <c r="C8014" i="8"/>
  <c r="C7994" i="8"/>
  <c r="C7974" i="8"/>
  <c r="C7962" i="8"/>
  <c r="C8023" i="8"/>
  <c r="C8003" i="8"/>
  <c r="C7983" i="8"/>
  <c r="C7965" i="8"/>
  <c r="C7958" i="8"/>
  <c r="C8032" i="8"/>
  <c r="C8012" i="8"/>
  <c r="C7992" i="8"/>
  <c r="C7972" i="8"/>
  <c r="C8041" i="8"/>
  <c r="C8021" i="8"/>
  <c r="C8001" i="8"/>
  <c r="C7981" i="8"/>
  <c r="C8030" i="8"/>
  <c r="C8010" i="8"/>
  <c r="C7990" i="8"/>
  <c r="C7970" i="8"/>
  <c r="C8043" i="8"/>
  <c r="C8039" i="8"/>
  <c r="C8019" i="8"/>
  <c r="C7999" i="8"/>
  <c r="C7979" i="8"/>
  <c r="C7963" i="8"/>
  <c r="C7959" i="8"/>
  <c r="C8028" i="8"/>
  <c r="C8008" i="8"/>
  <c r="C7988" i="8"/>
  <c r="C7968" i="8"/>
  <c r="C8037" i="8"/>
  <c r="C8017" i="8"/>
  <c r="C7997" i="8"/>
  <c r="C7977" i="8"/>
  <c r="C8026" i="8"/>
  <c r="C8006" i="8"/>
  <c r="C7986" i="8"/>
  <c r="C8035" i="8"/>
  <c r="C8015" i="8"/>
  <c r="C7995" i="8"/>
  <c r="C7975" i="8"/>
  <c r="C7966" i="8"/>
  <c r="C8024" i="8"/>
  <c r="C7960" i="8"/>
  <c r="C7889" i="8"/>
  <c r="C7881" i="8"/>
  <c r="C7861" i="8"/>
  <c r="C7862" i="8"/>
  <c r="C7936" i="8"/>
  <c r="C7882" i="8"/>
  <c r="C7863" i="8"/>
  <c r="C7982" i="8"/>
  <c r="C7939" i="8"/>
  <c r="C7933" i="8"/>
  <c r="C7864" i="8"/>
  <c r="C7993" i="8"/>
  <c r="C7887" i="8"/>
  <c r="C7883" i="8"/>
  <c r="C7865" i="8"/>
  <c r="C8004" i="8"/>
  <c r="C7930" i="8"/>
  <c r="C7928" i="8"/>
  <c r="C7926" i="8"/>
  <c r="C7924" i="8"/>
  <c r="C7922" i="8"/>
  <c r="C7920" i="8"/>
  <c r="C7918" i="8"/>
  <c r="C7916" i="8"/>
  <c r="C7914" i="8"/>
  <c r="C7912" i="8"/>
  <c r="C7910" i="8"/>
  <c r="C7908" i="8"/>
  <c r="C7906" i="8"/>
  <c r="C7904" i="8"/>
  <c r="C7902" i="8"/>
  <c r="C7900" i="8"/>
  <c r="C7898" i="8"/>
  <c r="C7896" i="8"/>
  <c r="C7894" i="8"/>
  <c r="C7892" i="8"/>
  <c r="C7866" i="8"/>
  <c r="C8033" i="8"/>
  <c r="C7867" i="8"/>
  <c r="C7884" i="8"/>
  <c r="C7868" i="8"/>
  <c r="C7890" i="8"/>
  <c r="C7869" i="8"/>
  <c r="C7849" i="8"/>
  <c r="C7848" i="8"/>
  <c r="C7847" i="8"/>
  <c r="C7846" i="8"/>
  <c r="C7845" i="8"/>
  <c r="C7844" i="8"/>
  <c r="C7843" i="8"/>
  <c r="C7842" i="8"/>
  <c r="C7841" i="8"/>
  <c r="C7840" i="8"/>
  <c r="C7839" i="8"/>
  <c r="C7838" i="8"/>
  <c r="C7837" i="8"/>
  <c r="C7836" i="8"/>
  <c r="C7835" i="8"/>
  <c r="C7834" i="8"/>
  <c r="C7833" i="8"/>
  <c r="C7832" i="8"/>
  <c r="C7831" i="8"/>
  <c r="C7830" i="8"/>
  <c r="C7829" i="8"/>
  <c r="C7828" i="8"/>
  <c r="C7827" i="8"/>
  <c r="C7826" i="8"/>
  <c r="C7825" i="8"/>
  <c r="C7824" i="8"/>
  <c r="C7823" i="8"/>
  <c r="C7822" i="8"/>
  <c r="C7821" i="8"/>
  <c r="C7820" i="8"/>
  <c r="C7819" i="8"/>
  <c r="C7818" i="8"/>
  <c r="C7817" i="8"/>
  <c r="C7816" i="8"/>
  <c r="C7815" i="8"/>
  <c r="C7814" i="8"/>
  <c r="C7813" i="8"/>
  <c r="C7812" i="8"/>
  <c r="C7811" i="8"/>
  <c r="C7810" i="8"/>
  <c r="C7809" i="8"/>
  <c r="C7808" i="8"/>
  <c r="C7807" i="8"/>
  <c r="C7806" i="8"/>
  <c r="C7805" i="8"/>
  <c r="C7804" i="8"/>
  <c r="C7803" i="8"/>
  <c r="C7802" i="8"/>
  <c r="C7801" i="8"/>
  <c r="C7800" i="8"/>
  <c r="C7799" i="8"/>
  <c r="C7798" i="8"/>
  <c r="C7797" i="8"/>
  <c r="C7796" i="8"/>
  <c r="C7795" i="8"/>
  <c r="C7794" i="8"/>
  <c r="C7793" i="8"/>
  <c r="C7792" i="8"/>
  <c r="C7791" i="8"/>
  <c r="C7790" i="8"/>
  <c r="C7789" i="8"/>
  <c r="C7788" i="8"/>
  <c r="C7787" i="8"/>
  <c r="C7786" i="8"/>
  <c r="C7785" i="8"/>
  <c r="C7784" i="8"/>
  <c r="C7783" i="8"/>
  <c r="C7782" i="8"/>
  <c r="C7781" i="8"/>
  <c r="C7938" i="8"/>
  <c r="C7935" i="8"/>
  <c r="C7870" i="8"/>
  <c r="C7850" i="8"/>
  <c r="C8002" i="8"/>
  <c r="C7932" i="8"/>
  <c r="C7871" i="8"/>
  <c r="C7851" i="8"/>
  <c r="C8013" i="8"/>
  <c r="C7872" i="8"/>
  <c r="C7852" i="8"/>
  <c r="C7888" i="8"/>
  <c r="C7885" i="8"/>
  <c r="C7873" i="8"/>
  <c r="C7853" i="8"/>
  <c r="C7874" i="8"/>
  <c r="C7854" i="8"/>
  <c r="C7875" i="8"/>
  <c r="C7855" i="8"/>
  <c r="C7937" i="8"/>
  <c r="C7929" i="8"/>
  <c r="C7927" i="8"/>
  <c r="C7925" i="8"/>
  <c r="C7923" i="8"/>
  <c r="C7921" i="8"/>
  <c r="C7919" i="8"/>
  <c r="C7917" i="8"/>
  <c r="C7915" i="8"/>
  <c r="C7913" i="8"/>
  <c r="C7911" i="8"/>
  <c r="C7909" i="8"/>
  <c r="C7907" i="8"/>
  <c r="C7905" i="8"/>
  <c r="C7903" i="8"/>
  <c r="C7901" i="8"/>
  <c r="C7899" i="8"/>
  <c r="C7897" i="8"/>
  <c r="C7895" i="8"/>
  <c r="C7893" i="8"/>
  <c r="C7876" i="8"/>
  <c r="C7856" i="8"/>
  <c r="C7934" i="8"/>
  <c r="C7891" i="8"/>
  <c r="C7877" i="8"/>
  <c r="C7857" i="8"/>
  <c r="C7973" i="8"/>
  <c r="C7940" i="8"/>
  <c r="C7931" i="8"/>
  <c r="C7886" i="8"/>
  <c r="C7878" i="8"/>
  <c r="C7860" i="8"/>
  <c r="C8022" i="8"/>
  <c r="C7880" i="8"/>
  <c r="C7859" i="8"/>
  <c r="C7879" i="8"/>
  <c r="C7858" i="8"/>
  <c r="C7984" i="8"/>
  <c r="C7780" i="8"/>
  <c r="C7779" i="8"/>
  <c r="C7778" i="8"/>
  <c r="C7777" i="8"/>
  <c r="C7776" i="8"/>
  <c r="C7775" i="8"/>
  <c r="C7774" i="8"/>
  <c r="C7773" i="8"/>
  <c r="C7772" i="8"/>
  <c r="C7771" i="8"/>
  <c r="C7770" i="8"/>
  <c r="C7769" i="8"/>
  <c r="C7768" i="8"/>
  <c r="C7767" i="8"/>
  <c r="C7766" i="8"/>
  <c r="C7765" i="8"/>
  <c r="C7764" i="8"/>
  <c r="C7763" i="8"/>
  <c r="C7762" i="8"/>
  <c r="C7761" i="8"/>
  <c r="C7760" i="8"/>
  <c r="C7759" i="8"/>
  <c r="C7758" i="8"/>
  <c r="C7757" i="8"/>
  <c r="C7756" i="8"/>
  <c r="C7755" i="8"/>
  <c r="C7754" i="8"/>
  <c r="C7753" i="8"/>
  <c r="C7752" i="8"/>
  <c r="C7751" i="8"/>
  <c r="C7750" i="8"/>
  <c r="C7749" i="8"/>
  <c r="C7748" i="8"/>
  <c r="C7747" i="8"/>
  <c r="C7746" i="8"/>
  <c r="C7745" i="8"/>
  <c r="C7744" i="8"/>
  <c r="C7743" i="8"/>
  <c r="C7742" i="8"/>
  <c r="C7741" i="8"/>
  <c r="C7740" i="8"/>
  <c r="C7739" i="8"/>
  <c r="C7738" i="8"/>
  <c r="C7737" i="8"/>
  <c r="C7736" i="8"/>
  <c r="C7735" i="8"/>
  <c r="C7734" i="8"/>
  <c r="C7733" i="8"/>
  <c r="C7732" i="8"/>
  <c r="C7731" i="8"/>
  <c r="C7730" i="8"/>
  <c r="C7729" i="8"/>
  <c r="C7728" i="8"/>
  <c r="C7727" i="8"/>
  <c r="C7726" i="8"/>
  <c r="C7725" i="8"/>
  <c r="C7724" i="8"/>
  <c r="C7723" i="8"/>
  <c r="C7722" i="8"/>
  <c r="C7721" i="8"/>
  <c r="C7720" i="8"/>
  <c r="C7719" i="8"/>
  <c r="C7718" i="8"/>
  <c r="C7717" i="8"/>
  <c r="C7716" i="8"/>
  <c r="C7715" i="8"/>
  <c r="C7714" i="8"/>
  <c r="C7713" i="8"/>
  <c r="C7712" i="8"/>
  <c r="C7711" i="8"/>
  <c r="C7710" i="8"/>
  <c r="C7709" i="8"/>
  <c r="C7708" i="8"/>
  <c r="C7707" i="8"/>
  <c r="C7706" i="8"/>
  <c r="C7705" i="8"/>
  <c r="C7704" i="8"/>
  <c r="C7703" i="8"/>
  <c r="C7702" i="8"/>
  <c r="C7701" i="8"/>
  <c r="C7700" i="8"/>
  <c r="C7699" i="8"/>
  <c r="C7698" i="8"/>
  <c r="C7697" i="8"/>
  <c r="C7696" i="8"/>
  <c r="C7695" i="8"/>
  <c r="C7694" i="8"/>
  <c r="C7693" i="8"/>
  <c r="C7692" i="8"/>
  <c r="C7691" i="8"/>
  <c r="C7690" i="8"/>
  <c r="C7689" i="8"/>
  <c r="C7688" i="8"/>
  <c r="C7687" i="8"/>
  <c r="C7686" i="8"/>
  <c r="C7685" i="8"/>
  <c r="C7684" i="8"/>
  <c r="C7683" i="8"/>
  <c r="C7682" i="8"/>
  <c r="C7681" i="8"/>
  <c r="C7680" i="8"/>
  <c r="C7679" i="8"/>
  <c r="C7678" i="8"/>
  <c r="C7677" i="8"/>
  <c r="C7676" i="8"/>
  <c r="C7675" i="8"/>
  <c r="C7674" i="8"/>
  <c r="C7673" i="8"/>
  <c r="C7672" i="8"/>
  <c r="C7671" i="8"/>
  <c r="C7670" i="8"/>
  <c r="C7669" i="8"/>
  <c r="C7668" i="8"/>
  <c r="C7662" i="8"/>
  <c r="C7663" i="8"/>
  <c r="C7664" i="8"/>
  <c r="C7665" i="8"/>
  <c r="C7651" i="8"/>
  <c r="C7650" i="8"/>
  <c r="C7649" i="8"/>
  <c r="C7648" i="8"/>
  <c r="C7647" i="8"/>
  <c r="C7646" i="8"/>
  <c r="C7645" i="8"/>
  <c r="C7644" i="8"/>
  <c r="C7643" i="8"/>
  <c r="C7642" i="8"/>
  <c r="C7641" i="8"/>
  <c r="C7640" i="8"/>
  <c r="C7639" i="8"/>
  <c r="C7638" i="8"/>
  <c r="C7637" i="8"/>
  <c r="C7636" i="8"/>
  <c r="C7635" i="8"/>
  <c r="C7634" i="8"/>
  <c r="C7633" i="8"/>
  <c r="C7632" i="8"/>
  <c r="C7631" i="8"/>
  <c r="C7630" i="8"/>
  <c r="C7629" i="8"/>
  <c r="C7628" i="8"/>
  <c r="C7627" i="8"/>
  <c r="C7626" i="8"/>
  <c r="C7625" i="8"/>
  <c r="C7624" i="8"/>
  <c r="C7652" i="8"/>
  <c r="C7653" i="8"/>
  <c r="C7666" i="8"/>
  <c r="C7654" i="8"/>
  <c r="C7655" i="8"/>
  <c r="C7656" i="8"/>
  <c r="C7667" i="8"/>
  <c r="C7657" i="8"/>
  <c r="C7658" i="8"/>
  <c r="C7659" i="8"/>
  <c r="C7660" i="8"/>
  <c r="C7622" i="8"/>
  <c r="C7602" i="8"/>
  <c r="C7582" i="8"/>
  <c r="C7562" i="8"/>
  <c r="C7611" i="8"/>
  <c r="C7591" i="8"/>
  <c r="C7571" i="8"/>
  <c r="C7553" i="8"/>
  <c r="C7620" i="8"/>
  <c r="C7600" i="8"/>
  <c r="C7580" i="8"/>
  <c r="C7560" i="8"/>
  <c r="C7609" i="8"/>
  <c r="C7589" i="8"/>
  <c r="C7569" i="8"/>
  <c r="C7661" i="8"/>
  <c r="C7618" i="8"/>
  <c r="C7598" i="8"/>
  <c r="C7578" i="8"/>
  <c r="C7558" i="8"/>
  <c r="C7607" i="8"/>
  <c r="C7587" i="8"/>
  <c r="C7567" i="8"/>
  <c r="C7616" i="8"/>
  <c r="C7596" i="8"/>
  <c r="C7576" i="8"/>
  <c r="C7556" i="8"/>
  <c r="C7543" i="8"/>
  <c r="C7542" i="8"/>
  <c r="C7541" i="8"/>
  <c r="C7540" i="8"/>
  <c r="C7539" i="8"/>
  <c r="C7538" i="8"/>
  <c r="C7537" i="8"/>
  <c r="C7536" i="8"/>
  <c r="C7535" i="8"/>
  <c r="C7534" i="8"/>
  <c r="C7533" i="8"/>
  <c r="C7532" i="8"/>
  <c r="C7531" i="8"/>
  <c r="C7530" i="8"/>
  <c r="C7529" i="8"/>
  <c r="C7528" i="8"/>
  <c r="C7527" i="8"/>
  <c r="C7526" i="8"/>
  <c r="C7525" i="8"/>
  <c r="C7524" i="8"/>
  <c r="C7523" i="8"/>
  <c r="C7522" i="8"/>
  <c r="C7521" i="8"/>
  <c r="C7520" i="8"/>
  <c r="C7519" i="8"/>
  <c r="C7518" i="8"/>
  <c r="C7517" i="8"/>
  <c r="C7516" i="8"/>
  <c r="C7515" i="8"/>
  <c r="C7514" i="8"/>
  <c r="C7513" i="8"/>
  <c r="C7512" i="8"/>
  <c r="C7511" i="8"/>
  <c r="C7510" i="8"/>
  <c r="C7509" i="8"/>
  <c r="C7508" i="8"/>
  <c r="C7507" i="8"/>
  <c r="C7506" i="8"/>
  <c r="C7605" i="8"/>
  <c r="C7585" i="8"/>
  <c r="C7565" i="8"/>
  <c r="C7544" i="8"/>
  <c r="C7614" i="8"/>
  <c r="C7594" i="8"/>
  <c r="C7574" i="8"/>
  <c r="C7554" i="8"/>
  <c r="C7545" i="8"/>
  <c r="C7603" i="8"/>
  <c r="C7583" i="8"/>
  <c r="C7563" i="8"/>
  <c r="C7546" i="8"/>
  <c r="C7612" i="8"/>
  <c r="C7592" i="8"/>
  <c r="C7572" i="8"/>
  <c r="C7547" i="8"/>
  <c r="C7623" i="8"/>
  <c r="C7621" i="8"/>
  <c r="C7601" i="8"/>
  <c r="C7581" i="8"/>
  <c r="C7561" i="8"/>
  <c r="C7548" i="8"/>
  <c r="C7610" i="8"/>
  <c r="C7590" i="8"/>
  <c r="C7570" i="8"/>
  <c r="C7549" i="8"/>
  <c r="C7619" i="8"/>
  <c r="C7599" i="8"/>
  <c r="C7579" i="8"/>
  <c r="C7559" i="8"/>
  <c r="C7550" i="8"/>
  <c r="C7608" i="8"/>
  <c r="C7588" i="8"/>
  <c r="C7568" i="8"/>
  <c r="C7551" i="8"/>
  <c r="C7617" i="8"/>
  <c r="C7597" i="8"/>
  <c r="C7577" i="8"/>
  <c r="C7557" i="8"/>
  <c r="C7606" i="8"/>
  <c r="C7586" i="8"/>
  <c r="C7566" i="8"/>
  <c r="C7552" i="8"/>
  <c r="C7615" i="8"/>
  <c r="C7595" i="8"/>
  <c r="C7575" i="8"/>
  <c r="C7555" i="8"/>
  <c r="C7584" i="8"/>
  <c r="C7432" i="8"/>
  <c r="C7564" i="8"/>
  <c r="C7415" i="8"/>
  <c r="C7414" i="8"/>
  <c r="C7413" i="8"/>
  <c r="C7412" i="8"/>
  <c r="C7411" i="8"/>
  <c r="C7410" i="8"/>
  <c r="C7409" i="8"/>
  <c r="C7408" i="8"/>
  <c r="C7407" i="8"/>
  <c r="C7406" i="8"/>
  <c r="C7405" i="8"/>
  <c r="C7404" i="8"/>
  <c r="C7403" i="8"/>
  <c r="C7402" i="8"/>
  <c r="C7401" i="8"/>
  <c r="C7400" i="8"/>
  <c r="C7399" i="8"/>
  <c r="C7398" i="8"/>
  <c r="C7397" i="8"/>
  <c r="C7396" i="8"/>
  <c r="C7395" i="8"/>
  <c r="C7438" i="8"/>
  <c r="C7433" i="8"/>
  <c r="C7416" i="8"/>
  <c r="C7417" i="8"/>
  <c r="C7442" i="8"/>
  <c r="C7434" i="8"/>
  <c r="C7418" i="8"/>
  <c r="C7505" i="8"/>
  <c r="C7503" i="8"/>
  <c r="C7501" i="8"/>
  <c r="C7499" i="8"/>
  <c r="C7497" i="8"/>
  <c r="C7495" i="8"/>
  <c r="C7493" i="8"/>
  <c r="C7491" i="8"/>
  <c r="C7489" i="8"/>
  <c r="C7487" i="8"/>
  <c r="C7485" i="8"/>
  <c r="C7483" i="8"/>
  <c r="C7481" i="8"/>
  <c r="C7479" i="8"/>
  <c r="C7477" i="8"/>
  <c r="C7475" i="8"/>
  <c r="C7473" i="8"/>
  <c r="C7471" i="8"/>
  <c r="C7469" i="8"/>
  <c r="C7467" i="8"/>
  <c r="C7465" i="8"/>
  <c r="C7463" i="8"/>
  <c r="C7461" i="8"/>
  <c r="C7459" i="8"/>
  <c r="C7457" i="8"/>
  <c r="C7455" i="8"/>
  <c r="C7453" i="8"/>
  <c r="C7451" i="8"/>
  <c r="C7449" i="8"/>
  <c r="C7447" i="8"/>
  <c r="C7419" i="8"/>
  <c r="C7445" i="8"/>
  <c r="C7420" i="8"/>
  <c r="C7439" i="8"/>
  <c r="C7435" i="8"/>
  <c r="C7421" i="8"/>
  <c r="C7613" i="8"/>
  <c r="C7422" i="8"/>
  <c r="C7423" i="8"/>
  <c r="C7593" i="8"/>
  <c r="C7424" i="8"/>
  <c r="C7443" i="8"/>
  <c r="C7425" i="8"/>
  <c r="C7573" i="8"/>
  <c r="C7440" i="8"/>
  <c r="C7436" i="8"/>
  <c r="C7426" i="8"/>
  <c r="C7427" i="8"/>
  <c r="C7428" i="8"/>
  <c r="C7504" i="8"/>
  <c r="C7502" i="8"/>
  <c r="C7500" i="8"/>
  <c r="C7498" i="8"/>
  <c r="C7496" i="8"/>
  <c r="C7494" i="8"/>
  <c r="C7492" i="8"/>
  <c r="C7490" i="8"/>
  <c r="C7488" i="8"/>
  <c r="C7486" i="8"/>
  <c r="C7484" i="8"/>
  <c r="C7482" i="8"/>
  <c r="C7480" i="8"/>
  <c r="C7478" i="8"/>
  <c r="C7476" i="8"/>
  <c r="C7474" i="8"/>
  <c r="C7472" i="8"/>
  <c r="C7470" i="8"/>
  <c r="C7468" i="8"/>
  <c r="C7466" i="8"/>
  <c r="C7464" i="8"/>
  <c r="C7462" i="8"/>
  <c r="C7460" i="8"/>
  <c r="C7458" i="8"/>
  <c r="C7456" i="8"/>
  <c r="C7454" i="8"/>
  <c r="C7452" i="8"/>
  <c r="C7450" i="8"/>
  <c r="C7448" i="8"/>
  <c r="C7446" i="8"/>
  <c r="C7429" i="8"/>
  <c r="C7430" i="8"/>
  <c r="C7393" i="8"/>
  <c r="C7391" i="8"/>
  <c r="C7389" i="8"/>
  <c r="C7387" i="8"/>
  <c r="C7385" i="8"/>
  <c r="C7383" i="8"/>
  <c r="C7381" i="8"/>
  <c r="C7379" i="8"/>
  <c r="C7377" i="8"/>
  <c r="C7375" i="8"/>
  <c r="C7373" i="8"/>
  <c r="C7371" i="8"/>
  <c r="C7369" i="8"/>
  <c r="C7367" i="8"/>
  <c r="C7365" i="8"/>
  <c r="C7363" i="8"/>
  <c r="C7361" i="8"/>
  <c r="C7359" i="8"/>
  <c r="C7357" i="8"/>
  <c r="C7355" i="8"/>
  <c r="C7353" i="8"/>
  <c r="C7351" i="8"/>
  <c r="C7349" i="8"/>
  <c r="C7347" i="8"/>
  <c r="C7345" i="8"/>
  <c r="C7343" i="8"/>
  <c r="C7341" i="8"/>
  <c r="C7339" i="8"/>
  <c r="C7337" i="8"/>
  <c r="C7335" i="8"/>
  <c r="C7333" i="8"/>
  <c r="C7331" i="8"/>
  <c r="C7329" i="8"/>
  <c r="C7327" i="8"/>
  <c r="C7325" i="8"/>
  <c r="C7323" i="8"/>
  <c r="C7321" i="8"/>
  <c r="C7319" i="8"/>
  <c r="C7317" i="8"/>
  <c r="C7604" i="8"/>
  <c r="C7444" i="8"/>
  <c r="C7431" i="8"/>
  <c r="C7315" i="8"/>
  <c r="C7441" i="8"/>
  <c r="C7392" i="8"/>
  <c r="C7390" i="8"/>
  <c r="C7388" i="8"/>
  <c r="C7386" i="8"/>
  <c r="C7384" i="8"/>
  <c r="C7382" i="8"/>
  <c r="C7380" i="8"/>
  <c r="C7378" i="8"/>
  <c r="C7376" i="8"/>
  <c r="C7374" i="8"/>
  <c r="C7372" i="8"/>
  <c r="C7370" i="8"/>
  <c r="C7368" i="8"/>
  <c r="C7366" i="8"/>
  <c r="C7364" i="8"/>
  <c r="C7362" i="8"/>
  <c r="C7360" i="8"/>
  <c r="C7358" i="8"/>
  <c r="C7356" i="8"/>
  <c r="C7354" i="8"/>
  <c r="C7352" i="8"/>
  <c r="C7350" i="8"/>
  <c r="C7348" i="8"/>
  <c r="C7346" i="8"/>
  <c r="C7344" i="8"/>
  <c r="C7342" i="8"/>
  <c r="C7340" i="8"/>
  <c r="C7338" i="8"/>
  <c r="C7336" i="8"/>
  <c r="C7334" i="8"/>
  <c r="C7332" i="8"/>
  <c r="C7330" i="8"/>
  <c r="C7328" i="8"/>
  <c r="C7326" i="8"/>
  <c r="C7324" i="8"/>
  <c r="C7322" i="8"/>
  <c r="C7320" i="8"/>
  <c r="C7318" i="8"/>
  <c r="C7316" i="8"/>
  <c r="C7312" i="8"/>
  <c r="C7311" i="8"/>
  <c r="C7310" i="8"/>
  <c r="C7309" i="8"/>
  <c r="C7308" i="8"/>
  <c r="C7307" i="8"/>
  <c r="C7306" i="8"/>
  <c r="C7305" i="8"/>
  <c r="C7304" i="8"/>
  <c r="C7303" i="8"/>
  <c r="C7302" i="8"/>
  <c r="C7301" i="8"/>
  <c r="C7300" i="8"/>
  <c r="C7299" i="8"/>
  <c r="C7298" i="8"/>
  <c r="C7297" i="8"/>
  <c r="C7296" i="8"/>
  <c r="C7295" i="8"/>
  <c r="C7294" i="8"/>
  <c r="C7293" i="8"/>
  <c r="C7292" i="8"/>
  <c r="C7291" i="8"/>
  <c r="C7290" i="8"/>
  <c r="C7289" i="8"/>
  <c r="C7288" i="8"/>
  <c r="C7287" i="8"/>
  <c r="C7286" i="8"/>
  <c r="C7285" i="8"/>
  <c r="C7284" i="8"/>
  <c r="C7283" i="8"/>
  <c r="C7282" i="8"/>
  <c r="C7281" i="8"/>
  <c r="C7280" i="8"/>
  <c r="C7279" i="8"/>
  <c r="C7278" i="8"/>
  <c r="C7277" i="8"/>
  <c r="C7276" i="8"/>
  <c r="C7275" i="8"/>
  <c r="C7274" i="8"/>
  <c r="C7273" i="8"/>
  <c r="C7272" i="8"/>
  <c r="C7271" i="8"/>
  <c r="C7270" i="8"/>
  <c r="C7269" i="8"/>
  <c r="C7268" i="8"/>
  <c r="C7267" i="8"/>
  <c r="C7266" i="8"/>
  <c r="C7265" i="8"/>
  <c r="C7264" i="8"/>
  <c r="C7263" i="8"/>
  <c r="C7262" i="8"/>
  <c r="C7261" i="8"/>
  <c r="C7260" i="8"/>
  <c r="C7259" i="8"/>
  <c r="C7258" i="8"/>
  <c r="C7257" i="8"/>
  <c r="C7256" i="8"/>
  <c r="C7255" i="8"/>
  <c r="C7254" i="8"/>
  <c r="C7253" i="8"/>
  <c r="C7252" i="8"/>
  <c r="C7251" i="8"/>
  <c r="C7250" i="8"/>
  <c r="C7249" i="8"/>
  <c r="C7248" i="8"/>
  <c r="C7247" i="8"/>
  <c r="C7246" i="8"/>
  <c r="C7245" i="8"/>
  <c r="C7244" i="8"/>
  <c r="C7243" i="8"/>
  <c r="C7242" i="8"/>
  <c r="C7241" i="8"/>
  <c r="C7240" i="8"/>
  <c r="C7239" i="8"/>
  <c r="C7238" i="8"/>
  <c r="C7237" i="8"/>
  <c r="C7236" i="8"/>
  <c r="C7235" i="8"/>
  <c r="C7234" i="8"/>
  <c r="C7233" i="8"/>
  <c r="C7232" i="8"/>
  <c r="C7231" i="8"/>
  <c r="C7230" i="8"/>
  <c r="C7229" i="8"/>
  <c r="C7228" i="8"/>
  <c r="C7227" i="8"/>
  <c r="C7226" i="8"/>
  <c r="C7225" i="8"/>
  <c r="C7224" i="8"/>
  <c r="C7223" i="8"/>
  <c r="C7222" i="8"/>
  <c r="C7221" i="8"/>
  <c r="C7220" i="8"/>
  <c r="C7219" i="8"/>
  <c r="C7218" i="8"/>
  <c r="C7217" i="8"/>
  <c r="C7216" i="8"/>
  <c r="C7215" i="8"/>
  <c r="C7214" i="8"/>
  <c r="C7213" i="8"/>
  <c r="C7212" i="8"/>
  <c r="C7211" i="8"/>
  <c r="C7210" i="8"/>
  <c r="C7209" i="8"/>
  <c r="C7208" i="8"/>
  <c r="C7207" i="8"/>
  <c r="C7206" i="8"/>
  <c r="C7205" i="8"/>
  <c r="C7204" i="8"/>
  <c r="C7203" i="8"/>
  <c r="C7202" i="8"/>
  <c r="C7437" i="8"/>
  <c r="C7394" i="8"/>
  <c r="C7313" i="8"/>
  <c r="C7194" i="8"/>
  <c r="C7184" i="8"/>
  <c r="C7185" i="8"/>
  <c r="C7170" i="8"/>
  <c r="C7169" i="8"/>
  <c r="C7168" i="8"/>
  <c r="C7167" i="8"/>
  <c r="C7166" i="8"/>
  <c r="C7165" i="8"/>
  <c r="C7164" i="8"/>
  <c r="C7163" i="8"/>
  <c r="C7162" i="8"/>
  <c r="C7161" i="8"/>
  <c r="C7160" i="8"/>
  <c r="C7159" i="8"/>
  <c r="C7158" i="8"/>
  <c r="C7157" i="8"/>
  <c r="C7156" i="8"/>
  <c r="C7155" i="8"/>
  <c r="C7154" i="8"/>
  <c r="C7153" i="8"/>
  <c r="C7152" i="8"/>
  <c r="C7151" i="8"/>
  <c r="C7150" i="8"/>
  <c r="C7149" i="8"/>
  <c r="C7148" i="8"/>
  <c r="C7147" i="8"/>
  <c r="C7146" i="8"/>
  <c r="C7145" i="8"/>
  <c r="C7144" i="8"/>
  <c r="C7143" i="8"/>
  <c r="C7142" i="8"/>
  <c r="C7141" i="8"/>
  <c r="C7140" i="8"/>
  <c r="C7139" i="8"/>
  <c r="C7138" i="8"/>
  <c r="C7137" i="8"/>
  <c r="C7136" i="8"/>
  <c r="C7135" i="8"/>
  <c r="C7134" i="8"/>
  <c r="C7133" i="8"/>
  <c r="C7132" i="8"/>
  <c r="C7131" i="8"/>
  <c r="C7171" i="8"/>
  <c r="C7198" i="8"/>
  <c r="C7186" i="8"/>
  <c r="C7172" i="8"/>
  <c r="C7201" i="8"/>
  <c r="C7195" i="8"/>
  <c r="C7173" i="8"/>
  <c r="C7187" i="8"/>
  <c r="C7174" i="8"/>
  <c r="C7175" i="8"/>
  <c r="C7188" i="8"/>
  <c r="C7176" i="8"/>
  <c r="C7177" i="8"/>
  <c r="C7189" i="8"/>
  <c r="C7178" i="8"/>
  <c r="C7199" i="8"/>
  <c r="C7196" i="8"/>
  <c r="C7179" i="8"/>
  <c r="C7190" i="8"/>
  <c r="C7180" i="8"/>
  <c r="C7191" i="8"/>
  <c r="C7181" i="8"/>
  <c r="C7192" i="8"/>
  <c r="C7182" i="8"/>
  <c r="C7197" i="8"/>
  <c r="C7200" i="8"/>
  <c r="C7193" i="8"/>
  <c r="C7183" i="8"/>
  <c r="C7130" i="8"/>
  <c r="C7123" i="8"/>
  <c r="C7121" i="8"/>
  <c r="C7119" i="8"/>
  <c r="C7117" i="8"/>
  <c r="C7115" i="8"/>
  <c r="C7113" i="8"/>
  <c r="C7111" i="8"/>
  <c r="C7109" i="8"/>
  <c r="C7107" i="8"/>
  <c r="C7105" i="8"/>
  <c r="C7103" i="8"/>
  <c r="C7101" i="8"/>
  <c r="C7099" i="8"/>
  <c r="C7097" i="8"/>
  <c r="C7095" i="8"/>
  <c r="C7093" i="8"/>
  <c r="C7091" i="8"/>
  <c r="C7089" i="8"/>
  <c r="C7087" i="8"/>
  <c r="C7085" i="8"/>
  <c r="C7083" i="8"/>
  <c r="C7081" i="8"/>
  <c r="C7079" i="8"/>
  <c r="C7077" i="8"/>
  <c r="C7075" i="8"/>
  <c r="C7073" i="8"/>
  <c r="C7125" i="8"/>
  <c r="C7127" i="8"/>
  <c r="C7314" i="8"/>
  <c r="C7129" i="8"/>
  <c r="C7124" i="8"/>
  <c r="C7122" i="8"/>
  <c r="C7120" i="8"/>
  <c r="C7118" i="8"/>
  <c r="C7116" i="8"/>
  <c r="C7114" i="8"/>
  <c r="C7112" i="8"/>
  <c r="C7110" i="8"/>
  <c r="C7108" i="8"/>
  <c r="C7106" i="8"/>
  <c r="C7104" i="8"/>
  <c r="C7102" i="8"/>
  <c r="C7100" i="8"/>
  <c r="C7098" i="8"/>
  <c r="C7096" i="8"/>
  <c r="C7094" i="8"/>
  <c r="C7092" i="8"/>
  <c r="C7090" i="8"/>
  <c r="C7088" i="8"/>
  <c r="C7086" i="8"/>
  <c r="C7084" i="8"/>
  <c r="C7082" i="8"/>
  <c r="C7080" i="8"/>
  <c r="C7078" i="8"/>
  <c r="C7076" i="8"/>
  <c r="C7074" i="8"/>
  <c r="C7126" i="8"/>
  <c r="C7071" i="8"/>
  <c r="C7070" i="8"/>
  <c r="C7069" i="8"/>
  <c r="C7068" i="8"/>
  <c r="C7067" i="8"/>
  <c r="C7066" i="8"/>
  <c r="C7065" i="8"/>
  <c r="C7064" i="8"/>
  <c r="C7063" i="8"/>
  <c r="C7062" i="8"/>
  <c r="C7061" i="8"/>
  <c r="C7060" i="8"/>
  <c r="C7059" i="8"/>
  <c r="C7058" i="8"/>
  <c r="C7057" i="8"/>
  <c r="C7056" i="8"/>
  <c r="C7055" i="8"/>
  <c r="C7054" i="8"/>
  <c r="C7053" i="8"/>
  <c r="C7052" i="8"/>
  <c r="C7051" i="8"/>
  <c r="C7050" i="8"/>
  <c r="C7049" i="8"/>
  <c r="C7048" i="8"/>
  <c r="C7047" i="8"/>
  <c r="C7046" i="8"/>
  <c r="C7045" i="8"/>
  <c r="C7044" i="8"/>
  <c r="C7043" i="8"/>
  <c r="C7042" i="8"/>
  <c r="C7041" i="8"/>
  <c r="C7040" i="8"/>
  <c r="C7039" i="8"/>
  <c r="C7038" i="8"/>
  <c r="C7037" i="8"/>
  <c r="C7036" i="8"/>
  <c r="C7035" i="8"/>
  <c r="C7034" i="8"/>
  <c r="C7033" i="8"/>
  <c r="C7032" i="8"/>
  <c r="C7031" i="8"/>
  <c r="C7030" i="8"/>
  <c r="C7029" i="8"/>
  <c r="C7028" i="8"/>
  <c r="C7027" i="8"/>
  <c r="C7026" i="8"/>
  <c r="C7025" i="8"/>
  <c r="C7024" i="8"/>
  <c r="C7023" i="8"/>
  <c r="C7022" i="8"/>
  <c r="C7021" i="8"/>
  <c r="C7020" i="8"/>
  <c r="C7019" i="8"/>
  <c r="C7018" i="8"/>
  <c r="C7017" i="8"/>
  <c r="C7016" i="8"/>
  <c r="C7015" i="8"/>
  <c r="C7014" i="8"/>
  <c r="C7013" i="8"/>
  <c r="C7012" i="8"/>
  <c r="C7011" i="8"/>
  <c r="C7010" i="8"/>
  <c r="C7009" i="8"/>
  <c r="C7008" i="8"/>
  <c r="C7007" i="8"/>
  <c r="C7006" i="8"/>
  <c r="C7005" i="8"/>
  <c r="C7004" i="8"/>
  <c r="C7003" i="8"/>
  <c r="C7002" i="8"/>
  <c r="C7001" i="8"/>
  <c r="C7000" i="8"/>
  <c r="C6999" i="8"/>
  <c r="C6998" i="8"/>
  <c r="C6997" i="8"/>
  <c r="C6996" i="8"/>
  <c r="C6995" i="8"/>
  <c r="C6994" i="8"/>
  <c r="C6993" i="8"/>
  <c r="C6992" i="8"/>
  <c r="C6991" i="8"/>
  <c r="C6990" i="8"/>
  <c r="C6989" i="8"/>
  <c r="C6988" i="8"/>
  <c r="C6987" i="8"/>
  <c r="C6986" i="8"/>
  <c r="C6985" i="8"/>
  <c r="C6984" i="8"/>
  <c r="C6983" i="8"/>
  <c r="C6982" i="8"/>
  <c r="C6981" i="8"/>
  <c r="C6980" i="8"/>
  <c r="C6979" i="8"/>
  <c r="C6978" i="8"/>
  <c r="C6977" i="8"/>
  <c r="C6976" i="8"/>
  <c r="C6975" i="8"/>
  <c r="C6974" i="8"/>
  <c r="C6973" i="8"/>
  <c r="C6972" i="8"/>
  <c r="C6971" i="8"/>
  <c r="C6970" i="8"/>
  <c r="C6969" i="8"/>
  <c r="C6968" i="8"/>
  <c r="C6967" i="8"/>
  <c r="C6966" i="8"/>
  <c r="C6965" i="8"/>
  <c r="C6964" i="8"/>
  <c r="C6963" i="8"/>
  <c r="C6962" i="8"/>
  <c r="C6961" i="8"/>
  <c r="C6960" i="8"/>
  <c r="C6959" i="8"/>
  <c r="C6958" i="8"/>
  <c r="C6957" i="8"/>
  <c r="C6956" i="8"/>
  <c r="C6955" i="8"/>
  <c r="C6954" i="8"/>
  <c r="C6953" i="8"/>
  <c r="C6952" i="8"/>
  <c r="C6951" i="8"/>
  <c r="C6950" i="8"/>
  <c r="C6949" i="8"/>
  <c r="C6948" i="8"/>
  <c r="C7128" i="8"/>
  <c r="C6940" i="8"/>
  <c r="C6933" i="8"/>
  <c r="C6923" i="8"/>
  <c r="C6913" i="8"/>
  <c r="C6903" i="8"/>
  <c r="C6934" i="8"/>
  <c r="C6924" i="8"/>
  <c r="C6914" i="8"/>
  <c r="C6904" i="8"/>
  <c r="C6941" i="8"/>
  <c r="C6947" i="8"/>
  <c r="C6925" i="8"/>
  <c r="C6915" i="8"/>
  <c r="C6905" i="8"/>
  <c r="C6935" i="8"/>
  <c r="C7072" i="8"/>
  <c r="C6942" i="8"/>
  <c r="C6926" i="8"/>
  <c r="C6916" i="8"/>
  <c r="C6906" i="8"/>
  <c r="C6936" i="8"/>
  <c r="C6927" i="8"/>
  <c r="C6917" i="8"/>
  <c r="C6907" i="8"/>
  <c r="C6943" i="8"/>
  <c r="C6928" i="8"/>
  <c r="C6918" i="8"/>
  <c r="C6908" i="8"/>
  <c r="C6937" i="8"/>
  <c r="C6944" i="8"/>
  <c r="C6929" i="8"/>
  <c r="C6919" i="8"/>
  <c r="C6909" i="8"/>
  <c r="C6938" i="8"/>
  <c r="C6930" i="8"/>
  <c r="C6920" i="8"/>
  <c r="C6910" i="8"/>
  <c r="C6945" i="8"/>
  <c r="C6939" i="8"/>
  <c r="C6820" i="8"/>
  <c r="C6921" i="8"/>
  <c r="C6895" i="8"/>
  <c r="C6890" i="8"/>
  <c r="C6885" i="8"/>
  <c r="C6880" i="8"/>
  <c r="C6875" i="8"/>
  <c r="C6900" i="8"/>
  <c r="C6825" i="8"/>
  <c r="C6829" i="8"/>
  <c r="C6821" i="8"/>
  <c r="C6897" i="8"/>
  <c r="C6892" i="8"/>
  <c r="C6887" i="8"/>
  <c r="C6882" i="8"/>
  <c r="C6877" i="8"/>
  <c r="C6826" i="8"/>
  <c r="C6822" i="8"/>
  <c r="C6813" i="8"/>
  <c r="C6812" i="8"/>
  <c r="C6811" i="8"/>
  <c r="C6810" i="8"/>
  <c r="C6809" i="8"/>
  <c r="C6808" i="8"/>
  <c r="C6807" i="8"/>
  <c r="C6806" i="8"/>
  <c r="C6805" i="8"/>
  <c r="C6804" i="8"/>
  <c r="C6803" i="8"/>
  <c r="C6802" i="8"/>
  <c r="C6801" i="8"/>
  <c r="C6800" i="8"/>
  <c r="C6799" i="8"/>
  <c r="C6798" i="8"/>
  <c r="C6797" i="8"/>
  <c r="C6796" i="8"/>
  <c r="C6795" i="8"/>
  <c r="C6794" i="8"/>
  <c r="C6793" i="8"/>
  <c r="C6792" i="8"/>
  <c r="C6791" i="8"/>
  <c r="C6790" i="8"/>
  <c r="C6789" i="8"/>
  <c r="C6788" i="8"/>
  <c r="C6787" i="8"/>
  <c r="C6786" i="8"/>
  <c r="C6785" i="8"/>
  <c r="C6784" i="8"/>
  <c r="C6783" i="8"/>
  <c r="C6782" i="8"/>
  <c r="C6781" i="8"/>
  <c r="C6780" i="8"/>
  <c r="C6779" i="8"/>
  <c r="C6778" i="8"/>
  <c r="C6777" i="8"/>
  <c r="C6776" i="8"/>
  <c r="C6775" i="8"/>
  <c r="C6774" i="8"/>
  <c r="C6773" i="8"/>
  <c r="C6772" i="8"/>
  <c r="C6771" i="8"/>
  <c r="C6770" i="8"/>
  <c r="C6769" i="8"/>
  <c r="C6768" i="8"/>
  <c r="C6767" i="8"/>
  <c r="C6766" i="8"/>
  <c r="C6765" i="8"/>
  <c r="C6764" i="8"/>
  <c r="C6763" i="8"/>
  <c r="C6762" i="8"/>
  <c r="C6761" i="8"/>
  <c r="C6760" i="8"/>
  <c r="C6759" i="8"/>
  <c r="C6758" i="8"/>
  <c r="C6757" i="8"/>
  <c r="C6756" i="8"/>
  <c r="C6755" i="8"/>
  <c r="C6754" i="8"/>
  <c r="C6753" i="8"/>
  <c r="C6752" i="8"/>
  <c r="C6751" i="8"/>
  <c r="C6750" i="8"/>
  <c r="C6749" i="8"/>
  <c r="C6748" i="8"/>
  <c r="C6747" i="8"/>
  <c r="C6746" i="8"/>
  <c r="C6745" i="8"/>
  <c r="C6744" i="8"/>
  <c r="C6743" i="8"/>
  <c r="C6742" i="8"/>
  <c r="C6741" i="8"/>
  <c r="C6740" i="8"/>
  <c r="C6739" i="8"/>
  <c r="C6738" i="8"/>
  <c r="C6737" i="8"/>
  <c r="C6736" i="8"/>
  <c r="C6735" i="8"/>
  <c r="C6734" i="8"/>
  <c r="C6733" i="8"/>
  <c r="C6732" i="8"/>
  <c r="C6731" i="8"/>
  <c r="C6730" i="8"/>
  <c r="C6729" i="8"/>
  <c r="C6728" i="8"/>
  <c r="C6727" i="8"/>
  <c r="C6726" i="8"/>
  <c r="C6725" i="8"/>
  <c r="C6724" i="8"/>
  <c r="C6723" i="8"/>
  <c r="C6722" i="8"/>
  <c r="C6721" i="8"/>
  <c r="C6720" i="8"/>
  <c r="C6719" i="8"/>
  <c r="C6718" i="8"/>
  <c r="C6717" i="8"/>
  <c r="C6716" i="8"/>
  <c r="C6715" i="8"/>
  <c r="C6714" i="8"/>
  <c r="C6713" i="8"/>
  <c r="C6712" i="8"/>
  <c r="C6711" i="8"/>
  <c r="C6710" i="8"/>
  <c r="C6709" i="8"/>
  <c r="C6708" i="8"/>
  <c r="C6707" i="8"/>
  <c r="C6706" i="8"/>
  <c r="C6705" i="8"/>
  <c r="C6704" i="8"/>
  <c r="C6703" i="8"/>
  <c r="C6702" i="8"/>
  <c r="C6701" i="8"/>
  <c r="C6700" i="8"/>
  <c r="C6699" i="8"/>
  <c r="C6698" i="8"/>
  <c r="C6697" i="8"/>
  <c r="C6696" i="8"/>
  <c r="C6695" i="8"/>
  <c r="C6694" i="8"/>
  <c r="C6693" i="8"/>
  <c r="C6692" i="8"/>
  <c r="C6691" i="8"/>
  <c r="C6690" i="8"/>
  <c r="C6689" i="8"/>
  <c r="C6688" i="8"/>
  <c r="C6687" i="8"/>
  <c r="C6686" i="8"/>
  <c r="C6685" i="8"/>
  <c r="C6684" i="8"/>
  <c r="C6683" i="8"/>
  <c r="C6682" i="8"/>
  <c r="C6681" i="8"/>
  <c r="C6680" i="8"/>
  <c r="C6679" i="8"/>
  <c r="C6678" i="8"/>
  <c r="C6677" i="8"/>
  <c r="C6676" i="8"/>
  <c r="C6675" i="8"/>
  <c r="C6674" i="8"/>
  <c r="C6673" i="8"/>
  <c r="C6672" i="8"/>
  <c r="C6671" i="8"/>
  <c r="C6670" i="8"/>
  <c r="C6669" i="8"/>
  <c r="C6668" i="8"/>
  <c r="C6667" i="8"/>
  <c r="C6666" i="8"/>
  <c r="C6665" i="8"/>
  <c r="C6664" i="8"/>
  <c r="C6663" i="8"/>
  <c r="C6662" i="8"/>
  <c r="C6661" i="8"/>
  <c r="C6660" i="8"/>
  <c r="C6659" i="8"/>
  <c r="C6658" i="8"/>
  <c r="C6657" i="8"/>
  <c r="C6656" i="8"/>
  <c r="C6655" i="8"/>
  <c r="C6654" i="8"/>
  <c r="C6653" i="8"/>
  <c r="C6652" i="8"/>
  <c r="C6651" i="8"/>
  <c r="C6650" i="8"/>
  <c r="C6649" i="8"/>
  <c r="C6648" i="8"/>
  <c r="C6647" i="8"/>
  <c r="C6646" i="8"/>
  <c r="C6645" i="8"/>
  <c r="C6644" i="8"/>
  <c r="C6643" i="8"/>
  <c r="C6642" i="8"/>
  <c r="C6641" i="8"/>
  <c r="C6640" i="8"/>
  <c r="C6639" i="8"/>
  <c r="C6638" i="8"/>
  <c r="C6637" i="8"/>
  <c r="C6636" i="8"/>
  <c r="C6635" i="8"/>
  <c r="C6634" i="8"/>
  <c r="C6633" i="8"/>
  <c r="C6632" i="8"/>
  <c r="C6631" i="8"/>
  <c r="C6630" i="8"/>
  <c r="C6629" i="8"/>
  <c r="C6628" i="8"/>
  <c r="C6627" i="8"/>
  <c r="C6626" i="8"/>
  <c r="C6625" i="8"/>
  <c r="C6624" i="8"/>
  <c r="C6623" i="8"/>
  <c r="C6622" i="8"/>
  <c r="C6621" i="8"/>
  <c r="C6620" i="8"/>
  <c r="C6619" i="8"/>
  <c r="C6618" i="8"/>
  <c r="C6617" i="8"/>
  <c r="C6616" i="8"/>
  <c r="C6615" i="8"/>
  <c r="C6614" i="8"/>
  <c r="C6613" i="8"/>
  <c r="C6612" i="8"/>
  <c r="C6611" i="8"/>
  <c r="C6610" i="8"/>
  <c r="C6609" i="8"/>
  <c r="C6608" i="8"/>
  <c r="C6607" i="8"/>
  <c r="C6606" i="8"/>
  <c r="C6605" i="8"/>
  <c r="C6604" i="8"/>
  <c r="C6603" i="8"/>
  <c r="C6602" i="8"/>
  <c r="C6601" i="8"/>
  <c r="C6600" i="8"/>
  <c r="C6599" i="8"/>
  <c r="C6598" i="8"/>
  <c r="C6597" i="8"/>
  <c r="C6596" i="8"/>
  <c r="C6595" i="8"/>
  <c r="C6594" i="8"/>
  <c r="C6593" i="8"/>
  <c r="C6592" i="8"/>
  <c r="C6591" i="8"/>
  <c r="C6590" i="8"/>
  <c r="C6589" i="8"/>
  <c r="C6588" i="8"/>
  <c r="C6587" i="8"/>
  <c r="C6586" i="8"/>
  <c r="C6585" i="8"/>
  <c r="C6584" i="8"/>
  <c r="C6583" i="8"/>
  <c r="C6582" i="8"/>
  <c r="C6581" i="8"/>
  <c r="C6580" i="8"/>
  <c r="C6579" i="8"/>
  <c r="C6578" i="8"/>
  <c r="C6577" i="8"/>
  <c r="C6576" i="8"/>
  <c r="C6575" i="8"/>
  <c r="C6574" i="8"/>
  <c r="C6573" i="8"/>
  <c r="C6572" i="8"/>
  <c r="C6571" i="8"/>
  <c r="C6570" i="8"/>
  <c r="C6569" i="8"/>
  <c r="C6568" i="8"/>
  <c r="C6567" i="8"/>
  <c r="C6566" i="8"/>
  <c r="C6565" i="8"/>
  <c r="C6564" i="8"/>
  <c r="C6563" i="8"/>
  <c r="C6562" i="8"/>
  <c r="C6561" i="8"/>
  <c r="C6560" i="8"/>
  <c r="C6559" i="8"/>
  <c r="C6558" i="8"/>
  <c r="C6557" i="8"/>
  <c r="C6556" i="8"/>
  <c r="C6555" i="8"/>
  <c r="C6554" i="8"/>
  <c r="C6553" i="8"/>
  <c r="C6552" i="8"/>
  <c r="C6551" i="8"/>
  <c r="C6550" i="8"/>
  <c r="C6549" i="8"/>
  <c r="C6548" i="8"/>
  <c r="C6547" i="8"/>
  <c r="C6546" i="8"/>
  <c r="C6545" i="8"/>
  <c r="C6544" i="8"/>
  <c r="C6543" i="8"/>
  <c r="C6542" i="8"/>
  <c r="C6541" i="8"/>
  <c r="C6540" i="8"/>
  <c r="C6539" i="8"/>
  <c r="C6538" i="8"/>
  <c r="C6537" i="8"/>
  <c r="C6536" i="8"/>
  <c r="C6535" i="8"/>
  <c r="C6534" i="8"/>
  <c r="C6899" i="8"/>
  <c r="C6894" i="8"/>
  <c r="C6889" i="8"/>
  <c r="C6884" i="8"/>
  <c r="C6879" i="8"/>
  <c r="C6872" i="8"/>
  <c r="C6870" i="8"/>
  <c r="C6868" i="8"/>
  <c r="C6866" i="8"/>
  <c r="C6864" i="8"/>
  <c r="C6862" i="8"/>
  <c r="C6860" i="8"/>
  <c r="C6858" i="8"/>
  <c r="C6856" i="8"/>
  <c r="C6854" i="8"/>
  <c r="C6852" i="8"/>
  <c r="C6850" i="8"/>
  <c r="C6848" i="8"/>
  <c r="C6846" i="8"/>
  <c r="C6844" i="8"/>
  <c r="C6842" i="8"/>
  <c r="C6840" i="8"/>
  <c r="C6838" i="8"/>
  <c r="C6836" i="8"/>
  <c r="C6834" i="8"/>
  <c r="C6832" i="8"/>
  <c r="C6814" i="8"/>
  <c r="C6932" i="8"/>
  <c r="C6874" i="8"/>
  <c r="C6830" i="8"/>
  <c r="C6815" i="8"/>
  <c r="C6902" i="8"/>
  <c r="C6816" i="8"/>
  <c r="C6931" i="8"/>
  <c r="C6827" i="8"/>
  <c r="C6823" i="8"/>
  <c r="C6817" i="8"/>
  <c r="C6896" i="8"/>
  <c r="C6891" i="8"/>
  <c r="C6886" i="8"/>
  <c r="C6881" i="8"/>
  <c r="C6876" i="8"/>
  <c r="C6818" i="8"/>
  <c r="C6946" i="8"/>
  <c r="C6912" i="8"/>
  <c r="C6901" i="8"/>
  <c r="C6819" i="8"/>
  <c r="C6911" i="8"/>
  <c r="C6898" i="8"/>
  <c r="C6893" i="8"/>
  <c r="C6888" i="8"/>
  <c r="C6883" i="8"/>
  <c r="C6878" i="8"/>
  <c r="C6828" i="8"/>
  <c r="C6824" i="8"/>
  <c r="C6922" i="8"/>
  <c r="C6863" i="8"/>
  <c r="C6843" i="8"/>
  <c r="C6861" i="8"/>
  <c r="C6841" i="8"/>
  <c r="C6859" i="8"/>
  <c r="C6839" i="8"/>
  <c r="C6857" i="8"/>
  <c r="C6837" i="8"/>
  <c r="C6855" i="8"/>
  <c r="C6835" i="8"/>
  <c r="C6873" i="8"/>
  <c r="C6853" i="8"/>
  <c r="C6833" i="8"/>
  <c r="C6871" i="8"/>
  <c r="C6851" i="8"/>
  <c r="C6831" i="8"/>
  <c r="C6869" i="8"/>
  <c r="C6849" i="8"/>
  <c r="C6867" i="8"/>
  <c r="C6847" i="8"/>
  <c r="C6533" i="8"/>
  <c r="C6532" i="8"/>
  <c r="C6531" i="8"/>
  <c r="C6530" i="8"/>
  <c r="C6529" i="8"/>
  <c r="C6528" i="8"/>
  <c r="C6527" i="8"/>
  <c r="C6526" i="8"/>
  <c r="C6525" i="8"/>
  <c r="C6524" i="8"/>
  <c r="C6523" i="8"/>
  <c r="C6522" i="8"/>
  <c r="C6521" i="8"/>
  <c r="C6520" i="8"/>
  <c r="C6519" i="8"/>
  <c r="C6518" i="8"/>
  <c r="C6517" i="8"/>
  <c r="C6516" i="8"/>
  <c r="C6515" i="8"/>
  <c r="C6514" i="8"/>
  <c r="C6513" i="8"/>
  <c r="C6512" i="8"/>
  <c r="C6511" i="8"/>
  <c r="C6510" i="8"/>
  <c r="C6509" i="8"/>
  <c r="C6508" i="8"/>
  <c r="C6507" i="8"/>
  <c r="C6506" i="8"/>
  <c r="C6505" i="8"/>
  <c r="C6504" i="8"/>
  <c r="C6503" i="8"/>
  <c r="C6502" i="8"/>
  <c r="C6501" i="8"/>
  <c r="C6500" i="8"/>
  <c r="C6499" i="8"/>
  <c r="C6498" i="8"/>
  <c r="C6497" i="8"/>
  <c r="C6496" i="8"/>
  <c r="C6495" i="8"/>
  <c r="C6494" i="8"/>
  <c r="C6493" i="8"/>
  <c r="C6492" i="8"/>
  <c r="C6491" i="8"/>
  <c r="C6490" i="8"/>
  <c r="C6489" i="8"/>
  <c r="C6488" i="8"/>
  <c r="C6487" i="8"/>
  <c r="C6486" i="8"/>
  <c r="C6485" i="8"/>
  <c r="C6484" i="8"/>
  <c r="C6483" i="8"/>
  <c r="C6482" i="8"/>
  <c r="C6481" i="8"/>
  <c r="C6480" i="8"/>
  <c r="C6479" i="8"/>
  <c r="C6478" i="8"/>
  <c r="C6477" i="8"/>
  <c r="C6476" i="8"/>
  <c r="C6475" i="8"/>
  <c r="C6474" i="8"/>
  <c r="C6473" i="8"/>
  <c r="C6472" i="8"/>
  <c r="C6471" i="8"/>
  <c r="C6470" i="8"/>
  <c r="C6469" i="8"/>
  <c r="C6468" i="8"/>
  <c r="C6467" i="8"/>
  <c r="C6466" i="8"/>
  <c r="C6465" i="8"/>
  <c r="C6464" i="8"/>
  <c r="C6463" i="8"/>
  <c r="C6462" i="8"/>
  <c r="C6461" i="8"/>
  <c r="C6460" i="8"/>
  <c r="C6459" i="8"/>
  <c r="C6458" i="8"/>
  <c r="C6457" i="8"/>
  <c r="C6456" i="8"/>
  <c r="C6455" i="8"/>
  <c r="C6454" i="8"/>
  <c r="C6453" i="8"/>
  <c r="C6452" i="8"/>
  <c r="C6451" i="8"/>
  <c r="C6450" i="8"/>
  <c r="C6449" i="8"/>
  <c r="C6448" i="8"/>
  <c r="C6447" i="8"/>
  <c r="C6446" i="8"/>
  <c r="C6445" i="8"/>
  <c r="C6444" i="8"/>
  <c r="C6443" i="8"/>
  <c r="C6442" i="8"/>
  <c r="C6441" i="8"/>
  <c r="C6440" i="8"/>
  <c r="C6439" i="8"/>
  <c r="C6438" i="8"/>
  <c r="C6437" i="8"/>
  <c r="C6436" i="8"/>
  <c r="C6435" i="8"/>
  <c r="C6434" i="8"/>
  <c r="C6433" i="8"/>
  <c r="C6432" i="8"/>
  <c r="C6431" i="8"/>
  <c r="C6430" i="8"/>
  <c r="C6429" i="8"/>
  <c r="C6428" i="8"/>
  <c r="C6427" i="8"/>
  <c r="C6426" i="8"/>
  <c r="C6425" i="8"/>
  <c r="C6424" i="8"/>
  <c r="C6423" i="8"/>
  <c r="C6422" i="8"/>
  <c r="C6421" i="8"/>
  <c r="C6420" i="8"/>
  <c r="C6419" i="8"/>
  <c r="C6418" i="8"/>
  <c r="C6417" i="8"/>
  <c r="C6416" i="8"/>
  <c r="C6415" i="8"/>
  <c r="C6414" i="8"/>
  <c r="C6413" i="8"/>
  <c r="C6412" i="8"/>
  <c r="C6411" i="8"/>
  <c r="C6410" i="8"/>
  <c r="C6409" i="8"/>
  <c r="C6408" i="8"/>
  <c r="C6407" i="8"/>
  <c r="C6406" i="8"/>
  <c r="C6405" i="8"/>
  <c r="C6404" i="8"/>
  <c r="C6403" i="8"/>
  <c r="C6402" i="8"/>
  <c r="C6401" i="8"/>
  <c r="C6400" i="8"/>
  <c r="C6399" i="8"/>
  <c r="C6398" i="8"/>
  <c r="C6397" i="8"/>
  <c r="C6396" i="8"/>
  <c r="C6395" i="8"/>
  <c r="C6394" i="8"/>
  <c r="C6393" i="8"/>
  <c r="C6392" i="8"/>
  <c r="C6391" i="8"/>
  <c r="C6390" i="8"/>
  <c r="C6389" i="8"/>
  <c r="C6388" i="8"/>
  <c r="C6387" i="8"/>
  <c r="C6386" i="8"/>
  <c r="C6385" i="8"/>
  <c r="C6384" i="8"/>
  <c r="C6383" i="8"/>
  <c r="C6382" i="8"/>
  <c r="C6381" i="8"/>
  <c r="C6380" i="8"/>
  <c r="C6379" i="8"/>
  <c r="C6378" i="8"/>
  <c r="C6377" i="8"/>
  <c r="C6376" i="8"/>
  <c r="C6375" i="8"/>
  <c r="C6374" i="8"/>
  <c r="C6373" i="8"/>
  <c r="C6372" i="8"/>
  <c r="C6371" i="8"/>
  <c r="C6370" i="8"/>
  <c r="C6369" i="8"/>
  <c r="C6368" i="8"/>
  <c r="C6367" i="8"/>
  <c r="C6366" i="8"/>
  <c r="C6365" i="8"/>
  <c r="C6364" i="8"/>
  <c r="C6363" i="8"/>
  <c r="C6362" i="8"/>
  <c r="C6361" i="8"/>
  <c r="C6356" i="8"/>
  <c r="C6351" i="8"/>
  <c r="C6336" i="8"/>
  <c r="C6331" i="8"/>
  <c r="C6321" i="8"/>
  <c r="C6340" i="8"/>
  <c r="C6343" i="8"/>
  <c r="C6322" i="8"/>
  <c r="C6346" i="8"/>
  <c r="C6359" i="8"/>
  <c r="C6354" i="8"/>
  <c r="C6349" i="8"/>
  <c r="C6337" i="8"/>
  <c r="C6332" i="8"/>
  <c r="C6323" i="8"/>
  <c r="C6865" i="8"/>
  <c r="C6324" i="8"/>
  <c r="C6845" i="8"/>
  <c r="C6357" i="8"/>
  <c r="C6352" i="8"/>
  <c r="C6341" i="8"/>
  <c r="C6333" i="8"/>
  <c r="C6325" i="8"/>
  <c r="C6344" i="8"/>
  <c r="C6338" i="8"/>
  <c r="C6347" i="8"/>
  <c r="C6326" i="8"/>
  <c r="C6360" i="8"/>
  <c r="C6355" i="8"/>
  <c r="C6350" i="8"/>
  <c r="C6334" i="8"/>
  <c r="C6327" i="8"/>
  <c r="C6328" i="8"/>
  <c r="C6318" i="8"/>
  <c r="C6317" i="8"/>
  <c r="C6316" i="8"/>
  <c r="C6315" i="8"/>
  <c r="C6314" i="8"/>
  <c r="C6313" i="8"/>
  <c r="C6312" i="8"/>
  <c r="C6311" i="8"/>
  <c r="C6310" i="8"/>
  <c r="C6309" i="8"/>
  <c r="C6308" i="8"/>
  <c r="C6307" i="8"/>
  <c r="C6306" i="8"/>
  <c r="C6305" i="8"/>
  <c r="C6304" i="8"/>
  <c r="C6303" i="8"/>
  <c r="C6302" i="8"/>
  <c r="C6301" i="8"/>
  <c r="C6300" i="8"/>
  <c r="C6299" i="8"/>
  <c r="C6298" i="8"/>
  <c r="C6297" i="8"/>
  <c r="C6296" i="8"/>
  <c r="C6295" i="8"/>
  <c r="C6294" i="8"/>
  <c r="C6293" i="8"/>
  <c r="C6292" i="8"/>
  <c r="C6291" i="8"/>
  <c r="C6290" i="8"/>
  <c r="C6289" i="8"/>
  <c r="C6288" i="8"/>
  <c r="C6287" i="8"/>
  <c r="C6286" i="8"/>
  <c r="C6285" i="8"/>
  <c r="C6284" i="8"/>
  <c r="C6283" i="8"/>
  <c r="C6282" i="8"/>
  <c r="C6281" i="8"/>
  <c r="C6280" i="8"/>
  <c r="C6279" i="8"/>
  <c r="C6278" i="8"/>
  <c r="C6277" i="8"/>
  <c r="C6276" i="8"/>
  <c r="C6275" i="8"/>
  <c r="C6274" i="8"/>
  <c r="C6273" i="8"/>
  <c r="C6272" i="8"/>
  <c r="C6271" i="8"/>
  <c r="C6270" i="8"/>
  <c r="C6269" i="8"/>
  <c r="C6268" i="8"/>
  <c r="C6267" i="8"/>
  <c r="C6266" i="8"/>
  <c r="C6265" i="8"/>
  <c r="C6264" i="8"/>
  <c r="C6263" i="8"/>
  <c r="C6262" i="8"/>
  <c r="C6261" i="8"/>
  <c r="C6260" i="8"/>
  <c r="C6259" i="8"/>
  <c r="C6258" i="8"/>
  <c r="C6257" i="8"/>
  <c r="C6256" i="8"/>
  <c r="C6255" i="8"/>
  <c r="C6254" i="8"/>
  <c r="C6253" i="8"/>
  <c r="C6252" i="8"/>
  <c r="C6251" i="8"/>
  <c r="C6250" i="8"/>
  <c r="C6249" i="8"/>
  <c r="C6248" i="8"/>
  <c r="C6247" i="8"/>
  <c r="C6246" i="8"/>
  <c r="C6245" i="8"/>
  <c r="C6244" i="8"/>
  <c r="C6243" i="8"/>
  <c r="C6242" i="8"/>
  <c r="C6241" i="8"/>
  <c r="C6240" i="8"/>
  <c r="C6239" i="8"/>
  <c r="C6238" i="8"/>
  <c r="C6237" i="8"/>
  <c r="C6236" i="8"/>
  <c r="C6235" i="8"/>
  <c r="C6234" i="8"/>
  <c r="C6233" i="8"/>
  <c r="C6232" i="8"/>
  <c r="C6231" i="8"/>
  <c r="C6230" i="8"/>
  <c r="C6229" i="8"/>
  <c r="C6228" i="8"/>
  <c r="C6227" i="8"/>
  <c r="C6226" i="8"/>
  <c r="C6225" i="8"/>
  <c r="C6224" i="8"/>
  <c r="C6223" i="8"/>
  <c r="C6222" i="8"/>
  <c r="C6221" i="8"/>
  <c r="C6220" i="8"/>
  <c r="C6219" i="8"/>
  <c r="C6218" i="8"/>
  <c r="C6217" i="8"/>
  <c r="C6216" i="8"/>
  <c r="C6215" i="8"/>
  <c r="C6214" i="8"/>
  <c r="C6213" i="8"/>
  <c r="C6212" i="8"/>
  <c r="C6211" i="8"/>
  <c r="C6210" i="8"/>
  <c r="C6209" i="8"/>
  <c r="C6208" i="8"/>
  <c r="C6207" i="8"/>
  <c r="C6206" i="8"/>
  <c r="C6205" i="8"/>
  <c r="C6204" i="8"/>
  <c r="C6203" i="8"/>
  <c r="C6202" i="8"/>
  <c r="C6201" i="8"/>
  <c r="C6200" i="8"/>
  <c r="C6199" i="8"/>
  <c r="C6198" i="8"/>
  <c r="C6197" i="8"/>
  <c r="C6196" i="8"/>
  <c r="C6195" i="8"/>
  <c r="C6194" i="8"/>
  <c r="C6193" i="8"/>
  <c r="C6192" i="8"/>
  <c r="C6191" i="8"/>
  <c r="C6190" i="8"/>
  <c r="C6189" i="8"/>
  <c r="C6188" i="8"/>
  <c r="C6187" i="8"/>
  <c r="C6186" i="8"/>
  <c r="C6185" i="8"/>
  <c r="C6184" i="8"/>
  <c r="C6183" i="8"/>
  <c r="C6182" i="8"/>
  <c r="C6181" i="8"/>
  <c r="C6180" i="8"/>
  <c r="C6179" i="8"/>
  <c r="C6178" i="8"/>
  <c r="C6177" i="8"/>
  <c r="C6176" i="8"/>
  <c r="C6175" i="8"/>
  <c r="C6174" i="8"/>
  <c r="C6173" i="8"/>
  <c r="C6172" i="8"/>
  <c r="C6171" i="8"/>
  <c r="C6170" i="8"/>
  <c r="C6169" i="8"/>
  <c r="C6168" i="8"/>
  <c r="C6167" i="8"/>
  <c r="C6166" i="8"/>
  <c r="C6165" i="8"/>
  <c r="C6164" i="8"/>
  <c r="C6163" i="8"/>
  <c r="C6162" i="8"/>
  <c r="C6161" i="8"/>
  <c r="C6160" i="8"/>
  <c r="C6159" i="8"/>
  <c r="C6158" i="8"/>
  <c r="C6157" i="8"/>
  <c r="C6156" i="8"/>
  <c r="C6155" i="8"/>
  <c r="C6154" i="8"/>
  <c r="C6153" i="8"/>
  <c r="C6152" i="8"/>
  <c r="C6151" i="8"/>
  <c r="C6150" i="8"/>
  <c r="C6149" i="8"/>
  <c r="C6148" i="8"/>
  <c r="C6147" i="8"/>
  <c r="C6146" i="8"/>
  <c r="C6145" i="8"/>
  <c r="C6144" i="8"/>
  <c r="C6143" i="8"/>
  <c r="C6142" i="8"/>
  <c r="C6141" i="8"/>
  <c r="C6140" i="8"/>
  <c r="C6139" i="8"/>
  <c r="C6138" i="8"/>
  <c r="C6137" i="8"/>
  <c r="C6136" i="8"/>
  <c r="C6135" i="8"/>
  <c r="C6134" i="8"/>
  <c r="C6133" i="8"/>
  <c r="C6132" i="8"/>
  <c r="C6131" i="8"/>
  <c r="C6130" i="8"/>
  <c r="C6129" i="8"/>
  <c r="C6128" i="8"/>
  <c r="C6127" i="8"/>
  <c r="C6126" i="8"/>
  <c r="C6125" i="8"/>
  <c r="C6124" i="8"/>
  <c r="C6123" i="8"/>
  <c r="C6122" i="8"/>
  <c r="C6121" i="8"/>
  <c r="C6120" i="8"/>
  <c r="C6119" i="8"/>
  <c r="C6118" i="8"/>
  <c r="C6117" i="8"/>
  <c r="C6116" i="8"/>
  <c r="C6115" i="8"/>
  <c r="C6114" i="8"/>
  <c r="C6113" i="8"/>
  <c r="C6112" i="8"/>
  <c r="C6111" i="8"/>
  <c r="C6110" i="8"/>
  <c r="C6109" i="8"/>
  <c r="C6108" i="8"/>
  <c r="C6107" i="8"/>
  <c r="C6106" i="8"/>
  <c r="C6105" i="8"/>
  <c r="C6104" i="8"/>
  <c r="C6342" i="8"/>
  <c r="C6339" i="8"/>
  <c r="C6358" i="8"/>
  <c r="C6353" i="8"/>
  <c r="C6345" i="8"/>
  <c r="C6335" i="8"/>
  <c r="C6329" i="8"/>
  <c r="C6319" i="8"/>
  <c r="C6348" i="8"/>
  <c r="C6103" i="8"/>
  <c r="C6102" i="8"/>
  <c r="C6101" i="8"/>
  <c r="C6100" i="8"/>
  <c r="C6099" i="8"/>
  <c r="C6098" i="8"/>
  <c r="C6097" i="8"/>
  <c r="C6096" i="8"/>
  <c r="C6095" i="8"/>
  <c r="C6094" i="8"/>
  <c r="C6093" i="8"/>
  <c r="C6092" i="8"/>
  <c r="C6091" i="8"/>
  <c r="C6090" i="8"/>
  <c r="C6089" i="8"/>
  <c r="C6088" i="8"/>
  <c r="C6087" i="8"/>
  <c r="C6086" i="8"/>
  <c r="C6085" i="8"/>
  <c r="C6084" i="8"/>
  <c r="C6083" i="8"/>
  <c r="C6082" i="8"/>
  <c r="C6081" i="8"/>
  <c r="C6080" i="8"/>
  <c r="C6079" i="8"/>
  <c r="C6078" i="8"/>
  <c r="C6077" i="8"/>
  <c r="C6076" i="8"/>
  <c r="C6075" i="8"/>
  <c r="C6074" i="8"/>
  <c r="C6073" i="8"/>
  <c r="C6072" i="8"/>
  <c r="C6071" i="8"/>
  <c r="C6070" i="8"/>
  <c r="C6069" i="8"/>
  <c r="C6068" i="8"/>
  <c r="C6067" i="8"/>
  <c r="C6066" i="8"/>
  <c r="C6065" i="8"/>
  <c r="C6064" i="8"/>
  <c r="C6063" i="8"/>
  <c r="C6062" i="8"/>
  <c r="C6061" i="8"/>
  <c r="C6060" i="8"/>
  <c r="C6059" i="8"/>
  <c r="C6058" i="8"/>
  <c r="C6057" i="8"/>
  <c r="C6056" i="8"/>
  <c r="C6055" i="8"/>
  <c r="C6054" i="8"/>
  <c r="C6053" i="8"/>
  <c r="C6052" i="8"/>
  <c r="C6051" i="8"/>
  <c r="C6320" i="8"/>
  <c r="C6330" i="8"/>
  <c r="C6046" i="8"/>
  <c r="C5884" i="8"/>
  <c r="C5872" i="8"/>
  <c r="C6049" i="8"/>
  <c r="C5897" i="8"/>
  <c r="C5889" i="8"/>
  <c r="C5873" i="8"/>
  <c r="C6043" i="8"/>
  <c r="C5874" i="8"/>
  <c r="C5895" i="8"/>
  <c r="C5875" i="8"/>
  <c r="C5885" i="8"/>
  <c r="C5876" i="8"/>
  <c r="C5877" i="8"/>
  <c r="C5890" i="8"/>
  <c r="C5878" i="8"/>
  <c r="C6048" i="8"/>
  <c r="C6045" i="8"/>
  <c r="C6038" i="8"/>
  <c r="C6036" i="8"/>
  <c r="C6034" i="8"/>
  <c r="C6032" i="8"/>
  <c r="C6030" i="8"/>
  <c r="C6028" i="8"/>
  <c r="C6026" i="8"/>
  <c r="C6024" i="8"/>
  <c r="C6022" i="8"/>
  <c r="C6020" i="8"/>
  <c r="C6018" i="8"/>
  <c r="C6016" i="8"/>
  <c r="C6014" i="8"/>
  <c r="C6012" i="8"/>
  <c r="C6010" i="8"/>
  <c r="C6008" i="8"/>
  <c r="C6006" i="8"/>
  <c r="C6004" i="8"/>
  <c r="C6002" i="8"/>
  <c r="C6000" i="8"/>
  <c r="C5998" i="8"/>
  <c r="C5996" i="8"/>
  <c r="C5994" i="8"/>
  <c r="C5992" i="8"/>
  <c r="C5990" i="8"/>
  <c r="C5988" i="8"/>
  <c r="C5986" i="8"/>
  <c r="C5984" i="8"/>
  <c r="C5982" i="8"/>
  <c r="C5980" i="8"/>
  <c r="C5978" i="8"/>
  <c r="C5976" i="8"/>
  <c r="C5974" i="8"/>
  <c r="C5972" i="8"/>
  <c r="C5970" i="8"/>
  <c r="C5968" i="8"/>
  <c r="C5966" i="8"/>
  <c r="C5964" i="8"/>
  <c r="C5962" i="8"/>
  <c r="C5960" i="8"/>
  <c r="C5958" i="8"/>
  <c r="C5956" i="8"/>
  <c r="C5954" i="8"/>
  <c r="C5952" i="8"/>
  <c r="C5950" i="8"/>
  <c r="C5948" i="8"/>
  <c r="C5946" i="8"/>
  <c r="C5944" i="8"/>
  <c r="C5942" i="8"/>
  <c r="C5940" i="8"/>
  <c r="C5938" i="8"/>
  <c r="C5936" i="8"/>
  <c r="C5934" i="8"/>
  <c r="C5932" i="8"/>
  <c r="C5930" i="8"/>
  <c r="C5928" i="8"/>
  <c r="C5926" i="8"/>
  <c r="C5924" i="8"/>
  <c r="C5922" i="8"/>
  <c r="C5920" i="8"/>
  <c r="C5918" i="8"/>
  <c r="C5916" i="8"/>
  <c r="C5914" i="8"/>
  <c r="C5912" i="8"/>
  <c r="C5910" i="8"/>
  <c r="C5908" i="8"/>
  <c r="C5906" i="8"/>
  <c r="C5904" i="8"/>
  <c r="C5902" i="8"/>
  <c r="C5893" i="8"/>
  <c r="C5879" i="8"/>
  <c r="C6040" i="8"/>
  <c r="C5900" i="8"/>
  <c r="C5886" i="8"/>
  <c r="C5880" i="8"/>
  <c r="C5881" i="8"/>
  <c r="C6042" i="8"/>
  <c r="C5898" i="8"/>
  <c r="C5896" i="8"/>
  <c r="C5891" i="8"/>
  <c r="C5887" i="8"/>
  <c r="C5882" i="8"/>
  <c r="C6047" i="8"/>
  <c r="C6044" i="8"/>
  <c r="C5894" i="8"/>
  <c r="C6050" i="8"/>
  <c r="C5888" i="8"/>
  <c r="C5883" i="8"/>
  <c r="C6039" i="8"/>
  <c r="C6037" i="8"/>
  <c r="C6035" i="8"/>
  <c r="C6033" i="8"/>
  <c r="C6031" i="8"/>
  <c r="C6029" i="8"/>
  <c r="C6027" i="8"/>
  <c r="C6025" i="8"/>
  <c r="C6023" i="8"/>
  <c r="C6021" i="8"/>
  <c r="C6019" i="8"/>
  <c r="C6017" i="8"/>
  <c r="C6015" i="8"/>
  <c r="C6013" i="8"/>
  <c r="C6011" i="8"/>
  <c r="C6009" i="8"/>
  <c r="C6007" i="8"/>
  <c r="C6005" i="8"/>
  <c r="C6003" i="8"/>
  <c r="C6001" i="8"/>
  <c r="C5999" i="8"/>
  <c r="C5997" i="8"/>
  <c r="C5995" i="8"/>
  <c r="C5993" i="8"/>
  <c r="C5991" i="8"/>
  <c r="C5989" i="8"/>
  <c r="C5987" i="8"/>
  <c r="C5985" i="8"/>
  <c r="C5983" i="8"/>
  <c r="C5981" i="8"/>
  <c r="C5979" i="8"/>
  <c r="C5977" i="8"/>
  <c r="C5975" i="8"/>
  <c r="C5973" i="8"/>
  <c r="C5971" i="8"/>
  <c r="C5969" i="8"/>
  <c r="C5967" i="8"/>
  <c r="C5965" i="8"/>
  <c r="C5963" i="8"/>
  <c r="C5961" i="8"/>
  <c r="C5959" i="8"/>
  <c r="C5957" i="8"/>
  <c r="C5955" i="8"/>
  <c r="C5953" i="8"/>
  <c r="C5951" i="8"/>
  <c r="C5949" i="8"/>
  <c r="C5947" i="8"/>
  <c r="C5945" i="8"/>
  <c r="C5943" i="8"/>
  <c r="C5941" i="8"/>
  <c r="C5939" i="8"/>
  <c r="C5937" i="8"/>
  <c r="C5935" i="8"/>
  <c r="C5933" i="8"/>
  <c r="C5931" i="8"/>
  <c r="C5929" i="8"/>
  <c r="C5927" i="8"/>
  <c r="C5925" i="8"/>
  <c r="C5923" i="8"/>
  <c r="C5921" i="8"/>
  <c r="C5919" i="8"/>
  <c r="C5917" i="8"/>
  <c r="C5915" i="8"/>
  <c r="C5913" i="8"/>
  <c r="C5911" i="8"/>
  <c r="C5909" i="8"/>
  <c r="C5907" i="8"/>
  <c r="C5905" i="8"/>
  <c r="C5903" i="8"/>
  <c r="C5901" i="8"/>
  <c r="C5869" i="8"/>
  <c r="C5868" i="8"/>
  <c r="C5867" i="8"/>
  <c r="C5866" i="8"/>
  <c r="C5865" i="8"/>
  <c r="C5864" i="8"/>
  <c r="C5863" i="8"/>
  <c r="C5862" i="8"/>
  <c r="C5861" i="8"/>
  <c r="C5860" i="8"/>
  <c r="C5859" i="8"/>
  <c r="C5858" i="8"/>
  <c r="C5857" i="8"/>
  <c r="C5856" i="8"/>
  <c r="C5855" i="8"/>
  <c r="C5854" i="8"/>
  <c r="C5853" i="8"/>
  <c r="C5852" i="8"/>
  <c r="C5851" i="8"/>
  <c r="C5850" i="8"/>
  <c r="C5849" i="8"/>
  <c r="C5848" i="8"/>
  <c r="C5847" i="8"/>
  <c r="C5844" i="8"/>
  <c r="C5824" i="8"/>
  <c r="C5696" i="8"/>
  <c r="C5676" i="8"/>
  <c r="C5669" i="8"/>
  <c r="C5899" i="8"/>
  <c r="C5837" i="8"/>
  <c r="C5685" i="8"/>
  <c r="C5665" i="8"/>
  <c r="C5660" i="8"/>
  <c r="C5655" i="8"/>
  <c r="C5650" i="8"/>
  <c r="C5830" i="8"/>
  <c r="C5821" i="8"/>
  <c r="C5819" i="8"/>
  <c r="C5817" i="8"/>
  <c r="C5815" i="8"/>
  <c r="C5813" i="8"/>
  <c r="C5811" i="8"/>
  <c r="C5809" i="8"/>
  <c r="C5807" i="8"/>
  <c r="C5805" i="8"/>
  <c r="C5803" i="8"/>
  <c r="C5801" i="8"/>
  <c r="C5799" i="8"/>
  <c r="C5797" i="8"/>
  <c r="C5795" i="8"/>
  <c r="C5793" i="8"/>
  <c r="C5791" i="8"/>
  <c r="C5789" i="8"/>
  <c r="C5787" i="8"/>
  <c r="C5785" i="8"/>
  <c r="C5783" i="8"/>
  <c r="C5781" i="8"/>
  <c r="C5779" i="8"/>
  <c r="C5777" i="8"/>
  <c r="C5775" i="8"/>
  <c r="C5773" i="8"/>
  <c r="C5771" i="8"/>
  <c r="C5769" i="8"/>
  <c r="C5767" i="8"/>
  <c r="C5765" i="8"/>
  <c r="C5763" i="8"/>
  <c r="C5761" i="8"/>
  <c r="C5759" i="8"/>
  <c r="C5757" i="8"/>
  <c r="C5755" i="8"/>
  <c r="C5753" i="8"/>
  <c r="C5751" i="8"/>
  <c r="C5749" i="8"/>
  <c r="C5747" i="8"/>
  <c r="C5745" i="8"/>
  <c r="C5743" i="8"/>
  <c r="C5741" i="8"/>
  <c r="C5739" i="8"/>
  <c r="C5737" i="8"/>
  <c r="C5735" i="8"/>
  <c r="C5733" i="8"/>
  <c r="C5731" i="8"/>
  <c r="C5729" i="8"/>
  <c r="C5727" i="8"/>
  <c r="C5725" i="8"/>
  <c r="C5723" i="8"/>
  <c r="C5721" i="8"/>
  <c r="C5719" i="8"/>
  <c r="C5717" i="8"/>
  <c r="C5715" i="8"/>
  <c r="C5713" i="8"/>
  <c r="C5711" i="8"/>
  <c r="C5709" i="8"/>
  <c r="C5707" i="8"/>
  <c r="C5705" i="8"/>
  <c r="C5694" i="8"/>
  <c r="C5674" i="8"/>
  <c r="C5643" i="8"/>
  <c r="C5642" i="8"/>
  <c r="C5641" i="8"/>
  <c r="C5640" i="8"/>
  <c r="C5639" i="8"/>
  <c r="C5638" i="8"/>
  <c r="C5637" i="8"/>
  <c r="C5636" i="8"/>
  <c r="C5635" i="8"/>
  <c r="C5634" i="8"/>
  <c r="C5633" i="8"/>
  <c r="C5632" i="8"/>
  <c r="C5631" i="8"/>
  <c r="C5630" i="8"/>
  <c r="C5629" i="8"/>
  <c r="C5628" i="8"/>
  <c r="C5627" i="8"/>
  <c r="C5626" i="8"/>
  <c r="C5625" i="8"/>
  <c r="C5624" i="8"/>
  <c r="C5623" i="8"/>
  <c r="C5622" i="8"/>
  <c r="C5621" i="8"/>
  <c r="C5620" i="8"/>
  <c r="C5619" i="8"/>
  <c r="C5618" i="8"/>
  <c r="C5617" i="8"/>
  <c r="C5616" i="8"/>
  <c r="C5615" i="8"/>
  <c r="C5614" i="8"/>
  <c r="C5613" i="8"/>
  <c r="C5612" i="8"/>
  <c r="C5611" i="8"/>
  <c r="C5610" i="8"/>
  <c r="C5609" i="8"/>
  <c r="C5608" i="8"/>
  <c r="C5607" i="8"/>
  <c r="C5606" i="8"/>
  <c r="C5605" i="8"/>
  <c r="C5843" i="8"/>
  <c r="C5703" i="8"/>
  <c r="C5683" i="8"/>
  <c r="C5644" i="8"/>
  <c r="C5836" i="8"/>
  <c r="C5692" i="8"/>
  <c r="C5672" i="8"/>
  <c r="C5645" i="8"/>
  <c r="C5871" i="8"/>
  <c r="C5829" i="8"/>
  <c r="C5701" i="8"/>
  <c r="C5681" i="8"/>
  <c r="C5666" i="8"/>
  <c r="C5661" i="8"/>
  <c r="C5656" i="8"/>
  <c r="C5651" i="8"/>
  <c r="C5870" i="8"/>
  <c r="C5842" i="8"/>
  <c r="C5823" i="8"/>
  <c r="C5690" i="8"/>
  <c r="C5646" i="8"/>
  <c r="C5835" i="8"/>
  <c r="C5699" i="8"/>
  <c r="C5679" i="8"/>
  <c r="C5828" i="8"/>
  <c r="C5688" i="8"/>
  <c r="C5670" i="8"/>
  <c r="C5892" i="8"/>
  <c r="C5841" i="8"/>
  <c r="C5697" i="8"/>
  <c r="C5677" i="8"/>
  <c r="C5667" i="8"/>
  <c r="C5662" i="8"/>
  <c r="C5657" i="8"/>
  <c r="C5652" i="8"/>
  <c r="C5647" i="8"/>
  <c r="C5834" i="8"/>
  <c r="C5686" i="8"/>
  <c r="C5827" i="8"/>
  <c r="C5695" i="8"/>
  <c r="C5675" i="8"/>
  <c r="C5840" i="8"/>
  <c r="C5820" i="8"/>
  <c r="C5818" i="8"/>
  <c r="C5816" i="8"/>
  <c r="C5814" i="8"/>
  <c r="C5812" i="8"/>
  <c r="C5810" i="8"/>
  <c r="C5808" i="8"/>
  <c r="C5806" i="8"/>
  <c r="C5804" i="8"/>
  <c r="C5802" i="8"/>
  <c r="C5800" i="8"/>
  <c r="C5798" i="8"/>
  <c r="C5796" i="8"/>
  <c r="C5794" i="8"/>
  <c r="C5792" i="8"/>
  <c r="C5790" i="8"/>
  <c r="C5788" i="8"/>
  <c r="C5786" i="8"/>
  <c r="C5784" i="8"/>
  <c r="C5782" i="8"/>
  <c r="C5780" i="8"/>
  <c r="C5778" i="8"/>
  <c r="C5776" i="8"/>
  <c r="C5774" i="8"/>
  <c r="C5772" i="8"/>
  <c r="C5770" i="8"/>
  <c r="C5768" i="8"/>
  <c r="C5766" i="8"/>
  <c r="C5764" i="8"/>
  <c r="C5762" i="8"/>
  <c r="C5760" i="8"/>
  <c r="C5758" i="8"/>
  <c r="C5756" i="8"/>
  <c r="C5754" i="8"/>
  <c r="C5752" i="8"/>
  <c r="C5750" i="8"/>
  <c r="C5748" i="8"/>
  <c r="C5746" i="8"/>
  <c r="C5744" i="8"/>
  <c r="C5742" i="8"/>
  <c r="C5740" i="8"/>
  <c r="C5738" i="8"/>
  <c r="C5736" i="8"/>
  <c r="C5734" i="8"/>
  <c r="C5732" i="8"/>
  <c r="C5730" i="8"/>
  <c r="C5728" i="8"/>
  <c r="C5726" i="8"/>
  <c r="C5724" i="8"/>
  <c r="C5722" i="8"/>
  <c r="C5720" i="8"/>
  <c r="C5718" i="8"/>
  <c r="C5716" i="8"/>
  <c r="C5714" i="8"/>
  <c r="C5712" i="8"/>
  <c r="C5710" i="8"/>
  <c r="C5708" i="8"/>
  <c r="C5706" i="8"/>
  <c r="C5704" i="8"/>
  <c r="C5684" i="8"/>
  <c r="C5833" i="8"/>
  <c r="C5693" i="8"/>
  <c r="C5673" i="8"/>
  <c r="C5663" i="8"/>
  <c r="C5658" i="8"/>
  <c r="C5653" i="8"/>
  <c r="C5648" i="8"/>
  <c r="C5846" i="8"/>
  <c r="C5826" i="8"/>
  <c r="C5822" i="8"/>
  <c r="C5702" i="8"/>
  <c r="C5682" i="8"/>
  <c r="C5668" i="8"/>
  <c r="C5839" i="8"/>
  <c r="C5691" i="8"/>
  <c r="C5832" i="8"/>
  <c r="C5700" i="8"/>
  <c r="C5680" i="8"/>
  <c r="C5671" i="8"/>
  <c r="C5845" i="8"/>
  <c r="C5825" i="8"/>
  <c r="C5659" i="8"/>
  <c r="C5592" i="8"/>
  <c r="C5494" i="8"/>
  <c r="C5479" i="8"/>
  <c r="C5462" i="8"/>
  <c r="C5463" i="8"/>
  <c r="C5678" i="8"/>
  <c r="C5603" i="8"/>
  <c r="C6041" i="8"/>
  <c r="C5689" i="8"/>
  <c r="C5600" i="8"/>
  <c r="C5649" i="8"/>
  <c r="C5597" i="8"/>
  <c r="C5594" i="8"/>
  <c r="C5838" i="8"/>
  <c r="C5687" i="8"/>
  <c r="C5664" i="8"/>
  <c r="C5589" i="8"/>
  <c r="C5587" i="8"/>
  <c r="C5585" i="8"/>
  <c r="C5583" i="8"/>
  <c r="C5581" i="8"/>
  <c r="C5579" i="8"/>
  <c r="C5577" i="8"/>
  <c r="C5575" i="8"/>
  <c r="C5573" i="8"/>
  <c r="C5571" i="8"/>
  <c r="C5569" i="8"/>
  <c r="C5567" i="8"/>
  <c r="C5565" i="8"/>
  <c r="C5563" i="8"/>
  <c r="C5561" i="8"/>
  <c r="C5559" i="8"/>
  <c r="C5557" i="8"/>
  <c r="C5555" i="8"/>
  <c r="C5553" i="8"/>
  <c r="C5551" i="8"/>
  <c r="C5549" i="8"/>
  <c r="C5547" i="8"/>
  <c r="C5545" i="8"/>
  <c r="C5543" i="8"/>
  <c r="C5541" i="8"/>
  <c r="C5539" i="8"/>
  <c r="C5537" i="8"/>
  <c r="C5698" i="8"/>
  <c r="C5602" i="8"/>
  <c r="C5591" i="8"/>
  <c r="C5495" i="8"/>
  <c r="C5482" i="8"/>
  <c r="C5468" i="8"/>
  <c r="C5599" i="8"/>
  <c r="C5488" i="8"/>
  <c r="C5831" i="8"/>
  <c r="C5596" i="8"/>
  <c r="C5476" i="8"/>
  <c r="C5469" i="8"/>
  <c r="C5654" i="8"/>
  <c r="C5593" i="8"/>
  <c r="C5493" i="8"/>
  <c r="C5483" i="8"/>
  <c r="C5489" i="8"/>
  <c r="C5477" i="8"/>
  <c r="C5604" i="8"/>
  <c r="C5601" i="8"/>
  <c r="C5598" i="8"/>
  <c r="C5595" i="8"/>
  <c r="C5590" i="8"/>
  <c r="C5588" i="8"/>
  <c r="C5586" i="8"/>
  <c r="C5584" i="8"/>
  <c r="C5582" i="8"/>
  <c r="C5580" i="8"/>
  <c r="C5578" i="8"/>
  <c r="C5576" i="8"/>
  <c r="C5574" i="8"/>
  <c r="C5572" i="8"/>
  <c r="C5570" i="8"/>
  <c r="C5568" i="8"/>
  <c r="C5566" i="8"/>
  <c r="C5564" i="8"/>
  <c r="C5562" i="8"/>
  <c r="C5560" i="8"/>
  <c r="C5558" i="8"/>
  <c r="C5556" i="8"/>
  <c r="C5554" i="8"/>
  <c r="C5552" i="8"/>
  <c r="C5550" i="8"/>
  <c r="C5548" i="8"/>
  <c r="C5546" i="8"/>
  <c r="C5544" i="8"/>
  <c r="C5542" i="8"/>
  <c r="C5540" i="8"/>
  <c r="C5538" i="8"/>
  <c r="C5536" i="8"/>
  <c r="C5534" i="8"/>
  <c r="C5532" i="8"/>
  <c r="C5530" i="8"/>
  <c r="C5528" i="8"/>
  <c r="C5526" i="8"/>
  <c r="C5524" i="8"/>
  <c r="C5522" i="8"/>
  <c r="C5520" i="8"/>
  <c r="C5518" i="8"/>
  <c r="C5516" i="8"/>
  <c r="C5514" i="8"/>
  <c r="C5512" i="8"/>
  <c r="C5510" i="8"/>
  <c r="C5508" i="8"/>
  <c r="C5506" i="8"/>
  <c r="C5504" i="8"/>
  <c r="C5502" i="8"/>
  <c r="C5500" i="8"/>
  <c r="C5498" i="8"/>
  <c r="C5496" i="8"/>
  <c r="C5490" i="8"/>
  <c r="C5485" i="8"/>
  <c r="C5521" i="8"/>
  <c r="C5478" i="8"/>
  <c r="C5474" i="8"/>
  <c r="C5450" i="8"/>
  <c r="C5527" i="8"/>
  <c r="C5507" i="8"/>
  <c r="C5472" i="8"/>
  <c r="C5457" i="8"/>
  <c r="C5451" i="8"/>
  <c r="C5480" i="8"/>
  <c r="C5511" i="8"/>
  <c r="C5470" i="8"/>
  <c r="C5452" i="8"/>
  <c r="C5535" i="8"/>
  <c r="C5515" i="8"/>
  <c r="C5458" i="8"/>
  <c r="C5525" i="8"/>
  <c r="C5497" i="8"/>
  <c r="C5467" i="8"/>
  <c r="C5487" i="8"/>
  <c r="C5464" i="8"/>
  <c r="C5453" i="8"/>
  <c r="C5533" i="8"/>
  <c r="C5519" i="8"/>
  <c r="C5501" i="8"/>
  <c r="C5484" i="8"/>
  <c r="C5473" i="8"/>
  <c r="C5459" i="8"/>
  <c r="C5505" i="8"/>
  <c r="C5454" i="8"/>
  <c r="C5475" i="8"/>
  <c r="C5441" i="8"/>
  <c r="C5440" i="8"/>
  <c r="C5439" i="8"/>
  <c r="C5438" i="8"/>
  <c r="C5437" i="8"/>
  <c r="C5436" i="8"/>
  <c r="C5435" i="8"/>
  <c r="C5434" i="8"/>
  <c r="C5433" i="8"/>
  <c r="C5432" i="8"/>
  <c r="C5431" i="8"/>
  <c r="C5430" i="8"/>
  <c r="C5429" i="8"/>
  <c r="C5428" i="8"/>
  <c r="C5427" i="8"/>
  <c r="C5426" i="8"/>
  <c r="C5425" i="8"/>
  <c r="C5424" i="8"/>
  <c r="C5423" i="8"/>
  <c r="C5422" i="8"/>
  <c r="C5421" i="8"/>
  <c r="C5420" i="8"/>
  <c r="C5419" i="8"/>
  <c r="C5418" i="8"/>
  <c r="C5417" i="8"/>
  <c r="C5416" i="8"/>
  <c r="C5415" i="8"/>
  <c r="C5414" i="8"/>
  <c r="C5413" i="8"/>
  <c r="C5412" i="8"/>
  <c r="C5411" i="8"/>
  <c r="C5410" i="8"/>
  <c r="C5409" i="8"/>
  <c r="C5408" i="8"/>
  <c r="C5407" i="8"/>
  <c r="C5406" i="8"/>
  <c r="C5405" i="8"/>
  <c r="C5404" i="8"/>
  <c r="C5403" i="8"/>
  <c r="C5402" i="8"/>
  <c r="C5401" i="8"/>
  <c r="C5400" i="8"/>
  <c r="C5399" i="8"/>
  <c r="C5398" i="8"/>
  <c r="C5397" i="8"/>
  <c r="C5396" i="8"/>
  <c r="C5395" i="8"/>
  <c r="C5394" i="8"/>
  <c r="C5393" i="8"/>
  <c r="C5392" i="8"/>
  <c r="C5391" i="8"/>
  <c r="C5390" i="8"/>
  <c r="C5389" i="8"/>
  <c r="C5388" i="8"/>
  <c r="C5387" i="8"/>
  <c r="C5386" i="8"/>
  <c r="C5385" i="8"/>
  <c r="C5384" i="8"/>
  <c r="C5383" i="8"/>
  <c r="C5382" i="8"/>
  <c r="C5381" i="8"/>
  <c r="C5380" i="8"/>
  <c r="C5379" i="8"/>
  <c r="C5378" i="8"/>
  <c r="C5377" i="8"/>
  <c r="C5376" i="8"/>
  <c r="C5375" i="8"/>
  <c r="C5374" i="8"/>
  <c r="C5373" i="8"/>
  <c r="C5372" i="8"/>
  <c r="C5371" i="8"/>
  <c r="C5370" i="8"/>
  <c r="C5369" i="8"/>
  <c r="C5368" i="8"/>
  <c r="C5367" i="8"/>
  <c r="C5366" i="8"/>
  <c r="C5365" i="8"/>
  <c r="C5364" i="8"/>
  <c r="C5363" i="8"/>
  <c r="C5362" i="8"/>
  <c r="C5361" i="8"/>
  <c r="C5360" i="8"/>
  <c r="C5359" i="8"/>
  <c r="C5358" i="8"/>
  <c r="C5357" i="8"/>
  <c r="C5356" i="8"/>
  <c r="C5355" i="8"/>
  <c r="C5354" i="8"/>
  <c r="C5353" i="8"/>
  <c r="C5352" i="8"/>
  <c r="C5351" i="8"/>
  <c r="C5350" i="8"/>
  <c r="C5349" i="8"/>
  <c r="C5348" i="8"/>
  <c r="C5347" i="8"/>
  <c r="C5346" i="8"/>
  <c r="C5345" i="8"/>
  <c r="C5344" i="8"/>
  <c r="C5343" i="8"/>
  <c r="C5342" i="8"/>
  <c r="C5341" i="8"/>
  <c r="C5340" i="8"/>
  <c r="C5339" i="8"/>
  <c r="C5338" i="8"/>
  <c r="C5337" i="8"/>
  <c r="C5336" i="8"/>
  <c r="C5335" i="8"/>
  <c r="C5334" i="8"/>
  <c r="C5333" i="8"/>
  <c r="C5332" i="8"/>
  <c r="C5331" i="8"/>
  <c r="C5330" i="8"/>
  <c r="C5329" i="8"/>
  <c r="C5328" i="8"/>
  <c r="C5327" i="8"/>
  <c r="C5326" i="8"/>
  <c r="C5325" i="8"/>
  <c r="C5324" i="8"/>
  <c r="C5323" i="8"/>
  <c r="C5322" i="8"/>
  <c r="C5321" i="8"/>
  <c r="C5320" i="8"/>
  <c r="C5319" i="8"/>
  <c r="C5318" i="8"/>
  <c r="C5317" i="8"/>
  <c r="C5316" i="8"/>
  <c r="C5315" i="8"/>
  <c r="C5314" i="8"/>
  <c r="C5313" i="8"/>
  <c r="C5312" i="8"/>
  <c r="C5311" i="8"/>
  <c r="C5310" i="8"/>
  <c r="C5309" i="8"/>
  <c r="C5308" i="8"/>
  <c r="C5307" i="8"/>
  <c r="C5306" i="8"/>
  <c r="C5305" i="8"/>
  <c r="C5304" i="8"/>
  <c r="C5303" i="8"/>
  <c r="C5531" i="8"/>
  <c r="C5523" i="8"/>
  <c r="C5509" i="8"/>
  <c r="C5492" i="8"/>
  <c r="C5486" i="8"/>
  <c r="C5471" i="8"/>
  <c r="C5465" i="8"/>
  <c r="C5442" i="8"/>
  <c r="C5460" i="8"/>
  <c r="C5455" i="8"/>
  <c r="C5443" i="8"/>
  <c r="C5513" i="8"/>
  <c r="C5481" i="8"/>
  <c r="C5444" i="8"/>
  <c r="C5445" i="8"/>
  <c r="C5529" i="8"/>
  <c r="C5517" i="8"/>
  <c r="C5491" i="8"/>
  <c r="C5446" i="8"/>
  <c r="C5499" i="8"/>
  <c r="C5461" i="8"/>
  <c r="C5456" i="8"/>
  <c r="C5447" i="8"/>
  <c r="C5448" i="8"/>
  <c r="C5301" i="8"/>
  <c r="C5300" i="8"/>
  <c r="C5299" i="8"/>
  <c r="C5298" i="8"/>
  <c r="C5297" i="8"/>
  <c r="C5296" i="8"/>
  <c r="C5295" i="8"/>
  <c r="C5294" i="8"/>
  <c r="C5293" i="8"/>
  <c r="C5292" i="8"/>
  <c r="C5291" i="8"/>
  <c r="C5290" i="8"/>
  <c r="C5289" i="8"/>
  <c r="C5288" i="8"/>
  <c r="C5287" i="8"/>
  <c r="C5286" i="8"/>
  <c r="C5285" i="8"/>
  <c r="C5284" i="8"/>
  <c r="C5283" i="8"/>
  <c r="C5282" i="8"/>
  <c r="C5281" i="8"/>
  <c r="C5280" i="8"/>
  <c r="C5279" i="8"/>
  <c r="C5278" i="8"/>
  <c r="C5277" i="8"/>
  <c r="C5276" i="8"/>
  <c r="C5275" i="8"/>
  <c r="C5274" i="8"/>
  <c r="C5273" i="8"/>
  <c r="C5272" i="8"/>
  <c r="C5271" i="8"/>
  <c r="C5270" i="8"/>
  <c r="C5269" i="8"/>
  <c r="C5268" i="8"/>
  <c r="C5267" i="8"/>
  <c r="C5266" i="8"/>
  <c r="C5265" i="8"/>
  <c r="C5264" i="8"/>
  <c r="C5263" i="8"/>
  <c r="C5262" i="8"/>
  <c r="C5261" i="8"/>
  <c r="C5260" i="8"/>
  <c r="C5259" i="8"/>
  <c r="C5258" i="8"/>
  <c r="C5257" i="8"/>
  <c r="C5256" i="8"/>
  <c r="C5255" i="8"/>
  <c r="C5254" i="8"/>
  <c r="C5253" i="8"/>
  <c r="C5252" i="8"/>
  <c r="C5251" i="8"/>
  <c r="C5250" i="8"/>
  <c r="C5249" i="8"/>
  <c r="C5248" i="8"/>
  <c r="C5247" i="8"/>
  <c r="C5246" i="8"/>
  <c r="C5245" i="8"/>
  <c r="C5244" i="8"/>
  <c r="C5243" i="8"/>
  <c r="C5242" i="8"/>
  <c r="C5241" i="8"/>
  <c r="C5240" i="8"/>
  <c r="C5239" i="8"/>
  <c r="C5238" i="8"/>
  <c r="C5237" i="8"/>
  <c r="C5236" i="8"/>
  <c r="C5235" i="8"/>
  <c r="C5234" i="8"/>
  <c r="C5233" i="8"/>
  <c r="C5232" i="8"/>
  <c r="C5231" i="8"/>
  <c r="C5230" i="8"/>
  <c r="C5229" i="8"/>
  <c r="C5228" i="8"/>
  <c r="C5227" i="8"/>
  <c r="C5226" i="8"/>
  <c r="C5225" i="8"/>
  <c r="C5224" i="8"/>
  <c r="C5223" i="8"/>
  <c r="C5222" i="8"/>
  <c r="C5221" i="8"/>
  <c r="C5220" i="8"/>
  <c r="C5219" i="8"/>
  <c r="C5218" i="8"/>
  <c r="C5217" i="8"/>
  <c r="C5216" i="8"/>
  <c r="C5215" i="8"/>
  <c r="C5214" i="8"/>
  <c r="C5213" i="8"/>
  <c r="C5212" i="8"/>
  <c r="C5211" i="8"/>
  <c r="C5466" i="8"/>
  <c r="C5302" i="8"/>
  <c r="C5503" i="8"/>
  <c r="C5449" i="8"/>
  <c r="C5200" i="8"/>
  <c r="C5180" i="8"/>
  <c r="C5160" i="8"/>
  <c r="C5140" i="8"/>
  <c r="C5120" i="8"/>
  <c r="C5100" i="8"/>
  <c r="C5088" i="8"/>
  <c r="C5070" i="8"/>
  <c r="C5061" i="8"/>
  <c r="C5051" i="8"/>
  <c r="C5041" i="8"/>
  <c r="C5031" i="8"/>
  <c r="C5016" i="8"/>
  <c r="C5191" i="8"/>
  <c r="C5171" i="8"/>
  <c r="C5151" i="8"/>
  <c r="C5131" i="8"/>
  <c r="C5111" i="8"/>
  <c r="C5017" i="8"/>
  <c r="C5202" i="8"/>
  <c r="C5182" i="8"/>
  <c r="C5162" i="8"/>
  <c r="C5142" i="8"/>
  <c r="C5122" i="8"/>
  <c r="C5102" i="8"/>
  <c r="C5074" i="8"/>
  <c r="C5062" i="8"/>
  <c r="C5052" i="8"/>
  <c r="C5042" i="8"/>
  <c r="C5032" i="8"/>
  <c r="C5018" i="8"/>
  <c r="C5193" i="8"/>
  <c r="C5173" i="8"/>
  <c r="C5153" i="8"/>
  <c r="C5133" i="8"/>
  <c r="C5113" i="8"/>
  <c r="C5077" i="8"/>
  <c r="C5071" i="8"/>
  <c r="C5019" i="8"/>
  <c r="C5204" i="8"/>
  <c r="C5184" i="8"/>
  <c r="C5164" i="8"/>
  <c r="C5144" i="8"/>
  <c r="C5124" i="8"/>
  <c r="C5104" i="8"/>
  <c r="C5093" i="8"/>
  <c r="C5091" i="8"/>
  <c r="C5080" i="8"/>
  <c r="C5063" i="8"/>
  <c r="C5053" i="8"/>
  <c r="C5043" i="8"/>
  <c r="C5033" i="8"/>
  <c r="C5020" i="8"/>
  <c r="C5195" i="8"/>
  <c r="C5175" i="8"/>
  <c r="C5155" i="8"/>
  <c r="C5135" i="8"/>
  <c r="C5115" i="8"/>
  <c r="C5095" i="8"/>
  <c r="C5083" i="8"/>
  <c r="C5021" i="8"/>
  <c r="C5206" i="8"/>
  <c r="C5186" i="8"/>
  <c r="C5166" i="8"/>
  <c r="C5146" i="8"/>
  <c r="C5126" i="8"/>
  <c r="C5106" i="8"/>
  <c r="C5086" i="8"/>
  <c r="C5064" i="8"/>
  <c r="C5054" i="8"/>
  <c r="C5044" i="8"/>
  <c r="C5034" i="8"/>
  <c r="C5022" i="8"/>
  <c r="C5197" i="8"/>
  <c r="C5177" i="8"/>
  <c r="C5157" i="8"/>
  <c r="C5137" i="8"/>
  <c r="C5117" i="8"/>
  <c r="C5097" i="8"/>
  <c r="C5023" i="8"/>
  <c r="C5208" i="8"/>
  <c r="C5188" i="8"/>
  <c r="C5168" i="8"/>
  <c r="C5148" i="8"/>
  <c r="C5128" i="8"/>
  <c r="C5108" i="8"/>
  <c r="C5089" i="8"/>
  <c r="C5072" i="8"/>
  <c r="C5065" i="8"/>
  <c r="C5055" i="8"/>
  <c r="C5045" i="8"/>
  <c r="C5035" i="8"/>
  <c r="C5024" i="8"/>
  <c r="C5199" i="8"/>
  <c r="C5179" i="8"/>
  <c r="C5159" i="8"/>
  <c r="C5139" i="8"/>
  <c r="C5119" i="8"/>
  <c r="C5099" i="8"/>
  <c r="C5075" i="8"/>
  <c r="C5025" i="8"/>
  <c r="C5210" i="8"/>
  <c r="C5190" i="8"/>
  <c r="C5170" i="8"/>
  <c r="C5150" i="8"/>
  <c r="C5130" i="8"/>
  <c r="C5110" i="8"/>
  <c r="C5078" i="8"/>
  <c r="C5066" i="8"/>
  <c r="C5056" i="8"/>
  <c r="C5046" i="8"/>
  <c r="C5036" i="8"/>
  <c r="C5026" i="8"/>
  <c r="C5201" i="8"/>
  <c r="C5181" i="8"/>
  <c r="C5161" i="8"/>
  <c r="C5141" i="8"/>
  <c r="C5121" i="8"/>
  <c r="C5101" i="8"/>
  <c r="C5081" i="8"/>
  <c r="C5192" i="8"/>
  <c r="C5172" i="8"/>
  <c r="C5152" i="8"/>
  <c r="C5132" i="8"/>
  <c r="C5112" i="8"/>
  <c r="C5084" i="8"/>
  <c r="C5067" i="8"/>
  <c r="C5057" i="8"/>
  <c r="C5047" i="8"/>
  <c r="C5037" i="8"/>
  <c r="C5027" i="8"/>
  <c r="C5203" i="8"/>
  <c r="C5183" i="8"/>
  <c r="C5163" i="8"/>
  <c r="C5143" i="8"/>
  <c r="C5123" i="8"/>
  <c r="C5103" i="8"/>
  <c r="C5087" i="8"/>
  <c r="C5194" i="8"/>
  <c r="C5174" i="8"/>
  <c r="C5154" i="8"/>
  <c r="C5134" i="8"/>
  <c r="C5114" i="8"/>
  <c r="C5094" i="8"/>
  <c r="C5092" i="8"/>
  <c r="C5068" i="8"/>
  <c r="C5058" i="8"/>
  <c r="C5048" i="8"/>
  <c r="C5038" i="8"/>
  <c r="C5028" i="8"/>
  <c r="C5010" i="8"/>
  <c r="C5009" i="8"/>
  <c r="C5008" i="8"/>
  <c r="C5007" i="8"/>
  <c r="C5006" i="8"/>
  <c r="C5005" i="8"/>
  <c r="C5004" i="8"/>
  <c r="C5003" i="8"/>
  <c r="C5002" i="8"/>
  <c r="C5001" i="8"/>
  <c r="C5000" i="8"/>
  <c r="C4999" i="8"/>
  <c r="C4998" i="8"/>
  <c r="C4997" i="8"/>
  <c r="C4996" i="8"/>
  <c r="C4995" i="8"/>
  <c r="C4994" i="8"/>
  <c r="C4993" i="8"/>
  <c r="C4992" i="8"/>
  <c r="C4991" i="8"/>
  <c r="C4990" i="8"/>
  <c r="C4989" i="8"/>
  <c r="C4988" i="8"/>
  <c r="C4987" i="8"/>
  <c r="C4986" i="8"/>
  <c r="C4985" i="8"/>
  <c r="C4984" i="8"/>
  <c r="C4983" i="8"/>
  <c r="C4982" i="8"/>
  <c r="C4981" i="8"/>
  <c r="C4980" i="8"/>
  <c r="C4979" i="8"/>
  <c r="C4978" i="8"/>
  <c r="C4977" i="8"/>
  <c r="C4976" i="8"/>
  <c r="C4975" i="8"/>
  <c r="C4974" i="8"/>
  <c r="C4973" i="8"/>
  <c r="C4972" i="8"/>
  <c r="C4971" i="8"/>
  <c r="C4970" i="8"/>
  <c r="C4969" i="8"/>
  <c r="C4968" i="8"/>
  <c r="C4967" i="8"/>
  <c r="C4966" i="8"/>
  <c r="C4965" i="8"/>
  <c r="C4964" i="8"/>
  <c r="C4963" i="8"/>
  <c r="C4962" i="8"/>
  <c r="C4961" i="8"/>
  <c r="C4960" i="8"/>
  <c r="C4959" i="8"/>
  <c r="C4958" i="8"/>
  <c r="C4957" i="8"/>
  <c r="C4956" i="8"/>
  <c r="C4955" i="8"/>
  <c r="C4954" i="8"/>
  <c r="C4953" i="8"/>
  <c r="C4952" i="8"/>
  <c r="C4951" i="8"/>
  <c r="C4950" i="8"/>
  <c r="C4949" i="8"/>
  <c r="C4948" i="8"/>
  <c r="C4947" i="8"/>
  <c r="C4946" i="8"/>
  <c r="C4945" i="8"/>
  <c r="C4944" i="8"/>
  <c r="C4943" i="8"/>
  <c r="C4942" i="8"/>
  <c r="C4941" i="8"/>
  <c r="C4940" i="8"/>
  <c r="C4939" i="8"/>
  <c r="C4938" i="8"/>
  <c r="C4937" i="8"/>
  <c r="C4936" i="8"/>
  <c r="C4935" i="8"/>
  <c r="C4934" i="8"/>
  <c r="C4933" i="8"/>
  <c r="C4932" i="8"/>
  <c r="C4931" i="8"/>
  <c r="C4930" i="8"/>
  <c r="C4929" i="8"/>
  <c r="C4928" i="8"/>
  <c r="C4927" i="8"/>
  <c r="C4926" i="8"/>
  <c r="C4925" i="8"/>
  <c r="C4924" i="8"/>
  <c r="C4923" i="8"/>
  <c r="C4922" i="8"/>
  <c r="C4921" i="8"/>
  <c r="C4920" i="8"/>
  <c r="C4919" i="8"/>
  <c r="C4918" i="8"/>
  <c r="C4917" i="8"/>
  <c r="C4916" i="8"/>
  <c r="C4915" i="8"/>
  <c r="C4914" i="8"/>
  <c r="C4913" i="8"/>
  <c r="C4912" i="8"/>
  <c r="C4911" i="8"/>
  <c r="C4910" i="8"/>
  <c r="C4909" i="8"/>
  <c r="C4908" i="8"/>
  <c r="C4907" i="8"/>
  <c r="C4906" i="8"/>
  <c r="C4905" i="8"/>
  <c r="C4904" i="8"/>
  <c r="C4903" i="8"/>
  <c r="C4902" i="8"/>
  <c r="C4901" i="8"/>
  <c r="C4900" i="8"/>
  <c r="C4899" i="8"/>
  <c r="C4898" i="8"/>
  <c r="C4897" i="8"/>
  <c r="C4896" i="8"/>
  <c r="C4895" i="8"/>
  <c r="C4894" i="8"/>
  <c r="C4893" i="8"/>
  <c r="C4892" i="8"/>
  <c r="C4891" i="8"/>
  <c r="C4890" i="8"/>
  <c r="C4889" i="8"/>
  <c r="C4888" i="8"/>
  <c r="C4887" i="8"/>
  <c r="C4886" i="8"/>
  <c r="C4885" i="8"/>
  <c r="C4884" i="8"/>
  <c r="C4883" i="8"/>
  <c r="C4882" i="8"/>
  <c r="C4881" i="8"/>
  <c r="C4880" i="8"/>
  <c r="C4879" i="8"/>
  <c r="C4878" i="8"/>
  <c r="C4877" i="8"/>
  <c r="C4876" i="8"/>
  <c r="C4875" i="8"/>
  <c r="C4874" i="8"/>
  <c r="C4873" i="8"/>
  <c r="C4872" i="8"/>
  <c r="C4871" i="8"/>
  <c r="C4870" i="8"/>
  <c r="C4869" i="8"/>
  <c r="C4868" i="8"/>
  <c r="C4867" i="8"/>
  <c r="C4866" i="8"/>
  <c r="C4865" i="8"/>
  <c r="C4864" i="8"/>
  <c r="C4863" i="8"/>
  <c r="C4862" i="8"/>
  <c r="C4861" i="8"/>
  <c r="C4860" i="8"/>
  <c r="C4859" i="8"/>
  <c r="C4858" i="8"/>
  <c r="C4857" i="8"/>
  <c r="C4856" i="8"/>
  <c r="C4855" i="8"/>
  <c r="C4854" i="8"/>
  <c r="C4853" i="8"/>
  <c r="C4852" i="8"/>
  <c r="C4851" i="8"/>
  <c r="C4850" i="8"/>
  <c r="C4849" i="8"/>
  <c r="C4848" i="8"/>
  <c r="C4847" i="8"/>
  <c r="C4846" i="8"/>
  <c r="C4845" i="8"/>
  <c r="C4844" i="8"/>
  <c r="C4843" i="8"/>
  <c r="C4842" i="8"/>
  <c r="C4841" i="8"/>
  <c r="C4840" i="8"/>
  <c r="C4839" i="8"/>
  <c r="C4838" i="8"/>
  <c r="C4837" i="8"/>
  <c r="C4836" i="8"/>
  <c r="C4835" i="8"/>
  <c r="C4834" i="8"/>
  <c r="C4833" i="8"/>
  <c r="C4832" i="8"/>
  <c r="C4831" i="8"/>
  <c r="C4830" i="8"/>
  <c r="C4829" i="8"/>
  <c r="C4828" i="8"/>
  <c r="C4827" i="8"/>
  <c r="C4826" i="8"/>
  <c r="C4825" i="8"/>
  <c r="C4824" i="8"/>
  <c r="C4823" i="8"/>
  <c r="C4822" i="8"/>
  <c r="C4821" i="8"/>
  <c r="C4820" i="8"/>
  <c r="C4819" i="8"/>
  <c r="C4818" i="8"/>
  <c r="C4817" i="8"/>
  <c r="C4816" i="8"/>
  <c r="C4815" i="8"/>
  <c r="C4814" i="8"/>
  <c r="C4813" i="8"/>
  <c r="C4812" i="8"/>
  <c r="C4811" i="8"/>
  <c r="C4810" i="8"/>
  <c r="C4809" i="8"/>
  <c r="C4808" i="8"/>
  <c r="C4807" i="8"/>
  <c r="C4806" i="8"/>
  <c r="C5205" i="8"/>
  <c r="C5185" i="8"/>
  <c r="C5165" i="8"/>
  <c r="C5145" i="8"/>
  <c r="C5125" i="8"/>
  <c r="C5105" i="8"/>
  <c r="C5073" i="8"/>
  <c r="C5011" i="8"/>
  <c r="C5196" i="8"/>
  <c r="C5176" i="8"/>
  <c r="C5156" i="8"/>
  <c r="C5136" i="8"/>
  <c r="C5116" i="8"/>
  <c r="C5096" i="8"/>
  <c r="C5090" i="8"/>
  <c r="C5076" i="8"/>
  <c r="C5059" i="8"/>
  <c r="C5049" i="8"/>
  <c r="C5039" i="8"/>
  <c r="C5029" i="8"/>
  <c r="C5012" i="8"/>
  <c r="C5207" i="8"/>
  <c r="C5187" i="8"/>
  <c r="C5167" i="8"/>
  <c r="C5147" i="8"/>
  <c r="C5127" i="8"/>
  <c r="C5107" i="8"/>
  <c r="C5079" i="8"/>
  <c r="C5069" i="8"/>
  <c r="C5013" i="8"/>
  <c r="C5198" i="8"/>
  <c r="C5178" i="8"/>
  <c r="C5158" i="8"/>
  <c r="C5138" i="8"/>
  <c r="C5118" i="8"/>
  <c r="C5098" i="8"/>
  <c r="C5082" i="8"/>
  <c r="C5060" i="8"/>
  <c r="C5050" i="8"/>
  <c r="C5040" i="8"/>
  <c r="C5030" i="8"/>
  <c r="C5014" i="8"/>
  <c r="C4803" i="8"/>
  <c r="C4802" i="8"/>
  <c r="C4801" i="8"/>
  <c r="C4800" i="8"/>
  <c r="C4799" i="8"/>
  <c r="C4798" i="8"/>
  <c r="C4797" i="8"/>
  <c r="C4796" i="8"/>
  <c r="C4795" i="8"/>
  <c r="C4794" i="8"/>
  <c r="C4793" i="8"/>
  <c r="C4792" i="8"/>
  <c r="C4791" i="8"/>
  <c r="C4790" i="8"/>
  <c r="C4789" i="8"/>
  <c r="C4788" i="8"/>
  <c r="C4787" i="8"/>
  <c r="C4786" i="8"/>
  <c r="C4785" i="8"/>
  <c r="C4784" i="8"/>
  <c r="C4783" i="8"/>
  <c r="C4782" i="8"/>
  <c r="C4781" i="8"/>
  <c r="C4780" i="8"/>
  <c r="C4779" i="8"/>
  <c r="C4778" i="8"/>
  <c r="C4777" i="8"/>
  <c r="C4776" i="8"/>
  <c r="C4775" i="8"/>
  <c r="C4774" i="8"/>
  <c r="C4773" i="8"/>
  <c r="C4772" i="8"/>
  <c r="C4771" i="8"/>
  <c r="C4770" i="8"/>
  <c r="C4769" i="8"/>
  <c r="C4768" i="8"/>
  <c r="C4767" i="8"/>
  <c r="C4766" i="8"/>
  <c r="C4765" i="8"/>
  <c r="C4764" i="8"/>
  <c r="C4763" i="8"/>
  <c r="C4762" i="8"/>
  <c r="C4761" i="8"/>
  <c r="C4760" i="8"/>
  <c r="C4759" i="8"/>
  <c r="C4758" i="8"/>
  <c r="C4757" i="8"/>
  <c r="C4756" i="8"/>
  <c r="C4755" i="8"/>
  <c r="C4754" i="8"/>
  <c r="C4753" i="8"/>
  <c r="C4752" i="8"/>
  <c r="C4751" i="8"/>
  <c r="C4750" i="8"/>
  <c r="C4749" i="8"/>
  <c r="C4748" i="8"/>
  <c r="C4747" i="8"/>
  <c r="C4746" i="8"/>
  <c r="C4745" i="8"/>
  <c r="C4744" i="8"/>
  <c r="C4743" i="8"/>
  <c r="C4742" i="8"/>
  <c r="C4741" i="8"/>
  <c r="C4740" i="8"/>
  <c r="C4739" i="8"/>
  <c r="C4738" i="8"/>
  <c r="C4737" i="8"/>
  <c r="C4736" i="8"/>
  <c r="C4735" i="8"/>
  <c r="C4734" i="8"/>
  <c r="C4733" i="8"/>
  <c r="C4732" i="8"/>
  <c r="C4731" i="8"/>
  <c r="C5129" i="8"/>
  <c r="C4804" i="8"/>
  <c r="C5085" i="8"/>
  <c r="C5015" i="8"/>
  <c r="C4805" i="8"/>
  <c r="C5169" i="8"/>
  <c r="C5209" i="8"/>
  <c r="C5109" i="8"/>
  <c r="C5149" i="8"/>
  <c r="C5189" i="8"/>
  <c r="C4710" i="8"/>
  <c r="C4690" i="8"/>
  <c r="C4670" i="8"/>
  <c r="C4650" i="8"/>
  <c r="C4630" i="8"/>
  <c r="C4628" i="8"/>
  <c r="C4626" i="8"/>
  <c r="C4605" i="8"/>
  <c r="C4585" i="8"/>
  <c r="C4564" i="8"/>
  <c r="C4730" i="8"/>
  <c r="C4721" i="8"/>
  <c r="C4701" i="8"/>
  <c r="C4681" i="8"/>
  <c r="C4661" i="8"/>
  <c r="C4641" i="8"/>
  <c r="C4624" i="8"/>
  <c r="C4614" i="8"/>
  <c r="C4592" i="8"/>
  <c r="C4572" i="8"/>
  <c r="C4712" i="8"/>
  <c r="C4692" i="8"/>
  <c r="C4672" i="8"/>
  <c r="C4652" i="8"/>
  <c r="C4632" i="8"/>
  <c r="C4599" i="8"/>
  <c r="C4579" i="8"/>
  <c r="C4565" i="8"/>
  <c r="C4723" i="8"/>
  <c r="C4703" i="8"/>
  <c r="C4683" i="8"/>
  <c r="C4663" i="8"/>
  <c r="C4643" i="8"/>
  <c r="C4622" i="8"/>
  <c r="C4617" i="8"/>
  <c r="C4606" i="8"/>
  <c r="C4586" i="8"/>
  <c r="C4553" i="8"/>
  <c r="C4552" i="8"/>
  <c r="C4551" i="8"/>
  <c r="C4550" i="8"/>
  <c r="C4549" i="8"/>
  <c r="C4548" i="8"/>
  <c r="C4547" i="8"/>
  <c r="C4546" i="8"/>
  <c r="C4545" i="8"/>
  <c r="C4544" i="8"/>
  <c r="C4543" i="8"/>
  <c r="C4542" i="8"/>
  <c r="C4541" i="8"/>
  <c r="C4540" i="8"/>
  <c r="C4539" i="8"/>
  <c r="C4538" i="8"/>
  <c r="C4537" i="8"/>
  <c r="C4536" i="8"/>
  <c r="C4535" i="8"/>
  <c r="C4534" i="8"/>
  <c r="C4533" i="8"/>
  <c r="C4532" i="8"/>
  <c r="C4531" i="8"/>
  <c r="C4530" i="8"/>
  <c r="C4529" i="8"/>
  <c r="C4528" i="8"/>
  <c r="C4527" i="8"/>
  <c r="C4526" i="8"/>
  <c r="C4525" i="8"/>
  <c r="C4524" i="8"/>
  <c r="C4523" i="8"/>
  <c r="C4522" i="8"/>
  <c r="C4521" i="8"/>
  <c r="C4520" i="8"/>
  <c r="C4519" i="8"/>
  <c r="C4518" i="8"/>
  <c r="C4517" i="8"/>
  <c r="C4516" i="8"/>
  <c r="C4515" i="8"/>
  <c r="C4514" i="8"/>
  <c r="C4513" i="8"/>
  <c r="C4512" i="8"/>
  <c r="C4511" i="8"/>
  <c r="C4510" i="8"/>
  <c r="C4509" i="8"/>
  <c r="C4508" i="8"/>
  <c r="C4507" i="8"/>
  <c r="C4506" i="8"/>
  <c r="C4505" i="8"/>
  <c r="C4504" i="8"/>
  <c r="C4503" i="8"/>
  <c r="C4502" i="8"/>
  <c r="C4714" i="8"/>
  <c r="C4694" i="8"/>
  <c r="C4674" i="8"/>
  <c r="C4654" i="8"/>
  <c r="C4634" i="8"/>
  <c r="C4611" i="8"/>
  <c r="C4593" i="8"/>
  <c r="C4573" i="8"/>
  <c r="C4566" i="8"/>
  <c r="C4554" i="8"/>
  <c r="C4725" i="8"/>
  <c r="C4705" i="8"/>
  <c r="C4685" i="8"/>
  <c r="C4665" i="8"/>
  <c r="C4645" i="8"/>
  <c r="C4600" i="8"/>
  <c r="C4580" i="8"/>
  <c r="C4555" i="8"/>
  <c r="C4716" i="8"/>
  <c r="C4696" i="8"/>
  <c r="C4676" i="8"/>
  <c r="C4656" i="8"/>
  <c r="C4636" i="8"/>
  <c r="C4607" i="8"/>
  <c r="C4587" i="8"/>
  <c r="C4567" i="8"/>
  <c r="C4556" i="8"/>
  <c r="C4727" i="8"/>
  <c r="C4707" i="8"/>
  <c r="C4687" i="8"/>
  <c r="C4667" i="8"/>
  <c r="C4647" i="8"/>
  <c r="C4620" i="8"/>
  <c r="C4615" i="8"/>
  <c r="C4594" i="8"/>
  <c r="C4574" i="8"/>
  <c r="C4557" i="8"/>
  <c r="C4718" i="8"/>
  <c r="C4698" i="8"/>
  <c r="C4678" i="8"/>
  <c r="C4658" i="8"/>
  <c r="C4638" i="8"/>
  <c r="C4601" i="8"/>
  <c r="C4581" i="8"/>
  <c r="C4558" i="8"/>
  <c r="C4729" i="8"/>
  <c r="C4709" i="8"/>
  <c r="C4689" i="8"/>
  <c r="C4669" i="8"/>
  <c r="C4649" i="8"/>
  <c r="C4612" i="8"/>
  <c r="C4608" i="8"/>
  <c r="C4588" i="8"/>
  <c r="C4568" i="8"/>
  <c r="C4720" i="8"/>
  <c r="C4700" i="8"/>
  <c r="C4680" i="8"/>
  <c r="C4660" i="8"/>
  <c r="C4640" i="8"/>
  <c r="C4629" i="8"/>
  <c r="C4627" i="8"/>
  <c r="C4625" i="8"/>
  <c r="C4595" i="8"/>
  <c r="C4575" i="8"/>
  <c r="C4559" i="8"/>
  <c r="C4711" i="8"/>
  <c r="C4691" i="8"/>
  <c r="C4671" i="8"/>
  <c r="C4651" i="8"/>
  <c r="C4631" i="8"/>
  <c r="C4618" i="8"/>
  <c r="C4602" i="8"/>
  <c r="C4582" i="8"/>
  <c r="C4722" i="8"/>
  <c r="C4702" i="8"/>
  <c r="C4682" i="8"/>
  <c r="C4662" i="8"/>
  <c r="C4642" i="8"/>
  <c r="C4623" i="8"/>
  <c r="C4589" i="8"/>
  <c r="C4569" i="8"/>
  <c r="C4560" i="8"/>
  <c r="C4713" i="8"/>
  <c r="C4693" i="8"/>
  <c r="C4673" i="8"/>
  <c r="C4653" i="8"/>
  <c r="C4633" i="8"/>
  <c r="C4596" i="8"/>
  <c r="C4576" i="8"/>
  <c r="C4724" i="8"/>
  <c r="C4704" i="8"/>
  <c r="C4684" i="8"/>
  <c r="C4664" i="8"/>
  <c r="C4644" i="8"/>
  <c r="C4609" i="8"/>
  <c r="C4603" i="8"/>
  <c r="C4583" i="8"/>
  <c r="C4561" i="8"/>
  <c r="C4715" i="8"/>
  <c r="C4695" i="8"/>
  <c r="C4675" i="8"/>
  <c r="C4655" i="8"/>
  <c r="C4635" i="8"/>
  <c r="C4621" i="8"/>
  <c r="C4616" i="8"/>
  <c r="C4613" i="8"/>
  <c r="C4590" i="8"/>
  <c r="C4570" i="8"/>
  <c r="C4726" i="8"/>
  <c r="C4706" i="8"/>
  <c r="C4686" i="8"/>
  <c r="C4666" i="8"/>
  <c r="C4646" i="8"/>
  <c r="C4597" i="8"/>
  <c r="C4577" i="8"/>
  <c r="C4562" i="8"/>
  <c r="C4717" i="8"/>
  <c r="C4697" i="8"/>
  <c r="C4677" i="8"/>
  <c r="C4657" i="8"/>
  <c r="C4637" i="8"/>
  <c r="C4604" i="8"/>
  <c r="C4584" i="8"/>
  <c r="C4728" i="8"/>
  <c r="C4708" i="8"/>
  <c r="C4688" i="8"/>
  <c r="C4668" i="8"/>
  <c r="C4648" i="8"/>
  <c r="C4591" i="8"/>
  <c r="C4571" i="8"/>
  <c r="C4563" i="8"/>
  <c r="C4500" i="8"/>
  <c r="C4497" i="8"/>
  <c r="C4479" i="8"/>
  <c r="C4459" i="8"/>
  <c r="C4439" i="8"/>
  <c r="C4419" i="8"/>
  <c r="C4399" i="8"/>
  <c r="C4392" i="8"/>
  <c r="C4490" i="8"/>
  <c r="C4470" i="8"/>
  <c r="C4450" i="8"/>
  <c r="C4430" i="8"/>
  <c r="C4410" i="8"/>
  <c r="C4619" i="8"/>
  <c r="C4481" i="8"/>
  <c r="C4461" i="8"/>
  <c r="C4441" i="8"/>
  <c r="C4421" i="8"/>
  <c r="C4401" i="8"/>
  <c r="C4389" i="8"/>
  <c r="C4659" i="8"/>
  <c r="C4492" i="8"/>
  <c r="C4472" i="8"/>
  <c r="C4452" i="8"/>
  <c r="C4432" i="8"/>
  <c r="C4412" i="8"/>
  <c r="C4483" i="8"/>
  <c r="C4463" i="8"/>
  <c r="C4443" i="8"/>
  <c r="C4423" i="8"/>
  <c r="C4403" i="8"/>
  <c r="C4386" i="8"/>
  <c r="C4699" i="8"/>
  <c r="C4499" i="8"/>
  <c r="C4494" i="8"/>
  <c r="C4474" i="8"/>
  <c r="C4454" i="8"/>
  <c r="C4434" i="8"/>
  <c r="C4414" i="8"/>
  <c r="C4485" i="8"/>
  <c r="C4465" i="8"/>
  <c r="C4445" i="8"/>
  <c r="C4425" i="8"/>
  <c r="C4405" i="8"/>
  <c r="C4393" i="8"/>
  <c r="C4382" i="8"/>
  <c r="C4381" i="8"/>
  <c r="C4380" i="8"/>
  <c r="C4379" i="8"/>
  <c r="C4378" i="8"/>
  <c r="C4377" i="8"/>
  <c r="C4376" i="8"/>
  <c r="C4375" i="8"/>
  <c r="C4374" i="8"/>
  <c r="C4373" i="8"/>
  <c r="C4372" i="8"/>
  <c r="C4371" i="8"/>
  <c r="C4370" i="8"/>
  <c r="C4369" i="8"/>
  <c r="C4368" i="8"/>
  <c r="C4367" i="8"/>
  <c r="C4366" i="8"/>
  <c r="C4365" i="8"/>
  <c r="C4364" i="8"/>
  <c r="C4363" i="8"/>
  <c r="C4362" i="8"/>
  <c r="C4361" i="8"/>
  <c r="C4360" i="8"/>
  <c r="C4359" i="8"/>
  <c r="C4358" i="8"/>
  <c r="C4357" i="8"/>
  <c r="C4356" i="8"/>
  <c r="C4355" i="8"/>
  <c r="C4354" i="8"/>
  <c r="C4353" i="8"/>
  <c r="C4352" i="8"/>
  <c r="C4351" i="8"/>
  <c r="C4350" i="8"/>
  <c r="C4349" i="8"/>
  <c r="C4348" i="8"/>
  <c r="C4347" i="8"/>
  <c r="C4346" i="8"/>
  <c r="C4345" i="8"/>
  <c r="C4344" i="8"/>
  <c r="C4343" i="8"/>
  <c r="C4342" i="8"/>
  <c r="C4341" i="8"/>
  <c r="C4340" i="8"/>
  <c r="C4339" i="8"/>
  <c r="C4338" i="8"/>
  <c r="C4337" i="8"/>
  <c r="C4336" i="8"/>
  <c r="C4335" i="8"/>
  <c r="C4334" i="8"/>
  <c r="C4333" i="8"/>
  <c r="C4332" i="8"/>
  <c r="C4331" i="8"/>
  <c r="C4330" i="8"/>
  <c r="C4329" i="8"/>
  <c r="C4328" i="8"/>
  <c r="C4327" i="8"/>
  <c r="C4326" i="8"/>
  <c r="C4325" i="8"/>
  <c r="C4324" i="8"/>
  <c r="C4323" i="8"/>
  <c r="C4322" i="8"/>
  <c r="C4321" i="8"/>
  <c r="C4320" i="8"/>
  <c r="C4319" i="8"/>
  <c r="C4318" i="8"/>
  <c r="C4317" i="8"/>
  <c r="C4316" i="8"/>
  <c r="C4315" i="8"/>
  <c r="C4314" i="8"/>
  <c r="C4313" i="8"/>
  <c r="C4312" i="8"/>
  <c r="C4311" i="8"/>
  <c r="C4310" i="8"/>
  <c r="C4309" i="8"/>
  <c r="C4308" i="8"/>
  <c r="C4307" i="8"/>
  <c r="C4306" i="8"/>
  <c r="C4305" i="8"/>
  <c r="C4304" i="8"/>
  <c r="C4303" i="8"/>
  <c r="C4302" i="8"/>
  <c r="C4301" i="8"/>
  <c r="C4300" i="8"/>
  <c r="C4299" i="8"/>
  <c r="C4298" i="8"/>
  <c r="C4297" i="8"/>
  <c r="C4296" i="8"/>
  <c r="C4295" i="8"/>
  <c r="C4294" i="8"/>
  <c r="C4293" i="8"/>
  <c r="C4292" i="8"/>
  <c r="C4291" i="8"/>
  <c r="C4290" i="8"/>
  <c r="C4289" i="8"/>
  <c r="C4288" i="8"/>
  <c r="C4287" i="8"/>
  <c r="C4286" i="8"/>
  <c r="C4285" i="8"/>
  <c r="C4284" i="8"/>
  <c r="C4283" i="8"/>
  <c r="C4282" i="8"/>
  <c r="C4281" i="8"/>
  <c r="C4280" i="8"/>
  <c r="C4279" i="8"/>
  <c r="C4278" i="8"/>
  <c r="C4476" i="8"/>
  <c r="C4456" i="8"/>
  <c r="C4436" i="8"/>
  <c r="C4416" i="8"/>
  <c r="C4396" i="8"/>
  <c r="C4610" i="8"/>
  <c r="C4496" i="8"/>
  <c r="C4487" i="8"/>
  <c r="C4467" i="8"/>
  <c r="C4447" i="8"/>
  <c r="C4427" i="8"/>
  <c r="C4407" i="8"/>
  <c r="C4390" i="8"/>
  <c r="C4478" i="8"/>
  <c r="C4458" i="8"/>
  <c r="C4438" i="8"/>
  <c r="C4418" i="8"/>
  <c r="C4398" i="8"/>
  <c r="C4383" i="8"/>
  <c r="C4489" i="8"/>
  <c r="C4469" i="8"/>
  <c r="C4449" i="8"/>
  <c r="C4429" i="8"/>
  <c r="C4409" i="8"/>
  <c r="C4387" i="8"/>
  <c r="C4480" i="8"/>
  <c r="C4460" i="8"/>
  <c r="C4440" i="8"/>
  <c r="C4420" i="8"/>
  <c r="C4400" i="8"/>
  <c r="C4639" i="8"/>
  <c r="C4498" i="8"/>
  <c r="C4491" i="8"/>
  <c r="C4471" i="8"/>
  <c r="C4451" i="8"/>
  <c r="C4431" i="8"/>
  <c r="C4411" i="8"/>
  <c r="C4394" i="8"/>
  <c r="C4482" i="8"/>
  <c r="C4462" i="8"/>
  <c r="C4442" i="8"/>
  <c r="C4422" i="8"/>
  <c r="C4402" i="8"/>
  <c r="C4679" i="8"/>
  <c r="C4493" i="8"/>
  <c r="C4473" i="8"/>
  <c r="C4453" i="8"/>
  <c r="C4433" i="8"/>
  <c r="C4413" i="8"/>
  <c r="C4391" i="8"/>
  <c r="C4384" i="8"/>
  <c r="C4578" i="8"/>
  <c r="C4501" i="8"/>
  <c r="C4484" i="8"/>
  <c r="C4464" i="8"/>
  <c r="C4444" i="8"/>
  <c r="C4424" i="8"/>
  <c r="C4404" i="8"/>
  <c r="C4719" i="8"/>
  <c r="C4495" i="8"/>
  <c r="C4475" i="8"/>
  <c r="C4455" i="8"/>
  <c r="C4435" i="8"/>
  <c r="C4415" i="8"/>
  <c r="C4388" i="8"/>
  <c r="C4486" i="8"/>
  <c r="C4466" i="8"/>
  <c r="C4446" i="8"/>
  <c r="C4426" i="8"/>
  <c r="C4406" i="8"/>
  <c r="C4598" i="8"/>
  <c r="C4477" i="8"/>
  <c r="C4457" i="8"/>
  <c r="C4437" i="8"/>
  <c r="C4417" i="8"/>
  <c r="C4397" i="8"/>
  <c r="C4428" i="8"/>
  <c r="C4275" i="8"/>
  <c r="C4266" i="8"/>
  <c r="C4246" i="8"/>
  <c r="C4226" i="8"/>
  <c r="C4206" i="8"/>
  <c r="C4186" i="8"/>
  <c r="C4257" i="8"/>
  <c r="C4237" i="8"/>
  <c r="C4217" i="8"/>
  <c r="C4197" i="8"/>
  <c r="C4177" i="8"/>
  <c r="C4168" i="8"/>
  <c r="C4158" i="8"/>
  <c r="C4148" i="8"/>
  <c r="C4468" i="8"/>
  <c r="C4385" i="8"/>
  <c r="C4268" i="8"/>
  <c r="C4248" i="8"/>
  <c r="C4228" i="8"/>
  <c r="C4208" i="8"/>
  <c r="C4188" i="8"/>
  <c r="C4259" i="8"/>
  <c r="C4239" i="8"/>
  <c r="C4219" i="8"/>
  <c r="C4199" i="8"/>
  <c r="C4179" i="8"/>
  <c r="C4175" i="8"/>
  <c r="C4169" i="8"/>
  <c r="C4159" i="8"/>
  <c r="C4149" i="8"/>
  <c r="C4270" i="8"/>
  <c r="C4250" i="8"/>
  <c r="C4230" i="8"/>
  <c r="C4210" i="8"/>
  <c r="C4190" i="8"/>
  <c r="C4261" i="8"/>
  <c r="C4241" i="8"/>
  <c r="C4221" i="8"/>
  <c r="C4201" i="8"/>
  <c r="C4181" i="8"/>
  <c r="C4170" i="8"/>
  <c r="C4160" i="8"/>
  <c r="C4150" i="8"/>
  <c r="C4272" i="8"/>
  <c r="C4252" i="8"/>
  <c r="C4232" i="8"/>
  <c r="C4212" i="8"/>
  <c r="C4192" i="8"/>
  <c r="C4263" i="8"/>
  <c r="C4243" i="8"/>
  <c r="C4223" i="8"/>
  <c r="C4203" i="8"/>
  <c r="C4183" i="8"/>
  <c r="C4171" i="8"/>
  <c r="C4161" i="8"/>
  <c r="C4151" i="8"/>
  <c r="C4274" i="8"/>
  <c r="C4254" i="8"/>
  <c r="C4234" i="8"/>
  <c r="C4214" i="8"/>
  <c r="C4194" i="8"/>
  <c r="C4408" i="8"/>
  <c r="C4265" i="8"/>
  <c r="C4245" i="8"/>
  <c r="C4225" i="8"/>
  <c r="C4205" i="8"/>
  <c r="C4185" i="8"/>
  <c r="C4162" i="8"/>
  <c r="C4152" i="8"/>
  <c r="C4277" i="8"/>
  <c r="C4256" i="8"/>
  <c r="C4236" i="8"/>
  <c r="C4216" i="8"/>
  <c r="C4196" i="8"/>
  <c r="C4176" i="8"/>
  <c r="C4172" i="8"/>
  <c r="C4448" i="8"/>
  <c r="C4267" i="8"/>
  <c r="C4247" i="8"/>
  <c r="C4227" i="8"/>
  <c r="C4207" i="8"/>
  <c r="C4187" i="8"/>
  <c r="C4163" i="8"/>
  <c r="C4153" i="8"/>
  <c r="C4258" i="8"/>
  <c r="C4238" i="8"/>
  <c r="C4218" i="8"/>
  <c r="C4198" i="8"/>
  <c r="C4178" i="8"/>
  <c r="C4488" i="8"/>
  <c r="C4269" i="8"/>
  <c r="C4249" i="8"/>
  <c r="C4229" i="8"/>
  <c r="C4209" i="8"/>
  <c r="C4189" i="8"/>
  <c r="C4164" i="8"/>
  <c r="C4154" i="8"/>
  <c r="C4260" i="8"/>
  <c r="C4240" i="8"/>
  <c r="C4220" i="8"/>
  <c r="C4200" i="8"/>
  <c r="C4180" i="8"/>
  <c r="C4173" i="8"/>
  <c r="C4395" i="8"/>
  <c r="C4276" i="8"/>
  <c r="C4271" i="8"/>
  <c r="C4251" i="8"/>
  <c r="C4231" i="8"/>
  <c r="C4211" i="8"/>
  <c r="C4191" i="8"/>
  <c r="C4165" i="8"/>
  <c r="C4155" i="8"/>
  <c r="C4262" i="8"/>
  <c r="C4242" i="8"/>
  <c r="C4222" i="8"/>
  <c r="C4202" i="8"/>
  <c r="C4182" i="8"/>
  <c r="C4273" i="8"/>
  <c r="C4253" i="8"/>
  <c r="C4233" i="8"/>
  <c r="C4213" i="8"/>
  <c r="C4193" i="8"/>
  <c r="C4166" i="8"/>
  <c r="C4156" i="8"/>
  <c r="C4264" i="8"/>
  <c r="C4244" i="8"/>
  <c r="C4224" i="8"/>
  <c r="C4204" i="8"/>
  <c r="C4184" i="8"/>
  <c r="C4174" i="8"/>
  <c r="C4133" i="8"/>
  <c r="C4113" i="8"/>
  <c r="C4093" i="8"/>
  <c r="C4066" i="8"/>
  <c r="C4046" i="8"/>
  <c r="C4026" i="8"/>
  <c r="C4006" i="8"/>
  <c r="C3986" i="8"/>
  <c r="C3902" i="8"/>
  <c r="C3897" i="8"/>
  <c r="C4132" i="8"/>
  <c r="C4112" i="8"/>
  <c r="C4092" i="8"/>
  <c r="C4074" i="8"/>
  <c r="C4057" i="8"/>
  <c r="C4037" i="8"/>
  <c r="C4017" i="8"/>
  <c r="C3997" i="8"/>
  <c r="C3922" i="8"/>
  <c r="C4131" i="8"/>
  <c r="C4111" i="8"/>
  <c r="C4091" i="8"/>
  <c r="C4068" i="8"/>
  <c r="C4048" i="8"/>
  <c r="C4028" i="8"/>
  <c r="C4008" i="8"/>
  <c r="C3988" i="8"/>
  <c r="C4215" i="8"/>
  <c r="C4130" i="8"/>
  <c r="C4110" i="8"/>
  <c r="C4090" i="8"/>
  <c r="C4059" i="8"/>
  <c r="C4039" i="8"/>
  <c r="C4019" i="8"/>
  <c r="C3999" i="8"/>
  <c r="C4129" i="8"/>
  <c r="C4109" i="8"/>
  <c r="C4089" i="8"/>
  <c r="C4050" i="8"/>
  <c r="C4030" i="8"/>
  <c r="C4010" i="8"/>
  <c r="C3990" i="8"/>
  <c r="C3919" i="8"/>
  <c r="C3915" i="8"/>
  <c r="C3911" i="8"/>
  <c r="C3907" i="8"/>
  <c r="C3903" i="8"/>
  <c r="C3898" i="8"/>
  <c r="C4255" i="8"/>
  <c r="C4128" i="8"/>
  <c r="C4108" i="8"/>
  <c r="C4088" i="8"/>
  <c r="C4070" i="8"/>
  <c r="C4061" i="8"/>
  <c r="C4041" i="8"/>
  <c r="C4021" i="8"/>
  <c r="C4001" i="8"/>
  <c r="C3891" i="8"/>
  <c r="C3890" i="8"/>
  <c r="C3889" i="8"/>
  <c r="C3888" i="8"/>
  <c r="C3887" i="8"/>
  <c r="C3886" i="8"/>
  <c r="C3885" i="8"/>
  <c r="C3884" i="8"/>
  <c r="C3883" i="8"/>
  <c r="C3882" i="8"/>
  <c r="C3881" i="8"/>
  <c r="C3880" i="8"/>
  <c r="C3879" i="8"/>
  <c r="C3878" i="8"/>
  <c r="C3877" i="8"/>
  <c r="C3876" i="8"/>
  <c r="C3875" i="8"/>
  <c r="C3874" i="8"/>
  <c r="C3873" i="8"/>
  <c r="C3872" i="8"/>
  <c r="C3871" i="8"/>
  <c r="C3870" i="8"/>
  <c r="C3869" i="8"/>
  <c r="C3868" i="8"/>
  <c r="C3867" i="8"/>
  <c r="C3866" i="8"/>
  <c r="C3865" i="8"/>
  <c r="C3864" i="8"/>
  <c r="C3863" i="8"/>
  <c r="C3862" i="8"/>
  <c r="C3861" i="8"/>
  <c r="C3860" i="8"/>
  <c r="C3859" i="8"/>
  <c r="C3858" i="8"/>
  <c r="C3857" i="8"/>
  <c r="C3856" i="8"/>
  <c r="C3855" i="8"/>
  <c r="C3854" i="8"/>
  <c r="C3853" i="8"/>
  <c r="C3852" i="8"/>
  <c r="C3851" i="8"/>
  <c r="C3850" i="8"/>
  <c r="C3849" i="8"/>
  <c r="C3848" i="8"/>
  <c r="C3847" i="8"/>
  <c r="C3846" i="8"/>
  <c r="C3845" i="8"/>
  <c r="C3844" i="8"/>
  <c r="C3843" i="8"/>
  <c r="C3842" i="8"/>
  <c r="C3841" i="8"/>
  <c r="C3840" i="8"/>
  <c r="C4147" i="8"/>
  <c r="C4127" i="8"/>
  <c r="C4107" i="8"/>
  <c r="C4087" i="8"/>
  <c r="C4073" i="8"/>
  <c r="C4052" i="8"/>
  <c r="C4032" i="8"/>
  <c r="C4012" i="8"/>
  <c r="C3992" i="8"/>
  <c r="C3892" i="8"/>
  <c r="C4146" i="8"/>
  <c r="C4126" i="8"/>
  <c r="C4106" i="8"/>
  <c r="C4086" i="8"/>
  <c r="C4063" i="8"/>
  <c r="C4043" i="8"/>
  <c r="C4023" i="8"/>
  <c r="C4003" i="8"/>
  <c r="C3893" i="8"/>
  <c r="C4167" i="8"/>
  <c r="C4145" i="8"/>
  <c r="C4125" i="8"/>
  <c r="C4105" i="8"/>
  <c r="C4085" i="8"/>
  <c r="C4054" i="8"/>
  <c r="C4034" i="8"/>
  <c r="C4014" i="8"/>
  <c r="C3994" i="8"/>
  <c r="C3983" i="8"/>
  <c r="C3981" i="8"/>
  <c r="C3979" i="8"/>
  <c r="C3977" i="8"/>
  <c r="C3975" i="8"/>
  <c r="C3973" i="8"/>
  <c r="C3971" i="8"/>
  <c r="C3969" i="8"/>
  <c r="C3967" i="8"/>
  <c r="C3965" i="8"/>
  <c r="C3963" i="8"/>
  <c r="C3961" i="8"/>
  <c r="C3959" i="8"/>
  <c r="C3957" i="8"/>
  <c r="C3955" i="8"/>
  <c r="C3953" i="8"/>
  <c r="C3951" i="8"/>
  <c r="C3949" i="8"/>
  <c r="C3947" i="8"/>
  <c r="C3945" i="8"/>
  <c r="C3943" i="8"/>
  <c r="C3941" i="8"/>
  <c r="C3939" i="8"/>
  <c r="C3937" i="8"/>
  <c r="C3935" i="8"/>
  <c r="C3933" i="8"/>
  <c r="C3931" i="8"/>
  <c r="C3929" i="8"/>
  <c r="C3927" i="8"/>
  <c r="C3925" i="8"/>
  <c r="C3899" i="8"/>
  <c r="C4144" i="8"/>
  <c r="C4124" i="8"/>
  <c r="C4104" i="8"/>
  <c r="C4084" i="8"/>
  <c r="C4065" i="8"/>
  <c r="C4045" i="8"/>
  <c r="C4025" i="8"/>
  <c r="C4005" i="8"/>
  <c r="C3985" i="8"/>
  <c r="C3920" i="8"/>
  <c r="C3916" i="8"/>
  <c r="C3912" i="8"/>
  <c r="C3908" i="8"/>
  <c r="C3904" i="8"/>
  <c r="C4143" i="8"/>
  <c r="C4123" i="8"/>
  <c r="C4103" i="8"/>
  <c r="C4083" i="8"/>
  <c r="C4056" i="8"/>
  <c r="C4036" i="8"/>
  <c r="C4016" i="8"/>
  <c r="C3996" i="8"/>
  <c r="C3923" i="8"/>
  <c r="C3894" i="8"/>
  <c r="C4142" i="8"/>
  <c r="C4122" i="8"/>
  <c r="C4102" i="8"/>
  <c r="C4082" i="8"/>
  <c r="C4072" i="8"/>
  <c r="C4067" i="8"/>
  <c r="C4047" i="8"/>
  <c r="C4027" i="8"/>
  <c r="C4007" i="8"/>
  <c r="C3987" i="8"/>
  <c r="C4195" i="8"/>
  <c r="C4141" i="8"/>
  <c r="C4121" i="8"/>
  <c r="C4101" i="8"/>
  <c r="C4081" i="8"/>
  <c r="C4058" i="8"/>
  <c r="C4038" i="8"/>
  <c r="C4018" i="8"/>
  <c r="C3998" i="8"/>
  <c r="C3900" i="8"/>
  <c r="C4140" i="8"/>
  <c r="C4120" i="8"/>
  <c r="C4100" i="8"/>
  <c r="C4080" i="8"/>
  <c r="C4069" i="8"/>
  <c r="C4049" i="8"/>
  <c r="C4029" i="8"/>
  <c r="C4009" i="8"/>
  <c r="C3989" i="8"/>
  <c r="C3895" i="8"/>
  <c r="C4235" i="8"/>
  <c r="C4139" i="8"/>
  <c r="C4119" i="8"/>
  <c r="C4099" i="8"/>
  <c r="C4079" i="8"/>
  <c r="C4060" i="8"/>
  <c r="C4040" i="8"/>
  <c r="C4020" i="8"/>
  <c r="C4000" i="8"/>
  <c r="C3917" i="8"/>
  <c r="C3913" i="8"/>
  <c r="C3909" i="8"/>
  <c r="C3905" i="8"/>
  <c r="C4138" i="8"/>
  <c r="C4118" i="8"/>
  <c r="C4098" i="8"/>
  <c r="C4078" i="8"/>
  <c r="C4051" i="8"/>
  <c r="C4031" i="8"/>
  <c r="C4011" i="8"/>
  <c r="C3991" i="8"/>
  <c r="C3921" i="8"/>
  <c r="C4137" i="8"/>
  <c r="C4117" i="8"/>
  <c r="C4097" i="8"/>
  <c r="C4077" i="8"/>
  <c r="C4062" i="8"/>
  <c r="C4042" i="8"/>
  <c r="C4022" i="8"/>
  <c r="C4002" i="8"/>
  <c r="C3901" i="8"/>
  <c r="C3896" i="8"/>
  <c r="C4157" i="8"/>
  <c r="C4136" i="8"/>
  <c r="C4116" i="8"/>
  <c r="C4096" i="8"/>
  <c r="C4076" i="8"/>
  <c r="C4053" i="8"/>
  <c r="C4033" i="8"/>
  <c r="C4013" i="8"/>
  <c r="C3993" i="8"/>
  <c r="C4135" i="8"/>
  <c r="C4115" i="8"/>
  <c r="C4095" i="8"/>
  <c r="C4071" i="8"/>
  <c r="C4064" i="8"/>
  <c r="C4044" i="8"/>
  <c r="C4024" i="8"/>
  <c r="C4004" i="8"/>
  <c r="C3984" i="8"/>
  <c r="C3982" i="8"/>
  <c r="C3980" i="8"/>
  <c r="C3978" i="8"/>
  <c r="C3976" i="8"/>
  <c r="C3974" i="8"/>
  <c r="C3972" i="8"/>
  <c r="C3970" i="8"/>
  <c r="C3968" i="8"/>
  <c r="C3966" i="8"/>
  <c r="C3964" i="8"/>
  <c r="C3962" i="8"/>
  <c r="C3960" i="8"/>
  <c r="C3958" i="8"/>
  <c r="C3956" i="8"/>
  <c r="C3954" i="8"/>
  <c r="C3952" i="8"/>
  <c r="C3950" i="8"/>
  <c r="C3948" i="8"/>
  <c r="C3946" i="8"/>
  <c r="C3944" i="8"/>
  <c r="C3942" i="8"/>
  <c r="C3940" i="8"/>
  <c r="C3938" i="8"/>
  <c r="C3936" i="8"/>
  <c r="C3934" i="8"/>
  <c r="C3932" i="8"/>
  <c r="C3930" i="8"/>
  <c r="C3928" i="8"/>
  <c r="C3926" i="8"/>
  <c r="C3820" i="8"/>
  <c r="C3800" i="8"/>
  <c r="C3780" i="8"/>
  <c r="C3760" i="8"/>
  <c r="C3740" i="8"/>
  <c r="C3720" i="8"/>
  <c r="C3700" i="8"/>
  <c r="C3650" i="8"/>
  <c r="C3630" i="8"/>
  <c r="C3918" i="8"/>
  <c r="C3831" i="8"/>
  <c r="C3811" i="8"/>
  <c r="C3791" i="8"/>
  <c r="C3771" i="8"/>
  <c r="C3751" i="8"/>
  <c r="C3731" i="8"/>
  <c r="C3711" i="8"/>
  <c r="C3691" i="8"/>
  <c r="C3689" i="8"/>
  <c r="C3682" i="8"/>
  <c r="C3677" i="8"/>
  <c r="C3671" i="8"/>
  <c r="C3662" i="8"/>
  <c r="C3651" i="8"/>
  <c r="C3631" i="8"/>
  <c r="C3995" i="8"/>
  <c r="C3822" i="8"/>
  <c r="C3802" i="8"/>
  <c r="C3782" i="8"/>
  <c r="C3762" i="8"/>
  <c r="C3742" i="8"/>
  <c r="C3722" i="8"/>
  <c r="C3702" i="8"/>
  <c r="C3652" i="8"/>
  <c r="C3632" i="8"/>
  <c r="C3612" i="8"/>
  <c r="C3611" i="8"/>
  <c r="C3610" i="8"/>
  <c r="C3609" i="8"/>
  <c r="C3608" i="8"/>
  <c r="C3607" i="8"/>
  <c r="C3606" i="8"/>
  <c r="C3605" i="8"/>
  <c r="C3604" i="8"/>
  <c r="C3603" i="8"/>
  <c r="C3602" i="8"/>
  <c r="C3601" i="8"/>
  <c r="C3600" i="8"/>
  <c r="C3599" i="8"/>
  <c r="C3598" i="8"/>
  <c r="C3597" i="8"/>
  <c r="C3596" i="8"/>
  <c r="C3595" i="8"/>
  <c r="C3594" i="8"/>
  <c r="C3593" i="8"/>
  <c r="C3592" i="8"/>
  <c r="C3591" i="8"/>
  <c r="C3590" i="8"/>
  <c r="C3589" i="8"/>
  <c r="C3588" i="8"/>
  <c r="C3587" i="8"/>
  <c r="C3586" i="8"/>
  <c r="C3585" i="8"/>
  <c r="C3584" i="8"/>
  <c r="C3583" i="8"/>
  <c r="C3582" i="8"/>
  <c r="C3581" i="8"/>
  <c r="C3836" i="8"/>
  <c r="C3833" i="8"/>
  <c r="C3813" i="8"/>
  <c r="C3793" i="8"/>
  <c r="C3773" i="8"/>
  <c r="C3753" i="8"/>
  <c r="C3733" i="8"/>
  <c r="C3713" i="8"/>
  <c r="C3693" i="8"/>
  <c r="C3663" i="8"/>
  <c r="C3653" i="8"/>
  <c r="C3633" i="8"/>
  <c r="C3613" i="8"/>
  <c r="C4134" i="8"/>
  <c r="C4035" i="8"/>
  <c r="C3914" i="8"/>
  <c r="C3824" i="8"/>
  <c r="C3804" i="8"/>
  <c r="C3784" i="8"/>
  <c r="C3764" i="8"/>
  <c r="C3744" i="8"/>
  <c r="C3724" i="8"/>
  <c r="C3704" i="8"/>
  <c r="C3687" i="8"/>
  <c r="C3672" i="8"/>
  <c r="C3634" i="8"/>
  <c r="C3614" i="8"/>
  <c r="C4114" i="8"/>
  <c r="C3815" i="8"/>
  <c r="C3795" i="8"/>
  <c r="C3775" i="8"/>
  <c r="C3755" i="8"/>
  <c r="C3735" i="8"/>
  <c r="C3715" i="8"/>
  <c r="C3695" i="8"/>
  <c r="C3683" i="8"/>
  <c r="C3678" i="8"/>
  <c r="C3664" i="8"/>
  <c r="C3654" i="8"/>
  <c r="C3635" i="8"/>
  <c r="C3615" i="8"/>
  <c r="C4094" i="8"/>
  <c r="C3826" i="8"/>
  <c r="C3806" i="8"/>
  <c r="C3786" i="8"/>
  <c r="C3766" i="8"/>
  <c r="C3746" i="8"/>
  <c r="C3726" i="8"/>
  <c r="C3706" i="8"/>
  <c r="C3636" i="8"/>
  <c r="C3616" i="8"/>
  <c r="C4075" i="8"/>
  <c r="C3910" i="8"/>
  <c r="C3817" i="8"/>
  <c r="C3797" i="8"/>
  <c r="C3777" i="8"/>
  <c r="C3757" i="8"/>
  <c r="C3737" i="8"/>
  <c r="C3717" i="8"/>
  <c r="C3697" i="8"/>
  <c r="C3673" i="8"/>
  <c r="C3665" i="8"/>
  <c r="C3655" i="8"/>
  <c r="C3637" i="8"/>
  <c r="C3617" i="8"/>
  <c r="C3835" i="8"/>
  <c r="C3828" i="8"/>
  <c r="C3808" i="8"/>
  <c r="C3788" i="8"/>
  <c r="C3768" i="8"/>
  <c r="C3748" i="8"/>
  <c r="C3728" i="8"/>
  <c r="C3708" i="8"/>
  <c r="C3638" i="8"/>
  <c r="C3618" i="8"/>
  <c r="C3819" i="8"/>
  <c r="C3799" i="8"/>
  <c r="C3779" i="8"/>
  <c r="C3759" i="8"/>
  <c r="C3739" i="8"/>
  <c r="C3719" i="8"/>
  <c r="C3699" i="8"/>
  <c r="C3684" i="8"/>
  <c r="C3679" i="8"/>
  <c r="C3666" i="8"/>
  <c r="C3656" i="8"/>
  <c r="C3639" i="8"/>
  <c r="C3619" i="8"/>
  <c r="C3906" i="8"/>
  <c r="C3830" i="8"/>
  <c r="C3810" i="8"/>
  <c r="C3790" i="8"/>
  <c r="C3770" i="8"/>
  <c r="C3750" i="8"/>
  <c r="C3730" i="8"/>
  <c r="C3710" i="8"/>
  <c r="C3690" i="8"/>
  <c r="C3674" i="8"/>
  <c r="C3640" i="8"/>
  <c r="C3620" i="8"/>
  <c r="C3821" i="8"/>
  <c r="C3801" i="8"/>
  <c r="C3781" i="8"/>
  <c r="C3761" i="8"/>
  <c r="C3741" i="8"/>
  <c r="C3721" i="8"/>
  <c r="C3701" i="8"/>
  <c r="C3667" i="8"/>
  <c r="C3657" i="8"/>
  <c r="C3641" i="8"/>
  <c r="C3621" i="8"/>
  <c r="C3832" i="8"/>
  <c r="C3812" i="8"/>
  <c r="C3792" i="8"/>
  <c r="C3772" i="8"/>
  <c r="C3752" i="8"/>
  <c r="C3732" i="8"/>
  <c r="C3712" i="8"/>
  <c r="C3692" i="8"/>
  <c r="C3688" i="8"/>
  <c r="C3642" i="8"/>
  <c r="C3622" i="8"/>
  <c r="C4015" i="8"/>
  <c r="C3823" i="8"/>
  <c r="C3803" i="8"/>
  <c r="C3783" i="8"/>
  <c r="C3763" i="8"/>
  <c r="C3743" i="8"/>
  <c r="C3723" i="8"/>
  <c r="C3703" i="8"/>
  <c r="C3685" i="8"/>
  <c r="C3680" i="8"/>
  <c r="C3675" i="8"/>
  <c r="C3668" i="8"/>
  <c r="C3658" i="8"/>
  <c r="C3643" i="8"/>
  <c r="C3623" i="8"/>
  <c r="C3814" i="8"/>
  <c r="C3794" i="8"/>
  <c r="C3774" i="8"/>
  <c r="C3754" i="8"/>
  <c r="C3734" i="8"/>
  <c r="C3714" i="8"/>
  <c r="C3694" i="8"/>
  <c r="C3644" i="8"/>
  <c r="C3624" i="8"/>
  <c r="C4055" i="8"/>
  <c r="C3839" i="8"/>
  <c r="C3834" i="8"/>
  <c r="C3825" i="8"/>
  <c r="C3805" i="8"/>
  <c r="C3785" i="8"/>
  <c r="C3765" i="8"/>
  <c r="C3745" i="8"/>
  <c r="C3725" i="8"/>
  <c r="C3705" i="8"/>
  <c r="C3669" i="8"/>
  <c r="C3659" i="8"/>
  <c r="C3645" i="8"/>
  <c r="C3625" i="8"/>
  <c r="C3816" i="8"/>
  <c r="C3796" i="8"/>
  <c r="C3776" i="8"/>
  <c r="C3756" i="8"/>
  <c r="C3736" i="8"/>
  <c r="C3716" i="8"/>
  <c r="C3696" i="8"/>
  <c r="C3646" i="8"/>
  <c r="C3626" i="8"/>
  <c r="C3924" i="8"/>
  <c r="C3838" i="8"/>
  <c r="C3827" i="8"/>
  <c r="C3807" i="8"/>
  <c r="C3787" i="8"/>
  <c r="C3767" i="8"/>
  <c r="C3747" i="8"/>
  <c r="C3727" i="8"/>
  <c r="C3707" i="8"/>
  <c r="C3686" i="8"/>
  <c r="C3681" i="8"/>
  <c r="C3676" i="8"/>
  <c r="C3660" i="8"/>
  <c r="C3647" i="8"/>
  <c r="C3627" i="8"/>
  <c r="C3818" i="8"/>
  <c r="C3798" i="8"/>
  <c r="C3778" i="8"/>
  <c r="C3758" i="8"/>
  <c r="C3738" i="8"/>
  <c r="C3718" i="8"/>
  <c r="C3698" i="8"/>
  <c r="C3670" i="8"/>
  <c r="C3648" i="8"/>
  <c r="C3628" i="8"/>
  <c r="C3574" i="8"/>
  <c r="C3554" i="8"/>
  <c r="C3534" i="8"/>
  <c r="C3514" i="8"/>
  <c r="C3494" i="8"/>
  <c r="C3474" i="8"/>
  <c r="C3449" i="8"/>
  <c r="C3565" i="8"/>
  <c r="C3545" i="8"/>
  <c r="C3525" i="8"/>
  <c r="C3505" i="8"/>
  <c r="C3485" i="8"/>
  <c r="C3458" i="8"/>
  <c r="C3438" i="8"/>
  <c r="C3576" i="8"/>
  <c r="C3556" i="8"/>
  <c r="C3536" i="8"/>
  <c r="C3516" i="8"/>
  <c r="C3496" i="8"/>
  <c r="C3476" i="8"/>
  <c r="C3447" i="8"/>
  <c r="C3431" i="8"/>
  <c r="C3426" i="8"/>
  <c r="C3420" i="8"/>
  <c r="C3567" i="8"/>
  <c r="C3547" i="8"/>
  <c r="C3527" i="8"/>
  <c r="C3507" i="8"/>
  <c r="C3487" i="8"/>
  <c r="C3467" i="8"/>
  <c r="C3456" i="8"/>
  <c r="C3709" i="8"/>
  <c r="C3578" i="8"/>
  <c r="C3558" i="8"/>
  <c r="C3538" i="8"/>
  <c r="C3518" i="8"/>
  <c r="C3498" i="8"/>
  <c r="C3478" i="8"/>
  <c r="C3465" i="8"/>
  <c r="C3445" i="8"/>
  <c r="C3569" i="8"/>
  <c r="C3549" i="8"/>
  <c r="C3529" i="8"/>
  <c r="C3509" i="8"/>
  <c r="C3489" i="8"/>
  <c r="C3469" i="8"/>
  <c r="C3454" i="8"/>
  <c r="C3436" i="8"/>
  <c r="C3421" i="8"/>
  <c r="C3749" i="8"/>
  <c r="C3629" i="8"/>
  <c r="C3580" i="8"/>
  <c r="C3560" i="8"/>
  <c r="C3540" i="8"/>
  <c r="C3520" i="8"/>
  <c r="C3500" i="8"/>
  <c r="C3480" i="8"/>
  <c r="C3463" i="8"/>
  <c r="C3443" i="8"/>
  <c r="C3432" i="8"/>
  <c r="C3427" i="8"/>
  <c r="C3837" i="8"/>
  <c r="C3649" i="8"/>
  <c r="C3571" i="8"/>
  <c r="C3551" i="8"/>
  <c r="C3531" i="8"/>
  <c r="C3511" i="8"/>
  <c r="C3491" i="8"/>
  <c r="C3471" i="8"/>
  <c r="C3452" i="8"/>
  <c r="C3789" i="8"/>
  <c r="C3562" i="8"/>
  <c r="C3542" i="8"/>
  <c r="C3522" i="8"/>
  <c r="C3502" i="8"/>
  <c r="C3482" i="8"/>
  <c r="C3461" i="8"/>
  <c r="C3441" i="8"/>
  <c r="C3422" i="8"/>
  <c r="C3573" i="8"/>
  <c r="C3553" i="8"/>
  <c r="C3533" i="8"/>
  <c r="C3513" i="8"/>
  <c r="C3493" i="8"/>
  <c r="C3473" i="8"/>
  <c r="C3450" i="8"/>
  <c r="C3829" i="8"/>
  <c r="C3564" i="8"/>
  <c r="C3544" i="8"/>
  <c r="C3524" i="8"/>
  <c r="C3504" i="8"/>
  <c r="C3484" i="8"/>
  <c r="C3459" i="8"/>
  <c r="C3439" i="8"/>
  <c r="C3433" i="8"/>
  <c r="C3428" i="8"/>
  <c r="C3575" i="8"/>
  <c r="C3555" i="8"/>
  <c r="C3535" i="8"/>
  <c r="C3515" i="8"/>
  <c r="C3495" i="8"/>
  <c r="C3475" i="8"/>
  <c r="C3448" i="8"/>
  <c r="C3423" i="8"/>
  <c r="C3566" i="8"/>
  <c r="C3546" i="8"/>
  <c r="C3526" i="8"/>
  <c r="C3506" i="8"/>
  <c r="C3486" i="8"/>
  <c r="C3457" i="8"/>
  <c r="C3437" i="8"/>
  <c r="C3577" i="8"/>
  <c r="C3557" i="8"/>
  <c r="C3537" i="8"/>
  <c r="C3517" i="8"/>
  <c r="C3497" i="8"/>
  <c r="C3477" i="8"/>
  <c r="C3466" i="8"/>
  <c r="C3446" i="8"/>
  <c r="C3568" i="8"/>
  <c r="C3548" i="8"/>
  <c r="C3528" i="8"/>
  <c r="C3508" i="8"/>
  <c r="C3488" i="8"/>
  <c r="C3468" i="8"/>
  <c r="C3455" i="8"/>
  <c r="C3434" i="8"/>
  <c r="C3429" i="8"/>
  <c r="C3424" i="8"/>
  <c r="C3416" i="8"/>
  <c r="C3415" i="8"/>
  <c r="C3414" i="8"/>
  <c r="C3413" i="8"/>
  <c r="C3412" i="8"/>
  <c r="C3411" i="8"/>
  <c r="C3410" i="8"/>
  <c r="C3409" i="8"/>
  <c r="C3408" i="8"/>
  <c r="C3407" i="8"/>
  <c r="C3406" i="8"/>
  <c r="C3405" i="8"/>
  <c r="C3404" i="8"/>
  <c r="C3403" i="8"/>
  <c r="C3402" i="8"/>
  <c r="C3401" i="8"/>
  <c r="C3400" i="8"/>
  <c r="C3399" i="8"/>
  <c r="C3398" i="8"/>
  <c r="C3397" i="8"/>
  <c r="C3396" i="8"/>
  <c r="C3395" i="8"/>
  <c r="C3394" i="8"/>
  <c r="C3393" i="8"/>
  <c r="C3392" i="8"/>
  <c r="C3391" i="8"/>
  <c r="C3390" i="8"/>
  <c r="C3389" i="8"/>
  <c r="C3388" i="8"/>
  <c r="C3387" i="8"/>
  <c r="C3386" i="8"/>
  <c r="C3385" i="8"/>
  <c r="C3384" i="8"/>
  <c r="C3383" i="8"/>
  <c r="C3382" i="8"/>
  <c r="C3381" i="8"/>
  <c r="C3380" i="8"/>
  <c r="C3379" i="8"/>
  <c r="C3378" i="8"/>
  <c r="C3377" i="8"/>
  <c r="C3376" i="8"/>
  <c r="C3375" i="8"/>
  <c r="C3374" i="8"/>
  <c r="C3373" i="8"/>
  <c r="C3372" i="8"/>
  <c r="C3371" i="8"/>
  <c r="C3370" i="8"/>
  <c r="C3369" i="8"/>
  <c r="C3368" i="8"/>
  <c r="C3367" i="8"/>
  <c r="C3366" i="8"/>
  <c r="C3365" i="8"/>
  <c r="C3364" i="8"/>
  <c r="C3363" i="8"/>
  <c r="C3362" i="8"/>
  <c r="C3361" i="8"/>
  <c r="C3360" i="8"/>
  <c r="C3359" i="8"/>
  <c r="C3358" i="8"/>
  <c r="C3357" i="8"/>
  <c r="C3356" i="8"/>
  <c r="C3355" i="8"/>
  <c r="C3354" i="8"/>
  <c r="C3353" i="8"/>
  <c r="C3352" i="8"/>
  <c r="C3351" i="8"/>
  <c r="C3350" i="8"/>
  <c r="C3349" i="8"/>
  <c r="C3348" i="8"/>
  <c r="C3347" i="8"/>
  <c r="C3346" i="8"/>
  <c r="C3345" i="8"/>
  <c r="C3344" i="8"/>
  <c r="C3343" i="8"/>
  <c r="C3342" i="8"/>
  <c r="C3341" i="8"/>
  <c r="C3340" i="8"/>
  <c r="C3339" i="8"/>
  <c r="C3338" i="8"/>
  <c r="C3337" i="8"/>
  <c r="C3336" i="8"/>
  <c r="C3335" i="8"/>
  <c r="C3334" i="8"/>
  <c r="C3333" i="8"/>
  <c r="C3332" i="8"/>
  <c r="C3331" i="8"/>
  <c r="C3330" i="8"/>
  <c r="C3329" i="8"/>
  <c r="C3328" i="8"/>
  <c r="C3327" i="8"/>
  <c r="C3326" i="8"/>
  <c r="C3325" i="8"/>
  <c r="C3324" i="8"/>
  <c r="C3323" i="8"/>
  <c r="C3322" i="8"/>
  <c r="C3321" i="8"/>
  <c r="C3320" i="8"/>
  <c r="C3319" i="8"/>
  <c r="C3318" i="8"/>
  <c r="C3317" i="8"/>
  <c r="C3316" i="8"/>
  <c r="C3315" i="8"/>
  <c r="C3314" i="8"/>
  <c r="C3313" i="8"/>
  <c r="C3312" i="8"/>
  <c r="C3311" i="8"/>
  <c r="C3310" i="8"/>
  <c r="C3309" i="8"/>
  <c r="C3308" i="8"/>
  <c r="C3307" i="8"/>
  <c r="C3306" i="8"/>
  <c r="C3305" i="8"/>
  <c r="C3304" i="8"/>
  <c r="C3303" i="8"/>
  <c r="C3302" i="8"/>
  <c r="C3301" i="8"/>
  <c r="C3300" i="8"/>
  <c r="C3299" i="8"/>
  <c r="C3298" i="8"/>
  <c r="C3297" i="8"/>
  <c r="C3296" i="8"/>
  <c r="C3295" i="8"/>
  <c r="C3294" i="8"/>
  <c r="C3293" i="8"/>
  <c r="C3292" i="8"/>
  <c r="C3291" i="8"/>
  <c r="C3290" i="8"/>
  <c r="C3289" i="8"/>
  <c r="C3288" i="8"/>
  <c r="C3287" i="8"/>
  <c r="C3286" i="8"/>
  <c r="C3285" i="8"/>
  <c r="C3284" i="8"/>
  <c r="C3283" i="8"/>
  <c r="C3282" i="8"/>
  <c r="C3281" i="8"/>
  <c r="C3280" i="8"/>
  <c r="C3279" i="8"/>
  <c r="C3278" i="8"/>
  <c r="C3277" i="8"/>
  <c r="C3276" i="8"/>
  <c r="C3275" i="8"/>
  <c r="C3274" i="8"/>
  <c r="C3273" i="8"/>
  <c r="C3272" i="8"/>
  <c r="C3271" i="8"/>
  <c r="C3270" i="8"/>
  <c r="C3269" i="8"/>
  <c r="C3268" i="8"/>
  <c r="C3267" i="8"/>
  <c r="C3266" i="8"/>
  <c r="C3265" i="8"/>
  <c r="C3264" i="8"/>
  <c r="C3263" i="8"/>
  <c r="C3262" i="8"/>
  <c r="C3261" i="8"/>
  <c r="C3260" i="8"/>
  <c r="C3259" i="8"/>
  <c r="C3258" i="8"/>
  <c r="C3257" i="8"/>
  <c r="C3256" i="8"/>
  <c r="C3255" i="8"/>
  <c r="C3254" i="8"/>
  <c r="C3253" i="8"/>
  <c r="C3252" i="8"/>
  <c r="C3251" i="8"/>
  <c r="C3250" i="8"/>
  <c r="C3249" i="8"/>
  <c r="C3248" i="8"/>
  <c r="C3247" i="8"/>
  <c r="C3246" i="8"/>
  <c r="C3245" i="8"/>
  <c r="C3244" i="8"/>
  <c r="C3243" i="8"/>
  <c r="C3242" i="8"/>
  <c r="C3241" i="8"/>
  <c r="C3240" i="8"/>
  <c r="C3239" i="8"/>
  <c r="C3238" i="8"/>
  <c r="C3237" i="8"/>
  <c r="C3236" i="8"/>
  <c r="C3235" i="8"/>
  <c r="C3234" i="8"/>
  <c r="C3233" i="8"/>
  <c r="C3232" i="8"/>
  <c r="C3231" i="8"/>
  <c r="C3230" i="8"/>
  <c r="C3229" i="8"/>
  <c r="C3228" i="8"/>
  <c r="C3227" i="8"/>
  <c r="C3226" i="8"/>
  <c r="C3225" i="8"/>
  <c r="C3224" i="8"/>
  <c r="C3223" i="8"/>
  <c r="C3222" i="8"/>
  <c r="C3221" i="8"/>
  <c r="C3220" i="8"/>
  <c r="C3219" i="8"/>
  <c r="C3218" i="8"/>
  <c r="C3217" i="8"/>
  <c r="C3216" i="8"/>
  <c r="C3215" i="8"/>
  <c r="C3214" i="8"/>
  <c r="C3213" i="8"/>
  <c r="C3212" i="8"/>
  <c r="C3211" i="8"/>
  <c r="C3210" i="8"/>
  <c r="C3209" i="8"/>
  <c r="C3208" i="8"/>
  <c r="C3207" i="8"/>
  <c r="C3206" i="8"/>
  <c r="C3205" i="8"/>
  <c r="C3204" i="8"/>
  <c r="C3203" i="8"/>
  <c r="C3202" i="8"/>
  <c r="C3201" i="8"/>
  <c r="C3200" i="8"/>
  <c r="C3199" i="8"/>
  <c r="C3198" i="8"/>
  <c r="C3197" i="8"/>
  <c r="C3196" i="8"/>
  <c r="C3195" i="8"/>
  <c r="C3194" i="8"/>
  <c r="C3193" i="8"/>
  <c r="C3192" i="8"/>
  <c r="C3191" i="8"/>
  <c r="C3190" i="8"/>
  <c r="C3189" i="8"/>
  <c r="C3188" i="8"/>
  <c r="C3187" i="8"/>
  <c r="C3186" i="8"/>
  <c r="C3185" i="8"/>
  <c r="C3184" i="8"/>
  <c r="C3183" i="8"/>
  <c r="C3182" i="8"/>
  <c r="C3181" i="8"/>
  <c r="C3180" i="8"/>
  <c r="C3179" i="8"/>
  <c r="C3178" i="8"/>
  <c r="C3177" i="8"/>
  <c r="C3176" i="8"/>
  <c r="C3175" i="8"/>
  <c r="C3174" i="8"/>
  <c r="C3173" i="8"/>
  <c r="C3172" i="8"/>
  <c r="C3171" i="8"/>
  <c r="C3170" i="8"/>
  <c r="C3169" i="8"/>
  <c r="C3168" i="8"/>
  <c r="C3167" i="8"/>
  <c r="C3166" i="8"/>
  <c r="C3165" i="8"/>
  <c r="C3164" i="8"/>
  <c r="C3163" i="8"/>
  <c r="C3162" i="8"/>
  <c r="C3161" i="8"/>
  <c r="C3160" i="8"/>
  <c r="C3159" i="8"/>
  <c r="C3158" i="8"/>
  <c r="C3157" i="8"/>
  <c r="C3156" i="8"/>
  <c r="C3155" i="8"/>
  <c r="C3154" i="8"/>
  <c r="C3153" i="8"/>
  <c r="C3152" i="8"/>
  <c r="C3151" i="8"/>
  <c r="C3150" i="8"/>
  <c r="C3149" i="8"/>
  <c r="C3148" i="8"/>
  <c r="C3147" i="8"/>
  <c r="C3146" i="8"/>
  <c r="C3145" i="8"/>
  <c r="C3144" i="8"/>
  <c r="C3143" i="8"/>
  <c r="C3142" i="8"/>
  <c r="C3141" i="8"/>
  <c r="C3140" i="8"/>
  <c r="C3139" i="8"/>
  <c r="C3729" i="8"/>
  <c r="C3579" i="8"/>
  <c r="C3559" i="8"/>
  <c r="C3539" i="8"/>
  <c r="C3519" i="8"/>
  <c r="C3499" i="8"/>
  <c r="C3479" i="8"/>
  <c r="C3464" i="8"/>
  <c r="C3444" i="8"/>
  <c r="C3417" i="8"/>
  <c r="C3661" i="8"/>
  <c r="C3570" i="8"/>
  <c r="C3550" i="8"/>
  <c r="C3530" i="8"/>
  <c r="C3510" i="8"/>
  <c r="C3490" i="8"/>
  <c r="C3470" i="8"/>
  <c r="C3453" i="8"/>
  <c r="C3769" i="8"/>
  <c r="C3561" i="8"/>
  <c r="C3541" i="8"/>
  <c r="C3521" i="8"/>
  <c r="C3501" i="8"/>
  <c r="C3481" i="8"/>
  <c r="C3462" i="8"/>
  <c r="C3442" i="8"/>
  <c r="C3418" i="8"/>
  <c r="C3572" i="8"/>
  <c r="C3552" i="8"/>
  <c r="C3532" i="8"/>
  <c r="C3512" i="8"/>
  <c r="C3492" i="8"/>
  <c r="C3472" i="8"/>
  <c r="C3451" i="8"/>
  <c r="C3435" i="8"/>
  <c r="C3430" i="8"/>
  <c r="C3425" i="8"/>
  <c r="C3809" i="8"/>
  <c r="C3503" i="8"/>
  <c r="C3460" i="8"/>
  <c r="C3543" i="8"/>
  <c r="C3419" i="8"/>
  <c r="C3138" i="8"/>
  <c r="C3137" i="8"/>
  <c r="C3136" i="8"/>
  <c r="C3135" i="8"/>
  <c r="C3134" i="8"/>
  <c r="C3133" i="8"/>
  <c r="C3132" i="8"/>
  <c r="C3131" i="8"/>
  <c r="C3130" i="8"/>
  <c r="C3129" i="8"/>
  <c r="C3128" i="8"/>
  <c r="C3127" i="8"/>
  <c r="C3126" i="8"/>
  <c r="C3125" i="8"/>
  <c r="C3124" i="8"/>
  <c r="C3123" i="8"/>
  <c r="C3122" i="8"/>
  <c r="C3121" i="8"/>
  <c r="C3120" i="8"/>
  <c r="C3119" i="8"/>
  <c r="C3118" i="8"/>
  <c r="C3117" i="8"/>
  <c r="C3116" i="8"/>
  <c r="C3115" i="8"/>
  <c r="C3114" i="8"/>
  <c r="C3113" i="8"/>
  <c r="C3112" i="8"/>
  <c r="C3111" i="8"/>
  <c r="C3110" i="8"/>
  <c r="C3109" i="8"/>
  <c r="C3108" i="8"/>
  <c r="C3107" i="8"/>
  <c r="C3106" i="8"/>
  <c r="C3105" i="8"/>
  <c r="C3104" i="8"/>
  <c r="C3103" i="8"/>
  <c r="C3102" i="8"/>
  <c r="C3101" i="8"/>
  <c r="C3100" i="8"/>
  <c r="C3099" i="8"/>
  <c r="C3098" i="8"/>
  <c r="C3097" i="8"/>
  <c r="C3096" i="8"/>
  <c r="C3095" i="8"/>
  <c r="C3094" i="8"/>
  <c r="C3093" i="8"/>
  <c r="C3092" i="8"/>
  <c r="C3091" i="8"/>
  <c r="C3090" i="8"/>
  <c r="C3089" i="8"/>
  <c r="C3088" i="8"/>
  <c r="C3087" i="8"/>
  <c r="C3086" i="8"/>
  <c r="C3085" i="8"/>
  <c r="C3084" i="8"/>
  <c r="C3083" i="8"/>
  <c r="C3082" i="8"/>
  <c r="C3081" i="8"/>
  <c r="C3080" i="8"/>
  <c r="C3079" i="8"/>
  <c r="C3078" i="8"/>
  <c r="C3077" i="8"/>
  <c r="C3076" i="8"/>
  <c r="C3075" i="8"/>
  <c r="C3074" i="8"/>
  <c r="C3073" i="8"/>
  <c r="C3072" i="8"/>
  <c r="C3071" i="8"/>
  <c r="C3070" i="8"/>
  <c r="C3069" i="8"/>
  <c r="C3068" i="8"/>
  <c r="C3067" i="8"/>
  <c r="C3066" i="8"/>
  <c r="C3065" i="8"/>
  <c r="C3064" i="8"/>
  <c r="C3063" i="8"/>
  <c r="C3062" i="8"/>
  <c r="C3061" i="8"/>
  <c r="C3060" i="8"/>
  <c r="C3059" i="8"/>
  <c r="C3058" i="8"/>
  <c r="C3057" i="8"/>
  <c r="C3056" i="8"/>
  <c r="C3055" i="8"/>
  <c r="C3054" i="8"/>
  <c r="C3053" i="8"/>
  <c r="C3052" i="8"/>
  <c r="C3051" i="8"/>
  <c r="C3050" i="8"/>
  <c r="C3049" i="8"/>
  <c r="C3048" i="8"/>
  <c r="C3047" i="8"/>
  <c r="C3046" i="8"/>
  <c r="C3045" i="8"/>
  <c r="C3044" i="8"/>
  <c r="C3043" i="8"/>
  <c r="C3042" i="8"/>
  <c r="C3041" i="8"/>
  <c r="C3040" i="8"/>
  <c r="C3039" i="8"/>
  <c r="C3038" i="8"/>
  <c r="C3037" i="8"/>
  <c r="C3036" i="8"/>
  <c r="C3035" i="8"/>
  <c r="C3034" i="8"/>
  <c r="C3033" i="8"/>
  <c r="C3032" i="8"/>
  <c r="C3031" i="8"/>
  <c r="C3030" i="8"/>
  <c r="C3029" i="8"/>
  <c r="C3028" i="8"/>
  <c r="C3027" i="8"/>
  <c r="C3026" i="8"/>
  <c r="C3025" i="8"/>
  <c r="C3024" i="8"/>
  <c r="C3023" i="8"/>
  <c r="C3022" i="8"/>
  <c r="C3021" i="8"/>
  <c r="C3020" i="8"/>
  <c r="C3019" i="8"/>
  <c r="C3018" i="8"/>
  <c r="C3017" i="8"/>
  <c r="C3016" i="8"/>
  <c r="C3015" i="8"/>
  <c r="C3014" i="8"/>
  <c r="C3013" i="8"/>
  <c r="C3012" i="8"/>
  <c r="C3011" i="8"/>
  <c r="C3010" i="8"/>
  <c r="C3009" i="8"/>
  <c r="C3008" i="8"/>
  <c r="C3007" i="8"/>
  <c r="C3006" i="8"/>
  <c r="C3005" i="8"/>
  <c r="C3004" i="8"/>
  <c r="C3003" i="8"/>
  <c r="C3002" i="8"/>
  <c r="C3001" i="8"/>
  <c r="C3000" i="8"/>
  <c r="C2999" i="8"/>
  <c r="C2998" i="8"/>
  <c r="C2997" i="8"/>
  <c r="C2996" i="8"/>
  <c r="C2995" i="8"/>
  <c r="C2994" i="8"/>
  <c r="C2993" i="8"/>
  <c r="C2992" i="8"/>
  <c r="C2991" i="8"/>
  <c r="C2990" i="8"/>
  <c r="C2989" i="8"/>
  <c r="C2988" i="8"/>
  <c r="C2987" i="8"/>
  <c r="C2986" i="8"/>
  <c r="C2985" i="8"/>
  <c r="C2984" i="8"/>
  <c r="C2983" i="8"/>
  <c r="C2982" i="8"/>
  <c r="C2981" i="8"/>
  <c r="C2980" i="8"/>
  <c r="C2979" i="8"/>
  <c r="C2978" i="8"/>
  <c r="C2977" i="8"/>
  <c r="C2976" i="8"/>
  <c r="C2975" i="8"/>
  <c r="C2974" i="8"/>
  <c r="C2973" i="8"/>
  <c r="C2972" i="8"/>
  <c r="C2971" i="8"/>
  <c r="C2970" i="8"/>
  <c r="C2969" i="8"/>
  <c r="C2968" i="8"/>
  <c r="C2967" i="8"/>
  <c r="C2966" i="8"/>
  <c r="C2965" i="8"/>
  <c r="C2964" i="8"/>
  <c r="C2963" i="8"/>
  <c r="C2962" i="8"/>
  <c r="C2961" i="8"/>
  <c r="C2960" i="8"/>
  <c r="C2959" i="8"/>
  <c r="C2958" i="8"/>
  <c r="C2957" i="8"/>
  <c r="C2956" i="8"/>
  <c r="C2955" i="8"/>
  <c r="C2954" i="8"/>
  <c r="C2953" i="8"/>
  <c r="C2952" i="8"/>
  <c r="C2951" i="8"/>
  <c r="C2950" i="8"/>
  <c r="C2949" i="8"/>
  <c r="C2948" i="8"/>
  <c r="C2947" i="8"/>
  <c r="C2946" i="8"/>
  <c r="C2945" i="8"/>
  <c r="C2944" i="8"/>
  <c r="C2943" i="8"/>
  <c r="C2942" i="8"/>
  <c r="C2941" i="8"/>
  <c r="C2940" i="8"/>
  <c r="C2939" i="8"/>
  <c r="C2938" i="8"/>
  <c r="C2937" i="8"/>
  <c r="C2936" i="8"/>
  <c r="C2935" i="8"/>
  <c r="C2934" i="8"/>
  <c r="C2933" i="8"/>
  <c r="C2932" i="8"/>
  <c r="C2931" i="8"/>
  <c r="C2930" i="8"/>
  <c r="C2929" i="8"/>
  <c r="C2928" i="8"/>
  <c r="C2927" i="8"/>
  <c r="C2926" i="8"/>
  <c r="C2925" i="8"/>
  <c r="C2924" i="8"/>
  <c r="C2923" i="8"/>
  <c r="C2922" i="8"/>
  <c r="C2921" i="8"/>
  <c r="C2920" i="8"/>
  <c r="C2919" i="8"/>
  <c r="C2918" i="8"/>
  <c r="C2917" i="8"/>
  <c r="C2916" i="8"/>
  <c r="C2915" i="8"/>
  <c r="C2914" i="8"/>
  <c r="C3483" i="8"/>
  <c r="C3523" i="8"/>
  <c r="C3440" i="8"/>
  <c r="C3563" i="8"/>
  <c r="C2913" i="8"/>
  <c r="C2912" i="8"/>
  <c r="C2911" i="8"/>
  <c r="C2910" i="8"/>
  <c r="C2909" i="8"/>
  <c r="C2908" i="8"/>
  <c r="C2907" i="8"/>
  <c r="C2906" i="8"/>
  <c r="C2905" i="8"/>
  <c r="C2904" i="8"/>
  <c r="C2903" i="8"/>
  <c r="C2902" i="8"/>
  <c r="C2901" i="8"/>
  <c r="C2900" i="8"/>
  <c r="C2899" i="8"/>
  <c r="C2898" i="8"/>
  <c r="C2897" i="8"/>
  <c r="C2896" i="8"/>
  <c r="C2895" i="8"/>
  <c r="C2894" i="8"/>
  <c r="C2893" i="8"/>
  <c r="C2892" i="8"/>
  <c r="C2891" i="8"/>
  <c r="C2890" i="8"/>
  <c r="C2889" i="8"/>
  <c r="C2888" i="8"/>
  <c r="C2887" i="8"/>
  <c r="C2886" i="8"/>
  <c r="C2885" i="8"/>
  <c r="C2884" i="8"/>
  <c r="C2883" i="8"/>
  <c r="C2882" i="8"/>
  <c r="C2881" i="8"/>
  <c r="C2880" i="8"/>
  <c r="C2879" i="8"/>
  <c r="C2878" i="8"/>
  <c r="C2877" i="8"/>
  <c r="C2876" i="8"/>
  <c r="C2875" i="8"/>
  <c r="C2874" i="8"/>
  <c r="C2873" i="8"/>
  <c r="C2872" i="8"/>
  <c r="C2871" i="8"/>
  <c r="C2870" i="8"/>
  <c r="C2869" i="8"/>
  <c r="C2868" i="8"/>
  <c r="C2867" i="8"/>
  <c r="C2866" i="8"/>
  <c r="C2865" i="8"/>
  <c r="C2864" i="8"/>
  <c r="C2863" i="8"/>
  <c r="C2862" i="8"/>
  <c r="C2861" i="8"/>
  <c r="C2860" i="8"/>
  <c r="C2859" i="8"/>
  <c r="C2858" i="8"/>
  <c r="C2857" i="8"/>
  <c r="C2856" i="8"/>
  <c r="C2855" i="8"/>
  <c r="C2854" i="8"/>
  <c r="C2853" i="8"/>
  <c r="C2852" i="8"/>
  <c r="C2851" i="8"/>
  <c r="C2850" i="8"/>
  <c r="C2849" i="8"/>
  <c r="C2848" i="8"/>
  <c r="C2847" i="8"/>
  <c r="C2846" i="8"/>
  <c r="C2845" i="8"/>
  <c r="C2844" i="8"/>
  <c r="C2843" i="8"/>
  <c r="C2842" i="8"/>
  <c r="C2841" i="8"/>
  <c r="C2840" i="8"/>
  <c r="C2839" i="8"/>
  <c r="C2838" i="8"/>
  <c r="C2837" i="8"/>
  <c r="C2836" i="8"/>
  <c r="C2835" i="8"/>
  <c r="C2834" i="8"/>
  <c r="C2833" i="8"/>
  <c r="C2832" i="8"/>
  <c r="C2831" i="8"/>
  <c r="C2830" i="8"/>
  <c r="C2829" i="8"/>
  <c r="C2828" i="8"/>
  <c r="C2827" i="8"/>
  <c r="C2826" i="8"/>
  <c r="C2825" i="8"/>
  <c r="C2824" i="8"/>
  <c r="C2823" i="8"/>
  <c r="C2822" i="8"/>
  <c r="C2821" i="8"/>
  <c r="C2820" i="8"/>
  <c r="C2819" i="8"/>
  <c r="C2818" i="8"/>
  <c r="C2817" i="8"/>
  <c r="C2816" i="8"/>
  <c r="C2815" i="8"/>
  <c r="C2814" i="8"/>
  <c r="C2813" i="8"/>
  <c r="C2812" i="8"/>
  <c r="C2811" i="8"/>
  <c r="C2810" i="8"/>
  <c r="C2809" i="8"/>
  <c r="C2808" i="8"/>
  <c r="C2807" i="8"/>
  <c r="C2806" i="8"/>
  <c r="C2805" i="8"/>
  <c r="C2804" i="8"/>
  <c r="C2803" i="8"/>
  <c r="C2802" i="8"/>
  <c r="C2801" i="8"/>
  <c r="C2800" i="8"/>
  <c r="C2799" i="8"/>
  <c r="C2798" i="8"/>
  <c r="C2797" i="8"/>
  <c r="C2796" i="8"/>
  <c r="C2795" i="8"/>
  <c r="C2794" i="8"/>
  <c r="C2793" i="8"/>
  <c r="C2792" i="8"/>
  <c r="C2791" i="8"/>
  <c r="C2790" i="8"/>
  <c r="C2789" i="8"/>
  <c r="C2788" i="8"/>
  <c r="C2787" i="8"/>
  <c r="C2786" i="8"/>
  <c r="C2785" i="8"/>
  <c r="C2784" i="8"/>
  <c r="C2783" i="8"/>
  <c r="C2782" i="8"/>
  <c r="C2781" i="8"/>
  <c r="C2780" i="8"/>
  <c r="C2779" i="8"/>
  <c r="C2778" i="8"/>
  <c r="C2777" i="8"/>
  <c r="C2776" i="8"/>
  <c r="C2775" i="8"/>
  <c r="C2774" i="8"/>
  <c r="C2773" i="8"/>
  <c r="C2772" i="8"/>
  <c r="C2771" i="8"/>
  <c r="C2770" i="8"/>
  <c r="C2769" i="8"/>
  <c r="C2768" i="8"/>
  <c r="C2767" i="8"/>
  <c r="C2766" i="8"/>
  <c r="C2765" i="8"/>
  <c r="C2764" i="8"/>
  <c r="C2763" i="8"/>
  <c r="C2762" i="8"/>
  <c r="C2761" i="8"/>
  <c r="C2760" i="8"/>
  <c r="C2759" i="8"/>
  <c r="C2758" i="8"/>
  <c r="C2757" i="8"/>
  <c r="C2756" i="8"/>
  <c r="C2755" i="8"/>
  <c r="C2754" i="8"/>
  <c r="C2753" i="8"/>
  <c r="C2752" i="8"/>
  <c r="C2751" i="8"/>
  <c r="C2750" i="8"/>
  <c r="C2749" i="8"/>
  <c r="C2748" i="8"/>
  <c r="C2747" i="8"/>
  <c r="C2746" i="8"/>
  <c r="C2745" i="8"/>
  <c r="C2744" i="8"/>
  <c r="C2743" i="8"/>
  <c r="C2742" i="8"/>
  <c r="C2741" i="8"/>
  <c r="C2740" i="8"/>
  <c r="C2739" i="8"/>
  <c r="C2738" i="8"/>
  <c r="C2737" i="8"/>
  <c r="C2736" i="8"/>
  <c r="C2735" i="8"/>
  <c r="C2734" i="8"/>
  <c r="C2733" i="8"/>
  <c r="C2732" i="8"/>
  <c r="C2731" i="8"/>
  <c r="C2730" i="8"/>
  <c r="C2729" i="8"/>
  <c r="C2728" i="8"/>
  <c r="C2727" i="8"/>
  <c r="C2726" i="8"/>
  <c r="C2725" i="8"/>
  <c r="C2724" i="8"/>
  <c r="C2723" i="8"/>
  <c r="C2722" i="8"/>
  <c r="C2721" i="8"/>
  <c r="C2720" i="8"/>
  <c r="C2719" i="8"/>
  <c r="C2718" i="8"/>
  <c r="C2717" i="8"/>
  <c r="C2716" i="8"/>
  <c r="C2715" i="8"/>
  <c r="C2714" i="8"/>
  <c r="C2713" i="8"/>
  <c r="C2712" i="8"/>
  <c r="C2711" i="8"/>
  <c r="C2710" i="8"/>
  <c r="C2709" i="8"/>
  <c r="C2708" i="8"/>
  <c r="C2707" i="8"/>
  <c r="C2706" i="8"/>
  <c r="C2705" i="8"/>
  <c r="C2704" i="8"/>
  <c r="C2703" i="8"/>
  <c r="C2702" i="8"/>
  <c r="C2701" i="8"/>
  <c r="C2700" i="8"/>
  <c r="C2699" i="8"/>
  <c r="C2698" i="8"/>
  <c r="C2697" i="8"/>
  <c r="C2696" i="8"/>
  <c r="C2695" i="8"/>
  <c r="C2694" i="8"/>
  <c r="C2693" i="8"/>
  <c r="C2692" i="8"/>
  <c r="C2691" i="8"/>
  <c r="C2690" i="8"/>
  <c r="C2689" i="8"/>
  <c r="C2688" i="8"/>
  <c r="C2687" i="8"/>
  <c r="C2686" i="8"/>
  <c r="C2685" i="8"/>
  <c r="C2684" i="8"/>
  <c r="C2683" i="8"/>
  <c r="C2682" i="8"/>
  <c r="C2681" i="8"/>
  <c r="C2680" i="8"/>
  <c r="C2679" i="8"/>
  <c r="C2678" i="8"/>
  <c r="C2677" i="8"/>
  <c r="C2676" i="8"/>
  <c r="C2675" i="8"/>
  <c r="C2674" i="8"/>
  <c r="C2673" i="8"/>
  <c r="C2672" i="8"/>
  <c r="C2671" i="8"/>
  <c r="C2670" i="8"/>
  <c r="C2669" i="8"/>
  <c r="C2668" i="8"/>
  <c r="C2667" i="8"/>
  <c r="C2666" i="8"/>
  <c r="C2665" i="8"/>
  <c r="C2664" i="8"/>
  <c r="C2663" i="8"/>
  <c r="C2662" i="8"/>
  <c r="C2661" i="8"/>
  <c r="C2660" i="8"/>
  <c r="C2659" i="8"/>
  <c r="C2658" i="8"/>
  <c r="C2657" i="8"/>
  <c r="C2656" i="8"/>
  <c r="C2655" i="8"/>
  <c r="C2654" i="8"/>
  <c r="C2653" i="8"/>
  <c r="C2652" i="8"/>
  <c r="C2651" i="8"/>
  <c r="C2650" i="8"/>
  <c r="C2649" i="8"/>
  <c r="C2648" i="8"/>
  <c r="C2647" i="8"/>
  <c r="C2646" i="8"/>
  <c r="C2645" i="8"/>
  <c r="C2644" i="8"/>
  <c r="C2643" i="8"/>
  <c r="C2640" i="8"/>
  <c r="C2635" i="8"/>
  <c r="C2630" i="8"/>
  <c r="C2641" i="8"/>
  <c r="C2636" i="8"/>
  <c r="C2631" i="8"/>
  <c r="C2642" i="8"/>
  <c r="C2637" i="8"/>
  <c r="C2632" i="8"/>
  <c r="C2638" i="8"/>
  <c r="C2633" i="8"/>
  <c r="C2639" i="8"/>
  <c r="C2634" i="8"/>
  <c r="C2628" i="8"/>
  <c r="C2627" i="8"/>
  <c r="C2626" i="8"/>
  <c r="C2625" i="8"/>
  <c r="C2624" i="8"/>
  <c r="C2623" i="8"/>
  <c r="C2622" i="8"/>
  <c r="C2621" i="8"/>
  <c r="C2620" i="8"/>
  <c r="C2619" i="8"/>
  <c r="C2618" i="8"/>
  <c r="C2617" i="8"/>
  <c r="C2616" i="8"/>
  <c r="C2615" i="8"/>
  <c r="C2614" i="8"/>
  <c r="C2613" i="8"/>
  <c r="C2612" i="8"/>
  <c r="C2611" i="8"/>
  <c r="C2610" i="8"/>
  <c r="C2609" i="8"/>
  <c r="C2608" i="8"/>
  <c r="C2607" i="8"/>
  <c r="C2606" i="8"/>
  <c r="C2605" i="8"/>
  <c r="C2604" i="8"/>
  <c r="C2603" i="8"/>
  <c r="C2602" i="8"/>
  <c r="C2601" i="8"/>
  <c r="C2600" i="8"/>
  <c r="C2599" i="8"/>
  <c r="C2598" i="8"/>
  <c r="C2597" i="8"/>
  <c r="C2596" i="8"/>
  <c r="C2595" i="8"/>
  <c r="C2594" i="8"/>
  <c r="C2593" i="8"/>
  <c r="C2592" i="8"/>
  <c r="C2591" i="8"/>
  <c r="C2590" i="8"/>
  <c r="C2589" i="8"/>
  <c r="C2588" i="8"/>
  <c r="C2587" i="8"/>
  <c r="C2586" i="8"/>
  <c r="C2585" i="8"/>
  <c r="C2584" i="8"/>
  <c r="C2583" i="8"/>
  <c r="C2582" i="8"/>
  <c r="C2581" i="8"/>
  <c r="C2580" i="8"/>
  <c r="C2579" i="8"/>
  <c r="C2578" i="8"/>
  <c r="C2577" i="8"/>
  <c r="C2576" i="8"/>
  <c r="C2575" i="8"/>
  <c r="C2574" i="8"/>
  <c r="C2573" i="8"/>
  <c r="C2572" i="8"/>
  <c r="C2571" i="8"/>
  <c r="C2570" i="8"/>
  <c r="C2569" i="8"/>
  <c r="C2568" i="8"/>
  <c r="C2567" i="8"/>
  <c r="C2566" i="8"/>
  <c r="C2565" i="8"/>
  <c r="C2564" i="8"/>
  <c r="C2563" i="8"/>
  <c r="C2562" i="8"/>
  <c r="C2561" i="8"/>
  <c r="C2560" i="8"/>
  <c r="C2559" i="8"/>
  <c r="C2558" i="8"/>
  <c r="C2557" i="8"/>
  <c r="C2556" i="8"/>
  <c r="C2555" i="8"/>
  <c r="C2554" i="8"/>
  <c r="C2553" i="8"/>
  <c r="C2552" i="8"/>
  <c r="C2551" i="8"/>
  <c r="C2550" i="8"/>
  <c r="C2549" i="8"/>
  <c r="C2548" i="8"/>
  <c r="C2547" i="8"/>
  <c r="C2546" i="8"/>
  <c r="C2545" i="8"/>
  <c r="C2544" i="8"/>
  <c r="C2543" i="8"/>
  <c r="C2542" i="8"/>
  <c r="C2541" i="8"/>
  <c r="C2540" i="8"/>
  <c r="C2539" i="8"/>
  <c r="C2538" i="8"/>
  <c r="C2537" i="8"/>
  <c r="C2536" i="8"/>
  <c r="C2535" i="8"/>
  <c r="C2534" i="8"/>
  <c r="C2533" i="8"/>
  <c r="C2532" i="8"/>
  <c r="C2531" i="8"/>
  <c r="C2530" i="8"/>
  <c r="C2529" i="8"/>
  <c r="C2528" i="8"/>
  <c r="C2527" i="8"/>
  <c r="C2526" i="8"/>
  <c r="C2525" i="8"/>
  <c r="C2524" i="8"/>
  <c r="C2523" i="8"/>
  <c r="C2522" i="8"/>
  <c r="C2521" i="8"/>
  <c r="C2520" i="8"/>
  <c r="C2519" i="8"/>
  <c r="C2518" i="8"/>
  <c r="C2517" i="8"/>
  <c r="C2516" i="8"/>
  <c r="C2515" i="8"/>
  <c r="C2514" i="8"/>
  <c r="C2513" i="8"/>
  <c r="C2512" i="8"/>
  <c r="C2511" i="8"/>
  <c r="C2510" i="8"/>
  <c r="C2509" i="8"/>
  <c r="C2508" i="8"/>
  <c r="C2507" i="8"/>
  <c r="C2506" i="8"/>
  <c r="C2505" i="8"/>
  <c r="C2504" i="8"/>
  <c r="C2503" i="8"/>
  <c r="C2502" i="8"/>
  <c r="C2501" i="8"/>
  <c r="C2500" i="8"/>
  <c r="C2499" i="8"/>
  <c r="C2498" i="8"/>
  <c r="C2497" i="8"/>
  <c r="C2496" i="8"/>
  <c r="C2495" i="8"/>
  <c r="C2494" i="8"/>
  <c r="C2493" i="8"/>
  <c r="C2492" i="8"/>
  <c r="C2491" i="8"/>
  <c r="C2490" i="8"/>
  <c r="C2489" i="8"/>
  <c r="C2488" i="8"/>
  <c r="C2487" i="8"/>
  <c r="C2486" i="8"/>
  <c r="C2485" i="8"/>
  <c r="C2484" i="8"/>
  <c r="C2483" i="8"/>
  <c r="C2482" i="8"/>
  <c r="C2481" i="8"/>
  <c r="C2480" i="8"/>
  <c r="C2479" i="8"/>
  <c r="C2478" i="8"/>
  <c r="C2477" i="8"/>
  <c r="C2476" i="8"/>
  <c r="C2475" i="8"/>
  <c r="C2474" i="8"/>
  <c r="C2473" i="8"/>
  <c r="C2472" i="8"/>
  <c r="C2471" i="8"/>
  <c r="C2470" i="8"/>
  <c r="C2469" i="8"/>
  <c r="C2468" i="8"/>
  <c r="C2467" i="8"/>
  <c r="C2466" i="8"/>
  <c r="C2465" i="8"/>
  <c r="C2464" i="8"/>
  <c r="C2463" i="8"/>
  <c r="C2462" i="8"/>
  <c r="C2461" i="8"/>
  <c r="C2460" i="8"/>
  <c r="C2459" i="8"/>
  <c r="C2458" i="8"/>
  <c r="C2457" i="8"/>
  <c r="C2456" i="8"/>
  <c r="C2455" i="8"/>
  <c r="C2454" i="8"/>
  <c r="C2453" i="8"/>
  <c r="C2452" i="8"/>
  <c r="C2451" i="8"/>
  <c r="C2450" i="8"/>
  <c r="C2449" i="8"/>
  <c r="C2448" i="8"/>
  <c r="C2447" i="8"/>
  <c r="C2446" i="8"/>
  <c r="C2445" i="8"/>
  <c r="C2444" i="8"/>
  <c r="C2443" i="8"/>
  <c r="C2442" i="8"/>
  <c r="C2441" i="8"/>
  <c r="C2440" i="8"/>
  <c r="C2439" i="8"/>
  <c r="C2438" i="8"/>
  <c r="C2437" i="8"/>
  <c r="C2436" i="8"/>
  <c r="C2435" i="8"/>
  <c r="C2434" i="8"/>
  <c r="C2433" i="8"/>
  <c r="C2432" i="8"/>
  <c r="C2431" i="8"/>
  <c r="C2430" i="8"/>
  <c r="C2429" i="8"/>
  <c r="C2428" i="8"/>
  <c r="C2427" i="8"/>
  <c r="C2426" i="8"/>
  <c r="C2425" i="8"/>
  <c r="C2424" i="8"/>
  <c r="C2423" i="8"/>
  <c r="C2422" i="8"/>
  <c r="C2421" i="8"/>
  <c r="C2420" i="8"/>
  <c r="C2419" i="8"/>
  <c r="C2418" i="8"/>
  <c r="C2417" i="8"/>
  <c r="C2416" i="8"/>
  <c r="C2415" i="8"/>
  <c r="C2414" i="8"/>
  <c r="C2413" i="8"/>
  <c r="C2412" i="8"/>
  <c r="C2411" i="8"/>
  <c r="C2410" i="8"/>
  <c r="C2409" i="8"/>
  <c r="C2408" i="8"/>
  <c r="C2407" i="8"/>
  <c r="C2406" i="8"/>
  <c r="C2405" i="8"/>
  <c r="C2404" i="8"/>
  <c r="C2403" i="8"/>
  <c r="C2402" i="8"/>
  <c r="C2629" i="8"/>
  <c r="C2396" i="8"/>
  <c r="C2391" i="8"/>
  <c r="C2386" i="8"/>
  <c r="C2401" i="8"/>
  <c r="C2381" i="8"/>
  <c r="C2397" i="8"/>
  <c r="C2392" i="8"/>
  <c r="C2387" i="8"/>
  <c r="C2382" i="8"/>
  <c r="C2370" i="8"/>
  <c r="C2369" i="8"/>
  <c r="C2368" i="8"/>
  <c r="C2367" i="8"/>
  <c r="C2366" i="8"/>
  <c r="C2365" i="8"/>
  <c r="C2364" i="8"/>
  <c r="C2363" i="8"/>
  <c r="C2362" i="8"/>
  <c r="C2361" i="8"/>
  <c r="C2360" i="8"/>
  <c r="C2359" i="8"/>
  <c r="C2358" i="8"/>
  <c r="C2357" i="8"/>
  <c r="C2356" i="8"/>
  <c r="C2355" i="8"/>
  <c r="C2354" i="8"/>
  <c r="C2353" i="8"/>
  <c r="C2352" i="8"/>
  <c r="C2351" i="8"/>
  <c r="C2350" i="8"/>
  <c r="C2349" i="8"/>
  <c r="C2348" i="8"/>
  <c r="C2347" i="8"/>
  <c r="C2346" i="8"/>
  <c r="C2345" i="8"/>
  <c r="C2344" i="8"/>
  <c r="C2343" i="8"/>
  <c r="C2342" i="8"/>
  <c r="C2341" i="8"/>
  <c r="C2340" i="8"/>
  <c r="C2339" i="8"/>
  <c r="C2338" i="8"/>
  <c r="C2337" i="8"/>
  <c r="C2336" i="8"/>
  <c r="C2335" i="8"/>
  <c r="C2334" i="8"/>
  <c r="C2333" i="8"/>
  <c r="C2332" i="8"/>
  <c r="C2331" i="8"/>
  <c r="C2330" i="8"/>
  <c r="C2329" i="8"/>
  <c r="C2328" i="8"/>
  <c r="C2327" i="8"/>
  <c r="C2326" i="8"/>
  <c r="C2325" i="8"/>
  <c r="C2324" i="8"/>
  <c r="C2323" i="8"/>
  <c r="C2322" i="8"/>
  <c r="C2321" i="8"/>
  <c r="C2320" i="8"/>
  <c r="C2319" i="8"/>
  <c r="C2318" i="8"/>
  <c r="C2317" i="8"/>
  <c r="C2316" i="8"/>
  <c r="C2315" i="8"/>
  <c r="C2314" i="8"/>
  <c r="C2313" i="8"/>
  <c r="C2312" i="8"/>
  <c r="C2311" i="8"/>
  <c r="C2310" i="8"/>
  <c r="C2309" i="8"/>
  <c r="C2308" i="8"/>
  <c r="C2307" i="8"/>
  <c r="C2306" i="8"/>
  <c r="C2305" i="8"/>
  <c r="C2304" i="8"/>
  <c r="C2303" i="8"/>
  <c r="C2302" i="8"/>
  <c r="C2301" i="8"/>
  <c r="C2300" i="8"/>
  <c r="C2299" i="8"/>
  <c r="C2298" i="8"/>
  <c r="C2297" i="8"/>
  <c r="C2296" i="8"/>
  <c r="C2295" i="8"/>
  <c r="C2294" i="8"/>
  <c r="C2293" i="8"/>
  <c r="C2292" i="8"/>
  <c r="C2291" i="8"/>
  <c r="C2290" i="8"/>
  <c r="C2289" i="8"/>
  <c r="C2288" i="8"/>
  <c r="C2287" i="8"/>
  <c r="C2286" i="8"/>
  <c r="C2285" i="8"/>
  <c r="C2284" i="8"/>
  <c r="C2283" i="8"/>
  <c r="C2282" i="8"/>
  <c r="C2281" i="8"/>
  <c r="C2280" i="8"/>
  <c r="C2279" i="8"/>
  <c r="C2278" i="8"/>
  <c r="C2277" i="8"/>
  <c r="C2276" i="8"/>
  <c r="C2275" i="8"/>
  <c r="C2274" i="8"/>
  <c r="C2273" i="8"/>
  <c r="C2272" i="8"/>
  <c r="C2271" i="8"/>
  <c r="C2270" i="8"/>
  <c r="C2269" i="8"/>
  <c r="C2268" i="8"/>
  <c r="C2267" i="8"/>
  <c r="C2266" i="8"/>
  <c r="C2265" i="8"/>
  <c r="C2264" i="8"/>
  <c r="C2263" i="8"/>
  <c r="C2262" i="8"/>
  <c r="C2261" i="8"/>
  <c r="C2260" i="8"/>
  <c r="C2259" i="8"/>
  <c r="C2258" i="8"/>
  <c r="C2257" i="8"/>
  <c r="C2256" i="8"/>
  <c r="C2255" i="8"/>
  <c r="C2254" i="8"/>
  <c r="C2253" i="8"/>
  <c r="C2252" i="8"/>
  <c r="C2251" i="8"/>
  <c r="C2250" i="8"/>
  <c r="C2249" i="8"/>
  <c r="C2248" i="8"/>
  <c r="C2247" i="8"/>
  <c r="C2246" i="8"/>
  <c r="C2245" i="8"/>
  <c r="C2244" i="8"/>
  <c r="C2243" i="8"/>
  <c r="C2242" i="8"/>
  <c r="C2241" i="8"/>
  <c r="C2240" i="8"/>
  <c r="C2239" i="8"/>
  <c r="C2238" i="8"/>
  <c r="C2237" i="8"/>
  <c r="C2236" i="8"/>
  <c r="C2235" i="8"/>
  <c r="C2234" i="8"/>
  <c r="C2233" i="8"/>
  <c r="C2232" i="8"/>
  <c r="C2231" i="8"/>
  <c r="C2230" i="8"/>
  <c r="C2229" i="8"/>
  <c r="C2228" i="8"/>
  <c r="C2227" i="8"/>
  <c r="C2226" i="8"/>
  <c r="C2225" i="8"/>
  <c r="C2224" i="8"/>
  <c r="C2223" i="8"/>
  <c r="C2222" i="8"/>
  <c r="C2221" i="8"/>
  <c r="C2220" i="8"/>
  <c r="C2219" i="8"/>
  <c r="C2218" i="8"/>
  <c r="C2217" i="8"/>
  <c r="C2216" i="8"/>
  <c r="C2215" i="8"/>
  <c r="C2214" i="8"/>
  <c r="C2213" i="8"/>
  <c r="C2212" i="8"/>
  <c r="C2211" i="8"/>
  <c r="C2210" i="8"/>
  <c r="C2209" i="8"/>
  <c r="C2208" i="8"/>
  <c r="C2207" i="8"/>
  <c r="C2206" i="8"/>
  <c r="C2205" i="8"/>
  <c r="C2204" i="8"/>
  <c r="C2203" i="8"/>
  <c r="C2202" i="8"/>
  <c r="C2201" i="8"/>
  <c r="C2200" i="8"/>
  <c r="C2199" i="8"/>
  <c r="C2198" i="8"/>
  <c r="C2197" i="8"/>
  <c r="C2196" i="8"/>
  <c r="C2195" i="8"/>
  <c r="C2194" i="8"/>
  <c r="C2193" i="8"/>
  <c r="C2192" i="8"/>
  <c r="C2191" i="8"/>
  <c r="C2190" i="8"/>
  <c r="C2189" i="8"/>
  <c r="C2188" i="8"/>
  <c r="C2187" i="8"/>
  <c r="C2186" i="8"/>
  <c r="C2185" i="8"/>
  <c r="C2184" i="8"/>
  <c r="C2183" i="8"/>
  <c r="C2182" i="8"/>
  <c r="C2181" i="8"/>
  <c r="C2180" i="8"/>
  <c r="C2179" i="8"/>
  <c r="C2178" i="8"/>
  <c r="C2177" i="8"/>
  <c r="C2176" i="8"/>
  <c r="C2175" i="8"/>
  <c r="C2174" i="8"/>
  <c r="C2173" i="8"/>
  <c r="C2172" i="8"/>
  <c r="C2171" i="8"/>
  <c r="C2170" i="8"/>
  <c r="C2169" i="8"/>
  <c r="C2168" i="8"/>
  <c r="C2167" i="8"/>
  <c r="C2166" i="8"/>
  <c r="C2165" i="8"/>
  <c r="C2164" i="8"/>
  <c r="C2163" i="8"/>
  <c r="C2162" i="8"/>
  <c r="C2161" i="8"/>
  <c r="C2160" i="8"/>
  <c r="C2159" i="8"/>
  <c r="C2158" i="8"/>
  <c r="C2157" i="8"/>
  <c r="C2156" i="8"/>
  <c r="C2155" i="8"/>
  <c r="C2154" i="8"/>
  <c r="C2153" i="8"/>
  <c r="C2152" i="8"/>
  <c r="C2151" i="8"/>
  <c r="C2150" i="8"/>
  <c r="C2371" i="8"/>
  <c r="C2398" i="8"/>
  <c r="C2393" i="8"/>
  <c r="C2388" i="8"/>
  <c r="C2383" i="8"/>
  <c r="C2372" i="8"/>
  <c r="C2373" i="8"/>
  <c r="C2374" i="8"/>
  <c r="C2375" i="8"/>
  <c r="C2399" i="8"/>
  <c r="C2394" i="8"/>
  <c r="C2389" i="8"/>
  <c r="C2384" i="8"/>
  <c r="C2376" i="8"/>
  <c r="C2377" i="8"/>
  <c r="C2378" i="8"/>
  <c r="C2400" i="8"/>
  <c r="C2395" i="8"/>
  <c r="C2390" i="8"/>
  <c r="C2385" i="8"/>
  <c r="C2379" i="8"/>
  <c r="C2380" i="8"/>
  <c r="C2147" i="8"/>
  <c r="C2124" i="8"/>
  <c r="C2104" i="8"/>
  <c r="C2084" i="8"/>
  <c r="C2064" i="8"/>
  <c r="C2044" i="8"/>
  <c r="C2024" i="8"/>
  <c r="C2004" i="8"/>
  <c r="C1984" i="8"/>
  <c r="C1964" i="8"/>
  <c r="C1944" i="8"/>
  <c r="C2135" i="8"/>
  <c r="C2115" i="8"/>
  <c r="C2095" i="8"/>
  <c r="C2075" i="8"/>
  <c r="C2055" i="8"/>
  <c r="C2035" i="8"/>
  <c r="C2015" i="8"/>
  <c r="C1995" i="8"/>
  <c r="C1975" i="8"/>
  <c r="C1955" i="8"/>
  <c r="C1935" i="8"/>
  <c r="C1929" i="8"/>
  <c r="C1926" i="8"/>
  <c r="C1922" i="8"/>
  <c r="C1907" i="8"/>
  <c r="C1897" i="8"/>
  <c r="C1887" i="8"/>
  <c r="C2126" i="8"/>
  <c r="C2106" i="8"/>
  <c r="C2086" i="8"/>
  <c r="C2066" i="8"/>
  <c r="C2046" i="8"/>
  <c r="C2026" i="8"/>
  <c r="C2006" i="8"/>
  <c r="C1986" i="8"/>
  <c r="C1966" i="8"/>
  <c r="C1946" i="8"/>
  <c r="C1916" i="8"/>
  <c r="C2137" i="8"/>
  <c r="C2117" i="8"/>
  <c r="C2097" i="8"/>
  <c r="C2077" i="8"/>
  <c r="C2057" i="8"/>
  <c r="C2037" i="8"/>
  <c r="C2017" i="8"/>
  <c r="C1997" i="8"/>
  <c r="C1977" i="8"/>
  <c r="C1957" i="8"/>
  <c r="C1937" i="8"/>
  <c r="C1908" i="8"/>
  <c r="C1898" i="8"/>
  <c r="C1888" i="8"/>
  <c r="C2146" i="8"/>
  <c r="C2142" i="8"/>
  <c r="C2128" i="8"/>
  <c r="C2108" i="8"/>
  <c r="C2088" i="8"/>
  <c r="C2068" i="8"/>
  <c r="C2048" i="8"/>
  <c r="C2028" i="8"/>
  <c r="C2008" i="8"/>
  <c r="C1988" i="8"/>
  <c r="C1968" i="8"/>
  <c r="C1948" i="8"/>
  <c r="C2139" i="8"/>
  <c r="C2119" i="8"/>
  <c r="C2099" i="8"/>
  <c r="C2079" i="8"/>
  <c r="C2059" i="8"/>
  <c r="C2039" i="8"/>
  <c r="C2019" i="8"/>
  <c r="C1999" i="8"/>
  <c r="C1979" i="8"/>
  <c r="C1959" i="8"/>
  <c r="C1939" i="8"/>
  <c r="C1917" i="8"/>
  <c r="C1909" i="8"/>
  <c r="C1899" i="8"/>
  <c r="C1889" i="8"/>
  <c r="C2130" i="8"/>
  <c r="C2110" i="8"/>
  <c r="C2090" i="8"/>
  <c r="C2070" i="8"/>
  <c r="C2050" i="8"/>
  <c r="C2030" i="8"/>
  <c r="C2010" i="8"/>
  <c r="C1990" i="8"/>
  <c r="C1970" i="8"/>
  <c r="C1950" i="8"/>
  <c r="C1923" i="8"/>
  <c r="C2121" i="8"/>
  <c r="C2101" i="8"/>
  <c r="C2081" i="8"/>
  <c r="C2061" i="8"/>
  <c r="C2041" i="8"/>
  <c r="C2021" i="8"/>
  <c r="C2001" i="8"/>
  <c r="C1981" i="8"/>
  <c r="C1961" i="8"/>
  <c r="C1941" i="8"/>
  <c r="C1927" i="8"/>
  <c r="C1910" i="8"/>
  <c r="C1900" i="8"/>
  <c r="C1890" i="8"/>
  <c r="C2145" i="8"/>
  <c r="C2132" i="8"/>
  <c r="C2112" i="8"/>
  <c r="C2092" i="8"/>
  <c r="C2072" i="8"/>
  <c r="C2052" i="8"/>
  <c r="C2032" i="8"/>
  <c r="C2012" i="8"/>
  <c r="C1992" i="8"/>
  <c r="C1972" i="8"/>
  <c r="C1952" i="8"/>
  <c r="C1918" i="8"/>
  <c r="C2123" i="8"/>
  <c r="C2103" i="8"/>
  <c r="C2083" i="8"/>
  <c r="C2063" i="8"/>
  <c r="C2043" i="8"/>
  <c r="C2023" i="8"/>
  <c r="C2003" i="8"/>
  <c r="C1983" i="8"/>
  <c r="C1963" i="8"/>
  <c r="C1943" i="8"/>
  <c r="C1932" i="8"/>
  <c r="C1930" i="8"/>
  <c r="C1911" i="8"/>
  <c r="C1901" i="8"/>
  <c r="C1891" i="8"/>
  <c r="C2134" i="8"/>
  <c r="C2114" i="8"/>
  <c r="C2094" i="8"/>
  <c r="C2074" i="8"/>
  <c r="C2054" i="8"/>
  <c r="C2034" i="8"/>
  <c r="C2014" i="8"/>
  <c r="C1994" i="8"/>
  <c r="C1974" i="8"/>
  <c r="C1954" i="8"/>
  <c r="C1934" i="8"/>
  <c r="C1881" i="8"/>
  <c r="C1880" i="8"/>
  <c r="C1879" i="8"/>
  <c r="C1878" i="8"/>
  <c r="C1877" i="8"/>
  <c r="C1876" i="8"/>
  <c r="C1875" i="8"/>
  <c r="C1874" i="8"/>
  <c r="C1873" i="8"/>
  <c r="C1872" i="8"/>
  <c r="C1871" i="8"/>
  <c r="C1870" i="8"/>
  <c r="C1869" i="8"/>
  <c r="C1868" i="8"/>
  <c r="C1867" i="8"/>
  <c r="C1866" i="8"/>
  <c r="C1865" i="8"/>
  <c r="C1864" i="8"/>
  <c r="C1863" i="8"/>
  <c r="C1862" i="8"/>
  <c r="C1861" i="8"/>
  <c r="C1860" i="8"/>
  <c r="C1859" i="8"/>
  <c r="C1858" i="8"/>
  <c r="C1857" i="8"/>
  <c r="C1856" i="8"/>
  <c r="C1855" i="8"/>
  <c r="C1854" i="8"/>
  <c r="C1853" i="8"/>
  <c r="C1852" i="8"/>
  <c r="C1851" i="8"/>
  <c r="C1850" i="8"/>
  <c r="C1849" i="8"/>
  <c r="C1848" i="8"/>
  <c r="C1847" i="8"/>
  <c r="C1846" i="8"/>
  <c r="C1845" i="8"/>
  <c r="C1844" i="8"/>
  <c r="C1843" i="8"/>
  <c r="C1842" i="8"/>
  <c r="C1841" i="8"/>
  <c r="C1840" i="8"/>
  <c r="C1839" i="8"/>
  <c r="C1838" i="8"/>
  <c r="C1837" i="8"/>
  <c r="C1836" i="8"/>
  <c r="C1835" i="8"/>
  <c r="C1834" i="8"/>
  <c r="C1833" i="8"/>
  <c r="C1832" i="8"/>
  <c r="C1831" i="8"/>
  <c r="C1830" i="8"/>
  <c r="C1829" i="8"/>
  <c r="C1828" i="8"/>
  <c r="C1827" i="8"/>
  <c r="C1826" i="8"/>
  <c r="C1825" i="8"/>
  <c r="C1824" i="8"/>
  <c r="C1823" i="8"/>
  <c r="C1822" i="8"/>
  <c r="C1821" i="8"/>
  <c r="C1820" i="8"/>
  <c r="C1819" i="8"/>
  <c r="C1818" i="8"/>
  <c r="C1817" i="8"/>
  <c r="C1816" i="8"/>
  <c r="C1815" i="8"/>
  <c r="C1814" i="8"/>
  <c r="C1813" i="8"/>
  <c r="C1812" i="8"/>
  <c r="C1811" i="8"/>
  <c r="C1810" i="8"/>
  <c r="C1809" i="8"/>
  <c r="C1808" i="8"/>
  <c r="C1807" i="8"/>
  <c r="C1806" i="8"/>
  <c r="C1805" i="8"/>
  <c r="C1804" i="8"/>
  <c r="C1803" i="8"/>
  <c r="C1802" i="8"/>
  <c r="C1801" i="8"/>
  <c r="C1800" i="8"/>
  <c r="C1799" i="8"/>
  <c r="C1798" i="8"/>
  <c r="C1797" i="8"/>
  <c r="C1796" i="8"/>
  <c r="C1795" i="8"/>
  <c r="C1794" i="8"/>
  <c r="C1793" i="8"/>
  <c r="C1792" i="8"/>
  <c r="C1791" i="8"/>
  <c r="C1790" i="8"/>
  <c r="C1789" i="8"/>
  <c r="C1788" i="8"/>
  <c r="C1787" i="8"/>
  <c r="C1786" i="8"/>
  <c r="C1785" i="8"/>
  <c r="C1784" i="8"/>
  <c r="C1783" i="8"/>
  <c r="C1782" i="8"/>
  <c r="C1781" i="8"/>
  <c r="C1780" i="8"/>
  <c r="C1779" i="8"/>
  <c r="C1778" i="8"/>
  <c r="C1777" i="8"/>
  <c r="C1776" i="8"/>
  <c r="C1775" i="8"/>
  <c r="C1774" i="8"/>
  <c r="C1773" i="8"/>
  <c r="C1772" i="8"/>
  <c r="C1771" i="8"/>
  <c r="C1770" i="8"/>
  <c r="C1769" i="8"/>
  <c r="C1768" i="8"/>
  <c r="C1767" i="8"/>
  <c r="C1766" i="8"/>
  <c r="C1765" i="8"/>
  <c r="C1764" i="8"/>
  <c r="C1763" i="8"/>
  <c r="C1762" i="8"/>
  <c r="C1761" i="8"/>
  <c r="C1760" i="8"/>
  <c r="C1759" i="8"/>
  <c r="C1758" i="8"/>
  <c r="C1757" i="8"/>
  <c r="C1756" i="8"/>
  <c r="C1755" i="8"/>
  <c r="C1754" i="8"/>
  <c r="C1753" i="8"/>
  <c r="C1752" i="8"/>
  <c r="C1751" i="8"/>
  <c r="C1750" i="8"/>
  <c r="C1749" i="8"/>
  <c r="C1748" i="8"/>
  <c r="C1747" i="8"/>
  <c r="C1746" i="8"/>
  <c r="C1745" i="8"/>
  <c r="C1744" i="8"/>
  <c r="C1743" i="8"/>
  <c r="C1742" i="8"/>
  <c r="C1741" i="8"/>
  <c r="C1740" i="8"/>
  <c r="C1739" i="8"/>
  <c r="C1738" i="8"/>
  <c r="C1737" i="8"/>
  <c r="C1736" i="8"/>
  <c r="C1735" i="8"/>
  <c r="C1734" i="8"/>
  <c r="C1733" i="8"/>
  <c r="C1732" i="8"/>
  <c r="C1731" i="8"/>
  <c r="C1730" i="8"/>
  <c r="C1729" i="8"/>
  <c r="C1728" i="8"/>
  <c r="C1727" i="8"/>
  <c r="C1726" i="8"/>
  <c r="C1725" i="8"/>
  <c r="C1724" i="8"/>
  <c r="C1723" i="8"/>
  <c r="C1722" i="8"/>
  <c r="C1721" i="8"/>
  <c r="C1720" i="8"/>
  <c r="C1719" i="8"/>
  <c r="C1718" i="8"/>
  <c r="C1717" i="8"/>
  <c r="C1716" i="8"/>
  <c r="C1715" i="8"/>
  <c r="C1714" i="8"/>
  <c r="C1713" i="8"/>
  <c r="C1712" i="8"/>
  <c r="C1711" i="8"/>
  <c r="C1710" i="8"/>
  <c r="C1709" i="8"/>
  <c r="C1708" i="8"/>
  <c r="C1707" i="8"/>
  <c r="C1706" i="8"/>
  <c r="C1705" i="8"/>
  <c r="C1704" i="8"/>
  <c r="C1703" i="8"/>
  <c r="C1702" i="8"/>
  <c r="C1701" i="8"/>
  <c r="C1700" i="8"/>
  <c r="C1699" i="8"/>
  <c r="C1698" i="8"/>
  <c r="C1697" i="8"/>
  <c r="C1696" i="8"/>
  <c r="C1695" i="8"/>
  <c r="C2141" i="8"/>
  <c r="C2125" i="8"/>
  <c r="C2105" i="8"/>
  <c r="C2085" i="8"/>
  <c r="C2065" i="8"/>
  <c r="C2045" i="8"/>
  <c r="C2025" i="8"/>
  <c r="C2005" i="8"/>
  <c r="C1985" i="8"/>
  <c r="C1965" i="8"/>
  <c r="C1945" i="8"/>
  <c r="C1924" i="8"/>
  <c r="C1919" i="8"/>
  <c r="C1912" i="8"/>
  <c r="C1902" i="8"/>
  <c r="C1892" i="8"/>
  <c r="C1882" i="8"/>
  <c r="C2149" i="8"/>
  <c r="C2144" i="8"/>
  <c r="C2136" i="8"/>
  <c r="C2116" i="8"/>
  <c r="C2096" i="8"/>
  <c r="C2076" i="8"/>
  <c r="C2056" i="8"/>
  <c r="C2036" i="8"/>
  <c r="C2016" i="8"/>
  <c r="C1996" i="8"/>
  <c r="C1976" i="8"/>
  <c r="C1956" i="8"/>
  <c r="C1936" i="8"/>
  <c r="C2127" i="8"/>
  <c r="C2107" i="8"/>
  <c r="C2087" i="8"/>
  <c r="C2067" i="8"/>
  <c r="C2047" i="8"/>
  <c r="C2027" i="8"/>
  <c r="C2007" i="8"/>
  <c r="C1987" i="8"/>
  <c r="C1967" i="8"/>
  <c r="C1947" i="8"/>
  <c r="C1913" i="8"/>
  <c r="C1903" i="8"/>
  <c r="C1893" i="8"/>
  <c r="C1883" i="8"/>
  <c r="C2138" i="8"/>
  <c r="C2118" i="8"/>
  <c r="C2098" i="8"/>
  <c r="C2078" i="8"/>
  <c r="C2058" i="8"/>
  <c r="C2038" i="8"/>
  <c r="C2018" i="8"/>
  <c r="C1998" i="8"/>
  <c r="C1978" i="8"/>
  <c r="C1958" i="8"/>
  <c r="C1938" i="8"/>
  <c r="C1928" i="8"/>
  <c r="C1920" i="8"/>
  <c r="C2129" i="8"/>
  <c r="C2109" i="8"/>
  <c r="C2089" i="8"/>
  <c r="C2069" i="8"/>
  <c r="C2049" i="8"/>
  <c r="C2029" i="8"/>
  <c r="C2009" i="8"/>
  <c r="C1989" i="8"/>
  <c r="C1969" i="8"/>
  <c r="C1949" i="8"/>
  <c r="C1904" i="8"/>
  <c r="C1894" i="8"/>
  <c r="C1884" i="8"/>
  <c r="C2148" i="8"/>
  <c r="C2120" i="8"/>
  <c r="C2100" i="8"/>
  <c r="C2080" i="8"/>
  <c r="C2060" i="8"/>
  <c r="C2040" i="8"/>
  <c r="C2020" i="8"/>
  <c r="C2000" i="8"/>
  <c r="C1980" i="8"/>
  <c r="C1960" i="8"/>
  <c r="C1940" i="8"/>
  <c r="C1925" i="8"/>
  <c r="C1914" i="8"/>
  <c r="C2143" i="8"/>
  <c r="C2131" i="8"/>
  <c r="C2111" i="8"/>
  <c r="C2091" i="8"/>
  <c r="C2071" i="8"/>
  <c r="C2051" i="8"/>
  <c r="C2031" i="8"/>
  <c r="C2011" i="8"/>
  <c r="C1991" i="8"/>
  <c r="C1971" i="8"/>
  <c r="C1951" i="8"/>
  <c r="C1921" i="8"/>
  <c r="C1905" i="8"/>
  <c r="C1895" i="8"/>
  <c r="C1885" i="8"/>
  <c r="C2140" i="8"/>
  <c r="C2122" i="8"/>
  <c r="C2102" i="8"/>
  <c r="C2082" i="8"/>
  <c r="C2062" i="8"/>
  <c r="C2042" i="8"/>
  <c r="C2022" i="8"/>
  <c r="C2002" i="8"/>
  <c r="C1982" i="8"/>
  <c r="C1962" i="8"/>
  <c r="C1942" i="8"/>
  <c r="C2133" i="8"/>
  <c r="C1896" i="8"/>
  <c r="C1953" i="8"/>
  <c r="C1993" i="8"/>
  <c r="C1915" i="8"/>
  <c r="C2033" i="8"/>
  <c r="C1690" i="8"/>
  <c r="C1689" i="8"/>
  <c r="C1688" i="8"/>
  <c r="C1687" i="8"/>
  <c r="C1686" i="8"/>
  <c r="C1685" i="8"/>
  <c r="C1684" i="8"/>
  <c r="C1683" i="8"/>
  <c r="C1682" i="8"/>
  <c r="C1681" i="8"/>
  <c r="C1680" i="8"/>
  <c r="C1679" i="8"/>
  <c r="C1678" i="8"/>
  <c r="C1677" i="8"/>
  <c r="C1676" i="8"/>
  <c r="C1675" i="8"/>
  <c r="C1674" i="8"/>
  <c r="C1673" i="8"/>
  <c r="C1672" i="8"/>
  <c r="C1671" i="8"/>
  <c r="C1670" i="8"/>
  <c r="C1669" i="8"/>
  <c r="C1668" i="8"/>
  <c r="C1667" i="8"/>
  <c r="C1666" i="8"/>
  <c r="C1665" i="8"/>
  <c r="C1664" i="8"/>
  <c r="C1663" i="8"/>
  <c r="C1662" i="8"/>
  <c r="C1661" i="8"/>
  <c r="C1660" i="8"/>
  <c r="C1659" i="8"/>
  <c r="C1658" i="8"/>
  <c r="C1657" i="8"/>
  <c r="C1656" i="8"/>
  <c r="C1655" i="8"/>
  <c r="C1654" i="8"/>
  <c r="C1653" i="8"/>
  <c r="C1652" i="8"/>
  <c r="C1651" i="8"/>
  <c r="C1650" i="8"/>
  <c r="C1649" i="8"/>
  <c r="C1648" i="8"/>
  <c r="C1647" i="8"/>
  <c r="C1646" i="8"/>
  <c r="C1645" i="8"/>
  <c r="C1644" i="8"/>
  <c r="C1643" i="8"/>
  <c r="C1642" i="8"/>
  <c r="C1641" i="8"/>
  <c r="C1640" i="8"/>
  <c r="C1639" i="8"/>
  <c r="C1638" i="8"/>
  <c r="C1637" i="8"/>
  <c r="C1636" i="8"/>
  <c r="C1635" i="8"/>
  <c r="C1634" i="8"/>
  <c r="C1633" i="8"/>
  <c r="C1632" i="8"/>
  <c r="C1631" i="8"/>
  <c r="C1630" i="8"/>
  <c r="C1629" i="8"/>
  <c r="C1628" i="8"/>
  <c r="C1627" i="8"/>
  <c r="C1626" i="8"/>
  <c r="C1625" i="8"/>
  <c r="C1624" i="8"/>
  <c r="C1623" i="8"/>
  <c r="C1622" i="8"/>
  <c r="C1621" i="8"/>
  <c r="C1620" i="8"/>
  <c r="C1619" i="8"/>
  <c r="C1618" i="8"/>
  <c r="C1617" i="8"/>
  <c r="C1616" i="8"/>
  <c r="C1615" i="8"/>
  <c r="C1614" i="8"/>
  <c r="C1613" i="8"/>
  <c r="C1612" i="8"/>
  <c r="C1611" i="8"/>
  <c r="C1610" i="8"/>
  <c r="C1609" i="8"/>
  <c r="C1608" i="8"/>
  <c r="C1607" i="8"/>
  <c r="C1606" i="8"/>
  <c r="C1605" i="8"/>
  <c r="C1604" i="8"/>
  <c r="C1603" i="8"/>
  <c r="C1602" i="8"/>
  <c r="C1601" i="8"/>
  <c r="C1600" i="8"/>
  <c r="C1599" i="8"/>
  <c r="C1598" i="8"/>
  <c r="C1597" i="8"/>
  <c r="C1596" i="8"/>
  <c r="C1595" i="8"/>
  <c r="C1594" i="8"/>
  <c r="C1593" i="8"/>
  <c r="C1592" i="8"/>
  <c r="C1591" i="8"/>
  <c r="C1590" i="8"/>
  <c r="C1589" i="8"/>
  <c r="C1588" i="8"/>
  <c r="C1587" i="8"/>
  <c r="C1586" i="8"/>
  <c r="C1585" i="8"/>
  <c r="C1584" i="8"/>
  <c r="C1583" i="8"/>
  <c r="C1582" i="8"/>
  <c r="C1581" i="8"/>
  <c r="C1580" i="8"/>
  <c r="C1579" i="8"/>
  <c r="C1578" i="8"/>
  <c r="C1577" i="8"/>
  <c r="C1576" i="8"/>
  <c r="C1575" i="8"/>
  <c r="C1574" i="8"/>
  <c r="C1573" i="8"/>
  <c r="C1572" i="8"/>
  <c r="C1571" i="8"/>
  <c r="C1570" i="8"/>
  <c r="C1569" i="8"/>
  <c r="C1568" i="8"/>
  <c r="C1567" i="8"/>
  <c r="C1566" i="8"/>
  <c r="C1565" i="8"/>
  <c r="C1564" i="8"/>
  <c r="C1563" i="8"/>
  <c r="C1562" i="8"/>
  <c r="C1561" i="8"/>
  <c r="C1560" i="8"/>
  <c r="C1559" i="8"/>
  <c r="C1558" i="8"/>
  <c r="C1557" i="8"/>
  <c r="C1556" i="8"/>
  <c r="C1555" i="8"/>
  <c r="C1554" i="8"/>
  <c r="C1553" i="8"/>
  <c r="C1552" i="8"/>
  <c r="C1551" i="8"/>
  <c r="C1550" i="8"/>
  <c r="C1549" i="8"/>
  <c r="C1548" i="8"/>
  <c r="C1547" i="8"/>
  <c r="C1546" i="8"/>
  <c r="C1545" i="8"/>
  <c r="C1544" i="8"/>
  <c r="C1543" i="8"/>
  <c r="C1542" i="8"/>
  <c r="C1541" i="8"/>
  <c r="C1540" i="8"/>
  <c r="C1539" i="8"/>
  <c r="C1538" i="8"/>
  <c r="C1537" i="8"/>
  <c r="C1536" i="8"/>
  <c r="C1535" i="8"/>
  <c r="C1534" i="8"/>
  <c r="C1533" i="8"/>
  <c r="C1532" i="8"/>
  <c r="C1531" i="8"/>
  <c r="C1530" i="8"/>
  <c r="C1529" i="8"/>
  <c r="C1528" i="8"/>
  <c r="C1527" i="8"/>
  <c r="C1526" i="8"/>
  <c r="C1525" i="8"/>
  <c r="C1524" i="8"/>
  <c r="C1523" i="8"/>
  <c r="C1522" i="8"/>
  <c r="C1521" i="8"/>
  <c r="C1520" i="8"/>
  <c r="C1519" i="8"/>
  <c r="C1518" i="8"/>
  <c r="C1517" i="8"/>
  <c r="C1516" i="8"/>
  <c r="C1515" i="8"/>
  <c r="C1514" i="8"/>
  <c r="C1513" i="8"/>
  <c r="C1512" i="8"/>
  <c r="C1511" i="8"/>
  <c r="C1510" i="8"/>
  <c r="C1509" i="8"/>
  <c r="C1508" i="8"/>
  <c r="C1507" i="8"/>
  <c r="C1506" i="8"/>
  <c r="C1505" i="8"/>
  <c r="C1504" i="8"/>
  <c r="C1503" i="8"/>
  <c r="C1502" i="8"/>
  <c r="C1501" i="8"/>
  <c r="C1500" i="8"/>
  <c r="C1499" i="8"/>
  <c r="C1498" i="8"/>
  <c r="C1497" i="8"/>
  <c r="C1496" i="8"/>
  <c r="C1495" i="8"/>
  <c r="C1494" i="8"/>
  <c r="C1493" i="8"/>
  <c r="C1492" i="8"/>
  <c r="C1491" i="8"/>
  <c r="C1490" i="8"/>
  <c r="C1489" i="8"/>
  <c r="C1488" i="8"/>
  <c r="C1487" i="8"/>
  <c r="C1486" i="8"/>
  <c r="C1485" i="8"/>
  <c r="C1484" i="8"/>
  <c r="C1483" i="8"/>
  <c r="C1482" i="8"/>
  <c r="C1481" i="8"/>
  <c r="C1480" i="8"/>
  <c r="C1479" i="8"/>
  <c r="C1478" i="8"/>
  <c r="C1477" i="8"/>
  <c r="C1476" i="8"/>
  <c r="C1475" i="8"/>
  <c r="C1474" i="8"/>
  <c r="C1473" i="8"/>
  <c r="C1472" i="8"/>
  <c r="C1471" i="8"/>
  <c r="C1470" i="8"/>
  <c r="C1469" i="8"/>
  <c r="C1468" i="8"/>
  <c r="C1467" i="8"/>
  <c r="C1466" i="8"/>
  <c r="C1465" i="8"/>
  <c r="C1464" i="8"/>
  <c r="C1463" i="8"/>
  <c r="C1462" i="8"/>
  <c r="C1461" i="8"/>
  <c r="C1460" i="8"/>
  <c r="C1459" i="8"/>
  <c r="C1458" i="8"/>
  <c r="C1457" i="8"/>
  <c r="C1456" i="8"/>
  <c r="C1455" i="8"/>
  <c r="C1454" i="8"/>
  <c r="C1453" i="8"/>
  <c r="C1691" i="8"/>
  <c r="C2073" i="8"/>
  <c r="C1692" i="8"/>
  <c r="C1693" i="8"/>
  <c r="C2113" i="8"/>
  <c r="C1886" i="8"/>
  <c r="C1694" i="8"/>
  <c r="C1933" i="8"/>
  <c r="C1931" i="8"/>
  <c r="C1906" i="8"/>
  <c r="C1973" i="8"/>
  <c r="C2013" i="8"/>
  <c r="C2053" i="8"/>
  <c r="C1448" i="8"/>
  <c r="C1445" i="8"/>
  <c r="C1440" i="8"/>
  <c r="C1420" i="8"/>
  <c r="C1400" i="8"/>
  <c r="C1380" i="8"/>
  <c r="C1360" i="8"/>
  <c r="C1340" i="8"/>
  <c r="C1320" i="8"/>
  <c r="C1300" i="8"/>
  <c r="C1280" i="8"/>
  <c r="C1260" i="8"/>
  <c r="C1240" i="8"/>
  <c r="C1218" i="8"/>
  <c r="C1208" i="8"/>
  <c r="C1198" i="8"/>
  <c r="C2093" i="8"/>
  <c r="C1431" i="8"/>
  <c r="C1411" i="8"/>
  <c r="C1391" i="8"/>
  <c r="C1371" i="8"/>
  <c r="C1351" i="8"/>
  <c r="C1331" i="8"/>
  <c r="C1311" i="8"/>
  <c r="C1291" i="8"/>
  <c r="C1271" i="8"/>
  <c r="C1251" i="8"/>
  <c r="C1225" i="8"/>
  <c r="C1451" i="8"/>
  <c r="C1422" i="8"/>
  <c r="C1402" i="8"/>
  <c r="C1382" i="8"/>
  <c r="C1362" i="8"/>
  <c r="C1342" i="8"/>
  <c r="C1322" i="8"/>
  <c r="C1302" i="8"/>
  <c r="C1282" i="8"/>
  <c r="C1262" i="8"/>
  <c r="C1242" i="8"/>
  <c r="C1232" i="8"/>
  <c r="C1209" i="8"/>
  <c r="C1199" i="8"/>
  <c r="C1433" i="8"/>
  <c r="C1413" i="8"/>
  <c r="C1393" i="8"/>
  <c r="C1373" i="8"/>
  <c r="C1353" i="8"/>
  <c r="C1333" i="8"/>
  <c r="C1313" i="8"/>
  <c r="C1293" i="8"/>
  <c r="C1273" i="8"/>
  <c r="C1253" i="8"/>
  <c r="C1219" i="8"/>
  <c r="C1442" i="8"/>
  <c r="C1424" i="8"/>
  <c r="C1404" i="8"/>
  <c r="C1384" i="8"/>
  <c r="C1364" i="8"/>
  <c r="C1344" i="8"/>
  <c r="C1324" i="8"/>
  <c r="C1304" i="8"/>
  <c r="C1284" i="8"/>
  <c r="C1264" i="8"/>
  <c r="C1244" i="8"/>
  <c r="C1226" i="8"/>
  <c r="C1210" i="8"/>
  <c r="C1200" i="8"/>
  <c r="C1435" i="8"/>
  <c r="C1415" i="8"/>
  <c r="C1395" i="8"/>
  <c r="C1375" i="8"/>
  <c r="C1355" i="8"/>
  <c r="C1335" i="8"/>
  <c r="C1315" i="8"/>
  <c r="C1295" i="8"/>
  <c r="C1275" i="8"/>
  <c r="C1255" i="8"/>
  <c r="C1235" i="8"/>
  <c r="C1447" i="8"/>
  <c r="C1426" i="8"/>
  <c r="C1406" i="8"/>
  <c r="C1386" i="8"/>
  <c r="C1366" i="8"/>
  <c r="C1346" i="8"/>
  <c r="C1326" i="8"/>
  <c r="C1306" i="8"/>
  <c r="C1286" i="8"/>
  <c r="C1266" i="8"/>
  <c r="C1246" i="8"/>
  <c r="C1233" i="8"/>
  <c r="C1220" i="8"/>
  <c r="C1211" i="8"/>
  <c r="C1201" i="8"/>
  <c r="C1437" i="8"/>
  <c r="C1417" i="8"/>
  <c r="C1397" i="8"/>
  <c r="C1377" i="8"/>
  <c r="C1357" i="8"/>
  <c r="C1337" i="8"/>
  <c r="C1317" i="8"/>
  <c r="C1297" i="8"/>
  <c r="C1277" i="8"/>
  <c r="C1257" i="8"/>
  <c r="C1237" i="8"/>
  <c r="C1227" i="8"/>
  <c r="C1450" i="8"/>
  <c r="C1444" i="8"/>
  <c r="C1428" i="8"/>
  <c r="C1408" i="8"/>
  <c r="C1388" i="8"/>
  <c r="C1368" i="8"/>
  <c r="C1348" i="8"/>
  <c r="C1328" i="8"/>
  <c r="C1308" i="8"/>
  <c r="C1288" i="8"/>
  <c r="C1268" i="8"/>
  <c r="C1248" i="8"/>
  <c r="C1212" i="8"/>
  <c r="C1202" i="8"/>
  <c r="C1439" i="8"/>
  <c r="C1419" i="8"/>
  <c r="C1399" i="8"/>
  <c r="C1379" i="8"/>
  <c r="C1359" i="8"/>
  <c r="C1339" i="8"/>
  <c r="C1319" i="8"/>
  <c r="C1299" i="8"/>
  <c r="C1279" i="8"/>
  <c r="C1259" i="8"/>
  <c r="C1239" i="8"/>
  <c r="C1221" i="8"/>
  <c r="C1430" i="8"/>
  <c r="C1410" i="8"/>
  <c r="C1390" i="8"/>
  <c r="C1370" i="8"/>
  <c r="C1350" i="8"/>
  <c r="C1330" i="8"/>
  <c r="C1310" i="8"/>
  <c r="C1290" i="8"/>
  <c r="C1270" i="8"/>
  <c r="C1250" i="8"/>
  <c r="C1228" i="8"/>
  <c r="C1213" i="8"/>
  <c r="C1203" i="8"/>
  <c r="C1193" i="8"/>
  <c r="C1192" i="8"/>
  <c r="C1191" i="8"/>
  <c r="C1190" i="8"/>
  <c r="C1189" i="8"/>
  <c r="C1188" i="8"/>
  <c r="C1187" i="8"/>
  <c r="C1186" i="8"/>
  <c r="C1185" i="8"/>
  <c r="C1184" i="8"/>
  <c r="C1183" i="8"/>
  <c r="C1182" i="8"/>
  <c r="C1181" i="8"/>
  <c r="C1180" i="8"/>
  <c r="C1179" i="8"/>
  <c r="C1178" i="8"/>
  <c r="C1177" i="8"/>
  <c r="C1176" i="8"/>
  <c r="C1175" i="8"/>
  <c r="C1174" i="8"/>
  <c r="C1173" i="8"/>
  <c r="C1172" i="8"/>
  <c r="C1171" i="8"/>
  <c r="C1170" i="8"/>
  <c r="C1169" i="8"/>
  <c r="C1168" i="8"/>
  <c r="C1167" i="8"/>
  <c r="C1166" i="8"/>
  <c r="C1165" i="8"/>
  <c r="C1164" i="8"/>
  <c r="C1163" i="8"/>
  <c r="C1162" i="8"/>
  <c r="C1161" i="8"/>
  <c r="C1160" i="8"/>
  <c r="C1159" i="8"/>
  <c r="C1158" i="8"/>
  <c r="C1157" i="8"/>
  <c r="C1156" i="8"/>
  <c r="C1155" i="8"/>
  <c r="C1154" i="8"/>
  <c r="C1153" i="8"/>
  <c r="C1152" i="8"/>
  <c r="C1151" i="8"/>
  <c r="C1150" i="8"/>
  <c r="C1149" i="8"/>
  <c r="C1148" i="8"/>
  <c r="C1147" i="8"/>
  <c r="C1146" i="8"/>
  <c r="C1145" i="8"/>
  <c r="C1144" i="8"/>
  <c r="C1143" i="8"/>
  <c r="C1142" i="8"/>
  <c r="C1141" i="8"/>
  <c r="C1140" i="8"/>
  <c r="C1139" i="8"/>
  <c r="C1138" i="8"/>
  <c r="C1137" i="8"/>
  <c r="C1136" i="8"/>
  <c r="C1135" i="8"/>
  <c r="C1134" i="8"/>
  <c r="C1133" i="8"/>
  <c r="C1132" i="8"/>
  <c r="C1131" i="8"/>
  <c r="C1130" i="8"/>
  <c r="C1129" i="8"/>
  <c r="C1128" i="8"/>
  <c r="C1127" i="8"/>
  <c r="C1126" i="8"/>
  <c r="C1125" i="8"/>
  <c r="C1124" i="8"/>
  <c r="C1123" i="8"/>
  <c r="C1122" i="8"/>
  <c r="C1121" i="8"/>
  <c r="C1120" i="8"/>
  <c r="C1119" i="8"/>
  <c r="C1118" i="8"/>
  <c r="C1117" i="8"/>
  <c r="C1116" i="8"/>
  <c r="C1115" i="8"/>
  <c r="C1114" i="8"/>
  <c r="C1113" i="8"/>
  <c r="C1112" i="8"/>
  <c r="C1111" i="8"/>
  <c r="C1110" i="8"/>
  <c r="C1109" i="8"/>
  <c r="C1108" i="8"/>
  <c r="C1107" i="8"/>
  <c r="C1106" i="8"/>
  <c r="C1105" i="8"/>
  <c r="C1104" i="8"/>
  <c r="C1103" i="8"/>
  <c r="C1102" i="8"/>
  <c r="C1101" i="8"/>
  <c r="C1100" i="8"/>
  <c r="C1099" i="8"/>
  <c r="C1098" i="8"/>
  <c r="C1097" i="8"/>
  <c r="C1096" i="8"/>
  <c r="C1095" i="8"/>
  <c r="C1094" i="8"/>
  <c r="C1093" i="8"/>
  <c r="C1092" i="8"/>
  <c r="C1091" i="8"/>
  <c r="C1090" i="8"/>
  <c r="C1089" i="8"/>
  <c r="C1088" i="8"/>
  <c r="C1087" i="8"/>
  <c r="C1086" i="8"/>
  <c r="C1085" i="8"/>
  <c r="C1084" i="8"/>
  <c r="C1083" i="8"/>
  <c r="C1082" i="8"/>
  <c r="C1081" i="8"/>
  <c r="C1080" i="8"/>
  <c r="C1079" i="8"/>
  <c r="C1078" i="8"/>
  <c r="C1077" i="8"/>
  <c r="C1076" i="8"/>
  <c r="C1075" i="8"/>
  <c r="C1074" i="8"/>
  <c r="C1073" i="8"/>
  <c r="C1072" i="8"/>
  <c r="C1071" i="8"/>
  <c r="C1070" i="8"/>
  <c r="C1069" i="8"/>
  <c r="C1068" i="8"/>
  <c r="C1067" i="8"/>
  <c r="C1066" i="8"/>
  <c r="C1065" i="8"/>
  <c r="C1064" i="8"/>
  <c r="C1063" i="8"/>
  <c r="C1062" i="8"/>
  <c r="C1061" i="8"/>
  <c r="C1060" i="8"/>
  <c r="C1059" i="8"/>
  <c r="C1058" i="8"/>
  <c r="C1057" i="8"/>
  <c r="C1056" i="8"/>
  <c r="C1055" i="8"/>
  <c r="C1054" i="8"/>
  <c r="C1053" i="8"/>
  <c r="C1052" i="8"/>
  <c r="C1051" i="8"/>
  <c r="C1050" i="8"/>
  <c r="C1049" i="8"/>
  <c r="C1048" i="8"/>
  <c r="C1047" i="8"/>
  <c r="C1046" i="8"/>
  <c r="C1045" i="8"/>
  <c r="C1044" i="8"/>
  <c r="C1043" i="8"/>
  <c r="C1042" i="8"/>
  <c r="C1041" i="8"/>
  <c r="C1040" i="8"/>
  <c r="C1039" i="8"/>
  <c r="C1038" i="8"/>
  <c r="C1037" i="8"/>
  <c r="C1036" i="8"/>
  <c r="C1035" i="8"/>
  <c r="C1034" i="8"/>
  <c r="C1033" i="8"/>
  <c r="C1032" i="8"/>
  <c r="C1031" i="8"/>
  <c r="C1030" i="8"/>
  <c r="C1029" i="8"/>
  <c r="C1028" i="8"/>
  <c r="C1027" i="8"/>
  <c r="C1026" i="8"/>
  <c r="C1025" i="8"/>
  <c r="C1024" i="8"/>
  <c r="C1023" i="8"/>
  <c r="C1022" i="8"/>
  <c r="C1021" i="8"/>
  <c r="C1020" i="8"/>
  <c r="C1019" i="8"/>
  <c r="C1018" i="8"/>
  <c r="C1017" i="8"/>
  <c r="C1016" i="8"/>
  <c r="C1015" i="8"/>
  <c r="C1014" i="8"/>
  <c r="C1013" i="8"/>
  <c r="C1012" i="8"/>
  <c r="C1011" i="8"/>
  <c r="C1010" i="8"/>
  <c r="C1009" i="8"/>
  <c r="C1008" i="8"/>
  <c r="C1007" i="8"/>
  <c r="C1006" i="8"/>
  <c r="C1005" i="8"/>
  <c r="C1004" i="8"/>
  <c r="C1003" i="8"/>
  <c r="C1002" i="8"/>
  <c r="C1001" i="8"/>
  <c r="C1000" i="8"/>
  <c r="C999" i="8"/>
  <c r="C998" i="8"/>
  <c r="C997" i="8"/>
  <c r="C996" i="8"/>
  <c r="C995" i="8"/>
  <c r="C994" i="8"/>
  <c r="C993" i="8"/>
  <c r="C992" i="8"/>
  <c r="C991" i="8"/>
  <c r="C990" i="8"/>
  <c r="C989" i="8"/>
  <c r="C988" i="8"/>
  <c r="C987" i="8"/>
  <c r="C986" i="8"/>
  <c r="C985" i="8"/>
  <c r="C984" i="8"/>
  <c r="C983" i="8"/>
  <c r="C982" i="8"/>
  <c r="C981" i="8"/>
  <c r="C980" i="8"/>
  <c r="C979" i="8"/>
  <c r="C978" i="8"/>
  <c r="C977" i="8"/>
  <c r="C976" i="8"/>
  <c r="C975" i="8"/>
  <c r="C974" i="8"/>
  <c r="C973" i="8"/>
  <c r="C972" i="8"/>
  <c r="C971" i="8"/>
  <c r="C970" i="8"/>
  <c r="C969" i="8"/>
  <c r="C968" i="8"/>
  <c r="C967" i="8"/>
  <c r="C966" i="8"/>
  <c r="C965" i="8"/>
  <c r="C964" i="8"/>
  <c r="C963" i="8"/>
  <c r="C962" i="8"/>
  <c r="C961" i="8"/>
  <c r="C960" i="8"/>
  <c r="C959" i="8"/>
  <c r="C958" i="8"/>
  <c r="C957" i="8"/>
  <c r="C956" i="8"/>
  <c r="C955" i="8"/>
  <c r="C954" i="8"/>
  <c r="C953" i="8"/>
  <c r="C952" i="8"/>
  <c r="C951" i="8"/>
  <c r="C950" i="8"/>
  <c r="C949" i="8"/>
  <c r="C948" i="8"/>
  <c r="C947" i="8"/>
  <c r="C946" i="8"/>
  <c r="C945" i="8"/>
  <c r="C944" i="8"/>
  <c r="C943" i="8"/>
  <c r="C942" i="8"/>
  <c r="C941" i="8"/>
  <c r="C940" i="8"/>
  <c r="C939" i="8"/>
  <c r="C938" i="8"/>
  <c r="C937" i="8"/>
  <c r="C936" i="8"/>
  <c r="C935" i="8"/>
  <c r="C934" i="8"/>
  <c r="C933" i="8"/>
  <c r="C932" i="8"/>
  <c r="C931" i="8"/>
  <c r="C930" i="8"/>
  <c r="C929" i="8"/>
  <c r="C928" i="8"/>
  <c r="C927" i="8"/>
  <c r="C926" i="8"/>
  <c r="C925" i="8"/>
  <c r="C924" i="8"/>
  <c r="C923" i="8"/>
  <c r="C922" i="8"/>
  <c r="C921" i="8"/>
  <c r="C920" i="8"/>
  <c r="C919" i="8"/>
  <c r="C918" i="8"/>
  <c r="C917" i="8"/>
  <c r="C916" i="8"/>
  <c r="C915" i="8"/>
  <c r="C914" i="8"/>
  <c r="C913" i="8"/>
  <c r="C912" i="8"/>
  <c r="C911" i="8"/>
  <c r="C910" i="8"/>
  <c r="C909" i="8"/>
  <c r="C908" i="8"/>
  <c r="C907" i="8"/>
  <c r="C906" i="8"/>
  <c r="C905" i="8"/>
  <c r="C904" i="8"/>
  <c r="C903" i="8"/>
  <c r="C902" i="8"/>
  <c r="C901" i="8"/>
  <c r="C900" i="8"/>
  <c r="C899" i="8"/>
  <c r="C898" i="8"/>
  <c r="C897" i="8"/>
  <c r="C896" i="8"/>
  <c r="C895" i="8"/>
  <c r="C894" i="8"/>
  <c r="C893" i="8"/>
  <c r="C892" i="8"/>
  <c r="C891" i="8"/>
  <c r="C890" i="8"/>
  <c r="C889" i="8"/>
  <c r="C888" i="8"/>
  <c r="C887" i="8"/>
  <c r="C886" i="8"/>
  <c r="C885" i="8"/>
  <c r="C884" i="8"/>
  <c r="C883" i="8"/>
  <c r="C882" i="8"/>
  <c r="C881" i="8"/>
  <c r="C880" i="8"/>
  <c r="C879" i="8"/>
  <c r="C878" i="8"/>
  <c r="C877" i="8"/>
  <c r="C876" i="8"/>
  <c r="C875" i="8"/>
  <c r="C874" i="8"/>
  <c r="C873" i="8"/>
  <c r="C872" i="8"/>
  <c r="C871" i="8"/>
  <c r="C870" i="8"/>
  <c r="C869" i="8"/>
  <c r="C868" i="8"/>
  <c r="C867" i="8"/>
  <c r="C866" i="8"/>
  <c r="C865" i="8"/>
  <c r="C864" i="8"/>
  <c r="C863" i="8"/>
  <c r="C862" i="8"/>
  <c r="C861" i="8"/>
  <c r="C860" i="8"/>
  <c r="C859" i="8"/>
  <c r="C858" i="8"/>
  <c r="C857" i="8"/>
  <c r="C856" i="8"/>
  <c r="C855" i="8"/>
  <c r="C854" i="8"/>
  <c r="C853" i="8"/>
  <c r="C852" i="8"/>
  <c r="C851" i="8"/>
  <c r="C850" i="8"/>
  <c r="C849" i="8"/>
  <c r="C848" i="8"/>
  <c r="C847" i="8"/>
  <c r="C846" i="8"/>
  <c r="C845" i="8"/>
  <c r="C844" i="8"/>
  <c r="C843" i="8"/>
  <c r="C842" i="8"/>
  <c r="C841" i="8"/>
  <c r="C840" i="8"/>
  <c r="C839" i="8"/>
  <c r="C838" i="8"/>
  <c r="C837" i="8"/>
  <c r="C836" i="8"/>
  <c r="C835" i="8"/>
  <c r="C834" i="8"/>
  <c r="C833" i="8"/>
  <c r="C832" i="8"/>
  <c r="C831" i="8"/>
  <c r="C830" i="8"/>
  <c r="C829" i="8"/>
  <c r="C828" i="8"/>
  <c r="C827" i="8"/>
  <c r="C826" i="8"/>
  <c r="C825" i="8"/>
  <c r="C824" i="8"/>
  <c r="C823" i="8"/>
  <c r="C822" i="8"/>
  <c r="C821" i="8"/>
  <c r="C820" i="8"/>
  <c r="C819" i="8"/>
  <c r="C818" i="8"/>
  <c r="C817" i="8"/>
  <c r="C816" i="8"/>
  <c r="C815" i="8"/>
  <c r="C814" i="8"/>
  <c r="C813" i="8"/>
  <c r="C812" i="8"/>
  <c r="C811" i="8"/>
  <c r="C810" i="8"/>
  <c r="C809" i="8"/>
  <c r="C808" i="8"/>
  <c r="C807" i="8"/>
  <c r="C806" i="8"/>
  <c r="C805" i="8"/>
  <c r="C804" i="8"/>
  <c r="C803" i="8"/>
  <c r="C802" i="8"/>
  <c r="C801" i="8"/>
  <c r="C800" i="8"/>
  <c r="C799" i="8"/>
  <c r="C798" i="8"/>
  <c r="C797" i="8"/>
  <c r="C796" i="8"/>
  <c r="C795" i="8"/>
  <c r="C794" i="8"/>
  <c r="C793" i="8"/>
  <c r="C792" i="8"/>
  <c r="C791" i="8"/>
  <c r="C790" i="8"/>
  <c r="C789" i="8"/>
  <c r="C788" i="8"/>
  <c r="C787" i="8"/>
  <c r="C786" i="8"/>
  <c r="C785" i="8"/>
  <c r="C784" i="8"/>
  <c r="C783" i="8"/>
  <c r="C782" i="8"/>
  <c r="C781" i="8"/>
  <c r="C780" i="8"/>
  <c r="C779" i="8"/>
  <c r="C778" i="8"/>
  <c r="C777" i="8"/>
  <c r="C776" i="8"/>
  <c r="C775" i="8"/>
  <c r="C774" i="8"/>
  <c r="C773" i="8"/>
  <c r="C772" i="8"/>
  <c r="C771" i="8"/>
  <c r="C770" i="8"/>
  <c r="C769" i="8"/>
  <c r="C768" i="8"/>
  <c r="C767" i="8"/>
  <c r="C766" i="8"/>
  <c r="C765" i="8"/>
  <c r="C764" i="8"/>
  <c r="C763" i="8"/>
  <c r="C762" i="8"/>
  <c r="C761" i="8"/>
  <c r="C760" i="8"/>
  <c r="C759" i="8"/>
  <c r="C758" i="8"/>
  <c r="C757" i="8"/>
  <c r="C756" i="8"/>
  <c r="C755" i="8"/>
  <c r="C754" i="8"/>
  <c r="C753" i="8"/>
  <c r="C752" i="8"/>
  <c r="C751" i="8"/>
  <c r="C750" i="8"/>
  <c r="C749" i="8"/>
  <c r="C748" i="8"/>
  <c r="C747" i="8"/>
  <c r="C746" i="8"/>
  <c r="C745" i="8"/>
  <c r="C744" i="8"/>
  <c r="C743" i="8"/>
  <c r="C742" i="8"/>
  <c r="C741" i="8"/>
  <c r="C740" i="8"/>
  <c r="C739" i="8"/>
  <c r="C738" i="8"/>
  <c r="C737" i="8"/>
  <c r="C736" i="8"/>
  <c r="C735" i="8"/>
  <c r="C734" i="8"/>
  <c r="C733" i="8"/>
  <c r="C732" i="8"/>
  <c r="C731" i="8"/>
  <c r="C730" i="8"/>
  <c r="C729" i="8"/>
  <c r="C728" i="8"/>
  <c r="C727" i="8"/>
  <c r="C726" i="8"/>
  <c r="C725" i="8"/>
  <c r="C724" i="8"/>
  <c r="C723" i="8"/>
  <c r="C722" i="8"/>
  <c r="C721" i="8"/>
  <c r="C720" i="8"/>
  <c r="C719" i="8"/>
  <c r="C718" i="8"/>
  <c r="C717" i="8"/>
  <c r="C716" i="8"/>
  <c r="C715" i="8"/>
  <c r="C714" i="8"/>
  <c r="C713" i="8"/>
  <c r="C712" i="8"/>
  <c r="C711" i="8"/>
  <c r="C710" i="8"/>
  <c r="C709" i="8"/>
  <c r="C708" i="8"/>
  <c r="C707" i="8"/>
  <c r="C706" i="8"/>
  <c r="C705" i="8"/>
  <c r="C704" i="8"/>
  <c r="C703" i="8"/>
  <c r="C702" i="8"/>
  <c r="C701" i="8"/>
  <c r="C700" i="8"/>
  <c r="C699" i="8"/>
  <c r="C698" i="8"/>
  <c r="C697" i="8"/>
  <c r="C696" i="8"/>
  <c r="C695" i="8"/>
  <c r="C694" i="8"/>
  <c r="C693" i="8"/>
  <c r="C692" i="8"/>
  <c r="C691" i="8"/>
  <c r="C690" i="8"/>
  <c r="C1421" i="8"/>
  <c r="C1401" i="8"/>
  <c r="C1381" i="8"/>
  <c r="C1361" i="8"/>
  <c r="C1341" i="8"/>
  <c r="C1321" i="8"/>
  <c r="C1301" i="8"/>
  <c r="C1281" i="8"/>
  <c r="C1261" i="8"/>
  <c r="C1241" i="8"/>
  <c r="C1441" i="8"/>
  <c r="C1432" i="8"/>
  <c r="C1412" i="8"/>
  <c r="C1392" i="8"/>
  <c r="C1372" i="8"/>
  <c r="C1352" i="8"/>
  <c r="C1332" i="8"/>
  <c r="C1312" i="8"/>
  <c r="C1292" i="8"/>
  <c r="C1272" i="8"/>
  <c r="C1252" i="8"/>
  <c r="C1222" i="8"/>
  <c r="C1214" i="8"/>
  <c r="C1204" i="8"/>
  <c r="C1194" i="8"/>
  <c r="C1446" i="8"/>
  <c r="C1423" i="8"/>
  <c r="C1403" i="8"/>
  <c r="C1383" i="8"/>
  <c r="C1363" i="8"/>
  <c r="C1343" i="8"/>
  <c r="C1323" i="8"/>
  <c r="C1303" i="8"/>
  <c r="C1283" i="8"/>
  <c r="C1263" i="8"/>
  <c r="C1243" i="8"/>
  <c r="C1229" i="8"/>
  <c r="C1449" i="8"/>
  <c r="C1434" i="8"/>
  <c r="C1414" i="8"/>
  <c r="C1394" i="8"/>
  <c r="C1374" i="8"/>
  <c r="C1354" i="8"/>
  <c r="C1334" i="8"/>
  <c r="C1314" i="8"/>
  <c r="C1294" i="8"/>
  <c r="C1274" i="8"/>
  <c r="C1254" i="8"/>
  <c r="C1234" i="8"/>
  <c r="C1215" i="8"/>
  <c r="C1205" i="8"/>
  <c r="C1195" i="8"/>
  <c r="C1425" i="8"/>
  <c r="C1405" i="8"/>
  <c r="C1385" i="8"/>
  <c r="C1365" i="8"/>
  <c r="C1345" i="8"/>
  <c r="C1325" i="8"/>
  <c r="C1305" i="8"/>
  <c r="C1285" i="8"/>
  <c r="C1265" i="8"/>
  <c r="C1245" i="8"/>
  <c r="C1223" i="8"/>
  <c r="C1452" i="8"/>
  <c r="C1443" i="8"/>
  <c r="C1436" i="8"/>
  <c r="C1416" i="8"/>
  <c r="C1396" i="8"/>
  <c r="C1376" i="8"/>
  <c r="C1356" i="8"/>
  <c r="C1336" i="8"/>
  <c r="C1316" i="8"/>
  <c r="C1296" i="8"/>
  <c r="C1276" i="8"/>
  <c r="C1256" i="8"/>
  <c r="C1236" i="8"/>
  <c r="C1230" i="8"/>
  <c r="C1216" i="8"/>
  <c r="C1206" i="8"/>
  <c r="C1196" i="8"/>
  <c r="C1427" i="8"/>
  <c r="C1407" i="8"/>
  <c r="C1387" i="8"/>
  <c r="C1367" i="8"/>
  <c r="C1347" i="8"/>
  <c r="C1327" i="8"/>
  <c r="C1307" i="8"/>
  <c r="C1287" i="8"/>
  <c r="C1267" i="8"/>
  <c r="C1247" i="8"/>
  <c r="C1438" i="8"/>
  <c r="C1418" i="8"/>
  <c r="C1398" i="8"/>
  <c r="C1378" i="8"/>
  <c r="C1358" i="8"/>
  <c r="C1338" i="8"/>
  <c r="C1318" i="8"/>
  <c r="C1298" i="8"/>
  <c r="C1278" i="8"/>
  <c r="C1258" i="8"/>
  <c r="C1238" i="8"/>
  <c r="C1224" i="8"/>
  <c r="C1217" i="8"/>
  <c r="C1207" i="8"/>
  <c r="C1197" i="8"/>
  <c r="C671" i="8"/>
  <c r="C1349" i="8"/>
  <c r="C687" i="8"/>
  <c r="C672" i="8"/>
  <c r="C673" i="8"/>
  <c r="C1389" i="8"/>
  <c r="C688" i="8"/>
  <c r="C674" i="8"/>
  <c r="C675" i="8"/>
  <c r="C1429" i="8"/>
  <c r="C689" i="8"/>
  <c r="C676" i="8"/>
  <c r="C1249" i="8"/>
  <c r="C677" i="8"/>
  <c r="C678" i="8"/>
  <c r="C1289" i="8"/>
  <c r="C679" i="8"/>
  <c r="C680" i="8"/>
  <c r="C1329" i="8"/>
  <c r="C681" i="8"/>
  <c r="C661" i="8"/>
  <c r="C660" i="8"/>
  <c r="C659" i="8"/>
  <c r="C658" i="8"/>
  <c r="C657" i="8"/>
  <c r="C656" i="8"/>
  <c r="C655" i="8"/>
  <c r="C654" i="8"/>
  <c r="C653" i="8"/>
  <c r="C652" i="8"/>
  <c r="C651" i="8"/>
  <c r="C650" i="8"/>
  <c r="C649" i="8"/>
  <c r="C648" i="8"/>
  <c r="C647" i="8"/>
  <c r="C646" i="8"/>
  <c r="C645" i="8"/>
  <c r="C644" i="8"/>
  <c r="C643" i="8"/>
  <c r="C642" i="8"/>
  <c r="C641" i="8"/>
  <c r="C640" i="8"/>
  <c r="C639" i="8"/>
  <c r="C638" i="8"/>
  <c r="C637" i="8"/>
  <c r="C636" i="8"/>
  <c r="C635" i="8"/>
  <c r="C634" i="8"/>
  <c r="C633" i="8"/>
  <c r="C632" i="8"/>
  <c r="C631" i="8"/>
  <c r="C630" i="8"/>
  <c r="C629" i="8"/>
  <c r="C628" i="8"/>
  <c r="C627" i="8"/>
  <c r="C626"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682" i="8"/>
  <c r="C662" i="8"/>
  <c r="C1369" i="8"/>
  <c r="C663" i="8"/>
  <c r="C683" i="8"/>
  <c r="C664" i="8"/>
  <c r="C1409" i="8"/>
  <c r="C1269" i="8"/>
  <c r="C685" i="8"/>
  <c r="C668" i="8"/>
  <c r="C1231" i="8"/>
  <c r="C684" i="8"/>
  <c r="C667" i="8"/>
  <c r="C666" i="8"/>
  <c r="C670" i="8"/>
  <c r="C665" i="8"/>
  <c r="C669" i="8"/>
  <c r="C1309" i="8"/>
  <c r="C429" i="8"/>
  <c r="C409" i="8"/>
  <c r="C389" i="8"/>
  <c r="C369" i="8"/>
  <c r="C349" i="8"/>
  <c r="C319" i="8"/>
  <c r="C451" i="8"/>
  <c r="C449" i="8"/>
  <c r="C438" i="8"/>
  <c r="C418" i="8"/>
  <c r="C398" i="8"/>
  <c r="C378" i="8"/>
  <c r="C358" i="8"/>
  <c r="C320" i="8"/>
  <c r="C463" i="8"/>
  <c r="C458" i="8"/>
  <c r="C453" i="8"/>
  <c r="C447" i="8"/>
  <c r="C427" i="8"/>
  <c r="C407" i="8"/>
  <c r="C387" i="8"/>
  <c r="C367" i="8"/>
  <c r="C347" i="8"/>
  <c r="C338" i="8"/>
  <c r="C333" i="8"/>
  <c r="C321" i="8"/>
  <c r="C526" i="8"/>
  <c r="C521" i="8"/>
  <c r="C516" i="8"/>
  <c r="C511" i="8"/>
  <c r="C506" i="8"/>
  <c r="C501" i="8"/>
  <c r="C496" i="8"/>
  <c r="C491" i="8"/>
  <c r="C486" i="8"/>
  <c r="C481" i="8"/>
  <c r="C476" i="8"/>
  <c r="C471" i="8"/>
  <c r="C436" i="8"/>
  <c r="C416" i="8"/>
  <c r="C396" i="8"/>
  <c r="C376" i="8"/>
  <c r="C356" i="8"/>
  <c r="C328" i="8"/>
  <c r="C322" i="8"/>
  <c r="C466" i="8"/>
  <c r="C445" i="8"/>
  <c r="C425" i="8"/>
  <c r="C405" i="8"/>
  <c r="C385" i="8"/>
  <c r="C365" i="8"/>
  <c r="C345" i="8"/>
  <c r="C323" i="8"/>
  <c r="C434" i="8"/>
  <c r="C414" i="8"/>
  <c r="C394" i="8"/>
  <c r="C374" i="8"/>
  <c r="C354" i="8"/>
  <c r="C460" i="8"/>
  <c r="C455" i="8"/>
  <c r="C443" i="8"/>
  <c r="C423" i="8"/>
  <c r="C403" i="8"/>
  <c r="C383" i="8"/>
  <c r="C363" i="8"/>
  <c r="C343" i="8"/>
  <c r="C336" i="8"/>
  <c r="C331" i="8"/>
  <c r="C324" i="8"/>
  <c r="C60" i="8"/>
  <c r="C37" i="8"/>
  <c r="C36" i="8"/>
  <c r="C35" i="8"/>
  <c r="C34" i="8"/>
  <c r="C530" i="8"/>
  <c r="C525" i="8"/>
  <c r="C520" i="8"/>
  <c r="C515" i="8"/>
  <c r="C510" i="8"/>
  <c r="C505" i="8"/>
  <c r="C500" i="8"/>
  <c r="C495" i="8"/>
  <c r="C490" i="8"/>
  <c r="C485" i="8"/>
  <c r="C480" i="8"/>
  <c r="C475" i="8"/>
  <c r="C470" i="8"/>
  <c r="C432" i="8"/>
  <c r="C412" i="8"/>
  <c r="C392" i="8"/>
  <c r="C372" i="8"/>
  <c r="C352" i="8"/>
  <c r="C441" i="8"/>
  <c r="C421" i="8"/>
  <c r="C401" i="8"/>
  <c r="C381" i="8"/>
  <c r="C361" i="8"/>
  <c r="C341" i="8"/>
  <c r="C465" i="8"/>
  <c r="C430" i="8"/>
  <c r="C410" i="8"/>
  <c r="C390" i="8"/>
  <c r="C370" i="8"/>
  <c r="C350" i="8"/>
  <c r="C325" i="8"/>
  <c r="C59" i="8"/>
  <c r="C462" i="8"/>
  <c r="C457" i="8"/>
  <c r="C439" i="8"/>
  <c r="C419" i="8"/>
  <c r="C399" i="8"/>
  <c r="C379" i="8"/>
  <c r="C359" i="8"/>
  <c r="C339" i="8"/>
  <c r="C334" i="8"/>
  <c r="C329" i="8"/>
  <c r="C529" i="8"/>
  <c r="C524" i="8"/>
  <c r="C519" i="8"/>
  <c r="C514" i="8"/>
  <c r="C509" i="8"/>
  <c r="C504" i="8"/>
  <c r="C499" i="8"/>
  <c r="C494" i="8"/>
  <c r="C489" i="8"/>
  <c r="C484" i="8"/>
  <c r="C479" i="8"/>
  <c r="C474" i="8"/>
  <c r="C469" i="8"/>
  <c r="C452" i="8"/>
  <c r="C450" i="8"/>
  <c r="C448" i="8"/>
  <c r="C428" i="8"/>
  <c r="C408" i="8"/>
  <c r="C388" i="8"/>
  <c r="C368" i="8"/>
  <c r="C348" i="8"/>
  <c r="C437" i="8"/>
  <c r="C417" i="8"/>
  <c r="C397" i="8"/>
  <c r="C377" i="8"/>
  <c r="C357" i="8"/>
  <c r="C58" i="8"/>
  <c r="C446" i="8"/>
  <c r="C426" i="8"/>
  <c r="C406" i="8"/>
  <c r="C386" i="8"/>
  <c r="C366" i="8"/>
  <c r="C346" i="8"/>
  <c r="C326" i="8"/>
  <c r="C459" i="8"/>
  <c r="C454" i="8"/>
  <c r="C435" i="8"/>
  <c r="C415" i="8"/>
  <c r="C395" i="8"/>
  <c r="C375" i="8"/>
  <c r="C355" i="8"/>
  <c r="C337" i="8"/>
  <c r="C332" i="8"/>
  <c r="C686" i="8"/>
  <c r="C442" i="8"/>
  <c r="C422" i="8"/>
  <c r="C402" i="8"/>
  <c r="C382" i="8"/>
  <c r="C362" i="8"/>
  <c r="C342"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461" i="8"/>
  <c r="C456" i="8"/>
  <c r="C431" i="8"/>
  <c r="C411" i="8"/>
  <c r="C391" i="8"/>
  <c r="C371" i="8"/>
  <c r="C351" i="8"/>
  <c r="C335" i="8"/>
  <c r="C330" i="8"/>
  <c r="C327" i="8"/>
  <c r="C317" i="8"/>
  <c r="C17" i="8"/>
  <c r="C47" i="8"/>
  <c r="C63" i="8"/>
  <c r="C493" i="8"/>
  <c r="D23" i="8"/>
  <c r="C26" i="8"/>
  <c r="C38" i="8"/>
  <c r="C74" i="8"/>
  <c r="C400" i="8"/>
  <c r="C497" i="8"/>
  <c r="C528" i="8"/>
  <c r="C15" i="8"/>
  <c r="C49" i="8"/>
  <c r="C65" i="8"/>
  <c r="C340" i="8"/>
  <c r="C424" i="8"/>
  <c r="C464" i="8"/>
  <c r="C24" i="8"/>
  <c r="C40" i="8"/>
  <c r="C364" i="8"/>
  <c r="C413" i="8"/>
  <c r="C467" i="8"/>
  <c r="C498" i="8"/>
  <c r="C13" i="8"/>
  <c r="C32" i="8"/>
  <c r="C33" i="8"/>
  <c r="C51" i="8"/>
  <c r="C67" i="8"/>
  <c r="C353" i="8"/>
  <c r="C502" i="8"/>
  <c r="C22" i="8"/>
  <c r="C42" i="8"/>
  <c r="C56" i="8"/>
  <c r="C468" i="8"/>
  <c r="C11" i="8"/>
  <c r="C53" i="8"/>
  <c r="C62" i="8"/>
  <c r="C69" i="8"/>
  <c r="C472" i="8"/>
  <c r="C503" i="8"/>
  <c r="C44" i="8"/>
  <c r="C440" i="8"/>
  <c r="C507" i="8"/>
  <c r="C71" i="8"/>
  <c r="C380" i="8"/>
  <c r="C473" i="8"/>
  <c r="C30" i="8"/>
  <c r="C46" i="8"/>
  <c r="C404" i="8"/>
  <c r="C477" i="8"/>
  <c r="C508" i="8"/>
  <c r="C31" i="8"/>
  <c r="C73" i="8"/>
  <c r="C344" i="8"/>
  <c r="C393" i="8"/>
  <c r="C512" i="8"/>
  <c r="N16" i="6"/>
  <c r="D4" i="8" l="1"/>
  <c r="B19" i="7"/>
  <c r="D527" i="8"/>
  <c r="D225" i="8"/>
  <c r="D698" i="8"/>
  <c r="D1232" i="8"/>
  <c r="D2128" i="8"/>
  <c r="D3555" i="8"/>
  <c r="D5407" i="8"/>
  <c r="D69" i="8"/>
  <c r="D24" i="8"/>
  <c r="D330" i="8"/>
  <c r="D86" i="8"/>
  <c r="D106" i="8"/>
  <c r="D126" i="8"/>
  <c r="D146" i="8"/>
  <c r="D166" i="8"/>
  <c r="D186" i="8"/>
  <c r="D206" i="8"/>
  <c r="D226" i="8"/>
  <c r="D246" i="8"/>
  <c r="D266" i="8"/>
  <c r="D286" i="8"/>
  <c r="D306" i="8"/>
  <c r="D355" i="8"/>
  <c r="D348" i="8"/>
  <c r="D529" i="8"/>
  <c r="D361" i="8"/>
  <c r="D520" i="8"/>
  <c r="D374" i="8"/>
  <c r="D476" i="8"/>
  <c r="D453" i="8"/>
  <c r="D670" i="8"/>
  <c r="D536" i="8"/>
  <c r="D556" i="8"/>
  <c r="D576" i="8"/>
  <c r="D596" i="8"/>
  <c r="D616" i="8"/>
  <c r="D636" i="8"/>
  <c r="D656" i="8"/>
  <c r="D1389" i="8"/>
  <c r="D1438" i="8"/>
  <c r="D1336" i="8"/>
  <c r="D1205" i="8"/>
  <c r="D1343" i="8"/>
  <c r="D1441" i="8"/>
  <c r="D699" i="8"/>
  <c r="D719" i="8"/>
  <c r="D739" i="8"/>
  <c r="D759" i="8"/>
  <c r="D779" i="8"/>
  <c r="D799" i="8"/>
  <c r="D819" i="8"/>
  <c r="D839" i="8"/>
  <c r="D859" i="8"/>
  <c r="D879" i="8"/>
  <c r="D899" i="8"/>
  <c r="D919" i="8"/>
  <c r="D939" i="8"/>
  <c r="D959" i="8"/>
  <c r="D979" i="8"/>
  <c r="D999" i="8"/>
  <c r="D1019" i="8"/>
  <c r="D1039" i="8"/>
  <c r="D1059" i="8"/>
  <c r="D1079" i="8"/>
  <c r="D1099" i="8"/>
  <c r="D1119" i="8"/>
  <c r="D1139" i="8"/>
  <c r="D1159" i="8"/>
  <c r="D1179" i="8"/>
  <c r="D1290" i="8"/>
  <c r="D1202" i="8"/>
  <c r="D1337" i="8"/>
  <c r="D1447" i="8"/>
  <c r="D1344" i="8"/>
  <c r="D1242" i="8"/>
  <c r="D1411" i="8"/>
  <c r="D2013" i="8"/>
  <c r="D1461" i="8"/>
  <c r="D1481" i="8"/>
  <c r="D1501" i="8"/>
  <c r="D1521" i="8"/>
  <c r="D1541" i="8"/>
  <c r="D1561" i="8"/>
  <c r="D1581" i="8"/>
  <c r="D1601" i="8"/>
  <c r="D1621" i="8"/>
  <c r="D1641" i="8"/>
  <c r="D1661" i="8"/>
  <c r="D1681" i="8"/>
  <c r="D2022" i="8"/>
  <c r="D2131" i="8"/>
  <c r="D1989" i="8"/>
  <c r="D2138" i="8"/>
  <c r="D2036" i="8"/>
  <c r="D2065" i="8"/>
  <c r="D1710" i="8"/>
  <c r="D1730" i="8"/>
  <c r="D1750" i="8"/>
  <c r="D1770" i="8"/>
  <c r="D1790" i="8"/>
  <c r="D1810" i="8"/>
  <c r="D1830" i="8"/>
  <c r="D1850" i="8"/>
  <c r="D1870" i="8"/>
  <c r="D2094" i="8"/>
  <c r="D1972" i="8"/>
  <c r="D2061" i="8"/>
  <c r="D1959" i="8"/>
  <c r="D2142" i="8"/>
  <c r="D2006" i="8"/>
  <c r="D2075" i="8"/>
  <c r="D2400" i="8"/>
  <c r="D2153" i="8"/>
  <c r="D2173" i="8"/>
  <c r="D2193" i="8"/>
  <c r="D2213" i="8"/>
  <c r="D2233" i="8"/>
  <c r="D2253" i="8"/>
  <c r="D2273" i="8"/>
  <c r="D2293" i="8"/>
  <c r="D2313" i="8"/>
  <c r="D2333" i="8"/>
  <c r="D2353" i="8"/>
  <c r="D2392" i="8"/>
  <c r="D2414" i="8"/>
  <c r="D2434" i="8"/>
  <c r="D2454" i="8"/>
  <c r="D2474" i="8"/>
  <c r="D2494" i="8"/>
  <c r="D2514" i="8"/>
  <c r="D2534" i="8"/>
  <c r="D2554" i="8"/>
  <c r="D2574" i="8"/>
  <c r="D2594" i="8"/>
  <c r="D2614" i="8"/>
  <c r="D2637" i="8"/>
  <c r="D2655" i="8"/>
  <c r="D2675" i="8"/>
  <c r="D2695" i="8"/>
  <c r="D2715" i="8"/>
  <c r="D2735" i="8"/>
  <c r="D2755" i="8"/>
  <c r="D2775" i="8"/>
  <c r="D2795" i="8"/>
  <c r="D2815" i="8"/>
  <c r="D2835" i="8"/>
  <c r="D2855" i="8"/>
  <c r="D2875" i="8"/>
  <c r="D2895" i="8"/>
  <c r="D3440" i="8"/>
  <c r="D2931" i="8"/>
  <c r="D2951" i="8"/>
  <c r="D2971" i="8"/>
  <c r="D2991" i="8"/>
  <c r="D3011" i="8"/>
  <c r="D3031" i="8"/>
  <c r="D3051" i="8"/>
  <c r="D3071" i="8"/>
  <c r="D3091" i="8"/>
  <c r="D3111" i="8"/>
  <c r="D3131" i="8"/>
  <c r="D3532" i="8"/>
  <c r="D3417" i="8"/>
  <c r="D3149" i="8"/>
  <c r="D3169" i="8"/>
  <c r="D3189" i="8"/>
  <c r="D3209" i="8"/>
  <c r="D3229" i="8"/>
  <c r="D3249" i="8"/>
  <c r="D3269" i="8"/>
  <c r="D3289" i="8"/>
  <c r="D3309" i="8"/>
  <c r="D3329" i="8"/>
  <c r="D3349" i="8"/>
  <c r="D3369" i="8"/>
  <c r="D3389" i="8"/>
  <c r="D3409" i="8"/>
  <c r="D3477" i="8"/>
  <c r="D3575" i="8"/>
  <c r="D3461" i="8"/>
  <c r="D3480" i="8"/>
  <c r="D3498" i="8"/>
  <c r="D3536" i="8"/>
  <c r="D3698" i="8"/>
  <c r="D3838" i="8"/>
  <c r="D3805" i="8"/>
  <c r="D3685" i="8"/>
  <c r="D3621" i="8"/>
  <c r="D3810" i="8"/>
  <c r="D3748" i="8"/>
  <c r="D3616" i="8"/>
  <c r="D3775" i="8"/>
  <c r="D3653" i="8"/>
  <c r="D3590" i="8"/>
  <c r="D3610" i="8"/>
  <c r="D3691" i="8"/>
  <c r="D3930" i="8"/>
  <c r="D3970" i="8"/>
  <c r="D4076" i="8"/>
  <c r="D4078" i="8"/>
  <c r="D4029" i="8"/>
  <c r="D4047" i="8"/>
  <c r="D3916" i="8"/>
  <c r="D3941" i="8"/>
  <c r="D3981" i="8"/>
  <c r="D3892" i="8"/>
  <c r="D3850" i="8"/>
  <c r="D3870" i="8"/>
  <c r="D3890" i="8"/>
  <c r="D4050" i="8"/>
  <c r="D3922" i="8"/>
  <c r="D4184" i="8"/>
  <c r="D4211" i="8"/>
  <c r="D4178" i="8"/>
  <c r="D4152" i="8"/>
  <c r="D4263" i="8"/>
  <c r="D4159" i="8"/>
  <c r="D4217" i="8"/>
  <c r="D4486" i="8"/>
  <c r="D4473" i="8"/>
  <c r="D4480" i="8"/>
  <c r="D4610" i="8"/>
  <c r="D4292" i="8"/>
  <c r="D4312" i="8"/>
  <c r="D4332" i="8"/>
  <c r="D4352" i="8"/>
  <c r="D4372" i="8"/>
  <c r="D4474" i="8"/>
  <c r="D4461" i="8"/>
  <c r="D4668" i="8"/>
  <c r="D4590" i="8"/>
  <c r="D4633" i="8"/>
  <c r="D4691" i="8"/>
  <c r="D4709" i="8"/>
  <c r="D4556" i="8"/>
  <c r="D4593" i="8"/>
  <c r="D4515" i="8"/>
  <c r="D4535" i="8"/>
  <c r="D4606" i="8"/>
  <c r="D4641" i="8"/>
  <c r="D5169" i="8"/>
  <c r="D4745" i="8"/>
  <c r="D4765" i="8"/>
  <c r="D4785" i="8"/>
  <c r="D5030" i="8"/>
  <c r="D5012" i="8"/>
  <c r="D5205" i="8"/>
  <c r="D4825" i="8"/>
  <c r="D4845" i="8"/>
  <c r="D4865" i="8"/>
  <c r="D4885" i="8"/>
  <c r="D4905" i="8"/>
  <c r="D4925" i="8"/>
  <c r="D4945" i="8"/>
  <c r="D4965" i="8"/>
  <c r="D4985" i="8"/>
  <c r="D5005" i="8"/>
  <c r="D5123" i="8"/>
  <c r="D5161" i="8"/>
  <c r="D5159" i="8"/>
  <c r="D5157" i="8"/>
  <c r="D5155" i="8"/>
  <c r="D5113" i="8"/>
  <c r="D5151" i="8"/>
  <c r="D5211" i="8"/>
  <c r="D5231" i="8"/>
  <c r="D5251" i="8"/>
  <c r="D5271" i="8"/>
  <c r="D5291" i="8"/>
  <c r="D5445" i="8"/>
  <c r="D5308" i="8"/>
  <c r="D5328" i="8"/>
  <c r="D5348" i="8"/>
  <c r="D5368" i="8"/>
  <c r="D5388" i="8"/>
  <c r="D5408" i="8"/>
  <c r="D5428" i="8"/>
  <c r="D5501" i="8"/>
  <c r="D5527" i="8"/>
  <c r="D5522" i="8"/>
  <c r="D5562" i="8"/>
  <c r="D5489" i="8"/>
  <c r="D5543" i="8"/>
  <c r="D5583" i="8"/>
  <c r="D5659" i="8"/>
  <c r="D5693" i="8"/>
  <c r="D5738" i="8"/>
  <c r="D5778" i="8"/>
  <c r="D5818" i="8"/>
  <c r="D5679" i="8"/>
  <c r="D5644" i="8"/>
  <c r="D5621" i="8"/>
  <c r="D5641" i="8"/>
  <c r="D5735" i="8"/>
  <c r="D5775" i="8"/>
  <c r="D5815" i="8"/>
  <c r="D5850" i="8"/>
  <c r="D5901" i="8"/>
  <c r="D5941" i="8"/>
  <c r="D5981" i="8"/>
  <c r="D6021" i="8"/>
  <c r="D5898" i="8"/>
  <c r="D5924" i="8"/>
  <c r="D5964" i="8"/>
  <c r="D6004" i="8"/>
  <c r="D5878" i="8"/>
  <c r="D6053" i="8"/>
  <c r="D6073" i="8"/>
  <c r="D6093" i="8"/>
  <c r="D6104" i="8"/>
  <c r="D6124" i="8"/>
  <c r="D6144" i="8"/>
  <c r="D6164" i="8"/>
  <c r="D6184" i="8"/>
  <c r="D6204" i="8"/>
  <c r="D6224" i="8"/>
  <c r="D6244" i="8"/>
  <c r="D6264" i="8"/>
  <c r="D6284" i="8"/>
  <c r="D6304" i="8"/>
  <c r="D6360" i="8"/>
  <c r="D6322" i="8"/>
  <c r="D6373" i="8"/>
  <c r="D6393" i="8"/>
  <c r="D6413" i="8"/>
  <c r="D6433" i="8"/>
  <c r="D6453" i="8"/>
  <c r="D6473" i="8"/>
  <c r="D6493" i="8"/>
  <c r="D6513" i="8"/>
  <c r="D6533" i="8"/>
  <c r="D6863" i="8"/>
  <c r="D6817" i="8"/>
  <c r="D6850" i="8"/>
  <c r="D6537" i="8"/>
  <c r="D6557" i="8"/>
  <c r="D6577" i="8"/>
  <c r="D6597" i="8"/>
  <c r="D6617" i="8"/>
  <c r="D6637" i="8"/>
  <c r="D6657" i="8"/>
  <c r="D6677" i="8"/>
  <c r="D6697" i="8"/>
  <c r="D6717" i="8"/>
  <c r="D6737" i="8"/>
  <c r="D6757" i="8"/>
  <c r="D6777" i="8"/>
  <c r="D6797" i="8"/>
  <c r="D6882" i="8"/>
  <c r="D6938" i="8"/>
  <c r="D6905" i="8"/>
  <c r="D6953" i="8"/>
  <c r="D6973" i="8"/>
  <c r="D6993" i="8"/>
  <c r="D7013" i="8"/>
  <c r="D7033" i="8"/>
  <c r="D7053" i="8"/>
  <c r="D7074" i="8"/>
  <c r="D7114" i="8"/>
  <c r="D7093" i="8"/>
  <c r="D7197" i="8"/>
  <c r="D7201" i="8"/>
  <c r="D7146" i="8"/>
  <c r="D7166" i="8"/>
  <c r="D7211" i="8"/>
  <c r="D7231" i="8"/>
  <c r="D7251" i="8"/>
  <c r="D7271" i="8"/>
  <c r="D7291" i="8"/>
  <c r="D7311" i="8"/>
  <c r="D7352" i="8"/>
  <c r="D7392" i="8"/>
  <c r="D7345" i="8"/>
  <c r="D7385" i="8"/>
  <c r="D7472" i="8"/>
  <c r="D7436" i="8"/>
  <c r="D7455" i="8"/>
  <c r="D7495" i="8"/>
  <c r="D7402" i="8"/>
  <c r="D7615" i="8"/>
  <c r="D7590" i="8"/>
  <c r="D7614" i="8"/>
  <c r="D7521" i="8"/>
  <c r="D7541" i="8"/>
  <c r="D7600" i="8"/>
  <c r="D7652" i="8"/>
  <c r="D7643" i="8"/>
  <c r="D7675" i="8"/>
  <c r="D7695" i="8"/>
  <c r="D7715" i="8"/>
  <c r="D7735" i="8"/>
  <c r="D7755" i="8"/>
  <c r="D7775" i="8"/>
  <c r="D7891" i="8"/>
  <c r="D7925" i="8"/>
  <c r="D7870" i="8"/>
  <c r="D7798" i="8"/>
  <c r="D7818" i="8"/>
  <c r="D7838" i="8"/>
  <c r="D7894" i="8"/>
  <c r="D7865" i="8"/>
  <c r="D8015" i="8"/>
  <c r="D7970" i="8"/>
  <c r="D8014" i="8"/>
  <c r="D7955" i="8"/>
  <c r="D8009" i="8"/>
  <c r="D8054" i="8"/>
  <c r="D8074" i="8"/>
  <c r="D8094" i="8"/>
  <c r="D8109" i="8"/>
  <c r="D8129" i="8"/>
  <c r="D8158" i="8"/>
  <c r="D8251" i="8"/>
  <c r="D8182" i="8"/>
  <c r="D8202" i="8"/>
  <c r="D8222" i="8"/>
  <c r="D8381" i="8"/>
  <c r="D8488" i="8"/>
  <c r="D8279" i="8"/>
  <c r="D8305" i="8"/>
  <c r="D8319" i="8"/>
  <c r="D8296" i="8"/>
  <c r="D8353" i="8"/>
  <c r="D8485" i="8"/>
  <c r="D8432" i="8"/>
  <c r="D8591" i="8"/>
  <c r="D8467" i="8"/>
  <c r="D8404" i="8"/>
  <c r="D8442" i="8"/>
  <c r="D8530" i="8"/>
  <c r="D8452" i="8"/>
  <c r="D8622" i="8"/>
  <c r="D8551" i="8"/>
  <c r="D8575" i="8"/>
  <c r="D8599" i="8"/>
  <c r="D8723" i="8"/>
  <c r="D8656" i="8"/>
  <c r="D8648" i="8"/>
  <c r="D8665" i="8"/>
  <c r="D8719" i="8"/>
  <c r="D8760" i="8"/>
  <c r="D8756" i="8"/>
  <c r="D433" i="8"/>
  <c r="D478" i="8"/>
  <c r="D40" i="8"/>
  <c r="D305" i="8"/>
  <c r="D555" i="8"/>
  <c r="D1432" i="8"/>
  <c r="D878" i="8"/>
  <c r="D1270" i="8"/>
  <c r="D1580" i="8"/>
  <c r="D1749" i="8"/>
  <c r="D2055" i="8"/>
  <c r="D2387" i="8"/>
  <c r="D2694" i="8"/>
  <c r="D3563" i="8"/>
  <c r="D3661" i="8"/>
  <c r="D3466" i="8"/>
  <c r="D3589" i="8"/>
  <c r="D4131" i="8"/>
  <c r="D4727" i="8"/>
  <c r="D5307" i="8"/>
  <c r="D6512" i="8"/>
  <c r="D62" i="8"/>
  <c r="D464" i="8"/>
  <c r="D335" i="8"/>
  <c r="D87" i="8"/>
  <c r="D107" i="8"/>
  <c r="D127" i="8"/>
  <c r="D147" i="8"/>
  <c r="D167" i="8"/>
  <c r="D187" i="8"/>
  <c r="D207" i="8"/>
  <c r="D227" i="8"/>
  <c r="D247" i="8"/>
  <c r="D267" i="8"/>
  <c r="D287" i="8"/>
  <c r="D307" i="8"/>
  <c r="D375" i="8"/>
  <c r="D368" i="8"/>
  <c r="D329" i="8"/>
  <c r="D381" i="8"/>
  <c r="D525" i="8"/>
  <c r="D394" i="8"/>
  <c r="D481" i="8"/>
  <c r="D458" i="8"/>
  <c r="D666" i="8"/>
  <c r="D537" i="8"/>
  <c r="D557" i="8"/>
  <c r="D577" i="8"/>
  <c r="D597" i="8"/>
  <c r="D617" i="8"/>
  <c r="D637" i="8"/>
  <c r="D657" i="8"/>
  <c r="D673" i="8"/>
  <c r="D1247" i="8"/>
  <c r="D1356" i="8"/>
  <c r="D1215" i="8"/>
  <c r="D1363" i="8"/>
  <c r="D1241" i="8"/>
  <c r="D700" i="8"/>
  <c r="D720" i="8"/>
  <c r="D740" i="8"/>
  <c r="D760" i="8"/>
  <c r="D780" i="8"/>
  <c r="D800" i="8"/>
  <c r="D820" i="8"/>
  <c r="D840" i="8"/>
  <c r="D860" i="8"/>
  <c r="D880" i="8"/>
  <c r="D900" i="8"/>
  <c r="D920" i="8"/>
  <c r="D940" i="8"/>
  <c r="D960" i="8"/>
  <c r="D980" i="8"/>
  <c r="D1000" i="8"/>
  <c r="D1020" i="8"/>
  <c r="D1040" i="8"/>
  <c r="D1060" i="8"/>
  <c r="D1080" i="8"/>
  <c r="D1100" i="8"/>
  <c r="D1120" i="8"/>
  <c r="D1140" i="8"/>
  <c r="D1160" i="8"/>
  <c r="D1180" i="8"/>
  <c r="D1310" i="8"/>
  <c r="D1212" i="8"/>
  <c r="D1357" i="8"/>
  <c r="D1235" i="8"/>
  <c r="D1364" i="8"/>
  <c r="D1262" i="8"/>
  <c r="D1431" i="8"/>
  <c r="D1973" i="8"/>
  <c r="D1462" i="8"/>
  <c r="D1482" i="8"/>
  <c r="D1502" i="8"/>
  <c r="D1522" i="8"/>
  <c r="D1542" i="8"/>
  <c r="D1562" i="8"/>
  <c r="D1582" i="8"/>
  <c r="D1602" i="8"/>
  <c r="D1622" i="8"/>
  <c r="D1642" i="8"/>
  <c r="D1662" i="8"/>
  <c r="D1682" i="8"/>
  <c r="D2042" i="8"/>
  <c r="D2143" i="8"/>
  <c r="D2009" i="8"/>
  <c r="D1883" i="8"/>
  <c r="D2056" i="8"/>
  <c r="D2085" i="8"/>
  <c r="D1711" i="8"/>
  <c r="D1731" i="8"/>
  <c r="D1751" i="8"/>
  <c r="D1771" i="8"/>
  <c r="D1791" i="8"/>
  <c r="D1811" i="8"/>
  <c r="D1831" i="8"/>
  <c r="D1851" i="8"/>
  <c r="D1871" i="8"/>
  <c r="D2114" i="8"/>
  <c r="D1992" i="8"/>
  <c r="D2081" i="8"/>
  <c r="D1979" i="8"/>
  <c r="D2146" i="8"/>
  <c r="D2026" i="8"/>
  <c r="D2095" i="8"/>
  <c r="D2378" i="8"/>
  <c r="D2154" i="8"/>
  <c r="D2174" i="8"/>
  <c r="D2194" i="8"/>
  <c r="D2214" i="8"/>
  <c r="D2234" i="8"/>
  <c r="D2254" i="8"/>
  <c r="D2274" i="8"/>
  <c r="D2294" i="8"/>
  <c r="D2314" i="8"/>
  <c r="D2334" i="8"/>
  <c r="D2354" i="8"/>
  <c r="D2397" i="8"/>
  <c r="D2415" i="8"/>
  <c r="D2435" i="8"/>
  <c r="D2455" i="8"/>
  <c r="D2475" i="8"/>
  <c r="D2495" i="8"/>
  <c r="D2515" i="8"/>
  <c r="D2535" i="8"/>
  <c r="D2555" i="8"/>
  <c r="D2575" i="8"/>
  <c r="D2595" i="8"/>
  <c r="D2615" i="8"/>
  <c r="D2642" i="8"/>
  <c r="D2656" i="8"/>
  <c r="D2676" i="8"/>
  <c r="D2696" i="8"/>
  <c r="D2716" i="8"/>
  <c r="D2736" i="8"/>
  <c r="D2756" i="8"/>
  <c r="D2776" i="8"/>
  <c r="D2796" i="8"/>
  <c r="D2816" i="8"/>
  <c r="D2836" i="8"/>
  <c r="D2856" i="8"/>
  <c r="D2876" i="8"/>
  <c r="D2896" i="8"/>
  <c r="D3523" i="8"/>
  <c r="D2932" i="8"/>
  <c r="D2952" i="8"/>
  <c r="D2972" i="8"/>
  <c r="D2992" i="8"/>
  <c r="D3012" i="8"/>
  <c r="D3032" i="8"/>
  <c r="D3052" i="8"/>
  <c r="D3072" i="8"/>
  <c r="D3092" i="8"/>
  <c r="D3112" i="8"/>
  <c r="D3132" i="8"/>
  <c r="D3552" i="8"/>
  <c r="D3444" i="8"/>
  <c r="D3150" i="8"/>
  <c r="D3170" i="8"/>
  <c r="D3190" i="8"/>
  <c r="D3210" i="8"/>
  <c r="D3230" i="8"/>
  <c r="D3250" i="8"/>
  <c r="D3270" i="8"/>
  <c r="D3290" i="8"/>
  <c r="D3310" i="8"/>
  <c r="D3330" i="8"/>
  <c r="D3350" i="8"/>
  <c r="D3370" i="8"/>
  <c r="D3390" i="8"/>
  <c r="D3410" i="8"/>
  <c r="D3497" i="8"/>
  <c r="D3428" i="8"/>
  <c r="D3482" i="8"/>
  <c r="D3500" i="8"/>
  <c r="D3518" i="8"/>
  <c r="D3556" i="8"/>
  <c r="D3718" i="8"/>
  <c r="D3924" i="8"/>
  <c r="D3825" i="8"/>
  <c r="D3703" i="8"/>
  <c r="D3641" i="8"/>
  <c r="D3830" i="8"/>
  <c r="D3768" i="8"/>
  <c r="D3636" i="8"/>
  <c r="D3795" i="8"/>
  <c r="D3663" i="8"/>
  <c r="D3591" i="8"/>
  <c r="D3611" i="8"/>
  <c r="D3711" i="8"/>
  <c r="D3932" i="8"/>
  <c r="D3972" i="8"/>
  <c r="D4096" i="8"/>
  <c r="D4098" i="8"/>
  <c r="D4049" i="8"/>
  <c r="D4067" i="8"/>
  <c r="D3920" i="8"/>
  <c r="D3943" i="8"/>
  <c r="D3983" i="8"/>
  <c r="D3992" i="8"/>
  <c r="D3851" i="8"/>
  <c r="D3871" i="8"/>
  <c r="D3891" i="8"/>
  <c r="D4089" i="8"/>
  <c r="D3997" i="8"/>
  <c r="D4204" i="8"/>
  <c r="D4231" i="8"/>
  <c r="D4198" i="8"/>
  <c r="D4162" i="8"/>
  <c r="D4192" i="8"/>
  <c r="D4169" i="8"/>
  <c r="D4237" i="8"/>
  <c r="D4388" i="8"/>
  <c r="D4493" i="8"/>
  <c r="D4387" i="8"/>
  <c r="D4396" i="8"/>
  <c r="D4293" i="8"/>
  <c r="D4313" i="8"/>
  <c r="D4333" i="8"/>
  <c r="D4353" i="8"/>
  <c r="D4373" i="8"/>
  <c r="D4494" i="8"/>
  <c r="D4481" i="8"/>
  <c r="D4688" i="8"/>
  <c r="D4613" i="8"/>
  <c r="D4653" i="8"/>
  <c r="D4711" i="8"/>
  <c r="D4729" i="8"/>
  <c r="D4567" i="8"/>
  <c r="D4611" i="8"/>
  <c r="D4516" i="8"/>
  <c r="D4536" i="8"/>
  <c r="D4617" i="8"/>
  <c r="D4661" i="8"/>
  <c r="D4805" i="8"/>
  <c r="D4746" i="8"/>
  <c r="D4766" i="8"/>
  <c r="D4786" i="8"/>
  <c r="D5040" i="8"/>
  <c r="D5029" i="8"/>
  <c r="D4806" i="8"/>
  <c r="D4826" i="8"/>
  <c r="D4846" i="8"/>
  <c r="D4866" i="8"/>
  <c r="D4886" i="8"/>
  <c r="D4906" i="8"/>
  <c r="D4926" i="8"/>
  <c r="D4946" i="8"/>
  <c r="D4966" i="8"/>
  <c r="D4986" i="8"/>
  <c r="D5006" i="8"/>
  <c r="D5143" i="8"/>
  <c r="D5181" i="8"/>
  <c r="D5179" i="8"/>
  <c r="D5177" i="8"/>
  <c r="D5175" i="8"/>
  <c r="D5133" i="8"/>
  <c r="D5171" i="8"/>
  <c r="D5212" i="8"/>
  <c r="D5232" i="8"/>
  <c r="D5252" i="8"/>
  <c r="D5272" i="8"/>
  <c r="D5292" i="8"/>
  <c r="D5444" i="8"/>
  <c r="D5309" i="8"/>
  <c r="D5329" i="8"/>
  <c r="D5349" i="8"/>
  <c r="D5369" i="8"/>
  <c r="D5389" i="8"/>
  <c r="D5409" i="8"/>
  <c r="D5429" i="8"/>
  <c r="D5519" i="8"/>
  <c r="D5450" i="8"/>
  <c r="D5524" i="8"/>
  <c r="D5564" i="8"/>
  <c r="D5483" i="8"/>
  <c r="D5545" i="8"/>
  <c r="D5585" i="8"/>
  <c r="D5825" i="8"/>
  <c r="D5833" i="8"/>
  <c r="D5740" i="8"/>
  <c r="D5780" i="8"/>
  <c r="D5820" i="8"/>
  <c r="D5699" i="8"/>
  <c r="D5683" i="8"/>
  <c r="D5622" i="8"/>
  <c r="D5642" i="8"/>
  <c r="D5737" i="8"/>
  <c r="D5777" i="8"/>
  <c r="D5817" i="8"/>
  <c r="D5851" i="8"/>
  <c r="D5903" i="8"/>
  <c r="D5943" i="8"/>
  <c r="D5983" i="8"/>
  <c r="D6023" i="8"/>
  <c r="D6042" i="8"/>
  <c r="D5926" i="8"/>
  <c r="D5966" i="8"/>
  <c r="D6006" i="8"/>
  <c r="D5890" i="8"/>
  <c r="D6054" i="8"/>
  <c r="D6074" i="8"/>
  <c r="D6094" i="8"/>
  <c r="D6105" i="8"/>
  <c r="D6125" i="8"/>
  <c r="D6145" i="8"/>
  <c r="D6165" i="8"/>
  <c r="D6185" i="8"/>
  <c r="D6205" i="8"/>
  <c r="D6225" i="8"/>
  <c r="D6245" i="8"/>
  <c r="D6265" i="8"/>
  <c r="D6285" i="8"/>
  <c r="D6305" i="8"/>
  <c r="D6326" i="8"/>
  <c r="D6343" i="8"/>
  <c r="D6374" i="8"/>
  <c r="D6394" i="8"/>
  <c r="D6414" i="8"/>
  <c r="D6434" i="8"/>
  <c r="D6454" i="8"/>
  <c r="D6474" i="8"/>
  <c r="D6494" i="8"/>
  <c r="D6514" i="8"/>
  <c r="D6847" i="8"/>
  <c r="D6922" i="8"/>
  <c r="D6823" i="8"/>
  <c r="D6852" i="8"/>
  <c r="D6538" i="8"/>
  <c r="D6558" i="8"/>
  <c r="D6578" i="8"/>
  <c r="D6598" i="8"/>
  <c r="D6618" i="8"/>
  <c r="D6638" i="8"/>
  <c r="D6658" i="8"/>
  <c r="D6678" i="8"/>
  <c r="D6698" i="8"/>
  <c r="D6718" i="8"/>
  <c r="D6738" i="8"/>
  <c r="D6758" i="8"/>
  <c r="D6778" i="8"/>
  <c r="D6798" i="8"/>
  <c r="D6887" i="8"/>
  <c r="D6909" i="8"/>
  <c r="D6915" i="8"/>
  <c r="D6954" i="8"/>
  <c r="D6974" i="8"/>
  <c r="D6994" i="8"/>
  <c r="D7014" i="8"/>
  <c r="D7034" i="8"/>
  <c r="D7054" i="8"/>
  <c r="D7076" i="8"/>
  <c r="D7116" i="8"/>
  <c r="D7095" i="8"/>
  <c r="D7182" i="8"/>
  <c r="D7172" i="8"/>
  <c r="D7147" i="8"/>
  <c r="D7167" i="8"/>
  <c r="D7212" i="8"/>
  <c r="D7232" i="8"/>
  <c r="D7252" i="8"/>
  <c r="D7272" i="8"/>
  <c r="D7292" i="8"/>
  <c r="D7312" i="8"/>
  <c r="D7354" i="8"/>
  <c r="D7441" i="8"/>
  <c r="D7347" i="8"/>
  <c r="D7387" i="8"/>
  <c r="D7474" i="8"/>
  <c r="D7440" i="8"/>
  <c r="D7457" i="8"/>
  <c r="D7497" i="8"/>
  <c r="D7403" i="8"/>
  <c r="D7552" i="8"/>
  <c r="D7610" i="8"/>
  <c r="D7544" i="8"/>
  <c r="D7522" i="8"/>
  <c r="D7542" i="8"/>
  <c r="D7620" i="8"/>
  <c r="D7624" i="8"/>
  <c r="D7644" i="8"/>
  <c r="D7676" i="8"/>
  <c r="D7696" i="8"/>
  <c r="D7716" i="8"/>
  <c r="D7736" i="8"/>
  <c r="D7756" i="8"/>
  <c r="D7776" i="8"/>
  <c r="D7934" i="8"/>
  <c r="D7927" i="8"/>
  <c r="D7935" i="8"/>
  <c r="D7799" i="8"/>
  <c r="D7819" i="8"/>
  <c r="D7839" i="8"/>
  <c r="D7896" i="8"/>
  <c r="D7883" i="8"/>
  <c r="D8035" i="8"/>
  <c r="D7990" i="8"/>
  <c r="D8034" i="8"/>
  <c r="D7956" i="8"/>
  <c r="D8029" i="8"/>
  <c r="D8055" i="8"/>
  <c r="D8075" i="8"/>
  <c r="D8095" i="8"/>
  <c r="D8110" i="8"/>
  <c r="D8130" i="8"/>
  <c r="D8226" i="8"/>
  <c r="D8259" i="8"/>
  <c r="D8183" i="8"/>
  <c r="D8203" i="8"/>
  <c r="D8244" i="8"/>
  <c r="D8231" i="8"/>
  <c r="D8514" i="8"/>
  <c r="D8280" i="8"/>
  <c r="D8327" i="8"/>
  <c r="D8348" i="8"/>
  <c r="D8297" i="8"/>
  <c r="D8373" i="8"/>
  <c r="D8345" i="8"/>
  <c r="D8481" i="8"/>
  <c r="D8401" i="8"/>
  <c r="D8483" i="8"/>
  <c r="D8403" i="8"/>
  <c r="D8526" i="8"/>
  <c r="D8445" i="8"/>
  <c r="D8462" i="8"/>
  <c r="D8649" i="8"/>
  <c r="D8568" i="8"/>
  <c r="D8594" i="8"/>
  <c r="D8634" i="8"/>
  <c r="D8704" i="8"/>
  <c r="D8731" i="8"/>
  <c r="D8689" i="8"/>
  <c r="D8710" i="8"/>
  <c r="D8738" i="8"/>
  <c r="D8697" i="8"/>
  <c r="D8691" i="8"/>
  <c r="D384" i="8"/>
  <c r="D64" i="8"/>
  <c r="D145" i="8"/>
  <c r="D447" i="8"/>
  <c r="D738" i="8"/>
  <c r="D1058" i="8"/>
  <c r="D1480" i="8"/>
  <c r="D1709" i="8"/>
  <c r="D2152" i="8"/>
  <c r="D2473" i="8"/>
  <c r="D2874" i="8"/>
  <c r="D3188" i="8"/>
  <c r="D3680" i="8"/>
  <c r="D4191" i="8"/>
  <c r="D4944" i="8"/>
  <c r="D6355" i="8"/>
  <c r="D512" i="8"/>
  <c r="D53" i="8"/>
  <c r="D424" i="8"/>
  <c r="D351" i="8"/>
  <c r="D88" i="8"/>
  <c r="D108" i="8"/>
  <c r="D128" i="8"/>
  <c r="D148" i="8"/>
  <c r="D168" i="8"/>
  <c r="D188" i="8"/>
  <c r="D208" i="8"/>
  <c r="D228" i="8"/>
  <c r="D248" i="8"/>
  <c r="D268" i="8"/>
  <c r="D288" i="8"/>
  <c r="D308" i="8"/>
  <c r="D395" i="8"/>
  <c r="D388" i="8"/>
  <c r="D334" i="8"/>
  <c r="D401" i="8"/>
  <c r="D530" i="8"/>
  <c r="D414" i="8"/>
  <c r="D486" i="8"/>
  <c r="D463" i="8"/>
  <c r="D667" i="8"/>
  <c r="D538" i="8"/>
  <c r="D558" i="8"/>
  <c r="D578" i="8"/>
  <c r="D598" i="8"/>
  <c r="D618" i="8"/>
  <c r="D638" i="8"/>
  <c r="D658" i="8"/>
  <c r="D672" i="8"/>
  <c r="D1267" i="8"/>
  <c r="D1376" i="8"/>
  <c r="D1234" i="8"/>
  <c r="D1383" i="8"/>
  <c r="D1261" i="8"/>
  <c r="D701" i="8"/>
  <c r="D721" i="8"/>
  <c r="D741" i="8"/>
  <c r="D761" i="8"/>
  <c r="D781" i="8"/>
  <c r="D801" i="8"/>
  <c r="D821" i="8"/>
  <c r="D841" i="8"/>
  <c r="D861" i="8"/>
  <c r="D881" i="8"/>
  <c r="D901" i="8"/>
  <c r="D921" i="8"/>
  <c r="D941" i="8"/>
  <c r="D961" i="8"/>
  <c r="D981" i="8"/>
  <c r="D1001" i="8"/>
  <c r="D1021" i="8"/>
  <c r="D1041" i="8"/>
  <c r="D1061" i="8"/>
  <c r="D1081" i="8"/>
  <c r="D1101" i="8"/>
  <c r="D1121" i="8"/>
  <c r="D1141" i="8"/>
  <c r="D1161" i="8"/>
  <c r="D1181" i="8"/>
  <c r="D1330" i="8"/>
  <c r="D1248" i="8"/>
  <c r="D1377" i="8"/>
  <c r="D1255" i="8"/>
  <c r="D1384" i="8"/>
  <c r="D1282" i="8"/>
  <c r="D2093" i="8"/>
  <c r="D1906" i="8"/>
  <c r="D1463" i="8"/>
  <c r="D1483" i="8"/>
  <c r="D1503" i="8"/>
  <c r="D1523" i="8"/>
  <c r="D1543" i="8"/>
  <c r="D1563" i="8"/>
  <c r="D1583" i="8"/>
  <c r="D1603" i="8"/>
  <c r="D1623" i="8"/>
  <c r="D1643" i="8"/>
  <c r="D1663" i="8"/>
  <c r="D1683" i="8"/>
  <c r="D2062" i="8"/>
  <c r="D1914" i="8"/>
  <c r="D2029" i="8"/>
  <c r="D1893" i="8"/>
  <c r="D2076" i="8"/>
  <c r="D2105" i="8"/>
  <c r="D1712" i="8"/>
  <c r="D1732" i="8"/>
  <c r="D1752" i="8"/>
  <c r="D1772" i="8"/>
  <c r="D1792" i="8"/>
  <c r="D1812" i="8"/>
  <c r="D1832" i="8"/>
  <c r="D1852" i="8"/>
  <c r="D1872" i="8"/>
  <c r="D2134" i="8"/>
  <c r="D2012" i="8"/>
  <c r="D2101" i="8"/>
  <c r="D1999" i="8"/>
  <c r="D1888" i="8"/>
  <c r="D2046" i="8"/>
  <c r="D2115" i="8"/>
  <c r="D2377" i="8"/>
  <c r="D2155" i="8"/>
  <c r="D2175" i="8"/>
  <c r="D2195" i="8"/>
  <c r="D2215" i="8"/>
  <c r="D2235" i="8"/>
  <c r="D2255" i="8"/>
  <c r="D2275" i="8"/>
  <c r="D2295" i="8"/>
  <c r="D2315" i="8"/>
  <c r="D2335" i="8"/>
  <c r="D2355" i="8"/>
  <c r="D2381" i="8"/>
  <c r="D2416" i="8"/>
  <c r="D2436" i="8"/>
  <c r="D2456" i="8"/>
  <c r="D2476" i="8"/>
  <c r="D2496" i="8"/>
  <c r="D2516" i="8"/>
  <c r="D2536" i="8"/>
  <c r="D2556" i="8"/>
  <c r="D2576" i="8"/>
  <c r="D2596" i="8"/>
  <c r="D2616" i="8"/>
  <c r="D2631" i="8"/>
  <c r="D2657" i="8"/>
  <c r="D2677" i="8"/>
  <c r="D2697" i="8"/>
  <c r="D2717" i="8"/>
  <c r="D2737" i="8"/>
  <c r="D2757" i="8"/>
  <c r="D2777" i="8"/>
  <c r="D2797" i="8"/>
  <c r="D2817" i="8"/>
  <c r="D2837" i="8"/>
  <c r="D2857" i="8"/>
  <c r="D2877" i="8"/>
  <c r="D2897" i="8"/>
  <c r="D3483" i="8"/>
  <c r="D2933" i="8"/>
  <c r="D2953" i="8"/>
  <c r="D2973" i="8"/>
  <c r="D2993" i="8"/>
  <c r="D3013" i="8"/>
  <c r="D3033" i="8"/>
  <c r="D3053" i="8"/>
  <c r="D3073" i="8"/>
  <c r="D3093" i="8"/>
  <c r="D3113" i="8"/>
  <c r="D3133" i="8"/>
  <c r="D3572" i="8"/>
  <c r="D3464" i="8"/>
  <c r="D3151" i="8"/>
  <c r="D3171" i="8"/>
  <c r="D3191" i="8"/>
  <c r="D3211" i="8"/>
  <c r="D3231" i="8"/>
  <c r="D3251" i="8"/>
  <c r="D3271" i="8"/>
  <c r="D3291" i="8"/>
  <c r="D3311" i="8"/>
  <c r="D3331" i="8"/>
  <c r="D3351" i="8"/>
  <c r="D3371" i="8"/>
  <c r="D3391" i="8"/>
  <c r="D3411" i="8"/>
  <c r="D3517" i="8"/>
  <c r="D3433" i="8"/>
  <c r="D3502" i="8"/>
  <c r="D3520" i="8"/>
  <c r="D3538" i="8"/>
  <c r="D3576" i="8"/>
  <c r="D3738" i="8"/>
  <c r="D3626" i="8"/>
  <c r="D3834" i="8"/>
  <c r="D3723" i="8"/>
  <c r="D3657" i="8"/>
  <c r="D3906" i="8"/>
  <c r="D3788" i="8"/>
  <c r="D3706" i="8"/>
  <c r="D3815" i="8"/>
  <c r="D3693" i="8"/>
  <c r="D3592" i="8"/>
  <c r="D3612" i="8"/>
  <c r="D3731" i="8"/>
  <c r="D3934" i="8"/>
  <c r="D3974" i="8"/>
  <c r="D4116" i="8"/>
  <c r="D4118" i="8"/>
  <c r="D4069" i="8"/>
  <c r="D4072" i="8"/>
  <c r="D3985" i="8"/>
  <c r="D3945" i="8"/>
  <c r="D3994" i="8"/>
  <c r="D4012" i="8"/>
  <c r="D3852" i="8"/>
  <c r="D3872" i="8"/>
  <c r="D4001" i="8"/>
  <c r="D4109" i="8"/>
  <c r="D4017" i="8"/>
  <c r="D4224" i="8"/>
  <c r="D4251" i="8"/>
  <c r="D4218" i="8"/>
  <c r="D4185" i="8"/>
  <c r="D4212" i="8"/>
  <c r="D4175" i="8"/>
  <c r="D4257" i="8"/>
  <c r="D4415" i="8"/>
  <c r="D4679" i="8"/>
  <c r="D4409" i="8"/>
  <c r="D4416" i="8"/>
  <c r="D4294" i="8"/>
  <c r="D4314" i="8"/>
  <c r="D4334" i="8"/>
  <c r="D4354" i="8"/>
  <c r="D4374" i="8"/>
  <c r="D4499" i="8"/>
  <c r="D4619" i="8"/>
  <c r="D4708" i="8"/>
  <c r="D4616" i="8"/>
  <c r="D4673" i="8"/>
  <c r="D4559" i="8"/>
  <c r="D4558" i="8"/>
  <c r="D4587" i="8"/>
  <c r="D4634" i="8"/>
  <c r="D4517" i="8"/>
  <c r="D4537" i="8"/>
  <c r="D4622" i="8"/>
  <c r="D4681" i="8"/>
  <c r="D5015" i="8"/>
  <c r="D4747" i="8"/>
  <c r="D4767" i="8"/>
  <c r="D4787" i="8"/>
  <c r="D5050" i="8"/>
  <c r="D5039" i="8"/>
  <c r="D4807" i="8"/>
  <c r="D4827" i="8"/>
  <c r="D4847" i="8"/>
  <c r="D4867" i="8"/>
  <c r="D4887" i="8"/>
  <c r="D4907" i="8"/>
  <c r="D4927" i="8"/>
  <c r="D4947" i="8"/>
  <c r="D4967" i="8"/>
  <c r="D4987" i="8"/>
  <c r="D5007" i="8"/>
  <c r="D5163" i="8"/>
  <c r="D5201" i="8"/>
  <c r="D5199" i="8"/>
  <c r="D5197" i="8"/>
  <c r="D5195" i="8"/>
  <c r="D5153" i="8"/>
  <c r="D5191" i="8"/>
  <c r="D5213" i="8"/>
  <c r="D5233" i="8"/>
  <c r="D5253" i="8"/>
  <c r="D5273" i="8"/>
  <c r="D5293" i="8"/>
  <c r="D5481" i="8"/>
  <c r="D5310" i="8"/>
  <c r="D5330" i="8"/>
  <c r="D5350" i="8"/>
  <c r="D5370" i="8"/>
  <c r="D5390" i="8"/>
  <c r="D5410" i="8"/>
  <c r="D5430" i="8"/>
  <c r="D5533" i="8"/>
  <c r="D5474" i="8"/>
  <c r="D5526" i="8"/>
  <c r="D5566" i="8"/>
  <c r="D5493" i="8"/>
  <c r="D5547" i="8"/>
  <c r="D5587" i="8"/>
  <c r="D5845" i="8"/>
  <c r="D5684" i="8"/>
  <c r="D5742" i="8"/>
  <c r="D5782" i="8"/>
  <c r="D5840" i="8"/>
  <c r="D5835" i="8"/>
  <c r="D5703" i="8"/>
  <c r="D5623" i="8"/>
  <c r="D5643" i="8"/>
  <c r="D5739" i="8"/>
  <c r="D5779" i="8"/>
  <c r="D5819" i="8"/>
  <c r="D5852" i="8"/>
  <c r="D5905" i="8"/>
  <c r="D5945" i="8"/>
  <c r="D5985" i="8"/>
  <c r="D6025" i="8"/>
  <c r="D5881" i="8"/>
  <c r="D5928" i="8"/>
  <c r="D5968" i="8"/>
  <c r="D6008" i="8"/>
  <c r="D5877" i="8"/>
  <c r="D6055" i="8"/>
  <c r="D6075" i="8"/>
  <c r="D6095" i="8"/>
  <c r="D6106" i="8"/>
  <c r="D6126" i="8"/>
  <c r="D6146" i="8"/>
  <c r="D6166" i="8"/>
  <c r="D6186" i="8"/>
  <c r="D6206" i="8"/>
  <c r="D6226" i="8"/>
  <c r="D6246" i="8"/>
  <c r="D6266" i="8"/>
  <c r="D6286" i="8"/>
  <c r="D6306" i="8"/>
  <c r="D6347" i="8"/>
  <c r="D6340" i="8"/>
  <c r="D6375" i="8"/>
  <c r="D6395" i="8"/>
  <c r="D6415" i="8"/>
  <c r="D6435" i="8"/>
  <c r="D6455" i="8"/>
  <c r="D6475" i="8"/>
  <c r="D6495" i="8"/>
  <c r="D6515" i="8"/>
  <c r="D6867" i="8"/>
  <c r="D6824" i="8"/>
  <c r="D6827" i="8"/>
  <c r="D6854" i="8"/>
  <c r="D6539" i="8"/>
  <c r="D6559" i="8"/>
  <c r="D6579" i="8"/>
  <c r="D6599" i="8"/>
  <c r="D6619" i="8"/>
  <c r="D6639" i="8"/>
  <c r="D6659" i="8"/>
  <c r="D6679" i="8"/>
  <c r="D6699" i="8"/>
  <c r="D6719" i="8"/>
  <c r="D6739" i="8"/>
  <c r="D6759" i="8"/>
  <c r="D6779" i="8"/>
  <c r="D6799" i="8"/>
  <c r="D6892" i="8"/>
  <c r="D6919" i="8"/>
  <c r="D6925" i="8"/>
  <c r="D6955" i="8"/>
  <c r="D6975" i="8"/>
  <c r="D6995" i="8"/>
  <c r="D7015" i="8"/>
  <c r="D7035" i="8"/>
  <c r="D7055" i="8"/>
  <c r="D7078" i="8"/>
  <c r="D7118" i="8"/>
  <c r="D7097" i="8"/>
  <c r="D7192" i="8"/>
  <c r="D7186" i="8"/>
  <c r="D7148" i="8"/>
  <c r="D7168" i="8"/>
  <c r="D7213" i="8"/>
  <c r="D7233" i="8"/>
  <c r="D7253" i="8"/>
  <c r="D7273" i="8"/>
  <c r="D7293" i="8"/>
  <c r="D7316" i="8"/>
  <c r="D7356" i="8"/>
  <c r="D7315" i="8"/>
  <c r="D7349" i="8"/>
  <c r="D7389" i="8"/>
  <c r="D7476" i="8"/>
  <c r="D7573" i="8"/>
  <c r="D7459" i="8"/>
  <c r="D7499" i="8"/>
  <c r="D7404" i="8"/>
  <c r="D7566" i="8"/>
  <c r="D7548" i="8"/>
  <c r="D7565" i="8"/>
  <c r="D7523" i="8"/>
  <c r="D7543" i="8"/>
  <c r="D7553" i="8"/>
  <c r="D7625" i="8"/>
  <c r="D7645" i="8"/>
  <c r="D7677" i="8"/>
  <c r="D7697" i="8"/>
  <c r="D7717" i="8"/>
  <c r="D7737" i="8"/>
  <c r="D7757" i="8"/>
  <c r="D7777" i="8"/>
  <c r="D7856" i="8"/>
  <c r="D7929" i="8"/>
  <c r="D7938" i="8"/>
  <c r="D7800" i="8"/>
  <c r="D7820" i="8"/>
  <c r="D7840" i="8"/>
  <c r="D7898" i="8"/>
  <c r="D7887" i="8"/>
  <c r="D7986" i="8"/>
  <c r="D8010" i="8"/>
  <c r="D7985" i="8"/>
  <c r="D7957" i="8"/>
  <c r="D7980" i="8"/>
  <c r="D8056" i="8"/>
  <c r="D8076" i="8"/>
  <c r="D8096" i="8"/>
  <c r="D8111" i="8"/>
  <c r="D8131" i="8"/>
  <c r="D8167" i="8"/>
  <c r="D8224" i="8"/>
  <c r="D8184" i="8"/>
  <c r="D8204" i="8"/>
  <c r="D8255" i="8"/>
  <c r="D8236" i="8"/>
  <c r="D8261" i="8"/>
  <c r="D8281" i="8"/>
  <c r="D8352" i="8"/>
  <c r="D8368" i="8"/>
  <c r="D8298" i="8"/>
  <c r="D8362" i="8"/>
  <c r="D8358" i="8"/>
  <c r="D8459" i="8"/>
  <c r="D8417" i="8"/>
  <c r="D8494" i="8"/>
  <c r="D8430" i="8"/>
  <c r="D8478" i="8"/>
  <c r="D8466" i="8"/>
  <c r="D8482" i="8"/>
  <c r="D8519" i="8"/>
  <c r="D8550" i="8"/>
  <c r="D8624" i="8"/>
  <c r="D8652" i="8"/>
  <c r="D8725" i="8"/>
  <c r="D8744" i="8"/>
  <c r="D8755" i="8"/>
  <c r="D8718" i="8"/>
  <c r="D8745" i="8"/>
  <c r="D8706" i="8"/>
  <c r="D8707" i="8"/>
  <c r="D43" i="8"/>
  <c r="D55" i="8"/>
  <c r="D575" i="8"/>
  <c r="D1158" i="8"/>
  <c r="D1829" i="8"/>
  <c r="D2654" i="8"/>
  <c r="D3308" i="8"/>
  <c r="D4009" i="8"/>
  <c r="D4648" i="8"/>
  <c r="D5270" i="8"/>
  <c r="D6432" i="8"/>
  <c r="D393" i="8"/>
  <c r="D11" i="8"/>
  <c r="D340" i="8"/>
  <c r="D371" i="8"/>
  <c r="D89" i="8"/>
  <c r="D109" i="8"/>
  <c r="D129" i="8"/>
  <c r="D149" i="8"/>
  <c r="D169" i="8"/>
  <c r="D189" i="8"/>
  <c r="D209" i="8"/>
  <c r="D229" i="8"/>
  <c r="D249" i="8"/>
  <c r="D269" i="8"/>
  <c r="D289" i="8"/>
  <c r="D309" i="8"/>
  <c r="D415" i="8"/>
  <c r="D408" i="8"/>
  <c r="D339" i="8"/>
  <c r="D421" i="8"/>
  <c r="D34" i="8"/>
  <c r="D434" i="8"/>
  <c r="D491" i="8"/>
  <c r="D320" i="8"/>
  <c r="D684" i="8"/>
  <c r="D539" i="8"/>
  <c r="D559" i="8"/>
  <c r="D579" i="8"/>
  <c r="D599" i="8"/>
  <c r="D619" i="8"/>
  <c r="D639" i="8"/>
  <c r="D659" i="8"/>
  <c r="D687" i="8"/>
  <c r="D1287" i="8"/>
  <c r="D1396" i="8"/>
  <c r="D1254" i="8"/>
  <c r="D1403" i="8"/>
  <c r="D1281" i="8"/>
  <c r="D702" i="8"/>
  <c r="D722" i="8"/>
  <c r="D742" i="8"/>
  <c r="D762" i="8"/>
  <c r="D782" i="8"/>
  <c r="D802" i="8"/>
  <c r="D822" i="8"/>
  <c r="D842" i="8"/>
  <c r="D862" i="8"/>
  <c r="D882" i="8"/>
  <c r="D902" i="8"/>
  <c r="D922" i="8"/>
  <c r="D942" i="8"/>
  <c r="D962" i="8"/>
  <c r="D982" i="8"/>
  <c r="D1002" i="8"/>
  <c r="D1022" i="8"/>
  <c r="D1042" i="8"/>
  <c r="D1062" i="8"/>
  <c r="D1082" i="8"/>
  <c r="D1102" i="8"/>
  <c r="D1122" i="8"/>
  <c r="D1142" i="8"/>
  <c r="D1162" i="8"/>
  <c r="D1182" i="8"/>
  <c r="D1350" i="8"/>
  <c r="D1268" i="8"/>
  <c r="D1397" i="8"/>
  <c r="D1275" i="8"/>
  <c r="D1404" i="8"/>
  <c r="D1302" i="8"/>
  <c r="D1198" i="8"/>
  <c r="D1931" i="8"/>
  <c r="D1464" i="8"/>
  <c r="D1484" i="8"/>
  <c r="D1504" i="8"/>
  <c r="D1524" i="8"/>
  <c r="D1544" i="8"/>
  <c r="D1564" i="8"/>
  <c r="D1584" i="8"/>
  <c r="D1604" i="8"/>
  <c r="D1624" i="8"/>
  <c r="D1644" i="8"/>
  <c r="D1664" i="8"/>
  <c r="D1684" i="8"/>
  <c r="D2082" i="8"/>
  <c r="D1925" i="8"/>
  <c r="D2049" i="8"/>
  <c r="D1903" i="8"/>
  <c r="D2096" i="8"/>
  <c r="D2125" i="8"/>
  <c r="D1713" i="8"/>
  <c r="D1733" i="8"/>
  <c r="D1753" i="8"/>
  <c r="D1773" i="8"/>
  <c r="D1793" i="8"/>
  <c r="D1813" i="8"/>
  <c r="D1833" i="8"/>
  <c r="D1853" i="8"/>
  <c r="D1873" i="8"/>
  <c r="D1891" i="8"/>
  <c r="D2032" i="8"/>
  <c r="D2121" i="8"/>
  <c r="D2019" i="8"/>
  <c r="D1898" i="8"/>
  <c r="D2066" i="8"/>
  <c r="D2135" i="8"/>
  <c r="D2376" i="8"/>
  <c r="D2156" i="8"/>
  <c r="D2176" i="8"/>
  <c r="D2196" i="8"/>
  <c r="D2216" i="8"/>
  <c r="D2236" i="8"/>
  <c r="D2256" i="8"/>
  <c r="D2276" i="8"/>
  <c r="D2296" i="8"/>
  <c r="D2316" i="8"/>
  <c r="D2336" i="8"/>
  <c r="D2356" i="8"/>
  <c r="D2401" i="8"/>
  <c r="D2417" i="8"/>
  <c r="D2437" i="8"/>
  <c r="D2457" i="8"/>
  <c r="D2477" i="8"/>
  <c r="D2497" i="8"/>
  <c r="D2517" i="8"/>
  <c r="D2537" i="8"/>
  <c r="D2557" i="8"/>
  <c r="D2577" i="8"/>
  <c r="D2597" i="8"/>
  <c r="D2617" i="8"/>
  <c r="D2636" i="8"/>
  <c r="D2658" i="8"/>
  <c r="D2678" i="8"/>
  <c r="D2698" i="8"/>
  <c r="D2718" i="8"/>
  <c r="D2738" i="8"/>
  <c r="D2758" i="8"/>
  <c r="D2778" i="8"/>
  <c r="D2798" i="8"/>
  <c r="D2818" i="8"/>
  <c r="D2838" i="8"/>
  <c r="D2858" i="8"/>
  <c r="D2878" i="8"/>
  <c r="D2898" i="8"/>
  <c r="D2914" i="8"/>
  <c r="D2934" i="8"/>
  <c r="D2954" i="8"/>
  <c r="D2974" i="8"/>
  <c r="D2994" i="8"/>
  <c r="D3014" i="8"/>
  <c r="D3034" i="8"/>
  <c r="D3054" i="8"/>
  <c r="D3074" i="8"/>
  <c r="D3094" i="8"/>
  <c r="D3114" i="8"/>
  <c r="D3134" i="8"/>
  <c r="D3418" i="8"/>
  <c r="D3479" i="8"/>
  <c r="D3152" i="8"/>
  <c r="D3172" i="8"/>
  <c r="D3192" i="8"/>
  <c r="D3212" i="8"/>
  <c r="D3232" i="8"/>
  <c r="D3252" i="8"/>
  <c r="D3272" i="8"/>
  <c r="D3292" i="8"/>
  <c r="D3312" i="8"/>
  <c r="D3332" i="8"/>
  <c r="D3352" i="8"/>
  <c r="D3372" i="8"/>
  <c r="D3392" i="8"/>
  <c r="D3412" i="8"/>
  <c r="D3537" i="8"/>
  <c r="D3439" i="8"/>
  <c r="D3522" i="8"/>
  <c r="D3540" i="8"/>
  <c r="D3558" i="8"/>
  <c r="D3438" i="8"/>
  <c r="D3758" i="8"/>
  <c r="D3646" i="8"/>
  <c r="D3839" i="8"/>
  <c r="D3743" i="8"/>
  <c r="D3667" i="8"/>
  <c r="D3619" i="8"/>
  <c r="D3808" i="8"/>
  <c r="D3726" i="8"/>
  <c r="D4114" i="8"/>
  <c r="D3713" i="8"/>
  <c r="D3593" i="8"/>
  <c r="D3632" i="8"/>
  <c r="D3751" i="8"/>
  <c r="D3936" i="8"/>
  <c r="D3976" i="8"/>
  <c r="D4136" i="8"/>
  <c r="D4138" i="8"/>
  <c r="D4080" i="8"/>
  <c r="D4082" i="8"/>
  <c r="D4005" i="8"/>
  <c r="D3947" i="8"/>
  <c r="D4014" i="8"/>
  <c r="D4032" i="8"/>
  <c r="D3853" i="8"/>
  <c r="D3873" i="8"/>
  <c r="D4021" i="8"/>
  <c r="D4129" i="8"/>
  <c r="D4037" i="8"/>
  <c r="D4244" i="8"/>
  <c r="D4271" i="8"/>
  <c r="D4238" i="8"/>
  <c r="D4205" i="8"/>
  <c r="D4232" i="8"/>
  <c r="D4179" i="8"/>
  <c r="D4186" i="8"/>
  <c r="D4435" i="8"/>
  <c r="D4402" i="8"/>
  <c r="D4429" i="8"/>
  <c r="D4436" i="8"/>
  <c r="D4295" i="8"/>
  <c r="D4315" i="8"/>
  <c r="D4335" i="8"/>
  <c r="D4355" i="8"/>
  <c r="D4375" i="8"/>
  <c r="D4699" i="8"/>
  <c r="D4410" i="8"/>
  <c r="D4728" i="8"/>
  <c r="D4621" i="8"/>
  <c r="D4693" i="8"/>
  <c r="D4575" i="8"/>
  <c r="D4581" i="8"/>
  <c r="D4607" i="8"/>
  <c r="D4654" i="8"/>
  <c r="D4518" i="8"/>
  <c r="D4538" i="8"/>
  <c r="D4643" i="8"/>
  <c r="D4701" i="8"/>
  <c r="D5085" i="8"/>
  <c r="D4748" i="8"/>
  <c r="D4768" i="8"/>
  <c r="D4788" i="8"/>
  <c r="D5060" i="8"/>
  <c r="D5049" i="8"/>
  <c r="D4808" i="8"/>
  <c r="D4828" i="8"/>
  <c r="D4848" i="8"/>
  <c r="D4868" i="8"/>
  <c r="D4888" i="8"/>
  <c r="D4908" i="8"/>
  <c r="D4928" i="8"/>
  <c r="D4948" i="8"/>
  <c r="D4968" i="8"/>
  <c r="D4988" i="8"/>
  <c r="D5008" i="8"/>
  <c r="D5183" i="8"/>
  <c r="D5026" i="8"/>
  <c r="D5024" i="8"/>
  <c r="D5022" i="8"/>
  <c r="D5020" i="8"/>
  <c r="D5173" i="8"/>
  <c r="D5016" i="8"/>
  <c r="D5214" i="8"/>
  <c r="D5234" i="8"/>
  <c r="D5254" i="8"/>
  <c r="D5274" i="8"/>
  <c r="D5294" i="8"/>
  <c r="D5513" i="8"/>
  <c r="D5311" i="8"/>
  <c r="D5331" i="8"/>
  <c r="D5351" i="8"/>
  <c r="D5371" i="8"/>
  <c r="D5391" i="8"/>
  <c r="D5411" i="8"/>
  <c r="D5431" i="8"/>
  <c r="D5453" i="8"/>
  <c r="D5478" i="8"/>
  <c r="D5528" i="8"/>
  <c r="D5568" i="8"/>
  <c r="D5593" i="8"/>
  <c r="D5549" i="8"/>
  <c r="D5589" i="8"/>
  <c r="D5671" i="8"/>
  <c r="D5704" i="8"/>
  <c r="D5744" i="8"/>
  <c r="D5784" i="8"/>
  <c r="D5675" i="8"/>
  <c r="D5646" i="8"/>
  <c r="D5843" i="8"/>
  <c r="D5624" i="8"/>
  <c r="D5674" i="8"/>
  <c r="D5741" i="8"/>
  <c r="D5781" i="8"/>
  <c r="D5821" i="8"/>
  <c r="D5853" i="8"/>
  <c r="D5907" i="8"/>
  <c r="D5947" i="8"/>
  <c r="D5987" i="8"/>
  <c r="D6027" i="8"/>
  <c r="D5880" i="8"/>
  <c r="D5930" i="8"/>
  <c r="D5970" i="8"/>
  <c r="D6010" i="8"/>
  <c r="D5876" i="8"/>
  <c r="D6056" i="8"/>
  <c r="D6076" i="8"/>
  <c r="D6096" i="8"/>
  <c r="D6107" i="8"/>
  <c r="D6127" i="8"/>
  <c r="D6147" i="8"/>
  <c r="D6167" i="8"/>
  <c r="D6187" i="8"/>
  <c r="D6207" i="8"/>
  <c r="D6227" i="8"/>
  <c r="D6247" i="8"/>
  <c r="D6267" i="8"/>
  <c r="D6287" i="8"/>
  <c r="D6307" i="8"/>
  <c r="D6338" i="8"/>
  <c r="D6321" i="8"/>
  <c r="D6376" i="8"/>
  <c r="D6396" i="8"/>
  <c r="D6416" i="8"/>
  <c r="D6436" i="8"/>
  <c r="D6456" i="8"/>
  <c r="D6476" i="8"/>
  <c r="D6496" i="8"/>
  <c r="D6516" i="8"/>
  <c r="D6849" i="8"/>
  <c r="D6828" i="8"/>
  <c r="D6931" i="8"/>
  <c r="D6856" i="8"/>
  <c r="D6540" i="8"/>
  <c r="D6560" i="8"/>
  <c r="D6580" i="8"/>
  <c r="D6600" i="8"/>
  <c r="D6620" i="8"/>
  <c r="D6640" i="8"/>
  <c r="D6660" i="8"/>
  <c r="D6680" i="8"/>
  <c r="D6700" i="8"/>
  <c r="D6720" i="8"/>
  <c r="D6740" i="8"/>
  <c r="D6760" i="8"/>
  <c r="D6780" i="8"/>
  <c r="D6800" i="8"/>
  <c r="D6897" i="8"/>
  <c r="D6929" i="8"/>
  <c r="D6947" i="8"/>
  <c r="D6956" i="8"/>
  <c r="D6976" i="8"/>
  <c r="D6996" i="8"/>
  <c r="D7016" i="8"/>
  <c r="D7036" i="8"/>
  <c r="D7056" i="8"/>
  <c r="D7080" i="8"/>
  <c r="D7120" i="8"/>
  <c r="D7099" i="8"/>
  <c r="D7181" i="8"/>
  <c r="D7198" i="8"/>
  <c r="D7149" i="8"/>
  <c r="D7169" i="8"/>
  <c r="D7214" i="8"/>
  <c r="D7234" i="8"/>
  <c r="D7254" i="8"/>
  <c r="D7274" i="8"/>
  <c r="D7294" i="8"/>
  <c r="D7318" i="8"/>
  <c r="D7358" i="8"/>
  <c r="D7431" i="8"/>
  <c r="D7351" i="8"/>
  <c r="D7391" i="8"/>
  <c r="D7478" i="8"/>
  <c r="D7425" i="8"/>
  <c r="D7461" i="8"/>
  <c r="D7501" i="8"/>
  <c r="D7405" i="8"/>
  <c r="D7586" i="8"/>
  <c r="D7561" i="8"/>
  <c r="D7585" i="8"/>
  <c r="D7524" i="8"/>
  <c r="D7556" i="8"/>
  <c r="D7571" i="8"/>
  <c r="D7626" i="8"/>
  <c r="D7646" i="8"/>
  <c r="D7678" i="8"/>
  <c r="D7698" i="8"/>
  <c r="D7718" i="8"/>
  <c r="D7738" i="8"/>
  <c r="D7758" i="8"/>
  <c r="D7778" i="8"/>
  <c r="D7876" i="8"/>
  <c r="D7937" i="8"/>
  <c r="D7781" i="8"/>
  <c r="D7801" i="8"/>
  <c r="D7821" i="8"/>
  <c r="D7841" i="8"/>
  <c r="D7900" i="8"/>
  <c r="D7993" i="8"/>
  <c r="D8006" i="8"/>
  <c r="D8030" i="8"/>
  <c r="D8005" i="8"/>
  <c r="D7976" i="8"/>
  <c r="D8000" i="8"/>
  <c r="D8057" i="8"/>
  <c r="D8077" i="8"/>
  <c r="D8097" i="8"/>
  <c r="D8112" i="8"/>
  <c r="D8132" i="8"/>
  <c r="D8157" i="8"/>
  <c r="D8242" i="8"/>
  <c r="D8185" i="8"/>
  <c r="D8205" i="8"/>
  <c r="D8257" i="8"/>
  <c r="D8245" i="8"/>
  <c r="D8262" i="8"/>
  <c r="D8282" i="8"/>
  <c r="D8372" i="8"/>
  <c r="D8387" i="8"/>
  <c r="D8299" i="8"/>
  <c r="D8420" i="8"/>
  <c r="D8427" i="8"/>
  <c r="D8503" i="8"/>
  <c r="D8422" i="8"/>
  <c r="D8406" i="8"/>
  <c r="D8435" i="8"/>
  <c r="D8486" i="8"/>
  <c r="D8492" i="8"/>
  <c r="D8491" i="8"/>
  <c r="D8523" i="8"/>
  <c r="D8593" i="8"/>
  <c r="D8628" i="8"/>
  <c r="D8668" i="8"/>
  <c r="D8592" i="8"/>
  <c r="D8667" i="8"/>
  <c r="D8759" i="8"/>
  <c r="D8758" i="8"/>
  <c r="D8664" i="8"/>
  <c r="D8726" i="8"/>
  <c r="D8727" i="8"/>
  <c r="D21" i="8"/>
  <c r="D48" i="8"/>
  <c r="D8" i="8"/>
  <c r="D354" i="8"/>
  <c r="D1038" i="8"/>
  <c r="D2016" i="8"/>
  <c r="D2513" i="8"/>
  <c r="D3208" i="8"/>
  <c r="D3968" i="8"/>
  <c r="D4441" i="8"/>
  <c r="D5290" i="8"/>
  <c r="D6412" i="8"/>
  <c r="D344" i="8"/>
  <c r="D468" i="8"/>
  <c r="D65" i="8"/>
  <c r="D391" i="8"/>
  <c r="D90" i="8"/>
  <c r="D110" i="8"/>
  <c r="D130" i="8"/>
  <c r="D150" i="8"/>
  <c r="D170" i="8"/>
  <c r="D190" i="8"/>
  <c r="D210" i="8"/>
  <c r="D230" i="8"/>
  <c r="D250" i="8"/>
  <c r="D270" i="8"/>
  <c r="D290" i="8"/>
  <c r="D310" i="8"/>
  <c r="D435" i="8"/>
  <c r="D428" i="8"/>
  <c r="D359" i="8"/>
  <c r="D441" i="8"/>
  <c r="D35" i="8"/>
  <c r="D323" i="8"/>
  <c r="D496" i="8"/>
  <c r="D358" i="8"/>
  <c r="D1231" i="8"/>
  <c r="D540" i="8"/>
  <c r="D560" i="8"/>
  <c r="D580" i="8"/>
  <c r="D600" i="8"/>
  <c r="D620" i="8"/>
  <c r="D640" i="8"/>
  <c r="D660" i="8"/>
  <c r="D1349" i="8"/>
  <c r="D1307" i="8"/>
  <c r="D1416" i="8"/>
  <c r="D1274" i="8"/>
  <c r="D1423" i="8"/>
  <c r="D1301" i="8"/>
  <c r="D703" i="8"/>
  <c r="D723" i="8"/>
  <c r="D743" i="8"/>
  <c r="D763" i="8"/>
  <c r="D783" i="8"/>
  <c r="D803" i="8"/>
  <c r="D823" i="8"/>
  <c r="D843" i="8"/>
  <c r="D863" i="8"/>
  <c r="D883" i="8"/>
  <c r="D903" i="8"/>
  <c r="D923" i="8"/>
  <c r="D943" i="8"/>
  <c r="D963" i="8"/>
  <c r="D983" i="8"/>
  <c r="D1003" i="8"/>
  <c r="D1023" i="8"/>
  <c r="D1043" i="8"/>
  <c r="D1063" i="8"/>
  <c r="D1083" i="8"/>
  <c r="D1103" i="8"/>
  <c r="D1123" i="8"/>
  <c r="D1143" i="8"/>
  <c r="D1163" i="8"/>
  <c r="D1183" i="8"/>
  <c r="D1370" i="8"/>
  <c r="D1288" i="8"/>
  <c r="D1417" i="8"/>
  <c r="D1295" i="8"/>
  <c r="D1424" i="8"/>
  <c r="D1322" i="8"/>
  <c r="D1208" i="8"/>
  <c r="D1933" i="8"/>
  <c r="D1465" i="8"/>
  <c r="D1485" i="8"/>
  <c r="D1505" i="8"/>
  <c r="D1525" i="8"/>
  <c r="D1545" i="8"/>
  <c r="D1565" i="8"/>
  <c r="D1585" i="8"/>
  <c r="D1605" i="8"/>
  <c r="D1625" i="8"/>
  <c r="D1645" i="8"/>
  <c r="D1665" i="8"/>
  <c r="D1685" i="8"/>
  <c r="D2102" i="8"/>
  <c r="D1940" i="8"/>
  <c r="D2069" i="8"/>
  <c r="D1913" i="8"/>
  <c r="D2116" i="8"/>
  <c r="D2141" i="8"/>
  <c r="D1714" i="8"/>
  <c r="D1734" i="8"/>
  <c r="D1754" i="8"/>
  <c r="D1774" i="8"/>
  <c r="D1794" i="8"/>
  <c r="D1814" i="8"/>
  <c r="D1834" i="8"/>
  <c r="D1854" i="8"/>
  <c r="D1874" i="8"/>
  <c r="D1901" i="8"/>
  <c r="D2052" i="8"/>
  <c r="D1923" i="8"/>
  <c r="D2039" i="8"/>
  <c r="D1908" i="8"/>
  <c r="D2086" i="8"/>
  <c r="D1944" i="8"/>
  <c r="D2384" i="8"/>
  <c r="D2157" i="8"/>
  <c r="D2177" i="8"/>
  <c r="D2197" i="8"/>
  <c r="D2217" i="8"/>
  <c r="D2237" i="8"/>
  <c r="D2257" i="8"/>
  <c r="D2277" i="8"/>
  <c r="D2297" i="8"/>
  <c r="D2317" i="8"/>
  <c r="D2337" i="8"/>
  <c r="D2357" i="8"/>
  <c r="D2386" i="8"/>
  <c r="D2418" i="8"/>
  <c r="D2438" i="8"/>
  <c r="D2458" i="8"/>
  <c r="D2478" i="8"/>
  <c r="D2498" i="8"/>
  <c r="D2518" i="8"/>
  <c r="D2538" i="8"/>
  <c r="D2558" i="8"/>
  <c r="D2578" i="8"/>
  <c r="D2598" i="8"/>
  <c r="D2618" i="8"/>
  <c r="D2641" i="8"/>
  <c r="D2659" i="8"/>
  <c r="D2679" i="8"/>
  <c r="D2699" i="8"/>
  <c r="D2719" i="8"/>
  <c r="D2739" i="8"/>
  <c r="D2759" i="8"/>
  <c r="D2779" i="8"/>
  <c r="D2799" i="8"/>
  <c r="D2819" i="8"/>
  <c r="D2839" i="8"/>
  <c r="D2859" i="8"/>
  <c r="D2879" i="8"/>
  <c r="D2899" i="8"/>
  <c r="D2915" i="8"/>
  <c r="D2935" i="8"/>
  <c r="D2955" i="8"/>
  <c r="D2975" i="8"/>
  <c r="D2995" i="8"/>
  <c r="D3015" i="8"/>
  <c r="D3035" i="8"/>
  <c r="D3055" i="8"/>
  <c r="D3075" i="8"/>
  <c r="D3095" i="8"/>
  <c r="D3115" i="8"/>
  <c r="D3135" i="8"/>
  <c r="D3442" i="8"/>
  <c r="D3499" i="8"/>
  <c r="D3153" i="8"/>
  <c r="D3173" i="8"/>
  <c r="D3193" i="8"/>
  <c r="D3213" i="8"/>
  <c r="D3233" i="8"/>
  <c r="D3253" i="8"/>
  <c r="D3273" i="8"/>
  <c r="D3293" i="8"/>
  <c r="D3313" i="8"/>
  <c r="D3333" i="8"/>
  <c r="D3353" i="8"/>
  <c r="D3373" i="8"/>
  <c r="D3393" i="8"/>
  <c r="D3413" i="8"/>
  <c r="D3557" i="8"/>
  <c r="D3459" i="8"/>
  <c r="D3542" i="8"/>
  <c r="D3560" i="8"/>
  <c r="D3578" i="8"/>
  <c r="D3458" i="8"/>
  <c r="D3778" i="8"/>
  <c r="D3696" i="8"/>
  <c r="D4055" i="8"/>
  <c r="D3763" i="8"/>
  <c r="D3701" i="8"/>
  <c r="D3639" i="8"/>
  <c r="D3828" i="8"/>
  <c r="D3746" i="8"/>
  <c r="D3614" i="8"/>
  <c r="D3733" i="8"/>
  <c r="D3594" i="8"/>
  <c r="D3652" i="8"/>
  <c r="D3771" i="8"/>
  <c r="D3938" i="8"/>
  <c r="D3978" i="8"/>
  <c r="D4157" i="8"/>
  <c r="D3905" i="8"/>
  <c r="D4100" i="8"/>
  <c r="D4102" i="8"/>
  <c r="D4025" i="8"/>
  <c r="D3949" i="8"/>
  <c r="D4034" i="8"/>
  <c r="D4052" i="8"/>
  <c r="D3854" i="8"/>
  <c r="D3874" i="8"/>
  <c r="D4041" i="8"/>
  <c r="D3999" i="8"/>
  <c r="D4057" i="8"/>
  <c r="D4264" i="8"/>
  <c r="D4276" i="8"/>
  <c r="D4258" i="8"/>
  <c r="D4225" i="8"/>
  <c r="D4252" i="8"/>
  <c r="D4199" i="8"/>
  <c r="D4206" i="8"/>
  <c r="D4455" i="8"/>
  <c r="D4422" i="8"/>
  <c r="D4449" i="8"/>
  <c r="D4456" i="8"/>
  <c r="D4296" i="8"/>
  <c r="D4316" i="8"/>
  <c r="D4336" i="8"/>
  <c r="D4356" i="8"/>
  <c r="D4376" i="8"/>
  <c r="D4386" i="8"/>
  <c r="D4430" i="8"/>
  <c r="D4584" i="8"/>
  <c r="D4635" i="8"/>
  <c r="D4713" i="8"/>
  <c r="D4595" i="8"/>
  <c r="D4601" i="8"/>
  <c r="D4636" i="8"/>
  <c r="D4674" i="8"/>
  <c r="D4519" i="8"/>
  <c r="D4539" i="8"/>
  <c r="D4663" i="8"/>
  <c r="D4721" i="8"/>
  <c r="D4804" i="8"/>
  <c r="D4749" i="8"/>
  <c r="D4769" i="8"/>
  <c r="D4789" i="8"/>
  <c r="D5082" i="8"/>
  <c r="D5059" i="8"/>
  <c r="D4809" i="8"/>
  <c r="D4829" i="8"/>
  <c r="D4849" i="8"/>
  <c r="D4869" i="8"/>
  <c r="D4889" i="8"/>
  <c r="D4909" i="8"/>
  <c r="D4929" i="8"/>
  <c r="D4949" i="8"/>
  <c r="D4969" i="8"/>
  <c r="D4989" i="8"/>
  <c r="D5009" i="8"/>
  <c r="D5203" i="8"/>
  <c r="D5036" i="8"/>
  <c r="D5035" i="8"/>
  <c r="D5034" i="8"/>
  <c r="D5033" i="8"/>
  <c r="D5193" i="8"/>
  <c r="D5031" i="8"/>
  <c r="D5215" i="8"/>
  <c r="D5235" i="8"/>
  <c r="D5255" i="8"/>
  <c r="D5275" i="8"/>
  <c r="D5295" i="8"/>
  <c r="D5443" i="8"/>
  <c r="D5312" i="8"/>
  <c r="D5332" i="8"/>
  <c r="D5352" i="8"/>
  <c r="D5372" i="8"/>
  <c r="D5392" i="8"/>
  <c r="D5412" i="8"/>
  <c r="D5432" i="8"/>
  <c r="D5464" i="8"/>
  <c r="D5521" i="8"/>
  <c r="D5530" i="8"/>
  <c r="D5570" i="8"/>
  <c r="D5654" i="8"/>
  <c r="D5551" i="8"/>
  <c r="D5664" i="8"/>
  <c r="D5680" i="8"/>
  <c r="D5706" i="8"/>
  <c r="D5746" i="8"/>
  <c r="D5786" i="8"/>
  <c r="D5695" i="8"/>
  <c r="D5690" i="8"/>
  <c r="D5605" i="8"/>
  <c r="D5625" i="8"/>
  <c r="D5694" i="8"/>
  <c r="D5743" i="8"/>
  <c r="D5783" i="8"/>
  <c r="D5830" i="8"/>
  <c r="D5854" i="8"/>
  <c r="D5909" i="8"/>
  <c r="D5949" i="8"/>
  <c r="D5989" i="8"/>
  <c r="D6029" i="8"/>
  <c r="D5886" i="8"/>
  <c r="D5932" i="8"/>
  <c r="D5972" i="8"/>
  <c r="D6012" i="8"/>
  <c r="D5885" i="8"/>
  <c r="D6057" i="8"/>
  <c r="D6077" i="8"/>
  <c r="D6097" i="8"/>
  <c r="D6108" i="8"/>
  <c r="D6128" i="8"/>
  <c r="D6148" i="8"/>
  <c r="D6168" i="8"/>
  <c r="D6188" i="8"/>
  <c r="D6208" i="8"/>
  <c r="D6228" i="8"/>
  <c r="D6248" i="8"/>
  <c r="D6268" i="8"/>
  <c r="D6288" i="8"/>
  <c r="D6308" i="8"/>
  <c r="D6344" i="8"/>
  <c r="D6331" i="8"/>
  <c r="D6377" i="8"/>
  <c r="D6397" i="8"/>
  <c r="D6417" i="8"/>
  <c r="D6437" i="8"/>
  <c r="D6457" i="8"/>
  <c r="D6477" i="8"/>
  <c r="D6497" i="8"/>
  <c r="D6517" i="8"/>
  <c r="D6869" i="8"/>
  <c r="D6878" i="8"/>
  <c r="D6816" i="8"/>
  <c r="D6858" i="8"/>
  <c r="D6541" i="8"/>
  <c r="D6561" i="8"/>
  <c r="D6581" i="8"/>
  <c r="D6601" i="8"/>
  <c r="D6621" i="8"/>
  <c r="D6641" i="8"/>
  <c r="D6661" i="8"/>
  <c r="D6681" i="8"/>
  <c r="D6701" i="8"/>
  <c r="D6721" i="8"/>
  <c r="D6741" i="8"/>
  <c r="D6761" i="8"/>
  <c r="D6781" i="8"/>
  <c r="D6801" i="8"/>
  <c r="D6821" i="8"/>
  <c r="D6944" i="8"/>
  <c r="D6941" i="8"/>
  <c r="D6957" i="8"/>
  <c r="D6977" i="8"/>
  <c r="D6997" i="8"/>
  <c r="D7017" i="8"/>
  <c r="D7037" i="8"/>
  <c r="D7057" i="8"/>
  <c r="D7082" i="8"/>
  <c r="D7122" i="8"/>
  <c r="D7101" i="8"/>
  <c r="D7191" i="8"/>
  <c r="D7171" i="8"/>
  <c r="D7150" i="8"/>
  <c r="D7170" i="8"/>
  <c r="D7215" i="8"/>
  <c r="D7235" i="8"/>
  <c r="D7255" i="8"/>
  <c r="D7275" i="8"/>
  <c r="D7295" i="8"/>
  <c r="D7320" i="8"/>
  <c r="D7360" i="8"/>
  <c r="D7444" i="8"/>
  <c r="D7353" i="8"/>
  <c r="D7393" i="8"/>
  <c r="D7480" i="8"/>
  <c r="D7443" i="8"/>
  <c r="D7463" i="8"/>
  <c r="D7503" i="8"/>
  <c r="D7406" i="8"/>
  <c r="D7606" i="8"/>
  <c r="D7581" i="8"/>
  <c r="D7605" i="8"/>
  <c r="D7525" i="8"/>
  <c r="D7576" i="8"/>
  <c r="D7591" i="8"/>
  <c r="D7627" i="8"/>
  <c r="D7647" i="8"/>
  <c r="D7679" i="8"/>
  <c r="D7699" i="8"/>
  <c r="D7719" i="8"/>
  <c r="D7739" i="8"/>
  <c r="D7759" i="8"/>
  <c r="D7779" i="8"/>
  <c r="D7893" i="8"/>
  <c r="D7855" i="8"/>
  <c r="D7782" i="8"/>
  <c r="D7802" i="8"/>
  <c r="D7822" i="8"/>
  <c r="D7842" i="8"/>
  <c r="D7902" i="8"/>
  <c r="D7864" i="8"/>
  <c r="D8026" i="8"/>
  <c r="D7981" i="8"/>
  <c r="D8025" i="8"/>
  <c r="D7996" i="8"/>
  <c r="D8020" i="8"/>
  <c r="D8058" i="8"/>
  <c r="D8078" i="8"/>
  <c r="D8098" i="8"/>
  <c r="D8113" i="8"/>
  <c r="D8133" i="8"/>
  <c r="D8163" i="8"/>
  <c r="D8223" i="8"/>
  <c r="D8186" i="8"/>
  <c r="D8206" i="8"/>
  <c r="D8246" i="8"/>
  <c r="D8227" i="8"/>
  <c r="D8263" i="8"/>
  <c r="D8283" i="8"/>
  <c r="D8384" i="8"/>
  <c r="D8476" i="8"/>
  <c r="D8300" i="8"/>
  <c r="D8480" i="8"/>
  <c r="D8322" i="8"/>
  <c r="D8399" i="8"/>
  <c r="D8439" i="8"/>
  <c r="D8428" i="8"/>
  <c r="D8449" i="8"/>
  <c r="D8555" i="8"/>
  <c r="D8518" i="8"/>
  <c r="D8524" i="8"/>
  <c r="D8527" i="8"/>
  <c r="D8539" i="8"/>
  <c r="D8544" i="8"/>
  <c r="D8584" i="8"/>
  <c r="D8605" i="8"/>
  <c r="D8654" i="8"/>
  <c r="D8635" i="8"/>
  <c r="D8715" i="8"/>
  <c r="D8705" i="8"/>
  <c r="D8746" i="8"/>
  <c r="D8747" i="8"/>
  <c r="D518" i="8"/>
  <c r="D14" i="8"/>
  <c r="D327" i="8"/>
  <c r="D337" i="8"/>
  <c r="D595" i="8"/>
  <c r="D718" i="8"/>
  <c r="D938" i="8"/>
  <c r="D1439" i="8"/>
  <c r="D1500" i="8"/>
  <c r="D2002" i="8"/>
  <c r="D1869" i="8"/>
  <c r="D2172" i="8"/>
  <c r="D2292" i="8"/>
  <c r="D2453" i="8"/>
  <c r="D2632" i="8"/>
  <c r="D2794" i="8"/>
  <c r="D2894" i="8"/>
  <c r="D3030" i="8"/>
  <c r="D3148" i="8"/>
  <c r="D3348" i="8"/>
  <c r="D3516" i="8"/>
  <c r="D4075" i="8"/>
  <c r="D3912" i="8"/>
  <c r="D4174" i="8"/>
  <c r="D4351" i="8"/>
  <c r="D5209" i="8"/>
  <c r="D5103" i="8"/>
  <c r="D5581" i="8"/>
  <c r="D6848" i="8"/>
  <c r="D73" i="8"/>
  <c r="D56" i="8"/>
  <c r="D49" i="8"/>
  <c r="D411" i="8"/>
  <c r="D91" i="8"/>
  <c r="D111" i="8"/>
  <c r="D131" i="8"/>
  <c r="D151" i="8"/>
  <c r="D171" i="8"/>
  <c r="D191" i="8"/>
  <c r="D211" i="8"/>
  <c r="D231" i="8"/>
  <c r="D251" i="8"/>
  <c r="D271" i="8"/>
  <c r="D291" i="8"/>
  <c r="D311" i="8"/>
  <c r="D454" i="8"/>
  <c r="D448" i="8"/>
  <c r="D379" i="8"/>
  <c r="D352" i="8"/>
  <c r="D36" i="8"/>
  <c r="D345" i="8"/>
  <c r="D501" i="8"/>
  <c r="D378" i="8"/>
  <c r="D668" i="8"/>
  <c r="D541" i="8"/>
  <c r="D561" i="8"/>
  <c r="D581" i="8"/>
  <c r="D601" i="8"/>
  <c r="D621" i="8"/>
  <c r="D641" i="8"/>
  <c r="D661" i="8"/>
  <c r="D671" i="8"/>
  <c r="D1327" i="8"/>
  <c r="D1436" i="8"/>
  <c r="D1294" i="8"/>
  <c r="D1446" i="8"/>
  <c r="D1321" i="8"/>
  <c r="D704" i="8"/>
  <c r="D724" i="8"/>
  <c r="D744" i="8"/>
  <c r="D764" i="8"/>
  <c r="D784" i="8"/>
  <c r="D804" i="8"/>
  <c r="D824" i="8"/>
  <c r="D844" i="8"/>
  <c r="D864" i="8"/>
  <c r="D884" i="8"/>
  <c r="D904" i="8"/>
  <c r="D924" i="8"/>
  <c r="D944" i="8"/>
  <c r="D964" i="8"/>
  <c r="D984" i="8"/>
  <c r="D1004" i="8"/>
  <c r="D1024" i="8"/>
  <c r="D1044" i="8"/>
  <c r="D1064" i="8"/>
  <c r="D1084" i="8"/>
  <c r="D1104" i="8"/>
  <c r="D1124" i="8"/>
  <c r="D1144" i="8"/>
  <c r="D1164" i="8"/>
  <c r="D1184" i="8"/>
  <c r="D1390" i="8"/>
  <c r="D1308" i="8"/>
  <c r="D1437" i="8"/>
  <c r="D1315" i="8"/>
  <c r="D1442" i="8"/>
  <c r="D1342" i="8"/>
  <c r="D1218" i="8"/>
  <c r="D1694" i="8"/>
  <c r="D1466" i="8"/>
  <c r="D1486" i="8"/>
  <c r="D1506" i="8"/>
  <c r="D1526" i="8"/>
  <c r="D1546" i="8"/>
  <c r="D1566" i="8"/>
  <c r="D1586" i="8"/>
  <c r="D1606" i="8"/>
  <c r="D1626" i="8"/>
  <c r="D1646" i="8"/>
  <c r="D1666" i="8"/>
  <c r="D1686" i="8"/>
  <c r="D2122" i="8"/>
  <c r="D1960" i="8"/>
  <c r="D2089" i="8"/>
  <c r="D1947" i="8"/>
  <c r="D2136" i="8"/>
  <c r="D1695" i="8"/>
  <c r="D1715" i="8"/>
  <c r="D1735" i="8"/>
  <c r="D1755" i="8"/>
  <c r="D1775" i="8"/>
  <c r="D1795" i="8"/>
  <c r="D1815" i="8"/>
  <c r="D1835" i="8"/>
  <c r="D1855" i="8"/>
  <c r="D1875" i="8"/>
  <c r="D1911" i="8"/>
  <c r="D2072" i="8"/>
  <c r="D1950" i="8"/>
  <c r="D2059" i="8"/>
  <c r="D1937" i="8"/>
  <c r="D2106" i="8"/>
  <c r="D1964" i="8"/>
  <c r="D2389" i="8"/>
  <c r="D2158" i="8"/>
  <c r="D2178" i="8"/>
  <c r="D2198" i="8"/>
  <c r="D2218" i="8"/>
  <c r="D2238" i="8"/>
  <c r="D2258" i="8"/>
  <c r="D2278" i="8"/>
  <c r="D2298" i="8"/>
  <c r="D2318" i="8"/>
  <c r="D2338" i="8"/>
  <c r="D2358" i="8"/>
  <c r="D2391" i="8"/>
  <c r="D2419" i="8"/>
  <c r="D2439" i="8"/>
  <c r="D2459" i="8"/>
  <c r="D2479" i="8"/>
  <c r="D2499" i="8"/>
  <c r="D2519" i="8"/>
  <c r="D2539" i="8"/>
  <c r="D2559" i="8"/>
  <c r="D2579" i="8"/>
  <c r="D2599" i="8"/>
  <c r="D2619" i="8"/>
  <c r="D2630" i="8"/>
  <c r="D2660" i="8"/>
  <c r="D2680" i="8"/>
  <c r="D2700" i="8"/>
  <c r="D2720" i="8"/>
  <c r="D2740" i="8"/>
  <c r="D2760" i="8"/>
  <c r="D2780" i="8"/>
  <c r="D2800" i="8"/>
  <c r="D2820" i="8"/>
  <c r="D2840" i="8"/>
  <c r="D2860" i="8"/>
  <c r="D2880" i="8"/>
  <c r="D2900" i="8"/>
  <c r="D2916" i="8"/>
  <c r="D2936" i="8"/>
  <c r="D2956" i="8"/>
  <c r="D2976" i="8"/>
  <c r="D2996" i="8"/>
  <c r="D3016" i="8"/>
  <c r="D3036" i="8"/>
  <c r="D3056" i="8"/>
  <c r="D3076" i="8"/>
  <c r="D3096" i="8"/>
  <c r="D3116" i="8"/>
  <c r="D3136" i="8"/>
  <c r="D3462" i="8"/>
  <c r="D3519" i="8"/>
  <c r="D3154" i="8"/>
  <c r="D3174" i="8"/>
  <c r="D3194" i="8"/>
  <c r="D3214" i="8"/>
  <c r="D3234" i="8"/>
  <c r="D3254" i="8"/>
  <c r="D3274" i="8"/>
  <c r="D3294" i="8"/>
  <c r="D3314" i="8"/>
  <c r="D3334" i="8"/>
  <c r="D3354" i="8"/>
  <c r="D3374" i="8"/>
  <c r="D3394" i="8"/>
  <c r="D3414" i="8"/>
  <c r="D3577" i="8"/>
  <c r="D3484" i="8"/>
  <c r="D3562" i="8"/>
  <c r="D3580" i="8"/>
  <c r="D3709" i="8"/>
  <c r="D3485" i="8"/>
  <c r="D3798" i="8"/>
  <c r="D3716" i="8"/>
  <c r="D3624" i="8"/>
  <c r="D3783" i="8"/>
  <c r="D3721" i="8"/>
  <c r="D3656" i="8"/>
  <c r="D3835" i="8"/>
  <c r="D3766" i="8"/>
  <c r="D3634" i="8"/>
  <c r="D3753" i="8"/>
  <c r="D3595" i="8"/>
  <c r="D3702" i="8"/>
  <c r="D3791" i="8"/>
  <c r="D3940" i="8"/>
  <c r="D3980" i="8"/>
  <c r="D3896" i="8"/>
  <c r="D3909" i="8"/>
  <c r="D4120" i="8"/>
  <c r="D4122" i="8"/>
  <c r="D4045" i="8"/>
  <c r="D3951" i="8"/>
  <c r="D4054" i="8"/>
  <c r="D4073" i="8"/>
  <c r="D3855" i="8"/>
  <c r="D3875" i="8"/>
  <c r="D4061" i="8"/>
  <c r="D4019" i="8"/>
  <c r="D4074" i="8"/>
  <c r="D4156" i="8"/>
  <c r="D4395" i="8"/>
  <c r="D4153" i="8"/>
  <c r="D4245" i="8"/>
  <c r="D4272" i="8"/>
  <c r="D4219" i="8"/>
  <c r="D4226" i="8"/>
  <c r="D4475" i="8"/>
  <c r="D4442" i="8"/>
  <c r="D4469" i="8"/>
  <c r="D4476" i="8"/>
  <c r="D4297" i="8"/>
  <c r="D4317" i="8"/>
  <c r="D4337" i="8"/>
  <c r="D4357" i="8"/>
  <c r="D4377" i="8"/>
  <c r="D4403" i="8"/>
  <c r="D4450" i="8"/>
  <c r="D4604" i="8"/>
  <c r="D4655" i="8"/>
  <c r="D4560" i="8"/>
  <c r="D4625" i="8"/>
  <c r="D4638" i="8"/>
  <c r="D4656" i="8"/>
  <c r="D4694" i="8"/>
  <c r="D4520" i="8"/>
  <c r="D4540" i="8"/>
  <c r="D4683" i="8"/>
  <c r="D4730" i="8"/>
  <c r="D5129" i="8"/>
  <c r="D4750" i="8"/>
  <c r="D4770" i="8"/>
  <c r="D4790" i="8"/>
  <c r="D5098" i="8"/>
  <c r="D5076" i="8"/>
  <c r="D4810" i="8"/>
  <c r="D4830" i="8"/>
  <c r="D4850" i="8"/>
  <c r="D4870" i="8"/>
  <c r="D4890" i="8"/>
  <c r="D4910" i="8"/>
  <c r="D4930" i="8"/>
  <c r="D4950" i="8"/>
  <c r="D4970" i="8"/>
  <c r="D4990" i="8"/>
  <c r="D5010" i="8"/>
  <c r="D5027" i="8"/>
  <c r="D5046" i="8"/>
  <c r="D5045" i="8"/>
  <c r="D5044" i="8"/>
  <c r="D5043" i="8"/>
  <c r="D5018" i="8"/>
  <c r="D5041" i="8"/>
  <c r="D5216" i="8"/>
  <c r="D5236" i="8"/>
  <c r="D5256" i="8"/>
  <c r="D5276" i="8"/>
  <c r="D5296" i="8"/>
  <c r="D5455" i="8"/>
  <c r="D5313" i="8"/>
  <c r="D5333" i="8"/>
  <c r="D5353" i="8"/>
  <c r="D5373" i="8"/>
  <c r="D5393" i="8"/>
  <c r="D5413" i="8"/>
  <c r="D5433" i="8"/>
  <c r="D5487" i="8"/>
  <c r="D5485" i="8"/>
  <c r="D5532" i="8"/>
  <c r="D5572" i="8"/>
  <c r="D5469" i="8"/>
  <c r="D5553" i="8"/>
  <c r="D5687" i="8"/>
  <c r="D5700" i="8"/>
  <c r="D5708" i="8"/>
  <c r="D5748" i="8"/>
  <c r="D5788" i="8"/>
  <c r="D5827" i="8"/>
  <c r="D5823" i="8"/>
  <c r="D5606" i="8"/>
  <c r="D5626" i="8"/>
  <c r="D5705" i="8"/>
  <c r="D5745" i="8"/>
  <c r="D5785" i="8"/>
  <c r="D5650" i="8"/>
  <c r="D5855" i="8"/>
  <c r="D5911" i="8"/>
  <c r="D5951" i="8"/>
  <c r="D5991" i="8"/>
  <c r="D6031" i="8"/>
  <c r="D5900" i="8"/>
  <c r="D5934" i="8"/>
  <c r="D5974" i="8"/>
  <c r="D6014" i="8"/>
  <c r="D5875" i="8"/>
  <c r="D6058" i="8"/>
  <c r="D6078" i="8"/>
  <c r="D6098" i="8"/>
  <c r="D6109" i="8"/>
  <c r="D6129" i="8"/>
  <c r="D6149" i="8"/>
  <c r="D6169" i="8"/>
  <c r="D6189" i="8"/>
  <c r="D6209" i="8"/>
  <c r="D6229" i="8"/>
  <c r="D6249" i="8"/>
  <c r="D6269" i="8"/>
  <c r="D6289" i="8"/>
  <c r="D6309" i="8"/>
  <c r="D6325" i="8"/>
  <c r="D6336" i="8"/>
  <c r="D6378" i="8"/>
  <c r="D6398" i="8"/>
  <c r="D6418" i="8"/>
  <c r="D6438" i="8"/>
  <c r="D6458" i="8"/>
  <c r="D6478" i="8"/>
  <c r="D6498" i="8"/>
  <c r="D6518" i="8"/>
  <c r="D6831" i="8"/>
  <c r="D6883" i="8"/>
  <c r="D6902" i="8"/>
  <c r="D6860" i="8"/>
  <c r="D6542" i="8"/>
  <c r="D6562" i="8"/>
  <c r="D6582" i="8"/>
  <c r="D6602" i="8"/>
  <c r="D6622" i="8"/>
  <c r="D6642" i="8"/>
  <c r="D6662" i="8"/>
  <c r="D6682" i="8"/>
  <c r="D6702" i="8"/>
  <c r="D6722" i="8"/>
  <c r="D6742" i="8"/>
  <c r="D6762" i="8"/>
  <c r="D6782" i="8"/>
  <c r="D6802" i="8"/>
  <c r="D6829" i="8"/>
  <c r="D6937" i="8"/>
  <c r="D6904" i="8"/>
  <c r="D6958" i="8"/>
  <c r="D6978" i="8"/>
  <c r="D6998" i="8"/>
  <c r="D7018" i="8"/>
  <c r="D7038" i="8"/>
  <c r="D7058" i="8"/>
  <c r="D7084" i="8"/>
  <c r="D7124" i="8"/>
  <c r="D7103" i="8"/>
  <c r="D7180" i="8"/>
  <c r="D7131" i="8"/>
  <c r="D7151" i="8"/>
  <c r="D7185" i="8"/>
  <c r="D7216" i="8"/>
  <c r="D7236" i="8"/>
  <c r="D7256" i="8"/>
  <c r="D7276" i="8"/>
  <c r="D7296" i="8"/>
  <c r="D7322" i="8"/>
  <c r="D7362" i="8"/>
  <c r="D7604" i="8"/>
  <c r="D7355" i="8"/>
  <c r="D7430" i="8"/>
  <c r="D7482" i="8"/>
  <c r="D7424" i="8"/>
  <c r="D7465" i="8"/>
  <c r="D7505" i="8"/>
  <c r="D7407" i="8"/>
  <c r="D7557" i="8"/>
  <c r="D7601" i="8"/>
  <c r="D7506" i="8"/>
  <c r="D7526" i="8"/>
  <c r="D7596" i="8"/>
  <c r="D7611" i="8"/>
  <c r="D7628" i="8"/>
  <c r="D7648" i="8"/>
  <c r="D7680" i="8"/>
  <c r="D7700" i="8"/>
  <c r="D7720" i="8"/>
  <c r="D7740" i="8"/>
  <c r="D7760" i="8"/>
  <c r="D7780" i="8"/>
  <c r="D7895" i="8"/>
  <c r="D7875" i="8"/>
  <c r="D7783" i="8"/>
  <c r="D7803" i="8"/>
  <c r="D7823" i="8"/>
  <c r="D7843" i="8"/>
  <c r="D7904" i="8"/>
  <c r="D7933" i="8"/>
  <c r="D7977" i="8"/>
  <c r="D8001" i="8"/>
  <c r="D8044" i="8"/>
  <c r="D8016" i="8"/>
  <c r="D8040" i="8"/>
  <c r="D8059" i="8"/>
  <c r="D8079" i="8"/>
  <c r="D8099" i="8"/>
  <c r="D8114" i="8"/>
  <c r="D8134" i="8"/>
  <c r="D8249" i="8"/>
  <c r="D8235" i="8"/>
  <c r="D8187" i="8"/>
  <c r="D8207" i="8"/>
  <c r="D8260" i="8"/>
  <c r="D8247" i="8"/>
  <c r="D8264" i="8"/>
  <c r="D8284" i="8"/>
  <c r="D8320" i="8"/>
  <c r="D8312" i="8"/>
  <c r="D8301" i="8"/>
  <c r="D8351" i="8"/>
  <c r="D8347" i="8"/>
  <c r="D8378" i="8"/>
  <c r="D8465" i="8"/>
  <c r="D8433" i="8"/>
  <c r="D8458" i="8"/>
  <c r="D8733" i="8"/>
  <c r="D8533" i="8"/>
  <c r="D8623" i="8"/>
  <c r="D8576" i="8"/>
  <c r="D8549" i="8"/>
  <c r="D8577" i="8"/>
  <c r="D8597" i="8"/>
  <c r="D8611" i="8"/>
  <c r="D8659" i="8"/>
  <c r="D8661" i="8"/>
  <c r="D8732" i="8"/>
  <c r="D8724" i="8"/>
  <c r="D8686" i="8"/>
  <c r="D8690" i="8"/>
  <c r="D487" i="8"/>
  <c r="D10" i="8"/>
  <c r="D665" i="8"/>
  <c r="D1078" i="8"/>
  <c r="D1769" i="8"/>
  <c r="D2573" i="8"/>
  <c r="D3168" i="8"/>
  <c r="D3728" i="8"/>
  <c r="D4488" i="8"/>
  <c r="D4514" i="8"/>
  <c r="D5139" i="8"/>
  <c r="D5816" i="8"/>
  <c r="D6556" i="8"/>
  <c r="D39" i="8"/>
  <c r="D31" i="8"/>
  <c r="D42" i="8"/>
  <c r="D15" i="8"/>
  <c r="D431" i="8"/>
  <c r="D92" i="8"/>
  <c r="D112" i="8"/>
  <c r="D132" i="8"/>
  <c r="D152" i="8"/>
  <c r="D172" i="8"/>
  <c r="D192" i="8"/>
  <c r="D212" i="8"/>
  <c r="D232" i="8"/>
  <c r="D252" i="8"/>
  <c r="D272" i="8"/>
  <c r="D292" i="8"/>
  <c r="D312" i="8"/>
  <c r="D459" i="8"/>
  <c r="D450" i="8"/>
  <c r="D399" i="8"/>
  <c r="D372" i="8"/>
  <c r="D37" i="8"/>
  <c r="D365" i="8"/>
  <c r="D506" i="8"/>
  <c r="D398" i="8"/>
  <c r="D685" i="8"/>
  <c r="D542" i="8"/>
  <c r="D562" i="8"/>
  <c r="D582" i="8"/>
  <c r="D602" i="8"/>
  <c r="D622" i="8"/>
  <c r="D642" i="8"/>
  <c r="D681" i="8"/>
  <c r="D1197" i="8"/>
  <c r="D1347" i="8"/>
  <c r="D1443" i="8"/>
  <c r="D1314" i="8"/>
  <c r="D1194" i="8"/>
  <c r="D1341" i="8"/>
  <c r="D705" i="8"/>
  <c r="D725" i="8"/>
  <c r="D745" i="8"/>
  <c r="D765" i="8"/>
  <c r="D785" i="8"/>
  <c r="D805" i="8"/>
  <c r="D825" i="8"/>
  <c r="D845" i="8"/>
  <c r="D865" i="8"/>
  <c r="D885" i="8"/>
  <c r="D905" i="8"/>
  <c r="D925" i="8"/>
  <c r="D945" i="8"/>
  <c r="D965" i="8"/>
  <c r="D985" i="8"/>
  <c r="D1005" i="8"/>
  <c r="D1025" i="8"/>
  <c r="D1045" i="8"/>
  <c r="D1065" i="8"/>
  <c r="D1085" i="8"/>
  <c r="D1105" i="8"/>
  <c r="D1125" i="8"/>
  <c r="D1145" i="8"/>
  <c r="D1165" i="8"/>
  <c r="D1185" i="8"/>
  <c r="D1410" i="8"/>
  <c r="D1328" i="8"/>
  <c r="D1201" i="8"/>
  <c r="D1335" i="8"/>
  <c r="D1219" i="8"/>
  <c r="D1362" i="8"/>
  <c r="D1240" i="8"/>
  <c r="D1886" i="8"/>
  <c r="D1467" i="8"/>
  <c r="D1487" i="8"/>
  <c r="D1507" i="8"/>
  <c r="D1527" i="8"/>
  <c r="D1547" i="8"/>
  <c r="D1567" i="8"/>
  <c r="D1587" i="8"/>
  <c r="D1607" i="8"/>
  <c r="D1627" i="8"/>
  <c r="D1647" i="8"/>
  <c r="D1667" i="8"/>
  <c r="D1687" i="8"/>
  <c r="D2140" i="8"/>
  <c r="D1980" i="8"/>
  <c r="D2109" i="8"/>
  <c r="D1967" i="8"/>
  <c r="D2144" i="8"/>
  <c r="D1696" i="8"/>
  <c r="D1716" i="8"/>
  <c r="D1736" i="8"/>
  <c r="D1756" i="8"/>
  <c r="D1776" i="8"/>
  <c r="D1796" i="8"/>
  <c r="D1816" i="8"/>
  <c r="D1836" i="8"/>
  <c r="D1856" i="8"/>
  <c r="D1876" i="8"/>
  <c r="D1930" i="8"/>
  <c r="D2092" i="8"/>
  <c r="D1970" i="8"/>
  <c r="D2079" i="8"/>
  <c r="D1957" i="8"/>
  <c r="D2126" i="8"/>
  <c r="D1984" i="8"/>
  <c r="D2394" i="8"/>
  <c r="D2159" i="8"/>
  <c r="D2179" i="8"/>
  <c r="D2199" i="8"/>
  <c r="D2219" i="8"/>
  <c r="D2239" i="8"/>
  <c r="D2259" i="8"/>
  <c r="D2279" i="8"/>
  <c r="D2299" i="8"/>
  <c r="D2319" i="8"/>
  <c r="D2339" i="8"/>
  <c r="D2359" i="8"/>
  <c r="D2396" i="8"/>
  <c r="D2420" i="8"/>
  <c r="D2440" i="8"/>
  <c r="D2460" i="8"/>
  <c r="D2480" i="8"/>
  <c r="D2500" i="8"/>
  <c r="D2520" i="8"/>
  <c r="D2540" i="8"/>
  <c r="D2560" i="8"/>
  <c r="D2580" i="8"/>
  <c r="D2600" i="8"/>
  <c r="D2620" i="8"/>
  <c r="D2635" i="8"/>
  <c r="D2661" i="8"/>
  <c r="D2681" i="8"/>
  <c r="D2701" i="8"/>
  <c r="D2721" i="8"/>
  <c r="D2741" i="8"/>
  <c r="D2761" i="8"/>
  <c r="D2781" i="8"/>
  <c r="D2801" i="8"/>
  <c r="D2821" i="8"/>
  <c r="D2841" i="8"/>
  <c r="D2861" i="8"/>
  <c r="D2881" i="8"/>
  <c r="D2901" i="8"/>
  <c r="D2917" i="8"/>
  <c r="D2937" i="8"/>
  <c r="D2957" i="8"/>
  <c r="D2977" i="8"/>
  <c r="D2997" i="8"/>
  <c r="D3017" i="8"/>
  <c r="D3037" i="8"/>
  <c r="D3057" i="8"/>
  <c r="D3077" i="8"/>
  <c r="D3097" i="8"/>
  <c r="D3117" i="8"/>
  <c r="D3137" i="8"/>
  <c r="D3481" i="8"/>
  <c r="D3539" i="8"/>
  <c r="D3155" i="8"/>
  <c r="D3175" i="8"/>
  <c r="D3195" i="8"/>
  <c r="D3215" i="8"/>
  <c r="D3235" i="8"/>
  <c r="D3255" i="8"/>
  <c r="D3275" i="8"/>
  <c r="D3295" i="8"/>
  <c r="D3315" i="8"/>
  <c r="D3335" i="8"/>
  <c r="D3355" i="8"/>
  <c r="D3375" i="8"/>
  <c r="D3395" i="8"/>
  <c r="D3415" i="8"/>
  <c r="D3437" i="8"/>
  <c r="D3504" i="8"/>
  <c r="D3789" i="8"/>
  <c r="D3629" i="8"/>
  <c r="D3456" i="8"/>
  <c r="D3505" i="8"/>
  <c r="D3818" i="8"/>
  <c r="D3736" i="8"/>
  <c r="D3644" i="8"/>
  <c r="D3803" i="8"/>
  <c r="D3741" i="8"/>
  <c r="D3666" i="8"/>
  <c r="D3617" i="8"/>
  <c r="D3786" i="8"/>
  <c r="D3672" i="8"/>
  <c r="D3773" i="8"/>
  <c r="D3596" i="8"/>
  <c r="D3722" i="8"/>
  <c r="D3811" i="8"/>
  <c r="D3942" i="8"/>
  <c r="D3982" i="8"/>
  <c r="D3901" i="8"/>
  <c r="D3913" i="8"/>
  <c r="D4140" i="8"/>
  <c r="D4142" i="8"/>
  <c r="D4065" i="8"/>
  <c r="D3953" i="8"/>
  <c r="D4085" i="8"/>
  <c r="D4087" i="8"/>
  <c r="D3856" i="8"/>
  <c r="D3876" i="8"/>
  <c r="D4070" i="8"/>
  <c r="D4039" i="8"/>
  <c r="D4092" i="8"/>
  <c r="D4166" i="8"/>
  <c r="D4173" i="8"/>
  <c r="D4163" i="8"/>
  <c r="D4265" i="8"/>
  <c r="D4150" i="8"/>
  <c r="D4239" i="8"/>
  <c r="D4246" i="8"/>
  <c r="D4495" i="8"/>
  <c r="D4462" i="8"/>
  <c r="D4489" i="8"/>
  <c r="D4278" i="8"/>
  <c r="D4298" i="8"/>
  <c r="D4318" i="8"/>
  <c r="D4338" i="8"/>
  <c r="D4358" i="8"/>
  <c r="D4378" i="8"/>
  <c r="D4423" i="8"/>
  <c r="D4470" i="8"/>
  <c r="D4637" i="8"/>
  <c r="D4675" i="8"/>
  <c r="D4569" i="8"/>
  <c r="D4627" i="8"/>
  <c r="D4658" i="8"/>
  <c r="D4676" i="8"/>
  <c r="D4714" i="8"/>
  <c r="D4521" i="8"/>
  <c r="D4541" i="8"/>
  <c r="D4703" i="8"/>
  <c r="D4564" i="8"/>
  <c r="D4731" i="8"/>
  <c r="D4751" i="8"/>
  <c r="D4771" i="8"/>
  <c r="D4791" i="8"/>
  <c r="D5118" i="8"/>
  <c r="D5090" i="8"/>
  <c r="D4811" i="8"/>
  <c r="D4831" i="8"/>
  <c r="D4851" i="8"/>
  <c r="D4871" i="8"/>
  <c r="D4891" i="8"/>
  <c r="D4911" i="8"/>
  <c r="D4931" i="8"/>
  <c r="D4951" i="8"/>
  <c r="D4971" i="8"/>
  <c r="D4991" i="8"/>
  <c r="D5028" i="8"/>
  <c r="D5037" i="8"/>
  <c r="D5056" i="8"/>
  <c r="D5055" i="8"/>
  <c r="D5054" i="8"/>
  <c r="D5053" i="8"/>
  <c r="D5032" i="8"/>
  <c r="D5051" i="8"/>
  <c r="D5217" i="8"/>
  <c r="D5237" i="8"/>
  <c r="D5257" i="8"/>
  <c r="D5277" i="8"/>
  <c r="D5297" i="8"/>
  <c r="D5460" i="8"/>
  <c r="D5314" i="8"/>
  <c r="D5334" i="8"/>
  <c r="D5354" i="8"/>
  <c r="D5374" i="8"/>
  <c r="D5394" i="8"/>
  <c r="D5414" i="8"/>
  <c r="D5434" i="8"/>
  <c r="D5467" i="8"/>
  <c r="D5490" i="8"/>
  <c r="D5534" i="8"/>
  <c r="D5574" i="8"/>
  <c r="D5476" i="8"/>
  <c r="D5555" i="8"/>
  <c r="D5838" i="8"/>
  <c r="D5832" i="8"/>
  <c r="D5710" i="8"/>
  <c r="D5750" i="8"/>
  <c r="D5790" i="8"/>
  <c r="D5686" i="8"/>
  <c r="D5842" i="8"/>
  <c r="D5607" i="8"/>
  <c r="D5627" i="8"/>
  <c r="D5707" i="8"/>
  <c r="D5747" i="8"/>
  <c r="D5787" i="8"/>
  <c r="D5655" i="8"/>
  <c r="D5856" i="8"/>
  <c r="D5913" i="8"/>
  <c r="D5953" i="8"/>
  <c r="D5993" i="8"/>
  <c r="D6033" i="8"/>
  <c r="D6040" i="8"/>
  <c r="D5936" i="8"/>
  <c r="D5976" i="8"/>
  <c r="D6016" i="8"/>
  <c r="D5895" i="8"/>
  <c r="D6059" i="8"/>
  <c r="D6079" i="8"/>
  <c r="D6099" i="8"/>
  <c r="D6110" i="8"/>
  <c r="D6130" i="8"/>
  <c r="D6150" i="8"/>
  <c r="D6170" i="8"/>
  <c r="D6190" i="8"/>
  <c r="D6210" i="8"/>
  <c r="D6230" i="8"/>
  <c r="D6250" i="8"/>
  <c r="D6270" i="8"/>
  <c r="D6290" i="8"/>
  <c r="D6310" i="8"/>
  <c r="D6333" i="8"/>
  <c r="D6351" i="8"/>
  <c r="D6379" i="8"/>
  <c r="D6399" i="8"/>
  <c r="D6419" i="8"/>
  <c r="D6439" i="8"/>
  <c r="D6459" i="8"/>
  <c r="D6479" i="8"/>
  <c r="D6499" i="8"/>
  <c r="D6519" i="8"/>
  <c r="D6851" i="8"/>
  <c r="D6888" i="8"/>
  <c r="D6815" i="8"/>
  <c r="D6862" i="8"/>
  <c r="D6543" i="8"/>
  <c r="D6563" i="8"/>
  <c r="D6583" i="8"/>
  <c r="D6603" i="8"/>
  <c r="D6623" i="8"/>
  <c r="D6643" i="8"/>
  <c r="D6663" i="8"/>
  <c r="D6683" i="8"/>
  <c r="D6703" i="8"/>
  <c r="D6723" i="8"/>
  <c r="D6743" i="8"/>
  <c r="D6763" i="8"/>
  <c r="D6783" i="8"/>
  <c r="D6803" i="8"/>
  <c r="D6825" i="8"/>
  <c r="D6908" i="8"/>
  <c r="D6914" i="8"/>
  <c r="D6959" i="8"/>
  <c r="D6979" i="8"/>
  <c r="D6999" i="8"/>
  <c r="D7019" i="8"/>
  <c r="D7039" i="8"/>
  <c r="D7059" i="8"/>
  <c r="D7086" i="8"/>
  <c r="D7129" i="8"/>
  <c r="D7105" i="8"/>
  <c r="D7190" i="8"/>
  <c r="D7132" i="8"/>
  <c r="D7152" i="8"/>
  <c r="D7184" i="8"/>
  <c r="D7217" i="8"/>
  <c r="D7237" i="8"/>
  <c r="D7257" i="8"/>
  <c r="D7277" i="8"/>
  <c r="D7297" i="8"/>
  <c r="D7324" i="8"/>
  <c r="D7364" i="8"/>
  <c r="D7317" i="8"/>
  <c r="D7357" i="8"/>
  <c r="D7429" i="8"/>
  <c r="D7484" i="8"/>
  <c r="D7593" i="8"/>
  <c r="D7467" i="8"/>
  <c r="D7418" i="8"/>
  <c r="D7408" i="8"/>
  <c r="D7577" i="8"/>
  <c r="D7621" i="8"/>
  <c r="D7507" i="8"/>
  <c r="D7527" i="8"/>
  <c r="D7616" i="8"/>
  <c r="D7562" i="8"/>
  <c r="D7629" i="8"/>
  <c r="D7649" i="8"/>
  <c r="D7681" i="8"/>
  <c r="D7701" i="8"/>
  <c r="D7721" i="8"/>
  <c r="D7741" i="8"/>
  <c r="D7761" i="8"/>
  <c r="D7984" i="8"/>
  <c r="D7897" i="8"/>
  <c r="D7854" i="8"/>
  <c r="D7784" i="8"/>
  <c r="D7804" i="8"/>
  <c r="D7824" i="8"/>
  <c r="D7844" i="8"/>
  <c r="D7906" i="8"/>
  <c r="D7939" i="8"/>
  <c r="D7997" i="8"/>
  <c r="D8021" i="8"/>
  <c r="D7941" i="8"/>
  <c r="D8036" i="8"/>
  <c r="D7964" i="8"/>
  <c r="D8060" i="8"/>
  <c r="D8080" i="8"/>
  <c r="D8100" i="8"/>
  <c r="D8115" i="8"/>
  <c r="D8135" i="8"/>
  <c r="D8156" i="8"/>
  <c r="D8253" i="8"/>
  <c r="D8188" i="8"/>
  <c r="D8208" i="8"/>
  <c r="D8229" i="8"/>
  <c r="D8416" i="8"/>
  <c r="D8265" i="8"/>
  <c r="D8285" i="8"/>
  <c r="D8332" i="8"/>
  <c r="D8331" i="8"/>
  <c r="D8302" i="8"/>
  <c r="D8371" i="8"/>
  <c r="D8367" i="8"/>
  <c r="D8444" i="8"/>
  <c r="D8396" i="8"/>
  <c r="D8520" i="8"/>
  <c r="D8538" i="8"/>
  <c r="D8440" i="8"/>
  <c r="D8543" i="8"/>
  <c r="D8469" i="8"/>
  <c r="D8580" i="8"/>
  <c r="D8641" i="8"/>
  <c r="D8552" i="8"/>
  <c r="D8644" i="8"/>
  <c r="D8589" i="8"/>
  <c r="D8670" i="8"/>
  <c r="D8712" i="8"/>
  <c r="D8751" i="8"/>
  <c r="D8750" i="8"/>
  <c r="D8696" i="8"/>
  <c r="D8721" i="8"/>
  <c r="D444" i="8"/>
  <c r="D41" i="8"/>
  <c r="D27" i="8"/>
  <c r="D105" i="8"/>
  <c r="D437" i="8"/>
  <c r="D635" i="8"/>
  <c r="D778" i="8"/>
  <c r="D958" i="8"/>
  <c r="D1317" i="8"/>
  <c r="D1560" i="8"/>
  <c r="D2118" i="8"/>
  <c r="D1939" i="8"/>
  <c r="D2252" i="8"/>
  <c r="D2413" i="8"/>
  <c r="D2593" i="8"/>
  <c r="D2734" i="8"/>
  <c r="D2854" i="8"/>
  <c r="D2990" i="8"/>
  <c r="D3512" i="8"/>
  <c r="D3288" i="8"/>
  <c r="D3463" i="8"/>
  <c r="D3832" i="8"/>
  <c r="D4053" i="8"/>
  <c r="D3889" i="8"/>
  <c r="D4453" i="8"/>
  <c r="D4596" i="8"/>
  <c r="D4844" i="8"/>
  <c r="D5250" i="8"/>
  <c r="D5813" i="8"/>
  <c r="D6636" i="8"/>
  <c r="D522" i="8"/>
  <c r="D508" i="8"/>
  <c r="D22" i="8"/>
  <c r="D528" i="8"/>
  <c r="D456" i="8"/>
  <c r="D93" i="8"/>
  <c r="D113" i="8"/>
  <c r="D133" i="8"/>
  <c r="D153" i="8"/>
  <c r="D173" i="8"/>
  <c r="D193" i="8"/>
  <c r="D213" i="8"/>
  <c r="D233" i="8"/>
  <c r="D253" i="8"/>
  <c r="D273" i="8"/>
  <c r="D293" i="8"/>
  <c r="D313" i="8"/>
  <c r="D326" i="8"/>
  <c r="D452" i="8"/>
  <c r="D419" i="8"/>
  <c r="D392" i="8"/>
  <c r="D60" i="8"/>
  <c r="D385" i="8"/>
  <c r="D511" i="8"/>
  <c r="D418" i="8"/>
  <c r="D1269" i="8"/>
  <c r="D543" i="8"/>
  <c r="D563" i="8"/>
  <c r="D583" i="8"/>
  <c r="D603" i="8"/>
  <c r="D623" i="8"/>
  <c r="D643" i="8"/>
  <c r="D1329" i="8"/>
  <c r="D1207" i="8"/>
  <c r="D1367" i="8"/>
  <c r="D1452" i="8"/>
  <c r="D1334" i="8"/>
  <c r="D1204" i="8"/>
  <c r="D1361" i="8"/>
  <c r="D706" i="8"/>
  <c r="D726" i="8"/>
  <c r="D746" i="8"/>
  <c r="D766" i="8"/>
  <c r="D786" i="8"/>
  <c r="D806" i="8"/>
  <c r="D826" i="8"/>
  <c r="D846" i="8"/>
  <c r="D866" i="8"/>
  <c r="D886" i="8"/>
  <c r="D906" i="8"/>
  <c r="D926" i="8"/>
  <c r="D946" i="8"/>
  <c r="D966" i="8"/>
  <c r="D986" i="8"/>
  <c r="D1006" i="8"/>
  <c r="D1026" i="8"/>
  <c r="D1046" i="8"/>
  <c r="D1066" i="8"/>
  <c r="D1086" i="8"/>
  <c r="D1106" i="8"/>
  <c r="D1126" i="8"/>
  <c r="D1146" i="8"/>
  <c r="D1166" i="8"/>
  <c r="D1186" i="8"/>
  <c r="D1430" i="8"/>
  <c r="D1348" i="8"/>
  <c r="D1211" i="8"/>
  <c r="D1355" i="8"/>
  <c r="D1253" i="8"/>
  <c r="D1382" i="8"/>
  <c r="D1260" i="8"/>
  <c r="D2113" i="8"/>
  <c r="D1468" i="8"/>
  <c r="D1488" i="8"/>
  <c r="D1508" i="8"/>
  <c r="D1528" i="8"/>
  <c r="D1548" i="8"/>
  <c r="D1568" i="8"/>
  <c r="D1588" i="8"/>
  <c r="D1608" i="8"/>
  <c r="D1628" i="8"/>
  <c r="D1648" i="8"/>
  <c r="D1668" i="8"/>
  <c r="D1688" i="8"/>
  <c r="D1885" i="8"/>
  <c r="D2000" i="8"/>
  <c r="D2129" i="8"/>
  <c r="D1987" i="8"/>
  <c r="D2149" i="8"/>
  <c r="D1697" i="8"/>
  <c r="D1717" i="8"/>
  <c r="D1737" i="8"/>
  <c r="D1757" i="8"/>
  <c r="D1777" i="8"/>
  <c r="D1797" i="8"/>
  <c r="D1817" i="8"/>
  <c r="D1837" i="8"/>
  <c r="D1857" i="8"/>
  <c r="D1877" i="8"/>
  <c r="D1932" i="8"/>
  <c r="D2112" i="8"/>
  <c r="D1990" i="8"/>
  <c r="D2099" i="8"/>
  <c r="D1977" i="8"/>
  <c r="D1887" i="8"/>
  <c r="D2004" i="8"/>
  <c r="D2399" i="8"/>
  <c r="D2160" i="8"/>
  <c r="D2180" i="8"/>
  <c r="D2200" i="8"/>
  <c r="D2220" i="8"/>
  <c r="D2240" i="8"/>
  <c r="D2260" i="8"/>
  <c r="D2280" i="8"/>
  <c r="D2300" i="8"/>
  <c r="D2320" i="8"/>
  <c r="D2340" i="8"/>
  <c r="D2360" i="8"/>
  <c r="D2629" i="8"/>
  <c r="D2421" i="8"/>
  <c r="D2441" i="8"/>
  <c r="D2461" i="8"/>
  <c r="D2481" i="8"/>
  <c r="D2501" i="8"/>
  <c r="D2521" i="8"/>
  <c r="D2541" i="8"/>
  <c r="D2561" i="8"/>
  <c r="D2581" i="8"/>
  <c r="D2601" i="8"/>
  <c r="D2621" i="8"/>
  <c r="D2640" i="8"/>
  <c r="D2662" i="8"/>
  <c r="D2682" i="8"/>
  <c r="D2702" i="8"/>
  <c r="D2722" i="8"/>
  <c r="D2742" i="8"/>
  <c r="D2762" i="8"/>
  <c r="D2782" i="8"/>
  <c r="D2802" i="8"/>
  <c r="D2822" i="8"/>
  <c r="D2842" i="8"/>
  <c r="D2862" i="8"/>
  <c r="D2882" i="8"/>
  <c r="D2902" i="8"/>
  <c r="D2918" i="8"/>
  <c r="D2938" i="8"/>
  <c r="D2958" i="8"/>
  <c r="D2978" i="8"/>
  <c r="D2998" i="8"/>
  <c r="D3018" i="8"/>
  <c r="D3038" i="8"/>
  <c r="D3058" i="8"/>
  <c r="D3078" i="8"/>
  <c r="D3098" i="8"/>
  <c r="D3118" i="8"/>
  <c r="D3138" i="8"/>
  <c r="D3501" i="8"/>
  <c r="D3559" i="8"/>
  <c r="D3156" i="8"/>
  <c r="D3176" i="8"/>
  <c r="D3196" i="8"/>
  <c r="D3216" i="8"/>
  <c r="D3236" i="8"/>
  <c r="D3256" i="8"/>
  <c r="D3276" i="8"/>
  <c r="D3296" i="8"/>
  <c r="D3316" i="8"/>
  <c r="D3336" i="8"/>
  <c r="D3356" i="8"/>
  <c r="D3376" i="8"/>
  <c r="D3396" i="8"/>
  <c r="D3416" i="8"/>
  <c r="D3457" i="8"/>
  <c r="D3524" i="8"/>
  <c r="D3452" i="8"/>
  <c r="D3749" i="8"/>
  <c r="D3467" i="8"/>
  <c r="D3525" i="8"/>
  <c r="D3627" i="8"/>
  <c r="D3756" i="8"/>
  <c r="D3694" i="8"/>
  <c r="D3823" i="8"/>
  <c r="D3761" i="8"/>
  <c r="D3679" i="8"/>
  <c r="D3637" i="8"/>
  <c r="D3806" i="8"/>
  <c r="D3687" i="8"/>
  <c r="D3793" i="8"/>
  <c r="D3597" i="8"/>
  <c r="D3742" i="8"/>
  <c r="D3831" i="8"/>
  <c r="D3944" i="8"/>
  <c r="D3984" i="8"/>
  <c r="D4002" i="8"/>
  <c r="D3917" i="8"/>
  <c r="D3900" i="8"/>
  <c r="D3894" i="8"/>
  <c r="D4084" i="8"/>
  <c r="D3955" i="8"/>
  <c r="D4105" i="8"/>
  <c r="D4107" i="8"/>
  <c r="D3857" i="8"/>
  <c r="D3877" i="8"/>
  <c r="D4088" i="8"/>
  <c r="D4059" i="8"/>
  <c r="D4112" i="8"/>
  <c r="D4193" i="8"/>
  <c r="D4180" i="8"/>
  <c r="D4187" i="8"/>
  <c r="D4408" i="8"/>
  <c r="D4160" i="8"/>
  <c r="D4259" i="8"/>
  <c r="D4266" i="8"/>
  <c r="D4719" i="8"/>
  <c r="D4482" i="8"/>
  <c r="D4383" i="8"/>
  <c r="D4279" i="8"/>
  <c r="D4299" i="8"/>
  <c r="D4319" i="8"/>
  <c r="D4339" i="8"/>
  <c r="D4359" i="8"/>
  <c r="D4379" i="8"/>
  <c r="D4443" i="8"/>
  <c r="D4490" i="8"/>
  <c r="D4657" i="8"/>
  <c r="D4695" i="8"/>
  <c r="D4589" i="8"/>
  <c r="D4629" i="8"/>
  <c r="D4678" i="8"/>
  <c r="D4696" i="8"/>
  <c r="D4502" i="8"/>
  <c r="D4522" i="8"/>
  <c r="D4542" i="8"/>
  <c r="D4723" i="8"/>
  <c r="D4585" i="8"/>
  <c r="D4732" i="8"/>
  <c r="D4752" i="8"/>
  <c r="D4772" i="8"/>
  <c r="D4792" i="8"/>
  <c r="D5138" i="8"/>
  <c r="D5096" i="8"/>
  <c r="D4812" i="8"/>
  <c r="D4832" i="8"/>
  <c r="D4852" i="8"/>
  <c r="D4872" i="8"/>
  <c r="D4892" i="8"/>
  <c r="D4912" i="8"/>
  <c r="D4932" i="8"/>
  <c r="D4952" i="8"/>
  <c r="D4972" i="8"/>
  <c r="D4992" i="8"/>
  <c r="D5038" i="8"/>
  <c r="D5047" i="8"/>
  <c r="D5066" i="8"/>
  <c r="D5065" i="8"/>
  <c r="D5064" i="8"/>
  <c r="D5063" i="8"/>
  <c r="D5042" i="8"/>
  <c r="D5061" i="8"/>
  <c r="D5218" i="8"/>
  <c r="D5238" i="8"/>
  <c r="D5258" i="8"/>
  <c r="D5278" i="8"/>
  <c r="D5298" i="8"/>
  <c r="D5442" i="8"/>
  <c r="D5315" i="8"/>
  <c r="D5335" i="8"/>
  <c r="D5355" i="8"/>
  <c r="D5375" i="8"/>
  <c r="D5395" i="8"/>
  <c r="D5415" i="8"/>
  <c r="D5435" i="8"/>
  <c r="D5497" i="8"/>
  <c r="D5496" i="8"/>
  <c r="D5536" i="8"/>
  <c r="D5576" i="8"/>
  <c r="D5596" i="8"/>
  <c r="D5557" i="8"/>
  <c r="D5594" i="8"/>
  <c r="D5691" i="8"/>
  <c r="D5712" i="8"/>
  <c r="D5752" i="8"/>
  <c r="D5792" i="8"/>
  <c r="D5834" i="8"/>
  <c r="D5870" i="8"/>
  <c r="D5608" i="8"/>
  <c r="D5628" i="8"/>
  <c r="D5709" i="8"/>
  <c r="D5749" i="8"/>
  <c r="D5789" i="8"/>
  <c r="D5660" i="8"/>
  <c r="D5857" i="8"/>
  <c r="D5915" i="8"/>
  <c r="D5955" i="8"/>
  <c r="D5995" i="8"/>
  <c r="D6035" i="8"/>
  <c r="D5879" i="8"/>
  <c r="D5938" i="8"/>
  <c r="D5978" i="8"/>
  <c r="D6018" i="8"/>
  <c r="D5874" i="8"/>
  <c r="D6060" i="8"/>
  <c r="D6080" i="8"/>
  <c r="D6100" i="8"/>
  <c r="D6111" i="8"/>
  <c r="D6131" i="8"/>
  <c r="D6151" i="8"/>
  <c r="D6171" i="8"/>
  <c r="D6191" i="8"/>
  <c r="D6211" i="8"/>
  <c r="D6231" i="8"/>
  <c r="D6251" i="8"/>
  <c r="D6271" i="8"/>
  <c r="D6291" i="8"/>
  <c r="D6311" i="8"/>
  <c r="D6341" i="8"/>
  <c r="D6356" i="8"/>
  <c r="D6380" i="8"/>
  <c r="D6400" i="8"/>
  <c r="D6420" i="8"/>
  <c r="D6440" i="8"/>
  <c r="D6460" i="8"/>
  <c r="D6480" i="8"/>
  <c r="D6500" i="8"/>
  <c r="D6520" i="8"/>
  <c r="D6871" i="8"/>
  <c r="D6893" i="8"/>
  <c r="D6830" i="8"/>
  <c r="D6864" i="8"/>
  <c r="D6544" i="8"/>
  <c r="D6564" i="8"/>
  <c r="D6584" i="8"/>
  <c r="D6604" i="8"/>
  <c r="D6624" i="8"/>
  <c r="D6644" i="8"/>
  <c r="D6664" i="8"/>
  <c r="D6684" i="8"/>
  <c r="D6704" i="8"/>
  <c r="D6724" i="8"/>
  <c r="D6744" i="8"/>
  <c r="D6764" i="8"/>
  <c r="D6784" i="8"/>
  <c r="D6804" i="8"/>
  <c r="D6900" i="8"/>
  <c r="D6918" i="8"/>
  <c r="D6924" i="8"/>
  <c r="D6960" i="8"/>
  <c r="D6980" i="8"/>
  <c r="D7000" i="8"/>
  <c r="D7020" i="8"/>
  <c r="D7040" i="8"/>
  <c r="D7060" i="8"/>
  <c r="D7088" i="8"/>
  <c r="D7314" i="8"/>
  <c r="D7107" i="8"/>
  <c r="D7179" i="8"/>
  <c r="D7133" i="8"/>
  <c r="D7153" i="8"/>
  <c r="D7194" i="8"/>
  <c r="D7218" i="8"/>
  <c r="D7238" i="8"/>
  <c r="D7258" i="8"/>
  <c r="D7278" i="8"/>
  <c r="D7298" i="8"/>
  <c r="D7326" i="8"/>
  <c r="D7366" i="8"/>
  <c r="D7319" i="8"/>
  <c r="D7359" i="8"/>
  <c r="D7446" i="8"/>
  <c r="D7486" i="8"/>
  <c r="D7423" i="8"/>
  <c r="D7469" i="8"/>
  <c r="D7434" i="8"/>
  <c r="D7409" i="8"/>
  <c r="D7597" i="8"/>
  <c r="D7623" i="8"/>
  <c r="D7508" i="8"/>
  <c r="D7528" i="8"/>
  <c r="D7567" i="8"/>
  <c r="D7582" i="8"/>
  <c r="D7630" i="8"/>
  <c r="D7650" i="8"/>
  <c r="D7682" i="8"/>
  <c r="D7702" i="8"/>
  <c r="D7722" i="8"/>
  <c r="D7742" i="8"/>
  <c r="D7762" i="8"/>
  <c r="D7858" i="8"/>
  <c r="D7899" i="8"/>
  <c r="D7874" i="8"/>
  <c r="D7785" i="8"/>
  <c r="D7805" i="8"/>
  <c r="D7825" i="8"/>
  <c r="D7845" i="8"/>
  <c r="D7908" i="8"/>
  <c r="D7982" i="8"/>
  <c r="D8017" i="8"/>
  <c r="D8041" i="8"/>
  <c r="D7942" i="8"/>
  <c r="D7967" i="8"/>
  <c r="D7971" i="8"/>
  <c r="D8061" i="8"/>
  <c r="D8081" i="8"/>
  <c r="D8101" i="8"/>
  <c r="D8116" i="8"/>
  <c r="D8136" i="8"/>
  <c r="D8155" i="8"/>
  <c r="D8169" i="8"/>
  <c r="D8189" i="8"/>
  <c r="D8209" i="8"/>
  <c r="D8232" i="8"/>
  <c r="D8238" i="8"/>
  <c r="D8266" i="8"/>
  <c r="D8286" i="8"/>
  <c r="D8337" i="8"/>
  <c r="D8336" i="8"/>
  <c r="D8325" i="8"/>
  <c r="D8508" i="8"/>
  <c r="D8421" i="8"/>
  <c r="D8448" i="8"/>
  <c r="D8409" i="8"/>
  <c r="D8535" i="8"/>
  <c r="D8484" i="8"/>
  <c r="D8450" i="8"/>
  <c r="D8607" i="8"/>
  <c r="D8474" i="8"/>
  <c r="D8574" i="8"/>
  <c r="D8681" i="8"/>
  <c r="D8570" i="8"/>
  <c r="D8693" i="8"/>
  <c r="D8613" i="8"/>
  <c r="D8612" i="8"/>
  <c r="D8655" i="8"/>
  <c r="D8711" i="8"/>
  <c r="D8762" i="8"/>
  <c r="D8717" i="8"/>
  <c r="D8741" i="8"/>
  <c r="D360" i="8"/>
  <c r="D205" i="8"/>
  <c r="D471" i="8"/>
  <c r="D1316" i="8"/>
  <c r="D858" i="8"/>
  <c r="D1098" i="8"/>
  <c r="D1460" i="8"/>
  <c r="D2111" i="8"/>
  <c r="D1952" i="8"/>
  <c r="D2232" i="8"/>
  <c r="D2553" i="8"/>
  <c r="D2814" i="8"/>
  <c r="D3050" i="8"/>
  <c r="D3268" i="8"/>
  <c r="D3790" i="8"/>
  <c r="D3849" i="8"/>
  <c r="D4460" i="8"/>
  <c r="D4573" i="8"/>
  <c r="D4904" i="8"/>
  <c r="D5367" i="8"/>
  <c r="D5939" i="8"/>
  <c r="D6696" i="8"/>
  <c r="D8753" i="8"/>
  <c r="D477" i="8"/>
  <c r="D502" i="8"/>
  <c r="D497" i="8"/>
  <c r="D461" i="8"/>
  <c r="D94" i="8"/>
  <c r="D114" i="8"/>
  <c r="D134" i="8"/>
  <c r="D154" i="8"/>
  <c r="D174" i="8"/>
  <c r="D194" i="8"/>
  <c r="D214" i="8"/>
  <c r="D234" i="8"/>
  <c r="D254" i="8"/>
  <c r="D274" i="8"/>
  <c r="D294" i="8"/>
  <c r="D314" i="8"/>
  <c r="D346" i="8"/>
  <c r="D469" i="8"/>
  <c r="D439" i="8"/>
  <c r="D412" i="8"/>
  <c r="D324" i="8"/>
  <c r="D405" i="8"/>
  <c r="D516" i="8"/>
  <c r="D438" i="8"/>
  <c r="D1409" i="8"/>
  <c r="D544" i="8"/>
  <c r="D564" i="8"/>
  <c r="D584" i="8"/>
  <c r="D604" i="8"/>
  <c r="D624" i="8"/>
  <c r="D644" i="8"/>
  <c r="D680" i="8"/>
  <c r="D1217" i="8"/>
  <c r="D1387" i="8"/>
  <c r="D1223" i="8"/>
  <c r="D1354" i="8"/>
  <c r="D1214" i="8"/>
  <c r="D1381" i="8"/>
  <c r="D707" i="8"/>
  <c r="D727" i="8"/>
  <c r="D747" i="8"/>
  <c r="D767" i="8"/>
  <c r="D787" i="8"/>
  <c r="D807" i="8"/>
  <c r="D827" i="8"/>
  <c r="D847" i="8"/>
  <c r="D867" i="8"/>
  <c r="D887" i="8"/>
  <c r="D907" i="8"/>
  <c r="D927" i="8"/>
  <c r="D947" i="8"/>
  <c r="D967" i="8"/>
  <c r="D987" i="8"/>
  <c r="D1007" i="8"/>
  <c r="D1027" i="8"/>
  <c r="D1047" i="8"/>
  <c r="D1067" i="8"/>
  <c r="D1087" i="8"/>
  <c r="D1107" i="8"/>
  <c r="D1127" i="8"/>
  <c r="D1147" i="8"/>
  <c r="D1167" i="8"/>
  <c r="D1187" i="8"/>
  <c r="D1221" i="8"/>
  <c r="D1368" i="8"/>
  <c r="D1220" i="8"/>
  <c r="D1375" i="8"/>
  <c r="D1273" i="8"/>
  <c r="D1402" i="8"/>
  <c r="D1280" i="8"/>
  <c r="D1693" i="8"/>
  <c r="D1469" i="8"/>
  <c r="D1489" i="8"/>
  <c r="D1509" i="8"/>
  <c r="D1529" i="8"/>
  <c r="D1549" i="8"/>
  <c r="D1569" i="8"/>
  <c r="D1589" i="8"/>
  <c r="D1609" i="8"/>
  <c r="D1629" i="8"/>
  <c r="D1649" i="8"/>
  <c r="D1669" i="8"/>
  <c r="D1689" i="8"/>
  <c r="D1895" i="8"/>
  <c r="D2020" i="8"/>
  <c r="D1920" i="8"/>
  <c r="D2007" i="8"/>
  <c r="D1882" i="8"/>
  <c r="D1698" i="8"/>
  <c r="D1718" i="8"/>
  <c r="D1738" i="8"/>
  <c r="D1758" i="8"/>
  <c r="D1778" i="8"/>
  <c r="D1798" i="8"/>
  <c r="D1818" i="8"/>
  <c r="D1838" i="8"/>
  <c r="D1858" i="8"/>
  <c r="D1878" i="8"/>
  <c r="D1943" i="8"/>
  <c r="D2132" i="8"/>
  <c r="D2010" i="8"/>
  <c r="D2119" i="8"/>
  <c r="D1997" i="8"/>
  <c r="D1897" i="8"/>
  <c r="D2024" i="8"/>
  <c r="D2375" i="8"/>
  <c r="D2161" i="8"/>
  <c r="D2181" i="8"/>
  <c r="D2201" i="8"/>
  <c r="D2221" i="8"/>
  <c r="D2241" i="8"/>
  <c r="D2261" i="8"/>
  <c r="D2281" i="8"/>
  <c r="D2301" i="8"/>
  <c r="D2321" i="8"/>
  <c r="D2341" i="8"/>
  <c r="D2361" i="8"/>
  <c r="D2402" i="8"/>
  <c r="D2422" i="8"/>
  <c r="D2442" i="8"/>
  <c r="D2462" i="8"/>
  <c r="D2482" i="8"/>
  <c r="D2502" i="8"/>
  <c r="D2522" i="8"/>
  <c r="D2542" i="8"/>
  <c r="D2562" i="8"/>
  <c r="D2582" i="8"/>
  <c r="D2602" i="8"/>
  <c r="D2622" i="8"/>
  <c r="D2643" i="8"/>
  <c r="D2663" i="8"/>
  <c r="D2683" i="8"/>
  <c r="D2703" i="8"/>
  <c r="D2723" i="8"/>
  <c r="D2743" i="8"/>
  <c r="D2763" i="8"/>
  <c r="D2783" i="8"/>
  <c r="D2803" i="8"/>
  <c r="D2823" i="8"/>
  <c r="D2843" i="8"/>
  <c r="D2863" i="8"/>
  <c r="D2883" i="8"/>
  <c r="D2903" i="8"/>
  <c r="D2919" i="8"/>
  <c r="D2939" i="8"/>
  <c r="D2959" i="8"/>
  <c r="D2979" i="8"/>
  <c r="D2999" i="8"/>
  <c r="D3019" i="8"/>
  <c r="D3039" i="8"/>
  <c r="D3059" i="8"/>
  <c r="D3079" i="8"/>
  <c r="D3099" i="8"/>
  <c r="D3119" i="8"/>
  <c r="D3419" i="8"/>
  <c r="D3521" i="8"/>
  <c r="D3579" i="8"/>
  <c r="D3157" i="8"/>
  <c r="D3177" i="8"/>
  <c r="D3197" i="8"/>
  <c r="D3217" i="8"/>
  <c r="D3237" i="8"/>
  <c r="D3257" i="8"/>
  <c r="D3277" i="8"/>
  <c r="D3297" i="8"/>
  <c r="D3317" i="8"/>
  <c r="D3337" i="8"/>
  <c r="D3357" i="8"/>
  <c r="D3377" i="8"/>
  <c r="D3397" i="8"/>
  <c r="D3424" i="8"/>
  <c r="D3486" i="8"/>
  <c r="D3544" i="8"/>
  <c r="D3471" i="8"/>
  <c r="D3421" i="8"/>
  <c r="D3487" i="8"/>
  <c r="D3545" i="8"/>
  <c r="D3647" i="8"/>
  <c r="D3776" i="8"/>
  <c r="D3714" i="8"/>
  <c r="D4015" i="8"/>
  <c r="D3781" i="8"/>
  <c r="D3684" i="8"/>
  <c r="D3655" i="8"/>
  <c r="D3826" i="8"/>
  <c r="D3704" i="8"/>
  <c r="D3813" i="8"/>
  <c r="D3598" i="8"/>
  <c r="D3762" i="8"/>
  <c r="D3918" i="8"/>
  <c r="D3946" i="8"/>
  <c r="D4004" i="8"/>
  <c r="D4022" i="8"/>
  <c r="D4000" i="8"/>
  <c r="D3998" i="8"/>
  <c r="D3923" i="8"/>
  <c r="D4104" i="8"/>
  <c r="D3957" i="8"/>
  <c r="D4125" i="8"/>
  <c r="D4127" i="8"/>
  <c r="D3858" i="8"/>
  <c r="D3878" i="8"/>
  <c r="D4108" i="8"/>
  <c r="D4090" i="8"/>
  <c r="D4132" i="8"/>
  <c r="D4213" i="8"/>
  <c r="D4200" i="8"/>
  <c r="D4207" i="8"/>
  <c r="D4194" i="8"/>
  <c r="D4170" i="8"/>
  <c r="D4188" i="8"/>
  <c r="D4275" i="8"/>
  <c r="D4404" i="8"/>
  <c r="D4394" i="8"/>
  <c r="D4398" i="8"/>
  <c r="D4280" i="8"/>
  <c r="D4300" i="8"/>
  <c r="D4320" i="8"/>
  <c r="D4340" i="8"/>
  <c r="D4360" i="8"/>
  <c r="D4380" i="8"/>
  <c r="D4463" i="8"/>
  <c r="D4392" i="8"/>
  <c r="D4677" i="8"/>
  <c r="D4715" i="8"/>
  <c r="D4623" i="8"/>
  <c r="D4640" i="8"/>
  <c r="D4698" i="8"/>
  <c r="D4716" i="8"/>
  <c r="D4503" i="8"/>
  <c r="D4523" i="8"/>
  <c r="D4543" i="8"/>
  <c r="D4565" i="8"/>
  <c r="D4605" i="8"/>
  <c r="D4733" i="8"/>
  <c r="D4753" i="8"/>
  <c r="D4773" i="8"/>
  <c r="D4793" i="8"/>
  <c r="D5158" i="8"/>
  <c r="D5116" i="8"/>
  <c r="D4813" i="8"/>
  <c r="D4833" i="8"/>
  <c r="D4853" i="8"/>
  <c r="D4873" i="8"/>
  <c r="D4893" i="8"/>
  <c r="D4913" i="8"/>
  <c r="D4933" i="8"/>
  <c r="D4953" i="8"/>
  <c r="D4973" i="8"/>
  <c r="D4993" i="8"/>
  <c r="D5048" i="8"/>
  <c r="D5057" i="8"/>
  <c r="D5078" i="8"/>
  <c r="D5072" i="8"/>
  <c r="D5086" i="8"/>
  <c r="D5080" i="8"/>
  <c r="D5052" i="8"/>
  <c r="D5070" i="8"/>
  <c r="D5219" i="8"/>
  <c r="D5239" i="8"/>
  <c r="D5259" i="8"/>
  <c r="D5279" i="8"/>
  <c r="D5299" i="8"/>
  <c r="D5465" i="8"/>
  <c r="D5316" i="8"/>
  <c r="D5336" i="8"/>
  <c r="D5356" i="8"/>
  <c r="D5376" i="8"/>
  <c r="D5396" i="8"/>
  <c r="D5416" i="8"/>
  <c r="D5436" i="8"/>
  <c r="D5525" i="8"/>
  <c r="D5498" i="8"/>
  <c r="D5538" i="8"/>
  <c r="D5578" i="8"/>
  <c r="D5831" i="8"/>
  <c r="D5559" i="8"/>
  <c r="D5597" i="8"/>
  <c r="D5839" i="8"/>
  <c r="D5714" i="8"/>
  <c r="D5754" i="8"/>
  <c r="D5794" i="8"/>
  <c r="D5647" i="8"/>
  <c r="D5651" i="8"/>
  <c r="D5609" i="8"/>
  <c r="D5629" i="8"/>
  <c r="D5711" i="8"/>
  <c r="D5751" i="8"/>
  <c r="D5791" i="8"/>
  <c r="D5665" i="8"/>
  <c r="D5858" i="8"/>
  <c r="D5917" i="8"/>
  <c r="D5957" i="8"/>
  <c r="D5997" i="8"/>
  <c r="D6037" i="8"/>
  <c r="D5893" i="8"/>
  <c r="D5940" i="8"/>
  <c r="D5980" i="8"/>
  <c r="D6020" i="8"/>
  <c r="D6043" i="8"/>
  <c r="D6061" i="8"/>
  <c r="D6081" i="8"/>
  <c r="D6101" i="8"/>
  <c r="D6112" i="8"/>
  <c r="D6132" i="8"/>
  <c r="D6152" i="8"/>
  <c r="D6172" i="8"/>
  <c r="D6192" i="8"/>
  <c r="D6212" i="8"/>
  <c r="D6232" i="8"/>
  <c r="D6252" i="8"/>
  <c r="D6272" i="8"/>
  <c r="D6292" i="8"/>
  <c r="D6312" i="8"/>
  <c r="D6352" i="8"/>
  <c r="D6361" i="8"/>
  <c r="D6381" i="8"/>
  <c r="D6401" i="8"/>
  <c r="D6421" i="8"/>
  <c r="D6441" i="8"/>
  <c r="D6461" i="8"/>
  <c r="D6481" i="8"/>
  <c r="D6501" i="8"/>
  <c r="D6521" i="8"/>
  <c r="D6833" i="8"/>
  <c r="D6898" i="8"/>
  <c r="D6874" i="8"/>
  <c r="D6866" i="8"/>
  <c r="D6545" i="8"/>
  <c r="D6565" i="8"/>
  <c r="D6585" i="8"/>
  <c r="D6605" i="8"/>
  <c r="D6625" i="8"/>
  <c r="D6645" i="8"/>
  <c r="D6665" i="8"/>
  <c r="D6685" i="8"/>
  <c r="D6705" i="8"/>
  <c r="D6725" i="8"/>
  <c r="D6745" i="8"/>
  <c r="D6765" i="8"/>
  <c r="D6785" i="8"/>
  <c r="D6805" i="8"/>
  <c r="D6875" i="8"/>
  <c r="D6928" i="8"/>
  <c r="D6934" i="8"/>
  <c r="D6961" i="8"/>
  <c r="D6981" i="8"/>
  <c r="D7001" i="8"/>
  <c r="D7021" i="8"/>
  <c r="D7041" i="8"/>
  <c r="D7061" i="8"/>
  <c r="D7090" i="8"/>
  <c r="D7127" i="8"/>
  <c r="D7109" i="8"/>
  <c r="D7196" i="8"/>
  <c r="D7134" i="8"/>
  <c r="D7154" i="8"/>
  <c r="D7313" i="8"/>
  <c r="D7219" i="8"/>
  <c r="D7239" i="8"/>
  <c r="D7259" i="8"/>
  <c r="D7279" i="8"/>
  <c r="D7299" i="8"/>
  <c r="D7328" i="8"/>
  <c r="D7368" i="8"/>
  <c r="D7321" i="8"/>
  <c r="D7361" i="8"/>
  <c r="D7448" i="8"/>
  <c r="D7488" i="8"/>
  <c r="D7422" i="8"/>
  <c r="D7471" i="8"/>
  <c r="D7442" i="8"/>
  <c r="D7410" i="8"/>
  <c r="D7617" i="8"/>
  <c r="D7547" i="8"/>
  <c r="D7509" i="8"/>
  <c r="D7529" i="8"/>
  <c r="D7587" i="8"/>
  <c r="D7602" i="8"/>
  <c r="D7631" i="8"/>
  <c r="D7651" i="8"/>
  <c r="D7683" i="8"/>
  <c r="D7703" i="8"/>
  <c r="D7723" i="8"/>
  <c r="D7743" i="8"/>
  <c r="D7763" i="8"/>
  <c r="D7879" i="8"/>
  <c r="D7901" i="8"/>
  <c r="D7853" i="8"/>
  <c r="D7786" i="8"/>
  <c r="D7806" i="8"/>
  <c r="D7826" i="8"/>
  <c r="D7846" i="8"/>
  <c r="D7910" i="8"/>
  <c r="D7863" i="8"/>
  <c r="D8037" i="8"/>
  <c r="D7972" i="8"/>
  <c r="D7943" i="8"/>
  <c r="D7987" i="8"/>
  <c r="D7991" i="8"/>
  <c r="D8062" i="8"/>
  <c r="D8082" i="8"/>
  <c r="D8102" i="8"/>
  <c r="D8117" i="8"/>
  <c r="D8137" i="8"/>
  <c r="D8162" i="8"/>
  <c r="D8170" i="8"/>
  <c r="D8190" i="8"/>
  <c r="D8210" i="8"/>
  <c r="D8237" i="8"/>
  <c r="D8316" i="8"/>
  <c r="D8267" i="8"/>
  <c r="D8287" i="8"/>
  <c r="D8361" i="8"/>
  <c r="D8346" i="8"/>
  <c r="D8366" i="8"/>
  <c r="D8323" i="8"/>
  <c r="D8398" i="8"/>
  <c r="D8505" i="8"/>
  <c r="D8487" i="8"/>
  <c r="D8546" i="8"/>
  <c r="D8499" i="8"/>
  <c r="D8464" i="8"/>
  <c r="D8441" i="8"/>
  <c r="D8479" i="8"/>
  <c r="D8501" i="8"/>
  <c r="D8627" i="8"/>
  <c r="D8583" i="8"/>
  <c r="D8700" i="8"/>
  <c r="D8678" i="8"/>
  <c r="D8638" i="8"/>
  <c r="D8692" i="8"/>
  <c r="D8658" i="8"/>
  <c r="D8663" i="8"/>
  <c r="D8737" i="8"/>
  <c r="D72" i="8"/>
  <c r="D68" i="8"/>
  <c r="D19" i="8"/>
  <c r="D25" i="8"/>
  <c r="D165" i="8"/>
  <c r="D535" i="8"/>
  <c r="D798" i="8"/>
  <c r="D1138" i="8"/>
  <c r="D1620" i="8"/>
  <c r="D1849" i="8"/>
  <c r="D2312" i="8"/>
  <c r="D2714" i="8"/>
  <c r="D3070" i="8"/>
  <c r="D3368" i="8"/>
  <c r="D3755" i="8"/>
  <c r="D4030" i="8"/>
  <c r="D4371" i="8"/>
  <c r="D4784" i="8"/>
  <c r="D5141" i="8"/>
  <c r="D5520" i="8"/>
  <c r="D5922" i="8"/>
  <c r="D6776" i="8"/>
  <c r="D8677" i="8"/>
  <c r="D404" i="8"/>
  <c r="D353" i="8"/>
  <c r="D400" i="8"/>
  <c r="D75" i="8"/>
  <c r="D95" i="8"/>
  <c r="D115" i="8"/>
  <c r="D135" i="8"/>
  <c r="D155" i="8"/>
  <c r="D175" i="8"/>
  <c r="D195" i="8"/>
  <c r="D215" i="8"/>
  <c r="D235" i="8"/>
  <c r="D255" i="8"/>
  <c r="D275" i="8"/>
  <c r="D295" i="8"/>
  <c r="D315" i="8"/>
  <c r="D366" i="8"/>
  <c r="D474" i="8"/>
  <c r="D457" i="8"/>
  <c r="D432" i="8"/>
  <c r="D331" i="8"/>
  <c r="D425" i="8"/>
  <c r="D521" i="8"/>
  <c r="D449" i="8"/>
  <c r="D664" i="8"/>
  <c r="D545" i="8"/>
  <c r="D565" i="8"/>
  <c r="D585" i="8"/>
  <c r="D605" i="8"/>
  <c r="D625" i="8"/>
  <c r="D645" i="8"/>
  <c r="D679" i="8"/>
  <c r="D1224" i="8"/>
  <c r="D1407" i="8"/>
  <c r="D1245" i="8"/>
  <c r="D1374" i="8"/>
  <c r="D1222" i="8"/>
  <c r="D1401" i="8"/>
  <c r="D708" i="8"/>
  <c r="D728" i="8"/>
  <c r="D748" i="8"/>
  <c r="D768" i="8"/>
  <c r="D788" i="8"/>
  <c r="D808" i="8"/>
  <c r="D828" i="8"/>
  <c r="D848" i="8"/>
  <c r="D868" i="8"/>
  <c r="D888" i="8"/>
  <c r="D908" i="8"/>
  <c r="D928" i="8"/>
  <c r="D948" i="8"/>
  <c r="D968" i="8"/>
  <c r="D988" i="8"/>
  <c r="D1008" i="8"/>
  <c r="D1028" i="8"/>
  <c r="D1048" i="8"/>
  <c r="D1068" i="8"/>
  <c r="D1088" i="8"/>
  <c r="D1108" i="8"/>
  <c r="D1128" i="8"/>
  <c r="D1148" i="8"/>
  <c r="D1168" i="8"/>
  <c r="D1188" i="8"/>
  <c r="D1239" i="8"/>
  <c r="D1388" i="8"/>
  <c r="D1233" i="8"/>
  <c r="D1395" i="8"/>
  <c r="D1293" i="8"/>
  <c r="D1422" i="8"/>
  <c r="D1300" i="8"/>
  <c r="D1692" i="8"/>
  <c r="D1470" i="8"/>
  <c r="D1490" i="8"/>
  <c r="D1510" i="8"/>
  <c r="D1530" i="8"/>
  <c r="D1550" i="8"/>
  <c r="D1570" i="8"/>
  <c r="D1590" i="8"/>
  <c r="D1610" i="8"/>
  <c r="D1630" i="8"/>
  <c r="D1650" i="8"/>
  <c r="D1670" i="8"/>
  <c r="D1690" i="8"/>
  <c r="D1905" i="8"/>
  <c r="D2040" i="8"/>
  <c r="D1928" i="8"/>
  <c r="D2027" i="8"/>
  <c r="D1892" i="8"/>
  <c r="D1699" i="8"/>
  <c r="D1719" i="8"/>
  <c r="D1739" i="8"/>
  <c r="D1759" i="8"/>
  <c r="D1779" i="8"/>
  <c r="D1799" i="8"/>
  <c r="D1819" i="8"/>
  <c r="D1839" i="8"/>
  <c r="D1859" i="8"/>
  <c r="D1879" i="8"/>
  <c r="D1963" i="8"/>
  <c r="D2145" i="8"/>
  <c r="D2030" i="8"/>
  <c r="D2139" i="8"/>
  <c r="D2017" i="8"/>
  <c r="D1907" i="8"/>
  <c r="D2044" i="8"/>
  <c r="D2374" i="8"/>
  <c r="D2162" i="8"/>
  <c r="D2182" i="8"/>
  <c r="D2202" i="8"/>
  <c r="D2222" i="8"/>
  <c r="D2242" i="8"/>
  <c r="D2262" i="8"/>
  <c r="D2282" i="8"/>
  <c r="D2302" i="8"/>
  <c r="D2322" i="8"/>
  <c r="D2342" i="8"/>
  <c r="D2362" i="8"/>
  <c r="D2403" i="8"/>
  <c r="D2423" i="8"/>
  <c r="D2443" i="8"/>
  <c r="D2463" i="8"/>
  <c r="D2483" i="8"/>
  <c r="D2503" i="8"/>
  <c r="D2523" i="8"/>
  <c r="D2543" i="8"/>
  <c r="D2563" i="8"/>
  <c r="D2583" i="8"/>
  <c r="D2603" i="8"/>
  <c r="D2623" i="8"/>
  <c r="D2644" i="8"/>
  <c r="D2664" i="8"/>
  <c r="D2684" i="8"/>
  <c r="D2704" i="8"/>
  <c r="D2724" i="8"/>
  <c r="D2744" i="8"/>
  <c r="D2764" i="8"/>
  <c r="D2784" i="8"/>
  <c r="D2804" i="8"/>
  <c r="D2824" i="8"/>
  <c r="D2844" i="8"/>
  <c r="D2864" i="8"/>
  <c r="D2884" i="8"/>
  <c r="D2904" i="8"/>
  <c r="D2920" i="8"/>
  <c r="D2940" i="8"/>
  <c r="D2960" i="8"/>
  <c r="D2980" i="8"/>
  <c r="D3000" i="8"/>
  <c r="D3020" i="8"/>
  <c r="D3040" i="8"/>
  <c r="D3060" i="8"/>
  <c r="D3080" i="8"/>
  <c r="D3100" i="8"/>
  <c r="D3120" i="8"/>
  <c r="D3543" i="8"/>
  <c r="D3541" i="8"/>
  <c r="D3729" i="8"/>
  <c r="D3158" i="8"/>
  <c r="D3178" i="8"/>
  <c r="D3198" i="8"/>
  <c r="D3218" i="8"/>
  <c r="D3238" i="8"/>
  <c r="D3258" i="8"/>
  <c r="D3278" i="8"/>
  <c r="D3298" i="8"/>
  <c r="D3318" i="8"/>
  <c r="D3338" i="8"/>
  <c r="D3358" i="8"/>
  <c r="D3378" i="8"/>
  <c r="D3398" i="8"/>
  <c r="D3429" i="8"/>
  <c r="D3506" i="8"/>
  <c r="D3564" i="8"/>
  <c r="D3491" i="8"/>
  <c r="D3436" i="8"/>
  <c r="D3507" i="8"/>
  <c r="D3565" i="8"/>
  <c r="D3660" i="8"/>
  <c r="D3796" i="8"/>
  <c r="D3734" i="8"/>
  <c r="D3622" i="8"/>
  <c r="D3801" i="8"/>
  <c r="D3699" i="8"/>
  <c r="D3665" i="8"/>
  <c r="D4094" i="8"/>
  <c r="D3724" i="8"/>
  <c r="D3833" i="8"/>
  <c r="D3599" i="8"/>
  <c r="D3782" i="8"/>
  <c r="D3630" i="8"/>
  <c r="D3948" i="8"/>
  <c r="D4024" i="8"/>
  <c r="D4042" i="8"/>
  <c r="D4020" i="8"/>
  <c r="D4018" i="8"/>
  <c r="D3996" i="8"/>
  <c r="D4124" i="8"/>
  <c r="D3959" i="8"/>
  <c r="D4145" i="8"/>
  <c r="D4147" i="8"/>
  <c r="D3859" i="8"/>
  <c r="D3879" i="8"/>
  <c r="D4128" i="8"/>
  <c r="D4110" i="8"/>
  <c r="D3897" i="8"/>
  <c r="D4233" i="8"/>
  <c r="D4220" i="8"/>
  <c r="D4227" i="8"/>
  <c r="D4214" i="8"/>
  <c r="D4181" i="8"/>
  <c r="D4208" i="8"/>
  <c r="D4428" i="8"/>
  <c r="D4424" i="8"/>
  <c r="D4411" i="8"/>
  <c r="D4418" i="8"/>
  <c r="D4281" i="8"/>
  <c r="D4301" i="8"/>
  <c r="D4321" i="8"/>
  <c r="D4341" i="8"/>
  <c r="D4361" i="8"/>
  <c r="D4381" i="8"/>
  <c r="D4483" i="8"/>
  <c r="D4399" i="8"/>
  <c r="D4697" i="8"/>
  <c r="D4561" i="8"/>
  <c r="D4642" i="8"/>
  <c r="D4660" i="8"/>
  <c r="D4718" i="8"/>
  <c r="D4555" i="8"/>
  <c r="D4504" i="8"/>
  <c r="D4524" i="8"/>
  <c r="D4544" i="8"/>
  <c r="D4579" i="8"/>
  <c r="D4626" i="8"/>
  <c r="D4734" i="8"/>
  <c r="D4754" i="8"/>
  <c r="D4774" i="8"/>
  <c r="D4794" i="8"/>
  <c r="D5178" i="8"/>
  <c r="D5136" i="8"/>
  <c r="D4814" i="8"/>
  <c r="D4834" i="8"/>
  <c r="D4854" i="8"/>
  <c r="D4874" i="8"/>
  <c r="D4894" i="8"/>
  <c r="D4914" i="8"/>
  <c r="D4934" i="8"/>
  <c r="D4954" i="8"/>
  <c r="D4974" i="8"/>
  <c r="D4994" i="8"/>
  <c r="D5058" i="8"/>
  <c r="D5067" i="8"/>
  <c r="D5110" i="8"/>
  <c r="D5089" i="8"/>
  <c r="D5106" i="8"/>
  <c r="D5091" i="8"/>
  <c r="D5062" i="8"/>
  <c r="D5088" i="8"/>
  <c r="D5220" i="8"/>
  <c r="D5240" i="8"/>
  <c r="D5260" i="8"/>
  <c r="D5280" i="8"/>
  <c r="D5300" i="8"/>
  <c r="D5471" i="8"/>
  <c r="D5317" i="8"/>
  <c r="D5337" i="8"/>
  <c r="D5357" i="8"/>
  <c r="D5377" i="8"/>
  <c r="D5397" i="8"/>
  <c r="D5417" i="8"/>
  <c r="D5437" i="8"/>
  <c r="D5458" i="8"/>
  <c r="D5500" i="8"/>
  <c r="D5540" i="8"/>
  <c r="D5580" i="8"/>
  <c r="D5488" i="8"/>
  <c r="D5561" i="8"/>
  <c r="D5649" i="8"/>
  <c r="D5668" i="8"/>
  <c r="D5716" i="8"/>
  <c r="D5756" i="8"/>
  <c r="D5796" i="8"/>
  <c r="D5652" i="8"/>
  <c r="D5656" i="8"/>
  <c r="D5610" i="8"/>
  <c r="D5630" i="8"/>
  <c r="D5713" i="8"/>
  <c r="D5753" i="8"/>
  <c r="D5793" i="8"/>
  <c r="D5685" i="8"/>
  <c r="D5859" i="8"/>
  <c r="D5919" i="8"/>
  <c r="D5959" i="8"/>
  <c r="D5999" i="8"/>
  <c r="D6039" i="8"/>
  <c r="D5902" i="8"/>
  <c r="D5942" i="8"/>
  <c r="D5982" i="8"/>
  <c r="D6022" i="8"/>
  <c r="D5873" i="8"/>
  <c r="D6062" i="8"/>
  <c r="D6082" i="8"/>
  <c r="D6102" i="8"/>
  <c r="D6113" i="8"/>
  <c r="D6133" i="8"/>
  <c r="D6153" i="8"/>
  <c r="D6173" i="8"/>
  <c r="D6193" i="8"/>
  <c r="D6213" i="8"/>
  <c r="D6233" i="8"/>
  <c r="D6253" i="8"/>
  <c r="D6273" i="8"/>
  <c r="D6293" i="8"/>
  <c r="D6313" i="8"/>
  <c r="D6357" i="8"/>
  <c r="D6362" i="8"/>
  <c r="D6382" i="8"/>
  <c r="D6402" i="8"/>
  <c r="D6422" i="8"/>
  <c r="D6442" i="8"/>
  <c r="D6462" i="8"/>
  <c r="D6482" i="8"/>
  <c r="D6502" i="8"/>
  <c r="D6522" i="8"/>
  <c r="D6853" i="8"/>
  <c r="D6911" i="8"/>
  <c r="D6932" i="8"/>
  <c r="D6868" i="8"/>
  <c r="D6546" i="8"/>
  <c r="D6566" i="8"/>
  <c r="D6586" i="8"/>
  <c r="D6606" i="8"/>
  <c r="D6626" i="8"/>
  <c r="D6646" i="8"/>
  <c r="D6666" i="8"/>
  <c r="D6686" i="8"/>
  <c r="D6706" i="8"/>
  <c r="D6726" i="8"/>
  <c r="D6746" i="8"/>
  <c r="D6766" i="8"/>
  <c r="D6786" i="8"/>
  <c r="D6806" i="8"/>
  <c r="D6880" i="8"/>
  <c r="D6943" i="8"/>
  <c r="D6903" i="8"/>
  <c r="D6962" i="8"/>
  <c r="D6982" i="8"/>
  <c r="D7002" i="8"/>
  <c r="D7022" i="8"/>
  <c r="D7042" i="8"/>
  <c r="D7062" i="8"/>
  <c r="D7092" i="8"/>
  <c r="D7125" i="8"/>
  <c r="D7111" i="8"/>
  <c r="D7199" i="8"/>
  <c r="D7135" i="8"/>
  <c r="D7155" i="8"/>
  <c r="D7394" i="8"/>
  <c r="D7220" i="8"/>
  <c r="D7240" i="8"/>
  <c r="D7260" i="8"/>
  <c r="D7280" i="8"/>
  <c r="D7300" i="8"/>
  <c r="D7330" i="8"/>
  <c r="D7370" i="8"/>
  <c r="D7323" i="8"/>
  <c r="D7363" i="8"/>
  <c r="D7450" i="8"/>
  <c r="D7490" i="8"/>
  <c r="D7613" i="8"/>
  <c r="D7473" i="8"/>
  <c r="D7417" i="8"/>
  <c r="D7411" i="8"/>
  <c r="D7551" i="8"/>
  <c r="D7572" i="8"/>
  <c r="D7510" i="8"/>
  <c r="D7530" i="8"/>
  <c r="D7607" i="8"/>
  <c r="D7622" i="8"/>
  <c r="D7632" i="8"/>
  <c r="D7665" i="8"/>
  <c r="D7684" i="8"/>
  <c r="D7704" i="8"/>
  <c r="D7724" i="8"/>
  <c r="D7744" i="8"/>
  <c r="D7764" i="8"/>
  <c r="D7859" i="8"/>
  <c r="D7903" i="8"/>
  <c r="D7873" i="8"/>
  <c r="D7787" i="8"/>
  <c r="D7807" i="8"/>
  <c r="D7827" i="8"/>
  <c r="D7847" i="8"/>
  <c r="D7912" i="8"/>
  <c r="D7882" i="8"/>
  <c r="D7968" i="8"/>
  <c r="D7992" i="8"/>
  <c r="D7944" i="8"/>
  <c r="D8007" i="8"/>
  <c r="D8011" i="8"/>
  <c r="D8063" i="8"/>
  <c r="D8083" i="8"/>
  <c r="D8103" i="8"/>
  <c r="D8118" i="8"/>
  <c r="D8138" i="8"/>
  <c r="D8166" i="8"/>
  <c r="D8171" i="8"/>
  <c r="D8191" i="8"/>
  <c r="D8211" i="8"/>
  <c r="D8248" i="8"/>
  <c r="D8307" i="8"/>
  <c r="D8268" i="8"/>
  <c r="D8288" i="8"/>
  <c r="D8379" i="8"/>
  <c r="D8357" i="8"/>
  <c r="D8318" i="8"/>
  <c r="D8360" i="8"/>
  <c r="D8410" i="8"/>
  <c r="D8377" i="8"/>
  <c r="D8395" i="8"/>
  <c r="D8620" i="8"/>
  <c r="D8516" i="8"/>
  <c r="D8468" i="8"/>
  <c r="D8496" i="8"/>
  <c r="D8596" i="8"/>
  <c r="D8511" i="8"/>
  <c r="D8537" i="8"/>
  <c r="D8601" i="8"/>
  <c r="D8582" i="8"/>
  <c r="D8739" i="8"/>
  <c r="D8650" i="8"/>
  <c r="D8702" i="8"/>
  <c r="D8672" i="8"/>
  <c r="D8679" i="8"/>
  <c r="D8757" i="8"/>
  <c r="D57" i="8"/>
  <c r="D52" i="8"/>
  <c r="D472" i="8"/>
  <c r="D524" i="8"/>
  <c r="D1195" i="8"/>
  <c r="D1018" i="8"/>
  <c r="D2053" i="8"/>
  <c r="D1969" i="8"/>
  <c r="D1986" i="8"/>
  <c r="D2433" i="8"/>
  <c r="D2774" i="8"/>
  <c r="D3010" i="8"/>
  <c r="D3248" i="8"/>
  <c r="D3827" i="8"/>
  <c r="D3609" i="8"/>
  <c r="D4146" i="8"/>
  <c r="D4149" i="8"/>
  <c r="D4454" i="8"/>
  <c r="D4744" i="8"/>
  <c r="D4984" i="8"/>
  <c r="D5427" i="8"/>
  <c r="D5979" i="8"/>
  <c r="D6676" i="8"/>
  <c r="D8736" i="8"/>
  <c r="D46" i="8"/>
  <c r="D67" i="8"/>
  <c r="D74" i="8"/>
  <c r="D76" i="8"/>
  <c r="D96" i="8"/>
  <c r="D116" i="8"/>
  <c r="D136" i="8"/>
  <c r="D156" i="8"/>
  <c r="D176" i="8"/>
  <c r="D196" i="8"/>
  <c r="D216" i="8"/>
  <c r="D236" i="8"/>
  <c r="D256" i="8"/>
  <c r="D276" i="8"/>
  <c r="D296" i="8"/>
  <c r="D316" i="8"/>
  <c r="D386" i="8"/>
  <c r="D479" i="8"/>
  <c r="D462" i="8"/>
  <c r="D470" i="8"/>
  <c r="D336" i="8"/>
  <c r="D445" i="8"/>
  <c r="D526" i="8"/>
  <c r="D451" i="8"/>
  <c r="D683" i="8"/>
  <c r="D546" i="8"/>
  <c r="D566" i="8"/>
  <c r="D586" i="8"/>
  <c r="D606" i="8"/>
  <c r="D626" i="8"/>
  <c r="D646" i="8"/>
  <c r="D1289" i="8"/>
  <c r="D1238" i="8"/>
  <c r="D1427" i="8"/>
  <c r="D1265" i="8"/>
  <c r="D1394" i="8"/>
  <c r="D1252" i="8"/>
  <c r="D1421" i="8"/>
  <c r="D709" i="8"/>
  <c r="D729" i="8"/>
  <c r="D749" i="8"/>
  <c r="D769" i="8"/>
  <c r="D789" i="8"/>
  <c r="D809" i="8"/>
  <c r="D829" i="8"/>
  <c r="D849" i="8"/>
  <c r="D869" i="8"/>
  <c r="D889" i="8"/>
  <c r="D909" i="8"/>
  <c r="D929" i="8"/>
  <c r="D949" i="8"/>
  <c r="D969" i="8"/>
  <c r="D989" i="8"/>
  <c r="D1009" i="8"/>
  <c r="D1029" i="8"/>
  <c r="D1049" i="8"/>
  <c r="D1069" i="8"/>
  <c r="D1089" i="8"/>
  <c r="D1109" i="8"/>
  <c r="D1129" i="8"/>
  <c r="D1149" i="8"/>
  <c r="D1169" i="8"/>
  <c r="D1189" i="8"/>
  <c r="D1259" i="8"/>
  <c r="D1408" i="8"/>
  <c r="D1246" i="8"/>
  <c r="D1415" i="8"/>
  <c r="D1313" i="8"/>
  <c r="D1451" i="8"/>
  <c r="D1320" i="8"/>
  <c r="D2073" i="8"/>
  <c r="D1471" i="8"/>
  <c r="D1491" i="8"/>
  <c r="D1511" i="8"/>
  <c r="D1531" i="8"/>
  <c r="D1551" i="8"/>
  <c r="D1571" i="8"/>
  <c r="D1591" i="8"/>
  <c r="D1611" i="8"/>
  <c r="D1631" i="8"/>
  <c r="D1651" i="8"/>
  <c r="D1671" i="8"/>
  <c r="D2033" i="8"/>
  <c r="D1921" i="8"/>
  <c r="D2060" i="8"/>
  <c r="D1938" i="8"/>
  <c r="D2047" i="8"/>
  <c r="D1902" i="8"/>
  <c r="D1700" i="8"/>
  <c r="D1720" i="8"/>
  <c r="D1740" i="8"/>
  <c r="D1760" i="8"/>
  <c r="D1780" i="8"/>
  <c r="D1800" i="8"/>
  <c r="D1820" i="8"/>
  <c r="D1840" i="8"/>
  <c r="D1860" i="8"/>
  <c r="D1880" i="8"/>
  <c r="D1983" i="8"/>
  <c r="D1890" i="8"/>
  <c r="D2050" i="8"/>
  <c r="D1948" i="8"/>
  <c r="D2037" i="8"/>
  <c r="D1922" i="8"/>
  <c r="D2064" i="8"/>
  <c r="D2373" i="8"/>
  <c r="D2163" i="8"/>
  <c r="D2183" i="8"/>
  <c r="D2203" i="8"/>
  <c r="D2223" i="8"/>
  <c r="D2243" i="8"/>
  <c r="D2263" i="8"/>
  <c r="D2283" i="8"/>
  <c r="D2303" i="8"/>
  <c r="D2323" i="8"/>
  <c r="D2343" i="8"/>
  <c r="D2363" i="8"/>
  <c r="D2404" i="8"/>
  <c r="D2424" i="8"/>
  <c r="D2444" i="8"/>
  <c r="D2464" i="8"/>
  <c r="D2484" i="8"/>
  <c r="D2504" i="8"/>
  <c r="D2524" i="8"/>
  <c r="D2544" i="8"/>
  <c r="D2564" i="8"/>
  <c r="D2584" i="8"/>
  <c r="D2604" i="8"/>
  <c r="D2624" i="8"/>
  <c r="D2645" i="8"/>
  <c r="D2665" i="8"/>
  <c r="D2685" i="8"/>
  <c r="D2705" i="8"/>
  <c r="D2725" i="8"/>
  <c r="D2745" i="8"/>
  <c r="D2765" i="8"/>
  <c r="D2785" i="8"/>
  <c r="D2805" i="8"/>
  <c r="D2825" i="8"/>
  <c r="D2845" i="8"/>
  <c r="D2865" i="8"/>
  <c r="D2885" i="8"/>
  <c r="D2905" i="8"/>
  <c r="D2921" i="8"/>
  <c r="D2941" i="8"/>
  <c r="D2961" i="8"/>
  <c r="D2981" i="8"/>
  <c r="D3001" i="8"/>
  <c r="D3021" i="8"/>
  <c r="D3041" i="8"/>
  <c r="D3061" i="8"/>
  <c r="D3081" i="8"/>
  <c r="D3101" i="8"/>
  <c r="D3121" i="8"/>
  <c r="D3460" i="8"/>
  <c r="D3561" i="8"/>
  <c r="D3139" i="8"/>
  <c r="D3159" i="8"/>
  <c r="D3179" i="8"/>
  <c r="D3199" i="8"/>
  <c r="D3219" i="8"/>
  <c r="D3239" i="8"/>
  <c r="D3259" i="8"/>
  <c r="D3279" i="8"/>
  <c r="D3299" i="8"/>
  <c r="D3319" i="8"/>
  <c r="D3339" i="8"/>
  <c r="D3359" i="8"/>
  <c r="D3379" i="8"/>
  <c r="D3399" i="8"/>
  <c r="D3434" i="8"/>
  <c r="D3526" i="8"/>
  <c r="D3829" i="8"/>
  <c r="D3511" i="8"/>
  <c r="D3454" i="8"/>
  <c r="D3527" i="8"/>
  <c r="D3449" i="8"/>
  <c r="D3676" i="8"/>
  <c r="D3816" i="8"/>
  <c r="D3754" i="8"/>
  <c r="D3642" i="8"/>
  <c r="D3821" i="8"/>
  <c r="D3719" i="8"/>
  <c r="D3673" i="8"/>
  <c r="D3615" i="8"/>
  <c r="D3744" i="8"/>
  <c r="D3836" i="8"/>
  <c r="D3600" i="8"/>
  <c r="D3802" i="8"/>
  <c r="D3650" i="8"/>
  <c r="D3950" i="8"/>
  <c r="D4044" i="8"/>
  <c r="D4062" i="8"/>
  <c r="D4040" i="8"/>
  <c r="D4038" i="8"/>
  <c r="D4016" i="8"/>
  <c r="D4144" i="8"/>
  <c r="D3961" i="8"/>
  <c r="D4167" i="8"/>
  <c r="D3840" i="8"/>
  <c r="D3860" i="8"/>
  <c r="D3880" i="8"/>
  <c r="D4255" i="8"/>
  <c r="D4130" i="8"/>
  <c r="D3902" i="8"/>
  <c r="D4253" i="8"/>
  <c r="D4240" i="8"/>
  <c r="D4247" i="8"/>
  <c r="D4234" i="8"/>
  <c r="D4201" i="8"/>
  <c r="D4228" i="8"/>
  <c r="D4397" i="8"/>
  <c r="D4444" i="8"/>
  <c r="D4431" i="8"/>
  <c r="D4438" i="8"/>
  <c r="D4282" i="8"/>
  <c r="D4302" i="8"/>
  <c r="D4322" i="8"/>
  <c r="D4342" i="8"/>
  <c r="D4362" i="8"/>
  <c r="D4382" i="8"/>
  <c r="D4412" i="8"/>
  <c r="D4419" i="8"/>
  <c r="D4717" i="8"/>
  <c r="D4583" i="8"/>
  <c r="D4662" i="8"/>
  <c r="D4680" i="8"/>
  <c r="D4557" i="8"/>
  <c r="D4580" i="8"/>
  <c r="D4505" i="8"/>
  <c r="D4525" i="8"/>
  <c r="D4545" i="8"/>
  <c r="D4599" i="8"/>
  <c r="D4628" i="8"/>
  <c r="D4735" i="8"/>
  <c r="D4755" i="8"/>
  <c r="D4775" i="8"/>
  <c r="D4795" i="8"/>
  <c r="D5198" i="8"/>
  <c r="D5156" i="8"/>
  <c r="D4815" i="8"/>
  <c r="D4835" i="8"/>
  <c r="D4855" i="8"/>
  <c r="D4875" i="8"/>
  <c r="D4895" i="8"/>
  <c r="D4915" i="8"/>
  <c r="D4935" i="8"/>
  <c r="D4955" i="8"/>
  <c r="D4975" i="8"/>
  <c r="D4995" i="8"/>
  <c r="D5068" i="8"/>
  <c r="D5084" i="8"/>
  <c r="D5130" i="8"/>
  <c r="D5108" i="8"/>
  <c r="D5126" i="8"/>
  <c r="D5093" i="8"/>
  <c r="D5074" i="8"/>
  <c r="D5100" i="8"/>
  <c r="D5221" i="8"/>
  <c r="D5241" i="8"/>
  <c r="D5261" i="8"/>
  <c r="D5281" i="8"/>
  <c r="D5301" i="8"/>
  <c r="D5486" i="8"/>
  <c r="D5318" i="8"/>
  <c r="D5338" i="8"/>
  <c r="D5358" i="8"/>
  <c r="D5378" i="8"/>
  <c r="D5398" i="8"/>
  <c r="E5418" i="8"/>
  <c r="D5418" i="8"/>
  <c r="D5438" i="8"/>
  <c r="D5515" i="8"/>
  <c r="D5502" i="8"/>
  <c r="D5542" i="8"/>
  <c r="D5582" i="8"/>
  <c r="D5599" i="8"/>
  <c r="D5563" i="8"/>
  <c r="D5600" i="8"/>
  <c r="D5682" i="8"/>
  <c r="D5718" i="8"/>
  <c r="D5758" i="8"/>
  <c r="D5798" i="8"/>
  <c r="D5657" i="8"/>
  <c r="D5661" i="8"/>
  <c r="D5611" i="8"/>
  <c r="D5631" i="8"/>
  <c r="D5715" i="8"/>
  <c r="D5755" i="8"/>
  <c r="D5795" i="8"/>
  <c r="D5837" i="8"/>
  <c r="D5860" i="8"/>
  <c r="D5921" i="8"/>
  <c r="D5961" i="8"/>
  <c r="D6001" i="8"/>
  <c r="D5883" i="8"/>
  <c r="D5904" i="8"/>
  <c r="D5944" i="8"/>
  <c r="D5984" i="8"/>
  <c r="D6024" i="8"/>
  <c r="D5889" i="8"/>
  <c r="D6063" i="8"/>
  <c r="D6083" i="8"/>
  <c r="D6103" i="8"/>
  <c r="D6114" i="8"/>
  <c r="D6134" i="8"/>
  <c r="D6154" i="8"/>
  <c r="D6174" i="8"/>
  <c r="D6194" i="8"/>
  <c r="D6214" i="8"/>
  <c r="D6234" i="8"/>
  <c r="D6254" i="8"/>
  <c r="D6274" i="8"/>
  <c r="D6294" i="8"/>
  <c r="D6314" i="8"/>
  <c r="D6845" i="8"/>
  <c r="D6363" i="8"/>
  <c r="D6383" i="8"/>
  <c r="D6403" i="8"/>
  <c r="D6423" i="8"/>
  <c r="D6443" i="8"/>
  <c r="D6463" i="8"/>
  <c r="D6483" i="8"/>
  <c r="D6503" i="8"/>
  <c r="D6523" i="8"/>
  <c r="D6873" i="8"/>
  <c r="D6819" i="8"/>
  <c r="D6814" i="8"/>
  <c r="D6870" i="8"/>
  <c r="D6547" i="8"/>
  <c r="D6567" i="8"/>
  <c r="D6587" i="8"/>
  <c r="D6607" i="8"/>
  <c r="D6627" i="8"/>
  <c r="D6647" i="8"/>
  <c r="D6667" i="8"/>
  <c r="D6687" i="8"/>
  <c r="D6707" i="8"/>
  <c r="D6727" i="8"/>
  <c r="D6747" i="8"/>
  <c r="D6767" i="8"/>
  <c r="D6787" i="8"/>
  <c r="D6807" i="8"/>
  <c r="D6885" i="8"/>
  <c r="D6907" i="8"/>
  <c r="D6913" i="8"/>
  <c r="D6963" i="8"/>
  <c r="D6983" i="8"/>
  <c r="D7003" i="8"/>
  <c r="D7023" i="8"/>
  <c r="D7043" i="8"/>
  <c r="D7063" i="8"/>
  <c r="D7094" i="8"/>
  <c r="D7073" i="8"/>
  <c r="D7113" i="8"/>
  <c r="D7178" i="8"/>
  <c r="D7136" i="8"/>
  <c r="D7156" i="8"/>
  <c r="D7437" i="8"/>
  <c r="D7221" i="8"/>
  <c r="D7241" i="8"/>
  <c r="D7261" i="8"/>
  <c r="D7281" i="8"/>
  <c r="D7301" i="8"/>
  <c r="D7332" i="8"/>
  <c r="D7372" i="8"/>
  <c r="D7325" i="8"/>
  <c r="D7365" i="8"/>
  <c r="D7452" i="8"/>
  <c r="D7492" i="8"/>
  <c r="D7421" i="8"/>
  <c r="D7475" i="8"/>
  <c r="D7416" i="8"/>
  <c r="D7412" i="8"/>
  <c r="D7568" i="8"/>
  <c r="D7592" i="8"/>
  <c r="D7511" i="8"/>
  <c r="D7531" i="8"/>
  <c r="D7558" i="8"/>
  <c r="D7660" i="8"/>
  <c r="D7633" i="8"/>
  <c r="D7664" i="8"/>
  <c r="D7685" i="8"/>
  <c r="D7705" i="8"/>
  <c r="D7725" i="8"/>
  <c r="D7745" i="8"/>
  <c r="D7765" i="8"/>
  <c r="D7880" i="8"/>
  <c r="D7905" i="8"/>
  <c r="D7885" i="8"/>
  <c r="D7788" i="8"/>
  <c r="D7808" i="8"/>
  <c r="D7828" i="8"/>
  <c r="D7848" i="8"/>
  <c r="D7914" i="8"/>
  <c r="D7936" i="8"/>
  <c r="D7988" i="8"/>
  <c r="D8012" i="8"/>
  <c r="D7945" i="8"/>
  <c r="D8027" i="8"/>
  <c r="D8031" i="8"/>
  <c r="D8064" i="8"/>
  <c r="D8084" i="8"/>
  <c r="D8168" i="8"/>
  <c r="D8119" i="8"/>
  <c r="D8139" i="8"/>
  <c r="D8154" i="8"/>
  <c r="D8172" i="8"/>
  <c r="D8192" i="8"/>
  <c r="D8212" i="8"/>
  <c r="D8239" i="8"/>
  <c r="D8328" i="8"/>
  <c r="D8269" i="8"/>
  <c r="D8356" i="8"/>
  <c r="D8402" i="8"/>
  <c r="D8408" i="8"/>
  <c r="D8355" i="8"/>
  <c r="D8388" i="8"/>
  <c r="D8540" i="8"/>
  <c r="D8386" i="8"/>
  <c r="D8429" i="8"/>
  <c r="D8461" i="8"/>
  <c r="D8557" i="8"/>
  <c r="D8472" i="8"/>
  <c r="D8569" i="8"/>
  <c r="D8636" i="8"/>
  <c r="D8619" i="8"/>
  <c r="D8547" i="8"/>
  <c r="D8618" i="8"/>
  <c r="D8603" i="8"/>
  <c r="D8588" i="8"/>
  <c r="D8674" i="8"/>
  <c r="D8752" i="8"/>
  <c r="D8683" i="8"/>
  <c r="D8694" i="8"/>
  <c r="D8714" i="8"/>
  <c r="D28" i="8"/>
  <c r="D483" i="8"/>
  <c r="D20" i="8"/>
  <c r="D245" i="8"/>
  <c r="D615" i="8"/>
  <c r="D758" i="8"/>
  <c r="D998" i="8"/>
  <c r="D1391" i="8"/>
  <c r="D1680" i="8"/>
  <c r="D2074" i="8"/>
  <c r="D2332" i="8"/>
  <c r="D2754" i="8"/>
  <c r="D3130" i="8"/>
  <c r="D3670" i="8"/>
  <c r="D3939" i="8"/>
  <c r="D4331" i="8"/>
  <c r="D4864" i="8"/>
  <c r="D5507" i="8"/>
  <c r="D6092" i="8"/>
  <c r="D7052" i="8"/>
  <c r="D8559" i="8"/>
  <c r="D30" i="8"/>
  <c r="D51" i="8"/>
  <c r="D38" i="8"/>
  <c r="D77" i="8"/>
  <c r="D97" i="8"/>
  <c r="D117" i="8"/>
  <c r="D137" i="8"/>
  <c r="D157" i="8"/>
  <c r="D177" i="8"/>
  <c r="D197" i="8"/>
  <c r="D217" i="8"/>
  <c r="D237" i="8"/>
  <c r="D257" i="8"/>
  <c r="D277" i="8"/>
  <c r="D297" i="8"/>
  <c r="D342" i="8"/>
  <c r="D406" i="8"/>
  <c r="D484" i="8"/>
  <c r="D59" i="8"/>
  <c r="D475" i="8"/>
  <c r="D343" i="8"/>
  <c r="D466" i="8"/>
  <c r="D321" i="8"/>
  <c r="D319" i="8"/>
  <c r="D663" i="8"/>
  <c r="D547" i="8"/>
  <c r="D567" i="8"/>
  <c r="D587" i="8"/>
  <c r="D607" i="8"/>
  <c r="D627" i="8"/>
  <c r="D647" i="8"/>
  <c r="D678" i="8"/>
  <c r="D1258" i="8"/>
  <c r="D1196" i="8"/>
  <c r="D1285" i="8"/>
  <c r="D1414" i="8"/>
  <c r="D1272" i="8"/>
  <c r="D690" i="8"/>
  <c r="D710" i="8"/>
  <c r="D730" i="8"/>
  <c r="D750" i="8"/>
  <c r="D770" i="8"/>
  <c r="D790" i="8"/>
  <c r="D810" i="8"/>
  <c r="D830" i="8"/>
  <c r="D850" i="8"/>
  <c r="D870" i="8"/>
  <c r="D890" i="8"/>
  <c r="D910" i="8"/>
  <c r="D930" i="8"/>
  <c r="D950" i="8"/>
  <c r="D970" i="8"/>
  <c r="D990" i="8"/>
  <c r="D1010" i="8"/>
  <c r="D1030" i="8"/>
  <c r="D1050" i="8"/>
  <c r="D1070" i="8"/>
  <c r="D1090" i="8"/>
  <c r="D1110" i="8"/>
  <c r="D1130" i="8"/>
  <c r="D1150" i="8"/>
  <c r="D1170" i="8"/>
  <c r="D1190" i="8"/>
  <c r="D1279" i="8"/>
  <c r="D1428" i="8"/>
  <c r="D1266" i="8"/>
  <c r="D1435" i="8"/>
  <c r="D1333" i="8"/>
  <c r="D1225" i="8"/>
  <c r="D1340" i="8"/>
  <c r="D1691" i="8"/>
  <c r="D1472" i="8"/>
  <c r="D1492" i="8"/>
  <c r="D1512" i="8"/>
  <c r="D1532" i="8"/>
  <c r="D1552" i="8"/>
  <c r="D1572" i="8"/>
  <c r="D1592" i="8"/>
  <c r="D1612" i="8"/>
  <c r="D1632" i="8"/>
  <c r="D1652" i="8"/>
  <c r="D1672" i="8"/>
  <c r="D1915" i="8"/>
  <c r="D1951" i="8"/>
  <c r="D2080" i="8"/>
  <c r="D1958" i="8"/>
  <c r="D2067" i="8"/>
  <c r="D1912" i="8"/>
  <c r="D1701" i="8"/>
  <c r="D1721" i="8"/>
  <c r="D1741" i="8"/>
  <c r="D1761" i="8"/>
  <c r="D1781" i="8"/>
  <c r="D1801" i="8"/>
  <c r="D1821" i="8"/>
  <c r="D1841" i="8"/>
  <c r="D1861" i="8"/>
  <c r="D1881" i="8"/>
  <c r="D2003" i="8"/>
  <c r="D1900" i="8"/>
  <c r="D2070" i="8"/>
  <c r="D1968" i="8"/>
  <c r="D2057" i="8"/>
  <c r="D1926" i="8"/>
  <c r="D2084" i="8"/>
  <c r="D2372" i="8"/>
  <c r="D2164" i="8"/>
  <c r="D2184" i="8"/>
  <c r="D2204" i="8"/>
  <c r="D2224" i="8"/>
  <c r="D2244" i="8"/>
  <c r="D2264" i="8"/>
  <c r="D2284" i="8"/>
  <c r="D2304" i="8"/>
  <c r="D2324" i="8"/>
  <c r="D2344" i="8"/>
  <c r="D2364" i="8"/>
  <c r="D2405" i="8"/>
  <c r="D2425" i="8"/>
  <c r="D2445" i="8"/>
  <c r="D2465" i="8"/>
  <c r="D2485" i="8"/>
  <c r="D2505" i="8"/>
  <c r="D2525" i="8"/>
  <c r="D2545" i="8"/>
  <c r="D2565" i="8"/>
  <c r="D2585" i="8"/>
  <c r="D2605" i="8"/>
  <c r="D2625" i="8"/>
  <c r="D2646" i="8"/>
  <c r="D2666" i="8"/>
  <c r="D2686" i="8"/>
  <c r="D2706" i="8"/>
  <c r="D2726" i="8"/>
  <c r="D2746" i="8"/>
  <c r="D2766" i="8"/>
  <c r="D2786" i="8"/>
  <c r="D2806" i="8"/>
  <c r="D2826" i="8"/>
  <c r="D2846" i="8"/>
  <c r="D2866" i="8"/>
  <c r="D2886" i="8"/>
  <c r="D2906" i="8"/>
  <c r="D2922" i="8"/>
  <c r="D2942" i="8"/>
  <c r="D2962" i="8"/>
  <c r="D2982" i="8"/>
  <c r="D3002" i="8"/>
  <c r="D3022" i="8"/>
  <c r="D3042" i="8"/>
  <c r="D3062" i="8"/>
  <c r="D3082" i="8"/>
  <c r="D3102" i="8"/>
  <c r="D3122" i="8"/>
  <c r="D3503" i="8"/>
  <c r="D3769" i="8"/>
  <c r="D3140" i="8"/>
  <c r="D3160" i="8"/>
  <c r="D3180" i="8"/>
  <c r="D3200" i="8"/>
  <c r="D3220" i="8"/>
  <c r="D3240" i="8"/>
  <c r="D3260" i="8"/>
  <c r="D3280" i="8"/>
  <c r="D3300" i="8"/>
  <c r="D3320" i="8"/>
  <c r="D3340" i="8"/>
  <c r="D3360" i="8"/>
  <c r="D3380" i="8"/>
  <c r="D3400" i="8"/>
  <c r="D3455" i="8"/>
  <c r="D3546" i="8"/>
  <c r="D3450" i="8"/>
  <c r="D3531" i="8"/>
  <c r="D3469" i="8"/>
  <c r="D3547" i="8"/>
  <c r="D3474" i="8"/>
  <c r="D3681" i="8"/>
  <c r="D3625" i="8"/>
  <c r="D3774" i="8"/>
  <c r="D3688" i="8"/>
  <c r="D3620" i="8"/>
  <c r="D3739" i="8"/>
  <c r="D3697" i="8"/>
  <c r="D3635" i="8"/>
  <c r="D3764" i="8"/>
  <c r="D3581" i="8"/>
  <c r="D3601" i="8"/>
  <c r="D3822" i="8"/>
  <c r="D3700" i="8"/>
  <c r="D3952" i="8"/>
  <c r="D4064" i="8"/>
  <c r="D4077" i="8"/>
  <c r="D4060" i="8"/>
  <c r="D4058" i="8"/>
  <c r="D4036" i="8"/>
  <c r="D3899" i="8"/>
  <c r="D3963" i="8"/>
  <c r="D3893" i="8"/>
  <c r="D3841" i="8"/>
  <c r="D3861" i="8"/>
  <c r="D3881" i="8"/>
  <c r="D3898" i="8"/>
  <c r="D4215" i="8"/>
  <c r="D3986" i="8"/>
  <c r="D4273" i="8"/>
  <c r="D4260" i="8"/>
  <c r="D4267" i="8"/>
  <c r="D4254" i="8"/>
  <c r="D4221" i="8"/>
  <c r="D4248" i="8"/>
  <c r="D4417" i="8"/>
  <c r="D4464" i="8"/>
  <c r="D4451" i="8"/>
  <c r="D4458" i="8"/>
  <c r="D4283" i="8"/>
  <c r="D4303" i="8"/>
  <c r="D4323" i="8"/>
  <c r="D4343" i="8"/>
  <c r="D4363" i="8"/>
  <c r="D4393" i="8"/>
  <c r="D4432" i="8"/>
  <c r="D4439" i="8"/>
  <c r="D4562" i="8"/>
  <c r="D4603" i="8"/>
  <c r="D4682" i="8"/>
  <c r="D4700" i="8"/>
  <c r="D4574" i="8"/>
  <c r="D4600" i="8"/>
  <c r="D4506" i="8"/>
  <c r="D4526" i="8"/>
  <c r="D4546" i="8"/>
  <c r="D4632" i="8"/>
  <c r="D4630" i="8"/>
  <c r="D4736" i="8"/>
  <c r="D4756" i="8"/>
  <c r="D4776" i="8"/>
  <c r="D4796" i="8"/>
  <c r="D5013" i="8"/>
  <c r="D5176" i="8"/>
  <c r="D4816" i="8"/>
  <c r="D4836" i="8"/>
  <c r="D4856" i="8"/>
  <c r="D4876" i="8"/>
  <c r="D4896" i="8"/>
  <c r="D4916" i="8"/>
  <c r="D4936" i="8"/>
  <c r="D4956" i="8"/>
  <c r="D4976" i="8"/>
  <c r="D4996" i="8"/>
  <c r="D5092" i="8"/>
  <c r="D5112" i="8"/>
  <c r="D5150" i="8"/>
  <c r="D5128" i="8"/>
  <c r="D5146" i="8"/>
  <c r="D5104" i="8"/>
  <c r="D5102" i="8"/>
  <c r="D5120" i="8"/>
  <c r="D5222" i="8"/>
  <c r="D5242" i="8"/>
  <c r="D5262" i="8"/>
  <c r="D5282" i="8"/>
  <c r="D5448" i="8"/>
  <c r="D5492" i="8"/>
  <c r="D5319" i="8"/>
  <c r="D5339" i="8"/>
  <c r="D5359" i="8"/>
  <c r="D5379" i="8"/>
  <c r="D5399" i="8"/>
  <c r="D5419" i="8"/>
  <c r="D5439" i="8"/>
  <c r="D5535" i="8"/>
  <c r="D5504" i="8"/>
  <c r="D5544" i="8"/>
  <c r="D5584" i="8"/>
  <c r="D5468" i="8"/>
  <c r="D5565" i="8"/>
  <c r="D5689" i="8"/>
  <c r="D5702" i="8"/>
  <c r="D5720" i="8"/>
  <c r="D5760" i="8"/>
  <c r="D5800" i="8"/>
  <c r="D5662" i="8"/>
  <c r="D5666" i="8"/>
  <c r="D5612" i="8"/>
  <c r="D5632" i="8"/>
  <c r="D5717" i="8"/>
  <c r="D5757" i="8"/>
  <c r="D5797" i="8"/>
  <c r="D5899" i="8"/>
  <c r="D5861" i="8"/>
  <c r="D5923" i="8"/>
  <c r="D5963" i="8"/>
  <c r="D6003" i="8"/>
  <c r="D5888" i="8"/>
  <c r="D5906" i="8"/>
  <c r="D5946" i="8"/>
  <c r="D5986" i="8"/>
  <c r="D6026" i="8"/>
  <c r="D5897" i="8"/>
  <c r="D6064" i="8"/>
  <c r="D6084" i="8"/>
  <c r="D6348" i="8"/>
  <c r="D6115" i="8"/>
  <c r="D6135" i="8"/>
  <c r="D6155" i="8"/>
  <c r="D6175" i="8"/>
  <c r="D6195" i="8"/>
  <c r="D6215" i="8"/>
  <c r="D6235" i="8"/>
  <c r="D6255" i="8"/>
  <c r="D6275" i="8"/>
  <c r="D6295" i="8"/>
  <c r="D6315" i="8"/>
  <c r="D6324" i="8"/>
  <c r="D6364" i="8"/>
  <c r="D6384" i="8"/>
  <c r="D6404" i="8"/>
  <c r="D6424" i="8"/>
  <c r="D6444" i="8"/>
  <c r="D6464" i="8"/>
  <c r="D6484" i="8"/>
  <c r="D6504" i="8"/>
  <c r="D6524" i="8"/>
  <c r="D6835" i="8"/>
  <c r="D6901" i="8"/>
  <c r="D6832" i="8"/>
  <c r="D6872" i="8"/>
  <c r="D6548" i="8"/>
  <c r="D6568" i="8"/>
  <c r="D6588" i="8"/>
  <c r="D6608" i="8"/>
  <c r="D6628" i="8"/>
  <c r="D6648" i="8"/>
  <c r="D6668" i="8"/>
  <c r="D6688" i="8"/>
  <c r="D6708" i="8"/>
  <c r="D6728" i="8"/>
  <c r="D6748" i="8"/>
  <c r="D6768" i="8"/>
  <c r="D6788" i="8"/>
  <c r="D6808" i="8"/>
  <c r="D6890" i="8"/>
  <c r="D6917" i="8"/>
  <c r="D6923" i="8"/>
  <c r="D6964" i="8"/>
  <c r="D6984" i="8"/>
  <c r="D7004" i="8"/>
  <c r="D7024" i="8"/>
  <c r="D7044" i="8"/>
  <c r="D7064" i="8"/>
  <c r="D7096" i="8"/>
  <c r="D7075" i="8"/>
  <c r="D7115" i="8"/>
  <c r="D7189" i="8"/>
  <c r="D7137" i="8"/>
  <c r="D7157" i="8"/>
  <c r="D7202" i="8"/>
  <c r="D7222" i="8"/>
  <c r="D7242" i="8"/>
  <c r="D7262" i="8"/>
  <c r="D7282" i="8"/>
  <c r="D7302" i="8"/>
  <c r="D7334" i="8"/>
  <c r="D7374" i="8"/>
  <c r="D7327" i="8"/>
  <c r="D7367" i="8"/>
  <c r="D7454" i="8"/>
  <c r="D7494" i="8"/>
  <c r="D7435" i="8"/>
  <c r="D7477" i="8"/>
  <c r="D7433" i="8"/>
  <c r="D7413" i="8"/>
  <c r="D7588" i="8"/>
  <c r="D7612" i="8"/>
  <c r="D7512" i="8"/>
  <c r="D7532" i="8"/>
  <c r="D7578" i="8"/>
  <c r="D7659" i="8"/>
  <c r="D7634" i="8"/>
  <c r="D7663" i="8"/>
  <c r="D7686" i="8"/>
  <c r="D7706" i="8"/>
  <c r="D7726" i="8"/>
  <c r="D7746" i="8"/>
  <c r="D7766" i="8"/>
  <c r="D8022" i="8"/>
  <c r="D7907" i="8"/>
  <c r="D7888" i="8"/>
  <c r="D7789" i="8"/>
  <c r="D7809" i="8"/>
  <c r="D7829" i="8"/>
  <c r="D7849" i="8"/>
  <c r="D7916" i="8"/>
  <c r="D7862" i="8"/>
  <c r="D8008" i="8"/>
  <c r="D8032" i="8"/>
  <c r="D7946" i="8"/>
  <c r="D8104" i="8"/>
  <c r="D8042" i="8"/>
  <c r="D8065" i="8"/>
  <c r="D8085" i="8"/>
  <c r="D8233" i="8"/>
  <c r="D8120" i="8"/>
  <c r="D8140" i="8"/>
  <c r="D8240" i="8"/>
  <c r="D8173" i="8"/>
  <c r="D8193" i="8"/>
  <c r="D8213" i="8"/>
  <c r="D8250" i="8"/>
  <c r="D8342" i="8"/>
  <c r="D8270" i="8"/>
  <c r="D8309" i="8"/>
  <c r="D8304" i="8"/>
  <c r="D8413" i="8"/>
  <c r="D8385" i="8"/>
  <c r="D8509" i="8"/>
  <c r="D8604" i="8"/>
  <c r="D8391" i="8"/>
  <c r="D8434" i="8"/>
  <c r="D8507" i="8"/>
  <c r="D8573" i="8"/>
  <c r="D8563" i="8"/>
  <c r="D8453" i="8"/>
  <c r="D8646" i="8"/>
  <c r="D8517" i="8"/>
  <c r="D8554" i="8"/>
  <c r="D8625" i="8"/>
  <c r="D8687" i="8"/>
  <c r="D8615" i="8"/>
  <c r="D8740" i="8"/>
  <c r="D8633" i="8"/>
  <c r="D8688" i="8"/>
  <c r="D8703" i="8"/>
  <c r="D8734" i="8"/>
  <c r="D6" i="8"/>
  <c r="D420" i="8"/>
  <c r="D1323" i="8"/>
  <c r="D1520" i="8"/>
  <c r="D2395" i="8"/>
  <c r="D2930" i="8"/>
  <c r="D3478" i="8"/>
  <c r="D3979" i="8"/>
  <c r="D4496" i="8"/>
  <c r="D4689" i="8"/>
  <c r="D5207" i="8"/>
  <c r="D4964" i="8"/>
  <c r="D5230" i="8"/>
  <c r="D5484" i="8"/>
  <c r="D5592" i="8"/>
  <c r="D5828" i="8"/>
  <c r="D5869" i="8"/>
  <c r="D6048" i="8"/>
  <c r="D6143" i="8"/>
  <c r="D6223" i="8"/>
  <c r="D6303" i="8"/>
  <c r="D6452" i="8"/>
  <c r="D6896" i="8"/>
  <c r="D6616" i="8"/>
  <c r="D6877" i="8"/>
  <c r="D6972" i="8"/>
  <c r="D7126" i="8"/>
  <c r="D7145" i="8"/>
  <c r="D7250" i="8"/>
  <c r="D7350" i="8"/>
  <c r="D7470" i="8"/>
  <c r="D7401" i="8"/>
  <c r="D7520" i="8"/>
  <c r="D7642" i="8"/>
  <c r="D7734" i="8"/>
  <c r="D7923" i="8"/>
  <c r="D7892" i="8"/>
  <c r="D7954" i="8"/>
  <c r="D8093" i="8"/>
  <c r="D8181" i="8"/>
  <c r="D8258" i="8"/>
  <c r="D8363" i="8"/>
  <c r="D8392" i="8"/>
  <c r="D8407" i="8"/>
  <c r="D8457" i="8"/>
  <c r="D8637" i="8"/>
  <c r="D8532" i="8"/>
  <c r="D473" i="8"/>
  <c r="D33" i="8"/>
  <c r="D26" i="8"/>
  <c r="D78" i="8"/>
  <c r="D98" i="8"/>
  <c r="D118" i="8"/>
  <c r="D138" i="8"/>
  <c r="D158" i="8"/>
  <c r="D178" i="8"/>
  <c r="D198" i="8"/>
  <c r="D218" i="8"/>
  <c r="D238" i="8"/>
  <c r="D258" i="8"/>
  <c r="D278" i="8"/>
  <c r="D298" i="8"/>
  <c r="D362" i="8"/>
  <c r="D426" i="8"/>
  <c r="D489" i="8"/>
  <c r="D325" i="8"/>
  <c r="D480" i="8"/>
  <c r="D363" i="8"/>
  <c r="D322" i="8"/>
  <c r="D333" i="8"/>
  <c r="D349" i="8"/>
  <c r="D1369" i="8"/>
  <c r="D548" i="8"/>
  <c r="D568" i="8"/>
  <c r="D588" i="8"/>
  <c r="D608" i="8"/>
  <c r="D628" i="8"/>
  <c r="D648" i="8"/>
  <c r="D677" i="8"/>
  <c r="D1278" i="8"/>
  <c r="D1206" i="8"/>
  <c r="D1305" i="8"/>
  <c r="D1434" i="8"/>
  <c r="D1292" i="8"/>
  <c r="D691" i="8"/>
  <c r="D711" i="8"/>
  <c r="D731" i="8"/>
  <c r="D751" i="8"/>
  <c r="D771" i="8"/>
  <c r="D791" i="8"/>
  <c r="D811" i="8"/>
  <c r="D831" i="8"/>
  <c r="D851" i="8"/>
  <c r="D871" i="8"/>
  <c r="D891" i="8"/>
  <c r="D911" i="8"/>
  <c r="D931" i="8"/>
  <c r="E931" i="8"/>
  <c r="D951" i="8"/>
  <c r="D971" i="8"/>
  <c r="D991" i="8"/>
  <c r="D1011" i="8"/>
  <c r="D1031" i="8"/>
  <c r="D1051" i="8"/>
  <c r="D1071" i="8"/>
  <c r="D1091" i="8"/>
  <c r="D1111" i="8"/>
  <c r="D1131" i="8"/>
  <c r="D1151" i="8"/>
  <c r="D1171" i="8"/>
  <c r="D1191" i="8"/>
  <c r="D1299" i="8"/>
  <c r="D1444" i="8"/>
  <c r="D1286" i="8"/>
  <c r="D1200" i="8"/>
  <c r="D1353" i="8"/>
  <c r="D1251" i="8"/>
  <c r="D1360" i="8"/>
  <c r="D1453" i="8"/>
  <c r="D1473" i="8"/>
  <c r="D1493" i="8"/>
  <c r="D1513" i="8"/>
  <c r="D1533" i="8"/>
  <c r="D1553" i="8"/>
  <c r="D1573" i="8"/>
  <c r="D1593" i="8"/>
  <c r="D1613" i="8"/>
  <c r="D1633" i="8"/>
  <c r="D1653" i="8"/>
  <c r="D1673" i="8"/>
  <c r="D1993" i="8"/>
  <c r="D1971" i="8"/>
  <c r="D2100" i="8"/>
  <c r="D1978" i="8"/>
  <c r="D2087" i="8"/>
  <c r="D1919" i="8"/>
  <c r="D1702" i="8"/>
  <c r="D1722" i="8"/>
  <c r="D1742" i="8"/>
  <c r="D1762" i="8"/>
  <c r="D1782" i="8"/>
  <c r="D1802" i="8"/>
  <c r="D1822" i="8"/>
  <c r="D1842" i="8"/>
  <c r="D1862" i="8"/>
  <c r="D1934" i="8"/>
  <c r="E2023" i="8"/>
  <c r="D2023" i="8"/>
  <c r="D1910" i="8"/>
  <c r="D2090" i="8"/>
  <c r="D1988" i="8"/>
  <c r="D2077" i="8"/>
  <c r="D1929" i="8"/>
  <c r="D2104" i="8"/>
  <c r="D2383" i="8"/>
  <c r="D2165" i="8"/>
  <c r="D2185" i="8"/>
  <c r="D2205" i="8"/>
  <c r="D2225" i="8"/>
  <c r="D2245" i="8"/>
  <c r="D2265" i="8"/>
  <c r="D2285" i="8"/>
  <c r="D2305" i="8"/>
  <c r="D2325" i="8"/>
  <c r="D2345" i="8"/>
  <c r="D2365" i="8"/>
  <c r="D2406" i="8"/>
  <c r="D2426" i="8"/>
  <c r="D2446" i="8"/>
  <c r="D2466" i="8"/>
  <c r="D2486" i="8"/>
  <c r="D2506" i="8"/>
  <c r="D2526" i="8"/>
  <c r="D2546" i="8"/>
  <c r="D2566" i="8"/>
  <c r="D2586" i="8"/>
  <c r="D2606" i="8"/>
  <c r="D2626" i="8"/>
  <c r="D2647" i="8"/>
  <c r="D2667" i="8"/>
  <c r="D2687" i="8"/>
  <c r="D2707" i="8"/>
  <c r="D2727" i="8"/>
  <c r="D2747" i="8"/>
  <c r="D2767" i="8"/>
  <c r="D2787" i="8"/>
  <c r="D2807" i="8"/>
  <c r="E2827" i="8"/>
  <c r="D2827" i="8"/>
  <c r="D2847" i="8"/>
  <c r="D2867" i="8"/>
  <c r="D2887" i="8"/>
  <c r="D2907" i="8"/>
  <c r="D2923" i="8"/>
  <c r="D2943" i="8"/>
  <c r="D2963" i="8"/>
  <c r="D2983" i="8"/>
  <c r="D3003" i="8"/>
  <c r="D3023" i="8"/>
  <c r="D3043" i="8"/>
  <c r="D3063" i="8"/>
  <c r="D3083" i="8"/>
  <c r="D3103" i="8"/>
  <c r="D3123" i="8"/>
  <c r="D3809" i="8"/>
  <c r="D3453" i="8"/>
  <c r="D3141" i="8"/>
  <c r="D3161" i="8"/>
  <c r="D3181" i="8"/>
  <c r="D3201" i="8"/>
  <c r="D3221" i="8"/>
  <c r="D3241" i="8"/>
  <c r="D3261" i="8"/>
  <c r="D3281" i="8"/>
  <c r="D3301" i="8"/>
  <c r="D3321" i="8"/>
  <c r="D3341" i="8"/>
  <c r="D3361" i="8"/>
  <c r="D3381" i="8"/>
  <c r="D3401" i="8"/>
  <c r="D3468" i="8"/>
  <c r="D3566" i="8"/>
  <c r="D3473" i="8"/>
  <c r="D3551" i="8"/>
  <c r="D3489" i="8"/>
  <c r="D3567" i="8"/>
  <c r="D3494" i="8"/>
  <c r="D3686" i="8"/>
  <c r="D3645" i="8"/>
  <c r="D3794" i="8"/>
  <c r="D3692" i="8"/>
  <c r="D3640" i="8"/>
  <c r="D3759" i="8"/>
  <c r="D3717" i="8"/>
  <c r="D3654" i="8"/>
  <c r="D3784" i="8"/>
  <c r="D3582" i="8"/>
  <c r="D3602" i="8"/>
  <c r="D3995" i="8"/>
  <c r="D3720" i="8"/>
  <c r="D3954" i="8"/>
  <c r="D4071" i="8"/>
  <c r="D4097" i="8"/>
  <c r="D4079" i="8"/>
  <c r="D4081" i="8"/>
  <c r="D4056" i="8"/>
  <c r="D3925" i="8"/>
  <c r="D3965" i="8"/>
  <c r="D4003" i="8"/>
  <c r="D3842" i="8"/>
  <c r="D3862" i="8"/>
  <c r="D3882" i="8"/>
  <c r="D3903" i="8"/>
  <c r="D3988" i="8"/>
  <c r="D4006" i="8"/>
  <c r="D4182" i="8"/>
  <c r="D4154" i="8"/>
  <c r="D4448" i="8"/>
  <c r="D4274" i="8"/>
  <c r="D4241" i="8"/>
  <c r="D4268" i="8"/>
  <c r="D4437" i="8"/>
  <c r="D4484" i="8"/>
  <c r="D4471" i="8"/>
  <c r="D4478" i="8"/>
  <c r="D4284" i="8"/>
  <c r="D4304" i="8"/>
  <c r="D4324" i="8"/>
  <c r="D4344" i="8"/>
  <c r="D4364" i="8"/>
  <c r="D4405" i="8"/>
  <c r="D4452" i="8"/>
  <c r="D4459" i="8"/>
  <c r="D4577" i="8"/>
  <c r="D4609" i="8"/>
  <c r="D4702" i="8"/>
  <c r="D4720" i="8"/>
  <c r="D4594" i="8"/>
  <c r="D4645" i="8"/>
  <c r="D4507" i="8"/>
  <c r="D4527" i="8"/>
  <c r="D4547" i="8"/>
  <c r="D4652" i="8"/>
  <c r="D4650" i="8"/>
  <c r="D4737" i="8"/>
  <c r="D4757" i="8"/>
  <c r="D4777" i="8"/>
  <c r="D4797" i="8"/>
  <c r="D5069" i="8"/>
  <c r="D5196" i="8"/>
  <c r="D4817" i="8"/>
  <c r="D4837" i="8"/>
  <c r="D4857" i="8"/>
  <c r="D4877" i="8"/>
  <c r="D4897" i="8"/>
  <c r="E4917" i="8"/>
  <c r="D4917" i="8"/>
  <c r="D4937" i="8"/>
  <c r="D4957" i="8"/>
  <c r="D4977" i="8"/>
  <c r="D4997" i="8"/>
  <c r="D5094" i="8"/>
  <c r="D5132" i="8"/>
  <c r="D5170" i="8"/>
  <c r="D5148" i="8"/>
  <c r="D5166" i="8"/>
  <c r="D5124" i="8"/>
  <c r="D5122" i="8"/>
  <c r="D5140" i="8"/>
  <c r="D5223" i="8"/>
  <c r="D5243" i="8"/>
  <c r="D5263" i="8"/>
  <c r="D5283" i="8"/>
  <c r="D5447" i="8"/>
  <c r="D5509" i="8"/>
  <c r="D5320" i="8"/>
  <c r="D5340" i="8"/>
  <c r="D5360" i="8"/>
  <c r="D5380" i="8"/>
  <c r="D5400" i="8"/>
  <c r="D5420" i="8"/>
  <c r="D5440" i="8"/>
  <c r="D5452" i="8"/>
  <c r="D5506" i="8"/>
  <c r="D5546" i="8"/>
  <c r="D5586" i="8"/>
  <c r="D5482" i="8"/>
  <c r="D5567" i="8"/>
  <c r="D6041" i="8"/>
  <c r="D5822" i="8"/>
  <c r="D5722" i="8"/>
  <c r="D5762" i="8"/>
  <c r="D5802" i="8"/>
  <c r="D5667" i="8"/>
  <c r="D5681" i="8"/>
  <c r="D5613" i="8"/>
  <c r="D5633" i="8"/>
  <c r="D5719" i="8"/>
  <c r="D5759" i="8"/>
  <c r="D5799" i="8"/>
  <c r="D5669" i="8"/>
  <c r="D5862" i="8"/>
  <c r="D5925" i="8"/>
  <c r="E5965" i="8"/>
  <c r="D5965" i="8"/>
  <c r="D6005" i="8"/>
  <c r="E6050" i="8"/>
  <c r="D6050" i="8"/>
  <c r="D5908" i="8"/>
  <c r="D5948" i="8"/>
  <c r="D5988" i="8"/>
  <c r="D6028" i="8"/>
  <c r="D6049" i="8"/>
  <c r="D6065" i="8"/>
  <c r="D6085" i="8"/>
  <c r="D6319" i="8"/>
  <c r="D6116" i="8"/>
  <c r="D6136" i="8"/>
  <c r="D6156" i="8"/>
  <c r="D6176" i="8"/>
  <c r="D6196" i="8"/>
  <c r="D6216" i="8"/>
  <c r="D6236" i="8"/>
  <c r="E6256" i="8"/>
  <c r="D6256" i="8"/>
  <c r="D6276" i="8"/>
  <c r="D6296" i="8"/>
  <c r="D6316" i="8"/>
  <c r="D6865" i="8"/>
  <c r="D6365" i="8"/>
  <c r="D6385" i="8"/>
  <c r="D6405" i="8"/>
  <c r="D6425" i="8"/>
  <c r="D6445" i="8"/>
  <c r="D6465" i="8"/>
  <c r="D6485" i="8"/>
  <c r="D6505" i="8"/>
  <c r="D6525" i="8"/>
  <c r="D6855" i="8"/>
  <c r="E6912" i="8"/>
  <c r="D6912" i="8"/>
  <c r="D6834" i="8"/>
  <c r="D6879" i="8"/>
  <c r="D6549" i="8"/>
  <c r="D6569" i="8"/>
  <c r="D6589" i="8"/>
  <c r="D6609" i="8"/>
  <c r="D6629" i="8"/>
  <c r="E6629" i="8"/>
  <c r="D6649" i="8"/>
  <c r="D6669" i="8"/>
  <c r="D6689" i="8"/>
  <c r="E6689" i="8"/>
  <c r="D6709" i="8"/>
  <c r="E6729" i="8"/>
  <c r="D6729" i="8"/>
  <c r="D6749" i="8"/>
  <c r="E6769" i="8"/>
  <c r="D6769" i="8"/>
  <c r="D6789" i="8"/>
  <c r="E6809" i="8"/>
  <c r="D6809" i="8"/>
  <c r="D6895" i="8"/>
  <c r="D6927" i="8"/>
  <c r="D6933" i="8"/>
  <c r="E6965" i="8"/>
  <c r="D6965" i="8"/>
  <c r="D6985" i="8"/>
  <c r="D7005" i="8"/>
  <c r="D7025" i="8"/>
  <c r="D7045" i="8"/>
  <c r="E7065" i="8"/>
  <c r="D7065" i="8"/>
  <c r="D7098" i="8"/>
  <c r="D7077" i="8"/>
  <c r="D7117" i="8"/>
  <c r="E7177" i="8"/>
  <c r="D7177" i="8"/>
  <c r="E7138" i="8"/>
  <c r="D7138" i="8"/>
  <c r="D7158" i="8"/>
  <c r="D7203" i="8"/>
  <c r="D7223" i="8"/>
  <c r="E7243" i="8"/>
  <c r="D7243" i="8"/>
  <c r="D7263" i="8"/>
  <c r="E7283" i="8"/>
  <c r="D7283" i="8"/>
  <c r="D7303" i="8"/>
  <c r="D7336" i="8"/>
  <c r="D7376" i="8"/>
  <c r="D7329" i="8"/>
  <c r="E7329" i="8"/>
  <c r="D7369" i="8"/>
  <c r="D7456" i="8"/>
  <c r="E7496" i="8"/>
  <c r="D7496" i="8"/>
  <c r="D7439" i="8"/>
  <c r="E7479" i="8"/>
  <c r="D7479" i="8"/>
  <c r="D7438" i="8"/>
  <c r="D7414" i="8"/>
  <c r="D7608" i="8"/>
  <c r="E7546" i="8"/>
  <c r="D7546" i="8"/>
  <c r="E7513" i="8"/>
  <c r="D7513" i="8"/>
  <c r="D7533" i="8"/>
  <c r="D7598" i="8"/>
  <c r="D7658" i="8"/>
  <c r="D7635" i="8"/>
  <c r="D7662" i="8"/>
  <c r="D7687" i="8"/>
  <c r="E7707" i="8"/>
  <c r="D7707" i="8"/>
  <c r="D7727" i="8"/>
  <c r="D7747" i="8"/>
  <c r="D7767" i="8"/>
  <c r="D7860" i="8"/>
  <c r="D7909" i="8"/>
  <c r="E7852" i="8"/>
  <c r="D7852" i="8"/>
  <c r="D7790" i="8"/>
  <c r="E7810" i="8"/>
  <c r="D7810" i="8"/>
  <c r="D7830" i="8"/>
  <c r="D7869" i="8"/>
  <c r="D7918" i="8"/>
  <c r="D7861" i="8"/>
  <c r="D8028" i="8"/>
  <c r="D7958" i="8"/>
  <c r="E7947" i="8"/>
  <c r="D7947" i="8"/>
  <c r="E7978" i="8"/>
  <c r="D7978" i="8"/>
  <c r="D8046" i="8"/>
  <c r="D8066" i="8"/>
  <c r="D8086" i="8"/>
  <c r="D8148" i="8"/>
  <c r="E8121" i="8"/>
  <c r="D8121" i="8"/>
  <c r="D8141" i="8"/>
  <c r="D8153" i="8"/>
  <c r="D8174" i="8"/>
  <c r="D8194" i="8"/>
  <c r="D8214" i="8"/>
  <c r="D8234" i="8"/>
  <c r="D8303" i="8"/>
  <c r="D8271" i="8"/>
  <c r="D8338" i="8"/>
  <c r="D8313" i="8"/>
  <c r="D8447" i="8"/>
  <c r="D8311" i="8"/>
  <c r="D8329" i="8"/>
  <c r="D8393" i="8"/>
  <c r="D8414" i="8"/>
  <c r="E8456" i="8"/>
  <c r="D8456" i="8"/>
  <c r="D8513" i="8"/>
  <c r="D8438" i="8"/>
  <c r="E8438" i="8"/>
  <c r="D8455" i="8"/>
  <c r="D8463" i="8"/>
  <c r="D8561" i="8"/>
  <c r="D8521" i="8"/>
  <c r="D8558" i="8"/>
  <c r="D8639" i="8"/>
  <c r="E8639" i="8"/>
  <c r="D8579" i="8"/>
  <c r="D8685" i="8"/>
  <c r="E8685" i="8"/>
  <c r="D8642" i="8"/>
  <c r="D8651" i="8"/>
  <c r="D8735" i="8"/>
  <c r="E8735" i="8"/>
  <c r="D8729" i="8"/>
  <c r="D8754" i="8"/>
  <c r="E8754" i="8"/>
  <c r="D523" i="8"/>
  <c r="E318" i="8"/>
  <c r="D318" i="8"/>
  <c r="D185" i="8"/>
  <c r="D978" i="8"/>
  <c r="D2045" i="8"/>
  <c r="D2613" i="8"/>
  <c r="D3228" i="8"/>
  <c r="D3689" i="8"/>
  <c r="E4243" i="8"/>
  <c r="D4243" i="8"/>
  <c r="D4570" i="8"/>
  <c r="D4764" i="8"/>
  <c r="E4884" i="8"/>
  <c r="D4884" i="8"/>
  <c r="D5137" i="8"/>
  <c r="E5529" i="8"/>
  <c r="D5529" i="8"/>
  <c r="D5477" i="8"/>
  <c r="E5776" i="8"/>
  <c r="D5776" i="8"/>
  <c r="D5733" i="8"/>
  <c r="D5896" i="8"/>
  <c r="D6072" i="8"/>
  <c r="E6163" i="8"/>
  <c r="D6163" i="8"/>
  <c r="D6263" i="8"/>
  <c r="D6372" i="8"/>
  <c r="D6472" i="8"/>
  <c r="E6843" i="8"/>
  <c r="D6843" i="8"/>
  <c r="D6576" i="8"/>
  <c r="E6576" i="8"/>
  <c r="D6756" i="8"/>
  <c r="E6952" i="8"/>
  <c r="D6952" i="8"/>
  <c r="D7032" i="8"/>
  <c r="E7091" i="8"/>
  <c r="D7091" i="8"/>
  <c r="D7210" i="8"/>
  <c r="D7310" i="8"/>
  <c r="D7383" i="8"/>
  <c r="D7493" i="8"/>
  <c r="D7595" i="8"/>
  <c r="D7540" i="8"/>
  <c r="D7674" i="8"/>
  <c r="E7754" i="8"/>
  <c r="D7754" i="8"/>
  <c r="D7797" i="8"/>
  <c r="E7797" i="8"/>
  <c r="E8004" i="8"/>
  <c r="D8004" i="8"/>
  <c r="D7994" i="8"/>
  <c r="E8073" i="8"/>
  <c r="D8073" i="8"/>
  <c r="D8108" i="8"/>
  <c r="D8159" i="8"/>
  <c r="E8159" i="8"/>
  <c r="D8221" i="8"/>
  <c r="D8374" i="8"/>
  <c r="D8359" i="8"/>
  <c r="E8451" i="8"/>
  <c r="D8451" i="8"/>
  <c r="D8375" i="8"/>
  <c r="E8534" i="8"/>
  <c r="D8534" i="8"/>
  <c r="E8565" i="8"/>
  <c r="D8565" i="8"/>
  <c r="D380" i="8"/>
  <c r="E32" i="8"/>
  <c r="D32" i="8"/>
  <c r="D18" i="8"/>
  <c r="D16" i="8"/>
  <c r="D5" i="8"/>
  <c r="D79" i="8"/>
  <c r="E99" i="8"/>
  <c r="D99" i="8"/>
  <c r="D119" i="8"/>
  <c r="E139" i="8"/>
  <c r="D139" i="8"/>
  <c r="E159" i="8"/>
  <c r="D159" i="8"/>
  <c r="D179" i="8"/>
  <c r="E199" i="8"/>
  <c r="D199" i="8"/>
  <c r="D219" i="8"/>
  <c r="E239" i="8"/>
  <c r="D239" i="8"/>
  <c r="E259" i="8"/>
  <c r="D259" i="8"/>
  <c r="E279" i="8"/>
  <c r="D279" i="8"/>
  <c r="D299" i="8"/>
  <c r="D382" i="8"/>
  <c r="D446" i="8"/>
  <c r="E446" i="8"/>
  <c r="E494" i="8"/>
  <c r="D494" i="8"/>
  <c r="D350" i="8"/>
  <c r="E350" i="8"/>
  <c r="E485" i="8"/>
  <c r="D485" i="8"/>
  <c r="D383" i="8"/>
  <c r="D328" i="8"/>
  <c r="D338" i="8"/>
  <c r="E338" i="8"/>
  <c r="D369" i="8"/>
  <c r="E369" i="8"/>
  <c r="E662" i="8"/>
  <c r="D662" i="8"/>
  <c r="D549" i="8"/>
  <c r="D569" i="8"/>
  <c r="E589" i="8"/>
  <c r="D589" i="8"/>
  <c r="E609" i="8"/>
  <c r="D609" i="8"/>
  <c r="D629" i="8"/>
  <c r="E649" i="8"/>
  <c r="D649" i="8"/>
  <c r="E1249" i="8"/>
  <c r="D1249" i="8"/>
  <c r="D1298" i="8"/>
  <c r="E1216" i="8"/>
  <c r="D1216" i="8"/>
  <c r="E1325" i="8"/>
  <c r="D1325" i="8"/>
  <c r="E1449" i="8"/>
  <c r="D1449" i="8"/>
  <c r="D1312" i="8"/>
  <c r="D692" i="8"/>
  <c r="E692" i="8"/>
  <c r="D712" i="8"/>
  <c r="E712" i="8"/>
  <c r="D732" i="8"/>
  <c r="E732" i="8"/>
  <c r="D752" i="8"/>
  <c r="E752" i="8"/>
  <c r="D772" i="8"/>
  <c r="E772" i="8"/>
  <c r="D792" i="8"/>
  <c r="E792" i="8"/>
  <c r="D812" i="8"/>
  <c r="E812" i="8"/>
  <c r="D832" i="8"/>
  <c r="E832" i="8"/>
  <c r="D852" i="8"/>
  <c r="E852" i="8"/>
  <c r="D872" i="8"/>
  <c r="D892" i="8"/>
  <c r="D912" i="8"/>
  <c r="E912" i="8"/>
  <c r="D932" i="8"/>
  <c r="D952" i="8"/>
  <c r="E952" i="8"/>
  <c r="D972" i="8"/>
  <c r="E972" i="8"/>
  <c r="D992" i="8"/>
  <c r="E992" i="8"/>
  <c r="D1012" i="8"/>
  <c r="E1012" i="8"/>
  <c r="D1032" i="8"/>
  <c r="E1032" i="8"/>
  <c r="D1052" i="8"/>
  <c r="E1072" i="8"/>
  <c r="D1072" i="8"/>
  <c r="E1092" i="8"/>
  <c r="D1092" i="8"/>
  <c r="D1112" i="8"/>
  <c r="D1132" i="8"/>
  <c r="E1152" i="8"/>
  <c r="D1152" i="8"/>
  <c r="E1172" i="8"/>
  <c r="D1172" i="8"/>
  <c r="E1192" i="8"/>
  <c r="D1192" i="8"/>
  <c r="E1319" i="8"/>
  <c r="D1319" i="8"/>
  <c r="D1450" i="8"/>
  <c r="E1306" i="8"/>
  <c r="D1306" i="8"/>
  <c r="E1210" i="8"/>
  <c r="D1210" i="8"/>
  <c r="E1373" i="8"/>
  <c r="D1373" i="8"/>
  <c r="D1271" i="8"/>
  <c r="E1380" i="8"/>
  <c r="D1380" i="8"/>
  <c r="D1454" i="8"/>
  <c r="E1474" i="8"/>
  <c r="D1474" i="8"/>
  <c r="E1494" i="8"/>
  <c r="D1494" i="8"/>
  <c r="E1514" i="8"/>
  <c r="D1514" i="8"/>
  <c r="D1534" i="8"/>
  <c r="E1554" i="8"/>
  <c r="D1554" i="8"/>
  <c r="E1574" i="8"/>
  <c r="D1574" i="8"/>
  <c r="E1594" i="8"/>
  <c r="D1594" i="8"/>
  <c r="D1614" i="8"/>
  <c r="E1634" i="8"/>
  <c r="D1634" i="8"/>
  <c r="E1654" i="8"/>
  <c r="D1654" i="8"/>
  <c r="D1674" i="8"/>
  <c r="E1953" i="8"/>
  <c r="D1953" i="8"/>
  <c r="E1991" i="8"/>
  <c r="D1991" i="8"/>
  <c r="D2120" i="8"/>
  <c r="E1998" i="8"/>
  <c r="D1998" i="8"/>
  <c r="E2107" i="8"/>
  <c r="D2107" i="8"/>
  <c r="E1924" i="8"/>
  <c r="D1924" i="8"/>
  <c r="D1703" i="8"/>
  <c r="D1723" i="8"/>
  <c r="E1723" i="8"/>
  <c r="D1743" i="8"/>
  <c r="E1743" i="8"/>
  <c r="D1763" i="8"/>
  <c r="E1763" i="8"/>
  <c r="D1783" i="8"/>
  <c r="E1783" i="8"/>
  <c r="D1803" i="8"/>
  <c r="E1803" i="8"/>
  <c r="D1823" i="8"/>
  <c r="E1823" i="8"/>
  <c r="D1843" i="8"/>
  <c r="E1843" i="8"/>
  <c r="E1863" i="8"/>
  <c r="D1863" i="8"/>
  <c r="E1954" i="8"/>
  <c r="D1954" i="8"/>
  <c r="D2043" i="8"/>
  <c r="D1927" i="8"/>
  <c r="E2110" i="8"/>
  <c r="D2110" i="8"/>
  <c r="E2008" i="8"/>
  <c r="D2008" i="8"/>
  <c r="E2097" i="8"/>
  <c r="D2097" i="8"/>
  <c r="D1935" i="8"/>
  <c r="E1935" i="8"/>
  <c r="E2124" i="8"/>
  <c r="D2124" i="8"/>
  <c r="E2388" i="8"/>
  <c r="D2388" i="8"/>
  <c r="E2166" i="8"/>
  <c r="D2166" i="8"/>
  <c r="E2186" i="8"/>
  <c r="D2186" i="8"/>
  <c r="E2206" i="8"/>
  <c r="D2206" i="8"/>
  <c r="D2226" i="8"/>
  <c r="E2246" i="8"/>
  <c r="D2246" i="8"/>
  <c r="E2266" i="8"/>
  <c r="D2266" i="8"/>
  <c r="E2286" i="8"/>
  <c r="D2286" i="8"/>
  <c r="E2306" i="8"/>
  <c r="D2306" i="8"/>
  <c r="E2326" i="8"/>
  <c r="D2326" i="8"/>
  <c r="E2346" i="8"/>
  <c r="D2346" i="8"/>
  <c r="E2366" i="8"/>
  <c r="D2366" i="8"/>
  <c r="D2407" i="8"/>
  <c r="E2407" i="8"/>
  <c r="E2427" i="8"/>
  <c r="D2427" i="8"/>
  <c r="D2447" i="8"/>
  <c r="D2467" i="8"/>
  <c r="E2487" i="8"/>
  <c r="D2487" i="8"/>
  <c r="E2507" i="8"/>
  <c r="D2507" i="8"/>
  <c r="E2527" i="8"/>
  <c r="D2527" i="8"/>
  <c r="D2547" i="8"/>
  <c r="D2567" i="8"/>
  <c r="E2587" i="8"/>
  <c r="D2587" i="8"/>
  <c r="E2607" i="8"/>
  <c r="D2607" i="8"/>
  <c r="E2627" i="8"/>
  <c r="D2627" i="8"/>
  <c r="D2648" i="8"/>
  <c r="D2668" i="8"/>
  <c r="E2688" i="8"/>
  <c r="D2688" i="8"/>
  <c r="D2708" i="8"/>
  <c r="E2728" i="8"/>
  <c r="D2728" i="8"/>
  <c r="E2748" i="8"/>
  <c r="D2748" i="8"/>
  <c r="E2768" i="8"/>
  <c r="D2768" i="8"/>
  <c r="D2788" i="8"/>
  <c r="D2808" i="8"/>
  <c r="D2828" i="8"/>
  <c r="E2848" i="8"/>
  <c r="D2848" i="8"/>
  <c r="E2868" i="8"/>
  <c r="D2868" i="8"/>
  <c r="D2888" i="8"/>
  <c r="E2908" i="8"/>
  <c r="D2908" i="8"/>
  <c r="E2924" i="8"/>
  <c r="D2924" i="8"/>
  <c r="D2944" i="8"/>
  <c r="E2964" i="8"/>
  <c r="D2964" i="8"/>
  <c r="E2984" i="8"/>
  <c r="D2984" i="8"/>
  <c r="E3004" i="8"/>
  <c r="D3004" i="8"/>
  <c r="D3024" i="8"/>
  <c r="D3044" i="8"/>
  <c r="E3064" i="8"/>
  <c r="D3064" i="8"/>
  <c r="D3084" i="8"/>
  <c r="E3104" i="8"/>
  <c r="D3104" i="8"/>
  <c r="E3124" i="8"/>
  <c r="D3124" i="8"/>
  <c r="E3425" i="8"/>
  <c r="D3425" i="8"/>
  <c r="D3470" i="8"/>
  <c r="E3142" i="8"/>
  <c r="D3142" i="8"/>
  <c r="D3162" i="8"/>
  <c r="E3182" i="8"/>
  <c r="D3182" i="8"/>
  <c r="E3202" i="8"/>
  <c r="D3202" i="8"/>
  <c r="D3222" i="8"/>
  <c r="E3242" i="8"/>
  <c r="D3242" i="8"/>
  <c r="D3262" i="8"/>
  <c r="E3282" i="8"/>
  <c r="D3282" i="8"/>
  <c r="E3302" i="8"/>
  <c r="D3302" i="8"/>
  <c r="E3322" i="8"/>
  <c r="D3322" i="8"/>
  <c r="E3342" i="8"/>
  <c r="D3342" i="8"/>
  <c r="E3362" i="8"/>
  <c r="D3362" i="8"/>
  <c r="E3382" i="8"/>
  <c r="D3382" i="8"/>
  <c r="E3402" i="8"/>
  <c r="D3402" i="8"/>
  <c r="E3488" i="8"/>
  <c r="D3488" i="8"/>
  <c r="E3423" i="8"/>
  <c r="D3423" i="8"/>
  <c r="D3493" i="8"/>
  <c r="E3571" i="8"/>
  <c r="D3571" i="8"/>
  <c r="E3509" i="8"/>
  <c r="D3509" i="8"/>
  <c r="E3420" i="8"/>
  <c r="D3420" i="8"/>
  <c r="E3514" i="8"/>
  <c r="D3514" i="8"/>
  <c r="D3707" i="8"/>
  <c r="E3659" i="8"/>
  <c r="D3659" i="8"/>
  <c r="E3814" i="8"/>
  <c r="D3814" i="8"/>
  <c r="E3712" i="8"/>
  <c r="D3712" i="8"/>
  <c r="D3674" i="8"/>
  <c r="D3779" i="8"/>
  <c r="E3737" i="8"/>
  <c r="D3737" i="8"/>
  <c r="E3664" i="8"/>
  <c r="D3664" i="8"/>
  <c r="E3804" i="8"/>
  <c r="D3804" i="8"/>
  <c r="D3583" i="8"/>
  <c r="E3583" i="8"/>
  <c r="E3603" i="8"/>
  <c r="D3603" i="8"/>
  <c r="D3631" i="8"/>
  <c r="E3631" i="8"/>
  <c r="E3740" i="8"/>
  <c r="D3740" i="8"/>
  <c r="E3956" i="8"/>
  <c r="D3956" i="8"/>
  <c r="E4095" i="8"/>
  <c r="D4095" i="8"/>
  <c r="D4117" i="8"/>
  <c r="E4099" i="8"/>
  <c r="D4099" i="8"/>
  <c r="E4101" i="8"/>
  <c r="D4101" i="8"/>
  <c r="E4083" i="8"/>
  <c r="D4083" i="8"/>
  <c r="E3927" i="8"/>
  <c r="D3927" i="8"/>
  <c r="E3967" i="8"/>
  <c r="D3967" i="8"/>
  <c r="D4023" i="8"/>
  <c r="E3843" i="8"/>
  <c r="D3843" i="8"/>
  <c r="E3863" i="8"/>
  <c r="D3863" i="8"/>
  <c r="E3883" i="8"/>
  <c r="D3883" i="8"/>
  <c r="D3907" i="8"/>
  <c r="E4008" i="8"/>
  <c r="D4008" i="8"/>
  <c r="E4026" i="8"/>
  <c r="D4026" i="8"/>
  <c r="E4202" i="8"/>
  <c r="D4202" i="8"/>
  <c r="E4164" i="8"/>
  <c r="D4164" i="8"/>
  <c r="E4172" i="8"/>
  <c r="D4172" i="8"/>
  <c r="E4151" i="8"/>
  <c r="D4151" i="8"/>
  <c r="E4261" i="8"/>
  <c r="D4261" i="8"/>
  <c r="E4385" i="8"/>
  <c r="D4385" i="8"/>
  <c r="E4457" i="8"/>
  <c r="D4457" i="8"/>
  <c r="D4501" i="8"/>
  <c r="D4491" i="8"/>
  <c r="E4390" i="8"/>
  <c r="D4390" i="8"/>
  <c r="E4285" i="8"/>
  <c r="D4285" i="8"/>
  <c r="E4305" i="8"/>
  <c r="D4305" i="8"/>
  <c r="E4325" i="8"/>
  <c r="D4325" i="8"/>
  <c r="E4345" i="8"/>
  <c r="D4345" i="8"/>
  <c r="D4365" i="8"/>
  <c r="E4425" i="8"/>
  <c r="D4425" i="8"/>
  <c r="E4472" i="8"/>
  <c r="D4472" i="8"/>
  <c r="D4479" i="8"/>
  <c r="E4597" i="8"/>
  <c r="D4597" i="8"/>
  <c r="E4644" i="8"/>
  <c r="D4644" i="8"/>
  <c r="E4722" i="8"/>
  <c r="D4722" i="8"/>
  <c r="E4568" i="8"/>
  <c r="D4568" i="8"/>
  <c r="E4615" i="8"/>
  <c r="D4615" i="8"/>
  <c r="E4665" i="8"/>
  <c r="D4665" i="8"/>
  <c r="E4508" i="8"/>
  <c r="D4508" i="8"/>
  <c r="E4528" i="8"/>
  <c r="D4528" i="8"/>
  <c r="E4548" i="8"/>
  <c r="D4548" i="8"/>
  <c r="D4672" i="8"/>
  <c r="E4670" i="8"/>
  <c r="D4670" i="8"/>
  <c r="D4738" i="8"/>
  <c r="E4758" i="8"/>
  <c r="D4758" i="8"/>
  <c r="E4778" i="8"/>
  <c r="D4778" i="8"/>
  <c r="E4798" i="8"/>
  <c r="D4798" i="8"/>
  <c r="E5079" i="8"/>
  <c r="D5079" i="8"/>
  <c r="E5011" i="8"/>
  <c r="D5011" i="8"/>
  <c r="D4818" i="8"/>
  <c r="E4818" i="8"/>
  <c r="E4838" i="8"/>
  <c r="D4838" i="8"/>
  <c r="D4858" i="8"/>
  <c r="E4878" i="8"/>
  <c r="D4878" i="8"/>
  <c r="E4898" i="8"/>
  <c r="D4898" i="8"/>
  <c r="E4918" i="8"/>
  <c r="D4918" i="8"/>
  <c r="E4938" i="8"/>
  <c r="D4938" i="8"/>
  <c r="E4958" i="8"/>
  <c r="D4958" i="8"/>
  <c r="E4978" i="8"/>
  <c r="D4978" i="8"/>
  <c r="E4998" i="8"/>
  <c r="D4998" i="8"/>
  <c r="E5114" i="8"/>
  <c r="D5114" i="8"/>
  <c r="E5152" i="8"/>
  <c r="D5152" i="8"/>
  <c r="D5190" i="8"/>
  <c r="E5168" i="8"/>
  <c r="D5168" i="8"/>
  <c r="E5186" i="8"/>
  <c r="D5186" i="8"/>
  <c r="D5144" i="8"/>
  <c r="E5142" i="8"/>
  <c r="D5142" i="8"/>
  <c r="E5160" i="8"/>
  <c r="D5160" i="8"/>
  <c r="E5224" i="8"/>
  <c r="D5224" i="8"/>
  <c r="E5244" i="8"/>
  <c r="D5244" i="8"/>
  <c r="E5264" i="8"/>
  <c r="D5264" i="8"/>
  <c r="D5284" i="8"/>
  <c r="D5456" i="8"/>
  <c r="D5523" i="8"/>
  <c r="E5523" i="8"/>
  <c r="E5321" i="8"/>
  <c r="D5321" i="8"/>
  <c r="E5341" i="8"/>
  <c r="D5341" i="8"/>
  <c r="E5361" i="8"/>
  <c r="D5361" i="8"/>
  <c r="E5381" i="8"/>
  <c r="D5381" i="8"/>
  <c r="E5401" i="8"/>
  <c r="D5401" i="8"/>
  <c r="E5421" i="8"/>
  <c r="D5421" i="8"/>
  <c r="E5441" i="8"/>
  <c r="D5441" i="8"/>
  <c r="E5470" i="8"/>
  <c r="D5470" i="8"/>
  <c r="D5508" i="8"/>
  <c r="E5548" i="8"/>
  <c r="D5548" i="8"/>
  <c r="E5588" i="8"/>
  <c r="D5588" i="8"/>
  <c r="E5495" i="8"/>
  <c r="D5495" i="8"/>
  <c r="D5569" i="8"/>
  <c r="E5603" i="8"/>
  <c r="D5603" i="8"/>
  <c r="E5826" i="8"/>
  <c r="D5826" i="8"/>
  <c r="E5724" i="8"/>
  <c r="D5724" i="8"/>
  <c r="E5764" i="8"/>
  <c r="D5764" i="8"/>
  <c r="E5804" i="8"/>
  <c r="D5804" i="8"/>
  <c r="D5677" i="8"/>
  <c r="E5701" i="8"/>
  <c r="D5701" i="8"/>
  <c r="E5614" i="8"/>
  <c r="D5614" i="8"/>
  <c r="E5634" i="8"/>
  <c r="D5634" i="8"/>
  <c r="E5721" i="8"/>
  <c r="D5721" i="8"/>
  <c r="E5761" i="8"/>
  <c r="D5761" i="8"/>
  <c r="E5801" i="8"/>
  <c r="D5801" i="8"/>
  <c r="E5676" i="8"/>
  <c r="D5676" i="8"/>
  <c r="E5863" i="8"/>
  <c r="D5863" i="8"/>
  <c r="E5927" i="8"/>
  <c r="D5927" i="8"/>
  <c r="D5967" i="8"/>
  <c r="D6007" i="8"/>
  <c r="E5894" i="8"/>
  <c r="D5894" i="8"/>
  <c r="E5910" i="8"/>
  <c r="D5910" i="8"/>
  <c r="E5950" i="8"/>
  <c r="D5950" i="8"/>
  <c r="D5990" i="8"/>
  <c r="E6030" i="8"/>
  <c r="D6030" i="8"/>
  <c r="E5872" i="8"/>
  <c r="D5872" i="8"/>
  <c r="E6066" i="8"/>
  <c r="D6066" i="8"/>
  <c r="E6086" i="8"/>
  <c r="D6086" i="8"/>
  <c r="D6329" i="8"/>
  <c r="E6117" i="8"/>
  <c r="D6117" i="8"/>
  <c r="E6137" i="8"/>
  <c r="D6137" i="8"/>
  <c r="E6157" i="8"/>
  <c r="D6157" i="8"/>
  <c r="E6177" i="8"/>
  <c r="D6177" i="8"/>
  <c r="E6197" i="8"/>
  <c r="D6197" i="8"/>
  <c r="E6217" i="8"/>
  <c r="D6217" i="8"/>
  <c r="E6237" i="8"/>
  <c r="D6237" i="8"/>
  <c r="E6257" i="8"/>
  <c r="D6257" i="8"/>
  <c r="E6277" i="8"/>
  <c r="D6277" i="8"/>
  <c r="D6297" i="8"/>
  <c r="E6317" i="8"/>
  <c r="D6317" i="8"/>
  <c r="D6323" i="8"/>
  <c r="E6366" i="8"/>
  <c r="D6366" i="8"/>
  <c r="E6386" i="8"/>
  <c r="D6386" i="8"/>
  <c r="E6406" i="8"/>
  <c r="D6406" i="8"/>
  <c r="D6426" i="8"/>
  <c r="E6446" i="8"/>
  <c r="D6446" i="8"/>
  <c r="E6466" i="8"/>
  <c r="D6466" i="8"/>
  <c r="E6486" i="8"/>
  <c r="D6486" i="8"/>
  <c r="D6506" i="8"/>
  <c r="E6526" i="8"/>
  <c r="D6526" i="8"/>
  <c r="E6837" i="8"/>
  <c r="D6837" i="8"/>
  <c r="E6946" i="8"/>
  <c r="D6946" i="8"/>
  <c r="E6836" i="8"/>
  <c r="D6836" i="8"/>
  <c r="E6884" i="8"/>
  <c r="D6884" i="8"/>
  <c r="E6550" i="8"/>
  <c r="D6550" i="8"/>
  <c r="E6570" i="8"/>
  <c r="D6570" i="8"/>
  <c r="D6590" i="8"/>
  <c r="E6590" i="8"/>
  <c r="D6610" i="8"/>
  <c r="E6610" i="8"/>
  <c r="D6630" i="8"/>
  <c r="E6630" i="8"/>
  <c r="D6650" i="8"/>
  <c r="E6650" i="8"/>
  <c r="D6670" i="8"/>
  <c r="D6690" i="8"/>
  <c r="E6690" i="8"/>
  <c r="D6710" i="8"/>
  <c r="E6710" i="8"/>
  <c r="E6730" i="8"/>
  <c r="D6730" i="8"/>
  <c r="E6750" i="8"/>
  <c r="D6750" i="8"/>
  <c r="E6770" i="8"/>
  <c r="D6770" i="8"/>
  <c r="E6790" i="8"/>
  <c r="D6790" i="8"/>
  <c r="E6810" i="8"/>
  <c r="D6810" i="8"/>
  <c r="D6921" i="8"/>
  <c r="E6936" i="8"/>
  <c r="D6936" i="8"/>
  <c r="E6940" i="8"/>
  <c r="D6940" i="8"/>
  <c r="D6966" i="8"/>
  <c r="E6986" i="8"/>
  <c r="D6986" i="8"/>
  <c r="E7006" i="8"/>
  <c r="D7006" i="8"/>
  <c r="E7026" i="8"/>
  <c r="D7026" i="8"/>
  <c r="D7046" i="8"/>
  <c r="E7066" i="8"/>
  <c r="D7066" i="8"/>
  <c r="E7100" i="8"/>
  <c r="D7100" i="8"/>
  <c r="D7079" i="8"/>
  <c r="E7119" i="8"/>
  <c r="D7119" i="8"/>
  <c r="E7176" i="8"/>
  <c r="D7176" i="8"/>
  <c r="E7139" i="8"/>
  <c r="D7139" i="8"/>
  <c r="E7159" i="8"/>
  <c r="D7159" i="8"/>
  <c r="E7204" i="8"/>
  <c r="D7204" i="8"/>
  <c r="E7224" i="8"/>
  <c r="D7224" i="8"/>
  <c r="E7244" i="8"/>
  <c r="D7244" i="8"/>
  <c r="E7264" i="8"/>
  <c r="D7264" i="8"/>
  <c r="E7284" i="8"/>
  <c r="D7284" i="8"/>
  <c r="D7304" i="8"/>
  <c r="E7338" i="8"/>
  <c r="D7338" i="8"/>
  <c r="E7378" i="8"/>
  <c r="D7378" i="8"/>
  <c r="D7331" i="8"/>
  <c r="E7331" i="8"/>
  <c r="D7371" i="8"/>
  <c r="E7371" i="8"/>
  <c r="E7458" i="8"/>
  <c r="D7458" i="8"/>
  <c r="E7498" i="8"/>
  <c r="D7498" i="8"/>
  <c r="E7420" i="8"/>
  <c r="D7420" i="8"/>
  <c r="D7481" i="8"/>
  <c r="E7395" i="8"/>
  <c r="D7395" i="8"/>
  <c r="D7415" i="8"/>
  <c r="E7550" i="8"/>
  <c r="D7550" i="8"/>
  <c r="E7563" i="8"/>
  <c r="D7563" i="8"/>
  <c r="E7514" i="8"/>
  <c r="D7514" i="8"/>
  <c r="E7534" i="8"/>
  <c r="D7534" i="8"/>
  <c r="E7618" i="8"/>
  <c r="D7618" i="8"/>
  <c r="D7657" i="8"/>
  <c r="E7657" i="8"/>
  <c r="E7636" i="8"/>
  <c r="D7636" i="8"/>
  <c r="E7668" i="8"/>
  <c r="D7668" i="8"/>
  <c r="E7688" i="8"/>
  <c r="D7688" i="8"/>
  <c r="D7708" i="8"/>
  <c r="E7728" i="8"/>
  <c r="D7728" i="8"/>
  <c r="E7748" i="8"/>
  <c r="D7748" i="8"/>
  <c r="E7768" i="8"/>
  <c r="D7768" i="8"/>
  <c r="E7878" i="8"/>
  <c r="D7878" i="8"/>
  <c r="D7911" i="8"/>
  <c r="E7872" i="8"/>
  <c r="D7872" i="8"/>
  <c r="E7791" i="8"/>
  <c r="D7791" i="8"/>
  <c r="E7811" i="8"/>
  <c r="D7811" i="8"/>
  <c r="D7831" i="8"/>
  <c r="D7890" i="8"/>
  <c r="E7920" i="8"/>
  <c r="D7920" i="8"/>
  <c r="E7881" i="8"/>
  <c r="D7881" i="8"/>
  <c r="E7959" i="8"/>
  <c r="D7959" i="8"/>
  <c r="E7965" i="8"/>
  <c r="D7965" i="8"/>
  <c r="E7948" i="8"/>
  <c r="D7948" i="8"/>
  <c r="E7998" i="8"/>
  <c r="D7998" i="8"/>
  <c r="E8047" i="8"/>
  <c r="D8047" i="8"/>
  <c r="E8067" i="8"/>
  <c r="D8067" i="8"/>
  <c r="E8087" i="8"/>
  <c r="D8087" i="8"/>
  <c r="D8149" i="8"/>
  <c r="E8122" i="8"/>
  <c r="D8122" i="8"/>
  <c r="E8142" i="8"/>
  <c r="D8142" i="8"/>
  <c r="E8152" i="8"/>
  <c r="D8152" i="8"/>
  <c r="E8175" i="8"/>
  <c r="D8175" i="8"/>
  <c r="E8195" i="8"/>
  <c r="D8195" i="8"/>
  <c r="D8215" i="8"/>
  <c r="E8241" i="8"/>
  <c r="D8241" i="8"/>
  <c r="E8310" i="8"/>
  <c r="D8310" i="8"/>
  <c r="D8272" i="8"/>
  <c r="E8272" i="8"/>
  <c r="D8411" i="8"/>
  <c r="E8411" i="8"/>
  <c r="D8344" i="8"/>
  <c r="E8344" i="8"/>
  <c r="E8289" i="8"/>
  <c r="D8289" i="8"/>
  <c r="D8364" i="8"/>
  <c r="E8364" i="8"/>
  <c r="E8334" i="8"/>
  <c r="D8334" i="8"/>
  <c r="E8431" i="8"/>
  <c r="D8431" i="8"/>
  <c r="D8436" i="8"/>
  <c r="D8493" i="8"/>
  <c r="E8493" i="8"/>
  <c r="E8405" i="8"/>
  <c r="D8405" i="8"/>
  <c r="D8473" i="8"/>
  <c r="E8473" i="8"/>
  <c r="D8470" i="8"/>
  <c r="D8489" i="8"/>
  <c r="E8489" i="8"/>
  <c r="E8566" i="8"/>
  <c r="D8566" i="8"/>
  <c r="E8525" i="8"/>
  <c r="D8525" i="8"/>
  <c r="D8562" i="8"/>
  <c r="E8562" i="8"/>
  <c r="D8542" i="8"/>
  <c r="D8602" i="8"/>
  <c r="E8602" i="8"/>
  <c r="D8587" i="8"/>
  <c r="E8587" i="8"/>
  <c r="E8610" i="8"/>
  <c r="D8610" i="8"/>
  <c r="E8631" i="8"/>
  <c r="D8631" i="8"/>
  <c r="D8657" i="8"/>
  <c r="E8657" i="8"/>
  <c r="E8748" i="8"/>
  <c r="D8748" i="8"/>
  <c r="E8682" i="8"/>
  <c r="D8682" i="8"/>
  <c r="E492" i="8"/>
  <c r="D492" i="8"/>
  <c r="E517" i="8"/>
  <c r="D517" i="8"/>
  <c r="E125" i="8"/>
  <c r="D125" i="8"/>
  <c r="D818" i="8"/>
  <c r="E818" i="8"/>
  <c r="E1660" i="8"/>
  <c r="D1660" i="8"/>
  <c r="E2352" i="8"/>
  <c r="D2352" i="8"/>
  <c r="E3110" i="8"/>
  <c r="D3110" i="8"/>
  <c r="D3785" i="8"/>
  <c r="E3869" i="8"/>
  <c r="D3869" i="8"/>
  <c r="E4291" i="8"/>
  <c r="D4291" i="8"/>
  <c r="E4586" i="8"/>
  <c r="D4586" i="8"/>
  <c r="E5185" i="8"/>
  <c r="D5185" i="8"/>
  <c r="E5004" i="8"/>
  <c r="D5004" i="8"/>
  <c r="E5466" i="8"/>
  <c r="D5466" i="8"/>
  <c r="E5347" i="8"/>
  <c r="D5347" i="8"/>
  <c r="E5560" i="8"/>
  <c r="D5560" i="8"/>
  <c r="E5673" i="8"/>
  <c r="D5673" i="8"/>
  <c r="D5836" i="8"/>
  <c r="E5849" i="8"/>
  <c r="D5849" i="8"/>
  <c r="E6002" i="8"/>
  <c r="D6002" i="8"/>
  <c r="E6342" i="8"/>
  <c r="D6342" i="8"/>
  <c r="E6203" i="8"/>
  <c r="D6203" i="8"/>
  <c r="E6283" i="8"/>
  <c r="D6283" i="8"/>
  <c r="E6392" i="8"/>
  <c r="D6392" i="8"/>
  <c r="E6532" i="8"/>
  <c r="D6532" i="8"/>
  <c r="D6596" i="8"/>
  <c r="E6596" i="8"/>
  <c r="E6796" i="8"/>
  <c r="D6796" i="8"/>
  <c r="D6992" i="8"/>
  <c r="E7200" i="8"/>
  <c r="D7200" i="8"/>
  <c r="E7165" i="8"/>
  <c r="D7165" i="8"/>
  <c r="E7270" i="8"/>
  <c r="D7270" i="8"/>
  <c r="E7390" i="8"/>
  <c r="D7390" i="8"/>
  <c r="E7453" i="8"/>
  <c r="D7453" i="8"/>
  <c r="E7570" i="8"/>
  <c r="D7570" i="8"/>
  <c r="E7580" i="8"/>
  <c r="D7580" i="8"/>
  <c r="E7694" i="8"/>
  <c r="D7694" i="8"/>
  <c r="E7877" i="8"/>
  <c r="D7877" i="8"/>
  <c r="D7817" i="8"/>
  <c r="E7817" i="8"/>
  <c r="E8043" i="8"/>
  <c r="D8043" i="8"/>
  <c r="E8053" i="8"/>
  <c r="D8053" i="8"/>
  <c r="E8230" i="8"/>
  <c r="D8230" i="8"/>
  <c r="D8295" i="8"/>
  <c r="E8295" i="8"/>
  <c r="E8614" i="8"/>
  <c r="D8614" i="8"/>
  <c r="E71" i="8"/>
  <c r="D71" i="8"/>
  <c r="E13" i="8"/>
  <c r="D13" i="8"/>
  <c r="E493" i="8"/>
  <c r="D493" i="8"/>
  <c r="E80" i="8"/>
  <c r="D80" i="8"/>
  <c r="D100" i="8"/>
  <c r="E120" i="8"/>
  <c r="D120" i="8"/>
  <c r="E140" i="8"/>
  <c r="D140" i="8"/>
  <c r="E160" i="8"/>
  <c r="D160" i="8"/>
  <c r="E180" i="8"/>
  <c r="D180" i="8"/>
  <c r="E200" i="8"/>
  <c r="D200" i="8"/>
  <c r="E220" i="8"/>
  <c r="D220" i="8"/>
  <c r="E240" i="8"/>
  <c r="D240" i="8"/>
  <c r="E260" i="8"/>
  <c r="D260" i="8"/>
  <c r="E280" i="8"/>
  <c r="D280" i="8"/>
  <c r="D300" i="8"/>
  <c r="D402" i="8"/>
  <c r="E402" i="8"/>
  <c r="E58" i="8"/>
  <c r="D58" i="8"/>
  <c r="E499" i="8"/>
  <c r="D499" i="8"/>
  <c r="D370" i="8"/>
  <c r="E370" i="8"/>
  <c r="E490" i="8"/>
  <c r="D490" i="8"/>
  <c r="D403" i="8"/>
  <c r="E403" i="8"/>
  <c r="D356" i="8"/>
  <c r="E356" i="8"/>
  <c r="D347" i="8"/>
  <c r="E347" i="8"/>
  <c r="D389" i="8"/>
  <c r="E389" i="8"/>
  <c r="D682" i="8"/>
  <c r="E682" i="8"/>
  <c r="E550" i="8"/>
  <c r="D550" i="8"/>
  <c r="E570" i="8"/>
  <c r="D570" i="8"/>
  <c r="E590" i="8"/>
  <c r="D590" i="8"/>
  <c r="E610" i="8"/>
  <c r="D610" i="8"/>
  <c r="E630" i="8"/>
  <c r="D630" i="8"/>
  <c r="E650" i="8"/>
  <c r="D650" i="8"/>
  <c r="E676" i="8"/>
  <c r="D676" i="8"/>
  <c r="E1318" i="8"/>
  <c r="D1318" i="8"/>
  <c r="E1230" i="8"/>
  <c r="D1230" i="8"/>
  <c r="D1345" i="8"/>
  <c r="E1229" i="8"/>
  <c r="D1229" i="8"/>
  <c r="E1332" i="8"/>
  <c r="D1332" i="8"/>
  <c r="D693" i="8"/>
  <c r="E693" i="8"/>
  <c r="D713" i="8"/>
  <c r="E713" i="8"/>
  <c r="D733" i="8"/>
  <c r="D753" i="8"/>
  <c r="E753" i="8"/>
  <c r="D773" i="8"/>
  <c r="E773" i="8"/>
  <c r="D793" i="8"/>
  <c r="E793" i="8"/>
  <c r="D813" i="8"/>
  <c r="E813" i="8"/>
  <c r="D833" i="8"/>
  <c r="E833" i="8"/>
  <c r="D853" i="8"/>
  <c r="E853" i="8"/>
  <c r="D873" i="8"/>
  <c r="E873" i="8"/>
  <c r="D893" i="8"/>
  <c r="E893" i="8"/>
  <c r="D913" i="8"/>
  <c r="E913" i="8"/>
  <c r="D933" i="8"/>
  <c r="D953" i="8"/>
  <c r="E953" i="8"/>
  <c r="D973" i="8"/>
  <c r="E973" i="8"/>
  <c r="D993" i="8"/>
  <c r="E993" i="8"/>
  <c r="D1013" i="8"/>
  <c r="E1013" i="8"/>
  <c r="D1033" i="8"/>
  <c r="E1053" i="8"/>
  <c r="D1053" i="8"/>
  <c r="E1073" i="8"/>
  <c r="D1073" i="8"/>
  <c r="E1093" i="8"/>
  <c r="D1093" i="8"/>
  <c r="E1113" i="8"/>
  <c r="D1113" i="8"/>
  <c r="E1133" i="8"/>
  <c r="D1133" i="8"/>
  <c r="E1153" i="8"/>
  <c r="D1153" i="8"/>
  <c r="E1173" i="8"/>
  <c r="D1173" i="8"/>
  <c r="E1193" i="8"/>
  <c r="D1193" i="8"/>
  <c r="E1339" i="8"/>
  <c r="D1339" i="8"/>
  <c r="D1227" i="8"/>
  <c r="E1326" i="8"/>
  <c r="D1326" i="8"/>
  <c r="E1226" i="8"/>
  <c r="D1226" i="8"/>
  <c r="E1393" i="8"/>
  <c r="D1393" i="8"/>
  <c r="D1291" i="8"/>
  <c r="E1291" i="8"/>
  <c r="E1400" i="8"/>
  <c r="D1400" i="8"/>
  <c r="E1455" i="8"/>
  <c r="D1455" i="8"/>
  <c r="E1475" i="8"/>
  <c r="D1475" i="8"/>
  <c r="E1495" i="8"/>
  <c r="D1495" i="8"/>
  <c r="E1515" i="8"/>
  <c r="D1515" i="8"/>
  <c r="D1535" i="8"/>
  <c r="E1555" i="8"/>
  <c r="D1555" i="8"/>
  <c r="E1575" i="8"/>
  <c r="D1575" i="8"/>
  <c r="E1595" i="8"/>
  <c r="D1595" i="8"/>
  <c r="E1615" i="8"/>
  <c r="D1615" i="8"/>
  <c r="E1635" i="8"/>
  <c r="D1635" i="8"/>
  <c r="E1655" i="8"/>
  <c r="D1655" i="8"/>
  <c r="E1675" i="8"/>
  <c r="D1675" i="8"/>
  <c r="E1896" i="8"/>
  <c r="D1896" i="8"/>
  <c r="E2011" i="8"/>
  <c r="D2011" i="8"/>
  <c r="D2148" i="8"/>
  <c r="E2018" i="8"/>
  <c r="D2018" i="8"/>
  <c r="E2127" i="8"/>
  <c r="D2127" i="8"/>
  <c r="E1945" i="8"/>
  <c r="D1945" i="8"/>
  <c r="D1704" i="8"/>
  <c r="E1704" i="8"/>
  <c r="D1724" i="8"/>
  <c r="D1744" i="8"/>
  <c r="E1744" i="8"/>
  <c r="D1764" i="8"/>
  <c r="E1764" i="8"/>
  <c r="D1784" i="8"/>
  <c r="E1784" i="8"/>
  <c r="D1804" i="8"/>
  <c r="E1804" i="8"/>
  <c r="D1824" i="8"/>
  <c r="E1824" i="8"/>
  <c r="D1844" i="8"/>
  <c r="E1844" i="8"/>
  <c r="E1864" i="8"/>
  <c r="D1864" i="8"/>
  <c r="E1974" i="8"/>
  <c r="D1974" i="8"/>
  <c r="E2063" i="8"/>
  <c r="D2063" i="8"/>
  <c r="E1941" i="8"/>
  <c r="D1941" i="8"/>
  <c r="E2130" i="8"/>
  <c r="D2130" i="8"/>
  <c r="E2028" i="8"/>
  <c r="D2028" i="8"/>
  <c r="E2117" i="8"/>
  <c r="D2117" i="8"/>
  <c r="D1955" i="8"/>
  <c r="E1955" i="8"/>
  <c r="D2147" i="8"/>
  <c r="E2393" i="8"/>
  <c r="D2393" i="8"/>
  <c r="E2167" i="8"/>
  <c r="D2167" i="8"/>
  <c r="E2187" i="8"/>
  <c r="D2187" i="8"/>
  <c r="E2207" i="8"/>
  <c r="D2207" i="8"/>
  <c r="E2227" i="8"/>
  <c r="D2227" i="8"/>
  <c r="E2247" i="8"/>
  <c r="D2247" i="8"/>
  <c r="E2267" i="8"/>
  <c r="D2267" i="8"/>
  <c r="E2287" i="8"/>
  <c r="D2287" i="8"/>
  <c r="E2307" i="8"/>
  <c r="D2307" i="8"/>
  <c r="D2327" i="8"/>
  <c r="E2347" i="8"/>
  <c r="D2347" i="8"/>
  <c r="E2367" i="8"/>
  <c r="D2367" i="8"/>
  <c r="E2408" i="8"/>
  <c r="D2408" i="8"/>
  <c r="E2428" i="8"/>
  <c r="D2428" i="8"/>
  <c r="E2448" i="8"/>
  <c r="D2448" i="8"/>
  <c r="E2468" i="8"/>
  <c r="D2468" i="8"/>
  <c r="E2488" i="8"/>
  <c r="D2488" i="8"/>
  <c r="E2508" i="8"/>
  <c r="D2508" i="8"/>
  <c r="E2528" i="8"/>
  <c r="D2528" i="8"/>
  <c r="D2548" i="8"/>
  <c r="E2568" i="8"/>
  <c r="D2568" i="8"/>
  <c r="E2588" i="8"/>
  <c r="D2588" i="8"/>
  <c r="E2608" i="8"/>
  <c r="D2608" i="8"/>
  <c r="E2628" i="8"/>
  <c r="D2628" i="8"/>
  <c r="E2649" i="8"/>
  <c r="D2649" i="8"/>
  <c r="E2669" i="8"/>
  <c r="D2669" i="8"/>
  <c r="E2689" i="8"/>
  <c r="D2689" i="8"/>
  <c r="E2709" i="8"/>
  <c r="D2709" i="8"/>
  <c r="E2729" i="8"/>
  <c r="D2729" i="8"/>
  <c r="D2749" i="8"/>
  <c r="E2769" i="8"/>
  <c r="D2769" i="8"/>
  <c r="E2789" i="8"/>
  <c r="D2789" i="8"/>
  <c r="E2809" i="8"/>
  <c r="D2809" i="8"/>
  <c r="E2829" i="8"/>
  <c r="D2829" i="8"/>
  <c r="E2849" i="8"/>
  <c r="D2849" i="8"/>
  <c r="E2869" i="8"/>
  <c r="D2869" i="8"/>
  <c r="E2889" i="8"/>
  <c r="D2889" i="8"/>
  <c r="E2909" i="8"/>
  <c r="D2909" i="8"/>
  <c r="E2925" i="8"/>
  <c r="D2925" i="8"/>
  <c r="D2945" i="8"/>
  <c r="E2965" i="8"/>
  <c r="D2965" i="8"/>
  <c r="E2985" i="8"/>
  <c r="D2985" i="8"/>
  <c r="E3005" i="8"/>
  <c r="D3005" i="8"/>
  <c r="E3025" i="8"/>
  <c r="D3025" i="8"/>
  <c r="E3045" i="8"/>
  <c r="D3045" i="8"/>
  <c r="E3065" i="8"/>
  <c r="D3065" i="8"/>
  <c r="E3085" i="8"/>
  <c r="D3085" i="8"/>
  <c r="E3105" i="8"/>
  <c r="D3105" i="8"/>
  <c r="E3125" i="8"/>
  <c r="D3125" i="8"/>
  <c r="D3430" i="8"/>
  <c r="E3490" i="8"/>
  <c r="D3490" i="8"/>
  <c r="E3143" i="8"/>
  <c r="D3143" i="8"/>
  <c r="E3163" i="8"/>
  <c r="D3163" i="8"/>
  <c r="E3183" i="8"/>
  <c r="D3183" i="8"/>
  <c r="E3203" i="8"/>
  <c r="D3203" i="8"/>
  <c r="E3223" i="8"/>
  <c r="D3223" i="8"/>
  <c r="E3243" i="8"/>
  <c r="D3243" i="8"/>
  <c r="E3263" i="8"/>
  <c r="D3263" i="8"/>
  <c r="E3283" i="8"/>
  <c r="D3283" i="8"/>
  <c r="D3303" i="8"/>
  <c r="E3323" i="8"/>
  <c r="D3323" i="8"/>
  <c r="E3343" i="8"/>
  <c r="D3343" i="8"/>
  <c r="E3363" i="8"/>
  <c r="D3363" i="8"/>
  <c r="E3383" i="8"/>
  <c r="D3383" i="8"/>
  <c r="E3403" i="8"/>
  <c r="D3403" i="8"/>
  <c r="E3508" i="8"/>
  <c r="D3508" i="8"/>
  <c r="E3448" i="8"/>
  <c r="D3448" i="8"/>
  <c r="E3513" i="8"/>
  <c r="D3513" i="8"/>
  <c r="E3649" i="8"/>
  <c r="D3649" i="8"/>
  <c r="D3529" i="8"/>
  <c r="E3426" i="8"/>
  <c r="D3426" i="8"/>
  <c r="E3534" i="8"/>
  <c r="D3534" i="8"/>
  <c r="E3727" i="8"/>
  <c r="D3727" i="8"/>
  <c r="E3669" i="8"/>
  <c r="D3669" i="8"/>
  <c r="E3623" i="8"/>
  <c r="D3623" i="8"/>
  <c r="E3732" i="8"/>
  <c r="D3732" i="8"/>
  <c r="E3690" i="8"/>
  <c r="D3690" i="8"/>
  <c r="E3799" i="8"/>
  <c r="D3799" i="8"/>
  <c r="E3757" i="8"/>
  <c r="D3757" i="8"/>
  <c r="D3678" i="8"/>
  <c r="E3824" i="8"/>
  <c r="D3824" i="8"/>
  <c r="E3584" i="8"/>
  <c r="D3584" i="8"/>
  <c r="E3604" i="8"/>
  <c r="D3604" i="8"/>
  <c r="D3651" i="8"/>
  <c r="E3651" i="8"/>
  <c r="E3760" i="8"/>
  <c r="D3760" i="8"/>
  <c r="E3958" i="8"/>
  <c r="D3958" i="8"/>
  <c r="E4115" i="8"/>
  <c r="D4115" i="8"/>
  <c r="E4137" i="8"/>
  <c r="D4137" i="8"/>
  <c r="E4119" i="8"/>
  <c r="D4119" i="8"/>
  <c r="D4121" i="8"/>
  <c r="E4103" i="8"/>
  <c r="D4103" i="8"/>
  <c r="E3929" i="8"/>
  <c r="D3929" i="8"/>
  <c r="E3969" i="8"/>
  <c r="D3969" i="8"/>
  <c r="E4043" i="8"/>
  <c r="D4043" i="8"/>
  <c r="E3844" i="8"/>
  <c r="D3844" i="8"/>
  <c r="E3864" i="8"/>
  <c r="D3864" i="8"/>
  <c r="E3884" i="8"/>
  <c r="D3884" i="8"/>
  <c r="E3911" i="8"/>
  <c r="D3911" i="8"/>
  <c r="E4028" i="8"/>
  <c r="D4028" i="8"/>
  <c r="D4046" i="8"/>
  <c r="E4222" i="8"/>
  <c r="D4222" i="8"/>
  <c r="E4189" i="8"/>
  <c r="D4189" i="8"/>
  <c r="E4176" i="8"/>
  <c r="D4176" i="8"/>
  <c r="E4161" i="8"/>
  <c r="D4161" i="8"/>
  <c r="E4190" i="8"/>
  <c r="D4190" i="8"/>
  <c r="E4468" i="8"/>
  <c r="D4468" i="8"/>
  <c r="E4477" i="8"/>
  <c r="D4477" i="8"/>
  <c r="E4578" i="8"/>
  <c r="D4578" i="8"/>
  <c r="D4498" i="8"/>
  <c r="E4498" i="8"/>
  <c r="D4407" i="8"/>
  <c r="E4286" i="8"/>
  <c r="D4286" i="8"/>
  <c r="E4306" i="8"/>
  <c r="D4306" i="8"/>
  <c r="E4326" i="8"/>
  <c r="D4326" i="8"/>
  <c r="E4346" i="8"/>
  <c r="D4346" i="8"/>
  <c r="E4366" i="8"/>
  <c r="D4366" i="8"/>
  <c r="E4445" i="8"/>
  <c r="D4445" i="8"/>
  <c r="E4492" i="8"/>
  <c r="D4492" i="8"/>
  <c r="D4497" i="8"/>
  <c r="E4497" i="8"/>
  <c r="E4646" i="8"/>
  <c r="D4646" i="8"/>
  <c r="D4664" i="8"/>
  <c r="E4582" i="8"/>
  <c r="D4582" i="8"/>
  <c r="E4588" i="8"/>
  <c r="D4588" i="8"/>
  <c r="E4620" i="8"/>
  <c r="D4620" i="8"/>
  <c r="E4685" i="8"/>
  <c r="D4685" i="8"/>
  <c r="E4509" i="8"/>
  <c r="D4509" i="8"/>
  <c r="E4529" i="8"/>
  <c r="D4529" i="8"/>
  <c r="E4549" i="8"/>
  <c r="D4549" i="8"/>
  <c r="E4692" i="8"/>
  <c r="D4692" i="8"/>
  <c r="E4690" i="8"/>
  <c r="D4690" i="8"/>
  <c r="D4739" i="8"/>
  <c r="E4759" i="8"/>
  <c r="D4759" i="8"/>
  <c r="E4779" i="8"/>
  <c r="D4779" i="8"/>
  <c r="E4799" i="8"/>
  <c r="D4799" i="8"/>
  <c r="E5107" i="8"/>
  <c r="D5107" i="8"/>
  <c r="E5073" i="8"/>
  <c r="D5073" i="8"/>
  <c r="D4819" i="8"/>
  <c r="E4819" i="8"/>
  <c r="E4839" i="8"/>
  <c r="D4839" i="8"/>
  <c r="E4859" i="8"/>
  <c r="D4859" i="8"/>
  <c r="E4879" i="8"/>
  <c r="D4879" i="8"/>
  <c r="D4899" i="8"/>
  <c r="E4919" i="8"/>
  <c r="D4919" i="8"/>
  <c r="E4939" i="8"/>
  <c r="D4939" i="8"/>
  <c r="E4959" i="8"/>
  <c r="D4959" i="8"/>
  <c r="E4979" i="8"/>
  <c r="D4979" i="8"/>
  <c r="E4999" i="8"/>
  <c r="D4999" i="8"/>
  <c r="E5134" i="8"/>
  <c r="D5134" i="8"/>
  <c r="E5172" i="8"/>
  <c r="D5172" i="8"/>
  <c r="E5210" i="8"/>
  <c r="D5210" i="8"/>
  <c r="E5188" i="8"/>
  <c r="D5188" i="8"/>
  <c r="D5206" i="8"/>
  <c r="E5164" i="8"/>
  <c r="D5164" i="8"/>
  <c r="E5162" i="8"/>
  <c r="D5162" i="8"/>
  <c r="E5180" i="8"/>
  <c r="D5180" i="8"/>
  <c r="E5225" i="8"/>
  <c r="D5225" i="8"/>
  <c r="E5245" i="8"/>
  <c r="D5245" i="8"/>
  <c r="E5265" i="8"/>
  <c r="D5265" i="8"/>
  <c r="E5285" i="8"/>
  <c r="D5285" i="8"/>
  <c r="E5461" i="8"/>
  <c r="D5461" i="8"/>
  <c r="E5531" i="8"/>
  <c r="D5531" i="8"/>
  <c r="D5322" i="8"/>
  <c r="E5342" i="8"/>
  <c r="D5342" i="8"/>
  <c r="E5362" i="8"/>
  <c r="D5362" i="8"/>
  <c r="E5382" i="8"/>
  <c r="D5382" i="8"/>
  <c r="E5402" i="8"/>
  <c r="D5402" i="8"/>
  <c r="E5422" i="8"/>
  <c r="D5422" i="8"/>
  <c r="E5475" i="8"/>
  <c r="D5475" i="8"/>
  <c r="E5511" i="8"/>
  <c r="D5511" i="8"/>
  <c r="E5510" i="8"/>
  <c r="D5510" i="8"/>
  <c r="E5550" i="8"/>
  <c r="D5550" i="8"/>
  <c r="D5590" i="8"/>
  <c r="E5591" i="8"/>
  <c r="D5591" i="8"/>
  <c r="E5571" i="8"/>
  <c r="D5571" i="8"/>
  <c r="E5678" i="8"/>
  <c r="D5678" i="8"/>
  <c r="E5846" i="8"/>
  <c r="D5846" i="8"/>
  <c r="E5726" i="8"/>
  <c r="D5726" i="8"/>
  <c r="E5766" i="8"/>
  <c r="D5766" i="8"/>
  <c r="E5806" i="8"/>
  <c r="D5806" i="8"/>
  <c r="E5697" i="8"/>
  <c r="D5697" i="8"/>
  <c r="E5829" i="8"/>
  <c r="D5829" i="8"/>
  <c r="D5615" i="8"/>
  <c r="E5635" i="8"/>
  <c r="D5635" i="8"/>
  <c r="E5723" i="8"/>
  <c r="D5723" i="8"/>
  <c r="E5763" i="8"/>
  <c r="D5763" i="8"/>
  <c r="E5803" i="8"/>
  <c r="D5803" i="8"/>
  <c r="E5696" i="8"/>
  <c r="D5696" i="8"/>
  <c r="E5864" i="8"/>
  <c r="D5864" i="8"/>
  <c r="E5929" i="8"/>
  <c r="D5929" i="8"/>
  <c r="E5969" i="8"/>
  <c r="D5969" i="8"/>
  <c r="E6009" i="8"/>
  <c r="D6009" i="8"/>
  <c r="D6044" i="8"/>
  <c r="E5912" i="8"/>
  <c r="D5912" i="8"/>
  <c r="E5952" i="8"/>
  <c r="D5952" i="8"/>
  <c r="E5992" i="8"/>
  <c r="D5992" i="8"/>
  <c r="E6032" i="8"/>
  <c r="D6032" i="8"/>
  <c r="E5884" i="8"/>
  <c r="D5884" i="8"/>
  <c r="E6067" i="8"/>
  <c r="D6067" i="8"/>
  <c r="E6087" i="8"/>
  <c r="D6087" i="8"/>
  <c r="D6335" i="8"/>
  <c r="E6335" i="8"/>
  <c r="E6118" i="8"/>
  <c r="D6118" i="8"/>
  <c r="D6138" i="8"/>
  <c r="E6158" i="8"/>
  <c r="D6158" i="8"/>
  <c r="E6178" i="8"/>
  <c r="D6178" i="8"/>
  <c r="E6198" i="8"/>
  <c r="D6198" i="8"/>
  <c r="E6218" i="8"/>
  <c r="D6218" i="8"/>
  <c r="E6238" i="8"/>
  <c r="D6238" i="8"/>
  <c r="E6258" i="8"/>
  <c r="D6258" i="8"/>
  <c r="E6278" i="8"/>
  <c r="D6278" i="8"/>
  <c r="E6298" i="8"/>
  <c r="D6298" i="8"/>
  <c r="E6318" i="8"/>
  <c r="D6318" i="8"/>
  <c r="D6332" i="8"/>
  <c r="E6332" i="8"/>
  <c r="E6367" i="8"/>
  <c r="D6367" i="8"/>
  <c r="E6387" i="8"/>
  <c r="D6387" i="8"/>
  <c r="E6407" i="8"/>
  <c r="D6407" i="8"/>
  <c r="E6427" i="8"/>
  <c r="D6427" i="8"/>
  <c r="E6447" i="8"/>
  <c r="D6447" i="8"/>
  <c r="E6467" i="8"/>
  <c r="D6467" i="8"/>
  <c r="E6487" i="8"/>
  <c r="D6487" i="8"/>
  <c r="E6507" i="8"/>
  <c r="D6507" i="8"/>
  <c r="E6527" i="8"/>
  <c r="D6527" i="8"/>
  <c r="D6857" i="8"/>
  <c r="E6818" i="8"/>
  <c r="D6818" i="8"/>
  <c r="E6838" i="8"/>
  <c r="D6838" i="8"/>
  <c r="E6889" i="8"/>
  <c r="D6889" i="8"/>
  <c r="E6551" i="8"/>
  <c r="D6551" i="8"/>
  <c r="E6571" i="8"/>
  <c r="D6571" i="8"/>
  <c r="D6591" i="8"/>
  <c r="E6591" i="8"/>
  <c r="D6611" i="8"/>
  <c r="E6611" i="8"/>
  <c r="D6631" i="8"/>
  <c r="E6631" i="8"/>
  <c r="D6651" i="8"/>
  <c r="E6651" i="8"/>
  <c r="D6671" i="8"/>
  <c r="E6671" i="8"/>
  <c r="D6691" i="8"/>
  <c r="E6691" i="8"/>
  <c r="D6711" i="8"/>
  <c r="E6711" i="8"/>
  <c r="E6731" i="8"/>
  <c r="D6731" i="8"/>
  <c r="E6751" i="8"/>
  <c r="D6751" i="8"/>
  <c r="E6771" i="8"/>
  <c r="D6771" i="8"/>
  <c r="E6791" i="8"/>
  <c r="D6791" i="8"/>
  <c r="E6811" i="8"/>
  <c r="D6811" i="8"/>
  <c r="E6820" i="8"/>
  <c r="D6820" i="8"/>
  <c r="E6906" i="8"/>
  <c r="D6906" i="8"/>
  <c r="D7128" i="8"/>
  <c r="E6967" i="8"/>
  <c r="D6967" i="8"/>
  <c r="E6987" i="8"/>
  <c r="D6987" i="8"/>
  <c r="E7007" i="8"/>
  <c r="D7007" i="8"/>
  <c r="E7027" i="8"/>
  <c r="D7027" i="8"/>
  <c r="E7047" i="8"/>
  <c r="D7047" i="8"/>
  <c r="E7067" i="8"/>
  <c r="D7067" i="8"/>
  <c r="E7102" i="8"/>
  <c r="D7102" i="8"/>
  <c r="E7081" i="8"/>
  <c r="D7081" i="8"/>
  <c r="E7121" i="8"/>
  <c r="D7121" i="8"/>
  <c r="D7188" i="8"/>
  <c r="E7140" i="8"/>
  <c r="D7140" i="8"/>
  <c r="E7160" i="8"/>
  <c r="D7160" i="8"/>
  <c r="E7205" i="8"/>
  <c r="D7205" i="8"/>
  <c r="E7225" i="8"/>
  <c r="D7225" i="8"/>
  <c r="E7245" i="8"/>
  <c r="D7245" i="8"/>
  <c r="E7265" i="8"/>
  <c r="D7265" i="8"/>
  <c r="E7285" i="8"/>
  <c r="D7285" i="8"/>
  <c r="E7305" i="8"/>
  <c r="D7305" i="8"/>
  <c r="E7340" i="8"/>
  <c r="D7340" i="8"/>
  <c r="D7380" i="8"/>
  <c r="D7333" i="8"/>
  <c r="E7333" i="8"/>
  <c r="D7373" i="8"/>
  <c r="E7373" i="8"/>
  <c r="E7460" i="8"/>
  <c r="D7460" i="8"/>
  <c r="E7500" i="8"/>
  <c r="D7500" i="8"/>
  <c r="E7445" i="8"/>
  <c r="D7445" i="8"/>
  <c r="E7483" i="8"/>
  <c r="D7483" i="8"/>
  <c r="E7396" i="8"/>
  <c r="D7396" i="8"/>
  <c r="E7564" i="8"/>
  <c r="D7564" i="8"/>
  <c r="E7559" i="8"/>
  <c r="D7559" i="8"/>
  <c r="D7583" i="8"/>
  <c r="E7515" i="8"/>
  <c r="D7515" i="8"/>
  <c r="E7535" i="8"/>
  <c r="D7535" i="8"/>
  <c r="E7661" i="8"/>
  <c r="D7661" i="8"/>
  <c r="E7667" i="8"/>
  <c r="D7667" i="8"/>
  <c r="E7637" i="8"/>
  <c r="D7637" i="8"/>
  <c r="E7669" i="8"/>
  <c r="D7669" i="8"/>
  <c r="E7689" i="8"/>
  <c r="D7689" i="8"/>
  <c r="E7709" i="8"/>
  <c r="D7709" i="8"/>
  <c r="E7729" i="8"/>
  <c r="D7729" i="8"/>
  <c r="D7749" i="8"/>
  <c r="E7769" i="8"/>
  <c r="D7769" i="8"/>
  <c r="E7886" i="8"/>
  <c r="D7886" i="8"/>
  <c r="E7913" i="8"/>
  <c r="D7913" i="8"/>
  <c r="E8013" i="8"/>
  <c r="D8013" i="8"/>
  <c r="E7792" i="8"/>
  <c r="D7792" i="8"/>
  <c r="E7812" i="8"/>
  <c r="D7812" i="8"/>
  <c r="E7832" i="8"/>
  <c r="D7832" i="8"/>
  <c r="E7868" i="8"/>
  <c r="D7868" i="8"/>
  <c r="E7922" i="8"/>
  <c r="D7922" i="8"/>
  <c r="D7889" i="8"/>
  <c r="E7963" i="8"/>
  <c r="D7963" i="8"/>
  <c r="E7983" i="8"/>
  <c r="D7983" i="8"/>
  <c r="E7949" i="8"/>
  <c r="D7949" i="8"/>
  <c r="E8018" i="8"/>
  <c r="D8018" i="8"/>
  <c r="E8048" i="8"/>
  <c r="D8048" i="8"/>
  <c r="E8068" i="8"/>
  <c r="D8068" i="8"/>
  <c r="E8088" i="8"/>
  <c r="D8088" i="8"/>
  <c r="D8160" i="8"/>
  <c r="E8160" i="8"/>
  <c r="E8123" i="8"/>
  <c r="D8123" i="8"/>
  <c r="D8143" i="8"/>
  <c r="D8161" i="8"/>
  <c r="E8161" i="8"/>
  <c r="E8176" i="8"/>
  <c r="D8176" i="8"/>
  <c r="E8196" i="8"/>
  <c r="D8196" i="8"/>
  <c r="E8216" i="8"/>
  <c r="D8216" i="8"/>
  <c r="E8252" i="8"/>
  <c r="D8252" i="8"/>
  <c r="E8317" i="8"/>
  <c r="D8317" i="8"/>
  <c r="D8273" i="8"/>
  <c r="E8273" i="8"/>
  <c r="E8306" i="8"/>
  <c r="D8306" i="8"/>
  <c r="D8350" i="8"/>
  <c r="E8350" i="8"/>
  <c r="D8290" i="8"/>
  <c r="D8425" i="8"/>
  <c r="E8425" i="8"/>
  <c r="E8339" i="8"/>
  <c r="D8339" i="8"/>
  <c r="E8382" i="8"/>
  <c r="D8382" i="8"/>
  <c r="D8673" i="8"/>
  <c r="E8673" i="8"/>
  <c r="D8498" i="8"/>
  <c r="D8412" i="8"/>
  <c r="E8412" i="8"/>
  <c r="E8477" i="8"/>
  <c r="D8477" i="8"/>
  <c r="E8743" i="8"/>
  <c r="D8743" i="8"/>
  <c r="E8504" i="8"/>
  <c r="D8504" i="8"/>
  <c r="D8698" i="8"/>
  <c r="E8529" i="8"/>
  <c r="D8529" i="8"/>
  <c r="E8571" i="8"/>
  <c r="D8571" i="8"/>
  <c r="D8556" i="8"/>
  <c r="E8556" i="8"/>
  <c r="D8606" i="8"/>
  <c r="E8606" i="8"/>
  <c r="D8598" i="8"/>
  <c r="E8616" i="8"/>
  <c r="D8616" i="8"/>
  <c r="D8640" i="8"/>
  <c r="E8640" i="8"/>
  <c r="E8666" i="8"/>
  <c r="D8666" i="8"/>
  <c r="D8662" i="8"/>
  <c r="E8662" i="8"/>
  <c r="D8701" i="8"/>
  <c r="E45" i="8"/>
  <c r="D45" i="8"/>
  <c r="E66" i="8"/>
  <c r="D66" i="8"/>
  <c r="D341" i="8"/>
  <c r="E341" i="8"/>
  <c r="E1178" i="8"/>
  <c r="D1178" i="8"/>
  <c r="E2041" i="8"/>
  <c r="D2041" i="8"/>
  <c r="E2834" i="8"/>
  <c r="D2834" i="8"/>
  <c r="E3408" i="8"/>
  <c r="D3408" i="8"/>
  <c r="E4051" i="8"/>
  <c r="D4051" i="8"/>
  <c r="E4466" i="8"/>
  <c r="D4466" i="8"/>
  <c r="D4671" i="8"/>
  <c r="E5014" i="8"/>
  <c r="D5014" i="8"/>
  <c r="E4924" i="8"/>
  <c r="D4924" i="8"/>
  <c r="E5131" i="8"/>
  <c r="D5131" i="8"/>
  <c r="E5387" i="8"/>
  <c r="D5387" i="8"/>
  <c r="E5541" i="8"/>
  <c r="D5541" i="8"/>
  <c r="E5736" i="8"/>
  <c r="D5736" i="8"/>
  <c r="E5640" i="8"/>
  <c r="D5640" i="8"/>
  <c r="E6019" i="8"/>
  <c r="D6019" i="8"/>
  <c r="E6052" i="8"/>
  <c r="D6052" i="8"/>
  <c r="D6123" i="8"/>
  <c r="E6183" i="8"/>
  <c r="D6183" i="8"/>
  <c r="E6243" i="8"/>
  <c r="D6243" i="8"/>
  <c r="E6346" i="8"/>
  <c r="D6346" i="8"/>
  <c r="E6492" i="8"/>
  <c r="D6492" i="8"/>
  <c r="E6536" i="8"/>
  <c r="D6536" i="8"/>
  <c r="E6716" i="8"/>
  <c r="D6716" i="8"/>
  <c r="E6935" i="8"/>
  <c r="D6935" i="8"/>
  <c r="E7012" i="8"/>
  <c r="D7012" i="8"/>
  <c r="E7112" i="8"/>
  <c r="D7112" i="8"/>
  <c r="D7195" i="8"/>
  <c r="E7230" i="8"/>
  <c r="D7230" i="8"/>
  <c r="E7290" i="8"/>
  <c r="D7290" i="8"/>
  <c r="D7343" i="8"/>
  <c r="E7343" i="8"/>
  <c r="E7426" i="8"/>
  <c r="D7426" i="8"/>
  <c r="E7594" i="8"/>
  <c r="D7594" i="8"/>
  <c r="D7653" i="8"/>
  <c r="E7653" i="8"/>
  <c r="E7714" i="8"/>
  <c r="D7714" i="8"/>
  <c r="E7774" i="8"/>
  <c r="D7774" i="8"/>
  <c r="E7850" i="8"/>
  <c r="D7850" i="8"/>
  <c r="D7837" i="8"/>
  <c r="E7995" i="8"/>
  <c r="D7995" i="8"/>
  <c r="E7989" i="8"/>
  <c r="D7989" i="8"/>
  <c r="E8128" i="8"/>
  <c r="D8128" i="8"/>
  <c r="E8201" i="8"/>
  <c r="D8201" i="8"/>
  <c r="D8278" i="8"/>
  <c r="E8278" i="8"/>
  <c r="D8343" i="8"/>
  <c r="E8343" i="8"/>
  <c r="E8713" i="8"/>
  <c r="D8713" i="8"/>
  <c r="D8572" i="8"/>
  <c r="E8572" i="8"/>
  <c r="E507" i="8"/>
  <c r="D507" i="8"/>
  <c r="E498" i="8"/>
  <c r="D498" i="8"/>
  <c r="E63" i="8"/>
  <c r="D63" i="8"/>
  <c r="E81" i="8"/>
  <c r="D81" i="8"/>
  <c r="E101" i="8"/>
  <c r="D101" i="8"/>
  <c r="E121" i="8"/>
  <c r="D121" i="8"/>
  <c r="E141" i="8"/>
  <c r="D141" i="8"/>
  <c r="E161" i="8"/>
  <c r="D161" i="8"/>
  <c r="E181" i="8"/>
  <c r="D181" i="8"/>
  <c r="E201" i="8"/>
  <c r="D201" i="8"/>
  <c r="E221" i="8"/>
  <c r="D221" i="8"/>
  <c r="E241" i="8"/>
  <c r="D241" i="8"/>
  <c r="E261" i="8"/>
  <c r="D261" i="8"/>
  <c r="E281" i="8"/>
  <c r="D281" i="8"/>
  <c r="E301" i="8"/>
  <c r="D301" i="8"/>
  <c r="D422" i="8"/>
  <c r="E422" i="8"/>
  <c r="D357" i="8"/>
  <c r="E357" i="8"/>
  <c r="E504" i="8"/>
  <c r="D504" i="8"/>
  <c r="D390" i="8"/>
  <c r="E390" i="8"/>
  <c r="E495" i="8"/>
  <c r="D495" i="8"/>
  <c r="D423" i="8"/>
  <c r="E423" i="8"/>
  <c r="D376" i="8"/>
  <c r="E376" i="8"/>
  <c r="D367" i="8"/>
  <c r="E367" i="8"/>
  <c r="D409" i="8"/>
  <c r="E409" i="8"/>
  <c r="E531" i="8"/>
  <c r="D531" i="8"/>
  <c r="E551" i="8"/>
  <c r="D551" i="8"/>
  <c r="E571" i="8"/>
  <c r="D571" i="8"/>
  <c r="E591" i="8"/>
  <c r="D591" i="8"/>
  <c r="E611" i="8"/>
  <c r="D611" i="8"/>
  <c r="E631" i="8"/>
  <c r="D631" i="8"/>
  <c r="E651" i="8"/>
  <c r="D651" i="8"/>
  <c r="D689" i="8"/>
  <c r="E689" i="8"/>
  <c r="E1338" i="8"/>
  <c r="D1338" i="8"/>
  <c r="E1236" i="8"/>
  <c r="D1236" i="8"/>
  <c r="E1365" i="8"/>
  <c r="D1365" i="8"/>
  <c r="E1243" i="8"/>
  <c r="D1243" i="8"/>
  <c r="E1352" i="8"/>
  <c r="D1352" i="8"/>
  <c r="D694" i="8"/>
  <c r="E694" i="8"/>
  <c r="D714" i="8"/>
  <c r="E714" i="8"/>
  <c r="D734" i="8"/>
  <c r="E734" i="8"/>
  <c r="D754" i="8"/>
  <c r="E754" i="8"/>
  <c r="D774" i="8"/>
  <c r="E774" i="8"/>
  <c r="D794" i="8"/>
  <c r="E794" i="8"/>
  <c r="D814" i="8"/>
  <c r="E814" i="8"/>
  <c r="D834" i="8"/>
  <c r="E834" i="8"/>
  <c r="D854" i="8"/>
  <c r="E854" i="8"/>
  <c r="D874" i="8"/>
  <c r="E874" i="8"/>
  <c r="D894" i="8"/>
  <c r="E894" i="8"/>
  <c r="D914" i="8"/>
  <c r="E914" i="8"/>
  <c r="D934" i="8"/>
  <c r="E934" i="8"/>
  <c r="D954" i="8"/>
  <c r="E954" i="8"/>
  <c r="D974" i="8"/>
  <c r="E974" i="8"/>
  <c r="D994" i="8"/>
  <c r="E994" i="8"/>
  <c r="D1014" i="8"/>
  <c r="E1014" i="8"/>
  <c r="E1034" i="8"/>
  <c r="D1034" i="8"/>
  <c r="E1054" i="8"/>
  <c r="D1054" i="8"/>
  <c r="E1074" i="8"/>
  <c r="D1074" i="8"/>
  <c r="E1094" i="8"/>
  <c r="D1094" i="8"/>
  <c r="E1114" i="8"/>
  <c r="D1114" i="8"/>
  <c r="E1134" i="8"/>
  <c r="D1134" i="8"/>
  <c r="E1154" i="8"/>
  <c r="D1154" i="8"/>
  <c r="E1174" i="8"/>
  <c r="D1174" i="8"/>
  <c r="E1203" i="8"/>
  <c r="D1203" i="8"/>
  <c r="E1359" i="8"/>
  <c r="D1359" i="8"/>
  <c r="E1237" i="8"/>
  <c r="D1237" i="8"/>
  <c r="E1346" i="8"/>
  <c r="D1346" i="8"/>
  <c r="E1244" i="8"/>
  <c r="D1244" i="8"/>
  <c r="E1413" i="8"/>
  <c r="D1413" i="8"/>
  <c r="D1311" i="8"/>
  <c r="E1311" i="8"/>
  <c r="E1420" i="8"/>
  <c r="D1420" i="8"/>
  <c r="E1456" i="8"/>
  <c r="D1456" i="8"/>
  <c r="E1476" i="8"/>
  <c r="D1476" i="8"/>
  <c r="E1496" i="8"/>
  <c r="D1496" i="8"/>
  <c r="E1516" i="8"/>
  <c r="D1516" i="8"/>
  <c r="E1536" i="8"/>
  <c r="D1536" i="8"/>
  <c r="E1556" i="8"/>
  <c r="D1556" i="8"/>
  <c r="E1576" i="8"/>
  <c r="D1576" i="8"/>
  <c r="E1596" i="8"/>
  <c r="D1596" i="8"/>
  <c r="E1616" i="8"/>
  <c r="D1616" i="8"/>
  <c r="E1636" i="8"/>
  <c r="D1636" i="8"/>
  <c r="E1656" i="8"/>
  <c r="D1656" i="8"/>
  <c r="E1676" i="8"/>
  <c r="D1676" i="8"/>
  <c r="E2133" i="8"/>
  <c r="D2133" i="8"/>
  <c r="E2031" i="8"/>
  <c r="D2031" i="8"/>
  <c r="E1884" i="8"/>
  <c r="D1884" i="8"/>
  <c r="E2038" i="8"/>
  <c r="D2038" i="8"/>
  <c r="E1936" i="8"/>
  <c r="D1936" i="8"/>
  <c r="E1965" i="8"/>
  <c r="D1965" i="8"/>
  <c r="D1705" i="8"/>
  <c r="E1705" i="8"/>
  <c r="D1725" i="8"/>
  <c r="E1725" i="8"/>
  <c r="D1745" i="8"/>
  <c r="E1745" i="8"/>
  <c r="D1765" i="8"/>
  <c r="E1765" i="8"/>
  <c r="D1785" i="8"/>
  <c r="E1785" i="8"/>
  <c r="D1805" i="8"/>
  <c r="E1805" i="8"/>
  <c r="D1825" i="8"/>
  <c r="E1825" i="8"/>
  <c r="D1845" i="8"/>
  <c r="E1845" i="8"/>
  <c r="E1865" i="8"/>
  <c r="D1865" i="8"/>
  <c r="E1994" i="8"/>
  <c r="D1994" i="8"/>
  <c r="E2083" i="8"/>
  <c r="D2083" i="8"/>
  <c r="E1961" i="8"/>
  <c r="D1961" i="8"/>
  <c r="E1889" i="8"/>
  <c r="D1889" i="8"/>
  <c r="E2048" i="8"/>
  <c r="D2048" i="8"/>
  <c r="E2137" i="8"/>
  <c r="D2137" i="8"/>
  <c r="D1975" i="8"/>
  <c r="E1975" i="8"/>
  <c r="E2380" i="8"/>
  <c r="D2380" i="8"/>
  <c r="E2398" i="8"/>
  <c r="D2398" i="8"/>
  <c r="E2168" i="8"/>
  <c r="D2168" i="8"/>
  <c r="E2188" i="8"/>
  <c r="D2188" i="8"/>
  <c r="E2208" i="8"/>
  <c r="D2208" i="8"/>
  <c r="E2228" i="8"/>
  <c r="D2228" i="8"/>
  <c r="E2248" i="8"/>
  <c r="D2248" i="8"/>
  <c r="E2268" i="8"/>
  <c r="D2268" i="8"/>
  <c r="E2288" i="8"/>
  <c r="D2288" i="8"/>
  <c r="E2308" i="8"/>
  <c r="D2308" i="8"/>
  <c r="E2328" i="8"/>
  <c r="D2328" i="8"/>
  <c r="E2348" i="8"/>
  <c r="D2348" i="8"/>
  <c r="E2368" i="8"/>
  <c r="D2368" i="8"/>
  <c r="E2409" i="8"/>
  <c r="D2409" i="8"/>
  <c r="E2429" i="8"/>
  <c r="D2429" i="8"/>
  <c r="E2449" i="8"/>
  <c r="D2449" i="8"/>
  <c r="E2469" i="8"/>
  <c r="D2469" i="8"/>
  <c r="E2489" i="8"/>
  <c r="D2489" i="8"/>
  <c r="E2509" i="8"/>
  <c r="D2509" i="8"/>
  <c r="E2529" i="8"/>
  <c r="D2529" i="8"/>
  <c r="E2549" i="8"/>
  <c r="D2549" i="8"/>
  <c r="E2569" i="8"/>
  <c r="D2569" i="8"/>
  <c r="E2589" i="8"/>
  <c r="D2589" i="8"/>
  <c r="E2609" i="8"/>
  <c r="D2609" i="8"/>
  <c r="E2634" i="8"/>
  <c r="D2634" i="8"/>
  <c r="E2650" i="8"/>
  <c r="D2650" i="8"/>
  <c r="E2670" i="8"/>
  <c r="D2670" i="8"/>
  <c r="E2690" i="8"/>
  <c r="D2690" i="8"/>
  <c r="E2710" i="8"/>
  <c r="D2710" i="8"/>
  <c r="E2730" i="8"/>
  <c r="D2730" i="8"/>
  <c r="E2750" i="8"/>
  <c r="D2750" i="8"/>
  <c r="E2770" i="8"/>
  <c r="D2770" i="8"/>
  <c r="E2790" i="8"/>
  <c r="D2790" i="8"/>
  <c r="E2810" i="8"/>
  <c r="D2810" i="8"/>
  <c r="E2830" i="8"/>
  <c r="D2830" i="8"/>
  <c r="E2850" i="8"/>
  <c r="D2850" i="8"/>
  <c r="E2870" i="8"/>
  <c r="D2870" i="8"/>
  <c r="E2890" i="8"/>
  <c r="D2890" i="8"/>
  <c r="E2910" i="8"/>
  <c r="D2910" i="8"/>
  <c r="E2926" i="8"/>
  <c r="D2926" i="8"/>
  <c r="E2946" i="8"/>
  <c r="D2946" i="8"/>
  <c r="E2966" i="8"/>
  <c r="D2966" i="8"/>
  <c r="E2986" i="8"/>
  <c r="D2986" i="8"/>
  <c r="E3006" i="8"/>
  <c r="D3006" i="8"/>
  <c r="E3026" i="8"/>
  <c r="D3026" i="8"/>
  <c r="E3046" i="8"/>
  <c r="D3046" i="8"/>
  <c r="E3066" i="8"/>
  <c r="D3066" i="8"/>
  <c r="E3086" i="8"/>
  <c r="D3086" i="8"/>
  <c r="E3106" i="8"/>
  <c r="D3106" i="8"/>
  <c r="E3126" i="8"/>
  <c r="D3126" i="8"/>
  <c r="E3435" i="8"/>
  <c r="D3435" i="8"/>
  <c r="E3510" i="8"/>
  <c r="D3510" i="8"/>
  <c r="E3144" i="8"/>
  <c r="D3144" i="8"/>
  <c r="E3164" i="8"/>
  <c r="D3164" i="8"/>
  <c r="E3184" i="8"/>
  <c r="D3184" i="8"/>
  <c r="E3204" i="8"/>
  <c r="D3204" i="8"/>
  <c r="E3224" i="8"/>
  <c r="D3224" i="8"/>
  <c r="E3244" i="8"/>
  <c r="D3244" i="8"/>
  <c r="E3264" i="8"/>
  <c r="D3264" i="8"/>
  <c r="E3284" i="8"/>
  <c r="D3284" i="8"/>
  <c r="E3304" i="8"/>
  <c r="D3304" i="8"/>
  <c r="E3324" i="8"/>
  <c r="D3324" i="8"/>
  <c r="E3344" i="8"/>
  <c r="D3344" i="8"/>
  <c r="E3364" i="8"/>
  <c r="D3364" i="8"/>
  <c r="E3384" i="8"/>
  <c r="D3384" i="8"/>
  <c r="E3404" i="8"/>
  <c r="D3404" i="8"/>
  <c r="E3528" i="8"/>
  <c r="D3528" i="8"/>
  <c r="E3475" i="8"/>
  <c r="D3475" i="8"/>
  <c r="E3533" i="8"/>
  <c r="D3533" i="8"/>
  <c r="E3837" i="8"/>
  <c r="D3837" i="8"/>
  <c r="E3549" i="8"/>
  <c r="D3549" i="8"/>
  <c r="E3431" i="8"/>
  <c r="D3431" i="8"/>
  <c r="E3554" i="8"/>
  <c r="D3554" i="8"/>
  <c r="E3747" i="8"/>
  <c r="D3747" i="8"/>
  <c r="E3705" i="8"/>
  <c r="D3705" i="8"/>
  <c r="E3643" i="8"/>
  <c r="D3643" i="8"/>
  <c r="E3752" i="8"/>
  <c r="D3752" i="8"/>
  <c r="E3710" i="8"/>
  <c r="D3710" i="8"/>
  <c r="E3819" i="8"/>
  <c r="D3819" i="8"/>
  <c r="E3777" i="8"/>
  <c r="D3777" i="8"/>
  <c r="E3683" i="8"/>
  <c r="D3683" i="8"/>
  <c r="E3914" i="8"/>
  <c r="D3914" i="8"/>
  <c r="E3585" i="8"/>
  <c r="D3585" i="8"/>
  <c r="E3605" i="8"/>
  <c r="D3605" i="8"/>
  <c r="D3662" i="8"/>
  <c r="E3662" i="8"/>
  <c r="E3780" i="8"/>
  <c r="D3780" i="8"/>
  <c r="E3960" i="8"/>
  <c r="D3960" i="8"/>
  <c r="E4135" i="8"/>
  <c r="D4135" i="8"/>
  <c r="E3921" i="8"/>
  <c r="D3921" i="8"/>
  <c r="E4139" i="8"/>
  <c r="D4139" i="8"/>
  <c r="E4141" i="8"/>
  <c r="D4141" i="8"/>
  <c r="E4123" i="8"/>
  <c r="D4123" i="8"/>
  <c r="E3931" i="8"/>
  <c r="D3931" i="8"/>
  <c r="E3971" i="8"/>
  <c r="D3971" i="8"/>
  <c r="E4063" i="8"/>
  <c r="D4063" i="8"/>
  <c r="E3845" i="8"/>
  <c r="D3845" i="8"/>
  <c r="E3865" i="8"/>
  <c r="D3865" i="8"/>
  <c r="E3885" i="8"/>
  <c r="D3885" i="8"/>
  <c r="E3915" i="8"/>
  <c r="D3915" i="8"/>
  <c r="E4048" i="8"/>
  <c r="D4048" i="8"/>
  <c r="E4066" i="8"/>
  <c r="D4066" i="8"/>
  <c r="E4242" i="8"/>
  <c r="D4242" i="8"/>
  <c r="E4209" i="8"/>
  <c r="D4209" i="8"/>
  <c r="E4196" i="8"/>
  <c r="D4196" i="8"/>
  <c r="E4171" i="8"/>
  <c r="D4171" i="8"/>
  <c r="E4210" i="8"/>
  <c r="D4210" i="8"/>
  <c r="D4148" i="8"/>
  <c r="E4148" i="8"/>
  <c r="E4598" i="8"/>
  <c r="D4598" i="8"/>
  <c r="E4384" i="8"/>
  <c r="D4384" i="8"/>
  <c r="E4639" i="8"/>
  <c r="D4639" i="8"/>
  <c r="E4427" i="8"/>
  <c r="D4427" i="8"/>
  <c r="E4287" i="8"/>
  <c r="D4287" i="8"/>
  <c r="E4307" i="8"/>
  <c r="D4307" i="8"/>
  <c r="E4327" i="8"/>
  <c r="D4327" i="8"/>
  <c r="E4347" i="8"/>
  <c r="D4347" i="8"/>
  <c r="E4367" i="8"/>
  <c r="D4367" i="8"/>
  <c r="E4465" i="8"/>
  <c r="D4465" i="8"/>
  <c r="E4659" i="8"/>
  <c r="D4659" i="8"/>
  <c r="E4500" i="8"/>
  <c r="D4500" i="8"/>
  <c r="E4666" i="8"/>
  <c r="D4666" i="8"/>
  <c r="E4684" i="8"/>
  <c r="D4684" i="8"/>
  <c r="E4602" i="8"/>
  <c r="D4602" i="8"/>
  <c r="E4608" i="8"/>
  <c r="D4608" i="8"/>
  <c r="E4647" i="8"/>
  <c r="D4647" i="8"/>
  <c r="E4705" i="8"/>
  <c r="D4705" i="8"/>
  <c r="E4510" i="8"/>
  <c r="D4510" i="8"/>
  <c r="E4530" i="8"/>
  <c r="D4530" i="8"/>
  <c r="E4550" i="8"/>
  <c r="D4550" i="8"/>
  <c r="E4712" i="8"/>
  <c r="D4712" i="8"/>
  <c r="E4710" i="8"/>
  <c r="D4710" i="8"/>
  <c r="E4740" i="8"/>
  <c r="D4740" i="8"/>
  <c r="E4760" i="8"/>
  <c r="D4760" i="8"/>
  <c r="E4780" i="8"/>
  <c r="D4780" i="8"/>
  <c r="E4800" i="8"/>
  <c r="D4800" i="8"/>
  <c r="E5127" i="8"/>
  <c r="D5127" i="8"/>
  <c r="E5105" i="8"/>
  <c r="D5105" i="8"/>
  <c r="E4820" i="8"/>
  <c r="D4820" i="8"/>
  <c r="E4840" i="8"/>
  <c r="D4840" i="8"/>
  <c r="E4860" i="8"/>
  <c r="D4860" i="8"/>
  <c r="E4880" i="8"/>
  <c r="D4880" i="8"/>
  <c r="E4900" i="8"/>
  <c r="D4900" i="8"/>
  <c r="E4920" i="8"/>
  <c r="D4920" i="8"/>
  <c r="E4940" i="8"/>
  <c r="D4940" i="8"/>
  <c r="E4960" i="8"/>
  <c r="D4960" i="8"/>
  <c r="E4980" i="8"/>
  <c r="D4980" i="8"/>
  <c r="E5000" i="8"/>
  <c r="D5000" i="8"/>
  <c r="E5154" i="8"/>
  <c r="D5154" i="8"/>
  <c r="E5192" i="8"/>
  <c r="D5192" i="8"/>
  <c r="E5025" i="8"/>
  <c r="D5025" i="8"/>
  <c r="E5208" i="8"/>
  <c r="D5208" i="8"/>
  <c r="E5021" i="8"/>
  <c r="D5021" i="8"/>
  <c r="E5184" i="8"/>
  <c r="D5184" i="8"/>
  <c r="E5182" i="8"/>
  <c r="D5182" i="8"/>
  <c r="E5200" i="8"/>
  <c r="D5200" i="8"/>
  <c r="E5226" i="8"/>
  <c r="D5226" i="8"/>
  <c r="E5246" i="8"/>
  <c r="D5246" i="8"/>
  <c r="E5266" i="8"/>
  <c r="D5266" i="8"/>
  <c r="E5286" i="8"/>
  <c r="D5286" i="8"/>
  <c r="E5499" i="8"/>
  <c r="D5499" i="8"/>
  <c r="D5303" i="8"/>
  <c r="E5303" i="8"/>
  <c r="E5323" i="8"/>
  <c r="D5323" i="8"/>
  <c r="E5343" i="8"/>
  <c r="D5343" i="8"/>
  <c r="E5363" i="8"/>
  <c r="D5363" i="8"/>
  <c r="E5383" i="8"/>
  <c r="D5383" i="8"/>
  <c r="E5403" i="8"/>
  <c r="D5403" i="8"/>
  <c r="E5423" i="8"/>
  <c r="D5423" i="8"/>
  <c r="E5454" i="8"/>
  <c r="D5454" i="8"/>
  <c r="E5480" i="8"/>
  <c r="D5480" i="8"/>
  <c r="E5512" i="8"/>
  <c r="D5512" i="8"/>
  <c r="E5552" i="8"/>
  <c r="D5552" i="8"/>
  <c r="E5595" i="8"/>
  <c r="D5595" i="8"/>
  <c r="E5602" i="8"/>
  <c r="D5602" i="8"/>
  <c r="E5573" i="8"/>
  <c r="D5573" i="8"/>
  <c r="D5463" i="8"/>
  <c r="E5463" i="8"/>
  <c r="D5648" i="8"/>
  <c r="E5648" i="8"/>
  <c r="E5728" i="8"/>
  <c r="D5728" i="8"/>
  <c r="E5768" i="8"/>
  <c r="D5768" i="8"/>
  <c r="E5808" i="8"/>
  <c r="D5808" i="8"/>
  <c r="E5841" i="8"/>
  <c r="D5841" i="8"/>
  <c r="E5871" i="8"/>
  <c r="D5871" i="8"/>
  <c r="E5616" i="8"/>
  <c r="D5616" i="8"/>
  <c r="E5636" i="8"/>
  <c r="D5636" i="8"/>
  <c r="E5725" i="8"/>
  <c r="D5725" i="8"/>
  <c r="E5765" i="8"/>
  <c r="D5765" i="8"/>
  <c r="E5805" i="8"/>
  <c r="D5805" i="8"/>
  <c r="E5824" i="8"/>
  <c r="D5824" i="8"/>
  <c r="E5865" i="8"/>
  <c r="D5865" i="8"/>
  <c r="E5931" i="8"/>
  <c r="D5931" i="8"/>
  <c r="E5971" i="8"/>
  <c r="D5971" i="8"/>
  <c r="E6011" i="8"/>
  <c r="D6011" i="8"/>
  <c r="D6047" i="8"/>
  <c r="E6047" i="8"/>
  <c r="E5914" i="8"/>
  <c r="D5914" i="8"/>
  <c r="E5954" i="8"/>
  <c r="D5954" i="8"/>
  <c r="E5994" i="8"/>
  <c r="D5994" i="8"/>
  <c r="E6034" i="8"/>
  <c r="D6034" i="8"/>
  <c r="E6046" i="8"/>
  <c r="D6046" i="8"/>
  <c r="E6068" i="8"/>
  <c r="D6068" i="8"/>
  <c r="E6088" i="8"/>
  <c r="D6088" i="8"/>
  <c r="E6345" i="8"/>
  <c r="D6345" i="8"/>
  <c r="E6119" i="8"/>
  <c r="D6119" i="8"/>
  <c r="E6139" i="8"/>
  <c r="D6139" i="8"/>
  <c r="E6159" i="8"/>
  <c r="D6159" i="8"/>
  <c r="E6179" i="8"/>
  <c r="D6179" i="8"/>
  <c r="E6199" i="8"/>
  <c r="D6199" i="8"/>
  <c r="E6219" i="8"/>
  <c r="D6219" i="8"/>
  <c r="E6239" i="8"/>
  <c r="D6239" i="8"/>
  <c r="E6259" i="8"/>
  <c r="D6259" i="8"/>
  <c r="E6279" i="8"/>
  <c r="D6279" i="8"/>
  <c r="E6299" i="8"/>
  <c r="D6299" i="8"/>
  <c r="E6328" i="8"/>
  <c r="D6328" i="8"/>
  <c r="D6337" i="8"/>
  <c r="E6337" i="8"/>
  <c r="E6368" i="8"/>
  <c r="D6368" i="8"/>
  <c r="E6388" i="8"/>
  <c r="D6388" i="8"/>
  <c r="E6408" i="8"/>
  <c r="D6408" i="8"/>
  <c r="E6428" i="8"/>
  <c r="D6428" i="8"/>
  <c r="E6448" i="8"/>
  <c r="D6448" i="8"/>
  <c r="E6468" i="8"/>
  <c r="D6468" i="8"/>
  <c r="E6488" i="8"/>
  <c r="D6488" i="8"/>
  <c r="E6508" i="8"/>
  <c r="D6508" i="8"/>
  <c r="E6528" i="8"/>
  <c r="D6528" i="8"/>
  <c r="E6839" i="8"/>
  <c r="D6839" i="8"/>
  <c r="E6876" i="8"/>
  <c r="D6876" i="8"/>
  <c r="E6840" i="8"/>
  <c r="D6840" i="8"/>
  <c r="E6894" i="8"/>
  <c r="D6894" i="8"/>
  <c r="E6552" i="8"/>
  <c r="D6552" i="8"/>
  <c r="E6572" i="8"/>
  <c r="D6572" i="8"/>
  <c r="D6592" i="8"/>
  <c r="E6592" i="8"/>
  <c r="D6612" i="8"/>
  <c r="E6612" i="8"/>
  <c r="D6632" i="8"/>
  <c r="E6632" i="8"/>
  <c r="D6652" i="8"/>
  <c r="E6652" i="8"/>
  <c r="D6672" i="8"/>
  <c r="E6672" i="8"/>
  <c r="D6692" i="8"/>
  <c r="E6692" i="8"/>
  <c r="D6712" i="8"/>
  <c r="E6712" i="8"/>
  <c r="E6732" i="8"/>
  <c r="D6732" i="8"/>
  <c r="E6752" i="8"/>
  <c r="D6752" i="8"/>
  <c r="E6772" i="8"/>
  <c r="D6772" i="8"/>
  <c r="E6792" i="8"/>
  <c r="D6792" i="8"/>
  <c r="E6812" i="8"/>
  <c r="D6812" i="8"/>
  <c r="E6939" i="8"/>
  <c r="D6939" i="8"/>
  <c r="E6916" i="8"/>
  <c r="D6916" i="8"/>
  <c r="E6948" i="8"/>
  <c r="D6948" i="8"/>
  <c r="E6968" i="8"/>
  <c r="D6968" i="8"/>
  <c r="E6988" i="8"/>
  <c r="D6988" i="8"/>
  <c r="E7008" i="8"/>
  <c r="D7008" i="8"/>
  <c r="E7028" i="8"/>
  <c r="D7028" i="8"/>
  <c r="E7048" i="8"/>
  <c r="D7048" i="8"/>
  <c r="E7068" i="8"/>
  <c r="D7068" i="8"/>
  <c r="E7104" i="8"/>
  <c r="D7104" i="8"/>
  <c r="E7083" i="8"/>
  <c r="D7083" i="8"/>
  <c r="E7123" i="8"/>
  <c r="D7123" i="8"/>
  <c r="E7175" i="8"/>
  <c r="D7175" i="8"/>
  <c r="E7141" i="8"/>
  <c r="D7141" i="8"/>
  <c r="E7161" i="8"/>
  <c r="D7161" i="8"/>
  <c r="E7206" i="8"/>
  <c r="D7206" i="8"/>
  <c r="E7226" i="8"/>
  <c r="D7226" i="8"/>
  <c r="E7246" i="8"/>
  <c r="D7246" i="8"/>
  <c r="E7266" i="8"/>
  <c r="D7266" i="8"/>
  <c r="E7286" i="8"/>
  <c r="D7286" i="8"/>
  <c r="E7306" i="8"/>
  <c r="D7306" i="8"/>
  <c r="E7342" i="8"/>
  <c r="D7342" i="8"/>
  <c r="E7382" i="8"/>
  <c r="D7382" i="8"/>
  <c r="D7335" i="8"/>
  <c r="E7335" i="8"/>
  <c r="D7375" i="8"/>
  <c r="E7375" i="8"/>
  <c r="E7462" i="8"/>
  <c r="D7462" i="8"/>
  <c r="E7502" i="8"/>
  <c r="D7502" i="8"/>
  <c r="E7419" i="8"/>
  <c r="D7419" i="8"/>
  <c r="E7485" i="8"/>
  <c r="D7485" i="8"/>
  <c r="E7397" i="8"/>
  <c r="D7397" i="8"/>
  <c r="D7432" i="8"/>
  <c r="E7432" i="8"/>
  <c r="E7579" i="8"/>
  <c r="D7579" i="8"/>
  <c r="E7603" i="8"/>
  <c r="D7603" i="8"/>
  <c r="E7516" i="8"/>
  <c r="D7516" i="8"/>
  <c r="E7536" i="8"/>
  <c r="D7536" i="8"/>
  <c r="E7569" i="8"/>
  <c r="D7569" i="8"/>
  <c r="D7656" i="8"/>
  <c r="E7656" i="8"/>
  <c r="E7638" i="8"/>
  <c r="D7638" i="8"/>
  <c r="E7670" i="8"/>
  <c r="D7670" i="8"/>
  <c r="E7690" i="8"/>
  <c r="D7690" i="8"/>
  <c r="E7710" i="8"/>
  <c r="D7710" i="8"/>
  <c r="E7730" i="8"/>
  <c r="D7730" i="8"/>
  <c r="E7750" i="8"/>
  <c r="D7750" i="8"/>
  <c r="E7770" i="8"/>
  <c r="D7770" i="8"/>
  <c r="E7931" i="8"/>
  <c r="D7931" i="8"/>
  <c r="E7915" i="8"/>
  <c r="D7915" i="8"/>
  <c r="E7851" i="8"/>
  <c r="D7851" i="8"/>
  <c r="E7793" i="8"/>
  <c r="D7793" i="8"/>
  <c r="E7813" i="8"/>
  <c r="D7813" i="8"/>
  <c r="E7833" i="8"/>
  <c r="D7833" i="8"/>
  <c r="E7884" i="8"/>
  <c r="D7884" i="8"/>
  <c r="E7924" i="8"/>
  <c r="D7924" i="8"/>
  <c r="E7960" i="8"/>
  <c r="D7960" i="8"/>
  <c r="E7979" i="8"/>
  <c r="D7979" i="8"/>
  <c r="E8003" i="8"/>
  <c r="D8003" i="8"/>
  <c r="E7950" i="8"/>
  <c r="D7950" i="8"/>
  <c r="E8038" i="8"/>
  <c r="D8038" i="8"/>
  <c r="E8049" i="8"/>
  <c r="D8049" i="8"/>
  <c r="E8069" i="8"/>
  <c r="D8069" i="8"/>
  <c r="E8089" i="8"/>
  <c r="D8089" i="8"/>
  <c r="E8147" i="8"/>
  <c r="D8147" i="8"/>
  <c r="E8124" i="8"/>
  <c r="D8124" i="8"/>
  <c r="E8144" i="8"/>
  <c r="D8144" i="8"/>
  <c r="D8151" i="8"/>
  <c r="E8151" i="8"/>
  <c r="E8177" i="8"/>
  <c r="D8177" i="8"/>
  <c r="E8197" i="8"/>
  <c r="D8197" i="8"/>
  <c r="E8217" i="8"/>
  <c r="D8217" i="8"/>
  <c r="E8228" i="8"/>
  <c r="D8228" i="8"/>
  <c r="D8365" i="8"/>
  <c r="E8365" i="8"/>
  <c r="D8274" i="8"/>
  <c r="E8274" i="8"/>
  <c r="E8321" i="8"/>
  <c r="D8321" i="8"/>
  <c r="D8370" i="8"/>
  <c r="E8370" i="8"/>
  <c r="E8291" i="8"/>
  <c r="D8291" i="8"/>
  <c r="E8324" i="8"/>
  <c r="D8324" i="8"/>
  <c r="D8349" i="8"/>
  <c r="E8349" i="8"/>
  <c r="E8397" i="8"/>
  <c r="D8397" i="8"/>
  <c r="E8376" i="8"/>
  <c r="D8376" i="8"/>
  <c r="E8394" i="8"/>
  <c r="D8394" i="8"/>
  <c r="D8418" i="8"/>
  <c r="E8418" i="8"/>
  <c r="E8443" i="8"/>
  <c r="D8443" i="8"/>
  <c r="D8460" i="8"/>
  <c r="E8460" i="8"/>
  <c r="E8512" i="8"/>
  <c r="D8512" i="8"/>
  <c r="E8506" i="8"/>
  <c r="D8506" i="8"/>
  <c r="D8553" i="8"/>
  <c r="E8553" i="8"/>
  <c r="E8586" i="8"/>
  <c r="D8586" i="8"/>
  <c r="D8560" i="8"/>
  <c r="E8560" i="8"/>
  <c r="D8609" i="8"/>
  <c r="E8609" i="8"/>
  <c r="D8617" i="8"/>
  <c r="E8617" i="8"/>
  <c r="E8621" i="8"/>
  <c r="D8621" i="8"/>
  <c r="E8660" i="8"/>
  <c r="D8660" i="8"/>
  <c r="D8695" i="8"/>
  <c r="E8695" i="8"/>
  <c r="E8669" i="8"/>
  <c r="D8669" i="8"/>
  <c r="E8722" i="8"/>
  <c r="D8722" i="8"/>
  <c r="E488" i="8"/>
  <c r="D488" i="8"/>
  <c r="E50" i="8"/>
  <c r="D50" i="8"/>
  <c r="D29" i="8"/>
  <c r="E285" i="8"/>
  <c r="D285" i="8"/>
  <c r="D688" i="8"/>
  <c r="E688" i="8"/>
  <c r="D898" i="8"/>
  <c r="E898" i="8"/>
  <c r="E1426" i="8"/>
  <c r="D1426" i="8"/>
  <c r="E1600" i="8"/>
  <c r="D1600" i="8"/>
  <c r="D1789" i="8"/>
  <c r="E1789" i="8"/>
  <c r="E2212" i="8"/>
  <c r="D2212" i="8"/>
  <c r="E2493" i="8"/>
  <c r="D2493" i="8"/>
  <c r="E2970" i="8"/>
  <c r="D2970" i="8"/>
  <c r="E3388" i="8"/>
  <c r="D3388" i="8"/>
  <c r="E3928" i="8"/>
  <c r="D3928" i="8"/>
  <c r="D4197" i="8"/>
  <c r="E4197" i="8"/>
  <c r="E4624" i="8"/>
  <c r="D4624" i="8"/>
  <c r="E5077" i="8"/>
  <c r="D5077" i="8"/>
  <c r="E5773" i="8"/>
  <c r="D5773" i="8"/>
  <c r="E6736" i="8"/>
  <c r="D6736" i="8"/>
  <c r="D8643" i="8"/>
  <c r="E8643" i="8"/>
  <c r="D440" i="8"/>
  <c r="E440" i="8"/>
  <c r="E467" i="8"/>
  <c r="D467" i="8"/>
  <c r="E47" i="8"/>
  <c r="D47" i="8"/>
  <c r="E82" i="8"/>
  <c r="D82" i="8"/>
  <c r="E102" i="8"/>
  <c r="D102" i="8"/>
  <c r="E122" i="8"/>
  <c r="D122" i="8"/>
  <c r="E142" i="8"/>
  <c r="D142" i="8"/>
  <c r="E162" i="8"/>
  <c r="D162" i="8"/>
  <c r="E182" i="8"/>
  <c r="D182" i="8"/>
  <c r="E202" i="8"/>
  <c r="D202" i="8"/>
  <c r="E222" i="8"/>
  <c r="D222" i="8"/>
  <c r="E242" i="8"/>
  <c r="D242" i="8"/>
  <c r="E262" i="8"/>
  <c r="D262" i="8"/>
  <c r="E282" i="8"/>
  <c r="D282" i="8"/>
  <c r="E302" i="8"/>
  <c r="D302" i="8"/>
  <c r="D442" i="8"/>
  <c r="E442" i="8"/>
  <c r="D377" i="8"/>
  <c r="E377" i="8"/>
  <c r="E509" i="8"/>
  <c r="D509" i="8"/>
  <c r="D410" i="8"/>
  <c r="E410" i="8"/>
  <c r="E500" i="8"/>
  <c r="D500" i="8"/>
  <c r="D443" i="8"/>
  <c r="E443" i="8"/>
  <c r="D396" i="8"/>
  <c r="E396" i="8"/>
  <c r="D387" i="8"/>
  <c r="E387" i="8"/>
  <c r="D429" i="8"/>
  <c r="E429" i="8"/>
  <c r="E532" i="8"/>
  <c r="D532" i="8"/>
  <c r="E552" i="8"/>
  <c r="D552" i="8"/>
  <c r="E572" i="8"/>
  <c r="D572" i="8"/>
  <c r="E592" i="8"/>
  <c r="D592" i="8"/>
  <c r="E612" i="8"/>
  <c r="D612" i="8"/>
  <c r="E632" i="8"/>
  <c r="D632" i="8"/>
  <c r="E652" i="8"/>
  <c r="D652" i="8"/>
  <c r="E1429" i="8"/>
  <c r="D1429" i="8"/>
  <c r="E1358" i="8"/>
  <c r="D1358" i="8"/>
  <c r="E1256" i="8"/>
  <c r="D1256" i="8"/>
  <c r="E1385" i="8"/>
  <c r="D1385" i="8"/>
  <c r="E1263" i="8"/>
  <c r="D1263" i="8"/>
  <c r="E1372" i="8"/>
  <c r="D1372" i="8"/>
  <c r="D695" i="8"/>
  <c r="E695" i="8"/>
  <c r="D715" i="8"/>
  <c r="E715" i="8"/>
  <c r="D735" i="8"/>
  <c r="E735" i="8"/>
  <c r="D755" i="8"/>
  <c r="E755" i="8"/>
  <c r="D775" i="8"/>
  <c r="E775" i="8"/>
  <c r="D795" i="8"/>
  <c r="E795" i="8"/>
  <c r="D815" i="8"/>
  <c r="E815" i="8"/>
  <c r="D835" i="8"/>
  <c r="E835" i="8"/>
  <c r="D855" i="8"/>
  <c r="E855" i="8"/>
  <c r="D875" i="8"/>
  <c r="E875" i="8"/>
  <c r="D895" i="8"/>
  <c r="E895" i="8"/>
  <c r="D915" i="8"/>
  <c r="E915" i="8"/>
  <c r="D935" i="8"/>
  <c r="E935" i="8"/>
  <c r="D955" i="8"/>
  <c r="E955" i="8"/>
  <c r="D975" i="8"/>
  <c r="E975" i="8"/>
  <c r="D995" i="8"/>
  <c r="E995" i="8"/>
  <c r="D1015" i="8"/>
  <c r="E1015" i="8"/>
  <c r="E1035" i="8"/>
  <c r="D1035" i="8"/>
  <c r="E1055" i="8"/>
  <c r="D1055" i="8"/>
  <c r="E1075" i="8"/>
  <c r="D1075" i="8"/>
  <c r="E1095" i="8"/>
  <c r="D1095" i="8"/>
  <c r="E1115" i="8"/>
  <c r="D1115" i="8"/>
  <c r="E1135" i="8"/>
  <c r="D1135" i="8"/>
  <c r="E1155" i="8"/>
  <c r="D1155" i="8"/>
  <c r="E1175" i="8"/>
  <c r="D1175" i="8"/>
  <c r="E1213" i="8"/>
  <c r="D1213" i="8"/>
  <c r="E1379" i="8"/>
  <c r="D1379" i="8"/>
  <c r="E1257" i="8"/>
  <c r="D1257" i="8"/>
  <c r="E1366" i="8"/>
  <c r="D1366" i="8"/>
  <c r="E1264" i="8"/>
  <c r="D1264" i="8"/>
  <c r="E1433" i="8"/>
  <c r="D1433" i="8"/>
  <c r="D1331" i="8"/>
  <c r="E1331" i="8"/>
  <c r="E1440" i="8"/>
  <c r="D1440" i="8"/>
  <c r="E1457" i="8"/>
  <c r="D1457" i="8"/>
  <c r="E1477" i="8"/>
  <c r="D1477" i="8"/>
  <c r="E1497" i="8"/>
  <c r="D1497" i="8"/>
  <c r="E1517" i="8"/>
  <c r="D1517" i="8"/>
  <c r="E1537" i="8"/>
  <c r="D1537" i="8"/>
  <c r="E1557" i="8"/>
  <c r="D1557" i="8"/>
  <c r="E1577" i="8"/>
  <c r="D1577" i="8"/>
  <c r="E1597" i="8"/>
  <c r="D1597" i="8"/>
  <c r="E1617" i="8"/>
  <c r="D1617" i="8"/>
  <c r="E1637" i="8"/>
  <c r="D1637" i="8"/>
  <c r="E1657" i="8"/>
  <c r="D1657" i="8"/>
  <c r="E1677" i="8"/>
  <c r="D1677" i="8"/>
  <c r="E1942" i="8"/>
  <c r="D1942" i="8"/>
  <c r="E2051" i="8"/>
  <c r="D2051" i="8"/>
  <c r="E1894" i="8"/>
  <c r="D1894" i="8"/>
  <c r="E2058" i="8"/>
  <c r="D2058" i="8"/>
  <c r="E1956" i="8"/>
  <c r="D1956" i="8"/>
  <c r="E1985" i="8"/>
  <c r="D1985" i="8"/>
  <c r="D1706" i="8"/>
  <c r="E1706" i="8"/>
  <c r="D1726" i="8"/>
  <c r="E1726" i="8"/>
  <c r="D1746" i="8"/>
  <c r="E1746" i="8"/>
  <c r="D1766" i="8"/>
  <c r="E1766" i="8"/>
  <c r="D1786" i="8"/>
  <c r="E1786" i="8"/>
  <c r="D1806" i="8"/>
  <c r="E1806" i="8"/>
  <c r="D1826" i="8"/>
  <c r="E1826" i="8"/>
  <c r="D1846" i="8"/>
  <c r="E1846" i="8"/>
  <c r="E1866" i="8"/>
  <c r="D1866" i="8"/>
  <c r="E2014" i="8"/>
  <c r="D2014" i="8"/>
  <c r="E2103" i="8"/>
  <c r="D2103" i="8"/>
  <c r="E1981" i="8"/>
  <c r="D1981" i="8"/>
  <c r="E1899" i="8"/>
  <c r="D1899" i="8"/>
  <c r="E2068" i="8"/>
  <c r="D2068" i="8"/>
  <c r="E1916" i="8"/>
  <c r="D1916" i="8"/>
  <c r="D1995" i="8"/>
  <c r="E1995" i="8"/>
  <c r="E2379" i="8"/>
  <c r="D2379" i="8"/>
  <c r="E2371" i="8"/>
  <c r="D2371" i="8"/>
  <c r="E2169" i="8"/>
  <c r="D2169" i="8"/>
  <c r="E2189" i="8"/>
  <c r="D2189" i="8"/>
  <c r="E2209" i="8"/>
  <c r="D2209" i="8"/>
  <c r="E2229" i="8"/>
  <c r="D2229" i="8"/>
  <c r="E2249" i="8"/>
  <c r="D2249" i="8"/>
  <c r="E2269" i="8"/>
  <c r="D2269" i="8"/>
  <c r="E2289" i="8"/>
  <c r="D2289" i="8"/>
  <c r="E2309" i="8"/>
  <c r="D2309" i="8"/>
  <c r="E2329" i="8"/>
  <c r="D2329" i="8"/>
  <c r="E2349" i="8"/>
  <c r="D2349" i="8"/>
  <c r="E2369" i="8"/>
  <c r="D2369" i="8"/>
  <c r="D2410" i="8"/>
  <c r="E2410" i="8"/>
  <c r="E2430" i="8"/>
  <c r="D2430" i="8"/>
  <c r="E2450" i="8"/>
  <c r="D2450" i="8"/>
  <c r="E2470" i="8"/>
  <c r="D2470" i="8"/>
  <c r="E2490" i="8"/>
  <c r="D2490" i="8"/>
  <c r="E2510" i="8"/>
  <c r="D2510" i="8"/>
  <c r="E2530" i="8"/>
  <c r="D2530" i="8"/>
  <c r="E2550" i="8"/>
  <c r="D2550" i="8"/>
  <c r="E2570" i="8"/>
  <c r="D2570" i="8"/>
  <c r="E2590" i="8"/>
  <c r="D2590" i="8"/>
  <c r="E2610" i="8"/>
  <c r="D2610" i="8"/>
  <c r="E2639" i="8"/>
  <c r="D2639" i="8"/>
  <c r="E2651" i="8"/>
  <c r="D2651" i="8"/>
  <c r="E2671" i="8"/>
  <c r="D2671" i="8"/>
  <c r="E2691" i="8"/>
  <c r="D2691" i="8"/>
  <c r="E2711" i="8"/>
  <c r="D2711" i="8"/>
  <c r="E2731" i="8"/>
  <c r="D2731" i="8"/>
  <c r="E2751" i="8"/>
  <c r="D2751" i="8"/>
  <c r="E2771" i="8"/>
  <c r="D2771" i="8"/>
  <c r="E2791" i="8"/>
  <c r="D2791" i="8"/>
  <c r="E2811" i="8"/>
  <c r="D2811" i="8"/>
  <c r="E2831" i="8"/>
  <c r="D2831" i="8"/>
  <c r="E2851" i="8"/>
  <c r="D2851" i="8"/>
  <c r="E2871" i="8"/>
  <c r="D2871" i="8"/>
  <c r="E2891" i="8"/>
  <c r="D2891" i="8"/>
  <c r="E2911" i="8"/>
  <c r="D2911" i="8"/>
  <c r="E2927" i="8"/>
  <c r="D2927" i="8"/>
  <c r="E2947" i="8"/>
  <c r="D2947" i="8"/>
  <c r="E2967" i="8"/>
  <c r="D2967" i="8"/>
  <c r="E2987" i="8"/>
  <c r="D2987" i="8"/>
  <c r="E3007" i="8"/>
  <c r="D3007" i="8"/>
  <c r="E3027" i="8"/>
  <c r="D3027" i="8"/>
  <c r="E3047" i="8"/>
  <c r="D3047" i="8"/>
  <c r="E3067" i="8"/>
  <c r="D3067" i="8"/>
  <c r="E3087" i="8"/>
  <c r="D3087" i="8"/>
  <c r="E3107" i="8"/>
  <c r="D3107" i="8"/>
  <c r="E3127" i="8"/>
  <c r="D3127" i="8"/>
  <c r="E3451" i="8"/>
  <c r="D3451" i="8"/>
  <c r="E3530" i="8"/>
  <c r="D3530" i="8"/>
  <c r="E3145" i="8"/>
  <c r="D3145" i="8"/>
  <c r="E3165" i="8"/>
  <c r="D3165" i="8"/>
  <c r="E3185" i="8"/>
  <c r="D3185" i="8"/>
  <c r="E3205" i="8"/>
  <c r="D3205" i="8"/>
  <c r="E3225" i="8"/>
  <c r="D3225" i="8"/>
  <c r="E3245" i="8"/>
  <c r="D3245" i="8"/>
  <c r="E3265" i="8"/>
  <c r="D3265" i="8"/>
  <c r="E3285" i="8"/>
  <c r="D3285" i="8"/>
  <c r="E3305" i="8"/>
  <c r="D3305" i="8"/>
  <c r="E3325" i="8"/>
  <c r="D3325" i="8"/>
  <c r="E3345" i="8"/>
  <c r="D3345" i="8"/>
  <c r="E3365" i="8"/>
  <c r="D3365" i="8"/>
  <c r="E3385" i="8"/>
  <c r="D3385" i="8"/>
  <c r="E3405" i="8"/>
  <c r="D3405" i="8"/>
  <c r="E3548" i="8"/>
  <c r="D3548" i="8"/>
  <c r="E3495" i="8"/>
  <c r="D3495" i="8"/>
  <c r="E3553" i="8"/>
  <c r="D3553" i="8"/>
  <c r="E3427" i="8"/>
  <c r="D3427" i="8"/>
  <c r="E3569" i="8"/>
  <c r="D3569" i="8"/>
  <c r="E3447" i="8"/>
  <c r="D3447" i="8"/>
  <c r="E3574" i="8"/>
  <c r="D3574" i="8"/>
  <c r="E3767" i="8"/>
  <c r="D3767" i="8"/>
  <c r="E3725" i="8"/>
  <c r="D3725" i="8"/>
  <c r="E3658" i="8"/>
  <c r="D3658" i="8"/>
  <c r="E3772" i="8"/>
  <c r="D3772" i="8"/>
  <c r="E3730" i="8"/>
  <c r="D3730" i="8"/>
  <c r="E3618" i="8"/>
  <c r="D3618" i="8"/>
  <c r="E3797" i="8"/>
  <c r="D3797" i="8"/>
  <c r="E3695" i="8"/>
  <c r="D3695" i="8"/>
  <c r="E4035" i="8"/>
  <c r="D4035" i="8"/>
  <c r="E3586" i="8"/>
  <c r="D3586" i="8"/>
  <c r="E3606" i="8"/>
  <c r="D3606" i="8"/>
  <c r="D3671" i="8"/>
  <c r="E3671" i="8"/>
  <c r="E3800" i="8"/>
  <c r="D3800" i="8"/>
  <c r="E3962" i="8"/>
  <c r="D3962" i="8"/>
  <c r="E3993" i="8"/>
  <c r="D3993" i="8"/>
  <c r="E3991" i="8"/>
  <c r="D3991" i="8"/>
  <c r="E4235" i="8"/>
  <c r="D4235" i="8"/>
  <c r="E4195" i="8"/>
  <c r="D4195" i="8"/>
  <c r="E4143" i="8"/>
  <c r="D4143" i="8"/>
  <c r="E3933" i="8"/>
  <c r="D3933" i="8"/>
  <c r="E3973" i="8"/>
  <c r="D3973" i="8"/>
  <c r="E4086" i="8"/>
  <c r="D4086" i="8"/>
  <c r="E3846" i="8"/>
  <c r="D3846" i="8"/>
  <c r="E3866" i="8"/>
  <c r="D3866" i="8"/>
  <c r="E3886" i="8"/>
  <c r="D3886" i="8"/>
  <c r="E3919" i="8"/>
  <c r="D3919" i="8"/>
  <c r="E4068" i="8"/>
  <c r="D4068" i="8"/>
  <c r="E4093" i="8"/>
  <c r="D4093" i="8"/>
  <c r="E4262" i="8"/>
  <c r="D4262" i="8"/>
  <c r="E4229" i="8"/>
  <c r="D4229" i="8"/>
  <c r="E4216" i="8"/>
  <c r="D4216" i="8"/>
  <c r="E4183" i="8"/>
  <c r="D4183" i="8"/>
  <c r="E4230" i="8"/>
  <c r="D4230" i="8"/>
  <c r="D4158" i="8"/>
  <c r="E4158" i="8"/>
  <c r="E4406" i="8"/>
  <c r="D4406" i="8"/>
  <c r="E4391" i="8"/>
  <c r="D4391" i="8"/>
  <c r="E4400" i="8"/>
  <c r="D4400" i="8"/>
  <c r="E4447" i="8"/>
  <c r="D4447" i="8"/>
  <c r="E4288" i="8"/>
  <c r="D4288" i="8"/>
  <c r="E4308" i="8"/>
  <c r="D4308" i="8"/>
  <c r="E4328" i="8"/>
  <c r="D4328" i="8"/>
  <c r="E4348" i="8"/>
  <c r="D4348" i="8"/>
  <c r="E4368" i="8"/>
  <c r="D4368" i="8"/>
  <c r="E4485" i="8"/>
  <c r="D4485" i="8"/>
  <c r="E4389" i="8"/>
  <c r="D4389" i="8"/>
  <c r="E4563" i="8"/>
  <c r="D4563" i="8"/>
  <c r="E4686" i="8"/>
  <c r="D4686" i="8"/>
  <c r="E4704" i="8"/>
  <c r="D4704" i="8"/>
  <c r="E4618" i="8"/>
  <c r="D4618" i="8"/>
  <c r="E4612" i="8"/>
  <c r="D4612" i="8"/>
  <c r="E4667" i="8"/>
  <c r="D4667" i="8"/>
  <c r="E4725" i="8"/>
  <c r="D4725" i="8"/>
  <c r="E4511" i="8"/>
  <c r="D4511" i="8"/>
  <c r="E4531" i="8"/>
  <c r="D4531" i="8"/>
  <c r="E4551" i="8"/>
  <c r="D4551" i="8"/>
  <c r="E4572" i="8"/>
  <c r="D4572" i="8"/>
  <c r="E5189" i="8"/>
  <c r="D5189" i="8"/>
  <c r="E4741" i="8"/>
  <c r="D4741" i="8"/>
  <c r="E4761" i="8"/>
  <c r="D4761" i="8"/>
  <c r="E4781" i="8"/>
  <c r="D4781" i="8"/>
  <c r="E4801" i="8"/>
  <c r="D4801" i="8"/>
  <c r="E5147" i="8"/>
  <c r="D5147" i="8"/>
  <c r="E5125" i="8"/>
  <c r="D5125" i="8"/>
  <c r="E4821" i="8"/>
  <c r="D4821" i="8"/>
  <c r="E4841" i="8"/>
  <c r="D4841" i="8"/>
  <c r="E4861" i="8"/>
  <c r="D4861" i="8"/>
  <c r="E4881" i="8"/>
  <c r="D4881" i="8"/>
  <c r="E4901" i="8"/>
  <c r="D4901" i="8"/>
  <c r="E4921" i="8"/>
  <c r="D4921" i="8"/>
  <c r="E4941" i="8"/>
  <c r="D4941" i="8"/>
  <c r="E4961" i="8"/>
  <c r="D4961" i="8"/>
  <c r="E4981" i="8"/>
  <c r="D4981" i="8"/>
  <c r="E5001" i="8"/>
  <c r="D5001" i="8"/>
  <c r="E5174" i="8"/>
  <c r="D5174" i="8"/>
  <c r="E5081" i="8"/>
  <c r="D5081" i="8"/>
  <c r="E5075" i="8"/>
  <c r="D5075" i="8"/>
  <c r="E5023" i="8"/>
  <c r="D5023" i="8"/>
  <c r="E5083" i="8"/>
  <c r="D5083" i="8"/>
  <c r="E5204" i="8"/>
  <c r="D5204" i="8"/>
  <c r="E5202" i="8"/>
  <c r="D5202" i="8"/>
  <c r="E5449" i="8"/>
  <c r="D5449" i="8"/>
  <c r="E5227" i="8"/>
  <c r="D5227" i="8"/>
  <c r="E5247" i="8"/>
  <c r="D5247" i="8"/>
  <c r="E5267" i="8"/>
  <c r="D5267" i="8"/>
  <c r="E5287" i="8"/>
  <c r="D5287" i="8"/>
  <c r="E5446" i="8"/>
  <c r="D5446" i="8"/>
  <c r="E5304" i="8"/>
  <c r="D5304" i="8"/>
  <c r="E5324" i="8"/>
  <c r="D5324" i="8"/>
  <c r="E5344" i="8"/>
  <c r="D5344" i="8"/>
  <c r="E5364" i="8"/>
  <c r="D5364" i="8"/>
  <c r="E5384" i="8"/>
  <c r="D5384" i="8"/>
  <c r="E5404" i="8"/>
  <c r="D5404" i="8"/>
  <c r="E5424" i="8"/>
  <c r="D5424" i="8"/>
  <c r="E5505" i="8"/>
  <c r="D5505" i="8"/>
  <c r="D5451" i="8"/>
  <c r="E5451" i="8"/>
  <c r="E5514" i="8"/>
  <c r="D5514" i="8"/>
  <c r="E5554" i="8"/>
  <c r="D5554" i="8"/>
  <c r="E5598" i="8"/>
  <c r="D5598" i="8"/>
  <c r="E5698" i="8"/>
  <c r="D5698" i="8"/>
  <c r="E5575" i="8"/>
  <c r="D5575" i="8"/>
  <c r="D5462" i="8"/>
  <c r="E5462" i="8"/>
  <c r="D5653" i="8"/>
  <c r="E5653" i="8"/>
  <c r="E5730" i="8"/>
  <c r="D5730" i="8"/>
  <c r="E5770" i="8"/>
  <c r="D5770" i="8"/>
  <c r="E5810" i="8"/>
  <c r="D5810" i="8"/>
  <c r="E5892" i="8"/>
  <c r="D5892" i="8"/>
  <c r="E5645" i="8"/>
  <c r="D5645" i="8"/>
  <c r="E5617" i="8"/>
  <c r="D5617" i="8"/>
  <c r="E5637" i="8"/>
  <c r="D5637" i="8"/>
  <c r="E5727" i="8"/>
  <c r="D5727" i="8"/>
  <c r="E5767" i="8"/>
  <c r="D5767" i="8"/>
  <c r="E5807" i="8"/>
  <c r="D5807" i="8"/>
  <c r="E5844" i="8"/>
  <c r="D5844" i="8"/>
  <c r="E5866" i="8"/>
  <c r="D5866" i="8"/>
  <c r="E5933" i="8"/>
  <c r="D5933" i="8"/>
  <c r="E5973" i="8"/>
  <c r="D5973" i="8"/>
  <c r="E6013" i="8"/>
  <c r="D6013" i="8"/>
  <c r="E5882" i="8"/>
  <c r="D5882" i="8"/>
  <c r="E5916" i="8"/>
  <c r="D5916" i="8"/>
  <c r="E5956" i="8"/>
  <c r="D5956" i="8"/>
  <c r="E5996" i="8"/>
  <c r="D5996" i="8"/>
  <c r="E6036" i="8"/>
  <c r="D6036" i="8"/>
  <c r="E6330" i="8"/>
  <c r="D6330" i="8"/>
  <c r="E6069" i="8"/>
  <c r="D6069" i="8"/>
  <c r="E6089" i="8"/>
  <c r="D6089" i="8"/>
  <c r="E6353" i="8"/>
  <c r="D6353" i="8"/>
  <c r="E6120" i="8"/>
  <c r="D6120" i="8"/>
  <c r="E6140" i="8"/>
  <c r="D6140" i="8"/>
  <c r="E6160" i="8"/>
  <c r="D6160" i="8"/>
  <c r="E6180" i="8"/>
  <c r="D6180" i="8"/>
  <c r="E6200" i="8"/>
  <c r="D6200" i="8"/>
  <c r="E6220" i="8"/>
  <c r="D6220" i="8"/>
  <c r="E6240" i="8"/>
  <c r="D6240" i="8"/>
  <c r="E6260" i="8"/>
  <c r="D6260" i="8"/>
  <c r="E6280" i="8"/>
  <c r="D6280" i="8"/>
  <c r="E6300" i="8"/>
  <c r="D6300" i="8"/>
  <c r="E6327" i="8"/>
  <c r="D6327" i="8"/>
  <c r="E6349" i="8"/>
  <c r="D6349" i="8"/>
  <c r="E6369" i="8"/>
  <c r="D6369" i="8"/>
  <c r="E6389" i="8"/>
  <c r="D6389" i="8"/>
  <c r="E6409" i="8"/>
  <c r="D6409" i="8"/>
  <c r="E6429" i="8"/>
  <c r="D6429" i="8"/>
  <c r="E6449" i="8"/>
  <c r="D6449" i="8"/>
  <c r="E6469" i="8"/>
  <c r="D6469" i="8"/>
  <c r="E6489" i="8"/>
  <c r="D6489" i="8"/>
  <c r="E6509" i="8"/>
  <c r="D6509" i="8"/>
  <c r="E6529" i="8"/>
  <c r="D6529" i="8"/>
  <c r="E6859" i="8"/>
  <c r="D6859" i="8"/>
  <c r="E6881" i="8"/>
  <c r="D6881" i="8"/>
  <c r="E6842" i="8"/>
  <c r="D6842" i="8"/>
  <c r="E6899" i="8"/>
  <c r="D6899" i="8"/>
  <c r="E6553" i="8"/>
  <c r="D6553" i="8"/>
  <c r="E6573" i="8"/>
  <c r="D6573" i="8"/>
  <c r="D6593" i="8"/>
  <c r="E6593" i="8"/>
  <c r="D6613" i="8"/>
  <c r="E6613" i="8"/>
  <c r="D6633" i="8"/>
  <c r="E6633" i="8"/>
  <c r="D6653" i="8"/>
  <c r="E6653" i="8"/>
  <c r="D6673" i="8"/>
  <c r="E6673" i="8"/>
  <c r="D6693" i="8"/>
  <c r="E6693" i="8"/>
  <c r="D6713" i="8"/>
  <c r="E6713" i="8"/>
  <c r="E6733" i="8"/>
  <c r="D6733" i="8"/>
  <c r="E6753" i="8"/>
  <c r="D6753" i="8"/>
  <c r="E6773" i="8"/>
  <c r="D6773" i="8"/>
  <c r="E6793" i="8"/>
  <c r="D6793" i="8"/>
  <c r="E6813" i="8"/>
  <c r="D6813" i="8"/>
  <c r="E6945" i="8"/>
  <c r="D6945" i="8"/>
  <c r="E6926" i="8"/>
  <c r="D6926" i="8"/>
  <c r="E6949" i="8"/>
  <c r="D6949" i="8"/>
  <c r="E6969" i="8"/>
  <c r="D6969" i="8"/>
  <c r="E6989" i="8"/>
  <c r="D6989" i="8"/>
  <c r="E7009" i="8"/>
  <c r="D7009" i="8"/>
  <c r="E7029" i="8"/>
  <c r="D7029" i="8"/>
  <c r="E7049" i="8"/>
  <c r="D7049" i="8"/>
  <c r="E7069" i="8"/>
  <c r="D7069" i="8"/>
  <c r="E7106" i="8"/>
  <c r="D7106" i="8"/>
  <c r="E7085" i="8"/>
  <c r="D7085" i="8"/>
  <c r="E7130" i="8"/>
  <c r="D7130" i="8"/>
  <c r="E7174" i="8"/>
  <c r="D7174" i="8"/>
  <c r="E7142" i="8"/>
  <c r="D7142" i="8"/>
  <c r="E7162" i="8"/>
  <c r="D7162" i="8"/>
  <c r="E7207" i="8"/>
  <c r="D7207" i="8"/>
  <c r="E7227" i="8"/>
  <c r="D7227" i="8"/>
  <c r="E7247" i="8"/>
  <c r="D7247" i="8"/>
  <c r="E7267" i="8"/>
  <c r="D7267" i="8"/>
  <c r="E7287" i="8"/>
  <c r="D7287" i="8"/>
  <c r="E7307" i="8"/>
  <c r="D7307" i="8"/>
  <c r="E7344" i="8"/>
  <c r="D7344" i="8"/>
  <c r="E7384" i="8"/>
  <c r="D7384" i="8"/>
  <c r="D7337" i="8"/>
  <c r="E7337" i="8"/>
  <c r="D7377" i="8"/>
  <c r="E7377" i="8"/>
  <c r="E7464" i="8"/>
  <c r="D7464" i="8"/>
  <c r="E7504" i="8"/>
  <c r="D7504" i="8"/>
  <c r="E7447" i="8"/>
  <c r="D7447" i="8"/>
  <c r="E7487" i="8"/>
  <c r="D7487" i="8"/>
  <c r="E7398" i="8"/>
  <c r="D7398" i="8"/>
  <c r="E7584" i="8"/>
  <c r="D7584" i="8"/>
  <c r="E7599" i="8"/>
  <c r="D7599" i="8"/>
  <c r="E7545" i="8"/>
  <c r="D7545" i="8"/>
  <c r="E7517" i="8"/>
  <c r="D7517" i="8"/>
  <c r="E7537" i="8"/>
  <c r="D7537" i="8"/>
  <c r="E7589" i="8"/>
  <c r="D7589" i="8"/>
  <c r="D7655" i="8"/>
  <c r="E7655" i="8"/>
  <c r="E7639" i="8"/>
  <c r="D7639" i="8"/>
  <c r="E7671" i="8"/>
  <c r="D7671" i="8"/>
  <c r="E7691" i="8"/>
  <c r="D7691" i="8"/>
  <c r="E7711" i="8"/>
  <c r="D7711" i="8"/>
  <c r="E7731" i="8"/>
  <c r="D7731" i="8"/>
  <c r="E7751" i="8"/>
  <c r="D7751" i="8"/>
  <c r="E7771" i="8"/>
  <c r="D7771" i="8"/>
  <c r="E7940" i="8"/>
  <c r="D7940" i="8"/>
  <c r="E7917" i="8"/>
  <c r="D7917" i="8"/>
  <c r="E7871" i="8"/>
  <c r="D7871" i="8"/>
  <c r="E7794" i="8"/>
  <c r="D7794" i="8"/>
  <c r="E7814" i="8"/>
  <c r="D7814" i="8"/>
  <c r="E7834" i="8"/>
  <c r="D7834" i="8"/>
  <c r="E7867" i="8"/>
  <c r="D7867" i="8"/>
  <c r="E7926" i="8"/>
  <c r="D7926" i="8"/>
  <c r="E8024" i="8"/>
  <c r="D8024" i="8"/>
  <c r="E7999" i="8"/>
  <c r="D7999" i="8"/>
  <c r="E8023" i="8"/>
  <c r="D8023" i="8"/>
  <c r="E7951" i="8"/>
  <c r="D7951" i="8"/>
  <c r="E8045" i="8"/>
  <c r="D8045" i="8"/>
  <c r="E8050" i="8"/>
  <c r="D8050" i="8"/>
  <c r="E8070" i="8"/>
  <c r="D8070" i="8"/>
  <c r="E8090" i="8"/>
  <c r="D8090" i="8"/>
  <c r="E8105" i="8"/>
  <c r="D8105" i="8"/>
  <c r="E8125" i="8"/>
  <c r="D8125" i="8"/>
  <c r="E8145" i="8"/>
  <c r="D8145" i="8"/>
  <c r="D8165" i="8"/>
  <c r="E8165" i="8"/>
  <c r="E8178" i="8"/>
  <c r="D8178" i="8"/>
  <c r="E8198" i="8"/>
  <c r="D8198" i="8"/>
  <c r="E8218" i="8"/>
  <c r="D8218" i="8"/>
  <c r="E8243" i="8"/>
  <c r="D8243" i="8"/>
  <c r="E8308" i="8"/>
  <c r="D8308" i="8"/>
  <c r="D8275" i="8"/>
  <c r="E8275" i="8"/>
  <c r="D8354" i="8"/>
  <c r="E8354" i="8"/>
  <c r="E8437" i="8"/>
  <c r="D8437" i="8"/>
  <c r="E8292" i="8"/>
  <c r="D8292" i="8"/>
  <c r="E8330" i="8"/>
  <c r="D8330" i="8"/>
  <c r="D8369" i="8"/>
  <c r="E8369" i="8"/>
  <c r="E8400" i="8"/>
  <c r="D8400" i="8"/>
  <c r="D8419" i="8"/>
  <c r="E8419" i="8"/>
  <c r="D8415" i="8"/>
  <c r="E8415" i="8"/>
  <c r="D8423" i="8"/>
  <c r="E8423" i="8"/>
  <c r="E8454" i="8"/>
  <c r="D8454" i="8"/>
  <c r="D8495" i="8"/>
  <c r="E8495" i="8"/>
  <c r="E8548" i="8"/>
  <c r="D8548" i="8"/>
  <c r="E8515" i="8"/>
  <c r="D8515" i="8"/>
  <c r="E8581" i="8"/>
  <c r="D8581" i="8"/>
  <c r="D8600" i="8"/>
  <c r="E8600" i="8"/>
  <c r="D8564" i="8"/>
  <c r="E8564" i="8"/>
  <c r="D8675" i="8"/>
  <c r="E8675" i="8"/>
  <c r="D8699" i="8"/>
  <c r="E8699" i="8"/>
  <c r="E8626" i="8"/>
  <c r="D8626" i="8"/>
  <c r="D8749" i="8"/>
  <c r="E8749" i="8"/>
  <c r="D8709" i="8"/>
  <c r="E8709" i="8"/>
  <c r="D8676" i="8"/>
  <c r="E8676" i="8"/>
  <c r="E8742" i="8"/>
  <c r="D8742" i="8"/>
  <c r="D373" i="8"/>
  <c r="E373" i="8"/>
  <c r="E513" i="8"/>
  <c r="D513" i="8"/>
  <c r="D12" i="8"/>
  <c r="E85" i="8"/>
  <c r="D85" i="8"/>
  <c r="E515" i="8"/>
  <c r="D515" i="8"/>
  <c r="E1418" i="8"/>
  <c r="D1418" i="8"/>
  <c r="D918" i="8"/>
  <c r="E918" i="8"/>
  <c r="E1324" i="8"/>
  <c r="D1324" i="8"/>
  <c r="E1640" i="8"/>
  <c r="D1640" i="8"/>
  <c r="D1809" i="8"/>
  <c r="E1809" i="8"/>
  <c r="E2272" i="8"/>
  <c r="D2272" i="8"/>
  <c r="E2674" i="8"/>
  <c r="D2674" i="8"/>
  <c r="E3090" i="8"/>
  <c r="D3090" i="8"/>
  <c r="E3441" i="8"/>
  <c r="D3441" i="8"/>
  <c r="E4027" i="8"/>
  <c r="D4027" i="8"/>
  <c r="E4311" i="8"/>
  <c r="D4311" i="8"/>
  <c r="E4824" i="8"/>
  <c r="D4824" i="8"/>
  <c r="E5327" i="8"/>
  <c r="D5327" i="8"/>
  <c r="E5962" i="8"/>
  <c r="D5962" i="8"/>
  <c r="E6930" i="8"/>
  <c r="D6930" i="8"/>
  <c r="D8647" i="8"/>
  <c r="E8647" i="8"/>
  <c r="E44" i="8"/>
  <c r="D44" i="8"/>
  <c r="D413" i="8"/>
  <c r="E413" i="8"/>
  <c r="E17" i="8"/>
  <c r="D17" i="8"/>
  <c r="E83" i="8"/>
  <c r="D83" i="8"/>
  <c r="E103" i="8"/>
  <c r="D103" i="8"/>
  <c r="D123" i="8"/>
  <c r="E123" i="8"/>
  <c r="D143" i="8"/>
  <c r="E143" i="8"/>
  <c r="D163" i="8"/>
  <c r="E163" i="8"/>
  <c r="D183" i="8"/>
  <c r="E183" i="8"/>
  <c r="D203" i="8"/>
  <c r="E203" i="8"/>
  <c r="D223" i="8"/>
  <c r="E223" i="8"/>
  <c r="D243" i="8"/>
  <c r="E243" i="8"/>
  <c r="D263" i="8"/>
  <c r="E263" i="8"/>
  <c r="D283" i="8"/>
  <c r="E283" i="8"/>
  <c r="D303" i="8"/>
  <c r="E303" i="8"/>
  <c r="D686" i="8"/>
  <c r="E686" i="8"/>
  <c r="D397" i="8"/>
  <c r="E397" i="8"/>
  <c r="E514" i="8"/>
  <c r="D514" i="8"/>
  <c r="D430" i="8"/>
  <c r="E430" i="8"/>
  <c r="E505" i="8"/>
  <c r="D505" i="8"/>
  <c r="E455" i="8"/>
  <c r="D455" i="8"/>
  <c r="D416" i="8"/>
  <c r="E416" i="8"/>
  <c r="D407" i="8"/>
  <c r="E407" i="8"/>
  <c r="E1309" i="8"/>
  <c r="D1309" i="8"/>
  <c r="E533" i="8"/>
  <c r="D533" i="8"/>
  <c r="E553" i="8"/>
  <c r="D553" i="8"/>
  <c r="E573" i="8"/>
  <c r="D573" i="8"/>
  <c r="E593" i="8"/>
  <c r="D593" i="8"/>
  <c r="E613" i="8"/>
  <c r="D613" i="8"/>
  <c r="E633" i="8"/>
  <c r="D633" i="8"/>
  <c r="E653" i="8"/>
  <c r="D653" i="8"/>
  <c r="E675" i="8"/>
  <c r="D675" i="8"/>
  <c r="E1378" i="8"/>
  <c r="D1378" i="8"/>
  <c r="E1276" i="8"/>
  <c r="D1276" i="8"/>
  <c r="E1405" i="8"/>
  <c r="D1405" i="8"/>
  <c r="E1283" i="8"/>
  <c r="D1283" i="8"/>
  <c r="E1392" i="8"/>
  <c r="D1392" i="8"/>
  <c r="D696" i="8"/>
  <c r="E696" i="8"/>
  <c r="D716" i="8"/>
  <c r="E716" i="8"/>
  <c r="D736" i="8"/>
  <c r="E736" i="8"/>
  <c r="D756" i="8"/>
  <c r="E756" i="8"/>
  <c r="D776" i="8"/>
  <c r="E776" i="8"/>
  <c r="D796" i="8"/>
  <c r="E796" i="8"/>
  <c r="D816" i="8"/>
  <c r="E816" i="8"/>
  <c r="D836" i="8"/>
  <c r="E836" i="8"/>
  <c r="D856" i="8"/>
  <c r="E856" i="8"/>
  <c r="D876" i="8"/>
  <c r="E876" i="8"/>
  <c r="D896" i="8"/>
  <c r="E896" i="8"/>
  <c r="D916" i="8"/>
  <c r="E916" i="8"/>
  <c r="D936" i="8"/>
  <c r="E936" i="8"/>
  <c r="D956" i="8"/>
  <c r="E956" i="8"/>
  <c r="D976" i="8"/>
  <c r="E976" i="8"/>
  <c r="D996" i="8"/>
  <c r="E996" i="8"/>
  <c r="D1016" i="8"/>
  <c r="E1016" i="8"/>
  <c r="E1036" i="8"/>
  <c r="D1036" i="8"/>
  <c r="E1056" i="8"/>
  <c r="D1056" i="8"/>
  <c r="E1076" i="8"/>
  <c r="D1076" i="8"/>
  <c r="E1096" i="8"/>
  <c r="D1096" i="8"/>
  <c r="E1116" i="8"/>
  <c r="D1116" i="8"/>
  <c r="E1136" i="8"/>
  <c r="D1136" i="8"/>
  <c r="E1156" i="8"/>
  <c r="D1156" i="8"/>
  <c r="E1176" i="8"/>
  <c r="D1176" i="8"/>
  <c r="E1228" i="8"/>
  <c r="D1228" i="8"/>
  <c r="E1399" i="8"/>
  <c r="D1399" i="8"/>
  <c r="E1277" i="8"/>
  <c r="D1277" i="8"/>
  <c r="E1386" i="8"/>
  <c r="D1386" i="8"/>
  <c r="E1284" i="8"/>
  <c r="D1284" i="8"/>
  <c r="E1199" i="8"/>
  <c r="D1199" i="8"/>
  <c r="D1351" i="8"/>
  <c r="E1351" i="8"/>
  <c r="E1445" i="8"/>
  <c r="D1445" i="8"/>
  <c r="E1458" i="8"/>
  <c r="D1458" i="8"/>
  <c r="E1478" i="8"/>
  <c r="D1478" i="8"/>
  <c r="E1498" i="8"/>
  <c r="D1498" i="8"/>
  <c r="E1518" i="8"/>
  <c r="D1518" i="8"/>
  <c r="E1538" i="8"/>
  <c r="D1538" i="8"/>
  <c r="E1558" i="8"/>
  <c r="D1558" i="8"/>
  <c r="E1578" i="8"/>
  <c r="D1578" i="8"/>
  <c r="E1598" i="8"/>
  <c r="D1598" i="8"/>
  <c r="E1618" i="8"/>
  <c r="D1618" i="8"/>
  <c r="E1638" i="8"/>
  <c r="D1638" i="8"/>
  <c r="E1658" i="8"/>
  <c r="D1658" i="8"/>
  <c r="E1678" i="8"/>
  <c r="D1678" i="8"/>
  <c r="E1962" i="8"/>
  <c r="D1962" i="8"/>
  <c r="E2071" i="8"/>
  <c r="D2071" i="8"/>
  <c r="E1904" i="8"/>
  <c r="D1904" i="8"/>
  <c r="E2078" i="8"/>
  <c r="D2078" i="8"/>
  <c r="E1976" i="8"/>
  <c r="D1976" i="8"/>
  <c r="E2005" i="8"/>
  <c r="D2005" i="8"/>
  <c r="D1707" i="8"/>
  <c r="E1707" i="8"/>
  <c r="D1727" i="8"/>
  <c r="E1727" i="8"/>
  <c r="D1747" i="8"/>
  <c r="E1747" i="8"/>
  <c r="D1767" i="8"/>
  <c r="E1767" i="8"/>
  <c r="D1787" i="8"/>
  <c r="E1787" i="8"/>
  <c r="D1807" i="8"/>
  <c r="E1807" i="8"/>
  <c r="D1827" i="8"/>
  <c r="E1827" i="8"/>
  <c r="D1847" i="8"/>
  <c r="E1847" i="8"/>
  <c r="E1867" i="8"/>
  <c r="D1867" i="8"/>
  <c r="E2034" i="8"/>
  <c r="D2034" i="8"/>
  <c r="E2123" i="8"/>
  <c r="D2123" i="8"/>
  <c r="E2001" i="8"/>
  <c r="D2001" i="8"/>
  <c r="E1909" i="8"/>
  <c r="D1909" i="8"/>
  <c r="E2088" i="8"/>
  <c r="D2088" i="8"/>
  <c r="E1946" i="8"/>
  <c r="D1946" i="8"/>
  <c r="D2015" i="8"/>
  <c r="E2015" i="8"/>
  <c r="E2385" i="8"/>
  <c r="D2385" i="8"/>
  <c r="E2150" i="8"/>
  <c r="D2150" i="8"/>
  <c r="E2170" i="8"/>
  <c r="D2170" i="8"/>
  <c r="E2190" i="8"/>
  <c r="D2190" i="8"/>
  <c r="E2210" i="8"/>
  <c r="D2210" i="8"/>
  <c r="E2230" i="8"/>
  <c r="D2230" i="8"/>
  <c r="E2250" i="8"/>
  <c r="D2250" i="8"/>
  <c r="E2270" i="8"/>
  <c r="D2270" i="8"/>
  <c r="E2290" i="8"/>
  <c r="D2290" i="8"/>
  <c r="E2310" i="8"/>
  <c r="D2310" i="8"/>
  <c r="E2330" i="8"/>
  <c r="D2330" i="8"/>
  <c r="E2350" i="8"/>
  <c r="D2350" i="8"/>
  <c r="E2370" i="8"/>
  <c r="D2370" i="8"/>
  <c r="D2411" i="8"/>
  <c r="E2411" i="8"/>
  <c r="E2431" i="8"/>
  <c r="D2431" i="8"/>
  <c r="E2451" i="8"/>
  <c r="D2451" i="8"/>
  <c r="E2471" i="8"/>
  <c r="D2471" i="8"/>
  <c r="E2491" i="8"/>
  <c r="D2491" i="8"/>
  <c r="E2511" i="8"/>
  <c r="D2511" i="8"/>
  <c r="E2531" i="8"/>
  <c r="D2531" i="8"/>
  <c r="E2551" i="8"/>
  <c r="D2551" i="8"/>
  <c r="E2571" i="8"/>
  <c r="D2571" i="8"/>
  <c r="E2591" i="8"/>
  <c r="D2591" i="8"/>
  <c r="E2611" i="8"/>
  <c r="D2611" i="8"/>
  <c r="E2633" i="8"/>
  <c r="D2633" i="8"/>
  <c r="E2652" i="8"/>
  <c r="D2652" i="8"/>
  <c r="E2672" i="8"/>
  <c r="D2672" i="8"/>
  <c r="E2692" i="8"/>
  <c r="D2692" i="8"/>
  <c r="E2712" i="8"/>
  <c r="D2712" i="8"/>
  <c r="E2732" i="8"/>
  <c r="D2732" i="8"/>
  <c r="E2752" i="8"/>
  <c r="D2752" i="8"/>
  <c r="E2772" i="8"/>
  <c r="D2772" i="8"/>
  <c r="E2792" i="8"/>
  <c r="D2792" i="8"/>
  <c r="E2812" i="8"/>
  <c r="D2812" i="8"/>
  <c r="E2832" i="8"/>
  <c r="D2832" i="8"/>
  <c r="E2852" i="8"/>
  <c r="D2852" i="8"/>
  <c r="E2872" i="8"/>
  <c r="D2872" i="8"/>
  <c r="E2892" i="8"/>
  <c r="D2892" i="8"/>
  <c r="E2912" i="8"/>
  <c r="D2912" i="8"/>
  <c r="E2928" i="8"/>
  <c r="D2928" i="8"/>
  <c r="E2948" i="8"/>
  <c r="D2948" i="8"/>
  <c r="E2968" i="8"/>
  <c r="D2968" i="8"/>
  <c r="E2988" i="8"/>
  <c r="D2988" i="8"/>
  <c r="E3008" i="8"/>
  <c r="D3008" i="8"/>
  <c r="E3028" i="8"/>
  <c r="D3028" i="8"/>
  <c r="E3048" i="8"/>
  <c r="D3048" i="8"/>
  <c r="E3068" i="8"/>
  <c r="D3068" i="8"/>
  <c r="E3088" i="8"/>
  <c r="D3088" i="8"/>
  <c r="E3108" i="8"/>
  <c r="D3108" i="8"/>
  <c r="E3128" i="8"/>
  <c r="D3128" i="8"/>
  <c r="E3472" i="8"/>
  <c r="D3472" i="8"/>
  <c r="E3550" i="8"/>
  <c r="D3550" i="8"/>
  <c r="E3146" i="8"/>
  <c r="D3146" i="8"/>
  <c r="E3166" i="8"/>
  <c r="D3166" i="8"/>
  <c r="E3186" i="8"/>
  <c r="D3186" i="8"/>
  <c r="E3206" i="8"/>
  <c r="D3206" i="8"/>
  <c r="E3226" i="8"/>
  <c r="D3226" i="8"/>
  <c r="E3246" i="8"/>
  <c r="D3246" i="8"/>
  <c r="E3266" i="8"/>
  <c r="D3266" i="8"/>
  <c r="E3286" i="8"/>
  <c r="D3286" i="8"/>
  <c r="E3306" i="8"/>
  <c r="D3306" i="8"/>
  <c r="E3326" i="8"/>
  <c r="D3326" i="8"/>
  <c r="E3346" i="8"/>
  <c r="D3346" i="8"/>
  <c r="E3366" i="8"/>
  <c r="D3366" i="8"/>
  <c r="E3386" i="8"/>
  <c r="D3386" i="8"/>
  <c r="E3406" i="8"/>
  <c r="D3406" i="8"/>
  <c r="E3568" i="8"/>
  <c r="D3568" i="8"/>
  <c r="E3515" i="8"/>
  <c r="D3515" i="8"/>
  <c r="E3573" i="8"/>
  <c r="D3573" i="8"/>
  <c r="E3432" i="8"/>
  <c r="D3432" i="8"/>
  <c r="E3445" i="8"/>
  <c r="D3445" i="8"/>
  <c r="E3476" i="8"/>
  <c r="D3476" i="8"/>
  <c r="E3628" i="8"/>
  <c r="D3628" i="8"/>
  <c r="E3787" i="8"/>
  <c r="D3787" i="8"/>
  <c r="E3745" i="8"/>
  <c r="D3745" i="8"/>
  <c r="E3668" i="8"/>
  <c r="D3668" i="8"/>
  <c r="E3792" i="8"/>
  <c r="D3792" i="8"/>
  <c r="E3750" i="8"/>
  <c r="D3750" i="8"/>
  <c r="E3638" i="8"/>
  <c r="D3638" i="8"/>
  <c r="E3817" i="8"/>
  <c r="D3817" i="8"/>
  <c r="E3715" i="8"/>
  <c r="D3715" i="8"/>
  <c r="E4134" i="8"/>
  <c r="D4134" i="8"/>
  <c r="E3587" i="8"/>
  <c r="D3587" i="8"/>
  <c r="E3607" i="8"/>
  <c r="D3607" i="8"/>
  <c r="D3677" i="8"/>
  <c r="E3677" i="8"/>
  <c r="E3820" i="8"/>
  <c r="D3820" i="8"/>
  <c r="E3964" i="8"/>
  <c r="D3964" i="8"/>
  <c r="E4013" i="8"/>
  <c r="D4013" i="8"/>
  <c r="E4011" i="8"/>
  <c r="D4011" i="8"/>
  <c r="E3895" i="8"/>
  <c r="D3895" i="8"/>
  <c r="E3987" i="8"/>
  <c r="D3987" i="8"/>
  <c r="E3904" i="8"/>
  <c r="D3904" i="8"/>
  <c r="E3935" i="8"/>
  <c r="D3935" i="8"/>
  <c r="E3975" i="8"/>
  <c r="D3975" i="8"/>
  <c r="E4106" i="8"/>
  <c r="D4106" i="8"/>
  <c r="E3847" i="8"/>
  <c r="D3847" i="8"/>
  <c r="E3867" i="8"/>
  <c r="D3867" i="8"/>
  <c r="E3887" i="8"/>
  <c r="D3887" i="8"/>
  <c r="E3990" i="8"/>
  <c r="D3990" i="8"/>
  <c r="E4091" i="8"/>
  <c r="D4091" i="8"/>
  <c r="E4113" i="8"/>
  <c r="D4113" i="8"/>
  <c r="E4155" i="8"/>
  <c r="D4155" i="8"/>
  <c r="E4249" i="8"/>
  <c r="D4249" i="8"/>
  <c r="E4236" i="8"/>
  <c r="D4236" i="8"/>
  <c r="E4203" i="8"/>
  <c r="D4203" i="8"/>
  <c r="E4250" i="8"/>
  <c r="D4250" i="8"/>
  <c r="D4168" i="8"/>
  <c r="E4168" i="8"/>
  <c r="E4426" i="8"/>
  <c r="D4426" i="8"/>
  <c r="E4413" i="8"/>
  <c r="D4413" i="8"/>
  <c r="E4420" i="8"/>
  <c r="D4420" i="8"/>
  <c r="E4467" i="8"/>
  <c r="D4467" i="8"/>
  <c r="E4289" i="8"/>
  <c r="D4289" i="8"/>
  <c r="E4309" i="8"/>
  <c r="D4309" i="8"/>
  <c r="E4329" i="8"/>
  <c r="D4329" i="8"/>
  <c r="E4349" i="8"/>
  <c r="D4349" i="8"/>
  <c r="E4369" i="8"/>
  <c r="D4369" i="8"/>
  <c r="E4414" i="8"/>
  <c r="D4414" i="8"/>
  <c r="E4401" i="8"/>
  <c r="D4401" i="8"/>
  <c r="E4571" i="8"/>
  <c r="D4571" i="8"/>
  <c r="E4706" i="8"/>
  <c r="D4706" i="8"/>
  <c r="E4724" i="8"/>
  <c r="D4724" i="8"/>
  <c r="E4631" i="8"/>
  <c r="D4631" i="8"/>
  <c r="E4649" i="8"/>
  <c r="D4649" i="8"/>
  <c r="E4687" i="8"/>
  <c r="D4687" i="8"/>
  <c r="E4554" i="8"/>
  <c r="D4554" i="8"/>
  <c r="E4512" i="8"/>
  <c r="D4512" i="8"/>
  <c r="E4532" i="8"/>
  <c r="D4532" i="8"/>
  <c r="E4552" i="8"/>
  <c r="D4552" i="8"/>
  <c r="E4592" i="8"/>
  <c r="D4592" i="8"/>
  <c r="E5149" i="8"/>
  <c r="D5149" i="8"/>
  <c r="E4742" i="8"/>
  <c r="D4742" i="8"/>
  <c r="E4762" i="8"/>
  <c r="D4762" i="8"/>
  <c r="E4782" i="8"/>
  <c r="D4782" i="8"/>
  <c r="E4802" i="8"/>
  <c r="D4802" i="8"/>
  <c r="E5167" i="8"/>
  <c r="D5167" i="8"/>
  <c r="E5145" i="8"/>
  <c r="D5145" i="8"/>
  <c r="E4822" i="8"/>
  <c r="D4822" i="8"/>
  <c r="E4842" i="8"/>
  <c r="D4842" i="8"/>
  <c r="E4862" i="8"/>
  <c r="D4862" i="8"/>
  <c r="E4882" i="8"/>
  <c r="D4882" i="8"/>
  <c r="E4902" i="8"/>
  <c r="D4902" i="8"/>
  <c r="E4922" i="8"/>
  <c r="D4922" i="8"/>
  <c r="E4942" i="8"/>
  <c r="D4942" i="8"/>
  <c r="E4962" i="8"/>
  <c r="D4962" i="8"/>
  <c r="E4982" i="8"/>
  <c r="D4982" i="8"/>
  <c r="E5002" i="8"/>
  <c r="D5002" i="8"/>
  <c r="E5194" i="8"/>
  <c r="D5194" i="8"/>
  <c r="E5101" i="8"/>
  <c r="D5101" i="8"/>
  <c r="E5099" i="8"/>
  <c r="D5099" i="8"/>
  <c r="E5097" i="8"/>
  <c r="D5097" i="8"/>
  <c r="E5095" i="8"/>
  <c r="D5095" i="8"/>
  <c r="E5019" i="8"/>
  <c r="D5019" i="8"/>
  <c r="E5017" i="8"/>
  <c r="D5017" i="8"/>
  <c r="E5503" i="8"/>
  <c r="D5503" i="8"/>
  <c r="E5228" i="8"/>
  <c r="D5228" i="8"/>
  <c r="E5248" i="8"/>
  <c r="D5248" i="8"/>
  <c r="E5268" i="8"/>
  <c r="D5268" i="8"/>
  <c r="E5288" i="8"/>
  <c r="D5288" i="8"/>
  <c r="E5491" i="8"/>
  <c r="D5491" i="8"/>
  <c r="E5305" i="8"/>
  <c r="D5305" i="8"/>
  <c r="E5325" i="8"/>
  <c r="D5325" i="8"/>
  <c r="E5345" i="8"/>
  <c r="D5345" i="8"/>
  <c r="E5365" i="8"/>
  <c r="D5365" i="8"/>
  <c r="E5385" i="8"/>
  <c r="D5385" i="8"/>
  <c r="E5405" i="8"/>
  <c r="D5405" i="8"/>
  <c r="E5425" i="8"/>
  <c r="D5425" i="8"/>
  <c r="E5459" i="8"/>
  <c r="D5459" i="8"/>
  <c r="D5457" i="8"/>
  <c r="E5457" i="8"/>
  <c r="E5516" i="8"/>
  <c r="D5516" i="8"/>
  <c r="E5556" i="8"/>
  <c r="D5556" i="8"/>
  <c r="E5601" i="8"/>
  <c r="D5601" i="8"/>
  <c r="E5537" i="8"/>
  <c r="D5537" i="8"/>
  <c r="E5577" i="8"/>
  <c r="D5577" i="8"/>
  <c r="E5479" i="8"/>
  <c r="D5479" i="8"/>
  <c r="D5658" i="8"/>
  <c r="E5658" i="8"/>
  <c r="E5732" i="8"/>
  <c r="D5732" i="8"/>
  <c r="E5772" i="8"/>
  <c r="D5772" i="8"/>
  <c r="E5812" i="8"/>
  <c r="D5812" i="8"/>
  <c r="E5670" i="8"/>
  <c r="D5670" i="8"/>
  <c r="E5672" i="8"/>
  <c r="D5672" i="8"/>
  <c r="E5618" i="8"/>
  <c r="D5618" i="8"/>
  <c r="E5638" i="8"/>
  <c r="D5638" i="8"/>
  <c r="E5729" i="8"/>
  <c r="D5729" i="8"/>
  <c r="E5769" i="8"/>
  <c r="D5769" i="8"/>
  <c r="E5809" i="8"/>
  <c r="D5809" i="8"/>
  <c r="E5847" i="8"/>
  <c r="D5847" i="8"/>
  <c r="E5867" i="8"/>
  <c r="D5867" i="8"/>
  <c r="E5935" i="8"/>
  <c r="D5935" i="8"/>
  <c r="E5975" i="8"/>
  <c r="D5975" i="8"/>
  <c r="E6015" i="8"/>
  <c r="D6015" i="8"/>
  <c r="E5887" i="8"/>
  <c r="D5887" i="8"/>
  <c r="E5918" i="8"/>
  <c r="D5918" i="8"/>
  <c r="E5958" i="8"/>
  <c r="D5958" i="8"/>
  <c r="E5998" i="8"/>
  <c r="D5998" i="8"/>
  <c r="E6038" i="8"/>
  <c r="D6038" i="8"/>
  <c r="E6320" i="8"/>
  <c r="D6320" i="8"/>
  <c r="E6070" i="8"/>
  <c r="D6070" i="8"/>
  <c r="E6090" i="8"/>
  <c r="D6090" i="8"/>
  <c r="E6358" i="8"/>
  <c r="D6358" i="8"/>
  <c r="E6121" i="8"/>
  <c r="D6121" i="8"/>
  <c r="E6141" i="8"/>
  <c r="D6141" i="8"/>
  <c r="E6161" i="8"/>
  <c r="D6161" i="8"/>
  <c r="E6181" i="8"/>
  <c r="D6181" i="8"/>
  <c r="E6201" i="8"/>
  <c r="D6201" i="8"/>
  <c r="E6221" i="8"/>
  <c r="D6221" i="8"/>
  <c r="E6241" i="8"/>
  <c r="D6241" i="8"/>
  <c r="E6261" i="8"/>
  <c r="D6261" i="8"/>
  <c r="E6281" i="8"/>
  <c r="D6281" i="8"/>
  <c r="E6301" i="8"/>
  <c r="D6301" i="8"/>
  <c r="D6334" i="8"/>
  <c r="E6334" i="8"/>
  <c r="E6354" i="8"/>
  <c r="D6354" i="8"/>
  <c r="E6370" i="8"/>
  <c r="D6370" i="8"/>
  <c r="E6390" i="8"/>
  <c r="D6390" i="8"/>
  <c r="E6410" i="8"/>
  <c r="D6410" i="8"/>
  <c r="E6430" i="8"/>
  <c r="D6430" i="8"/>
  <c r="E6450" i="8"/>
  <c r="D6450" i="8"/>
  <c r="E6470" i="8"/>
  <c r="D6470" i="8"/>
  <c r="E6490" i="8"/>
  <c r="D6490" i="8"/>
  <c r="E6510" i="8"/>
  <c r="D6510" i="8"/>
  <c r="E6530" i="8"/>
  <c r="D6530" i="8"/>
  <c r="E6841" i="8"/>
  <c r="D6841" i="8"/>
  <c r="E6886" i="8"/>
  <c r="D6886" i="8"/>
  <c r="E6844" i="8"/>
  <c r="D6844" i="8"/>
  <c r="E6534" i="8"/>
  <c r="D6534" i="8"/>
  <c r="E6554" i="8"/>
  <c r="D6554" i="8"/>
  <c r="E6574" i="8"/>
  <c r="D6574" i="8"/>
  <c r="D6594" i="8"/>
  <c r="E6594" i="8"/>
  <c r="D6614" i="8"/>
  <c r="E6614" i="8"/>
  <c r="D6634" i="8"/>
  <c r="E6634" i="8"/>
  <c r="D6654" i="8"/>
  <c r="E6654" i="8"/>
  <c r="D6674" i="8"/>
  <c r="E6674" i="8"/>
  <c r="D6694" i="8"/>
  <c r="E6694" i="8"/>
  <c r="D6714" i="8"/>
  <c r="E6714" i="8"/>
  <c r="E6734" i="8"/>
  <c r="D6734" i="8"/>
  <c r="E6754" i="8"/>
  <c r="D6754" i="8"/>
  <c r="E6774" i="8"/>
  <c r="D6774" i="8"/>
  <c r="E6794" i="8"/>
  <c r="D6794" i="8"/>
  <c r="E6822" i="8"/>
  <c r="D6822" i="8"/>
  <c r="E6910" i="8"/>
  <c r="D6910" i="8"/>
  <c r="E6942" i="8"/>
  <c r="D6942" i="8"/>
  <c r="E6950" i="8"/>
  <c r="D6950" i="8"/>
  <c r="E6970" i="8"/>
  <c r="D6970" i="8"/>
  <c r="E6990" i="8"/>
  <c r="D6990" i="8"/>
  <c r="E7010" i="8"/>
  <c r="D7010" i="8"/>
  <c r="E7030" i="8"/>
  <c r="D7030" i="8"/>
  <c r="E7050" i="8"/>
  <c r="D7050" i="8"/>
  <c r="E7070" i="8"/>
  <c r="D7070" i="8"/>
  <c r="E7108" i="8"/>
  <c r="D7108" i="8"/>
  <c r="E7087" i="8"/>
  <c r="D7087" i="8"/>
  <c r="E7183" i="8"/>
  <c r="D7183" i="8"/>
  <c r="E7187" i="8"/>
  <c r="D7187" i="8"/>
  <c r="E7143" i="8"/>
  <c r="D7143" i="8"/>
  <c r="E7163" i="8"/>
  <c r="D7163" i="8"/>
  <c r="E7208" i="8"/>
  <c r="D7208" i="8"/>
  <c r="E7228" i="8"/>
  <c r="D7228" i="8"/>
  <c r="E7248" i="8"/>
  <c r="D7248" i="8"/>
  <c r="E7268" i="8"/>
  <c r="D7268" i="8"/>
  <c r="E7288" i="8"/>
  <c r="D7288" i="8"/>
  <c r="E7308" i="8"/>
  <c r="D7308" i="8"/>
  <c r="E7346" i="8"/>
  <c r="D7346" i="8"/>
  <c r="E7386" i="8"/>
  <c r="D7386" i="8"/>
  <c r="D7339" i="8"/>
  <c r="E7339" i="8"/>
  <c r="D7379" i="8"/>
  <c r="E7379" i="8"/>
  <c r="E7466" i="8"/>
  <c r="D7466" i="8"/>
  <c r="E7428" i="8"/>
  <c r="D7428" i="8"/>
  <c r="E7449" i="8"/>
  <c r="D7449" i="8"/>
  <c r="E7489" i="8"/>
  <c r="D7489" i="8"/>
  <c r="E7399" i="8"/>
  <c r="D7399" i="8"/>
  <c r="E7555" i="8"/>
  <c r="D7555" i="8"/>
  <c r="E7619" i="8"/>
  <c r="D7619" i="8"/>
  <c r="E7554" i="8"/>
  <c r="D7554" i="8"/>
  <c r="E7518" i="8"/>
  <c r="D7518" i="8"/>
  <c r="E7538" i="8"/>
  <c r="D7538" i="8"/>
  <c r="E7609" i="8"/>
  <c r="D7609" i="8"/>
  <c r="D7654" i="8"/>
  <c r="E7654" i="8"/>
  <c r="E7640" i="8"/>
  <c r="D7640" i="8"/>
  <c r="E7672" i="8"/>
  <c r="D7672" i="8"/>
  <c r="E7692" i="8"/>
  <c r="D7692" i="8"/>
  <c r="E7712" i="8"/>
  <c r="D7712" i="8"/>
  <c r="E7732" i="8"/>
  <c r="D7732" i="8"/>
  <c r="E7752" i="8"/>
  <c r="D7752" i="8"/>
  <c r="E7772" i="8"/>
  <c r="D7772" i="8"/>
  <c r="E7973" i="8"/>
  <c r="D7973" i="8"/>
  <c r="E7919" i="8"/>
  <c r="D7919" i="8"/>
  <c r="E7932" i="8"/>
  <c r="D7932" i="8"/>
  <c r="E7795" i="8"/>
  <c r="D7795" i="8"/>
  <c r="E7815" i="8"/>
  <c r="D7815" i="8"/>
  <c r="D7835" i="8"/>
  <c r="E7835" i="8"/>
  <c r="E8033" i="8"/>
  <c r="D8033" i="8"/>
  <c r="E7928" i="8"/>
  <c r="D7928" i="8"/>
  <c r="E7966" i="8"/>
  <c r="D7966" i="8"/>
  <c r="E8019" i="8"/>
  <c r="D8019" i="8"/>
  <c r="E7962" i="8"/>
  <c r="D7962" i="8"/>
  <c r="E7952" i="8"/>
  <c r="D7952" i="8"/>
  <c r="E7961" i="8"/>
  <c r="D7961" i="8"/>
  <c r="E8051" i="8"/>
  <c r="D8051" i="8"/>
  <c r="E8071" i="8"/>
  <c r="D8071" i="8"/>
  <c r="E8091" i="8"/>
  <c r="D8091" i="8"/>
  <c r="E8106" i="8"/>
  <c r="D8106" i="8"/>
  <c r="E8126" i="8"/>
  <c r="D8126" i="8"/>
  <c r="E8146" i="8"/>
  <c r="D8146" i="8"/>
  <c r="E8150" i="8"/>
  <c r="D8150" i="8"/>
  <c r="E8179" i="8"/>
  <c r="D8179" i="8"/>
  <c r="E8199" i="8"/>
  <c r="D8199" i="8"/>
  <c r="E8219" i="8"/>
  <c r="D8219" i="8"/>
  <c r="D8254" i="8"/>
  <c r="E8254" i="8"/>
  <c r="E8333" i="8"/>
  <c r="D8333" i="8"/>
  <c r="D8276" i="8"/>
  <c r="E8276" i="8"/>
  <c r="E8389" i="8"/>
  <c r="D8389" i="8"/>
  <c r="E8326" i="8"/>
  <c r="D8326" i="8"/>
  <c r="E8293" i="8"/>
  <c r="D8293" i="8"/>
  <c r="E8335" i="8"/>
  <c r="D8335" i="8"/>
  <c r="E8383" i="8"/>
  <c r="D8383" i="8"/>
  <c r="E8471" i="8"/>
  <c r="D8471" i="8"/>
  <c r="D8424" i="8"/>
  <c r="E8424" i="8"/>
  <c r="E8567" i="8"/>
  <c r="D8567" i="8"/>
  <c r="D8490" i="8"/>
  <c r="E8490" i="8"/>
  <c r="E8475" i="8"/>
  <c r="D8475" i="8"/>
  <c r="E8522" i="8"/>
  <c r="D8522" i="8"/>
  <c r="E8502" i="8"/>
  <c r="D8502" i="8"/>
  <c r="E8531" i="8"/>
  <c r="D8531" i="8"/>
  <c r="E8500" i="8"/>
  <c r="D8500" i="8"/>
  <c r="D8730" i="8"/>
  <c r="E8730" i="8"/>
  <c r="D8585" i="8"/>
  <c r="E8585" i="8"/>
  <c r="D8578" i="8"/>
  <c r="E8578" i="8"/>
  <c r="E8632" i="8"/>
  <c r="D8632" i="8"/>
  <c r="D8608" i="8"/>
  <c r="E8608" i="8"/>
  <c r="D8761" i="8"/>
  <c r="E8761" i="8"/>
  <c r="E8728" i="8"/>
  <c r="D8728" i="8"/>
  <c r="E8684" i="8"/>
  <c r="D8684" i="8"/>
  <c r="E8680" i="8"/>
  <c r="D8680" i="8"/>
  <c r="E70" i="8"/>
  <c r="D70" i="8"/>
  <c r="E482" i="8"/>
  <c r="D482" i="8"/>
  <c r="E265" i="8"/>
  <c r="D265" i="8"/>
  <c r="E655" i="8"/>
  <c r="D655" i="8"/>
  <c r="D838" i="8"/>
  <c r="E838" i="8"/>
  <c r="E1118" i="8"/>
  <c r="D1118" i="8"/>
  <c r="E1540" i="8"/>
  <c r="D1540" i="8"/>
  <c r="D1729" i="8"/>
  <c r="E1729" i="8"/>
  <c r="E2192" i="8"/>
  <c r="D2192" i="8"/>
  <c r="E2533" i="8"/>
  <c r="D2533" i="8"/>
  <c r="E2950" i="8"/>
  <c r="D2950" i="8"/>
  <c r="E3328" i="8"/>
  <c r="D3328" i="8"/>
  <c r="E3633" i="8"/>
  <c r="D3633" i="8"/>
  <c r="E4277" i="8"/>
  <c r="D4277" i="8"/>
  <c r="E4534" i="8"/>
  <c r="D4534" i="8"/>
  <c r="E5135" i="8"/>
  <c r="D5135" i="8"/>
  <c r="E5620" i="8"/>
  <c r="D5620" i="8"/>
  <c r="D6656" i="8"/>
  <c r="E6656" i="8"/>
  <c r="D8645" i="8"/>
  <c r="E8645" i="8"/>
  <c r="E503" i="8"/>
  <c r="D503" i="8"/>
  <c r="D364" i="8"/>
  <c r="E364" i="8"/>
  <c r="D317" i="8"/>
  <c r="E317" i="8"/>
  <c r="E84" i="8"/>
  <c r="D84" i="8"/>
  <c r="E104" i="8"/>
  <c r="D104" i="8"/>
  <c r="D124" i="8"/>
  <c r="E124" i="8"/>
  <c r="D144" i="8"/>
  <c r="E144" i="8"/>
  <c r="D164" i="8"/>
  <c r="E164" i="8"/>
  <c r="D184" i="8"/>
  <c r="E184" i="8"/>
  <c r="E204" i="8"/>
  <c r="D204" i="8"/>
  <c r="E224" i="8"/>
  <c r="D224" i="8"/>
  <c r="E244" i="8"/>
  <c r="D244" i="8"/>
  <c r="E264" i="8"/>
  <c r="D264" i="8"/>
  <c r="E284" i="8"/>
  <c r="D284" i="8"/>
  <c r="E304" i="8"/>
  <c r="D304" i="8"/>
  <c r="D332" i="8"/>
  <c r="E332" i="8"/>
  <c r="D417" i="8"/>
  <c r="E417" i="8"/>
  <c r="E519" i="8"/>
  <c r="D519" i="8"/>
  <c r="E465" i="8"/>
  <c r="D465" i="8"/>
  <c r="E510" i="8"/>
  <c r="D510" i="8"/>
  <c r="E460" i="8"/>
  <c r="D460" i="8"/>
  <c r="D436" i="8"/>
  <c r="E436" i="8"/>
  <c r="D427" i="8"/>
  <c r="E427" i="8"/>
  <c r="D669" i="8"/>
  <c r="E669" i="8"/>
  <c r="E534" i="8"/>
  <c r="D534" i="8"/>
  <c r="E554" i="8"/>
  <c r="D554" i="8"/>
  <c r="E574" i="8"/>
  <c r="D574" i="8"/>
  <c r="E594" i="8"/>
  <c r="D594" i="8"/>
  <c r="E614" i="8"/>
  <c r="D614" i="8"/>
  <c r="E634" i="8"/>
  <c r="D634" i="8"/>
  <c r="E654" i="8"/>
  <c r="D654" i="8"/>
  <c r="E674" i="8"/>
  <c r="D674" i="8"/>
  <c r="E1398" i="8"/>
  <c r="D1398" i="8"/>
  <c r="E1296" i="8"/>
  <c r="D1296" i="8"/>
  <c r="E1425" i="8"/>
  <c r="D1425" i="8"/>
  <c r="E1303" i="8"/>
  <c r="D1303" i="8"/>
  <c r="E1412" i="8"/>
  <c r="D1412" i="8"/>
  <c r="D697" i="8"/>
  <c r="E697" i="8"/>
  <c r="D717" i="8"/>
  <c r="E717" i="8"/>
  <c r="D737" i="8"/>
  <c r="E737" i="8"/>
  <c r="D757" i="8"/>
  <c r="E757" i="8"/>
  <c r="D777" i="8"/>
  <c r="E777" i="8"/>
  <c r="D797" i="8"/>
  <c r="E797" i="8"/>
  <c r="D817" i="8"/>
  <c r="E817" i="8"/>
  <c r="D837" i="8"/>
  <c r="E837" i="8"/>
  <c r="D857" i="8"/>
  <c r="E857" i="8"/>
  <c r="D877" i="8"/>
  <c r="E877" i="8"/>
  <c r="D897" i="8"/>
  <c r="E897" i="8"/>
  <c r="D917" i="8"/>
  <c r="E917" i="8"/>
  <c r="D937" i="8"/>
  <c r="E937" i="8"/>
  <c r="D957" i="8"/>
  <c r="E957" i="8"/>
  <c r="D977" i="8"/>
  <c r="E977" i="8"/>
  <c r="D997" i="8"/>
  <c r="E997" i="8"/>
  <c r="D1017" i="8"/>
  <c r="E1017" i="8"/>
  <c r="E1037" i="8"/>
  <c r="D1037" i="8"/>
  <c r="E1057" i="8"/>
  <c r="D1057" i="8"/>
  <c r="E1077" i="8"/>
  <c r="D1077" i="8"/>
  <c r="E1097" i="8"/>
  <c r="D1097" i="8"/>
  <c r="E1117" i="8"/>
  <c r="D1117" i="8"/>
  <c r="E1137" i="8"/>
  <c r="D1137" i="8"/>
  <c r="E1157" i="8"/>
  <c r="D1157" i="8"/>
  <c r="E1177" i="8"/>
  <c r="D1177" i="8"/>
  <c r="E1250" i="8"/>
  <c r="D1250" i="8"/>
  <c r="E1419" i="8"/>
  <c r="D1419" i="8"/>
  <c r="E1297" i="8"/>
  <c r="D1297" i="8"/>
  <c r="E1406" i="8"/>
  <c r="D1406" i="8"/>
  <c r="E1304" i="8"/>
  <c r="D1304" i="8"/>
  <c r="E1209" i="8"/>
  <c r="D1209" i="8"/>
  <c r="D1371" i="8"/>
  <c r="E1371" i="8"/>
  <c r="E1448" i="8"/>
  <c r="D1448" i="8"/>
  <c r="E1459" i="8"/>
  <c r="D1459" i="8"/>
  <c r="E1479" i="8"/>
  <c r="D1479" i="8"/>
  <c r="E1499" i="8"/>
  <c r="D1499" i="8"/>
  <c r="E1519" i="8"/>
  <c r="D1519" i="8"/>
  <c r="E1539" i="8"/>
  <c r="D1539" i="8"/>
  <c r="E1559" i="8"/>
  <c r="D1559" i="8"/>
  <c r="E1579" i="8"/>
  <c r="D1579" i="8"/>
  <c r="E1599" i="8"/>
  <c r="D1599" i="8"/>
  <c r="E1619" i="8"/>
  <c r="D1619" i="8"/>
  <c r="E1639" i="8"/>
  <c r="D1639" i="8"/>
  <c r="E1659" i="8"/>
  <c r="D1659" i="8"/>
  <c r="E1679" i="8"/>
  <c r="D1679" i="8"/>
  <c r="E1982" i="8"/>
  <c r="D1982" i="8"/>
  <c r="E2091" i="8"/>
  <c r="D2091" i="8"/>
  <c r="E1949" i="8"/>
  <c r="D1949" i="8"/>
  <c r="E2098" i="8"/>
  <c r="D2098" i="8"/>
  <c r="E1996" i="8"/>
  <c r="D1996" i="8"/>
  <c r="E2025" i="8"/>
  <c r="D2025" i="8"/>
  <c r="D1708" i="8"/>
  <c r="E1708" i="8"/>
  <c r="D1728" i="8"/>
  <c r="E1728" i="8"/>
  <c r="D1748" i="8"/>
  <c r="E1748" i="8"/>
  <c r="D1768" i="8"/>
  <c r="E1768" i="8"/>
  <c r="D1788" i="8"/>
  <c r="E1788" i="8"/>
  <c r="D1808" i="8"/>
  <c r="E1808" i="8"/>
  <c r="D1828" i="8"/>
  <c r="E1828" i="8"/>
  <c r="E1848" i="8"/>
  <c r="D1848" i="8"/>
  <c r="E1868" i="8"/>
  <c r="D1868" i="8"/>
  <c r="E2054" i="8"/>
  <c r="D2054" i="8"/>
  <c r="E1918" i="8"/>
  <c r="D1918" i="8"/>
  <c r="E2021" i="8"/>
  <c r="D2021" i="8"/>
  <c r="E1917" i="8"/>
  <c r="D1917" i="8"/>
  <c r="E2108" i="8"/>
  <c r="D2108" i="8"/>
  <c r="E1966" i="8"/>
  <c r="D1966" i="8"/>
  <c r="D2035" i="8"/>
  <c r="E2035" i="8"/>
  <c r="E2390" i="8"/>
  <c r="D2390" i="8"/>
  <c r="E2151" i="8"/>
  <c r="D2151" i="8"/>
  <c r="E2171" i="8"/>
  <c r="D2171" i="8"/>
  <c r="E2191" i="8"/>
  <c r="D2191" i="8"/>
  <c r="E2211" i="8"/>
  <c r="D2211" i="8"/>
  <c r="E2231" i="8"/>
  <c r="D2231" i="8"/>
  <c r="E2251" i="8"/>
  <c r="D2251" i="8"/>
  <c r="E2271" i="8"/>
  <c r="D2271" i="8"/>
  <c r="E2291" i="8"/>
  <c r="D2291" i="8"/>
  <c r="E2311" i="8"/>
  <c r="D2311" i="8"/>
  <c r="E2331" i="8"/>
  <c r="D2331" i="8"/>
  <c r="E2351" i="8"/>
  <c r="D2351" i="8"/>
  <c r="E2382" i="8"/>
  <c r="D2382" i="8"/>
  <c r="E2412" i="8"/>
  <c r="D2412" i="8"/>
  <c r="E2432" i="8"/>
  <c r="D2432" i="8"/>
  <c r="E2452" i="8"/>
  <c r="D2452" i="8"/>
  <c r="E2472" i="8"/>
  <c r="D2472" i="8"/>
  <c r="E2492" i="8"/>
  <c r="D2492" i="8"/>
  <c r="E2512" i="8"/>
  <c r="D2512" i="8"/>
  <c r="E2532" i="8"/>
  <c r="D2532" i="8"/>
  <c r="E2552" i="8"/>
  <c r="D2552" i="8"/>
  <c r="E2572" i="8"/>
  <c r="D2572" i="8"/>
  <c r="E2592" i="8"/>
  <c r="D2592" i="8"/>
  <c r="E2612" i="8"/>
  <c r="D2612" i="8"/>
  <c r="E2638" i="8"/>
  <c r="D2638" i="8"/>
  <c r="E2653" i="8"/>
  <c r="D2653" i="8"/>
  <c r="E2673" i="8"/>
  <c r="D2673" i="8"/>
  <c r="E2693" i="8"/>
  <c r="D2693" i="8"/>
  <c r="E2713" i="8"/>
  <c r="D2713" i="8"/>
  <c r="E2733" i="8"/>
  <c r="D2733" i="8"/>
  <c r="E2753" i="8"/>
  <c r="D2753" i="8"/>
  <c r="E2773" i="8"/>
  <c r="D2773" i="8"/>
  <c r="E2793" i="8"/>
  <c r="D2793" i="8"/>
  <c r="E2813" i="8"/>
  <c r="D2813" i="8"/>
  <c r="E2833" i="8"/>
  <c r="D2833" i="8"/>
  <c r="E2853" i="8"/>
  <c r="D2853" i="8"/>
  <c r="E2873" i="8"/>
  <c r="D2873" i="8"/>
  <c r="E2893" i="8"/>
  <c r="D2893" i="8"/>
  <c r="E2913" i="8"/>
  <c r="D2913" i="8"/>
  <c r="E2929" i="8"/>
  <c r="D2929" i="8"/>
  <c r="E2949" i="8"/>
  <c r="D2949" i="8"/>
  <c r="E2969" i="8"/>
  <c r="D2969" i="8"/>
  <c r="E2989" i="8"/>
  <c r="D2989" i="8"/>
  <c r="E3009" i="8"/>
  <c r="D3009" i="8"/>
  <c r="E3029" i="8"/>
  <c r="D3029" i="8"/>
  <c r="E3049" i="8"/>
  <c r="D3049" i="8"/>
  <c r="E3069" i="8"/>
  <c r="D3069" i="8"/>
  <c r="E3089" i="8"/>
  <c r="D3089" i="8"/>
  <c r="E3109" i="8"/>
  <c r="D3109" i="8"/>
  <c r="E3129" i="8"/>
  <c r="D3129" i="8"/>
  <c r="E3492" i="8"/>
  <c r="D3492" i="8"/>
  <c r="E3570" i="8"/>
  <c r="D3570" i="8"/>
  <c r="E3147" i="8"/>
  <c r="D3147" i="8"/>
  <c r="E3167" i="8"/>
  <c r="D3167" i="8"/>
  <c r="E3187" i="8"/>
  <c r="D3187" i="8"/>
  <c r="E3207" i="8"/>
  <c r="D3207" i="8"/>
  <c r="E3227" i="8"/>
  <c r="D3227" i="8"/>
  <c r="E3247" i="8"/>
  <c r="D3247" i="8"/>
  <c r="E3267" i="8"/>
  <c r="D3267" i="8"/>
  <c r="E3287" i="8"/>
  <c r="D3287" i="8"/>
  <c r="E3307" i="8"/>
  <c r="D3307" i="8"/>
  <c r="E3327" i="8"/>
  <c r="D3327" i="8"/>
  <c r="E3347" i="8"/>
  <c r="D3347" i="8"/>
  <c r="E3367" i="8"/>
  <c r="D3367" i="8"/>
  <c r="E3387" i="8"/>
  <c r="D3387" i="8"/>
  <c r="E3407" i="8"/>
  <c r="D3407" i="8"/>
  <c r="E3446" i="8"/>
  <c r="D3446" i="8"/>
  <c r="E3535" i="8"/>
  <c r="D3535" i="8"/>
  <c r="E3422" i="8"/>
  <c r="D3422" i="8"/>
  <c r="E3443" i="8"/>
  <c r="D3443" i="8"/>
  <c r="E3465" i="8"/>
  <c r="D3465" i="8"/>
  <c r="E3496" i="8"/>
  <c r="D3496" i="8"/>
  <c r="E3648" i="8"/>
  <c r="D3648" i="8"/>
  <c r="E3807" i="8"/>
  <c r="D3807" i="8"/>
  <c r="E3765" i="8"/>
  <c r="D3765" i="8"/>
  <c r="E3675" i="8"/>
  <c r="D3675" i="8"/>
  <c r="E3812" i="8"/>
  <c r="D3812" i="8"/>
  <c r="E3770" i="8"/>
  <c r="D3770" i="8"/>
  <c r="E3708" i="8"/>
  <c r="D3708" i="8"/>
  <c r="E3910" i="8"/>
  <c r="D3910" i="8"/>
  <c r="E3735" i="8"/>
  <c r="D3735" i="8"/>
  <c r="E3613" i="8"/>
  <c r="D3613" i="8"/>
  <c r="E3588" i="8"/>
  <c r="D3588" i="8"/>
  <c r="E3608" i="8"/>
  <c r="D3608" i="8"/>
  <c r="D3682" i="8"/>
  <c r="E3682" i="8"/>
  <c r="E3926" i="8"/>
  <c r="D3926" i="8"/>
  <c r="E3966" i="8"/>
  <c r="D3966" i="8"/>
  <c r="E4033" i="8"/>
  <c r="D4033" i="8"/>
  <c r="E4031" i="8"/>
  <c r="D4031" i="8"/>
  <c r="E3989" i="8"/>
  <c r="D3989" i="8"/>
  <c r="E4007" i="8"/>
  <c r="D4007" i="8"/>
  <c r="E3908" i="8"/>
  <c r="D3908" i="8"/>
  <c r="E3937" i="8"/>
  <c r="D3937" i="8"/>
  <c r="E3977" i="8"/>
  <c r="D3977" i="8"/>
  <c r="E4126" i="8"/>
  <c r="D4126" i="8"/>
  <c r="E3848" i="8"/>
  <c r="D3848" i="8"/>
  <c r="E3868" i="8"/>
  <c r="D3868" i="8"/>
  <c r="E3888" i="8"/>
  <c r="D3888" i="8"/>
  <c r="E4010" i="8"/>
  <c r="D4010" i="8"/>
  <c r="E4111" i="8"/>
  <c r="D4111" i="8"/>
  <c r="E4133" i="8"/>
  <c r="D4133" i="8"/>
  <c r="E4165" i="8"/>
  <c r="D4165" i="8"/>
  <c r="E4269" i="8"/>
  <c r="D4269" i="8"/>
  <c r="E4256" i="8"/>
  <c r="D4256" i="8"/>
  <c r="E4223" i="8"/>
  <c r="D4223" i="8"/>
  <c r="E4270" i="8"/>
  <c r="D4270" i="8"/>
  <c r="D4177" i="8"/>
  <c r="E4177" i="8"/>
  <c r="E4446" i="8"/>
  <c r="D4446" i="8"/>
  <c r="E4433" i="8"/>
  <c r="D4433" i="8"/>
  <c r="E4440" i="8"/>
  <c r="D4440" i="8"/>
  <c r="E4487" i="8"/>
  <c r="D4487" i="8"/>
  <c r="E4290" i="8"/>
  <c r="D4290" i="8"/>
  <c r="E4310" i="8"/>
  <c r="D4310" i="8"/>
  <c r="E4330" i="8"/>
  <c r="D4330" i="8"/>
  <c r="E4350" i="8"/>
  <c r="D4350" i="8"/>
  <c r="E4370" i="8"/>
  <c r="D4370" i="8"/>
  <c r="E4434" i="8"/>
  <c r="D4434" i="8"/>
  <c r="E4421" i="8"/>
  <c r="D4421" i="8"/>
  <c r="E4591" i="8"/>
  <c r="D4591" i="8"/>
  <c r="E4726" i="8"/>
  <c r="D4726" i="8"/>
  <c r="E4576" i="8"/>
  <c r="D4576" i="8"/>
  <c r="E4651" i="8"/>
  <c r="D4651" i="8"/>
  <c r="E4669" i="8"/>
  <c r="D4669" i="8"/>
  <c r="E4707" i="8"/>
  <c r="D4707" i="8"/>
  <c r="E4566" i="8"/>
  <c r="D4566" i="8"/>
  <c r="E4513" i="8"/>
  <c r="D4513" i="8"/>
  <c r="E4533" i="8"/>
  <c r="D4533" i="8"/>
  <c r="E4553" i="8"/>
  <c r="D4553" i="8"/>
  <c r="E4614" i="8"/>
  <c r="D4614" i="8"/>
  <c r="E5109" i="8"/>
  <c r="D5109" i="8"/>
  <c r="E4743" i="8"/>
  <c r="D4743" i="8"/>
  <c r="E4763" i="8"/>
  <c r="D4763" i="8"/>
  <c r="E4783" i="8"/>
  <c r="D4783" i="8"/>
  <c r="D4803" i="8"/>
  <c r="E4803" i="8"/>
  <c r="E5187" i="8"/>
  <c r="D5187" i="8"/>
  <c r="E5165" i="8"/>
  <c r="D5165" i="8"/>
  <c r="E4823" i="8"/>
  <c r="D4823" i="8"/>
  <c r="E4843" i="8"/>
  <c r="D4843" i="8"/>
  <c r="E4863" i="8"/>
  <c r="D4863" i="8"/>
  <c r="E4883" i="8"/>
  <c r="D4883" i="8"/>
  <c r="E4903" i="8"/>
  <c r="D4903" i="8"/>
  <c r="E4923" i="8"/>
  <c r="D4923" i="8"/>
  <c r="E4943" i="8"/>
  <c r="D4943" i="8"/>
  <c r="E4963" i="8"/>
  <c r="D4963" i="8"/>
  <c r="E4983" i="8"/>
  <c r="D4983" i="8"/>
  <c r="E5003" i="8"/>
  <c r="D5003" i="8"/>
  <c r="E5087" i="8"/>
  <c r="D5087" i="8"/>
  <c r="E5121" i="8"/>
  <c r="D5121" i="8"/>
  <c r="E5119" i="8"/>
  <c r="D5119" i="8"/>
  <c r="E5117" i="8"/>
  <c r="D5117" i="8"/>
  <c r="E5115" i="8"/>
  <c r="D5115" i="8"/>
  <c r="E5071" i="8"/>
  <c r="D5071" i="8"/>
  <c r="E5111" i="8"/>
  <c r="D5111" i="8"/>
  <c r="E5302" i="8"/>
  <c r="D5302" i="8"/>
  <c r="E5229" i="8"/>
  <c r="D5229" i="8"/>
  <c r="E5249" i="8"/>
  <c r="D5249" i="8"/>
  <c r="E5269" i="8"/>
  <c r="D5269" i="8"/>
  <c r="E5289" i="8"/>
  <c r="D5289" i="8"/>
  <c r="E5517" i="8"/>
  <c r="D5517" i="8"/>
  <c r="E5306" i="8"/>
  <c r="D5306" i="8"/>
  <c r="E5326" i="8"/>
  <c r="D5326" i="8"/>
  <c r="E5346" i="8"/>
  <c r="D5346" i="8"/>
  <c r="E5366" i="8"/>
  <c r="D5366" i="8"/>
  <c r="E5386" i="8"/>
  <c r="D5386" i="8"/>
  <c r="E5406" i="8"/>
  <c r="D5406" i="8"/>
  <c r="E5426" i="8"/>
  <c r="D5426" i="8"/>
  <c r="E5473" i="8"/>
  <c r="D5473" i="8"/>
  <c r="D5472" i="8"/>
  <c r="E5472" i="8"/>
  <c r="E5518" i="8"/>
  <c r="D5518" i="8"/>
  <c r="E5558" i="8"/>
  <c r="D5558" i="8"/>
  <c r="E5604" i="8"/>
  <c r="D5604" i="8"/>
  <c r="E5539" i="8"/>
  <c r="D5539" i="8"/>
  <c r="E5579" i="8"/>
  <c r="D5579" i="8"/>
  <c r="E5494" i="8"/>
  <c r="D5494" i="8"/>
  <c r="D5663" i="8"/>
  <c r="E5663" i="8"/>
  <c r="E5734" i="8"/>
  <c r="D5734" i="8"/>
  <c r="E5774" i="8"/>
  <c r="D5774" i="8"/>
  <c r="E5814" i="8"/>
  <c r="D5814" i="8"/>
  <c r="E5688" i="8"/>
  <c r="D5688" i="8"/>
  <c r="E5692" i="8"/>
  <c r="D5692" i="8"/>
  <c r="E5619" i="8"/>
  <c r="D5619" i="8"/>
  <c r="E5639" i="8"/>
  <c r="D5639" i="8"/>
  <c r="E5731" i="8"/>
  <c r="D5731" i="8"/>
  <c r="E5771" i="8"/>
  <c r="D5771" i="8"/>
  <c r="E5811" i="8"/>
  <c r="D5811" i="8"/>
  <c r="E5848" i="8"/>
  <c r="D5848" i="8"/>
  <c r="E5868" i="8"/>
  <c r="D5868" i="8"/>
  <c r="E5937" i="8"/>
  <c r="D5937" i="8"/>
  <c r="E5977" i="8"/>
  <c r="D5977" i="8"/>
  <c r="E6017" i="8"/>
  <c r="D6017" i="8"/>
  <c r="E5891" i="8"/>
  <c r="D5891" i="8"/>
  <c r="E5920" i="8"/>
  <c r="D5920" i="8"/>
  <c r="E5960" i="8"/>
  <c r="D5960" i="8"/>
  <c r="E6000" i="8"/>
  <c r="D6000" i="8"/>
  <c r="E6045" i="8"/>
  <c r="D6045" i="8"/>
  <c r="E6051" i="8"/>
  <c r="D6051" i="8"/>
  <c r="E6071" i="8"/>
  <c r="D6071" i="8"/>
  <c r="E6091" i="8"/>
  <c r="D6091" i="8"/>
  <c r="D6339" i="8"/>
  <c r="E6339" i="8"/>
  <c r="E6122" i="8"/>
  <c r="D6122" i="8"/>
  <c r="E6142" i="8"/>
  <c r="D6142" i="8"/>
  <c r="E6162" i="8"/>
  <c r="D6162" i="8"/>
  <c r="E6182" i="8"/>
  <c r="D6182" i="8"/>
  <c r="E6202" i="8"/>
  <c r="D6202" i="8"/>
  <c r="E6222" i="8"/>
  <c r="D6222" i="8"/>
  <c r="E6242" i="8"/>
  <c r="D6242" i="8"/>
  <c r="E6262" i="8"/>
  <c r="D6262" i="8"/>
  <c r="E6282" i="8"/>
  <c r="D6282" i="8"/>
  <c r="E6302" i="8"/>
  <c r="D6302" i="8"/>
  <c r="E6350" i="8"/>
  <c r="D6350" i="8"/>
  <c r="E6359" i="8"/>
  <c r="D6359" i="8"/>
  <c r="E6371" i="8"/>
  <c r="D6371" i="8"/>
  <c r="E6391" i="8"/>
  <c r="D6391" i="8"/>
  <c r="E6411" i="8"/>
  <c r="D6411" i="8"/>
  <c r="E6431" i="8"/>
  <c r="D6431" i="8"/>
  <c r="E6451" i="8"/>
  <c r="D6451" i="8"/>
  <c r="E6471" i="8"/>
  <c r="D6471" i="8"/>
  <c r="E6491" i="8"/>
  <c r="D6491" i="8"/>
  <c r="E6511" i="8"/>
  <c r="D6511" i="8"/>
  <c r="E6531" i="8"/>
  <c r="D6531" i="8"/>
  <c r="E6861" i="8"/>
  <c r="D6861" i="8"/>
  <c r="E6891" i="8"/>
  <c r="D6891" i="8"/>
  <c r="E6846" i="8"/>
  <c r="D6846" i="8"/>
  <c r="E6535" i="8"/>
  <c r="D6535" i="8"/>
  <c r="E6555" i="8"/>
  <c r="D6555" i="8"/>
  <c r="E6575" i="8"/>
  <c r="D6575" i="8"/>
  <c r="D6595" i="8"/>
  <c r="E6595" i="8"/>
  <c r="D6615" i="8"/>
  <c r="E6615" i="8"/>
  <c r="D6635" i="8"/>
  <c r="E6635" i="8"/>
  <c r="D6655" i="8"/>
  <c r="E6655" i="8"/>
  <c r="D6675" i="8"/>
  <c r="E6675" i="8"/>
  <c r="D6695" i="8"/>
  <c r="E6695" i="8"/>
  <c r="D6715" i="8"/>
  <c r="E6715" i="8"/>
  <c r="E6735" i="8"/>
  <c r="D6735" i="8"/>
  <c r="E6755" i="8"/>
  <c r="D6755" i="8"/>
  <c r="E6775" i="8"/>
  <c r="D6775" i="8"/>
  <c r="E6795" i="8"/>
  <c r="D6795" i="8"/>
  <c r="E6826" i="8"/>
  <c r="D6826" i="8"/>
  <c r="E6920" i="8"/>
  <c r="D6920" i="8"/>
  <c r="E7072" i="8"/>
  <c r="D7072" i="8"/>
  <c r="E6951" i="8"/>
  <c r="D6951" i="8"/>
  <c r="E6971" i="8"/>
  <c r="D6971" i="8"/>
  <c r="E6991" i="8"/>
  <c r="D6991" i="8"/>
  <c r="E7011" i="8"/>
  <c r="D7011" i="8"/>
  <c r="E7031" i="8"/>
  <c r="D7031" i="8"/>
  <c r="E7051" i="8"/>
  <c r="D7051" i="8"/>
  <c r="E7071" i="8"/>
  <c r="D7071" i="8"/>
  <c r="E7110" i="8"/>
  <c r="D7110" i="8"/>
  <c r="E7089" i="8"/>
  <c r="D7089" i="8"/>
  <c r="E7193" i="8"/>
  <c r="D7193" i="8"/>
  <c r="E7173" i="8"/>
  <c r="D7173" i="8"/>
  <c r="E7144" i="8"/>
  <c r="D7144" i="8"/>
  <c r="E7164" i="8"/>
  <c r="D7164" i="8"/>
  <c r="E7209" i="8"/>
  <c r="D7209" i="8"/>
  <c r="E7229" i="8"/>
  <c r="D7229" i="8"/>
  <c r="E7249" i="8"/>
  <c r="D7249" i="8"/>
  <c r="E7269" i="8"/>
  <c r="D7269" i="8"/>
  <c r="E7289" i="8"/>
  <c r="D7289" i="8"/>
  <c r="E7309" i="8"/>
  <c r="D7309" i="8"/>
  <c r="E7348" i="8"/>
  <c r="D7348" i="8"/>
  <c r="E7388" i="8"/>
  <c r="D7388" i="8"/>
  <c r="D7341" i="8"/>
  <c r="E7341" i="8"/>
  <c r="D7381" i="8"/>
  <c r="E7381" i="8"/>
  <c r="E7468" i="8"/>
  <c r="D7468" i="8"/>
  <c r="E7427" i="8"/>
  <c r="D7427" i="8"/>
  <c r="E7451" i="8"/>
  <c r="D7451" i="8"/>
  <c r="E7491" i="8"/>
  <c r="D7491" i="8"/>
  <c r="E7400" i="8"/>
  <c r="D7400" i="8"/>
  <c r="E7575" i="8"/>
  <c r="D7575" i="8"/>
  <c r="E7549" i="8"/>
  <c r="D7549" i="8"/>
  <c r="E7574" i="8"/>
  <c r="D7574" i="8"/>
  <c r="E7519" i="8"/>
  <c r="D7519" i="8"/>
  <c r="E7539" i="8"/>
  <c r="D7539" i="8"/>
  <c r="E7560" i="8"/>
  <c r="D7560" i="8"/>
  <c r="E7666" i="8"/>
  <c r="D7666" i="8"/>
  <c r="E7641" i="8"/>
  <c r="D7641" i="8"/>
  <c r="E7673" i="8"/>
  <c r="D7673" i="8"/>
  <c r="E7693" i="8"/>
  <c r="D7693" i="8"/>
  <c r="E7713" i="8"/>
  <c r="D7713" i="8"/>
  <c r="E7733" i="8"/>
  <c r="D7733" i="8"/>
  <c r="E7753" i="8"/>
  <c r="D7753" i="8"/>
  <c r="E7773" i="8"/>
  <c r="D7773" i="8"/>
  <c r="E7857" i="8"/>
  <c r="D7857" i="8"/>
  <c r="E7921" i="8"/>
  <c r="D7921" i="8"/>
  <c r="E8002" i="8"/>
  <c r="D8002" i="8"/>
  <c r="E7796" i="8"/>
  <c r="D7796" i="8"/>
  <c r="E7816" i="8"/>
  <c r="D7816" i="8"/>
  <c r="E7836" i="8"/>
  <c r="D7836" i="8"/>
  <c r="E7866" i="8"/>
  <c r="D7866" i="8"/>
  <c r="E7930" i="8"/>
  <c r="D7930" i="8"/>
  <c r="E7975" i="8"/>
  <c r="D7975" i="8"/>
  <c r="E8039" i="8"/>
  <c r="D8039" i="8"/>
  <c r="E7974" i="8"/>
  <c r="D7974" i="8"/>
  <c r="E7953" i="8"/>
  <c r="D7953" i="8"/>
  <c r="E7969" i="8"/>
  <c r="D7969" i="8"/>
  <c r="E8052" i="8"/>
  <c r="D8052" i="8"/>
  <c r="E8072" i="8"/>
  <c r="D8072" i="8"/>
  <c r="E8092" i="8"/>
  <c r="D8092" i="8"/>
  <c r="E8107" i="8"/>
  <c r="D8107" i="8"/>
  <c r="E8127" i="8"/>
  <c r="D8127" i="8"/>
  <c r="D8164" i="8"/>
  <c r="E8164" i="8"/>
  <c r="E8225" i="8"/>
  <c r="D8225" i="8"/>
  <c r="E8180" i="8"/>
  <c r="D8180" i="8"/>
  <c r="E8200" i="8"/>
  <c r="D8200" i="8"/>
  <c r="E8220" i="8"/>
  <c r="D8220" i="8"/>
  <c r="D8256" i="8"/>
  <c r="E8256" i="8"/>
  <c r="E8315" i="8"/>
  <c r="D8315" i="8"/>
  <c r="D8277" i="8"/>
  <c r="E8277" i="8"/>
  <c r="E8314" i="8"/>
  <c r="D8314" i="8"/>
  <c r="D8341" i="8"/>
  <c r="E8341" i="8"/>
  <c r="D8294" i="8"/>
  <c r="E8294" i="8"/>
  <c r="E8340" i="8"/>
  <c r="D8340" i="8"/>
  <c r="D8426" i="8"/>
  <c r="E8426" i="8"/>
  <c r="D8380" i="8"/>
  <c r="E8380" i="8"/>
  <c r="E8590" i="8"/>
  <c r="D8590" i="8"/>
  <c r="D8390" i="8"/>
  <c r="E8390" i="8"/>
  <c r="E8528" i="8"/>
  <c r="D8528" i="8"/>
  <c r="D8497" i="8"/>
  <c r="E8497" i="8"/>
  <c r="D8446" i="8"/>
  <c r="E8446" i="8"/>
  <c r="E8541" i="8"/>
  <c r="D8541" i="8"/>
  <c r="E8536" i="8"/>
  <c r="D8536" i="8"/>
  <c r="E8510" i="8"/>
  <c r="D8510" i="8"/>
  <c r="E8545" i="8"/>
  <c r="D8545" i="8"/>
  <c r="E8720" i="8"/>
  <c r="D8720" i="8"/>
  <c r="E8595" i="8"/>
  <c r="D8595" i="8"/>
  <c r="D8629" i="8"/>
  <c r="E8629" i="8"/>
  <c r="D8653" i="8"/>
  <c r="E8653" i="8"/>
  <c r="E8630" i="8"/>
  <c r="D8630" i="8"/>
  <c r="E8671" i="8"/>
  <c r="D8671" i="8"/>
  <c r="E8708" i="8"/>
  <c r="D8708" i="8"/>
  <c r="E8716" i="8"/>
  <c r="D8716" i="8"/>
  <c r="E54" i="8"/>
  <c r="D54" i="8"/>
  <c r="D61" i="8"/>
  <c r="E61" i="8"/>
  <c r="D9" i="8"/>
  <c r="D7" i="8"/>
  <c r="O32" i="8" l="1"/>
  <c r="O11" i="8"/>
  <c r="E6130" i="8"/>
  <c r="E1821" i="8"/>
  <c r="E7075" i="8"/>
  <c r="E4003" i="8"/>
  <c r="E8703" i="8"/>
  <c r="E6525" i="8"/>
  <c r="E7861" i="8"/>
  <c r="E8214" i="8"/>
  <c r="E7210" i="8"/>
  <c r="E328" i="8"/>
  <c r="E1298" i="8"/>
  <c r="E1450" i="8"/>
  <c r="E1534" i="8"/>
  <c r="E2120" i="8"/>
  <c r="E2567" i="8"/>
  <c r="E2788" i="8"/>
  <c r="E3162" i="8"/>
  <c r="E8542" i="8"/>
  <c r="E733" i="8"/>
  <c r="E933" i="8"/>
  <c r="E1724" i="8"/>
  <c r="E8498" i="8"/>
  <c r="E8598" i="8"/>
  <c r="E3321" i="8"/>
  <c r="E5283" i="8"/>
  <c r="E2707" i="8"/>
  <c r="E5681" i="8"/>
  <c r="E6865" i="8"/>
  <c r="E6927" i="8"/>
  <c r="E7203" i="8"/>
  <c r="E8046" i="8"/>
  <c r="E119" i="8"/>
  <c r="E382" i="8"/>
  <c r="E1312" i="8"/>
  <c r="E1614" i="8"/>
  <c r="E3084" i="8"/>
  <c r="E6835" i="8"/>
  <c r="E325" i="8"/>
  <c r="E6049" i="8"/>
  <c r="E8642" i="8"/>
  <c r="E4570" i="8"/>
  <c r="E8375" i="8"/>
  <c r="E569" i="8"/>
  <c r="E1271" i="8"/>
  <c r="E1703" i="8"/>
  <c r="E1927" i="8"/>
  <c r="E2226" i="8"/>
  <c r="E2447" i="8"/>
  <c r="E2668" i="8"/>
  <c r="E2888" i="8"/>
  <c r="E3262" i="8"/>
  <c r="E3493" i="8"/>
  <c r="E3779" i="8"/>
  <c r="E4117" i="8"/>
  <c r="E3907" i="8"/>
  <c r="E4501" i="8"/>
  <c r="E4479" i="8"/>
  <c r="E4672" i="8"/>
  <c r="E4858" i="8"/>
  <c r="E5190" i="8"/>
  <c r="E5456" i="8"/>
  <c r="E5508" i="8"/>
  <c r="E5677" i="8"/>
  <c r="E5967" i="8"/>
  <c r="E6329" i="8"/>
  <c r="E6297" i="8"/>
  <c r="E6506" i="8"/>
  <c r="E6921" i="8"/>
  <c r="E7079" i="8"/>
  <c r="E7304" i="8"/>
  <c r="E7415" i="8"/>
  <c r="E7708" i="8"/>
  <c r="E7890" i="8"/>
  <c r="E8149" i="8"/>
  <c r="E8470" i="8"/>
  <c r="E3785" i="8"/>
  <c r="E5836" i="8"/>
  <c r="E6992" i="8"/>
  <c r="E100" i="8"/>
  <c r="E300" i="8"/>
  <c r="E1345" i="8"/>
  <c r="E1033" i="8"/>
  <c r="E1227" i="8"/>
  <c r="E1535" i="8"/>
  <c r="E2148" i="8"/>
  <c r="E2147" i="8"/>
  <c r="E2327" i="8"/>
  <c r="E2548" i="8"/>
  <c r="E2749" i="8"/>
  <c r="E2945" i="8"/>
  <c r="E3430" i="8"/>
  <c r="E3303" i="8"/>
  <c r="E3529" i="8"/>
  <c r="E3678" i="8"/>
  <c r="E4121" i="8"/>
  <c r="E4046" i="8"/>
  <c r="E4407" i="8"/>
  <c r="E4664" i="8"/>
  <c r="E4739" i="8"/>
  <c r="E4899" i="8"/>
  <c r="E5206" i="8"/>
  <c r="E5322" i="8"/>
  <c r="E5590" i="8"/>
  <c r="E5615" i="8"/>
  <c r="E6044" i="8"/>
  <c r="E6138" i="8"/>
  <c r="E6857" i="8"/>
  <c r="E7128" i="8"/>
  <c r="E7188" i="8"/>
  <c r="E7380" i="8"/>
  <c r="E7583" i="8"/>
  <c r="E7749" i="8"/>
  <c r="E7889" i="8"/>
  <c r="E8143" i="8"/>
  <c r="E8290" i="8"/>
  <c r="E8698" i="8"/>
  <c r="E8701" i="8"/>
  <c r="E4671" i="8"/>
  <c r="E6123" i="8"/>
  <c r="E7195" i="8"/>
  <c r="E7837" i="8"/>
  <c r="E8588" i="8"/>
  <c r="E2284" i="8"/>
  <c r="E5862" i="8"/>
  <c r="E3645" i="8"/>
  <c r="E8221" i="8"/>
  <c r="E7310" i="8"/>
  <c r="E5896" i="8"/>
  <c r="E7025" i="8"/>
  <c r="E6425" i="8"/>
  <c r="E1722" i="8"/>
  <c r="E6085" i="8"/>
  <c r="E8436" i="8"/>
  <c r="E8215" i="8"/>
  <c r="E7911" i="8"/>
  <c r="E6966" i="8"/>
  <c r="E6670" i="8"/>
  <c r="E6323" i="8"/>
  <c r="E6007" i="8"/>
  <c r="E5284" i="8"/>
  <c r="E4365" i="8"/>
  <c r="E4023" i="8"/>
  <c r="E3707" i="8"/>
  <c r="E2944" i="8"/>
  <c r="E2467" i="8"/>
  <c r="E383" i="8"/>
  <c r="E219" i="8"/>
  <c r="E380" i="8"/>
  <c r="E8086" i="8"/>
  <c r="E6549" i="8"/>
  <c r="E6296" i="8"/>
  <c r="E5822" i="8"/>
  <c r="E7520" i="8"/>
  <c r="E6216" i="8"/>
  <c r="E1111" i="8"/>
  <c r="E6372" i="8"/>
  <c r="E7687" i="8"/>
  <c r="E5506" i="8"/>
  <c r="E8359" i="8"/>
  <c r="E7595" i="8"/>
  <c r="E3228" i="8"/>
  <c r="E8303" i="8"/>
  <c r="E6485" i="8"/>
  <c r="E7831" i="8"/>
  <c r="E7481" i="8"/>
  <c r="E7046" i="8"/>
  <c r="E6426" i="8"/>
  <c r="E5990" i="8"/>
  <c r="E5569" i="8"/>
  <c r="E5144" i="8"/>
  <c r="E4738" i="8"/>
  <c r="E4491" i="8"/>
  <c r="E3674" i="8"/>
  <c r="E3222" i="8"/>
  <c r="E3024" i="8"/>
  <c r="E2808" i="8"/>
  <c r="E1674" i="8"/>
  <c r="E1454" i="8"/>
  <c r="E1132" i="8"/>
  <c r="E892" i="8"/>
  <c r="E549" i="8"/>
  <c r="E299" i="8"/>
  <c r="E79" i="8"/>
  <c r="E2045" i="8"/>
  <c r="E7869" i="8"/>
  <c r="E7598" i="8"/>
  <c r="E7336" i="8"/>
  <c r="E8085" i="8"/>
  <c r="E7374" i="8"/>
  <c r="E7994" i="8"/>
  <c r="E8174" i="8"/>
  <c r="E7635" i="8"/>
  <c r="E7077" i="8"/>
  <c r="E8032" i="8"/>
  <c r="E7578" i="8"/>
  <c r="E2921" i="8"/>
  <c r="E4815" i="8"/>
  <c r="E432" i="8"/>
  <c r="E2806" i="8"/>
  <c r="E5559" i="8"/>
  <c r="E8374" i="8"/>
  <c r="E8338" i="8"/>
  <c r="E7767" i="8"/>
  <c r="E8414" i="8"/>
  <c r="E8447" i="8"/>
  <c r="E8194" i="8"/>
  <c r="E8153" i="8"/>
  <c r="E7790" i="8"/>
  <c r="E7533" i="8"/>
  <c r="E7414" i="8"/>
  <c r="E7045" i="8"/>
  <c r="E6749" i="8"/>
  <c r="E6569" i="8"/>
  <c r="E6196" i="8"/>
  <c r="E6028" i="8"/>
  <c r="E5420" i="8"/>
  <c r="E5170" i="8"/>
  <c r="E4997" i="8"/>
  <c r="E4817" i="8"/>
  <c r="E4652" i="8"/>
  <c r="E4304" i="8"/>
  <c r="E3720" i="8"/>
  <c r="E3401" i="8"/>
  <c r="E2923" i="8"/>
  <c r="E2426" i="8"/>
  <c r="E2365" i="8"/>
  <c r="E1573" i="8"/>
  <c r="E1360" i="8"/>
  <c r="E751" i="8"/>
  <c r="E363" i="8"/>
  <c r="E198" i="8"/>
  <c r="E6896" i="8"/>
  <c r="E6048" i="8"/>
  <c r="E8509" i="8"/>
  <c r="E8213" i="8"/>
  <c r="E8022" i="8"/>
  <c r="E7706" i="8"/>
  <c r="E7435" i="8"/>
  <c r="E7137" i="8"/>
  <c r="E6628" i="8"/>
  <c r="E6215" i="8"/>
  <c r="E5906" i="8"/>
  <c r="E3952" i="8"/>
  <c r="E2625" i="8"/>
  <c r="E1592" i="8"/>
  <c r="E1225" i="8"/>
  <c r="E8559" i="8"/>
  <c r="E7873" i="8"/>
  <c r="E18" i="8"/>
  <c r="E16" i="8"/>
  <c r="E4" i="8"/>
  <c r="E5" i="8"/>
  <c r="E12" i="8"/>
  <c r="E14" i="8"/>
  <c r="E10" i="8"/>
  <c r="E29" i="8"/>
  <c r="E27" i="8"/>
  <c r="E23" i="8"/>
  <c r="E20" i="8"/>
  <c r="E19" i="8"/>
  <c r="E41" i="8"/>
  <c r="E25" i="8"/>
  <c r="E9" i="8"/>
  <c r="E8" i="8"/>
  <c r="E527" i="8"/>
  <c r="E7" i="8"/>
  <c r="E1232" i="8"/>
  <c r="E330" i="8"/>
  <c r="E246" i="8"/>
  <c r="E556" i="8"/>
  <c r="E1389" i="8"/>
  <c r="E719" i="8"/>
  <c r="E799" i="8"/>
  <c r="E1447" i="8"/>
  <c r="E1621" i="8"/>
  <c r="E2474" i="8"/>
  <c r="E2971" i="8"/>
  <c r="E3091" i="8"/>
  <c r="E3189" i="8"/>
  <c r="E3575" i="8"/>
  <c r="E4076" i="8"/>
  <c r="E3892" i="8"/>
  <c r="E4486" i="8"/>
  <c r="E4610" i="8"/>
  <c r="E4352" i="8"/>
  <c r="E4745" i="8"/>
  <c r="E5155" i="8"/>
  <c r="E5388" i="8"/>
  <c r="E5527" i="8"/>
  <c r="E5941" i="8"/>
  <c r="E6244" i="8"/>
  <c r="E6284" i="8"/>
  <c r="E6797" i="8"/>
  <c r="E7114" i="8"/>
  <c r="E8296" i="8"/>
  <c r="E5307" i="8"/>
  <c r="E637" i="8"/>
  <c r="E1363" i="8"/>
  <c r="E880" i="8"/>
  <c r="E1060" i="8"/>
  <c r="E2555" i="8"/>
  <c r="E2656" i="8"/>
  <c r="E3444" i="8"/>
  <c r="E3270" i="8"/>
  <c r="E4516" i="8"/>
  <c r="E4805" i="8"/>
  <c r="E5029" i="8"/>
  <c r="E4866" i="8"/>
  <c r="E5232" i="8"/>
  <c r="E5545" i="8"/>
  <c r="E6374" i="8"/>
  <c r="E7387" i="8"/>
  <c r="E7990" i="8"/>
  <c r="E1709" i="8"/>
  <c r="E2473" i="8"/>
  <c r="E88" i="8"/>
  <c r="E69" i="8"/>
  <c r="E979" i="8"/>
  <c r="E1159" i="8"/>
  <c r="E1770" i="8"/>
  <c r="E2193" i="8"/>
  <c r="E2755" i="8"/>
  <c r="E2875" i="8"/>
  <c r="E3621" i="8"/>
  <c r="E4474" i="8"/>
  <c r="E4590" i="8"/>
  <c r="E4965" i="8"/>
  <c r="E5308" i="8"/>
  <c r="E5778" i="8"/>
  <c r="E5878" i="8"/>
  <c r="E6473" i="8"/>
  <c r="E6677" i="8"/>
  <c r="E8074" i="8"/>
  <c r="E8381" i="8"/>
  <c r="E8279" i="8"/>
  <c r="E8599" i="8"/>
  <c r="E1432" i="8"/>
  <c r="E107" i="8"/>
  <c r="E375" i="8"/>
  <c r="E1357" i="8"/>
  <c r="E1482" i="8"/>
  <c r="E2009" i="8"/>
  <c r="E2378" i="8"/>
  <c r="E2274" i="8"/>
  <c r="E3795" i="8"/>
  <c r="E3611" i="8"/>
  <c r="E3871" i="8"/>
  <c r="E4204" i="8"/>
  <c r="E4567" i="8"/>
  <c r="E6074" i="8"/>
  <c r="E6105" i="8"/>
  <c r="E6922" i="8"/>
  <c r="E6538" i="8"/>
  <c r="E6698" i="8"/>
  <c r="E6954" i="8"/>
  <c r="E7441" i="8"/>
  <c r="E7756" i="8"/>
  <c r="E8226" i="8"/>
  <c r="E206" i="8"/>
  <c r="E374" i="8"/>
  <c r="E759" i="8"/>
  <c r="E2013" i="8"/>
  <c r="E1581" i="8"/>
  <c r="E2434" i="8"/>
  <c r="E2931" i="8"/>
  <c r="E3409" i="8"/>
  <c r="E3653" i="8"/>
  <c r="E3930" i="8"/>
  <c r="E4312" i="8"/>
  <c r="E4641" i="8"/>
  <c r="E5005" i="8"/>
  <c r="E5159" i="8"/>
  <c r="E5428" i="8"/>
  <c r="E5850" i="8"/>
  <c r="E6204" i="8"/>
  <c r="E6322" i="8"/>
  <c r="E6757" i="8"/>
  <c r="E7053" i="8"/>
  <c r="E7201" i="8"/>
  <c r="E7541" i="8"/>
  <c r="E7798" i="8"/>
  <c r="E8202" i="8"/>
  <c r="E8404" i="8"/>
  <c r="E3661" i="8"/>
  <c r="E287" i="8"/>
  <c r="E597" i="8"/>
  <c r="E1356" i="8"/>
  <c r="E840" i="8"/>
  <c r="E1662" i="8"/>
  <c r="E2515" i="8"/>
  <c r="E3012" i="8"/>
  <c r="E3132" i="8"/>
  <c r="E3230" i="8"/>
  <c r="E3500" i="8"/>
  <c r="E4049" i="8"/>
  <c r="E4169" i="8"/>
  <c r="E4387" i="8"/>
  <c r="E4786" i="8"/>
  <c r="E4826" i="8"/>
  <c r="E5171" i="8"/>
  <c r="E5564" i="8"/>
  <c r="E6023" i="8"/>
  <c r="E6326" i="8"/>
  <c r="E7182" i="8"/>
  <c r="E7167" i="8"/>
  <c r="E7232" i="8"/>
  <c r="E7272" i="8"/>
  <c r="E7610" i="8"/>
  <c r="E8110" i="8"/>
  <c r="E3555" i="8"/>
  <c r="E939" i="8"/>
  <c r="E1119" i="8"/>
  <c r="E1730" i="8"/>
  <c r="E1972" i="8"/>
  <c r="E2153" i="8"/>
  <c r="E2392" i="8"/>
  <c r="E2715" i="8"/>
  <c r="E2835" i="8"/>
  <c r="E3329" i="8"/>
  <c r="E3805" i="8"/>
  <c r="E4925" i="8"/>
  <c r="E5291" i="8"/>
  <c r="E5693" i="8"/>
  <c r="E5644" i="8"/>
  <c r="E6433" i="8"/>
  <c r="E6637" i="8"/>
  <c r="E6717" i="8"/>
  <c r="E7652" i="8"/>
  <c r="E7695" i="8"/>
  <c r="E8009" i="8"/>
  <c r="E8551" i="8"/>
  <c r="E305" i="8"/>
  <c r="E458" i="8"/>
  <c r="E1310" i="8"/>
  <c r="E1262" i="8"/>
  <c r="E2042" i="8"/>
  <c r="E1811" i="8"/>
  <c r="E1979" i="8"/>
  <c r="E2234" i="8"/>
  <c r="E3523" i="8"/>
  <c r="E3052" i="8"/>
  <c r="E3768" i="8"/>
  <c r="E4089" i="8"/>
  <c r="E4711" i="8"/>
  <c r="E5444" i="8"/>
  <c r="E5349" i="8"/>
  <c r="E5699" i="8"/>
  <c r="E5642" i="8"/>
  <c r="E6514" i="8"/>
  <c r="E6658" i="8"/>
  <c r="E6909" i="8"/>
  <c r="E7312" i="8"/>
  <c r="E7457" i="8"/>
  <c r="E7624" i="8"/>
  <c r="E166" i="8"/>
  <c r="E361" i="8"/>
  <c r="E1541" i="8"/>
  <c r="E2065" i="8"/>
  <c r="E2333" i="8"/>
  <c r="E2614" i="8"/>
  <c r="E3369" i="8"/>
  <c r="E4152" i="8"/>
  <c r="E5123" i="8"/>
  <c r="E5775" i="8"/>
  <c r="E5964" i="8"/>
  <c r="E6164" i="8"/>
  <c r="E7013" i="8"/>
  <c r="E7472" i="8"/>
  <c r="E7735" i="8"/>
  <c r="E7925" i="8"/>
  <c r="E8485" i="8"/>
  <c r="E62" i="8"/>
  <c r="E335" i="8"/>
  <c r="E247" i="8"/>
  <c r="E557" i="8"/>
  <c r="E800" i="8"/>
  <c r="E1622" i="8"/>
  <c r="E2475" i="8"/>
  <c r="E2972" i="8"/>
  <c r="E3092" i="8"/>
  <c r="E3190" i="8"/>
  <c r="E3428" i="8"/>
  <c r="E4096" i="8"/>
  <c r="E4388" i="8"/>
  <c r="E4353" i="8"/>
  <c r="E4746" i="8"/>
  <c r="E5175" i="8"/>
  <c r="E5450" i="8"/>
  <c r="E5943" i="8"/>
  <c r="E6245" i="8"/>
  <c r="E6285" i="8"/>
  <c r="E6798" i="8"/>
  <c r="E7116" i="8"/>
  <c r="E670" i="8"/>
  <c r="E899" i="8"/>
  <c r="E1079" i="8"/>
  <c r="E1870" i="8"/>
  <c r="E2675" i="8"/>
  <c r="E2795" i="8"/>
  <c r="E3149" i="8"/>
  <c r="E3289" i="8"/>
  <c r="E3698" i="8"/>
  <c r="E3941" i="8"/>
  <c r="E4535" i="8"/>
  <c r="E5205" i="8"/>
  <c r="E4885" i="8"/>
  <c r="E5251" i="8"/>
  <c r="E5489" i="8"/>
  <c r="E5583" i="8"/>
  <c r="E6393" i="8"/>
  <c r="E6537" i="8"/>
  <c r="E6597" i="8"/>
  <c r="E6905" i="8"/>
  <c r="E8014" i="8"/>
  <c r="E478" i="8"/>
  <c r="E1580" i="8"/>
  <c r="E760" i="8"/>
  <c r="E980" i="8"/>
  <c r="E1160" i="8"/>
  <c r="E1771" i="8"/>
  <c r="E2194" i="8"/>
  <c r="E2756" i="8"/>
  <c r="E2876" i="8"/>
  <c r="E3641" i="8"/>
  <c r="E4494" i="8"/>
  <c r="E4613" i="8"/>
  <c r="E4966" i="8"/>
  <c r="E5309" i="8"/>
  <c r="E5389" i="8"/>
  <c r="E5780" i="8"/>
  <c r="E5890" i="8"/>
  <c r="E6474" i="8"/>
  <c r="E6618" i="8"/>
  <c r="E24" i="8"/>
  <c r="E126" i="8"/>
  <c r="E348" i="8"/>
  <c r="E1039" i="8"/>
  <c r="E1501" i="8"/>
  <c r="E2138" i="8"/>
  <c r="E2293" i="8"/>
  <c r="E2574" i="8"/>
  <c r="E3616" i="8"/>
  <c r="E3890" i="8"/>
  <c r="E4211" i="8"/>
  <c r="E4593" i="8"/>
  <c r="E6093" i="8"/>
  <c r="E6124" i="8"/>
  <c r="E6817" i="8"/>
  <c r="E6973" i="8"/>
  <c r="E7614" i="8"/>
  <c r="E7775" i="8"/>
  <c r="E8251" i="8"/>
  <c r="E8756" i="8"/>
  <c r="E555" i="8"/>
  <c r="E207" i="8"/>
  <c r="E394" i="8"/>
  <c r="E1973" i="8"/>
  <c r="E1582" i="8"/>
  <c r="E2435" i="8"/>
  <c r="E2932" i="8"/>
  <c r="E3410" i="8"/>
  <c r="E3663" i="8"/>
  <c r="E3932" i="8"/>
  <c r="E4313" i="8"/>
  <c r="E4661" i="8"/>
  <c r="E5006" i="8"/>
  <c r="E5179" i="8"/>
  <c r="E5429" i="8"/>
  <c r="E5851" i="8"/>
  <c r="E6205" i="8"/>
  <c r="E6758" i="8"/>
  <c r="E7054" i="8"/>
  <c r="E7542" i="8"/>
  <c r="E7799" i="8"/>
  <c r="E8203" i="8"/>
  <c r="E8345" i="8"/>
  <c r="E225" i="8"/>
  <c r="E306" i="8"/>
  <c r="E616" i="8"/>
  <c r="E1205" i="8"/>
  <c r="E859" i="8"/>
  <c r="E1681" i="8"/>
  <c r="E2534" i="8"/>
  <c r="E2637" i="8"/>
  <c r="E3031" i="8"/>
  <c r="E3532" i="8"/>
  <c r="E3249" i="8"/>
  <c r="E3498" i="8"/>
  <c r="E4047" i="8"/>
  <c r="E5030" i="8"/>
  <c r="E4845" i="8"/>
  <c r="E5211" i="8"/>
  <c r="E5898" i="8"/>
  <c r="E7251" i="8"/>
  <c r="E7345" i="8"/>
  <c r="E7600" i="8"/>
  <c r="E7894" i="8"/>
  <c r="E8015" i="8"/>
  <c r="E8129" i="8"/>
  <c r="E2055" i="8"/>
  <c r="E940" i="8"/>
  <c r="E1120" i="8"/>
  <c r="E1731" i="8"/>
  <c r="E1992" i="8"/>
  <c r="E2154" i="8"/>
  <c r="E2397" i="8"/>
  <c r="E2716" i="8"/>
  <c r="E2836" i="8"/>
  <c r="E3330" i="8"/>
  <c r="E3825" i="8"/>
  <c r="E3992" i="8"/>
  <c r="E4926" i="8"/>
  <c r="E5292" i="8"/>
  <c r="E5483" i="8"/>
  <c r="E5833" i="8"/>
  <c r="E6434" i="8"/>
  <c r="E6578" i="8"/>
  <c r="E7172" i="8"/>
  <c r="E7696" i="8"/>
  <c r="E8029" i="8"/>
  <c r="E86" i="8"/>
  <c r="E1202" i="8"/>
  <c r="E1461" i="8"/>
  <c r="E2131" i="8"/>
  <c r="E1830" i="8"/>
  <c r="E2253" i="8"/>
  <c r="E3590" i="8"/>
  <c r="E3850" i="8"/>
  <c r="E3922" i="8"/>
  <c r="E4461" i="8"/>
  <c r="E4709" i="8"/>
  <c r="E5368" i="8"/>
  <c r="E5522" i="8"/>
  <c r="E6053" i="8"/>
  <c r="E6533" i="8"/>
  <c r="E7093" i="8"/>
  <c r="E7352" i="8"/>
  <c r="E7495" i="8"/>
  <c r="E8305" i="8"/>
  <c r="E8442" i="8"/>
  <c r="E167" i="8"/>
  <c r="E381" i="8"/>
  <c r="E720" i="8"/>
  <c r="E1235" i="8"/>
  <c r="E1542" i="8"/>
  <c r="E2085" i="8"/>
  <c r="E2334" i="8"/>
  <c r="E2615" i="8"/>
  <c r="E3370" i="8"/>
  <c r="E4162" i="8"/>
  <c r="E5143" i="8"/>
  <c r="E5777" i="8"/>
  <c r="E5966" i="8"/>
  <c r="E6165" i="8"/>
  <c r="E6718" i="8"/>
  <c r="E7014" i="8"/>
  <c r="E7474" i="8"/>
  <c r="E7736" i="8"/>
  <c r="E7927" i="8"/>
  <c r="E266" i="8"/>
  <c r="E576" i="8"/>
  <c r="E1438" i="8"/>
  <c r="E819" i="8"/>
  <c r="E1641" i="8"/>
  <c r="E2142" i="8"/>
  <c r="E2075" i="8"/>
  <c r="E2494" i="8"/>
  <c r="E2991" i="8"/>
  <c r="E3111" i="8"/>
  <c r="E3169" i="8"/>
  <c r="E3209" i="8"/>
  <c r="E3461" i="8"/>
  <c r="E4078" i="8"/>
  <c r="E4473" i="8"/>
  <c r="E4372" i="8"/>
  <c r="E4765" i="8"/>
  <c r="E5113" i="8"/>
  <c r="E5981" i="8"/>
  <c r="E6264" i="8"/>
  <c r="E6304" i="8"/>
  <c r="E7146" i="8"/>
  <c r="E7211" i="8"/>
  <c r="E7615" i="8"/>
  <c r="E7643" i="8"/>
  <c r="E8467" i="8"/>
  <c r="E8452" i="8"/>
  <c r="E8719" i="8"/>
  <c r="E4131" i="8"/>
  <c r="E1241" i="8"/>
  <c r="E900" i="8"/>
  <c r="E1080" i="8"/>
  <c r="E1871" i="8"/>
  <c r="E2676" i="8"/>
  <c r="E2796" i="8"/>
  <c r="E3150" i="8"/>
  <c r="E3290" i="8"/>
  <c r="E3718" i="8"/>
  <c r="E3943" i="8"/>
  <c r="E4536" i="8"/>
  <c r="E4886" i="8"/>
  <c r="E5252" i="8"/>
  <c r="E5585" i="8"/>
  <c r="E6343" i="8"/>
  <c r="E6394" i="8"/>
  <c r="E6915" i="8"/>
  <c r="E7544" i="8"/>
  <c r="E8034" i="8"/>
  <c r="E64" i="8"/>
  <c r="E2152" i="8"/>
  <c r="E108" i="8"/>
  <c r="E476" i="8"/>
  <c r="E999" i="8"/>
  <c r="E1179" i="8"/>
  <c r="E1790" i="8"/>
  <c r="E2213" i="8"/>
  <c r="E2775" i="8"/>
  <c r="E2895" i="8"/>
  <c r="E3838" i="8"/>
  <c r="E3810" i="8"/>
  <c r="E4633" i="8"/>
  <c r="E5328" i="8"/>
  <c r="E5818" i="8"/>
  <c r="E5621" i="8"/>
  <c r="E6493" i="8"/>
  <c r="E6697" i="8"/>
  <c r="E6882" i="8"/>
  <c r="E7291" i="8"/>
  <c r="E7955" i="8"/>
  <c r="E8094" i="8"/>
  <c r="E8723" i="8"/>
  <c r="E127" i="8"/>
  <c r="E368" i="8"/>
  <c r="E860" i="8"/>
  <c r="E1502" i="8"/>
  <c r="E1883" i="8"/>
  <c r="E2294" i="8"/>
  <c r="E2575" i="8"/>
  <c r="E3636" i="8"/>
  <c r="E3891" i="8"/>
  <c r="E4231" i="8"/>
  <c r="E4611" i="8"/>
  <c r="E6094" i="8"/>
  <c r="E6125" i="8"/>
  <c r="E6823" i="8"/>
  <c r="E6558" i="8"/>
  <c r="E6974" i="8"/>
  <c r="E7776" i="8"/>
  <c r="E8568" i="8"/>
  <c r="E2874" i="8"/>
  <c r="E2128" i="8"/>
  <c r="E226" i="8"/>
  <c r="E536" i="8"/>
  <c r="E656" i="8"/>
  <c r="E699" i="8"/>
  <c r="E779" i="8"/>
  <c r="E1601" i="8"/>
  <c r="E2454" i="8"/>
  <c r="E2951" i="8"/>
  <c r="E3071" i="8"/>
  <c r="E3477" i="8"/>
  <c r="E3970" i="8"/>
  <c r="E4332" i="8"/>
  <c r="E5169" i="8"/>
  <c r="E5157" i="8"/>
  <c r="E5501" i="8"/>
  <c r="E5901" i="8"/>
  <c r="E6224" i="8"/>
  <c r="E6777" i="8"/>
  <c r="E7074" i="8"/>
  <c r="E7818" i="8"/>
  <c r="E8432" i="8"/>
  <c r="E878" i="8"/>
  <c r="E3466" i="8"/>
  <c r="E4727" i="8"/>
  <c r="E307" i="8"/>
  <c r="E617" i="8"/>
  <c r="E1215" i="8"/>
  <c r="E1040" i="8"/>
  <c r="E1682" i="8"/>
  <c r="E2535" i="8"/>
  <c r="E2642" i="8"/>
  <c r="E3032" i="8"/>
  <c r="E3552" i="8"/>
  <c r="E3250" i="8"/>
  <c r="E3518" i="8"/>
  <c r="E4067" i="8"/>
  <c r="E4396" i="8"/>
  <c r="E5040" i="8"/>
  <c r="E4846" i="8"/>
  <c r="E5212" i="8"/>
  <c r="E6042" i="8"/>
  <c r="E7252" i="8"/>
  <c r="E7347" i="8"/>
  <c r="E7620" i="8"/>
  <c r="E7896" i="8"/>
  <c r="E8035" i="8"/>
  <c r="E8130" i="8"/>
  <c r="E8259" i="8"/>
  <c r="E8738" i="8"/>
  <c r="E738" i="8"/>
  <c r="E1480" i="8"/>
  <c r="E5407" i="8"/>
  <c r="E520" i="8"/>
  <c r="E959" i="8"/>
  <c r="E1139" i="8"/>
  <c r="E1344" i="8"/>
  <c r="E1750" i="8"/>
  <c r="E2061" i="8"/>
  <c r="E2173" i="8"/>
  <c r="E2735" i="8"/>
  <c r="E2855" i="8"/>
  <c r="E3685" i="8"/>
  <c r="E3916" i="8"/>
  <c r="E4217" i="8"/>
  <c r="E4668" i="8"/>
  <c r="E4945" i="8"/>
  <c r="E5738" i="8"/>
  <c r="E6453" i="8"/>
  <c r="E6657" i="8"/>
  <c r="E7715" i="8"/>
  <c r="E8054" i="8"/>
  <c r="E8488" i="8"/>
  <c r="E8648" i="8"/>
  <c r="E40" i="8"/>
  <c r="E87" i="8"/>
  <c r="E666" i="8"/>
  <c r="E1212" i="8"/>
  <c r="E1462" i="8"/>
  <c r="E2143" i="8"/>
  <c r="E1831" i="8"/>
  <c r="E2254" i="8"/>
  <c r="E3591" i="8"/>
  <c r="E3851" i="8"/>
  <c r="E3997" i="8"/>
  <c r="E4481" i="8"/>
  <c r="E4729" i="8"/>
  <c r="E5369" i="8"/>
  <c r="E5524" i="8"/>
  <c r="E5683" i="8"/>
  <c r="E6054" i="8"/>
  <c r="E6847" i="8"/>
  <c r="E6678" i="8"/>
  <c r="E7095" i="8"/>
  <c r="E7354" i="8"/>
  <c r="E7497" i="8"/>
  <c r="E8462" i="8"/>
  <c r="E351" i="8"/>
  <c r="E248" i="8"/>
  <c r="E186" i="8"/>
  <c r="E739" i="8"/>
  <c r="E1561" i="8"/>
  <c r="E2353" i="8"/>
  <c r="E2414" i="8"/>
  <c r="E3389" i="8"/>
  <c r="E4263" i="8"/>
  <c r="E4292" i="8"/>
  <c r="E4606" i="8"/>
  <c r="E4985" i="8"/>
  <c r="E5161" i="8"/>
  <c r="E5408" i="8"/>
  <c r="E5815" i="8"/>
  <c r="E6004" i="8"/>
  <c r="E6184" i="8"/>
  <c r="E6737" i="8"/>
  <c r="E7033" i="8"/>
  <c r="E7197" i="8"/>
  <c r="E7436" i="8"/>
  <c r="E7402" i="8"/>
  <c r="E7521" i="8"/>
  <c r="E7870" i="8"/>
  <c r="E8182" i="8"/>
  <c r="E8222" i="8"/>
  <c r="E8575" i="8"/>
  <c r="E2387" i="8"/>
  <c r="E3563" i="8"/>
  <c r="E3589" i="8"/>
  <c r="E267" i="8"/>
  <c r="E577" i="8"/>
  <c r="E1247" i="8"/>
  <c r="E820" i="8"/>
  <c r="E1642" i="8"/>
  <c r="E2095" i="8"/>
  <c r="E2495" i="8"/>
  <c r="E2992" i="8"/>
  <c r="E3112" i="8"/>
  <c r="E3210" i="8"/>
  <c r="E3482" i="8"/>
  <c r="E4098" i="8"/>
  <c r="E4493" i="8"/>
  <c r="E4373" i="8"/>
  <c r="E4766" i="8"/>
  <c r="E5133" i="8"/>
  <c r="E5983" i="8"/>
  <c r="E6265" i="8"/>
  <c r="E6305" i="8"/>
  <c r="E7147" i="8"/>
  <c r="E7212" i="8"/>
  <c r="E7552" i="8"/>
  <c r="E7644" i="8"/>
  <c r="E7935" i="8"/>
  <c r="E8327" i="8"/>
  <c r="E8373" i="8"/>
  <c r="E529" i="8"/>
  <c r="E919" i="8"/>
  <c r="E1099" i="8"/>
  <c r="E1411" i="8"/>
  <c r="E1710" i="8"/>
  <c r="E1850" i="8"/>
  <c r="E2094" i="8"/>
  <c r="E2006" i="8"/>
  <c r="E2695" i="8"/>
  <c r="E2815" i="8"/>
  <c r="E3309" i="8"/>
  <c r="E3691" i="8"/>
  <c r="E3981" i="8"/>
  <c r="E4905" i="8"/>
  <c r="E5271" i="8"/>
  <c r="E6413" i="8"/>
  <c r="E6557" i="8"/>
  <c r="E6617" i="8"/>
  <c r="E7675" i="8"/>
  <c r="E7865" i="8"/>
  <c r="E8530" i="8"/>
  <c r="E8760" i="8"/>
  <c r="E464" i="8"/>
  <c r="E481" i="8"/>
  <c r="E1000" i="8"/>
  <c r="E1180" i="8"/>
  <c r="E1791" i="8"/>
  <c r="E2146" i="8"/>
  <c r="E2214" i="8"/>
  <c r="E2776" i="8"/>
  <c r="E2896" i="8"/>
  <c r="E3170" i="8"/>
  <c r="E3830" i="8"/>
  <c r="E4653" i="8"/>
  <c r="E5329" i="8"/>
  <c r="E5820" i="8"/>
  <c r="E5622" i="8"/>
  <c r="E6494" i="8"/>
  <c r="E6638" i="8"/>
  <c r="E6887" i="8"/>
  <c r="E7292" i="8"/>
  <c r="E7956" i="8"/>
  <c r="E8095" i="8"/>
  <c r="E6355" i="8"/>
  <c r="E208" i="8"/>
  <c r="E146" i="8"/>
  <c r="E1521" i="8"/>
  <c r="E2036" i="8"/>
  <c r="E2313" i="8"/>
  <c r="E2594" i="8"/>
  <c r="E3349" i="8"/>
  <c r="E3536" i="8"/>
  <c r="E4178" i="8"/>
  <c r="E5659" i="8"/>
  <c r="E5735" i="8"/>
  <c r="E5924" i="8"/>
  <c r="E6144" i="8"/>
  <c r="E6850" i="8"/>
  <c r="E6953" i="8"/>
  <c r="E6993" i="8"/>
  <c r="E7891" i="8"/>
  <c r="E227" i="8"/>
  <c r="E537" i="8"/>
  <c r="E657" i="8"/>
  <c r="E780" i="8"/>
  <c r="E960" i="8"/>
  <c r="E1602" i="8"/>
  <c r="E2455" i="8"/>
  <c r="E2952" i="8"/>
  <c r="E3072" i="8"/>
  <c r="E3497" i="8"/>
  <c r="E3972" i="8"/>
  <c r="E4333" i="8"/>
  <c r="E5177" i="8"/>
  <c r="E5519" i="8"/>
  <c r="E5903" i="8"/>
  <c r="E6225" i="8"/>
  <c r="E6778" i="8"/>
  <c r="E7076" i="8"/>
  <c r="E7934" i="8"/>
  <c r="E7819" i="8"/>
  <c r="E636" i="8"/>
  <c r="E1343" i="8"/>
  <c r="E879" i="8"/>
  <c r="E1059" i="8"/>
  <c r="E2554" i="8"/>
  <c r="E2655" i="8"/>
  <c r="E3417" i="8"/>
  <c r="E3269" i="8"/>
  <c r="E4515" i="8"/>
  <c r="E5012" i="8"/>
  <c r="E4865" i="8"/>
  <c r="E5231" i="8"/>
  <c r="E5543" i="8"/>
  <c r="E6104" i="8"/>
  <c r="E6373" i="8"/>
  <c r="E6577" i="8"/>
  <c r="E7385" i="8"/>
  <c r="E7970" i="8"/>
  <c r="E6512" i="8"/>
  <c r="E525" i="8"/>
  <c r="E1140" i="8"/>
  <c r="E1364" i="8"/>
  <c r="E1751" i="8"/>
  <c r="E2081" i="8"/>
  <c r="E2174" i="8"/>
  <c r="E2736" i="8"/>
  <c r="E2856" i="8"/>
  <c r="E3703" i="8"/>
  <c r="E4192" i="8"/>
  <c r="E4237" i="8"/>
  <c r="E4688" i="8"/>
  <c r="E4946" i="8"/>
  <c r="E5740" i="8"/>
  <c r="E6454" i="8"/>
  <c r="E6598" i="8"/>
  <c r="E7716" i="8"/>
  <c r="E8055" i="8"/>
  <c r="E8689" i="8"/>
  <c r="E3188" i="8"/>
  <c r="E168" i="8"/>
  <c r="E698" i="8"/>
  <c r="E106" i="8"/>
  <c r="E355" i="8"/>
  <c r="E1337" i="8"/>
  <c r="E1481" i="8"/>
  <c r="E1989" i="8"/>
  <c r="E2400" i="8"/>
  <c r="E2273" i="8"/>
  <c r="E3775" i="8"/>
  <c r="E3610" i="8"/>
  <c r="E3870" i="8"/>
  <c r="E4184" i="8"/>
  <c r="E4556" i="8"/>
  <c r="E6073" i="8"/>
  <c r="E6360" i="8"/>
  <c r="E6863" i="8"/>
  <c r="E7271" i="8"/>
  <c r="E7392" i="8"/>
  <c r="E7755" i="8"/>
  <c r="E8158" i="8"/>
  <c r="E8319" i="8"/>
  <c r="E8353" i="8"/>
  <c r="E8622" i="8"/>
  <c r="E433" i="8"/>
  <c r="E187" i="8"/>
  <c r="E740" i="8"/>
  <c r="E1562" i="8"/>
  <c r="E2354" i="8"/>
  <c r="E2415" i="8"/>
  <c r="E3390" i="8"/>
  <c r="E3920" i="8"/>
  <c r="E4293" i="8"/>
  <c r="E4617" i="8"/>
  <c r="E4806" i="8"/>
  <c r="E4986" i="8"/>
  <c r="E5181" i="8"/>
  <c r="E5409" i="8"/>
  <c r="E5817" i="8"/>
  <c r="E6006" i="8"/>
  <c r="E6185" i="8"/>
  <c r="E6738" i="8"/>
  <c r="E7034" i="8"/>
  <c r="E7440" i="8"/>
  <c r="E7403" i="8"/>
  <c r="E7522" i="8"/>
  <c r="E8183" i="8"/>
  <c r="E8244" i="8"/>
  <c r="E8481" i="8"/>
  <c r="E8483" i="8"/>
  <c r="E8649" i="8"/>
  <c r="E4191" i="8"/>
  <c r="E286" i="8"/>
  <c r="E596" i="8"/>
  <c r="E1336" i="8"/>
  <c r="E1441" i="8"/>
  <c r="E839" i="8"/>
  <c r="E1661" i="8"/>
  <c r="E2514" i="8"/>
  <c r="E3011" i="8"/>
  <c r="E3131" i="8"/>
  <c r="E3229" i="8"/>
  <c r="E3480" i="8"/>
  <c r="E4029" i="8"/>
  <c r="E4159" i="8"/>
  <c r="E4480" i="8"/>
  <c r="E4785" i="8"/>
  <c r="E4825" i="8"/>
  <c r="E5151" i="8"/>
  <c r="E5562" i="8"/>
  <c r="E6021" i="8"/>
  <c r="E7166" i="8"/>
  <c r="E7231" i="8"/>
  <c r="E7590" i="8"/>
  <c r="E8109" i="8"/>
  <c r="E1749" i="8"/>
  <c r="E2694" i="8"/>
  <c r="E673" i="8"/>
  <c r="E920" i="8"/>
  <c r="E1100" i="8"/>
  <c r="E1431" i="8"/>
  <c r="E1711" i="8"/>
  <c r="E1851" i="8"/>
  <c r="E2114" i="8"/>
  <c r="E2026" i="8"/>
  <c r="E2696" i="8"/>
  <c r="E2816" i="8"/>
  <c r="E3310" i="8"/>
  <c r="E3924" i="8"/>
  <c r="E3711" i="8"/>
  <c r="E3983" i="8"/>
  <c r="E4906" i="8"/>
  <c r="E5272" i="8"/>
  <c r="E5825" i="8"/>
  <c r="E6414" i="8"/>
  <c r="E7676" i="8"/>
  <c r="E7883" i="8"/>
  <c r="E8704" i="8"/>
  <c r="E145" i="8"/>
  <c r="E128" i="8"/>
  <c r="E388" i="8"/>
  <c r="E2314" i="8"/>
  <c r="E5737" i="8"/>
  <c r="E8280" i="8"/>
  <c r="E512" i="8"/>
  <c r="E395" i="8"/>
  <c r="E1001" i="8"/>
  <c r="E1181" i="8"/>
  <c r="E1792" i="8"/>
  <c r="E2215" i="8"/>
  <c r="E2777" i="8"/>
  <c r="E2897" i="8"/>
  <c r="E3171" i="8"/>
  <c r="E4001" i="8"/>
  <c r="E4673" i="8"/>
  <c r="E5330" i="8"/>
  <c r="E5840" i="8"/>
  <c r="E5623" i="8"/>
  <c r="E6266" i="8"/>
  <c r="E6495" i="8"/>
  <c r="E6699" i="8"/>
  <c r="E6892" i="8"/>
  <c r="E7293" i="8"/>
  <c r="E7820" i="8"/>
  <c r="E8096" i="8"/>
  <c r="E8352" i="8"/>
  <c r="E8478" i="8"/>
  <c r="E5270" i="8"/>
  <c r="E309" i="8"/>
  <c r="E619" i="8"/>
  <c r="E1254" i="8"/>
  <c r="E1042" i="8"/>
  <c r="E1684" i="8"/>
  <c r="E2537" i="8"/>
  <c r="E2636" i="8"/>
  <c r="E3034" i="8"/>
  <c r="E3418" i="8"/>
  <c r="E3252" i="8"/>
  <c r="E3558" i="8"/>
  <c r="E4082" i="8"/>
  <c r="E4436" i="8"/>
  <c r="E5060" i="8"/>
  <c r="E4848" i="8"/>
  <c r="E5214" i="8"/>
  <c r="E5593" i="8"/>
  <c r="E5880" i="8"/>
  <c r="E6321" i="8"/>
  <c r="E7254" i="8"/>
  <c r="E7351" i="8"/>
  <c r="E7900" i="8"/>
  <c r="E8006" i="8"/>
  <c r="E8132" i="8"/>
  <c r="E8503" i="8"/>
  <c r="E8593" i="8"/>
  <c r="E4441" i="8"/>
  <c r="E6412" i="8"/>
  <c r="E943" i="8"/>
  <c r="E1123" i="8"/>
  <c r="E1834" i="8"/>
  <c r="E2052" i="8"/>
  <c r="E2157" i="8"/>
  <c r="E2719" i="8"/>
  <c r="E2839" i="8"/>
  <c r="E3333" i="8"/>
  <c r="E4055" i="8"/>
  <c r="E4052" i="8"/>
  <c r="E4929" i="8"/>
  <c r="E5295" i="8"/>
  <c r="E5706" i="8"/>
  <c r="E6437" i="8"/>
  <c r="E6641" i="8"/>
  <c r="E7699" i="8"/>
  <c r="E8020" i="8"/>
  <c r="E8227" i="8"/>
  <c r="E2794" i="8"/>
  <c r="E131" i="8"/>
  <c r="E448" i="8"/>
  <c r="E1506" i="8"/>
  <c r="E1947" i="8"/>
  <c r="E1937" i="8"/>
  <c r="E2298" i="8"/>
  <c r="E2579" i="8"/>
  <c r="E4395" i="8"/>
  <c r="E4694" i="8"/>
  <c r="E1242" i="8"/>
  <c r="E2233" i="8"/>
  <c r="E4691" i="8"/>
  <c r="E7455" i="8"/>
  <c r="E8075" i="8"/>
  <c r="E8594" i="8"/>
  <c r="E447" i="8"/>
  <c r="E188" i="8"/>
  <c r="E486" i="8"/>
  <c r="E538" i="8"/>
  <c r="E658" i="8"/>
  <c r="E781" i="8"/>
  <c r="E1603" i="8"/>
  <c r="E2456" i="8"/>
  <c r="E2953" i="8"/>
  <c r="E3073" i="8"/>
  <c r="E3517" i="8"/>
  <c r="E3974" i="8"/>
  <c r="E4334" i="8"/>
  <c r="E5015" i="8"/>
  <c r="E5197" i="8"/>
  <c r="E5533" i="8"/>
  <c r="E5905" i="8"/>
  <c r="E6226" i="8"/>
  <c r="E6779" i="8"/>
  <c r="E7078" i="8"/>
  <c r="E8519" i="8"/>
  <c r="E8624" i="8"/>
  <c r="E89" i="8"/>
  <c r="E922" i="8"/>
  <c r="E1268" i="8"/>
  <c r="E1464" i="8"/>
  <c r="E1925" i="8"/>
  <c r="E1833" i="8"/>
  <c r="E2256" i="8"/>
  <c r="E3726" i="8"/>
  <c r="E3593" i="8"/>
  <c r="E3853" i="8"/>
  <c r="E4037" i="8"/>
  <c r="E4581" i="8"/>
  <c r="E5371" i="8"/>
  <c r="E5528" i="8"/>
  <c r="E5843" i="8"/>
  <c r="E6056" i="8"/>
  <c r="E6849" i="8"/>
  <c r="E6560" i="8"/>
  <c r="E6680" i="8"/>
  <c r="E7099" i="8"/>
  <c r="E7358" i="8"/>
  <c r="E7501" i="8"/>
  <c r="E3208" i="8"/>
  <c r="E170" i="8"/>
  <c r="E441" i="8"/>
  <c r="E723" i="8"/>
  <c r="E1295" i="8"/>
  <c r="E1545" i="8"/>
  <c r="E2141" i="8"/>
  <c r="E2337" i="8"/>
  <c r="E2618" i="8"/>
  <c r="E3373" i="8"/>
  <c r="E3733" i="8"/>
  <c r="E4225" i="8"/>
  <c r="E5203" i="8"/>
  <c r="E5392" i="8"/>
  <c r="E5783" i="8"/>
  <c r="E5972" i="8"/>
  <c r="E6168" i="8"/>
  <c r="E6721" i="8"/>
  <c r="E7017" i="8"/>
  <c r="E7480" i="8"/>
  <c r="E7739" i="8"/>
  <c r="E7855" i="8"/>
  <c r="E8206" i="8"/>
  <c r="E2172" i="8"/>
  <c r="E2453" i="8"/>
  <c r="E311" i="8"/>
  <c r="E668" i="8"/>
  <c r="E621" i="8"/>
  <c r="E1294" i="8"/>
  <c r="E784" i="8"/>
  <c r="E1044" i="8"/>
  <c r="E1686" i="8"/>
  <c r="E2539" i="8"/>
  <c r="E2630" i="8"/>
  <c r="E3036" i="8"/>
  <c r="E3462" i="8"/>
  <c r="E3254" i="8"/>
  <c r="E3709" i="8"/>
  <c r="E4122" i="8"/>
  <c r="E4476" i="8"/>
  <c r="E5098" i="8"/>
  <c r="E4850" i="8"/>
  <c r="E5216" i="8"/>
  <c r="E1019" i="8"/>
  <c r="E2022" i="8"/>
  <c r="E3748" i="8"/>
  <c r="E5641" i="8"/>
  <c r="E961" i="8"/>
  <c r="E1141" i="8"/>
  <c r="E1384" i="8"/>
  <c r="E1752" i="8"/>
  <c r="E2101" i="8"/>
  <c r="E2175" i="8"/>
  <c r="E2737" i="8"/>
  <c r="E2857" i="8"/>
  <c r="E3723" i="8"/>
  <c r="E4212" i="8"/>
  <c r="E4257" i="8"/>
  <c r="E4708" i="8"/>
  <c r="E4947" i="8"/>
  <c r="E5742" i="8"/>
  <c r="E6455" i="8"/>
  <c r="E6659" i="8"/>
  <c r="E7717" i="8"/>
  <c r="E8056" i="8"/>
  <c r="E8261" i="8"/>
  <c r="E8725" i="8"/>
  <c r="E8755" i="8"/>
  <c r="E269" i="8"/>
  <c r="E684" i="8"/>
  <c r="E579" i="8"/>
  <c r="E1287" i="8"/>
  <c r="E1644" i="8"/>
  <c r="E2135" i="8"/>
  <c r="E2497" i="8"/>
  <c r="E2994" i="8"/>
  <c r="E3114" i="8"/>
  <c r="E3212" i="8"/>
  <c r="E3522" i="8"/>
  <c r="E4138" i="8"/>
  <c r="E4402" i="8"/>
  <c r="E4375" i="8"/>
  <c r="E4768" i="8"/>
  <c r="E5173" i="8"/>
  <c r="E5987" i="8"/>
  <c r="E6307" i="8"/>
  <c r="E7149" i="8"/>
  <c r="E7214" i="8"/>
  <c r="E7586" i="8"/>
  <c r="E7646" i="8"/>
  <c r="E1301" i="8"/>
  <c r="E903" i="8"/>
  <c r="E1083" i="8"/>
  <c r="E1794" i="8"/>
  <c r="E1874" i="8"/>
  <c r="E2386" i="8"/>
  <c r="E2679" i="8"/>
  <c r="E2799" i="8"/>
  <c r="E3153" i="8"/>
  <c r="E3293" i="8"/>
  <c r="E3778" i="8"/>
  <c r="E3905" i="8"/>
  <c r="E3949" i="8"/>
  <c r="E4539" i="8"/>
  <c r="E4889" i="8"/>
  <c r="E5255" i="8"/>
  <c r="E5464" i="8"/>
  <c r="E6397" i="8"/>
  <c r="E6601" i="8"/>
  <c r="E6941" i="8"/>
  <c r="E7605" i="8"/>
  <c r="E8025" i="8"/>
  <c r="E8322" i="8"/>
  <c r="E327" i="8"/>
  <c r="E964" i="8"/>
  <c r="E1004" i="8"/>
  <c r="E3680" i="8"/>
  <c r="E2093" i="8"/>
  <c r="E1563" i="8"/>
  <c r="E2355" i="8"/>
  <c r="E2416" i="8"/>
  <c r="E3391" i="8"/>
  <c r="E4294" i="8"/>
  <c r="E4622" i="8"/>
  <c r="E4807" i="8"/>
  <c r="E4987" i="8"/>
  <c r="E5201" i="8"/>
  <c r="E5410" i="8"/>
  <c r="E5819" i="8"/>
  <c r="E6008" i="8"/>
  <c r="E6186" i="8"/>
  <c r="E6739" i="8"/>
  <c r="E7035" i="8"/>
  <c r="E7573" i="8"/>
  <c r="E7404" i="8"/>
  <c r="E7523" i="8"/>
  <c r="E7957" i="8"/>
  <c r="E8184" i="8"/>
  <c r="E8255" i="8"/>
  <c r="E8494" i="8"/>
  <c r="E1829" i="8"/>
  <c r="E491" i="8"/>
  <c r="E882" i="8"/>
  <c r="E1182" i="8"/>
  <c r="E1793" i="8"/>
  <c r="E2216" i="8"/>
  <c r="E2778" i="8"/>
  <c r="E2898" i="8"/>
  <c r="E3172" i="8"/>
  <c r="E3619" i="8"/>
  <c r="E4021" i="8"/>
  <c r="E4693" i="8"/>
  <c r="E5331" i="8"/>
  <c r="E5453" i="8"/>
  <c r="E5675" i="8"/>
  <c r="E5624" i="8"/>
  <c r="E6267" i="8"/>
  <c r="E6496" i="8"/>
  <c r="E6640" i="8"/>
  <c r="E6897" i="8"/>
  <c r="E7294" i="8"/>
  <c r="E8097" i="8"/>
  <c r="E8372" i="8"/>
  <c r="E8406" i="8"/>
  <c r="E8486" i="8"/>
  <c r="E8664" i="8"/>
  <c r="E130" i="8"/>
  <c r="E428" i="8"/>
  <c r="E1505" i="8"/>
  <c r="E1913" i="8"/>
  <c r="E1908" i="8"/>
  <c r="E2297" i="8"/>
  <c r="E2578" i="8"/>
  <c r="E4276" i="8"/>
  <c r="E4674" i="8"/>
  <c r="E5664" i="8"/>
  <c r="E5694" i="8"/>
  <c r="E6097" i="8"/>
  <c r="E6128" i="8"/>
  <c r="E6816" i="8"/>
  <c r="E6977" i="8"/>
  <c r="E7779" i="8"/>
  <c r="E8223" i="8"/>
  <c r="E8539" i="8"/>
  <c r="E5209" i="8"/>
  <c r="E49" i="8"/>
  <c r="E91" i="8"/>
  <c r="E271" i="8"/>
  <c r="E581" i="8"/>
  <c r="E1327" i="8"/>
  <c r="E1646" i="8"/>
  <c r="E6938" i="8"/>
  <c r="E1270" i="8"/>
  <c r="E2056" i="8"/>
  <c r="E8445" i="8"/>
  <c r="E8710" i="8"/>
  <c r="E384" i="8"/>
  <c r="E53" i="8"/>
  <c r="E530" i="8"/>
  <c r="E921" i="8"/>
  <c r="E1101" i="8"/>
  <c r="E2134" i="8"/>
  <c r="E2046" i="8"/>
  <c r="E2697" i="8"/>
  <c r="E2817" i="8"/>
  <c r="E3311" i="8"/>
  <c r="E3626" i="8"/>
  <c r="E3731" i="8"/>
  <c r="E3994" i="8"/>
  <c r="E4907" i="8"/>
  <c r="E5273" i="8"/>
  <c r="E5845" i="8"/>
  <c r="E6415" i="8"/>
  <c r="E6619" i="8"/>
  <c r="E7677" i="8"/>
  <c r="E8167" i="8"/>
  <c r="E8459" i="8"/>
  <c r="E340" i="8"/>
  <c r="E229" i="8"/>
  <c r="E539" i="8"/>
  <c r="E659" i="8"/>
  <c r="E1604" i="8"/>
  <c r="E2457" i="8"/>
  <c r="E2954" i="8"/>
  <c r="E3074" i="8"/>
  <c r="E3537" i="8"/>
  <c r="E3976" i="8"/>
  <c r="E4186" i="8"/>
  <c r="E4335" i="8"/>
  <c r="E4410" i="8"/>
  <c r="E5085" i="8"/>
  <c r="E5022" i="8"/>
  <c r="E5907" i="8"/>
  <c r="E6227" i="8"/>
  <c r="E6780" i="8"/>
  <c r="E7080" i="8"/>
  <c r="E7821" i="8"/>
  <c r="E8523" i="8"/>
  <c r="E5290" i="8"/>
  <c r="E310" i="8"/>
  <c r="E35" i="8"/>
  <c r="E620" i="8"/>
  <c r="E1274" i="8"/>
  <c r="E863" i="8"/>
  <c r="E1043" i="8"/>
  <c r="E1685" i="8"/>
  <c r="E1754" i="8"/>
  <c r="E2538" i="8"/>
  <c r="E2641" i="8"/>
  <c r="E3035" i="8"/>
  <c r="E3442" i="8"/>
  <c r="E3253" i="8"/>
  <c r="E3578" i="8"/>
  <c r="E4102" i="8"/>
  <c r="E4456" i="8"/>
  <c r="E5082" i="8"/>
  <c r="E4849" i="8"/>
  <c r="E5215" i="8"/>
  <c r="E5886" i="8"/>
  <c r="E6821" i="8"/>
  <c r="E7255" i="8"/>
  <c r="E7353" i="8"/>
  <c r="E7902" i="8"/>
  <c r="E8026" i="8"/>
  <c r="E8133" i="8"/>
  <c r="E3516" i="8"/>
  <c r="E501" i="8"/>
  <c r="E1446" i="8"/>
  <c r="E924" i="8"/>
  <c r="E1184" i="8"/>
  <c r="E1795" i="8"/>
  <c r="E8656" i="8"/>
  <c r="E1522" i="8"/>
  <c r="E6994" i="8"/>
  <c r="E8634" i="8"/>
  <c r="E701" i="8"/>
  <c r="E1523" i="8"/>
  <c r="E2076" i="8"/>
  <c r="E2315" i="8"/>
  <c r="E2596" i="8"/>
  <c r="E3351" i="8"/>
  <c r="E3576" i="8"/>
  <c r="E4218" i="8"/>
  <c r="E4499" i="8"/>
  <c r="E5739" i="8"/>
  <c r="E5928" i="8"/>
  <c r="E6146" i="8"/>
  <c r="E6854" i="8"/>
  <c r="E6995" i="8"/>
  <c r="E7553" i="8"/>
  <c r="E7856" i="8"/>
  <c r="E7887" i="8"/>
  <c r="E2654" i="8"/>
  <c r="E34" i="8"/>
  <c r="E842" i="8"/>
  <c r="E1142" i="8"/>
  <c r="E1404" i="8"/>
  <c r="E1753" i="8"/>
  <c r="E2121" i="8"/>
  <c r="E2176" i="8"/>
  <c r="E2738" i="8"/>
  <c r="E2858" i="8"/>
  <c r="E3743" i="8"/>
  <c r="E4232" i="8"/>
  <c r="E4728" i="8"/>
  <c r="E4948" i="8"/>
  <c r="E5744" i="8"/>
  <c r="E6456" i="8"/>
  <c r="E6600" i="8"/>
  <c r="E7718" i="8"/>
  <c r="E8057" i="8"/>
  <c r="E8262" i="8"/>
  <c r="E8759" i="8"/>
  <c r="E90" i="8"/>
  <c r="E1231" i="8"/>
  <c r="E1288" i="8"/>
  <c r="E1465" i="8"/>
  <c r="E1940" i="8"/>
  <c r="E1944" i="8"/>
  <c r="E2257" i="8"/>
  <c r="E3746" i="8"/>
  <c r="E3594" i="8"/>
  <c r="E3854" i="8"/>
  <c r="E4057" i="8"/>
  <c r="E4601" i="8"/>
  <c r="E5372" i="8"/>
  <c r="E5530" i="8"/>
  <c r="E5654" i="8"/>
  <c r="E5605" i="8"/>
  <c r="E6057" i="8"/>
  <c r="E6331" i="8"/>
  <c r="E6869" i="8"/>
  <c r="E7101" i="8"/>
  <c r="E7360" i="8"/>
  <c r="E7393" i="8"/>
  <c r="E7503" i="8"/>
  <c r="E7822" i="8"/>
  <c r="E8635" i="8"/>
  <c r="E2632" i="8"/>
  <c r="E231" i="8"/>
  <c r="E541" i="8"/>
  <c r="E661" i="8"/>
  <c r="E704" i="8"/>
  <c r="E3556" i="8"/>
  <c r="E6145" i="8"/>
  <c r="E8401" i="8"/>
  <c r="E638" i="8"/>
  <c r="E1383" i="8"/>
  <c r="E881" i="8"/>
  <c r="E1061" i="8"/>
  <c r="E1852" i="8"/>
  <c r="E2556" i="8"/>
  <c r="E2657" i="8"/>
  <c r="E3464" i="8"/>
  <c r="E3271" i="8"/>
  <c r="E3985" i="8"/>
  <c r="E4517" i="8"/>
  <c r="E5039" i="8"/>
  <c r="E4867" i="8"/>
  <c r="E5233" i="8"/>
  <c r="E5547" i="8"/>
  <c r="E6347" i="8"/>
  <c r="E6375" i="8"/>
  <c r="E6579" i="8"/>
  <c r="E7315" i="8"/>
  <c r="E7389" i="8"/>
  <c r="E8010" i="8"/>
  <c r="E43" i="8"/>
  <c r="E393" i="8"/>
  <c r="E189" i="8"/>
  <c r="E742" i="8"/>
  <c r="E1198" i="8"/>
  <c r="E1564" i="8"/>
  <c r="E2356" i="8"/>
  <c r="E2417" i="8"/>
  <c r="E2914" i="8"/>
  <c r="E3392" i="8"/>
  <c r="E4295" i="8"/>
  <c r="E4643" i="8"/>
  <c r="E4808" i="8"/>
  <c r="E4988" i="8"/>
  <c r="E5026" i="8"/>
  <c r="E5411" i="8"/>
  <c r="E5671" i="8"/>
  <c r="E5821" i="8"/>
  <c r="E6010" i="8"/>
  <c r="E6187" i="8"/>
  <c r="E6740" i="8"/>
  <c r="E7036" i="8"/>
  <c r="E7425" i="8"/>
  <c r="E7405" i="8"/>
  <c r="E7524" i="8"/>
  <c r="E7781" i="8"/>
  <c r="E8185" i="8"/>
  <c r="E8257" i="8"/>
  <c r="E8592" i="8"/>
  <c r="E2016" i="8"/>
  <c r="E270" i="8"/>
  <c r="E580" i="8"/>
  <c r="E1307" i="8"/>
  <c r="E823" i="8"/>
  <c r="E1645" i="8"/>
  <c r="E2498" i="8"/>
  <c r="E2995" i="8"/>
  <c r="E3115" i="8"/>
  <c r="E3213" i="8"/>
  <c r="E3542" i="8"/>
  <c r="E4422" i="8"/>
  <c r="E4376" i="8"/>
  <c r="E4769" i="8"/>
  <c r="E5193" i="8"/>
  <c r="E5989" i="8"/>
  <c r="E6308" i="8"/>
  <c r="E6561" i="8"/>
  <c r="E7150" i="8"/>
  <c r="E7215" i="8"/>
  <c r="E7606" i="8"/>
  <c r="E7647" i="8"/>
  <c r="E8428" i="8"/>
  <c r="E2002" i="8"/>
  <c r="E73" i="8"/>
  <c r="E36" i="8"/>
  <c r="E744" i="8"/>
  <c r="E884" i="8"/>
  <c r="E1144" i="8"/>
  <c r="E1755" i="8"/>
  <c r="E8348" i="8"/>
  <c r="E288" i="8"/>
  <c r="E672" i="8"/>
  <c r="E1377" i="8"/>
  <c r="E1483" i="8"/>
  <c r="E2029" i="8"/>
  <c r="E2377" i="8"/>
  <c r="E2275" i="8"/>
  <c r="E3815" i="8"/>
  <c r="E3872" i="8"/>
  <c r="E4224" i="8"/>
  <c r="E4587" i="8"/>
  <c r="E6075" i="8"/>
  <c r="E6824" i="8"/>
  <c r="E6955" i="8"/>
  <c r="E7757" i="8"/>
  <c r="E8362" i="8"/>
  <c r="E802" i="8"/>
  <c r="E1102" i="8"/>
  <c r="E1713" i="8"/>
  <c r="E1891" i="8"/>
  <c r="E2066" i="8"/>
  <c r="E2698" i="8"/>
  <c r="E2818" i="8"/>
  <c r="E3312" i="8"/>
  <c r="E3646" i="8"/>
  <c r="E3751" i="8"/>
  <c r="E4014" i="8"/>
  <c r="E4699" i="8"/>
  <c r="E4908" i="8"/>
  <c r="E5274" i="8"/>
  <c r="E6416" i="8"/>
  <c r="E7678" i="8"/>
  <c r="E7976" i="8"/>
  <c r="E8628" i="8"/>
  <c r="E65" i="8"/>
  <c r="E496" i="8"/>
  <c r="E1003" i="8"/>
  <c r="E1183" i="8"/>
  <c r="E2217" i="8"/>
  <c r="E2779" i="8"/>
  <c r="E2899" i="8"/>
  <c r="E3173" i="8"/>
  <c r="E3639" i="8"/>
  <c r="E4041" i="8"/>
  <c r="E4713" i="8"/>
  <c r="E5332" i="8"/>
  <c r="E5695" i="8"/>
  <c r="E5625" i="8"/>
  <c r="E6268" i="8"/>
  <c r="E6497" i="8"/>
  <c r="E6701" i="8"/>
  <c r="E7295" i="8"/>
  <c r="E7782" i="8"/>
  <c r="E8098" i="8"/>
  <c r="E8384" i="8"/>
  <c r="E8705" i="8"/>
  <c r="E3148" i="8"/>
  <c r="E191" i="8"/>
  <c r="E1218" i="8"/>
  <c r="E1566" i="8"/>
  <c r="E1959" i="8"/>
  <c r="E3440" i="8"/>
  <c r="E329" i="8"/>
  <c r="E8297" i="8"/>
  <c r="E1058" i="8"/>
  <c r="E598" i="8"/>
  <c r="E1376" i="8"/>
  <c r="E841" i="8"/>
  <c r="E1663" i="8"/>
  <c r="E2516" i="8"/>
  <c r="E3013" i="8"/>
  <c r="E3133" i="8"/>
  <c r="E3231" i="8"/>
  <c r="E3520" i="8"/>
  <c r="E3612" i="8"/>
  <c r="E4069" i="8"/>
  <c r="E4175" i="8"/>
  <c r="E4409" i="8"/>
  <c r="E4787" i="8"/>
  <c r="E4827" i="8"/>
  <c r="E5191" i="8"/>
  <c r="E5566" i="8"/>
  <c r="E6025" i="8"/>
  <c r="E6539" i="8"/>
  <c r="E7192" i="8"/>
  <c r="E7168" i="8"/>
  <c r="E7233" i="8"/>
  <c r="E7273" i="8"/>
  <c r="E7548" i="8"/>
  <c r="E8111" i="8"/>
  <c r="E8430" i="8"/>
  <c r="E8706" i="8"/>
  <c r="E149" i="8"/>
  <c r="E339" i="8"/>
  <c r="E687" i="8"/>
  <c r="E702" i="8"/>
  <c r="E982" i="8"/>
  <c r="E1524" i="8"/>
  <c r="E2096" i="8"/>
  <c r="E2316" i="8"/>
  <c r="E2597" i="8"/>
  <c r="E3352" i="8"/>
  <c r="E4238" i="8"/>
  <c r="E5741" i="8"/>
  <c r="E5930" i="8"/>
  <c r="E6147" i="8"/>
  <c r="E6856" i="8"/>
  <c r="E6996" i="8"/>
  <c r="E7571" i="8"/>
  <c r="E7876" i="8"/>
  <c r="E8387" i="8"/>
  <c r="E230" i="8"/>
  <c r="E540" i="8"/>
  <c r="E660" i="8"/>
  <c r="E783" i="8"/>
  <c r="E1605" i="8"/>
  <c r="E1923" i="8"/>
  <c r="E2458" i="8"/>
  <c r="E2955" i="8"/>
  <c r="E3075" i="8"/>
  <c r="E3557" i="8"/>
  <c r="E3978" i="8"/>
  <c r="E4206" i="8"/>
  <c r="E4336" i="8"/>
  <c r="E4430" i="8"/>
  <c r="E5034" i="8"/>
  <c r="E5909" i="8"/>
  <c r="E6228" i="8"/>
  <c r="E6781" i="8"/>
  <c r="E7082" i="8"/>
  <c r="E8555" i="8"/>
  <c r="E8527" i="8"/>
  <c r="E1439" i="8"/>
  <c r="E5581" i="8"/>
  <c r="E844" i="8"/>
  <c r="E1104" i="8"/>
  <c r="E1715" i="8"/>
  <c r="E8665" i="8"/>
  <c r="E4198" i="8"/>
  <c r="E8231" i="8"/>
  <c r="E4944" i="8"/>
  <c r="E424" i="8"/>
  <c r="E228" i="8"/>
  <c r="E1021" i="8"/>
  <c r="E1330" i="8"/>
  <c r="E1282" i="8"/>
  <c r="E2062" i="8"/>
  <c r="E1812" i="8"/>
  <c r="E1999" i="8"/>
  <c r="E2235" i="8"/>
  <c r="E3483" i="8"/>
  <c r="E3053" i="8"/>
  <c r="E3788" i="8"/>
  <c r="E4109" i="8"/>
  <c r="E4559" i="8"/>
  <c r="E5481" i="8"/>
  <c r="E5350" i="8"/>
  <c r="E5835" i="8"/>
  <c r="E6515" i="8"/>
  <c r="E6919" i="8"/>
  <c r="E7316" i="8"/>
  <c r="E7459" i="8"/>
  <c r="E7840" i="8"/>
  <c r="E8236" i="8"/>
  <c r="E8368" i="8"/>
  <c r="E4009" i="8"/>
  <c r="E639" i="8"/>
  <c r="E1403" i="8"/>
  <c r="E762" i="8"/>
  <c r="E1062" i="8"/>
  <c r="E1853" i="8"/>
  <c r="E2557" i="8"/>
  <c r="E2658" i="8"/>
  <c r="E3479" i="8"/>
  <c r="E3272" i="8"/>
  <c r="E4005" i="8"/>
  <c r="E4518" i="8"/>
  <c r="E5049" i="8"/>
  <c r="E4868" i="8"/>
  <c r="E5234" i="8"/>
  <c r="E5549" i="8"/>
  <c r="E6376" i="8"/>
  <c r="E7391" i="8"/>
  <c r="E8030" i="8"/>
  <c r="E354" i="8"/>
  <c r="E963" i="8"/>
  <c r="E1143" i="8"/>
  <c r="E1424" i="8"/>
  <c r="E2177" i="8"/>
  <c r="E2739" i="8"/>
  <c r="E2859" i="8"/>
  <c r="E3763" i="8"/>
  <c r="E4252" i="8"/>
  <c r="E4584" i="8"/>
  <c r="E4949" i="8"/>
  <c r="E5746" i="8"/>
  <c r="E6457" i="8"/>
  <c r="E6661" i="8"/>
  <c r="E7719" i="8"/>
  <c r="E8058" i="8"/>
  <c r="E8263" i="8"/>
  <c r="E8544" i="8"/>
  <c r="E8605" i="8"/>
  <c r="E2894" i="8"/>
  <c r="E151" i="8"/>
  <c r="E379" i="8"/>
  <c r="E1526" i="8"/>
  <c r="E2136" i="8"/>
  <c r="E4050" i="8"/>
  <c r="E8591" i="8"/>
  <c r="E308" i="8"/>
  <c r="E463" i="8"/>
  <c r="E558" i="8"/>
  <c r="E801" i="8"/>
  <c r="E1623" i="8"/>
  <c r="E2476" i="8"/>
  <c r="E2973" i="8"/>
  <c r="E3093" i="8"/>
  <c r="E3191" i="8"/>
  <c r="E3433" i="8"/>
  <c r="E4116" i="8"/>
  <c r="E4415" i="8"/>
  <c r="E4354" i="8"/>
  <c r="E4747" i="8"/>
  <c r="E5195" i="8"/>
  <c r="E5474" i="8"/>
  <c r="E5643" i="8"/>
  <c r="E5945" i="8"/>
  <c r="E5877" i="8"/>
  <c r="E6106" i="8"/>
  <c r="E6246" i="8"/>
  <c r="E6286" i="8"/>
  <c r="E6799" i="8"/>
  <c r="E7118" i="8"/>
  <c r="E7625" i="8"/>
  <c r="E8298" i="8"/>
  <c r="E8466" i="8"/>
  <c r="E8718" i="8"/>
  <c r="E109" i="8"/>
  <c r="E415" i="8"/>
  <c r="E942" i="8"/>
  <c r="E1397" i="8"/>
  <c r="E1484" i="8"/>
  <c r="E2049" i="8"/>
  <c r="E2376" i="8"/>
  <c r="E2276" i="8"/>
  <c r="E3438" i="8"/>
  <c r="E4114" i="8"/>
  <c r="E3873" i="8"/>
  <c r="E4244" i="8"/>
  <c r="E4607" i="8"/>
  <c r="E6076" i="8"/>
  <c r="E6828" i="8"/>
  <c r="E6700" i="8"/>
  <c r="E6956" i="8"/>
  <c r="E7431" i="8"/>
  <c r="E7758" i="8"/>
  <c r="E8157" i="8"/>
  <c r="E8420" i="8"/>
  <c r="E21" i="8"/>
  <c r="E344" i="8"/>
  <c r="E190" i="8"/>
  <c r="E743" i="8"/>
  <c r="E1208" i="8"/>
  <c r="E1565" i="8"/>
  <c r="E2357" i="8"/>
  <c r="E2418" i="8"/>
  <c r="E2915" i="8"/>
  <c r="E3393" i="8"/>
  <c r="E3614" i="8"/>
  <c r="E4296" i="8"/>
  <c r="E4663" i="8"/>
  <c r="E4809" i="8"/>
  <c r="E4989" i="8"/>
  <c r="E5036" i="8"/>
  <c r="E5412" i="8"/>
  <c r="E5830" i="8"/>
  <c r="E6012" i="8"/>
  <c r="E6188" i="8"/>
  <c r="E6741" i="8"/>
  <c r="E7037" i="8"/>
  <c r="E7443" i="8"/>
  <c r="E7406" i="8"/>
  <c r="E7525" i="8"/>
  <c r="E7864" i="8"/>
  <c r="E8186" i="8"/>
  <c r="E8246" i="8"/>
  <c r="E8399" i="8"/>
  <c r="E8518" i="8"/>
  <c r="E2292" i="8"/>
  <c r="E454" i="8"/>
  <c r="E804" i="8"/>
  <c r="E1064" i="8"/>
  <c r="E1855" i="8"/>
  <c r="E2559" i="8"/>
  <c r="E2660" i="8"/>
  <c r="E3519" i="8"/>
  <c r="E3274" i="8"/>
  <c r="E4045" i="8"/>
  <c r="E4520" i="8"/>
  <c r="E5076" i="8"/>
  <c r="E4870" i="8"/>
  <c r="E5236" i="8"/>
  <c r="E5445" i="8"/>
  <c r="E7311" i="8"/>
  <c r="E147" i="8"/>
  <c r="E8403" i="8"/>
  <c r="E334" i="8"/>
  <c r="E981" i="8"/>
  <c r="E1161" i="8"/>
  <c r="E1772" i="8"/>
  <c r="E2195" i="8"/>
  <c r="E2757" i="8"/>
  <c r="E2877" i="8"/>
  <c r="E3657" i="8"/>
  <c r="E4616" i="8"/>
  <c r="E4967" i="8"/>
  <c r="E5310" i="8"/>
  <c r="E5390" i="8"/>
  <c r="E5782" i="8"/>
  <c r="E6475" i="8"/>
  <c r="E6679" i="8"/>
  <c r="E7800" i="8"/>
  <c r="E8076" i="8"/>
  <c r="E8281" i="8"/>
  <c r="E8550" i="8"/>
  <c r="E8744" i="8"/>
  <c r="E4648" i="8"/>
  <c r="E289" i="8"/>
  <c r="E599" i="8"/>
  <c r="E1396" i="8"/>
  <c r="E1664" i="8"/>
  <c r="E2517" i="8"/>
  <c r="E3014" i="8"/>
  <c r="E3134" i="8"/>
  <c r="E3232" i="8"/>
  <c r="E3540" i="8"/>
  <c r="E3632" i="8"/>
  <c r="E4080" i="8"/>
  <c r="E4179" i="8"/>
  <c r="E4429" i="8"/>
  <c r="E4788" i="8"/>
  <c r="E4828" i="8"/>
  <c r="E5016" i="8"/>
  <c r="E5568" i="8"/>
  <c r="E6027" i="8"/>
  <c r="E7181" i="8"/>
  <c r="E7169" i="8"/>
  <c r="E7234" i="8"/>
  <c r="E7561" i="8"/>
  <c r="E7993" i="8"/>
  <c r="E8112" i="8"/>
  <c r="E8435" i="8"/>
  <c r="E8667" i="8"/>
  <c r="E8726" i="8"/>
  <c r="E923" i="8"/>
  <c r="E1103" i="8"/>
  <c r="E1714" i="8"/>
  <c r="E1814" i="8"/>
  <c r="E1901" i="8"/>
  <c r="E2086" i="8"/>
  <c r="E2699" i="8"/>
  <c r="E2819" i="8"/>
  <c r="E3313" i="8"/>
  <c r="E3696" i="8"/>
  <c r="E3771" i="8"/>
  <c r="E4034" i="8"/>
  <c r="E4804" i="8"/>
  <c r="E4909" i="8"/>
  <c r="E5275" i="8"/>
  <c r="E5680" i="8"/>
  <c r="E6417" i="8"/>
  <c r="E6621" i="8"/>
  <c r="E7679" i="8"/>
  <c r="E7996" i="8"/>
  <c r="E718" i="8"/>
  <c r="E111" i="8"/>
  <c r="E984" i="8"/>
  <c r="E1437" i="8"/>
  <c r="E1486" i="8"/>
  <c r="E2089" i="8"/>
  <c r="E2389" i="8"/>
  <c r="E2278" i="8"/>
  <c r="E3485" i="8"/>
  <c r="E3875" i="8"/>
  <c r="E4156" i="8"/>
  <c r="E4656" i="8"/>
  <c r="E7838" i="8"/>
  <c r="E761" i="8"/>
  <c r="E1906" i="8"/>
  <c r="E1583" i="8"/>
  <c r="E2436" i="8"/>
  <c r="E2933" i="8"/>
  <c r="E3411" i="8"/>
  <c r="E3934" i="8"/>
  <c r="E4679" i="8"/>
  <c r="E4314" i="8"/>
  <c r="E4681" i="8"/>
  <c r="E5007" i="8"/>
  <c r="E5199" i="8"/>
  <c r="E5430" i="8"/>
  <c r="E5852" i="8"/>
  <c r="E6206" i="8"/>
  <c r="E6759" i="8"/>
  <c r="E7055" i="8"/>
  <c r="E7543" i="8"/>
  <c r="E8204" i="8"/>
  <c r="E8358" i="8"/>
  <c r="E8652" i="8"/>
  <c r="E8707" i="8"/>
  <c r="E902" i="8"/>
  <c r="E1022" i="8"/>
  <c r="E1350" i="8"/>
  <c r="E1302" i="8"/>
  <c r="E2082" i="8"/>
  <c r="E1813" i="8"/>
  <c r="E2019" i="8"/>
  <c r="E2236" i="8"/>
  <c r="E3054" i="8"/>
  <c r="E3839" i="8"/>
  <c r="E3808" i="8"/>
  <c r="E4129" i="8"/>
  <c r="E4575" i="8"/>
  <c r="E5513" i="8"/>
  <c r="E5351" i="8"/>
  <c r="E5876" i="8"/>
  <c r="E6338" i="8"/>
  <c r="E6516" i="8"/>
  <c r="E6540" i="8"/>
  <c r="E6660" i="8"/>
  <c r="E6929" i="8"/>
  <c r="E7318" i="8"/>
  <c r="E7461" i="8"/>
  <c r="E7841" i="8"/>
  <c r="E150" i="8"/>
  <c r="E359" i="8"/>
  <c r="E703" i="8"/>
  <c r="E1525" i="8"/>
  <c r="E2116" i="8"/>
  <c r="E2317" i="8"/>
  <c r="E2598" i="8"/>
  <c r="E3353" i="8"/>
  <c r="E4258" i="8"/>
  <c r="E5743" i="8"/>
  <c r="E5932" i="8"/>
  <c r="E6148" i="8"/>
  <c r="E6858" i="8"/>
  <c r="E6997" i="8"/>
  <c r="E7591" i="8"/>
  <c r="E7893" i="8"/>
  <c r="E8480" i="8"/>
  <c r="E3030" i="8"/>
  <c r="E4174" i="8"/>
  <c r="E5103" i="8"/>
  <c r="E291" i="8"/>
  <c r="E601" i="8"/>
  <c r="E641" i="8"/>
  <c r="E1436" i="8"/>
  <c r="E764" i="8"/>
  <c r="E1666" i="8"/>
  <c r="E2519" i="8"/>
  <c r="E3016" i="8"/>
  <c r="E3136" i="8"/>
  <c r="E3234" i="8"/>
  <c r="E3580" i="8"/>
  <c r="E4120" i="8"/>
  <c r="E4219" i="8"/>
  <c r="E4469" i="8"/>
  <c r="E4790" i="8"/>
  <c r="E4830" i="8"/>
  <c r="E5041" i="8"/>
  <c r="E3350" i="8"/>
  <c r="E5926" i="8"/>
  <c r="E8514" i="8"/>
  <c r="E148" i="8"/>
  <c r="E941" i="8"/>
  <c r="E1121" i="8"/>
  <c r="E1732" i="8"/>
  <c r="E2012" i="8"/>
  <c r="E2155" i="8"/>
  <c r="E2717" i="8"/>
  <c r="E2837" i="8"/>
  <c r="E3331" i="8"/>
  <c r="E3834" i="8"/>
  <c r="E4012" i="8"/>
  <c r="E4619" i="8"/>
  <c r="E4927" i="8"/>
  <c r="E5293" i="8"/>
  <c r="E5684" i="8"/>
  <c r="E6435" i="8"/>
  <c r="E6639" i="8"/>
  <c r="E7186" i="8"/>
  <c r="E7697" i="8"/>
  <c r="E7980" i="8"/>
  <c r="E1158" i="8"/>
  <c r="E371" i="8"/>
  <c r="E249" i="8"/>
  <c r="E320" i="8"/>
  <c r="E559" i="8"/>
  <c r="E1624" i="8"/>
  <c r="E2477" i="8"/>
  <c r="E2974" i="8"/>
  <c r="E3094" i="8"/>
  <c r="E3192" i="8"/>
  <c r="E3439" i="8"/>
  <c r="E4136" i="8"/>
  <c r="E4435" i="8"/>
  <c r="E4355" i="8"/>
  <c r="E4748" i="8"/>
  <c r="E5020" i="8"/>
  <c r="E5646" i="8"/>
  <c r="E5947" i="8"/>
  <c r="E6107" i="8"/>
  <c r="E6247" i="8"/>
  <c r="E6287" i="8"/>
  <c r="E6800" i="8"/>
  <c r="E7120" i="8"/>
  <c r="E7274" i="8"/>
  <c r="E7626" i="8"/>
  <c r="E7937" i="8"/>
  <c r="E8245" i="8"/>
  <c r="E8299" i="8"/>
  <c r="E8492" i="8"/>
  <c r="E3968" i="8"/>
  <c r="E640" i="8"/>
  <c r="E1423" i="8"/>
  <c r="E883" i="8"/>
  <c r="E1023" i="8"/>
  <c r="E1063" i="8"/>
  <c r="E1774" i="8"/>
  <c r="E1854" i="8"/>
  <c r="E2558" i="8"/>
  <c r="E2659" i="8"/>
  <c r="E3499" i="8"/>
  <c r="E3273" i="8"/>
  <c r="E4025" i="8"/>
  <c r="E4519" i="8"/>
  <c r="E5059" i="8"/>
  <c r="E4869" i="8"/>
  <c r="E5235" i="8"/>
  <c r="E5551" i="8"/>
  <c r="E6344" i="8"/>
  <c r="E6377" i="8"/>
  <c r="E6581" i="8"/>
  <c r="E7981" i="8"/>
  <c r="E8476" i="8"/>
  <c r="E8746" i="8"/>
  <c r="E518" i="8"/>
  <c r="E337" i="8"/>
  <c r="E944" i="8"/>
  <c r="E1024" i="8"/>
  <c r="E1390" i="8"/>
  <c r="E1342" i="8"/>
  <c r="E2122" i="8"/>
  <c r="E1815" i="8"/>
  <c r="E2059" i="8"/>
  <c r="E2238" i="8"/>
  <c r="E3056" i="8"/>
  <c r="E3154" i="8"/>
  <c r="E4019" i="8"/>
  <c r="E4625" i="8"/>
  <c r="E5455" i="8"/>
  <c r="E5353" i="8"/>
  <c r="E5485" i="8"/>
  <c r="E1290" i="8"/>
  <c r="E414" i="8"/>
  <c r="E721" i="8"/>
  <c r="E1255" i="8"/>
  <c r="E1543" i="8"/>
  <c r="E2105" i="8"/>
  <c r="E2335" i="8"/>
  <c r="E2616" i="8"/>
  <c r="E3371" i="8"/>
  <c r="E3693" i="8"/>
  <c r="E4185" i="8"/>
  <c r="E5163" i="8"/>
  <c r="E5779" i="8"/>
  <c r="E5968" i="8"/>
  <c r="E6166" i="8"/>
  <c r="E6719" i="8"/>
  <c r="E7015" i="8"/>
  <c r="E7476" i="8"/>
  <c r="E7737" i="8"/>
  <c r="E7929" i="8"/>
  <c r="E8417" i="8"/>
  <c r="E55" i="8"/>
  <c r="E11" i="8"/>
  <c r="E862" i="8"/>
  <c r="E1162" i="8"/>
  <c r="E1773" i="8"/>
  <c r="E2196" i="8"/>
  <c r="E2758" i="8"/>
  <c r="E2878" i="8"/>
  <c r="E3667" i="8"/>
  <c r="E4621" i="8"/>
  <c r="E4968" i="8"/>
  <c r="E5311" i="8"/>
  <c r="E5478" i="8"/>
  <c r="E5784" i="8"/>
  <c r="E6476" i="8"/>
  <c r="E6620" i="8"/>
  <c r="E8077" i="8"/>
  <c r="E8282" i="8"/>
  <c r="E8758" i="8"/>
  <c r="E2513" i="8"/>
  <c r="E110" i="8"/>
  <c r="E435" i="8"/>
  <c r="E1417" i="8"/>
  <c r="E1485" i="8"/>
  <c r="E2069" i="8"/>
  <c r="E2384" i="8"/>
  <c r="E2277" i="8"/>
  <c r="E3458" i="8"/>
  <c r="E3874" i="8"/>
  <c r="E4264" i="8"/>
  <c r="E4636" i="8"/>
  <c r="E6077" i="8"/>
  <c r="E6878" i="8"/>
  <c r="E6957" i="8"/>
  <c r="E7444" i="8"/>
  <c r="E7759" i="8"/>
  <c r="E1500" i="8"/>
  <c r="E4075" i="8"/>
  <c r="E411" i="8"/>
  <c r="E251" i="8"/>
  <c r="E378" i="8"/>
  <c r="E561" i="8"/>
  <c r="E671" i="8"/>
  <c r="E724" i="8"/>
  <c r="E1626" i="8"/>
  <c r="E2479" i="8"/>
  <c r="E2976" i="8"/>
  <c r="E3096" i="8"/>
  <c r="E3194" i="8"/>
  <c r="E3484" i="8"/>
  <c r="E3896" i="8"/>
  <c r="E4475" i="8"/>
  <c r="E4357" i="8"/>
  <c r="E4750" i="8"/>
  <c r="E5043" i="8"/>
  <c r="E5348" i="8"/>
  <c r="E6513" i="8"/>
  <c r="E1261" i="8"/>
  <c r="E901" i="8"/>
  <c r="E1081" i="8"/>
  <c r="E1872" i="8"/>
  <c r="E2677" i="8"/>
  <c r="E2797" i="8"/>
  <c r="E3151" i="8"/>
  <c r="E3291" i="8"/>
  <c r="E3738" i="8"/>
  <c r="E3945" i="8"/>
  <c r="E4537" i="8"/>
  <c r="E4887" i="8"/>
  <c r="E5253" i="8"/>
  <c r="E5493" i="8"/>
  <c r="E5587" i="8"/>
  <c r="E6340" i="8"/>
  <c r="E6395" i="8"/>
  <c r="E6599" i="8"/>
  <c r="E6925" i="8"/>
  <c r="E7565" i="8"/>
  <c r="E7985" i="8"/>
  <c r="E8482" i="8"/>
  <c r="E209" i="8"/>
  <c r="E434" i="8"/>
  <c r="E1931" i="8"/>
  <c r="E1584" i="8"/>
  <c r="E2437" i="8"/>
  <c r="E2934" i="8"/>
  <c r="E3412" i="8"/>
  <c r="E3936" i="8"/>
  <c r="E4315" i="8"/>
  <c r="E4701" i="8"/>
  <c r="E5008" i="8"/>
  <c r="E5024" i="8"/>
  <c r="E5431" i="8"/>
  <c r="E5853" i="8"/>
  <c r="E6207" i="8"/>
  <c r="E6760" i="8"/>
  <c r="E7056" i="8"/>
  <c r="E7198" i="8"/>
  <c r="E7556" i="8"/>
  <c r="E7801" i="8"/>
  <c r="E8427" i="8"/>
  <c r="E8727" i="8"/>
  <c r="E290" i="8"/>
  <c r="E323" i="8"/>
  <c r="E600" i="8"/>
  <c r="E1416" i="8"/>
  <c r="E843" i="8"/>
  <c r="E1665" i="8"/>
  <c r="E1734" i="8"/>
  <c r="E2518" i="8"/>
  <c r="E3015" i="8"/>
  <c r="E3135" i="8"/>
  <c r="E3233" i="8"/>
  <c r="E3560" i="8"/>
  <c r="E3652" i="8"/>
  <c r="E4100" i="8"/>
  <c r="E4199" i="8"/>
  <c r="E4449" i="8"/>
  <c r="E4789" i="8"/>
  <c r="E4829" i="8"/>
  <c r="E5031" i="8"/>
  <c r="E5570" i="8"/>
  <c r="E6029" i="8"/>
  <c r="E7191" i="8"/>
  <c r="E7235" i="8"/>
  <c r="E7581" i="8"/>
  <c r="E8113" i="8"/>
  <c r="E8163" i="8"/>
  <c r="E595" i="8"/>
  <c r="E1869" i="8"/>
  <c r="E56" i="8"/>
  <c r="E904" i="8"/>
  <c r="E1164" i="8"/>
  <c r="E1775" i="8"/>
  <c r="E2198" i="8"/>
  <c r="E2760" i="8"/>
  <c r="E2880" i="8"/>
  <c r="E3721" i="8"/>
  <c r="E3702" i="8"/>
  <c r="E4403" i="8"/>
  <c r="E4655" i="8"/>
  <c r="E5313" i="8"/>
  <c r="E700" i="8"/>
  <c r="E7839" i="8"/>
  <c r="E8697" i="8"/>
  <c r="E1503" i="8"/>
  <c r="E1893" i="8"/>
  <c r="E1888" i="8"/>
  <c r="E2295" i="8"/>
  <c r="E2381" i="8"/>
  <c r="E2576" i="8"/>
  <c r="E3906" i="8"/>
  <c r="E4251" i="8"/>
  <c r="E4634" i="8"/>
  <c r="E6095" i="8"/>
  <c r="E6126" i="8"/>
  <c r="E6827" i="8"/>
  <c r="E6975" i="8"/>
  <c r="E7777" i="8"/>
  <c r="E8224" i="8"/>
  <c r="E6432" i="8"/>
  <c r="E822" i="8"/>
  <c r="E1122" i="8"/>
  <c r="E1733" i="8"/>
  <c r="E2032" i="8"/>
  <c r="E2156" i="8"/>
  <c r="E2718" i="8"/>
  <c r="E2838" i="8"/>
  <c r="E3332" i="8"/>
  <c r="E4032" i="8"/>
  <c r="E4928" i="8"/>
  <c r="E5294" i="8"/>
  <c r="E5391" i="8"/>
  <c r="E5704" i="8"/>
  <c r="E6436" i="8"/>
  <c r="E6580" i="8"/>
  <c r="E7698" i="8"/>
  <c r="E8000" i="8"/>
  <c r="E1038" i="8"/>
  <c r="E1370" i="8"/>
  <c r="E1322" i="8"/>
  <c r="E2102" i="8"/>
  <c r="E2039" i="8"/>
  <c r="E2237" i="8"/>
  <c r="E3055" i="8"/>
  <c r="E3828" i="8"/>
  <c r="E3999" i="8"/>
  <c r="E4595" i="8"/>
  <c r="E5443" i="8"/>
  <c r="E5352" i="8"/>
  <c r="E5690" i="8"/>
  <c r="E5885" i="8"/>
  <c r="E6517" i="8"/>
  <c r="E6944" i="8"/>
  <c r="E7170" i="8"/>
  <c r="E7320" i="8"/>
  <c r="E7463" i="8"/>
  <c r="E7802" i="8"/>
  <c r="E7842" i="8"/>
  <c r="E8449" i="8"/>
  <c r="E3348" i="8"/>
  <c r="E211" i="8"/>
  <c r="E345" i="8"/>
  <c r="E1586" i="8"/>
  <c r="E2439" i="8"/>
  <c r="E2936" i="8"/>
  <c r="E3414" i="8"/>
  <c r="E3940" i="8"/>
  <c r="E4317" i="8"/>
  <c r="E4730" i="8"/>
  <c r="E4970" i="8"/>
  <c r="E5045" i="8"/>
  <c r="E5433" i="8"/>
  <c r="E3051" i="8"/>
  <c r="E6852" i="8"/>
  <c r="E618" i="8"/>
  <c r="E1234" i="8"/>
  <c r="E861" i="8"/>
  <c r="E1041" i="8"/>
  <c r="E1683" i="8"/>
  <c r="E2536" i="8"/>
  <c r="E2631" i="8"/>
  <c r="E3033" i="8"/>
  <c r="E3572" i="8"/>
  <c r="E3251" i="8"/>
  <c r="E3538" i="8"/>
  <c r="E4072" i="8"/>
  <c r="E4416" i="8"/>
  <c r="E5050" i="8"/>
  <c r="E4847" i="8"/>
  <c r="E5213" i="8"/>
  <c r="E5881" i="8"/>
  <c r="E6559" i="8"/>
  <c r="E7253" i="8"/>
  <c r="E7349" i="8"/>
  <c r="E7898" i="8"/>
  <c r="E7986" i="8"/>
  <c r="E8131" i="8"/>
  <c r="E3308" i="8"/>
  <c r="E169" i="8"/>
  <c r="E421" i="8"/>
  <c r="E722" i="8"/>
  <c r="E1002" i="8"/>
  <c r="E1275" i="8"/>
  <c r="E1544" i="8"/>
  <c r="E2125" i="8"/>
  <c r="E2336" i="8"/>
  <c r="E2617" i="8"/>
  <c r="E3372" i="8"/>
  <c r="E3713" i="8"/>
  <c r="E4205" i="8"/>
  <c r="E5183" i="8"/>
  <c r="E5781" i="8"/>
  <c r="E5970" i="8"/>
  <c r="E6167" i="8"/>
  <c r="E6720" i="8"/>
  <c r="E7016" i="8"/>
  <c r="E7478" i="8"/>
  <c r="E7738" i="8"/>
  <c r="E8205" i="8"/>
  <c r="E8422" i="8"/>
  <c r="E8668" i="8"/>
  <c r="E48" i="8"/>
  <c r="E391" i="8"/>
  <c r="E250" i="8"/>
  <c r="E358" i="8"/>
  <c r="E560" i="8"/>
  <c r="E1349" i="8"/>
  <c r="E803" i="8"/>
  <c r="E1625" i="8"/>
  <c r="E2478" i="8"/>
  <c r="E2975" i="8"/>
  <c r="E3095" i="8"/>
  <c r="E3193" i="8"/>
  <c r="E3459" i="8"/>
  <c r="E4157" i="8"/>
  <c r="E4455" i="8"/>
  <c r="E4356" i="8"/>
  <c r="E4749" i="8"/>
  <c r="E5033" i="8"/>
  <c r="E5521" i="8"/>
  <c r="E5949" i="8"/>
  <c r="E6108" i="8"/>
  <c r="E6248" i="8"/>
  <c r="E6288" i="8"/>
  <c r="E6541" i="8"/>
  <c r="E6801" i="8"/>
  <c r="E7122" i="8"/>
  <c r="E7627" i="8"/>
  <c r="E8300" i="8"/>
  <c r="E8584" i="8"/>
  <c r="E8654" i="8"/>
  <c r="E6848" i="8"/>
  <c r="E864" i="8"/>
  <c r="E1124" i="8"/>
  <c r="E1694" i="8"/>
  <c r="E1735" i="8"/>
  <c r="E2072" i="8"/>
  <c r="E2158" i="8"/>
  <c r="E2720" i="8"/>
  <c r="E2840" i="8"/>
  <c r="E3334" i="8"/>
  <c r="E3624" i="8"/>
  <c r="E4073" i="8"/>
  <c r="E4930" i="8"/>
  <c r="E5296" i="8"/>
  <c r="E453" i="8"/>
  <c r="E5679" i="8"/>
  <c r="E1020" i="8"/>
  <c r="E8526" i="8"/>
  <c r="E8731" i="8"/>
  <c r="E8691" i="8"/>
  <c r="E268" i="8"/>
  <c r="E401" i="8"/>
  <c r="E667" i="8"/>
  <c r="E741" i="8"/>
  <c r="E1248" i="8"/>
  <c r="E1463" i="8"/>
  <c r="E1914" i="8"/>
  <c r="E1712" i="8"/>
  <c r="E1832" i="8"/>
  <c r="E2255" i="8"/>
  <c r="E3706" i="8"/>
  <c r="E3592" i="8"/>
  <c r="E3852" i="8"/>
  <c r="E4017" i="8"/>
  <c r="E4558" i="8"/>
  <c r="E5370" i="8"/>
  <c r="E5526" i="8"/>
  <c r="E5703" i="8"/>
  <c r="E6055" i="8"/>
  <c r="E6867" i="8"/>
  <c r="E7097" i="8"/>
  <c r="E7356" i="8"/>
  <c r="E7499" i="8"/>
  <c r="E575" i="8"/>
  <c r="E1281" i="8"/>
  <c r="E782" i="8"/>
  <c r="E1082" i="8"/>
  <c r="E1873" i="8"/>
  <c r="E2678" i="8"/>
  <c r="E2798" i="8"/>
  <c r="E3152" i="8"/>
  <c r="E3292" i="8"/>
  <c r="E3758" i="8"/>
  <c r="E3947" i="8"/>
  <c r="E4538" i="8"/>
  <c r="E4888" i="8"/>
  <c r="E5254" i="8"/>
  <c r="E5589" i="8"/>
  <c r="E6396" i="8"/>
  <c r="E6947" i="8"/>
  <c r="E7585" i="8"/>
  <c r="E8005" i="8"/>
  <c r="E8491" i="8"/>
  <c r="E468" i="8"/>
  <c r="E983" i="8"/>
  <c r="E1163" i="8"/>
  <c r="E2197" i="8"/>
  <c r="E2759" i="8"/>
  <c r="E2879" i="8"/>
  <c r="E3701" i="8"/>
  <c r="E4386" i="8"/>
  <c r="E4635" i="8"/>
  <c r="E4969" i="8"/>
  <c r="E5312" i="8"/>
  <c r="E5786" i="8"/>
  <c r="E6477" i="8"/>
  <c r="E6681" i="8"/>
  <c r="E7275" i="8"/>
  <c r="E8078" i="8"/>
  <c r="E8283" i="8"/>
  <c r="E8715" i="8"/>
  <c r="E4351" i="8"/>
  <c r="E171" i="8"/>
  <c r="E352" i="8"/>
  <c r="E1315" i="8"/>
  <c r="E1546" i="8"/>
  <c r="E2338" i="8"/>
  <c r="E2619" i="8"/>
  <c r="E3374" i="8"/>
  <c r="E3753" i="8"/>
  <c r="E4245" i="8"/>
  <c r="E5027" i="8"/>
  <c r="E5393" i="8"/>
  <c r="E3211" i="8"/>
  <c r="E2296" i="8"/>
  <c r="E7576" i="8"/>
  <c r="E8439" i="8"/>
  <c r="E1964" i="8"/>
  <c r="E2391" i="8"/>
  <c r="E2820" i="8"/>
  <c r="E4272" i="8"/>
  <c r="E4604" i="8"/>
  <c r="E4770" i="8"/>
  <c r="E5991" i="8"/>
  <c r="E6309" i="8"/>
  <c r="E6829" i="8"/>
  <c r="E7151" i="8"/>
  <c r="E7216" i="8"/>
  <c r="E7557" i="8"/>
  <c r="E7648" i="8"/>
  <c r="E8320" i="8"/>
  <c r="E8433" i="8"/>
  <c r="E8661" i="8"/>
  <c r="E312" i="8"/>
  <c r="E622" i="8"/>
  <c r="E1314" i="8"/>
  <c r="E865" i="8"/>
  <c r="E1045" i="8"/>
  <c r="E1687" i="8"/>
  <c r="E1796" i="8"/>
  <c r="E2540" i="8"/>
  <c r="E2635" i="8"/>
  <c r="E3037" i="8"/>
  <c r="E3481" i="8"/>
  <c r="E3255" i="8"/>
  <c r="E4142" i="8"/>
  <c r="E4278" i="8"/>
  <c r="E5118" i="8"/>
  <c r="E4851" i="8"/>
  <c r="E5217" i="8"/>
  <c r="E6040" i="8"/>
  <c r="E7257" i="8"/>
  <c r="E7357" i="8"/>
  <c r="E7418" i="8"/>
  <c r="E7507" i="8"/>
  <c r="E7906" i="8"/>
  <c r="E7997" i="8"/>
  <c r="E8135" i="8"/>
  <c r="E8469" i="8"/>
  <c r="E8589" i="8"/>
  <c r="E8721" i="8"/>
  <c r="E105" i="8"/>
  <c r="E2990" i="8"/>
  <c r="E253" i="8"/>
  <c r="E418" i="8"/>
  <c r="E563" i="8"/>
  <c r="E1207" i="8"/>
  <c r="E766" i="8"/>
  <c r="E1628" i="8"/>
  <c r="E1887" i="8"/>
  <c r="E2481" i="8"/>
  <c r="E2978" i="8"/>
  <c r="E3098" i="8"/>
  <c r="E3196" i="8"/>
  <c r="E3524" i="8"/>
  <c r="E4002" i="8"/>
  <c r="E4359" i="8"/>
  <c r="E4752" i="8"/>
  <c r="E5063" i="8"/>
  <c r="E5955" i="8"/>
  <c r="E6111" i="8"/>
  <c r="E6251" i="8"/>
  <c r="E6291" i="8"/>
  <c r="E6804" i="8"/>
  <c r="E7314" i="8"/>
  <c r="E7133" i="8"/>
  <c r="E7194" i="8"/>
  <c r="E7630" i="8"/>
  <c r="E8409" i="8"/>
  <c r="E8612" i="8"/>
  <c r="E8711" i="8"/>
  <c r="E4460" i="8"/>
  <c r="E5367" i="8"/>
  <c r="E274" i="8"/>
  <c r="E584" i="8"/>
  <c r="E1387" i="8"/>
  <c r="E827" i="8"/>
  <c r="E1649" i="8"/>
  <c r="E1798" i="8"/>
  <c r="E2502" i="8"/>
  <c r="E2999" i="8"/>
  <c r="E3119" i="8"/>
  <c r="E3217" i="8"/>
  <c r="E3471" i="8"/>
  <c r="E3918" i="8"/>
  <c r="E4000" i="8"/>
  <c r="E4394" i="8"/>
  <c r="E4380" i="8"/>
  <c r="E4773" i="8"/>
  <c r="E5052" i="8"/>
  <c r="E5609" i="8"/>
  <c r="E5997" i="8"/>
  <c r="E6312" i="8"/>
  <c r="E7154" i="8"/>
  <c r="E7219" i="8"/>
  <c r="E7617" i="8"/>
  <c r="E8546" i="8"/>
  <c r="E8479" i="8"/>
  <c r="E1810" i="8"/>
  <c r="E1267" i="8"/>
  <c r="E2115" i="8"/>
  <c r="E2993" i="8"/>
  <c r="E4654" i="8"/>
  <c r="E6096" i="8"/>
  <c r="E7778" i="8"/>
  <c r="E210" i="8"/>
  <c r="E5009" i="8"/>
  <c r="E8747" i="8"/>
  <c r="E1960" i="8"/>
  <c r="E3394" i="8"/>
  <c r="E3835" i="8"/>
  <c r="E5827" i="8"/>
  <c r="E5626" i="8"/>
  <c r="E5650" i="8"/>
  <c r="E6269" i="8"/>
  <c r="E6498" i="8"/>
  <c r="E6562" i="8"/>
  <c r="E6642" i="8"/>
  <c r="E7296" i="8"/>
  <c r="E8099" i="8"/>
  <c r="E8724" i="8"/>
  <c r="E92" i="8"/>
  <c r="E685" i="8"/>
  <c r="E1328" i="8"/>
  <c r="E1467" i="8"/>
  <c r="E1980" i="8"/>
  <c r="E1984" i="8"/>
  <c r="E2259" i="8"/>
  <c r="E3786" i="8"/>
  <c r="E3596" i="8"/>
  <c r="E3856" i="8"/>
  <c r="E4092" i="8"/>
  <c r="E4658" i="8"/>
  <c r="E4811" i="8"/>
  <c r="E5374" i="8"/>
  <c r="E5534" i="8"/>
  <c r="E5607" i="8"/>
  <c r="E6059" i="8"/>
  <c r="E6851" i="8"/>
  <c r="E7105" i="8"/>
  <c r="E7364" i="8"/>
  <c r="E7784" i="8"/>
  <c r="E8712" i="8"/>
  <c r="E3288" i="8"/>
  <c r="E946" i="8"/>
  <c r="E1166" i="8"/>
  <c r="E1777" i="8"/>
  <c r="E2200" i="8"/>
  <c r="E2762" i="8"/>
  <c r="E2882" i="8"/>
  <c r="E3761" i="8"/>
  <c r="E3742" i="8"/>
  <c r="E4443" i="8"/>
  <c r="E4695" i="8"/>
  <c r="E5315" i="8"/>
  <c r="E5792" i="8"/>
  <c r="E6480" i="8"/>
  <c r="E6624" i="8"/>
  <c r="E7278" i="8"/>
  <c r="E7567" i="8"/>
  <c r="E7942" i="8"/>
  <c r="E8081" i="8"/>
  <c r="E8286" i="8"/>
  <c r="E1098" i="8"/>
  <c r="E3050" i="8"/>
  <c r="E497" i="8"/>
  <c r="E516" i="8"/>
  <c r="E1903" i="8"/>
  <c r="E7057" i="8"/>
  <c r="E1442" i="8"/>
  <c r="E2680" i="8"/>
  <c r="E3314" i="8"/>
  <c r="E3716" i="8"/>
  <c r="E5911" i="8"/>
  <c r="E6229" i="8"/>
  <c r="E6782" i="8"/>
  <c r="E7084" i="8"/>
  <c r="E7823" i="8"/>
  <c r="E3728" i="8"/>
  <c r="E5139" i="8"/>
  <c r="E272" i="8"/>
  <c r="E582" i="8"/>
  <c r="E1347" i="8"/>
  <c r="E825" i="8"/>
  <c r="E1005" i="8"/>
  <c r="E1647" i="8"/>
  <c r="E1756" i="8"/>
  <c r="E2500" i="8"/>
  <c r="E2997" i="8"/>
  <c r="E3117" i="8"/>
  <c r="E3215" i="8"/>
  <c r="E3789" i="8"/>
  <c r="E4462" i="8"/>
  <c r="E4378" i="8"/>
  <c r="E4771" i="8"/>
  <c r="E5032" i="8"/>
  <c r="E5993" i="8"/>
  <c r="E6310" i="8"/>
  <c r="E7152" i="8"/>
  <c r="E7217" i="8"/>
  <c r="E7577" i="8"/>
  <c r="E7649" i="8"/>
  <c r="E8332" i="8"/>
  <c r="E8552" i="8"/>
  <c r="E8750" i="8"/>
  <c r="E2734" i="8"/>
  <c r="E3832" i="8"/>
  <c r="E22" i="8"/>
  <c r="E213" i="8"/>
  <c r="E385" i="8"/>
  <c r="E2113" i="8"/>
  <c r="E1588" i="8"/>
  <c r="E2441" i="8"/>
  <c r="E2938" i="8"/>
  <c r="E3416" i="8"/>
  <c r="E3944" i="8"/>
  <c r="E4319" i="8"/>
  <c r="E4585" i="8"/>
  <c r="E4972" i="8"/>
  <c r="E5065" i="8"/>
  <c r="E5435" i="8"/>
  <c r="E5857" i="8"/>
  <c r="E6211" i="8"/>
  <c r="E6764" i="8"/>
  <c r="E7060" i="8"/>
  <c r="E7805" i="8"/>
  <c r="E8238" i="8"/>
  <c r="E3790" i="8"/>
  <c r="E4573" i="8"/>
  <c r="E234" i="8"/>
  <c r="E544" i="8"/>
  <c r="E680" i="8"/>
  <c r="E787" i="8"/>
  <c r="E1273" i="8"/>
  <c r="E1609" i="8"/>
  <c r="E4374" i="8"/>
  <c r="E8745" i="8"/>
  <c r="E1504" i="8"/>
  <c r="E6208" i="8"/>
  <c r="E2218" i="8"/>
  <c r="E2499" i="8"/>
  <c r="E3909" i="8"/>
  <c r="E3951" i="8"/>
  <c r="E4683" i="8"/>
  <c r="E5373" i="8"/>
  <c r="E5748" i="8"/>
  <c r="E6458" i="8"/>
  <c r="E6602" i="8"/>
  <c r="E7720" i="8"/>
  <c r="E8059" i="8"/>
  <c r="E8264" i="8"/>
  <c r="E31" i="8"/>
  <c r="E506" i="8"/>
  <c r="E1185" i="8"/>
  <c r="E2219" i="8"/>
  <c r="E2781" i="8"/>
  <c r="E2901" i="8"/>
  <c r="E3666" i="8"/>
  <c r="E4070" i="8"/>
  <c r="E4569" i="8"/>
  <c r="E5334" i="8"/>
  <c r="E5686" i="8"/>
  <c r="E5627" i="8"/>
  <c r="E5655" i="8"/>
  <c r="E6499" i="8"/>
  <c r="E6703" i="8"/>
  <c r="E7297" i="8"/>
  <c r="E8100" i="8"/>
  <c r="E2118" i="8"/>
  <c r="E522" i="8"/>
  <c r="E906" i="8"/>
  <c r="E1126" i="8"/>
  <c r="E1737" i="8"/>
  <c r="E2112" i="8"/>
  <c r="E2160" i="8"/>
  <c r="E2722" i="8"/>
  <c r="E2842" i="8"/>
  <c r="E3156" i="8"/>
  <c r="E3694" i="8"/>
  <c r="E4107" i="8"/>
  <c r="E4932" i="8"/>
  <c r="E5298" i="8"/>
  <c r="E5712" i="8"/>
  <c r="E6440" i="8"/>
  <c r="E6544" i="8"/>
  <c r="E6584" i="8"/>
  <c r="E6924" i="8"/>
  <c r="E7508" i="8"/>
  <c r="E7702" i="8"/>
  <c r="E7971" i="8"/>
  <c r="E8169" i="8"/>
  <c r="E8421" i="8"/>
  <c r="E8741" i="8"/>
  <c r="E1316" i="8"/>
  <c r="E477" i="8"/>
  <c r="E324" i="8"/>
  <c r="E967" i="8"/>
  <c r="E1147" i="8"/>
  <c r="E1898" i="8"/>
  <c r="E6127" i="8"/>
  <c r="E6976" i="8"/>
  <c r="E1084" i="8"/>
  <c r="E5044" i="8"/>
  <c r="E6014" i="8"/>
  <c r="E6189" i="8"/>
  <c r="E6742" i="8"/>
  <c r="E7038" i="8"/>
  <c r="E7124" i="8"/>
  <c r="E7424" i="8"/>
  <c r="E7407" i="8"/>
  <c r="E7526" i="8"/>
  <c r="E7783" i="8"/>
  <c r="E8187" i="8"/>
  <c r="E2573" i="8"/>
  <c r="E232" i="8"/>
  <c r="E542" i="8"/>
  <c r="E681" i="8"/>
  <c r="E1443" i="8"/>
  <c r="E785" i="8"/>
  <c r="E1219" i="8"/>
  <c r="E1607" i="8"/>
  <c r="E1970" i="8"/>
  <c r="E2460" i="8"/>
  <c r="E2957" i="8"/>
  <c r="E3077" i="8"/>
  <c r="E3175" i="8"/>
  <c r="E3437" i="8"/>
  <c r="E3982" i="8"/>
  <c r="E4150" i="8"/>
  <c r="E4246" i="8"/>
  <c r="E4338" i="8"/>
  <c r="E4470" i="8"/>
  <c r="E4731" i="8"/>
  <c r="E5054" i="8"/>
  <c r="E5467" i="8"/>
  <c r="E5913" i="8"/>
  <c r="E6230" i="8"/>
  <c r="E6270" i="8"/>
  <c r="E6563" i="8"/>
  <c r="E6783" i="8"/>
  <c r="E7086" i="8"/>
  <c r="E8440" i="8"/>
  <c r="E4844" i="8"/>
  <c r="E173" i="8"/>
  <c r="E392" i="8"/>
  <c r="E726" i="8"/>
  <c r="E1355" i="8"/>
  <c r="E1548" i="8"/>
  <c r="E2340" i="8"/>
  <c r="E2621" i="8"/>
  <c r="E3376" i="8"/>
  <c r="E3793" i="8"/>
  <c r="E4408" i="8"/>
  <c r="E5047" i="8"/>
  <c r="E5395" i="8"/>
  <c r="E5789" i="8"/>
  <c r="E5978" i="8"/>
  <c r="E6171" i="8"/>
  <c r="E6724" i="8"/>
  <c r="E7020" i="8"/>
  <c r="E7486" i="8"/>
  <c r="E7874" i="8"/>
  <c r="E8209" i="8"/>
  <c r="E8693" i="8"/>
  <c r="E194" i="8"/>
  <c r="E747" i="8"/>
  <c r="E1280" i="8"/>
  <c r="E1569" i="8"/>
  <c r="E1718" i="8"/>
  <c r="E2361" i="8"/>
  <c r="E2422" i="8"/>
  <c r="E2919" i="8"/>
  <c r="E3397" i="8"/>
  <c r="E4300" i="8"/>
  <c r="E4565" i="8"/>
  <c r="E4813" i="8"/>
  <c r="E4993" i="8"/>
  <c r="E5078" i="8"/>
  <c r="E5416" i="8"/>
  <c r="E6020" i="8"/>
  <c r="E6192" i="8"/>
  <c r="E6565" i="8"/>
  <c r="E6745" i="8"/>
  <c r="E7041" i="8"/>
  <c r="E7127" i="8"/>
  <c r="E7196" i="8"/>
  <c r="E7422" i="8"/>
  <c r="E7410" i="8"/>
  <c r="E7529" i="8"/>
  <c r="E2496" i="8"/>
  <c r="E4767" i="8"/>
  <c r="E5985" i="8"/>
  <c r="E7645" i="8"/>
  <c r="E5035" i="8"/>
  <c r="E1950" i="8"/>
  <c r="E3116" i="8"/>
  <c r="E3766" i="8"/>
  <c r="E4810" i="8"/>
  <c r="E5700" i="8"/>
  <c r="E6418" i="8"/>
  <c r="E7680" i="8"/>
  <c r="E7933" i="8"/>
  <c r="E8016" i="8"/>
  <c r="E8260" i="8"/>
  <c r="E965" i="8"/>
  <c r="E1145" i="8"/>
  <c r="E1716" i="8"/>
  <c r="E2179" i="8"/>
  <c r="E2741" i="8"/>
  <c r="E2861" i="8"/>
  <c r="E3803" i="8"/>
  <c r="E4637" i="8"/>
  <c r="E4951" i="8"/>
  <c r="E5750" i="8"/>
  <c r="E6459" i="8"/>
  <c r="E6663" i="8"/>
  <c r="E7721" i="8"/>
  <c r="E8060" i="8"/>
  <c r="E8265" i="8"/>
  <c r="E8444" i="8"/>
  <c r="E1317" i="8"/>
  <c r="E5813" i="8"/>
  <c r="E452" i="8"/>
  <c r="E1361" i="8"/>
  <c r="E866" i="8"/>
  <c r="E1086" i="8"/>
  <c r="E1697" i="8"/>
  <c r="E1877" i="8"/>
  <c r="E2682" i="8"/>
  <c r="E2802" i="8"/>
  <c r="E3296" i="8"/>
  <c r="E3336" i="8"/>
  <c r="E3627" i="8"/>
  <c r="E3917" i="8"/>
  <c r="E3955" i="8"/>
  <c r="E4279" i="8"/>
  <c r="E4542" i="8"/>
  <c r="E4892" i="8"/>
  <c r="E5258" i="8"/>
  <c r="E5594" i="8"/>
  <c r="E6400" i="8"/>
  <c r="E7742" i="8"/>
  <c r="E205" i="8"/>
  <c r="E2553" i="8"/>
  <c r="E1643" i="8"/>
  <c r="E4118" i="8"/>
  <c r="E408" i="8"/>
  <c r="E1933" i="8"/>
  <c r="E6761" i="8"/>
  <c r="E8524" i="8"/>
  <c r="E2780" i="8"/>
  <c r="E4990" i="8"/>
  <c r="E5487" i="8"/>
  <c r="E5745" i="8"/>
  <c r="E5934" i="8"/>
  <c r="E6149" i="8"/>
  <c r="E6860" i="8"/>
  <c r="E6998" i="8"/>
  <c r="E7430" i="8"/>
  <c r="E7611" i="8"/>
  <c r="E7895" i="8"/>
  <c r="E8312" i="8"/>
  <c r="E8577" i="8"/>
  <c r="E1078" i="8"/>
  <c r="E192" i="8"/>
  <c r="E745" i="8"/>
  <c r="E1240" i="8"/>
  <c r="E1567" i="8"/>
  <c r="E2359" i="8"/>
  <c r="E2420" i="8"/>
  <c r="E2917" i="8"/>
  <c r="E3395" i="8"/>
  <c r="E4298" i="8"/>
  <c r="E4703" i="8"/>
  <c r="E4991" i="8"/>
  <c r="E5056" i="8"/>
  <c r="E5414" i="8"/>
  <c r="E6016" i="8"/>
  <c r="E6190" i="8"/>
  <c r="E6743" i="8"/>
  <c r="E7039" i="8"/>
  <c r="E7129" i="8"/>
  <c r="E7593" i="8"/>
  <c r="E7408" i="8"/>
  <c r="E7527" i="8"/>
  <c r="E8188" i="8"/>
  <c r="E8229" i="8"/>
  <c r="E8543" i="8"/>
  <c r="E8580" i="8"/>
  <c r="E133" i="8"/>
  <c r="E1508" i="8"/>
  <c r="E1987" i="8"/>
  <c r="E1977" i="8"/>
  <c r="E2300" i="8"/>
  <c r="E2629" i="8"/>
  <c r="E2581" i="8"/>
  <c r="E4180" i="8"/>
  <c r="E5709" i="8"/>
  <c r="E5879" i="8"/>
  <c r="E6100" i="8"/>
  <c r="E6131" i="8"/>
  <c r="E6356" i="8"/>
  <c r="E6830" i="8"/>
  <c r="E6980" i="8"/>
  <c r="E7858" i="8"/>
  <c r="E8762" i="8"/>
  <c r="E6696" i="8"/>
  <c r="E154" i="8"/>
  <c r="E439" i="8"/>
  <c r="E707" i="8"/>
  <c r="E1529" i="8"/>
  <c r="E2401" i="8"/>
  <c r="E763" i="8"/>
  <c r="E824" i="8"/>
  <c r="E2419" i="8"/>
  <c r="E2956" i="8"/>
  <c r="E4061" i="8"/>
  <c r="E4377" i="8"/>
  <c r="E4910" i="8"/>
  <c r="E5553" i="8"/>
  <c r="E6378" i="8"/>
  <c r="E8001" i="8"/>
  <c r="E8351" i="8"/>
  <c r="E8533" i="8"/>
  <c r="E487" i="8"/>
  <c r="E6556" i="8"/>
  <c r="E925" i="8"/>
  <c r="E1105" i="8"/>
  <c r="E1930" i="8"/>
  <c r="E2126" i="8"/>
  <c r="E2701" i="8"/>
  <c r="E2821" i="8"/>
  <c r="E3315" i="8"/>
  <c r="E3736" i="8"/>
  <c r="E3811" i="8"/>
  <c r="E4085" i="8"/>
  <c r="E4911" i="8"/>
  <c r="E5277" i="8"/>
  <c r="E5832" i="8"/>
  <c r="E6419" i="8"/>
  <c r="E6623" i="8"/>
  <c r="E7562" i="8"/>
  <c r="E7681" i="8"/>
  <c r="E7939" i="8"/>
  <c r="E8036" i="8"/>
  <c r="E313" i="8"/>
  <c r="E623" i="8"/>
  <c r="E1334" i="8"/>
  <c r="E826" i="8"/>
  <c r="E1046" i="8"/>
  <c r="E1688" i="8"/>
  <c r="E2541" i="8"/>
  <c r="E2640" i="8"/>
  <c r="E3038" i="8"/>
  <c r="E3501" i="8"/>
  <c r="E3256" i="8"/>
  <c r="E3467" i="8"/>
  <c r="E3894" i="8"/>
  <c r="E4502" i="8"/>
  <c r="E5138" i="8"/>
  <c r="E4852" i="8"/>
  <c r="E5218" i="8"/>
  <c r="E5596" i="8"/>
  <c r="E7258" i="8"/>
  <c r="E7359" i="8"/>
  <c r="E7434" i="8"/>
  <c r="E7908" i="8"/>
  <c r="E8017" i="8"/>
  <c r="E8325" i="8"/>
  <c r="E8474" i="8"/>
  <c r="E8681" i="8"/>
  <c r="E8655" i="8"/>
  <c r="E1460" i="8"/>
  <c r="E3849" i="8"/>
  <c r="E1214" i="8"/>
  <c r="E887" i="8"/>
  <c r="E1067" i="8"/>
  <c r="E3413" i="8"/>
  <c r="E1606" i="8"/>
  <c r="E1835" i="8"/>
  <c r="E2860" i="8"/>
  <c r="E3174" i="8"/>
  <c r="E4560" i="8"/>
  <c r="E5010" i="8"/>
  <c r="E6078" i="8"/>
  <c r="E6883" i="8"/>
  <c r="E6702" i="8"/>
  <c r="E6958" i="8"/>
  <c r="E7604" i="8"/>
  <c r="E7760" i="8"/>
  <c r="E8249" i="8"/>
  <c r="E8732" i="8"/>
  <c r="E8686" i="8"/>
  <c r="E152" i="8"/>
  <c r="E399" i="8"/>
  <c r="E705" i="8"/>
  <c r="E1527" i="8"/>
  <c r="E2144" i="8"/>
  <c r="E2319" i="8"/>
  <c r="E2600" i="8"/>
  <c r="E3355" i="8"/>
  <c r="E3672" i="8"/>
  <c r="E4163" i="8"/>
  <c r="E5028" i="8"/>
  <c r="E5747" i="8"/>
  <c r="E5936" i="8"/>
  <c r="E6150" i="8"/>
  <c r="E6862" i="8"/>
  <c r="E6999" i="8"/>
  <c r="E7429" i="8"/>
  <c r="E7897" i="8"/>
  <c r="E778" i="8"/>
  <c r="E93" i="8"/>
  <c r="E1269" i="8"/>
  <c r="E1348" i="8"/>
  <c r="E1468" i="8"/>
  <c r="E2000" i="8"/>
  <c r="E1837" i="8"/>
  <c r="E2004" i="8"/>
  <c r="E2260" i="8"/>
  <c r="E3806" i="8"/>
  <c r="E3597" i="8"/>
  <c r="E3857" i="8"/>
  <c r="E4112" i="8"/>
  <c r="E4678" i="8"/>
  <c r="E5375" i="8"/>
  <c r="E5536" i="8"/>
  <c r="E5608" i="8"/>
  <c r="E6060" i="8"/>
  <c r="E6871" i="8"/>
  <c r="E6684" i="8"/>
  <c r="E7107" i="8"/>
  <c r="E7366" i="8"/>
  <c r="E8136" i="8"/>
  <c r="E1952" i="8"/>
  <c r="E114" i="8"/>
  <c r="E346" i="8"/>
  <c r="E129" i="8"/>
  <c r="E4271" i="8"/>
  <c r="E8242" i="8"/>
  <c r="E5432" i="8"/>
  <c r="E7171" i="8"/>
  <c r="E2318" i="8"/>
  <c r="E3577" i="8"/>
  <c r="E4226" i="8"/>
  <c r="E5572" i="8"/>
  <c r="E6031" i="8"/>
  <c r="E5875" i="8"/>
  <c r="E6325" i="8"/>
  <c r="E7180" i="8"/>
  <c r="E7236" i="8"/>
  <c r="E7601" i="8"/>
  <c r="E8114" i="8"/>
  <c r="E8458" i="8"/>
  <c r="E8576" i="8"/>
  <c r="E8659" i="8"/>
  <c r="E459" i="8"/>
  <c r="E1194" i="8"/>
  <c r="E885" i="8"/>
  <c r="E1065" i="8"/>
  <c r="E1201" i="8"/>
  <c r="E1816" i="8"/>
  <c r="E1856" i="8"/>
  <c r="E2560" i="8"/>
  <c r="E2661" i="8"/>
  <c r="E3539" i="8"/>
  <c r="E3275" i="8"/>
  <c r="E4065" i="8"/>
  <c r="E4521" i="8"/>
  <c r="E5090" i="8"/>
  <c r="E4871" i="8"/>
  <c r="E5237" i="8"/>
  <c r="E5555" i="8"/>
  <c r="E6379" i="8"/>
  <c r="E6583" i="8"/>
  <c r="E8021" i="8"/>
  <c r="E8371" i="8"/>
  <c r="E8538" i="8"/>
  <c r="E2413" i="8"/>
  <c r="E4453" i="8"/>
  <c r="E5250" i="8"/>
  <c r="E273" i="8"/>
  <c r="E583" i="8"/>
  <c r="E1367" i="8"/>
  <c r="E786" i="8"/>
  <c r="E1648" i="8"/>
  <c r="E2501" i="8"/>
  <c r="E2998" i="8"/>
  <c r="E3118" i="8"/>
  <c r="E3216" i="8"/>
  <c r="E3452" i="8"/>
  <c r="E4482" i="8"/>
  <c r="E4379" i="8"/>
  <c r="E4772" i="8"/>
  <c r="E5042" i="8"/>
  <c r="E5995" i="8"/>
  <c r="E6311" i="8"/>
  <c r="E7153" i="8"/>
  <c r="E7218" i="8"/>
  <c r="E7597" i="8"/>
  <c r="E7650" i="8"/>
  <c r="E8337" i="8"/>
  <c r="E8508" i="8"/>
  <c r="E8535" i="8"/>
  <c r="E294" i="8"/>
  <c r="E604" i="8"/>
  <c r="E1223" i="8"/>
  <c r="E847" i="8"/>
  <c r="E3113" i="8"/>
  <c r="E2935" i="8"/>
  <c r="E2599" i="8"/>
  <c r="E2700" i="8"/>
  <c r="E3783" i="8"/>
  <c r="E3634" i="8"/>
  <c r="E3791" i="8"/>
  <c r="E5256" i="8"/>
  <c r="E5823" i="8"/>
  <c r="E6518" i="8"/>
  <c r="E6662" i="8"/>
  <c r="E6937" i="8"/>
  <c r="E7185" i="8"/>
  <c r="E7322" i="8"/>
  <c r="E7465" i="8"/>
  <c r="E7843" i="8"/>
  <c r="E42" i="8"/>
  <c r="E112" i="8"/>
  <c r="E1487" i="8"/>
  <c r="E2109" i="8"/>
  <c r="E2394" i="8"/>
  <c r="E2279" i="8"/>
  <c r="E3505" i="8"/>
  <c r="E3876" i="8"/>
  <c r="E4166" i="8"/>
  <c r="E4676" i="8"/>
  <c r="E6079" i="8"/>
  <c r="E6110" i="8"/>
  <c r="E6888" i="8"/>
  <c r="E6959" i="8"/>
  <c r="E7761" i="8"/>
  <c r="E7804" i="8"/>
  <c r="E8156" i="8"/>
  <c r="E8696" i="8"/>
  <c r="E444" i="8"/>
  <c r="E437" i="8"/>
  <c r="E1939" i="8"/>
  <c r="E528" i="8"/>
  <c r="E511" i="8"/>
  <c r="E966" i="8"/>
  <c r="E1006" i="8"/>
  <c r="E1186" i="8"/>
  <c r="E1797" i="8"/>
  <c r="E2220" i="8"/>
  <c r="E2782" i="8"/>
  <c r="E2902" i="8"/>
  <c r="E3679" i="8"/>
  <c r="E4088" i="8"/>
  <c r="E4589" i="8"/>
  <c r="E5335" i="8"/>
  <c r="E5834" i="8"/>
  <c r="E5628" i="8"/>
  <c r="E5660" i="8"/>
  <c r="E6500" i="8"/>
  <c r="E6644" i="8"/>
  <c r="E6900" i="8"/>
  <c r="E7298" i="8"/>
  <c r="E8101" i="8"/>
  <c r="E8450" i="8"/>
  <c r="E8613" i="8"/>
  <c r="E3268" i="8"/>
  <c r="E8753" i="8"/>
  <c r="E461" i="8"/>
  <c r="E644" i="8"/>
  <c r="E1221" i="8"/>
  <c r="E1402" i="8"/>
  <c r="E1895" i="8"/>
  <c r="E2119" i="8"/>
  <c r="E2241" i="8"/>
  <c r="E3059" i="8"/>
  <c r="E3655" i="8"/>
  <c r="E4090" i="8"/>
  <c r="E4640" i="8"/>
  <c r="E5356" i="8"/>
  <c r="E5498" i="8"/>
  <c r="E6043" i="8"/>
  <c r="E6521" i="8"/>
  <c r="E6928" i="8"/>
  <c r="E7328" i="8"/>
  <c r="E7471" i="8"/>
  <c r="E7846" i="8"/>
  <c r="E1695" i="8"/>
  <c r="E2258" i="8"/>
  <c r="E4054" i="8"/>
  <c r="E4297" i="8"/>
  <c r="E5129" i="8"/>
  <c r="E5951" i="8"/>
  <c r="E6109" i="8"/>
  <c r="E6249" i="8"/>
  <c r="E6289" i="8"/>
  <c r="E6802" i="8"/>
  <c r="E7131" i="8"/>
  <c r="E7628" i="8"/>
  <c r="E8301" i="8"/>
  <c r="E4488" i="8"/>
  <c r="E292" i="8"/>
  <c r="E602" i="8"/>
  <c r="E845" i="8"/>
  <c r="E1667" i="8"/>
  <c r="E1776" i="8"/>
  <c r="E2520" i="8"/>
  <c r="E3017" i="8"/>
  <c r="E3137" i="8"/>
  <c r="E3235" i="8"/>
  <c r="E3629" i="8"/>
  <c r="E3617" i="8"/>
  <c r="E4140" i="8"/>
  <c r="E4239" i="8"/>
  <c r="E4489" i="8"/>
  <c r="E4791" i="8"/>
  <c r="E4831" i="8"/>
  <c r="E5051" i="8"/>
  <c r="E5574" i="8"/>
  <c r="E6033" i="8"/>
  <c r="E5895" i="8"/>
  <c r="E7190" i="8"/>
  <c r="E7237" i="8"/>
  <c r="E7317" i="8"/>
  <c r="E7621" i="8"/>
  <c r="E8115" i="8"/>
  <c r="E8331" i="8"/>
  <c r="E8396" i="8"/>
  <c r="E8751" i="8"/>
  <c r="E1560" i="8"/>
  <c r="E4053" i="8"/>
  <c r="E4596" i="8"/>
  <c r="E233" i="8"/>
  <c r="E543" i="8"/>
  <c r="E1329" i="8"/>
  <c r="E1253" i="8"/>
  <c r="E1608" i="8"/>
  <c r="E1990" i="8"/>
  <c r="E2461" i="8"/>
  <c r="E2958" i="8"/>
  <c r="E3078" i="8"/>
  <c r="E3176" i="8"/>
  <c r="E3457" i="8"/>
  <c r="E3984" i="8"/>
  <c r="E4160" i="8"/>
  <c r="E4266" i="8"/>
  <c r="E4339" i="8"/>
  <c r="E4490" i="8"/>
  <c r="E4732" i="8"/>
  <c r="E4812" i="8"/>
  <c r="E5064" i="8"/>
  <c r="E5497" i="8"/>
  <c r="E5915" i="8"/>
  <c r="E6231" i="8"/>
  <c r="E6271" i="8"/>
  <c r="E6784" i="8"/>
  <c r="E7088" i="8"/>
  <c r="E7825" i="8"/>
  <c r="E8448" i="8"/>
  <c r="E254" i="8"/>
  <c r="E438" i="8"/>
  <c r="E564" i="8"/>
  <c r="E1217" i="8"/>
  <c r="E807" i="8"/>
  <c r="E1629" i="8"/>
  <c r="E1778" i="8"/>
  <c r="E1897" i="8"/>
  <c r="E2482" i="8"/>
  <c r="E2979" i="8"/>
  <c r="E3099" i="8"/>
  <c r="E3197" i="8"/>
  <c r="E3544" i="8"/>
  <c r="E4022" i="8"/>
  <c r="E4404" i="8"/>
  <c r="E4360" i="8"/>
  <c r="E4753" i="8"/>
  <c r="E5080" i="8"/>
  <c r="E5651" i="8"/>
  <c r="E5957" i="8"/>
  <c r="E6112" i="8"/>
  <c r="E6252" i="8"/>
  <c r="E6292" i="8"/>
  <c r="E6805" i="8"/>
  <c r="E7134" i="8"/>
  <c r="E7631" i="8"/>
  <c r="E578" i="8"/>
  <c r="E7148" i="8"/>
  <c r="E938" i="8"/>
  <c r="E1466" i="8"/>
  <c r="E2800" i="8"/>
  <c r="E5018" i="8"/>
  <c r="E5469" i="8"/>
  <c r="E5788" i="8"/>
  <c r="E6478" i="8"/>
  <c r="E6542" i="8"/>
  <c r="E6622" i="8"/>
  <c r="E7276" i="8"/>
  <c r="E8079" i="8"/>
  <c r="E8284" i="8"/>
  <c r="E642" i="8"/>
  <c r="E1025" i="8"/>
  <c r="E1410" i="8"/>
  <c r="E1362" i="8"/>
  <c r="E2140" i="8"/>
  <c r="E2079" i="8"/>
  <c r="E2239" i="8"/>
  <c r="E3057" i="8"/>
  <c r="E4039" i="8"/>
  <c r="E4627" i="8"/>
  <c r="E5460" i="8"/>
  <c r="E5354" i="8"/>
  <c r="E5490" i="8"/>
  <c r="E5842" i="8"/>
  <c r="E6333" i="8"/>
  <c r="E6519" i="8"/>
  <c r="E6908" i="8"/>
  <c r="E7324" i="8"/>
  <c r="E7467" i="8"/>
  <c r="E7844" i="8"/>
  <c r="E8285" i="8"/>
  <c r="E635" i="8"/>
  <c r="E508" i="8"/>
  <c r="E60" i="8"/>
  <c r="E746" i="8"/>
  <c r="E926" i="8"/>
  <c r="E1146" i="8"/>
  <c r="E1757" i="8"/>
  <c r="E2180" i="8"/>
  <c r="E2742" i="8"/>
  <c r="E2862" i="8"/>
  <c r="E3823" i="8"/>
  <c r="E4657" i="8"/>
  <c r="E4952" i="8"/>
  <c r="E5752" i="8"/>
  <c r="E6460" i="8"/>
  <c r="E6564" i="8"/>
  <c r="E6604" i="8"/>
  <c r="E7722" i="8"/>
  <c r="E8061" i="8"/>
  <c r="E8266" i="8"/>
  <c r="E8570" i="8"/>
  <c r="E502" i="8"/>
  <c r="E987" i="8"/>
  <c r="E1167" i="8"/>
  <c r="E2201" i="8"/>
  <c r="E2763" i="8"/>
  <c r="E2883" i="8"/>
  <c r="E3781" i="8"/>
  <c r="E3762" i="8"/>
  <c r="E4463" i="8"/>
  <c r="E4715" i="8"/>
  <c r="E5316" i="8"/>
  <c r="E5794" i="8"/>
  <c r="E6481" i="8"/>
  <c r="E6685" i="8"/>
  <c r="E7279" i="8"/>
  <c r="E7587" i="8"/>
  <c r="E7943" i="8"/>
  <c r="E8082" i="8"/>
  <c r="E6306" i="8"/>
  <c r="E962" i="8"/>
  <c r="E1875" i="8"/>
  <c r="E3354" i="8"/>
  <c r="E4153" i="8"/>
  <c r="E5855" i="8"/>
  <c r="E6209" i="8"/>
  <c r="E6762" i="8"/>
  <c r="E7058" i="8"/>
  <c r="E7596" i="8"/>
  <c r="E7803" i="8"/>
  <c r="E8597" i="8"/>
  <c r="E3168" i="8"/>
  <c r="E431" i="8"/>
  <c r="E252" i="8"/>
  <c r="E398" i="8"/>
  <c r="E562" i="8"/>
  <c r="E1197" i="8"/>
  <c r="E805" i="8"/>
  <c r="E1627" i="8"/>
  <c r="E1736" i="8"/>
  <c r="E2480" i="8"/>
  <c r="E2977" i="8"/>
  <c r="E3097" i="8"/>
  <c r="E3195" i="8"/>
  <c r="E3504" i="8"/>
  <c r="E3901" i="8"/>
  <c r="E4358" i="8"/>
  <c r="E4751" i="8"/>
  <c r="E5053" i="8"/>
  <c r="E5953" i="8"/>
  <c r="E6250" i="8"/>
  <c r="E6290" i="8"/>
  <c r="E6803" i="8"/>
  <c r="E7132" i="8"/>
  <c r="E7629" i="8"/>
  <c r="E8416" i="8"/>
  <c r="E8644" i="8"/>
  <c r="E8670" i="8"/>
  <c r="E3463" i="8"/>
  <c r="E193" i="8"/>
  <c r="E1452" i="8"/>
  <c r="E1260" i="8"/>
  <c r="E1568" i="8"/>
  <c r="E2360" i="8"/>
  <c r="E2421" i="8"/>
  <c r="E2918" i="8"/>
  <c r="E3396" i="8"/>
  <c r="E4719" i="8"/>
  <c r="E4299" i="8"/>
  <c r="E4723" i="8"/>
  <c r="E4992" i="8"/>
  <c r="E5066" i="8"/>
  <c r="E5415" i="8"/>
  <c r="E6018" i="8"/>
  <c r="E6191" i="8"/>
  <c r="E6744" i="8"/>
  <c r="E7040" i="8"/>
  <c r="E7423" i="8"/>
  <c r="E7409" i="8"/>
  <c r="E7623" i="8"/>
  <c r="E7528" i="8"/>
  <c r="E7785" i="8"/>
  <c r="E8189" i="8"/>
  <c r="E8232" i="8"/>
  <c r="E858" i="8"/>
  <c r="E214" i="8"/>
  <c r="E405" i="8"/>
  <c r="E767" i="8"/>
  <c r="E1589" i="8"/>
  <c r="E1738" i="8"/>
  <c r="E2442" i="8"/>
  <c r="E2939" i="8"/>
  <c r="E3424" i="8"/>
  <c r="E3946" i="8"/>
  <c r="E4320" i="8"/>
  <c r="E4605" i="8"/>
  <c r="E4973" i="8"/>
  <c r="E5072" i="8"/>
  <c r="E5436" i="8"/>
  <c r="E5858" i="8"/>
  <c r="E6212" i="8"/>
  <c r="E6765" i="8"/>
  <c r="E7061" i="8"/>
  <c r="E5153" i="8"/>
  <c r="E3912" i="8"/>
  <c r="E3294" i="8"/>
  <c r="E3798" i="8"/>
  <c r="E3595" i="8"/>
  <c r="E5708" i="8"/>
  <c r="E6438" i="8"/>
  <c r="E6582" i="8"/>
  <c r="E6904" i="8"/>
  <c r="E7700" i="8"/>
  <c r="E8040" i="8"/>
  <c r="E8247" i="8"/>
  <c r="E4514" i="8"/>
  <c r="E985" i="8"/>
  <c r="E1165" i="8"/>
  <c r="E2199" i="8"/>
  <c r="E2761" i="8"/>
  <c r="E2881" i="8"/>
  <c r="E3155" i="8"/>
  <c r="E3741" i="8"/>
  <c r="E3722" i="8"/>
  <c r="E4495" i="8"/>
  <c r="E4423" i="8"/>
  <c r="E4675" i="8"/>
  <c r="E5314" i="8"/>
  <c r="E5790" i="8"/>
  <c r="E6479" i="8"/>
  <c r="E6683" i="8"/>
  <c r="E7277" i="8"/>
  <c r="E7941" i="8"/>
  <c r="E8080" i="8"/>
  <c r="E886" i="8"/>
  <c r="E1106" i="8"/>
  <c r="E1717" i="8"/>
  <c r="E1932" i="8"/>
  <c r="E2702" i="8"/>
  <c r="E2822" i="8"/>
  <c r="E3316" i="8"/>
  <c r="E3756" i="8"/>
  <c r="E3831" i="8"/>
  <c r="E4105" i="8"/>
  <c r="E4912" i="8"/>
  <c r="E5278" i="8"/>
  <c r="E5691" i="8"/>
  <c r="E6420" i="8"/>
  <c r="E7582" i="8"/>
  <c r="E7682" i="8"/>
  <c r="E7967" i="8"/>
  <c r="E471" i="8"/>
  <c r="E2232" i="8"/>
  <c r="E947" i="8"/>
  <c r="E1127" i="8"/>
  <c r="E1693" i="8"/>
  <c r="E2132" i="8"/>
  <c r="E2161" i="8"/>
  <c r="E2723" i="8"/>
  <c r="E2843" i="8"/>
  <c r="E3714" i="8"/>
  <c r="E4127" i="8"/>
  <c r="E4933" i="8"/>
  <c r="E5299" i="8"/>
  <c r="E5714" i="8"/>
  <c r="E6441" i="8"/>
  <c r="E6645" i="8"/>
  <c r="E7703" i="8"/>
  <c r="E7991" i="8"/>
  <c r="E7213" i="8"/>
  <c r="E7566" i="8"/>
  <c r="E6931" i="8"/>
  <c r="E4316" i="8"/>
  <c r="E2178" i="8"/>
  <c r="E2459" i="8"/>
  <c r="E2996" i="8"/>
  <c r="E3855" i="8"/>
  <c r="E4074" i="8"/>
  <c r="E4950" i="8"/>
  <c r="E5333" i="8"/>
  <c r="E5785" i="8"/>
  <c r="E5974" i="8"/>
  <c r="E6169" i="8"/>
  <c r="E6722" i="8"/>
  <c r="E7018" i="8"/>
  <c r="E7482" i="8"/>
  <c r="E7740" i="8"/>
  <c r="E7875" i="8"/>
  <c r="E8207" i="8"/>
  <c r="E8465" i="8"/>
  <c r="E8549" i="8"/>
  <c r="E212" i="8"/>
  <c r="E365" i="8"/>
  <c r="E765" i="8"/>
  <c r="E1886" i="8"/>
  <c r="E1587" i="8"/>
  <c r="E2440" i="8"/>
  <c r="E2937" i="8"/>
  <c r="E3415" i="8"/>
  <c r="E3942" i="8"/>
  <c r="E4318" i="8"/>
  <c r="E4564" i="8"/>
  <c r="E4971" i="8"/>
  <c r="E5055" i="8"/>
  <c r="E5434" i="8"/>
  <c r="E5476" i="8"/>
  <c r="E5856" i="8"/>
  <c r="E6210" i="8"/>
  <c r="E6543" i="8"/>
  <c r="E6763" i="8"/>
  <c r="E7059" i="8"/>
  <c r="E7616" i="8"/>
  <c r="E8302" i="8"/>
  <c r="E3512" i="8"/>
  <c r="E6636" i="8"/>
  <c r="E153" i="8"/>
  <c r="E419" i="8"/>
  <c r="E706" i="8"/>
  <c r="E1528" i="8"/>
  <c r="E2149" i="8"/>
  <c r="E2320" i="8"/>
  <c r="E2601" i="8"/>
  <c r="E3356" i="8"/>
  <c r="E4187" i="8"/>
  <c r="E5038" i="8"/>
  <c r="E5749" i="8"/>
  <c r="E5938" i="8"/>
  <c r="E6151" i="8"/>
  <c r="E6864" i="8"/>
  <c r="E7000" i="8"/>
  <c r="E7446" i="8"/>
  <c r="E7899" i="8"/>
  <c r="E2814" i="8"/>
  <c r="E4904" i="8"/>
  <c r="E174" i="8"/>
  <c r="E412" i="8"/>
  <c r="E727" i="8"/>
  <c r="E1007" i="8"/>
  <c r="E1375" i="8"/>
  <c r="E1549" i="8"/>
  <c r="E2341" i="8"/>
  <c r="E2622" i="8"/>
  <c r="E3377" i="8"/>
  <c r="E3813" i="8"/>
  <c r="E4194" i="8"/>
  <c r="E5057" i="8"/>
  <c r="E5396" i="8"/>
  <c r="E5597" i="8"/>
  <c r="E5791" i="8"/>
  <c r="E5980" i="8"/>
  <c r="E6172" i="8"/>
  <c r="E6545" i="8"/>
  <c r="E6725" i="8"/>
  <c r="E6934" i="8"/>
  <c r="E7021" i="8"/>
  <c r="E7488" i="8"/>
  <c r="E7509" i="8"/>
  <c r="E7853" i="8"/>
  <c r="E7826" i="8"/>
  <c r="E8170" i="8"/>
  <c r="E1585" i="8"/>
  <c r="E2438" i="8"/>
  <c r="E3938" i="8"/>
  <c r="E1321" i="8"/>
  <c r="E2900" i="8"/>
  <c r="E3214" i="8"/>
  <c r="E4540" i="8"/>
  <c r="E5046" i="8"/>
  <c r="E5687" i="8"/>
  <c r="E6398" i="8"/>
  <c r="E8044" i="8"/>
  <c r="E1769" i="8"/>
  <c r="E945" i="8"/>
  <c r="E1125" i="8"/>
  <c r="E2092" i="8"/>
  <c r="E2159" i="8"/>
  <c r="E2721" i="8"/>
  <c r="E2841" i="8"/>
  <c r="E3644" i="8"/>
  <c r="E4087" i="8"/>
  <c r="E4931" i="8"/>
  <c r="E5297" i="8"/>
  <c r="E5710" i="8"/>
  <c r="E6439" i="8"/>
  <c r="E6643" i="8"/>
  <c r="E6914" i="8"/>
  <c r="E7701" i="8"/>
  <c r="E7964" i="8"/>
  <c r="E3889" i="8"/>
  <c r="E1204" i="8"/>
  <c r="E846" i="8"/>
  <c r="E1066" i="8"/>
  <c r="E1211" i="8"/>
  <c r="E1857" i="8"/>
  <c r="E2561" i="8"/>
  <c r="E2662" i="8"/>
  <c r="E3559" i="8"/>
  <c r="E3276" i="8"/>
  <c r="E3687" i="8"/>
  <c r="E4084" i="8"/>
  <c r="E4522" i="8"/>
  <c r="E5096" i="8"/>
  <c r="E4872" i="8"/>
  <c r="E5238" i="8"/>
  <c r="E5557" i="8"/>
  <c r="E6341" i="8"/>
  <c r="E6380" i="8"/>
  <c r="E8041" i="8"/>
  <c r="E8607" i="8"/>
  <c r="E5939" i="8"/>
  <c r="E469" i="8"/>
  <c r="E1381" i="8"/>
  <c r="E907" i="8"/>
  <c r="E1087" i="8"/>
  <c r="E1698" i="8"/>
  <c r="E1878" i="8"/>
  <c r="E2402" i="8"/>
  <c r="E2683" i="8"/>
  <c r="E2803" i="8"/>
  <c r="E3157" i="8"/>
  <c r="E3297" i="8"/>
  <c r="E3337" i="8"/>
  <c r="E3647" i="8"/>
  <c r="E3957" i="8"/>
  <c r="E4543" i="8"/>
  <c r="E4893" i="8"/>
  <c r="E5259" i="8"/>
  <c r="E6401" i="8"/>
  <c r="E6605" i="8"/>
  <c r="E7313" i="8"/>
  <c r="E2595" i="8"/>
  <c r="E4721" i="8"/>
  <c r="E5854" i="8"/>
  <c r="E1308" i="8"/>
  <c r="E2106" i="8"/>
  <c r="E2358" i="8"/>
  <c r="E3076" i="8"/>
  <c r="E3562" i="8"/>
  <c r="E3980" i="8"/>
  <c r="E4442" i="8"/>
  <c r="E4638" i="8"/>
  <c r="E5413" i="8"/>
  <c r="E5606" i="8"/>
  <c r="E5705" i="8"/>
  <c r="E6098" i="8"/>
  <c r="E6129" i="8"/>
  <c r="E6902" i="8"/>
  <c r="E6978" i="8"/>
  <c r="E7780" i="8"/>
  <c r="E8235" i="8"/>
  <c r="E8347" i="8"/>
  <c r="E8733" i="8"/>
  <c r="E8690" i="8"/>
  <c r="E665" i="8"/>
  <c r="E39" i="8"/>
  <c r="E172" i="8"/>
  <c r="E372" i="8"/>
  <c r="E725" i="8"/>
  <c r="E1335" i="8"/>
  <c r="E1547" i="8"/>
  <c r="E2339" i="8"/>
  <c r="E2620" i="8"/>
  <c r="E3335" i="8"/>
  <c r="E3375" i="8"/>
  <c r="E3773" i="8"/>
  <c r="E4265" i="8"/>
  <c r="E5037" i="8"/>
  <c r="E5394" i="8"/>
  <c r="E5787" i="8"/>
  <c r="E5976" i="8"/>
  <c r="E6170" i="8"/>
  <c r="E6723" i="8"/>
  <c r="E7019" i="8"/>
  <c r="E7184" i="8"/>
  <c r="E7484" i="8"/>
  <c r="E7741" i="8"/>
  <c r="E7854" i="8"/>
  <c r="E8208" i="8"/>
  <c r="E958" i="8"/>
  <c r="E2854" i="8"/>
  <c r="E113" i="8"/>
  <c r="E326" i="8"/>
  <c r="E1488" i="8"/>
  <c r="E2129" i="8"/>
  <c r="E2399" i="8"/>
  <c r="E2280" i="8"/>
  <c r="E3525" i="8"/>
  <c r="E3877" i="8"/>
  <c r="E4193" i="8"/>
  <c r="E4696" i="8"/>
  <c r="E5874" i="8"/>
  <c r="E6080" i="8"/>
  <c r="E6893" i="8"/>
  <c r="E6704" i="8"/>
  <c r="E6960" i="8"/>
  <c r="E7762" i="8"/>
  <c r="E8155" i="8"/>
  <c r="E360" i="8"/>
  <c r="E134" i="8"/>
  <c r="E1509" i="8"/>
  <c r="E2007" i="8"/>
  <c r="E1997" i="8"/>
  <c r="E2301" i="8"/>
  <c r="E2582" i="8"/>
  <c r="E4200" i="8"/>
  <c r="E5711" i="8"/>
  <c r="E5893" i="8"/>
  <c r="E6101" i="8"/>
  <c r="E6132" i="8"/>
  <c r="E6874" i="8"/>
  <c r="E6981" i="8"/>
  <c r="E7743" i="8"/>
  <c r="E7879" i="8"/>
  <c r="E7786" i="8"/>
  <c r="E821" i="8"/>
  <c r="E7938" i="8"/>
  <c r="E5674" i="8"/>
  <c r="E2740" i="8"/>
  <c r="E3656" i="8"/>
  <c r="E5276" i="8"/>
  <c r="E5900" i="8"/>
  <c r="E7256" i="8"/>
  <c r="E7355" i="8"/>
  <c r="E7506" i="8"/>
  <c r="E7904" i="8"/>
  <c r="E7977" i="8"/>
  <c r="E8134" i="8"/>
  <c r="E5816" i="8"/>
  <c r="E15" i="8"/>
  <c r="E37" i="8"/>
  <c r="E1341" i="8"/>
  <c r="E905" i="8"/>
  <c r="E1085" i="8"/>
  <c r="E1696" i="8"/>
  <c r="E1836" i="8"/>
  <c r="E1876" i="8"/>
  <c r="E2396" i="8"/>
  <c r="E2681" i="8"/>
  <c r="E2801" i="8"/>
  <c r="E3295" i="8"/>
  <c r="E3456" i="8"/>
  <c r="E3818" i="8"/>
  <c r="E3913" i="8"/>
  <c r="E3953" i="8"/>
  <c r="E4541" i="8"/>
  <c r="E4891" i="8"/>
  <c r="E5257" i="8"/>
  <c r="E5838" i="8"/>
  <c r="E6399" i="8"/>
  <c r="E6603" i="8"/>
  <c r="E2252" i="8"/>
  <c r="E293" i="8"/>
  <c r="E603" i="8"/>
  <c r="E806" i="8"/>
  <c r="E1668" i="8"/>
  <c r="E2521" i="8"/>
  <c r="E3018" i="8"/>
  <c r="E3138" i="8"/>
  <c r="E3236" i="8"/>
  <c r="E3749" i="8"/>
  <c r="E3637" i="8"/>
  <c r="E3900" i="8"/>
  <c r="E4259" i="8"/>
  <c r="E4383" i="8"/>
  <c r="E4792" i="8"/>
  <c r="E4832" i="8"/>
  <c r="E5061" i="8"/>
  <c r="E5576" i="8"/>
  <c r="E6035" i="8"/>
  <c r="E7179" i="8"/>
  <c r="E7238" i="8"/>
  <c r="E7319" i="8"/>
  <c r="E7982" i="8"/>
  <c r="E8116" i="8"/>
  <c r="E8336" i="8"/>
  <c r="E8484" i="8"/>
  <c r="E8574" i="8"/>
  <c r="E8717" i="8"/>
  <c r="E314" i="8"/>
  <c r="E624" i="8"/>
  <c r="E1354" i="8"/>
  <c r="E867" i="8"/>
  <c r="E1047" i="8"/>
  <c r="E1689" i="8"/>
  <c r="E1838" i="8"/>
  <c r="E2542" i="8"/>
  <c r="E2643" i="8"/>
  <c r="E3039" i="8"/>
  <c r="E3521" i="8"/>
  <c r="E3257" i="8"/>
  <c r="E3487" i="8"/>
  <c r="E3923" i="8"/>
  <c r="E4280" i="8"/>
  <c r="E4503" i="8"/>
  <c r="E5158" i="8"/>
  <c r="E4853" i="8"/>
  <c r="E5219" i="8"/>
  <c r="E5831" i="8"/>
  <c r="E6361" i="8"/>
  <c r="E7259" i="8"/>
  <c r="E7361" i="8"/>
  <c r="E7442" i="8"/>
  <c r="E7910" i="8"/>
  <c r="E8037" i="8"/>
  <c r="E6682" i="8"/>
  <c r="E7362" i="8"/>
  <c r="E1957" i="8"/>
  <c r="E6520" i="8"/>
  <c r="E2020" i="8"/>
  <c r="E4275" i="8"/>
  <c r="E4623" i="8"/>
  <c r="E4733" i="8"/>
  <c r="E6272" i="8"/>
  <c r="E6461" i="8"/>
  <c r="E7863" i="8"/>
  <c r="E8464" i="8"/>
  <c r="E8501" i="8"/>
  <c r="E474" i="8"/>
  <c r="E1401" i="8"/>
  <c r="E908" i="8"/>
  <c r="E1088" i="8"/>
  <c r="E1879" i="8"/>
  <c r="E2403" i="8"/>
  <c r="E2684" i="8"/>
  <c r="E2804" i="8"/>
  <c r="E3158" i="8"/>
  <c r="E3298" i="8"/>
  <c r="E3660" i="8"/>
  <c r="E3959" i="8"/>
  <c r="E4544" i="8"/>
  <c r="E4894" i="8"/>
  <c r="E5260" i="8"/>
  <c r="E6402" i="8"/>
  <c r="E7665" i="8"/>
  <c r="E8596" i="8"/>
  <c r="E472" i="8"/>
  <c r="E462" i="8"/>
  <c r="E889" i="8"/>
  <c r="E1109" i="8"/>
  <c r="E1720" i="8"/>
  <c r="E1983" i="8"/>
  <c r="E2705" i="8"/>
  <c r="E2825" i="8"/>
  <c r="E3319" i="8"/>
  <c r="E3816" i="8"/>
  <c r="E4167" i="8"/>
  <c r="E4915" i="8"/>
  <c r="E5281" i="8"/>
  <c r="E5486" i="8"/>
  <c r="E5682" i="8"/>
  <c r="E6423" i="8"/>
  <c r="E6627" i="8"/>
  <c r="E7685" i="8"/>
  <c r="E7936" i="8"/>
  <c r="E8027" i="8"/>
  <c r="E8618" i="8"/>
  <c r="E998" i="8"/>
  <c r="E51" i="8"/>
  <c r="E297" i="8"/>
  <c r="E607" i="8"/>
  <c r="E1285" i="8"/>
  <c r="E850" i="8"/>
  <c r="E1672" i="8"/>
  <c r="E1968" i="8"/>
  <c r="E2525" i="8"/>
  <c r="E3022" i="8"/>
  <c r="E3503" i="8"/>
  <c r="E3240" i="8"/>
  <c r="E3469" i="8"/>
  <c r="E4058" i="8"/>
  <c r="E4458" i="8"/>
  <c r="E4796" i="8"/>
  <c r="E4836" i="8"/>
  <c r="E5120" i="8"/>
  <c r="E5584" i="8"/>
  <c r="E5888" i="8"/>
  <c r="E7189" i="8"/>
  <c r="E7242" i="8"/>
  <c r="E7327" i="8"/>
  <c r="E7612" i="8"/>
  <c r="E8120" i="8"/>
  <c r="E8740" i="8"/>
  <c r="E8688" i="8"/>
  <c r="E8734" i="8"/>
  <c r="E3058" i="8"/>
  <c r="E3357" i="8"/>
  <c r="E7239" i="8"/>
  <c r="E8287" i="8"/>
  <c r="E4371" i="8"/>
  <c r="E135" i="8"/>
  <c r="E1510" i="8"/>
  <c r="E2027" i="8"/>
  <c r="E2017" i="8"/>
  <c r="E2302" i="8"/>
  <c r="E2583" i="8"/>
  <c r="E3338" i="8"/>
  <c r="E4220" i="8"/>
  <c r="E5649" i="8"/>
  <c r="E5713" i="8"/>
  <c r="E5902" i="8"/>
  <c r="E6102" i="8"/>
  <c r="E6133" i="8"/>
  <c r="E6982" i="8"/>
  <c r="E7417" i="8"/>
  <c r="E7859" i="8"/>
  <c r="E8410" i="8"/>
  <c r="E3609" i="8"/>
  <c r="E6676" i="8"/>
  <c r="E156" i="8"/>
  <c r="E1531" i="8"/>
  <c r="E1902" i="8"/>
  <c r="E2323" i="8"/>
  <c r="E2604" i="8"/>
  <c r="E3359" i="8"/>
  <c r="E4247" i="8"/>
  <c r="E5068" i="8"/>
  <c r="E5755" i="8"/>
  <c r="E5944" i="8"/>
  <c r="E6154" i="8"/>
  <c r="E6870" i="8"/>
  <c r="E7003" i="8"/>
  <c r="E7452" i="8"/>
  <c r="E7905" i="8"/>
  <c r="E8154" i="8"/>
  <c r="E8388" i="8"/>
  <c r="E77" i="8"/>
  <c r="E8367" i="8"/>
  <c r="E2522" i="8"/>
  <c r="E3277" i="8"/>
  <c r="E3545" i="8"/>
  <c r="E4125" i="8"/>
  <c r="E4953" i="8"/>
  <c r="E5336" i="8"/>
  <c r="E5538" i="8"/>
  <c r="E7806" i="8"/>
  <c r="E8583" i="8"/>
  <c r="E315" i="8"/>
  <c r="E625" i="8"/>
  <c r="E1374" i="8"/>
  <c r="E868" i="8"/>
  <c r="E1048" i="8"/>
  <c r="E2543" i="8"/>
  <c r="E2644" i="8"/>
  <c r="E3040" i="8"/>
  <c r="E3541" i="8"/>
  <c r="E3258" i="8"/>
  <c r="E3507" i="8"/>
  <c r="E3996" i="8"/>
  <c r="E4281" i="8"/>
  <c r="E4504" i="8"/>
  <c r="E5178" i="8"/>
  <c r="E4854" i="8"/>
  <c r="E5220" i="8"/>
  <c r="E6362" i="8"/>
  <c r="E6932" i="8"/>
  <c r="E7260" i="8"/>
  <c r="E7363" i="8"/>
  <c r="E7912" i="8"/>
  <c r="E7968" i="8"/>
  <c r="E8379" i="8"/>
  <c r="E8377" i="8"/>
  <c r="E57" i="8"/>
  <c r="E2433" i="8"/>
  <c r="E4149" i="8"/>
  <c r="E5427" i="8"/>
  <c r="E1252" i="8"/>
  <c r="E849" i="8"/>
  <c r="E1069" i="8"/>
  <c r="E1246" i="8"/>
  <c r="E1860" i="8"/>
  <c r="E2564" i="8"/>
  <c r="E2665" i="8"/>
  <c r="E3139" i="8"/>
  <c r="E3279" i="8"/>
  <c r="E3449" i="8"/>
  <c r="E3744" i="8"/>
  <c r="E4144" i="8"/>
  <c r="E4525" i="8"/>
  <c r="E5156" i="8"/>
  <c r="E4875" i="8"/>
  <c r="E5241" i="8"/>
  <c r="E5563" i="8"/>
  <c r="E6114" i="8"/>
  <c r="E6383" i="8"/>
  <c r="E6587" i="8"/>
  <c r="E8012" i="8"/>
  <c r="E8569" i="8"/>
  <c r="E483" i="8"/>
  <c r="E3670" i="8"/>
  <c r="E257" i="8"/>
  <c r="E567" i="8"/>
  <c r="E647" i="8"/>
  <c r="E1258" i="8"/>
  <c r="E2577" i="8"/>
  <c r="E1911" i="8"/>
  <c r="E6831" i="8"/>
  <c r="E450" i="8"/>
  <c r="E7824" i="8"/>
  <c r="E986" i="8"/>
  <c r="E1817" i="8"/>
  <c r="E5870" i="8"/>
  <c r="E2261" i="8"/>
  <c r="E3704" i="8"/>
  <c r="E6381" i="8"/>
  <c r="E6665" i="8"/>
  <c r="E6875" i="8"/>
  <c r="E7368" i="8"/>
  <c r="E7763" i="8"/>
  <c r="E7987" i="8"/>
  <c r="E8102" i="8"/>
  <c r="E8316" i="8"/>
  <c r="E8505" i="8"/>
  <c r="E8678" i="8"/>
  <c r="E1138" i="8"/>
  <c r="E95" i="8"/>
  <c r="E664" i="8"/>
  <c r="E1388" i="8"/>
  <c r="E1470" i="8"/>
  <c r="E2040" i="8"/>
  <c r="E1839" i="8"/>
  <c r="E2044" i="8"/>
  <c r="E2262" i="8"/>
  <c r="E4094" i="8"/>
  <c r="E3599" i="8"/>
  <c r="E3859" i="8"/>
  <c r="E3897" i="8"/>
  <c r="E4718" i="8"/>
  <c r="E5377" i="8"/>
  <c r="E5540" i="8"/>
  <c r="E6062" i="8"/>
  <c r="E6853" i="8"/>
  <c r="E6686" i="8"/>
  <c r="E6903" i="8"/>
  <c r="E7111" i="8"/>
  <c r="E7370" i="8"/>
  <c r="E7744" i="8"/>
  <c r="E8138" i="8"/>
  <c r="E8318" i="8"/>
  <c r="E8702" i="8"/>
  <c r="E116" i="8"/>
  <c r="E386" i="8"/>
  <c r="E1491" i="8"/>
  <c r="E1938" i="8"/>
  <c r="E2373" i="8"/>
  <c r="E2283" i="8"/>
  <c r="E3880" i="8"/>
  <c r="E4253" i="8"/>
  <c r="E4228" i="8"/>
  <c r="E4580" i="8"/>
  <c r="E6083" i="8"/>
  <c r="E6819" i="8"/>
  <c r="E6963" i="8"/>
  <c r="E7765" i="8"/>
  <c r="E8623" i="8"/>
  <c r="E4173" i="8"/>
  <c r="E4629" i="8"/>
  <c r="E1409" i="8"/>
  <c r="E3419" i="8"/>
  <c r="E4207" i="8"/>
  <c r="E5116" i="8"/>
  <c r="E5279" i="8"/>
  <c r="E6037" i="8"/>
  <c r="E7090" i="8"/>
  <c r="E275" i="8"/>
  <c r="E585" i="8"/>
  <c r="E1407" i="8"/>
  <c r="E828" i="8"/>
  <c r="E1650" i="8"/>
  <c r="E1690" i="8"/>
  <c r="E2503" i="8"/>
  <c r="E3000" i="8"/>
  <c r="E3120" i="8"/>
  <c r="E3218" i="8"/>
  <c r="E3491" i="8"/>
  <c r="E4020" i="8"/>
  <c r="E4411" i="8"/>
  <c r="E4381" i="8"/>
  <c r="E4774" i="8"/>
  <c r="E5062" i="8"/>
  <c r="E5458" i="8"/>
  <c r="E5999" i="8"/>
  <c r="E6313" i="8"/>
  <c r="E7155" i="8"/>
  <c r="E7220" i="8"/>
  <c r="E7551" i="8"/>
  <c r="E296" i="8"/>
  <c r="E606" i="8"/>
  <c r="E1265" i="8"/>
  <c r="E809" i="8"/>
  <c r="E1451" i="8"/>
  <c r="E1671" i="8"/>
  <c r="E1948" i="8"/>
  <c r="E2524" i="8"/>
  <c r="E3021" i="8"/>
  <c r="E3460" i="8"/>
  <c r="E3239" i="8"/>
  <c r="E3454" i="8"/>
  <c r="E4038" i="8"/>
  <c r="E4438" i="8"/>
  <c r="E4795" i="8"/>
  <c r="E4835" i="8"/>
  <c r="E5100" i="8"/>
  <c r="E5582" i="8"/>
  <c r="E5883" i="8"/>
  <c r="E6845" i="8"/>
  <c r="E7178" i="8"/>
  <c r="E7241" i="8"/>
  <c r="E7325" i="8"/>
  <c r="E7592" i="8"/>
  <c r="E8119" i="8"/>
  <c r="E8683" i="8"/>
  <c r="E8714" i="8"/>
  <c r="E217" i="8"/>
  <c r="E7103" i="8"/>
  <c r="E8253" i="8"/>
  <c r="E8520" i="8"/>
  <c r="E1382" i="8"/>
  <c r="E2240" i="8"/>
  <c r="E1368" i="8"/>
  <c r="E1943" i="8"/>
  <c r="E2181" i="8"/>
  <c r="E4523" i="8"/>
  <c r="E4873" i="8"/>
  <c r="E6585" i="8"/>
  <c r="E68" i="8"/>
  <c r="E521" i="8"/>
  <c r="E1008" i="8"/>
  <c r="E1188" i="8"/>
  <c r="E1799" i="8"/>
  <c r="E2222" i="8"/>
  <c r="E2784" i="8"/>
  <c r="E2904" i="8"/>
  <c r="E3699" i="8"/>
  <c r="E4128" i="8"/>
  <c r="E4399" i="8"/>
  <c r="E4642" i="8"/>
  <c r="E5337" i="8"/>
  <c r="E5630" i="8"/>
  <c r="E6502" i="8"/>
  <c r="E6646" i="8"/>
  <c r="E7300" i="8"/>
  <c r="E8103" i="8"/>
  <c r="E8620" i="8"/>
  <c r="E8511" i="8"/>
  <c r="E1969" i="8"/>
  <c r="E76" i="8"/>
  <c r="E989" i="8"/>
  <c r="E1029" i="8"/>
  <c r="E1259" i="8"/>
  <c r="E1921" i="8"/>
  <c r="E1820" i="8"/>
  <c r="E2243" i="8"/>
  <c r="E3061" i="8"/>
  <c r="E3673" i="8"/>
  <c r="E3840" i="8"/>
  <c r="E4130" i="8"/>
  <c r="E4680" i="8"/>
  <c r="E5358" i="8"/>
  <c r="E5502" i="8"/>
  <c r="E6523" i="8"/>
  <c r="E6907" i="8"/>
  <c r="E7073" i="8"/>
  <c r="E7332" i="8"/>
  <c r="E7475" i="8"/>
  <c r="E7848" i="8"/>
  <c r="E4337" i="8"/>
  <c r="E132" i="8"/>
  <c r="E2593" i="8"/>
  <c r="E1026" i="8"/>
  <c r="E1885" i="8"/>
  <c r="E7469" i="8"/>
  <c r="E927" i="8"/>
  <c r="E1107" i="8"/>
  <c r="E2462" i="8"/>
  <c r="E3998" i="8"/>
  <c r="E6898" i="8"/>
  <c r="E8162" i="8"/>
  <c r="E8210" i="8"/>
  <c r="E8366" i="8"/>
  <c r="E3755" i="8"/>
  <c r="E4784" i="8"/>
  <c r="E400" i="8"/>
  <c r="E235" i="8"/>
  <c r="E545" i="8"/>
  <c r="E679" i="8"/>
  <c r="E788" i="8"/>
  <c r="E1293" i="8"/>
  <c r="E1610" i="8"/>
  <c r="E2030" i="8"/>
  <c r="E2463" i="8"/>
  <c r="E2960" i="8"/>
  <c r="E3080" i="8"/>
  <c r="E3178" i="8"/>
  <c r="E3506" i="8"/>
  <c r="E4024" i="8"/>
  <c r="E4181" i="8"/>
  <c r="E4428" i="8"/>
  <c r="E4341" i="8"/>
  <c r="E4734" i="8"/>
  <c r="E5106" i="8"/>
  <c r="E5652" i="8"/>
  <c r="E5919" i="8"/>
  <c r="E6233" i="8"/>
  <c r="E6273" i="8"/>
  <c r="E6786" i="8"/>
  <c r="E6880" i="8"/>
  <c r="E7092" i="8"/>
  <c r="E7827" i="8"/>
  <c r="E8468" i="8"/>
  <c r="E2774" i="8"/>
  <c r="E256" i="8"/>
  <c r="E451" i="8"/>
  <c r="E566" i="8"/>
  <c r="E646" i="8"/>
  <c r="E1238" i="8"/>
  <c r="E729" i="8"/>
  <c r="E769" i="8"/>
  <c r="E1631" i="8"/>
  <c r="E1922" i="8"/>
  <c r="E2484" i="8"/>
  <c r="E2981" i="8"/>
  <c r="E3101" i="8"/>
  <c r="E3199" i="8"/>
  <c r="E3829" i="8"/>
  <c r="E4062" i="8"/>
  <c r="E4444" i="8"/>
  <c r="E4362" i="8"/>
  <c r="E4412" i="8"/>
  <c r="E4755" i="8"/>
  <c r="E5093" i="8"/>
  <c r="E5661" i="8"/>
  <c r="E5961" i="8"/>
  <c r="E6254" i="8"/>
  <c r="E6294" i="8"/>
  <c r="E6807" i="8"/>
  <c r="E7136" i="8"/>
  <c r="E7558" i="8"/>
  <c r="E7633" i="8"/>
  <c r="E8540" i="8"/>
  <c r="E8429" i="8"/>
  <c r="E8557" i="8"/>
  <c r="E8674" i="8"/>
  <c r="E2074" i="8"/>
  <c r="E4864" i="8"/>
  <c r="E177" i="8"/>
  <c r="E321" i="8"/>
  <c r="E730" i="8"/>
  <c r="E2111" i="8"/>
  <c r="E2743" i="8"/>
  <c r="E2903" i="8"/>
  <c r="E3684" i="8"/>
  <c r="E3598" i="8"/>
  <c r="E5839" i="8"/>
  <c r="E5647" i="8"/>
  <c r="E6061" i="8"/>
  <c r="E7001" i="8"/>
  <c r="E8499" i="8"/>
  <c r="E8638" i="8"/>
  <c r="E8658" i="8"/>
  <c r="E2312" i="8"/>
  <c r="E968" i="8"/>
  <c r="E1148" i="8"/>
  <c r="E1759" i="8"/>
  <c r="E2182" i="8"/>
  <c r="E2744" i="8"/>
  <c r="E2864" i="8"/>
  <c r="E3622" i="8"/>
  <c r="E4697" i="8"/>
  <c r="E4954" i="8"/>
  <c r="E5756" i="8"/>
  <c r="E6462" i="8"/>
  <c r="E6606" i="8"/>
  <c r="E7724" i="8"/>
  <c r="E7882" i="8"/>
  <c r="E8063" i="8"/>
  <c r="E8268" i="8"/>
  <c r="E8601" i="8"/>
  <c r="E8739" i="8"/>
  <c r="E3248" i="8"/>
  <c r="E8736" i="8"/>
  <c r="E67" i="8"/>
  <c r="E949" i="8"/>
  <c r="E1169" i="8"/>
  <c r="E1780" i="8"/>
  <c r="E2203" i="8"/>
  <c r="E2765" i="8"/>
  <c r="E2885" i="8"/>
  <c r="E3821" i="8"/>
  <c r="E3836" i="8"/>
  <c r="E3802" i="8"/>
  <c r="E4583" i="8"/>
  <c r="E5318" i="8"/>
  <c r="E5798" i="8"/>
  <c r="E5611" i="8"/>
  <c r="E6483" i="8"/>
  <c r="E6687" i="8"/>
  <c r="E7281" i="8"/>
  <c r="E7945" i="8"/>
  <c r="E8084" i="8"/>
  <c r="E8356" i="8"/>
  <c r="E6058" i="8"/>
  <c r="E5496" i="8"/>
  <c r="E1669" i="8"/>
  <c r="E1920" i="8"/>
  <c r="E3079" i="8"/>
  <c r="E3858" i="8"/>
  <c r="E4132" i="8"/>
  <c r="E5070" i="8"/>
  <c r="E5917" i="8"/>
  <c r="E7602" i="8"/>
  <c r="E7723" i="8"/>
  <c r="E8361" i="8"/>
  <c r="E8700" i="8"/>
  <c r="E8737" i="8"/>
  <c r="E3070" i="8"/>
  <c r="E6776" i="8"/>
  <c r="E404" i="8"/>
  <c r="E195" i="8"/>
  <c r="E331" i="8"/>
  <c r="E748" i="8"/>
  <c r="E1300" i="8"/>
  <c r="E1570" i="8"/>
  <c r="E2362" i="8"/>
  <c r="E2423" i="8"/>
  <c r="E2920" i="8"/>
  <c r="E3398" i="8"/>
  <c r="E3630" i="8"/>
  <c r="E4301" i="8"/>
  <c r="E4579" i="8"/>
  <c r="E4814" i="8"/>
  <c r="E4994" i="8"/>
  <c r="E5110" i="8"/>
  <c r="E5417" i="8"/>
  <c r="E5685" i="8"/>
  <c r="E6022" i="8"/>
  <c r="E6193" i="8"/>
  <c r="E6566" i="8"/>
  <c r="E6746" i="8"/>
  <c r="E7042" i="8"/>
  <c r="E7125" i="8"/>
  <c r="E7199" i="8"/>
  <c r="E7613" i="8"/>
  <c r="E7411" i="8"/>
  <c r="E7530" i="8"/>
  <c r="E7787" i="8"/>
  <c r="E8191" i="8"/>
  <c r="E8248" i="8"/>
  <c r="E1018" i="8"/>
  <c r="E216" i="8"/>
  <c r="E445" i="8"/>
  <c r="E2073" i="8"/>
  <c r="E1591" i="8"/>
  <c r="E2444" i="8"/>
  <c r="E2941" i="8"/>
  <c r="E3434" i="8"/>
  <c r="E3950" i="8"/>
  <c r="E4322" i="8"/>
  <c r="E4628" i="8"/>
  <c r="E4975" i="8"/>
  <c r="E5108" i="8"/>
  <c r="E5438" i="8"/>
  <c r="E5860" i="8"/>
  <c r="E6214" i="8"/>
  <c r="E6767" i="8"/>
  <c r="E7063" i="8"/>
  <c r="E7808" i="8"/>
  <c r="E8328" i="8"/>
  <c r="E137" i="8"/>
  <c r="E6918" i="8"/>
  <c r="E1220" i="8"/>
  <c r="E1469" i="8"/>
  <c r="E1818" i="8"/>
  <c r="E2823" i="8"/>
  <c r="E3776" i="8"/>
  <c r="E4392" i="8"/>
  <c r="E4698" i="8"/>
  <c r="E6501" i="8"/>
  <c r="E1620" i="8"/>
  <c r="E457" i="8"/>
  <c r="E928" i="8"/>
  <c r="E1108" i="8"/>
  <c r="E1719" i="8"/>
  <c r="E1963" i="8"/>
  <c r="E2704" i="8"/>
  <c r="E2824" i="8"/>
  <c r="E3318" i="8"/>
  <c r="E3796" i="8"/>
  <c r="E4145" i="8"/>
  <c r="E4914" i="8"/>
  <c r="E5280" i="8"/>
  <c r="E6422" i="8"/>
  <c r="E7622" i="8"/>
  <c r="E7684" i="8"/>
  <c r="E8007" i="8"/>
  <c r="E8166" i="8"/>
  <c r="E524" i="8"/>
  <c r="E1986" i="8"/>
  <c r="E470" i="8"/>
  <c r="E909" i="8"/>
  <c r="E1129" i="8"/>
  <c r="E1740" i="8"/>
  <c r="E1890" i="8"/>
  <c r="E2163" i="8"/>
  <c r="E2725" i="8"/>
  <c r="E2845" i="8"/>
  <c r="E3754" i="8"/>
  <c r="E4935" i="8"/>
  <c r="E5301" i="8"/>
  <c r="E5600" i="8"/>
  <c r="E5718" i="8"/>
  <c r="E6443" i="8"/>
  <c r="E6647" i="8"/>
  <c r="E7705" i="8"/>
  <c r="E8031" i="8"/>
  <c r="E1391" i="8"/>
  <c r="E627" i="8"/>
  <c r="E1414" i="8"/>
  <c r="E870" i="8"/>
  <c r="E1050" i="8"/>
  <c r="E2545" i="8"/>
  <c r="E2646" i="8"/>
  <c r="E3042" i="8"/>
  <c r="E3769" i="8"/>
  <c r="E3260" i="8"/>
  <c r="E3547" i="8"/>
  <c r="E4036" i="8"/>
  <c r="E4283" i="8"/>
  <c r="E4506" i="8"/>
  <c r="E5013" i="8"/>
  <c r="E4856" i="8"/>
  <c r="E5222" i="8"/>
  <c r="E5468" i="8"/>
  <c r="E5532" i="8"/>
  <c r="E7505" i="8"/>
  <c r="E8611" i="8"/>
  <c r="E6815" i="8"/>
  <c r="E643" i="8"/>
  <c r="E2562" i="8"/>
  <c r="E2663" i="8"/>
  <c r="E3317" i="8"/>
  <c r="E4004" i="8"/>
  <c r="E4340" i="8"/>
  <c r="E5751" i="8"/>
  <c r="E6232" i="8"/>
  <c r="E8323" i="8"/>
  <c r="E5520" i="8"/>
  <c r="E155" i="8"/>
  <c r="E708" i="8"/>
  <c r="E1530" i="8"/>
  <c r="E1892" i="8"/>
  <c r="E2322" i="8"/>
  <c r="E2603" i="8"/>
  <c r="E3358" i="8"/>
  <c r="E4227" i="8"/>
  <c r="E5058" i="8"/>
  <c r="E5668" i="8"/>
  <c r="E5753" i="8"/>
  <c r="E5942" i="8"/>
  <c r="E6113" i="8"/>
  <c r="E6153" i="8"/>
  <c r="E6868" i="8"/>
  <c r="E7002" i="8"/>
  <c r="E7450" i="8"/>
  <c r="E7903" i="8"/>
  <c r="E8360" i="8"/>
  <c r="E8516" i="8"/>
  <c r="E176" i="8"/>
  <c r="E1415" i="8"/>
  <c r="E1551" i="8"/>
  <c r="E1700" i="8"/>
  <c r="E2343" i="8"/>
  <c r="E2624" i="8"/>
  <c r="E3379" i="8"/>
  <c r="E4234" i="8"/>
  <c r="E5084" i="8"/>
  <c r="E5398" i="8"/>
  <c r="E5795" i="8"/>
  <c r="E5984" i="8"/>
  <c r="E5889" i="8"/>
  <c r="E6174" i="8"/>
  <c r="E6547" i="8"/>
  <c r="E6727" i="8"/>
  <c r="E7023" i="8"/>
  <c r="E7492" i="8"/>
  <c r="E7511" i="8"/>
  <c r="E7885" i="8"/>
  <c r="E8172" i="8"/>
  <c r="E8212" i="8"/>
  <c r="E8603" i="8"/>
  <c r="E97" i="8"/>
  <c r="E342" i="8"/>
  <c r="E59" i="8"/>
  <c r="E663" i="8"/>
  <c r="E1428" i="8"/>
  <c r="E1472" i="8"/>
  <c r="E2080" i="8"/>
  <c r="E1841" i="8"/>
  <c r="E2084" i="8"/>
  <c r="E2264" i="8"/>
  <c r="E3601" i="8"/>
  <c r="E3861" i="8"/>
  <c r="E3898" i="8"/>
  <c r="E3986" i="8"/>
  <c r="E4574" i="8"/>
  <c r="E5379" i="8"/>
  <c r="E5544" i="8"/>
  <c r="E6064" i="8"/>
  <c r="E6348" i="8"/>
  <c r="E6336" i="8"/>
  <c r="E2024" i="8"/>
  <c r="E2281" i="8"/>
  <c r="E4170" i="8"/>
  <c r="E4677" i="8"/>
  <c r="E5376" i="8"/>
  <c r="E5578" i="8"/>
  <c r="E6421" i="8"/>
  <c r="E7547" i="8"/>
  <c r="E7901" i="8"/>
  <c r="E8117" i="8"/>
  <c r="E1222" i="8"/>
  <c r="E888" i="8"/>
  <c r="E1068" i="8"/>
  <c r="E1233" i="8"/>
  <c r="E1859" i="8"/>
  <c r="E2563" i="8"/>
  <c r="E2664" i="8"/>
  <c r="E3729" i="8"/>
  <c r="E3278" i="8"/>
  <c r="E3724" i="8"/>
  <c r="E4124" i="8"/>
  <c r="E4524" i="8"/>
  <c r="E5136" i="8"/>
  <c r="E4874" i="8"/>
  <c r="E5240" i="8"/>
  <c r="E5561" i="8"/>
  <c r="E6382" i="8"/>
  <c r="E7992" i="8"/>
  <c r="E52" i="8"/>
  <c r="E5979" i="8"/>
  <c r="E479" i="8"/>
  <c r="E1421" i="8"/>
  <c r="E869" i="8"/>
  <c r="E1089" i="8"/>
  <c r="E1880" i="8"/>
  <c r="E2404" i="8"/>
  <c r="E2685" i="8"/>
  <c r="E2805" i="8"/>
  <c r="E3159" i="8"/>
  <c r="E3299" i="8"/>
  <c r="E3676" i="8"/>
  <c r="E3615" i="8"/>
  <c r="E3961" i="8"/>
  <c r="E4545" i="8"/>
  <c r="E4895" i="8"/>
  <c r="E5261" i="8"/>
  <c r="E6403" i="8"/>
  <c r="E6607" i="8"/>
  <c r="E7437" i="8"/>
  <c r="E7416" i="8"/>
  <c r="E7664" i="8"/>
  <c r="E8636" i="8"/>
  <c r="E8547" i="8"/>
  <c r="E758" i="8"/>
  <c r="E3939" i="8"/>
  <c r="E277" i="8"/>
  <c r="E587" i="8"/>
  <c r="E1196" i="8"/>
  <c r="E830" i="8"/>
  <c r="E1652" i="8"/>
  <c r="E2505" i="8"/>
  <c r="E3002" i="8"/>
  <c r="E3122" i="8"/>
  <c r="E3220" i="8"/>
  <c r="E3531" i="8"/>
  <c r="E4060" i="8"/>
  <c r="E4451" i="8"/>
  <c r="E4776" i="8"/>
  <c r="E5102" i="8"/>
  <c r="E6003" i="8"/>
  <c r="E6315" i="8"/>
  <c r="E4450" i="8"/>
  <c r="E2099" i="8"/>
  <c r="E3579" i="8"/>
  <c r="E5086" i="8"/>
  <c r="E5940" i="8"/>
  <c r="E6705" i="8"/>
  <c r="E7109" i="8"/>
  <c r="E7321" i="8"/>
  <c r="E8267" i="8"/>
  <c r="E8441" i="8"/>
  <c r="E8663" i="8"/>
  <c r="E115" i="8"/>
  <c r="E366" i="8"/>
  <c r="E1028" i="8"/>
  <c r="E1490" i="8"/>
  <c r="E1928" i="8"/>
  <c r="E2374" i="8"/>
  <c r="E2282" i="8"/>
  <c r="E3565" i="8"/>
  <c r="E3879" i="8"/>
  <c r="E4233" i="8"/>
  <c r="E4208" i="8"/>
  <c r="E4555" i="8"/>
  <c r="E5471" i="8"/>
  <c r="E6082" i="8"/>
  <c r="E6357" i="8"/>
  <c r="E6911" i="8"/>
  <c r="E6706" i="8"/>
  <c r="E6962" i="8"/>
  <c r="E7764" i="8"/>
  <c r="E8672" i="8"/>
  <c r="E8757" i="8"/>
  <c r="E136" i="8"/>
  <c r="E1511" i="8"/>
  <c r="E2047" i="8"/>
  <c r="E2037" i="8"/>
  <c r="E2303" i="8"/>
  <c r="E2584" i="8"/>
  <c r="E3339" i="8"/>
  <c r="E4240" i="8"/>
  <c r="E5715" i="8"/>
  <c r="E5904" i="8"/>
  <c r="E6103" i="8"/>
  <c r="E6134" i="8"/>
  <c r="E6814" i="8"/>
  <c r="E6983" i="8"/>
  <c r="E7880" i="8"/>
  <c r="E28" i="8"/>
  <c r="E245" i="8"/>
  <c r="E2332" i="8"/>
  <c r="E38" i="8"/>
  <c r="E678" i="8"/>
  <c r="E1010" i="8"/>
  <c r="E1190" i="8"/>
  <c r="E1915" i="8"/>
  <c r="E1801" i="8"/>
  <c r="E2224" i="8"/>
  <c r="E2786" i="8"/>
  <c r="E2906" i="8"/>
  <c r="E3739" i="8"/>
  <c r="E4439" i="8"/>
  <c r="E4682" i="8"/>
  <c r="E5448" i="8"/>
  <c r="E5339" i="8"/>
  <c r="E5632" i="8"/>
  <c r="E6504" i="8"/>
  <c r="E6648" i="8"/>
  <c r="E3502" i="8"/>
  <c r="E5707" i="8"/>
  <c r="E6825" i="8"/>
  <c r="E4059" i="8"/>
  <c r="E1758" i="8"/>
  <c r="E2010" i="8"/>
  <c r="E3421" i="8"/>
  <c r="E4913" i="8"/>
  <c r="E6152" i="8"/>
  <c r="E6785" i="8"/>
  <c r="E8062" i="8"/>
  <c r="E8627" i="8"/>
  <c r="E2714" i="8"/>
  <c r="E295" i="8"/>
  <c r="E605" i="8"/>
  <c r="E1245" i="8"/>
  <c r="E848" i="8"/>
  <c r="E1670" i="8"/>
  <c r="E2523" i="8"/>
  <c r="E3020" i="8"/>
  <c r="E3543" i="8"/>
  <c r="E3238" i="8"/>
  <c r="E3436" i="8"/>
  <c r="E4018" i="8"/>
  <c r="E4418" i="8"/>
  <c r="E4794" i="8"/>
  <c r="E4834" i="8"/>
  <c r="E5088" i="8"/>
  <c r="E5580" i="8"/>
  <c r="E6039" i="8"/>
  <c r="E7394" i="8"/>
  <c r="E7240" i="8"/>
  <c r="E7323" i="8"/>
  <c r="E7572" i="8"/>
  <c r="E8118" i="8"/>
  <c r="E4984" i="8"/>
  <c r="E316" i="8"/>
  <c r="E626" i="8"/>
  <c r="E1394" i="8"/>
  <c r="E829" i="8"/>
  <c r="E1049" i="8"/>
  <c r="E2544" i="8"/>
  <c r="E2645" i="8"/>
  <c r="E3041" i="8"/>
  <c r="E3561" i="8"/>
  <c r="E3259" i="8"/>
  <c r="E3527" i="8"/>
  <c r="E4016" i="8"/>
  <c r="E4282" i="8"/>
  <c r="E4505" i="8"/>
  <c r="E5198" i="8"/>
  <c r="E4855" i="8"/>
  <c r="E5221" i="8"/>
  <c r="E5599" i="8"/>
  <c r="E6363" i="8"/>
  <c r="E7261" i="8"/>
  <c r="E7365" i="8"/>
  <c r="E7660" i="8"/>
  <c r="E7914" i="8"/>
  <c r="E7988" i="8"/>
  <c r="E8168" i="8"/>
  <c r="E8461" i="8"/>
  <c r="E8472" i="8"/>
  <c r="E3130" i="8"/>
  <c r="E237" i="8"/>
  <c r="E547" i="8"/>
  <c r="E790" i="8"/>
  <c r="E1333" i="8"/>
  <c r="E1612" i="8"/>
  <c r="E2070" i="8"/>
  <c r="E2465" i="8"/>
  <c r="E2962" i="8"/>
  <c r="E3082" i="8"/>
  <c r="E3180" i="8"/>
  <c r="E3546" i="8"/>
  <c r="E4064" i="8"/>
  <c r="E4221" i="8"/>
  <c r="E4417" i="8"/>
  <c r="E4343" i="8"/>
  <c r="E4736" i="8"/>
  <c r="E5146" i="8"/>
  <c r="E5535" i="8"/>
  <c r="E5662" i="8"/>
  <c r="E5923" i="8"/>
  <c r="E6235" i="8"/>
  <c r="E6275" i="8"/>
  <c r="E6788" i="8"/>
  <c r="E6890" i="8"/>
  <c r="E7096" i="8"/>
  <c r="E7829" i="8"/>
  <c r="E8563" i="8"/>
  <c r="E8517" i="8"/>
  <c r="E1520" i="8"/>
  <c r="E5869" i="8"/>
  <c r="E8378" i="8"/>
  <c r="E2580" i="8"/>
  <c r="E456" i="8"/>
  <c r="E2221" i="8"/>
  <c r="E3019" i="8"/>
  <c r="E3237" i="8"/>
  <c r="E4104" i="8"/>
  <c r="E5465" i="8"/>
  <c r="E6866" i="8"/>
  <c r="E6625" i="8"/>
  <c r="E7299" i="8"/>
  <c r="E7972" i="8"/>
  <c r="E8237" i="8"/>
  <c r="E75" i="8"/>
  <c r="E1239" i="8"/>
  <c r="E1422" i="8"/>
  <c r="E1905" i="8"/>
  <c r="E1819" i="8"/>
  <c r="E2242" i="8"/>
  <c r="E3060" i="8"/>
  <c r="E3665" i="8"/>
  <c r="E4110" i="8"/>
  <c r="E4660" i="8"/>
  <c r="E5357" i="8"/>
  <c r="E5500" i="8"/>
  <c r="E6522" i="8"/>
  <c r="E6666" i="8"/>
  <c r="E6943" i="8"/>
  <c r="E7330" i="8"/>
  <c r="E7473" i="8"/>
  <c r="E7847" i="8"/>
  <c r="E8357" i="8"/>
  <c r="E8395" i="8"/>
  <c r="E8496" i="8"/>
  <c r="E96" i="8"/>
  <c r="E1009" i="8"/>
  <c r="E1408" i="8"/>
  <c r="E1471" i="8"/>
  <c r="E2060" i="8"/>
  <c r="E1840" i="8"/>
  <c r="E2064" i="8"/>
  <c r="E2263" i="8"/>
  <c r="E3600" i="8"/>
  <c r="E3860" i="8"/>
  <c r="E3902" i="8"/>
  <c r="E4557" i="8"/>
  <c r="E5378" i="8"/>
  <c r="E5542" i="8"/>
  <c r="E6063" i="8"/>
  <c r="E6873" i="8"/>
  <c r="E6913" i="8"/>
  <c r="E7113" i="8"/>
  <c r="E7372" i="8"/>
  <c r="E7745" i="8"/>
  <c r="E8139" i="8"/>
  <c r="E8355" i="8"/>
  <c r="E8386" i="8"/>
  <c r="E8752" i="8"/>
  <c r="E8694" i="8"/>
  <c r="E1680" i="8"/>
  <c r="E970" i="8"/>
  <c r="E1150" i="8"/>
  <c r="E1761" i="8"/>
  <c r="E2184" i="8"/>
  <c r="E2746" i="8"/>
  <c r="E2866" i="8"/>
  <c r="E3688" i="8"/>
  <c r="E4393" i="8"/>
  <c r="E4562" i="8"/>
  <c r="E4956" i="8"/>
  <c r="E5760" i="8"/>
  <c r="E2916" i="8"/>
  <c r="E6351" i="8"/>
  <c r="E8641" i="8"/>
  <c r="E5442" i="8"/>
  <c r="E1489" i="8"/>
  <c r="E5048" i="8"/>
  <c r="E5525" i="8"/>
  <c r="E6081" i="8"/>
  <c r="E6352" i="8"/>
  <c r="E8692" i="8"/>
  <c r="E798" i="8"/>
  <c r="E4030" i="8"/>
  <c r="E5141" i="8"/>
  <c r="E255" i="8"/>
  <c r="E449" i="8"/>
  <c r="E565" i="8"/>
  <c r="E645" i="8"/>
  <c r="E1224" i="8"/>
  <c r="E808" i="8"/>
  <c r="E1630" i="8"/>
  <c r="E1907" i="8"/>
  <c r="E2483" i="8"/>
  <c r="E2980" i="8"/>
  <c r="E3100" i="8"/>
  <c r="E3198" i="8"/>
  <c r="E3564" i="8"/>
  <c r="E4042" i="8"/>
  <c r="E4424" i="8"/>
  <c r="E4361" i="8"/>
  <c r="E4754" i="8"/>
  <c r="E5091" i="8"/>
  <c r="E5656" i="8"/>
  <c r="E5959" i="8"/>
  <c r="E6253" i="8"/>
  <c r="E6293" i="8"/>
  <c r="E6806" i="8"/>
  <c r="E7135" i="8"/>
  <c r="E7632" i="8"/>
  <c r="E8650" i="8"/>
  <c r="E3010" i="8"/>
  <c r="E4454" i="8"/>
  <c r="E276" i="8"/>
  <c r="E683" i="8"/>
  <c r="E586" i="8"/>
  <c r="E1427" i="8"/>
  <c r="E789" i="8"/>
  <c r="E1651" i="8"/>
  <c r="E2504" i="8"/>
  <c r="E3001" i="8"/>
  <c r="E3121" i="8"/>
  <c r="E3219" i="8"/>
  <c r="E3511" i="8"/>
  <c r="E4040" i="8"/>
  <c r="E4431" i="8"/>
  <c r="E4775" i="8"/>
  <c r="E5074" i="8"/>
  <c r="E6001" i="8"/>
  <c r="E6314" i="8"/>
  <c r="E7156" i="8"/>
  <c r="E7221" i="8"/>
  <c r="E7568" i="8"/>
  <c r="E615" i="8"/>
  <c r="E30" i="8"/>
  <c r="E197" i="8"/>
  <c r="E343" i="8"/>
  <c r="E750" i="8"/>
  <c r="E1340" i="8"/>
  <c r="E1572" i="8"/>
  <c r="E2364" i="8"/>
  <c r="E2425" i="8"/>
  <c r="E2922" i="8"/>
  <c r="E3400" i="8"/>
  <c r="E3700" i="8"/>
  <c r="E4303" i="8"/>
  <c r="E4632" i="8"/>
  <c r="E4816" i="8"/>
  <c r="E4996" i="8"/>
  <c r="E5150" i="8"/>
  <c r="E5419" i="8"/>
  <c r="E5899" i="8"/>
  <c r="E6026" i="8"/>
  <c r="E6195" i="8"/>
  <c r="E2299" i="8"/>
  <c r="E4714" i="8"/>
  <c r="E6099" i="8"/>
  <c r="E7984" i="8"/>
  <c r="E7326" i="8"/>
  <c r="E94" i="8"/>
  <c r="E1882" i="8"/>
  <c r="E2783" i="8"/>
  <c r="E3826" i="8"/>
  <c r="E3878" i="8"/>
  <c r="E4213" i="8"/>
  <c r="E4188" i="8"/>
  <c r="E4398" i="8"/>
  <c r="E4716" i="8"/>
  <c r="E4793" i="8"/>
  <c r="E5239" i="8"/>
  <c r="E5754" i="8"/>
  <c r="E5629" i="8"/>
  <c r="E8137" i="8"/>
  <c r="E8190" i="8"/>
  <c r="E72" i="8"/>
  <c r="E165" i="8"/>
  <c r="E988" i="8"/>
  <c r="E1168" i="8"/>
  <c r="E1699" i="8"/>
  <c r="E1779" i="8"/>
  <c r="E2139" i="8"/>
  <c r="E2202" i="8"/>
  <c r="E2764" i="8"/>
  <c r="E2884" i="8"/>
  <c r="E3801" i="8"/>
  <c r="E3782" i="8"/>
  <c r="E4483" i="8"/>
  <c r="E4561" i="8"/>
  <c r="E5317" i="8"/>
  <c r="E5796" i="8"/>
  <c r="E5610" i="8"/>
  <c r="E6482" i="8"/>
  <c r="E6626" i="8"/>
  <c r="E7280" i="8"/>
  <c r="E7607" i="8"/>
  <c r="E7944" i="8"/>
  <c r="E8083" i="8"/>
  <c r="E8288" i="8"/>
  <c r="E8582" i="8"/>
  <c r="E2053" i="8"/>
  <c r="E74" i="8"/>
  <c r="E526" i="8"/>
  <c r="E969" i="8"/>
  <c r="E1189" i="8"/>
  <c r="E2033" i="8"/>
  <c r="E1800" i="8"/>
  <c r="E2223" i="8"/>
  <c r="E2785" i="8"/>
  <c r="E2905" i="8"/>
  <c r="E3719" i="8"/>
  <c r="E4255" i="8"/>
  <c r="E4419" i="8"/>
  <c r="E4662" i="8"/>
  <c r="E5338" i="8"/>
  <c r="E5631" i="8"/>
  <c r="E6503" i="8"/>
  <c r="E6707" i="8"/>
  <c r="E7301" i="8"/>
  <c r="E8402" i="8"/>
  <c r="E7052" i="8"/>
  <c r="E930" i="8"/>
  <c r="E1110" i="8"/>
  <c r="E1721" i="8"/>
  <c r="E2003" i="8"/>
  <c r="E2706" i="8"/>
  <c r="E2826" i="8"/>
  <c r="E3320" i="8"/>
  <c r="E3625" i="8"/>
  <c r="E3893" i="8"/>
  <c r="E4916" i="8"/>
  <c r="E5282" i="8"/>
  <c r="E5702" i="8"/>
  <c r="E4890" i="8"/>
  <c r="E6664" i="8"/>
  <c r="E1027" i="8"/>
  <c r="E1858" i="8"/>
  <c r="E4833" i="8"/>
  <c r="E5665" i="8"/>
  <c r="E7651" i="8"/>
  <c r="E8346" i="8"/>
  <c r="E3368" i="8"/>
  <c r="E353" i="8"/>
  <c r="E215" i="8"/>
  <c r="E425" i="8"/>
  <c r="E768" i="8"/>
  <c r="E1590" i="8"/>
  <c r="E2443" i="8"/>
  <c r="E2940" i="8"/>
  <c r="E3429" i="8"/>
  <c r="E3948" i="8"/>
  <c r="E4321" i="8"/>
  <c r="E4626" i="8"/>
  <c r="E4974" i="8"/>
  <c r="E5089" i="8"/>
  <c r="E5437" i="8"/>
  <c r="E5859" i="8"/>
  <c r="E6213" i="8"/>
  <c r="E6766" i="8"/>
  <c r="E7062" i="8"/>
  <c r="E7807" i="8"/>
  <c r="E8307" i="8"/>
  <c r="E8537" i="8"/>
  <c r="E4146" i="8"/>
  <c r="E4744" i="8"/>
  <c r="E236" i="8"/>
  <c r="E546" i="8"/>
  <c r="E1289" i="8"/>
  <c r="E709" i="8"/>
  <c r="E749" i="8"/>
  <c r="E1313" i="8"/>
  <c r="E1611" i="8"/>
  <c r="E2050" i="8"/>
  <c r="E2464" i="8"/>
  <c r="E2961" i="8"/>
  <c r="E3081" i="8"/>
  <c r="E3179" i="8"/>
  <c r="E3526" i="8"/>
  <c r="E4044" i="8"/>
  <c r="E4201" i="8"/>
  <c r="E4397" i="8"/>
  <c r="E4342" i="8"/>
  <c r="E4735" i="8"/>
  <c r="E5126" i="8"/>
  <c r="E5515" i="8"/>
  <c r="E5657" i="8"/>
  <c r="E5921" i="8"/>
  <c r="E6234" i="8"/>
  <c r="E6274" i="8"/>
  <c r="E6787" i="8"/>
  <c r="E6885" i="8"/>
  <c r="E7094" i="8"/>
  <c r="E7828" i="8"/>
  <c r="E4331" i="8"/>
  <c r="E157" i="8"/>
  <c r="E710" i="8"/>
  <c r="E1532" i="8"/>
  <c r="E1912" i="8"/>
  <c r="E2324" i="8"/>
  <c r="E2605" i="8"/>
  <c r="E3360" i="8"/>
  <c r="E4267" i="8"/>
  <c r="E5092" i="8"/>
  <c r="E5757" i="8"/>
  <c r="E5946" i="8"/>
  <c r="E6155" i="8"/>
  <c r="E1967" i="8"/>
  <c r="E1430" i="8"/>
  <c r="E7845" i="8"/>
  <c r="E2703" i="8"/>
  <c r="E2863" i="8"/>
  <c r="E2959" i="8"/>
  <c r="E3177" i="8"/>
  <c r="E3486" i="8"/>
  <c r="E4015" i="8"/>
  <c r="E6833" i="8"/>
  <c r="E8487" i="8"/>
  <c r="E1849" i="8"/>
  <c r="E948" i="8"/>
  <c r="E1128" i="8"/>
  <c r="E1692" i="8"/>
  <c r="E1739" i="8"/>
  <c r="E2145" i="8"/>
  <c r="E2162" i="8"/>
  <c r="E2724" i="8"/>
  <c r="E2844" i="8"/>
  <c r="E3734" i="8"/>
  <c r="E4147" i="8"/>
  <c r="E4934" i="8"/>
  <c r="E5300" i="8"/>
  <c r="E5488" i="8"/>
  <c r="E5716" i="8"/>
  <c r="E6442" i="8"/>
  <c r="E6586" i="8"/>
  <c r="E7704" i="8"/>
  <c r="E8011" i="8"/>
  <c r="E8679" i="8"/>
  <c r="E1195" i="8"/>
  <c r="E46" i="8"/>
  <c r="E929" i="8"/>
  <c r="E1149" i="8"/>
  <c r="E1760" i="8"/>
  <c r="E2183" i="8"/>
  <c r="E2745" i="8"/>
  <c r="E2865" i="8"/>
  <c r="E3642" i="8"/>
  <c r="E4382" i="8"/>
  <c r="E4717" i="8"/>
  <c r="E4955" i="8"/>
  <c r="E5758" i="8"/>
  <c r="E6463" i="8"/>
  <c r="E6667" i="8"/>
  <c r="E7421" i="8"/>
  <c r="E7725" i="8"/>
  <c r="E8064" i="8"/>
  <c r="E8269" i="8"/>
  <c r="E2754" i="8"/>
  <c r="E1272" i="8"/>
  <c r="E890" i="8"/>
  <c r="E1070" i="8"/>
  <c r="E1266" i="8"/>
  <c r="E1861" i="8"/>
  <c r="E2565" i="8"/>
  <c r="E2666" i="8"/>
  <c r="E3140" i="8"/>
  <c r="E3280" i="8"/>
  <c r="E3474" i="8"/>
  <c r="E3764" i="8"/>
  <c r="E3899" i="8"/>
  <c r="E4526" i="8"/>
  <c r="E5176" i="8"/>
  <c r="E4876" i="8"/>
  <c r="E5242" i="8"/>
  <c r="E5565" i="8"/>
  <c r="E6115" i="8"/>
  <c r="E6384" i="8"/>
  <c r="E7493" i="8"/>
  <c r="E2613" i="8"/>
  <c r="E8651" i="8"/>
  <c r="E8329" i="8"/>
  <c r="E8271" i="8"/>
  <c r="E8234" i="8"/>
  <c r="E8066" i="8"/>
  <c r="E7727" i="8"/>
  <c r="E7439" i="8"/>
  <c r="E6669" i="8"/>
  <c r="E6465" i="8"/>
  <c r="E5669" i="8"/>
  <c r="E5762" i="8"/>
  <c r="E4957" i="8"/>
  <c r="E4577" i="8"/>
  <c r="E4405" i="8"/>
  <c r="E3692" i="8"/>
  <c r="E2867" i="8"/>
  <c r="E2747" i="8"/>
  <c r="E2185" i="8"/>
  <c r="E1762" i="8"/>
  <c r="E1151" i="8"/>
  <c r="E971" i="8"/>
  <c r="E473" i="8"/>
  <c r="E8637" i="8"/>
  <c r="E8687" i="8"/>
  <c r="E8453" i="8"/>
  <c r="E8391" i="8"/>
  <c r="E7634" i="8"/>
  <c r="E7413" i="8"/>
  <c r="E6728" i="8"/>
  <c r="E5897" i="8"/>
  <c r="E5717" i="8"/>
  <c r="E3620" i="8"/>
  <c r="E2726" i="8"/>
  <c r="E2344" i="8"/>
  <c r="E8239" i="8"/>
  <c r="E3399" i="8"/>
  <c r="E1550" i="8"/>
  <c r="E4108" i="8"/>
  <c r="E6756" i="8"/>
  <c r="E5733" i="8"/>
  <c r="E5477" i="8"/>
  <c r="E3689" i="8"/>
  <c r="E8521" i="8"/>
  <c r="E8455" i="8"/>
  <c r="E7830" i="8"/>
  <c r="E7098" i="8"/>
  <c r="E6895" i="8"/>
  <c r="E6789" i="8"/>
  <c r="E6276" i="8"/>
  <c r="E6236" i="8"/>
  <c r="E5925" i="8"/>
  <c r="E5667" i="8"/>
  <c r="E5166" i="8"/>
  <c r="E4737" i="8"/>
  <c r="E4344" i="8"/>
  <c r="E4437" i="8"/>
  <c r="E4241" i="8"/>
  <c r="E4071" i="8"/>
  <c r="E3566" i="8"/>
  <c r="E3181" i="8"/>
  <c r="E3083" i="8"/>
  <c r="E2963" i="8"/>
  <c r="E2466" i="8"/>
  <c r="E2090" i="8"/>
  <c r="E1613" i="8"/>
  <c r="E1353" i="8"/>
  <c r="E791" i="8"/>
  <c r="E548" i="8"/>
  <c r="E333" i="8"/>
  <c r="E238" i="8"/>
  <c r="E8093" i="8"/>
  <c r="E7892" i="8"/>
  <c r="E7734" i="8"/>
  <c r="E8342" i="8"/>
  <c r="E7367" i="8"/>
  <c r="E7202" i="8"/>
  <c r="E7044" i="8"/>
  <c r="E6568" i="8"/>
  <c r="E6364" i="8"/>
  <c r="E6295" i="8"/>
  <c r="E5689" i="8"/>
  <c r="E5262" i="8"/>
  <c r="E4215" i="8"/>
  <c r="E3450" i="8"/>
  <c r="E1130" i="8"/>
  <c r="E950" i="8"/>
  <c r="E770" i="8"/>
  <c r="E475" i="8"/>
  <c r="E6747" i="8"/>
  <c r="E5793" i="8"/>
  <c r="E2321" i="8"/>
  <c r="O31" i="8"/>
  <c r="O27" i="8"/>
  <c r="O18" i="8"/>
  <c r="O20" i="8"/>
  <c r="O29" i="8"/>
  <c r="O22" i="8"/>
  <c r="O13" i="8"/>
  <c r="O24" i="8"/>
  <c r="O30" i="8"/>
  <c r="O15" i="8"/>
  <c r="O26" i="8"/>
  <c r="O17" i="8"/>
  <c r="O28" i="8"/>
  <c r="O19" i="8"/>
  <c r="O21" i="8"/>
  <c r="O23" i="8"/>
  <c r="O12" i="8"/>
  <c r="O5" i="8"/>
  <c r="O7" i="8"/>
  <c r="O33" i="8"/>
  <c r="O14" i="8"/>
  <c r="O6" i="8"/>
  <c r="O16" i="8"/>
  <c r="O25" i="8"/>
  <c r="E7540" i="8"/>
  <c r="E7032" i="8"/>
  <c r="E4764" i="8"/>
  <c r="E8313" i="8"/>
  <c r="E8148" i="8"/>
  <c r="E7303" i="8"/>
  <c r="E6709" i="8"/>
  <c r="E6505" i="8"/>
  <c r="E6319" i="8"/>
  <c r="E5633" i="8"/>
  <c r="E5340" i="8"/>
  <c r="E5447" i="8"/>
  <c r="E4702" i="8"/>
  <c r="E4459" i="8"/>
  <c r="E3759" i="8"/>
  <c r="E2907" i="8"/>
  <c r="E2787" i="8"/>
  <c r="E2225" i="8"/>
  <c r="E1802" i="8"/>
  <c r="E1993" i="8"/>
  <c r="E1191" i="8"/>
  <c r="E1011" i="8"/>
  <c r="E7350" i="8"/>
  <c r="E3979" i="8"/>
  <c r="E8104" i="8"/>
  <c r="E6923" i="8"/>
  <c r="E6484" i="8"/>
  <c r="E6424" i="8"/>
  <c r="E5399" i="8"/>
  <c r="E5112" i="8"/>
  <c r="E3841" i="8"/>
  <c r="E3200" i="8"/>
  <c r="E2982" i="8"/>
  <c r="E2886" i="8"/>
  <c r="E2445" i="8"/>
  <c r="E2057" i="8"/>
  <c r="E1320" i="8"/>
  <c r="E1187" i="8"/>
  <c r="E5355" i="8"/>
  <c r="E8729" i="8"/>
  <c r="E7608" i="8"/>
  <c r="E7223" i="8"/>
  <c r="E7158" i="8"/>
  <c r="E6316" i="8"/>
  <c r="E6005" i="8"/>
  <c r="E5122" i="8"/>
  <c r="E4777" i="8"/>
  <c r="E4471" i="8"/>
  <c r="E4079" i="8"/>
  <c r="E3551" i="8"/>
  <c r="E3221" i="8"/>
  <c r="E3123" i="8"/>
  <c r="E3003" i="8"/>
  <c r="E2506" i="8"/>
  <c r="E1653" i="8"/>
  <c r="E831" i="8"/>
  <c r="E1206" i="8"/>
  <c r="E677" i="8"/>
  <c r="E588" i="8"/>
  <c r="E278" i="8"/>
  <c r="E98" i="8"/>
  <c r="E6877" i="8"/>
  <c r="E5207" i="8"/>
  <c r="E1323" i="8"/>
  <c r="E7888" i="8"/>
  <c r="E6668" i="8"/>
  <c r="E6832" i="8"/>
  <c r="E5861" i="8"/>
  <c r="E4936" i="8"/>
  <c r="E4260" i="8"/>
  <c r="E3062" i="8"/>
  <c r="E2164" i="8"/>
  <c r="E1881" i="8"/>
  <c r="E1701" i="8"/>
  <c r="E1958" i="8"/>
  <c r="E117" i="8"/>
  <c r="E5130" i="8"/>
  <c r="E3470" i="8"/>
  <c r="E3044" i="8"/>
  <c r="E2648" i="8"/>
  <c r="E2547" i="8"/>
  <c r="E1052" i="8"/>
  <c r="E872" i="8"/>
  <c r="E629" i="8"/>
  <c r="E5137" i="8"/>
  <c r="E8561" i="8"/>
  <c r="E8141" i="8"/>
  <c r="E7747" i="8"/>
  <c r="E7376" i="8"/>
  <c r="E7117" i="8"/>
  <c r="E6933" i="8"/>
  <c r="E6855" i="8"/>
  <c r="E6065" i="8"/>
  <c r="E5546" i="8"/>
  <c r="E5380" i="8"/>
  <c r="E4594" i="8"/>
  <c r="E4006" i="8"/>
  <c r="E3862" i="8"/>
  <c r="E3602" i="8"/>
  <c r="E2265" i="8"/>
  <c r="E2104" i="8"/>
  <c r="E1842" i="8"/>
  <c r="E2100" i="8"/>
  <c r="E1473" i="8"/>
  <c r="E1369" i="8"/>
  <c r="E362" i="8"/>
  <c r="E26" i="8"/>
  <c r="E8258" i="8"/>
  <c r="E5592" i="8"/>
  <c r="E2930" i="8"/>
  <c r="E6" i="8"/>
  <c r="E8604" i="8"/>
  <c r="E8385" i="8"/>
  <c r="E8240" i="8"/>
  <c r="E7916" i="8"/>
  <c r="E7532" i="8"/>
  <c r="E7282" i="8"/>
  <c r="E6768" i="8"/>
  <c r="E4630" i="8"/>
  <c r="E8192" i="8"/>
  <c r="E6194" i="8"/>
  <c r="E6546" i="8"/>
  <c r="E5873" i="8"/>
  <c r="E3833" i="8"/>
  <c r="E2342" i="8"/>
  <c r="E8398" i="8"/>
  <c r="E7383" i="8"/>
  <c r="E523" i="8"/>
  <c r="E8558" i="8"/>
  <c r="E8028" i="8"/>
  <c r="E7918" i="8"/>
  <c r="E7369" i="8"/>
  <c r="E7263" i="8"/>
  <c r="E6365" i="8"/>
  <c r="E5482" i="8"/>
  <c r="E5452" i="8"/>
  <c r="E5223" i="8"/>
  <c r="E4857" i="8"/>
  <c r="E5069" i="8"/>
  <c r="E4507" i="8"/>
  <c r="E4056" i="8"/>
  <c r="E3582" i="8"/>
  <c r="E3567" i="8"/>
  <c r="E3261" i="8"/>
  <c r="E3453" i="8"/>
  <c r="E3043" i="8"/>
  <c r="E2647" i="8"/>
  <c r="E2546" i="8"/>
  <c r="E1051" i="8"/>
  <c r="E871" i="8"/>
  <c r="E1434" i="8"/>
  <c r="E628" i="8"/>
  <c r="E7145" i="8"/>
  <c r="E6223" i="8"/>
  <c r="E8625" i="8"/>
  <c r="E7588" i="8"/>
  <c r="E6984" i="8"/>
  <c r="E5800" i="8"/>
  <c r="E5319" i="8"/>
  <c r="E1492" i="8"/>
  <c r="E1279" i="8"/>
  <c r="E1030" i="8"/>
  <c r="E7043" i="8"/>
  <c r="E2623" i="8"/>
  <c r="E2602" i="8"/>
  <c r="E8393" i="8"/>
  <c r="E7860" i="8"/>
  <c r="E6985" i="8"/>
  <c r="E6834" i="8"/>
  <c r="E6136" i="8"/>
  <c r="E5908" i="8"/>
  <c r="E5719" i="8"/>
  <c r="E4154" i="8"/>
  <c r="E3903" i="8"/>
  <c r="E3654" i="8"/>
  <c r="E3341" i="8"/>
  <c r="E2586" i="8"/>
  <c r="E2305" i="8"/>
  <c r="E2077" i="8"/>
  <c r="E2087" i="8"/>
  <c r="E1513" i="8"/>
  <c r="E691" i="8"/>
  <c r="E138" i="8"/>
  <c r="E5230" i="8"/>
  <c r="E8309" i="8"/>
  <c r="E8065" i="8"/>
  <c r="E8008" i="8"/>
  <c r="E7494" i="8"/>
  <c r="E6708" i="8"/>
  <c r="E6608" i="8"/>
  <c r="E5104" i="8"/>
  <c r="E4603" i="8"/>
  <c r="E3963" i="8"/>
  <c r="E3635" i="8"/>
  <c r="E3340" i="8"/>
  <c r="E1781" i="8"/>
  <c r="E6092" i="8"/>
  <c r="E179" i="8"/>
  <c r="E6472" i="8"/>
  <c r="E6263" i="8"/>
  <c r="E6072" i="8"/>
  <c r="E185" i="8"/>
  <c r="E8579" i="8"/>
  <c r="E8513" i="8"/>
  <c r="E8311" i="8"/>
  <c r="E7662" i="8"/>
  <c r="E7438" i="8"/>
  <c r="E6609" i="8"/>
  <c r="E6405" i="8"/>
  <c r="E6041" i="8"/>
  <c r="E5263" i="8"/>
  <c r="E4897" i="8"/>
  <c r="E4547" i="8"/>
  <c r="E4284" i="8"/>
  <c r="E3965" i="8"/>
  <c r="E3686" i="8"/>
  <c r="E3301" i="8"/>
  <c r="E3161" i="8"/>
  <c r="E2807" i="8"/>
  <c r="E2687" i="8"/>
  <c r="E2406" i="8"/>
  <c r="E1934" i="8"/>
  <c r="E1702" i="8"/>
  <c r="E1251" i="8"/>
  <c r="E1091" i="8"/>
  <c r="E911" i="8"/>
  <c r="E489" i="8"/>
  <c r="E8457" i="8"/>
  <c r="E6452" i="8"/>
  <c r="E2395" i="8"/>
  <c r="E8507" i="8"/>
  <c r="E7809" i="8"/>
  <c r="E7686" i="8"/>
  <c r="E7433" i="8"/>
  <c r="E7334" i="8"/>
  <c r="E6524" i="8"/>
  <c r="E5504" i="8"/>
  <c r="E5492" i="8"/>
  <c r="E4600" i="8"/>
  <c r="E4363" i="8"/>
  <c r="E3160" i="8"/>
  <c r="E2244" i="8"/>
  <c r="E1552" i="8"/>
  <c r="E484" i="8"/>
  <c r="E5507" i="8"/>
  <c r="E7531" i="8"/>
  <c r="E4995" i="8"/>
  <c r="E196" i="8"/>
  <c r="E7490" i="8"/>
  <c r="E8677" i="8"/>
  <c r="E6176" i="8"/>
  <c r="E5988" i="8"/>
  <c r="E5799" i="8"/>
  <c r="E5400" i="8"/>
  <c r="E5132" i="8"/>
  <c r="E4274" i="8"/>
  <c r="E3995" i="8"/>
  <c r="E3381" i="8"/>
  <c r="E2626" i="8"/>
  <c r="E2345" i="8"/>
  <c r="E1553" i="8"/>
  <c r="E731" i="8"/>
  <c r="E178" i="8"/>
  <c r="E7923" i="8"/>
  <c r="E8615" i="8"/>
  <c r="E8646" i="8"/>
  <c r="E7766" i="8"/>
  <c r="E6808" i="8"/>
  <c r="E6548" i="8"/>
  <c r="E6464" i="8"/>
  <c r="E6175" i="8"/>
  <c r="E3774" i="8"/>
  <c r="E2686" i="8"/>
  <c r="E2585" i="8"/>
  <c r="E5982" i="8"/>
  <c r="E7448" i="8"/>
  <c r="E6649" i="8"/>
  <c r="E6445" i="8"/>
  <c r="E5722" i="8"/>
  <c r="E4977" i="8"/>
  <c r="E4937" i="8"/>
  <c r="E3794" i="8"/>
  <c r="E2847" i="8"/>
  <c r="E2727" i="8"/>
  <c r="E2165" i="8"/>
  <c r="E1910" i="8"/>
  <c r="E1742" i="8"/>
  <c r="E1200" i="8"/>
  <c r="E1131" i="8"/>
  <c r="E951" i="8"/>
  <c r="E480" i="8"/>
  <c r="E7642" i="8"/>
  <c r="E8193" i="8"/>
  <c r="E8233" i="8"/>
  <c r="E7115" i="8"/>
  <c r="E7024" i="8"/>
  <c r="E6404" i="8"/>
  <c r="E3455" i="8"/>
  <c r="E2405" i="8"/>
  <c r="E2304" i="8"/>
  <c r="E2372" i="8"/>
  <c r="E1090" i="8"/>
  <c r="E8619" i="8"/>
  <c r="E8408" i="8"/>
  <c r="E7788" i="8"/>
  <c r="E5397" i="8"/>
  <c r="E3378" i="8"/>
  <c r="E728" i="8"/>
  <c r="E5440" i="8"/>
  <c r="E5148" i="8"/>
  <c r="E4650" i="8"/>
  <c r="E4324" i="8"/>
  <c r="E3954" i="8"/>
  <c r="E3468" i="8"/>
  <c r="E2943" i="8"/>
  <c r="E2446" i="8"/>
  <c r="E1593" i="8"/>
  <c r="E218" i="8"/>
  <c r="E6616" i="8"/>
  <c r="E420" i="8"/>
  <c r="E8413" i="8"/>
  <c r="E7157" i="8"/>
  <c r="E5986" i="8"/>
  <c r="E4546" i="8"/>
  <c r="E4248" i="8"/>
  <c r="E3822" i="8"/>
  <c r="E2942" i="8"/>
  <c r="E2846" i="8"/>
  <c r="E1435" i="8"/>
  <c r="E910" i="8"/>
  <c r="E319" i="8"/>
  <c r="E5837" i="8"/>
  <c r="E336" i="8"/>
  <c r="E5613" i="8"/>
  <c r="E5802" i="8"/>
  <c r="E5320" i="8"/>
  <c r="E4609" i="8"/>
  <c r="E3640" i="8"/>
  <c r="E2887" i="8"/>
  <c r="E2767" i="8"/>
  <c r="E2205" i="8"/>
  <c r="E1782" i="8"/>
  <c r="E1444" i="8"/>
  <c r="E1171" i="8"/>
  <c r="E991" i="8"/>
  <c r="E771" i="8"/>
  <c r="E33" i="8"/>
  <c r="E8392" i="8"/>
  <c r="E7401" i="8"/>
  <c r="E4964" i="8"/>
  <c r="E3478" i="8"/>
  <c r="E8633" i="8"/>
  <c r="E8250" i="8"/>
  <c r="E7849" i="8"/>
  <c r="E7907" i="8"/>
  <c r="E7726" i="8"/>
  <c r="E7659" i="8"/>
  <c r="E6917" i="8"/>
  <c r="E6324" i="8"/>
  <c r="E6255" i="8"/>
  <c r="E5797" i="8"/>
  <c r="E4896" i="8"/>
  <c r="E4077" i="8"/>
  <c r="E1632" i="8"/>
  <c r="E1691" i="8"/>
  <c r="E406" i="8"/>
  <c r="E4599" i="8"/>
  <c r="E8211" i="8"/>
  <c r="E5922" i="8"/>
  <c r="E7683" i="8"/>
  <c r="E5124" i="8"/>
  <c r="E4757" i="8"/>
  <c r="E4452" i="8"/>
  <c r="E4364" i="8"/>
  <c r="E4484" i="8"/>
  <c r="E4097" i="8"/>
  <c r="E3473" i="8"/>
  <c r="E3201" i="8"/>
  <c r="E3103" i="8"/>
  <c r="E2983" i="8"/>
  <c r="E2486" i="8"/>
  <c r="E1929" i="8"/>
  <c r="E1633" i="8"/>
  <c r="E811" i="8"/>
  <c r="E1278" i="8"/>
  <c r="E648" i="8"/>
  <c r="E568" i="8"/>
  <c r="E349" i="8"/>
  <c r="E258" i="8"/>
  <c r="E8532" i="8"/>
  <c r="E4689" i="8"/>
  <c r="E8434" i="8"/>
  <c r="E8140" i="8"/>
  <c r="E7512" i="8"/>
  <c r="E7222" i="8"/>
  <c r="E6748" i="8"/>
  <c r="E6901" i="8"/>
  <c r="E4273" i="8"/>
  <c r="E3697" i="8"/>
  <c r="E3102" i="8"/>
  <c r="E2766" i="8"/>
  <c r="E1951" i="8"/>
  <c r="E3650" i="8"/>
  <c r="E2424" i="8"/>
  <c r="E1571" i="8"/>
  <c r="E6726" i="8"/>
  <c r="E535" i="8"/>
  <c r="E2375" i="8"/>
  <c r="E5360" i="8"/>
  <c r="E5509" i="8"/>
  <c r="E4720" i="8"/>
  <c r="E3988" i="8"/>
  <c r="E3842" i="8"/>
  <c r="E3717" i="8"/>
  <c r="E3063" i="8"/>
  <c r="E2245" i="8"/>
  <c r="E1822" i="8"/>
  <c r="E1971" i="8"/>
  <c r="E1299" i="8"/>
  <c r="E1031" i="8"/>
  <c r="E78" i="8"/>
  <c r="E8363" i="8"/>
  <c r="E7470" i="8"/>
  <c r="E7126" i="8"/>
  <c r="E6143" i="8"/>
  <c r="E5484" i="8"/>
  <c r="E4496" i="8"/>
  <c r="E8270" i="8"/>
  <c r="E7477" i="8"/>
  <c r="E7064" i="8"/>
  <c r="E6588" i="8"/>
  <c r="E5720" i="8"/>
  <c r="E3881" i="8"/>
  <c r="E1170" i="8"/>
  <c r="E990" i="8"/>
  <c r="E810" i="8"/>
  <c r="E7412" i="8"/>
  <c r="E6567" i="8"/>
  <c r="E4302" i="8"/>
  <c r="E5067" i="8"/>
  <c r="E4214" i="8"/>
  <c r="E1395" i="8"/>
  <c r="E5586" i="8"/>
  <c r="E5140" i="8"/>
  <c r="E4837" i="8"/>
  <c r="E4797" i="8"/>
  <c r="E4478" i="8"/>
  <c r="E4081" i="8"/>
  <c r="E3489" i="8"/>
  <c r="E3241" i="8"/>
  <c r="E3809" i="8"/>
  <c r="E3023" i="8"/>
  <c r="E2526" i="8"/>
  <c r="E1988" i="8"/>
  <c r="E1673" i="8"/>
  <c r="E851" i="8"/>
  <c r="E1305" i="8"/>
  <c r="E608" i="8"/>
  <c r="E298" i="8"/>
  <c r="E8181" i="8"/>
  <c r="E7954" i="8"/>
  <c r="E8554" i="8"/>
  <c r="E8042" i="8"/>
  <c r="E7946" i="8"/>
  <c r="E7862" i="8"/>
  <c r="E7454" i="8"/>
  <c r="E6964" i="8"/>
  <c r="E6688" i="8"/>
  <c r="E5439" i="8"/>
  <c r="E5128" i="8"/>
  <c r="E4976" i="8"/>
  <c r="E4254" i="8"/>
  <c r="E2485" i="8"/>
  <c r="E1741" i="8"/>
  <c r="E2067" i="8"/>
  <c r="E8171" i="8"/>
  <c r="E4645" i="8"/>
  <c r="E4268" i="8"/>
  <c r="E4182" i="8"/>
  <c r="E3882" i="8"/>
  <c r="E2285" i="8"/>
  <c r="E2383" i="8"/>
  <c r="E1978" i="8"/>
  <c r="E1493" i="8"/>
  <c r="E1453" i="8"/>
  <c r="E426" i="8"/>
  <c r="E118" i="8"/>
  <c r="E8407" i="8"/>
  <c r="E7250" i="8"/>
  <c r="E6972" i="8"/>
  <c r="E6303" i="8"/>
  <c r="E8573" i="8"/>
  <c r="E7789" i="8"/>
  <c r="E7663" i="8"/>
  <c r="E7302" i="8"/>
  <c r="E6444" i="8"/>
  <c r="E5963" i="8"/>
  <c r="E5612" i="8"/>
  <c r="E4756" i="8"/>
  <c r="E4323" i="8"/>
  <c r="E2204" i="8"/>
  <c r="E1900" i="8"/>
  <c r="E466" i="8"/>
  <c r="E2363" i="8"/>
  <c r="E6173" i="8"/>
  <c r="E175" i="8"/>
  <c r="E6961" i="8"/>
  <c r="E1507" i="8"/>
  <c r="E7958" i="8"/>
  <c r="E6589" i="8"/>
  <c r="E6385" i="8"/>
  <c r="E6116" i="8"/>
  <c r="E5567" i="8"/>
  <c r="E5243" i="8"/>
  <c r="E4877" i="8"/>
  <c r="E5196" i="8"/>
  <c r="E4527" i="8"/>
  <c r="E3925" i="8"/>
  <c r="E3784" i="8"/>
  <c r="E3494" i="8"/>
  <c r="E3281" i="8"/>
  <c r="E3141" i="8"/>
  <c r="E2667" i="8"/>
  <c r="E2566" i="8"/>
  <c r="E1862" i="8"/>
  <c r="E1286" i="8"/>
  <c r="E1071" i="8"/>
  <c r="E891" i="8"/>
  <c r="E1292" i="8"/>
  <c r="E322" i="8"/>
  <c r="E5828" i="8"/>
  <c r="E8304" i="8"/>
  <c r="E7746" i="8"/>
  <c r="E7262" i="8"/>
  <c r="E6872" i="8"/>
  <c r="E6084" i="8"/>
  <c r="E5666" i="8"/>
  <c r="E3581" i="8"/>
  <c r="E3681" i="8"/>
  <c r="E1512" i="8"/>
  <c r="E690" i="8"/>
  <c r="E3827" i="8"/>
  <c r="E7022" i="8"/>
  <c r="E6979" i="8"/>
  <c r="E2828" i="8"/>
  <c r="E2708" i="8"/>
  <c r="E2043" i="8"/>
  <c r="E1112" i="8"/>
  <c r="E932" i="8"/>
  <c r="E8108" i="8"/>
  <c r="E7674" i="8"/>
  <c r="E978" i="8"/>
  <c r="E8463" i="8"/>
  <c r="E7909" i="8"/>
  <c r="E7658" i="8"/>
  <c r="E7456" i="8"/>
  <c r="E7005" i="8"/>
  <c r="E6879" i="8"/>
  <c r="E6156" i="8"/>
  <c r="E5948" i="8"/>
  <c r="E5759" i="8"/>
  <c r="E5094" i="8"/>
  <c r="E4448" i="8"/>
  <c r="E3361" i="8"/>
  <c r="E2606" i="8"/>
  <c r="E2325" i="8"/>
  <c r="E1919" i="8"/>
  <c r="E1533" i="8"/>
  <c r="E711" i="8"/>
  <c r="E158" i="8"/>
  <c r="E8173" i="8"/>
  <c r="E7004" i="8"/>
  <c r="E6135" i="8"/>
  <c r="E5359" i="8"/>
  <c r="E4700" i="8"/>
  <c r="E4432" i="8"/>
  <c r="E4464" i="8"/>
  <c r="E3380" i="8"/>
  <c r="E3300" i="8"/>
  <c r="E1926" i="8"/>
  <c r="E6024" i="8"/>
  <c r="E7510" i="8"/>
  <c r="P32" i="8" l="1"/>
  <c r="O34" i="8"/>
  <c r="P5" i="8"/>
  <c r="P29" i="8"/>
  <c r="P31" i="8"/>
  <c r="P27" i="8"/>
  <c r="P18" i="8"/>
  <c r="P11" i="8"/>
  <c r="P22" i="8"/>
  <c r="P13" i="8"/>
  <c r="P24" i="8"/>
  <c r="P30" i="8"/>
  <c r="P15" i="8"/>
  <c r="P26" i="8"/>
  <c r="P17" i="8"/>
  <c r="P28" i="8"/>
  <c r="P6" i="8"/>
  <c r="P21" i="8"/>
  <c r="P33" i="8"/>
  <c r="P7" i="8"/>
  <c r="P19" i="8"/>
  <c r="P14" i="8"/>
  <c r="P12" i="8"/>
  <c r="P16" i="8"/>
  <c r="P23" i="8"/>
  <c r="P25" i="8"/>
  <c r="P20" i="8"/>
  <c r="F18" i="8"/>
  <c r="F20" i="8"/>
  <c r="F16" i="8"/>
  <c r="F4" i="8"/>
  <c r="F10" i="8"/>
  <c r="F29" i="8"/>
  <c r="F27" i="8"/>
  <c r="F12" i="8"/>
  <c r="F23" i="8"/>
  <c r="F7" i="8"/>
  <c r="F19" i="8"/>
  <c r="F25" i="8"/>
  <c r="F41" i="8"/>
  <c r="F5" i="8"/>
  <c r="F14" i="8"/>
  <c r="F8" i="8"/>
  <c r="F527" i="8"/>
  <c r="F9" i="8"/>
  <c r="F69" i="8"/>
  <c r="F374" i="8"/>
  <c r="F979" i="8"/>
  <c r="F1159" i="8"/>
  <c r="F1770" i="8"/>
  <c r="F2006" i="8"/>
  <c r="F2193" i="8"/>
  <c r="F2755" i="8"/>
  <c r="F2875" i="8"/>
  <c r="F3621" i="8"/>
  <c r="F4474" i="8"/>
  <c r="F4965" i="8"/>
  <c r="F5161" i="8"/>
  <c r="F5778" i="8"/>
  <c r="F5878" i="8"/>
  <c r="F6473" i="8"/>
  <c r="F7715" i="8"/>
  <c r="F8074" i="8"/>
  <c r="F8381" i="8"/>
  <c r="F8279" i="8"/>
  <c r="F8485" i="8"/>
  <c r="F8530" i="8"/>
  <c r="F8599" i="8"/>
  <c r="F1432" i="8"/>
  <c r="F107" i="8"/>
  <c r="F1357" i="8"/>
  <c r="F1482" i="8"/>
  <c r="F2009" i="8"/>
  <c r="F2378" i="8"/>
  <c r="F2274" i="8"/>
  <c r="F3795" i="8"/>
  <c r="F3591" i="8"/>
  <c r="F3871" i="8"/>
  <c r="F4204" i="8"/>
  <c r="F5133" i="8"/>
  <c r="F5369" i="8"/>
  <c r="F6074" i="8"/>
  <c r="F6105" i="8"/>
  <c r="F6698" i="8"/>
  <c r="F6954" i="8"/>
  <c r="F7441" i="8"/>
  <c r="F7756" i="8"/>
  <c r="F8226" i="8"/>
  <c r="F8445" i="8"/>
  <c r="F8649" i="8"/>
  <c r="F268" i="8"/>
  <c r="F206" i="8"/>
  <c r="F759" i="8"/>
  <c r="F2013" i="8"/>
  <c r="F1581" i="8"/>
  <c r="F2434" i="8"/>
  <c r="F2931" i="8"/>
  <c r="F3409" i="8"/>
  <c r="F3653" i="8"/>
  <c r="F3930" i="8"/>
  <c r="F4312" i="8"/>
  <c r="F5005" i="8"/>
  <c r="F5428" i="8"/>
  <c r="F5644" i="8"/>
  <c r="F5850" i="8"/>
  <c r="F6204" i="8"/>
  <c r="F6322" i="8"/>
  <c r="F6617" i="8"/>
  <c r="F6757" i="8"/>
  <c r="F7053" i="8"/>
  <c r="F7201" i="8"/>
  <c r="F7402" i="8"/>
  <c r="F7541" i="8"/>
  <c r="F7798" i="8"/>
  <c r="F8202" i="8"/>
  <c r="F3661" i="8"/>
  <c r="F3589" i="8"/>
  <c r="F287" i="8"/>
  <c r="F537" i="8"/>
  <c r="F1356" i="8"/>
  <c r="F800" i="8"/>
  <c r="F1662" i="8"/>
  <c r="F2515" i="8"/>
  <c r="F3012" i="8"/>
  <c r="F3132" i="8"/>
  <c r="F3230" i="8"/>
  <c r="F3500" i="8"/>
  <c r="F3556" i="8"/>
  <c r="F4049" i="8"/>
  <c r="F4169" i="8"/>
  <c r="F4387" i="8"/>
  <c r="F4653" i="8"/>
  <c r="F4766" i="8"/>
  <c r="F4826" i="8"/>
  <c r="F5564" i="8"/>
  <c r="F6023" i="8"/>
  <c r="F7232" i="8"/>
  <c r="F7272" i="8"/>
  <c r="F7610" i="8"/>
  <c r="F8110" i="8"/>
  <c r="F8373" i="8"/>
  <c r="F3555" i="8"/>
  <c r="F361" i="8"/>
  <c r="F939" i="8"/>
  <c r="F1119" i="8"/>
  <c r="F1730" i="8"/>
  <c r="F1972" i="8"/>
  <c r="F2153" i="8"/>
  <c r="F2392" i="8"/>
  <c r="F2715" i="8"/>
  <c r="F2835" i="8"/>
  <c r="F3329" i="8"/>
  <c r="F3805" i="8"/>
  <c r="F4556" i="8"/>
  <c r="F4925" i="8"/>
  <c r="F5271" i="8"/>
  <c r="F5348" i="8"/>
  <c r="F5693" i="8"/>
  <c r="F6433" i="8"/>
  <c r="F6905" i="8"/>
  <c r="F7652" i="8"/>
  <c r="F7675" i="8"/>
  <c r="F8009" i="8"/>
  <c r="F305" i="8"/>
  <c r="F335" i="8"/>
  <c r="F458" i="8"/>
  <c r="F980" i="8"/>
  <c r="F1310" i="8"/>
  <c r="F2042" i="8"/>
  <c r="F1811" i="8"/>
  <c r="F1979" i="8"/>
  <c r="F2234" i="8"/>
  <c r="F3523" i="8"/>
  <c r="F3052" i="8"/>
  <c r="F3768" i="8"/>
  <c r="F4089" i="8"/>
  <c r="F5177" i="8"/>
  <c r="F5444" i="8"/>
  <c r="F5329" i="8"/>
  <c r="F5699" i="8"/>
  <c r="F5622" i="8"/>
  <c r="F6514" i="8"/>
  <c r="F6658" i="8"/>
  <c r="F7312" i="8"/>
  <c r="F7457" i="8"/>
  <c r="F7624" i="8"/>
  <c r="F7839" i="8"/>
  <c r="F166" i="8"/>
  <c r="F636" i="8"/>
  <c r="F1541" i="8"/>
  <c r="F2065" i="8"/>
  <c r="F2333" i="8"/>
  <c r="F2614" i="8"/>
  <c r="F3369" i="8"/>
  <c r="F4152" i="8"/>
  <c r="F5012" i="8"/>
  <c r="F5775" i="8"/>
  <c r="F5964" i="8"/>
  <c r="F6164" i="8"/>
  <c r="F6577" i="8"/>
  <c r="F7013" i="8"/>
  <c r="F7472" i="8"/>
  <c r="F7925" i="8"/>
  <c r="F8305" i="8"/>
  <c r="F8756" i="8"/>
  <c r="F62" i="8"/>
  <c r="F247" i="8"/>
  <c r="F637" i="8"/>
  <c r="F760" i="8"/>
  <c r="F1622" i="8"/>
  <c r="F2475" i="8"/>
  <c r="F2972" i="8"/>
  <c r="F3092" i="8"/>
  <c r="F3190" i="8"/>
  <c r="F3428" i="8"/>
  <c r="F4096" i="8"/>
  <c r="F4388" i="8"/>
  <c r="F4353" i="8"/>
  <c r="F4688" i="8"/>
  <c r="F5450" i="8"/>
  <c r="F5943" i="8"/>
  <c r="F6245" i="8"/>
  <c r="F6285" i="8"/>
  <c r="F6798" i="8"/>
  <c r="F7116" i="8"/>
  <c r="F348" i="8"/>
  <c r="F899" i="8"/>
  <c r="F1079" i="8"/>
  <c r="F1870" i="8"/>
  <c r="F2675" i="8"/>
  <c r="F2795" i="8"/>
  <c r="F3149" i="8"/>
  <c r="F3289" i="8"/>
  <c r="F3698" i="8"/>
  <c r="F3941" i="8"/>
  <c r="F4535" i="8"/>
  <c r="F4885" i="8"/>
  <c r="F5231" i="8"/>
  <c r="F5489" i="8"/>
  <c r="F5583" i="8"/>
  <c r="F6393" i="8"/>
  <c r="F6537" i="8"/>
  <c r="F8014" i="8"/>
  <c r="F478" i="8"/>
  <c r="F1580" i="8"/>
  <c r="F394" i="8"/>
  <c r="F940" i="8"/>
  <c r="F1160" i="8"/>
  <c r="F1771" i="8"/>
  <c r="F2026" i="8"/>
  <c r="F2194" i="8"/>
  <c r="F2756" i="8"/>
  <c r="F2876" i="8"/>
  <c r="F3641" i="8"/>
  <c r="F4494" i="8"/>
  <c r="F4617" i="8"/>
  <c r="F4966" i="8"/>
  <c r="F5181" i="8"/>
  <c r="F5780" i="8"/>
  <c r="F5890" i="8"/>
  <c r="F6474" i="8"/>
  <c r="F6618" i="8"/>
  <c r="F7172" i="8"/>
  <c r="F7716" i="8"/>
  <c r="F24" i="8"/>
  <c r="F126" i="8"/>
  <c r="F596" i="8"/>
  <c r="F1441" i="8"/>
  <c r="F1039" i="8"/>
  <c r="F1242" i="8"/>
  <c r="F1501" i="8"/>
  <c r="F2138" i="8"/>
  <c r="F2293" i="8"/>
  <c r="F2574" i="8"/>
  <c r="F3616" i="8"/>
  <c r="F3610" i="8"/>
  <c r="F3890" i="8"/>
  <c r="F4211" i="8"/>
  <c r="F5388" i="8"/>
  <c r="F6093" i="8"/>
  <c r="F6124" i="8"/>
  <c r="F6817" i="8"/>
  <c r="F6973" i="8"/>
  <c r="F7614" i="8"/>
  <c r="F7775" i="8"/>
  <c r="F8251" i="8"/>
  <c r="F5307" i="8"/>
  <c r="F207" i="8"/>
  <c r="F597" i="8"/>
  <c r="F673" i="8"/>
  <c r="F1973" i="8"/>
  <c r="F1582" i="8"/>
  <c r="F2435" i="8"/>
  <c r="F2932" i="8"/>
  <c r="F3410" i="8"/>
  <c r="F3663" i="8"/>
  <c r="F3932" i="8"/>
  <c r="F4313" i="8"/>
  <c r="F5006" i="8"/>
  <c r="F5429" i="8"/>
  <c r="F5851" i="8"/>
  <c r="F6205" i="8"/>
  <c r="F6823" i="8"/>
  <c r="F6758" i="8"/>
  <c r="F7054" i="8"/>
  <c r="F7403" i="8"/>
  <c r="F7542" i="8"/>
  <c r="F225" i="8"/>
  <c r="F1232" i="8"/>
  <c r="F306" i="8"/>
  <c r="F1205" i="8"/>
  <c r="F859" i="8"/>
  <c r="F1681" i="8"/>
  <c r="F2534" i="8"/>
  <c r="F2637" i="8"/>
  <c r="F3031" i="8"/>
  <c r="F3532" i="8"/>
  <c r="F3249" i="8"/>
  <c r="F3498" i="8"/>
  <c r="F4047" i="8"/>
  <c r="F4691" i="8"/>
  <c r="F4785" i="8"/>
  <c r="F4845" i="8"/>
  <c r="F5151" i="8"/>
  <c r="F5898" i="8"/>
  <c r="F6717" i="8"/>
  <c r="F7166" i="8"/>
  <c r="F7251" i="8"/>
  <c r="F7345" i="8"/>
  <c r="F7894" i="8"/>
  <c r="F8015" i="8"/>
  <c r="F8129" i="8"/>
  <c r="F8488" i="8"/>
  <c r="F8452" i="8"/>
  <c r="F2055" i="8"/>
  <c r="F381" i="8"/>
  <c r="F900" i="8"/>
  <c r="F1120" i="8"/>
  <c r="F1731" i="8"/>
  <c r="F1992" i="8"/>
  <c r="F2154" i="8"/>
  <c r="F2397" i="8"/>
  <c r="F2716" i="8"/>
  <c r="F2836" i="8"/>
  <c r="F3330" i="8"/>
  <c r="F3825" i="8"/>
  <c r="F3992" i="8"/>
  <c r="F4926" i="8"/>
  <c r="F5272" i="8"/>
  <c r="F5483" i="8"/>
  <c r="F5833" i="8"/>
  <c r="F6434" i="8"/>
  <c r="F6578" i="8"/>
  <c r="F6915" i="8"/>
  <c r="F7676" i="8"/>
  <c r="F8029" i="8"/>
  <c r="F86" i="8"/>
  <c r="F556" i="8"/>
  <c r="F1202" i="8"/>
  <c r="F1461" i="8"/>
  <c r="F2131" i="8"/>
  <c r="F1830" i="8"/>
  <c r="F2253" i="8"/>
  <c r="F3850" i="8"/>
  <c r="F3922" i="8"/>
  <c r="F4610" i="8"/>
  <c r="F5155" i="8"/>
  <c r="F5641" i="8"/>
  <c r="F6053" i="8"/>
  <c r="F6533" i="8"/>
  <c r="F7093" i="8"/>
  <c r="F7352" i="8"/>
  <c r="F7495" i="8"/>
  <c r="F8719" i="8"/>
  <c r="F167" i="8"/>
  <c r="F720" i="8"/>
  <c r="F1235" i="8"/>
  <c r="F1542" i="8"/>
  <c r="F2143" i="8"/>
  <c r="F2085" i="8"/>
  <c r="F2334" i="8"/>
  <c r="F2615" i="8"/>
  <c r="F3370" i="8"/>
  <c r="F4162" i="8"/>
  <c r="F5029" i="8"/>
  <c r="F5777" i="8"/>
  <c r="F5966" i="8"/>
  <c r="F6165" i="8"/>
  <c r="F6718" i="8"/>
  <c r="F7014" i="8"/>
  <c r="F7474" i="8"/>
  <c r="F7927" i="8"/>
  <c r="F266" i="8"/>
  <c r="F670" i="8"/>
  <c r="F1438" i="8"/>
  <c r="F819" i="8"/>
  <c r="F1641" i="8"/>
  <c r="F2142" i="8"/>
  <c r="F2075" i="8"/>
  <c r="F2494" i="8"/>
  <c r="F2991" i="8"/>
  <c r="F3111" i="8"/>
  <c r="F3209" i="8"/>
  <c r="F3461" i="8"/>
  <c r="F4078" i="8"/>
  <c r="F4473" i="8"/>
  <c r="F4372" i="8"/>
  <c r="F4590" i="8"/>
  <c r="F4745" i="8"/>
  <c r="F5981" i="8"/>
  <c r="F6264" i="8"/>
  <c r="F6304" i="8"/>
  <c r="F6677" i="8"/>
  <c r="F7211" i="8"/>
  <c r="F7615" i="8"/>
  <c r="F7643" i="8"/>
  <c r="F7735" i="8"/>
  <c r="F8296" i="8"/>
  <c r="F8467" i="8"/>
  <c r="F4131" i="8"/>
  <c r="F368" i="8"/>
  <c r="F1241" i="8"/>
  <c r="F860" i="8"/>
  <c r="F1080" i="8"/>
  <c r="F1871" i="8"/>
  <c r="F2676" i="8"/>
  <c r="F2796" i="8"/>
  <c r="F3150" i="8"/>
  <c r="F3290" i="8"/>
  <c r="F3718" i="8"/>
  <c r="F3943" i="8"/>
  <c r="F4567" i="8"/>
  <c r="F4536" i="8"/>
  <c r="F4886" i="8"/>
  <c r="F5232" i="8"/>
  <c r="F5585" i="8"/>
  <c r="F6343" i="8"/>
  <c r="F6394" i="8"/>
  <c r="F7544" i="8"/>
  <c r="F8034" i="8"/>
  <c r="F476" i="8"/>
  <c r="F999" i="8"/>
  <c r="F1179" i="8"/>
  <c r="F1790" i="8"/>
  <c r="F2213" i="8"/>
  <c r="F2775" i="8"/>
  <c r="F2895" i="8"/>
  <c r="F3838" i="8"/>
  <c r="F3810" i="8"/>
  <c r="F5159" i="8"/>
  <c r="F5308" i="8"/>
  <c r="F5659" i="8"/>
  <c r="F5818" i="8"/>
  <c r="F6493" i="8"/>
  <c r="F6882" i="8"/>
  <c r="F7291" i="8"/>
  <c r="F7955" i="8"/>
  <c r="F8094" i="8"/>
  <c r="F8442" i="8"/>
  <c r="F8723" i="8"/>
  <c r="F8648" i="8"/>
  <c r="F127" i="8"/>
  <c r="F1262" i="8"/>
  <c r="F1502" i="8"/>
  <c r="F1883" i="8"/>
  <c r="F2294" i="8"/>
  <c r="F2575" i="8"/>
  <c r="F3636" i="8"/>
  <c r="F3611" i="8"/>
  <c r="F3891" i="8"/>
  <c r="F4231" i="8"/>
  <c r="F5389" i="8"/>
  <c r="F6094" i="8"/>
  <c r="F6125" i="8"/>
  <c r="F6538" i="8"/>
  <c r="F6974" i="8"/>
  <c r="F7776" i="8"/>
  <c r="F2874" i="8"/>
  <c r="F2128" i="8"/>
  <c r="F226" i="8"/>
  <c r="F656" i="8"/>
  <c r="F699" i="8"/>
  <c r="F779" i="8"/>
  <c r="F1601" i="8"/>
  <c r="F2454" i="8"/>
  <c r="F2951" i="8"/>
  <c r="F3071" i="8"/>
  <c r="F3477" i="8"/>
  <c r="F3970" i="8"/>
  <c r="F4332" i="8"/>
  <c r="F4641" i="8"/>
  <c r="F5501" i="8"/>
  <c r="F5522" i="8"/>
  <c r="F5901" i="8"/>
  <c r="F6224" i="8"/>
  <c r="F6637" i="8"/>
  <c r="F6777" i="8"/>
  <c r="F7074" i="8"/>
  <c r="F7818" i="8"/>
  <c r="F878" i="8"/>
  <c r="F3466" i="8"/>
  <c r="F307" i="8"/>
  <c r="F557" i="8"/>
  <c r="F1215" i="8"/>
  <c r="F820" i="8"/>
  <c r="F1040" i="8"/>
  <c r="F1682" i="8"/>
  <c r="F2146" i="8"/>
  <c r="F2535" i="8"/>
  <c r="F2642" i="8"/>
  <c r="F3032" i="8"/>
  <c r="F3552" i="8"/>
  <c r="F3250" i="8"/>
  <c r="F3518" i="8"/>
  <c r="F4067" i="8"/>
  <c r="F4396" i="8"/>
  <c r="F4711" i="8"/>
  <c r="F4786" i="8"/>
  <c r="F4846" i="8"/>
  <c r="F5171" i="8"/>
  <c r="F6042" i="8"/>
  <c r="F7167" i="8"/>
  <c r="F7252" i="8"/>
  <c r="F7347" i="8"/>
  <c r="F7896" i="8"/>
  <c r="F8035" i="8"/>
  <c r="F8130" i="8"/>
  <c r="F8259" i="8"/>
  <c r="F1480" i="8"/>
  <c r="F351" i="8"/>
  <c r="F5407" i="8"/>
  <c r="F520" i="8"/>
  <c r="F959" i="8"/>
  <c r="F1139" i="8"/>
  <c r="F1344" i="8"/>
  <c r="F1750" i="8"/>
  <c r="F2061" i="8"/>
  <c r="F2173" i="8"/>
  <c r="F2735" i="8"/>
  <c r="F2855" i="8"/>
  <c r="F3685" i="8"/>
  <c r="F3916" i="8"/>
  <c r="F4217" i="8"/>
  <c r="F4461" i="8"/>
  <c r="F4593" i="8"/>
  <c r="F4945" i="8"/>
  <c r="F5123" i="8"/>
  <c r="F5291" i="8"/>
  <c r="F5368" i="8"/>
  <c r="F5738" i="8"/>
  <c r="F6453" i="8"/>
  <c r="F7695" i="8"/>
  <c r="F8054" i="8"/>
  <c r="F8353" i="8"/>
  <c r="F8575" i="8"/>
  <c r="F40" i="8"/>
  <c r="F87" i="8"/>
  <c r="F666" i="8"/>
  <c r="F1000" i="8"/>
  <c r="F1212" i="8"/>
  <c r="F1462" i="8"/>
  <c r="F1831" i="8"/>
  <c r="F2254" i="8"/>
  <c r="F3851" i="8"/>
  <c r="F3997" i="8"/>
  <c r="F5175" i="8"/>
  <c r="F5349" i="8"/>
  <c r="F5683" i="8"/>
  <c r="F5642" i="8"/>
  <c r="F6054" i="8"/>
  <c r="F6847" i="8"/>
  <c r="F6678" i="8"/>
  <c r="F7095" i="8"/>
  <c r="F7354" i="8"/>
  <c r="F7497" i="8"/>
  <c r="F8483" i="8"/>
  <c r="F8462" i="8"/>
  <c r="F8689" i="8"/>
  <c r="F248" i="8"/>
  <c r="F186" i="8"/>
  <c r="F739" i="8"/>
  <c r="F1561" i="8"/>
  <c r="F2353" i="8"/>
  <c r="F2414" i="8"/>
  <c r="F3389" i="8"/>
  <c r="F4263" i="8"/>
  <c r="F4292" i="8"/>
  <c r="F5205" i="8"/>
  <c r="F4985" i="8"/>
  <c r="F5408" i="8"/>
  <c r="F5815" i="8"/>
  <c r="F6004" i="8"/>
  <c r="F6184" i="8"/>
  <c r="F6597" i="8"/>
  <c r="F6737" i="8"/>
  <c r="F7033" i="8"/>
  <c r="F7197" i="8"/>
  <c r="F7436" i="8"/>
  <c r="F7521" i="8"/>
  <c r="F7870" i="8"/>
  <c r="F8182" i="8"/>
  <c r="F8222" i="8"/>
  <c r="F2387" i="8"/>
  <c r="F3563" i="8"/>
  <c r="F267" i="8"/>
  <c r="F1247" i="8"/>
  <c r="F780" i="8"/>
  <c r="F1642" i="8"/>
  <c r="F2095" i="8"/>
  <c r="F2495" i="8"/>
  <c r="F2992" i="8"/>
  <c r="F3112" i="8"/>
  <c r="F3210" i="8"/>
  <c r="F3482" i="8"/>
  <c r="F4098" i="8"/>
  <c r="F4493" i="8"/>
  <c r="F4373" i="8"/>
  <c r="F4613" i="8"/>
  <c r="F4746" i="8"/>
  <c r="F5983" i="8"/>
  <c r="F6265" i="8"/>
  <c r="F6305" i="8"/>
  <c r="F7212" i="8"/>
  <c r="F7552" i="8"/>
  <c r="F7644" i="8"/>
  <c r="F7935" i="8"/>
  <c r="F8514" i="8"/>
  <c r="F8738" i="8"/>
  <c r="F8691" i="8"/>
  <c r="F698" i="8"/>
  <c r="F529" i="8"/>
  <c r="F919" i="8"/>
  <c r="F1099" i="8"/>
  <c r="F1411" i="8"/>
  <c r="F1710" i="8"/>
  <c r="F1850" i="8"/>
  <c r="F2094" i="8"/>
  <c r="F2695" i="8"/>
  <c r="F2815" i="8"/>
  <c r="F3309" i="8"/>
  <c r="F3691" i="8"/>
  <c r="F3981" i="8"/>
  <c r="F4905" i="8"/>
  <c r="F5251" i="8"/>
  <c r="F5328" i="8"/>
  <c r="F6413" i="8"/>
  <c r="F6557" i="8"/>
  <c r="F7865" i="8"/>
  <c r="F8319" i="8"/>
  <c r="F8622" i="8"/>
  <c r="F555" i="8"/>
  <c r="F464" i="8"/>
  <c r="F481" i="8"/>
  <c r="F960" i="8"/>
  <c r="F1180" i="8"/>
  <c r="F1791" i="8"/>
  <c r="F2214" i="8"/>
  <c r="F2776" i="8"/>
  <c r="F2896" i="8"/>
  <c r="F3170" i="8"/>
  <c r="F3830" i="8"/>
  <c r="F5179" i="8"/>
  <c r="F5309" i="8"/>
  <c r="F5820" i="8"/>
  <c r="F6494" i="8"/>
  <c r="F6638" i="8"/>
  <c r="F6887" i="8"/>
  <c r="F7292" i="8"/>
  <c r="F7736" i="8"/>
  <c r="F7956" i="8"/>
  <c r="F8095" i="8"/>
  <c r="F8481" i="8"/>
  <c r="F6355" i="8"/>
  <c r="F208" i="8"/>
  <c r="F146" i="8"/>
  <c r="F616" i="8"/>
  <c r="F1521" i="8"/>
  <c r="F2036" i="8"/>
  <c r="F2313" i="8"/>
  <c r="F2594" i="8"/>
  <c r="F3349" i="8"/>
  <c r="F4178" i="8"/>
  <c r="F5030" i="8"/>
  <c r="F5735" i="8"/>
  <c r="F5924" i="8"/>
  <c r="F6144" i="8"/>
  <c r="F6850" i="8"/>
  <c r="F6938" i="8"/>
  <c r="F6953" i="8"/>
  <c r="F6993" i="8"/>
  <c r="F7891" i="8"/>
  <c r="F8432" i="8"/>
  <c r="F227" i="8"/>
  <c r="F617" i="8"/>
  <c r="F657" i="8"/>
  <c r="F1602" i="8"/>
  <c r="F2455" i="8"/>
  <c r="F2952" i="8"/>
  <c r="F3072" i="8"/>
  <c r="F3497" i="8"/>
  <c r="F3972" i="8"/>
  <c r="F4333" i="8"/>
  <c r="F4661" i="8"/>
  <c r="F5519" i="8"/>
  <c r="F5524" i="8"/>
  <c r="F5903" i="8"/>
  <c r="F6225" i="8"/>
  <c r="F6778" i="8"/>
  <c r="F7076" i="8"/>
  <c r="F7934" i="8"/>
  <c r="F7819" i="8"/>
  <c r="F8526" i="8"/>
  <c r="F355" i="8"/>
  <c r="F1343" i="8"/>
  <c r="F879" i="8"/>
  <c r="F1059" i="8"/>
  <c r="F2554" i="8"/>
  <c r="F2655" i="8"/>
  <c r="F3417" i="8"/>
  <c r="F3169" i="8"/>
  <c r="F3269" i="8"/>
  <c r="F4709" i="8"/>
  <c r="F4515" i="8"/>
  <c r="F4865" i="8"/>
  <c r="F5211" i="8"/>
  <c r="F5543" i="8"/>
  <c r="F6104" i="8"/>
  <c r="F6373" i="8"/>
  <c r="F7385" i="8"/>
  <c r="F7600" i="8"/>
  <c r="F7970" i="8"/>
  <c r="F433" i="8"/>
  <c r="F6512" i="8"/>
  <c r="F525" i="8"/>
  <c r="F920" i="8"/>
  <c r="F1140" i="8"/>
  <c r="F1364" i="8"/>
  <c r="F1751" i="8"/>
  <c r="F2081" i="8"/>
  <c r="F2174" i="8"/>
  <c r="F2736" i="8"/>
  <c r="F2856" i="8"/>
  <c r="F3703" i="8"/>
  <c r="F4192" i="8"/>
  <c r="F4237" i="8"/>
  <c r="F4481" i="8"/>
  <c r="F4946" i="8"/>
  <c r="F5143" i="8"/>
  <c r="F5292" i="8"/>
  <c r="F5740" i="8"/>
  <c r="F6454" i="8"/>
  <c r="F6922" i="8"/>
  <c r="F6598" i="8"/>
  <c r="F7182" i="8"/>
  <c r="F7696" i="8"/>
  <c r="F8055" i="8"/>
  <c r="F8704" i="8"/>
  <c r="F3188" i="8"/>
  <c r="F168" i="8"/>
  <c r="F106" i="8"/>
  <c r="F576" i="8"/>
  <c r="F1337" i="8"/>
  <c r="F1481" i="8"/>
  <c r="F1989" i="8"/>
  <c r="F2400" i="8"/>
  <c r="F2273" i="8"/>
  <c r="F3775" i="8"/>
  <c r="F3590" i="8"/>
  <c r="F3870" i="8"/>
  <c r="F4184" i="8"/>
  <c r="F5113" i="8"/>
  <c r="F6073" i="8"/>
  <c r="F6360" i="8"/>
  <c r="F6863" i="8"/>
  <c r="F7271" i="8"/>
  <c r="F7392" i="8"/>
  <c r="F7755" i="8"/>
  <c r="F8158" i="8"/>
  <c r="F8665" i="8"/>
  <c r="F187" i="8"/>
  <c r="F577" i="8"/>
  <c r="F740" i="8"/>
  <c r="F1562" i="8"/>
  <c r="F2354" i="8"/>
  <c r="F2415" i="8"/>
  <c r="F3390" i="8"/>
  <c r="F3920" i="8"/>
  <c r="F4293" i="8"/>
  <c r="F4611" i="8"/>
  <c r="F4806" i="8"/>
  <c r="F4986" i="8"/>
  <c r="F5409" i="8"/>
  <c r="F5817" i="8"/>
  <c r="F6006" i="8"/>
  <c r="F6185" i="8"/>
  <c r="F6326" i="8"/>
  <c r="F6738" i="8"/>
  <c r="F7034" i="8"/>
  <c r="F7440" i="8"/>
  <c r="F7522" i="8"/>
  <c r="F8183" i="8"/>
  <c r="F8244" i="8"/>
  <c r="F8594" i="8"/>
  <c r="F4191" i="8"/>
  <c r="F388" i="8"/>
  <c r="F286" i="8"/>
  <c r="F1336" i="8"/>
  <c r="F839" i="8"/>
  <c r="F1661" i="8"/>
  <c r="F2514" i="8"/>
  <c r="F3011" i="8"/>
  <c r="F3131" i="8"/>
  <c r="F3229" i="8"/>
  <c r="F3480" i="8"/>
  <c r="F3536" i="8"/>
  <c r="F4029" i="8"/>
  <c r="F4159" i="8"/>
  <c r="F4480" i="8"/>
  <c r="F4633" i="8"/>
  <c r="F4606" i="8"/>
  <c r="F4765" i="8"/>
  <c r="F4825" i="8"/>
  <c r="F5562" i="8"/>
  <c r="F6021" i="8"/>
  <c r="F6697" i="8"/>
  <c r="F7146" i="8"/>
  <c r="F7231" i="8"/>
  <c r="F7590" i="8"/>
  <c r="F8109" i="8"/>
  <c r="F8404" i="8"/>
  <c r="F8656" i="8"/>
  <c r="F8760" i="8"/>
  <c r="F1749" i="8"/>
  <c r="F2694" i="8"/>
  <c r="F329" i="8"/>
  <c r="F880" i="8"/>
  <c r="F1100" i="8"/>
  <c r="F1431" i="8"/>
  <c r="F1711" i="8"/>
  <c r="F1851" i="8"/>
  <c r="F2114" i="8"/>
  <c r="F2696" i="8"/>
  <c r="F2816" i="8"/>
  <c r="F3310" i="8"/>
  <c r="F3924" i="8"/>
  <c r="F3711" i="8"/>
  <c r="F3983" i="8"/>
  <c r="F4906" i="8"/>
  <c r="F5252" i="8"/>
  <c r="F5825" i="8"/>
  <c r="F6414" i="8"/>
  <c r="F6909" i="8"/>
  <c r="F7883" i="8"/>
  <c r="F8348" i="8"/>
  <c r="F145" i="8"/>
  <c r="F738" i="8"/>
  <c r="F128" i="8"/>
  <c r="F330" i="8"/>
  <c r="F453" i="8"/>
  <c r="F536" i="8"/>
  <c r="F1019" i="8"/>
  <c r="F1290" i="8"/>
  <c r="F2022" i="8"/>
  <c r="F1810" i="8"/>
  <c r="F1959" i="8"/>
  <c r="F2233" i="8"/>
  <c r="F3440" i="8"/>
  <c r="F3051" i="8"/>
  <c r="F3748" i="8"/>
  <c r="F4050" i="8"/>
  <c r="F5169" i="8"/>
  <c r="F5157" i="8"/>
  <c r="F5445" i="8"/>
  <c r="F5527" i="8"/>
  <c r="F5679" i="8"/>
  <c r="F5621" i="8"/>
  <c r="F6513" i="8"/>
  <c r="F7311" i="8"/>
  <c r="F7455" i="8"/>
  <c r="F7838" i="8"/>
  <c r="F8591" i="8"/>
  <c r="F1270" i="8"/>
  <c r="F4727" i="8"/>
  <c r="F147" i="8"/>
  <c r="F700" i="8"/>
  <c r="F1020" i="8"/>
  <c r="F1522" i="8"/>
  <c r="F2056" i="8"/>
  <c r="F2314" i="8"/>
  <c r="F2595" i="8"/>
  <c r="F3350" i="8"/>
  <c r="F4198" i="8"/>
  <c r="F5040" i="8"/>
  <c r="F5737" i="8"/>
  <c r="F5926" i="8"/>
  <c r="F6145" i="8"/>
  <c r="F6852" i="8"/>
  <c r="F6558" i="8"/>
  <c r="F6994" i="8"/>
  <c r="F8697" i="8"/>
  <c r="F308" i="8"/>
  <c r="F719" i="8"/>
  <c r="F3091" i="8"/>
  <c r="F1060" i="8"/>
  <c r="F8075" i="8"/>
  <c r="F188" i="8"/>
  <c r="F486" i="8"/>
  <c r="F658" i="8"/>
  <c r="F781" i="8"/>
  <c r="F1603" i="8"/>
  <c r="F2456" i="8"/>
  <c r="F2953" i="8"/>
  <c r="F3073" i="8"/>
  <c r="F3517" i="8"/>
  <c r="F3974" i="8"/>
  <c r="F4334" i="8"/>
  <c r="F4619" i="8"/>
  <c r="F4681" i="8"/>
  <c r="F5533" i="8"/>
  <c r="F5526" i="8"/>
  <c r="F5905" i="8"/>
  <c r="F6226" i="8"/>
  <c r="F6639" i="8"/>
  <c r="F6779" i="8"/>
  <c r="F7078" i="8"/>
  <c r="F8624" i="8"/>
  <c r="F89" i="8"/>
  <c r="F559" i="8"/>
  <c r="F862" i="8"/>
  <c r="F1268" i="8"/>
  <c r="F1464" i="8"/>
  <c r="F1925" i="8"/>
  <c r="F1833" i="8"/>
  <c r="F2256" i="8"/>
  <c r="F3726" i="8"/>
  <c r="F3853" i="8"/>
  <c r="F4037" i="8"/>
  <c r="F5351" i="8"/>
  <c r="F5843" i="8"/>
  <c r="F6056" i="8"/>
  <c r="F6849" i="8"/>
  <c r="F6560" i="8"/>
  <c r="F6680" i="8"/>
  <c r="F7099" i="8"/>
  <c r="F7358" i="8"/>
  <c r="F7501" i="8"/>
  <c r="F7738" i="8"/>
  <c r="F3208" i="8"/>
  <c r="F170" i="8"/>
  <c r="F640" i="8"/>
  <c r="F1295" i="8"/>
  <c r="F1545" i="8"/>
  <c r="F2141" i="8"/>
  <c r="F2337" i="8"/>
  <c r="F2618" i="8"/>
  <c r="F3373" i="8"/>
  <c r="F3733" i="8"/>
  <c r="F4225" i="8"/>
  <c r="F5059" i="8"/>
  <c r="F5392" i="8"/>
  <c r="F5783" i="8"/>
  <c r="F5972" i="8"/>
  <c r="F6168" i="8"/>
  <c r="F6581" i="8"/>
  <c r="F6721" i="8"/>
  <c r="F6941" i="8"/>
  <c r="F7017" i="8"/>
  <c r="F7480" i="8"/>
  <c r="F7855" i="8"/>
  <c r="F8206" i="8"/>
  <c r="F8654" i="8"/>
  <c r="F938" i="8"/>
  <c r="F2172" i="8"/>
  <c r="F2453" i="8"/>
  <c r="F311" i="8"/>
  <c r="F1294" i="8"/>
  <c r="F784" i="8"/>
  <c r="F1044" i="8"/>
  <c r="F1686" i="8"/>
  <c r="F2539" i="8"/>
  <c r="F2630" i="8"/>
  <c r="F3036" i="8"/>
  <c r="F3462" i="8"/>
  <c r="F3154" i="8"/>
  <c r="F3254" i="8"/>
  <c r="F3709" i="8"/>
  <c r="F4122" i="8"/>
  <c r="F4476" i="8"/>
  <c r="F4625" i="8"/>
  <c r="F4790" i="8"/>
  <c r="F4850" i="8"/>
  <c r="F6797" i="8"/>
  <c r="F4516" i="8"/>
  <c r="F5212" i="8"/>
  <c r="F8710" i="8"/>
  <c r="F961" i="8"/>
  <c r="F1141" i="8"/>
  <c r="F1384" i="8"/>
  <c r="F1752" i="8"/>
  <c r="F2101" i="8"/>
  <c r="F2175" i="8"/>
  <c r="F2737" i="8"/>
  <c r="F2857" i="8"/>
  <c r="F3723" i="8"/>
  <c r="F4212" i="8"/>
  <c r="F4257" i="8"/>
  <c r="F4947" i="8"/>
  <c r="F5163" i="8"/>
  <c r="F5293" i="8"/>
  <c r="F5742" i="8"/>
  <c r="F6455" i="8"/>
  <c r="F7192" i="8"/>
  <c r="F7697" i="8"/>
  <c r="F8056" i="8"/>
  <c r="F8261" i="8"/>
  <c r="F8362" i="8"/>
  <c r="F269" i="8"/>
  <c r="F684" i="8"/>
  <c r="F1287" i="8"/>
  <c r="F1644" i="8"/>
  <c r="F2135" i="8"/>
  <c r="F2497" i="8"/>
  <c r="F2994" i="8"/>
  <c r="F3114" i="8"/>
  <c r="F3212" i="8"/>
  <c r="F3522" i="8"/>
  <c r="F4138" i="8"/>
  <c r="F4402" i="8"/>
  <c r="F4375" i="8"/>
  <c r="F4621" i="8"/>
  <c r="F4748" i="8"/>
  <c r="F5987" i="8"/>
  <c r="F6307" i="8"/>
  <c r="F7214" i="8"/>
  <c r="F7586" i="8"/>
  <c r="F7646" i="8"/>
  <c r="F8299" i="8"/>
  <c r="F8727" i="8"/>
  <c r="F428" i="8"/>
  <c r="F1301" i="8"/>
  <c r="F903" i="8"/>
  <c r="F1083" i="8"/>
  <c r="F1794" i="8"/>
  <c r="F1874" i="8"/>
  <c r="F2386" i="8"/>
  <c r="F2679" i="8"/>
  <c r="F2799" i="8"/>
  <c r="F3153" i="8"/>
  <c r="F3293" i="8"/>
  <c r="F3778" i="8"/>
  <c r="F3905" i="8"/>
  <c r="F3949" i="8"/>
  <c r="F4636" i="8"/>
  <c r="F4539" i="8"/>
  <c r="F4889" i="8"/>
  <c r="F5033" i="8"/>
  <c r="F5235" i="8"/>
  <c r="F6397" i="8"/>
  <c r="F7605" i="8"/>
  <c r="F8025" i="8"/>
  <c r="F8555" i="8"/>
  <c r="F91" i="8"/>
  <c r="F561" i="8"/>
  <c r="F964" i="8"/>
  <c r="F1004" i="8"/>
  <c r="F1308" i="8"/>
  <c r="F1466" i="8"/>
  <c r="F1960" i="8"/>
  <c r="F1835" i="8"/>
  <c r="F1964" i="8"/>
  <c r="F2258" i="8"/>
  <c r="F3766" i="8"/>
  <c r="F3855" i="8"/>
  <c r="F4074" i="8"/>
  <c r="F5353" i="8"/>
  <c r="F4486" i="8"/>
  <c r="F6374" i="8"/>
  <c r="F8327" i="8"/>
  <c r="F384" i="8"/>
  <c r="F2152" i="8"/>
  <c r="F3680" i="8"/>
  <c r="F2093" i="8"/>
  <c r="F1563" i="8"/>
  <c r="F2355" i="8"/>
  <c r="F2416" i="8"/>
  <c r="F3391" i="8"/>
  <c r="F4294" i="8"/>
  <c r="F4807" i="8"/>
  <c r="F4987" i="8"/>
  <c r="F5410" i="8"/>
  <c r="F5819" i="8"/>
  <c r="F6008" i="8"/>
  <c r="F6186" i="8"/>
  <c r="F6824" i="8"/>
  <c r="F6599" i="8"/>
  <c r="F6739" i="8"/>
  <c r="F7035" i="8"/>
  <c r="F7573" i="8"/>
  <c r="F7523" i="8"/>
  <c r="F7957" i="8"/>
  <c r="F8184" i="8"/>
  <c r="F8255" i="8"/>
  <c r="F8459" i="8"/>
  <c r="F1829" i="8"/>
  <c r="F340" i="8"/>
  <c r="F491" i="8"/>
  <c r="F822" i="8"/>
  <c r="F1182" i="8"/>
  <c r="F1793" i="8"/>
  <c r="F2216" i="8"/>
  <c r="F2778" i="8"/>
  <c r="F2898" i="8"/>
  <c r="F3172" i="8"/>
  <c r="F3619" i="8"/>
  <c r="F4021" i="8"/>
  <c r="F5024" i="8"/>
  <c r="F5453" i="8"/>
  <c r="F5675" i="8"/>
  <c r="F6267" i="8"/>
  <c r="F6496" i="8"/>
  <c r="F6640" i="8"/>
  <c r="F6897" i="8"/>
  <c r="F7294" i="8"/>
  <c r="F8097" i="8"/>
  <c r="F8406" i="8"/>
  <c r="F8592" i="8"/>
  <c r="F130" i="8"/>
  <c r="F560" i="8"/>
  <c r="F600" i="8"/>
  <c r="F1322" i="8"/>
  <c r="F1505" i="8"/>
  <c r="F1913" i="8"/>
  <c r="F1908" i="8"/>
  <c r="F2297" i="8"/>
  <c r="F2578" i="8"/>
  <c r="F3652" i="8"/>
  <c r="F5031" i="8"/>
  <c r="F5694" i="8"/>
  <c r="F6097" i="8"/>
  <c r="F6128" i="8"/>
  <c r="F6816" i="8"/>
  <c r="F6977" i="8"/>
  <c r="F7779" i="8"/>
  <c r="F8223" i="8"/>
  <c r="F8300" i="8"/>
  <c r="F8584" i="8"/>
  <c r="F8705" i="8"/>
  <c r="F595" i="8"/>
  <c r="F49" i="8"/>
  <c r="F271" i="8"/>
  <c r="F1327" i="8"/>
  <c r="F246" i="8"/>
  <c r="F2656" i="8"/>
  <c r="F8203" i="8"/>
  <c r="F53" i="8"/>
  <c r="F530" i="8"/>
  <c r="F921" i="8"/>
  <c r="F1101" i="8"/>
  <c r="F2134" i="8"/>
  <c r="F2697" i="8"/>
  <c r="F2817" i="8"/>
  <c r="F3311" i="8"/>
  <c r="F3626" i="8"/>
  <c r="F3731" i="8"/>
  <c r="F3994" i="8"/>
  <c r="F4634" i="8"/>
  <c r="F4907" i="8"/>
  <c r="F5253" i="8"/>
  <c r="F5370" i="8"/>
  <c r="F5845" i="8"/>
  <c r="F6415" i="8"/>
  <c r="F6919" i="8"/>
  <c r="F8368" i="8"/>
  <c r="F229" i="8"/>
  <c r="F659" i="8"/>
  <c r="F1002" i="8"/>
  <c r="F1604" i="8"/>
  <c r="F2457" i="8"/>
  <c r="F2954" i="8"/>
  <c r="F3074" i="8"/>
  <c r="F3537" i="8"/>
  <c r="F3976" i="8"/>
  <c r="F4186" i="8"/>
  <c r="F4335" i="8"/>
  <c r="F4410" i="8"/>
  <c r="F4701" i="8"/>
  <c r="F5528" i="8"/>
  <c r="F5907" i="8"/>
  <c r="F6227" i="8"/>
  <c r="F6780" i="8"/>
  <c r="F7080" i="8"/>
  <c r="F7821" i="8"/>
  <c r="F8759" i="8"/>
  <c r="F4441" i="8"/>
  <c r="F310" i="8"/>
  <c r="F35" i="8"/>
  <c r="F1274" i="8"/>
  <c r="F863" i="8"/>
  <c r="F1043" i="8"/>
  <c r="F1685" i="8"/>
  <c r="F1754" i="8"/>
  <c r="F2538" i="8"/>
  <c r="F2641" i="8"/>
  <c r="F3035" i="8"/>
  <c r="F3442" i="8"/>
  <c r="F3253" i="8"/>
  <c r="F3578" i="8"/>
  <c r="F4102" i="8"/>
  <c r="F4456" i="8"/>
  <c r="F4595" i="8"/>
  <c r="F4789" i="8"/>
  <c r="F4849" i="8"/>
  <c r="F5352" i="8"/>
  <c r="F5886" i="8"/>
  <c r="F6821" i="8"/>
  <c r="F7255" i="8"/>
  <c r="F7353" i="8"/>
  <c r="F7902" i="8"/>
  <c r="F8026" i="8"/>
  <c r="F8133" i="8"/>
  <c r="F8524" i="8"/>
  <c r="F8747" i="8"/>
  <c r="F501" i="8"/>
  <c r="F668" i="8"/>
  <c r="F1446" i="8"/>
  <c r="F924" i="8"/>
  <c r="F1184" i="8"/>
  <c r="F1795" i="8"/>
  <c r="F3892" i="8"/>
  <c r="F375" i="8"/>
  <c r="F2473" i="8"/>
  <c r="F108" i="8"/>
  <c r="F618" i="8"/>
  <c r="F701" i="8"/>
  <c r="F1523" i="8"/>
  <c r="F2076" i="8"/>
  <c r="F1712" i="8"/>
  <c r="F2315" i="8"/>
  <c r="F2596" i="8"/>
  <c r="F3351" i="8"/>
  <c r="F4218" i="8"/>
  <c r="F4499" i="8"/>
  <c r="F5050" i="8"/>
  <c r="F5739" i="8"/>
  <c r="F5928" i="8"/>
  <c r="F6146" i="8"/>
  <c r="F6854" i="8"/>
  <c r="F6995" i="8"/>
  <c r="F7553" i="8"/>
  <c r="F7856" i="8"/>
  <c r="F7887" i="8"/>
  <c r="F8519" i="8"/>
  <c r="F8706" i="8"/>
  <c r="F2654" i="8"/>
  <c r="F393" i="8"/>
  <c r="F34" i="8"/>
  <c r="F782" i="8"/>
  <c r="F1142" i="8"/>
  <c r="F1404" i="8"/>
  <c r="F1753" i="8"/>
  <c r="F2121" i="8"/>
  <c r="F2176" i="8"/>
  <c r="F2738" i="8"/>
  <c r="F2858" i="8"/>
  <c r="F3743" i="8"/>
  <c r="F4232" i="8"/>
  <c r="F4948" i="8"/>
  <c r="F5183" i="8"/>
  <c r="F5294" i="8"/>
  <c r="F5744" i="8"/>
  <c r="F6456" i="8"/>
  <c r="F6600" i="8"/>
  <c r="F7181" i="8"/>
  <c r="F7698" i="8"/>
  <c r="F8057" i="8"/>
  <c r="F8262" i="8"/>
  <c r="F8628" i="8"/>
  <c r="F90" i="8"/>
  <c r="F1231" i="8"/>
  <c r="F1288" i="8"/>
  <c r="F1465" i="8"/>
  <c r="F1940" i="8"/>
  <c r="F1944" i="8"/>
  <c r="F2257" i="8"/>
  <c r="F3746" i="8"/>
  <c r="F3854" i="8"/>
  <c r="F4057" i="8"/>
  <c r="F5605" i="8"/>
  <c r="F6057" i="8"/>
  <c r="F6869" i="8"/>
  <c r="F7101" i="8"/>
  <c r="F7360" i="8"/>
  <c r="F7503" i="8"/>
  <c r="F7822" i="8"/>
  <c r="F8635" i="8"/>
  <c r="F2632" i="8"/>
  <c r="F231" i="8"/>
  <c r="F661" i="8"/>
  <c r="F704" i="8"/>
  <c r="F1606" i="8"/>
  <c r="F1950" i="8"/>
  <c r="F840" i="8"/>
  <c r="F5545" i="8"/>
  <c r="F7990" i="8"/>
  <c r="F1383" i="8"/>
  <c r="F881" i="8"/>
  <c r="F1061" i="8"/>
  <c r="F1852" i="8"/>
  <c r="F2556" i="8"/>
  <c r="F2657" i="8"/>
  <c r="F3464" i="8"/>
  <c r="F3271" i="8"/>
  <c r="F3985" i="8"/>
  <c r="F4558" i="8"/>
  <c r="F4517" i="8"/>
  <c r="F4867" i="8"/>
  <c r="F5213" i="8"/>
  <c r="F5330" i="8"/>
  <c r="F5547" i="8"/>
  <c r="F6347" i="8"/>
  <c r="F6375" i="8"/>
  <c r="F7315" i="8"/>
  <c r="F7389" i="8"/>
  <c r="F8010" i="8"/>
  <c r="F43" i="8"/>
  <c r="F575" i="8"/>
  <c r="F189" i="8"/>
  <c r="F742" i="8"/>
  <c r="F962" i="8"/>
  <c r="F1198" i="8"/>
  <c r="F1564" i="8"/>
  <c r="F2356" i="8"/>
  <c r="F2417" i="8"/>
  <c r="F2914" i="8"/>
  <c r="F3392" i="8"/>
  <c r="F4295" i="8"/>
  <c r="F4808" i="8"/>
  <c r="F4988" i="8"/>
  <c r="F5411" i="8"/>
  <c r="F5671" i="8"/>
  <c r="F5821" i="8"/>
  <c r="F6010" i="8"/>
  <c r="F6187" i="8"/>
  <c r="F6740" i="8"/>
  <c r="F7036" i="8"/>
  <c r="F7425" i="8"/>
  <c r="F7524" i="8"/>
  <c r="F7781" i="8"/>
  <c r="F8185" i="8"/>
  <c r="F8257" i="8"/>
  <c r="F2016" i="8"/>
  <c r="F270" i="8"/>
  <c r="F1307" i="8"/>
  <c r="F823" i="8"/>
  <c r="F1645" i="8"/>
  <c r="F2498" i="8"/>
  <c r="F2995" i="8"/>
  <c r="F3115" i="8"/>
  <c r="F3213" i="8"/>
  <c r="F3542" i="8"/>
  <c r="F4422" i="8"/>
  <c r="F4376" i="8"/>
  <c r="F4635" i="8"/>
  <c r="F4749" i="8"/>
  <c r="F5989" i="8"/>
  <c r="F6308" i="8"/>
  <c r="F6561" i="8"/>
  <c r="F6681" i="8"/>
  <c r="F7215" i="8"/>
  <c r="F7606" i="8"/>
  <c r="F7647" i="8"/>
  <c r="F2002" i="8"/>
  <c r="F73" i="8"/>
  <c r="F36" i="8"/>
  <c r="F744" i="8"/>
  <c r="F884" i="8"/>
  <c r="F1144" i="8"/>
  <c r="F799" i="8"/>
  <c r="F288" i="8"/>
  <c r="F578" i="8"/>
  <c r="F1377" i="8"/>
  <c r="F1483" i="8"/>
  <c r="F2029" i="8"/>
  <c r="F2377" i="8"/>
  <c r="F2275" i="8"/>
  <c r="F3815" i="8"/>
  <c r="F3592" i="8"/>
  <c r="F3872" i="8"/>
  <c r="F4224" i="8"/>
  <c r="F5153" i="8"/>
  <c r="F6075" i="8"/>
  <c r="F6955" i="8"/>
  <c r="F7757" i="8"/>
  <c r="F339" i="8"/>
  <c r="F1022" i="8"/>
  <c r="F1102" i="8"/>
  <c r="F1713" i="8"/>
  <c r="F1891" i="8"/>
  <c r="F2698" i="8"/>
  <c r="F2818" i="8"/>
  <c r="F3312" i="8"/>
  <c r="F3646" i="8"/>
  <c r="F3751" i="8"/>
  <c r="F4014" i="8"/>
  <c r="F4654" i="8"/>
  <c r="F4908" i="8"/>
  <c r="F5254" i="8"/>
  <c r="F5646" i="8"/>
  <c r="F6416" i="8"/>
  <c r="F6828" i="8"/>
  <c r="F6929" i="8"/>
  <c r="F7976" i="8"/>
  <c r="F8503" i="8"/>
  <c r="F65" i="8"/>
  <c r="F496" i="8"/>
  <c r="F1003" i="8"/>
  <c r="F1183" i="8"/>
  <c r="F2217" i="8"/>
  <c r="F2779" i="8"/>
  <c r="F2899" i="8"/>
  <c r="F3173" i="8"/>
  <c r="F3639" i="8"/>
  <c r="F4041" i="8"/>
  <c r="F5035" i="8"/>
  <c r="F5312" i="8"/>
  <c r="F5695" i="8"/>
  <c r="F6268" i="8"/>
  <c r="F6497" i="8"/>
  <c r="F7295" i="8"/>
  <c r="F7739" i="8"/>
  <c r="F7782" i="8"/>
  <c r="F8098" i="8"/>
  <c r="F8384" i="8"/>
  <c r="F3148" i="8"/>
  <c r="F3516" i="8"/>
  <c r="F191" i="8"/>
  <c r="F1218" i="8"/>
  <c r="F1566" i="8"/>
  <c r="F3575" i="8"/>
  <c r="F8401" i="8"/>
  <c r="F1058" i="8"/>
  <c r="F424" i="8"/>
  <c r="F1376" i="8"/>
  <c r="F841" i="8"/>
  <c r="F1663" i="8"/>
  <c r="F2516" i="8"/>
  <c r="F3013" i="8"/>
  <c r="F3133" i="8"/>
  <c r="F3231" i="8"/>
  <c r="F3520" i="8"/>
  <c r="F3576" i="8"/>
  <c r="F4069" i="8"/>
  <c r="F4175" i="8"/>
  <c r="F4409" i="8"/>
  <c r="F4673" i="8"/>
  <c r="F4767" i="8"/>
  <c r="F4827" i="8"/>
  <c r="F5566" i="8"/>
  <c r="F6025" i="8"/>
  <c r="F6539" i="8"/>
  <c r="F6699" i="8"/>
  <c r="F7148" i="8"/>
  <c r="F7233" i="8"/>
  <c r="F7273" i="8"/>
  <c r="F7548" i="8"/>
  <c r="F8111" i="8"/>
  <c r="F8466" i="8"/>
  <c r="F149" i="8"/>
  <c r="F619" i="8"/>
  <c r="F702" i="8"/>
  <c r="F922" i="8"/>
  <c r="F1524" i="8"/>
  <c r="F2096" i="8"/>
  <c r="F2316" i="8"/>
  <c r="F2597" i="8"/>
  <c r="F3352" i="8"/>
  <c r="F4238" i="8"/>
  <c r="F5060" i="8"/>
  <c r="F5741" i="8"/>
  <c r="F5930" i="8"/>
  <c r="F6147" i="8"/>
  <c r="F6856" i="8"/>
  <c r="F6996" i="8"/>
  <c r="F7571" i="8"/>
  <c r="F7876" i="8"/>
  <c r="F8387" i="8"/>
  <c r="F8492" i="8"/>
  <c r="F8726" i="8"/>
  <c r="F354" i="8"/>
  <c r="F230" i="8"/>
  <c r="F660" i="8"/>
  <c r="F783" i="8"/>
  <c r="F1605" i="8"/>
  <c r="F1923" i="8"/>
  <c r="F2458" i="8"/>
  <c r="F2955" i="8"/>
  <c r="F3075" i="8"/>
  <c r="F3557" i="8"/>
  <c r="F3978" i="8"/>
  <c r="F4206" i="8"/>
  <c r="F4336" i="8"/>
  <c r="F4430" i="8"/>
  <c r="F4721" i="8"/>
  <c r="F5530" i="8"/>
  <c r="F5909" i="8"/>
  <c r="F6228" i="8"/>
  <c r="F6641" i="8"/>
  <c r="F6781" i="8"/>
  <c r="F7082" i="8"/>
  <c r="F8399" i="8"/>
  <c r="F8544" i="8"/>
  <c r="F718" i="8"/>
  <c r="F1439" i="8"/>
  <c r="F5581" i="8"/>
  <c r="F379" i="8"/>
  <c r="F844" i="8"/>
  <c r="F1104" i="8"/>
  <c r="F1442" i="8"/>
  <c r="F1715" i="8"/>
  <c r="F1911" i="8"/>
  <c r="F3270" i="8"/>
  <c r="F4805" i="8"/>
  <c r="F8231" i="8"/>
  <c r="F8634" i="8"/>
  <c r="F4944" i="8"/>
  <c r="F228" i="8"/>
  <c r="F538" i="8"/>
  <c r="F1021" i="8"/>
  <c r="F1330" i="8"/>
  <c r="F2062" i="8"/>
  <c r="F1812" i="8"/>
  <c r="F1999" i="8"/>
  <c r="F2235" i="8"/>
  <c r="F3483" i="8"/>
  <c r="F3053" i="8"/>
  <c r="F3788" i="8"/>
  <c r="F4109" i="8"/>
  <c r="F5015" i="8"/>
  <c r="F5197" i="8"/>
  <c r="F5481" i="8"/>
  <c r="F5835" i="8"/>
  <c r="F5623" i="8"/>
  <c r="F6515" i="8"/>
  <c r="F7316" i="8"/>
  <c r="F7459" i="8"/>
  <c r="F7840" i="8"/>
  <c r="F8167" i="8"/>
  <c r="F8236" i="8"/>
  <c r="F4009" i="8"/>
  <c r="F5270" i="8"/>
  <c r="F415" i="8"/>
  <c r="F1403" i="8"/>
  <c r="F1062" i="8"/>
  <c r="F1853" i="8"/>
  <c r="F2557" i="8"/>
  <c r="F2658" i="8"/>
  <c r="F3479" i="8"/>
  <c r="F3272" i="8"/>
  <c r="F4005" i="8"/>
  <c r="F4581" i="8"/>
  <c r="F4518" i="8"/>
  <c r="F4868" i="8"/>
  <c r="F5214" i="8"/>
  <c r="F5549" i="8"/>
  <c r="F6338" i="8"/>
  <c r="F6376" i="8"/>
  <c r="F7391" i="8"/>
  <c r="F8030" i="8"/>
  <c r="F8420" i="8"/>
  <c r="F21" i="8"/>
  <c r="F344" i="8"/>
  <c r="F703" i="8"/>
  <c r="F963" i="8"/>
  <c r="F1143" i="8"/>
  <c r="F1424" i="8"/>
  <c r="F2177" i="8"/>
  <c r="F2739" i="8"/>
  <c r="F2859" i="8"/>
  <c r="F3763" i="8"/>
  <c r="F4252" i="8"/>
  <c r="F4949" i="8"/>
  <c r="F5203" i="8"/>
  <c r="F5295" i="8"/>
  <c r="F5746" i="8"/>
  <c r="F6457" i="8"/>
  <c r="F7191" i="8"/>
  <c r="F7699" i="8"/>
  <c r="F8058" i="8"/>
  <c r="F8263" i="8"/>
  <c r="F8480" i="8"/>
  <c r="F8605" i="8"/>
  <c r="F2894" i="8"/>
  <c r="F151" i="8"/>
  <c r="F621" i="8"/>
  <c r="F1024" i="8"/>
  <c r="F1526" i="8"/>
  <c r="F2136" i="8"/>
  <c r="F3189" i="8"/>
  <c r="F334" i="8"/>
  <c r="F463" i="8"/>
  <c r="F801" i="8"/>
  <c r="F1623" i="8"/>
  <c r="F2476" i="8"/>
  <c r="F2973" i="8"/>
  <c r="F3093" i="8"/>
  <c r="F3191" i="8"/>
  <c r="F3433" i="8"/>
  <c r="F4116" i="8"/>
  <c r="F4415" i="8"/>
  <c r="F4354" i="8"/>
  <c r="F4708" i="8"/>
  <c r="F5474" i="8"/>
  <c r="F5643" i="8"/>
  <c r="F5945" i="8"/>
  <c r="F5877" i="8"/>
  <c r="F6106" i="8"/>
  <c r="F6246" i="8"/>
  <c r="F6286" i="8"/>
  <c r="F6659" i="8"/>
  <c r="F6799" i="8"/>
  <c r="F7118" i="8"/>
  <c r="F7625" i="8"/>
  <c r="F109" i="8"/>
  <c r="F579" i="8"/>
  <c r="F882" i="8"/>
  <c r="F1397" i="8"/>
  <c r="F1484" i="8"/>
  <c r="F2049" i="8"/>
  <c r="F2376" i="8"/>
  <c r="F2276" i="8"/>
  <c r="F3438" i="8"/>
  <c r="F4114" i="8"/>
  <c r="F3593" i="8"/>
  <c r="F3873" i="8"/>
  <c r="F4244" i="8"/>
  <c r="F5022" i="8"/>
  <c r="F5173" i="8"/>
  <c r="F5371" i="8"/>
  <c r="F6076" i="8"/>
  <c r="F6700" i="8"/>
  <c r="F6956" i="8"/>
  <c r="F7431" i="8"/>
  <c r="F7758" i="8"/>
  <c r="F8157" i="8"/>
  <c r="F190" i="8"/>
  <c r="F743" i="8"/>
  <c r="F1208" i="8"/>
  <c r="F1565" i="8"/>
  <c r="F2357" i="8"/>
  <c r="F2418" i="8"/>
  <c r="F2915" i="8"/>
  <c r="F3393" i="8"/>
  <c r="F3614" i="8"/>
  <c r="F4296" i="8"/>
  <c r="F4809" i="8"/>
  <c r="F4989" i="8"/>
  <c r="F5412" i="8"/>
  <c r="F5464" i="8"/>
  <c r="F5830" i="8"/>
  <c r="F6012" i="8"/>
  <c r="F6188" i="8"/>
  <c r="F6601" i="8"/>
  <c r="F6741" i="8"/>
  <c r="F7037" i="8"/>
  <c r="F7443" i="8"/>
  <c r="F7525" i="8"/>
  <c r="F7864" i="8"/>
  <c r="F8186" i="8"/>
  <c r="F8246" i="8"/>
  <c r="F2292" i="8"/>
  <c r="F454" i="8"/>
  <c r="F804" i="8"/>
  <c r="F1064" i="8"/>
  <c r="F1855" i="8"/>
  <c r="F1389" i="8"/>
  <c r="F8297" i="8"/>
  <c r="F981" i="8"/>
  <c r="F1161" i="8"/>
  <c r="F1772" i="8"/>
  <c r="F2046" i="8"/>
  <c r="F2195" i="8"/>
  <c r="F2757" i="8"/>
  <c r="F2877" i="8"/>
  <c r="F3657" i="8"/>
  <c r="F4622" i="8"/>
  <c r="F4967" i="8"/>
  <c r="F5201" i="8"/>
  <c r="F5782" i="8"/>
  <c r="F6475" i="8"/>
  <c r="F7186" i="8"/>
  <c r="F7717" i="8"/>
  <c r="F7800" i="8"/>
  <c r="F8076" i="8"/>
  <c r="F8281" i="8"/>
  <c r="F8358" i="8"/>
  <c r="F289" i="8"/>
  <c r="F320" i="8"/>
  <c r="F1396" i="8"/>
  <c r="F1664" i="8"/>
  <c r="F2517" i="8"/>
  <c r="F3014" i="8"/>
  <c r="F3134" i="8"/>
  <c r="F3232" i="8"/>
  <c r="F3540" i="8"/>
  <c r="F4080" i="8"/>
  <c r="F4179" i="8"/>
  <c r="F4429" i="8"/>
  <c r="F4693" i="8"/>
  <c r="F4768" i="8"/>
  <c r="F4828" i="8"/>
  <c r="F5568" i="8"/>
  <c r="F6027" i="8"/>
  <c r="F7149" i="8"/>
  <c r="F7234" i="8"/>
  <c r="F7561" i="8"/>
  <c r="F7993" i="8"/>
  <c r="F8112" i="8"/>
  <c r="F8523" i="8"/>
  <c r="F8667" i="8"/>
  <c r="F8758" i="8"/>
  <c r="F359" i="8"/>
  <c r="F923" i="8"/>
  <c r="F1023" i="8"/>
  <c r="F1103" i="8"/>
  <c r="F1714" i="8"/>
  <c r="F1814" i="8"/>
  <c r="F1901" i="8"/>
  <c r="F2699" i="8"/>
  <c r="F2819" i="8"/>
  <c r="F3313" i="8"/>
  <c r="F3696" i="8"/>
  <c r="F3771" i="8"/>
  <c r="F4034" i="8"/>
  <c r="F4674" i="8"/>
  <c r="F4804" i="8"/>
  <c r="F4909" i="8"/>
  <c r="F5255" i="8"/>
  <c r="F5680" i="8"/>
  <c r="F6417" i="8"/>
  <c r="F7996" i="8"/>
  <c r="F8476" i="8"/>
  <c r="F8428" i="8"/>
  <c r="F5209" i="8"/>
  <c r="F111" i="8"/>
  <c r="F581" i="8"/>
  <c r="F671" i="8"/>
  <c r="F984" i="8"/>
  <c r="F1437" i="8"/>
  <c r="F1486" i="8"/>
  <c r="F2089" i="8"/>
  <c r="F2389" i="8"/>
  <c r="F2278" i="8"/>
  <c r="F3485" i="8"/>
  <c r="F3595" i="8"/>
  <c r="F3875" i="8"/>
  <c r="F4156" i="8"/>
  <c r="F5373" i="8"/>
  <c r="F4352" i="8"/>
  <c r="F5941" i="8"/>
  <c r="F7620" i="8"/>
  <c r="F64" i="8"/>
  <c r="F672" i="8"/>
  <c r="F761" i="8"/>
  <c r="F1906" i="8"/>
  <c r="F1583" i="8"/>
  <c r="F2436" i="8"/>
  <c r="F2933" i="8"/>
  <c r="F3411" i="8"/>
  <c r="F3934" i="8"/>
  <c r="F4314" i="8"/>
  <c r="F5007" i="8"/>
  <c r="F5430" i="8"/>
  <c r="F5852" i="8"/>
  <c r="F6206" i="8"/>
  <c r="F6827" i="8"/>
  <c r="F6619" i="8"/>
  <c r="F6759" i="8"/>
  <c r="F7055" i="8"/>
  <c r="F7404" i="8"/>
  <c r="F7543" i="8"/>
  <c r="F8204" i="8"/>
  <c r="F8718" i="8"/>
  <c r="F371" i="8"/>
  <c r="F539" i="8"/>
  <c r="F842" i="8"/>
  <c r="F1350" i="8"/>
  <c r="F2082" i="8"/>
  <c r="F1813" i="8"/>
  <c r="F2019" i="8"/>
  <c r="F2236" i="8"/>
  <c r="F3054" i="8"/>
  <c r="F3839" i="8"/>
  <c r="F3808" i="8"/>
  <c r="F4129" i="8"/>
  <c r="F5085" i="8"/>
  <c r="F5513" i="8"/>
  <c r="F5331" i="8"/>
  <c r="F5624" i="8"/>
  <c r="F5876" i="8"/>
  <c r="F6516" i="8"/>
  <c r="F6540" i="8"/>
  <c r="F6660" i="8"/>
  <c r="F7318" i="8"/>
  <c r="F7461" i="8"/>
  <c r="F7841" i="8"/>
  <c r="F150" i="8"/>
  <c r="F620" i="8"/>
  <c r="F1525" i="8"/>
  <c r="F2116" i="8"/>
  <c r="F2317" i="8"/>
  <c r="F2598" i="8"/>
  <c r="F3353" i="8"/>
  <c r="F4258" i="8"/>
  <c r="F5082" i="8"/>
  <c r="F5743" i="8"/>
  <c r="F5932" i="8"/>
  <c r="F6148" i="8"/>
  <c r="F6858" i="8"/>
  <c r="F6944" i="8"/>
  <c r="F6997" i="8"/>
  <c r="F7591" i="8"/>
  <c r="F7893" i="8"/>
  <c r="F8746" i="8"/>
  <c r="F337" i="8"/>
  <c r="F3030" i="8"/>
  <c r="F4174" i="8"/>
  <c r="F291" i="8"/>
  <c r="F541" i="8"/>
  <c r="F1436" i="8"/>
  <c r="F764" i="8"/>
  <c r="F1666" i="8"/>
  <c r="F2519" i="8"/>
  <c r="F3016" i="8"/>
  <c r="F3136" i="8"/>
  <c r="F3234" i="8"/>
  <c r="F3580" i="8"/>
  <c r="F4120" i="8"/>
  <c r="F4219" i="8"/>
  <c r="F4469" i="8"/>
  <c r="F4560" i="8"/>
  <c r="F4770" i="8"/>
  <c r="F4830" i="8"/>
  <c r="F5044" i="8"/>
  <c r="F2971" i="8"/>
  <c r="F6657" i="8"/>
  <c r="F1363" i="8"/>
  <c r="F7799" i="8"/>
  <c r="F148" i="8"/>
  <c r="F414" i="8"/>
  <c r="F941" i="8"/>
  <c r="F1121" i="8"/>
  <c r="F1732" i="8"/>
  <c r="F2012" i="8"/>
  <c r="F2155" i="8"/>
  <c r="F2717" i="8"/>
  <c r="F2837" i="8"/>
  <c r="F3331" i="8"/>
  <c r="F3834" i="8"/>
  <c r="F4012" i="8"/>
  <c r="F4927" i="8"/>
  <c r="F5273" i="8"/>
  <c r="F5684" i="8"/>
  <c r="F6435" i="8"/>
  <c r="F6925" i="8"/>
  <c r="F7677" i="8"/>
  <c r="F7980" i="8"/>
  <c r="F8417" i="8"/>
  <c r="F8430" i="8"/>
  <c r="F1158" i="8"/>
  <c r="F249" i="8"/>
  <c r="F1624" i="8"/>
  <c r="F2477" i="8"/>
  <c r="F2974" i="8"/>
  <c r="F3094" i="8"/>
  <c r="F3192" i="8"/>
  <c r="F3439" i="8"/>
  <c r="F4136" i="8"/>
  <c r="F4435" i="8"/>
  <c r="F4355" i="8"/>
  <c r="F4728" i="8"/>
  <c r="F5478" i="8"/>
  <c r="F5947" i="8"/>
  <c r="F6107" i="8"/>
  <c r="F6247" i="8"/>
  <c r="F6287" i="8"/>
  <c r="F6800" i="8"/>
  <c r="F7120" i="8"/>
  <c r="F7274" i="8"/>
  <c r="F7626" i="8"/>
  <c r="F7937" i="8"/>
  <c r="F8245" i="8"/>
  <c r="F3968" i="8"/>
  <c r="F5290" i="8"/>
  <c r="F435" i="8"/>
  <c r="F580" i="8"/>
  <c r="F1423" i="8"/>
  <c r="F883" i="8"/>
  <c r="F1063" i="8"/>
  <c r="F1774" i="8"/>
  <c r="F1854" i="8"/>
  <c r="F2558" i="8"/>
  <c r="F2659" i="8"/>
  <c r="F3499" i="8"/>
  <c r="F3273" i="8"/>
  <c r="F4025" i="8"/>
  <c r="F4601" i="8"/>
  <c r="F4519" i="8"/>
  <c r="F4869" i="8"/>
  <c r="F5215" i="8"/>
  <c r="F5372" i="8"/>
  <c r="F5551" i="8"/>
  <c r="F6344" i="8"/>
  <c r="F6377" i="8"/>
  <c r="F7981" i="8"/>
  <c r="F518" i="8"/>
  <c r="F411" i="8"/>
  <c r="F378" i="8"/>
  <c r="F944" i="8"/>
  <c r="F1390" i="8"/>
  <c r="F2122" i="8"/>
  <c r="F1815" i="8"/>
  <c r="F2059" i="8"/>
  <c r="F2238" i="8"/>
  <c r="F3056" i="8"/>
  <c r="F4019" i="8"/>
  <c r="F5129" i="8"/>
  <c r="F5455" i="8"/>
  <c r="F5333" i="8"/>
  <c r="F8731" i="8"/>
  <c r="F638" i="8"/>
  <c r="F721" i="8"/>
  <c r="F1255" i="8"/>
  <c r="F1543" i="8"/>
  <c r="F2105" i="8"/>
  <c r="F2335" i="8"/>
  <c r="F2616" i="8"/>
  <c r="F3371" i="8"/>
  <c r="F3693" i="8"/>
  <c r="F4185" i="8"/>
  <c r="F5039" i="8"/>
  <c r="F5779" i="8"/>
  <c r="F5968" i="8"/>
  <c r="F6166" i="8"/>
  <c r="F6579" i="8"/>
  <c r="F6719" i="8"/>
  <c r="F7015" i="8"/>
  <c r="F7476" i="8"/>
  <c r="F7929" i="8"/>
  <c r="F8482" i="8"/>
  <c r="F8744" i="8"/>
  <c r="F11" i="8"/>
  <c r="F434" i="8"/>
  <c r="F802" i="8"/>
  <c r="F982" i="8"/>
  <c r="F1162" i="8"/>
  <c r="F1773" i="8"/>
  <c r="F2066" i="8"/>
  <c r="F2196" i="8"/>
  <c r="F2758" i="8"/>
  <c r="F2878" i="8"/>
  <c r="F3667" i="8"/>
  <c r="F4643" i="8"/>
  <c r="F4968" i="8"/>
  <c r="F5026" i="8"/>
  <c r="F5784" i="8"/>
  <c r="F6476" i="8"/>
  <c r="F6931" i="8"/>
  <c r="F6620" i="8"/>
  <c r="F7718" i="8"/>
  <c r="F8077" i="8"/>
  <c r="F8282" i="8"/>
  <c r="F2513" i="8"/>
  <c r="F110" i="8"/>
  <c r="F540" i="8"/>
  <c r="F1417" i="8"/>
  <c r="F1485" i="8"/>
  <c r="F2069" i="8"/>
  <c r="F2384" i="8"/>
  <c r="F2277" i="8"/>
  <c r="F3458" i="8"/>
  <c r="F3594" i="8"/>
  <c r="F3874" i="8"/>
  <c r="F4264" i="8"/>
  <c r="F5193" i="8"/>
  <c r="F6077" i="8"/>
  <c r="F6878" i="8"/>
  <c r="F6957" i="8"/>
  <c r="F7444" i="8"/>
  <c r="F7393" i="8"/>
  <c r="F7759" i="8"/>
  <c r="F1500" i="8"/>
  <c r="F4075" i="8"/>
  <c r="F251" i="8"/>
  <c r="F724" i="8"/>
  <c r="F1626" i="8"/>
  <c r="F2479" i="8"/>
  <c r="F2976" i="8"/>
  <c r="F3096" i="8"/>
  <c r="F3194" i="8"/>
  <c r="F3484" i="8"/>
  <c r="F4475" i="8"/>
  <c r="F4357" i="8"/>
  <c r="F4604" i="8"/>
  <c r="F1709" i="8"/>
  <c r="F1261" i="8"/>
  <c r="F901" i="8"/>
  <c r="F1081" i="8"/>
  <c r="F1872" i="8"/>
  <c r="F2677" i="8"/>
  <c r="F2797" i="8"/>
  <c r="F3151" i="8"/>
  <c r="F3291" i="8"/>
  <c r="F3738" i="8"/>
  <c r="F3945" i="8"/>
  <c r="F4587" i="8"/>
  <c r="F4537" i="8"/>
  <c r="F4887" i="8"/>
  <c r="F5233" i="8"/>
  <c r="F5350" i="8"/>
  <c r="F5493" i="8"/>
  <c r="F5587" i="8"/>
  <c r="F6340" i="8"/>
  <c r="F6395" i="8"/>
  <c r="F7565" i="8"/>
  <c r="F7985" i="8"/>
  <c r="F8352" i="8"/>
  <c r="F8550" i="8"/>
  <c r="F209" i="8"/>
  <c r="F687" i="8"/>
  <c r="F1931" i="8"/>
  <c r="F1584" i="8"/>
  <c r="F2437" i="8"/>
  <c r="F2934" i="8"/>
  <c r="F3412" i="8"/>
  <c r="F3936" i="8"/>
  <c r="F4315" i="8"/>
  <c r="F4699" i="8"/>
  <c r="F5008" i="8"/>
  <c r="F5431" i="8"/>
  <c r="F5853" i="8"/>
  <c r="F6207" i="8"/>
  <c r="F6321" i="8"/>
  <c r="F6760" i="8"/>
  <c r="F7056" i="8"/>
  <c r="F7198" i="8"/>
  <c r="F7405" i="8"/>
  <c r="F7556" i="8"/>
  <c r="F7801" i="8"/>
  <c r="F8668" i="8"/>
  <c r="F290" i="8"/>
  <c r="F323" i="8"/>
  <c r="F1416" i="8"/>
  <c r="F843" i="8"/>
  <c r="F1665" i="8"/>
  <c r="F1734" i="8"/>
  <c r="F2518" i="8"/>
  <c r="F3015" i="8"/>
  <c r="F3135" i="8"/>
  <c r="F3233" i="8"/>
  <c r="F3560" i="8"/>
  <c r="F4100" i="8"/>
  <c r="F4199" i="8"/>
  <c r="F4449" i="8"/>
  <c r="F4713" i="8"/>
  <c r="F4769" i="8"/>
  <c r="F4829" i="8"/>
  <c r="F5034" i="8"/>
  <c r="F5332" i="8"/>
  <c r="F5570" i="8"/>
  <c r="F6029" i="8"/>
  <c r="F6701" i="8"/>
  <c r="F7150" i="8"/>
  <c r="F7235" i="8"/>
  <c r="F7581" i="8"/>
  <c r="F8113" i="8"/>
  <c r="F8163" i="8"/>
  <c r="F8715" i="8"/>
  <c r="F1869" i="8"/>
  <c r="F56" i="8"/>
  <c r="F345" i="8"/>
  <c r="F904" i="8"/>
  <c r="F1164" i="8"/>
  <c r="F1775" i="8"/>
  <c r="F2106" i="8"/>
  <c r="F2198" i="8"/>
  <c r="F2760" i="8"/>
  <c r="F2880" i="8"/>
  <c r="F3721" i="8"/>
  <c r="F3835" i="8"/>
  <c r="F4403" i="8"/>
  <c r="F4683" i="8"/>
  <c r="F5046" i="8"/>
  <c r="F4076" i="8"/>
  <c r="F7387" i="8"/>
  <c r="F8403" i="8"/>
  <c r="F8568" i="8"/>
  <c r="F598" i="8"/>
  <c r="F1282" i="8"/>
  <c r="F1503" i="8"/>
  <c r="F1893" i="8"/>
  <c r="F1888" i="8"/>
  <c r="F2295" i="8"/>
  <c r="F2381" i="8"/>
  <c r="F2576" i="8"/>
  <c r="F3906" i="8"/>
  <c r="F3612" i="8"/>
  <c r="F4251" i="8"/>
  <c r="F5390" i="8"/>
  <c r="F6095" i="8"/>
  <c r="F6126" i="8"/>
  <c r="F6975" i="8"/>
  <c r="F7777" i="8"/>
  <c r="F8224" i="8"/>
  <c r="F8478" i="8"/>
  <c r="F8652" i="8"/>
  <c r="F8745" i="8"/>
  <c r="F8707" i="8"/>
  <c r="F6432" i="8"/>
  <c r="F421" i="8"/>
  <c r="F762" i="8"/>
  <c r="F1122" i="8"/>
  <c r="F1733" i="8"/>
  <c r="F2032" i="8"/>
  <c r="F2156" i="8"/>
  <c r="F2718" i="8"/>
  <c r="F2838" i="8"/>
  <c r="F3332" i="8"/>
  <c r="F4032" i="8"/>
  <c r="F4928" i="8"/>
  <c r="F5274" i="8"/>
  <c r="F5391" i="8"/>
  <c r="F5704" i="8"/>
  <c r="F6436" i="8"/>
  <c r="F6580" i="8"/>
  <c r="F7678" i="8"/>
  <c r="F8000" i="8"/>
  <c r="F8422" i="8"/>
  <c r="F8435" i="8"/>
  <c r="F1038" i="8"/>
  <c r="F391" i="8"/>
  <c r="F358" i="8"/>
  <c r="F1370" i="8"/>
  <c r="F2102" i="8"/>
  <c r="F2039" i="8"/>
  <c r="F2237" i="8"/>
  <c r="F3055" i="8"/>
  <c r="F3828" i="8"/>
  <c r="F3999" i="8"/>
  <c r="F5443" i="8"/>
  <c r="F5690" i="8"/>
  <c r="F5625" i="8"/>
  <c r="F5885" i="8"/>
  <c r="F6517" i="8"/>
  <c r="F7170" i="8"/>
  <c r="F7320" i="8"/>
  <c r="F7463" i="8"/>
  <c r="F7802" i="8"/>
  <c r="F7842" i="8"/>
  <c r="F8449" i="8"/>
  <c r="F8518" i="8"/>
  <c r="F8527" i="8"/>
  <c r="F3348" i="8"/>
  <c r="F211" i="8"/>
  <c r="F1586" i="8"/>
  <c r="F2439" i="8"/>
  <c r="F2936" i="8"/>
  <c r="F3414" i="8"/>
  <c r="F3940" i="8"/>
  <c r="F4317" i="8"/>
  <c r="F4970" i="8"/>
  <c r="F5433" i="8"/>
  <c r="F5485" i="8"/>
  <c r="F6244" i="8"/>
  <c r="F2555" i="8"/>
  <c r="F8345" i="8"/>
  <c r="F88" i="8"/>
  <c r="F401" i="8"/>
  <c r="F1234" i="8"/>
  <c r="F861" i="8"/>
  <c r="F1041" i="8"/>
  <c r="F1683" i="8"/>
  <c r="F2536" i="8"/>
  <c r="F2631" i="8"/>
  <c r="F3033" i="8"/>
  <c r="F3572" i="8"/>
  <c r="F3251" i="8"/>
  <c r="F3538" i="8"/>
  <c r="F4072" i="8"/>
  <c r="F4416" i="8"/>
  <c r="F4559" i="8"/>
  <c r="F4787" i="8"/>
  <c r="F4847" i="8"/>
  <c r="F5191" i="8"/>
  <c r="F5881" i="8"/>
  <c r="F6559" i="8"/>
  <c r="F7168" i="8"/>
  <c r="F7253" i="8"/>
  <c r="F7349" i="8"/>
  <c r="F7898" i="8"/>
  <c r="F7986" i="8"/>
  <c r="F8131" i="8"/>
  <c r="F55" i="8"/>
  <c r="F3308" i="8"/>
  <c r="F169" i="8"/>
  <c r="F639" i="8"/>
  <c r="F722" i="8"/>
  <c r="F942" i="8"/>
  <c r="F1275" i="8"/>
  <c r="F1544" i="8"/>
  <c r="F2125" i="8"/>
  <c r="F2336" i="8"/>
  <c r="F2617" i="8"/>
  <c r="F3372" i="8"/>
  <c r="F3713" i="8"/>
  <c r="F4205" i="8"/>
  <c r="F5049" i="8"/>
  <c r="F5020" i="8"/>
  <c r="F5781" i="8"/>
  <c r="F5970" i="8"/>
  <c r="F6167" i="8"/>
  <c r="F6720" i="8"/>
  <c r="F7016" i="8"/>
  <c r="F7478" i="8"/>
  <c r="F8205" i="8"/>
  <c r="F8491" i="8"/>
  <c r="F250" i="8"/>
  <c r="F1349" i="8"/>
  <c r="F803" i="8"/>
  <c r="F1625" i="8"/>
  <c r="F2478" i="8"/>
  <c r="F2975" i="8"/>
  <c r="F3095" i="8"/>
  <c r="F3193" i="8"/>
  <c r="F3459" i="8"/>
  <c r="F4157" i="8"/>
  <c r="F4455" i="8"/>
  <c r="F4356" i="8"/>
  <c r="F4584" i="8"/>
  <c r="F5521" i="8"/>
  <c r="F5949" i="8"/>
  <c r="F6108" i="8"/>
  <c r="F6248" i="8"/>
  <c r="F6288" i="8"/>
  <c r="F6541" i="8"/>
  <c r="F6661" i="8"/>
  <c r="F6801" i="8"/>
  <c r="F7122" i="8"/>
  <c r="F7627" i="8"/>
  <c r="F6848" i="8"/>
  <c r="F352" i="8"/>
  <c r="F864" i="8"/>
  <c r="F1124" i="8"/>
  <c r="F1694" i="8"/>
  <c r="F1735" i="8"/>
  <c r="F2072" i="8"/>
  <c r="F2158" i="8"/>
  <c r="F2720" i="8"/>
  <c r="F2840" i="8"/>
  <c r="F3334" i="8"/>
  <c r="F3624" i="8"/>
  <c r="F4073" i="8"/>
  <c r="F4930" i="8"/>
  <c r="F5010" i="8"/>
  <c r="F5276" i="8"/>
  <c r="F1621" i="8"/>
  <c r="F2474" i="8"/>
  <c r="F4668" i="8"/>
  <c r="F7114" i="8"/>
  <c r="F4729" i="8"/>
  <c r="F667" i="8"/>
  <c r="F558" i="8"/>
  <c r="F741" i="8"/>
  <c r="F1248" i="8"/>
  <c r="F1463" i="8"/>
  <c r="F1914" i="8"/>
  <c r="F1832" i="8"/>
  <c r="F2255" i="8"/>
  <c r="F3706" i="8"/>
  <c r="F3852" i="8"/>
  <c r="F4017" i="8"/>
  <c r="F5195" i="8"/>
  <c r="F5703" i="8"/>
  <c r="F6055" i="8"/>
  <c r="F6867" i="8"/>
  <c r="F7097" i="8"/>
  <c r="F7356" i="8"/>
  <c r="F7499" i="8"/>
  <c r="F8298" i="8"/>
  <c r="F8494" i="8"/>
  <c r="F408" i="8"/>
  <c r="F1281" i="8"/>
  <c r="F1082" i="8"/>
  <c r="F1873" i="8"/>
  <c r="F2678" i="8"/>
  <c r="F2798" i="8"/>
  <c r="F3152" i="8"/>
  <c r="F3292" i="8"/>
  <c r="F3758" i="8"/>
  <c r="F3947" i="8"/>
  <c r="F4607" i="8"/>
  <c r="F4538" i="8"/>
  <c r="F4888" i="8"/>
  <c r="F5234" i="8"/>
  <c r="F5589" i="8"/>
  <c r="F6396" i="8"/>
  <c r="F6947" i="8"/>
  <c r="F7585" i="8"/>
  <c r="F8005" i="8"/>
  <c r="F8372" i="8"/>
  <c r="F8664" i="8"/>
  <c r="F468" i="8"/>
  <c r="F723" i="8"/>
  <c r="F983" i="8"/>
  <c r="F1163" i="8"/>
  <c r="F2086" i="8"/>
  <c r="F2197" i="8"/>
  <c r="F2759" i="8"/>
  <c r="F2879" i="8"/>
  <c r="F3701" i="8"/>
  <c r="F4386" i="8"/>
  <c r="F4663" i="8"/>
  <c r="F4969" i="8"/>
  <c r="F5036" i="8"/>
  <c r="F5664" i="8"/>
  <c r="F5786" i="8"/>
  <c r="F6477" i="8"/>
  <c r="F7171" i="8"/>
  <c r="F7275" i="8"/>
  <c r="F7719" i="8"/>
  <c r="F8078" i="8"/>
  <c r="F8283" i="8"/>
  <c r="F8322" i="8"/>
  <c r="F4351" i="8"/>
  <c r="F171" i="8"/>
  <c r="F641" i="8"/>
  <c r="F1315" i="8"/>
  <c r="F1546" i="8"/>
  <c r="F2338" i="8"/>
  <c r="F2619" i="8"/>
  <c r="F3374" i="8"/>
  <c r="F3753" i="8"/>
  <c r="F4245" i="8"/>
  <c r="F5076" i="8"/>
  <c r="F5393" i="8"/>
  <c r="F1447" i="8"/>
  <c r="F395" i="8"/>
  <c r="F1267" i="8"/>
  <c r="F821" i="8"/>
  <c r="F1643" i="8"/>
  <c r="F2115" i="8"/>
  <c r="F2496" i="8"/>
  <c r="F2993" i="8"/>
  <c r="F3113" i="8"/>
  <c r="F3211" i="8"/>
  <c r="F3502" i="8"/>
  <c r="F4118" i="8"/>
  <c r="F4374" i="8"/>
  <c r="F4616" i="8"/>
  <c r="F4747" i="8"/>
  <c r="F5985" i="8"/>
  <c r="F6306" i="8"/>
  <c r="F6679" i="8"/>
  <c r="F7213" i="8"/>
  <c r="F7566" i="8"/>
  <c r="F7645" i="8"/>
  <c r="F7938" i="8"/>
  <c r="F8755" i="8"/>
  <c r="F4648" i="8"/>
  <c r="F129" i="8"/>
  <c r="F599" i="8"/>
  <c r="F902" i="8"/>
  <c r="F1302" i="8"/>
  <c r="F1504" i="8"/>
  <c r="F1903" i="8"/>
  <c r="F1898" i="8"/>
  <c r="F2296" i="8"/>
  <c r="F2401" i="8"/>
  <c r="F2577" i="8"/>
  <c r="F3632" i="8"/>
  <c r="F4271" i="8"/>
  <c r="F5016" i="8"/>
  <c r="F5674" i="8"/>
  <c r="F6096" i="8"/>
  <c r="F6127" i="8"/>
  <c r="F6976" i="8"/>
  <c r="F7778" i="8"/>
  <c r="F8242" i="8"/>
  <c r="F8427" i="8"/>
  <c r="F8486" i="8"/>
  <c r="F8593" i="8"/>
  <c r="F210" i="8"/>
  <c r="F763" i="8"/>
  <c r="F1933" i="8"/>
  <c r="F1585" i="8"/>
  <c r="F2438" i="8"/>
  <c r="F2935" i="8"/>
  <c r="F3413" i="8"/>
  <c r="F3938" i="8"/>
  <c r="F4316" i="8"/>
  <c r="F5009" i="8"/>
  <c r="F5432" i="8"/>
  <c r="F5854" i="8"/>
  <c r="F6208" i="8"/>
  <c r="F6621" i="8"/>
  <c r="F6761" i="8"/>
  <c r="F7057" i="8"/>
  <c r="F7406" i="8"/>
  <c r="F7576" i="8"/>
  <c r="F8439" i="8"/>
  <c r="F8539" i="8"/>
  <c r="F3912" i="8"/>
  <c r="F448" i="8"/>
  <c r="F1321" i="8"/>
  <c r="F824" i="8"/>
  <c r="F1084" i="8"/>
  <c r="F1695" i="8"/>
  <c r="F1875" i="8"/>
  <c r="F2391" i="8"/>
  <c r="F2680" i="8"/>
  <c r="F2800" i="8"/>
  <c r="F3294" i="8"/>
  <c r="F3798" i="8"/>
  <c r="F3909" i="8"/>
  <c r="F3951" i="8"/>
  <c r="F4656" i="8"/>
  <c r="F4540" i="8"/>
  <c r="F4890" i="8"/>
  <c r="F5043" i="8"/>
  <c r="F5236" i="8"/>
  <c r="F512" i="8"/>
  <c r="F5103" i="8"/>
  <c r="F2298" i="8"/>
  <c r="F2660" i="8"/>
  <c r="F3394" i="8"/>
  <c r="F5827" i="8"/>
  <c r="F6269" i="8"/>
  <c r="F6498" i="8"/>
  <c r="F6562" i="8"/>
  <c r="F6642" i="8"/>
  <c r="F7296" i="8"/>
  <c r="F7740" i="8"/>
  <c r="F8099" i="8"/>
  <c r="F8724" i="8"/>
  <c r="F92" i="8"/>
  <c r="F685" i="8"/>
  <c r="F562" i="8"/>
  <c r="F1328" i="8"/>
  <c r="F1467" i="8"/>
  <c r="F1980" i="8"/>
  <c r="F1984" i="8"/>
  <c r="F2259" i="8"/>
  <c r="F3786" i="8"/>
  <c r="F3856" i="8"/>
  <c r="F4092" i="8"/>
  <c r="F4811" i="8"/>
  <c r="F5354" i="8"/>
  <c r="F5607" i="8"/>
  <c r="F6059" i="8"/>
  <c r="F6851" i="8"/>
  <c r="F7105" i="8"/>
  <c r="F7364" i="8"/>
  <c r="F7784" i="8"/>
  <c r="F3288" i="8"/>
  <c r="F385" i="8"/>
  <c r="F946" i="8"/>
  <c r="F1166" i="8"/>
  <c r="F1777" i="8"/>
  <c r="F2200" i="8"/>
  <c r="F2762" i="8"/>
  <c r="F2882" i="8"/>
  <c r="F3761" i="8"/>
  <c r="F4719" i="8"/>
  <c r="F4443" i="8"/>
  <c r="F4723" i="8"/>
  <c r="F5066" i="8"/>
  <c r="F5792" i="8"/>
  <c r="F6480" i="8"/>
  <c r="F6624" i="8"/>
  <c r="F7278" i="8"/>
  <c r="F7567" i="8"/>
  <c r="F7722" i="8"/>
  <c r="F7942" i="8"/>
  <c r="F8081" i="8"/>
  <c r="F8286" i="8"/>
  <c r="F1098" i="8"/>
  <c r="F3050" i="8"/>
  <c r="F497" i="8"/>
  <c r="F516" i="8"/>
  <c r="F1187" i="8"/>
  <c r="F2221" i="8"/>
  <c r="F2783" i="8"/>
  <c r="F2903" i="8"/>
  <c r="F3684" i="8"/>
  <c r="F4108" i="8"/>
  <c r="F4392" i="8"/>
  <c r="F4605" i="8"/>
  <c r="F5072" i="8"/>
  <c r="F5316" i="8"/>
  <c r="F5525" i="8"/>
  <c r="F6501" i="8"/>
  <c r="F6875" i="8"/>
  <c r="F7299" i="8"/>
  <c r="F7743" i="8"/>
  <c r="F8102" i="8"/>
  <c r="F6284" i="8"/>
  <c r="F7293" i="8"/>
  <c r="F7820" i="8"/>
  <c r="F7169" i="8"/>
  <c r="F4055" i="8"/>
  <c r="F2579" i="8"/>
  <c r="F3519" i="8"/>
  <c r="F3314" i="8"/>
  <c r="F3716" i="8"/>
  <c r="F3896" i="8"/>
  <c r="F4045" i="8"/>
  <c r="F5532" i="8"/>
  <c r="F5911" i="8"/>
  <c r="F6229" i="8"/>
  <c r="F6782" i="8"/>
  <c r="F7084" i="8"/>
  <c r="F7823" i="8"/>
  <c r="F8378" i="8"/>
  <c r="F3728" i="8"/>
  <c r="F272" i="8"/>
  <c r="F1347" i="8"/>
  <c r="F825" i="8"/>
  <c r="F1647" i="8"/>
  <c r="F1756" i="8"/>
  <c r="F2500" i="8"/>
  <c r="F2997" i="8"/>
  <c r="F3117" i="8"/>
  <c r="F3215" i="8"/>
  <c r="F3789" i="8"/>
  <c r="F4462" i="8"/>
  <c r="F4378" i="8"/>
  <c r="F4675" i="8"/>
  <c r="F4751" i="8"/>
  <c r="F5655" i="8"/>
  <c r="F5993" i="8"/>
  <c r="F6310" i="8"/>
  <c r="F6683" i="8"/>
  <c r="F7132" i="8"/>
  <c r="F7217" i="8"/>
  <c r="F7577" i="8"/>
  <c r="F7649" i="8"/>
  <c r="F8444" i="8"/>
  <c r="F8440" i="8"/>
  <c r="F8552" i="8"/>
  <c r="F8721" i="8"/>
  <c r="F2734" i="8"/>
  <c r="F3832" i="8"/>
  <c r="F213" i="8"/>
  <c r="F2113" i="8"/>
  <c r="F1588" i="8"/>
  <c r="F2441" i="8"/>
  <c r="F2938" i="8"/>
  <c r="F3416" i="8"/>
  <c r="F3944" i="8"/>
  <c r="F3894" i="8"/>
  <c r="F4319" i="8"/>
  <c r="F4972" i="8"/>
  <c r="F5435" i="8"/>
  <c r="F5496" i="8"/>
  <c r="F5857" i="8"/>
  <c r="F6211" i="8"/>
  <c r="F6764" i="8"/>
  <c r="F7060" i="8"/>
  <c r="F7409" i="8"/>
  <c r="F7805" i="8"/>
  <c r="F8238" i="8"/>
  <c r="F3790" i="8"/>
  <c r="F234" i="8"/>
  <c r="F680" i="8"/>
  <c r="F787" i="8"/>
  <c r="F1181" i="8"/>
  <c r="F309" i="8"/>
  <c r="F4436" i="8"/>
  <c r="F3333" i="8"/>
  <c r="F5706" i="8"/>
  <c r="F2218" i="8"/>
  <c r="F2499" i="8"/>
  <c r="F5045" i="8"/>
  <c r="F5748" i="8"/>
  <c r="F6458" i="8"/>
  <c r="F6602" i="8"/>
  <c r="F7180" i="8"/>
  <c r="F7700" i="8"/>
  <c r="F8059" i="8"/>
  <c r="F8264" i="8"/>
  <c r="F8351" i="8"/>
  <c r="F8577" i="8"/>
  <c r="F31" i="8"/>
  <c r="F506" i="8"/>
  <c r="F1185" i="8"/>
  <c r="F2219" i="8"/>
  <c r="F2781" i="8"/>
  <c r="F2901" i="8"/>
  <c r="F3666" i="8"/>
  <c r="F4070" i="8"/>
  <c r="F4564" i="8"/>
  <c r="F5055" i="8"/>
  <c r="F5314" i="8"/>
  <c r="F5686" i="8"/>
  <c r="F6499" i="8"/>
  <c r="F7297" i="8"/>
  <c r="F8100" i="8"/>
  <c r="F2118" i="8"/>
  <c r="F522" i="8"/>
  <c r="F392" i="8"/>
  <c r="F906" i="8"/>
  <c r="F1126" i="8"/>
  <c r="F1737" i="8"/>
  <c r="F2112" i="8"/>
  <c r="F2160" i="8"/>
  <c r="F2722" i="8"/>
  <c r="F2842" i="8"/>
  <c r="F3156" i="8"/>
  <c r="F3694" i="8"/>
  <c r="F4107" i="8"/>
  <c r="F4932" i="8"/>
  <c r="F5038" i="8"/>
  <c r="F5278" i="8"/>
  <c r="F5712" i="8"/>
  <c r="F6440" i="8"/>
  <c r="F6544" i="8"/>
  <c r="F6584" i="8"/>
  <c r="F6924" i="8"/>
  <c r="F7682" i="8"/>
  <c r="F7971" i="8"/>
  <c r="F8325" i="8"/>
  <c r="F8421" i="8"/>
  <c r="F8693" i="8"/>
  <c r="F1316" i="8"/>
  <c r="F477" i="8"/>
  <c r="F967" i="8"/>
  <c r="F1147" i="8"/>
  <c r="F2636" i="8"/>
  <c r="F5593" i="8"/>
  <c r="F1834" i="8"/>
  <c r="F3702" i="8"/>
  <c r="F6014" i="8"/>
  <c r="F6189" i="8"/>
  <c r="F6325" i="8"/>
  <c r="F6742" i="8"/>
  <c r="F7038" i="8"/>
  <c r="F7424" i="8"/>
  <c r="F7526" i="8"/>
  <c r="F7783" i="8"/>
  <c r="F8187" i="8"/>
  <c r="F2573" i="8"/>
  <c r="F232" i="8"/>
  <c r="F681" i="8"/>
  <c r="F785" i="8"/>
  <c r="F1005" i="8"/>
  <c r="F1219" i="8"/>
  <c r="F1607" i="8"/>
  <c r="F1970" i="8"/>
  <c r="F2460" i="8"/>
  <c r="F2957" i="8"/>
  <c r="F3077" i="8"/>
  <c r="F3175" i="8"/>
  <c r="F3437" i="8"/>
  <c r="F3982" i="8"/>
  <c r="F4150" i="8"/>
  <c r="F4246" i="8"/>
  <c r="F4338" i="8"/>
  <c r="F4470" i="8"/>
  <c r="F5467" i="8"/>
  <c r="F5534" i="8"/>
  <c r="F5913" i="8"/>
  <c r="F6230" i="8"/>
  <c r="F6270" i="8"/>
  <c r="F6563" i="8"/>
  <c r="F6643" i="8"/>
  <c r="F6783" i="8"/>
  <c r="F7086" i="8"/>
  <c r="F4844" i="8"/>
  <c r="F173" i="8"/>
  <c r="F603" i="8"/>
  <c r="F643" i="8"/>
  <c r="F726" i="8"/>
  <c r="F1355" i="8"/>
  <c r="F1548" i="8"/>
  <c r="F2340" i="8"/>
  <c r="F2621" i="8"/>
  <c r="F3376" i="8"/>
  <c r="F3793" i="8"/>
  <c r="F4408" i="8"/>
  <c r="F4279" i="8"/>
  <c r="F5096" i="8"/>
  <c r="F5395" i="8"/>
  <c r="F5789" i="8"/>
  <c r="F5978" i="8"/>
  <c r="F6171" i="8"/>
  <c r="F6724" i="8"/>
  <c r="F7020" i="8"/>
  <c r="F7486" i="8"/>
  <c r="F7874" i="8"/>
  <c r="F8209" i="8"/>
  <c r="F8474" i="8"/>
  <c r="F194" i="8"/>
  <c r="F624" i="8"/>
  <c r="F747" i="8"/>
  <c r="F447" i="8"/>
  <c r="F7254" i="8"/>
  <c r="F2839" i="8"/>
  <c r="F2794" i="8"/>
  <c r="F601" i="8"/>
  <c r="F3116" i="8"/>
  <c r="F4395" i="8"/>
  <c r="F4638" i="8"/>
  <c r="F4810" i="8"/>
  <c r="F5700" i="8"/>
  <c r="F6418" i="8"/>
  <c r="F7933" i="8"/>
  <c r="F8016" i="8"/>
  <c r="F8260" i="8"/>
  <c r="F8312" i="8"/>
  <c r="F8433" i="8"/>
  <c r="F8576" i="8"/>
  <c r="F965" i="8"/>
  <c r="F1145" i="8"/>
  <c r="F2144" i="8"/>
  <c r="F1716" i="8"/>
  <c r="F2179" i="8"/>
  <c r="F2741" i="8"/>
  <c r="F2861" i="8"/>
  <c r="F3803" i="8"/>
  <c r="F4951" i="8"/>
  <c r="F5037" i="8"/>
  <c r="F5032" i="8"/>
  <c r="F5297" i="8"/>
  <c r="F5750" i="8"/>
  <c r="F6459" i="8"/>
  <c r="F7190" i="8"/>
  <c r="F7701" i="8"/>
  <c r="F8060" i="8"/>
  <c r="F8265" i="8"/>
  <c r="F8371" i="8"/>
  <c r="F1317" i="8"/>
  <c r="F5813" i="8"/>
  <c r="F452" i="8"/>
  <c r="F1361" i="8"/>
  <c r="F866" i="8"/>
  <c r="F1086" i="8"/>
  <c r="F1697" i="8"/>
  <c r="F1877" i="8"/>
  <c r="F2682" i="8"/>
  <c r="F2802" i="8"/>
  <c r="F3296" i="8"/>
  <c r="F3336" i="8"/>
  <c r="F3627" i="8"/>
  <c r="F3917" i="8"/>
  <c r="F3955" i="8"/>
  <c r="F4696" i="8"/>
  <c r="F4542" i="8"/>
  <c r="F4892" i="8"/>
  <c r="F5063" i="8"/>
  <c r="F5238" i="8"/>
  <c r="F5594" i="8"/>
  <c r="F5874" i="8"/>
  <c r="F6400" i="8"/>
  <c r="F8337" i="8"/>
  <c r="F205" i="8"/>
  <c r="F2553" i="8"/>
  <c r="F439" i="8"/>
  <c r="F927" i="8"/>
  <c r="F1107" i="8"/>
  <c r="F1943" i="8"/>
  <c r="F2703" i="8"/>
  <c r="F2823" i="8"/>
  <c r="F3317" i="8"/>
  <c r="F3776" i="8"/>
  <c r="F4125" i="8"/>
  <c r="F4913" i="8"/>
  <c r="F5259" i="8"/>
  <c r="F5465" i="8"/>
  <c r="F5839" i="8"/>
  <c r="F6421" i="8"/>
  <c r="F6928" i="8"/>
  <c r="F7602" i="8"/>
  <c r="F7987" i="8"/>
  <c r="F1792" i="8"/>
  <c r="F2777" i="8"/>
  <c r="F327" i="8"/>
  <c r="F1947" i="8"/>
  <c r="F2780" i="8"/>
  <c r="F4990" i="8"/>
  <c r="F5296" i="8"/>
  <c r="F5487" i="8"/>
  <c r="F5745" i="8"/>
  <c r="F5934" i="8"/>
  <c r="F6149" i="8"/>
  <c r="F6860" i="8"/>
  <c r="F6937" i="8"/>
  <c r="F6998" i="8"/>
  <c r="F7430" i="8"/>
  <c r="F7611" i="8"/>
  <c r="F7895" i="8"/>
  <c r="F8611" i="8"/>
  <c r="F1078" i="8"/>
  <c r="F192" i="8"/>
  <c r="F37" i="8"/>
  <c r="F745" i="8"/>
  <c r="F1240" i="8"/>
  <c r="F1567" i="8"/>
  <c r="F2359" i="8"/>
  <c r="F2420" i="8"/>
  <c r="F2917" i="8"/>
  <c r="F3395" i="8"/>
  <c r="F4298" i="8"/>
  <c r="F4991" i="8"/>
  <c r="F5414" i="8"/>
  <c r="F6016" i="8"/>
  <c r="F6190" i="8"/>
  <c r="F6603" i="8"/>
  <c r="F6743" i="8"/>
  <c r="F7039" i="8"/>
  <c r="F7593" i="8"/>
  <c r="F7527" i="8"/>
  <c r="F8188" i="8"/>
  <c r="F8229" i="8"/>
  <c r="F8520" i="8"/>
  <c r="F8543" i="8"/>
  <c r="F8712" i="8"/>
  <c r="F133" i="8"/>
  <c r="F563" i="8"/>
  <c r="F1382" i="8"/>
  <c r="F1508" i="8"/>
  <c r="F1987" i="8"/>
  <c r="F1977" i="8"/>
  <c r="F2300" i="8"/>
  <c r="F2629" i="8"/>
  <c r="F2581" i="8"/>
  <c r="F3742" i="8"/>
  <c r="F4180" i="8"/>
  <c r="F5061" i="8"/>
  <c r="F5709" i="8"/>
  <c r="F5879" i="8"/>
  <c r="F6100" i="8"/>
  <c r="F6131" i="8"/>
  <c r="F6356" i="8"/>
  <c r="F6830" i="8"/>
  <c r="F6980" i="8"/>
  <c r="F7508" i="8"/>
  <c r="F7858" i="8"/>
  <c r="F8681" i="8"/>
  <c r="F6696" i="8"/>
  <c r="F154" i="8"/>
  <c r="F584" i="8"/>
  <c r="F707" i="8"/>
  <c r="F6495" i="8"/>
  <c r="F3558" i="8"/>
  <c r="F8132" i="8"/>
  <c r="F6412" i="8"/>
  <c r="F1342" i="8"/>
  <c r="F2419" i="8"/>
  <c r="F2956" i="8"/>
  <c r="F4061" i="8"/>
  <c r="F4377" i="8"/>
  <c r="F4655" i="8"/>
  <c r="F4910" i="8"/>
  <c r="F5553" i="8"/>
  <c r="F6378" i="8"/>
  <c r="F8001" i="8"/>
  <c r="F487" i="8"/>
  <c r="F6556" i="8"/>
  <c r="F399" i="8"/>
  <c r="F925" i="8"/>
  <c r="F1105" i="8"/>
  <c r="F1930" i="8"/>
  <c r="F2701" i="8"/>
  <c r="F2821" i="8"/>
  <c r="F3315" i="8"/>
  <c r="F3736" i="8"/>
  <c r="F3811" i="8"/>
  <c r="F4085" i="8"/>
  <c r="F4714" i="8"/>
  <c r="F4911" i="8"/>
  <c r="F5257" i="8"/>
  <c r="F5832" i="8"/>
  <c r="F6333" i="8"/>
  <c r="F6419" i="8"/>
  <c r="F6908" i="8"/>
  <c r="F7562" i="8"/>
  <c r="F7939" i="8"/>
  <c r="F8036" i="8"/>
  <c r="F8331" i="8"/>
  <c r="F8589" i="8"/>
  <c r="F313" i="8"/>
  <c r="F1334" i="8"/>
  <c r="F826" i="8"/>
  <c r="F1046" i="8"/>
  <c r="F1688" i="8"/>
  <c r="F2541" i="8"/>
  <c r="F2640" i="8"/>
  <c r="F3038" i="8"/>
  <c r="F3501" i="8"/>
  <c r="F3256" i="8"/>
  <c r="F3467" i="8"/>
  <c r="F4629" i="8"/>
  <c r="F4502" i="8"/>
  <c r="F4792" i="8"/>
  <c r="F4852" i="8"/>
  <c r="F5596" i="8"/>
  <c r="F7258" i="8"/>
  <c r="F7359" i="8"/>
  <c r="F7434" i="8"/>
  <c r="F7908" i="8"/>
  <c r="F8017" i="8"/>
  <c r="F8741" i="8"/>
  <c r="F1460" i="8"/>
  <c r="F3849" i="8"/>
  <c r="F346" i="8"/>
  <c r="F1214" i="8"/>
  <c r="F887" i="8"/>
  <c r="F1027" i="8"/>
  <c r="F1067" i="8"/>
  <c r="F1220" i="8"/>
  <c r="F3444" i="8"/>
  <c r="F2215" i="8"/>
  <c r="F5310" i="8"/>
  <c r="F7679" i="8"/>
  <c r="F2860" i="8"/>
  <c r="F3174" i="8"/>
  <c r="F6078" i="8"/>
  <c r="F6883" i="8"/>
  <c r="F6702" i="8"/>
  <c r="F6958" i="8"/>
  <c r="F7604" i="8"/>
  <c r="F7760" i="8"/>
  <c r="F8249" i="8"/>
  <c r="F152" i="8"/>
  <c r="F622" i="8"/>
  <c r="F705" i="8"/>
  <c r="F1025" i="8"/>
  <c r="F1527" i="8"/>
  <c r="F2319" i="8"/>
  <c r="F2600" i="8"/>
  <c r="F3355" i="8"/>
  <c r="F3672" i="8"/>
  <c r="F4163" i="8"/>
  <c r="F5118" i="8"/>
  <c r="F5747" i="8"/>
  <c r="F5936" i="8"/>
  <c r="F6150" i="8"/>
  <c r="F6862" i="8"/>
  <c r="F6999" i="8"/>
  <c r="F7429" i="8"/>
  <c r="F7897" i="8"/>
  <c r="F778" i="8"/>
  <c r="F93" i="8"/>
  <c r="F1269" i="8"/>
  <c r="F1348" i="8"/>
  <c r="F1468" i="8"/>
  <c r="F2000" i="8"/>
  <c r="F1837" i="8"/>
  <c r="F2004" i="8"/>
  <c r="F2260" i="8"/>
  <c r="F3806" i="8"/>
  <c r="F3857" i="8"/>
  <c r="F4112" i="8"/>
  <c r="F5315" i="8"/>
  <c r="F5355" i="8"/>
  <c r="F5608" i="8"/>
  <c r="F6060" i="8"/>
  <c r="F6871" i="8"/>
  <c r="F6684" i="8"/>
  <c r="F7107" i="8"/>
  <c r="F7366" i="8"/>
  <c r="F8136" i="8"/>
  <c r="F8169" i="8"/>
  <c r="F1952" i="8"/>
  <c r="F4573" i="8"/>
  <c r="F114" i="8"/>
  <c r="F3252" i="8"/>
  <c r="F5311" i="8"/>
  <c r="F2052" i="8"/>
  <c r="F8227" i="8"/>
  <c r="F2318" i="8"/>
  <c r="F3577" i="8"/>
  <c r="F4226" i="8"/>
  <c r="F5216" i="8"/>
  <c r="F5572" i="8"/>
  <c r="F6031" i="8"/>
  <c r="F5875" i="8"/>
  <c r="F7151" i="8"/>
  <c r="F7236" i="8"/>
  <c r="F7601" i="8"/>
  <c r="F8114" i="8"/>
  <c r="F8458" i="8"/>
  <c r="F8659" i="8"/>
  <c r="F459" i="8"/>
  <c r="F1194" i="8"/>
  <c r="F885" i="8"/>
  <c r="F1065" i="8"/>
  <c r="F1201" i="8"/>
  <c r="F1816" i="8"/>
  <c r="F1856" i="8"/>
  <c r="F2560" i="8"/>
  <c r="F2661" i="8"/>
  <c r="F3539" i="8"/>
  <c r="F3275" i="8"/>
  <c r="F3901" i="8"/>
  <c r="F4065" i="8"/>
  <c r="F4658" i="8"/>
  <c r="F4521" i="8"/>
  <c r="F4871" i="8"/>
  <c r="F5217" i="8"/>
  <c r="F5555" i="8"/>
  <c r="F6379" i="8"/>
  <c r="F8021" i="8"/>
  <c r="F444" i="8"/>
  <c r="F437" i="8"/>
  <c r="F2413" i="8"/>
  <c r="F4453" i="8"/>
  <c r="F273" i="8"/>
  <c r="F1367" i="8"/>
  <c r="F786" i="8"/>
  <c r="F1648" i="8"/>
  <c r="F2501" i="8"/>
  <c r="F2998" i="8"/>
  <c r="F3118" i="8"/>
  <c r="F3216" i="8"/>
  <c r="F3452" i="8"/>
  <c r="F4482" i="8"/>
  <c r="F4379" i="8"/>
  <c r="F4695" i="8"/>
  <c r="F4752" i="8"/>
  <c r="F5660" i="8"/>
  <c r="F5995" i="8"/>
  <c r="F6311" i="8"/>
  <c r="F7133" i="8"/>
  <c r="F7218" i="8"/>
  <c r="F7597" i="8"/>
  <c r="F7650" i="8"/>
  <c r="F8450" i="8"/>
  <c r="F5367" i="8"/>
  <c r="F294" i="8"/>
  <c r="F1223" i="8"/>
  <c r="F847" i="8"/>
  <c r="F4052" i="8"/>
  <c r="F2599" i="8"/>
  <c r="F2700" i="8"/>
  <c r="F3783" i="8"/>
  <c r="F3634" i="8"/>
  <c r="F3791" i="8"/>
  <c r="F5823" i="8"/>
  <c r="F5626" i="8"/>
  <c r="F6518" i="8"/>
  <c r="F6662" i="8"/>
  <c r="F7185" i="8"/>
  <c r="F7322" i="8"/>
  <c r="F7465" i="8"/>
  <c r="F7843" i="8"/>
  <c r="F8732" i="8"/>
  <c r="F5139" i="8"/>
  <c r="F42" i="8"/>
  <c r="F112" i="8"/>
  <c r="F582" i="8"/>
  <c r="F1487" i="8"/>
  <c r="F2109" i="8"/>
  <c r="F2394" i="8"/>
  <c r="F2279" i="8"/>
  <c r="F3505" i="8"/>
  <c r="F3596" i="8"/>
  <c r="F3876" i="8"/>
  <c r="F4166" i="8"/>
  <c r="F5374" i="8"/>
  <c r="F6079" i="8"/>
  <c r="F6110" i="8"/>
  <c r="F6888" i="8"/>
  <c r="F6959" i="8"/>
  <c r="F7761" i="8"/>
  <c r="F7804" i="8"/>
  <c r="F8156" i="8"/>
  <c r="F8580" i="8"/>
  <c r="F8670" i="8"/>
  <c r="F8751" i="8"/>
  <c r="F1939" i="8"/>
  <c r="F528" i="8"/>
  <c r="F511" i="8"/>
  <c r="F966" i="8"/>
  <c r="F1006" i="8"/>
  <c r="F1186" i="8"/>
  <c r="F1797" i="8"/>
  <c r="F2220" i="8"/>
  <c r="F2782" i="8"/>
  <c r="F2902" i="8"/>
  <c r="F3679" i="8"/>
  <c r="F4088" i="8"/>
  <c r="F4585" i="8"/>
  <c r="F5065" i="8"/>
  <c r="F5834" i="8"/>
  <c r="F6500" i="8"/>
  <c r="F6644" i="8"/>
  <c r="F6900" i="8"/>
  <c r="F7298" i="8"/>
  <c r="F7742" i="8"/>
  <c r="F8101" i="8"/>
  <c r="F8613" i="8"/>
  <c r="F3268" i="8"/>
  <c r="F461" i="8"/>
  <c r="F438" i="8"/>
  <c r="F544" i="8"/>
  <c r="F1001" i="8"/>
  <c r="F5199" i="8"/>
  <c r="F5840" i="8"/>
  <c r="F6266" i="8"/>
  <c r="F3034" i="8"/>
  <c r="F1937" i="8"/>
  <c r="F4054" i="8"/>
  <c r="F4297" i="8"/>
  <c r="F4730" i="8"/>
  <c r="F5951" i="8"/>
  <c r="F6109" i="8"/>
  <c r="F6249" i="8"/>
  <c r="F6289" i="8"/>
  <c r="F6802" i="8"/>
  <c r="F7628" i="8"/>
  <c r="F8686" i="8"/>
  <c r="F4488" i="8"/>
  <c r="F292" i="8"/>
  <c r="F845" i="8"/>
  <c r="F1667" i="8"/>
  <c r="F1776" i="8"/>
  <c r="F2520" i="8"/>
  <c r="F3017" i="8"/>
  <c r="F3137" i="8"/>
  <c r="F3235" i="8"/>
  <c r="F3629" i="8"/>
  <c r="F3617" i="8"/>
  <c r="F4140" i="8"/>
  <c r="F4239" i="8"/>
  <c r="F4489" i="8"/>
  <c r="F4569" i="8"/>
  <c r="F4771" i="8"/>
  <c r="F4831" i="8"/>
  <c r="F5054" i="8"/>
  <c r="F5574" i="8"/>
  <c r="F6033" i="8"/>
  <c r="F5895" i="8"/>
  <c r="F6703" i="8"/>
  <c r="F7152" i="8"/>
  <c r="F7237" i="8"/>
  <c r="F7317" i="8"/>
  <c r="F7621" i="8"/>
  <c r="F8115" i="8"/>
  <c r="F1560" i="8"/>
  <c r="F4053" i="8"/>
  <c r="F233" i="8"/>
  <c r="F1329" i="8"/>
  <c r="F1253" i="8"/>
  <c r="F1608" i="8"/>
  <c r="F1990" i="8"/>
  <c r="F2461" i="8"/>
  <c r="F2958" i="8"/>
  <c r="F3078" i="8"/>
  <c r="F3176" i="8"/>
  <c r="F3457" i="8"/>
  <c r="F3984" i="8"/>
  <c r="F4160" i="8"/>
  <c r="F4266" i="8"/>
  <c r="F4339" i="8"/>
  <c r="F4490" i="8"/>
  <c r="F4812" i="8"/>
  <c r="F5497" i="8"/>
  <c r="F5536" i="8"/>
  <c r="F5915" i="8"/>
  <c r="F6231" i="8"/>
  <c r="F6271" i="8"/>
  <c r="F6784" i="8"/>
  <c r="F7088" i="8"/>
  <c r="F7825" i="8"/>
  <c r="F8448" i="8"/>
  <c r="F8762" i="8"/>
  <c r="F254" i="8"/>
  <c r="F1217" i="8"/>
  <c r="F807" i="8"/>
  <c r="F1629" i="8"/>
  <c r="F1778" i="8"/>
  <c r="F1897" i="8"/>
  <c r="F2482" i="8"/>
  <c r="F2979" i="8"/>
  <c r="F3099" i="8"/>
  <c r="F3197" i="8"/>
  <c r="F3544" i="8"/>
  <c r="F4022" i="8"/>
  <c r="F4404" i="8"/>
  <c r="F4360" i="8"/>
  <c r="F4677" i="8"/>
  <c r="F4733" i="8"/>
  <c r="F5957" i="8"/>
  <c r="F6112" i="8"/>
  <c r="F6252" i="8"/>
  <c r="F6292" i="8"/>
  <c r="F6665" i="8"/>
  <c r="F6805" i="8"/>
  <c r="F7631" i="8"/>
  <c r="F7863" i="8"/>
  <c r="F1254" i="8"/>
  <c r="F5880" i="8"/>
  <c r="F7900" i="8"/>
  <c r="F1123" i="8"/>
  <c r="F5788" i="8"/>
  <c r="F6478" i="8"/>
  <c r="F6902" i="8"/>
  <c r="F6542" i="8"/>
  <c r="F6622" i="8"/>
  <c r="F7124" i="8"/>
  <c r="F7276" i="8"/>
  <c r="F7720" i="8"/>
  <c r="F8079" i="8"/>
  <c r="F8284" i="8"/>
  <c r="F8347" i="8"/>
  <c r="F8533" i="8"/>
  <c r="F431" i="8"/>
  <c r="F398" i="8"/>
  <c r="F542" i="8"/>
  <c r="F1443" i="8"/>
  <c r="F1410" i="8"/>
  <c r="F2140" i="8"/>
  <c r="F2079" i="8"/>
  <c r="F2239" i="8"/>
  <c r="F3057" i="8"/>
  <c r="F4039" i="8"/>
  <c r="F4731" i="8"/>
  <c r="F5460" i="8"/>
  <c r="F5334" i="8"/>
  <c r="F5842" i="8"/>
  <c r="F5627" i="8"/>
  <c r="F6519" i="8"/>
  <c r="F7184" i="8"/>
  <c r="F7324" i="8"/>
  <c r="F7467" i="8"/>
  <c r="F7844" i="8"/>
  <c r="F508" i="8"/>
  <c r="F60" i="8"/>
  <c r="F746" i="8"/>
  <c r="F926" i="8"/>
  <c r="F1146" i="8"/>
  <c r="F2149" i="8"/>
  <c r="F1757" i="8"/>
  <c r="F2180" i="8"/>
  <c r="F2742" i="8"/>
  <c r="F2862" i="8"/>
  <c r="F3823" i="8"/>
  <c r="F4952" i="8"/>
  <c r="F5047" i="8"/>
  <c r="F5042" i="8"/>
  <c r="F5298" i="8"/>
  <c r="F5752" i="8"/>
  <c r="F6460" i="8"/>
  <c r="F6564" i="8"/>
  <c r="F6604" i="8"/>
  <c r="F7179" i="8"/>
  <c r="F7702" i="8"/>
  <c r="F8061" i="8"/>
  <c r="F8266" i="8"/>
  <c r="F8570" i="8"/>
  <c r="F8655" i="8"/>
  <c r="F502" i="8"/>
  <c r="F405" i="8"/>
  <c r="F987" i="8"/>
  <c r="F1167" i="8"/>
  <c r="F2201" i="8"/>
  <c r="F2763" i="8"/>
  <c r="F2883" i="8"/>
  <c r="F3781" i="8"/>
  <c r="F4463" i="8"/>
  <c r="F5078" i="8"/>
  <c r="F5794" i="8"/>
  <c r="F6481" i="8"/>
  <c r="F7127" i="8"/>
  <c r="F7279" i="8"/>
  <c r="F7587" i="8"/>
  <c r="F7723" i="8"/>
  <c r="F7943" i="8"/>
  <c r="F8082" i="8"/>
  <c r="F7737" i="8"/>
  <c r="F8020" i="8"/>
  <c r="F1646" i="8"/>
  <c r="F3274" i="8"/>
  <c r="F3354" i="8"/>
  <c r="F4153" i="8"/>
  <c r="F4694" i="8"/>
  <c r="F5855" i="8"/>
  <c r="F6209" i="8"/>
  <c r="F6762" i="8"/>
  <c r="F7058" i="8"/>
  <c r="F7407" i="8"/>
  <c r="F7596" i="8"/>
  <c r="F7803" i="8"/>
  <c r="F8549" i="8"/>
  <c r="F3168" i="8"/>
  <c r="F252" i="8"/>
  <c r="F1197" i="8"/>
  <c r="F805" i="8"/>
  <c r="F1627" i="8"/>
  <c r="F1736" i="8"/>
  <c r="F2480" i="8"/>
  <c r="F2977" i="8"/>
  <c r="F3097" i="8"/>
  <c r="F3195" i="8"/>
  <c r="F3504" i="8"/>
  <c r="F4358" i="8"/>
  <c r="F4637" i="8"/>
  <c r="F5953" i="8"/>
  <c r="F6250" i="8"/>
  <c r="F6290" i="8"/>
  <c r="F6663" i="8"/>
  <c r="F6803" i="8"/>
  <c r="F7629" i="8"/>
  <c r="F8416" i="8"/>
  <c r="F8696" i="8"/>
  <c r="F3463" i="8"/>
  <c r="F193" i="8"/>
  <c r="F326" i="8"/>
  <c r="F623" i="8"/>
  <c r="F1452" i="8"/>
  <c r="F1260" i="8"/>
  <c r="F1568" i="8"/>
  <c r="F2360" i="8"/>
  <c r="F2421" i="8"/>
  <c r="F2918" i="8"/>
  <c r="F3396" i="8"/>
  <c r="F4299" i="8"/>
  <c r="F4992" i="8"/>
  <c r="F5415" i="8"/>
  <c r="F6018" i="8"/>
  <c r="F6191" i="8"/>
  <c r="F6744" i="8"/>
  <c r="F7040" i="8"/>
  <c r="F7423" i="8"/>
  <c r="F7623" i="8"/>
  <c r="F7528" i="8"/>
  <c r="F7785" i="8"/>
  <c r="F8189" i="8"/>
  <c r="F8232" i="8"/>
  <c r="F8535" i="8"/>
  <c r="F858" i="8"/>
  <c r="F214" i="8"/>
  <c r="F767" i="8"/>
  <c r="F1589" i="8"/>
  <c r="F1738" i="8"/>
  <c r="F2442" i="8"/>
  <c r="F2939" i="8"/>
  <c r="F3424" i="8"/>
  <c r="F3946" i="8"/>
  <c r="F4320" i="8"/>
  <c r="F4973" i="8"/>
  <c r="F5436" i="8"/>
  <c r="F5498" i="8"/>
  <c r="F5858" i="8"/>
  <c r="F6212" i="8"/>
  <c r="F6625" i="8"/>
  <c r="F6765" i="8"/>
  <c r="F7061" i="8"/>
  <c r="F7410" i="8"/>
  <c r="F4679" i="8"/>
  <c r="F6892" i="8"/>
  <c r="F4788" i="8"/>
  <c r="F48" i="8"/>
  <c r="F6331" i="8"/>
  <c r="F131" i="8"/>
  <c r="F5018" i="8"/>
  <c r="F5708" i="8"/>
  <c r="F6336" i="8"/>
  <c r="F6438" i="8"/>
  <c r="F6582" i="8"/>
  <c r="F6904" i="8"/>
  <c r="F7680" i="8"/>
  <c r="F8040" i="8"/>
  <c r="F8247" i="8"/>
  <c r="F4514" i="8"/>
  <c r="F365" i="8"/>
  <c r="F985" i="8"/>
  <c r="F1165" i="8"/>
  <c r="F2126" i="8"/>
  <c r="F2199" i="8"/>
  <c r="F2761" i="8"/>
  <c r="F2881" i="8"/>
  <c r="F3155" i="8"/>
  <c r="F3741" i="8"/>
  <c r="F4495" i="8"/>
  <c r="F4423" i="8"/>
  <c r="F4703" i="8"/>
  <c r="F5056" i="8"/>
  <c r="F5790" i="8"/>
  <c r="F6479" i="8"/>
  <c r="F7129" i="8"/>
  <c r="F7277" i="8"/>
  <c r="F7721" i="8"/>
  <c r="F7941" i="8"/>
  <c r="F8080" i="8"/>
  <c r="F8367" i="8"/>
  <c r="F8538" i="8"/>
  <c r="F419" i="8"/>
  <c r="F886" i="8"/>
  <c r="F1106" i="8"/>
  <c r="F1717" i="8"/>
  <c r="F1932" i="8"/>
  <c r="F2702" i="8"/>
  <c r="F2822" i="8"/>
  <c r="F3316" i="8"/>
  <c r="F3756" i="8"/>
  <c r="F3831" i="8"/>
  <c r="F3900" i="8"/>
  <c r="F4105" i="8"/>
  <c r="F4912" i="8"/>
  <c r="F5258" i="8"/>
  <c r="F5691" i="8"/>
  <c r="F6420" i="8"/>
  <c r="F6918" i="8"/>
  <c r="F7582" i="8"/>
  <c r="F7967" i="8"/>
  <c r="F8336" i="8"/>
  <c r="F8574" i="8"/>
  <c r="F471" i="8"/>
  <c r="F2232" i="8"/>
  <c r="F412" i="8"/>
  <c r="F947" i="8"/>
  <c r="F1127" i="8"/>
  <c r="F1693" i="8"/>
  <c r="F2132" i="8"/>
  <c r="F2161" i="8"/>
  <c r="F2723" i="8"/>
  <c r="F2843" i="8"/>
  <c r="F3714" i="8"/>
  <c r="F4127" i="8"/>
  <c r="F4933" i="8"/>
  <c r="F5048" i="8"/>
  <c r="F5279" i="8"/>
  <c r="F5714" i="8"/>
  <c r="F6441" i="8"/>
  <c r="F7683" i="8"/>
  <c r="F7991" i="8"/>
  <c r="F7147" i="8"/>
  <c r="F8280" i="8"/>
  <c r="F2897" i="8"/>
  <c r="F4082" i="8"/>
  <c r="F7351" i="8"/>
  <c r="F8006" i="8"/>
  <c r="F441" i="8"/>
  <c r="F2178" i="8"/>
  <c r="F2459" i="8"/>
  <c r="F2996" i="8"/>
  <c r="F4520" i="8"/>
  <c r="F4950" i="8"/>
  <c r="F5027" i="8"/>
  <c r="F5313" i="8"/>
  <c r="F5785" i="8"/>
  <c r="F5974" i="8"/>
  <c r="F6169" i="8"/>
  <c r="F6722" i="8"/>
  <c r="F7018" i="8"/>
  <c r="F7482" i="8"/>
  <c r="F7875" i="8"/>
  <c r="F8207" i="8"/>
  <c r="F8465" i="8"/>
  <c r="F212" i="8"/>
  <c r="F765" i="8"/>
  <c r="F1886" i="8"/>
  <c r="F1587" i="8"/>
  <c r="F2440" i="8"/>
  <c r="F2937" i="8"/>
  <c r="F3415" i="8"/>
  <c r="F3942" i="8"/>
  <c r="F4318" i="8"/>
  <c r="F4971" i="8"/>
  <c r="F5434" i="8"/>
  <c r="F5490" i="8"/>
  <c r="F5856" i="8"/>
  <c r="F6210" i="8"/>
  <c r="F6543" i="8"/>
  <c r="F6623" i="8"/>
  <c r="F6763" i="8"/>
  <c r="F7059" i="8"/>
  <c r="F7408" i="8"/>
  <c r="F7616" i="8"/>
  <c r="F8285" i="8"/>
  <c r="F8302" i="8"/>
  <c r="F3512" i="8"/>
  <c r="F6636" i="8"/>
  <c r="F153" i="8"/>
  <c r="F583" i="8"/>
  <c r="F706" i="8"/>
  <c r="F1528" i="8"/>
  <c r="F2320" i="8"/>
  <c r="F2601" i="8"/>
  <c r="F3356" i="8"/>
  <c r="F4187" i="8"/>
  <c r="F5138" i="8"/>
  <c r="F5749" i="8"/>
  <c r="F5938" i="8"/>
  <c r="F6151" i="8"/>
  <c r="F6864" i="8"/>
  <c r="F7000" i="8"/>
  <c r="F7446" i="8"/>
  <c r="F7899" i="8"/>
  <c r="F2814" i="8"/>
  <c r="F4904" i="8"/>
  <c r="F174" i="8"/>
  <c r="F604" i="8"/>
  <c r="F644" i="8"/>
  <c r="F727" i="8"/>
  <c r="F1375" i="8"/>
  <c r="F1549" i="8"/>
  <c r="F2341" i="8"/>
  <c r="F2622" i="8"/>
  <c r="F3377" i="8"/>
  <c r="F3813" i="8"/>
  <c r="F4194" i="8"/>
  <c r="F4188" i="8"/>
  <c r="F4280" i="8"/>
  <c r="F5116" i="8"/>
  <c r="F5396" i="8"/>
  <c r="F5597" i="8"/>
  <c r="F5791" i="8"/>
  <c r="F5980" i="8"/>
  <c r="F6172" i="8"/>
  <c r="F6545" i="8"/>
  <c r="F6585" i="8"/>
  <c r="F6725" i="8"/>
  <c r="F6934" i="8"/>
  <c r="F7021" i="8"/>
  <c r="F7488" i="8"/>
  <c r="F7509" i="8"/>
  <c r="F7853" i="8"/>
  <c r="F7806" i="8"/>
  <c r="F8170" i="8"/>
  <c r="F8210" i="8"/>
  <c r="F8479" i="8"/>
  <c r="F2900" i="8"/>
  <c r="F3214" i="8"/>
  <c r="F5098" i="8"/>
  <c r="F5687" i="8"/>
  <c r="F6398" i="8"/>
  <c r="F8044" i="8"/>
  <c r="F8320" i="8"/>
  <c r="F8623" i="8"/>
  <c r="F8597" i="8"/>
  <c r="F8690" i="8"/>
  <c r="F1769" i="8"/>
  <c r="F39" i="8"/>
  <c r="F372" i="8"/>
  <c r="F945" i="8"/>
  <c r="F1125" i="8"/>
  <c r="F2092" i="8"/>
  <c r="F2159" i="8"/>
  <c r="F2721" i="8"/>
  <c r="F2841" i="8"/>
  <c r="F3644" i="8"/>
  <c r="F4087" i="8"/>
  <c r="F4931" i="8"/>
  <c r="F5028" i="8"/>
  <c r="F5277" i="8"/>
  <c r="F5710" i="8"/>
  <c r="F6439" i="8"/>
  <c r="F6914" i="8"/>
  <c r="F7681" i="8"/>
  <c r="F7964" i="8"/>
  <c r="F3889" i="8"/>
  <c r="F22" i="8"/>
  <c r="F1204" i="8"/>
  <c r="F846" i="8"/>
  <c r="F1026" i="8"/>
  <c r="F1066" i="8"/>
  <c r="F1211" i="8"/>
  <c r="F1857" i="8"/>
  <c r="F2561" i="8"/>
  <c r="F2662" i="8"/>
  <c r="F3559" i="8"/>
  <c r="F3276" i="8"/>
  <c r="F3687" i="8"/>
  <c r="F4084" i="8"/>
  <c r="F4678" i="8"/>
  <c r="F4522" i="8"/>
  <c r="F4872" i="8"/>
  <c r="F5218" i="8"/>
  <c r="F5557" i="8"/>
  <c r="F6341" i="8"/>
  <c r="F6380" i="8"/>
  <c r="F8041" i="8"/>
  <c r="F360" i="8"/>
  <c r="F5939" i="8"/>
  <c r="F8753" i="8"/>
  <c r="F469" i="8"/>
  <c r="F1381" i="8"/>
  <c r="F907" i="8"/>
  <c r="F1087" i="8"/>
  <c r="F1698" i="8"/>
  <c r="F1878" i="8"/>
  <c r="F2402" i="8"/>
  <c r="F2683" i="8"/>
  <c r="F2803" i="8"/>
  <c r="F3157" i="8"/>
  <c r="F3297" i="8"/>
  <c r="F3337" i="8"/>
  <c r="F3647" i="8"/>
  <c r="F3957" i="8"/>
  <c r="F4716" i="8"/>
  <c r="F4543" i="8"/>
  <c r="F4893" i="8"/>
  <c r="F5239" i="8"/>
  <c r="F6043" i="8"/>
  <c r="F6401" i="8"/>
  <c r="F7313" i="8"/>
  <c r="F4866" i="8"/>
  <c r="F8725" i="8"/>
  <c r="F1684" i="8"/>
  <c r="F2537" i="8"/>
  <c r="F2719" i="8"/>
  <c r="F4929" i="8"/>
  <c r="F5654" i="8"/>
  <c r="F1506" i="8"/>
  <c r="F2358" i="8"/>
  <c r="F3076" i="8"/>
  <c r="F3562" i="8"/>
  <c r="F3980" i="8"/>
  <c r="F4442" i="8"/>
  <c r="F5413" i="8"/>
  <c r="F5606" i="8"/>
  <c r="F5705" i="8"/>
  <c r="F6098" i="8"/>
  <c r="F6129" i="8"/>
  <c r="F6978" i="8"/>
  <c r="F7780" i="8"/>
  <c r="F8235" i="8"/>
  <c r="F665" i="8"/>
  <c r="F172" i="8"/>
  <c r="F642" i="8"/>
  <c r="F725" i="8"/>
  <c r="F1335" i="8"/>
  <c r="F1547" i="8"/>
  <c r="F2339" i="8"/>
  <c r="F2620" i="8"/>
  <c r="F3335" i="8"/>
  <c r="F3375" i="8"/>
  <c r="F3773" i="8"/>
  <c r="F4265" i="8"/>
  <c r="F4278" i="8"/>
  <c r="F5090" i="8"/>
  <c r="F5394" i="8"/>
  <c r="F5787" i="8"/>
  <c r="F5976" i="8"/>
  <c r="F6170" i="8"/>
  <c r="F6583" i="8"/>
  <c r="F6723" i="8"/>
  <c r="F7019" i="8"/>
  <c r="F7484" i="8"/>
  <c r="F7854" i="8"/>
  <c r="F8208" i="8"/>
  <c r="F8469" i="8"/>
  <c r="F958" i="8"/>
  <c r="F2854" i="8"/>
  <c r="F113" i="8"/>
  <c r="F1488" i="8"/>
  <c r="F2129" i="8"/>
  <c r="F2399" i="8"/>
  <c r="F2280" i="8"/>
  <c r="F3525" i="8"/>
  <c r="F3597" i="8"/>
  <c r="F3877" i="8"/>
  <c r="F4193" i="8"/>
  <c r="F5375" i="8"/>
  <c r="F6080" i="8"/>
  <c r="F6893" i="8"/>
  <c r="F6704" i="8"/>
  <c r="F6960" i="8"/>
  <c r="F7762" i="8"/>
  <c r="F8155" i="8"/>
  <c r="F8508" i="8"/>
  <c r="F8484" i="8"/>
  <c r="F8711" i="8"/>
  <c r="F134" i="8"/>
  <c r="F564" i="8"/>
  <c r="F1402" i="8"/>
  <c r="F1509" i="8"/>
  <c r="F2007" i="8"/>
  <c r="F1997" i="8"/>
  <c r="F2301" i="8"/>
  <c r="F2582" i="8"/>
  <c r="F3762" i="8"/>
  <c r="F4200" i="8"/>
  <c r="F5070" i="8"/>
  <c r="F5647" i="8"/>
  <c r="F5711" i="8"/>
  <c r="F5893" i="8"/>
  <c r="F6101" i="8"/>
  <c r="F6132" i="8"/>
  <c r="F6874" i="8"/>
  <c r="F6981" i="8"/>
  <c r="F7879" i="8"/>
  <c r="F3171" i="8"/>
  <c r="F8096" i="8"/>
  <c r="F4575" i="8"/>
  <c r="F2740" i="8"/>
  <c r="F3656" i="8"/>
  <c r="F4870" i="8"/>
  <c r="F5256" i="8"/>
  <c r="F5900" i="8"/>
  <c r="F7256" i="8"/>
  <c r="F7355" i="8"/>
  <c r="F7506" i="8"/>
  <c r="F7904" i="8"/>
  <c r="F7977" i="8"/>
  <c r="F8134" i="8"/>
  <c r="F5816" i="8"/>
  <c r="F15" i="8"/>
  <c r="F450" i="8"/>
  <c r="F1341" i="8"/>
  <c r="F905" i="8"/>
  <c r="F1085" i="8"/>
  <c r="F1696" i="8"/>
  <c r="F1836" i="8"/>
  <c r="F1876" i="8"/>
  <c r="F2396" i="8"/>
  <c r="F2681" i="8"/>
  <c r="F2801" i="8"/>
  <c r="F3295" i="8"/>
  <c r="F3456" i="8"/>
  <c r="F3818" i="8"/>
  <c r="F3913" i="8"/>
  <c r="F3953" i="8"/>
  <c r="F4676" i="8"/>
  <c r="F4541" i="8"/>
  <c r="F4891" i="8"/>
  <c r="F5053" i="8"/>
  <c r="F5237" i="8"/>
  <c r="F5476" i="8"/>
  <c r="F5838" i="8"/>
  <c r="F6399" i="8"/>
  <c r="F8332" i="8"/>
  <c r="F8396" i="8"/>
  <c r="F8644" i="8"/>
  <c r="F8750" i="8"/>
  <c r="F2252" i="8"/>
  <c r="F5250" i="8"/>
  <c r="F293" i="8"/>
  <c r="F806" i="8"/>
  <c r="F1668" i="8"/>
  <c r="F2521" i="8"/>
  <c r="F3018" i="8"/>
  <c r="F3138" i="8"/>
  <c r="F3236" i="8"/>
  <c r="F3749" i="8"/>
  <c r="F3637" i="8"/>
  <c r="F4259" i="8"/>
  <c r="F4383" i="8"/>
  <c r="F4589" i="8"/>
  <c r="F4772" i="8"/>
  <c r="F4832" i="8"/>
  <c r="F5064" i="8"/>
  <c r="F5576" i="8"/>
  <c r="F6035" i="8"/>
  <c r="F7153" i="8"/>
  <c r="F7238" i="8"/>
  <c r="F7319" i="8"/>
  <c r="F7982" i="8"/>
  <c r="F8116" i="8"/>
  <c r="F8607" i="8"/>
  <c r="F8717" i="8"/>
  <c r="F314" i="8"/>
  <c r="F1354" i="8"/>
  <c r="F867" i="8"/>
  <c r="F1047" i="8"/>
  <c r="F1689" i="8"/>
  <c r="F1838" i="8"/>
  <c r="F2542" i="8"/>
  <c r="F2643" i="8"/>
  <c r="F3039" i="8"/>
  <c r="F3521" i="8"/>
  <c r="F3257" i="8"/>
  <c r="F3487" i="8"/>
  <c r="F3923" i="8"/>
  <c r="F4640" i="8"/>
  <c r="F4503" i="8"/>
  <c r="F4793" i="8"/>
  <c r="F4853" i="8"/>
  <c r="F5831" i="8"/>
  <c r="F6361" i="8"/>
  <c r="F7259" i="8"/>
  <c r="F7361" i="8"/>
  <c r="F7442" i="8"/>
  <c r="F7910" i="8"/>
  <c r="F8037" i="8"/>
  <c r="F8551" i="8"/>
  <c r="F4001" i="8"/>
  <c r="F1042" i="8"/>
  <c r="F4848" i="8"/>
  <c r="F2157" i="8"/>
  <c r="F5275" i="8"/>
  <c r="F1755" i="8"/>
  <c r="F2916" i="8"/>
  <c r="F4337" i="8"/>
  <c r="F4450" i="8"/>
  <c r="F6058" i="8"/>
  <c r="F6831" i="8"/>
  <c r="F6682" i="8"/>
  <c r="F6829" i="8"/>
  <c r="F7103" i="8"/>
  <c r="F7362" i="8"/>
  <c r="F7505" i="8"/>
  <c r="F132" i="8"/>
  <c r="F602" i="8"/>
  <c r="F1362" i="8"/>
  <c r="F1507" i="8"/>
  <c r="F1967" i="8"/>
  <c r="F1957" i="8"/>
  <c r="F2299" i="8"/>
  <c r="F2580" i="8"/>
  <c r="F3722" i="8"/>
  <c r="F4173" i="8"/>
  <c r="F5051" i="8"/>
  <c r="F5707" i="8"/>
  <c r="F6099" i="8"/>
  <c r="F6130" i="8"/>
  <c r="F6351" i="8"/>
  <c r="F6815" i="8"/>
  <c r="F6825" i="8"/>
  <c r="F6979" i="8"/>
  <c r="F7984" i="8"/>
  <c r="F7824" i="8"/>
  <c r="F8253" i="8"/>
  <c r="F8641" i="8"/>
  <c r="F2593" i="8"/>
  <c r="F4596" i="8"/>
  <c r="F456" i="8"/>
  <c r="F418" i="8"/>
  <c r="F543" i="8"/>
  <c r="F986" i="8"/>
  <c r="F1430" i="8"/>
  <c r="F1885" i="8"/>
  <c r="F1817" i="8"/>
  <c r="F2099" i="8"/>
  <c r="F2240" i="8"/>
  <c r="F3058" i="8"/>
  <c r="F4059" i="8"/>
  <c r="F4732" i="8"/>
  <c r="F5442" i="8"/>
  <c r="F5335" i="8"/>
  <c r="F5870" i="8"/>
  <c r="F5628" i="8"/>
  <c r="F6520" i="8"/>
  <c r="F6664" i="8"/>
  <c r="F7326" i="8"/>
  <c r="F7469" i="8"/>
  <c r="F7845" i="8"/>
  <c r="F2111" i="8"/>
  <c r="F94" i="8"/>
  <c r="F324" i="8"/>
  <c r="F1409" i="8"/>
  <c r="F1368" i="8"/>
  <c r="F1469" i="8"/>
  <c r="F2020" i="8"/>
  <c r="F2024" i="8"/>
  <c r="F2261" i="8"/>
  <c r="F3826" i="8"/>
  <c r="F3858" i="8"/>
  <c r="F4132" i="8"/>
  <c r="F4275" i="8"/>
  <c r="F5080" i="8"/>
  <c r="F5356" i="8"/>
  <c r="F6061" i="8"/>
  <c r="F6833" i="8"/>
  <c r="F7109" i="8"/>
  <c r="F7368" i="8"/>
  <c r="F8137" i="8"/>
  <c r="F8733" i="8"/>
  <c r="F7507" i="8"/>
  <c r="F4657" i="8"/>
  <c r="F4460" i="8"/>
  <c r="F3357" i="8"/>
  <c r="F6020" i="8"/>
  <c r="F7239" i="8"/>
  <c r="F8287" i="8"/>
  <c r="F8366" i="8"/>
  <c r="F4371" i="8"/>
  <c r="F135" i="8"/>
  <c r="F605" i="8"/>
  <c r="F1422" i="8"/>
  <c r="F1510" i="8"/>
  <c r="F2027" i="8"/>
  <c r="F2017" i="8"/>
  <c r="F2302" i="8"/>
  <c r="F2583" i="8"/>
  <c r="F3338" i="8"/>
  <c r="F3782" i="8"/>
  <c r="F4220" i="8"/>
  <c r="F5088" i="8"/>
  <c r="F5652" i="8"/>
  <c r="F5713" i="8"/>
  <c r="F5902" i="8"/>
  <c r="F6102" i="8"/>
  <c r="F6133" i="8"/>
  <c r="F6982" i="8"/>
  <c r="F7394" i="8"/>
  <c r="F7417" i="8"/>
  <c r="F7859" i="8"/>
  <c r="F8468" i="8"/>
  <c r="F8679" i="8"/>
  <c r="F6676" i="8"/>
  <c r="F156" i="8"/>
  <c r="F626" i="8"/>
  <c r="F929" i="8"/>
  <c r="F1531" i="8"/>
  <c r="F1902" i="8"/>
  <c r="F2323" i="8"/>
  <c r="F2604" i="8"/>
  <c r="F3359" i="8"/>
  <c r="F4247" i="8"/>
  <c r="F4557" i="8"/>
  <c r="F5198" i="8"/>
  <c r="F5661" i="8"/>
  <c r="F5755" i="8"/>
  <c r="F5944" i="8"/>
  <c r="F6154" i="8"/>
  <c r="F6870" i="8"/>
  <c r="F7003" i="8"/>
  <c r="F7452" i="8"/>
  <c r="F7905" i="8"/>
  <c r="F8154" i="8"/>
  <c r="F77" i="8"/>
  <c r="F547" i="8"/>
  <c r="F1279" i="8"/>
  <c r="F1951" i="8"/>
  <c r="F1821" i="8"/>
  <c r="F2244" i="8"/>
  <c r="F3062" i="8"/>
  <c r="F3697" i="8"/>
  <c r="F3841" i="8"/>
  <c r="F4215" i="8"/>
  <c r="F5146" i="8"/>
  <c r="F5492" i="8"/>
  <c r="F5632" i="8"/>
  <c r="F6524" i="8"/>
  <c r="F6668" i="8"/>
  <c r="F7075" i="8"/>
  <c r="F7334" i="8"/>
  <c r="F7477" i="8"/>
  <c r="F7862" i="8"/>
  <c r="F8517" i="8"/>
  <c r="F943" i="8"/>
  <c r="F1628" i="8"/>
  <c r="F2481" i="8"/>
  <c r="F6251" i="8"/>
  <c r="F1529" i="8"/>
  <c r="F1798" i="8"/>
  <c r="F2241" i="8"/>
  <c r="F2522" i="8"/>
  <c r="F3277" i="8"/>
  <c r="F3545" i="8"/>
  <c r="F4300" i="8"/>
  <c r="F4953" i="8"/>
  <c r="F6192" i="8"/>
  <c r="F6645" i="8"/>
  <c r="F7328" i="8"/>
  <c r="F7786" i="8"/>
  <c r="F8501" i="8"/>
  <c r="F8583" i="8"/>
  <c r="F315" i="8"/>
  <c r="F1374" i="8"/>
  <c r="F868" i="8"/>
  <c r="F1048" i="8"/>
  <c r="F2543" i="8"/>
  <c r="F2644" i="8"/>
  <c r="F3040" i="8"/>
  <c r="F3541" i="8"/>
  <c r="F3258" i="8"/>
  <c r="F3507" i="8"/>
  <c r="F3996" i="8"/>
  <c r="F4660" i="8"/>
  <c r="F4504" i="8"/>
  <c r="F4794" i="8"/>
  <c r="F4854" i="8"/>
  <c r="F6362" i="8"/>
  <c r="F7260" i="8"/>
  <c r="F7363" i="8"/>
  <c r="F7912" i="8"/>
  <c r="F7968" i="8"/>
  <c r="F57" i="8"/>
  <c r="F2433" i="8"/>
  <c r="F4149" i="8"/>
  <c r="F5427" i="8"/>
  <c r="F386" i="8"/>
  <c r="F1252" i="8"/>
  <c r="F1029" i="8"/>
  <c r="F1069" i="8"/>
  <c r="F1246" i="8"/>
  <c r="F1860" i="8"/>
  <c r="F2564" i="8"/>
  <c r="F2665" i="8"/>
  <c r="F3139" i="8"/>
  <c r="F3279" i="8"/>
  <c r="F3449" i="8"/>
  <c r="F3744" i="8"/>
  <c r="F4144" i="8"/>
  <c r="F4525" i="8"/>
  <c r="F4875" i="8"/>
  <c r="F5221" i="8"/>
  <c r="F5563" i="8"/>
  <c r="F6114" i="8"/>
  <c r="F6383" i="8"/>
  <c r="F7660" i="8"/>
  <c r="F8012" i="8"/>
  <c r="F8356" i="8"/>
  <c r="F8386" i="8"/>
  <c r="F8557" i="8"/>
  <c r="F8569" i="8"/>
  <c r="F8674" i="8"/>
  <c r="F8683" i="8"/>
  <c r="F483" i="8"/>
  <c r="F3670" i="8"/>
  <c r="F257" i="8"/>
  <c r="F647" i="8"/>
  <c r="F1258" i="8"/>
  <c r="F7648" i="8"/>
  <c r="F865" i="8"/>
  <c r="F8135" i="8"/>
  <c r="F7314" i="8"/>
  <c r="F1649" i="8"/>
  <c r="F3704" i="8"/>
  <c r="F5158" i="8"/>
  <c r="F5057" i="8"/>
  <c r="F5052" i="8"/>
  <c r="F6381" i="8"/>
  <c r="F6565" i="8"/>
  <c r="F7763" i="8"/>
  <c r="F1138" i="8"/>
  <c r="F5141" i="8"/>
  <c r="F95" i="8"/>
  <c r="F664" i="8"/>
  <c r="F565" i="8"/>
  <c r="F1388" i="8"/>
  <c r="F1470" i="8"/>
  <c r="F2040" i="8"/>
  <c r="F1839" i="8"/>
  <c r="F2044" i="8"/>
  <c r="F2262" i="8"/>
  <c r="F4094" i="8"/>
  <c r="F3859" i="8"/>
  <c r="F5091" i="8"/>
  <c r="F6062" i="8"/>
  <c r="F6853" i="8"/>
  <c r="F6686" i="8"/>
  <c r="F7111" i="8"/>
  <c r="F7370" i="8"/>
  <c r="F7744" i="8"/>
  <c r="F8138" i="8"/>
  <c r="F8537" i="8"/>
  <c r="F8702" i="8"/>
  <c r="F116" i="8"/>
  <c r="F586" i="8"/>
  <c r="F889" i="8"/>
  <c r="F1491" i="8"/>
  <c r="F1938" i="8"/>
  <c r="F2373" i="8"/>
  <c r="F2283" i="8"/>
  <c r="F3600" i="8"/>
  <c r="F3880" i="8"/>
  <c r="F4253" i="8"/>
  <c r="F4599" i="8"/>
  <c r="F5074" i="8"/>
  <c r="F5378" i="8"/>
  <c r="F6083" i="8"/>
  <c r="F6819" i="8"/>
  <c r="F6963" i="8"/>
  <c r="F7765" i="8"/>
  <c r="F8714" i="8"/>
  <c r="F615" i="8"/>
  <c r="F6092" i="8"/>
  <c r="F466" i="8"/>
  <c r="F1221" i="8"/>
  <c r="F1280" i="8"/>
  <c r="F3419" i="8"/>
  <c r="F4207" i="8"/>
  <c r="F5629" i="8"/>
  <c r="F6037" i="8"/>
  <c r="F7090" i="8"/>
  <c r="F7134" i="8"/>
  <c r="F7617" i="8"/>
  <c r="F8361" i="8"/>
  <c r="F8546" i="8"/>
  <c r="F275" i="8"/>
  <c r="F1407" i="8"/>
  <c r="F828" i="8"/>
  <c r="F1650" i="8"/>
  <c r="F1690" i="8"/>
  <c r="F2503" i="8"/>
  <c r="F3000" i="8"/>
  <c r="F3120" i="8"/>
  <c r="F3218" i="8"/>
  <c r="F3491" i="8"/>
  <c r="F4020" i="8"/>
  <c r="F4411" i="8"/>
  <c r="F4381" i="8"/>
  <c r="F4561" i="8"/>
  <c r="F4754" i="8"/>
  <c r="F5458" i="8"/>
  <c r="F5488" i="8"/>
  <c r="F5999" i="8"/>
  <c r="F6313" i="8"/>
  <c r="F7135" i="8"/>
  <c r="F7220" i="8"/>
  <c r="F7551" i="8"/>
  <c r="F8377" i="8"/>
  <c r="F8620" i="8"/>
  <c r="F296" i="8"/>
  <c r="F1265" i="8"/>
  <c r="F849" i="8"/>
  <c r="F1451" i="8"/>
  <c r="F1671" i="8"/>
  <c r="F1948" i="8"/>
  <c r="F2524" i="8"/>
  <c r="F3021" i="8"/>
  <c r="F3460" i="8"/>
  <c r="F3239" i="8"/>
  <c r="F3454" i="8"/>
  <c r="F4038" i="8"/>
  <c r="F4438" i="8"/>
  <c r="F4662" i="8"/>
  <c r="F4775" i="8"/>
  <c r="F4835" i="8"/>
  <c r="F5582" i="8"/>
  <c r="F5883" i="8"/>
  <c r="F6845" i="8"/>
  <c r="F6707" i="8"/>
  <c r="F7156" i="8"/>
  <c r="F7241" i="8"/>
  <c r="F7325" i="8"/>
  <c r="F7592" i="8"/>
  <c r="F8119" i="8"/>
  <c r="F8328" i="8"/>
  <c r="F8408" i="8"/>
  <c r="F8388" i="8"/>
  <c r="F3255" i="8"/>
  <c r="F3098" i="8"/>
  <c r="F6291" i="8"/>
  <c r="F1718" i="8"/>
  <c r="F2181" i="8"/>
  <c r="F3059" i="8"/>
  <c r="F4523" i="8"/>
  <c r="F4873" i="8"/>
  <c r="F5538" i="8"/>
  <c r="F6745" i="8"/>
  <c r="F68" i="8"/>
  <c r="F400" i="8"/>
  <c r="F521" i="8"/>
  <c r="F1008" i="8"/>
  <c r="F1188" i="8"/>
  <c r="F1799" i="8"/>
  <c r="F2222" i="8"/>
  <c r="F2784" i="8"/>
  <c r="F2904" i="8"/>
  <c r="F3699" i="8"/>
  <c r="F4128" i="8"/>
  <c r="F4399" i="8"/>
  <c r="F4626" i="8"/>
  <c r="F5089" i="8"/>
  <c r="F5610" i="8"/>
  <c r="F6502" i="8"/>
  <c r="F6646" i="8"/>
  <c r="F6880" i="8"/>
  <c r="F7300" i="8"/>
  <c r="F1969" i="8"/>
  <c r="F76" i="8"/>
  <c r="F451" i="8"/>
  <c r="F546" i="8"/>
  <c r="F1259" i="8"/>
  <c r="F1921" i="8"/>
  <c r="F1820" i="8"/>
  <c r="F2243" i="8"/>
  <c r="F3061" i="8"/>
  <c r="F3673" i="8"/>
  <c r="F3840" i="8"/>
  <c r="F4130" i="8"/>
  <c r="F5126" i="8"/>
  <c r="F5338" i="8"/>
  <c r="F5631" i="8"/>
  <c r="F6523" i="8"/>
  <c r="F7073" i="8"/>
  <c r="F7332" i="8"/>
  <c r="F7475" i="8"/>
  <c r="F7848" i="8"/>
  <c r="F3037" i="8"/>
  <c r="F2462" i="8"/>
  <c r="F3998" i="8"/>
  <c r="F5416" i="8"/>
  <c r="F6898" i="8"/>
  <c r="F8162" i="8"/>
  <c r="F3755" i="8"/>
  <c r="F235" i="8"/>
  <c r="F679" i="8"/>
  <c r="F788" i="8"/>
  <c r="F1293" i="8"/>
  <c r="F1610" i="8"/>
  <c r="F2030" i="8"/>
  <c r="F2463" i="8"/>
  <c r="F2960" i="8"/>
  <c r="F3080" i="8"/>
  <c r="F3178" i="8"/>
  <c r="F3506" i="8"/>
  <c r="F4024" i="8"/>
  <c r="F4181" i="8"/>
  <c r="F4428" i="8"/>
  <c r="F4341" i="8"/>
  <c r="F5377" i="8"/>
  <c r="F5540" i="8"/>
  <c r="F5919" i="8"/>
  <c r="F6233" i="8"/>
  <c r="F6273" i="8"/>
  <c r="F6786" i="8"/>
  <c r="F7092" i="8"/>
  <c r="F7827" i="8"/>
  <c r="F2774" i="8"/>
  <c r="F4744" i="8"/>
  <c r="F8736" i="8"/>
  <c r="F256" i="8"/>
  <c r="F646" i="8"/>
  <c r="F1238" i="8"/>
  <c r="F729" i="8"/>
  <c r="F1631" i="8"/>
  <c r="F1922" i="8"/>
  <c r="F2484" i="8"/>
  <c r="F2981" i="8"/>
  <c r="F3101" i="8"/>
  <c r="F3199" i="8"/>
  <c r="F3829" i="8"/>
  <c r="F4062" i="8"/>
  <c r="F4444" i="8"/>
  <c r="F4362" i="8"/>
  <c r="F4412" i="8"/>
  <c r="F4717" i="8"/>
  <c r="F4735" i="8"/>
  <c r="F5961" i="8"/>
  <c r="F6254" i="8"/>
  <c r="F6294" i="8"/>
  <c r="F6667" i="8"/>
  <c r="F6807" i="8"/>
  <c r="F7558" i="8"/>
  <c r="F7633" i="8"/>
  <c r="F6040" i="8"/>
  <c r="F7906" i="8"/>
  <c r="F6804" i="8"/>
  <c r="F2743" i="8"/>
  <c r="F2999" i="8"/>
  <c r="F3217" i="8"/>
  <c r="F3471" i="8"/>
  <c r="F4090" i="8"/>
  <c r="F4623" i="8"/>
  <c r="F7001" i="8"/>
  <c r="F535" i="8"/>
  <c r="F2312" i="8"/>
  <c r="F404" i="8"/>
  <c r="F331" i="8"/>
  <c r="F708" i="8"/>
  <c r="F968" i="8"/>
  <c r="F1148" i="8"/>
  <c r="F1759" i="8"/>
  <c r="F2182" i="8"/>
  <c r="F2744" i="8"/>
  <c r="F2864" i="8"/>
  <c r="F3622" i="8"/>
  <c r="F4954" i="8"/>
  <c r="F5067" i="8"/>
  <c r="F5062" i="8"/>
  <c r="F5300" i="8"/>
  <c r="F5668" i="8"/>
  <c r="F5756" i="8"/>
  <c r="F6462" i="8"/>
  <c r="F6911" i="8"/>
  <c r="F6606" i="8"/>
  <c r="F7704" i="8"/>
  <c r="F8063" i="8"/>
  <c r="F8268" i="8"/>
  <c r="F8360" i="8"/>
  <c r="F8511" i="8"/>
  <c r="F3248" i="8"/>
  <c r="F67" i="8"/>
  <c r="F445" i="8"/>
  <c r="F809" i="8"/>
  <c r="F1169" i="8"/>
  <c r="F1780" i="8"/>
  <c r="F2203" i="8"/>
  <c r="F2765" i="8"/>
  <c r="F2885" i="8"/>
  <c r="F3821" i="8"/>
  <c r="F5130" i="8"/>
  <c r="F5486" i="8"/>
  <c r="F5798" i="8"/>
  <c r="F6483" i="8"/>
  <c r="F7281" i="8"/>
  <c r="F7725" i="8"/>
  <c r="F7945" i="8"/>
  <c r="F8084" i="8"/>
  <c r="F484" i="8"/>
  <c r="F910" i="8"/>
  <c r="F6309" i="8"/>
  <c r="F1314" i="8"/>
  <c r="F253" i="8"/>
  <c r="F766" i="8"/>
  <c r="F1669" i="8"/>
  <c r="F1920" i="8"/>
  <c r="F2361" i="8"/>
  <c r="F3079" i="8"/>
  <c r="F5917" i="8"/>
  <c r="F7422" i="8"/>
  <c r="F7703" i="8"/>
  <c r="F8441" i="8"/>
  <c r="F8737" i="8"/>
  <c r="F3070" i="8"/>
  <c r="F6776" i="8"/>
  <c r="F195" i="8"/>
  <c r="F748" i="8"/>
  <c r="F1300" i="8"/>
  <c r="F1570" i="8"/>
  <c r="F2362" i="8"/>
  <c r="F2423" i="8"/>
  <c r="F2920" i="8"/>
  <c r="F3398" i="8"/>
  <c r="F3630" i="8"/>
  <c r="F4301" i="8"/>
  <c r="F4814" i="8"/>
  <c r="F4994" i="8"/>
  <c r="F5337" i="8"/>
  <c r="F5417" i="8"/>
  <c r="F5685" i="8"/>
  <c r="F6022" i="8"/>
  <c r="F6193" i="8"/>
  <c r="F6566" i="8"/>
  <c r="F6746" i="8"/>
  <c r="F7042" i="8"/>
  <c r="F7199" i="8"/>
  <c r="F7613" i="8"/>
  <c r="F7530" i="8"/>
  <c r="F7665" i="8"/>
  <c r="F7787" i="8"/>
  <c r="F8191" i="8"/>
  <c r="F8248" i="8"/>
  <c r="F1018" i="8"/>
  <c r="F216" i="8"/>
  <c r="F989" i="8"/>
  <c r="F2073" i="8"/>
  <c r="F1591" i="8"/>
  <c r="F2404" i="8"/>
  <c r="F2444" i="8"/>
  <c r="F2941" i="8"/>
  <c r="F3434" i="8"/>
  <c r="F3950" i="8"/>
  <c r="F4322" i="8"/>
  <c r="F4975" i="8"/>
  <c r="F5438" i="8"/>
  <c r="F5502" i="8"/>
  <c r="F5860" i="8"/>
  <c r="F6214" i="8"/>
  <c r="F6627" i="8"/>
  <c r="F6767" i="8"/>
  <c r="F7063" i="8"/>
  <c r="F7412" i="8"/>
  <c r="F7808" i="8"/>
  <c r="F4750" i="8"/>
  <c r="F4791" i="8"/>
  <c r="F7357" i="8"/>
  <c r="F7194" i="8"/>
  <c r="F1569" i="8"/>
  <c r="F1818" i="8"/>
  <c r="F4394" i="8"/>
  <c r="F4753" i="8"/>
  <c r="F6312" i="8"/>
  <c r="F8323" i="8"/>
  <c r="F1620" i="8"/>
  <c r="F457" i="8"/>
  <c r="F928" i="8"/>
  <c r="F1108" i="8"/>
  <c r="F1719" i="8"/>
  <c r="F1963" i="8"/>
  <c r="F2704" i="8"/>
  <c r="F2824" i="8"/>
  <c r="F3318" i="8"/>
  <c r="F3796" i="8"/>
  <c r="F4145" i="8"/>
  <c r="F4914" i="8"/>
  <c r="F5260" i="8"/>
  <c r="F6422" i="8"/>
  <c r="F7622" i="8"/>
  <c r="F8007" i="8"/>
  <c r="F8357" i="8"/>
  <c r="F8601" i="8"/>
  <c r="F8739" i="8"/>
  <c r="F8672" i="8"/>
  <c r="F524" i="8"/>
  <c r="F470" i="8"/>
  <c r="F769" i="8"/>
  <c r="F949" i="8"/>
  <c r="F1129" i="8"/>
  <c r="F1740" i="8"/>
  <c r="F1890" i="8"/>
  <c r="F2163" i="8"/>
  <c r="F2725" i="8"/>
  <c r="F2845" i="8"/>
  <c r="F3754" i="8"/>
  <c r="F4935" i="8"/>
  <c r="F5068" i="8"/>
  <c r="F5281" i="8"/>
  <c r="F5600" i="8"/>
  <c r="F5718" i="8"/>
  <c r="F6443" i="8"/>
  <c r="F6913" i="8"/>
  <c r="F7685" i="8"/>
  <c r="F8031" i="8"/>
  <c r="F8355" i="8"/>
  <c r="F8540" i="8"/>
  <c r="F8429" i="8"/>
  <c r="F1391" i="8"/>
  <c r="F2820" i="8"/>
  <c r="F7131" i="8"/>
  <c r="F1796" i="8"/>
  <c r="F4142" i="8"/>
  <c r="F7997" i="8"/>
  <c r="F8612" i="8"/>
  <c r="F274" i="8"/>
  <c r="F2562" i="8"/>
  <c r="F2663" i="8"/>
  <c r="F2919" i="8"/>
  <c r="F3397" i="8"/>
  <c r="F4004" i="8"/>
  <c r="F4340" i="8"/>
  <c r="F5336" i="8"/>
  <c r="F5651" i="8"/>
  <c r="F5751" i="8"/>
  <c r="F6232" i="8"/>
  <c r="F8505" i="8"/>
  <c r="F155" i="8"/>
  <c r="F625" i="8"/>
  <c r="F1530" i="8"/>
  <c r="F1892" i="8"/>
  <c r="F2322" i="8"/>
  <c r="F2603" i="8"/>
  <c r="F3358" i="8"/>
  <c r="F4227" i="8"/>
  <c r="F5178" i="8"/>
  <c r="F5656" i="8"/>
  <c r="F5753" i="8"/>
  <c r="F5942" i="8"/>
  <c r="F6153" i="8"/>
  <c r="F6868" i="8"/>
  <c r="F6943" i="8"/>
  <c r="F7002" i="8"/>
  <c r="F7450" i="8"/>
  <c r="F7903" i="8"/>
  <c r="F8496" i="8"/>
  <c r="F3609" i="8"/>
  <c r="F176" i="8"/>
  <c r="F1415" i="8"/>
  <c r="F1551" i="8"/>
  <c r="F1700" i="8"/>
  <c r="F2343" i="8"/>
  <c r="F2624" i="8"/>
  <c r="F3379" i="8"/>
  <c r="F3902" i="8"/>
  <c r="F4234" i="8"/>
  <c r="F4228" i="8"/>
  <c r="F4282" i="8"/>
  <c r="F4580" i="8"/>
  <c r="F5156" i="8"/>
  <c r="F5398" i="8"/>
  <c r="F5795" i="8"/>
  <c r="F5984" i="8"/>
  <c r="F5889" i="8"/>
  <c r="F6174" i="8"/>
  <c r="F6547" i="8"/>
  <c r="F6587" i="8"/>
  <c r="F6727" i="8"/>
  <c r="F7023" i="8"/>
  <c r="F7492" i="8"/>
  <c r="F7511" i="8"/>
  <c r="F7885" i="8"/>
  <c r="F8172" i="8"/>
  <c r="F8212" i="8"/>
  <c r="F8547" i="8"/>
  <c r="F97" i="8"/>
  <c r="F59" i="8"/>
  <c r="F663" i="8"/>
  <c r="F1428" i="8"/>
  <c r="F1472" i="8"/>
  <c r="F2080" i="8"/>
  <c r="F1841" i="8"/>
  <c r="F2084" i="8"/>
  <c r="F2264" i="8"/>
  <c r="F3861" i="8"/>
  <c r="F3986" i="8"/>
  <c r="F5104" i="8"/>
  <c r="F6064" i="8"/>
  <c r="F6348" i="8"/>
  <c r="F2990" i="8"/>
  <c r="F2281" i="8"/>
  <c r="F4170" i="8"/>
  <c r="F5578" i="8"/>
  <c r="F6685" i="8"/>
  <c r="F7154" i="8"/>
  <c r="F7547" i="8"/>
  <c r="F7901" i="8"/>
  <c r="F7826" i="8"/>
  <c r="F8117" i="8"/>
  <c r="F8638" i="8"/>
  <c r="F8658" i="8"/>
  <c r="F366" i="8"/>
  <c r="F1222" i="8"/>
  <c r="F888" i="8"/>
  <c r="F1028" i="8"/>
  <c r="F1068" i="8"/>
  <c r="F1233" i="8"/>
  <c r="F1859" i="8"/>
  <c r="F2563" i="8"/>
  <c r="F2664" i="8"/>
  <c r="F3729" i="8"/>
  <c r="F3278" i="8"/>
  <c r="F3724" i="8"/>
  <c r="F4124" i="8"/>
  <c r="F4718" i="8"/>
  <c r="F4524" i="8"/>
  <c r="F4874" i="8"/>
  <c r="F5220" i="8"/>
  <c r="F5561" i="8"/>
  <c r="F6382" i="8"/>
  <c r="F7992" i="8"/>
  <c r="F52" i="8"/>
  <c r="F5979" i="8"/>
  <c r="F479" i="8"/>
  <c r="F1421" i="8"/>
  <c r="F1089" i="8"/>
  <c r="F1880" i="8"/>
  <c r="F2685" i="8"/>
  <c r="F2805" i="8"/>
  <c r="F3159" i="8"/>
  <c r="F3299" i="8"/>
  <c r="F3676" i="8"/>
  <c r="F3615" i="8"/>
  <c r="F3961" i="8"/>
  <c r="F4545" i="8"/>
  <c r="F4895" i="8"/>
  <c r="F5241" i="8"/>
  <c r="F6403" i="8"/>
  <c r="F7437" i="8"/>
  <c r="F7416" i="8"/>
  <c r="F758" i="8"/>
  <c r="F3939" i="8"/>
  <c r="F277" i="8"/>
  <c r="F1196" i="8"/>
  <c r="F830" i="8"/>
  <c r="F1652" i="8"/>
  <c r="F2505" i="8"/>
  <c r="F3002" i="8"/>
  <c r="F3122" i="8"/>
  <c r="F3220" i="8"/>
  <c r="F3531" i="8"/>
  <c r="F4060" i="8"/>
  <c r="F3893" i="8"/>
  <c r="F4451" i="8"/>
  <c r="F4603" i="8"/>
  <c r="F4756" i="8"/>
  <c r="F6003" i="8"/>
  <c r="F6315" i="8"/>
  <c r="F5041" i="8"/>
  <c r="F8301" i="8"/>
  <c r="F2540" i="8"/>
  <c r="F105" i="8"/>
  <c r="F3524" i="8"/>
  <c r="F3579" i="8"/>
  <c r="F5940" i="8"/>
  <c r="F7321" i="8"/>
  <c r="F8267" i="8"/>
  <c r="F8346" i="8"/>
  <c r="F8677" i="8"/>
  <c r="F115" i="8"/>
  <c r="F585" i="8"/>
  <c r="F1490" i="8"/>
  <c r="F1928" i="8"/>
  <c r="F2374" i="8"/>
  <c r="F2282" i="8"/>
  <c r="F3565" i="8"/>
  <c r="F3599" i="8"/>
  <c r="F3879" i="8"/>
  <c r="F4233" i="8"/>
  <c r="F4579" i="8"/>
  <c r="F5630" i="8"/>
  <c r="F6082" i="8"/>
  <c r="F6357" i="8"/>
  <c r="F6706" i="8"/>
  <c r="F6962" i="8"/>
  <c r="F7155" i="8"/>
  <c r="F7764" i="8"/>
  <c r="F8307" i="8"/>
  <c r="F136" i="8"/>
  <c r="F606" i="8"/>
  <c r="F909" i="8"/>
  <c r="F1511" i="8"/>
  <c r="F2047" i="8"/>
  <c r="F2037" i="8"/>
  <c r="F2303" i="8"/>
  <c r="F2584" i="8"/>
  <c r="F3339" i="8"/>
  <c r="F3802" i="8"/>
  <c r="F4240" i="8"/>
  <c r="F5100" i="8"/>
  <c r="F5657" i="8"/>
  <c r="F5715" i="8"/>
  <c r="F5904" i="8"/>
  <c r="F6103" i="8"/>
  <c r="F6134" i="8"/>
  <c r="F6814" i="8"/>
  <c r="F6983" i="8"/>
  <c r="F7880" i="8"/>
  <c r="F8472" i="8"/>
  <c r="F8694" i="8"/>
  <c r="F28" i="8"/>
  <c r="F245" i="8"/>
  <c r="F2332" i="8"/>
  <c r="F38" i="8"/>
  <c r="F678" i="8"/>
  <c r="F1010" i="8"/>
  <c r="F1190" i="8"/>
  <c r="F1915" i="8"/>
  <c r="F1801" i="8"/>
  <c r="F2224" i="8"/>
  <c r="F2786" i="8"/>
  <c r="F2906" i="8"/>
  <c r="F3739" i="8"/>
  <c r="F4439" i="8"/>
  <c r="F4630" i="8"/>
  <c r="F5128" i="8"/>
  <c r="F5448" i="8"/>
  <c r="F5612" i="8"/>
  <c r="F7216" i="8"/>
  <c r="F1687" i="8"/>
  <c r="F4627" i="8"/>
  <c r="F6111" i="8"/>
  <c r="F1758" i="8"/>
  <c r="F2010" i="8"/>
  <c r="F3421" i="8"/>
  <c r="F4813" i="8"/>
  <c r="F5299" i="8"/>
  <c r="F6152" i="8"/>
  <c r="F6605" i="8"/>
  <c r="F6785" i="8"/>
  <c r="F7471" i="8"/>
  <c r="F8062" i="8"/>
  <c r="F8627" i="8"/>
  <c r="F2714" i="8"/>
  <c r="F5520" i="8"/>
  <c r="F295" i="8"/>
  <c r="F545" i="8"/>
  <c r="F1245" i="8"/>
  <c r="F848" i="8"/>
  <c r="F1670" i="8"/>
  <c r="F2523" i="8"/>
  <c r="F3020" i="8"/>
  <c r="F3543" i="8"/>
  <c r="F3238" i="8"/>
  <c r="F3436" i="8"/>
  <c r="F4018" i="8"/>
  <c r="F4418" i="8"/>
  <c r="F4642" i="8"/>
  <c r="F4774" i="8"/>
  <c r="F4834" i="8"/>
  <c r="F5580" i="8"/>
  <c r="F6039" i="8"/>
  <c r="F7240" i="8"/>
  <c r="F7323" i="8"/>
  <c r="F7572" i="8"/>
  <c r="F8118" i="8"/>
  <c r="F4984" i="8"/>
  <c r="F316" i="8"/>
  <c r="F1394" i="8"/>
  <c r="F1049" i="8"/>
  <c r="F2544" i="8"/>
  <c r="F2645" i="8"/>
  <c r="F3041" i="8"/>
  <c r="F3561" i="8"/>
  <c r="F3259" i="8"/>
  <c r="F3527" i="8"/>
  <c r="F4016" i="8"/>
  <c r="F4680" i="8"/>
  <c r="F4505" i="8"/>
  <c r="F4795" i="8"/>
  <c r="F4855" i="8"/>
  <c r="F5599" i="8"/>
  <c r="F6363" i="8"/>
  <c r="F7261" i="8"/>
  <c r="F7365" i="8"/>
  <c r="F7914" i="8"/>
  <c r="F7988" i="8"/>
  <c r="F3130" i="8"/>
  <c r="F237" i="8"/>
  <c r="F627" i="8"/>
  <c r="F790" i="8"/>
  <c r="F1333" i="8"/>
  <c r="F1612" i="8"/>
  <c r="F2070" i="8"/>
  <c r="F2465" i="8"/>
  <c r="F2962" i="8"/>
  <c r="F3082" i="8"/>
  <c r="F3180" i="8"/>
  <c r="F3546" i="8"/>
  <c r="F4064" i="8"/>
  <c r="F4221" i="8"/>
  <c r="F4417" i="8"/>
  <c r="F4343" i="8"/>
  <c r="F5535" i="8"/>
  <c r="F5544" i="8"/>
  <c r="F5923" i="8"/>
  <c r="F6235" i="8"/>
  <c r="F6275" i="8"/>
  <c r="F3418" i="8"/>
  <c r="F6437" i="8"/>
  <c r="F5650" i="8"/>
  <c r="F7557" i="8"/>
  <c r="F8661" i="8"/>
  <c r="F4851" i="8"/>
  <c r="F1207" i="8"/>
  <c r="F3196" i="8"/>
  <c r="F827" i="8"/>
  <c r="F3019" i="8"/>
  <c r="F3237" i="8"/>
  <c r="F4104" i="8"/>
  <c r="F4993" i="8"/>
  <c r="F6866" i="8"/>
  <c r="F7219" i="8"/>
  <c r="F7972" i="8"/>
  <c r="F8237" i="8"/>
  <c r="F8487" i="8"/>
  <c r="F8700" i="8"/>
  <c r="F75" i="8"/>
  <c r="F449" i="8"/>
  <c r="F1239" i="8"/>
  <c r="F1905" i="8"/>
  <c r="F1819" i="8"/>
  <c r="F2242" i="8"/>
  <c r="F3060" i="8"/>
  <c r="F3665" i="8"/>
  <c r="F4110" i="8"/>
  <c r="F5106" i="8"/>
  <c r="F6522" i="8"/>
  <c r="F6666" i="8"/>
  <c r="F7330" i="8"/>
  <c r="F7473" i="8"/>
  <c r="F7847" i="8"/>
  <c r="F8166" i="8"/>
  <c r="F96" i="8"/>
  <c r="F566" i="8"/>
  <c r="F869" i="8"/>
  <c r="F1009" i="8"/>
  <c r="F1408" i="8"/>
  <c r="F1471" i="8"/>
  <c r="F2060" i="8"/>
  <c r="F1840" i="8"/>
  <c r="F2064" i="8"/>
  <c r="F2263" i="8"/>
  <c r="F3836" i="8"/>
  <c r="F3860" i="8"/>
  <c r="F5093" i="8"/>
  <c r="F5358" i="8"/>
  <c r="F6063" i="8"/>
  <c r="F6873" i="8"/>
  <c r="F7113" i="8"/>
  <c r="F7372" i="8"/>
  <c r="F7745" i="8"/>
  <c r="F8139" i="8"/>
  <c r="F1680" i="8"/>
  <c r="F30" i="8"/>
  <c r="F343" i="8"/>
  <c r="F321" i="8"/>
  <c r="F970" i="8"/>
  <c r="F1150" i="8"/>
  <c r="F1761" i="8"/>
  <c r="F2184" i="8"/>
  <c r="F2746" i="8"/>
  <c r="F2866" i="8"/>
  <c r="F3688" i="8"/>
  <c r="F3899" i="8"/>
  <c r="F4393" i="8"/>
  <c r="F4956" i="8"/>
  <c r="F5112" i="8"/>
  <c r="F5760" i="8"/>
  <c r="F6464" i="8"/>
  <c r="F6608" i="8"/>
  <c r="F7189" i="8"/>
  <c r="F7435" i="8"/>
  <c r="F7706" i="8"/>
  <c r="F8104" i="8"/>
  <c r="F8065" i="8"/>
  <c r="F8270" i="8"/>
  <c r="F8625" i="8"/>
  <c r="F6972" i="8"/>
  <c r="F7145" i="8"/>
  <c r="F2559" i="8"/>
  <c r="F5469" i="8"/>
  <c r="F1045" i="8"/>
  <c r="F3481" i="8"/>
  <c r="F7418" i="8"/>
  <c r="F7741" i="8"/>
  <c r="F4359" i="8"/>
  <c r="F8409" i="8"/>
  <c r="F1007" i="8"/>
  <c r="F1273" i="8"/>
  <c r="F1489" i="8"/>
  <c r="F2502" i="8"/>
  <c r="F3655" i="8"/>
  <c r="F3598" i="8"/>
  <c r="F4698" i="8"/>
  <c r="F4565" i="8"/>
  <c r="F6081" i="8"/>
  <c r="F6352" i="8"/>
  <c r="F798" i="8"/>
  <c r="F4030" i="8"/>
  <c r="F4784" i="8"/>
  <c r="F255" i="8"/>
  <c r="F645" i="8"/>
  <c r="F1224" i="8"/>
  <c r="F808" i="8"/>
  <c r="F1630" i="8"/>
  <c r="F2145" i="8"/>
  <c r="F1907" i="8"/>
  <c r="F2483" i="8"/>
  <c r="F2980" i="8"/>
  <c r="F3100" i="8"/>
  <c r="F3198" i="8"/>
  <c r="F3564" i="8"/>
  <c r="F4042" i="8"/>
  <c r="F4424" i="8"/>
  <c r="F4361" i="8"/>
  <c r="F4697" i="8"/>
  <c r="F4734" i="8"/>
  <c r="F5471" i="8"/>
  <c r="F5959" i="8"/>
  <c r="F6253" i="8"/>
  <c r="F6293" i="8"/>
  <c r="F6806" i="8"/>
  <c r="F7632" i="8"/>
  <c r="F7882" i="8"/>
  <c r="F8757" i="8"/>
  <c r="F3010" i="8"/>
  <c r="F4454" i="8"/>
  <c r="F276" i="8"/>
  <c r="F683" i="8"/>
  <c r="F1427" i="8"/>
  <c r="F1651" i="8"/>
  <c r="F2504" i="8"/>
  <c r="F3001" i="8"/>
  <c r="F3121" i="8"/>
  <c r="F3219" i="8"/>
  <c r="F3511" i="8"/>
  <c r="F4040" i="8"/>
  <c r="F4431" i="8"/>
  <c r="F4583" i="8"/>
  <c r="F4755" i="8"/>
  <c r="F6001" i="8"/>
  <c r="F6314" i="8"/>
  <c r="F6687" i="8"/>
  <c r="F7136" i="8"/>
  <c r="F7221" i="8"/>
  <c r="F7568" i="8"/>
  <c r="F8402" i="8"/>
  <c r="F8636" i="8"/>
  <c r="F197" i="8"/>
  <c r="F587" i="8"/>
  <c r="F750" i="8"/>
  <c r="F1340" i="8"/>
  <c r="F1572" i="8"/>
  <c r="F2364" i="8"/>
  <c r="F2425" i="8"/>
  <c r="F2922" i="8"/>
  <c r="F3400" i="8"/>
  <c r="F3700" i="8"/>
  <c r="F4303" i="8"/>
  <c r="F4816" i="8"/>
  <c r="F4996" i="8"/>
  <c r="F5379" i="8"/>
  <c r="F5419" i="8"/>
  <c r="F5899" i="8"/>
  <c r="F6026" i="8"/>
  <c r="F4272" i="8"/>
  <c r="F635" i="8"/>
  <c r="F1609" i="8"/>
  <c r="F1882" i="8"/>
  <c r="F3878" i="8"/>
  <c r="F4213" i="8"/>
  <c r="F4398" i="8"/>
  <c r="F4773" i="8"/>
  <c r="F5219" i="8"/>
  <c r="F5754" i="8"/>
  <c r="F5609" i="8"/>
  <c r="F5665" i="8"/>
  <c r="F7041" i="8"/>
  <c r="F7846" i="8"/>
  <c r="F8190" i="8"/>
  <c r="F8499" i="8"/>
  <c r="F8678" i="8"/>
  <c r="F8663" i="8"/>
  <c r="F72" i="8"/>
  <c r="F165" i="8"/>
  <c r="F353" i="8"/>
  <c r="F425" i="8"/>
  <c r="F728" i="8"/>
  <c r="F988" i="8"/>
  <c r="F1168" i="8"/>
  <c r="F1699" i="8"/>
  <c r="F1779" i="8"/>
  <c r="F2139" i="8"/>
  <c r="F2202" i="8"/>
  <c r="F2764" i="8"/>
  <c r="F2884" i="8"/>
  <c r="F3801" i="8"/>
  <c r="F4483" i="8"/>
  <c r="F5110" i="8"/>
  <c r="F5649" i="8"/>
  <c r="F5796" i="8"/>
  <c r="F6113" i="8"/>
  <c r="F6482" i="8"/>
  <c r="F6932" i="8"/>
  <c r="F6626" i="8"/>
  <c r="F7125" i="8"/>
  <c r="F7280" i="8"/>
  <c r="F7607" i="8"/>
  <c r="F7724" i="8"/>
  <c r="F7944" i="8"/>
  <c r="F8083" i="8"/>
  <c r="F8288" i="8"/>
  <c r="F8516" i="8"/>
  <c r="F8582" i="8"/>
  <c r="F2053" i="8"/>
  <c r="F1986" i="8"/>
  <c r="F74" i="8"/>
  <c r="F526" i="8"/>
  <c r="F829" i="8"/>
  <c r="F1189" i="8"/>
  <c r="F2033" i="8"/>
  <c r="F1800" i="8"/>
  <c r="F2223" i="8"/>
  <c r="F2785" i="8"/>
  <c r="F2905" i="8"/>
  <c r="F3719" i="8"/>
  <c r="F4255" i="8"/>
  <c r="F4419" i="8"/>
  <c r="F4628" i="8"/>
  <c r="F5108" i="8"/>
  <c r="F5318" i="8"/>
  <c r="F5611" i="8"/>
  <c r="F6503" i="8"/>
  <c r="F6885" i="8"/>
  <c r="F7301" i="8"/>
  <c r="F8461" i="8"/>
  <c r="F7052" i="8"/>
  <c r="F930" i="8"/>
  <c r="F1110" i="8"/>
  <c r="F1721" i="8"/>
  <c r="F2003" i="8"/>
  <c r="F2706" i="8"/>
  <c r="F2826" i="8"/>
  <c r="F3320" i="8"/>
  <c r="F3625" i="8"/>
  <c r="F4916" i="8"/>
  <c r="F5262" i="8"/>
  <c r="F5702" i="8"/>
  <c r="F1887" i="8"/>
  <c r="F2978" i="8"/>
  <c r="F5955" i="8"/>
  <c r="F1387" i="8"/>
  <c r="F1858" i="8"/>
  <c r="F3119" i="8"/>
  <c r="F4833" i="8"/>
  <c r="F5997" i="8"/>
  <c r="F6521" i="8"/>
  <c r="F7196" i="8"/>
  <c r="F7651" i="8"/>
  <c r="F3368" i="8"/>
  <c r="F215" i="8"/>
  <c r="F768" i="8"/>
  <c r="F1590" i="8"/>
  <c r="F2403" i="8"/>
  <c r="F2443" i="8"/>
  <c r="F2940" i="8"/>
  <c r="F3429" i="8"/>
  <c r="F3948" i="8"/>
  <c r="F4321" i="8"/>
  <c r="F4555" i="8"/>
  <c r="F4974" i="8"/>
  <c r="F5357" i="8"/>
  <c r="F5437" i="8"/>
  <c r="F5500" i="8"/>
  <c r="F5859" i="8"/>
  <c r="F6213" i="8"/>
  <c r="F6766" i="8"/>
  <c r="F7062" i="8"/>
  <c r="F7411" i="8"/>
  <c r="F7807" i="8"/>
  <c r="F4146" i="8"/>
  <c r="F236" i="8"/>
  <c r="F1289" i="8"/>
  <c r="F709" i="8"/>
  <c r="F1313" i="8"/>
  <c r="F1611" i="8"/>
  <c r="F2050" i="8"/>
  <c r="F2464" i="8"/>
  <c r="F2961" i="8"/>
  <c r="F3081" i="8"/>
  <c r="F3179" i="8"/>
  <c r="F3526" i="8"/>
  <c r="F4044" i="8"/>
  <c r="F4201" i="8"/>
  <c r="F4397" i="8"/>
  <c r="F4342" i="8"/>
  <c r="F5515" i="8"/>
  <c r="F5542" i="8"/>
  <c r="F5921" i="8"/>
  <c r="F6234" i="8"/>
  <c r="F6274" i="8"/>
  <c r="F6647" i="8"/>
  <c r="F6787" i="8"/>
  <c r="F7094" i="8"/>
  <c r="F7664" i="8"/>
  <c r="F7828" i="8"/>
  <c r="F4331" i="8"/>
  <c r="F157" i="8"/>
  <c r="F710" i="8"/>
  <c r="F1532" i="8"/>
  <c r="F1912" i="8"/>
  <c r="F2324" i="8"/>
  <c r="F2605" i="8"/>
  <c r="F3360" i="8"/>
  <c r="F4267" i="8"/>
  <c r="F5013" i="8"/>
  <c r="F5339" i="8"/>
  <c r="F5666" i="8"/>
  <c r="F5757" i="8"/>
  <c r="F5946" i="8"/>
  <c r="F6155" i="8"/>
  <c r="F2422" i="8"/>
  <c r="F2863" i="8"/>
  <c r="F2959" i="8"/>
  <c r="F3177" i="8"/>
  <c r="F3486" i="8"/>
  <c r="F4015" i="8"/>
  <c r="F7529" i="8"/>
  <c r="F1849" i="8"/>
  <c r="F432" i="8"/>
  <c r="F948" i="8"/>
  <c r="F1128" i="8"/>
  <c r="F1692" i="8"/>
  <c r="F1739" i="8"/>
  <c r="F2162" i="8"/>
  <c r="F2724" i="8"/>
  <c r="F2844" i="8"/>
  <c r="F3734" i="8"/>
  <c r="F4147" i="8"/>
  <c r="F4934" i="8"/>
  <c r="F5058" i="8"/>
  <c r="F5280" i="8"/>
  <c r="F5716" i="8"/>
  <c r="F6442" i="8"/>
  <c r="F6586" i="8"/>
  <c r="F6903" i="8"/>
  <c r="F7684" i="8"/>
  <c r="F8011" i="8"/>
  <c r="F8318" i="8"/>
  <c r="F1195" i="8"/>
  <c r="F46" i="8"/>
  <c r="F336" i="8"/>
  <c r="F789" i="8"/>
  <c r="F1149" i="8"/>
  <c r="F1760" i="8"/>
  <c r="F2183" i="8"/>
  <c r="F2745" i="8"/>
  <c r="F2865" i="8"/>
  <c r="F3642" i="8"/>
  <c r="F4382" i="8"/>
  <c r="F4955" i="8"/>
  <c r="F5084" i="8"/>
  <c r="F5301" i="8"/>
  <c r="F5758" i="8"/>
  <c r="F6463" i="8"/>
  <c r="F7178" i="8"/>
  <c r="F7421" i="8"/>
  <c r="F7705" i="8"/>
  <c r="F8064" i="8"/>
  <c r="F8168" i="8"/>
  <c r="F8269" i="8"/>
  <c r="F8618" i="8"/>
  <c r="F8752" i="8"/>
  <c r="F2754" i="8"/>
  <c r="F406" i="8"/>
  <c r="F1272" i="8"/>
  <c r="F890" i="8"/>
  <c r="F1030" i="8"/>
  <c r="F1070" i="8"/>
  <c r="F1266" i="8"/>
  <c r="F1861" i="8"/>
  <c r="F2565" i="8"/>
  <c r="F2666" i="8"/>
  <c r="F3140" i="8"/>
  <c r="F3280" i="8"/>
  <c r="F3474" i="8"/>
  <c r="F3764" i="8"/>
  <c r="F4574" i="8"/>
  <c r="F4526" i="8"/>
  <c r="F4876" i="8"/>
  <c r="F5222" i="8"/>
  <c r="F5565" i="8"/>
  <c r="F6115" i="8"/>
  <c r="F6384" i="8"/>
  <c r="F2635" i="8"/>
  <c r="F7257" i="8"/>
  <c r="F4002" i="8"/>
  <c r="F1895" i="8"/>
  <c r="F2375" i="8"/>
  <c r="F2321" i="8"/>
  <c r="F2602" i="8"/>
  <c r="F3918" i="8"/>
  <c r="F4000" i="8"/>
  <c r="F4380" i="8"/>
  <c r="F4715" i="8"/>
  <c r="F5086" i="8"/>
  <c r="F5376" i="8"/>
  <c r="F5559" i="8"/>
  <c r="F6705" i="8"/>
  <c r="F6961" i="8"/>
  <c r="F7448" i="8"/>
  <c r="F8316" i="8"/>
  <c r="F8398" i="8"/>
  <c r="F5922" i="8"/>
  <c r="F175" i="8"/>
  <c r="F1395" i="8"/>
  <c r="F1550" i="8"/>
  <c r="F2342" i="8"/>
  <c r="F2623" i="8"/>
  <c r="F3378" i="8"/>
  <c r="F3833" i="8"/>
  <c r="F3897" i="8"/>
  <c r="F4214" i="8"/>
  <c r="F4208" i="8"/>
  <c r="F4281" i="8"/>
  <c r="F5136" i="8"/>
  <c r="F5317" i="8"/>
  <c r="F5397" i="8"/>
  <c r="F5793" i="8"/>
  <c r="F5982" i="8"/>
  <c r="F5873" i="8"/>
  <c r="F6173" i="8"/>
  <c r="F6546" i="8"/>
  <c r="F6726" i="8"/>
  <c r="F7022" i="8"/>
  <c r="F7490" i="8"/>
  <c r="F7510" i="8"/>
  <c r="F7873" i="8"/>
  <c r="F8103" i="8"/>
  <c r="F8171" i="8"/>
  <c r="F8211" i="8"/>
  <c r="F8379" i="8"/>
  <c r="F8410" i="8"/>
  <c r="F8650" i="8"/>
  <c r="F3827" i="8"/>
  <c r="F196" i="8"/>
  <c r="F749" i="8"/>
  <c r="F969" i="8"/>
  <c r="F1320" i="8"/>
  <c r="F1571" i="8"/>
  <c r="F2363" i="8"/>
  <c r="F2424" i="8"/>
  <c r="F2921" i="8"/>
  <c r="F3399" i="8"/>
  <c r="F3650" i="8"/>
  <c r="F4302" i="8"/>
  <c r="F4815" i="8"/>
  <c r="F4995" i="8"/>
  <c r="F5418" i="8"/>
  <c r="F5837" i="8"/>
  <c r="F6024" i="8"/>
  <c r="F6194" i="8"/>
  <c r="F6567" i="8"/>
  <c r="F6607" i="8"/>
  <c r="F6747" i="8"/>
  <c r="F7043" i="8"/>
  <c r="F7531" i="8"/>
  <c r="F7788" i="8"/>
  <c r="F8192" i="8"/>
  <c r="F8239" i="8"/>
  <c r="F8619" i="8"/>
  <c r="F8588" i="8"/>
  <c r="F5507" i="8"/>
  <c r="F117" i="8"/>
  <c r="F319" i="8"/>
  <c r="F1492" i="8"/>
  <c r="F1958" i="8"/>
  <c r="F2372" i="8"/>
  <c r="F2284" i="8"/>
  <c r="F3601" i="8"/>
  <c r="F3881" i="8"/>
  <c r="F4273" i="8"/>
  <c r="F5102" i="8"/>
  <c r="F6084" i="8"/>
  <c r="F6901" i="8"/>
  <c r="F2119" i="8"/>
  <c r="F8464" i="8"/>
  <c r="F908" i="8"/>
  <c r="F1109" i="8"/>
  <c r="F690" i="8"/>
  <c r="F1512" i="8"/>
  <c r="F2646" i="8"/>
  <c r="F3681" i="8"/>
  <c r="F3581" i="8"/>
  <c r="F6872" i="8"/>
  <c r="F7262" i="8"/>
  <c r="F7746" i="8"/>
  <c r="F5207" i="8"/>
  <c r="F5828" i="8"/>
  <c r="F426" i="8"/>
  <c r="F322" i="8"/>
  <c r="F1292" i="8"/>
  <c r="F891" i="8"/>
  <c r="F1031" i="8"/>
  <c r="F1071" i="8"/>
  <c r="F1286" i="8"/>
  <c r="F1862" i="8"/>
  <c r="F2566" i="8"/>
  <c r="F2667" i="8"/>
  <c r="F3141" i="8"/>
  <c r="F3281" i="8"/>
  <c r="F3494" i="8"/>
  <c r="F3784" i="8"/>
  <c r="F3925" i="8"/>
  <c r="F4594" i="8"/>
  <c r="F4527" i="8"/>
  <c r="F4877" i="8"/>
  <c r="F5223" i="8"/>
  <c r="F5567" i="8"/>
  <c r="F6116" i="8"/>
  <c r="F6385" i="8"/>
  <c r="F7958" i="8"/>
  <c r="F8338" i="8"/>
  <c r="F8414" i="8"/>
  <c r="F5137" i="8"/>
  <c r="F6163" i="8"/>
  <c r="F6372" i="8"/>
  <c r="F159" i="8"/>
  <c r="F629" i="8"/>
  <c r="F712" i="8"/>
  <c r="F1534" i="8"/>
  <c r="F1924" i="8"/>
  <c r="F1723" i="8"/>
  <c r="F2326" i="8"/>
  <c r="F2607" i="8"/>
  <c r="F3362" i="8"/>
  <c r="F4172" i="8"/>
  <c r="F5079" i="8"/>
  <c r="F5381" i="8"/>
  <c r="F5761" i="8"/>
  <c r="F5950" i="8"/>
  <c r="F6157" i="8"/>
  <c r="F6884" i="8"/>
  <c r="F6936" i="8"/>
  <c r="F7006" i="8"/>
  <c r="F7458" i="8"/>
  <c r="F7657" i="8"/>
  <c r="F7911" i="8"/>
  <c r="F8489" i="8"/>
  <c r="F818" i="8"/>
  <c r="F3869" i="8"/>
  <c r="F4586" i="8"/>
  <c r="F5004" i="8"/>
  <c r="F5347" i="8"/>
  <c r="F7580" i="8"/>
  <c r="F200" i="8"/>
  <c r="F58" i="8"/>
  <c r="F853" i="8"/>
  <c r="F1400" i="8"/>
  <c r="F1575" i="8"/>
  <c r="F2367" i="8"/>
  <c r="F2428" i="8"/>
  <c r="F2925" i="8"/>
  <c r="F3403" i="8"/>
  <c r="F3760" i="8"/>
  <c r="F4306" i="8"/>
  <c r="F4819" i="8"/>
  <c r="F4999" i="8"/>
  <c r="F5422" i="8"/>
  <c r="F5696" i="8"/>
  <c r="F6032" i="8"/>
  <c r="F6198" i="8"/>
  <c r="F6611" i="8"/>
  <c r="F6751" i="8"/>
  <c r="F7047" i="8"/>
  <c r="F7396" i="8"/>
  <c r="F7535" i="8"/>
  <c r="F7792" i="8"/>
  <c r="F8196" i="8"/>
  <c r="F8290" i="8"/>
  <c r="F5541" i="8"/>
  <c r="F5640" i="8"/>
  <c r="F7714" i="8"/>
  <c r="F141" i="8"/>
  <c r="F611" i="8"/>
  <c r="F3660" i="8"/>
  <c r="F8395" i="8"/>
  <c r="F8027" i="8"/>
  <c r="F1900" i="8"/>
  <c r="F2204" i="8"/>
  <c r="F3769" i="8"/>
  <c r="F4323" i="8"/>
  <c r="F4736" i="8"/>
  <c r="F5150" i="8"/>
  <c r="F5963" i="8"/>
  <c r="F6444" i="8"/>
  <c r="F6788" i="8"/>
  <c r="F6917" i="8"/>
  <c r="F7302" i="8"/>
  <c r="F7789" i="8"/>
  <c r="F8573" i="8"/>
  <c r="F6303" i="8"/>
  <c r="F7250" i="8"/>
  <c r="F7734" i="8"/>
  <c r="F8407" i="8"/>
  <c r="F118" i="8"/>
  <c r="F588" i="8"/>
  <c r="F1453" i="8"/>
  <c r="F1493" i="8"/>
  <c r="F1978" i="8"/>
  <c r="F2383" i="8"/>
  <c r="F2285" i="8"/>
  <c r="F3602" i="8"/>
  <c r="F3882" i="8"/>
  <c r="F4182" i="8"/>
  <c r="F5122" i="8"/>
  <c r="F5380" i="8"/>
  <c r="F6085" i="8"/>
  <c r="F6965" i="8"/>
  <c r="F7767" i="8"/>
  <c r="F8303" i="8"/>
  <c r="F7310" i="8"/>
  <c r="F380" i="8"/>
  <c r="F446" i="8"/>
  <c r="F1312" i="8"/>
  <c r="F892" i="8"/>
  <c r="F1032" i="8"/>
  <c r="F1072" i="8"/>
  <c r="F1306" i="8"/>
  <c r="F1863" i="8"/>
  <c r="F2567" i="8"/>
  <c r="F2668" i="8"/>
  <c r="F3142" i="8"/>
  <c r="F3282" i="8"/>
  <c r="F3514" i="8"/>
  <c r="F3804" i="8"/>
  <c r="F3927" i="8"/>
  <c r="F4615" i="8"/>
  <c r="F4528" i="8"/>
  <c r="F4878" i="8"/>
  <c r="F5224" i="8"/>
  <c r="F5569" i="8"/>
  <c r="F6117" i="8"/>
  <c r="F6386" i="8"/>
  <c r="F7965" i="8"/>
  <c r="F517" i="8"/>
  <c r="F370" i="8"/>
  <c r="F1113" i="8"/>
  <c r="F1724" i="8"/>
  <c r="F2063" i="8"/>
  <c r="F2709" i="8"/>
  <c r="F2829" i="8"/>
  <c r="F3323" i="8"/>
  <c r="F3669" i="8"/>
  <c r="F4043" i="8"/>
  <c r="F4919" i="8"/>
  <c r="F5265" i="8"/>
  <c r="F5846" i="8"/>
  <c r="F6044" i="8"/>
  <c r="F6332" i="8"/>
  <c r="F6427" i="8"/>
  <c r="F6906" i="8"/>
  <c r="F8018" i="8"/>
  <c r="F1178" i="8"/>
  <c r="F6243" i="8"/>
  <c r="F6492" i="8"/>
  <c r="F6716" i="8"/>
  <c r="F312" i="8"/>
  <c r="F6272" i="8"/>
  <c r="F3298" i="8"/>
  <c r="F51" i="8"/>
  <c r="F2067" i="8"/>
  <c r="F1741" i="8"/>
  <c r="F2485" i="8"/>
  <c r="F4036" i="8"/>
  <c r="F4254" i="8"/>
  <c r="F4976" i="8"/>
  <c r="F5439" i="8"/>
  <c r="F6688" i="8"/>
  <c r="F6964" i="8"/>
  <c r="F7454" i="8"/>
  <c r="F7946" i="8"/>
  <c r="F8042" i="8"/>
  <c r="F7954" i="8"/>
  <c r="F8181" i="8"/>
  <c r="F298" i="8"/>
  <c r="F1305" i="8"/>
  <c r="F851" i="8"/>
  <c r="F1673" i="8"/>
  <c r="F1988" i="8"/>
  <c r="F2526" i="8"/>
  <c r="F3023" i="8"/>
  <c r="F3809" i="8"/>
  <c r="F3241" i="8"/>
  <c r="F3489" i="8"/>
  <c r="F4081" i="8"/>
  <c r="F4478" i="8"/>
  <c r="F4702" i="8"/>
  <c r="F4777" i="8"/>
  <c r="F4837" i="8"/>
  <c r="F5586" i="8"/>
  <c r="F6865" i="8"/>
  <c r="F6709" i="8"/>
  <c r="F7158" i="8"/>
  <c r="F7243" i="8"/>
  <c r="F7329" i="8"/>
  <c r="F7546" i="8"/>
  <c r="F7861" i="8"/>
  <c r="F8121" i="8"/>
  <c r="F8447" i="8"/>
  <c r="F8735" i="8"/>
  <c r="F318" i="8"/>
  <c r="F3228" i="8"/>
  <c r="F6952" i="8"/>
  <c r="F7091" i="8"/>
  <c r="F7994" i="8"/>
  <c r="F119" i="8"/>
  <c r="F589" i="8"/>
  <c r="F1454" i="8"/>
  <c r="F1494" i="8"/>
  <c r="F1998" i="8"/>
  <c r="F2388" i="8"/>
  <c r="F2286" i="8"/>
  <c r="F3603" i="8"/>
  <c r="F3883" i="8"/>
  <c r="F4202" i="8"/>
  <c r="F5142" i="8"/>
  <c r="F5341" i="8"/>
  <c r="F6086" i="8"/>
  <c r="F6710" i="8"/>
  <c r="F6966" i="8"/>
  <c r="F7768" i="8"/>
  <c r="F8310" i="8"/>
  <c r="F8473" i="8"/>
  <c r="F6002" i="8"/>
  <c r="F8295" i="8"/>
  <c r="F160" i="8"/>
  <c r="F630" i="8"/>
  <c r="F813" i="8"/>
  <c r="F1535" i="8"/>
  <c r="F1945" i="8"/>
  <c r="F2327" i="8"/>
  <c r="F462" i="8"/>
  <c r="F6907" i="8"/>
  <c r="F177" i="8"/>
  <c r="F342" i="8"/>
  <c r="F810" i="8"/>
  <c r="F990" i="8"/>
  <c r="F1170" i="8"/>
  <c r="F3022" i="8"/>
  <c r="F3240" i="8"/>
  <c r="F5282" i="8"/>
  <c r="F5720" i="8"/>
  <c r="F6504" i="8"/>
  <c r="F6588" i="8"/>
  <c r="F7064" i="8"/>
  <c r="F4496" i="8"/>
  <c r="F5484" i="8"/>
  <c r="F6143" i="8"/>
  <c r="F7470" i="8"/>
  <c r="F78" i="8"/>
  <c r="F349" i="8"/>
  <c r="F548" i="8"/>
  <c r="F1299" i="8"/>
  <c r="F1971" i="8"/>
  <c r="F1822" i="8"/>
  <c r="F2245" i="8"/>
  <c r="F3063" i="8"/>
  <c r="F3717" i="8"/>
  <c r="F3842" i="8"/>
  <c r="F3988" i="8"/>
  <c r="F4274" i="8"/>
  <c r="F5166" i="8"/>
  <c r="F5509" i="8"/>
  <c r="F5340" i="8"/>
  <c r="F5681" i="8"/>
  <c r="F5633" i="8"/>
  <c r="F6049" i="8"/>
  <c r="F6525" i="8"/>
  <c r="F7077" i="8"/>
  <c r="F7336" i="8"/>
  <c r="F7479" i="8"/>
  <c r="F8521" i="8"/>
  <c r="F4243" i="8"/>
  <c r="F4764" i="8"/>
  <c r="F299" i="8"/>
  <c r="F549" i="8"/>
  <c r="F1325" i="8"/>
  <c r="F852" i="8"/>
  <c r="F1674" i="8"/>
  <c r="F2008" i="8"/>
  <c r="F2527" i="8"/>
  <c r="F3024" i="8"/>
  <c r="F3425" i="8"/>
  <c r="F3242" i="8"/>
  <c r="F3509" i="8"/>
  <c r="F4101" i="8"/>
  <c r="F4390" i="8"/>
  <c r="F4722" i="8"/>
  <c r="F4778" i="8"/>
  <c r="F4838" i="8"/>
  <c r="F5588" i="8"/>
  <c r="F5894" i="8"/>
  <c r="F1401" i="8"/>
  <c r="F2804" i="8"/>
  <c r="F2405" i="8"/>
  <c r="F2766" i="8"/>
  <c r="F3102" i="8"/>
  <c r="F3469" i="8"/>
  <c r="F5359" i="8"/>
  <c r="F6324" i="8"/>
  <c r="F6748" i="8"/>
  <c r="F7222" i="8"/>
  <c r="F7413" i="8"/>
  <c r="F7512" i="8"/>
  <c r="F8140" i="8"/>
  <c r="F8509" i="8"/>
  <c r="F8633" i="8"/>
  <c r="F258" i="8"/>
  <c r="F648" i="8"/>
  <c r="F1278" i="8"/>
  <c r="F811" i="8"/>
  <c r="F1633" i="8"/>
  <c r="F1929" i="8"/>
  <c r="F2486" i="8"/>
  <c r="F2983" i="8"/>
  <c r="F3103" i="8"/>
  <c r="F3201" i="8"/>
  <c r="F3473" i="8"/>
  <c r="F4097" i="8"/>
  <c r="F4484" i="8"/>
  <c r="F4364" i="8"/>
  <c r="F4452" i="8"/>
  <c r="F4577" i="8"/>
  <c r="F4652" i="8"/>
  <c r="F4737" i="8"/>
  <c r="F5965" i="8"/>
  <c r="F6256" i="8"/>
  <c r="F6296" i="8"/>
  <c r="F6669" i="8"/>
  <c r="F6809" i="8"/>
  <c r="F7203" i="8"/>
  <c r="F7598" i="8"/>
  <c r="F7635" i="8"/>
  <c r="F7869" i="8"/>
  <c r="F8393" i="8"/>
  <c r="F8642" i="8"/>
  <c r="F8754" i="8"/>
  <c r="F5896" i="8"/>
  <c r="F79" i="8"/>
  <c r="F369" i="8"/>
  <c r="F1319" i="8"/>
  <c r="F1991" i="8"/>
  <c r="F2246" i="8"/>
  <c r="F3064" i="8"/>
  <c r="F3737" i="8"/>
  <c r="F3843" i="8"/>
  <c r="F4008" i="8"/>
  <c r="F5186" i="8"/>
  <c r="F5701" i="8"/>
  <c r="F5634" i="8"/>
  <c r="F6526" i="8"/>
  <c r="F6670" i="8"/>
  <c r="F7079" i="8"/>
  <c r="F7338" i="8"/>
  <c r="F7481" i="8"/>
  <c r="F8152" i="8"/>
  <c r="F8493" i="8"/>
  <c r="F8525" i="8"/>
  <c r="F120" i="8"/>
  <c r="F590" i="8"/>
  <c r="F773" i="8"/>
  <c r="F1495" i="8"/>
  <c r="F2018" i="8"/>
  <c r="F1720" i="8"/>
  <c r="F2705" i="8"/>
  <c r="F4915" i="8"/>
  <c r="F607" i="8"/>
  <c r="F1285" i="8"/>
  <c r="F1691" i="8"/>
  <c r="F1632" i="8"/>
  <c r="F4077" i="8"/>
  <c r="F5176" i="8"/>
  <c r="F4896" i="8"/>
  <c r="F5797" i="8"/>
  <c r="F6255" i="8"/>
  <c r="F7663" i="8"/>
  <c r="F7907" i="8"/>
  <c r="F7849" i="8"/>
  <c r="F8250" i="8"/>
  <c r="F420" i="8"/>
  <c r="F3478" i="8"/>
  <c r="F4964" i="8"/>
  <c r="F33" i="8"/>
  <c r="F771" i="8"/>
  <c r="F991" i="8"/>
  <c r="F1171" i="8"/>
  <c r="F1782" i="8"/>
  <c r="F2205" i="8"/>
  <c r="F2767" i="8"/>
  <c r="F2887" i="8"/>
  <c r="F3640" i="8"/>
  <c r="F5170" i="8"/>
  <c r="F5802" i="8"/>
  <c r="F6485" i="8"/>
  <c r="F7283" i="8"/>
  <c r="F7727" i="8"/>
  <c r="F7947" i="8"/>
  <c r="F8086" i="8"/>
  <c r="F8456" i="8"/>
  <c r="F8558" i="8"/>
  <c r="F7797" i="8"/>
  <c r="F8374" i="8"/>
  <c r="F8534" i="8"/>
  <c r="F259" i="8"/>
  <c r="F328" i="8"/>
  <c r="F649" i="8"/>
  <c r="F1298" i="8"/>
  <c r="F812" i="8"/>
  <c r="F1634" i="8"/>
  <c r="F1823" i="8"/>
  <c r="F1935" i="8"/>
  <c r="F2487" i="8"/>
  <c r="F2984" i="8"/>
  <c r="F3104" i="8"/>
  <c r="F3202" i="8"/>
  <c r="F3493" i="8"/>
  <c r="F4117" i="8"/>
  <c r="F4365" i="8"/>
  <c r="F4472" i="8"/>
  <c r="F4597" i="8"/>
  <c r="F4672" i="8"/>
  <c r="F4738" i="8"/>
  <c r="F5523" i="8"/>
  <c r="F5967" i="8"/>
  <c r="F6257" i="8"/>
  <c r="F6297" i="8"/>
  <c r="F6810" i="8"/>
  <c r="F7204" i="8"/>
  <c r="F7618" i="8"/>
  <c r="F7636" i="8"/>
  <c r="F7811" i="8"/>
  <c r="F7890" i="8"/>
  <c r="F8289" i="8"/>
  <c r="F8610" i="8"/>
  <c r="F8682" i="8"/>
  <c r="F1660" i="8"/>
  <c r="F5836" i="8"/>
  <c r="F6796" i="8"/>
  <c r="F300" i="8"/>
  <c r="F1345" i="8"/>
  <c r="F953" i="8"/>
  <c r="F472" i="8"/>
  <c r="F998" i="8"/>
  <c r="F1435" i="8"/>
  <c r="F2846" i="8"/>
  <c r="F2942" i="8"/>
  <c r="F4546" i="8"/>
  <c r="F5120" i="8"/>
  <c r="F5986" i="8"/>
  <c r="F6648" i="8"/>
  <c r="F7137" i="8"/>
  <c r="F8309" i="8"/>
  <c r="F8413" i="8"/>
  <c r="F8646" i="8"/>
  <c r="F8615" i="8"/>
  <c r="F6616" i="8"/>
  <c r="F218" i="8"/>
  <c r="F1593" i="8"/>
  <c r="F2406" i="8"/>
  <c r="F2446" i="8"/>
  <c r="F2943" i="8"/>
  <c r="F3468" i="8"/>
  <c r="F3954" i="8"/>
  <c r="F4324" i="8"/>
  <c r="F5440" i="8"/>
  <c r="F5506" i="8"/>
  <c r="F5862" i="8"/>
  <c r="F6216" i="8"/>
  <c r="F6629" i="8"/>
  <c r="F6769" i="8"/>
  <c r="F7065" i="8"/>
  <c r="F7414" i="8"/>
  <c r="F7810" i="8"/>
  <c r="F5776" i="8"/>
  <c r="F1449" i="8"/>
  <c r="F992" i="8"/>
  <c r="F1172" i="8"/>
  <c r="F2206" i="8"/>
  <c r="F2768" i="8"/>
  <c r="F2888" i="8"/>
  <c r="F3674" i="8"/>
  <c r="F5190" i="8"/>
  <c r="F5804" i="8"/>
  <c r="F6486" i="8"/>
  <c r="F6630" i="8"/>
  <c r="F7284" i="8"/>
  <c r="F7728" i="8"/>
  <c r="F7948" i="8"/>
  <c r="F8087" i="8"/>
  <c r="F8562" i="8"/>
  <c r="F3110" i="8"/>
  <c r="F7817" i="8"/>
  <c r="F8614" i="8"/>
  <c r="F80" i="8"/>
  <c r="F389" i="8"/>
  <c r="F550" i="8"/>
  <c r="F1339" i="8"/>
  <c r="F1455" i="8"/>
  <c r="F8596" i="8"/>
  <c r="F5261" i="8"/>
  <c r="F4864" i="8"/>
  <c r="F217" i="8"/>
  <c r="F1090" i="8"/>
  <c r="F1968" i="8"/>
  <c r="F2304" i="8"/>
  <c r="F3455" i="8"/>
  <c r="F4700" i="8"/>
  <c r="F5468" i="8"/>
  <c r="F6404" i="8"/>
  <c r="F7024" i="8"/>
  <c r="F7115" i="8"/>
  <c r="F7327" i="8"/>
  <c r="F8233" i="8"/>
  <c r="F8193" i="8"/>
  <c r="F8434" i="8"/>
  <c r="F8563" i="8"/>
  <c r="F7642" i="8"/>
  <c r="F480" i="8"/>
  <c r="F951" i="8"/>
  <c r="F1131" i="8"/>
  <c r="F1200" i="8"/>
  <c r="F1742" i="8"/>
  <c r="F1910" i="8"/>
  <c r="F2165" i="8"/>
  <c r="F2727" i="8"/>
  <c r="F2847" i="8"/>
  <c r="F3794" i="8"/>
  <c r="F4937" i="8"/>
  <c r="F4977" i="8"/>
  <c r="F5094" i="8"/>
  <c r="F5283" i="8"/>
  <c r="F5722" i="8"/>
  <c r="F6445" i="8"/>
  <c r="F6933" i="8"/>
  <c r="F7687" i="8"/>
  <c r="F8046" i="8"/>
  <c r="F8311" i="8"/>
  <c r="F8438" i="8"/>
  <c r="F8561" i="8"/>
  <c r="F2045" i="8"/>
  <c r="F4884" i="8"/>
  <c r="F5529" i="8"/>
  <c r="F7210" i="8"/>
  <c r="F8451" i="8"/>
  <c r="F32" i="8"/>
  <c r="F219" i="8"/>
  <c r="F772" i="8"/>
  <c r="F1450" i="8"/>
  <c r="F1594" i="8"/>
  <c r="F1783" i="8"/>
  <c r="F2407" i="8"/>
  <c r="F2447" i="8"/>
  <c r="F2944" i="8"/>
  <c r="F3488" i="8"/>
  <c r="F3956" i="8"/>
  <c r="F4385" i="8"/>
  <c r="F4325" i="8"/>
  <c r="F5441" i="8"/>
  <c r="F5508" i="8"/>
  <c r="F5863" i="8"/>
  <c r="F6217" i="8"/>
  <c r="F6770" i="8"/>
  <c r="F7066" i="8"/>
  <c r="F7415" i="8"/>
  <c r="F8411" i="8"/>
  <c r="F8657" i="8"/>
  <c r="F5560" i="8"/>
  <c r="F260" i="8"/>
  <c r="F650" i="8"/>
  <c r="F1318" i="8"/>
  <c r="F913" i="8"/>
  <c r="F1635" i="8"/>
  <c r="F1955" i="8"/>
  <c r="F5991" i="8"/>
  <c r="F730" i="8"/>
  <c r="F2585" i="8"/>
  <c r="F2686" i="8"/>
  <c r="F3774" i="8"/>
  <c r="F4458" i="8"/>
  <c r="F6175" i="8"/>
  <c r="F6548" i="8"/>
  <c r="F6808" i="8"/>
  <c r="F7766" i="8"/>
  <c r="F7923" i="8"/>
  <c r="F178" i="8"/>
  <c r="F731" i="8"/>
  <c r="F1553" i="8"/>
  <c r="F2345" i="8"/>
  <c r="F2626" i="8"/>
  <c r="F3381" i="8"/>
  <c r="F3995" i="8"/>
  <c r="F4268" i="8"/>
  <c r="F4284" i="8"/>
  <c r="F5196" i="8"/>
  <c r="F5400" i="8"/>
  <c r="F5799" i="8"/>
  <c r="F5988" i="8"/>
  <c r="F6176" i="8"/>
  <c r="F6549" i="8"/>
  <c r="F6589" i="8"/>
  <c r="F6729" i="8"/>
  <c r="F7025" i="8"/>
  <c r="F7496" i="8"/>
  <c r="F7513" i="8"/>
  <c r="F7852" i="8"/>
  <c r="F8174" i="8"/>
  <c r="F8214" i="8"/>
  <c r="F8579" i="8"/>
  <c r="F6576" i="8"/>
  <c r="F7595" i="8"/>
  <c r="F7674" i="8"/>
  <c r="F8565" i="8"/>
  <c r="F485" i="8"/>
  <c r="F952" i="8"/>
  <c r="F1132" i="8"/>
  <c r="F1210" i="8"/>
  <c r="F1927" i="8"/>
  <c r="F2166" i="8"/>
  <c r="F2728" i="8"/>
  <c r="F2848" i="8"/>
  <c r="F3814" i="8"/>
  <c r="F4938" i="8"/>
  <c r="F5114" i="8"/>
  <c r="F5284" i="8"/>
  <c r="F5724" i="8"/>
  <c r="F5872" i="8"/>
  <c r="F6446" i="8"/>
  <c r="F6590" i="8"/>
  <c r="F7688" i="8"/>
  <c r="F8047" i="8"/>
  <c r="F8364" i="8"/>
  <c r="F8602" i="8"/>
  <c r="F6532" i="8"/>
  <c r="F356" i="8"/>
  <c r="F733" i="8"/>
  <c r="F1173" i="8"/>
  <c r="F1784" i="8"/>
  <c r="F2207" i="8"/>
  <c r="F2769" i="8"/>
  <c r="F1879" i="8"/>
  <c r="F3959" i="8"/>
  <c r="F6423" i="8"/>
  <c r="F1552" i="8"/>
  <c r="F3160" i="8"/>
  <c r="F4363" i="8"/>
  <c r="F4562" i="8"/>
  <c r="F4836" i="8"/>
  <c r="F6923" i="8"/>
  <c r="F7433" i="8"/>
  <c r="F7809" i="8"/>
  <c r="F8604" i="8"/>
  <c r="F8734" i="8"/>
  <c r="F2395" i="8"/>
  <c r="F5869" i="8"/>
  <c r="F6452" i="8"/>
  <c r="F8532" i="8"/>
  <c r="F489" i="8"/>
  <c r="F911" i="8"/>
  <c r="F1091" i="8"/>
  <c r="F1251" i="8"/>
  <c r="F1702" i="8"/>
  <c r="F1934" i="8"/>
  <c r="F2687" i="8"/>
  <c r="F2807" i="8"/>
  <c r="F3161" i="8"/>
  <c r="F3301" i="8"/>
  <c r="F3686" i="8"/>
  <c r="F3965" i="8"/>
  <c r="F4645" i="8"/>
  <c r="F4547" i="8"/>
  <c r="F4897" i="8"/>
  <c r="F5243" i="8"/>
  <c r="F6041" i="8"/>
  <c r="F6319" i="8"/>
  <c r="F6405" i="8"/>
  <c r="F7438" i="8"/>
  <c r="F8313" i="8"/>
  <c r="F185" i="8"/>
  <c r="F6072" i="8"/>
  <c r="F6263" i="8"/>
  <c r="F6472" i="8"/>
  <c r="F179" i="8"/>
  <c r="F732" i="8"/>
  <c r="F1554" i="8"/>
  <c r="F1743" i="8"/>
  <c r="F1843" i="8"/>
  <c r="F2346" i="8"/>
  <c r="F2627" i="8"/>
  <c r="F3382" i="8"/>
  <c r="F4151" i="8"/>
  <c r="F4285" i="8"/>
  <c r="F5011" i="8"/>
  <c r="F4978" i="8"/>
  <c r="F5401" i="8"/>
  <c r="F5801" i="8"/>
  <c r="F5990" i="8"/>
  <c r="F6177" i="8"/>
  <c r="F6550" i="8"/>
  <c r="F6730" i="8"/>
  <c r="F6940" i="8"/>
  <c r="F7026" i="8"/>
  <c r="F7498" i="8"/>
  <c r="F7514" i="8"/>
  <c r="F7872" i="8"/>
  <c r="F8175" i="8"/>
  <c r="F8215" i="8"/>
  <c r="F8566" i="8"/>
  <c r="F5466" i="8"/>
  <c r="F7570" i="8"/>
  <c r="F7694" i="8"/>
  <c r="F13" i="8"/>
  <c r="F220" i="8"/>
  <c r="F873" i="8"/>
  <c r="F1595" i="8"/>
  <c r="F2408" i="8"/>
  <c r="F2448" i="8"/>
  <c r="F7630" i="8"/>
  <c r="F3816" i="8"/>
  <c r="F1781" i="8"/>
  <c r="F3340" i="8"/>
  <c r="F3635" i="8"/>
  <c r="F3963" i="8"/>
  <c r="F4632" i="8"/>
  <c r="F4776" i="8"/>
  <c r="F5888" i="8"/>
  <c r="F6708" i="8"/>
  <c r="F7494" i="8"/>
  <c r="F8008" i="8"/>
  <c r="F8342" i="8"/>
  <c r="F7126" i="8"/>
  <c r="F138" i="8"/>
  <c r="F608" i="8"/>
  <c r="F691" i="8"/>
  <c r="F871" i="8"/>
  <c r="F1513" i="8"/>
  <c r="F2087" i="8"/>
  <c r="F2077" i="8"/>
  <c r="F2305" i="8"/>
  <c r="F2586" i="8"/>
  <c r="F3341" i="8"/>
  <c r="F3654" i="8"/>
  <c r="F3903" i="8"/>
  <c r="F4154" i="8"/>
  <c r="F5140" i="8"/>
  <c r="F5719" i="8"/>
  <c r="F5908" i="8"/>
  <c r="F6136" i="8"/>
  <c r="F6834" i="8"/>
  <c r="F6985" i="8"/>
  <c r="F7860" i="8"/>
  <c r="F8159" i="8"/>
  <c r="F494" i="8"/>
  <c r="F912" i="8"/>
  <c r="F1092" i="8"/>
  <c r="F1271" i="8"/>
  <c r="F1703" i="8"/>
  <c r="F1954" i="8"/>
  <c r="F2688" i="8"/>
  <c r="F2808" i="8"/>
  <c r="F3302" i="8"/>
  <c r="F3707" i="8"/>
  <c r="F3631" i="8"/>
  <c r="F3967" i="8"/>
  <c r="F4665" i="8"/>
  <c r="F4548" i="8"/>
  <c r="F4898" i="8"/>
  <c r="F5244" i="8"/>
  <c r="F6329" i="8"/>
  <c r="F6406" i="8"/>
  <c r="F6921" i="8"/>
  <c r="F7959" i="8"/>
  <c r="F8344" i="8"/>
  <c r="F8431" i="8"/>
  <c r="F125" i="8"/>
  <c r="F4291" i="8"/>
  <c r="F6342" i="8"/>
  <c r="F6283" i="8"/>
  <c r="F490" i="8"/>
  <c r="F693" i="8"/>
  <c r="F1133" i="8"/>
  <c r="F1226" i="8"/>
  <c r="F1744" i="8"/>
  <c r="F1941" i="8"/>
  <c r="F2167" i="8"/>
  <c r="F2729" i="8"/>
  <c r="F2849" i="8"/>
  <c r="F3623" i="8"/>
  <c r="F4939" i="8"/>
  <c r="F5134" i="8"/>
  <c r="F5285" i="8"/>
  <c r="F5726" i="8"/>
  <c r="F5884" i="8"/>
  <c r="F6447" i="8"/>
  <c r="F7689" i="8"/>
  <c r="F8048" i="8"/>
  <c r="F8571" i="8"/>
  <c r="F2041" i="8"/>
  <c r="F4924" i="8"/>
  <c r="F6346" i="8"/>
  <c r="F6536" i="8"/>
  <c r="F7195" i="8"/>
  <c r="F7653" i="8"/>
  <c r="F8278" i="8"/>
  <c r="F8713" i="8"/>
  <c r="F3319" i="8"/>
  <c r="F850" i="8"/>
  <c r="F2525" i="8"/>
  <c r="F3042" i="8"/>
  <c r="F3260" i="8"/>
  <c r="F3822" i="8"/>
  <c r="F5800" i="8"/>
  <c r="F6984" i="8"/>
  <c r="F7588" i="8"/>
  <c r="F6223" i="8"/>
  <c r="F8457" i="8"/>
  <c r="F362" i="8"/>
  <c r="F1434" i="8"/>
  <c r="F1051" i="8"/>
  <c r="F2546" i="8"/>
  <c r="F2647" i="8"/>
  <c r="F3043" i="8"/>
  <c r="F3453" i="8"/>
  <c r="F3261" i="8"/>
  <c r="F3567" i="8"/>
  <c r="F3582" i="8"/>
  <c r="F4056" i="8"/>
  <c r="F4720" i="8"/>
  <c r="F4507" i="8"/>
  <c r="F4797" i="8"/>
  <c r="F4857" i="8"/>
  <c r="F5452" i="8"/>
  <c r="F5482" i="8"/>
  <c r="F5667" i="8"/>
  <c r="F6365" i="8"/>
  <c r="F7263" i="8"/>
  <c r="F7369" i="8"/>
  <c r="F7918" i="8"/>
  <c r="F8028" i="8"/>
  <c r="F523" i="8"/>
  <c r="F7383" i="8"/>
  <c r="F8073" i="8"/>
  <c r="F139" i="8"/>
  <c r="F609" i="8"/>
  <c r="F692" i="8"/>
  <c r="F1514" i="8"/>
  <c r="F2107" i="8"/>
  <c r="F2097" i="8"/>
  <c r="F2306" i="8"/>
  <c r="F2587" i="8"/>
  <c r="F3162" i="8"/>
  <c r="F3342" i="8"/>
  <c r="F3664" i="8"/>
  <c r="F3907" i="8"/>
  <c r="F4164" i="8"/>
  <c r="F5160" i="8"/>
  <c r="F5361" i="8"/>
  <c r="F5721" i="8"/>
  <c r="F5910" i="8"/>
  <c r="F6137" i="8"/>
  <c r="F6836" i="8"/>
  <c r="F6986" i="8"/>
  <c r="F7878" i="8"/>
  <c r="F8470" i="8"/>
  <c r="F7390" i="8"/>
  <c r="F180" i="8"/>
  <c r="F610" i="8"/>
  <c r="F833" i="8"/>
  <c r="F1555" i="8"/>
  <c r="F2347" i="8"/>
  <c r="F2628" i="8"/>
  <c r="F3383" i="8"/>
  <c r="F4161" i="8"/>
  <c r="F4286" i="8"/>
  <c r="F5073" i="8"/>
  <c r="F4979" i="8"/>
  <c r="F5402" i="8"/>
  <c r="F5803" i="8"/>
  <c r="F5992" i="8"/>
  <c r="F6178" i="8"/>
  <c r="F6318" i="8"/>
  <c r="F6551" i="8"/>
  <c r="F6591" i="8"/>
  <c r="F6731" i="8"/>
  <c r="F7027" i="8"/>
  <c r="F7500" i="8"/>
  <c r="F7515" i="8"/>
  <c r="F8013" i="8"/>
  <c r="F8176" i="8"/>
  <c r="F8216" i="8"/>
  <c r="F8606" i="8"/>
  <c r="F7426" i="8"/>
  <c r="F8128" i="8"/>
  <c r="F1088" i="8"/>
  <c r="F3158" i="8"/>
  <c r="F5682" i="8"/>
  <c r="F2074" i="8"/>
  <c r="F1414" i="8"/>
  <c r="F3547" i="8"/>
  <c r="F3898" i="8"/>
  <c r="F5504" i="8"/>
  <c r="F6195" i="8"/>
  <c r="F6768" i="8"/>
  <c r="F7096" i="8"/>
  <c r="F7242" i="8"/>
  <c r="F7282" i="8"/>
  <c r="F7532" i="8"/>
  <c r="F7916" i="8"/>
  <c r="F8240" i="8"/>
  <c r="F2930" i="8"/>
  <c r="F4689" i="8"/>
  <c r="F5592" i="8"/>
  <c r="F8258" i="8"/>
  <c r="F26" i="8"/>
  <c r="F98" i="8"/>
  <c r="F1369" i="8"/>
  <c r="F568" i="8"/>
  <c r="F1473" i="8"/>
  <c r="F2100" i="8"/>
  <c r="F1842" i="8"/>
  <c r="F2104" i="8"/>
  <c r="F2265" i="8"/>
  <c r="F3862" i="8"/>
  <c r="F4006" i="8"/>
  <c r="F5124" i="8"/>
  <c r="F5360" i="8"/>
  <c r="F6065" i="8"/>
  <c r="F6855" i="8"/>
  <c r="F7117" i="8"/>
  <c r="F7376" i="8"/>
  <c r="F7747" i="8"/>
  <c r="F8141" i="8"/>
  <c r="F8729" i="8"/>
  <c r="F8359" i="8"/>
  <c r="F382" i="8"/>
  <c r="F872" i="8"/>
  <c r="F1052" i="8"/>
  <c r="F2547" i="8"/>
  <c r="F2648" i="8"/>
  <c r="F3044" i="8"/>
  <c r="F3470" i="8"/>
  <c r="F3262" i="8"/>
  <c r="F3583" i="8"/>
  <c r="F4083" i="8"/>
  <c r="F4568" i="8"/>
  <c r="F4508" i="8"/>
  <c r="F4798" i="8"/>
  <c r="F4858" i="8"/>
  <c r="F5495" i="8"/>
  <c r="F5603" i="8"/>
  <c r="F6366" i="8"/>
  <c r="F7371" i="8"/>
  <c r="F7920" i="8"/>
  <c r="F492" i="8"/>
  <c r="F5185" i="8"/>
  <c r="F8230" i="8"/>
  <c r="F499" i="8"/>
  <c r="F1093" i="8"/>
  <c r="F1291" i="8"/>
  <c r="F2148" i="8"/>
  <c r="F1704" i="8"/>
  <c r="F1974" i="8"/>
  <c r="F2147" i="8"/>
  <c r="F2689" i="8"/>
  <c r="F2809" i="8"/>
  <c r="F3303" i="8"/>
  <c r="F3727" i="8"/>
  <c r="F3651" i="8"/>
  <c r="F3969" i="8"/>
  <c r="F4685" i="8"/>
  <c r="F4549" i="8"/>
  <c r="F4899" i="8"/>
  <c r="F5245" i="8"/>
  <c r="F5678" i="8"/>
  <c r="F6407" i="8"/>
  <c r="F8350" i="8"/>
  <c r="F8382" i="8"/>
  <c r="F8698" i="8"/>
  <c r="F8662" i="8"/>
  <c r="F341" i="8"/>
  <c r="F6052" i="8"/>
  <c r="F6183" i="8"/>
  <c r="F6461" i="8"/>
  <c r="F2825" i="8"/>
  <c r="F1701" i="8"/>
  <c r="F1881" i="8"/>
  <c r="F2164" i="8"/>
  <c r="F3503" i="8"/>
  <c r="F4260" i="8"/>
  <c r="F4248" i="8"/>
  <c r="F4283" i="8"/>
  <c r="F4936" i="8"/>
  <c r="F5092" i="8"/>
  <c r="F5861" i="8"/>
  <c r="F6832" i="8"/>
  <c r="F7659" i="8"/>
  <c r="F7726" i="8"/>
  <c r="F7888" i="8"/>
  <c r="F8507" i="8"/>
  <c r="F1323" i="8"/>
  <c r="F6048" i="8"/>
  <c r="F6877" i="8"/>
  <c r="F8392" i="8"/>
  <c r="F278" i="8"/>
  <c r="F677" i="8"/>
  <c r="F1206" i="8"/>
  <c r="F831" i="8"/>
  <c r="F1444" i="8"/>
  <c r="F1653" i="8"/>
  <c r="F2506" i="8"/>
  <c r="F3003" i="8"/>
  <c r="F3123" i="8"/>
  <c r="F3221" i="8"/>
  <c r="F3551" i="8"/>
  <c r="F4079" i="8"/>
  <c r="F4471" i="8"/>
  <c r="F4609" i="8"/>
  <c r="F4757" i="8"/>
  <c r="F6005" i="8"/>
  <c r="F6316" i="8"/>
  <c r="F6689" i="8"/>
  <c r="F7138" i="8"/>
  <c r="F7223" i="8"/>
  <c r="F7608" i="8"/>
  <c r="F4570" i="8"/>
  <c r="F8004" i="8"/>
  <c r="F99" i="8"/>
  <c r="F662" i="8"/>
  <c r="F569" i="8"/>
  <c r="F1474" i="8"/>
  <c r="F2120" i="8"/>
  <c r="F2124" i="8"/>
  <c r="F2266" i="8"/>
  <c r="F3863" i="8"/>
  <c r="F4026" i="8"/>
  <c r="F5144" i="8"/>
  <c r="F5321" i="8"/>
  <c r="F5470" i="8"/>
  <c r="F6066" i="8"/>
  <c r="F6837" i="8"/>
  <c r="F6690" i="8"/>
  <c r="F7119" i="8"/>
  <c r="F7264" i="8"/>
  <c r="F7378" i="8"/>
  <c r="F7748" i="8"/>
  <c r="F8142" i="8"/>
  <c r="F8748" i="8"/>
  <c r="F140" i="8"/>
  <c r="F793" i="8"/>
  <c r="F1515" i="8"/>
  <c r="F2127" i="8"/>
  <c r="F2117" i="8"/>
  <c r="F2307" i="8"/>
  <c r="F2588" i="8"/>
  <c r="F3343" i="8"/>
  <c r="F3911" i="8"/>
  <c r="F4189" i="8"/>
  <c r="F5180" i="8"/>
  <c r="F5723" i="8"/>
  <c r="F5912" i="8"/>
  <c r="F6335" i="8"/>
  <c r="F6138" i="8"/>
  <c r="F6838" i="8"/>
  <c r="F6987" i="8"/>
  <c r="F7886" i="8"/>
  <c r="F5387" i="8"/>
  <c r="F7290" i="8"/>
  <c r="F81" i="8"/>
  <c r="F409" i="8"/>
  <c r="F551" i="8"/>
  <c r="F4276" i="8"/>
  <c r="F8692" i="8"/>
  <c r="F1672" i="8"/>
  <c r="F2057" i="8"/>
  <c r="F2445" i="8"/>
  <c r="F2886" i="8"/>
  <c r="F2982" i="8"/>
  <c r="F3200" i="8"/>
  <c r="F4058" i="8"/>
  <c r="F5399" i="8"/>
  <c r="F6424" i="8"/>
  <c r="F6484" i="8"/>
  <c r="F7157" i="8"/>
  <c r="F8304" i="8"/>
  <c r="F8688" i="8"/>
  <c r="F3979" i="8"/>
  <c r="F7350" i="8"/>
  <c r="F7401" i="8"/>
  <c r="F333" i="8"/>
  <c r="F1011" i="8"/>
  <c r="F1191" i="8"/>
  <c r="F1993" i="8"/>
  <c r="F1802" i="8"/>
  <c r="F2225" i="8"/>
  <c r="F2787" i="8"/>
  <c r="F2907" i="8"/>
  <c r="F3759" i="8"/>
  <c r="F4459" i="8"/>
  <c r="F4650" i="8"/>
  <c r="F5148" i="8"/>
  <c r="F5447" i="8"/>
  <c r="F5320" i="8"/>
  <c r="F5613" i="8"/>
  <c r="F6505" i="8"/>
  <c r="F6895" i="8"/>
  <c r="F7303" i="8"/>
  <c r="F8148" i="8"/>
  <c r="F8685" i="8"/>
  <c r="F7032" i="8"/>
  <c r="F7540" i="8"/>
  <c r="F279" i="8"/>
  <c r="F1216" i="8"/>
  <c r="F832" i="8"/>
  <c r="F1654" i="8"/>
  <c r="F2507" i="8"/>
  <c r="F3004" i="8"/>
  <c r="F3124" i="8"/>
  <c r="F3222" i="8"/>
  <c r="F3571" i="8"/>
  <c r="F3420" i="8"/>
  <c r="F4099" i="8"/>
  <c r="F4491" i="8"/>
  <c r="F4644" i="8"/>
  <c r="F4758" i="8"/>
  <c r="F4818" i="8"/>
  <c r="F6007" i="8"/>
  <c r="F6317" i="8"/>
  <c r="F7139" i="8"/>
  <c r="F7224" i="8"/>
  <c r="F7550" i="8"/>
  <c r="F7831" i="8"/>
  <c r="F2352" i="8"/>
  <c r="F5849" i="8"/>
  <c r="F8043" i="8"/>
  <c r="F402" i="8"/>
  <c r="F1229" i="8"/>
  <c r="F973" i="8"/>
  <c r="F1053" i="8"/>
  <c r="F2548" i="8"/>
  <c r="F2649" i="8"/>
  <c r="F3490" i="8"/>
  <c r="F3263" i="8"/>
  <c r="F3678" i="8"/>
  <c r="F4103" i="8"/>
  <c r="F4588" i="8"/>
  <c r="F4509" i="8"/>
  <c r="F4799" i="8"/>
  <c r="F4859" i="8"/>
  <c r="F5591" i="8"/>
  <c r="F6367" i="8"/>
  <c r="F6571" i="8"/>
  <c r="F7373" i="8"/>
  <c r="F7661" i="8"/>
  <c r="F7922" i="8"/>
  <c r="F7963" i="8"/>
  <c r="F8425" i="8"/>
  <c r="F8743" i="8"/>
  <c r="F45" i="8"/>
  <c r="F474" i="8"/>
  <c r="F4894" i="8"/>
  <c r="F7936" i="8"/>
  <c r="F475" i="8"/>
  <c r="F770" i="8"/>
  <c r="F950" i="8"/>
  <c r="F1130" i="8"/>
  <c r="F3450" i="8"/>
  <c r="F4600" i="8"/>
  <c r="F5242" i="8"/>
  <c r="F5689" i="8"/>
  <c r="F6295" i="8"/>
  <c r="F6364" i="8"/>
  <c r="F6568" i="8"/>
  <c r="F7044" i="8"/>
  <c r="F7202" i="8"/>
  <c r="F7367" i="8"/>
  <c r="F8120" i="8"/>
  <c r="F7892" i="8"/>
  <c r="F8093" i="8"/>
  <c r="F238" i="8"/>
  <c r="F325" i="8"/>
  <c r="F791" i="8"/>
  <c r="F971" i="8"/>
  <c r="F1353" i="8"/>
  <c r="F1613" i="8"/>
  <c r="F2090" i="8"/>
  <c r="F2466" i="8"/>
  <c r="F2963" i="8"/>
  <c r="F3083" i="8"/>
  <c r="F3181" i="8"/>
  <c r="F3566" i="8"/>
  <c r="F4071" i="8"/>
  <c r="F4241" i="8"/>
  <c r="F4437" i="8"/>
  <c r="F4344" i="8"/>
  <c r="F5546" i="8"/>
  <c r="F5925" i="8"/>
  <c r="F6236" i="8"/>
  <c r="F6276" i="8"/>
  <c r="F6649" i="8"/>
  <c r="F6789" i="8"/>
  <c r="F7098" i="8"/>
  <c r="F7830" i="8"/>
  <c r="F8455" i="8"/>
  <c r="F8651" i="8"/>
  <c r="F3689" i="8"/>
  <c r="F5477" i="8"/>
  <c r="F5733" i="8"/>
  <c r="F6756" i="8"/>
  <c r="F7754" i="8"/>
  <c r="F8375" i="8"/>
  <c r="F338" i="8"/>
  <c r="F1192" i="8"/>
  <c r="F1953" i="8"/>
  <c r="F2226" i="8"/>
  <c r="F2788" i="8"/>
  <c r="F2908" i="8"/>
  <c r="F3779" i="8"/>
  <c r="F4479" i="8"/>
  <c r="F4670" i="8"/>
  <c r="F5168" i="8"/>
  <c r="F5456" i="8"/>
  <c r="F5677" i="8"/>
  <c r="F5614" i="8"/>
  <c r="F6506" i="8"/>
  <c r="F6650" i="8"/>
  <c r="F7304" i="8"/>
  <c r="F8149" i="8"/>
  <c r="F8587" i="8"/>
  <c r="F8631" i="8"/>
  <c r="F3785" i="8"/>
  <c r="F6992" i="8"/>
  <c r="F7165" i="8"/>
  <c r="F100" i="8"/>
  <c r="F570" i="8"/>
  <c r="F676" i="8"/>
  <c r="F753" i="8"/>
  <c r="F1227" i="8"/>
  <c r="F1475" i="8"/>
  <c r="F1844" i="8"/>
  <c r="F2267" i="8"/>
  <c r="F3045" i="8"/>
  <c r="F3584" i="8"/>
  <c r="F3864" i="8"/>
  <c r="F4046" i="8"/>
  <c r="F5164" i="8"/>
  <c r="F5362" i="8"/>
  <c r="F6067" i="8"/>
  <c r="F6857" i="8"/>
  <c r="F7121" i="8"/>
  <c r="F7265" i="8"/>
  <c r="F7380" i="8"/>
  <c r="F7669" i="8"/>
  <c r="F7749" i="8"/>
  <c r="F8143" i="8"/>
  <c r="F8673" i="8"/>
  <c r="F8412" i="8"/>
  <c r="F8343" i="8"/>
  <c r="F498" i="8"/>
  <c r="F2684" i="8"/>
  <c r="F8603" i="8"/>
  <c r="F8559" i="8"/>
  <c r="F2344" i="8"/>
  <c r="F2726" i="8"/>
  <c r="F3620" i="8"/>
  <c r="F5319" i="8"/>
  <c r="F5662" i="8"/>
  <c r="F5717" i="8"/>
  <c r="F5897" i="8"/>
  <c r="F6728" i="8"/>
  <c r="F7634" i="8"/>
  <c r="F8385" i="8"/>
  <c r="F8391" i="8"/>
  <c r="F8453" i="8"/>
  <c r="F8687" i="8"/>
  <c r="F473" i="8"/>
  <c r="F363" i="8"/>
  <c r="F1151" i="8"/>
  <c r="F1762" i="8"/>
  <c r="F2185" i="8"/>
  <c r="F2747" i="8"/>
  <c r="F2867" i="8"/>
  <c r="F3692" i="8"/>
  <c r="F4405" i="8"/>
  <c r="F4957" i="8"/>
  <c r="F5132" i="8"/>
  <c r="F5762" i="8"/>
  <c r="F5669" i="8"/>
  <c r="F6465" i="8"/>
  <c r="F6912" i="8"/>
  <c r="F7177" i="8"/>
  <c r="F7439" i="8"/>
  <c r="F7707" i="8"/>
  <c r="F8066" i="8"/>
  <c r="F8234" i="8"/>
  <c r="F8271" i="8"/>
  <c r="F8329" i="8"/>
  <c r="F2613" i="8"/>
  <c r="F7493" i="8"/>
  <c r="F239" i="8"/>
  <c r="F1249" i="8"/>
  <c r="F792" i="8"/>
  <c r="F1012" i="8"/>
  <c r="F1373" i="8"/>
  <c r="F1614" i="8"/>
  <c r="F1803" i="8"/>
  <c r="F2110" i="8"/>
  <c r="F2467" i="8"/>
  <c r="F2964" i="8"/>
  <c r="F3084" i="8"/>
  <c r="F3182" i="8"/>
  <c r="F3423" i="8"/>
  <c r="F4095" i="8"/>
  <c r="F4261" i="8"/>
  <c r="F4457" i="8"/>
  <c r="F4345" i="8"/>
  <c r="F5548" i="8"/>
  <c r="F5927" i="8"/>
  <c r="F6237" i="8"/>
  <c r="F6277" i="8"/>
  <c r="F6790" i="8"/>
  <c r="F7100" i="8"/>
  <c r="F7420" i="8"/>
  <c r="F7791" i="8"/>
  <c r="F5673" i="8"/>
  <c r="F7877" i="8"/>
  <c r="F280" i="8"/>
  <c r="F682" i="8"/>
  <c r="F1230" i="8"/>
  <c r="F933" i="8"/>
  <c r="F1655" i="8"/>
  <c r="F2508" i="8"/>
  <c r="F3005" i="8"/>
  <c r="F3125" i="8"/>
  <c r="F3223" i="8"/>
  <c r="F3649" i="8"/>
  <c r="F3426" i="8"/>
  <c r="F4119" i="8"/>
  <c r="F4664" i="8"/>
  <c r="F4759" i="8"/>
  <c r="F5511" i="8"/>
  <c r="F6009" i="8"/>
  <c r="F6691" i="8"/>
  <c r="F7128" i="8"/>
  <c r="F7140" i="8"/>
  <c r="F7225" i="8"/>
  <c r="F7559" i="8"/>
  <c r="F8640" i="8"/>
  <c r="F4671" i="8"/>
  <c r="F7850" i="8"/>
  <c r="F4544" i="8"/>
  <c r="F5240" i="8"/>
  <c r="F1983" i="8"/>
  <c r="F297" i="8"/>
  <c r="F1225" i="8"/>
  <c r="F1592" i="8"/>
  <c r="F2625" i="8"/>
  <c r="F3952" i="8"/>
  <c r="F4856" i="8"/>
  <c r="F5906" i="8"/>
  <c r="F6215" i="8"/>
  <c r="F6628" i="8"/>
  <c r="F7686" i="8"/>
  <c r="F8022" i="8"/>
  <c r="F8213" i="8"/>
  <c r="F6896" i="8"/>
  <c r="F198" i="8"/>
  <c r="F751" i="8"/>
  <c r="F1360" i="8"/>
  <c r="F1573" i="8"/>
  <c r="F2365" i="8"/>
  <c r="F2426" i="8"/>
  <c r="F2923" i="8"/>
  <c r="F3401" i="8"/>
  <c r="F3720" i="8"/>
  <c r="F4304" i="8"/>
  <c r="F4817" i="8"/>
  <c r="F4997" i="8"/>
  <c r="F5420" i="8"/>
  <c r="F6028" i="8"/>
  <c r="F6196" i="8"/>
  <c r="F6569" i="8"/>
  <c r="F6609" i="8"/>
  <c r="F6749" i="8"/>
  <c r="F7045" i="8"/>
  <c r="F7533" i="8"/>
  <c r="F7790" i="8"/>
  <c r="F8153" i="8"/>
  <c r="F8194" i="8"/>
  <c r="F8513" i="8"/>
  <c r="F8639" i="8"/>
  <c r="F383" i="8"/>
  <c r="F972" i="8"/>
  <c r="F1152" i="8"/>
  <c r="F2186" i="8"/>
  <c r="F2748" i="8"/>
  <c r="F2868" i="8"/>
  <c r="F3712" i="8"/>
  <c r="F4425" i="8"/>
  <c r="F4958" i="8"/>
  <c r="F5152" i="8"/>
  <c r="F5764" i="8"/>
  <c r="F6466" i="8"/>
  <c r="F6610" i="8"/>
  <c r="F7176" i="8"/>
  <c r="F7395" i="8"/>
  <c r="F7708" i="8"/>
  <c r="F8067" i="8"/>
  <c r="F8241" i="8"/>
  <c r="F8272" i="8"/>
  <c r="F8334" i="8"/>
  <c r="F7453" i="8"/>
  <c r="F493" i="8"/>
  <c r="F347" i="8"/>
  <c r="F1013" i="8"/>
  <c r="F1193" i="8"/>
  <c r="F1896" i="8"/>
  <c r="F1804" i="8"/>
  <c r="F2227" i="8"/>
  <c r="F2789" i="8"/>
  <c r="F2909" i="8"/>
  <c r="F3799" i="8"/>
  <c r="F4190" i="8"/>
  <c r="F4498" i="8"/>
  <c r="F4690" i="8"/>
  <c r="F5188" i="8"/>
  <c r="F5461" i="8"/>
  <c r="F5322" i="8"/>
  <c r="F5697" i="8"/>
  <c r="F5615" i="8"/>
  <c r="F6507" i="8"/>
  <c r="F6820" i="8"/>
  <c r="F7305" i="8"/>
  <c r="F8556" i="8"/>
  <c r="F4051" i="8"/>
  <c r="F7012" i="8"/>
  <c r="F6402" i="8"/>
  <c r="F4167" i="8"/>
  <c r="F137" i="8"/>
  <c r="F870" i="8"/>
  <c r="F2806" i="8"/>
  <c r="F4682" i="8"/>
  <c r="F4506" i="8"/>
  <c r="F4796" i="8"/>
  <c r="F6835" i="8"/>
  <c r="F6890" i="8"/>
  <c r="F7374" i="8"/>
  <c r="F7578" i="8"/>
  <c r="F7829" i="8"/>
  <c r="F8032" i="8"/>
  <c r="F8085" i="8"/>
  <c r="F8740" i="8"/>
  <c r="F8703" i="8"/>
  <c r="F6" i="8"/>
  <c r="F5230" i="8"/>
  <c r="F7520" i="8"/>
  <c r="F8363" i="8"/>
  <c r="F931" i="8"/>
  <c r="F1111" i="8"/>
  <c r="F1722" i="8"/>
  <c r="F2023" i="8"/>
  <c r="F2707" i="8"/>
  <c r="F2827" i="8"/>
  <c r="F3321" i="8"/>
  <c r="F3645" i="8"/>
  <c r="F4003" i="8"/>
  <c r="F4917" i="8"/>
  <c r="F5263" i="8"/>
  <c r="F5822" i="8"/>
  <c r="F6050" i="8"/>
  <c r="F6425" i="8"/>
  <c r="F6927" i="8"/>
  <c r="F7662" i="8"/>
  <c r="F7978" i="8"/>
  <c r="F6843" i="8"/>
  <c r="F8221" i="8"/>
  <c r="F199" i="8"/>
  <c r="F752" i="8"/>
  <c r="F1380" i="8"/>
  <c r="F1574" i="8"/>
  <c r="F1763" i="8"/>
  <c r="F2366" i="8"/>
  <c r="F2427" i="8"/>
  <c r="F2924" i="8"/>
  <c r="F3402" i="8"/>
  <c r="F3740" i="8"/>
  <c r="F4305" i="8"/>
  <c r="F4998" i="8"/>
  <c r="F5421" i="8"/>
  <c r="F5676" i="8"/>
  <c r="F6030" i="8"/>
  <c r="F6197" i="8"/>
  <c r="F6323" i="8"/>
  <c r="F6570" i="8"/>
  <c r="F6750" i="8"/>
  <c r="F7046" i="8"/>
  <c r="F7534" i="8"/>
  <c r="F8195" i="8"/>
  <c r="F8542" i="8"/>
  <c r="F6596" i="8"/>
  <c r="F7270" i="8"/>
  <c r="F240" i="8"/>
  <c r="F893" i="8"/>
  <c r="F1393" i="8"/>
  <c r="F1615" i="8"/>
  <c r="F2130" i="8"/>
  <c r="F2468" i="8"/>
  <c r="F2965" i="8"/>
  <c r="F3085" i="8"/>
  <c r="F3183" i="8"/>
  <c r="F3448" i="8"/>
  <c r="F4115" i="8"/>
  <c r="F4477" i="8"/>
  <c r="F4346" i="8"/>
  <c r="F4497" i="8"/>
  <c r="F5550" i="8"/>
  <c r="F5929" i="8"/>
  <c r="F6238" i="8"/>
  <c r="F6278" i="8"/>
  <c r="F6651" i="8"/>
  <c r="F6791" i="8"/>
  <c r="F7102" i="8"/>
  <c r="F7445" i="8"/>
  <c r="F7832" i="8"/>
  <c r="F8160" i="8"/>
  <c r="F8598" i="8"/>
  <c r="F1533" i="8"/>
  <c r="F713" i="8"/>
  <c r="F2869" i="8"/>
  <c r="F3844" i="8"/>
  <c r="F4176" i="8"/>
  <c r="F5107" i="8"/>
  <c r="F6527" i="8"/>
  <c r="F6671" i="8"/>
  <c r="F7067" i="8"/>
  <c r="F7667" i="8"/>
  <c r="F7709" i="8"/>
  <c r="F8088" i="8"/>
  <c r="F5736" i="8"/>
  <c r="F495" i="8"/>
  <c r="F1556" i="8"/>
  <c r="F2348" i="8"/>
  <c r="F3384" i="8"/>
  <c r="F4171" i="8"/>
  <c r="F4287" i="8"/>
  <c r="F4500" i="8"/>
  <c r="F5105" i="8"/>
  <c r="F4980" i="8"/>
  <c r="F5403" i="8"/>
  <c r="F5805" i="8"/>
  <c r="F5994" i="8"/>
  <c r="F6179" i="8"/>
  <c r="F6328" i="8"/>
  <c r="F6552" i="8"/>
  <c r="F6732" i="8"/>
  <c r="F7028" i="8"/>
  <c r="F7502" i="8"/>
  <c r="F7516" i="8"/>
  <c r="F7851" i="8"/>
  <c r="F8177" i="8"/>
  <c r="F8217" i="8"/>
  <c r="F8394" i="8"/>
  <c r="F8609" i="8"/>
  <c r="F5077" i="8"/>
  <c r="F122" i="8"/>
  <c r="F592" i="8"/>
  <c r="F815" i="8"/>
  <c r="F1035" i="8"/>
  <c r="F1497" i="8"/>
  <c r="F2058" i="8"/>
  <c r="F2289" i="8"/>
  <c r="F2570" i="8"/>
  <c r="F4035" i="8"/>
  <c r="F3606" i="8"/>
  <c r="F3886" i="8"/>
  <c r="F4262" i="8"/>
  <c r="F5202" i="8"/>
  <c r="F5384" i="8"/>
  <c r="F6089" i="8"/>
  <c r="F6349" i="8"/>
  <c r="F6881" i="8"/>
  <c r="F6969" i="8"/>
  <c r="F7545" i="8"/>
  <c r="F7771" i="8"/>
  <c r="F8308" i="8"/>
  <c r="F8292" i="8"/>
  <c r="F8742" i="8"/>
  <c r="F8647" i="8"/>
  <c r="F413" i="8"/>
  <c r="F416" i="8"/>
  <c r="F653" i="8"/>
  <c r="F996" i="8"/>
  <c r="F1176" i="8"/>
  <c r="F1747" i="8"/>
  <c r="F2210" i="8"/>
  <c r="F2772" i="8"/>
  <c r="F2892" i="8"/>
  <c r="F3750" i="8"/>
  <c r="F4554" i="8"/>
  <c r="F5099" i="8"/>
  <c r="F5305" i="8"/>
  <c r="F5812" i="8"/>
  <c r="F6490" i="8"/>
  <c r="F6634" i="8"/>
  <c r="F6822" i="8"/>
  <c r="F7288" i="8"/>
  <c r="F7732" i="8"/>
  <c r="F7952" i="8"/>
  <c r="F8091" i="8"/>
  <c r="F8471" i="8"/>
  <c r="F8728" i="8"/>
  <c r="F4277" i="8"/>
  <c r="F6656" i="8"/>
  <c r="F164" i="8"/>
  <c r="F594" i="8"/>
  <c r="F717" i="8"/>
  <c r="F897" i="8"/>
  <c r="F1539" i="8"/>
  <c r="F2025" i="8"/>
  <c r="F2331" i="8"/>
  <c r="F2612" i="8"/>
  <c r="F3367" i="8"/>
  <c r="F3910" i="8"/>
  <c r="F4256" i="8"/>
  <c r="F5187" i="8"/>
  <c r="F5771" i="8"/>
  <c r="F5960" i="8"/>
  <c r="F5759" i="8"/>
  <c r="F1033" i="8"/>
  <c r="F3025" i="8"/>
  <c r="F5510" i="8"/>
  <c r="F7007" i="8"/>
  <c r="F7245" i="8"/>
  <c r="F7995" i="8"/>
  <c r="F261" i="8"/>
  <c r="F531" i="8"/>
  <c r="F1352" i="8"/>
  <c r="F914" i="8"/>
  <c r="F1094" i="8"/>
  <c r="F1311" i="8"/>
  <c r="F1994" i="8"/>
  <c r="F2690" i="8"/>
  <c r="F2810" i="8"/>
  <c r="F3164" i="8"/>
  <c r="F3304" i="8"/>
  <c r="F3837" i="8"/>
  <c r="F3747" i="8"/>
  <c r="F3662" i="8"/>
  <c r="F3971" i="8"/>
  <c r="F4705" i="8"/>
  <c r="F4550" i="8"/>
  <c r="F4900" i="8"/>
  <c r="F5246" i="8"/>
  <c r="F6408" i="8"/>
  <c r="F6948" i="8"/>
  <c r="F8370" i="8"/>
  <c r="F898" i="8"/>
  <c r="F302" i="8"/>
  <c r="F552" i="8"/>
  <c r="F1385" i="8"/>
  <c r="F995" i="8"/>
  <c r="F1677" i="8"/>
  <c r="F2068" i="8"/>
  <c r="F2530" i="8"/>
  <c r="F2639" i="8"/>
  <c r="F3027" i="8"/>
  <c r="F3451" i="8"/>
  <c r="F3245" i="8"/>
  <c r="F3569" i="8"/>
  <c r="F4195" i="8"/>
  <c r="F4447" i="8"/>
  <c r="F4618" i="8"/>
  <c r="F4781" i="8"/>
  <c r="F4841" i="8"/>
  <c r="F5598" i="8"/>
  <c r="F5882" i="8"/>
  <c r="F6330" i="8"/>
  <c r="F7247" i="8"/>
  <c r="F7337" i="8"/>
  <c r="F7867" i="8"/>
  <c r="F8024" i="8"/>
  <c r="F8125" i="8"/>
  <c r="F8675" i="8"/>
  <c r="F223" i="8"/>
  <c r="F776" i="8"/>
  <c r="F1598" i="8"/>
  <c r="F2451" i="8"/>
  <c r="F2948" i="8"/>
  <c r="F3068" i="8"/>
  <c r="F3568" i="8"/>
  <c r="F3380" i="8"/>
  <c r="F7005" i="8"/>
  <c r="F978" i="8"/>
  <c r="F350" i="8"/>
  <c r="F6392" i="8"/>
  <c r="F2945" i="8"/>
  <c r="F3143" i="8"/>
  <c r="F3757" i="8"/>
  <c r="F3604" i="8"/>
  <c r="F4028" i="8"/>
  <c r="F5342" i="8"/>
  <c r="F5969" i="8"/>
  <c r="F6387" i="8"/>
  <c r="F6467" i="8"/>
  <c r="F7460" i="8"/>
  <c r="F8504" i="8"/>
  <c r="F8572" i="8"/>
  <c r="F161" i="8"/>
  <c r="F734" i="8"/>
  <c r="F774" i="8"/>
  <c r="F1516" i="8"/>
  <c r="F1936" i="8"/>
  <c r="F1705" i="8"/>
  <c r="F1805" i="8"/>
  <c r="F2137" i="8"/>
  <c r="F2308" i="8"/>
  <c r="F2589" i="8"/>
  <c r="F3344" i="8"/>
  <c r="F3915" i="8"/>
  <c r="F4209" i="8"/>
  <c r="F5200" i="8"/>
  <c r="F5725" i="8"/>
  <c r="F5914" i="8"/>
  <c r="F6139" i="8"/>
  <c r="F6840" i="8"/>
  <c r="F6939" i="8"/>
  <c r="F6988" i="8"/>
  <c r="F285" i="8"/>
  <c r="F4197" i="8"/>
  <c r="F82" i="8"/>
  <c r="F429" i="8"/>
  <c r="F775" i="8"/>
  <c r="F1379" i="8"/>
  <c r="F1457" i="8"/>
  <c r="F2051" i="8"/>
  <c r="F1826" i="8"/>
  <c r="F2249" i="8"/>
  <c r="F3797" i="8"/>
  <c r="F3846" i="8"/>
  <c r="F4068" i="8"/>
  <c r="F5083" i="8"/>
  <c r="F5344" i="8"/>
  <c r="F5637" i="8"/>
  <c r="F6529" i="8"/>
  <c r="F7085" i="8"/>
  <c r="F7344" i="8"/>
  <c r="F7487" i="8"/>
  <c r="F7589" i="8"/>
  <c r="F8165" i="8"/>
  <c r="F8454" i="8"/>
  <c r="F1324" i="8"/>
  <c r="F505" i="8"/>
  <c r="F956" i="8"/>
  <c r="F1136" i="8"/>
  <c r="F1284" i="8"/>
  <c r="F2001" i="8"/>
  <c r="F2170" i="8"/>
  <c r="F2411" i="8"/>
  <c r="F2732" i="8"/>
  <c r="F2852" i="8"/>
  <c r="F3668" i="8"/>
  <c r="F2708" i="8"/>
  <c r="F5264" i="8"/>
  <c r="F7159" i="8"/>
  <c r="F1675" i="8"/>
  <c r="F2528" i="8"/>
  <c r="F7889" i="8"/>
  <c r="F7594" i="8"/>
  <c r="F63" i="8"/>
  <c r="F504" i="8"/>
  <c r="F874" i="8"/>
  <c r="F1054" i="8"/>
  <c r="F2549" i="8"/>
  <c r="F2650" i="8"/>
  <c r="F3510" i="8"/>
  <c r="F3264" i="8"/>
  <c r="F3683" i="8"/>
  <c r="F4123" i="8"/>
  <c r="F4608" i="8"/>
  <c r="F4510" i="8"/>
  <c r="F4800" i="8"/>
  <c r="F4860" i="8"/>
  <c r="F5480" i="8"/>
  <c r="F5602" i="8"/>
  <c r="F6368" i="8"/>
  <c r="F7375" i="8"/>
  <c r="F7833" i="8"/>
  <c r="F7924" i="8"/>
  <c r="F7979" i="8"/>
  <c r="F8586" i="8"/>
  <c r="F488" i="8"/>
  <c r="F3388" i="8"/>
  <c r="F262" i="8"/>
  <c r="F652" i="8"/>
  <c r="F1358" i="8"/>
  <c r="F955" i="8"/>
  <c r="F1637" i="8"/>
  <c r="F1995" i="8"/>
  <c r="F2490" i="8"/>
  <c r="F2987" i="8"/>
  <c r="F3107" i="8"/>
  <c r="F3205" i="8"/>
  <c r="F3553" i="8"/>
  <c r="F3991" i="8"/>
  <c r="F4391" i="8"/>
  <c r="F4368" i="8"/>
  <c r="F4686" i="8"/>
  <c r="F4741" i="8"/>
  <c r="F5973" i="8"/>
  <c r="F6260" i="8"/>
  <c r="F6300" i="8"/>
  <c r="F6673" i="8"/>
  <c r="F7207" i="8"/>
  <c r="F7584" i="8"/>
  <c r="F7639" i="8"/>
  <c r="F8548" i="8"/>
  <c r="F4824" i="8"/>
  <c r="F5962" i="8"/>
  <c r="F183" i="8"/>
  <c r="F613" i="8"/>
  <c r="F736" i="8"/>
  <c r="F1558" i="8"/>
  <c r="F2350" i="8"/>
  <c r="F3386" i="8"/>
  <c r="F1926" i="8"/>
  <c r="F5826" i="8"/>
  <c r="F3105" i="8"/>
  <c r="F3534" i="8"/>
  <c r="F3732" i="8"/>
  <c r="F4366" i="8"/>
  <c r="F4620" i="8"/>
  <c r="F4739" i="8"/>
  <c r="F4879" i="8"/>
  <c r="F4959" i="8"/>
  <c r="F6218" i="8"/>
  <c r="F6298" i="8"/>
  <c r="F7340" i="8"/>
  <c r="F7637" i="8"/>
  <c r="F7812" i="8"/>
  <c r="F4466" i="8"/>
  <c r="F367" i="8"/>
  <c r="F631" i="8"/>
  <c r="F1365" i="8"/>
  <c r="F1014" i="8"/>
  <c r="F1237" i="8"/>
  <c r="F1476" i="8"/>
  <c r="F1884" i="8"/>
  <c r="F1765" i="8"/>
  <c r="F1845" i="8"/>
  <c r="F2380" i="8"/>
  <c r="F2268" i="8"/>
  <c r="F3585" i="8"/>
  <c r="F3865" i="8"/>
  <c r="F4066" i="8"/>
  <c r="F5184" i="8"/>
  <c r="F5363" i="8"/>
  <c r="F6068" i="8"/>
  <c r="F6345" i="8"/>
  <c r="F6839" i="8"/>
  <c r="F6692" i="8"/>
  <c r="F7123" i="8"/>
  <c r="F7266" i="8"/>
  <c r="F7382" i="8"/>
  <c r="F7750" i="8"/>
  <c r="F8144" i="8"/>
  <c r="F8418" i="8"/>
  <c r="F8506" i="8"/>
  <c r="F2493" i="8"/>
  <c r="F467" i="8"/>
  <c r="F396" i="8"/>
  <c r="F1175" i="8"/>
  <c r="F1786" i="8"/>
  <c r="F2209" i="8"/>
  <c r="F2771" i="8"/>
  <c r="F2891" i="8"/>
  <c r="F3730" i="8"/>
  <c r="F5075" i="8"/>
  <c r="F5304" i="8"/>
  <c r="F5810" i="8"/>
  <c r="F6489" i="8"/>
  <c r="F6813" i="8"/>
  <c r="F7287" i="8"/>
  <c r="F7731" i="8"/>
  <c r="F7951" i="8"/>
  <c r="F8090" i="8"/>
  <c r="F8626" i="8"/>
  <c r="F1809" i="8"/>
  <c r="F686" i="8"/>
  <c r="F514" i="8"/>
  <c r="F916" i="8"/>
  <c r="F1096" i="8"/>
  <c r="F1351" i="8"/>
  <c r="F1707" i="8"/>
  <c r="F2034" i="8"/>
  <c r="F2692" i="8"/>
  <c r="F2812" i="8"/>
  <c r="F3166" i="8"/>
  <c r="F3306" i="8"/>
  <c r="F3787" i="8"/>
  <c r="F3677" i="8"/>
  <c r="F3975" i="8"/>
  <c r="F4552" i="8"/>
  <c r="F4902" i="8"/>
  <c r="F5503" i="8"/>
  <c r="F5248" i="8"/>
  <c r="F5479" i="8"/>
  <c r="F6334" i="8"/>
  <c r="F6410" i="8"/>
  <c r="F6910" i="8"/>
  <c r="F6950" i="8"/>
  <c r="F8326" i="8"/>
  <c r="F265" i="8"/>
  <c r="F838" i="8"/>
  <c r="F84" i="8"/>
  <c r="F554" i="8"/>
  <c r="F817" i="8"/>
  <c r="F1050" i="8"/>
  <c r="F5584" i="8"/>
  <c r="F4448" i="8"/>
  <c r="F8053" i="8"/>
  <c r="F6158" i="8"/>
  <c r="F6771" i="8"/>
  <c r="F7913" i="8"/>
  <c r="F8317" i="8"/>
  <c r="F8666" i="8"/>
  <c r="F5131" i="8"/>
  <c r="F7774" i="8"/>
  <c r="F221" i="8"/>
  <c r="F1656" i="8"/>
  <c r="F2509" i="8"/>
  <c r="F3006" i="8"/>
  <c r="F3046" i="8"/>
  <c r="F3126" i="8"/>
  <c r="F3224" i="8"/>
  <c r="F3431" i="8"/>
  <c r="F4139" i="8"/>
  <c r="F4684" i="8"/>
  <c r="F4760" i="8"/>
  <c r="F4820" i="8"/>
  <c r="F6011" i="8"/>
  <c r="F7141" i="8"/>
  <c r="F7226" i="8"/>
  <c r="F7579" i="8"/>
  <c r="F7793" i="8"/>
  <c r="F8669" i="8"/>
  <c r="F8643" i="8"/>
  <c r="F222" i="8"/>
  <c r="F915" i="8"/>
  <c r="F1597" i="8"/>
  <c r="F2450" i="8"/>
  <c r="F2947" i="8"/>
  <c r="F3067" i="8"/>
  <c r="F3548" i="8"/>
  <c r="F3962" i="8"/>
  <c r="F4328" i="8"/>
  <c r="F4572" i="8"/>
  <c r="F5505" i="8"/>
  <c r="F5514" i="8"/>
  <c r="F5866" i="8"/>
  <c r="F6220" i="8"/>
  <c r="F6633" i="8"/>
  <c r="F6773" i="8"/>
  <c r="F7069" i="8"/>
  <c r="F7940" i="8"/>
  <c r="F7814" i="8"/>
  <c r="F8709" i="8"/>
  <c r="F44" i="8"/>
  <c r="F143" i="8"/>
  <c r="F573" i="8"/>
  <c r="F696" i="8"/>
  <c r="F1518" i="8"/>
  <c r="F1976" i="8"/>
  <c r="F2310" i="8"/>
  <c r="F2591" i="8"/>
  <c r="F3346" i="8"/>
  <c r="F4249" i="8"/>
  <c r="F5729" i="8"/>
  <c r="F5918" i="8"/>
  <c r="F6141" i="8"/>
  <c r="F6844" i="8"/>
  <c r="F6990" i="8"/>
  <c r="F7973" i="8"/>
  <c r="F4432" i="8"/>
  <c r="F158" i="8"/>
  <c r="F2043" i="8"/>
  <c r="F2247" i="8"/>
  <c r="F2749" i="8"/>
  <c r="F3513" i="8"/>
  <c r="F3929" i="8"/>
  <c r="F4646" i="8"/>
  <c r="F5806" i="8"/>
  <c r="F5635" i="8"/>
  <c r="F6087" i="8"/>
  <c r="F8477" i="8"/>
  <c r="F66" i="8"/>
  <c r="F2834" i="8"/>
  <c r="F121" i="8"/>
  <c r="F422" i="8"/>
  <c r="F694" i="8"/>
  <c r="F834" i="8"/>
  <c r="F1203" i="8"/>
  <c r="F2133" i="8"/>
  <c r="F1725" i="8"/>
  <c r="F1889" i="8"/>
  <c r="F2228" i="8"/>
  <c r="F2910" i="8"/>
  <c r="F3819" i="8"/>
  <c r="F4210" i="8"/>
  <c r="F4639" i="8"/>
  <c r="F4710" i="8"/>
  <c r="F5208" i="8"/>
  <c r="F5499" i="8"/>
  <c r="F5323" i="8"/>
  <c r="F5648" i="8"/>
  <c r="F5841" i="8"/>
  <c r="F5616" i="8"/>
  <c r="F6508" i="8"/>
  <c r="F6652" i="8"/>
  <c r="F7306" i="8"/>
  <c r="F7419" i="8"/>
  <c r="F8147" i="8"/>
  <c r="F8560" i="8"/>
  <c r="F8617" i="8"/>
  <c r="F500" i="8"/>
  <c r="F1135" i="8"/>
  <c r="F1264" i="8"/>
  <c r="F1706" i="8"/>
  <c r="F1746" i="8"/>
  <c r="F1981" i="8"/>
  <c r="F2169" i="8"/>
  <c r="F2410" i="8"/>
  <c r="F2731" i="8"/>
  <c r="F2851" i="8"/>
  <c r="F3658" i="8"/>
  <c r="F4158" i="8"/>
  <c r="F4389" i="8"/>
  <c r="F4941" i="8"/>
  <c r="F5174" i="8"/>
  <c r="F5287" i="8"/>
  <c r="F5730" i="8"/>
  <c r="F6449" i="8"/>
  <c r="F7691" i="8"/>
  <c r="F8050" i="8"/>
  <c r="F8330" i="8"/>
  <c r="F8676" i="8"/>
  <c r="F675" i="8"/>
  <c r="F1283" i="8"/>
  <c r="F876" i="8"/>
  <c r="F1056" i="8"/>
  <c r="F1445" i="8"/>
  <c r="F2551" i="8"/>
  <c r="F2652" i="8"/>
  <c r="F3550" i="8"/>
  <c r="F3266" i="8"/>
  <c r="F4918" i="8"/>
  <c r="F7881" i="8"/>
  <c r="F1073" i="8"/>
  <c r="F2393" i="8"/>
  <c r="F3243" i="8"/>
  <c r="F4445" i="8"/>
  <c r="F5206" i="8"/>
  <c r="F5225" i="8"/>
  <c r="F7989" i="8"/>
  <c r="F591" i="8"/>
  <c r="F1338" i="8"/>
  <c r="F1413" i="8"/>
  <c r="F1616" i="8"/>
  <c r="F2469" i="8"/>
  <c r="F2790" i="8"/>
  <c r="F2966" i="8"/>
  <c r="F3086" i="8"/>
  <c r="F3184" i="8"/>
  <c r="F3475" i="8"/>
  <c r="F4135" i="8"/>
  <c r="F4347" i="8"/>
  <c r="F5552" i="8"/>
  <c r="F5931" i="8"/>
  <c r="F6239" i="8"/>
  <c r="F6279" i="8"/>
  <c r="F6572" i="8"/>
  <c r="F6792" i="8"/>
  <c r="F7104" i="8"/>
  <c r="F7397" i="8"/>
  <c r="F8460" i="8"/>
  <c r="F8660" i="8"/>
  <c r="F182" i="8"/>
  <c r="F735" i="8"/>
  <c r="F875" i="8"/>
  <c r="F1557" i="8"/>
  <c r="F2349" i="8"/>
  <c r="F3385" i="8"/>
  <c r="F4183" i="8"/>
  <c r="F4288" i="8"/>
  <c r="F5125" i="8"/>
  <c r="F4981" i="8"/>
  <c r="F5404" i="8"/>
  <c r="F5807" i="8"/>
  <c r="F5996" i="8"/>
  <c r="F6180" i="8"/>
  <c r="F6327" i="8"/>
  <c r="F6553" i="8"/>
  <c r="F6593" i="8"/>
  <c r="F6733" i="8"/>
  <c r="F7029" i="8"/>
  <c r="F7504" i="8"/>
  <c r="F7517" i="8"/>
  <c r="F7871" i="8"/>
  <c r="F8178" i="8"/>
  <c r="F8218" i="8"/>
  <c r="F8415" i="8"/>
  <c r="F1418" i="8"/>
  <c r="F17" i="8"/>
  <c r="F103" i="8"/>
  <c r="F1277" i="8"/>
  <c r="F1478" i="8"/>
  <c r="F1904" i="8"/>
  <c r="F1807" i="8"/>
  <c r="F1847" i="8"/>
  <c r="F2385" i="8"/>
  <c r="F2270" i="8"/>
  <c r="F3715" i="8"/>
  <c r="F3587" i="8"/>
  <c r="F3867" i="8"/>
  <c r="F4113" i="8"/>
  <c r="F5365" i="8"/>
  <c r="F6070" i="8"/>
  <c r="F6841" i="8"/>
  <c r="F6694" i="8"/>
  <c r="F7268" i="8"/>
  <c r="F7386" i="8"/>
  <c r="F7752" i="8"/>
  <c r="F8146" i="8"/>
  <c r="F8490" i="8"/>
  <c r="F8684" i="8"/>
  <c r="F224" i="8"/>
  <c r="F957" i="8"/>
  <c r="F6879" i="8"/>
  <c r="F3659" i="8"/>
  <c r="F7331" i="8"/>
  <c r="F3163" i="8"/>
  <c r="F4137" i="8"/>
  <c r="F5475" i="8"/>
  <c r="F5590" i="8"/>
  <c r="F8123" i="8"/>
  <c r="F423" i="8"/>
  <c r="F651" i="8"/>
  <c r="F974" i="8"/>
  <c r="F1154" i="8"/>
  <c r="F2188" i="8"/>
  <c r="F2750" i="8"/>
  <c r="F2870" i="8"/>
  <c r="F3752" i="8"/>
  <c r="F4598" i="8"/>
  <c r="F4465" i="8"/>
  <c r="F4960" i="8"/>
  <c r="F5192" i="8"/>
  <c r="F5768" i="8"/>
  <c r="F6468" i="8"/>
  <c r="F6612" i="8"/>
  <c r="F7175" i="8"/>
  <c r="F7710" i="8"/>
  <c r="F8069" i="8"/>
  <c r="F8274" i="8"/>
  <c r="F8349" i="8"/>
  <c r="F8376" i="8"/>
  <c r="F8553" i="8"/>
  <c r="F688" i="8"/>
  <c r="F1426" i="8"/>
  <c r="F1789" i="8"/>
  <c r="F2970" i="8"/>
  <c r="F5773" i="8"/>
  <c r="F509" i="8"/>
  <c r="F1095" i="8"/>
  <c r="F1331" i="8"/>
  <c r="F2014" i="8"/>
  <c r="F2691" i="8"/>
  <c r="F2811" i="8"/>
  <c r="F3165" i="8"/>
  <c r="F3305" i="8"/>
  <c r="F3767" i="8"/>
  <c r="F3671" i="8"/>
  <c r="F3973" i="8"/>
  <c r="F4725" i="8"/>
  <c r="F4551" i="8"/>
  <c r="F4901" i="8"/>
  <c r="F5449" i="8"/>
  <c r="F5247" i="8"/>
  <c r="F6409" i="8"/>
  <c r="F6949" i="8"/>
  <c r="F8400" i="8"/>
  <c r="F4027" i="8"/>
  <c r="F6930" i="8"/>
  <c r="F283" i="8"/>
  <c r="F533" i="8"/>
  <c r="F1276" i="8"/>
  <c r="F836" i="8"/>
  <c r="F1658" i="8"/>
  <c r="F2511" i="8"/>
  <c r="F3008" i="8"/>
  <c r="F3128" i="8"/>
  <c r="F3226" i="8"/>
  <c r="F3432" i="8"/>
  <c r="F3476" i="8"/>
  <c r="F4420" i="8"/>
  <c r="F4724" i="8"/>
  <c r="F4762" i="8"/>
  <c r="F4822" i="8"/>
  <c r="F5556" i="8"/>
  <c r="F5670" i="8"/>
  <c r="F6015" i="8"/>
  <c r="F6358" i="8"/>
  <c r="F7143" i="8"/>
  <c r="F7228" i="8"/>
  <c r="F7619" i="8"/>
  <c r="F8106" i="8"/>
  <c r="F8761" i="8"/>
  <c r="F510" i="8"/>
  <c r="F2545" i="8"/>
  <c r="F3361" i="8"/>
  <c r="F4501" i="8"/>
  <c r="F7244" i="8"/>
  <c r="F403" i="8"/>
  <c r="F1824" i="8"/>
  <c r="F2889" i="8"/>
  <c r="F3884" i="8"/>
  <c r="F5172" i="8"/>
  <c r="F6818" i="8"/>
  <c r="F6711" i="8"/>
  <c r="F7081" i="8"/>
  <c r="F7729" i="8"/>
  <c r="F7112" i="8"/>
  <c r="F181" i="8"/>
  <c r="F281" i="8"/>
  <c r="F1420" i="8"/>
  <c r="F1576" i="8"/>
  <c r="F2368" i="8"/>
  <c r="F2429" i="8"/>
  <c r="F2926" i="8"/>
  <c r="F3404" i="8"/>
  <c r="F3914" i="8"/>
  <c r="F3780" i="8"/>
  <c r="F4307" i="8"/>
  <c r="F5000" i="8"/>
  <c r="F5423" i="8"/>
  <c r="F5824" i="8"/>
  <c r="F6034" i="8"/>
  <c r="F6199" i="8"/>
  <c r="F6752" i="8"/>
  <c r="F7048" i="8"/>
  <c r="F7536" i="8"/>
  <c r="F7670" i="8"/>
  <c r="F8197" i="8"/>
  <c r="F142" i="8"/>
  <c r="F612" i="8"/>
  <c r="F695" i="8"/>
  <c r="F835" i="8"/>
  <c r="F1517" i="8"/>
  <c r="F1956" i="8"/>
  <c r="F2309" i="8"/>
  <c r="F2590" i="8"/>
  <c r="F3345" i="8"/>
  <c r="F3919" i="8"/>
  <c r="F4229" i="8"/>
  <c r="F5462" i="8"/>
  <c r="F5727" i="8"/>
  <c r="F5916" i="8"/>
  <c r="F6140" i="8"/>
  <c r="F6842" i="8"/>
  <c r="F6945" i="8"/>
  <c r="F6989" i="8"/>
  <c r="F8437" i="8"/>
  <c r="F8495" i="8"/>
  <c r="F85" i="8"/>
  <c r="F2272" i="8"/>
  <c r="F407" i="8"/>
  <c r="F1016" i="8"/>
  <c r="F1228" i="8"/>
  <c r="F1962" i="8"/>
  <c r="F1767" i="8"/>
  <c r="F1909" i="8"/>
  <c r="F2230" i="8"/>
  <c r="F2912" i="8"/>
  <c r="F3048" i="8"/>
  <c r="F3638" i="8"/>
  <c r="F3990" i="8"/>
  <c r="F4250" i="8"/>
  <c r="F5149" i="8"/>
  <c r="F5097" i="8"/>
  <c r="F5325" i="8"/>
  <c r="F5658" i="8"/>
  <c r="F5618" i="8"/>
  <c r="F6510" i="8"/>
  <c r="F6654" i="8"/>
  <c r="F7308" i="8"/>
  <c r="F7449" i="8"/>
  <c r="F8531" i="8"/>
  <c r="F3633" i="8"/>
  <c r="F8645" i="8"/>
  <c r="F184" i="8"/>
  <c r="F614" i="8"/>
  <c r="F737" i="8"/>
  <c r="F917" i="8"/>
  <c r="F1559" i="8"/>
  <c r="F2351" i="8"/>
  <c r="F2412" i="8"/>
  <c r="F2913" i="8"/>
  <c r="F3387" i="8"/>
  <c r="F4223" i="8"/>
  <c r="F4290" i="8"/>
  <c r="F5165" i="8"/>
  <c r="F4983" i="8"/>
  <c r="F5406" i="8"/>
  <c r="F5473" i="8"/>
  <c r="F5494" i="8"/>
  <c r="F5811" i="8"/>
  <c r="F6000" i="8"/>
  <c r="F7612" i="8"/>
  <c r="F5069" i="8"/>
  <c r="F6156" i="8"/>
  <c r="F7668" i="8"/>
  <c r="F2011" i="8"/>
  <c r="F2568" i="8"/>
  <c r="F2669" i="8"/>
  <c r="F3824" i="8"/>
  <c r="F5531" i="8"/>
  <c r="F6631" i="8"/>
  <c r="F7160" i="8"/>
  <c r="F7564" i="8"/>
  <c r="F507" i="8"/>
  <c r="F794" i="8"/>
  <c r="F934" i="8"/>
  <c r="F1114" i="8"/>
  <c r="F2083" i="8"/>
  <c r="F2710" i="8"/>
  <c r="F2830" i="8"/>
  <c r="F3324" i="8"/>
  <c r="F3705" i="8"/>
  <c r="F4063" i="8"/>
  <c r="F4920" i="8"/>
  <c r="F5266" i="8"/>
  <c r="F6047" i="8"/>
  <c r="F6428" i="8"/>
  <c r="F6916" i="8"/>
  <c r="F8038" i="8"/>
  <c r="F442" i="8"/>
  <c r="F1263" i="8"/>
  <c r="F1055" i="8"/>
  <c r="F2550" i="8"/>
  <c r="F2651" i="8"/>
  <c r="F3530" i="8"/>
  <c r="F3265" i="8"/>
  <c r="F4143" i="8"/>
  <c r="F4612" i="8"/>
  <c r="F4511" i="8"/>
  <c r="F4801" i="8"/>
  <c r="F4861" i="8"/>
  <c r="F5698" i="8"/>
  <c r="F6369" i="8"/>
  <c r="F7377" i="8"/>
  <c r="F7926" i="8"/>
  <c r="F7999" i="8"/>
  <c r="F8600" i="8"/>
  <c r="F373" i="8"/>
  <c r="F3090" i="8"/>
  <c r="F243" i="8"/>
  <c r="F796" i="8"/>
  <c r="F1618" i="8"/>
  <c r="F2471" i="8"/>
  <c r="F2968" i="8"/>
  <c r="F3088" i="8"/>
  <c r="F3186" i="8"/>
  <c r="F3515" i="8"/>
  <c r="F4013" i="8"/>
  <c r="F4426" i="8"/>
  <c r="F4349" i="8"/>
  <c r="F4571" i="8"/>
  <c r="F5935" i="8"/>
  <c r="F6241" i="8"/>
  <c r="F6281" i="8"/>
  <c r="F6794" i="8"/>
  <c r="F7108" i="8"/>
  <c r="F8522" i="8"/>
  <c r="F1729" i="8"/>
  <c r="F2950" i="8"/>
  <c r="F519" i="8"/>
  <c r="F1097" i="8"/>
  <c r="F1371" i="8"/>
  <c r="F1708" i="8"/>
  <c r="F2054" i="8"/>
  <c r="F2693" i="8"/>
  <c r="F2813" i="8"/>
  <c r="F3167" i="8"/>
  <c r="F3307" i="8"/>
  <c r="F3807" i="8"/>
  <c r="F3682" i="8"/>
  <c r="F3977" i="8"/>
  <c r="F4903" i="8"/>
  <c r="F5249" i="8"/>
  <c r="F711" i="8"/>
  <c r="F8122" i="8"/>
  <c r="F2028" i="8"/>
  <c r="F4222" i="8"/>
  <c r="F4578" i="8"/>
  <c r="F5382" i="8"/>
  <c r="F6487" i="8"/>
  <c r="F8068" i="8"/>
  <c r="F6019" i="8"/>
  <c r="F1536" i="8"/>
  <c r="F1965" i="8"/>
  <c r="F1825" i="8"/>
  <c r="F2328" i="8"/>
  <c r="F2609" i="8"/>
  <c r="F3364" i="8"/>
  <c r="F4196" i="8"/>
  <c r="F5127" i="8"/>
  <c r="F5765" i="8"/>
  <c r="F5954" i="8"/>
  <c r="F6159" i="8"/>
  <c r="F6337" i="8"/>
  <c r="F6894" i="8"/>
  <c r="F7008" i="8"/>
  <c r="F7462" i="8"/>
  <c r="F7656" i="8"/>
  <c r="F7915" i="8"/>
  <c r="F8228" i="8"/>
  <c r="F8291" i="8"/>
  <c r="F102" i="8"/>
  <c r="F572" i="8"/>
  <c r="F795" i="8"/>
  <c r="F1257" i="8"/>
  <c r="F1477" i="8"/>
  <c r="F1894" i="8"/>
  <c r="F1846" i="8"/>
  <c r="F2379" i="8"/>
  <c r="F2269" i="8"/>
  <c r="F3695" i="8"/>
  <c r="F3586" i="8"/>
  <c r="F3866" i="8"/>
  <c r="F4093" i="8"/>
  <c r="F5204" i="8"/>
  <c r="F5364" i="8"/>
  <c r="F6069" i="8"/>
  <c r="F6859" i="8"/>
  <c r="F7267" i="8"/>
  <c r="F7384" i="8"/>
  <c r="F7751" i="8"/>
  <c r="F8105" i="8"/>
  <c r="F8145" i="8"/>
  <c r="F8423" i="8"/>
  <c r="F1640" i="8"/>
  <c r="F455" i="8"/>
  <c r="F976" i="8"/>
  <c r="F1156" i="8"/>
  <c r="F1727" i="8"/>
  <c r="F1946" i="8"/>
  <c r="F2190" i="8"/>
  <c r="F2752" i="8"/>
  <c r="F2792" i="8"/>
  <c r="F2872" i="8"/>
  <c r="F3792" i="8"/>
  <c r="F4414" i="8"/>
  <c r="F4962" i="8"/>
  <c r="F5101" i="8"/>
  <c r="F5491" i="8"/>
  <c r="F5457" i="8"/>
  <c r="F5772" i="8"/>
  <c r="F6470" i="8"/>
  <c r="F6614" i="8"/>
  <c r="F7187" i="8"/>
  <c r="F7712" i="8"/>
  <c r="F7961" i="8"/>
  <c r="F8071" i="8"/>
  <c r="F8254" i="8"/>
  <c r="F8276" i="8"/>
  <c r="F8585" i="8"/>
  <c r="F8632" i="8"/>
  <c r="F1118" i="8"/>
  <c r="F144" i="8"/>
  <c r="F574" i="8"/>
  <c r="F674" i="8"/>
  <c r="F697" i="8"/>
  <c r="F877" i="8"/>
  <c r="F1519" i="8"/>
  <c r="F1996" i="8"/>
  <c r="F2311" i="8"/>
  <c r="F2592" i="8"/>
  <c r="F3347" i="8"/>
  <c r="F4269" i="8"/>
  <c r="F5731" i="8"/>
  <c r="F5920" i="8"/>
  <c r="F6142" i="8"/>
  <c r="F8173" i="8"/>
  <c r="F2606" i="8"/>
  <c r="F7563" i="8"/>
  <c r="F8436" i="8"/>
  <c r="F2187" i="8"/>
  <c r="F2985" i="8"/>
  <c r="F4692" i="8"/>
  <c r="F5864" i="8"/>
  <c r="F6967" i="8"/>
  <c r="F7205" i="8"/>
  <c r="F7983" i="8"/>
  <c r="F8529" i="8"/>
  <c r="F390" i="8"/>
  <c r="F1243" i="8"/>
  <c r="F894" i="8"/>
  <c r="F1034" i="8"/>
  <c r="F1074" i="8"/>
  <c r="F1346" i="8"/>
  <c r="F1865" i="8"/>
  <c r="F2670" i="8"/>
  <c r="F3284" i="8"/>
  <c r="F3554" i="8"/>
  <c r="F3931" i="8"/>
  <c r="F4647" i="8"/>
  <c r="F4530" i="8"/>
  <c r="F4880" i="8"/>
  <c r="F5021" i="8"/>
  <c r="F5226" i="8"/>
  <c r="F5573" i="8"/>
  <c r="F6119" i="8"/>
  <c r="F6388" i="8"/>
  <c r="F7960" i="8"/>
  <c r="F8003" i="8"/>
  <c r="F8321" i="8"/>
  <c r="F8512" i="8"/>
  <c r="F50" i="8"/>
  <c r="F3928" i="8"/>
  <c r="F4624" i="8"/>
  <c r="F282" i="8"/>
  <c r="F532" i="8"/>
  <c r="F1256" i="8"/>
  <c r="F975" i="8"/>
  <c r="F1657" i="8"/>
  <c r="F2510" i="8"/>
  <c r="F3007" i="8"/>
  <c r="F3127" i="8"/>
  <c r="F3225" i="8"/>
  <c r="F3427" i="8"/>
  <c r="F3447" i="8"/>
  <c r="F4235" i="8"/>
  <c r="F4400" i="8"/>
  <c r="F4704" i="8"/>
  <c r="F4761" i="8"/>
  <c r="F4821" i="8"/>
  <c r="F5023" i="8"/>
  <c r="F5554" i="8"/>
  <c r="F6013" i="8"/>
  <c r="F6353" i="8"/>
  <c r="F6693" i="8"/>
  <c r="F7142" i="8"/>
  <c r="F7227" i="8"/>
  <c r="F7599" i="8"/>
  <c r="F203" i="8"/>
  <c r="F633" i="8"/>
  <c r="F756" i="8"/>
  <c r="F1578" i="8"/>
  <c r="F2431" i="8"/>
  <c r="F2928" i="8"/>
  <c r="F3406" i="8"/>
  <c r="F3820" i="8"/>
  <c r="F4309" i="8"/>
  <c r="F5002" i="8"/>
  <c r="F5425" i="8"/>
  <c r="F5847" i="8"/>
  <c r="F6038" i="8"/>
  <c r="F6201" i="8"/>
  <c r="F6574" i="8"/>
  <c r="F6754" i="8"/>
  <c r="F7050" i="8"/>
  <c r="F7399" i="8"/>
  <c r="F7538" i="8"/>
  <c r="F8199" i="8"/>
  <c r="F8680" i="8"/>
  <c r="F655" i="8"/>
  <c r="F5620" i="8"/>
  <c r="F332" i="8"/>
  <c r="F1303" i="8"/>
  <c r="F1017" i="8"/>
  <c r="F1057" i="8"/>
  <c r="F1448" i="8"/>
  <c r="F2552" i="8"/>
  <c r="F2653" i="8"/>
  <c r="F3570" i="8"/>
  <c r="F3267" i="8"/>
  <c r="F4669" i="8"/>
  <c r="F4513" i="8"/>
  <c r="F4553" i="8"/>
  <c r="F4863" i="8"/>
  <c r="F5071" i="8"/>
  <c r="F5539" i="8"/>
  <c r="F567" i="8"/>
  <c r="F8637" i="8"/>
  <c r="F1112" i="8"/>
  <c r="F2287" i="8"/>
  <c r="F3430" i="8"/>
  <c r="F3690" i="8"/>
  <c r="F4779" i="8"/>
  <c r="F5763" i="8"/>
  <c r="F7868" i="8"/>
  <c r="F8273" i="8"/>
  <c r="F7343" i="8"/>
  <c r="F241" i="8"/>
  <c r="F1496" i="8"/>
  <c r="F2038" i="8"/>
  <c r="F1785" i="8"/>
  <c r="F2398" i="8"/>
  <c r="F2288" i="8"/>
  <c r="F2569" i="8"/>
  <c r="F3605" i="8"/>
  <c r="F3921" i="8"/>
  <c r="F3885" i="8"/>
  <c r="F4242" i="8"/>
  <c r="F5182" i="8"/>
  <c r="F5303" i="8"/>
  <c r="F5383" i="8"/>
  <c r="F6088" i="8"/>
  <c r="F6876" i="8"/>
  <c r="F6712" i="8"/>
  <c r="F6968" i="8"/>
  <c r="F7770" i="8"/>
  <c r="F8695" i="8"/>
  <c r="F8722" i="8"/>
  <c r="F2212" i="8"/>
  <c r="F47" i="8"/>
  <c r="F387" i="8"/>
  <c r="F755" i="8"/>
  <c r="F1015" i="8"/>
  <c r="F1213" i="8"/>
  <c r="F1942" i="8"/>
  <c r="F1806" i="8"/>
  <c r="F1899" i="8"/>
  <c r="F2229" i="8"/>
  <c r="F2911" i="8"/>
  <c r="F3047" i="8"/>
  <c r="F3618" i="8"/>
  <c r="F4230" i="8"/>
  <c r="F5189" i="8"/>
  <c r="F5446" i="8"/>
  <c r="F5324" i="8"/>
  <c r="F5653" i="8"/>
  <c r="F5892" i="8"/>
  <c r="F5617" i="8"/>
  <c r="F6509" i="8"/>
  <c r="F7307" i="8"/>
  <c r="F7447" i="8"/>
  <c r="F8515" i="8"/>
  <c r="F8749" i="8"/>
  <c r="F430" i="8"/>
  <c r="F936" i="8"/>
  <c r="F1116" i="8"/>
  <c r="F2123" i="8"/>
  <c r="F2150" i="8"/>
  <c r="F2370" i="8"/>
  <c r="F2712" i="8"/>
  <c r="F2832" i="8"/>
  <c r="F3146" i="8"/>
  <c r="F3326" i="8"/>
  <c r="F3745" i="8"/>
  <c r="F4106" i="8"/>
  <c r="F4922" i="8"/>
  <c r="F5268" i="8"/>
  <c r="F6430" i="8"/>
  <c r="F7672" i="8"/>
  <c r="F7962" i="8"/>
  <c r="F8424" i="8"/>
  <c r="F104" i="8"/>
  <c r="F837" i="8"/>
  <c r="F1297" i="8"/>
  <c r="F1479" i="8"/>
  <c r="F1949" i="8"/>
  <c r="F2390" i="8"/>
  <c r="F2271" i="8"/>
  <c r="F3735" i="8"/>
  <c r="F3588" i="8"/>
  <c r="F3868" i="8"/>
  <c r="F4133" i="8"/>
  <c r="F5366" i="8"/>
  <c r="F6071" i="8"/>
  <c r="F6339" i="8"/>
  <c r="F7004" i="8"/>
  <c r="F7909" i="8"/>
  <c r="F932" i="8"/>
  <c r="F1332" i="8"/>
  <c r="F1326" i="8"/>
  <c r="F1864" i="8"/>
  <c r="F2488" i="8"/>
  <c r="F3065" i="8"/>
  <c r="F6258" i="8"/>
  <c r="F7333" i="8"/>
  <c r="F5014" i="8"/>
  <c r="F714" i="8"/>
  <c r="F754" i="8"/>
  <c r="F1676" i="8"/>
  <c r="F2048" i="8"/>
  <c r="F2529" i="8"/>
  <c r="F2634" i="8"/>
  <c r="F3026" i="8"/>
  <c r="F3435" i="8"/>
  <c r="F3144" i="8"/>
  <c r="F3244" i="8"/>
  <c r="F3549" i="8"/>
  <c r="F4141" i="8"/>
  <c r="F4427" i="8"/>
  <c r="F4602" i="8"/>
  <c r="F4780" i="8"/>
  <c r="F4840" i="8"/>
  <c r="F5595" i="8"/>
  <c r="F7161" i="8"/>
  <c r="F7246" i="8"/>
  <c r="F7335" i="8"/>
  <c r="F7603" i="8"/>
  <c r="F7813" i="8"/>
  <c r="F8124" i="8"/>
  <c r="F8151" i="8"/>
  <c r="F8365" i="8"/>
  <c r="F242" i="8"/>
  <c r="F1429" i="8"/>
  <c r="F935" i="8"/>
  <c r="F1433" i="8"/>
  <c r="F1617" i="8"/>
  <c r="F2470" i="8"/>
  <c r="F2791" i="8"/>
  <c r="F2967" i="8"/>
  <c r="F3087" i="8"/>
  <c r="F3185" i="8"/>
  <c r="F3495" i="8"/>
  <c r="F3993" i="8"/>
  <c r="F4406" i="8"/>
  <c r="F4348" i="8"/>
  <c r="F4563" i="8"/>
  <c r="F5933" i="8"/>
  <c r="F6240" i="8"/>
  <c r="F6280" i="8"/>
  <c r="F6653" i="8"/>
  <c r="F6793" i="8"/>
  <c r="F7106" i="8"/>
  <c r="F7130" i="8"/>
  <c r="F7834" i="8"/>
  <c r="F8564" i="8"/>
  <c r="F4311" i="8"/>
  <c r="F163" i="8"/>
  <c r="F593" i="8"/>
  <c r="F716" i="8"/>
  <c r="F1538" i="8"/>
  <c r="F2005" i="8"/>
  <c r="F2330" i="8"/>
  <c r="F2611" i="8"/>
  <c r="F3366" i="8"/>
  <c r="F4236" i="8"/>
  <c r="F5167" i="8"/>
  <c r="F5769" i="8"/>
  <c r="F5958" i="8"/>
  <c r="F6161" i="8"/>
  <c r="F6534" i="8"/>
  <c r="F6942" i="8"/>
  <c r="F7010" i="8"/>
  <c r="F7466" i="8"/>
  <c r="F7654" i="8"/>
  <c r="F7919" i="8"/>
  <c r="F284" i="8"/>
  <c r="F1296" i="8"/>
  <c r="F1659" i="8"/>
  <c r="F2512" i="8"/>
  <c r="F3009" i="8"/>
  <c r="F3129" i="8"/>
  <c r="F3227" i="8"/>
  <c r="F3443" i="8"/>
  <c r="F3496" i="8"/>
  <c r="F3989" i="8"/>
  <c r="F4440" i="8"/>
  <c r="F4576" i="8"/>
  <c r="F4763" i="8"/>
  <c r="F4823" i="8"/>
  <c r="F5558" i="8"/>
  <c r="F6017" i="8"/>
  <c r="F4464" i="8"/>
  <c r="F1520" i="8"/>
  <c r="F2325" i="8"/>
  <c r="F4023" i="8"/>
  <c r="F7200" i="8"/>
  <c r="F71" i="8"/>
  <c r="F3529" i="8"/>
  <c r="F4326" i="8"/>
  <c r="F4492" i="8"/>
  <c r="F4582" i="8"/>
  <c r="F4839" i="8"/>
  <c r="F5829" i="8"/>
  <c r="F6118" i="8"/>
  <c r="F6811" i="8"/>
  <c r="F7188" i="8"/>
  <c r="F7285" i="8"/>
  <c r="F8306" i="8"/>
  <c r="F3408" i="8"/>
  <c r="F6935" i="8"/>
  <c r="F7837" i="8"/>
  <c r="F357" i="8"/>
  <c r="F1236" i="8"/>
  <c r="F854" i="8"/>
  <c r="F1359" i="8"/>
  <c r="F1456" i="8"/>
  <c r="F2031" i="8"/>
  <c r="F1745" i="8"/>
  <c r="F2248" i="8"/>
  <c r="F3777" i="8"/>
  <c r="F3845" i="8"/>
  <c r="F4048" i="8"/>
  <c r="F5343" i="8"/>
  <c r="F5871" i="8"/>
  <c r="F5636" i="8"/>
  <c r="F6046" i="8"/>
  <c r="F6528" i="8"/>
  <c r="F6672" i="8"/>
  <c r="F7083" i="8"/>
  <c r="F7342" i="8"/>
  <c r="F7485" i="8"/>
  <c r="F7569" i="8"/>
  <c r="F1600" i="8"/>
  <c r="F440" i="8"/>
  <c r="F443" i="8"/>
  <c r="F1155" i="8"/>
  <c r="F1766" i="8"/>
  <c r="F1916" i="8"/>
  <c r="F2189" i="8"/>
  <c r="F2751" i="8"/>
  <c r="F2871" i="8"/>
  <c r="F3145" i="8"/>
  <c r="F3772" i="8"/>
  <c r="F4485" i="8"/>
  <c r="F4961" i="8"/>
  <c r="F5081" i="8"/>
  <c r="F5451" i="8"/>
  <c r="F5770" i="8"/>
  <c r="F6469" i="8"/>
  <c r="F6713" i="8"/>
  <c r="F7174" i="8"/>
  <c r="F7711" i="8"/>
  <c r="F8070" i="8"/>
  <c r="F8275" i="8"/>
  <c r="F8369" i="8"/>
  <c r="F2674" i="8"/>
  <c r="F397" i="8"/>
  <c r="F1392" i="8"/>
  <c r="F896" i="8"/>
  <c r="F1076" i="8"/>
  <c r="F1386" i="8"/>
  <c r="F1867" i="8"/>
  <c r="F2672" i="8"/>
  <c r="F3286" i="8"/>
  <c r="F3628" i="8"/>
  <c r="F3935" i="8"/>
  <c r="F4687" i="8"/>
  <c r="F4532" i="8"/>
  <c r="F4882" i="8"/>
  <c r="F5228" i="8"/>
  <c r="F5577" i="8"/>
  <c r="F6121" i="8"/>
  <c r="F6390" i="8"/>
  <c r="F7815" i="8"/>
  <c r="F8502" i="8"/>
  <c r="F482" i="8"/>
  <c r="F2192" i="8"/>
  <c r="F427" i="8"/>
  <c r="F534" i="8"/>
  <c r="F797" i="8"/>
  <c r="F1250" i="8"/>
  <c r="F1982" i="8"/>
  <c r="F1808" i="8"/>
  <c r="F1917" i="8"/>
  <c r="F2231" i="8"/>
  <c r="F3049" i="8"/>
  <c r="F3708" i="8"/>
  <c r="F4010" i="8"/>
  <c r="F4270" i="8"/>
  <c r="F5109" i="8"/>
  <c r="F5117" i="8"/>
  <c r="F5517" i="8"/>
  <c r="F5326" i="8"/>
  <c r="F5663" i="8"/>
  <c r="F5688" i="8"/>
  <c r="F5619" i="8"/>
  <c r="F6045" i="8"/>
  <c r="F5948" i="8"/>
  <c r="F8463" i="8"/>
  <c r="F2828" i="8"/>
  <c r="F6946" i="8"/>
  <c r="F6203" i="8"/>
  <c r="F993" i="8"/>
  <c r="F1764" i="8"/>
  <c r="F3283" i="8"/>
  <c r="F3508" i="8"/>
  <c r="F4529" i="8"/>
  <c r="F5162" i="8"/>
  <c r="F7769" i="8"/>
  <c r="F8339" i="8"/>
  <c r="F8498" i="8"/>
  <c r="F8701" i="8"/>
  <c r="F7230" i="8"/>
  <c r="F376" i="8"/>
  <c r="F1636" i="8"/>
  <c r="F1975" i="8"/>
  <c r="F2489" i="8"/>
  <c r="F2986" i="8"/>
  <c r="F3106" i="8"/>
  <c r="F3204" i="8"/>
  <c r="F3533" i="8"/>
  <c r="F4384" i="8"/>
  <c r="F4367" i="8"/>
  <c r="F4666" i="8"/>
  <c r="F4712" i="8"/>
  <c r="F4740" i="8"/>
  <c r="F5971" i="8"/>
  <c r="F6259" i="8"/>
  <c r="F6299" i="8"/>
  <c r="F6812" i="8"/>
  <c r="F7206" i="8"/>
  <c r="F7638" i="8"/>
  <c r="F7884" i="8"/>
  <c r="F8621" i="8"/>
  <c r="F6736" i="8"/>
  <c r="F202" i="8"/>
  <c r="F895" i="8"/>
  <c r="F1577" i="8"/>
  <c r="F2369" i="8"/>
  <c r="F2430" i="8"/>
  <c r="F2927" i="8"/>
  <c r="F3405" i="8"/>
  <c r="F3800" i="8"/>
  <c r="F4308" i="8"/>
  <c r="F5001" i="8"/>
  <c r="F5424" i="8"/>
  <c r="F5844" i="8"/>
  <c r="F6036" i="8"/>
  <c r="F6200" i="8"/>
  <c r="F6573" i="8"/>
  <c r="F6613" i="8"/>
  <c r="F6753" i="8"/>
  <c r="F7049" i="8"/>
  <c r="F7398" i="8"/>
  <c r="F7537" i="8"/>
  <c r="F7794" i="8"/>
  <c r="F8198" i="8"/>
  <c r="F8581" i="8"/>
  <c r="F8699" i="8"/>
  <c r="F123" i="8"/>
  <c r="F1036" i="8"/>
  <c r="F1199" i="8"/>
  <c r="F1498" i="8"/>
  <c r="F2078" i="8"/>
  <c r="F1827" i="8"/>
  <c r="F2290" i="8"/>
  <c r="F2571" i="8"/>
  <c r="F3445" i="8"/>
  <c r="F4134" i="8"/>
  <c r="F3607" i="8"/>
  <c r="F3887" i="8"/>
  <c r="F4155" i="8"/>
  <c r="F5385" i="8"/>
  <c r="F6090" i="8"/>
  <c r="F6354" i="8"/>
  <c r="F6886" i="8"/>
  <c r="F6714" i="8"/>
  <c r="F6970" i="8"/>
  <c r="F7554" i="8"/>
  <c r="F7772" i="8"/>
  <c r="F8150" i="8"/>
  <c r="F8383" i="8"/>
  <c r="F8475" i="8"/>
  <c r="F8500" i="8"/>
  <c r="F317" i="8"/>
  <c r="F244" i="8"/>
  <c r="F977" i="8"/>
  <c r="F1619" i="8"/>
  <c r="F2472" i="8"/>
  <c r="F2969" i="8"/>
  <c r="F3089" i="8"/>
  <c r="F3187" i="8"/>
  <c r="F3535" i="8"/>
  <c r="F4033" i="8"/>
  <c r="F4446" i="8"/>
  <c r="F4350" i="8"/>
  <c r="F4591" i="8"/>
  <c r="F5937" i="8"/>
  <c r="F3300" i="8"/>
  <c r="F8108" i="8"/>
  <c r="F3322" i="8"/>
  <c r="F7998" i="8"/>
  <c r="F3363" i="8"/>
  <c r="F4121" i="8"/>
  <c r="F5571" i="8"/>
  <c r="F5766" i="8"/>
  <c r="F7949" i="8"/>
  <c r="F8161" i="8"/>
  <c r="F8201" i="8"/>
  <c r="F994" i="8"/>
  <c r="F1174" i="8"/>
  <c r="F2208" i="8"/>
  <c r="F2770" i="8"/>
  <c r="F2890" i="8"/>
  <c r="F3710" i="8"/>
  <c r="F5025" i="8"/>
  <c r="F5808" i="8"/>
  <c r="F6488" i="8"/>
  <c r="F6632" i="8"/>
  <c r="F7286" i="8"/>
  <c r="F7432" i="8"/>
  <c r="F7730" i="8"/>
  <c r="F7950" i="8"/>
  <c r="F8089" i="8"/>
  <c r="F8397" i="8"/>
  <c r="F410" i="8"/>
  <c r="F1115" i="8"/>
  <c r="F1440" i="8"/>
  <c r="F1726" i="8"/>
  <c r="F2103" i="8"/>
  <c r="F2711" i="8"/>
  <c r="F2831" i="8"/>
  <c r="F3325" i="8"/>
  <c r="F3725" i="8"/>
  <c r="F4086" i="8"/>
  <c r="F4921" i="8"/>
  <c r="F5267" i="8"/>
  <c r="F5645" i="8"/>
  <c r="F6429" i="8"/>
  <c r="F6926" i="8"/>
  <c r="F7671" i="8"/>
  <c r="F8045" i="8"/>
  <c r="F8419" i="8"/>
  <c r="F918" i="8"/>
  <c r="F5327" i="8"/>
  <c r="F303" i="8"/>
  <c r="F553" i="8"/>
  <c r="F1405" i="8"/>
  <c r="F856" i="8"/>
  <c r="F1678" i="8"/>
  <c r="F2088" i="8"/>
  <c r="F2531" i="8"/>
  <c r="F2633" i="8"/>
  <c r="F3028" i="8"/>
  <c r="F3472" i="8"/>
  <c r="F3246" i="8"/>
  <c r="F3987" i="8"/>
  <c r="F4467" i="8"/>
  <c r="F4631" i="8"/>
  <c r="F4782" i="8"/>
  <c r="F4842" i="8"/>
  <c r="F5017" i="8"/>
  <c r="F5601" i="8"/>
  <c r="F5887" i="8"/>
  <c r="F6320" i="8"/>
  <c r="F7163" i="8"/>
  <c r="F7248" i="8"/>
  <c r="F7339" i="8"/>
  <c r="F7966" i="8"/>
  <c r="F8126" i="8"/>
  <c r="F8333" i="8"/>
  <c r="F8293" i="8"/>
  <c r="F1540" i="8"/>
  <c r="F503" i="8"/>
  <c r="F460" i="8"/>
  <c r="F757" i="8"/>
  <c r="F1157" i="8"/>
  <c r="F1768" i="8"/>
  <c r="F1966" i="8"/>
  <c r="F2191" i="8"/>
  <c r="F2753" i="8"/>
  <c r="F2873" i="8"/>
  <c r="F3812" i="8"/>
  <c r="F3613" i="8"/>
  <c r="F4434" i="8"/>
  <c r="F4963" i="8"/>
  <c r="F5121" i="8"/>
  <c r="F5472" i="8"/>
  <c r="F5774" i="8"/>
  <c r="F8554" i="8"/>
  <c r="F628" i="8"/>
  <c r="F1919" i="8"/>
  <c r="F6426" i="8"/>
  <c r="F8405" i="8"/>
  <c r="F1153" i="8"/>
  <c r="F2608" i="8"/>
  <c r="F3203" i="8"/>
  <c r="F3958" i="8"/>
  <c r="F5210" i="8"/>
  <c r="F6889" i="8"/>
  <c r="F7483" i="8"/>
  <c r="F8616" i="8"/>
  <c r="F6123" i="8"/>
  <c r="F101" i="8"/>
  <c r="F201" i="8"/>
  <c r="F301" i="8"/>
  <c r="F571" i="8"/>
  <c r="F689" i="8"/>
  <c r="F814" i="8"/>
  <c r="F1596" i="8"/>
  <c r="F2449" i="8"/>
  <c r="F2946" i="8"/>
  <c r="F3066" i="8"/>
  <c r="F3528" i="8"/>
  <c r="F3960" i="8"/>
  <c r="F4327" i="8"/>
  <c r="F4659" i="8"/>
  <c r="F5454" i="8"/>
  <c r="F5512" i="8"/>
  <c r="F5865" i="8"/>
  <c r="F6219" i="8"/>
  <c r="F6772" i="8"/>
  <c r="F7068" i="8"/>
  <c r="F7931" i="8"/>
  <c r="F162" i="8"/>
  <c r="F632" i="8"/>
  <c r="F715" i="8"/>
  <c r="F855" i="8"/>
  <c r="F1537" i="8"/>
  <c r="F1985" i="8"/>
  <c r="F2329" i="8"/>
  <c r="F2610" i="8"/>
  <c r="F3365" i="8"/>
  <c r="F4216" i="8"/>
  <c r="F5147" i="8"/>
  <c r="F5767" i="8"/>
  <c r="F5956" i="8"/>
  <c r="F6160" i="8"/>
  <c r="F6899" i="8"/>
  <c r="F7009" i="8"/>
  <c r="F7464" i="8"/>
  <c r="F7655" i="8"/>
  <c r="F7917" i="8"/>
  <c r="F8243" i="8"/>
  <c r="F515" i="8"/>
  <c r="F83" i="8"/>
  <c r="F1309" i="8"/>
  <c r="F1399" i="8"/>
  <c r="F1458" i="8"/>
  <c r="F2071" i="8"/>
  <c r="F1787" i="8"/>
  <c r="F2250" i="8"/>
  <c r="F3817" i="8"/>
  <c r="F3847" i="8"/>
  <c r="F4091" i="8"/>
  <c r="F5095" i="8"/>
  <c r="F5345" i="8"/>
  <c r="F5672" i="8"/>
  <c r="F5638" i="8"/>
  <c r="F6530" i="8"/>
  <c r="F6674" i="8"/>
  <c r="F7087" i="8"/>
  <c r="F7346" i="8"/>
  <c r="F7489" i="8"/>
  <c r="F7609" i="8"/>
  <c r="F8567" i="8"/>
  <c r="F204" i="8"/>
  <c r="F634" i="8"/>
  <c r="F937" i="8"/>
  <c r="F1579" i="8"/>
  <c r="F2432" i="8"/>
  <c r="F2929" i="8"/>
  <c r="F3407" i="8"/>
  <c r="F3926" i="8"/>
  <c r="F4310" i="8"/>
  <c r="F5003" i="8"/>
  <c r="F5386" i="8"/>
  <c r="F5426" i="8"/>
  <c r="F5848" i="8"/>
  <c r="F3643" i="8"/>
  <c r="F2371" i="8"/>
  <c r="F513" i="8"/>
  <c r="F1378" i="8"/>
  <c r="F4289" i="8"/>
  <c r="F5405" i="8"/>
  <c r="F5732" i="8"/>
  <c r="F7030" i="8"/>
  <c r="F669" i="8"/>
  <c r="F1848" i="8"/>
  <c r="F2171" i="8"/>
  <c r="F3648" i="8"/>
  <c r="F4111" i="8"/>
  <c r="F5229" i="8"/>
  <c r="F5814" i="8"/>
  <c r="F5639" i="8"/>
  <c r="F6371" i="8"/>
  <c r="F7381" i="8"/>
  <c r="F7560" i="8"/>
  <c r="F8039" i="8"/>
  <c r="F8630" i="8"/>
  <c r="F54" i="8"/>
  <c r="F6135" i="8"/>
  <c r="F2251" i="8"/>
  <c r="F3608" i="8"/>
  <c r="F7583" i="8"/>
  <c r="F3108" i="8"/>
  <c r="F6181" i="8"/>
  <c r="F8019" i="8"/>
  <c r="F8179" i="8"/>
  <c r="F1406" i="8"/>
  <c r="F2893" i="8"/>
  <c r="F3327" i="8"/>
  <c r="F4370" i="8"/>
  <c r="F4707" i="8"/>
  <c r="F5115" i="8"/>
  <c r="F6091" i="8"/>
  <c r="F6350" i="8"/>
  <c r="F6861" i="8"/>
  <c r="F7144" i="8"/>
  <c r="F7269" i="8"/>
  <c r="F7388" i="8"/>
  <c r="F7753" i="8"/>
  <c r="F8446" i="8"/>
  <c r="F8536" i="8"/>
  <c r="F8708" i="8"/>
  <c r="F8049" i="8"/>
  <c r="F2671" i="8"/>
  <c r="F3904" i="8"/>
  <c r="F4649" i="8"/>
  <c r="F4862" i="8"/>
  <c r="F6301" i="8"/>
  <c r="F7518" i="8"/>
  <c r="F304" i="8"/>
  <c r="F2833" i="8"/>
  <c r="F3247" i="8"/>
  <c r="F3422" i="8"/>
  <c r="F5087" i="8"/>
  <c r="F5604" i="8"/>
  <c r="F6695" i="8"/>
  <c r="F7229" i="8"/>
  <c r="F7549" i="8"/>
  <c r="F8107" i="8"/>
  <c r="F8164" i="8"/>
  <c r="F8590" i="8"/>
  <c r="F4168" i="8"/>
  <c r="F8578" i="8"/>
  <c r="F2021" i="8"/>
  <c r="F3937" i="8"/>
  <c r="F4726" i="8"/>
  <c r="F6511" i="8"/>
  <c r="F7309" i="8"/>
  <c r="F7451" i="8"/>
  <c r="F7673" i="8"/>
  <c r="F8629" i="8"/>
  <c r="F1866" i="8"/>
  <c r="F6846" i="8"/>
  <c r="F1075" i="8"/>
  <c r="F5227" i="8"/>
  <c r="F8354" i="8"/>
  <c r="F4401" i="8"/>
  <c r="F124" i="8"/>
  <c r="F1177" i="8"/>
  <c r="F1868" i="8"/>
  <c r="F2989" i="8"/>
  <c r="F6242" i="8"/>
  <c r="F6282" i="8"/>
  <c r="F6655" i="8"/>
  <c r="F6795" i="8"/>
  <c r="F7110" i="8"/>
  <c r="F1366" i="8"/>
  <c r="F5575" i="8"/>
  <c r="F3964" i="8"/>
  <c r="F4592" i="8"/>
  <c r="F4802" i="8"/>
  <c r="F5537" i="8"/>
  <c r="F5975" i="8"/>
  <c r="F5998" i="8"/>
  <c r="F6554" i="8"/>
  <c r="F4534" i="8"/>
  <c r="F1037" i="8"/>
  <c r="F1117" i="8"/>
  <c r="F1679" i="8"/>
  <c r="F2035" i="8"/>
  <c r="F4031" i="8"/>
  <c r="F5891" i="8"/>
  <c r="F6471" i="8"/>
  <c r="F7173" i="8"/>
  <c r="F7713" i="8"/>
  <c r="F8072" i="8"/>
  <c r="F8256" i="8"/>
  <c r="F8277" i="8"/>
  <c r="F8528" i="8"/>
  <c r="F7658" i="8"/>
  <c r="F2850" i="8"/>
  <c r="F816" i="8"/>
  <c r="F2015" i="8"/>
  <c r="F4982" i="8"/>
  <c r="F6774" i="8"/>
  <c r="F7835" i="8"/>
  <c r="F8389" i="8"/>
  <c r="F2533" i="8"/>
  <c r="F1425" i="8"/>
  <c r="F1599" i="8"/>
  <c r="F2098" i="8"/>
  <c r="F1728" i="8"/>
  <c r="F1788" i="8"/>
  <c r="F5868" i="8"/>
  <c r="F6202" i="8"/>
  <c r="F6615" i="8"/>
  <c r="F6755" i="8"/>
  <c r="F7051" i="8"/>
  <c r="F7400" i="8"/>
  <c r="F7539" i="8"/>
  <c r="F7796" i="8"/>
  <c r="F7836" i="8"/>
  <c r="F8200" i="8"/>
  <c r="F4468" i="8"/>
  <c r="F4881" i="8"/>
  <c r="F8023" i="8"/>
  <c r="F3441" i="8"/>
  <c r="F2988" i="8"/>
  <c r="F4329" i="8"/>
  <c r="F5459" i="8"/>
  <c r="F7070" i="8"/>
  <c r="F7692" i="8"/>
  <c r="F2532" i="8"/>
  <c r="F2773" i="8"/>
  <c r="F3492" i="8"/>
  <c r="F3888" i="8"/>
  <c r="F4566" i="8"/>
  <c r="F6431" i="8"/>
  <c r="F7969" i="8"/>
  <c r="F8426" i="8"/>
  <c r="F7456" i="8"/>
  <c r="F2168" i="8"/>
  <c r="F3574" i="8"/>
  <c r="F6120" i="8"/>
  <c r="F2491" i="8"/>
  <c r="F3573" i="8"/>
  <c r="F4413" i="8"/>
  <c r="F6221" i="8"/>
  <c r="F7379" i="8"/>
  <c r="F8033" i="8"/>
  <c r="F1304" i="8"/>
  <c r="F2291" i="8"/>
  <c r="F2382" i="8"/>
  <c r="F2452" i="8"/>
  <c r="F2713" i="8"/>
  <c r="F3069" i="8"/>
  <c r="F4433" i="8"/>
  <c r="F4783" i="8"/>
  <c r="F6535" i="8"/>
  <c r="F6575" i="8"/>
  <c r="F7011" i="8"/>
  <c r="F7468" i="8"/>
  <c r="F7921" i="8"/>
  <c r="F8720" i="8"/>
  <c r="F8716" i="8"/>
  <c r="F4177" i="8"/>
  <c r="F5154" i="8"/>
  <c r="F4706" i="8"/>
  <c r="F7555" i="8"/>
  <c r="F364" i="8"/>
  <c r="F417" i="8"/>
  <c r="F654" i="8"/>
  <c r="F857" i="8"/>
  <c r="F1459" i="8"/>
  <c r="F2638" i="8"/>
  <c r="F3770" i="8"/>
  <c r="F4165" i="8"/>
  <c r="F4614" i="8"/>
  <c r="F4923" i="8"/>
  <c r="F5306" i="8"/>
  <c r="F5692" i="8"/>
  <c r="F6162" i="8"/>
  <c r="F6391" i="8"/>
  <c r="F6715" i="8"/>
  <c r="F7666" i="8"/>
  <c r="F7974" i="8"/>
  <c r="F8314" i="8"/>
  <c r="F61" i="8"/>
  <c r="F6448" i="8"/>
  <c r="F377" i="8"/>
  <c r="F4667" i="8"/>
  <c r="F1638" i="8"/>
  <c r="F7932" i="8"/>
  <c r="F8219" i="8"/>
  <c r="F2211" i="8"/>
  <c r="F2793" i="8"/>
  <c r="F3465" i="8"/>
  <c r="F3765" i="8"/>
  <c r="F4803" i="8"/>
  <c r="F4843" i="8"/>
  <c r="F5269" i="8"/>
  <c r="F5734" i="8"/>
  <c r="F6051" i="8"/>
  <c r="F6359" i="8"/>
  <c r="F6891" i="8"/>
  <c r="F6826" i="8"/>
  <c r="F6971" i="8"/>
  <c r="F7574" i="8"/>
  <c r="F7773" i="8"/>
  <c r="F7866" i="8"/>
  <c r="F8225" i="8"/>
  <c r="F8497" i="8"/>
  <c r="F4743" i="8"/>
  <c r="F1961" i="8"/>
  <c r="F4011" i="8"/>
  <c r="F4512" i="8"/>
  <c r="F5019" i="8"/>
  <c r="F6450" i="8"/>
  <c r="F7208" i="8"/>
  <c r="F70" i="8"/>
  <c r="F5135" i="8"/>
  <c r="F436" i="8"/>
  <c r="F2108" i="8"/>
  <c r="F2151" i="8"/>
  <c r="F2853" i="8"/>
  <c r="F3287" i="8"/>
  <c r="F5111" i="8"/>
  <c r="F5579" i="8"/>
  <c r="F7164" i="8"/>
  <c r="F7249" i="8"/>
  <c r="F7341" i="8"/>
  <c r="F7975" i="8"/>
  <c r="F8127" i="8"/>
  <c r="F8315" i="8"/>
  <c r="F8541" i="8"/>
  <c r="F8510" i="8"/>
  <c r="F1244" i="8"/>
  <c r="F2730" i="8"/>
  <c r="F5463" i="8"/>
  <c r="F4742" i="8"/>
  <c r="F5145" i="8"/>
  <c r="F5809" i="8"/>
  <c r="F3446" i="8"/>
  <c r="F4330" i="8"/>
  <c r="F4651" i="8"/>
  <c r="F4533" i="8"/>
  <c r="F5119" i="8"/>
  <c r="F5302" i="8"/>
  <c r="F6531" i="8"/>
  <c r="F7072" i="8"/>
  <c r="F7089" i="8"/>
  <c r="F7348" i="8"/>
  <c r="F7491" i="8"/>
  <c r="F8294" i="8"/>
  <c r="F5867" i="8"/>
  <c r="F3908" i="8"/>
  <c r="F6991" i="8"/>
  <c r="F7857" i="8"/>
  <c r="F8443" i="8"/>
  <c r="F4369" i="8"/>
  <c r="F7928" i="8"/>
  <c r="F8608" i="8"/>
  <c r="F3328" i="8"/>
  <c r="F1412" i="8"/>
  <c r="F1419" i="8"/>
  <c r="F3029" i="8"/>
  <c r="F3207" i="8"/>
  <c r="F4126" i="8"/>
  <c r="F6262" i="8"/>
  <c r="F6302" i="8"/>
  <c r="F6675" i="8"/>
  <c r="F7209" i="8"/>
  <c r="F7575" i="8"/>
  <c r="F7641" i="8"/>
  <c r="F8390" i="8"/>
  <c r="F5952" i="8"/>
  <c r="F2409" i="8"/>
  <c r="F263" i="8"/>
  <c r="F4203" i="8"/>
  <c r="F5516" i="8"/>
  <c r="F6261" i="8"/>
  <c r="F6594" i="8"/>
  <c r="F264" i="8"/>
  <c r="F777" i="8"/>
  <c r="F1137" i="8"/>
  <c r="F1918" i="8"/>
  <c r="F2949" i="8"/>
  <c r="F4007" i="8"/>
  <c r="F4421" i="8"/>
  <c r="F6122" i="8"/>
  <c r="F6491" i="8"/>
  <c r="F7289" i="8"/>
  <c r="F7733" i="8"/>
  <c r="F7953" i="8"/>
  <c r="F8092" i="8"/>
  <c r="F8671" i="8"/>
  <c r="F6734" i="8"/>
  <c r="F954" i="8"/>
  <c r="F4148" i="8"/>
  <c r="F7162" i="8"/>
  <c r="F3895" i="8"/>
  <c r="F5194" i="8"/>
  <c r="F7428" i="8"/>
  <c r="F8051" i="8"/>
  <c r="F8335" i="8"/>
  <c r="F1077" i="8"/>
  <c r="F1209" i="8"/>
  <c r="F1748" i="8"/>
  <c r="F3966" i="8"/>
  <c r="F5518" i="8"/>
  <c r="F6222" i="8"/>
  <c r="F6635" i="8"/>
  <c r="F6775" i="8"/>
  <c r="F7071" i="8"/>
  <c r="F7816" i="8"/>
  <c r="F6389" i="8"/>
  <c r="F4407" i="8"/>
  <c r="F1134" i="8"/>
  <c r="F5286" i="8"/>
  <c r="F5728" i="8"/>
  <c r="F3933" i="8"/>
  <c r="F4531" i="8"/>
  <c r="F5288" i="8"/>
  <c r="F6370" i="8"/>
  <c r="F7183" i="8"/>
  <c r="F7640" i="8"/>
  <c r="F7795" i="8"/>
  <c r="F8730" i="8"/>
  <c r="F465" i="8"/>
  <c r="F1639" i="8"/>
  <c r="F1828" i="8"/>
  <c r="F3147" i="8"/>
  <c r="F5977" i="8"/>
  <c r="F6451" i="8"/>
  <c r="F7193" i="8"/>
  <c r="F7693" i="8"/>
  <c r="F8052" i="8"/>
  <c r="F8340" i="8"/>
  <c r="F8653" i="8"/>
  <c r="F7690" i="8"/>
  <c r="F4883" i="8"/>
  <c r="F6592" i="8"/>
  <c r="F8324" i="8"/>
  <c r="F3206" i="8"/>
  <c r="F4942" i="8"/>
  <c r="F2091" i="8"/>
  <c r="F2572" i="8"/>
  <c r="F2733" i="8"/>
  <c r="F4487" i="8"/>
  <c r="F6555" i="8"/>
  <c r="F6595" i="8"/>
  <c r="F6735" i="8"/>
  <c r="F7031" i="8"/>
  <c r="F7427" i="8"/>
  <c r="F7519" i="8"/>
  <c r="F8002" i="8"/>
  <c r="F8180" i="8"/>
  <c r="F8220" i="8"/>
  <c r="F8252" i="8"/>
  <c r="F4940" i="8"/>
  <c r="F1372" i="8"/>
  <c r="F3285" i="8"/>
  <c r="F1398" i="8"/>
  <c r="F997" i="8"/>
  <c r="F1499" i="8"/>
  <c r="F2492" i="8"/>
  <c r="F2673" i="8"/>
  <c r="F3109" i="8"/>
  <c r="F3848" i="8"/>
  <c r="F4943" i="8"/>
  <c r="F5346" i="8"/>
  <c r="F6182" i="8"/>
  <c r="F6411" i="8"/>
  <c r="F6920" i="8"/>
  <c r="F6951" i="8"/>
  <c r="F7930" i="8"/>
  <c r="F8341" i="8"/>
  <c r="F8380" i="8"/>
  <c r="F8545" i="8"/>
  <c r="F8595" i="8"/>
  <c r="F3675" i="8"/>
  <c r="F5289" i="8"/>
  <c r="Q32" i="8" l="1"/>
  <c r="P34" i="8"/>
  <c r="G20" i="8"/>
  <c r="G4" i="8"/>
  <c r="G16" i="8"/>
  <c r="G23" i="8"/>
  <c r="G12" i="8"/>
  <c r="G27" i="8"/>
  <c r="G18" i="8"/>
  <c r="G19" i="8"/>
  <c r="G25" i="8"/>
  <c r="G41" i="8"/>
  <c r="G29" i="8"/>
  <c r="G5" i="8"/>
  <c r="G7" i="8"/>
  <c r="G8" i="8"/>
  <c r="G10" i="8"/>
  <c r="G527" i="8"/>
  <c r="G14" i="8"/>
  <c r="G9" i="8"/>
  <c r="G206" i="8"/>
  <c r="G759" i="8"/>
  <c r="G2013" i="8"/>
  <c r="G1581" i="8"/>
  <c r="G2392" i="8"/>
  <c r="G2434" i="8"/>
  <c r="G3409" i="8"/>
  <c r="G3930" i="8"/>
  <c r="G4312" i="8"/>
  <c r="G5005" i="8"/>
  <c r="G5428" i="8"/>
  <c r="G5850" i="8"/>
  <c r="G6204" i="8"/>
  <c r="G6617" i="8"/>
  <c r="G6757" i="8"/>
  <c r="G7053" i="8"/>
  <c r="G7201" i="8"/>
  <c r="G7402" i="8"/>
  <c r="G7541" i="8"/>
  <c r="G7798" i="8"/>
  <c r="G8202" i="8"/>
  <c r="G3661" i="8"/>
  <c r="G3589" i="8"/>
  <c r="G287" i="8"/>
  <c r="G1356" i="8"/>
  <c r="G1662" i="8"/>
  <c r="G2515" i="8"/>
  <c r="G2992" i="8"/>
  <c r="G3132" i="8"/>
  <c r="G3230" i="8"/>
  <c r="G3500" i="8"/>
  <c r="G4049" i="8"/>
  <c r="G3920" i="8"/>
  <c r="G4387" i="8"/>
  <c r="G4653" i="8"/>
  <c r="G4766" i="8"/>
  <c r="G4826" i="8"/>
  <c r="G5564" i="8"/>
  <c r="G6023" i="8"/>
  <c r="G6922" i="8"/>
  <c r="G7232" i="8"/>
  <c r="G7272" i="8"/>
  <c r="G7610" i="8"/>
  <c r="G8110" i="8"/>
  <c r="G424" i="8"/>
  <c r="G486" i="8"/>
  <c r="G3555" i="8"/>
  <c r="G361" i="8"/>
  <c r="G939" i="8"/>
  <c r="G1119" i="8"/>
  <c r="G1730" i="8"/>
  <c r="G1972" i="8"/>
  <c r="G2153" i="8"/>
  <c r="G2695" i="8"/>
  <c r="G2835" i="8"/>
  <c r="G3329" i="8"/>
  <c r="G3805" i="8"/>
  <c r="G4556" i="8"/>
  <c r="G4925" i="8"/>
  <c r="G5271" i="8"/>
  <c r="G5348" i="8"/>
  <c r="G5693" i="8"/>
  <c r="G6433" i="8"/>
  <c r="G7652" i="8"/>
  <c r="G7675" i="8"/>
  <c r="G8009" i="8"/>
  <c r="G8404" i="8"/>
  <c r="G8665" i="8"/>
  <c r="G305" i="8"/>
  <c r="G335" i="8"/>
  <c r="G458" i="8"/>
  <c r="G597" i="8"/>
  <c r="G840" i="8"/>
  <c r="G1310" i="8"/>
  <c r="G2042" i="8"/>
  <c r="G1811" i="8"/>
  <c r="G1851" i="8"/>
  <c r="G1979" i="8"/>
  <c r="G2234" i="8"/>
  <c r="G2776" i="8"/>
  <c r="G3523" i="8"/>
  <c r="G3052" i="8"/>
  <c r="G3768" i="8"/>
  <c r="G4089" i="8"/>
  <c r="G5177" i="8"/>
  <c r="G5444" i="8"/>
  <c r="G5329" i="8"/>
  <c r="G5699" i="8"/>
  <c r="G5622" i="8"/>
  <c r="G6326" i="8"/>
  <c r="G6514" i="8"/>
  <c r="G6658" i="8"/>
  <c r="G7182" i="8"/>
  <c r="G7147" i="8"/>
  <c r="G7312" i="8"/>
  <c r="G7457" i="8"/>
  <c r="G7624" i="8"/>
  <c r="G7839" i="8"/>
  <c r="G166" i="8"/>
  <c r="G1541" i="8"/>
  <c r="G2065" i="8"/>
  <c r="G2333" i="8"/>
  <c r="G2614" i="8"/>
  <c r="G3369" i="8"/>
  <c r="G4152" i="8"/>
  <c r="G5012" i="8"/>
  <c r="G5644" i="8"/>
  <c r="G5775" i="8"/>
  <c r="G5964" i="8"/>
  <c r="G6164" i="8"/>
  <c r="G6577" i="8"/>
  <c r="G6717" i="8"/>
  <c r="G7013" i="8"/>
  <c r="G7472" i="8"/>
  <c r="G7925" i="8"/>
  <c r="G8381" i="8"/>
  <c r="G8656" i="8"/>
  <c r="G62" i="8"/>
  <c r="G247" i="8"/>
  <c r="G1622" i="8"/>
  <c r="G2475" i="8"/>
  <c r="G2952" i="8"/>
  <c r="G3092" i="8"/>
  <c r="G3190" i="8"/>
  <c r="G3428" i="8"/>
  <c r="G4096" i="8"/>
  <c r="G4388" i="8"/>
  <c r="G4353" i="8"/>
  <c r="G4688" i="8"/>
  <c r="G5450" i="8"/>
  <c r="G5943" i="8"/>
  <c r="G6245" i="8"/>
  <c r="G6285" i="8"/>
  <c r="G6798" i="8"/>
  <c r="G6909" i="8"/>
  <c r="G7116" i="8"/>
  <c r="G348" i="8"/>
  <c r="G899" i="8"/>
  <c r="G1079" i="8"/>
  <c r="G1870" i="8"/>
  <c r="G2655" i="8"/>
  <c r="G2795" i="8"/>
  <c r="G3149" i="8"/>
  <c r="G3289" i="8"/>
  <c r="G3698" i="8"/>
  <c r="G3941" i="8"/>
  <c r="G4159" i="8"/>
  <c r="G4515" i="8"/>
  <c r="G4885" i="8"/>
  <c r="G5231" i="8"/>
  <c r="G5489" i="8"/>
  <c r="G5583" i="8"/>
  <c r="G6393" i="8"/>
  <c r="G6537" i="8"/>
  <c r="G8014" i="8"/>
  <c r="G478" i="8"/>
  <c r="G1580" i="8"/>
  <c r="G394" i="8"/>
  <c r="G557" i="8"/>
  <c r="G800" i="8"/>
  <c r="G1020" i="8"/>
  <c r="G1160" i="8"/>
  <c r="G1771" i="8"/>
  <c r="G2026" i="8"/>
  <c r="G2194" i="8"/>
  <c r="G2736" i="8"/>
  <c r="G2876" i="8"/>
  <c r="G3641" i="8"/>
  <c r="G4494" i="8"/>
  <c r="G4617" i="8"/>
  <c r="G4966" i="8"/>
  <c r="G5181" i="8"/>
  <c r="G5780" i="8"/>
  <c r="G5890" i="8"/>
  <c r="G6474" i="8"/>
  <c r="G6618" i="8"/>
  <c r="G7716" i="8"/>
  <c r="G126" i="8"/>
  <c r="G1441" i="8"/>
  <c r="G1242" i="8"/>
  <c r="G1501" i="8"/>
  <c r="G2138" i="8"/>
  <c r="G2142" i="8"/>
  <c r="G2293" i="8"/>
  <c r="G2574" i="8"/>
  <c r="G2931" i="8"/>
  <c r="G3011" i="8"/>
  <c r="G3616" i="8"/>
  <c r="G3610" i="8"/>
  <c r="G3890" i="8"/>
  <c r="G4211" i="8"/>
  <c r="G5151" i="8"/>
  <c r="G5388" i="8"/>
  <c r="G6093" i="8"/>
  <c r="G6124" i="8"/>
  <c r="G6817" i="8"/>
  <c r="G6905" i="8"/>
  <c r="G6973" i="8"/>
  <c r="G7166" i="8"/>
  <c r="G7614" i="8"/>
  <c r="G7775" i="8"/>
  <c r="G8251" i="8"/>
  <c r="G5307" i="8"/>
  <c r="G207" i="8"/>
  <c r="G673" i="8"/>
  <c r="G760" i="8"/>
  <c r="G980" i="8"/>
  <c r="G1973" i="8"/>
  <c r="G1582" i="8"/>
  <c r="G2397" i="8"/>
  <c r="G2435" i="8"/>
  <c r="G3410" i="8"/>
  <c r="G3932" i="8"/>
  <c r="G4313" i="8"/>
  <c r="G5006" i="8"/>
  <c r="G5429" i="8"/>
  <c r="G5851" i="8"/>
  <c r="G6205" i="8"/>
  <c r="G6758" i="8"/>
  <c r="G7054" i="8"/>
  <c r="G7403" i="8"/>
  <c r="G7542" i="8"/>
  <c r="G7799" i="8"/>
  <c r="G225" i="8"/>
  <c r="G1232" i="8"/>
  <c r="G306" i="8"/>
  <c r="G1205" i="8"/>
  <c r="G859" i="8"/>
  <c r="G1681" i="8"/>
  <c r="G2534" i="8"/>
  <c r="G3532" i="8"/>
  <c r="G3249" i="8"/>
  <c r="G3498" i="8"/>
  <c r="G4047" i="8"/>
  <c r="G4691" i="8"/>
  <c r="G4785" i="8"/>
  <c r="G4845" i="8"/>
  <c r="G5898" i="8"/>
  <c r="G7251" i="8"/>
  <c r="G7345" i="8"/>
  <c r="G7894" i="8"/>
  <c r="G8015" i="8"/>
  <c r="G8129" i="8"/>
  <c r="G8551" i="8"/>
  <c r="G8719" i="8"/>
  <c r="G8756" i="8"/>
  <c r="G555" i="8"/>
  <c r="G2055" i="8"/>
  <c r="G2694" i="8"/>
  <c r="G381" i="8"/>
  <c r="G1120" i="8"/>
  <c r="G1731" i="8"/>
  <c r="G1992" i="8"/>
  <c r="G2154" i="8"/>
  <c r="G2696" i="8"/>
  <c r="G2836" i="8"/>
  <c r="G3330" i="8"/>
  <c r="G3825" i="8"/>
  <c r="G3992" i="8"/>
  <c r="G4926" i="8"/>
  <c r="G5272" i="8"/>
  <c r="G5833" i="8"/>
  <c r="G6042" i="8"/>
  <c r="G6434" i="8"/>
  <c r="G6578" i="8"/>
  <c r="G7676" i="8"/>
  <c r="G86" i="8"/>
  <c r="G616" i="8"/>
  <c r="G1202" i="8"/>
  <c r="G1461" i="8"/>
  <c r="G2131" i="8"/>
  <c r="G1830" i="8"/>
  <c r="G2253" i="8"/>
  <c r="G2971" i="8"/>
  <c r="G3850" i="8"/>
  <c r="G3922" i="8"/>
  <c r="G4610" i="8"/>
  <c r="G5155" i="8"/>
  <c r="G5641" i="8"/>
  <c r="G6053" i="8"/>
  <c r="G6533" i="8"/>
  <c r="G7093" i="8"/>
  <c r="G7352" i="8"/>
  <c r="G7495" i="8"/>
  <c r="G8485" i="8"/>
  <c r="G167" i="8"/>
  <c r="G720" i="8"/>
  <c r="G940" i="8"/>
  <c r="G1235" i="8"/>
  <c r="G1542" i="8"/>
  <c r="G2143" i="8"/>
  <c r="G2085" i="8"/>
  <c r="G2334" i="8"/>
  <c r="G2615" i="8"/>
  <c r="G2656" i="8"/>
  <c r="G3370" i="8"/>
  <c r="G4162" i="8"/>
  <c r="G5029" i="8"/>
  <c r="G5777" i="8"/>
  <c r="G5966" i="8"/>
  <c r="G6165" i="8"/>
  <c r="G6718" i="8"/>
  <c r="G7014" i="8"/>
  <c r="G7172" i="8"/>
  <c r="G7474" i="8"/>
  <c r="G7927" i="8"/>
  <c r="G8231" i="8"/>
  <c r="G8297" i="8"/>
  <c r="G266" i="8"/>
  <c r="G670" i="8"/>
  <c r="G1438" i="8"/>
  <c r="G819" i="8"/>
  <c r="G1447" i="8"/>
  <c r="G1641" i="8"/>
  <c r="G2075" i="8"/>
  <c r="G2494" i="8"/>
  <c r="G3111" i="8"/>
  <c r="G3209" i="8"/>
  <c r="G3461" i="8"/>
  <c r="G3653" i="8"/>
  <c r="G4078" i="8"/>
  <c r="G4473" i="8"/>
  <c r="G4372" i="8"/>
  <c r="G4590" i="8"/>
  <c r="G4745" i="8"/>
  <c r="G5522" i="8"/>
  <c r="G5981" i="8"/>
  <c r="G6264" i="8"/>
  <c r="G6304" i="8"/>
  <c r="G6677" i="8"/>
  <c r="G7211" i="8"/>
  <c r="G7615" i="8"/>
  <c r="G7643" i="8"/>
  <c r="G7735" i="8"/>
  <c r="G8305" i="8"/>
  <c r="G8296" i="8"/>
  <c r="G8442" i="8"/>
  <c r="G4131" i="8"/>
  <c r="G368" i="8"/>
  <c r="G1241" i="8"/>
  <c r="G1080" i="8"/>
  <c r="G1871" i="8"/>
  <c r="G2796" i="8"/>
  <c r="G3150" i="8"/>
  <c r="G3290" i="8"/>
  <c r="G3718" i="8"/>
  <c r="G3943" i="8"/>
  <c r="G4169" i="8"/>
  <c r="G4567" i="8"/>
  <c r="G4516" i="8"/>
  <c r="G4886" i="8"/>
  <c r="G5232" i="8"/>
  <c r="G5585" i="8"/>
  <c r="G6343" i="8"/>
  <c r="G6394" i="8"/>
  <c r="G7544" i="8"/>
  <c r="G8034" i="8"/>
  <c r="G476" i="8"/>
  <c r="G576" i="8"/>
  <c r="G999" i="8"/>
  <c r="G1039" i="8"/>
  <c r="G1179" i="8"/>
  <c r="G1790" i="8"/>
  <c r="G2213" i="8"/>
  <c r="G2755" i="8"/>
  <c r="G2895" i="8"/>
  <c r="G3838" i="8"/>
  <c r="G3810" i="8"/>
  <c r="G5159" i="8"/>
  <c r="G5308" i="8"/>
  <c r="G5818" i="8"/>
  <c r="G6322" i="8"/>
  <c r="G6493" i="8"/>
  <c r="G6882" i="8"/>
  <c r="G7291" i="8"/>
  <c r="G7955" i="8"/>
  <c r="G8094" i="8"/>
  <c r="G8452" i="8"/>
  <c r="G127" i="8"/>
  <c r="G900" i="8"/>
  <c r="G1262" i="8"/>
  <c r="G1502" i="8"/>
  <c r="G1883" i="8"/>
  <c r="G2294" i="8"/>
  <c r="G2575" i="8"/>
  <c r="G3636" i="8"/>
  <c r="G3611" i="8"/>
  <c r="G3891" i="8"/>
  <c r="G4231" i="8"/>
  <c r="G5171" i="8"/>
  <c r="G5389" i="8"/>
  <c r="G6094" i="8"/>
  <c r="G6125" i="8"/>
  <c r="G6538" i="8"/>
  <c r="G6915" i="8"/>
  <c r="G6974" i="8"/>
  <c r="G7167" i="8"/>
  <c r="G7776" i="8"/>
  <c r="G2128" i="8"/>
  <c r="G226" i="8"/>
  <c r="G656" i="8"/>
  <c r="G699" i="8"/>
  <c r="G779" i="8"/>
  <c r="G1601" i="8"/>
  <c r="G2454" i="8"/>
  <c r="G3071" i="8"/>
  <c r="G3477" i="8"/>
  <c r="G3970" i="8"/>
  <c r="G4332" i="8"/>
  <c r="G4641" i="8"/>
  <c r="G5501" i="8"/>
  <c r="G5901" i="8"/>
  <c r="G6224" i="8"/>
  <c r="G6637" i="8"/>
  <c r="G6777" i="8"/>
  <c r="G7074" i="8"/>
  <c r="G7818" i="8"/>
  <c r="G878" i="8"/>
  <c r="G3466" i="8"/>
  <c r="G307" i="8"/>
  <c r="G1215" i="8"/>
  <c r="G860" i="8"/>
  <c r="G1040" i="8"/>
  <c r="G1682" i="8"/>
  <c r="G2146" i="8"/>
  <c r="G2535" i="8"/>
  <c r="G3012" i="8"/>
  <c r="G3552" i="8"/>
  <c r="G3250" i="8"/>
  <c r="G3518" i="8"/>
  <c r="G4067" i="8"/>
  <c r="G4396" i="8"/>
  <c r="G4711" i="8"/>
  <c r="G4786" i="8"/>
  <c r="G4846" i="8"/>
  <c r="G6823" i="8"/>
  <c r="G7252" i="8"/>
  <c r="G7347" i="8"/>
  <c r="G7896" i="8"/>
  <c r="G8035" i="8"/>
  <c r="G8130" i="8"/>
  <c r="G8259" i="8"/>
  <c r="G8738" i="8"/>
  <c r="G1480" i="8"/>
  <c r="G351" i="8"/>
  <c r="G5407" i="8"/>
  <c r="G520" i="8"/>
  <c r="G536" i="8"/>
  <c r="G959" i="8"/>
  <c r="G1139" i="8"/>
  <c r="G1344" i="8"/>
  <c r="G1750" i="8"/>
  <c r="G2061" i="8"/>
  <c r="G2173" i="8"/>
  <c r="G2715" i="8"/>
  <c r="G2855" i="8"/>
  <c r="G3685" i="8"/>
  <c r="G4217" i="8"/>
  <c r="G4461" i="8"/>
  <c r="G4593" i="8"/>
  <c r="G4945" i="8"/>
  <c r="G5123" i="8"/>
  <c r="G5291" i="8"/>
  <c r="G5368" i="8"/>
  <c r="G5738" i="8"/>
  <c r="G6453" i="8"/>
  <c r="G7695" i="8"/>
  <c r="G8054" i="8"/>
  <c r="G8432" i="8"/>
  <c r="G40" i="8"/>
  <c r="G2387" i="8"/>
  <c r="G87" i="8"/>
  <c r="G666" i="8"/>
  <c r="G617" i="8"/>
  <c r="G1212" i="8"/>
  <c r="G1462" i="8"/>
  <c r="G1831" i="8"/>
  <c r="G2254" i="8"/>
  <c r="G3851" i="8"/>
  <c r="G3997" i="8"/>
  <c r="G5175" i="8"/>
  <c r="G5349" i="8"/>
  <c r="G5683" i="8"/>
  <c r="G5642" i="8"/>
  <c r="G6054" i="8"/>
  <c r="G6847" i="8"/>
  <c r="G6678" i="8"/>
  <c r="G7095" i="8"/>
  <c r="G7354" i="8"/>
  <c r="G7497" i="8"/>
  <c r="G8345" i="8"/>
  <c r="G248" i="8"/>
  <c r="G24" i="8"/>
  <c r="G186" i="8"/>
  <c r="G739" i="8"/>
  <c r="G1561" i="8"/>
  <c r="G2353" i="8"/>
  <c r="G2414" i="8"/>
  <c r="G3389" i="8"/>
  <c r="G4263" i="8"/>
  <c r="G4292" i="8"/>
  <c r="G5205" i="8"/>
  <c r="G4985" i="8"/>
  <c r="G5408" i="8"/>
  <c r="G5815" i="8"/>
  <c r="G6004" i="8"/>
  <c r="G6184" i="8"/>
  <c r="G6597" i="8"/>
  <c r="G6737" i="8"/>
  <c r="G7033" i="8"/>
  <c r="G7197" i="8"/>
  <c r="G7436" i="8"/>
  <c r="G7521" i="8"/>
  <c r="G7870" i="8"/>
  <c r="G8182" i="8"/>
  <c r="G8222" i="8"/>
  <c r="G8488" i="8"/>
  <c r="G8467" i="8"/>
  <c r="G8723" i="8"/>
  <c r="G8648" i="8"/>
  <c r="G3563" i="8"/>
  <c r="G267" i="8"/>
  <c r="G1247" i="8"/>
  <c r="G1642" i="8"/>
  <c r="G2095" i="8"/>
  <c r="G2495" i="8"/>
  <c r="G2972" i="8"/>
  <c r="G3112" i="8"/>
  <c r="G3210" i="8"/>
  <c r="G3482" i="8"/>
  <c r="G3663" i="8"/>
  <c r="G4098" i="8"/>
  <c r="G4493" i="8"/>
  <c r="G4373" i="8"/>
  <c r="G4613" i="8"/>
  <c r="G4746" i="8"/>
  <c r="G5524" i="8"/>
  <c r="G5983" i="8"/>
  <c r="G6265" i="8"/>
  <c r="G6305" i="8"/>
  <c r="G7212" i="8"/>
  <c r="G7552" i="8"/>
  <c r="G7644" i="8"/>
  <c r="G7935" i="8"/>
  <c r="G8568" i="8"/>
  <c r="G8691" i="8"/>
  <c r="G529" i="8"/>
  <c r="G919" i="8"/>
  <c r="G1099" i="8"/>
  <c r="G1411" i="8"/>
  <c r="G1710" i="8"/>
  <c r="G2094" i="8"/>
  <c r="G2400" i="8"/>
  <c r="G2675" i="8"/>
  <c r="G2815" i="8"/>
  <c r="G3309" i="8"/>
  <c r="G3691" i="8"/>
  <c r="G3981" i="8"/>
  <c r="G4535" i="8"/>
  <c r="G4905" i="8"/>
  <c r="G5251" i="8"/>
  <c r="G5328" i="8"/>
  <c r="G6413" i="8"/>
  <c r="G6557" i="8"/>
  <c r="G7865" i="8"/>
  <c r="G8622" i="8"/>
  <c r="G464" i="8"/>
  <c r="G481" i="8"/>
  <c r="G577" i="8"/>
  <c r="G820" i="8"/>
  <c r="G1180" i="8"/>
  <c r="G1791" i="8"/>
  <c r="G2214" i="8"/>
  <c r="G2756" i="8"/>
  <c r="G2896" i="8"/>
  <c r="G3830" i="8"/>
  <c r="G5179" i="8"/>
  <c r="G5309" i="8"/>
  <c r="G5483" i="8"/>
  <c r="G5820" i="8"/>
  <c r="G6494" i="8"/>
  <c r="G6638" i="8"/>
  <c r="G6887" i="8"/>
  <c r="G7292" i="8"/>
  <c r="G7736" i="8"/>
  <c r="G7956" i="8"/>
  <c r="G8095" i="8"/>
  <c r="G8327" i="8"/>
  <c r="G6355" i="8"/>
  <c r="G208" i="8"/>
  <c r="G146" i="8"/>
  <c r="G1521" i="8"/>
  <c r="G2036" i="8"/>
  <c r="G2313" i="8"/>
  <c r="G2594" i="8"/>
  <c r="G3031" i="8"/>
  <c r="G3349" i="8"/>
  <c r="G4178" i="8"/>
  <c r="G5030" i="8"/>
  <c r="G5735" i="8"/>
  <c r="G5924" i="8"/>
  <c r="G6144" i="8"/>
  <c r="G6850" i="8"/>
  <c r="G6953" i="8"/>
  <c r="G6993" i="8"/>
  <c r="G7891" i="8"/>
  <c r="G8530" i="8"/>
  <c r="G227" i="8"/>
  <c r="G657" i="8"/>
  <c r="G1000" i="8"/>
  <c r="G1602" i="8"/>
  <c r="G2455" i="8"/>
  <c r="G2932" i="8"/>
  <c r="G3072" i="8"/>
  <c r="G3497" i="8"/>
  <c r="G3972" i="8"/>
  <c r="G4333" i="8"/>
  <c r="G4661" i="8"/>
  <c r="G5519" i="8"/>
  <c r="G5903" i="8"/>
  <c r="G6225" i="8"/>
  <c r="G6778" i="8"/>
  <c r="G7076" i="8"/>
  <c r="G7934" i="8"/>
  <c r="G7819" i="8"/>
  <c r="G8689" i="8"/>
  <c r="G401" i="8"/>
  <c r="G355" i="8"/>
  <c r="G1343" i="8"/>
  <c r="G879" i="8"/>
  <c r="G1059" i="8"/>
  <c r="G2554" i="8"/>
  <c r="G2637" i="8"/>
  <c r="G3417" i="8"/>
  <c r="G3169" i="8"/>
  <c r="G3269" i="8"/>
  <c r="G3536" i="8"/>
  <c r="G4709" i="8"/>
  <c r="G4865" i="8"/>
  <c r="G5211" i="8"/>
  <c r="G5543" i="8"/>
  <c r="G5659" i="8"/>
  <c r="G6104" i="8"/>
  <c r="G6373" i="8"/>
  <c r="G7385" i="8"/>
  <c r="G7600" i="8"/>
  <c r="G7970" i="8"/>
  <c r="G8575" i="8"/>
  <c r="G433" i="8"/>
  <c r="G6512" i="8"/>
  <c r="G525" i="8"/>
  <c r="G537" i="8"/>
  <c r="G780" i="8"/>
  <c r="G960" i="8"/>
  <c r="G1140" i="8"/>
  <c r="G1364" i="8"/>
  <c r="G1751" i="8"/>
  <c r="G2081" i="8"/>
  <c r="G2174" i="8"/>
  <c r="G2716" i="8"/>
  <c r="G2856" i="8"/>
  <c r="G3703" i="8"/>
  <c r="G4192" i="8"/>
  <c r="G4237" i="8"/>
  <c r="G4481" i="8"/>
  <c r="G4946" i="8"/>
  <c r="G5143" i="8"/>
  <c r="G5292" i="8"/>
  <c r="G5740" i="8"/>
  <c r="G6454" i="8"/>
  <c r="G6598" i="8"/>
  <c r="G7696" i="8"/>
  <c r="G8055" i="8"/>
  <c r="G8594" i="8"/>
  <c r="G8704" i="8"/>
  <c r="G3188" i="8"/>
  <c r="G168" i="8"/>
  <c r="G106" i="8"/>
  <c r="G636" i="8"/>
  <c r="G1337" i="8"/>
  <c r="G1481" i="8"/>
  <c r="G1989" i="8"/>
  <c r="G2273" i="8"/>
  <c r="G2991" i="8"/>
  <c r="G3775" i="8"/>
  <c r="G3590" i="8"/>
  <c r="G3870" i="8"/>
  <c r="G4184" i="8"/>
  <c r="G5113" i="8"/>
  <c r="G6073" i="8"/>
  <c r="G6360" i="8"/>
  <c r="G6863" i="8"/>
  <c r="G7271" i="8"/>
  <c r="G7392" i="8"/>
  <c r="G7755" i="8"/>
  <c r="G8158" i="8"/>
  <c r="G187" i="8"/>
  <c r="G740" i="8"/>
  <c r="G1562" i="8"/>
  <c r="G2378" i="8"/>
  <c r="G2354" i="8"/>
  <c r="G2415" i="8"/>
  <c r="G3390" i="8"/>
  <c r="G4293" i="8"/>
  <c r="G4611" i="8"/>
  <c r="G4806" i="8"/>
  <c r="G4986" i="8"/>
  <c r="G5409" i="8"/>
  <c r="G5817" i="8"/>
  <c r="G6006" i="8"/>
  <c r="G6185" i="8"/>
  <c r="G6738" i="8"/>
  <c r="G7034" i="8"/>
  <c r="G7440" i="8"/>
  <c r="G7522" i="8"/>
  <c r="G8183" i="8"/>
  <c r="G8244" i="8"/>
  <c r="G8514" i="8"/>
  <c r="G4191" i="8"/>
  <c r="G388" i="8"/>
  <c r="G698" i="8"/>
  <c r="G286" i="8"/>
  <c r="G1336" i="8"/>
  <c r="G839" i="8"/>
  <c r="G1661" i="8"/>
  <c r="G2514" i="8"/>
  <c r="G3131" i="8"/>
  <c r="G3229" i="8"/>
  <c r="G3480" i="8"/>
  <c r="G4029" i="8"/>
  <c r="G3916" i="8"/>
  <c r="G4480" i="8"/>
  <c r="G4633" i="8"/>
  <c r="G4606" i="8"/>
  <c r="G4765" i="8"/>
  <c r="G4825" i="8"/>
  <c r="G5562" i="8"/>
  <c r="G6021" i="8"/>
  <c r="G6697" i="8"/>
  <c r="G7146" i="8"/>
  <c r="G7231" i="8"/>
  <c r="G7590" i="8"/>
  <c r="G8109" i="8"/>
  <c r="G8319" i="8"/>
  <c r="G8353" i="8"/>
  <c r="G8591" i="8"/>
  <c r="G1749" i="8"/>
  <c r="G329" i="8"/>
  <c r="G1100" i="8"/>
  <c r="G1431" i="8"/>
  <c r="G1711" i="8"/>
  <c r="G2114" i="8"/>
  <c r="G2676" i="8"/>
  <c r="G2816" i="8"/>
  <c r="G3310" i="8"/>
  <c r="G3924" i="8"/>
  <c r="G3711" i="8"/>
  <c r="G3983" i="8"/>
  <c r="G4536" i="8"/>
  <c r="G4906" i="8"/>
  <c r="G5252" i="8"/>
  <c r="G5825" i="8"/>
  <c r="G6414" i="8"/>
  <c r="G7883" i="8"/>
  <c r="G8373" i="8"/>
  <c r="G8483" i="8"/>
  <c r="G145" i="8"/>
  <c r="G738" i="8"/>
  <c r="G128" i="8"/>
  <c r="G330" i="8"/>
  <c r="G453" i="8"/>
  <c r="G596" i="8"/>
  <c r="G1019" i="8"/>
  <c r="G1290" i="8"/>
  <c r="G2022" i="8"/>
  <c r="G1810" i="8"/>
  <c r="G1850" i="8"/>
  <c r="G1959" i="8"/>
  <c r="G2233" i="8"/>
  <c r="G2775" i="8"/>
  <c r="G3440" i="8"/>
  <c r="G2951" i="8"/>
  <c r="G3051" i="8"/>
  <c r="G3748" i="8"/>
  <c r="G4050" i="8"/>
  <c r="G5169" i="8"/>
  <c r="G5157" i="8"/>
  <c r="G5445" i="8"/>
  <c r="G5527" i="8"/>
  <c r="G5679" i="8"/>
  <c r="G5621" i="8"/>
  <c r="G6513" i="8"/>
  <c r="G7311" i="8"/>
  <c r="G7455" i="8"/>
  <c r="G7838" i="8"/>
  <c r="G1270" i="8"/>
  <c r="G4727" i="8"/>
  <c r="G147" i="8"/>
  <c r="G700" i="8"/>
  <c r="G920" i="8"/>
  <c r="G1522" i="8"/>
  <c r="G2056" i="8"/>
  <c r="G2314" i="8"/>
  <c r="G2595" i="8"/>
  <c r="G3350" i="8"/>
  <c r="G4198" i="8"/>
  <c r="G5040" i="8"/>
  <c r="G5737" i="8"/>
  <c r="G5926" i="8"/>
  <c r="G6145" i="8"/>
  <c r="G6852" i="8"/>
  <c r="G6558" i="8"/>
  <c r="G6994" i="8"/>
  <c r="G8445" i="8"/>
  <c r="G8697" i="8"/>
  <c r="G246" i="8"/>
  <c r="G1389" i="8"/>
  <c r="G719" i="8"/>
  <c r="G799" i="8"/>
  <c r="G1621" i="8"/>
  <c r="G2474" i="8"/>
  <c r="G3091" i="8"/>
  <c r="G3189" i="8"/>
  <c r="G3575" i="8"/>
  <c r="G4076" i="8"/>
  <c r="G3892" i="8"/>
  <c r="G4486" i="8"/>
  <c r="G4352" i="8"/>
  <c r="G4668" i="8"/>
  <c r="G5941" i="8"/>
  <c r="G6244" i="8"/>
  <c r="G6284" i="8"/>
  <c r="G6657" i="8"/>
  <c r="G6797" i="8"/>
  <c r="G6938" i="8"/>
  <c r="G7114" i="8"/>
  <c r="G375" i="8"/>
  <c r="G1363" i="8"/>
  <c r="G1060" i="8"/>
  <c r="G2555" i="8"/>
  <c r="G2642" i="8"/>
  <c r="G3032" i="8"/>
  <c r="G3444" i="8"/>
  <c r="G3170" i="8"/>
  <c r="G3270" i="8"/>
  <c r="G3556" i="8"/>
  <c r="G4729" i="8"/>
  <c r="G4805" i="8"/>
  <c r="G4866" i="8"/>
  <c r="G5212" i="8"/>
  <c r="G5545" i="8"/>
  <c r="G6374" i="8"/>
  <c r="G7387" i="8"/>
  <c r="G7620" i="8"/>
  <c r="G7990" i="8"/>
  <c r="G8481" i="8"/>
  <c r="G384" i="8"/>
  <c r="G1709" i="8"/>
  <c r="G2473" i="8"/>
  <c r="G88" i="8"/>
  <c r="G5878" i="8"/>
  <c r="G7715" i="8"/>
  <c r="G3871" i="8"/>
  <c r="G6074" i="8"/>
  <c r="G538" i="8"/>
  <c r="G961" i="8"/>
  <c r="G1141" i="8"/>
  <c r="G1384" i="8"/>
  <c r="G1752" i="8"/>
  <c r="G2101" i="8"/>
  <c r="G2377" i="8"/>
  <c r="G2175" i="8"/>
  <c r="G2717" i="8"/>
  <c r="G2857" i="8"/>
  <c r="G3723" i="8"/>
  <c r="G3906" i="8"/>
  <c r="G4212" i="8"/>
  <c r="G4257" i="8"/>
  <c r="G4947" i="8"/>
  <c r="G5163" i="8"/>
  <c r="G5293" i="8"/>
  <c r="G5742" i="8"/>
  <c r="G6455" i="8"/>
  <c r="G7697" i="8"/>
  <c r="G8056" i="8"/>
  <c r="G8261" i="8"/>
  <c r="G8459" i="8"/>
  <c r="G8494" i="8"/>
  <c r="G8519" i="8"/>
  <c r="G269" i="8"/>
  <c r="G684" i="8"/>
  <c r="G1287" i="8"/>
  <c r="G1644" i="8"/>
  <c r="G2135" i="8"/>
  <c r="G2497" i="8"/>
  <c r="G2974" i="8"/>
  <c r="G3114" i="8"/>
  <c r="G3212" i="8"/>
  <c r="G3522" i="8"/>
  <c r="G3713" i="8"/>
  <c r="G4138" i="8"/>
  <c r="G4402" i="8"/>
  <c r="G4375" i="8"/>
  <c r="G4621" i="8"/>
  <c r="G4748" i="8"/>
  <c r="G5528" i="8"/>
  <c r="G5987" i="8"/>
  <c r="G6307" i="8"/>
  <c r="G7214" i="8"/>
  <c r="G7586" i="8"/>
  <c r="G7646" i="8"/>
  <c r="G8299" i="8"/>
  <c r="G8491" i="8"/>
  <c r="G8759" i="8"/>
  <c r="G428" i="8"/>
  <c r="G1301" i="8"/>
  <c r="G723" i="8"/>
  <c r="G903" i="8"/>
  <c r="G1083" i="8"/>
  <c r="G1734" i="8"/>
  <c r="G1874" i="8"/>
  <c r="G2659" i="8"/>
  <c r="G2799" i="8"/>
  <c r="G3153" i="8"/>
  <c r="G3293" i="8"/>
  <c r="G3778" i="8"/>
  <c r="G3949" i="8"/>
  <c r="G4199" i="8"/>
  <c r="G4636" i="8"/>
  <c r="G4519" i="8"/>
  <c r="G4889" i="8"/>
  <c r="G5033" i="8"/>
  <c r="G5235" i="8"/>
  <c r="G6397" i="8"/>
  <c r="G7605" i="8"/>
  <c r="G8025" i="8"/>
  <c r="G91" i="8"/>
  <c r="G668" i="8"/>
  <c r="G621" i="8"/>
  <c r="G964" i="8"/>
  <c r="G1004" i="8"/>
  <c r="G1308" i="8"/>
  <c r="G1466" i="8"/>
  <c r="G1960" i="8"/>
  <c r="G1835" i="8"/>
  <c r="G1964" i="8"/>
  <c r="G2258" i="8"/>
  <c r="G2720" i="8"/>
  <c r="G3766" i="8"/>
  <c r="G3855" i="8"/>
  <c r="G4074" i="8"/>
  <c r="G5353" i="8"/>
  <c r="G8279" i="8"/>
  <c r="G1432" i="8"/>
  <c r="G2009" i="8"/>
  <c r="G2152" i="8"/>
  <c r="G3680" i="8"/>
  <c r="G2093" i="8"/>
  <c r="G1563" i="8"/>
  <c r="G1888" i="8"/>
  <c r="G2355" i="8"/>
  <c r="G2416" i="8"/>
  <c r="G3391" i="8"/>
  <c r="G4294" i="8"/>
  <c r="G4807" i="8"/>
  <c r="G4987" i="8"/>
  <c r="G5410" i="8"/>
  <c r="G5819" i="8"/>
  <c r="G6008" i="8"/>
  <c r="G6186" i="8"/>
  <c r="G6599" i="8"/>
  <c r="G6739" i="8"/>
  <c r="G7035" i="8"/>
  <c r="G7573" i="8"/>
  <c r="G7523" i="8"/>
  <c r="G8184" i="8"/>
  <c r="G8255" i="8"/>
  <c r="G1829" i="8"/>
  <c r="G340" i="8"/>
  <c r="G491" i="8"/>
  <c r="G579" i="8"/>
  <c r="G822" i="8"/>
  <c r="G1182" i="8"/>
  <c r="G1793" i="8"/>
  <c r="G2216" i="8"/>
  <c r="G2758" i="8"/>
  <c r="G2898" i="8"/>
  <c r="G3619" i="8"/>
  <c r="G4021" i="8"/>
  <c r="G5024" i="8"/>
  <c r="G5453" i="8"/>
  <c r="G5675" i="8"/>
  <c r="G6267" i="8"/>
  <c r="G6496" i="8"/>
  <c r="G6640" i="8"/>
  <c r="G6897" i="8"/>
  <c r="G6947" i="8"/>
  <c r="G7294" i="8"/>
  <c r="G8097" i="8"/>
  <c r="G8406" i="8"/>
  <c r="G130" i="8"/>
  <c r="G1322" i="8"/>
  <c r="G1505" i="8"/>
  <c r="G1913" i="8"/>
  <c r="G2297" i="8"/>
  <c r="G2578" i="8"/>
  <c r="G3652" i="8"/>
  <c r="G5031" i="8"/>
  <c r="G5694" i="8"/>
  <c r="G6097" i="8"/>
  <c r="G6128" i="8"/>
  <c r="G6816" i="8"/>
  <c r="G6941" i="8"/>
  <c r="G6977" i="8"/>
  <c r="G7779" i="8"/>
  <c r="G8223" i="8"/>
  <c r="G8300" i="8"/>
  <c r="G8322" i="8"/>
  <c r="G49" i="8"/>
  <c r="G271" i="8"/>
  <c r="G1327" i="8"/>
  <c r="G1646" i="8"/>
  <c r="G2499" i="8"/>
  <c r="G2976" i="8"/>
  <c r="G3116" i="8"/>
  <c r="G3214" i="8"/>
  <c r="G3562" i="8"/>
  <c r="G3753" i="8"/>
  <c r="G4442" i="8"/>
  <c r="G4377" i="8"/>
  <c r="G4655" i="8"/>
  <c r="G4750" i="8"/>
  <c r="G556" i="8"/>
  <c r="G8599" i="8"/>
  <c r="G1482" i="8"/>
  <c r="G3591" i="8"/>
  <c r="G6954" i="8"/>
  <c r="G8203" i="8"/>
  <c r="G53" i="8"/>
  <c r="G530" i="8"/>
  <c r="G921" i="8"/>
  <c r="G1101" i="8"/>
  <c r="G2134" i="8"/>
  <c r="G2631" i="8"/>
  <c r="G2677" i="8"/>
  <c r="G2817" i="8"/>
  <c r="G3311" i="8"/>
  <c r="G3626" i="8"/>
  <c r="G3731" i="8"/>
  <c r="G3994" i="8"/>
  <c r="G4634" i="8"/>
  <c r="G4537" i="8"/>
  <c r="G4907" i="8"/>
  <c r="G5253" i="8"/>
  <c r="G5370" i="8"/>
  <c r="G5845" i="8"/>
  <c r="G6106" i="8"/>
  <c r="G6415" i="8"/>
  <c r="G229" i="8"/>
  <c r="G659" i="8"/>
  <c r="G782" i="8"/>
  <c r="G1002" i="8"/>
  <c r="G1604" i="8"/>
  <c r="G2457" i="8"/>
  <c r="G2934" i="8"/>
  <c r="G3074" i="8"/>
  <c r="G3537" i="8"/>
  <c r="G3976" i="8"/>
  <c r="G4186" i="8"/>
  <c r="G4335" i="8"/>
  <c r="G4410" i="8"/>
  <c r="G4701" i="8"/>
  <c r="G5907" i="8"/>
  <c r="G6227" i="8"/>
  <c r="G6780" i="8"/>
  <c r="G7080" i="8"/>
  <c r="G7821" i="8"/>
  <c r="G8372" i="8"/>
  <c r="G4441" i="8"/>
  <c r="G310" i="8"/>
  <c r="G35" i="8"/>
  <c r="G1274" i="8"/>
  <c r="G863" i="8"/>
  <c r="G1043" i="8"/>
  <c r="G1685" i="8"/>
  <c r="G2538" i="8"/>
  <c r="G3015" i="8"/>
  <c r="G3442" i="8"/>
  <c r="G3253" i="8"/>
  <c r="G3578" i="8"/>
  <c r="G4102" i="8"/>
  <c r="G4456" i="8"/>
  <c r="G4595" i="8"/>
  <c r="G4789" i="8"/>
  <c r="G4849" i="8"/>
  <c r="G5352" i="8"/>
  <c r="G5664" i="8"/>
  <c r="G5886" i="8"/>
  <c r="G6821" i="8"/>
  <c r="G7255" i="8"/>
  <c r="G7353" i="8"/>
  <c r="G7902" i="8"/>
  <c r="G8026" i="8"/>
  <c r="G8133" i="8"/>
  <c r="G8384" i="8"/>
  <c r="G501" i="8"/>
  <c r="G581" i="8"/>
  <c r="G924" i="8"/>
  <c r="G6105" i="8"/>
  <c r="G108" i="8"/>
  <c r="G701" i="8"/>
  <c r="G741" i="8"/>
  <c r="G1523" i="8"/>
  <c r="G2076" i="8"/>
  <c r="G1712" i="8"/>
  <c r="G2315" i="8"/>
  <c r="G2596" i="8"/>
  <c r="G3351" i="8"/>
  <c r="G4218" i="8"/>
  <c r="G5050" i="8"/>
  <c r="G5739" i="8"/>
  <c r="G5928" i="8"/>
  <c r="G6146" i="8"/>
  <c r="G6854" i="8"/>
  <c r="G6995" i="8"/>
  <c r="G7553" i="8"/>
  <c r="G7856" i="8"/>
  <c r="G7887" i="8"/>
  <c r="G8167" i="8"/>
  <c r="G8706" i="8"/>
  <c r="G393" i="8"/>
  <c r="G34" i="8"/>
  <c r="G539" i="8"/>
  <c r="G1142" i="8"/>
  <c r="G1404" i="8"/>
  <c r="G1753" i="8"/>
  <c r="G2121" i="8"/>
  <c r="G2376" i="8"/>
  <c r="G2176" i="8"/>
  <c r="G2718" i="8"/>
  <c r="G2858" i="8"/>
  <c r="G3743" i="8"/>
  <c r="G4232" i="8"/>
  <c r="G4948" i="8"/>
  <c r="G5183" i="8"/>
  <c r="G5294" i="8"/>
  <c r="G5744" i="8"/>
  <c r="G6456" i="8"/>
  <c r="G6600" i="8"/>
  <c r="G7698" i="8"/>
  <c r="G8057" i="8"/>
  <c r="G8262" i="8"/>
  <c r="G8523" i="8"/>
  <c r="G90" i="8"/>
  <c r="G1231" i="8"/>
  <c r="G620" i="8"/>
  <c r="G1288" i="8"/>
  <c r="G1465" i="8"/>
  <c r="G1940" i="8"/>
  <c r="G1944" i="8"/>
  <c r="G2257" i="8"/>
  <c r="G3746" i="8"/>
  <c r="G3854" i="8"/>
  <c r="G4057" i="8"/>
  <c r="G5605" i="8"/>
  <c r="G6057" i="8"/>
  <c r="G6869" i="8"/>
  <c r="G7101" i="8"/>
  <c r="G7170" i="8"/>
  <c r="G7360" i="8"/>
  <c r="G7503" i="8"/>
  <c r="G7822" i="8"/>
  <c r="G8635" i="8"/>
  <c r="G3516" i="8"/>
  <c r="G3912" i="8"/>
  <c r="G231" i="8"/>
  <c r="G661" i="8"/>
  <c r="G704" i="8"/>
  <c r="G1606" i="8"/>
  <c r="G637" i="8"/>
  <c r="G1383" i="8"/>
  <c r="G881" i="8"/>
  <c r="G1061" i="8"/>
  <c r="G1852" i="8"/>
  <c r="G2556" i="8"/>
  <c r="G3033" i="8"/>
  <c r="G3464" i="8"/>
  <c r="G3271" i="8"/>
  <c r="G3576" i="8"/>
  <c r="G3985" i="8"/>
  <c r="G4558" i="8"/>
  <c r="G4867" i="8"/>
  <c r="G5213" i="8"/>
  <c r="G5330" i="8"/>
  <c r="G5547" i="8"/>
  <c r="G6347" i="8"/>
  <c r="G6375" i="8"/>
  <c r="G6559" i="8"/>
  <c r="G7315" i="8"/>
  <c r="G7389" i="8"/>
  <c r="G8010" i="8"/>
  <c r="G8725" i="8"/>
  <c r="G43" i="8"/>
  <c r="G189" i="8"/>
  <c r="G742" i="8"/>
  <c r="G962" i="8"/>
  <c r="G1198" i="8"/>
  <c r="G1564" i="8"/>
  <c r="G1898" i="8"/>
  <c r="G2356" i="8"/>
  <c r="G2417" i="8"/>
  <c r="G3392" i="8"/>
  <c r="G4295" i="8"/>
  <c r="G4808" i="8"/>
  <c r="G4988" i="8"/>
  <c r="G5411" i="8"/>
  <c r="G5671" i="8"/>
  <c r="G5821" i="8"/>
  <c r="G6010" i="8"/>
  <c r="G6187" i="8"/>
  <c r="G6740" i="8"/>
  <c r="G7036" i="8"/>
  <c r="G7425" i="8"/>
  <c r="G7524" i="8"/>
  <c r="G7781" i="8"/>
  <c r="G8185" i="8"/>
  <c r="G8257" i="8"/>
  <c r="G8503" i="8"/>
  <c r="G8486" i="8"/>
  <c r="G2016" i="8"/>
  <c r="G270" i="8"/>
  <c r="G1307" i="8"/>
  <c r="G823" i="8"/>
  <c r="G1645" i="8"/>
  <c r="G2498" i="8"/>
  <c r="G2975" i="8"/>
  <c r="G3115" i="8"/>
  <c r="G3213" i="8"/>
  <c r="G3542" i="8"/>
  <c r="G3733" i="8"/>
  <c r="G4422" i="8"/>
  <c r="G4376" i="8"/>
  <c r="G4635" i="8"/>
  <c r="G4749" i="8"/>
  <c r="G5530" i="8"/>
  <c r="G5654" i="8"/>
  <c r="G5989" i="8"/>
  <c r="G6308" i="8"/>
  <c r="G6331" i="8"/>
  <c r="G6561" i="8"/>
  <c r="G6681" i="8"/>
  <c r="G7215" i="8"/>
  <c r="G7606" i="8"/>
  <c r="G7647" i="8"/>
  <c r="G327" i="8"/>
  <c r="G2002" i="8"/>
  <c r="G73" i="8"/>
  <c r="G36" i="8"/>
  <c r="G541" i="8"/>
  <c r="G744" i="8"/>
  <c r="G884" i="8"/>
  <c r="G1144" i="8"/>
  <c r="G1755" i="8"/>
  <c r="G2875" i="8"/>
  <c r="G8074" i="8"/>
  <c r="G8401" i="8"/>
  <c r="G288" i="8"/>
  <c r="G638" i="8"/>
  <c r="G1377" i="8"/>
  <c r="G1483" i="8"/>
  <c r="G2029" i="8"/>
  <c r="G2275" i="8"/>
  <c r="G3171" i="8"/>
  <c r="G3815" i="8"/>
  <c r="G3592" i="8"/>
  <c r="G3872" i="8"/>
  <c r="G4224" i="8"/>
  <c r="G5153" i="8"/>
  <c r="G6075" i="8"/>
  <c r="G6955" i="8"/>
  <c r="G7757" i="8"/>
  <c r="G8466" i="8"/>
  <c r="G339" i="8"/>
  <c r="G1102" i="8"/>
  <c r="G1713" i="8"/>
  <c r="G1891" i="8"/>
  <c r="G2636" i="8"/>
  <c r="G2678" i="8"/>
  <c r="G2818" i="8"/>
  <c r="G3312" i="8"/>
  <c r="G3646" i="8"/>
  <c r="G3751" i="8"/>
  <c r="G4014" i="8"/>
  <c r="G4654" i="8"/>
  <c r="G4538" i="8"/>
  <c r="G4908" i="8"/>
  <c r="G5254" i="8"/>
  <c r="G6416" i="8"/>
  <c r="G7976" i="8"/>
  <c r="G65" i="8"/>
  <c r="G496" i="8"/>
  <c r="G580" i="8"/>
  <c r="G1003" i="8"/>
  <c r="G1183" i="8"/>
  <c r="G1834" i="8"/>
  <c r="G2217" i="8"/>
  <c r="G2759" i="8"/>
  <c r="G2899" i="8"/>
  <c r="G3639" i="8"/>
  <c r="G4041" i="8"/>
  <c r="G5035" i="8"/>
  <c r="G5312" i="8"/>
  <c r="G5695" i="8"/>
  <c r="G6268" i="8"/>
  <c r="G6497" i="8"/>
  <c r="G7295" i="8"/>
  <c r="G7739" i="8"/>
  <c r="G7782" i="8"/>
  <c r="G8098" i="8"/>
  <c r="G8428" i="8"/>
  <c r="G8747" i="8"/>
  <c r="G3148" i="8"/>
  <c r="G191" i="8"/>
  <c r="G4204" i="8"/>
  <c r="G8348" i="8"/>
  <c r="G1058" i="8"/>
  <c r="G672" i="8"/>
  <c r="G1376" i="8"/>
  <c r="G841" i="8"/>
  <c r="G1663" i="8"/>
  <c r="G2516" i="8"/>
  <c r="G2993" i="8"/>
  <c r="G3133" i="8"/>
  <c r="G3231" i="8"/>
  <c r="G3520" i="8"/>
  <c r="G4069" i="8"/>
  <c r="G4409" i="8"/>
  <c r="G4673" i="8"/>
  <c r="G4767" i="8"/>
  <c r="G4827" i="8"/>
  <c r="G5474" i="8"/>
  <c r="G5566" i="8"/>
  <c r="G6025" i="8"/>
  <c r="G6824" i="8"/>
  <c r="G6699" i="8"/>
  <c r="G7148" i="8"/>
  <c r="G7233" i="8"/>
  <c r="G7273" i="8"/>
  <c r="G7548" i="8"/>
  <c r="G8111" i="8"/>
  <c r="G8362" i="8"/>
  <c r="G8624" i="8"/>
  <c r="G8718" i="8"/>
  <c r="G149" i="8"/>
  <c r="G702" i="8"/>
  <c r="G922" i="8"/>
  <c r="G1524" i="8"/>
  <c r="G2096" i="8"/>
  <c r="G2316" i="8"/>
  <c r="G2597" i="8"/>
  <c r="G3352" i="8"/>
  <c r="G4238" i="8"/>
  <c r="G5060" i="8"/>
  <c r="G5741" i="8"/>
  <c r="G5930" i="8"/>
  <c r="G6107" i="8"/>
  <c r="G6147" i="8"/>
  <c r="G6856" i="8"/>
  <c r="G6996" i="8"/>
  <c r="G7571" i="8"/>
  <c r="G7876" i="8"/>
  <c r="G8387" i="8"/>
  <c r="G8420" i="8"/>
  <c r="G8628" i="8"/>
  <c r="G8726" i="8"/>
  <c r="G354" i="8"/>
  <c r="G230" i="8"/>
  <c r="G660" i="8"/>
  <c r="G783" i="8"/>
  <c r="G1605" i="8"/>
  <c r="G1923" i="8"/>
  <c r="G2458" i="8"/>
  <c r="G2935" i="8"/>
  <c r="G3075" i="8"/>
  <c r="G3557" i="8"/>
  <c r="G3978" i="8"/>
  <c r="G3905" i="8"/>
  <c r="G4206" i="8"/>
  <c r="G4336" i="8"/>
  <c r="G4430" i="8"/>
  <c r="G4721" i="8"/>
  <c r="G5909" i="8"/>
  <c r="G6228" i="8"/>
  <c r="G6641" i="8"/>
  <c r="G6781" i="8"/>
  <c r="G7082" i="8"/>
  <c r="G8399" i="8"/>
  <c r="G8544" i="8"/>
  <c r="G8705" i="8"/>
  <c r="G1439" i="8"/>
  <c r="G5581" i="8"/>
  <c r="G379" i="8"/>
  <c r="G844" i="8"/>
  <c r="G1104" i="8"/>
  <c r="G1442" i="8"/>
  <c r="G1715" i="8"/>
  <c r="G8634" i="8"/>
  <c r="G8710" i="8"/>
  <c r="G4944" i="8"/>
  <c r="G228" i="8"/>
  <c r="G598" i="8"/>
  <c r="G1021" i="8"/>
  <c r="G1330" i="8"/>
  <c r="G2062" i="8"/>
  <c r="G1812" i="8"/>
  <c r="G1999" i="8"/>
  <c r="G2235" i="8"/>
  <c r="G2777" i="8"/>
  <c r="G3483" i="8"/>
  <c r="G3053" i="8"/>
  <c r="G3788" i="8"/>
  <c r="G4109" i="8"/>
  <c r="G5015" i="8"/>
  <c r="G5197" i="8"/>
  <c r="G5481" i="8"/>
  <c r="G5835" i="8"/>
  <c r="G5623" i="8"/>
  <c r="G6515" i="8"/>
  <c r="G7192" i="8"/>
  <c r="G7316" i="8"/>
  <c r="G7459" i="8"/>
  <c r="G7840" i="8"/>
  <c r="G8430" i="8"/>
  <c r="G4009" i="8"/>
  <c r="G5270" i="8"/>
  <c r="G415" i="8"/>
  <c r="G1403" i="8"/>
  <c r="G882" i="8"/>
  <c r="G1062" i="8"/>
  <c r="G1853" i="8"/>
  <c r="G2557" i="8"/>
  <c r="G3034" i="8"/>
  <c r="G3479" i="8"/>
  <c r="G3272" i="8"/>
  <c r="G4005" i="8"/>
  <c r="G4581" i="8"/>
  <c r="G4868" i="8"/>
  <c r="G5214" i="8"/>
  <c r="G5549" i="8"/>
  <c r="G6338" i="8"/>
  <c r="G6376" i="8"/>
  <c r="G7391" i="8"/>
  <c r="G8030" i="8"/>
  <c r="G21" i="8"/>
  <c r="G344" i="8"/>
  <c r="G540" i="8"/>
  <c r="G963" i="8"/>
  <c r="G1143" i="8"/>
  <c r="G1424" i="8"/>
  <c r="G1794" i="8"/>
  <c r="G2177" i="8"/>
  <c r="G2719" i="8"/>
  <c r="G2859" i="8"/>
  <c r="G3763" i="8"/>
  <c r="G4252" i="8"/>
  <c r="G4949" i="8"/>
  <c r="G5203" i="8"/>
  <c r="G5295" i="8"/>
  <c r="G5746" i="8"/>
  <c r="G6457" i="8"/>
  <c r="G7699" i="8"/>
  <c r="G8058" i="8"/>
  <c r="G8263" i="8"/>
  <c r="G8555" i="8"/>
  <c r="G8527" i="8"/>
  <c r="G8605" i="8"/>
  <c r="G2894" i="8"/>
  <c r="G151" i="8"/>
  <c r="G1526" i="8"/>
  <c r="G2136" i="8"/>
  <c r="G69" i="8"/>
  <c r="G107" i="8"/>
  <c r="G880" i="8"/>
  <c r="G8462" i="8"/>
  <c r="G334" i="8"/>
  <c r="G463" i="8"/>
  <c r="G801" i="8"/>
  <c r="G1623" i="8"/>
  <c r="G2476" i="8"/>
  <c r="G2953" i="8"/>
  <c r="G3093" i="8"/>
  <c r="G3191" i="8"/>
  <c r="G3433" i="8"/>
  <c r="G4116" i="8"/>
  <c r="G4415" i="8"/>
  <c r="G4354" i="8"/>
  <c r="G4708" i="8"/>
  <c r="G5945" i="8"/>
  <c r="G5877" i="8"/>
  <c r="G6246" i="8"/>
  <c r="G6286" i="8"/>
  <c r="G6659" i="8"/>
  <c r="G6799" i="8"/>
  <c r="G6919" i="8"/>
  <c r="G7118" i="8"/>
  <c r="G7625" i="8"/>
  <c r="G8368" i="8"/>
  <c r="G109" i="8"/>
  <c r="G639" i="8"/>
  <c r="G1397" i="8"/>
  <c r="G1484" i="8"/>
  <c r="G2049" i="8"/>
  <c r="G2276" i="8"/>
  <c r="G3172" i="8"/>
  <c r="G3438" i="8"/>
  <c r="G4114" i="8"/>
  <c r="G3593" i="8"/>
  <c r="G3873" i="8"/>
  <c r="G4244" i="8"/>
  <c r="G5022" i="8"/>
  <c r="G5173" i="8"/>
  <c r="G5371" i="8"/>
  <c r="G6076" i="8"/>
  <c r="G6700" i="8"/>
  <c r="G6956" i="8"/>
  <c r="G7431" i="8"/>
  <c r="G7758" i="8"/>
  <c r="G8157" i="8"/>
  <c r="G190" i="8"/>
  <c r="G743" i="8"/>
  <c r="G1208" i="8"/>
  <c r="G1565" i="8"/>
  <c r="G1908" i="8"/>
  <c r="G2357" i="8"/>
  <c r="G2418" i="8"/>
  <c r="G3393" i="8"/>
  <c r="G3614" i="8"/>
  <c r="G4296" i="8"/>
  <c r="G4809" i="8"/>
  <c r="G4989" i="8"/>
  <c r="G5412" i="8"/>
  <c r="G5464" i="8"/>
  <c r="G5830" i="8"/>
  <c r="G6012" i="8"/>
  <c r="G6188" i="8"/>
  <c r="G6601" i="8"/>
  <c r="G6741" i="8"/>
  <c r="G7037" i="8"/>
  <c r="G7443" i="8"/>
  <c r="G7525" i="8"/>
  <c r="G8186" i="8"/>
  <c r="G8246" i="8"/>
  <c r="G2292" i="8"/>
  <c r="G454" i="8"/>
  <c r="G804" i="8"/>
  <c r="G1064" i="8"/>
  <c r="G308" i="8"/>
  <c r="G558" i="8"/>
  <c r="G981" i="8"/>
  <c r="G1161" i="8"/>
  <c r="G1772" i="8"/>
  <c r="G2046" i="8"/>
  <c r="G2195" i="8"/>
  <c r="G2381" i="8"/>
  <c r="G2737" i="8"/>
  <c r="G2877" i="8"/>
  <c r="G3657" i="8"/>
  <c r="G4622" i="8"/>
  <c r="G4967" i="8"/>
  <c r="G5201" i="8"/>
  <c r="G5782" i="8"/>
  <c r="G6475" i="8"/>
  <c r="G7717" i="8"/>
  <c r="G7800" i="8"/>
  <c r="G8076" i="8"/>
  <c r="G8281" i="8"/>
  <c r="G289" i="8"/>
  <c r="G320" i="8"/>
  <c r="G1396" i="8"/>
  <c r="G1664" i="8"/>
  <c r="G2517" i="8"/>
  <c r="G2994" i="8"/>
  <c r="G3134" i="8"/>
  <c r="G3232" i="8"/>
  <c r="G3540" i="8"/>
  <c r="G4080" i="8"/>
  <c r="G4429" i="8"/>
  <c r="G4693" i="8"/>
  <c r="G4768" i="8"/>
  <c r="G4828" i="8"/>
  <c r="G5568" i="8"/>
  <c r="G6027" i="8"/>
  <c r="G6828" i="8"/>
  <c r="G7149" i="8"/>
  <c r="G7234" i="8"/>
  <c r="G7561" i="8"/>
  <c r="G7993" i="8"/>
  <c r="G8112" i="8"/>
  <c r="G8758" i="8"/>
  <c r="G359" i="8"/>
  <c r="G923" i="8"/>
  <c r="G1103" i="8"/>
  <c r="G1714" i="8"/>
  <c r="G1754" i="8"/>
  <c r="G1901" i="8"/>
  <c r="G2384" i="8"/>
  <c r="G2641" i="8"/>
  <c r="G2679" i="8"/>
  <c r="G2819" i="8"/>
  <c r="G3313" i="8"/>
  <c r="G3696" i="8"/>
  <c r="G3771" i="8"/>
  <c r="G4034" i="8"/>
  <c r="G4674" i="8"/>
  <c r="G4539" i="8"/>
  <c r="G4804" i="8"/>
  <c r="G4909" i="8"/>
  <c r="G5255" i="8"/>
  <c r="G5680" i="8"/>
  <c r="G6417" i="8"/>
  <c r="G7996" i="8"/>
  <c r="G8518" i="8"/>
  <c r="G5209" i="8"/>
  <c r="G111" i="8"/>
  <c r="G984" i="8"/>
  <c r="G1437" i="8"/>
  <c r="G1486" i="8"/>
  <c r="G2089" i="8"/>
  <c r="G4965" i="8"/>
  <c r="G6698" i="8"/>
  <c r="G64" i="8"/>
  <c r="G761" i="8"/>
  <c r="G1906" i="8"/>
  <c r="G1583" i="8"/>
  <c r="G2436" i="8"/>
  <c r="G3411" i="8"/>
  <c r="G3934" i="8"/>
  <c r="G4314" i="8"/>
  <c r="G5007" i="8"/>
  <c r="G5430" i="8"/>
  <c r="G5852" i="8"/>
  <c r="G6206" i="8"/>
  <c r="G6619" i="8"/>
  <c r="G6759" i="8"/>
  <c r="G7055" i="8"/>
  <c r="G7404" i="8"/>
  <c r="G7543" i="8"/>
  <c r="G8204" i="8"/>
  <c r="G371" i="8"/>
  <c r="G599" i="8"/>
  <c r="G842" i="8"/>
  <c r="G1350" i="8"/>
  <c r="G2082" i="8"/>
  <c r="G1813" i="8"/>
  <c r="G2019" i="8"/>
  <c r="G2236" i="8"/>
  <c r="G2778" i="8"/>
  <c r="G3054" i="8"/>
  <c r="G3839" i="8"/>
  <c r="G3808" i="8"/>
  <c r="G4129" i="8"/>
  <c r="G5085" i="8"/>
  <c r="G5513" i="8"/>
  <c r="G5331" i="8"/>
  <c r="G5624" i="8"/>
  <c r="G5876" i="8"/>
  <c r="G6516" i="8"/>
  <c r="G6540" i="8"/>
  <c r="G6660" i="8"/>
  <c r="G7181" i="8"/>
  <c r="G7318" i="8"/>
  <c r="G7461" i="8"/>
  <c r="G7841" i="8"/>
  <c r="G8435" i="8"/>
  <c r="G150" i="8"/>
  <c r="G1525" i="8"/>
  <c r="G2116" i="8"/>
  <c r="G2317" i="8"/>
  <c r="G2598" i="8"/>
  <c r="G3353" i="8"/>
  <c r="G4258" i="8"/>
  <c r="G5082" i="8"/>
  <c r="G5743" i="8"/>
  <c r="G5932" i="8"/>
  <c r="G6108" i="8"/>
  <c r="G6148" i="8"/>
  <c r="G6858" i="8"/>
  <c r="G6997" i="8"/>
  <c r="G7591" i="8"/>
  <c r="G7893" i="8"/>
  <c r="G8163" i="8"/>
  <c r="G8746" i="8"/>
  <c r="G337" i="8"/>
  <c r="G718" i="8"/>
  <c r="G4174" i="8"/>
  <c r="G291" i="8"/>
  <c r="G1436" i="8"/>
  <c r="G1446" i="8"/>
  <c r="G764" i="8"/>
  <c r="G1666" i="8"/>
  <c r="G2519" i="8"/>
  <c r="G2996" i="8"/>
  <c r="G3136" i="8"/>
  <c r="G3234" i="8"/>
  <c r="G3580" i="8"/>
  <c r="G4120" i="8"/>
  <c r="G4469" i="8"/>
  <c r="G4560" i="8"/>
  <c r="G4770" i="8"/>
  <c r="G4830" i="8"/>
  <c r="G5044" i="8"/>
  <c r="G1159" i="8"/>
  <c r="G7441" i="8"/>
  <c r="G8226" i="8"/>
  <c r="G148" i="8"/>
  <c r="G414" i="8"/>
  <c r="G941" i="8"/>
  <c r="G1121" i="8"/>
  <c r="G1732" i="8"/>
  <c r="G2012" i="8"/>
  <c r="G2155" i="8"/>
  <c r="G2697" i="8"/>
  <c r="G2837" i="8"/>
  <c r="G3331" i="8"/>
  <c r="G3834" i="8"/>
  <c r="G4012" i="8"/>
  <c r="G4927" i="8"/>
  <c r="G5273" i="8"/>
  <c r="G5684" i="8"/>
  <c r="G6435" i="8"/>
  <c r="G7677" i="8"/>
  <c r="G7980" i="8"/>
  <c r="G1158" i="8"/>
  <c r="G249" i="8"/>
  <c r="G1022" i="8"/>
  <c r="G1624" i="8"/>
  <c r="G2477" i="8"/>
  <c r="G2954" i="8"/>
  <c r="G3094" i="8"/>
  <c r="G3192" i="8"/>
  <c r="G3439" i="8"/>
  <c r="G4136" i="8"/>
  <c r="G4435" i="8"/>
  <c r="G4355" i="8"/>
  <c r="G4728" i="8"/>
  <c r="G5478" i="8"/>
  <c r="G5947" i="8"/>
  <c r="G6247" i="8"/>
  <c r="G6287" i="8"/>
  <c r="G6800" i="8"/>
  <c r="G6929" i="8"/>
  <c r="G7120" i="8"/>
  <c r="G7274" i="8"/>
  <c r="G7626" i="8"/>
  <c r="G7937" i="8"/>
  <c r="G3968" i="8"/>
  <c r="G5290" i="8"/>
  <c r="G435" i="8"/>
  <c r="G1423" i="8"/>
  <c r="G703" i="8"/>
  <c r="G883" i="8"/>
  <c r="G1063" i="8"/>
  <c r="G1854" i="8"/>
  <c r="G2558" i="8"/>
  <c r="G3035" i="8"/>
  <c r="G3499" i="8"/>
  <c r="G3273" i="8"/>
  <c r="G4025" i="8"/>
  <c r="G4601" i="8"/>
  <c r="G4869" i="8"/>
  <c r="G5215" i="8"/>
  <c r="G5372" i="8"/>
  <c r="G5551" i="8"/>
  <c r="G6344" i="8"/>
  <c r="G6377" i="8"/>
  <c r="G7981" i="8"/>
  <c r="G518" i="8"/>
  <c r="G411" i="8"/>
  <c r="G378" i="8"/>
  <c r="G601" i="8"/>
  <c r="G641" i="8"/>
  <c r="G944" i="8"/>
  <c r="G1390" i="8"/>
  <c r="G2122" i="8"/>
  <c r="G1815" i="8"/>
  <c r="G2059" i="8"/>
  <c r="G2238" i="8"/>
  <c r="G2700" i="8"/>
  <c r="G3056" i="8"/>
  <c r="G4019" i="8"/>
  <c r="G5129" i="8"/>
  <c r="G5018" i="8"/>
  <c r="G5333" i="8"/>
  <c r="G2006" i="8"/>
  <c r="G6473" i="8"/>
  <c r="G8760" i="8"/>
  <c r="G1357" i="8"/>
  <c r="G8649" i="8"/>
  <c r="G2874" i="8"/>
  <c r="G721" i="8"/>
  <c r="G1255" i="8"/>
  <c r="G1543" i="8"/>
  <c r="G2105" i="8"/>
  <c r="G2335" i="8"/>
  <c r="G2616" i="8"/>
  <c r="G3371" i="8"/>
  <c r="G4185" i="8"/>
  <c r="G4499" i="8"/>
  <c r="G5039" i="8"/>
  <c r="G5779" i="8"/>
  <c r="G5968" i="8"/>
  <c r="G6166" i="8"/>
  <c r="G6579" i="8"/>
  <c r="G6719" i="8"/>
  <c r="G7015" i="8"/>
  <c r="G7186" i="8"/>
  <c r="G7476" i="8"/>
  <c r="G7929" i="8"/>
  <c r="G8236" i="8"/>
  <c r="G8550" i="8"/>
  <c r="G8744" i="8"/>
  <c r="G2654" i="8"/>
  <c r="G11" i="8"/>
  <c r="G434" i="8"/>
  <c r="G559" i="8"/>
  <c r="G802" i="8"/>
  <c r="G982" i="8"/>
  <c r="G1162" i="8"/>
  <c r="G1773" i="8"/>
  <c r="G2066" i="8"/>
  <c r="G2196" i="8"/>
  <c r="G2738" i="8"/>
  <c r="G2878" i="8"/>
  <c r="G3667" i="8"/>
  <c r="G4643" i="8"/>
  <c r="G4968" i="8"/>
  <c r="G5026" i="8"/>
  <c r="G5784" i="8"/>
  <c r="G5646" i="8"/>
  <c r="G6476" i="8"/>
  <c r="G6620" i="8"/>
  <c r="G7718" i="8"/>
  <c r="G8077" i="8"/>
  <c r="G8282" i="8"/>
  <c r="G8492" i="8"/>
  <c r="G2513" i="8"/>
  <c r="G110" i="8"/>
  <c r="G640" i="8"/>
  <c r="G1023" i="8"/>
  <c r="G1417" i="8"/>
  <c r="G1485" i="8"/>
  <c r="G2069" i="8"/>
  <c r="G2277" i="8"/>
  <c r="G2915" i="8"/>
  <c r="G3173" i="8"/>
  <c r="G3458" i="8"/>
  <c r="G3594" i="8"/>
  <c r="G3874" i="8"/>
  <c r="G4264" i="8"/>
  <c r="G5193" i="8"/>
  <c r="G6077" i="8"/>
  <c r="G6878" i="8"/>
  <c r="G6957" i="8"/>
  <c r="G7444" i="8"/>
  <c r="G7393" i="8"/>
  <c r="G7759" i="8"/>
  <c r="G1500" i="8"/>
  <c r="G2632" i="8"/>
  <c r="G4075" i="8"/>
  <c r="G251" i="8"/>
  <c r="G724" i="8"/>
  <c r="G1024" i="8"/>
  <c r="G1626" i="8"/>
  <c r="G2479" i="8"/>
  <c r="G2956" i="8"/>
  <c r="G3096" i="8"/>
  <c r="G3194" i="8"/>
  <c r="G3484" i="8"/>
  <c r="G4475" i="8"/>
  <c r="G4357" i="8"/>
  <c r="G4604" i="8"/>
  <c r="G5369" i="8"/>
  <c r="G8403" i="8"/>
  <c r="G1261" i="8"/>
  <c r="G901" i="8"/>
  <c r="G1081" i="8"/>
  <c r="G1872" i="8"/>
  <c r="G2657" i="8"/>
  <c r="G2797" i="8"/>
  <c r="G3151" i="8"/>
  <c r="G3291" i="8"/>
  <c r="G3738" i="8"/>
  <c r="G3945" i="8"/>
  <c r="G4175" i="8"/>
  <c r="G4587" i="8"/>
  <c r="G4517" i="8"/>
  <c r="G4887" i="8"/>
  <c r="G5233" i="8"/>
  <c r="G5350" i="8"/>
  <c r="G5587" i="8"/>
  <c r="G6340" i="8"/>
  <c r="G6395" i="8"/>
  <c r="G7565" i="8"/>
  <c r="G7985" i="8"/>
  <c r="G8417" i="8"/>
  <c r="G8652" i="8"/>
  <c r="G55" i="8"/>
  <c r="G209" i="8"/>
  <c r="G687" i="8"/>
  <c r="G1931" i="8"/>
  <c r="G1584" i="8"/>
  <c r="G2401" i="8"/>
  <c r="G2437" i="8"/>
  <c r="G2658" i="8"/>
  <c r="G2914" i="8"/>
  <c r="G3412" i="8"/>
  <c r="G3936" i="8"/>
  <c r="G4315" i="8"/>
  <c r="G4699" i="8"/>
  <c r="G5008" i="8"/>
  <c r="G5431" i="8"/>
  <c r="G5853" i="8"/>
  <c r="G6207" i="8"/>
  <c r="G6760" i="8"/>
  <c r="G7056" i="8"/>
  <c r="G7198" i="8"/>
  <c r="G7405" i="8"/>
  <c r="G7556" i="8"/>
  <c r="G7801" i="8"/>
  <c r="G8593" i="8"/>
  <c r="G290" i="8"/>
  <c r="G323" i="8"/>
  <c r="G1416" i="8"/>
  <c r="G843" i="8"/>
  <c r="G1665" i="8"/>
  <c r="G2518" i="8"/>
  <c r="G2995" i="8"/>
  <c r="G3135" i="8"/>
  <c r="G3233" i="8"/>
  <c r="G3560" i="8"/>
  <c r="G4100" i="8"/>
  <c r="G4449" i="8"/>
  <c r="G4713" i="8"/>
  <c r="G4769" i="8"/>
  <c r="G4829" i="8"/>
  <c r="G5034" i="8"/>
  <c r="G5332" i="8"/>
  <c r="G5570" i="8"/>
  <c r="G6029" i="8"/>
  <c r="G6701" i="8"/>
  <c r="G7150" i="8"/>
  <c r="G7235" i="8"/>
  <c r="G7581" i="8"/>
  <c r="G8113" i="8"/>
  <c r="G8480" i="8"/>
  <c r="G1869" i="8"/>
  <c r="G56" i="8"/>
  <c r="G345" i="8"/>
  <c r="G561" i="8"/>
  <c r="G671" i="8"/>
  <c r="G904" i="8"/>
  <c r="G1164" i="8"/>
  <c r="G1775" i="8"/>
  <c r="G2106" i="8"/>
  <c r="G2198" i="8"/>
  <c r="G2660" i="8"/>
  <c r="G2880" i="8"/>
  <c r="G3721" i="8"/>
  <c r="G3835" i="8"/>
  <c r="G3896" i="8"/>
  <c r="G4403" i="8"/>
  <c r="G4683" i="8"/>
  <c r="G5046" i="8"/>
  <c r="G4474" i="8"/>
  <c r="G1282" i="8"/>
  <c r="G1503" i="8"/>
  <c r="G1893" i="8"/>
  <c r="G2295" i="8"/>
  <c r="G2576" i="8"/>
  <c r="G3612" i="8"/>
  <c r="G4251" i="8"/>
  <c r="G5191" i="8"/>
  <c r="G5390" i="8"/>
  <c r="G6095" i="8"/>
  <c r="G6126" i="8"/>
  <c r="G6925" i="8"/>
  <c r="G6975" i="8"/>
  <c r="G7168" i="8"/>
  <c r="G7777" i="8"/>
  <c r="G8224" i="8"/>
  <c r="G6432" i="8"/>
  <c r="G421" i="8"/>
  <c r="G762" i="8"/>
  <c r="G1122" i="8"/>
  <c r="G1733" i="8"/>
  <c r="G2032" i="8"/>
  <c r="G2156" i="8"/>
  <c r="G2698" i="8"/>
  <c r="G2838" i="8"/>
  <c r="G3332" i="8"/>
  <c r="G4032" i="8"/>
  <c r="G4928" i="8"/>
  <c r="G5274" i="8"/>
  <c r="G5391" i="8"/>
  <c r="G5704" i="8"/>
  <c r="G6436" i="8"/>
  <c r="G6580" i="8"/>
  <c r="G7678" i="8"/>
  <c r="G8000" i="8"/>
  <c r="G8667" i="8"/>
  <c r="G391" i="8"/>
  <c r="G358" i="8"/>
  <c r="G600" i="8"/>
  <c r="G1370" i="8"/>
  <c r="G2102" i="8"/>
  <c r="G2039" i="8"/>
  <c r="G2237" i="8"/>
  <c r="G2779" i="8"/>
  <c r="G3055" i="8"/>
  <c r="G3828" i="8"/>
  <c r="G3999" i="8"/>
  <c r="G5443" i="8"/>
  <c r="G5690" i="8"/>
  <c r="G5625" i="8"/>
  <c r="G5885" i="8"/>
  <c r="G6517" i="8"/>
  <c r="G7191" i="8"/>
  <c r="G7320" i="8"/>
  <c r="G7463" i="8"/>
  <c r="G7802" i="8"/>
  <c r="G7842" i="8"/>
  <c r="G8449" i="8"/>
  <c r="G8584" i="8"/>
  <c r="G595" i="8"/>
  <c r="G3348" i="8"/>
  <c r="G211" i="8"/>
  <c r="G1586" i="8"/>
  <c r="G2391" i="8"/>
  <c r="G2439" i="8"/>
  <c r="G2916" i="8"/>
  <c r="G3414" i="8"/>
  <c r="G3940" i="8"/>
  <c r="G4317" i="8"/>
  <c r="G4970" i="8"/>
  <c r="G374" i="8"/>
  <c r="G5778" i="8"/>
  <c r="G8029" i="8"/>
  <c r="G1234" i="8"/>
  <c r="G861" i="8"/>
  <c r="G1041" i="8"/>
  <c r="G1683" i="8"/>
  <c r="G2536" i="8"/>
  <c r="G3013" i="8"/>
  <c r="G3572" i="8"/>
  <c r="G3251" i="8"/>
  <c r="G3538" i="8"/>
  <c r="G4072" i="8"/>
  <c r="G4416" i="8"/>
  <c r="G4559" i="8"/>
  <c r="G4787" i="8"/>
  <c r="G4847" i="8"/>
  <c r="G5881" i="8"/>
  <c r="G6827" i="8"/>
  <c r="G6539" i="8"/>
  <c r="G7253" i="8"/>
  <c r="G7349" i="8"/>
  <c r="G7898" i="8"/>
  <c r="G7986" i="8"/>
  <c r="G8131" i="8"/>
  <c r="G3308" i="8"/>
  <c r="G169" i="8"/>
  <c r="G722" i="8"/>
  <c r="G942" i="8"/>
  <c r="G1275" i="8"/>
  <c r="G1544" i="8"/>
  <c r="G2125" i="8"/>
  <c r="G2336" i="8"/>
  <c r="G2617" i="8"/>
  <c r="G3372" i="8"/>
  <c r="G4205" i="8"/>
  <c r="G5049" i="8"/>
  <c r="G5020" i="8"/>
  <c r="G5781" i="8"/>
  <c r="G5970" i="8"/>
  <c r="G6167" i="8"/>
  <c r="G6720" i="8"/>
  <c r="G7016" i="8"/>
  <c r="G7478" i="8"/>
  <c r="G8205" i="8"/>
  <c r="G8245" i="8"/>
  <c r="G250" i="8"/>
  <c r="G1349" i="8"/>
  <c r="G803" i="8"/>
  <c r="G1625" i="8"/>
  <c r="G2141" i="8"/>
  <c r="G2478" i="8"/>
  <c r="G2955" i="8"/>
  <c r="G3095" i="8"/>
  <c r="G3193" i="8"/>
  <c r="G3459" i="8"/>
  <c r="G4157" i="8"/>
  <c r="G4455" i="8"/>
  <c r="G4356" i="8"/>
  <c r="G4584" i="8"/>
  <c r="G5521" i="8"/>
  <c r="G5949" i="8"/>
  <c r="G6248" i="8"/>
  <c r="G6288" i="8"/>
  <c r="G6541" i="8"/>
  <c r="G6661" i="8"/>
  <c r="G6801" i="8"/>
  <c r="G6944" i="8"/>
  <c r="G7122" i="8"/>
  <c r="G7627" i="8"/>
  <c r="G8476" i="8"/>
  <c r="G8439" i="8"/>
  <c r="G6848" i="8"/>
  <c r="G352" i="8"/>
  <c r="G864" i="8"/>
  <c r="G1124" i="8"/>
  <c r="G1694" i="8"/>
  <c r="G1735" i="8"/>
  <c r="G2072" i="8"/>
  <c r="G2158" i="8"/>
  <c r="G2840" i="8"/>
  <c r="G3334" i="8"/>
  <c r="G3624" i="8"/>
  <c r="G4073" i="8"/>
  <c r="G4930" i="8"/>
  <c r="G5010" i="8"/>
  <c r="G5276" i="8"/>
  <c r="G1770" i="8"/>
  <c r="G2735" i="8"/>
  <c r="G5161" i="8"/>
  <c r="G8731" i="8"/>
  <c r="G667" i="8"/>
  <c r="G618" i="8"/>
  <c r="G1248" i="8"/>
  <c r="G1463" i="8"/>
  <c r="G1914" i="8"/>
  <c r="G1832" i="8"/>
  <c r="G2255" i="8"/>
  <c r="G3706" i="8"/>
  <c r="G3852" i="8"/>
  <c r="G4017" i="8"/>
  <c r="G5195" i="8"/>
  <c r="G5703" i="8"/>
  <c r="G5643" i="8"/>
  <c r="G6055" i="8"/>
  <c r="G6867" i="8"/>
  <c r="G7097" i="8"/>
  <c r="G7356" i="8"/>
  <c r="G7499" i="8"/>
  <c r="G8298" i="8"/>
  <c r="G8358" i="8"/>
  <c r="G8707" i="8"/>
  <c r="G408" i="8"/>
  <c r="G1281" i="8"/>
  <c r="G1082" i="8"/>
  <c r="G1873" i="8"/>
  <c r="G2798" i="8"/>
  <c r="G3152" i="8"/>
  <c r="G3292" i="8"/>
  <c r="G3758" i="8"/>
  <c r="G3947" i="8"/>
  <c r="G4179" i="8"/>
  <c r="G4607" i="8"/>
  <c r="G4518" i="8"/>
  <c r="G4888" i="8"/>
  <c r="G5234" i="8"/>
  <c r="G5589" i="8"/>
  <c r="G6396" i="8"/>
  <c r="G7585" i="8"/>
  <c r="G8005" i="8"/>
  <c r="G8422" i="8"/>
  <c r="G8668" i="8"/>
  <c r="G48" i="8"/>
  <c r="G468" i="8"/>
  <c r="G560" i="8"/>
  <c r="G983" i="8"/>
  <c r="G1163" i="8"/>
  <c r="G1814" i="8"/>
  <c r="G2086" i="8"/>
  <c r="G2197" i="8"/>
  <c r="G2739" i="8"/>
  <c r="G2879" i="8"/>
  <c r="G3701" i="8"/>
  <c r="G4386" i="8"/>
  <c r="G4663" i="8"/>
  <c r="G4969" i="8"/>
  <c r="G5036" i="8"/>
  <c r="G5786" i="8"/>
  <c r="G6477" i="8"/>
  <c r="G7275" i="8"/>
  <c r="G7719" i="8"/>
  <c r="G7864" i="8"/>
  <c r="G8078" i="8"/>
  <c r="G8283" i="8"/>
  <c r="G4351" i="8"/>
  <c r="G171" i="8"/>
  <c r="G1315" i="8"/>
  <c r="G1546" i="8"/>
  <c r="G2338" i="8"/>
  <c r="G2619" i="8"/>
  <c r="G3374" i="8"/>
  <c r="G4245" i="8"/>
  <c r="G5076" i="8"/>
  <c r="G5393" i="8"/>
  <c r="G2274" i="8"/>
  <c r="G5133" i="8"/>
  <c r="G8526" i="8"/>
  <c r="G268" i="8"/>
  <c r="G395" i="8"/>
  <c r="G1267" i="8"/>
  <c r="G821" i="8"/>
  <c r="G1643" i="8"/>
  <c r="G2115" i="8"/>
  <c r="G2496" i="8"/>
  <c r="G2973" i="8"/>
  <c r="G3113" i="8"/>
  <c r="G3211" i="8"/>
  <c r="G3502" i="8"/>
  <c r="G3693" i="8"/>
  <c r="G4118" i="8"/>
  <c r="G4374" i="8"/>
  <c r="G4616" i="8"/>
  <c r="G4747" i="8"/>
  <c r="G5526" i="8"/>
  <c r="G5985" i="8"/>
  <c r="G6306" i="8"/>
  <c r="G6679" i="8"/>
  <c r="G7213" i="8"/>
  <c r="G7566" i="8"/>
  <c r="G7645" i="8"/>
  <c r="G7938" i="8"/>
  <c r="G8482" i="8"/>
  <c r="G8745" i="8"/>
  <c r="G575" i="8"/>
  <c r="G4648" i="8"/>
  <c r="G129" i="8"/>
  <c r="G902" i="8"/>
  <c r="G1302" i="8"/>
  <c r="G1504" i="8"/>
  <c r="G1903" i="8"/>
  <c r="G2296" i="8"/>
  <c r="G2577" i="8"/>
  <c r="G3632" i="8"/>
  <c r="G4271" i="8"/>
  <c r="G5016" i="8"/>
  <c r="G5674" i="8"/>
  <c r="G6096" i="8"/>
  <c r="G6127" i="8"/>
  <c r="G6976" i="8"/>
  <c r="G7169" i="8"/>
  <c r="G7778" i="8"/>
  <c r="G8242" i="8"/>
  <c r="G8427" i="8"/>
  <c r="G210" i="8"/>
  <c r="G763" i="8"/>
  <c r="G1933" i="8"/>
  <c r="G1585" i="8"/>
  <c r="G2386" i="8"/>
  <c r="G2438" i="8"/>
  <c r="G3413" i="8"/>
  <c r="G3938" i="8"/>
  <c r="G4316" i="8"/>
  <c r="G5009" i="8"/>
  <c r="G5432" i="8"/>
  <c r="G5854" i="8"/>
  <c r="G6208" i="8"/>
  <c r="G6621" i="8"/>
  <c r="G6761" i="8"/>
  <c r="G7057" i="8"/>
  <c r="G7406" i="8"/>
  <c r="G7576" i="8"/>
  <c r="G8539" i="8"/>
  <c r="G8715" i="8"/>
  <c r="G448" i="8"/>
  <c r="G1321" i="8"/>
  <c r="G824" i="8"/>
  <c r="G1084" i="8"/>
  <c r="G1695" i="8"/>
  <c r="G1875" i="8"/>
  <c r="G2800" i="8"/>
  <c r="G3294" i="8"/>
  <c r="G3798" i="8"/>
  <c r="G3951" i="8"/>
  <c r="G4219" i="8"/>
  <c r="G4656" i="8"/>
  <c r="G4520" i="8"/>
  <c r="G4890" i="8"/>
  <c r="G5043" i="8"/>
  <c r="G5236" i="8"/>
  <c r="G2193" i="8"/>
  <c r="G3795" i="8"/>
  <c r="G8280" i="8"/>
  <c r="G447" i="8"/>
  <c r="G512" i="8"/>
  <c r="G578" i="8"/>
  <c r="G1001" i="8"/>
  <c r="G1181" i="8"/>
  <c r="G1792" i="8"/>
  <c r="G2215" i="8"/>
  <c r="G2757" i="8"/>
  <c r="G2897" i="8"/>
  <c r="G4001" i="8"/>
  <c r="G4679" i="8"/>
  <c r="G5199" i="8"/>
  <c r="G5310" i="8"/>
  <c r="G5493" i="8"/>
  <c r="G5840" i="8"/>
  <c r="G6266" i="8"/>
  <c r="G6495" i="8"/>
  <c r="G6892" i="8"/>
  <c r="G7293" i="8"/>
  <c r="G7737" i="8"/>
  <c r="G7820" i="8"/>
  <c r="G8096" i="8"/>
  <c r="G309" i="8"/>
  <c r="G1254" i="8"/>
  <c r="G1042" i="8"/>
  <c r="G1684" i="8"/>
  <c r="G2537" i="8"/>
  <c r="G3014" i="8"/>
  <c r="G3418" i="8"/>
  <c r="G3252" i="8"/>
  <c r="G3558" i="8"/>
  <c r="G4082" i="8"/>
  <c r="G4436" i="8"/>
  <c r="G4575" i="8"/>
  <c r="G4788" i="8"/>
  <c r="G4848" i="8"/>
  <c r="G5311" i="8"/>
  <c r="G5593" i="8"/>
  <c r="G5880" i="8"/>
  <c r="G6931" i="8"/>
  <c r="G7254" i="8"/>
  <c r="G7351" i="8"/>
  <c r="G7900" i="8"/>
  <c r="G8006" i="8"/>
  <c r="G8132" i="8"/>
  <c r="G8727" i="8"/>
  <c r="G1038" i="8"/>
  <c r="G6412" i="8"/>
  <c r="G441" i="8"/>
  <c r="G943" i="8"/>
  <c r="G1123" i="8"/>
  <c r="G1774" i="8"/>
  <c r="G2052" i="8"/>
  <c r="G2157" i="8"/>
  <c r="G2699" i="8"/>
  <c r="G2839" i="8"/>
  <c r="G3333" i="8"/>
  <c r="G4055" i="8"/>
  <c r="G4052" i="8"/>
  <c r="G4276" i="8"/>
  <c r="G4929" i="8"/>
  <c r="G5275" i="8"/>
  <c r="G5706" i="8"/>
  <c r="G6437" i="8"/>
  <c r="G7171" i="8"/>
  <c r="G7679" i="8"/>
  <c r="G8020" i="8"/>
  <c r="G8227" i="8"/>
  <c r="G8524" i="8"/>
  <c r="G938" i="8"/>
  <c r="G2794" i="8"/>
  <c r="G5103" i="8"/>
  <c r="G131" i="8"/>
  <c r="G1342" i="8"/>
  <c r="G1506" i="8"/>
  <c r="G1947" i="8"/>
  <c r="G2298" i="8"/>
  <c r="G2579" i="8"/>
  <c r="G2760" i="8"/>
  <c r="G3702" i="8"/>
  <c r="G4395" i="8"/>
  <c r="G5041" i="8"/>
  <c r="G8075" i="8"/>
  <c r="G4334" i="8"/>
  <c r="G1464" i="8"/>
  <c r="G3853" i="8"/>
  <c r="G6321" i="8"/>
  <c r="G7501" i="8"/>
  <c r="G8592" i="8"/>
  <c r="G3208" i="8"/>
  <c r="G1295" i="8"/>
  <c r="G6168" i="8"/>
  <c r="G3519" i="8"/>
  <c r="G3314" i="8"/>
  <c r="G3716" i="8"/>
  <c r="G4045" i="8"/>
  <c r="G5433" i="8"/>
  <c r="G5606" i="8"/>
  <c r="G5911" i="8"/>
  <c r="G6229" i="8"/>
  <c r="G6782" i="8"/>
  <c r="G6904" i="8"/>
  <c r="G7084" i="8"/>
  <c r="G7823" i="8"/>
  <c r="G8378" i="8"/>
  <c r="G3728" i="8"/>
  <c r="G272" i="8"/>
  <c r="G1347" i="8"/>
  <c r="G825" i="8"/>
  <c r="G1647" i="8"/>
  <c r="G1756" i="8"/>
  <c r="G2500" i="8"/>
  <c r="G2977" i="8"/>
  <c r="G3117" i="8"/>
  <c r="G3215" i="8"/>
  <c r="G3789" i="8"/>
  <c r="G3773" i="8"/>
  <c r="G4462" i="8"/>
  <c r="G4378" i="8"/>
  <c r="G4675" i="8"/>
  <c r="G4751" i="8"/>
  <c r="G5534" i="8"/>
  <c r="G5993" i="8"/>
  <c r="G6310" i="8"/>
  <c r="G6683" i="8"/>
  <c r="G7132" i="8"/>
  <c r="G7217" i="8"/>
  <c r="G7577" i="8"/>
  <c r="G7649" i="8"/>
  <c r="G8302" i="8"/>
  <c r="G3832" i="8"/>
  <c r="G213" i="8"/>
  <c r="G2113" i="8"/>
  <c r="G1588" i="8"/>
  <c r="G2441" i="8"/>
  <c r="G2918" i="8"/>
  <c r="G3416" i="8"/>
  <c r="G3944" i="8"/>
  <c r="G4319" i="8"/>
  <c r="G4972" i="8"/>
  <c r="G5435" i="8"/>
  <c r="G5857" i="8"/>
  <c r="G6211" i="8"/>
  <c r="G6764" i="8"/>
  <c r="G7060" i="8"/>
  <c r="G7409" i="8"/>
  <c r="G7805" i="8"/>
  <c r="G8238" i="8"/>
  <c r="G8681" i="8"/>
  <c r="G3790" i="8"/>
  <c r="G234" i="8"/>
  <c r="G680" i="8"/>
  <c r="G787" i="8"/>
  <c r="G1007" i="8"/>
  <c r="G1609" i="8"/>
  <c r="G1758" i="8"/>
  <c r="G2010" i="8"/>
  <c r="G2462" i="8"/>
  <c r="G2939" i="8"/>
  <c r="G3079" i="8"/>
  <c r="G3177" i="8"/>
  <c r="G3486" i="8"/>
  <c r="G4004" i="8"/>
  <c r="G4170" i="8"/>
  <c r="G4340" i="8"/>
  <c r="G5917" i="8"/>
  <c r="G6232" i="8"/>
  <c r="G6272" i="8"/>
  <c r="G6645" i="8"/>
  <c r="G6785" i="8"/>
  <c r="G6934" i="8"/>
  <c r="G7090" i="8"/>
  <c r="G7651" i="8"/>
  <c r="G8361" i="8"/>
  <c r="G2453" i="8"/>
  <c r="G1044" i="8"/>
  <c r="G2218" i="8"/>
  <c r="G2740" i="8"/>
  <c r="G3595" i="8"/>
  <c r="G5045" i="8"/>
  <c r="G5748" i="8"/>
  <c r="G6458" i="8"/>
  <c r="G6602" i="8"/>
  <c r="G7700" i="8"/>
  <c r="G8059" i="8"/>
  <c r="G8264" i="8"/>
  <c r="G4514" i="8"/>
  <c r="G31" i="8"/>
  <c r="G506" i="8"/>
  <c r="G582" i="8"/>
  <c r="G1005" i="8"/>
  <c r="G1185" i="8"/>
  <c r="G2219" i="8"/>
  <c r="G2761" i="8"/>
  <c r="G2901" i="8"/>
  <c r="G3456" i="8"/>
  <c r="G3666" i="8"/>
  <c r="G4070" i="8"/>
  <c r="G4564" i="8"/>
  <c r="G5055" i="8"/>
  <c r="G5314" i="8"/>
  <c r="G5476" i="8"/>
  <c r="G5686" i="8"/>
  <c r="G6499" i="8"/>
  <c r="G7297" i="8"/>
  <c r="G8100" i="8"/>
  <c r="G8332" i="8"/>
  <c r="G2118" i="8"/>
  <c r="G522" i="8"/>
  <c r="G392" i="8"/>
  <c r="G906" i="8"/>
  <c r="G1126" i="8"/>
  <c r="G1737" i="8"/>
  <c r="G2112" i="8"/>
  <c r="G2160" i="8"/>
  <c r="G2662" i="8"/>
  <c r="G2842" i="8"/>
  <c r="G3018" i="8"/>
  <c r="G3156" i="8"/>
  <c r="G3694" i="8"/>
  <c r="G4107" i="8"/>
  <c r="G4932" i="8"/>
  <c r="G5038" i="8"/>
  <c r="G5278" i="8"/>
  <c r="G5712" i="8"/>
  <c r="G6440" i="8"/>
  <c r="G6544" i="8"/>
  <c r="G6584" i="8"/>
  <c r="G7682" i="8"/>
  <c r="G7971" i="8"/>
  <c r="G8421" i="8"/>
  <c r="G1316" i="8"/>
  <c r="G477" i="8"/>
  <c r="G544" i="8"/>
  <c r="G2456" i="8"/>
  <c r="G4681" i="8"/>
  <c r="G5905" i="8"/>
  <c r="G6639" i="8"/>
  <c r="G619" i="8"/>
  <c r="G4225" i="8"/>
  <c r="G1795" i="8"/>
  <c r="G3875" i="8"/>
  <c r="G4156" i="8"/>
  <c r="G4540" i="8"/>
  <c r="G6014" i="8"/>
  <c r="G6189" i="8"/>
  <c r="G6742" i="8"/>
  <c r="G7038" i="8"/>
  <c r="G7424" i="8"/>
  <c r="G7526" i="8"/>
  <c r="G7783" i="8"/>
  <c r="G8187" i="8"/>
  <c r="G2573" i="8"/>
  <c r="G232" i="8"/>
  <c r="G685" i="8"/>
  <c r="G681" i="8"/>
  <c r="G785" i="8"/>
  <c r="G1607" i="8"/>
  <c r="G1970" i="8"/>
  <c r="G2460" i="8"/>
  <c r="G2937" i="8"/>
  <c r="G3077" i="8"/>
  <c r="G3175" i="8"/>
  <c r="G3437" i="8"/>
  <c r="G3982" i="8"/>
  <c r="G3913" i="8"/>
  <c r="G4150" i="8"/>
  <c r="G4246" i="8"/>
  <c r="G4338" i="8"/>
  <c r="G4470" i="8"/>
  <c r="G5467" i="8"/>
  <c r="G5913" i="8"/>
  <c r="G6230" i="8"/>
  <c r="G6270" i="8"/>
  <c r="G6563" i="8"/>
  <c r="G6643" i="8"/>
  <c r="G6783" i="8"/>
  <c r="G6914" i="8"/>
  <c r="G7086" i="8"/>
  <c r="G7741" i="8"/>
  <c r="G4844" i="8"/>
  <c r="G173" i="8"/>
  <c r="G726" i="8"/>
  <c r="G1355" i="8"/>
  <c r="G1548" i="8"/>
  <c r="G2340" i="8"/>
  <c r="G2621" i="8"/>
  <c r="G3376" i="8"/>
  <c r="G4408" i="8"/>
  <c r="G4279" i="8"/>
  <c r="G5096" i="8"/>
  <c r="G5395" i="8"/>
  <c r="G5789" i="8"/>
  <c r="G5978" i="8"/>
  <c r="G6171" i="8"/>
  <c r="G6724" i="8"/>
  <c r="G7020" i="8"/>
  <c r="G7486" i="8"/>
  <c r="G7508" i="8"/>
  <c r="G7874" i="8"/>
  <c r="G8169" i="8"/>
  <c r="G8209" i="8"/>
  <c r="G8484" i="8"/>
  <c r="G194" i="8"/>
  <c r="G324" i="8"/>
  <c r="G747" i="8"/>
  <c r="G1280" i="8"/>
  <c r="G1569" i="8"/>
  <c r="G7756" i="8"/>
  <c r="G1603" i="8"/>
  <c r="G3974" i="8"/>
  <c r="G6721" i="8"/>
  <c r="G1566" i="8"/>
  <c r="G3016" i="8"/>
  <c r="G4638" i="8"/>
  <c r="G4810" i="8"/>
  <c r="G5700" i="8"/>
  <c r="G6418" i="8"/>
  <c r="G7933" i="8"/>
  <c r="G8016" i="8"/>
  <c r="G8260" i="8"/>
  <c r="G542" i="8"/>
  <c r="G965" i="8"/>
  <c r="G1145" i="8"/>
  <c r="G2144" i="8"/>
  <c r="G1716" i="8"/>
  <c r="G2179" i="8"/>
  <c r="G2721" i="8"/>
  <c r="G2861" i="8"/>
  <c r="G3803" i="8"/>
  <c r="G4951" i="8"/>
  <c r="G5037" i="8"/>
  <c r="G5297" i="8"/>
  <c r="G5750" i="8"/>
  <c r="G6459" i="8"/>
  <c r="G7701" i="8"/>
  <c r="G8060" i="8"/>
  <c r="G8265" i="8"/>
  <c r="G8444" i="8"/>
  <c r="G8440" i="8"/>
  <c r="G8580" i="8"/>
  <c r="G8750" i="8"/>
  <c r="G1317" i="8"/>
  <c r="G5813" i="8"/>
  <c r="G452" i="8"/>
  <c r="G1361" i="8"/>
  <c r="G866" i="8"/>
  <c r="G1086" i="8"/>
  <c r="G1697" i="8"/>
  <c r="G1877" i="8"/>
  <c r="G2802" i="8"/>
  <c r="G2978" i="8"/>
  <c r="G3296" i="8"/>
  <c r="G3336" i="8"/>
  <c r="G3627" i="8"/>
  <c r="G3955" i="8"/>
  <c r="G4259" i="8"/>
  <c r="G4696" i="8"/>
  <c r="G4522" i="8"/>
  <c r="G4892" i="8"/>
  <c r="G5063" i="8"/>
  <c r="G5238" i="8"/>
  <c r="G5594" i="8"/>
  <c r="G5874" i="8"/>
  <c r="G6400" i="8"/>
  <c r="G205" i="8"/>
  <c r="G2553" i="8"/>
  <c r="G439" i="8"/>
  <c r="G927" i="8"/>
  <c r="G1107" i="8"/>
  <c r="G8206" i="8"/>
  <c r="G784" i="8"/>
  <c r="G1950" i="8"/>
  <c r="G2389" i="8"/>
  <c r="G2680" i="8"/>
  <c r="G3154" i="8"/>
  <c r="G3254" i="8"/>
  <c r="G4990" i="8"/>
  <c r="G5296" i="8"/>
  <c r="G5487" i="8"/>
  <c r="G5745" i="8"/>
  <c r="G5934" i="8"/>
  <c r="G6109" i="8"/>
  <c r="G6149" i="8"/>
  <c r="G6860" i="8"/>
  <c r="G6998" i="8"/>
  <c r="G7430" i="8"/>
  <c r="G7611" i="8"/>
  <c r="G7895" i="8"/>
  <c r="G1078" i="8"/>
  <c r="G192" i="8"/>
  <c r="G37" i="8"/>
  <c r="G745" i="8"/>
  <c r="G1240" i="8"/>
  <c r="G1567" i="8"/>
  <c r="G1957" i="8"/>
  <c r="G2359" i="8"/>
  <c r="G2420" i="8"/>
  <c r="G3395" i="8"/>
  <c r="G4298" i="8"/>
  <c r="G4991" i="8"/>
  <c r="G5414" i="8"/>
  <c r="G6016" i="8"/>
  <c r="G6190" i="8"/>
  <c r="G6603" i="8"/>
  <c r="G6743" i="8"/>
  <c r="G6825" i="8"/>
  <c r="G7039" i="8"/>
  <c r="G7593" i="8"/>
  <c r="G7527" i="8"/>
  <c r="G8188" i="8"/>
  <c r="G8229" i="8"/>
  <c r="G8712" i="8"/>
  <c r="G133" i="8"/>
  <c r="G1382" i="8"/>
  <c r="G1508" i="8"/>
  <c r="G1987" i="8"/>
  <c r="G2300" i="8"/>
  <c r="G2629" i="8"/>
  <c r="G2581" i="8"/>
  <c r="G3742" i="8"/>
  <c r="G4180" i="8"/>
  <c r="G5061" i="8"/>
  <c r="G5709" i="8"/>
  <c r="G5879" i="8"/>
  <c r="G6100" i="8"/>
  <c r="G6131" i="8"/>
  <c r="G6356" i="8"/>
  <c r="G6830" i="8"/>
  <c r="G6980" i="8"/>
  <c r="G7858" i="8"/>
  <c r="G8409" i="8"/>
  <c r="G8474" i="8"/>
  <c r="G8762" i="8"/>
  <c r="G6696" i="8"/>
  <c r="G154" i="8"/>
  <c r="G707" i="8"/>
  <c r="G1529" i="8"/>
  <c r="G1882" i="8"/>
  <c r="G2321" i="8"/>
  <c r="G2602" i="8"/>
  <c r="G3357" i="8"/>
  <c r="G3918" i="8"/>
  <c r="G4207" i="8"/>
  <c r="G5158" i="8"/>
  <c r="G5751" i="8"/>
  <c r="G5940" i="8"/>
  <c r="G6152" i="8"/>
  <c r="G6866" i="8"/>
  <c r="G7001" i="8"/>
  <c r="G7448" i="8"/>
  <c r="G7901" i="8"/>
  <c r="G7786" i="8"/>
  <c r="G3373" i="8"/>
  <c r="G311" i="8"/>
  <c r="G2419" i="8"/>
  <c r="G2936" i="8"/>
  <c r="G3709" i="8"/>
  <c r="G3909" i="8"/>
  <c r="G4061" i="8"/>
  <c r="G4476" i="8"/>
  <c r="G4910" i="8"/>
  <c r="G5553" i="8"/>
  <c r="G5650" i="8"/>
  <c r="G6378" i="8"/>
  <c r="G8001" i="8"/>
  <c r="G8312" i="8"/>
  <c r="G487" i="8"/>
  <c r="G6556" i="8"/>
  <c r="G399" i="8"/>
  <c r="G925" i="8"/>
  <c r="G1105" i="8"/>
  <c r="G1930" i="8"/>
  <c r="G2394" i="8"/>
  <c r="G2681" i="8"/>
  <c r="G2821" i="8"/>
  <c r="G3315" i="8"/>
  <c r="G3736" i="8"/>
  <c r="G3811" i="8"/>
  <c r="G4085" i="8"/>
  <c r="G4714" i="8"/>
  <c r="G4541" i="8"/>
  <c r="G4911" i="8"/>
  <c r="G5257" i="8"/>
  <c r="G5832" i="8"/>
  <c r="G6419" i="8"/>
  <c r="G7562" i="8"/>
  <c r="G7939" i="8"/>
  <c r="G8036" i="8"/>
  <c r="G313" i="8"/>
  <c r="G1334" i="8"/>
  <c r="G826" i="8"/>
  <c r="G1046" i="8"/>
  <c r="G1688" i="8"/>
  <c r="G2541" i="8"/>
  <c r="G2938" i="8"/>
  <c r="G3501" i="8"/>
  <c r="G3256" i="8"/>
  <c r="G3467" i="8"/>
  <c r="G4629" i="8"/>
  <c r="G4792" i="8"/>
  <c r="G4852" i="8"/>
  <c r="G5596" i="8"/>
  <c r="G7258" i="8"/>
  <c r="G7359" i="8"/>
  <c r="G7434" i="8"/>
  <c r="G7908" i="8"/>
  <c r="G8017" i="8"/>
  <c r="G1460" i="8"/>
  <c r="G3849" i="8"/>
  <c r="G346" i="8"/>
  <c r="G1214" i="8"/>
  <c r="G4619" i="8"/>
  <c r="G7078" i="8"/>
  <c r="G8478" i="8"/>
  <c r="G89" i="8"/>
  <c r="G862" i="8"/>
  <c r="G4037" i="8"/>
  <c r="G8664" i="8"/>
  <c r="G5059" i="8"/>
  <c r="G5392" i="8"/>
  <c r="G2860" i="8"/>
  <c r="G3174" i="8"/>
  <c r="G6078" i="8"/>
  <c r="G6883" i="8"/>
  <c r="G6702" i="8"/>
  <c r="G6958" i="8"/>
  <c r="G7604" i="8"/>
  <c r="G7760" i="8"/>
  <c r="G8249" i="8"/>
  <c r="G8351" i="8"/>
  <c r="G8533" i="8"/>
  <c r="G152" i="8"/>
  <c r="G705" i="8"/>
  <c r="G1527" i="8"/>
  <c r="G2140" i="8"/>
  <c r="G2319" i="8"/>
  <c r="G2600" i="8"/>
  <c r="G3355" i="8"/>
  <c r="G3672" i="8"/>
  <c r="G4163" i="8"/>
  <c r="G5118" i="8"/>
  <c r="G4811" i="8"/>
  <c r="G5747" i="8"/>
  <c r="G5936" i="8"/>
  <c r="G6110" i="8"/>
  <c r="G6150" i="8"/>
  <c r="G6862" i="8"/>
  <c r="G6999" i="8"/>
  <c r="G7429" i="8"/>
  <c r="G7897" i="8"/>
  <c r="G778" i="8"/>
  <c r="G93" i="8"/>
  <c r="G1269" i="8"/>
  <c r="G623" i="8"/>
  <c r="G1348" i="8"/>
  <c r="G1468" i="8"/>
  <c r="G2000" i="8"/>
  <c r="G1837" i="8"/>
  <c r="G2004" i="8"/>
  <c r="G2260" i="8"/>
  <c r="G2762" i="8"/>
  <c r="G3806" i="8"/>
  <c r="G3894" i="8"/>
  <c r="G3857" i="8"/>
  <c r="G4112" i="8"/>
  <c r="G5315" i="8"/>
  <c r="G5355" i="8"/>
  <c r="G5608" i="8"/>
  <c r="G6060" i="8"/>
  <c r="G6871" i="8"/>
  <c r="G6684" i="8"/>
  <c r="G7107" i="8"/>
  <c r="G7366" i="8"/>
  <c r="G8136" i="8"/>
  <c r="G8325" i="8"/>
  <c r="G8655" i="8"/>
  <c r="G1952" i="8"/>
  <c r="G4573" i="8"/>
  <c r="G114" i="8"/>
  <c r="G1489" i="8"/>
  <c r="G3073" i="8"/>
  <c r="G6226" i="8"/>
  <c r="G5972" i="8"/>
  <c r="G7480" i="8"/>
  <c r="G2318" i="8"/>
  <c r="G3577" i="8"/>
  <c r="G4226" i="8"/>
  <c r="G5216" i="8"/>
  <c r="G5455" i="8"/>
  <c r="G5572" i="8"/>
  <c r="G6031" i="8"/>
  <c r="G7151" i="8"/>
  <c r="G7236" i="8"/>
  <c r="G7601" i="8"/>
  <c r="G8114" i="8"/>
  <c r="G459" i="8"/>
  <c r="G1194" i="8"/>
  <c r="G885" i="8"/>
  <c r="G1065" i="8"/>
  <c r="G1201" i="8"/>
  <c r="G1816" i="8"/>
  <c r="G1856" i="8"/>
  <c r="G2560" i="8"/>
  <c r="G2635" i="8"/>
  <c r="G3037" i="8"/>
  <c r="G3539" i="8"/>
  <c r="G3275" i="8"/>
  <c r="G3505" i="8"/>
  <c r="G4065" i="8"/>
  <c r="G4658" i="8"/>
  <c r="G4871" i="8"/>
  <c r="G5217" i="8"/>
  <c r="G5555" i="8"/>
  <c r="G5655" i="8"/>
  <c r="G6379" i="8"/>
  <c r="G8021" i="8"/>
  <c r="G444" i="8"/>
  <c r="G437" i="8"/>
  <c r="G2413" i="8"/>
  <c r="G2990" i="8"/>
  <c r="G4453" i="8"/>
  <c r="G273" i="8"/>
  <c r="G1367" i="8"/>
  <c r="G786" i="8"/>
  <c r="G1648" i="8"/>
  <c r="G2501" i="8"/>
  <c r="G3118" i="8"/>
  <c r="G3216" i="8"/>
  <c r="G3452" i="8"/>
  <c r="G3793" i="8"/>
  <c r="G4482" i="8"/>
  <c r="G4379" i="8"/>
  <c r="G4695" i="8"/>
  <c r="G4752" i="8"/>
  <c r="G5536" i="8"/>
  <c r="G5995" i="8"/>
  <c r="G6311" i="8"/>
  <c r="G7133" i="8"/>
  <c r="G7218" i="8"/>
  <c r="G7597" i="8"/>
  <c r="G7650" i="8"/>
  <c r="G8741" i="8"/>
  <c r="G5367" i="8"/>
  <c r="G294" i="8"/>
  <c r="G1223" i="8"/>
  <c r="G847" i="8"/>
  <c r="G3030" i="8"/>
  <c r="G1218" i="8"/>
  <c r="G2599" i="8"/>
  <c r="G3783" i="8"/>
  <c r="G3634" i="8"/>
  <c r="G3791" i="8"/>
  <c r="G4790" i="8"/>
  <c r="G5823" i="8"/>
  <c r="G5626" i="8"/>
  <c r="G6325" i="8"/>
  <c r="G6518" i="8"/>
  <c r="G6662" i="8"/>
  <c r="G7180" i="8"/>
  <c r="G7322" i="8"/>
  <c r="G7465" i="8"/>
  <c r="G7843" i="8"/>
  <c r="G8576" i="8"/>
  <c r="G5139" i="8"/>
  <c r="G42" i="8"/>
  <c r="G112" i="8"/>
  <c r="G1487" i="8"/>
  <c r="G2109" i="8"/>
  <c r="G2279" i="8"/>
  <c r="G3596" i="8"/>
  <c r="G3876" i="8"/>
  <c r="G4166" i="8"/>
  <c r="G5374" i="8"/>
  <c r="G6079" i="8"/>
  <c r="G6888" i="8"/>
  <c r="G6959" i="8"/>
  <c r="G7761" i="8"/>
  <c r="G7804" i="8"/>
  <c r="G8156" i="8"/>
  <c r="G8371" i="8"/>
  <c r="G8552" i="8"/>
  <c r="G1939" i="8"/>
  <c r="G528" i="8"/>
  <c r="G511" i="8"/>
  <c r="G583" i="8"/>
  <c r="G966" i="8"/>
  <c r="G1006" i="8"/>
  <c r="G1186" i="8"/>
  <c r="G1797" i="8"/>
  <c r="G2220" i="8"/>
  <c r="G2722" i="8"/>
  <c r="G2902" i="8"/>
  <c r="G3679" i="8"/>
  <c r="G4088" i="8"/>
  <c r="G4585" i="8"/>
  <c r="G5065" i="8"/>
  <c r="G5834" i="8"/>
  <c r="G6500" i="8"/>
  <c r="G6644" i="8"/>
  <c r="G6900" i="8"/>
  <c r="G7298" i="8"/>
  <c r="G7742" i="8"/>
  <c r="G8101" i="8"/>
  <c r="G8337" i="8"/>
  <c r="G8535" i="8"/>
  <c r="G3268" i="8"/>
  <c r="G461" i="8"/>
  <c r="G438" i="8"/>
  <c r="G604" i="8"/>
  <c r="G1027" i="8"/>
  <c r="G3621" i="8"/>
  <c r="G6680" i="8"/>
  <c r="G2618" i="8"/>
  <c r="G2780" i="8"/>
  <c r="G4054" i="8"/>
  <c r="G4297" i="8"/>
  <c r="G4730" i="8"/>
  <c r="G4850" i="8"/>
  <c r="G5951" i="8"/>
  <c r="G6249" i="8"/>
  <c r="G6289" i="8"/>
  <c r="G6802" i="8"/>
  <c r="G6937" i="8"/>
  <c r="G7628" i="8"/>
  <c r="G8686" i="8"/>
  <c r="G4488" i="8"/>
  <c r="G292" i="8"/>
  <c r="G845" i="8"/>
  <c r="G1219" i="8"/>
  <c r="G1667" i="8"/>
  <c r="G1776" i="8"/>
  <c r="G2520" i="8"/>
  <c r="G2997" i="8"/>
  <c r="G3137" i="8"/>
  <c r="G3235" i="8"/>
  <c r="G3629" i="8"/>
  <c r="G3617" i="8"/>
  <c r="G4140" i="8"/>
  <c r="G4489" i="8"/>
  <c r="G4569" i="8"/>
  <c r="G4771" i="8"/>
  <c r="G4831" i="8"/>
  <c r="G5054" i="8"/>
  <c r="G5574" i="8"/>
  <c r="G6033" i="8"/>
  <c r="G6703" i="8"/>
  <c r="G7152" i="8"/>
  <c r="G7237" i="8"/>
  <c r="G7317" i="8"/>
  <c r="G7621" i="8"/>
  <c r="G8115" i="8"/>
  <c r="G8696" i="8"/>
  <c r="G1560" i="8"/>
  <c r="G2734" i="8"/>
  <c r="G4053" i="8"/>
  <c r="G233" i="8"/>
  <c r="G1329" i="8"/>
  <c r="G1608" i="8"/>
  <c r="G1990" i="8"/>
  <c r="G2461" i="8"/>
  <c r="G3078" i="8"/>
  <c r="G3176" i="8"/>
  <c r="G3457" i="8"/>
  <c r="G3984" i="8"/>
  <c r="G3917" i="8"/>
  <c r="G4160" i="8"/>
  <c r="G4266" i="8"/>
  <c r="G4339" i="8"/>
  <c r="G4490" i="8"/>
  <c r="G4812" i="8"/>
  <c r="G5497" i="8"/>
  <c r="G5915" i="8"/>
  <c r="G6231" i="8"/>
  <c r="G6271" i="8"/>
  <c r="G6784" i="8"/>
  <c r="G6924" i="8"/>
  <c r="G7088" i="8"/>
  <c r="G7825" i="8"/>
  <c r="G8450" i="8"/>
  <c r="G8753" i="8"/>
  <c r="G254" i="8"/>
  <c r="G644" i="8"/>
  <c r="G1217" i="8"/>
  <c r="G807" i="8"/>
  <c r="G6779" i="8"/>
  <c r="G1268" i="8"/>
  <c r="G7358" i="8"/>
  <c r="G2337" i="8"/>
  <c r="G3036" i="8"/>
  <c r="G5373" i="8"/>
  <c r="G5788" i="8"/>
  <c r="G6478" i="8"/>
  <c r="G6542" i="8"/>
  <c r="G6622" i="8"/>
  <c r="G7124" i="8"/>
  <c r="G7276" i="8"/>
  <c r="G7720" i="8"/>
  <c r="G8079" i="8"/>
  <c r="G8284" i="8"/>
  <c r="G8597" i="8"/>
  <c r="G431" i="8"/>
  <c r="G398" i="8"/>
  <c r="G602" i="8"/>
  <c r="G1443" i="8"/>
  <c r="G1410" i="8"/>
  <c r="G2079" i="8"/>
  <c r="G2239" i="8"/>
  <c r="G2781" i="8"/>
  <c r="G3057" i="8"/>
  <c r="G4039" i="8"/>
  <c r="G4731" i="8"/>
  <c r="G5032" i="8"/>
  <c r="G5460" i="8"/>
  <c r="G5334" i="8"/>
  <c r="G5842" i="8"/>
  <c r="G5627" i="8"/>
  <c r="G6519" i="8"/>
  <c r="G7190" i="8"/>
  <c r="G7324" i="8"/>
  <c r="G7467" i="8"/>
  <c r="G7844" i="8"/>
  <c r="G8331" i="8"/>
  <c r="G508" i="8"/>
  <c r="G60" i="8"/>
  <c r="G543" i="8"/>
  <c r="G746" i="8"/>
  <c r="G926" i="8"/>
  <c r="G1146" i="8"/>
  <c r="G2149" i="8"/>
  <c r="G1757" i="8"/>
  <c r="G2180" i="8"/>
  <c r="G2682" i="8"/>
  <c r="G2862" i="8"/>
  <c r="G3038" i="8"/>
  <c r="G3823" i="8"/>
  <c r="G4952" i="8"/>
  <c r="G5047" i="8"/>
  <c r="G5298" i="8"/>
  <c r="G5752" i="8"/>
  <c r="G6460" i="8"/>
  <c r="G6564" i="8"/>
  <c r="G6604" i="8"/>
  <c r="G7702" i="8"/>
  <c r="G8061" i="8"/>
  <c r="G8266" i="8"/>
  <c r="G502" i="8"/>
  <c r="G405" i="8"/>
  <c r="G564" i="8"/>
  <c r="G987" i="8"/>
  <c r="G1167" i="8"/>
  <c r="G2201" i="8"/>
  <c r="G2743" i="8"/>
  <c r="G2883" i="8"/>
  <c r="G3781" i="8"/>
  <c r="G4463" i="8"/>
  <c r="G5078" i="8"/>
  <c r="G5465" i="8"/>
  <c r="G5794" i="8"/>
  <c r="G5651" i="8"/>
  <c r="G6481" i="8"/>
  <c r="G7127" i="8"/>
  <c r="G7279" i="8"/>
  <c r="G7587" i="8"/>
  <c r="G7723" i="8"/>
  <c r="G7943" i="8"/>
  <c r="G8082" i="8"/>
  <c r="G188" i="8"/>
  <c r="G7957" i="8"/>
  <c r="G5351" i="8"/>
  <c r="G1855" i="8"/>
  <c r="G2539" i="8"/>
  <c r="G3274" i="8"/>
  <c r="G3354" i="8"/>
  <c r="G4153" i="8"/>
  <c r="G4694" i="8"/>
  <c r="G5485" i="8"/>
  <c r="G5855" i="8"/>
  <c r="G6209" i="8"/>
  <c r="G6762" i="8"/>
  <c r="G7058" i="8"/>
  <c r="G7407" i="8"/>
  <c r="G7596" i="8"/>
  <c r="G7803" i="8"/>
  <c r="G8549" i="8"/>
  <c r="G8659" i="8"/>
  <c r="G8732" i="8"/>
  <c r="G3168" i="8"/>
  <c r="G252" i="8"/>
  <c r="G642" i="8"/>
  <c r="G1197" i="8"/>
  <c r="G805" i="8"/>
  <c r="G1025" i="8"/>
  <c r="G1627" i="8"/>
  <c r="G1736" i="8"/>
  <c r="G2480" i="8"/>
  <c r="G2957" i="8"/>
  <c r="G3097" i="8"/>
  <c r="G3195" i="8"/>
  <c r="G3504" i="8"/>
  <c r="G4358" i="8"/>
  <c r="G4637" i="8"/>
  <c r="G5490" i="8"/>
  <c r="G5953" i="8"/>
  <c r="G6250" i="8"/>
  <c r="G6290" i="8"/>
  <c r="G6333" i="8"/>
  <c r="G6663" i="8"/>
  <c r="G6803" i="8"/>
  <c r="G6908" i="8"/>
  <c r="G7629" i="8"/>
  <c r="G8416" i="8"/>
  <c r="G8543" i="8"/>
  <c r="G635" i="8"/>
  <c r="G3463" i="8"/>
  <c r="G193" i="8"/>
  <c r="G1260" i="8"/>
  <c r="G1568" i="8"/>
  <c r="G1977" i="8"/>
  <c r="G2360" i="8"/>
  <c r="G2421" i="8"/>
  <c r="G3396" i="8"/>
  <c r="G4299" i="8"/>
  <c r="G4992" i="8"/>
  <c r="G5415" i="8"/>
  <c r="G6018" i="8"/>
  <c r="G6191" i="8"/>
  <c r="G6744" i="8"/>
  <c r="G7040" i="8"/>
  <c r="G7423" i="8"/>
  <c r="G7528" i="8"/>
  <c r="G7785" i="8"/>
  <c r="G8189" i="8"/>
  <c r="G8232" i="8"/>
  <c r="G858" i="8"/>
  <c r="G214" i="8"/>
  <c r="G767" i="8"/>
  <c r="G1589" i="8"/>
  <c r="G1738" i="8"/>
  <c r="G2402" i="8"/>
  <c r="G2442" i="8"/>
  <c r="G3424" i="8"/>
  <c r="G3946" i="8"/>
  <c r="G4320" i="8"/>
  <c r="G4973" i="8"/>
  <c r="G5436" i="8"/>
  <c r="G5858" i="8"/>
  <c r="G6212" i="8"/>
  <c r="G6625" i="8"/>
  <c r="G6765" i="8"/>
  <c r="G7061" i="8"/>
  <c r="G7410" i="8"/>
  <c r="G6849" i="8"/>
  <c r="G3485" i="8"/>
  <c r="G5708" i="8"/>
  <c r="G6438" i="8"/>
  <c r="G6582" i="8"/>
  <c r="G7680" i="8"/>
  <c r="G8040" i="8"/>
  <c r="G8247" i="8"/>
  <c r="G8465" i="8"/>
  <c r="G365" i="8"/>
  <c r="G562" i="8"/>
  <c r="G985" i="8"/>
  <c r="G1165" i="8"/>
  <c r="G2126" i="8"/>
  <c r="G2199" i="8"/>
  <c r="G2741" i="8"/>
  <c r="G2881" i="8"/>
  <c r="G3155" i="8"/>
  <c r="G3741" i="8"/>
  <c r="G3901" i="8"/>
  <c r="G4495" i="8"/>
  <c r="G4423" i="8"/>
  <c r="G4703" i="8"/>
  <c r="G5056" i="8"/>
  <c r="G5790" i="8"/>
  <c r="G6479" i="8"/>
  <c r="G7129" i="8"/>
  <c r="G7277" i="8"/>
  <c r="G7721" i="8"/>
  <c r="G7941" i="8"/>
  <c r="G8080" i="8"/>
  <c r="G8538" i="8"/>
  <c r="G419" i="8"/>
  <c r="G886" i="8"/>
  <c r="G1106" i="8"/>
  <c r="G1717" i="8"/>
  <c r="G1932" i="8"/>
  <c r="G2399" i="8"/>
  <c r="G2822" i="8"/>
  <c r="G2998" i="8"/>
  <c r="G3316" i="8"/>
  <c r="G3756" i="8"/>
  <c r="G3831" i="8"/>
  <c r="G4105" i="8"/>
  <c r="G4542" i="8"/>
  <c r="G4912" i="8"/>
  <c r="G5258" i="8"/>
  <c r="G5691" i="8"/>
  <c r="G6420" i="8"/>
  <c r="G7582" i="8"/>
  <c r="G7967" i="8"/>
  <c r="G471" i="8"/>
  <c r="G2232" i="8"/>
  <c r="G412" i="8"/>
  <c r="G947" i="8"/>
  <c r="G1127" i="8"/>
  <c r="G1693" i="8"/>
  <c r="G2132" i="8"/>
  <c r="G2161" i="8"/>
  <c r="G2703" i="8"/>
  <c r="G2843" i="8"/>
  <c r="G3714" i="8"/>
  <c r="G4127" i="8"/>
  <c r="G4565" i="8"/>
  <c r="G4933" i="8"/>
  <c r="G5048" i="8"/>
  <c r="G5279" i="8"/>
  <c r="G5714" i="8"/>
  <c r="G6441" i="8"/>
  <c r="G7683" i="8"/>
  <c r="G7991" i="8"/>
  <c r="G1545" i="8"/>
  <c r="G1294" i="8"/>
  <c r="G1184" i="8"/>
  <c r="G2178" i="8"/>
  <c r="G2459" i="8"/>
  <c r="G3462" i="8"/>
  <c r="G4122" i="8"/>
  <c r="G4950" i="8"/>
  <c r="G5027" i="8"/>
  <c r="G5313" i="8"/>
  <c r="G5785" i="8"/>
  <c r="G5974" i="8"/>
  <c r="G6169" i="8"/>
  <c r="G6722" i="8"/>
  <c r="G7018" i="8"/>
  <c r="G7482" i="8"/>
  <c r="G7875" i="8"/>
  <c r="G8207" i="8"/>
  <c r="G8458" i="8"/>
  <c r="G212" i="8"/>
  <c r="G765" i="8"/>
  <c r="G1886" i="8"/>
  <c r="G1587" i="8"/>
  <c r="G2396" i="8"/>
  <c r="G2440" i="8"/>
  <c r="G2917" i="8"/>
  <c r="G3415" i="8"/>
  <c r="G3942" i="8"/>
  <c r="G4318" i="8"/>
  <c r="G4971" i="8"/>
  <c r="G5434" i="8"/>
  <c r="G5856" i="8"/>
  <c r="G6210" i="8"/>
  <c r="G6543" i="8"/>
  <c r="G6623" i="8"/>
  <c r="G6763" i="8"/>
  <c r="G7059" i="8"/>
  <c r="G7408" i="8"/>
  <c r="G7616" i="8"/>
  <c r="G8285" i="8"/>
  <c r="G3512" i="8"/>
  <c r="G6636" i="8"/>
  <c r="G153" i="8"/>
  <c r="G706" i="8"/>
  <c r="G1528" i="8"/>
  <c r="G2320" i="8"/>
  <c r="G2601" i="8"/>
  <c r="G3356" i="8"/>
  <c r="G4187" i="8"/>
  <c r="G5138" i="8"/>
  <c r="G5749" i="8"/>
  <c r="G5938" i="8"/>
  <c r="G6111" i="8"/>
  <c r="G6151" i="8"/>
  <c r="G6864" i="8"/>
  <c r="G7000" i="8"/>
  <c r="G7446" i="8"/>
  <c r="G7899" i="8"/>
  <c r="G8448" i="8"/>
  <c r="G8613" i="8"/>
  <c r="G2814" i="8"/>
  <c r="G4904" i="8"/>
  <c r="G174" i="8"/>
  <c r="G727" i="8"/>
  <c r="G1375" i="8"/>
  <c r="G1549" i="8"/>
  <c r="G2341" i="8"/>
  <c r="G2622" i="8"/>
  <c r="G3377" i="8"/>
  <c r="G4194" i="8"/>
  <c r="G4188" i="8"/>
  <c r="G4280" i="8"/>
  <c r="G5116" i="8"/>
  <c r="G5396" i="8"/>
  <c r="G5597" i="8"/>
  <c r="G5791" i="8"/>
  <c r="G5980" i="8"/>
  <c r="G6172" i="8"/>
  <c r="G6545" i="8"/>
  <c r="G6585" i="8"/>
  <c r="G6725" i="8"/>
  <c r="G7021" i="8"/>
  <c r="G7488" i="8"/>
  <c r="G7509" i="8"/>
  <c r="G7853" i="8"/>
  <c r="G7806" i="8"/>
  <c r="G8352" i="8"/>
  <c r="G7099" i="8"/>
  <c r="G5783" i="8"/>
  <c r="G1937" i="8"/>
  <c r="G2900" i="8"/>
  <c r="G5098" i="8"/>
  <c r="G5687" i="8"/>
  <c r="G6398" i="8"/>
  <c r="G8044" i="8"/>
  <c r="G1769" i="8"/>
  <c r="G39" i="8"/>
  <c r="G372" i="8"/>
  <c r="G945" i="8"/>
  <c r="G1125" i="8"/>
  <c r="G2092" i="8"/>
  <c r="G2159" i="8"/>
  <c r="G2701" i="8"/>
  <c r="G2841" i="8"/>
  <c r="G3644" i="8"/>
  <c r="G4087" i="8"/>
  <c r="G4931" i="8"/>
  <c r="G5028" i="8"/>
  <c r="G5277" i="8"/>
  <c r="G5710" i="8"/>
  <c r="G6439" i="8"/>
  <c r="G7681" i="8"/>
  <c r="G7964" i="8"/>
  <c r="G8670" i="8"/>
  <c r="G8751" i="8"/>
  <c r="G3889" i="8"/>
  <c r="G22" i="8"/>
  <c r="G1204" i="8"/>
  <c r="G846" i="8"/>
  <c r="G1066" i="8"/>
  <c r="G1211" i="8"/>
  <c r="G1857" i="8"/>
  <c r="G2561" i="8"/>
  <c r="G2640" i="8"/>
  <c r="G2958" i="8"/>
  <c r="G3559" i="8"/>
  <c r="G3276" i="8"/>
  <c r="G3525" i="8"/>
  <c r="G3687" i="8"/>
  <c r="G4084" i="8"/>
  <c r="G4678" i="8"/>
  <c r="G4502" i="8"/>
  <c r="G4872" i="8"/>
  <c r="G5218" i="8"/>
  <c r="G5557" i="8"/>
  <c r="G5660" i="8"/>
  <c r="G6341" i="8"/>
  <c r="G6380" i="8"/>
  <c r="G8041" i="8"/>
  <c r="G8574" i="8"/>
  <c r="G360" i="8"/>
  <c r="G5939" i="8"/>
  <c r="G469" i="8"/>
  <c r="G1381" i="8"/>
  <c r="G907" i="8"/>
  <c r="G1087" i="8"/>
  <c r="G1698" i="8"/>
  <c r="G1878" i="8"/>
  <c r="G2663" i="8"/>
  <c r="G2803" i="8"/>
  <c r="G3157" i="8"/>
  <c r="G3297" i="8"/>
  <c r="G3337" i="8"/>
  <c r="G3647" i="8"/>
  <c r="G3957" i="8"/>
  <c r="G4716" i="8"/>
  <c r="G4523" i="8"/>
  <c r="G4893" i="8"/>
  <c r="G5239" i="8"/>
  <c r="G6401" i="8"/>
  <c r="G7313" i="8"/>
  <c r="G8487" i="8"/>
  <c r="G781" i="8"/>
  <c r="G5533" i="8"/>
  <c r="G5843" i="8"/>
  <c r="G6581" i="8"/>
  <c r="G8654" i="8"/>
  <c r="G2358" i="8"/>
  <c r="G3076" i="8"/>
  <c r="G3980" i="8"/>
  <c r="G4625" i="8"/>
  <c r="G5413" i="8"/>
  <c r="G5705" i="8"/>
  <c r="G5875" i="8"/>
  <c r="G6098" i="8"/>
  <c r="G6129" i="8"/>
  <c r="G6978" i="8"/>
  <c r="G7780" i="8"/>
  <c r="G8235" i="8"/>
  <c r="G665" i="8"/>
  <c r="G172" i="8"/>
  <c r="G725" i="8"/>
  <c r="G1335" i="8"/>
  <c r="G1547" i="8"/>
  <c r="G2339" i="8"/>
  <c r="G2620" i="8"/>
  <c r="G3335" i="8"/>
  <c r="G3375" i="8"/>
  <c r="G4265" i="8"/>
  <c r="G4278" i="8"/>
  <c r="G5090" i="8"/>
  <c r="G5394" i="8"/>
  <c r="G5787" i="8"/>
  <c r="G5976" i="8"/>
  <c r="G6170" i="8"/>
  <c r="G6583" i="8"/>
  <c r="G6723" i="8"/>
  <c r="G7019" i="8"/>
  <c r="G7484" i="8"/>
  <c r="G7854" i="8"/>
  <c r="G8208" i="8"/>
  <c r="G958" i="8"/>
  <c r="G2854" i="8"/>
  <c r="G113" i="8"/>
  <c r="G1488" i="8"/>
  <c r="G2129" i="8"/>
  <c r="G2280" i="8"/>
  <c r="G2782" i="8"/>
  <c r="G3597" i="8"/>
  <c r="G3877" i="8"/>
  <c r="G4193" i="8"/>
  <c r="G5375" i="8"/>
  <c r="G6080" i="8"/>
  <c r="G6893" i="8"/>
  <c r="G6704" i="8"/>
  <c r="G6960" i="8"/>
  <c r="G7762" i="8"/>
  <c r="G8155" i="8"/>
  <c r="G8508" i="8"/>
  <c r="G8607" i="8"/>
  <c r="G134" i="8"/>
  <c r="G1402" i="8"/>
  <c r="G1509" i="8"/>
  <c r="G2007" i="8"/>
  <c r="G2301" i="8"/>
  <c r="G2582" i="8"/>
  <c r="G3762" i="8"/>
  <c r="G4200" i="8"/>
  <c r="G5070" i="8"/>
  <c r="G5711" i="8"/>
  <c r="G5893" i="8"/>
  <c r="G6101" i="8"/>
  <c r="G6132" i="8"/>
  <c r="G6874" i="8"/>
  <c r="G6981" i="8"/>
  <c r="G7879" i="8"/>
  <c r="G3517" i="8"/>
  <c r="G1833" i="8"/>
  <c r="G7855" i="8"/>
  <c r="G1686" i="8"/>
  <c r="G3656" i="8"/>
  <c r="G4870" i="8"/>
  <c r="G5256" i="8"/>
  <c r="G5900" i="8"/>
  <c r="G6902" i="8"/>
  <c r="G7256" i="8"/>
  <c r="G7355" i="8"/>
  <c r="G7506" i="8"/>
  <c r="G7904" i="8"/>
  <c r="G7977" i="8"/>
  <c r="G8134" i="8"/>
  <c r="G8347" i="8"/>
  <c r="G8733" i="8"/>
  <c r="G8623" i="8"/>
  <c r="G5816" i="8"/>
  <c r="G15" i="8"/>
  <c r="G450" i="8"/>
  <c r="G1341" i="8"/>
  <c r="G905" i="8"/>
  <c r="G1085" i="8"/>
  <c r="G1696" i="8"/>
  <c r="G1836" i="8"/>
  <c r="G1876" i="8"/>
  <c r="G2661" i="8"/>
  <c r="G2801" i="8"/>
  <c r="G3295" i="8"/>
  <c r="G3818" i="8"/>
  <c r="G3953" i="8"/>
  <c r="G4239" i="8"/>
  <c r="G4676" i="8"/>
  <c r="G4521" i="8"/>
  <c r="G4891" i="8"/>
  <c r="G5053" i="8"/>
  <c r="G5237" i="8"/>
  <c r="G5838" i="8"/>
  <c r="G6399" i="8"/>
  <c r="G7184" i="8"/>
  <c r="G8396" i="8"/>
  <c r="G8641" i="8"/>
  <c r="G8644" i="8"/>
  <c r="G2252" i="8"/>
  <c r="G5250" i="8"/>
  <c r="G293" i="8"/>
  <c r="G326" i="8"/>
  <c r="G806" i="8"/>
  <c r="G1253" i="8"/>
  <c r="G1668" i="8"/>
  <c r="G2521" i="8"/>
  <c r="G3138" i="8"/>
  <c r="G3236" i="8"/>
  <c r="G3749" i="8"/>
  <c r="G3637" i="8"/>
  <c r="G4383" i="8"/>
  <c r="G4589" i="8"/>
  <c r="G4772" i="8"/>
  <c r="G4832" i="8"/>
  <c r="G5064" i="8"/>
  <c r="G5576" i="8"/>
  <c r="G6035" i="8"/>
  <c r="G7153" i="8"/>
  <c r="G7238" i="8"/>
  <c r="G7319" i="8"/>
  <c r="G7982" i="8"/>
  <c r="G8116" i="8"/>
  <c r="G8570" i="8"/>
  <c r="G314" i="8"/>
  <c r="G1354" i="8"/>
  <c r="G867" i="8"/>
  <c r="G1047" i="8"/>
  <c r="G1689" i="8"/>
  <c r="G1838" i="8"/>
  <c r="G2542" i="8"/>
  <c r="G3019" i="8"/>
  <c r="G3521" i="8"/>
  <c r="G3257" i="8"/>
  <c r="G3487" i="8"/>
  <c r="G3923" i="8"/>
  <c r="G4640" i="8"/>
  <c r="G4793" i="8"/>
  <c r="G4853" i="8"/>
  <c r="G5831" i="8"/>
  <c r="G6361" i="8"/>
  <c r="G7259" i="8"/>
  <c r="G7361" i="8"/>
  <c r="G7442" i="8"/>
  <c r="G7743" i="8"/>
  <c r="G7910" i="8"/>
  <c r="G2256" i="8"/>
  <c r="G4337" i="8"/>
  <c r="G4450" i="8"/>
  <c r="G6058" i="8"/>
  <c r="G6831" i="8"/>
  <c r="G6682" i="8"/>
  <c r="G7103" i="8"/>
  <c r="G7185" i="8"/>
  <c r="G7362" i="8"/>
  <c r="G7505" i="8"/>
  <c r="G132" i="8"/>
  <c r="G1362" i="8"/>
  <c r="G1507" i="8"/>
  <c r="G1967" i="8"/>
  <c r="G2299" i="8"/>
  <c r="G2580" i="8"/>
  <c r="G3722" i="8"/>
  <c r="G4173" i="8"/>
  <c r="G5051" i="8"/>
  <c r="G5707" i="8"/>
  <c r="G5895" i="8"/>
  <c r="G6099" i="8"/>
  <c r="G6130" i="8"/>
  <c r="G6351" i="8"/>
  <c r="G6815" i="8"/>
  <c r="G6979" i="8"/>
  <c r="G7984" i="8"/>
  <c r="G7824" i="8"/>
  <c r="G8253" i="8"/>
  <c r="G8469" i="8"/>
  <c r="G8721" i="8"/>
  <c r="G2593" i="8"/>
  <c r="G4596" i="8"/>
  <c r="G456" i="8"/>
  <c r="G418" i="8"/>
  <c r="G603" i="8"/>
  <c r="G986" i="8"/>
  <c r="G1430" i="8"/>
  <c r="G1885" i="8"/>
  <c r="G1817" i="8"/>
  <c r="G2099" i="8"/>
  <c r="G2240" i="8"/>
  <c r="G2742" i="8"/>
  <c r="G3058" i="8"/>
  <c r="G3900" i="8"/>
  <c r="G4059" i="8"/>
  <c r="G4732" i="8"/>
  <c r="G5042" i="8"/>
  <c r="G5442" i="8"/>
  <c r="G5335" i="8"/>
  <c r="G5870" i="8"/>
  <c r="G5628" i="8"/>
  <c r="G6520" i="8"/>
  <c r="G6664" i="8"/>
  <c r="G7179" i="8"/>
  <c r="G7326" i="8"/>
  <c r="G7469" i="8"/>
  <c r="G7845" i="8"/>
  <c r="G8336" i="8"/>
  <c r="G2111" i="8"/>
  <c r="G94" i="8"/>
  <c r="G1409" i="8"/>
  <c r="G624" i="8"/>
  <c r="G1368" i="8"/>
  <c r="G1469" i="8"/>
  <c r="G2020" i="8"/>
  <c r="G2024" i="8"/>
  <c r="G2261" i="8"/>
  <c r="G3826" i="8"/>
  <c r="G3858" i="8"/>
  <c r="G4132" i="8"/>
  <c r="G4275" i="8"/>
  <c r="G5080" i="8"/>
  <c r="G5356" i="8"/>
  <c r="G6061" i="8"/>
  <c r="G6833" i="8"/>
  <c r="G7109" i="8"/>
  <c r="G7368" i="8"/>
  <c r="G8137" i="8"/>
  <c r="G979" i="8"/>
  <c r="G658" i="8"/>
  <c r="G2933" i="8"/>
  <c r="G3726" i="8"/>
  <c r="G6056" i="8"/>
  <c r="G170" i="8"/>
  <c r="G2172" i="8"/>
  <c r="G1911" i="8"/>
  <c r="G2278" i="8"/>
  <c r="G2559" i="8"/>
  <c r="G2820" i="8"/>
  <c r="G4272" i="8"/>
  <c r="G5532" i="8"/>
  <c r="G5469" i="8"/>
  <c r="G5991" i="8"/>
  <c r="G6309" i="8"/>
  <c r="G6336" i="8"/>
  <c r="G7131" i="8"/>
  <c r="G7216" i="8"/>
  <c r="G7557" i="8"/>
  <c r="G7648" i="8"/>
  <c r="G8301" i="8"/>
  <c r="G8611" i="8"/>
  <c r="G8661" i="8"/>
  <c r="G8724" i="8"/>
  <c r="G8690" i="8"/>
  <c r="G312" i="8"/>
  <c r="G1314" i="8"/>
  <c r="G865" i="8"/>
  <c r="G1045" i="8"/>
  <c r="G1687" i="8"/>
  <c r="G1796" i="8"/>
  <c r="G2540" i="8"/>
  <c r="G3017" i="8"/>
  <c r="G3481" i="8"/>
  <c r="G3255" i="8"/>
  <c r="G4142" i="8"/>
  <c r="G4627" i="8"/>
  <c r="G4791" i="8"/>
  <c r="G4851" i="8"/>
  <c r="G6040" i="8"/>
  <c r="G7257" i="8"/>
  <c r="G7357" i="8"/>
  <c r="G7418" i="8"/>
  <c r="G7507" i="8"/>
  <c r="G7906" i="8"/>
  <c r="G7997" i="8"/>
  <c r="G8135" i="8"/>
  <c r="G8367" i="8"/>
  <c r="G8520" i="8"/>
  <c r="G105" i="8"/>
  <c r="G253" i="8"/>
  <c r="G643" i="8"/>
  <c r="G1207" i="8"/>
  <c r="G766" i="8"/>
  <c r="G1026" i="8"/>
  <c r="G1628" i="8"/>
  <c r="G1887" i="8"/>
  <c r="G2481" i="8"/>
  <c r="G3098" i="8"/>
  <c r="G3196" i="8"/>
  <c r="G3524" i="8"/>
  <c r="G4002" i="8"/>
  <c r="G4359" i="8"/>
  <c r="G4657" i="8"/>
  <c r="G5496" i="8"/>
  <c r="G5955" i="8"/>
  <c r="G6251" i="8"/>
  <c r="G6291" i="8"/>
  <c r="G6804" i="8"/>
  <c r="G6918" i="8"/>
  <c r="G7314" i="8"/>
  <c r="G7194" i="8"/>
  <c r="G7630" i="8"/>
  <c r="G8612" i="8"/>
  <c r="G8711" i="8"/>
  <c r="G4460" i="8"/>
  <c r="G274" i="8"/>
  <c r="G1387" i="8"/>
  <c r="G827" i="8"/>
  <c r="G1649" i="8"/>
  <c r="G1798" i="8"/>
  <c r="G2502" i="8"/>
  <c r="G2979" i="8"/>
  <c r="G3119" i="8"/>
  <c r="G3217" i="8"/>
  <c r="G3471" i="8"/>
  <c r="G3813" i="8"/>
  <c r="G4000" i="8"/>
  <c r="G4394" i="8"/>
  <c r="G4380" i="8"/>
  <c r="G4715" i="8"/>
  <c r="G4753" i="8"/>
  <c r="G5538" i="8"/>
  <c r="G5609" i="8"/>
  <c r="G5997" i="8"/>
  <c r="G6312" i="8"/>
  <c r="G6685" i="8"/>
  <c r="G7134" i="8"/>
  <c r="G7219" i="8"/>
  <c r="G7617" i="8"/>
  <c r="G1925" i="8"/>
  <c r="G2630" i="8"/>
  <c r="G6498" i="8"/>
  <c r="G7784" i="8"/>
  <c r="G946" i="8"/>
  <c r="G1777" i="8"/>
  <c r="G5792" i="8"/>
  <c r="G1067" i="8"/>
  <c r="G1629" i="8"/>
  <c r="G2241" i="8"/>
  <c r="G2522" i="8"/>
  <c r="G3039" i="8"/>
  <c r="G3277" i="8"/>
  <c r="G4300" i="8"/>
  <c r="G4953" i="8"/>
  <c r="G5498" i="8"/>
  <c r="G5665" i="8"/>
  <c r="G6192" i="8"/>
  <c r="G7328" i="8"/>
  <c r="G2714" i="8"/>
  <c r="G315" i="8"/>
  <c r="G1374" i="8"/>
  <c r="G868" i="8"/>
  <c r="G1048" i="8"/>
  <c r="G2543" i="8"/>
  <c r="G2980" i="8"/>
  <c r="G3541" i="8"/>
  <c r="G3258" i="8"/>
  <c r="G3507" i="8"/>
  <c r="G3996" i="8"/>
  <c r="G4660" i="8"/>
  <c r="G4794" i="8"/>
  <c r="G4854" i="8"/>
  <c r="G5649" i="8"/>
  <c r="G6362" i="8"/>
  <c r="G6932" i="8"/>
  <c r="G7260" i="8"/>
  <c r="G7363" i="8"/>
  <c r="G7912" i="8"/>
  <c r="G7968" i="8"/>
  <c r="G57" i="8"/>
  <c r="G2433" i="8"/>
  <c r="G5427" i="8"/>
  <c r="G386" i="8"/>
  <c r="G1252" i="8"/>
  <c r="G1069" i="8"/>
  <c r="G1246" i="8"/>
  <c r="G1860" i="8"/>
  <c r="G2564" i="8"/>
  <c r="G3041" i="8"/>
  <c r="G3139" i="8"/>
  <c r="G3279" i="8"/>
  <c r="G3449" i="8"/>
  <c r="G3744" i="8"/>
  <c r="G4144" i="8"/>
  <c r="G4505" i="8"/>
  <c r="G4875" i="8"/>
  <c r="G5221" i="8"/>
  <c r="G5563" i="8"/>
  <c r="G6114" i="8"/>
  <c r="G6383" i="8"/>
  <c r="G7660" i="8"/>
  <c r="G8012" i="8"/>
  <c r="G8388" i="8"/>
  <c r="G8386" i="8"/>
  <c r="G8714" i="8"/>
  <c r="G483" i="8"/>
  <c r="G3670" i="8"/>
  <c r="G257" i="8"/>
  <c r="G647" i="8"/>
  <c r="G1258" i="8"/>
  <c r="G810" i="8"/>
  <c r="G1030" i="8"/>
  <c r="G1632" i="8"/>
  <c r="G1926" i="8"/>
  <c r="G2485" i="8"/>
  <c r="G2962" i="8"/>
  <c r="G3102" i="8"/>
  <c r="G3200" i="8"/>
  <c r="G3450" i="8"/>
  <c r="G4077" i="8"/>
  <c r="G4464" i="8"/>
  <c r="G4363" i="8"/>
  <c r="G4562" i="8"/>
  <c r="G4736" i="8"/>
  <c r="G5504" i="8"/>
  <c r="G5963" i="8"/>
  <c r="G6255" i="8"/>
  <c r="G6295" i="8"/>
  <c r="G6808" i="8"/>
  <c r="G6917" i="8"/>
  <c r="G7202" i="8"/>
  <c r="G7578" i="8"/>
  <c r="G7634" i="8"/>
  <c r="G7849" i="8"/>
  <c r="G2395" i="8"/>
  <c r="G4496" i="8"/>
  <c r="G4092" i="8"/>
  <c r="G516" i="8"/>
  <c r="G887" i="8"/>
  <c r="G3704" i="8"/>
  <c r="G4125" i="8"/>
  <c r="G5057" i="8"/>
  <c r="G5316" i="8"/>
  <c r="G6381" i="8"/>
  <c r="G6565" i="8"/>
  <c r="G6875" i="8"/>
  <c r="G7763" i="8"/>
  <c r="G8162" i="8"/>
  <c r="G1138" i="8"/>
  <c r="G5141" i="8"/>
  <c r="G95" i="8"/>
  <c r="G664" i="8"/>
  <c r="G625" i="8"/>
  <c r="G1388" i="8"/>
  <c r="G1470" i="8"/>
  <c r="G2040" i="8"/>
  <c r="G1839" i="8"/>
  <c r="G2044" i="8"/>
  <c r="G2262" i="8"/>
  <c r="G4094" i="8"/>
  <c r="G3859" i="8"/>
  <c r="G5091" i="8"/>
  <c r="G6062" i="8"/>
  <c r="G6853" i="8"/>
  <c r="G6686" i="8"/>
  <c r="G7111" i="8"/>
  <c r="G7370" i="8"/>
  <c r="G7744" i="8"/>
  <c r="G8138" i="8"/>
  <c r="G8379" i="8"/>
  <c r="G116" i="8"/>
  <c r="G889" i="8"/>
  <c r="G1491" i="8"/>
  <c r="G1938" i="8"/>
  <c r="G2283" i="8"/>
  <c r="G3600" i="8"/>
  <c r="G3880" i="8"/>
  <c r="G4253" i="8"/>
  <c r="G5074" i="8"/>
  <c r="G5378" i="8"/>
  <c r="G6083" i="8"/>
  <c r="G6819" i="8"/>
  <c r="G6963" i="8"/>
  <c r="G7765" i="8"/>
  <c r="G8408" i="8"/>
  <c r="G8619" i="8"/>
  <c r="G6092" i="8"/>
  <c r="G466" i="8"/>
  <c r="G319" i="8"/>
  <c r="G567" i="8"/>
  <c r="G2200" i="8"/>
  <c r="G1221" i="8"/>
  <c r="G2783" i="8"/>
  <c r="G3419" i="8"/>
  <c r="G5629" i="8"/>
  <c r="G6037" i="8"/>
  <c r="G6112" i="8"/>
  <c r="G7987" i="8"/>
  <c r="G8102" i="8"/>
  <c r="G8316" i="8"/>
  <c r="G8546" i="8"/>
  <c r="G1849" i="8"/>
  <c r="G275" i="8"/>
  <c r="G1407" i="8"/>
  <c r="G828" i="8"/>
  <c r="G1650" i="8"/>
  <c r="G1690" i="8"/>
  <c r="G2503" i="8"/>
  <c r="G2940" i="8"/>
  <c r="G3120" i="8"/>
  <c r="G3218" i="8"/>
  <c r="G3491" i="8"/>
  <c r="G3833" i="8"/>
  <c r="G4020" i="8"/>
  <c r="G3897" i="8"/>
  <c r="G4411" i="8"/>
  <c r="G4381" i="8"/>
  <c r="G4561" i="8"/>
  <c r="G4754" i="8"/>
  <c r="G5357" i="8"/>
  <c r="G5458" i="8"/>
  <c r="G5540" i="8"/>
  <c r="G5488" i="8"/>
  <c r="G5999" i="8"/>
  <c r="G6313" i="8"/>
  <c r="G6903" i="8"/>
  <c r="G7135" i="8"/>
  <c r="G7220" i="8"/>
  <c r="G7551" i="8"/>
  <c r="G8318" i="8"/>
  <c r="G3010" i="8"/>
  <c r="G296" i="8"/>
  <c r="G1265" i="8"/>
  <c r="G1313" i="8"/>
  <c r="G1671" i="8"/>
  <c r="G1948" i="8"/>
  <c r="G2524" i="8"/>
  <c r="G3001" i="8"/>
  <c r="G3460" i="8"/>
  <c r="G3239" i="8"/>
  <c r="G3454" i="8"/>
  <c r="G4038" i="8"/>
  <c r="G4438" i="8"/>
  <c r="G4662" i="8"/>
  <c r="G4775" i="8"/>
  <c r="G4835" i="8"/>
  <c r="G5582" i="8"/>
  <c r="G5883" i="8"/>
  <c r="G6845" i="8"/>
  <c r="G6707" i="8"/>
  <c r="G7156" i="8"/>
  <c r="G7241" i="8"/>
  <c r="G7325" i="8"/>
  <c r="G7592" i="8"/>
  <c r="G8119" i="8"/>
  <c r="G217" i="8"/>
  <c r="G7017" i="8"/>
  <c r="G5827" i="8"/>
  <c r="G92" i="8"/>
  <c r="G1984" i="8"/>
  <c r="G3761" i="8"/>
  <c r="G1718" i="8"/>
  <c r="G2181" i="8"/>
  <c r="G3059" i="8"/>
  <c r="G4503" i="8"/>
  <c r="G4873" i="8"/>
  <c r="G5259" i="8"/>
  <c r="G6745" i="8"/>
  <c r="G68" i="8"/>
  <c r="G400" i="8"/>
  <c r="G521" i="8"/>
  <c r="G585" i="8"/>
  <c r="G1008" i="8"/>
  <c r="G1188" i="8"/>
  <c r="G1799" i="8"/>
  <c r="G2222" i="8"/>
  <c r="G2764" i="8"/>
  <c r="G2904" i="8"/>
  <c r="G3699" i="8"/>
  <c r="G4128" i="8"/>
  <c r="G4399" i="8"/>
  <c r="G4626" i="8"/>
  <c r="G5089" i="8"/>
  <c r="G5610" i="8"/>
  <c r="G6502" i="8"/>
  <c r="G6646" i="8"/>
  <c r="G6880" i="8"/>
  <c r="G7300" i="8"/>
  <c r="G1969" i="8"/>
  <c r="G76" i="8"/>
  <c r="G451" i="8"/>
  <c r="G606" i="8"/>
  <c r="G1259" i="8"/>
  <c r="G1921" i="8"/>
  <c r="G1820" i="8"/>
  <c r="G2243" i="8"/>
  <c r="G2785" i="8"/>
  <c r="G3061" i="8"/>
  <c r="G3673" i="8"/>
  <c r="G3840" i="8"/>
  <c r="G4130" i="8"/>
  <c r="G5126" i="8"/>
  <c r="G5338" i="8"/>
  <c r="G5631" i="8"/>
  <c r="G6523" i="8"/>
  <c r="G7073" i="8"/>
  <c r="G7178" i="8"/>
  <c r="G7332" i="8"/>
  <c r="G7475" i="8"/>
  <c r="G7848" i="8"/>
  <c r="G6269" i="8"/>
  <c r="G7364" i="8"/>
  <c r="G7942" i="8"/>
  <c r="G1098" i="8"/>
  <c r="G1943" i="8"/>
  <c r="G1997" i="8"/>
  <c r="G2959" i="8"/>
  <c r="G3197" i="8"/>
  <c r="G3544" i="8"/>
  <c r="G3998" i="8"/>
  <c r="G5416" i="8"/>
  <c r="G6043" i="8"/>
  <c r="G6898" i="8"/>
  <c r="G3755" i="8"/>
  <c r="G235" i="8"/>
  <c r="G679" i="8"/>
  <c r="G788" i="8"/>
  <c r="G1610" i="8"/>
  <c r="G2030" i="8"/>
  <c r="G2463" i="8"/>
  <c r="G3080" i="8"/>
  <c r="G3178" i="8"/>
  <c r="G3506" i="8"/>
  <c r="G4024" i="8"/>
  <c r="G4181" i="8"/>
  <c r="G4428" i="8"/>
  <c r="G4341" i="8"/>
  <c r="G5317" i="8"/>
  <c r="G5919" i="8"/>
  <c r="G6233" i="8"/>
  <c r="G6273" i="8"/>
  <c r="G6786" i="8"/>
  <c r="G7092" i="8"/>
  <c r="G7827" i="8"/>
  <c r="G8103" i="8"/>
  <c r="G8468" i="8"/>
  <c r="G8739" i="8"/>
  <c r="G4744" i="8"/>
  <c r="G256" i="8"/>
  <c r="G646" i="8"/>
  <c r="G1238" i="8"/>
  <c r="G729" i="8"/>
  <c r="G849" i="8"/>
  <c r="G1029" i="8"/>
  <c r="G1631" i="8"/>
  <c r="G1922" i="8"/>
  <c r="G2484" i="8"/>
  <c r="G2961" i="8"/>
  <c r="G3101" i="8"/>
  <c r="G3199" i="8"/>
  <c r="G3829" i="8"/>
  <c r="G4062" i="8"/>
  <c r="G4444" i="8"/>
  <c r="G4362" i="8"/>
  <c r="G4717" i="8"/>
  <c r="G4735" i="8"/>
  <c r="G5486" i="8"/>
  <c r="G5502" i="8"/>
  <c r="G5961" i="8"/>
  <c r="G6254" i="8"/>
  <c r="G6294" i="8"/>
  <c r="G6667" i="8"/>
  <c r="G6807" i="8"/>
  <c r="G6907" i="8"/>
  <c r="G7558" i="8"/>
  <c r="G7633" i="8"/>
  <c r="G2074" i="8"/>
  <c r="G4864" i="8"/>
  <c r="G8559" i="8"/>
  <c r="G177" i="8"/>
  <c r="G563" i="8"/>
  <c r="G4719" i="8"/>
  <c r="G2723" i="8"/>
  <c r="G4090" i="8"/>
  <c r="G4623" i="8"/>
  <c r="G8210" i="8"/>
  <c r="G8366" i="8"/>
  <c r="G8505" i="8"/>
  <c r="G2312" i="8"/>
  <c r="G404" i="8"/>
  <c r="G331" i="8"/>
  <c r="G545" i="8"/>
  <c r="G968" i="8"/>
  <c r="G1148" i="8"/>
  <c r="G1759" i="8"/>
  <c r="G2374" i="8"/>
  <c r="G2182" i="8"/>
  <c r="G2724" i="8"/>
  <c r="G2864" i="8"/>
  <c r="G3622" i="8"/>
  <c r="G4954" i="8"/>
  <c r="G5067" i="8"/>
  <c r="G5300" i="8"/>
  <c r="G5668" i="8"/>
  <c r="G5756" i="8"/>
  <c r="G5652" i="8"/>
  <c r="G6462" i="8"/>
  <c r="G6606" i="8"/>
  <c r="G7704" i="8"/>
  <c r="G8063" i="8"/>
  <c r="G8268" i="8"/>
  <c r="G8601" i="8"/>
  <c r="G8702" i="8"/>
  <c r="G3248" i="8"/>
  <c r="G67" i="8"/>
  <c r="G445" i="8"/>
  <c r="G566" i="8"/>
  <c r="G809" i="8"/>
  <c r="G1169" i="8"/>
  <c r="G1780" i="8"/>
  <c r="G2203" i="8"/>
  <c r="G2745" i="8"/>
  <c r="G2885" i="8"/>
  <c r="G3821" i="8"/>
  <c r="G5130" i="8"/>
  <c r="G5798" i="8"/>
  <c r="G5661" i="8"/>
  <c r="G6483" i="8"/>
  <c r="G7281" i="8"/>
  <c r="G7725" i="8"/>
  <c r="G7945" i="8"/>
  <c r="G8084" i="8"/>
  <c r="G7738" i="8"/>
  <c r="G1328" i="8"/>
  <c r="G5354" i="8"/>
  <c r="G7722" i="8"/>
  <c r="G8286" i="8"/>
  <c r="G8693" i="8"/>
  <c r="G1669" i="8"/>
  <c r="G1920" i="8"/>
  <c r="G2361" i="8"/>
  <c r="G2903" i="8"/>
  <c r="G3684" i="8"/>
  <c r="G4404" i="8"/>
  <c r="G4733" i="8"/>
  <c r="G5839" i="8"/>
  <c r="G5647" i="8"/>
  <c r="G6292" i="8"/>
  <c r="G7422" i="8"/>
  <c r="G7703" i="8"/>
  <c r="G7863" i="8"/>
  <c r="G8441" i="8"/>
  <c r="G8737" i="8"/>
  <c r="G3070" i="8"/>
  <c r="G6776" i="8"/>
  <c r="G195" i="8"/>
  <c r="G748" i="8"/>
  <c r="G1300" i="8"/>
  <c r="G1570" i="8"/>
  <c r="G2017" i="8"/>
  <c r="G2362" i="8"/>
  <c r="G2423" i="8"/>
  <c r="G3398" i="8"/>
  <c r="G3630" i="8"/>
  <c r="G4301" i="8"/>
  <c r="G4814" i="8"/>
  <c r="G4994" i="8"/>
  <c r="G5417" i="8"/>
  <c r="G5685" i="8"/>
  <c r="G6022" i="8"/>
  <c r="G6193" i="8"/>
  <c r="G6566" i="8"/>
  <c r="G6746" i="8"/>
  <c r="G7042" i="8"/>
  <c r="G7199" i="8"/>
  <c r="G7613" i="8"/>
  <c r="G7530" i="8"/>
  <c r="G7665" i="8"/>
  <c r="G7787" i="8"/>
  <c r="G8191" i="8"/>
  <c r="G8248" i="8"/>
  <c r="G1018" i="8"/>
  <c r="G216" i="8"/>
  <c r="G989" i="8"/>
  <c r="G2073" i="8"/>
  <c r="G1591" i="8"/>
  <c r="G2404" i="8"/>
  <c r="G2444" i="8"/>
  <c r="G2921" i="8"/>
  <c r="G3434" i="8"/>
  <c r="G3836" i="8"/>
  <c r="G3950" i="8"/>
  <c r="G4322" i="8"/>
  <c r="G4975" i="8"/>
  <c r="G5438" i="8"/>
  <c r="G5860" i="8"/>
  <c r="G6214" i="8"/>
  <c r="G6627" i="8"/>
  <c r="G6767" i="8"/>
  <c r="G7063" i="8"/>
  <c r="G7412" i="8"/>
  <c r="G7808" i="8"/>
  <c r="G8356" i="8"/>
  <c r="G137" i="8"/>
  <c r="G690" i="8"/>
  <c r="G3394" i="8"/>
  <c r="G8320" i="8"/>
  <c r="G8577" i="8"/>
  <c r="G6851" i="8"/>
  <c r="G1818" i="8"/>
  <c r="G5052" i="8"/>
  <c r="G7602" i="8"/>
  <c r="G8037" i="8"/>
  <c r="G8501" i="8"/>
  <c r="G8700" i="8"/>
  <c r="G1620" i="8"/>
  <c r="G457" i="8"/>
  <c r="G928" i="8"/>
  <c r="G1108" i="8"/>
  <c r="G1719" i="8"/>
  <c r="G1963" i="8"/>
  <c r="G2684" i="8"/>
  <c r="G2824" i="8"/>
  <c r="G3040" i="8"/>
  <c r="G3318" i="8"/>
  <c r="G3796" i="8"/>
  <c r="G4145" i="8"/>
  <c r="G4544" i="8"/>
  <c r="G4914" i="8"/>
  <c r="G5260" i="8"/>
  <c r="G6422" i="8"/>
  <c r="G7622" i="8"/>
  <c r="G8007" i="8"/>
  <c r="G8620" i="8"/>
  <c r="G524" i="8"/>
  <c r="G4149" i="8"/>
  <c r="G470" i="8"/>
  <c r="G769" i="8"/>
  <c r="G1129" i="8"/>
  <c r="G1740" i="8"/>
  <c r="G1890" i="8"/>
  <c r="G2163" i="8"/>
  <c r="G2705" i="8"/>
  <c r="G2845" i="8"/>
  <c r="G3754" i="8"/>
  <c r="G4599" i="8"/>
  <c r="G4935" i="8"/>
  <c r="G5068" i="8"/>
  <c r="G5281" i="8"/>
  <c r="G5718" i="8"/>
  <c r="G6443" i="8"/>
  <c r="G7685" i="8"/>
  <c r="G8031" i="8"/>
  <c r="G8328" i="8"/>
  <c r="G584" i="8"/>
  <c r="G1220" i="8"/>
  <c r="G2562" i="8"/>
  <c r="G2643" i="8"/>
  <c r="G2823" i="8"/>
  <c r="G3397" i="8"/>
  <c r="G3776" i="8"/>
  <c r="G4392" i="8"/>
  <c r="G5336" i="8"/>
  <c r="G6501" i="8"/>
  <c r="G6665" i="8"/>
  <c r="G8658" i="8"/>
  <c r="G155" i="8"/>
  <c r="G1530" i="8"/>
  <c r="G1892" i="8"/>
  <c r="G2322" i="8"/>
  <c r="G2603" i="8"/>
  <c r="G3358" i="8"/>
  <c r="G4227" i="8"/>
  <c r="G5178" i="8"/>
  <c r="G5753" i="8"/>
  <c r="G5942" i="8"/>
  <c r="G6153" i="8"/>
  <c r="G6868" i="8"/>
  <c r="G7002" i="8"/>
  <c r="G7450" i="8"/>
  <c r="G7903" i="8"/>
  <c r="G8166" i="8"/>
  <c r="G3609" i="8"/>
  <c r="G176" i="8"/>
  <c r="G1415" i="8"/>
  <c r="G1551" i="8"/>
  <c r="G1700" i="8"/>
  <c r="G2343" i="8"/>
  <c r="G2624" i="8"/>
  <c r="G3379" i="8"/>
  <c r="G4234" i="8"/>
  <c r="G4228" i="8"/>
  <c r="G4282" i="8"/>
  <c r="G4412" i="8"/>
  <c r="G4580" i="8"/>
  <c r="G5156" i="8"/>
  <c r="G5398" i="8"/>
  <c r="G5795" i="8"/>
  <c r="G5984" i="8"/>
  <c r="G5889" i="8"/>
  <c r="G6174" i="8"/>
  <c r="G6547" i="8"/>
  <c r="G6587" i="8"/>
  <c r="G6727" i="8"/>
  <c r="G7023" i="8"/>
  <c r="G7492" i="8"/>
  <c r="G7511" i="8"/>
  <c r="G7885" i="8"/>
  <c r="G8172" i="8"/>
  <c r="G8212" i="8"/>
  <c r="G97" i="8"/>
  <c r="G6560" i="8"/>
  <c r="G6829" i="8"/>
  <c r="G7740" i="8"/>
  <c r="G7105" i="8"/>
  <c r="G2882" i="8"/>
  <c r="G2281" i="8"/>
  <c r="G3317" i="8"/>
  <c r="G5578" i="8"/>
  <c r="G6928" i="8"/>
  <c r="G7154" i="8"/>
  <c r="G7547" i="8"/>
  <c r="G7826" i="8"/>
  <c r="G8117" i="8"/>
  <c r="G8170" i="8"/>
  <c r="G8323" i="8"/>
  <c r="G5520" i="8"/>
  <c r="G366" i="8"/>
  <c r="G1222" i="8"/>
  <c r="G708" i="8"/>
  <c r="G888" i="8"/>
  <c r="G1068" i="8"/>
  <c r="G1233" i="8"/>
  <c r="G1859" i="8"/>
  <c r="G2563" i="8"/>
  <c r="G2644" i="8"/>
  <c r="G3000" i="8"/>
  <c r="G3729" i="8"/>
  <c r="G3278" i="8"/>
  <c r="G3565" i="8"/>
  <c r="G3724" i="8"/>
  <c r="G4124" i="8"/>
  <c r="G4718" i="8"/>
  <c r="G4504" i="8"/>
  <c r="G4874" i="8"/>
  <c r="G5220" i="8"/>
  <c r="G5561" i="8"/>
  <c r="G6113" i="8"/>
  <c r="G6382" i="8"/>
  <c r="G7992" i="8"/>
  <c r="G8360" i="8"/>
  <c r="G8516" i="8"/>
  <c r="G52" i="8"/>
  <c r="G5979" i="8"/>
  <c r="G8736" i="8"/>
  <c r="G479" i="8"/>
  <c r="G1421" i="8"/>
  <c r="G949" i="8"/>
  <c r="G1089" i="8"/>
  <c r="G1451" i="8"/>
  <c r="G1880" i="8"/>
  <c r="G2665" i="8"/>
  <c r="G2805" i="8"/>
  <c r="G3159" i="8"/>
  <c r="G3299" i="8"/>
  <c r="G3676" i="8"/>
  <c r="G3615" i="8"/>
  <c r="G3961" i="8"/>
  <c r="G4525" i="8"/>
  <c r="G4895" i="8"/>
  <c r="G5241" i="8"/>
  <c r="G6403" i="8"/>
  <c r="G7437" i="8"/>
  <c r="G758" i="8"/>
  <c r="G3939" i="8"/>
  <c r="G277" i="8"/>
  <c r="G1196" i="8"/>
  <c r="G830" i="8"/>
  <c r="G1652" i="8"/>
  <c r="G2505" i="8"/>
  <c r="G2982" i="8"/>
  <c r="G3122" i="8"/>
  <c r="G3220" i="8"/>
  <c r="G3531" i="8"/>
  <c r="G4060" i="8"/>
  <c r="G3898" i="8"/>
  <c r="G4451" i="8"/>
  <c r="G4603" i="8"/>
  <c r="G4756" i="8"/>
  <c r="G5544" i="8"/>
  <c r="G6003" i="8"/>
  <c r="G6315" i="8"/>
  <c r="G6562" i="8"/>
  <c r="G5607" i="8"/>
  <c r="G8081" i="8"/>
  <c r="G967" i="8"/>
  <c r="G1897" i="8"/>
  <c r="G3579" i="8"/>
  <c r="G5072" i="8"/>
  <c r="G6421" i="8"/>
  <c r="G7321" i="8"/>
  <c r="G8267" i="8"/>
  <c r="G8499" i="8"/>
  <c r="G115" i="8"/>
  <c r="G1490" i="8"/>
  <c r="G1928" i="8"/>
  <c r="G2139" i="8"/>
  <c r="G2282" i="8"/>
  <c r="G3599" i="8"/>
  <c r="G3879" i="8"/>
  <c r="G4233" i="8"/>
  <c r="G6082" i="8"/>
  <c r="G6357" i="8"/>
  <c r="G6706" i="8"/>
  <c r="G6962" i="8"/>
  <c r="G7155" i="8"/>
  <c r="G7764" i="8"/>
  <c r="G8377" i="8"/>
  <c r="G136" i="8"/>
  <c r="G909" i="8"/>
  <c r="G1511" i="8"/>
  <c r="G2047" i="8"/>
  <c r="G2303" i="8"/>
  <c r="G2584" i="8"/>
  <c r="G3339" i="8"/>
  <c r="G3802" i="8"/>
  <c r="G4240" i="8"/>
  <c r="G5100" i="8"/>
  <c r="G5715" i="8"/>
  <c r="G5904" i="8"/>
  <c r="G6103" i="8"/>
  <c r="G6134" i="8"/>
  <c r="G6814" i="8"/>
  <c r="G6983" i="8"/>
  <c r="G7880" i="8"/>
  <c r="G28" i="8"/>
  <c r="G245" i="8"/>
  <c r="G2332" i="8"/>
  <c r="G38" i="8"/>
  <c r="G321" i="8"/>
  <c r="G587" i="8"/>
  <c r="G678" i="8"/>
  <c r="G1010" i="8"/>
  <c r="G1190" i="8"/>
  <c r="G1915" i="8"/>
  <c r="G1801" i="8"/>
  <c r="G2224" i="8"/>
  <c r="G2766" i="8"/>
  <c r="G2906" i="8"/>
  <c r="G3739" i="8"/>
  <c r="G4439" i="8"/>
  <c r="G4630" i="8"/>
  <c r="G5128" i="8"/>
  <c r="G5448" i="8"/>
  <c r="G5612" i="8"/>
  <c r="G2919" i="8"/>
  <c r="G3421" i="8"/>
  <c r="G4813" i="8"/>
  <c r="G5299" i="8"/>
  <c r="G6605" i="8"/>
  <c r="G7471" i="8"/>
  <c r="G8062" i="8"/>
  <c r="G8627" i="8"/>
  <c r="G8638" i="8"/>
  <c r="G295" i="8"/>
  <c r="G1245" i="8"/>
  <c r="G848" i="8"/>
  <c r="G1293" i="8"/>
  <c r="G1670" i="8"/>
  <c r="G2523" i="8"/>
  <c r="G2960" i="8"/>
  <c r="G3543" i="8"/>
  <c r="G3238" i="8"/>
  <c r="G3436" i="8"/>
  <c r="G4018" i="8"/>
  <c r="G4418" i="8"/>
  <c r="G4642" i="8"/>
  <c r="G4774" i="8"/>
  <c r="G4834" i="8"/>
  <c r="G5377" i="8"/>
  <c r="G5580" i="8"/>
  <c r="G6039" i="8"/>
  <c r="G6911" i="8"/>
  <c r="G7240" i="8"/>
  <c r="G7323" i="8"/>
  <c r="G7572" i="8"/>
  <c r="G8118" i="8"/>
  <c r="G4984" i="8"/>
  <c r="G316" i="8"/>
  <c r="G1394" i="8"/>
  <c r="G1049" i="8"/>
  <c r="G2544" i="8"/>
  <c r="G3021" i="8"/>
  <c r="G3561" i="8"/>
  <c r="G3259" i="8"/>
  <c r="G3527" i="8"/>
  <c r="G4016" i="8"/>
  <c r="G4680" i="8"/>
  <c r="G4795" i="8"/>
  <c r="G4855" i="8"/>
  <c r="G5599" i="8"/>
  <c r="G6363" i="8"/>
  <c r="G7261" i="8"/>
  <c r="G7365" i="8"/>
  <c r="G7914" i="8"/>
  <c r="G7988" i="8"/>
  <c r="G3130" i="8"/>
  <c r="G237" i="8"/>
  <c r="G790" i="8"/>
  <c r="G1612" i="8"/>
  <c r="G2070" i="8"/>
  <c r="G2465" i="8"/>
  <c r="G2942" i="8"/>
  <c r="G3082" i="8"/>
  <c r="G3180" i="8"/>
  <c r="G3546" i="8"/>
  <c r="G4064" i="8"/>
  <c r="G4221" i="8"/>
  <c r="G4417" i="8"/>
  <c r="G4343" i="8"/>
  <c r="G5535" i="8"/>
  <c r="G5923" i="8"/>
  <c r="G6235" i="8"/>
  <c r="G6275" i="8"/>
  <c r="G8099" i="8"/>
  <c r="G1147" i="8"/>
  <c r="G2482" i="8"/>
  <c r="G2999" i="8"/>
  <c r="G3237" i="8"/>
  <c r="G4104" i="8"/>
  <c r="G4543" i="8"/>
  <c r="G4913" i="8"/>
  <c r="G4993" i="8"/>
  <c r="G5525" i="8"/>
  <c r="G7631" i="8"/>
  <c r="G7972" i="8"/>
  <c r="G8237" i="8"/>
  <c r="G75" i="8"/>
  <c r="G449" i="8"/>
  <c r="G605" i="8"/>
  <c r="G1239" i="8"/>
  <c r="G1905" i="8"/>
  <c r="G1819" i="8"/>
  <c r="G2242" i="8"/>
  <c r="G2784" i="8"/>
  <c r="G3060" i="8"/>
  <c r="G3665" i="8"/>
  <c r="G4110" i="8"/>
  <c r="G5106" i="8"/>
  <c r="G5062" i="8"/>
  <c r="G6522" i="8"/>
  <c r="G6666" i="8"/>
  <c r="G7330" i="8"/>
  <c r="G7473" i="8"/>
  <c r="G7847" i="8"/>
  <c r="G8582" i="8"/>
  <c r="G96" i="8"/>
  <c r="G626" i="8"/>
  <c r="G869" i="8"/>
  <c r="G1009" i="8"/>
  <c r="G1408" i="8"/>
  <c r="G1471" i="8"/>
  <c r="G2060" i="8"/>
  <c r="G1840" i="8"/>
  <c r="G2064" i="8"/>
  <c r="G2263" i="8"/>
  <c r="G3860" i="8"/>
  <c r="G5093" i="8"/>
  <c r="G5358" i="8"/>
  <c r="G5600" i="8"/>
  <c r="G6063" i="8"/>
  <c r="G6873" i="8"/>
  <c r="G7113" i="8"/>
  <c r="G7372" i="8"/>
  <c r="G7745" i="8"/>
  <c r="G8168" i="8"/>
  <c r="G8139" i="8"/>
  <c r="G8540" i="8"/>
  <c r="G8636" i="8"/>
  <c r="G8588" i="8"/>
  <c r="G1680" i="8"/>
  <c r="G30" i="8"/>
  <c r="G343" i="8"/>
  <c r="G547" i="8"/>
  <c r="G970" i="8"/>
  <c r="G1150" i="8"/>
  <c r="G1761" i="8"/>
  <c r="G2372" i="8"/>
  <c r="G2184" i="8"/>
  <c r="G2726" i="8"/>
  <c r="G2866" i="8"/>
  <c r="G3688" i="8"/>
  <c r="G4393" i="8"/>
  <c r="G4956" i="8"/>
  <c r="G5112" i="8"/>
  <c r="G5760" i="8"/>
  <c r="G5662" i="8"/>
  <c r="G6464" i="8"/>
  <c r="G6608" i="8"/>
  <c r="G2259" i="8"/>
  <c r="G3786" i="8"/>
  <c r="G6059" i="8"/>
  <c r="G3288" i="8"/>
  <c r="G4723" i="8"/>
  <c r="G7278" i="8"/>
  <c r="G7623" i="8"/>
  <c r="G497" i="8"/>
  <c r="G2375" i="8"/>
  <c r="G2221" i="8"/>
  <c r="G3655" i="8"/>
  <c r="G3598" i="8"/>
  <c r="G4698" i="8"/>
  <c r="G6081" i="8"/>
  <c r="G6352" i="8"/>
  <c r="G7299" i="8"/>
  <c r="G798" i="8"/>
  <c r="G4030" i="8"/>
  <c r="G4784" i="8"/>
  <c r="G255" i="8"/>
  <c r="G645" i="8"/>
  <c r="G1224" i="8"/>
  <c r="G808" i="8"/>
  <c r="G1630" i="8"/>
  <c r="G2145" i="8"/>
  <c r="G1907" i="8"/>
  <c r="G2483" i="8"/>
  <c r="G3100" i="8"/>
  <c r="G3198" i="8"/>
  <c r="G3564" i="8"/>
  <c r="G4042" i="8"/>
  <c r="G4424" i="8"/>
  <c r="G4361" i="8"/>
  <c r="G4697" i="8"/>
  <c r="G4734" i="8"/>
  <c r="G5471" i="8"/>
  <c r="G5337" i="8"/>
  <c r="G5500" i="8"/>
  <c r="G5630" i="8"/>
  <c r="G5959" i="8"/>
  <c r="G6253" i="8"/>
  <c r="G6293" i="8"/>
  <c r="G6806" i="8"/>
  <c r="G6943" i="8"/>
  <c r="G7632" i="8"/>
  <c r="G7882" i="8"/>
  <c r="G8357" i="8"/>
  <c r="G8511" i="8"/>
  <c r="G8757" i="8"/>
  <c r="G2774" i="8"/>
  <c r="G4454" i="8"/>
  <c r="G276" i="8"/>
  <c r="G683" i="8"/>
  <c r="G1427" i="8"/>
  <c r="G1651" i="8"/>
  <c r="G2504" i="8"/>
  <c r="G2981" i="8"/>
  <c r="G3121" i="8"/>
  <c r="G3219" i="8"/>
  <c r="G3511" i="8"/>
  <c r="G4040" i="8"/>
  <c r="G3902" i="8"/>
  <c r="G4431" i="8"/>
  <c r="G4583" i="8"/>
  <c r="G4755" i="8"/>
  <c r="G5542" i="8"/>
  <c r="G6001" i="8"/>
  <c r="G6314" i="8"/>
  <c r="G6687" i="8"/>
  <c r="G6913" i="8"/>
  <c r="G7136" i="8"/>
  <c r="G7221" i="8"/>
  <c r="G7568" i="8"/>
  <c r="G8402" i="8"/>
  <c r="G8355" i="8"/>
  <c r="G8694" i="8"/>
  <c r="G197" i="8"/>
  <c r="G750" i="8"/>
  <c r="G1340" i="8"/>
  <c r="G1572" i="8"/>
  <c r="G2057" i="8"/>
  <c r="G2364" i="8"/>
  <c r="G2425" i="8"/>
  <c r="G3400" i="8"/>
  <c r="G3700" i="8"/>
  <c r="G4303" i="8"/>
  <c r="G4816" i="8"/>
  <c r="G4996" i="8"/>
  <c r="G5379" i="8"/>
  <c r="G5419" i="8"/>
  <c r="G5899" i="8"/>
  <c r="G6026" i="8"/>
  <c r="G6195" i="8"/>
  <c r="G6568" i="8"/>
  <c r="G6748" i="8"/>
  <c r="G7044" i="8"/>
  <c r="G7532" i="8"/>
  <c r="G7789" i="8"/>
  <c r="G8193" i="8"/>
  <c r="G8250" i="8"/>
  <c r="G5592" i="8"/>
  <c r="G6624" i="8"/>
  <c r="G3050" i="8"/>
  <c r="G3099" i="8"/>
  <c r="G3878" i="8"/>
  <c r="G4213" i="8"/>
  <c r="G4398" i="8"/>
  <c r="G4773" i="8"/>
  <c r="G5219" i="8"/>
  <c r="G5754" i="8"/>
  <c r="G5957" i="8"/>
  <c r="G7041" i="8"/>
  <c r="G7846" i="8"/>
  <c r="G8190" i="8"/>
  <c r="G8692" i="8"/>
  <c r="G8663" i="8"/>
  <c r="G72" i="8"/>
  <c r="G165" i="8"/>
  <c r="G353" i="8"/>
  <c r="G425" i="8"/>
  <c r="G565" i="8"/>
  <c r="G988" i="8"/>
  <c r="G1028" i="8"/>
  <c r="G1168" i="8"/>
  <c r="G1699" i="8"/>
  <c r="G1779" i="8"/>
  <c r="G2202" i="8"/>
  <c r="G2744" i="8"/>
  <c r="G2884" i="8"/>
  <c r="G3801" i="8"/>
  <c r="G4483" i="8"/>
  <c r="G5110" i="8"/>
  <c r="G5796" i="8"/>
  <c r="G5656" i="8"/>
  <c r="G6482" i="8"/>
  <c r="G6626" i="8"/>
  <c r="G7125" i="8"/>
  <c r="G7280" i="8"/>
  <c r="G7607" i="8"/>
  <c r="G7724" i="8"/>
  <c r="G7944" i="8"/>
  <c r="G8083" i="8"/>
  <c r="G8288" i="8"/>
  <c r="G2053" i="8"/>
  <c r="G1986" i="8"/>
  <c r="G74" i="8"/>
  <c r="G526" i="8"/>
  <c r="G586" i="8"/>
  <c r="G829" i="8"/>
  <c r="G1189" i="8"/>
  <c r="G2033" i="8"/>
  <c r="G1800" i="8"/>
  <c r="G2223" i="8"/>
  <c r="G2765" i="8"/>
  <c r="G2905" i="8"/>
  <c r="G3719" i="8"/>
  <c r="G4255" i="8"/>
  <c r="G4419" i="8"/>
  <c r="G4628" i="8"/>
  <c r="G5108" i="8"/>
  <c r="G5318" i="8"/>
  <c r="G5611" i="8"/>
  <c r="G6503" i="8"/>
  <c r="G6885" i="8"/>
  <c r="G7301" i="8"/>
  <c r="G8461" i="8"/>
  <c r="G615" i="8"/>
  <c r="G7052" i="8"/>
  <c r="G930" i="8"/>
  <c r="G1110" i="8"/>
  <c r="G1721" i="8"/>
  <c r="G2003" i="8"/>
  <c r="G2686" i="8"/>
  <c r="G2826" i="8"/>
  <c r="G3320" i="8"/>
  <c r="G3625" i="8"/>
  <c r="G4546" i="8"/>
  <c r="G4916" i="8"/>
  <c r="G5262" i="8"/>
  <c r="G5702" i="8"/>
  <c r="G1980" i="8"/>
  <c r="G3856" i="8"/>
  <c r="G1166" i="8"/>
  <c r="G8717" i="8"/>
  <c r="G1858" i="8"/>
  <c r="G2763" i="8"/>
  <c r="G4833" i="8"/>
  <c r="G6521" i="8"/>
  <c r="G7196" i="8"/>
  <c r="G3368" i="8"/>
  <c r="G8677" i="8"/>
  <c r="G215" i="8"/>
  <c r="G768" i="8"/>
  <c r="G1590" i="8"/>
  <c r="G2403" i="8"/>
  <c r="G2443" i="8"/>
  <c r="G2920" i="8"/>
  <c r="G3429" i="8"/>
  <c r="G3948" i="8"/>
  <c r="G4321" i="8"/>
  <c r="G4555" i="8"/>
  <c r="G4974" i="8"/>
  <c r="G5437" i="8"/>
  <c r="G5859" i="8"/>
  <c r="G6213" i="8"/>
  <c r="G6766" i="8"/>
  <c r="G7062" i="8"/>
  <c r="G7411" i="8"/>
  <c r="G7807" i="8"/>
  <c r="G8496" i="8"/>
  <c r="G8672" i="8"/>
  <c r="G4146" i="8"/>
  <c r="G236" i="8"/>
  <c r="G1289" i="8"/>
  <c r="G709" i="8"/>
  <c r="G1611" i="8"/>
  <c r="G2050" i="8"/>
  <c r="G2464" i="8"/>
  <c r="G2941" i="8"/>
  <c r="G3081" i="8"/>
  <c r="G3179" i="8"/>
  <c r="G3526" i="8"/>
  <c r="G4044" i="8"/>
  <c r="G4201" i="8"/>
  <c r="G4397" i="8"/>
  <c r="G4342" i="8"/>
  <c r="G5515" i="8"/>
  <c r="G5921" i="8"/>
  <c r="G6234" i="8"/>
  <c r="G6274" i="8"/>
  <c r="G6647" i="8"/>
  <c r="G6787" i="8"/>
  <c r="G7094" i="8"/>
  <c r="G7664" i="8"/>
  <c r="G7828" i="8"/>
  <c r="G8472" i="8"/>
  <c r="G8752" i="8"/>
  <c r="G4331" i="8"/>
  <c r="G157" i="8"/>
  <c r="G710" i="8"/>
  <c r="G1532" i="8"/>
  <c r="G1912" i="8"/>
  <c r="G2324" i="8"/>
  <c r="G2605" i="8"/>
  <c r="G3360" i="8"/>
  <c r="G3893" i="8"/>
  <c r="G4267" i="8"/>
  <c r="G5013" i="8"/>
  <c r="G5339" i="8"/>
  <c r="G5757" i="8"/>
  <c r="G5946" i="8"/>
  <c r="G6155" i="8"/>
  <c r="G1467" i="8"/>
  <c r="G7567" i="8"/>
  <c r="G2422" i="8"/>
  <c r="G2863" i="8"/>
  <c r="G4015" i="8"/>
  <c r="G4022" i="8"/>
  <c r="G4360" i="8"/>
  <c r="G4677" i="8"/>
  <c r="G6252" i="8"/>
  <c r="G7529" i="8"/>
  <c r="G8346" i="8"/>
  <c r="G432" i="8"/>
  <c r="G948" i="8"/>
  <c r="G1128" i="8"/>
  <c r="G1692" i="8"/>
  <c r="G1739" i="8"/>
  <c r="G2162" i="8"/>
  <c r="G2704" i="8"/>
  <c r="G2844" i="8"/>
  <c r="G3734" i="8"/>
  <c r="G4147" i="8"/>
  <c r="G4579" i="8"/>
  <c r="G4934" i="8"/>
  <c r="G5058" i="8"/>
  <c r="G5280" i="8"/>
  <c r="G5716" i="8"/>
  <c r="G6442" i="8"/>
  <c r="G6586" i="8"/>
  <c r="G7684" i="8"/>
  <c r="G8011" i="8"/>
  <c r="G8307" i="8"/>
  <c r="G8537" i="8"/>
  <c r="G1195" i="8"/>
  <c r="G46" i="8"/>
  <c r="G336" i="8"/>
  <c r="G546" i="8"/>
  <c r="G789" i="8"/>
  <c r="G1149" i="8"/>
  <c r="G1760" i="8"/>
  <c r="G2373" i="8"/>
  <c r="G2183" i="8"/>
  <c r="G2725" i="8"/>
  <c r="G2865" i="8"/>
  <c r="G3642" i="8"/>
  <c r="G4382" i="8"/>
  <c r="G4955" i="8"/>
  <c r="G5084" i="8"/>
  <c r="G5301" i="8"/>
  <c r="G5758" i="8"/>
  <c r="G5657" i="8"/>
  <c r="G6463" i="8"/>
  <c r="G7421" i="8"/>
  <c r="G7705" i="8"/>
  <c r="G8064" i="8"/>
  <c r="G8269" i="8"/>
  <c r="G406" i="8"/>
  <c r="G1272" i="8"/>
  <c r="G890" i="8"/>
  <c r="G1070" i="8"/>
  <c r="G1266" i="8"/>
  <c r="G1861" i="8"/>
  <c r="G2565" i="8"/>
  <c r="G2646" i="8"/>
  <c r="G3042" i="8"/>
  <c r="G3140" i="8"/>
  <c r="G3280" i="8"/>
  <c r="G3474" i="8"/>
  <c r="G3764" i="8"/>
  <c r="G4574" i="8"/>
  <c r="G4506" i="8"/>
  <c r="G4876" i="8"/>
  <c r="G5222" i="8"/>
  <c r="G5565" i="8"/>
  <c r="G6115" i="8"/>
  <c r="G8755" i="8"/>
  <c r="G6642" i="8"/>
  <c r="G7296" i="8"/>
  <c r="G8433" i="8"/>
  <c r="G1452" i="8"/>
  <c r="G2702" i="8"/>
  <c r="G4443" i="8"/>
  <c r="G6480" i="8"/>
  <c r="G1273" i="8"/>
  <c r="G1895" i="8"/>
  <c r="G2683" i="8"/>
  <c r="G5086" i="8"/>
  <c r="G5376" i="8"/>
  <c r="G5559" i="8"/>
  <c r="G6705" i="8"/>
  <c r="G6961" i="8"/>
  <c r="G8398" i="8"/>
  <c r="G8583" i="8"/>
  <c r="G5922" i="8"/>
  <c r="G175" i="8"/>
  <c r="G1395" i="8"/>
  <c r="G1550" i="8"/>
  <c r="G2342" i="8"/>
  <c r="G2623" i="8"/>
  <c r="G3378" i="8"/>
  <c r="G4214" i="8"/>
  <c r="G4208" i="8"/>
  <c r="G4281" i="8"/>
  <c r="G5136" i="8"/>
  <c r="G5397" i="8"/>
  <c r="G5793" i="8"/>
  <c r="G5982" i="8"/>
  <c r="G5873" i="8"/>
  <c r="G6173" i="8"/>
  <c r="G6546" i="8"/>
  <c r="G6726" i="8"/>
  <c r="G7022" i="8"/>
  <c r="G7490" i="8"/>
  <c r="G7510" i="8"/>
  <c r="G7873" i="8"/>
  <c r="G8171" i="8"/>
  <c r="G8211" i="8"/>
  <c r="G8410" i="8"/>
  <c r="G8650" i="8"/>
  <c r="G8679" i="8"/>
  <c r="G3827" i="8"/>
  <c r="G196" i="8"/>
  <c r="G969" i="8"/>
  <c r="G1320" i="8"/>
  <c r="G1571" i="8"/>
  <c r="G2037" i="8"/>
  <c r="G2363" i="8"/>
  <c r="G2424" i="8"/>
  <c r="G2645" i="8"/>
  <c r="G3399" i="8"/>
  <c r="G3650" i="8"/>
  <c r="G4302" i="8"/>
  <c r="G4815" i="8"/>
  <c r="G4995" i="8"/>
  <c r="G5418" i="8"/>
  <c r="G5837" i="8"/>
  <c r="G6024" i="8"/>
  <c r="G6194" i="8"/>
  <c r="G6567" i="8"/>
  <c r="G6607" i="8"/>
  <c r="G6747" i="8"/>
  <c r="G7043" i="8"/>
  <c r="G7531" i="8"/>
  <c r="G7788" i="8"/>
  <c r="G8192" i="8"/>
  <c r="G8239" i="8"/>
  <c r="G5507" i="8"/>
  <c r="G117" i="8"/>
  <c r="G59" i="8"/>
  <c r="G1492" i="8"/>
  <c r="G1958" i="8"/>
  <c r="G2284" i="8"/>
  <c r="G3601" i="8"/>
  <c r="G3899" i="8"/>
  <c r="G3881" i="8"/>
  <c r="G4273" i="8"/>
  <c r="G5102" i="8"/>
  <c r="G6084" i="8"/>
  <c r="G622" i="8"/>
  <c r="G8589" i="8"/>
  <c r="G1187" i="8"/>
  <c r="G2119" i="8"/>
  <c r="G4108" i="8"/>
  <c r="G4605" i="8"/>
  <c r="G6461" i="8"/>
  <c r="G8464" i="8"/>
  <c r="G535" i="8"/>
  <c r="G474" i="8"/>
  <c r="G1401" i="8"/>
  <c r="G728" i="8"/>
  <c r="G908" i="8"/>
  <c r="G1088" i="8"/>
  <c r="G1879" i="8"/>
  <c r="G2664" i="8"/>
  <c r="G2804" i="8"/>
  <c r="G3020" i="8"/>
  <c r="G3158" i="8"/>
  <c r="G3298" i="8"/>
  <c r="G3660" i="8"/>
  <c r="G3959" i="8"/>
  <c r="G4524" i="8"/>
  <c r="G4894" i="8"/>
  <c r="G5240" i="8"/>
  <c r="G6402" i="8"/>
  <c r="G8395" i="8"/>
  <c r="G8596" i="8"/>
  <c r="G472" i="8"/>
  <c r="G462" i="8"/>
  <c r="G1109" i="8"/>
  <c r="G1720" i="8"/>
  <c r="G1983" i="8"/>
  <c r="G2685" i="8"/>
  <c r="G2825" i="8"/>
  <c r="G3319" i="8"/>
  <c r="G3816" i="8"/>
  <c r="G4167" i="8"/>
  <c r="G4545" i="8"/>
  <c r="G4915" i="8"/>
  <c r="G5261" i="8"/>
  <c r="G5682" i="8"/>
  <c r="G6423" i="8"/>
  <c r="G7416" i="8"/>
  <c r="G7936" i="8"/>
  <c r="G8027" i="8"/>
  <c r="G998" i="8"/>
  <c r="G51" i="8"/>
  <c r="G297" i="8"/>
  <c r="G1285" i="8"/>
  <c r="G850" i="8"/>
  <c r="G1333" i="8"/>
  <c r="G1672" i="8"/>
  <c r="G1968" i="8"/>
  <c r="G2525" i="8"/>
  <c r="G3002" i="8"/>
  <c r="G3503" i="8"/>
  <c r="G3240" i="8"/>
  <c r="G3469" i="8"/>
  <c r="G4058" i="8"/>
  <c r="G4458" i="8"/>
  <c r="G4682" i="8"/>
  <c r="G4776" i="8"/>
  <c r="G4836" i="8"/>
  <c r="G5584" i="8"/>
  <c r="G5888" i="8"/>
  <c r="G6324" i="8"/>
  <c r="G5066" i="8"/>
  <c r="G4371" i="8"/>
  <c r="G1900" i="8"/>
  <c r="G2204" i="8"/>
  <c r="G3769" i="8"/>
  <c r="G4323" i="8"/>
  <c r="G5150" i="8"/>
  <c r="G5666" i="8"/>
  <c r="G6384" i="8"/>
  <c r="G6444" i="8"/>
  <c r="G6788" i="8"/>
  <c r="G7302" i="8"/>
  <c r="G8509" i="8"/>
  <c r="G8703" i="8"/>
  <c r="G6303" i="8"/>
  <c r="G7250" i="8"/>
  <c r="G7734" i="8"/>
  <c r="G8407" i="8"/>
  <c r="G118" i="8"/>
  <c r="G1493" i="8"/>
  <c r="G1978" i="8"/>
  <c r="G2285" i="8"/>
  <c r="G2923" i="8"/>
  <c r="G3602" i="8"/>
  <c r="G3882" i="8"/>
  <c r="G4182" i="8"/>
  <c r="G5122" i="8"/>
  <c r="G5380" i="8"/>
  <c r="G6085" i="8"/>
  <c r="G6965" i="8"/>
  <c r="G7767" i="8"/>
  <c r="G7310" i="8"/>
  <c r="G8534" i="8"/>
  <c r="G380" i="8"/>
  <c r="G446" i="8"/>
  <c r="G1312" i="8"/>
  <c r="G892" i="8"/>
  <c r="G1072" i="8"/>
  <c r="G1306" i="8"/>
  <c r="G1863" i="8"/>
  <c r="G2567" i="8"/>
  <c r="G2648" i="8"/>
  <c r="G3044" i="8"/>
  <c r="G3142" i="8"/>
  <c r="G3282" i="8"/>
  <c r="G3514" i="8"/>
  <c r="G3804" i="8"/>
  <c r="G3927" i="8"/>
  <c r="G4615" i="8"/>
  <c r="G4508" i="8"/>
  <c r="G4878" i="8"/>
  <c r="G5224" i="8"/>
  <c r="G5569" i="8"/>
  <c r="G6117" i="8"/>
  <c r="G6323" i="8"/>
  <c r="G6386" i="8"/>
  <c r="G7965" i="8"/>
  <c r="G517" i="8"/>
  <c r="G370" i="8"/>
  <c r="G973" i="8"/>
  <c r="G1113" i="8"/>
  <c r="G1724" i="8"/>
  <c r="G2063" i="8"/>
  <c r="G2393" i="8"/>
  <c r="G2789" i="8"/>
  <c r="G2829" i="8"/>
  <c r="G3323" i="8"/>
  <c r="G3669" i="8"/>
  <c r="G4043" i="8"/>
  <c r="G4549" i="8"/>
  <c r="G4919" i="8"/>
  <c r="G5265" i="8"/>
  <c r="G5511" i="8"/>
  <c r="G5846" i="8"/>
  <c r="G6044" i="8"/>
  <c r="G6427" i="8"/>
  <c r="G8018" i="8"/>
  <c r="G1178" i="8"/>
  <c r="G6243" i="8"/>
  <c r="G6492" i="8"/>
  <c r="G8343" i="8"/>
  <c r="G422" i="8"/>
  <c r="G1243" i="8"/>
  <c r="G874" i="8"/>
  <c r="G4220" i="8"/>
  <c r="G1902" i="8"/>
  <c r="G6870" i="8"/>
  <c r="G8557" i="8"/>
  <c r="G2067" i="8"/>
  <c r="G1741" i="8"/>
  <c r="G4036" i="8"/>
  <c r="G4254" i="8"/>
  <c r="G4976" i="8"/>
  <c r="G5439" i="8"/>
  <c r="G6688" i="8"/>
  <c r="G6964" i="8"/>
  <c r="G7454" i="8"/>
  <c r="G7946" i="8"/>
  <c r="G8042" i="8"/>
  <c r="G8391" i="8"/>
  <c r="G8453" i="8"/>
  <c r="G6972" i="8"/>
  <c r="G7954" i="8"/>
  <c r="G8181" i="8"/>
  <c r="G298" i="8"/>
  <c r="G1305" i="8"/>
  <c r="G811" i="8"/>
  <c r="G1353" i="8"/>
  <c r="G1673" i="8"/>
  <c r="G1988" i="8"/>
  <c r="G2526" i="8"/>
  <c r="G3003" i="8"/>
  <c r="G3809" i="8"/>
  <c r="G3241" i="8"/>
  <c r="G3489" i="8"/>
  <c r="G4081" i="8"/>
  <c r="G4478" i="8"/>
  <c r="G4702" i="8"/>
  <c r="G4777" i="8"/>
  <c r="G4837" i="8"/>
  <c r="G5586" i="8"/>
  <c r="G6865" i="8"/>
  <c r="G6912" i="8"/>
  <c r="G6709" i="8"/>
  <c r="G7158" i="8"/>
  <c r="G7243" i="8"/>
  <c r="G7329" i="8"/>
  <c r="G7546" i="8"/>
  <c r="G7861" i="8"/>
  <c r="G8121" i="8"/>
  <c r="G8639" i="8"/>
  <c r="G318" i="8"/>
  <c r="G3228" i="8"/>
  <c r="G7091" i="8"/>
  <c r="G7994" i="8"/>
  <c r="G119" i="8"/>
  <c r="G1494" i="8"/>
  <c r="G1998" i="8"/>
  <c r="G2286" i="8"/>
  <c r="G3603" i="8"/>
  <c r="G3883" i="8"/>
  <c r="G4202" i="8"/>
  <c r="G5142" i="8"/>
  <c r="G5341" i="8"/>
  <c r="G6086" i="8"/>
  <c r="G6710" i="8"/>
  <c r="G6966" i="8"/>
  <c r="G7768" i="8"/>
  <c r="G8657" i="8"/>
  <c r="G8682" i="8"/>
  <c r="G6002" i="8"/>
  <c r="G8295" i="8"/>
  <c r="G160" i="8"/>
  <c r="G753" i="8"/>
  <c r="G1535" i="8"/>
  <c r="G1945" i="8"/>
  <c r="G2327" i="8"/>
  <c r="G2608" i="8"/>
  <c r="G3363" i="8"/>
  <c r="G4176" i="8"/>
  <c r="G5107" i="8"/>
  <c r="G5763" i="8"/>
  <c r="G5952" i="8"/>
  <c r="G6158" i="8"/>
  <c r="G6889" i="8"/>
  <c r="G7007" i="8"/>
  <c r="G7460" i="8"/>
  <c r="G7669" i="8"/>
  <c r="G7913" i="8"/>
  <c r="G8412" i="8"/>
  <c r="G8556" i="8"/>
  <c r="G1531" i="8"/>
  <c r="G8674" i="8"/>
  <c r="G342" i="8"/>
  <c r="G990" i="8"/>
  <c r="G1170" i="8"/>
  <c r="G3861" i="8"/>
  <c r="G4432" i="8"/>
  <c r="G5282" i="8"/>
  <c r="G5720" i="8"/>
  <c r="G6504" i="8"/>
  <c r="G6588" i="8"/>
  <c r="G7064" i="8"/>
  <c r="G7862" i="8"/>
  <c r="G8554" i="8"/>
  <c r="G8633" i="8"/>
  <c r="G5484" i="8"/>
  <c r="G6143" i="8"/>
  <c r="G7470" i="8"/>
  <c r="G78" i="8"/>
  <c r="G349" i="8"/>
  <c r="G608" i="8"/>
  <c r="G991" i="8"/>
  <c r="G1299" i="8"/>
  <c r="G1971" i="8"/>
  <c r="G1822" i="8"/>
  <c r="G2245" i="8"/>
  <c r="G2787" i="8"/>
  <c r="G3063" i="8"/>
  <c r="G3717" i="8"/>
  <c r="G3842" i="8"/>
  <c r="G3988" i="8"/>
  <c r="G5166" i="8"/>
  <c r="G5509" i="8"/>
  <c r="G5340" i="8"/>
  <c r="G5681" i="8"/>
  <c r="G5633" i="8"/>
  <c r="G6049" i="8"/>
  <c r="G6525" i="8"/>
  <c r="G7077" i="8"/>
  <c r="G7177" i="8"/>
  <c r="G7336" i="8"/>
  <c r="G7479" i="8"/>
  <c r="G8329" i="8"/>
  <c r="G8579" i="8"/>
  <c r="G4243" i="8"/>
  <c r="G4764" i="8"/>
  <c r="G8451" i="8"/>
  <c r="G299" i="8"/>
  <c r="G1325" i="8"/>
  <c r="G852" i="8"/>
  <c r="G1373" i="8"/>
  <c r="G1674" i="8"/>
  <c r="G2008" i="8"/>
  <c r="G2527" i="8"/>
  <c r="G3004" i="8"/>
  <c r="G3425" i="8"/>
  <c r="G3242" i="8"/>
  <c r="G3509" i="8"/>
  <c r="G4101" i="8"/>
  <c r="G4390" i="8"/>
  <c r="G4722" i="8"/>
  <c r="G4778" i="8"/>
  <c r="G4838" i="8"/>
  <c r="G5523" i="8"/>
  <c r="G5588" i="8"/>
  <c r="G5894" i="8"/>
  <c r="G6946" i="8"/>
  <c r="G7159" i="8"/>
  <c r="G7244" i="8"/>
  <c r="G7331" i="8"/>
  <c r="G7563" i="8"/>
  <c r="G7881" i="8"/>
  <c r="G8122" i="8"/>
  <c r="G8053" i="8"/>
  <c r="G1332" i="8"/>
  <c r="G713" i="8"/>
  <c r="G933" i="8"/>
  <c r="G1073" i="8"/>
  <c r="G1326" i="8"/>
  <c r="G1864" i="8"/>
  <c r="G607" i="8"/>
  <c r="G2405" i="8"/>
  <c r="G2746" i="8"/>
  <c r="G3986" i="8"/>
  <c r="G5359" i="8"/>
  <c r="G7222" i="8"/>
  <c r="G7477" i="8"/>
  <c r="G7413" i="8"/>
  <c r="G7512" i="8"/>
  <c r="G8140" i="8"/>
  <c r="G8270" i="8"/>
  <c r="G8573" i="8"/>
  <c r="G8363" i="8"/>
  <c r="G258" i="8"/>
  <c r="G648" i="8"/>
  <c r="G1278" i="8"/>
  <c r="G771" i="8"/>
  <c r="G1031" i="8"/>
  <c r="G1633" i="8"/>
  <c r="G1929" i="8"/>
  <c r="G2486" i="8"/>
  <c r="G2963" i="8"/>
  <c r="G3103" i="8"/>
  <c r="G3201" i="8"/>
  <c r="G3473" i="8"/>
  <c r="G4097" i="8"/>
  <c r="G4484" i="8"/>
  <c r="G4364" i="8"/>
  <c r="G4577" i="8"/>
  <c r="G4737" i="8"/>
  <c r="G5506" i="8"/>
  <c r="G5965" i="8"/>
  <c r="G6256" i="8"/>
  <c r="G6296" i="8"/>
  <c r="G6669" i="8"/>
  <c r="G6809" i="8"/>
  <c r="G6927" i="8"/>
  <c r="G7203" i="8"/>
  <c r="G7598" i="8"/>
  <c r="G7635" i="8"/>
  <c r="G7869" i="8"/>
  <c r="G8153" i="8"/>
  <c r="G8303" i="8"/>
  <c r="G8447" i="8"/>
  <c r="G5896" i="8"/>
  <c r="G79" i="8"/>
  <c r="G369" i="8"/>
  <c r="G609" i="8"/>
  <c r="G1032" i="8"/>
  <c r="G1319" i="8"/>
  <c r="G1991" i="8"/>
  <c r="G2246" i="8"/>
  <c r="G2788" i="8"/>
  <c r="G3064" i="8"/>
  <c r="G3737" i="8"/>
  <c r="G3843" i="8"/>
  <c r="G4008" i="8"/>
  <c r="G5186" i="8"/>
  <c r="G5701" i="8"/>
  <c r="G5634" i="8"/>
  <c r="G8479" i="8"/>
  <c r="G5755" i="8"/>
  <c r="G1691" i="8"/>
  <c r="G1951" i="8"/>
  <c r="G3697" i="8"/>
  <c r="G5176" i="8"/>
  <c r="G4896" i="8"/>
  <c r="G5797" i="8"/>
  <c r="G6901" i="8"/>
  <c r="G7663" i="8"/>
  <c r="G7907" i="8"/>
  <c r="G8434" i="8"/>
  <c r="G420" i="8"/>
  <c r="G3478" i="8"/>
  <c r="G4964" i="8"/>
  <c r="G8532" i="8"/>
  <c r="G33" i="8"/>
  <c r="G568" i="8"/>
  <c r="G951" i="8"/>
  <c r="G1171" i="8"/>
  <c r="G1782" i="8"/>
  <c r="G2205" i="8"/>
  <c r="G2747" i="8"/>
  <c r="G2887" i="8"/>
  <c r="G3640" i="8"/>
  <c r="G5170" i="8"/>
  <c r="G5802" i="8"/>
  <c r="G6485" i="8"/>
  <c r="G7283" i="8"/>
  <c r="G7727" i="8"/>
  <c r="G7947" i="8"/>
  <c r="G8086" i="8"/>
  <c r="G8338" i="8"/>
  <c r="G8735" i="8"/>
  <c r="G7797" i="8"/>
  <c r="G259" i="8"/>
  <c r="G649" i="8"/>
  <c r="G1298" i="8"/>
  <c r="G812" i="8"/>
  <c r="G1634" i="8"/>
  <c r="G1823" i="8"/>
  <c r="G1935" i="8"/>
  <c r="G2487" i="8"/>
  <c r="G2964" i="8"/>
  <c r="G3104" i="8"/>
  <c r="G3202" i="8"/>
  <c r="G3493" i="8"/>
  <c r="G4117" i="8"/>
  <c r="G4365" i="8"/>
  <c r="G4597" i="8"/>
  <c r="G4738" i="8"/>
  <c r="G5508" i="8"/>
  <c r="G5967" i="8"/>
  <c r="G6257" i="8"/>
  <c r="G6297" i="8"/>
  <c r="G6810" i="8"/>
  <c r="G6936" i="8"/>
  <c r="G7204" i="8"/>
  <c r="G7618" i="8"/>
  <c r="G7636" i="8"/>
  <c r="G7811" i="8"/>
  <c r="G7890" i="8"/>
  <c r="G8289" i="8"/>
  <c r="G1660" i="8"/>
  <c r="G5836" i="8"/>
  <c r="G6796" i="8"/>
  <c r="G300" i="8"/>
  <c r="G1345" i="8"/>
  <c r="G893" i="8"/>
  <c r="G1393" i="8"/>
  <c r="G1675" i="8"/>
  <c r="G3338" i="8"/>
  <c r="G7905" i="8"/>
  <c r="G8569" i="8"/>
  <c r="G1435" i="8"/>
  <c r="G2846" i="8"/>
  <c r="G2922" i="8"/>
  <c r="G4526" i="8"/>
  <c r="G5120" i="8"/>
  <c r="G5986" i="8"/>
  <c r="G6648" i="8"/>
  <c r="G7137" i="8"/>
  <c r="G7706" i="8"/>
  <c r="G8413" i="8"/>
  <c r="G6616" i="8"/>
  <c r="G218" i="8"/>
  <c r="G1593" i="8"/>
  <c r="G2406" i="8"/>
  <c r="G2446" i="8"/>
  <c r="G3468" i="8"/>
  <c r="G3954" i="8"/>
  <c r="G4324" i="8"/>
  <c r="G5440" i="8"/>
  <c r="G5862" i="8"/>
  <c r="G6216" i="8"/>
  <c r="G6629" i="8"/>
  <c r="G6769" i="8"/>
  <c r="G7065" i="8"/>
  <c r="G7414" i="8"/>
  <c r="G7810" i="8"/>
  <c r="G8438" i="8"/>
  <c r="G8463" i="8"/>
  <c r="G5776" i="8"/>
  <c r="G569" i="8"/>
  <c r="G992" i="8"/>
  <c r="G1172" i="8"/>
  <c r="G2206" i="8"/>
  <c r="G2748" i="8"/>
  <c r="G2888" i="8"/>
  <c r="G3674" i="8"/>
  <c r="G5190" i="8"/>
  <c r="G5804" i="8"/>
  <c r="G6486" i="8"/>
  <c r="G6630" i="8"/>
  <c r="G7284" i="8"/>
  <c r="G7728" i="8"/>
  <c r="G7948" i="8"/>
  <c r="G8087" i="8"/>
  <c r="G8411" i="8"/>
  <c r="G8602" i="8"/>
  <c r="G3110" i="8"/>
  <c r="G5466" i="8"/>
  <c r="G7817" i="8"/>
  <c r="G80" i="8"/>
  <c r="G389" i="8"/>
  <c r="G610" i="8"/>
  <c r="G385" i="8"/>
  <c r="G6020" i="8"/>
  <c r="G5902" i="8"/>
  <c r="G8683" i="8"/>
  <c r="G910" i="8"/>
  <c r="G1090" i="8"/>
  <c r="G1841" i="8"/>
  <c r="G2084" i="8"/>
  <c r="G2304" i="8"/>
  <c r="G3455" i="8"/>
  <c r="G4700" i="8"/>
  <c r="G5468" i="8"/>
  <c r="G6404" i="8"/>
  <c r="G7024" i="8"/>
  <c r="G7115" i="8"/>
  <c r="G7327" i="8"/>
  <c r="G8233" i="8"/>
  <c r="G8734" i="8"/>
  <c r="G7642" i="8"/>
  <c r="G480" i="8"/>
  <c r="G911" i="8"/>
  <c r="G1131" i="8"/>
  <c r="G1200" i="8"/>
  <c r="G1742" i="8"/>
  <c r="G1910" i="8"/>
  <c r="G2165" i="8"/>
  <c r="G2707" i="8"/>
  <c r="G2847" i="8"/>
  <c r="G3794" i="8"/>
  <c r="G4652" i="8"/>
  <c r="G4937" i="8"/>
  <c r="G4977" i="8"/>
  <c r="G5094" i="8"/>
  <c r="G5283" i="8"/>
  <c r="G5722" i="8"/>
  <c r="G6445" i="8"/>
  <c r="G7687" i="8"/>
  <c r="G8046" i="8"/>
  <c r="G2045" i="8"/>
  <c r="G4884" i="8"/>
  <c r="G5529" i="8"/>
  <c r="G6952" i="8"/>
  <c r="G7210" i="8"/>
  <c r="G32" i="8"/>
  <c r="G219" i="8"/>
  <c r="G772" i="8"/>
  <c r="G1594" i="8"/>
  <c r="G1783" i="8"/>
  <c r="G2407" i="8"/>
  <c r="G2447" i="8"/>
  <c r="G2924" i="8"/>
  <c r="G3488" i="8"/>
  <c r="G3956" i="8"/>
  <c r="G4385" i="8"/>
  <c r="G4325" i="8"/>
  <c r="G5441" i="8"/>
  <c r="G5863" i="8"/>
  <c r="G6217" i="8"/>
  <c r="G6770" i="8"/>
  <c r="G7066" i="8"/>
  <c r="G7415" i="8"/>
  <c r="G8493" i="8"/>
  <c r="G5560" i="8"/>
  <c r="G260" i="8"/>
  <c r="G650" i="8"/>
  <c r="G1318" i="8"/>
  <c r="G853" i="8"/>
  <c r="G1033" i="8"/>
  <c r="G1635" i="8"/>
  <c r="G3545" i="8"/>
  <c r="G8287" i="8"/>
  <c r="G156" i="8"/>
  <c r="G730" i="8"/>
  <c r="G2585" i="8"/>
  <c r="G2666" i="8"/>
  <c r="G3774" i="8"/>
  <c r="G6175" i="8"/>
  <c r="G6548" i="8"/>
  <c r="G7766" i="8"/>
  <c r="G8604" i="8"/>
  <c r="G7923" i="8"/>
  <c r="G178" i="8"/>
  <c r="G322" i="8"/>
  <c r="G731" i="8"/>
  <c r="G1553" i="8"/>
  <c r="G2345" i="8"/>
  <c r="G2626" i="8"/>
  <c r="G3381" i="8"/>
  <c r="G3995" i="8"/>
  <c r="G4268" i="8"/>
  <c r="G4284" i="8"/>
  <c r="G4452" i="8"/>
  <c r="G5196" i="8"/>
  <c r="G5400" i="8"/>
  <c r="G5799" i="8"/>
  <c r="G5988" i="8"/>
  <c r="G6176" i="8"/>
  <c r="G6549" i="8"/>
  <c r="G6589" i="8"/>
  <c r="G6729" i="8"/>
  <c r="G7025" i="8"/>
  <c r="G7496" i="8"/>
  <c r="G7513" i="8"/>
  <c r="G7852" i="8"/>
  <c r="G8174" i="8"/>
  <c r="G8214" i="8"/>
  <c r="G8642" i="8"/>
  <c r="G6576" i="8"/>
  <c r="G7595" i="8"/>
  <c r="G7674" i="8"/>
  <c r="G485" i="8"/>
  <c r="G328" i="8"/>
  <c r="G952" i="8"/>
  <c r="G1132" i="8"/>
  <c r="G1210" i="8"/>
  <c r="G1927" i="8"/>
  <c r="G2166" i="8"/>
  <c r="G2708" i="8"/>
  <c r="G2848" i="8"/>
  <c r="G3814" i="8"/>
  <c r="G4501" i="8"/>
  <c r="G4672" i="8"/>
  <c r="G4938" i="8"/>
  <c r="G5114" i="8"/>
  <c r="G5284" i="8"/>
  <c r="G5724" i="8"/>
  <c r="G5872" i="8"/>
  <c r="G6446" i="8"/>
  <c r="G6590" i="8"/>
  <c r="G7688" i="8"/>
  <c r="G8047" i="8"/>
  <c r="G8310" i="8"/>
  <c r="G8431" i="8"/>
  <c r="G8610" i="8"/>
  <c r="G6532" i="8"/>
  <c r="G356" i="8"/>
  <c r="G570" i="8"/>
  <c r="G1173" i="8"/>
  <c r="G1784" i="8"/>
  <c r="G2207" i="8"/>
  <c r="G1422" i="8"/>
  <c r="G929" i="8"/>
  <c r="G77" i="8"/>
  <c r="G1552" i="8"/>
  <c r="G3160" i="8"/>
  <c r="G7809" i="8"/>
  <c r="G8646" i="8"/>
  <c r="G8615" i="8"/>
  <c r="G5869" i="8"/>
  <c r="G6452" i="8"/>
  <c r="G489" i="8"/>
  <c r="G871" i="8"/>
  <c r="G1091" i="8"/>
  <c r="G1251" i="8"/>
  <c r="G1453" i="8"/>
  <c r="G1702" i="8"/>
  <c r="G1934" i="8"/>
  <c r="G2667" i="8"/>
  <c r="G2807" i="8"/>
  <c r="G3161" i="8"/>
  <c r="G3301" i="8"/>
  <c r="G3686" i="8"/>
  <c r="G3965" i="8"/>
  <c r="G4274" i="8"/>
  <c r="G4645" i="8"/>
  <c r="G4527" i="8"/>
  <c r="G4897" i="8"/>
  <c r="G5243" i="8"/>
  <c r="G6041" i="8"/>
  <c r="G6405" i="8"/>
  <c r="G185" i="8"/>
  <c r="G6072" i="8"/>
  <c r="G6263" i="8"/>
  <c r="G6472" i="8"/>
  <c r="G8374" i="8"/>
  <c r="G179" i="8"/>
  <c r="G732" i="8"/>
  <c r="G1554" i="8"/>
  <c r="G1743" i="8"/>
  <c r="G2346" i="8"/>
  <c r="G2627" i="8"/>
  <c r="G3382" i="8"/>
  <c r="G4151" i="8"/>
  <c r="G4285" i="8"/>
  <c r="G4472" i="8"/>
  <c r="G5011" i="8"/>
  <c r="G4978" i="8"/>
  <c r="G5401" i="8"/>
  <c r="G5801" i="8"/>
  <c r="G5990" i="8"/>
  <c r="G6177" i="8"/>
  <c r="G6550" i="8"/>
  <c r="G6730" i="8"/>
  <c r="G7026" i="8"/>
  <c r="G7498" i="8"/>
  <c r="G7514" i="8"/>
  <c r="G7872" i="8"/>
  <c r="G8175" i="8"/>
  <c r="G8215" i="8"/>
  <c r="G8473" i="8"/>
  <c r="G7570" i="8"/>
  <c r="G7694" i="8"/>
  <c r="G13" i="8"/>
  <c r="G220" i="8"/>
  <c r="G813" i="8"/>
  <c r="G993" i="8"/>
  <c r="G1595" i="8"/>
  <c r="G2408" i="8"/>
  <c r="G2448" i="8"/>
  <c r="G2583" i="8"/>
  <c r="G7003" i="8"/>
  <c r="G1391" i="8"/>
  <c r="G484" i="8"/>
  <c r="G627" i="8"/>
  <c r="G1781" i="8"/>
  <c r="G2244" i="8"/>
  <c r="G3340" i="8"/>
  <c r="G3635" i="8"/>
  <c r="G3963" i="8"/>
  <c r="G5146" i="8"/>
  <c r="G5492" i="8"/>
  <c r="G5632" i="8"/>
  <c r="G6524" i="8"/>
  <c r="G6708" i="8"/>
  <c r="G7334" i="8"/>
  <c r="G7494" i="8"/>
  <c r="G8008" i="8"/>
  <c r="G8688" i="8"/>
  <c r="G7126" i="8"/>
  <c r="G8457" i="8"/>
  <c r="G138" i="8"/>
  <c r="G691" i="8"/>
  <c r="G1513" i="8"/>
  <c r="G2087" i="8"/>
  <c r="G2305" i="8"/>
  <c r="G2586" i="8"/>
  <c r="G3341" i="8"/>
  <c r="G3654" i="8"/>
  <c r="G4154" i="8"/>
  <c r="G5140" i="8"/>
  <c r="G5719" i="8"/>
  <c r="G5908" i="8"/>
  <c r="G6136" i="8"/>
  <c r="G6834" i="8"/>
  <c r="G6985" i="8"/>
  <c r="G7860" i="8"/>
  <c r="G8311" i="8"/>
  <c r="G8456" i="8"/>
  <c r="G8159" i="8"/>
  <c r="G494" i="8"/>
  <c r="G912" i="8"/>
  <c r="G1092" i="8"/>
  <c r="G1271" i="8"/>
  <c r="G1454" i="8"/>
  <c r="G1703" i="8"/>
  <c r="G1954" i="8"/>
  <c r="G2668" i="8"/>
  <c r="G2808" i="8"/>
  <c r="G3302" i="8"/>
  <c r="G3707" i="8"/>
  <c r="G3631" i="8"/>
  <c r="G3967" i="8"/>
  <c r="G4665" i="8"/>
  <c r="G4528" i="8"/>
  <c r="G4898" i="8"/>
  <c r="G5244" i="8"/>
  <c r="G6406" i="8"/>
  <c r="G7959" i="8"/>
  <c r="G125" i="8"/>
  <c r="G4291" i="8"/>
  <c r="G6342" i="8"/>
  <c r="G6283" i="8"/>
  <c r="G490" i="8"/>
  <c r="G1133" i="8"/>
  <c r="G1226" i="8"/>
  <c r="G1744" i="8"/>
  <c r="G1941" i="8"/>
  <c r="G2167" i="8"/>
  <c r="G1778" i="8"/>
  <c r="G2302" i="8"/>
  <c r="G6154" i="8"/>
  <c r="G8154" i="8"/>
  <c r="G1472" i="8"/>
  <c r="G3022" i="8"/>
  <c r="G3260" i="8"/>
  <c r="G3822" i="8"/>
  <c r="G5800" i="8"/>
  <c r="G6348" i="8"/>
  <c r="G6984" i="8"/>
  <c r="G7588" i="8"/>
  <c r="G8065" i="8"/>
  <c r="G8309" i="8"/>
  <c r="G6223" i="8"/>
  <c r="G362" i="8"/>
  <c r="G1434" i="8"/>
  <c r="G831" i="8"/>
  <c r="G1051" i="8"/>
  <c r="G2546" i="8"/>
  <c r="G3023" i="8"/>
  <c r="G3453" i="8"/>
  <c r="G3261" i="8"/>
  <c r="G3567" i="8"/>
  <c r="G3582" i="8"/>
  <c r="G4056" i="8"/>
  <c r="G4720" i="8"/>
  <c r="G4797" i="8"/>
  <c r="G4857" i="8"/>
  <c r="G5452" i="8"/>
  <c r="G5482" i="8"/>
  <c r="G5667" i="8"/>
  <c r="G6365" i="8"/>
  <c r="G7263" i="8"/>
  <c r="G7369" i="8"/>
  <c r="G7918" i="8"/>
  <c r="G8028" i="8"/>
  <c r="G8393" i="8"/>
  <c r="G8729" i="8"/>
  <c r="G523" i="8"/>
  <c r="G7383" i="8"/>
  <c r="G8073" i="8"/>
  <c r="G139" i="8"/>
  <c r="G692" i="8"/>
  <c r="G1514" i="8"/>
  <c r="G2107" i="8"/>
  <c r="G2306" i="8"/>
  <c r="G2587" i="8"/>
  <c r="G3162" i="8"/>
  <c r="G3342" i="8"/>
  <c r="G3664" i="8"/>
  <c r="G4164" i="8"/>
  <c r="G5160" i="8"/>
  <c r="G5361" i="8"/>
  <c r="G5721" i="8"/>
  <c r="G5910" i="8"/>
  <c r="G6137" i="8"/>
  <c r="G6836" i="8"/>
  <c r="G6986" i="8"/>
  <c r="G7878" i="8"/>
  <c r="G7390" i="8"/>
  <c r="G180" i="8"/>
  <c r="G773" i="8"/>
  <c r="G1555" i="8"/>
  <c r="G2347" i="8"/>
  <c r="G2628" i="8"/>
  <c r="G3383" i="8"/>
  <c r="G4161" i="8"/>
  <c r="G4286" i="8"/>
  <c r="G4492" i="8"/>
  <c r="G5073" i="8"/>
  <c r="G4979" i="8"/>
  <c r="G5402" i="8"/>
  <c r="G5803" i="8"/>
  <c r="G5992" i="8"/>
  <c r="G6178" i="8"/>
  <c r="G6551" i="8"/>
  <c r="G6591" i="8"/>
  <c r="G6731" i="8"/>
  <c r="G7027" i="8"/>
  <c r="G7500" i="8"/>
  <c r="G7515" i="8"/>
  <c r="G8013" i="8"/>
  <c r="G8176" i="8"/>
  <c r="G8216" i="8"/>
  <c r="G8382" i="8"/>
  <c r="G8498" i="8"/>
  <c r="G8606" i="8"/>
  <c r="G7426" i="8"/>
  <c r="G8128" i="8"/>
  <c r="G121" i="8"/>
  <c r="G8678" i="8"/>
  <c r="G4247" i="8"/>
  <c r="G8547" i="8"/>
  <c r="G1414" i="8"/>
  <c r="G1279" i="8"/>
  <c r="G3547" i="8"/>
  <c r="G6768" i="8"/>
  <c r="G7096" i="8"/>
  <c r="G7242" i="8"/>
  <c r="G7282" i="8"/>
  <c r="G7916" i="8"/>
  <c r="G8240" i="8"/>
  <c r="G8517" i="8"/>
  <c r="G4689" i="8"/>
  <c r="G8258" i="8"/>
  <c r="G8392" i="8"/>
  <c r="G26" i="8"/>
  <c r="G98" i="8"/>
  <c r="G1369" i="8"/>
  <c r="G628" i="8"/>
  <c r="G1473" i="8"/>
  <c r="G2100" i="8"/>
  <c r="G1842" i="8"/>
  <c r="G2104" i="8"/>
  <c r="G2265" i="8"/>
  <c r="G3862" i="8"/>
  <c r="G4006" i="8"/>
  <c r="G5124" i="8"/>
  <c r="G5360" i="8"/>
  <c r="G6065" i="8"/>
  <c r="G6855" i="8"/>
  <c r="G6933" i="8"/>
  <c r="G7117" i="8"/>
  <c r="G7376" i="8"/>
  <c r="G7747" i="8"/>
  <c r="G8141" i="8"/>
  <c r="G8558" i="8"/>
  <c r="G8375" i="8"/>
  <c r="G382" i="8"/>
  <c r="G872" i="8"/>
  <c r="G1052" i="8"/>
  <c r="G2547" i="8"/>
  <c r="G3024" i="8"/>
  <c r="G3470" i="8"/>
  <c r="G3262" i="8"/>
  <c r="G3583" i="8"/>
  <c r="G4083" i="8"/>
  <c r="G4568" i="8"/>
  <c r="G4798" i="8"/>
  <c r="G4858" i="8"/>
  <c r="G5495" i="8"/>
  <c r="G5603" i="8"/>
  <c r="G6366" i="8"/>
  <c r="G7371" i="8"/>
  <c r="G7920" i="8"/>
  <c r="G8748" i="8"/>
  <c r="G492" i="8"/>
  <c r="G5185" i="8"/>
  <c r="G8230" i="8"/>
  <c r="G499" i="8"/>
  <c r="G733" i="8"/>
  <c r="G953" i="8"/>
  <c r="G1093" i="8"/>
  <c r="G1291" i="8"/>
  <c r="G2148" i="8"/>
  <c r="G1704" i="8"/>
  <c r="G1974" i="8"/>
  <c r="G2147" i="8"/>
  <c r="G2769" i="8"/>
  <c r="G2809" i="8"/>
  <c r="G3303" i="8"/>
  <c r="G3727" i="8"/>
  <c r="G3651" i="8"/>
  <c r="G3969" i="8"/>
  <c r="G4685" i="8"/>
  <c r="G4529" i="8"/>
  <c r="G4899" i="8"/>
  <c r="G5245" i="8"/>
  <c r="G5678" i="8"/>
  <c r="G6407" i="8"/>
  <c r="G341" i="8"/>
  <c r="G6052" i="8"/>
  <c r="G6183" i="8"/>
  <c r="G2080" i="8"/>
  <c r="G1701" i="8"/>
  <c r="G1881" i="8"/>
  <c r="G2164" i="8"/>
  <c r="G2786" i="8"/>
  <c r="G4260" i="8"/>
  <c r="G4248" i="8"/>
  <c r="G4283" i="8"/>
  <c r="G4632" i="8"/>
  <c r="G4936" i="8"/>
  <c r="G5092" i="8"/>
  <c r="G5861" i="8"/>
  <c r="G6832" i="8"/>
  <c r="G7659" i="8"/>
  <c r="G7726" i="8"/>
  <c r="G7888" i="8"/>
  <c r="G8385" i="8"/>
  <c r="G8507" i="8"/>
  <c r="G8563" i="8"/>
  <c r="G6" i="8"/>
  <c r="G1323" i="8"/>
  <c r="G6048" i="8"/>
  <c r="G6877" i="8"/>
  <c r="G278" i="8"/>
  <c r="G677" i="8"/>
  <c r="G1206" i="8"/>
  <c r="G791" i="8"/>
  <c r="G1444" i="8"/>
  <c r="G1653" i="8"/>
  <c r="G2506" i="8"/>
  <c r="G2983" i="8"/>
  <c r="G3123" i="8"/>
  <c r="G3221" i="8"/>
  <c r="G3551" i="8"/>
  <c r="G4079" i="8"/>
  <c r="G4471" i="8"/>
  <c r="G4609" i="8"/>
  <c r="G4757" i="8"/>
  <c r="G5546" i="8"/>
  <c r="G6005" i="8"/>
  <c r="G6316" i="8"/>
  <c r="G6689" i="8"/>
  <c r="G7138" i="8"/>
  <c r="G7223" i="8"/>
  <c r="G7608" i="8"/>
  <c r="G4570" i="8"/>
  <c r="G8004" i="8"/>
  <c r="G99" i="8"/>
  <c r="G662" i="8"/>
  <c r="G629" i="8"/>
  <c r="G1474" i="8"/>
  <c r="G2120" i="8"/>
  <c r="G2124" i="8"/>
  <c r="G2266" i="8"/>
  <c r="G3863" i="8"/>
  <c r="G4026" i="8"/>
  <c r="G5144" i="8"/>
  <c r="G5321" i="8"/>
  <c r="G5470" i="8"/>
  <c r="G6066" i="8"/>
  <c r="G6837" i="8"/>
  <c r="G6690" i="8"/>
  <c r="G6940" i="8"/>
  <c r="G7119" i="8"/>
  <c r="G7264" i="8"/>
  <c r="G7378" i="8"/>
  <c r="G7748" i="8"/>
  <c r="G8142" i="8"/>
  <c r="G8587" i="8"/>
  <c r="G8614" i="8"/>
  <c r="G140" i="8"/>
  <c r="G1515" i="8"/>
  <c r="G2127" i="8"/>
  <c r="G2307" i="8"/>
  <c r="G2588" i="8"/>
  <c r="G3343" i="8"/>
  <c r="G4189" i="8"/>
  <c r="G5180" i="8"/>
  <c r="G5723" i="8"/>
  <c r="G5912" i="8"/>
  <c r="G6138" i="8"/>
  <c r="G6838" i="8"/>
  <c r="G6987" i="8"/>
  <c r="G7886" i="8"/>
  <c r="G8425" i="8"/>
  <c r="G5387" i="8"/>
  <c r="G7290" i="8"/>
  <c r="G8278" i="8"/>
  <c r="G2027" i="8"/>
  <c r="G5088" i="8"/>
  <c r="G5713" i="8"/>
  <c r="G8618" i="8"/>
  <c r="G663" i="8"/>
  <c r="G2445" i="8"/>
  <c r="G2886" i="8"/>
  <c r="G3062" i="8"/>
  <c r="G5399" i="8"/>
  <c r="G6424" i="8"/>
  <c r="G6484" i="8"/>
  <c r="G6668" i="8"/>
  <c r="G7157" i="8"/>
  <c r="G3979" i="8"/>
  <c r="G7350" i="8"/>
  <c r="G7401" i="8"/>
  <c r="G333" i="8"/>
  <c r="G588" i="8"/>
  <c r="G971" i="8"/>
  <c r="G1011" i="8"/>
  <c r="G1191" i="8"/>
  <c r="G1993" i="8"/>
  <c r="G1802" i="8"/>
  <c r="G2225" i="8"/>
  <c r="G2767" i="8"/>
  <c r="G2907" i="8"/>
  <c r="G3759" i="8"/>
  <c r="G4459" i="8"/>
  <c r="G4650" i="8"/>
  <c r="G5148" i="8"/>
  <c r="G5447" i="8"/>
  <c r="G5320" i="8"/>
  <c r="G5613" i="8"/>
  <c r="G6505" i="8"/>
  <c r="G6895" i="8"/>
  <c r="G7303" i="8"/>
  <c r="G8148" i="8"/>
  <c r="G8313" i="8"/>
  <c r="G8455" i="8"/>
  <c r="G7032" i="8"/>
  <c r="G7540" i="8"/>
  <c r="G8565" i="8"/>
  <c r="G279" i="8"/>
  <c r="G1216" i="8"/>
  <c r="G832" i="8"/>
  <c r="G1654" i="8"/>
  <c r="G2507" i="8"/>
  <c r="G2984" i="8"/>
  <c r="G3124" i="8"/>
  <c r="G3222" i="8"/>
  <c r="G3571" i="8"/>
  <c r="G3420" i="8"/>
  <c r="G4099" i="8"/>
  <c r="G4491" i="8"/>
  <c r="G4644" i="8"/>
  <c r="G4758" i="8"/>
  <c r="G4818" i="8"/>
  <c r="G5548" i="8"/>
  <c r="G6007" i="8"/>
  <c r="G6317" i="8"/>
  <c r="G7139" i="8"/>
  <c r="G7224" i="8"/>
  <c r="G7550" i="8"/>
  <c r="G7831" i="8"/>
  <c r="G8364" i="8"/>
  <c r="G8470" i="8"/>
  <c r="G8562" i="8"/>
  <c r="G2352" i="8"/>
  <c r="G5849" i="8"/>
  <c r="G7165" i="8"/>
  <c r="G8043" i="8"/>
  <c r="G402" i="8"/>
  <c r="G1229" i="8"/>
  <c r="G693" i="8"/>
  <c r="G913" i="8"/>
  <c r="G1053" i="8"/>
  <c r="G2548" i="8"/>
  <c r="G2729" i="8"/>
  <c r="G3025" i="8"/>
  <c r="G3490" i="8"/>
  <c r="G3263" i="8"/>
  <c r="G3678" i="8"/>
  <c r="G4103" i="8"/>
  <c r="G4588" i="8"/>
  <c r="G4799" i="8"/>
  <c r="G4859" i="8"/>
  <c r="G5591" i="8"/>
  <c r="G6367" i="8"/>
  <c r="G7373" i="8"/>
  <c r="G7661" i="8"/>
  <c r="G7922" i="8"/>
  <c r="G7963" i="8"/>
  <c r="G45" i="8"/>
  <c r="G7995" i="8"/>
  <c r="G261" i="8"/>
  <c r="G651" i="8"/>
  <c r="G1338" i="8"/>
  <c r="G734" i="8"/>
  <c r="G814" i="8"/>
  <c r="G1510" i="8"/>
  <c r="G7394" i="8"/>
  <c r="G7417" i="8"/>
  <c r="G3359" i="8"/>
  <c r="G475" i="8"/>
  <c r="G770" i="8"/>
  <c r="G950" i="8"/>
  <c r="G1130" i="8"/>
  <c r="G3841" i="8"/>
  <c r="G4600" i="8"/>
  <c r="G5242" i="8"/>
  <c r="G5689" i="8"/>
  <c r="G6364" i="8"/>
  <c r="G6923" i="8"/>
  <c r="G7367" i="8"/>
  <c r="G8104" i="8"/>
  <c r="G8120" i="8"/>
  <c r="G8625" i="8"/>
  <c r="G7892" i="8"/>
  <c r="G8093" i="8"/>
  <c r="G238" i="8"/>
  <c r="G751" i="8"/>
  <c r="G1613" i="8"/>
  <c r="G2090" i="8"/>
  <c r="G2466" i="8"/>
  <c r="G2943" i="8"/>
  <c r="G3083" i="8"/>
  <c r="G3181" i="8"/>
  <c r="G3566" i="8"/>
  <c r="G4071" i="8"/>
  <c r="G3903" i="8"/>
  <c r="G4241" i="8"/>
  <c r="G4437" i="8"/>
  <c r="G4344" i="8"/>
  <c r="G5925" i="8"/>
  <c r="G6319" i="8"/>
  <c r="G6236" i="8"/>
  <c r="G6276" i="8"/>
  <c r="G6649" i="8"/>
  <c r="G6789" i="8"/>
  <c r="G7098" i="8"/>
  <c r="G7830" i="8"/>
  <c r="G8513" i="8"/>
  <c r="G8561" i="8"/>
  <c r="G3689" i="8"/>
  <c r="G5477" i="8"/>
  <c r="G5733" i="8"/>
  <c r="G6756" i="8"/>
  <c r="G7754" i="8"/>
  <c r="G338" i="8"/>
  <c r="G589" i="8"/>
  <c r="G1449" i="8"/>
  <c r="G1192" i="8"/>
  <c r="G1953" i="8"/>
  <c r="G1843" i="8"/>
  <c r="G2226" i="8"/>
  <c r="G2768" i="8"/>
  <c r="G2908" i="8"/>
  <c r="G3779" i="8"/>
  <c r="G4479" i="8"/>
  <c r="G4670" i="8"/>
  <c r="G5168" i="8"/>
  <c r="G5456" i="8"/>
  <c r="G5677" i="8"/>
  <c r="G5614" i="8"/>
  <c r="G6506" i="8"/>
  <c r="G6650" i="8"/>
  <c r="G7304" i="8"/>
  <c r="G8149" i="8"/>
  <c r="G8405" i="8"/>
  <c r="G3785" i="8"/>
  <c r="G6992" i="8"/>
  <c r="G100" i="8"/>
  <c r="G630" i="8"/>
  <c r="G676" i="8"/>
  <c r="G1227" i="8"/>
  <c r="G1475" i="8"/>
  <c r="G1844" i="8"/>
  <c r="G2267" i="8"/>
  <c r="G3584" i="8"/>
  <c r="G3864" i="8"/>
  <c r="G4046" i="8"/>
  <c r="G4819" i="8"/>
  <c r="G5164" i="8"/>
  <c r="G5362" i="8"/>
  <c r="G6067" i="8"/>
  <c r="G6857" i="8"/>
  <c r="G7121" i="8"/>
  <c r="G7265" i="8"/>
  <c r="G7380" i="8"/>
  <c r="G7749" i="8"/>
  <c r="G8143" i="8"/>
  <c r="G7859" i="8"/>
  <c r="G6676" i="8"/>
  <c r="G5198" i="8"/>
  <c r="G8603" i="8"/>
  <c r="G2344" i="8"/>
  <c r="G2706" i="8"/>
  <c r="G3620" i="8"/>
  <c r="G4215" i="8"/>
  <c r="G5319" i="8"/>
  <c r="G5717" i="8"/>
  <c r="G5897" i="8"/>
  <c r="G6728" i="8"/>
  <c r="G8342" i="8"/>
  <c r="G8637" i="8"/>
  <c r="G473" i="8"/>
  <c r="G363" i="8"/>
  <c r="G548" i="8"/>
  <c r="G931" i="8"/>
  <c r="G1151" i="8"/>
  <c r="G1762" i="8"/>
  <c r="G2185" i="8"/>
  <c r="G2727" i="8"/>
  <c r="G2867" i="8"/>
  <c r="G3692" i="8"/>
  <c r="G4405" i="8"/>
  <c r="G4957" i="8"/>
  <c r="G5132" i="8"/>
  <c r="G5762" i="8"/>
  <c r="G5669" i="8"/>
  <c r="G6465" i="8"/>
  <c r="G7439" i="8"/>
  <c r="G7707" i="8"/>
  <c r="G8066" i="8"/>
  <c r="G8234" i="8"/>
  <c r="G8271" i="8"/>
  <c r="G8521" i="8"/>
  <c r="G8685" i="8"/>
  <c r="G2613" i="8"/>
  <c r="G7493" i="8"/>
  <c r="G239" i="8"/>
  <c r="G1249" i="8"/>
  <c r="G792" i="8"/>
  <c r="G1012" i="8"/>
  <c r="G1450" i="8"/>
  <c r="G1614" i="8"/>
  <c r="G1803" i="8"/>
  <c r="G2110" i="8"/>
  <c r="G2467" i="8"/>
  <c r="G2944" i="8"/>
  <c r="G3084" i="8"/>
  <c r="G3182" i="8"/>
  <c r="G3423" i="8"/>
  <c r="G4095" i="8"/>
  <c r="G3907" i="8"/>
  <c r="G4261" i="8"/>
  <c r="G4457" i="8"/>
  <c r="G4345" i="8"/>
  <c r="G5927" i="8"/>
  <c r="G6329" i="8"/>
  <c r="G6237" i="8"/>
  <c r="G6277" i="8"/>
  <c r="G6790" i="8"/>
  <c r="G6921" i="8"/>
  <c r="G7100" i="8"/>
  <c r="G7420" i="8"/>
  <c r="G7791" i="8"/>
  <c r="G8344" i="8"/>
  <c r="G8566" i="8"/>
  <c r="G5673" i="8"/>
  <c r="G7877" i="8"/>
  <c r="G280" i="8"/>
  <c r="G682" i="8"/>
  <c r="G1230" i="8"/>
  <c r="G873" i="8"/>
  <c r="G1655" i="8"/>
  <c r="G2508" i="8"/>
  <c r="G2689" i="8"/>
  <c r="G2985" i="8"/>
  <c r="G3125" i="8"/>
  <c r="G3223" i="8"/>
  <c r="G3649" i="8"/>
  <c r="G3426" i="8"/>
  <c r="G4119" i="8"/>
  <c r="G4664" i="8"/>
  <c r="G4759" i="8"/>
  <c r="G5550" i="8"/>
  <c r="G6009" i="8"/>
  <c r="G6691" i="8"/>
  <c r="G7128" i="8"/>
  <c r="G7140" i="8"/>
  <c r="G7225" i="8"/>
  <c r="G7559" i="8"/>
  <c r="G8571" i="8"/>
  <c r="G8662" i="8"/>
  <c r="G4671" i="8"/>
  <c r="G7850" i="8"/>
  <c r="G221" i="8"/>
  <c r="G6102" i="8"/>
  <c r="G749" i="8"/>
  <c r="G8429" i="8"/>
  <c r="G2754" i="8"/>
  <c r="G1225" i="8"/>
  <c r="G1592" i="8"/>
  <c r="G2625" i="8"/>
  <c r="G3952" i="8"/>
  <c r="G4856" i="8"/>
  <c r="G5906" i="8"/>
  <c r="G6215" i="8"/>
  <c r="G6628" i="8"/>
  <c r="G7189" i="8"/>
  <c r="G7433" i="8"/>
  <c r="G7686" i="8"/>
  <c r="G8022" i="8"/>
  <c r="G8213" i="8"/>
  <c r="G8740" i="8"/>
  <c r="G6896" i="8"/>
  <c r="G198" i="8"/>
  <c r="G1360" i="8"/>
  <c r="G1573" i="8"/>
  <c r="G2077" i="8"/>
  <c r="G2365" i="8"/>
  <c r="G2426" i="8"/>
  <c r="G3401" i="8"/>
  <c r="G3720" i="8"/>
  <c r="G4304" i="8"/>
  <c r="G4817" i="8"/>
  <c r="G4997" i="8"/>
  <c r="G5420" i="8"/>
  <c r="G6028" i="8"/>
  <c r="G6196" i="8"/>
  <c r="G6569" i="8"/>
  <c r="G6609" i="8"/>
  <c r="G6749" i="8"/>
  <c r="G7045" i="8"/>
  <c r="G7533" i="8"/>
  <c r="G7790" i="8"/>
  <c r="G8194" i="8"/>
  <c r="G8651" i="8"/>
  <c r="G383" i="8"/>
  <c r="G549" i="8"/>
  <c r="G972" i="8"/>
  <c r="G1152" i="8"/>
  <c r="G2186" i="8"/>
  <c r="G2728" i="8"/>
  <c r="G2868" i="8"/>
  <c r="G3712" i="8"/>
  <c r="G4425" i="8"/>
  <c r="G4958" i="8"/>
  <c r="G5152" i="8"/>
  <c r="G5764" i="8"/>
  <c r="G6466" i="8"/>
  <c r="G6610" i="8"/>
  <c r="G7395" i="8"/>
  <c r="G7708" i="8"/>
  <c r="G8067" i="8"/>
  <c r="G8241" i="8"/>
  <c r="G8272" i="8"/>
  <c r="G8436" i="8"/>
  <c r="G8525" i="8"/>
  <c r="G7453" i="8"/>
  <c r="G493" i="8"/>
  <c r="G347" i="8"/>
  <c r="G590" i="8"/>
  <c r="G1013" i="8"/>
  <c r="G1193" i="8"/>
  <c r="G1896" i="8"/>
  <c r="G1804" i="8"/>
  <c r="G2227" i="8"/>
  <c r="G2909" i="8"/>
  <c r="G3799" i="8"/>
  <c r="G4190" i="8"/>
  <c r="G4498" i="8"/>
  <c r="G4690" i="8"/>
  <c r="G5188" i="8"/>
  <c r="G5461" i="8"/>
  <c r="G5322" i="8"/>
  <c r="G5697" i="8"/>
  <c r="G5615" i="8"/>
  <c r="G6318" i="8"/>
  <c r="G6507" i="8"/>
  <c r="G6820" i="8"/>
  <c r="G7305" i="8"/>
  <c r="G8698" i="8"/>
  <c r="G8598" i="8"/>
  <c r="G4051" i="8"/>
  <c r="G6716" i="8"/>
  <c r="G7012" i="8"/>
  <c r="G8572" i="8"/>
  <c r="G6805" i="8"/>
  <c r="G3782" i="8"/>
  <c r="G5944" i="8"/>
  <c r="G870" i="8"/>
  <c r="G2264" i="8"/>
  <c r="G2806" i="8"/>
  <c r="G4796" i="8"/>
  <c r="G5104" i="8"/>
  <c r="G6835" i="8"/>
  <c r="G6890" i="8"/>
  <c r="G7374" i="8"/>
  <c r="G7435" i="8"/>
  <c r="G7829" i="8"/>
  <c r="G8032" i="8"/>
  <c r="G8085" i="8"/>
  <c r="G5230" i="8"/>
  <c r="G7520" i="8"/>
  <c r="G891" i="8"/>
  <c r="G1111" i="8"/>
  <c r="G1722" i="8"/>
  <c r="G2023" i="8"/>
  <c r="G2383" i="8"/>
  <c r="G2687" i="8"/>
  <c r="G2827" i="8"/>
  <c r="G3321" i="8"/>
  <c r="G3645" i="8"/>
  <c r="G4003" i="8"/>
  <c r="G4547" i="8"/>
  <c r="G4917" i="8"/>
  <c r="G5263" i="8"/>
  <c r="G5822" i="8"/>
  <c r="G6050" i="8"/>
  <c r="G6425" i="8"/>
  <c r="G7438" i="8"/>
  <c r="G7662" i="8"/>
  <c r="G7958" i="8"/>
  <c r="G7978" i="8"/>
  <c r="G6843" i="8"/>
  <c r="G8221" i="8"/>
  <c r="G8359" i="8"/>
  <c r="G199" i="8"/>
  <c r="G752" i="8"/>
  <c r="G1380" i="8"/>
  <c r="G1574" i="8"/>
  <c r="G1763" i="8"/>
  <c r="G2097" i="8"/>
  <c r="G2366" i="8"/>
  <c r="G2427" i="8"/>
  <c r="G3402" i="8"/>
  <c r="G3740" i="8"/>
  <c r="G4305" i="8"/>
  <c r="G4998" i="8"/>
  <c r="G5421" i="8"/>
  <c r="G5676" i="8"/>
  <c r="G6030" i="8"/>
  <c r="G6197" i="8"/>
  <c r="G6570" i="8"/>
  <c r="G6750" i="8"/>
  <c r="G7046" i="8"/>
  <c r="G7534" i="8"/>
  <c r="G8195" i="8"/>
  <c r="G8542" i="8"/>
  <c r="G8631" i="8"/>
  <c r="G6596" i="8"/>
  <c r="G7270" i="8"/>
  <c r="G240" i="8"/>
  <c r="G833" i="8"/>
  <c r="G1615" i="8"/>
  <c r="G2130" i="8"/>
  <c r="G2468" i="8"/>
  <c r="G2945" i="8"/>
  <c r="G3085" i="8"/>
  <c r="G3183" i="8"/>
  <c r="G3448" i="8"/>
  <c r="G4115" i="8"/>
  <c r="G3911" i="8"/>
  <c r="G4477" i="8"/>
  <c r="G4346" i="8"/>
  <c r="G4497" i="8"/>
  <c r="G5929" i="8"/>
  <c r="G6238" i="8"/>
  <c r="G6278" i="8"/>
  <c r="G6651" i="8"/>
  <c r="G6791" i="8"/>
  <c r="G7102" i="8"/>
  <c r="G7445" i="8"/>
  <c r="G7832" i="8"/>
  <c r="G8160" i="8"/>
  <c r="G8350" i="8"/>
  <c r="G8743" i="8"/>
  <c r="G6982" i="8"/>
  <c r="G2604" i="8"/>
  <c r="G7452" i="8"/>
  <c r="G1050" i="8"/>
  <c r="G1821" i="8"/>
  <c r="G2545" i="8"/>
  <c r="G3300" i="8"/>
  <c r="G3380" i="8"/>
  <c r="G6135" i="8"/>
  <c r="G7004" i="8"/>
  <c r="G7075" i="8"/>
  <c r="G7612" i="8"/>
  <c r="G8173" i="8"/>
  <c r="G8304" i="8"/>
  <c r="G1520" i="8"/>
  <c r="G158" i="8"/>
  <c r="G325" i="8"/>
  <c r="G711" i="8"/>
  <c r="G1533" i="8"/>
  <c r="G1919" i="8"/>
  <c r="G2325" i="8"/>
  <c r="G2606" i="8"/>
  <c r="G3361" i="8"/>
  <c r="G4448" i="8"/>
  <c r="G5069" i="8"/>
  <c r="G5759" i="8"/>
  <c r="G5948" i="8"/>
  <c r="G6156" i="8"/>
  <c r="G6879" i="8"/>
  <c r="G7005" i="8"/>
  <c r="G7456" i="8"/>
  <c r="G7658" i="8"/>
  <c r="G7909" i="8"/>
  <c r="G978" i="8"/>
  <c r="G8108" i="8"/>
  <c r="G350" i="8"/>
  <c r="G932" i="8"/>
  <c r="G1112" i="8"/>
  <c r="G2043" i="8"/>
  <c r="G2388" i="8"/>
  <c r="G2688" i="8"/>
  <c r="G2828" i="8"/>
  <c r="G3322" i="8"/>
  <c r="G3659" i="8"/>
  <c r="G4023" i="8"/>
  <c r="G4548" i="8"/>
  <c r="G4918" i="8"/>
  <c r="G5264" i="8"/>
  <c r="G5826" i="8"/>
  <c r="G6426" i="8"/>
  <c r="G7668" i="8"/>
  <c r="G7998" i="8"/>
  <c r="G6203" i="8"/>
  <c r="G6392" i="8"/>
  <c r="G7200" i="8"/>
  <c r="G71" i="8"/>
  <c r="G403" i="8"/>
  <c r="G550" i="8"/>
  <c r="G1153" i="8"/>
  <c r="G1764" i="8"/>
  <c r="G2187" i="8"/>
  <c r="G2869" i="8"/>
  <c r="G3732" i="8"/>
  <c r="G4445" i="8"/>
  <c r="G4959" i="8"/>
  <c r="G5172" i="8"/>
  <c r="G5766" i="8"/>
  <c r="G6335" i="8"/>
  <c r="G6467" i="8"/>
  <c r="G7709" i="8"/>
  <c r="G8068" i="8"/>
  <c r="G8273" i="8"/>
  <c r="G8529" i="8"/>
  <c r="G8640" i="8"/>
  <c r="G2834" i="8"/>
  <c r="G7230" i="8"/>
  <c r="G7594" i="8"/>
  <c r="G8201" i="8"/>
  <c r="G1924" i="8"/>
  <c r="G5381" i="8"/>
  <c r="G2709" i="8"/>
  <c r="G3005" i="8"/>
  <c r="G7245" i="8"/>
  <c r="G531" i="8"/>
  <c r="G1352" i="8"/>
  <c r="G914" i="8"/>
  <c r="G1094" i="8"/>
  <c r="G1311" i="8"/>
  <c r="G1994" i="8"/>
  <c r="G2670" i="8"/>
  <c r="G2810" i="8"/>
  <c r="G3164" i="8"/>
  <c r="G3304" i="8"/>
  <c r="G3837" i="8"/>
  <c r="G3747" i="8"/>
  <c r="G3662" i="8"/>
  <c r="G3971" i="8"/>
  <c r="G4705" i="8"/>
  <c r="G4530" i="8"/>
  <c r="G4900" i="8"/>
  <c r="G5246" i="8"/>
  <c r="G6408" i="8"/>
  <c r="G8621" i="8"/>
  <c r="G898" i="8"/>
  <c r="G302" i="8"/>
  <c r="G1385" i="8"/>
  <c r="G995" i="8"/>
  <c r="G1433" i="8"/>
  <c r="G1677" i="8"/>
  <c r="G2068" i="8"/>
  <c r="G2530" i="8"/>
  <c r="G2751" i="8"/>
  <c r="G3451" i="8"/>
  <c r="G3245" i="8"/>
  <c r="G3569" i="8"/>
  <c r="G4195" i="8"/>
  <c r="G4447" i="8"/>
  <c r="G4618" i="8"/>
  <c r="G4781" i="8"/>
  <c r="G4841" i="8"/>
  <c r="G5598" i="8"/>
  <c r="G5882" i="8"/>
  <c r="G7247" i="8"/>
  <c r="G7337" i="8"/>
  <c r="G7867" i="8"/>
  <c r="G8024" i="8"/>
  <c r="G8125" i="8"/>
  <c r="G8548" i="8"/>
  <c r="G8709" i="8"/>
  <c r="G223" i="8"/>
  <c r="G776" i="8"/>
  <c r="G1598" i="8"/>
  <c r="G2451" i="8"/>
  <c r="G2928" i="8"/>
  <c r="G3068" i="8"/>
  <c r="G3568" i="8"/>
  <c r="G3964" i="8"/>
  <c r="G4329" i="8"/>
  <c r="G4592" i="8"/>
  <c r="G5459" i="8"/>
  <c r="G5867" i="8"/>
  <c r="G6221" i="8"/>
  <c r="G6774" i="8"/>
  <c r="G7070" i="8"/>
  <c r="G8389" i="8"/>
  <c r="G417" i="8"/>
  <c r="G1412" i="8"/>
  <c r="G1077" i="8"/>
  <c r="G1406" i="8"/>
  <c r="G1448" i="8"/>
  <c r="G1868" i="8"/>
  <c r="G3147" i="8"/>
  <c r="G3287" i="8"/>
  <c r="G3648" i="8"/>
  <c r="G3937" i="8"/>
  <c r="G4707" i="8"/>
  <c r="G4513" i="8"/>
  <c r="G4883" i="8"/>
  <c r="G5229" i="8"/>
  <c r="G5579" i="8"/>
  <c r="G5663" i="8"/>
  <c r="G8687" i="8"/>
  <c r="G851" i="8"/>
  <c r="G3494" i="8"/>
  <c r="G7338" i="8"/>
  <c r="G7481" i="8"/>
  <c r="G1955" i="8"/>
  <c r="G2925" i="8"/>
  <c r="G3143" i="8"/>
  <c r="G3623" i="8"/>
  <c r="G3757" i="8"/>
  <c r="G3604" i="8"/>
  <c r="G4028" i="8"/>
  <c r="G4939" i="8"/>
  <c r="G5342" i="8"/>
  <c r="G5969" i="8"/>
  <c r="G6387" i="8"/>
  <c r="G6611" i="8"/>
  <c r="G8161" i="8"/>
  <c r="G8504" i="8"/>
  <c r="G161" i="8"/>
  <c r="G774" i="8"/>
  <c r="G1516" i="8"/>
  <c r="G1936" i="8"/>
  <c r="G1705" i="8"/>
  <c r="G1805" i="8"/>
  <c r="G2308" i="8"/>
  <c r="G2589" i="8"/>
  <c r="G3344" i="8"/>
  <c r="G4209" i="8"/>
  <c r="G5200" i="8"/>
  <c r="G5725" i="8"/>
  <c r="G5914" i="8"/>
  <c r="G6139" i="8"/>
  <c r="G6840" i="8"/>
  <c r="G6988" i="8"/>
  <c r="G8609" i="8"/>
  <c r="G285" i="8"/>
  <c r="G4197" i="8"/>
  <c r="G82" i="8"/>
  <c r="G429" i="8"/>
  <c r="G612" i="8"/>
  <c r="G775" i="8"/>
  <c r="G1379" i="8"/>
  <c r="G1457" i="8"/>
  <c r="G2051" i="8"/>
  <c r="G1826" i="8"/>
  <c r="G2249" i="8"/>
  <c r="G3797" i="8"/>
  <c r="G3846" i="8"/>
  <c r="G4068" i="8"/>
  <c r="G5083" i="8"/>
  <c r="G5344" i="8"/>
  <c r="G5637" i="8"/>
  <c r="G6529" i="8"/>
  <c r="G6713" i="8"/>
  <c r="G6926" i="8"/>
  <c r="G7085" i="8"/>
  <c r="G7162" i="8"/>
  <c r="G7344" i="8"/>
  <c r="G7487" i="8"/>
  <c r="G8454" i="8"/>
  <c r="G1324" i="8"/>
  <c r="G505" i="8"/>
  <c r="G533" i="8"/>
  <c r="G956" i="8"/>
  <c r="G1136" i="8"/>
  <c r="G1284" i="8"/>
  <c r="G2001" i="8"/>
  <c r="G2170" i="8"/>
  <c r="G2411" i="8"/>
  <c r="G2712" i="8"/>
  <c r="G2852" i="8"/>
  <c r="G3668" i="8"/>
  <c r="G3362" i="8"/>
  <c r="G6884" i="8"/>
  <c r="G6670" i="8"/>
  <c r="G2528" i="8"/>
  <c r="G7889" i="8"/>
  <c r="G8252" i="8"/>
  <c r="G8339" i="8"/>
  <c r="G63" i="8"/>
  <c r="G504" i="8"/>
  <c r="G1054" i="8"/>
  <c r="G2549" i="8"/>
  <c r="G2634" i="8"/>
  <c r="G3026" i="8"/>
  <c r="G3510" i="8"/>
  <c r="G3264" i="8"/>
  <c r="G3683" i="8"/>
  <c r="G4123" i="8"/>
  <c r="G4608" i="8"/>
  <c r="G4800" i="8"/>
  <c r="G4860" i="8"/>
  <c r="G5602" i="8"/>
  <c r="G6368" i="8"/>
  <c r="G7375" i="8"/>
  <c r="G7833" i="8"/>
  <c r="G7924" i="8"/>
  <c r="G7979" i="8"/>
  <c r="G8669" i="8"/>
  <c r="G488" i="8"/>
  <c r="G3388" i="8"/>
  <c r="G262" i="8"/>
  <c r="G652" i="8"/>
  <c r="G1358" i="8"/>
  <c r="G955" i="8"/>
  <c r="G1637" i="8"/>
  <c r="G1995" i="8"/>
  <c r="G2490" i="8"/>
  <c r="G2711" i="8"/>
  <c r="G3107" i="8"/>
  <c r="G3205" i="8"/>
  <c r="G3553" i="8"/>
  <c r="G3991" i="8"/>
  <c r="G4391" i="8"/>
  <c r="G4368" i="8"/>
  <c r="G4686" i="8"/>
  <c r="G4741" i="8"/>
  <c r="G5514" i="8"/>
  <c r="G5973" i="8"/>
  <c r="G6260" i="8"/>
  <c r="G6300" i="8"/>
  <c r="G6673" i="8"/>
  <c r="G7207" i="8"/>
  <c r="G7584" i="8"/>
  <c r="G7639" i="8"/>
  <c r="G8742" i="8"/>
  <c r="G4824" i="8"/>
  <c r="G5962" i="8"/>
  <c r="G183" i="8"/>
  <c r="G736" i="8"/>
  <c r="G1558" i="8"/>
  <c r="G2350" i="8"/>
  <c r="G3386" i="8"/>
  <c r="G7746" i="8"/>
  <c r="G3281" i="8"/>
  <c r="G2326" i="8"/>
  <c r="G7657" i="8"/>
  <c r="G3105" i="8"/>
  <c r="G3534" i="8"/>
  <c r="G4366" i="8"/>
  <c r="G4620" i="8"/>
  <c r="G4739" i="8"/>
  <c r="G4879" i="8"/>
  <c r="G5696" i="8"/>
  <c r="G6218" i="8"/>
  <c r="G6298" i="8"/>
  <c r="G6906" i="8"/>
  <c r="G7340" i="8"/>
  <c r="G7637" i="8"/>
  <c r="G7812" i="8"/>
  <c r="G2041" i="8"/>
  <c r="G4466" i="8"/>
  <c r="G5131" i="8"/>
  <c r="G367" i="8"/>
  <c r="G551" i="8"/>
  <c r="G1365" i="8"/>
  <c r="G1014" i="8"/>
  <c r="G1237" i="8"/>
  <c r="G1476" i="8"/>
  <c r="G1884" i="8"/>
  <c r="G1765" i="8"/>
  <c r="G1845" i="8"/>
  <c r="G2268" i="8"/>
  <c r="G3585" i="8"/>
  <c r="G3865" i="8"/>
  <c r="G4066" i="8"/>
  <c r="G5184" i="8"/>
  <c r="G5363" i="8"/>
  <c r="G6068" i="8"/>
  <c r="G6345" i="8"/>
  <c r="G6839" i="8"/>
  <c r="G6692" i="8"/>
  <c r="G7123" i="8"/>
  <c r="G7266" i="8"/>
  <c r="G7382" i="8"/>
  <c r="G7569" i="8"/>
  <c r="G7750" i="8"/>
  <c r="G8144" i="8"/>
  <c r="G8324" i="8"/>
  <c r="G8397" i="8"/>
  <c r="G8506" i="8"/>
  <c r="G8660" i="8"/>
  <c r="G2493" i="8"/>
  <c r="G467" i="8"/>
  <c r="G396" i="8"/>
  <c r="G572" i="8"/>
  <c r="G1035" i="8"/>
  <c r="G1175" i="8"/>
  <c r="G1786" i="8"/>
  <c r="G2209" i="8"/>
  <c r="G2891" i="8"/>
  <c r="G3730" i="8"/>
  <c r="G5075" i="8"/>
  <c r="G5304" i="8"/>
  <c r="G5810" i="8"/>
  <c r="G6489" i="8"/>
  <c r="G6813" i="8"/>
  <c r="G7287" i="8"/>
  <c r="G7731" i="8"/>
  <c r="G7951" i="8"/>
  <c r="G8090" i="8"/>
  <c r="G1809" i="8"/>
  <c r="G2674" i="8"/>
  <c r="G8647" i="8"/>
  <c r="G514" i="8"/>
  <c r="G916" i="8"/>
  <c r="G1096" i="8"/>
  <c r="G1351" i="8"/>
  <c r="G1707" i="8"/>
  <c r="G2034" i="8"/>
  <c r="G2385" i="8"/>
  <c r="G2672" i="8"/>
  <c r="G2812" i="8"/>
  <c r="G3166" i="8"/>
  <c r="G3306" i="8"/>
  <c r="G3787" i="8"/>
  <c r="G3581" i="8"/>
  <c r="G3043" i="8"/>
  <c r="G5567" i="8"/>
  <c r="G5285" i="8"/>
  <c r="G6771" i="8"/>
  <c r="G7396" i="8"/>
  <c r="G8666" i="8"/>
  <c r="G7774" i="8"/>
  <c r="G1656" i="8"/>
  <c r="G2509" i="8"/>
  <c r="G2986" i="8"/>
  <c r="G3046" i="8"/>
  <c r="G3126" i="8"/>
  <c r="G3224" i="8"/>
  <c r="G3431" i="8"/>
  <c r="G4139" i="8"/>
  <c r="G4684" i="8"/>
  <c r="G4760" i="8"/>
  <c r="G4820" i="8"/>
  <c r="G5552" i="8"/>
  <c r="G6011" i="8"/>
  <c r="G7141" i="8"/>
  <c r="G7226" i="8"/>
  <c r="G7579" i="8"/>
  <c r="G7793" i="8"/>
  <c r="G222" i="8"/>
  <c r="G915" i="8"/>
  <c r="G1597" i="8"/>
  <c r="G2450" i="8"/>
  <c r="G2671" i="8"/>
  <c r="G3027" i="8"/>
  <c r="G3067" i="8"/>
  <c r="G3548" i="8"/>
  <c r="G3962" i="8"/>
  <c r="G4328" i="8"/>
  <c r="G4572" i="8"/>
  <c r="G5505" i="8"/>
  <c r="G5866" i="8"/>
  <c r="G6220" i="8"/>
  <c r="G6633" i="8"/>
  <c r="G6773" i="8"/>
  <c r="G7069" i="8"/>
  <c r="G7940" i="8"/>
  <c r="G7814" i="8"/>
  <c r="G8354" i="8"/>
  <c r="G143" i="8"/>
  <c r="G696" i="8"/>
  <c r="G1518" i="8"/>
  <c r="G1976" i="8"/>
  <c r="G2310" i="8"/>
  <c r="G2591" i="8"/>
  <c r="G3346" i="8"/>
  <c r="G4249" i="8"/>
  <c r="G5729" i="8"/>
  <c r="G5918" i="8"/>
  <c r="G6141" i="8"/>
  <c r="G6844" i="8"/>
  <c r="G6990" i="8"/>
  <c r="G7973" i="8"/>
  <c r="G8567" i="8"/>
  <c r="G8531" i="8"/>
  <c r="G8730" i="8"/>
  <c r="G8684" i="8"/>
  <c r="G264" i="8"/>
  <c r="G669" i="8"/>
  <c r="G1398" i="8"/>
  <c r="G997" i="8"/>
  <c r="G5207" i="8"/>
  <c r="G5761" i="8"/>
  <c r="G1400" i="8"/>
  <c r="G2247" i="8"/>
  <c r="G3513" i="8"/>
  <c r="G3929" i="8"/>
  <c r="G4646" i="8"/>
  <c r="G5806" i="8"/>
  <c r="G5635" i="8"/>
  <c r="G6087" i="8"/>
  <c r="G8290" i="8"/>
  <c r="G66" i="8"/>
  <c r="G5640" i="8"/>
  <c r="G694" i="8"/>
  <c r="G834" i="8"/>
  <c r="G1203" i="8"/>
  <c r="G2133" i="8"/>
  <c r="G1725" i="8"/>
  <c r="G1889" i="8"/>
  <c r="G2228" i="8"/>
  <c r="G2770" i="8"/>
  <c r="G2910" i="8"/>
  <c r="G3819" i="8"/>
  <c r="G4210" i="8"/>
  <c r="G4639" i="8"/>
  <c r="G4710" i="8"/>
  <c r="G5208" i="8"/>
  <c r="G5499" i="8"/>
  <c r="G5323" i="8"/>
  <c r="G5841" i="8"/>
  <c r="G5616" i="8"/>
  <c r="G6328" i="8"/>
  <c r="G6508" i="8"/>
  <c r="G6652" i="8"/>
  <c r="G6948" i="8"/>
  <c r="G7306" i="8"/>
  <c r="G7419" i="8"/>
  <c r="G8147" i="8"/>
  <c r="G8228" i="8"/>
  <c r="G8460" i="8"/>
  <c r="G8617" i="8"/>
  <c r="G500" i="8"/>
  <c r="G532" i="8"/>
  <c r="G1135" i="8"/>
  <c r="G1264" i="8"/>
  <c r="G1706" i="8"/>
  <c r="G1746" i="8"/>
  <c r="G1981" i="8"/>
  <c r="G2169" i="8"/>
  <c r="G2410" i="8"/>
  <c r="G2851" i="8"/>
  <c r="G3658" i="8"/>
  <c r="G4158" i="8"/>
  <c r="G4389" i="8"/>
  <c r="G4941" i="8"/>
  <c r="G5174" i="8"/>
  <c r="G5287" i="8"/>
  <c r="G5730" i="8"/>
  <c r="G6449" i="8"/>
  <c r="G7691" i="8"/>
  <c r="G8050" i="8"/>
  <c r="G8308" i="8"/>
  <c r="G8400" i="8"/>
  <c r="G8415" i="8"/>
  <c r="G8600" i="8"/>
  <c r="G8675" i="8"/>
  <c r="G8626" i="8"/>
  <c r="G675" i="8"/>
  <c r="G1283" i="8"/>
  <c r="G876" i="8"/>
  <c r="G1056" i="8"/>
  <c r="G2551" i="8"/>
  <c r="G2633" i="8"/>
  <c r="G3028" i="8"/>
  <c r="G3550" i="8"/>
  <c r="G3266" i="8"/>
  <c r="G3476" i="8"/>
  <c r="G4649" i="8"/>
  <c r="G4802" i="8"/>
  <c r="G4862" i="8"/>
  <c r="G5537" i="8"/>
  <c r="G6370" i="8"/>
  <c r="G7379" i="8"/>
  <c r="G7835" i="8"/>
  <c r="G7928" i="8"/>
  <c r="G8019" i="8"/>
  <c r="G8471" i="8"/>
  <c r="G70" i="8"/>
  <c r="G2533" i="8"/>
  <c r="G364" i="8"/>
  <c r="G4557" i="8"/>
  <c r="G5950" i="8"/>
  <c r="G7911" i="8"/>
  <c r="G8489" i="8"/>
  <c r="G818" i="8"/>
  <c r="G4586" i="8"/>
  <c r="G1575" i="8"/>
  <c r="G3243" i="8"/>
  <c r="G4306" i="8"/>
  <c r="G5134" i="8"/>
  <c r="G5206" i="8"/>
  <c r="G5225" i="8"/>
  <c r="G7535" i="8"/>
  <c r="G6536" i="8"/>
  <c r="G7989" i="8"/>
  <c r="G1616" i="8"/>
  <c r="G2469" i="8"/>
  <c r="G2790" i="8"/>
  <c r="G2946" i="8"/>
  <c r="G3086" i="8"/>
  <c r="G3184" i="8"/>
  <c r="G3475" i="8"/>
  <c r="G4135" i="8"/>
  <c r="G3915" i="8"/>
  <c r="G4347" i="8"/>
  <c r="G5480" i="8"/>
  <c r="G5931" i="8"/>
  <c r="G6239" i="8"/>
  <c r="G6279" i="8"/>
  <c r="G6572" i="8"/>
  <c r="G6792" i="8"/>
  <c r="G6939" i="8"/>
  <c r="G7104" i="8"/>
  <c r="G8370" i="8"/>
  <c r="G182" i="8"/>
  <c r="G735" i="8"/>
  <c r="G875" i="8"/>
  <c r="G1557" i="8"/>
  <c r="G2379" i="8"/>
  <c r="G2349" i="8"/>
  <c r="G2987" i="8"/>
  <c r="G3385" i="8"/>
  <c r="G4183" i="8"/>
  <c r="G4288" i="8"/>
  <c r="G5125" i="8"/>
  <c r="G4981" i="8"/>
  <c r="G5404" i="8"/>
  <c r="G5807" i="8"/>
  <c r="G5996" i="8"/>
  <c r="G6330" i="8"/>
  <c r="G6180" i="8"/>
  <c r="G6553" i="8"/>
  <c r="G6593" i="8"/>
  <c r="G6733" i="8"/>
  <c r="G7029" i="8"/>
  <c r="G7504" i="8"/>
  <c r="G7517" i="8"/>
  <c r="G7871" i="8"/>
  <c r="G8178" i="8"/>
  <c r="G8218" i="8"/>
  <c r="G1418" i="8"/>
  <c r="G17" i="8"/>
  <c r="G103" i="8"/>
  <c r="G633" i="8"/>
  <c r="G1277" i="8"/>
  <c r="G1478" i="8"/>
  <c r="G1904" i="8"/>
  <c r="G1807" i="8"/>
  <c r="G1847" i="8"/>
  <c r="G2270" i="8"/>
  <c r="G1512" i="8"/>
  <c r="G1292" i="8"/>
  <c r="G6116" i="8"/>
  <c r="G1723" i="8"/>
  <c r="G6157" i="8"/>
  <c r="G8334" i="8"/>
  <c r="G2367" i="8"/>
  <c r="G3163" i="8"/>
  <c r="G3403" i="8"/>
  <c r="G4137" i="8"/>
  <c r="G5475" i="8"/>
  <c r="G5590" i="8"/>
  <c r="G8123" i="8"/>
  <c r="G8196" i="8"/>
  <c r="G423" i="8"/>
  <c r="G974" i="8"/>
  <c r="G1154" i="8"/>
  <c r="G2188" i="8"/>
  <c r="G2730" i="8"/>
  <c r="G2870" i="8"/>
  <c r="G3752" i="8"/>
  <c r="G4598" i="8"/>
  <c r="G4465" i="8"/>
  <c r="G4960" i="8"/>
  <c r="G5192" i="8"/>
  <c r="G5768" i="8"/>
  <c r="G6468" i="8"/>
  <c r="G6612" i="8"/>
  <c r="G7710" i="8"/>
  <c r="G8069" i="8"/>
  <c r="G8274" i="8"/>
  <c r="G688" i="8"/>
  <c r="G1426" i="8"/>
  <c r="G1789" i="8"/>
  <c r="G5773" i="8"/>
  <c r="G8643" i="8"/>
  <c r="G509" i="8"/>
  <c r="G1095" i="8"/>
  <c r="G1331" i="8"/>
  <c r="G2014" i="8"/>
  <c r="G2811" i="8"/>
  <c r="G3165" i="8"/>
  <c r="G3305" i="8"/>
  <c r="G3767" i="8"/>
  <c r="G3671" i="8"/>
  <c r="G3973" i="8"/>
  <c r="G4725" i="8"/>
  <c r="G4531" i="8"/>
  <c r="G4901" i="8"/>
  <c r="G5449" i="8"/>
  <c r="G5247" i="8"/>
  <c r="G6409" i="8"/>
  <c r="G4027" i="8"/>
  <c r="G283" i="8"/>
  <c r="G686" i="8"/>
  <c r="G1276" i="8"/>
  <c r="G836" i="8"/>
  <c r="G1658" i="8"/>
  <c r="G2511" i="8"/>
  <c r="G2988" i="8"/>
  <c r="G3128" i="8"/>
  <c r="G3226" i="8"/>
  <c r="G3432" i="8"/>
  <c r="G3904" i="8"/>
  <c r="G4420" i="8"/>
  <c r="G4724" i="8"/>
  <c r="G4762" i="8"/>
  <c r="G4822" i="8"/>
  <c r="G5556" i="8"/>
  <c r="G5670" i="8"/>
  <c r="G6015" i="8"/>
  <c r="G6358" i="8"/>
  <c r="G7143" i="8"/>
  <c r="G7228" i="8"/>
  <c r="G7619" i="8"/>
  <c r="G8106" i="8"/>
  <c r="G510" i="8"/>
  <c r="G534" i="8"/>
  <c r="G6872" i="8"/>
  <c r="G1286" i="8"/>
  <c r="G8414" i="8"/>
  <c r="G1339" i="8"/>
  <c r="G1824" i="8"/>
  <c r="G2649" i="8"/>
  <c r="G2889" i="8"/>
  <c r="G3884" i="8"/>
  <c r="G6818" i="8"/>
  <c r="G6711" i="8"/>
  <c r="G7081" i="8"/>
  <c r="G7729" i="8"/>
  <c r="G8048" i="8"/>
  <c r="G7112" i="8"/>
  <c r="G181" i="8"/>
  <c r="G281" i="8"/>
  <c r="G611" i="8"/>
  <c r="G1420" i="8"/>
  <c r="G1576" i="8"/>
  <c r="G2137" i="8"/>
  <c r="G2368" i="8"/>
  <c r="G2429" i="8"/>
  <c r="G3404" i="8"/>
  <c r="G3780" i="8"/>
  <c r="G4307" i="8"/>
  <c r="G4500" i="8"/>
  <c r="G5000" i="8"/>
  <c r="G5423" i="8"/>
  <c r="G5824" i="8"/>
  <c r="G6034" i="8"/>
  <c r="G6199" i="8"/>
  <c r="G6752" i="8"/>
  <c r="G7048" i="8"/>
  <c r="G7536" i="8"/>
  <c r="G7670" i="8"/>
  <c r="G8197" i="8"/>
  <c r="G142" i="8"/>
  <c r="G695" i="8"/>
  <c r="G835" i="8"/>
  <c r="G1517" i="8"/>
  <c r="G1956" i="8"/>
  <c r="G2309" i="8"/>
  <c r="G2590" i="8"/>
  <c r="G2947" i="8"/>
  <c r="G3345" i="8"/>
  <c r="G4229" i="8"/>
  <c r="G5462" i="8"/>
  <c r="G5727" i="8"/>
  <c r="G5916" i="8"/>
  <c r="G6140" i="8"/>
  <c r="G6842" i="8"/>
  <c r="G6989" i="8"/>
  <c r="G85" i="8"/>
  <c r="G2272" i="8"/>
  <c r="G407" i="8"/>
  <c r="G593" i="8"/>
  <c r="G1016" i="8"/>
  <c r="G1228" i="8"/>
  <c r="G1962" i="8"/>
  <c r="G1767" i="8"/>
  <c r="G1909" i="8"/>
  <c r="G2230" i="8"/>
  <c r="G2772" i="8"/>
  <c r="G2912" i="8"/>
  <c r="G3048" i="8"/>
  <c r="G3638" i="8"/>
  <c r="G3895" i="8"/>
  <c r="G3990" i="8"/>
  <c r="G4250" i="8"/>
  <c r="G5149" i="8"/>
  <c r="G5097" i="8"/>
  <c r="G5325" i="8"/>
  <c r="G5618" i="8"/>
  <c r="G6510" i="8"/>
  <c r="G6654" i="8"/>
  <c r="G7308" i="8"/>
  <c r="G7449" i="8"/>
  <c r="G8326" i="8"/>
  <c r="G8585" i="8"/>
  <c r="G184" i="8"/>
  <c r="G737" i="8"/>
  <c r="G917" i="8"/>
  <c r="G7145" i="8"/>
  <c r="G2566" i="8"/>
  <c r="G3925" i="8"/>
  <c r="G6385" i="8"/>
  <c r="G1534" i="8"/>
  <c r="G7079" i="8"/>
  <c r="G120" i="8"/>
  <c r="G1455" i="8"/>
  <c r="G2011" i="8"/>
  <c r="G2568" i="8"/>
  <c r="G2749" i="8"/>
  <c r="G3045" i="8"/>
  <c r="G3824" i="8"/>
  <c r="G3760" i="8"/>
  <c r="G5531" i="8"/>
  <c r="G6032" i="8"/>
  <c r="G6631" i="8"/>
  <c r="G7160" i="8"/>
  <c r="G7564" i="8"/>
  <c r="G8317" i="8"/>
  <c r="G507" i="8"/>
  <c r="G794" i="8"/>
  <c r="G934" i="8"/>
  <c r="G1114" i="8"/>
  <c r="G2083" i="8"/>
  <c r="G2398" i="8"/>
  <c r="G2690" i="8"/>
  <c r="G2830" i="8"/>
  <c r="G3324" i="8"/>
  <c r="G3705" i="8"/>
  <c r="G4063" i="8"/>
  <c r="G4550" i="8"/>
  <c r="G4920" i="8"/>
  <c r="G5266" i="8"/>
  <c r="G6047" i="8"/>
  <c r="G6428" i="8"/>
  <c r="G7397" i="8"/>
  <c r="G8038" i="8"/>
  <c r="G442" i="8"/>
  <c r="G1263" i="8"/>
  <c r="G1055" i="8"/>
  <c r="G2550" i="8"/>
  <c r="G2639" i="8"/>
  <c r="G2771" i="8"/>
  <c r="G3530" i="8"/>
  <c r="G3265" i="8"/>
  <c r="G4143" i="8"/>
  <c r="G4612" i="8"/>
  <c r="G4801" i="8"/>
  <c r="G4861" i="8"/>
  <c r="G5698" i="8"/>
  <c r="G6369" i="8"/>
  <c r="G7377" i="8"/>
  <c r="G7926" i="8"/>
  <c r="G7999" i="8"/>
  <c r="G373" i="8"/>
  <c r="G3090" i="8"/>
  <c r="G243" i="8"/>
  <c r="G796" i="8"/>
  <c r="G1618" i="8"/>
  <c r="G2370" i="8"/>
  <c r="G2471" i="8"/>
  <c r="G2948" i="8"/>
  <c r="G3088" i="8"/>
  <c r="G3186" i="8"/>
  <c r="G3515" i="8"/>
  <c r="G4013" i="8"/>
  <c r="G4426" i="8"/>
  <c r="G4349" i="8"/>
  <c r="G4571" i="8"/>
  <c r="G5935" i="8"/>
  <c r="G6241" i="8"/>
  <c r="G6281" i="8"/>
  <c r="G6334" i="8"/>
  <c r="G6794" i="8"/>
  <c r="G6910" i="8"/>
  <c r="G7108" i="8"/>
  <c r="G8490" i="8"/>
  <c r="G8632" i="8"/>
  <c r="G1729" i="8"/>
  <c r="G519" i="8"/>
  <c r="G1097" i="8"/>
  <c r="G1371" i="8"/>
  <c r="G1708" i="8"/>
  <c r="G2054" i="8"/>
  <c r="G2390" i="8"/>
  <c r="G2813" i="8"/>
  <c r="G3167" i="8"/>
  <c r="G3307" i="8"/>
  <c r="G3807" i="8"/>
  <c r="G3682" i="8"/>
  <c r="G3977" i="8"/>
  <c r="G4533" i="8"/>
  <c r="G4903" i="8"/>
  <c r="G5249" i="8"/>
  <c r="G7239" i="8"/>
  <c r="G2323" i="8"/>
  <c r="G1862" i="8"/>
  <c r="G712" i="8"/>
  <c r="G2028" i="8"/>
  <c r="G4222" i="8"/>
  <c r="G4578" i="8"/>
  <c r="G5382" i="8"/>
  <c r="G6487" i="8"/>
  <c r="G8477" i="8"/>
  <c r="G6019" i="8"/>
  <c r="G81" i="8"/>
  <c r="G1536" i="8"/>
  <c r="G1965" i="8"/>
  <c r="G1825" i="8"/>
  <c r="G2328" i="8"/>
  <c r="G2609" i="8"/>
  <c r="G3364" i="8"/>
  <c r="G4196" i="8"/>
  <c r="G5127" i="8"/>
  <c r="G5765" i="8"/>
  <c r="G5954" i="8"/>
  <c r="G6159" i="8"/>
  <c r="G6337" i="8"/>
  <c r="G6894" i="8"/>
  <c r="G7008" i="8"/>
  <c r="G7462" i="8"/>
  <c r="G7656" i="8"/>
  <c r="G7915" i="8"/>
  <c r="G8291" i="8"/>
  <c r="G8349" i="8"/>
  <c r="G8418" i="8"/>
  <c r="G102" i="8"/>
  <c r="G632" i="8"/>
  <c r="G795" i="8"/>
  <c r="G1257" i="8"/>
  <c r="G1477" i="8"/>
  <c r="G1894" i="8"/>
  <c r="G1846" i="8"/>
  <c r="G2269" i="8"/>
  <c r="G3695" i="8"/>
  <c r="G3586" i="8"/>
  <c r="G3866" i="8"/>
  <c r="G4093" i="8"/>
  <c r="G5204" i="8"/>
  <c r="G5364" i="8"/>
  <c r="G6069" i="8"/>
  <c r="G6859" i="8"/>
  <c r="G7267" i="8"/>
  <c r="G7384" i="8"/>
  <c r="G7589" i="8"/>
  <c r="G7751" i="8"/>
  <c r="G8145" i="8"/>
  <c r="G8330" i="8"/>
  <c r="G8676" i="8"/>
  <c r="G1640" i="8"/>
  <c r="G455" i="8"/>
  <c r="G553" i="8"/>
  <c r="G976" i="8"/>
  <c r="G1156" i="8"/>
  <c r="G1727" i="8"/>
  <c r="G1946" i="8"/>
  <c r="G2190" i="8"/>
  <c r="G2732" i="8"/>
  <c r="G2792" i="8"/>
  <c r="G2872" i="8"/>
  <c r="G3792" i="8"/>
  <c r="G4414" i="8"/>
  <c r="G4962" i="8"/>
  <c r="G5101" i="8"/>
  <c r="G5491" i="8"/>
  <c r="G5457" i="8"/>
  <c r="G5772" i="8"/>
  <c r="G6470" i="8"/>
  <c r="G6614" i="8"/>
  <c r="G7183" i="8"/>
  <c r="G7712" i="8"/>
  <c r="G7961" i="8"/>
  <c r="G8071" i="8"/>
  <c r="G8254" i="8"/>
  <c r="G8276" i="8"/>
  <c r="G1118" i="8"/>
  <c r="G144" i="8"/>
  <c r="G697" i="8"/>
  <c r="G877" i="8"/>
  <c r="G1519" i="8"/>
  <c r="G1996" i="8"/>
  <c r="G2311" i="8"/>
  <c r="G2592" i="8"/>
  <c r="G2989" i="8"/>
  <c r="G3347" i="8"/>
  <c r="G4269" i="8"/>
  <c r="G5071" i="8"/>
  <c r="G5731" i="8"/>
  <c r="G5920" i="8"/>
  <c r="G7262" i="8"/>
  <c r="G5079" i="8"/>
  <c r="G6526" i="8"/>
  <c r="G5004" i="8"/>
  <c r="G793" i="8"/>
  <c r="G2965" i="8"/>
  <c r="G5864" i="8"/>
  <c r="G6571" i="8"/>
  <c r="G6967" i="8"/>
  <c r="G7047" i="8"/>
  <c r="G7205" i="8"/>
  <c r="G7983" i="8"/>
  <c r="G5541" i="8"/>
  <c r="G390" i="8"/>
  <c r="G571" i="8"/>
  <c r="G894" i="8"/>
  <c r="G1074" i="8"/>
  <c r="G1346" i="8"/>
  <c r="G1865" i="8"/>
  <c r="G2650" i="8"/>
  <c r="G3284" i="8"/>
  <c r="G3554" i="8"/>
  <c r="G3931" i="8"/>
  <c r="G4647" i="8"/>
  <c r="G4510" i="8"/>
  <c r="G4880" i="8"/>
  <c r="G5021" i="8"/>
  <c r="G5226" i="8"/>
  <c r="G5573" i="8"/>
  <c r="G5648" i="8"/>
  <c r="G6119" i="8"/>
  <c r="G6388" i="8"/>
  <c r="G7960" i="8"/>
  <c r="G8003" i="8"/>
  <c r="G8512" i="8"/>
  <c r="G50" i="8"/>
  <c r="G3928" i="8"/>
  <c r="G4624" i="8"/>
  <c r="G282" i="8"/>
  <c r="G1256" i="8"/>
  <c r="G975" i="8"/>
  <c r="G1657" i="8"/>
  <c r="G2510" i="8"/>
  <c r="G2731" i="8"/>
  <c r="G3127" i="8"/>
  <c r="G3225" i="8"/>
  <c r="G3427" i="8"/>
  <c r="G3447" i="8"/>
  <c r="G4235" i="8"/>
  <c r="G4400" i="8"/>
  <c r="G4704" i="8"/>
  <c r="G4761" i="8"/>
  <c r="G4821" i="8"/>
  <c r="G5023" i="8"/>
  <c r="G5554" i="8"/>
  <c r="G6013" i="8"/>
  <c r="G6353" i="8"/>
  <c r="G6693" i="8"/>
  <c r="G7142" i="8"/>
  <c r="G7227" i="8"/>
  <c r="G7599" i="8"/>
  <c r="G8749" i="8"/>
  <c r="G203" i="8"/>
  <c r="G756" i="8"/>
  <c r="G1578" i="8"/>
  <c r="G2431" i="8"/>
  <c r="G3406" i="8"/>
  <c r="G3820" i="8"/>
  <c r="G4309" i="8"/>
  <c r="G5002" i="8"/>
  <c r="G5425" i="8"/>
  <c r="G5847" i="8"/>
  <c r="G6038" i="8"/>
  <c r="G6201" i="8"/>
  <c r="G6574" i="8"/>
  <c r="G6754" i="8"/>
  <c r="G7050" i="8"/>
  <c r="G7399" i="8"/>
  <c r="G7538" i="8"/>
  <c r="G8199" i="8"/>
  <c r="G655" i="8"/>
  <c r="G5620" i="8"/>
  <c r="G332" i="8"/>
  <c r="G1303" i="8"/>
  <c r="G1017" i="8"/>
  <c r="G1057" i="8"/>
  <c r="G2552" i="8"/>
  <c r="G2638" i="8"/>
  <c r="G3570" i="8"/>
  <c r="G3267" i="8"/>
  <c r="G3496" i="8"/>
  <c r="G4669" i="8"/>
  <c r="G4553" i="8"/>
  <c r="G4863" i="8"/>
  <c r="G5539" i="8"/>
  <c r="G5828" i="8"/>
  <c r="G6163" i="8"/>
  <c r="G2607" i="8"/>
  <c r="G7458" i="8"/>
  <c r="G2287" i="8"/>
  <c r="G3430" i="8"/>
  <c r="G3690" i="8"/>
  <c r="G4779" i="8"/>
  <c r="G7868" i="8"/>
  <c r="G8673" i="8"/>
  <c r="G7195" i="8"/>
  <c r="G7343" i="8"/>
  <c r="G241" i="8"/>
  <c r="G409" i="8"/>
  <c r="G1496" i="8"/>
  <c r="G2038" i="8"/>
  <c r="G1785" i="8"/>
  <c r="G2288" i="8"/>
  <c r="G2569" i="8"/>
  <c r="G3605" i="8"/>
  <c r="G3885" i="8"/>
  <c r="G4242" i="8"/>
  <c r="G5182" i="8"/>
  <c r="G5303" i="8"/>
  <c r="G5383" i="8"/>
  <c r="G6088" i="8"/>
  <c r="G6876" i="8"/>
  <c r="G6712" i="8"/>
  <c r="G6968" i="8"/>
  <c r="G7770" i="8"/>
  <c r="G8376" i="8"/>
  <c r="G8560" i="8"/>
  <c r="G2212" i="8"/>
  <c r="G47" i="8"/>
  <c r="G387" i="8"/>
  <c r="G592" i="8"/>
  <c r="G755" i="8"/>
  <c r="G1015" i="8"/>
  <c r="G1213" i="8"/>
  <c r="G1942" i="8"/>
  <c r="G1806" i="8"/>
  <c r="G1899" i="8"/>
  <c r="G2229" i="8"/>
  <c r="G2911" i="8"/>
  <c r="G3047" i="8"/>
  <c r="G3618" i="8"/>
  <c r="G4230" i="8"/>
  <c r="G5189" i="8"/>
  <c r="G5446" i="8"/>
  <c r="G5324" i="8"/>
  <c r="G5892" i="8"/>
  <c r="G5617" i="8"/>
  <c r="G6327" i="8"/>
  <c r="G6509" i="8"/>
  <c r="G6949" i="8"/>
  <c r="G7130" i="8"/>
  <c r="G7307" i="8"/>
  <c r="G7447" i="8"/>
  <c r="G8515" i="8"/>
  <c r="G44" i="8"/>
  <c r="G430" i="8"/>
  <c r="G936" i="8"/>
  <c r="G1116" i="8"/>
  <c r="G2123" i="8"/>
  <c r="G2150" i="8"/>
  <c r="G2692" i="8"/>
  <c r="G2832" i="8"/>
  <c r="G3146" i="8"/>
  <c r="G3326" i="8"/>
  <c r="G3745" i="8"/>
  <c r="G4106" i="8"/>
  <c r="G4552" i="8"/>
  <c r="G4922" i="8"/>
  <c r="G5268" i="8"/>
  <c r="G6430" i="8"/>
  <c r="G7672" i="8"/>
  <c r="G7962" i="8"/>
  <c r="G8424" i="8"/>
  <c r="G8761" i="8"/>
  <c r="G104" i="8"/>
  <c r="G634" i="8"/>
  <c r="G837" i="8"/>
  <c r="G1297" i="8"/>
  <c r="G1479" i="8"/>
  <c r="G1949" i="8"/>
  <c r="G1848" i="8"/>
  <c r="G2271" i="8"/>
  <c r="G2949" i="8"/>
  <c r="G3735" i="8"/>
  <c r="G3588" i="8"/>
  <c r="G3868" i="8"/>
  <c r="G4133" i="8"/>
  <c r="G4803" i="8"/>
  <c r="G5302" i="8"/>
  <c r="G5366" i="8"/>
  <c r="G6071" i="8"/>
  <c r="G6339" i="8"/>
  <c r="G3681" i="8"/>
  <c r="G3141" i="8"/>
  <c r="G7580" i="8"/>
  <c r="G2488" i="8"/>
  <c r="G2669" i="8"/>
  <c r="G3065" i="8"/>
  <c r="G6258" i="8"/>
  <c r="G6332" i="8"/>
  <c r="G7333" i="8"/>
  <c r="G5014" i="8"/>
  <c r="G7653" i="8"/>
  <c r="G141" i="8"/>
  <c r="G714" i="8"/>
  <c r="G754" i="8"/>
  <c r="G1413" i="8"/>
  <c r="G1676" i="8"/>
  <c r="G2048" i="8"/>
  <c r="G2529" i="8"/>
  <c r="G3006" i="8"/>
  <c r="G3435" i="8"/>
  <c r="G3144" i="8"/>
  <c r="G3244" i="8"/>
  <c r="G3549" i="8"/>
  <c r="G4141" i="8"/>
  <c r="G4427" i="8"/>
  <c r="G4602" i="8"/>
  <c r="G4780" i="8"/>
  <c r="G4840" i="8"/>
  <c r="G5595" i="8"/>
  <c r="G7175" i="8"/>
  <c r="G7161" i="8"/>
  <c r="G7246" i="8"/>
  <c r="G7335" i="8"/>
  <c r="G7603" i="8"/>
  <c r="G7813" i="8"/>
  <c r="G8124" i="8"/>
  <c r="G8151" i="8"/>
  <c r="G242" i="8"/>
  <c r="G1429" i="8"/>
  <c r="G935" i="8"/>
  <c r="G1617" i="8"/>
  <c r="G2470" i="8"/>
  <c r="G2691" i="8"/>
  <c r="G2791" i="8"/>
  <c r="G3087" i="8"/>
  <c r="G3185" i="8"/>
  <c r="G3495" i="8"/>
  <c r="G3993" i="8"/>
  <c r="G3919" i="8"/>
  <c r="G4406" i="8"/>
  <c r="G4348" i="8"/>
  <c r="G4563" i="8"/>
  <c r="G5933" i="8"/>
  <c r="G6240" i="8"/>
  <c r="G6280" i="8"/>
  <c r="G6653" i="8"/>
  <c r="G6793" i="8"/>
  <c r="G7106" i="8"/>
  <c r="G7834" i="8"/>
  <c r="G8105" i="8"/>
  <c r="G4311" i="8"/>
  <c r="G6930" i="8"/>
  <c r="G163" i="8"/>
  <c r="G716" i="8"/>
  <c r="G1445" i="8"/>
  <c r="G1538" i="8"/>
  <c r="G2005" i="8"/>
  <c r="G2330" i="8"/>
  <c r="G2611" i="8"/>
  <c r="G3366" i="8"/>
  <c r="G4236" i="8"/>
  <c r="G5167" i="8"/>
  <c r="G5769" i="8"/>
  <c r="G5958" i="8"/>
  <c r="G6161" i="8"/>
  <c r="G6534" i="8"/>
  <c r="G7010" i="8"/>
  <c r="G7466" i="8"/>
  <c r="G7654" i="8"/>
  <c r="G7919" i="8"/>
  <c r="G8500" i="8"/>
  <c r="G284" i="8"/>
  <c r="G1296" i="8"/>
  <c r="G1659" i="8"/>
  <c r="G2512" i="8"/>
  <c r="G2773" i="8"/>
  <c r="G3129" i="8"/>
  <c r="G3227" i="8"/>
  <c r="G3443" i="8"/>
  <c r="G3989" i="8"/>
  <c r="G3908" i="8"/>
  <c r="G4440" i="8"/>
  <c r="G4576" i="8"/>
  <c r="G4763" i="8"/>
  <c r="G4823" i="8"/>
  <c r="G5558" i="8"/>
  <c r="G6017" i="8"/>
  <c r="G6064" i="8"/>
  <c r="G3784" i="8"/>
  <c r="G4594" i="8"/>
  <c r="G8754" i="8"/>
  <c r="G3529" i="8"/>
  <c r="G4326" i="8"/>
  <c r="G4582" i="8"/>
  <c r="G4692" i="8"/>
  <c r="G4839" i="8"/>
  <c r="G5726" i="8"/>
  <c r="G5829" i="8"/>
  <c r="G6118" i="8"/>
  <c r="G6811" i="8"/>
  <c r="G7285" i="8"/>
  <c r="G3408" i="8"/>
  <c r="G7837" i="8"/>
  <c r="G357" i="8"/>
  <c r="G1236" i="8"/>
  <c r="G854" i="8"/>
  <c r="G1359" i="8"/>
  <c r="G1456" i="8"/>
  <c r="G2031" i="8"/>
  <c r="G1745" i="8"/>
  <c r="G2248" i="8"/>
  <c r="G3777" i="8"/>
  <c r="G3914" i="8"/>
  <c r="G3845" i="8"/>
  <c r="G4048" i="8"/>
  <c r="G5343" i="8"/>
  <c r="G5871" i="8"/>
  <c r="G5636" i="8"/>
  <c r="G6046" i="8"/>
  <c r="G6528" i="8"/>
  <c r="G6672" i="8"/>
  <c r="G6916" i="8"/>
  <c r="G7083" i="8"/>
  <c r="G7342" i="8"/>
  <c r="G7485" i="8"/>
  <c r="G8394" i="8"/>
  <c r="G1600" i="8"/>
  <c r="G440" i="8"/>
  <c r="G443" i="8"/>
  <c r="G552" i="8"/>
  <c r="G1155" i="8"/>
  <c r="G1766" i="8"/>
  <c r="G1916" i="8"/>
  <c r="G2371" i="8"/>
  <c r="G2189" i="8"/>
  <c r="G2871" i="8"/>
  <c r="G3145" i="8"/>
  <c r="G3772" i="8"/>
  <c r="G4485" i="8"/>
  <c r="G4961" i="8"/>
  <c r="G5081" i="8"/>
  <c r="G5451" i="8"/>
  <c r="G5770" i="8"/>
  <c r="G6469" i="8"/>
  <c r="G6945" i="8"/>
  <c r="G7711" i="8"/>
  <c r="G8070" i="8"/>
  <c r="G8275" i="8"/>
  <c r="G8437" i="8"/>
  <c r="G8581" i="8"/>
  <c r="G397" i="8"/>
  <c r="G1392" i="8"/>
  <c r="G896" i="8"/>
  <c r="G1076" i="8"/>
  <c r="G1386" i="8"/>
  <c r="G1867" i="8"/>
  <c r="G2652" i="8"/>
  <c r="G3286" i="8"/>
  <c r="G3628" i="8"/>
  <c r="G3935" i="8"/>
  <c r="G4687" i="8"/>
  <c r="G4512" i="8"/>
  <c r="G4882" i="8"/>
  <c r="G5228" i="8"/>
  <c r="G5577" i="8"/>
  <c r="G5658" i="8"/>
  <c r="G6121" i="8"/>
  <c r="G6390" i="8"/>
  <c r="G7795" i="8"/>
  <c r="G8502" i="8"/>
  <c r="G8680" i="8"/>
  <c r="G482" i="8"/>
  <c r="G2192" i="8"/>
  <c r="G4534" i="8"/>
  <c r="G317" i="8"/>
  <c r="G427" i="8"/>
  <c r="G594" i="8"/>
  <c r="G797" i="8"/>
  <c r="G1250" i="8"/>
  <c r="G1982" i="8"/>
  <c r="G1808" i="8"/>
  <c r="G1917" i="8"/>
  <c r="G2231" i="8"/>
  <c r="G3049" i="8"/>
  <c r="G3708" i="8"/>
  <c r="G4010" i="8"/>
  <c r="G4270" i="8"/>
  <c r="G5109" i="8"/>
  <c r="G5117" i="8"/>
  <c r="G5517" i="8"/>
  <c r="G5326" i="8"/>
  <c r="G5688" i="8"/>
  <c r="G5619" i="8"/>
  <c r="G6045" i="8"/>
  <c r="G1071" i="8"/>
  <c r="G7006" i="8"/>
  <c r="G7176" i="8"/>
  <c r="G1495" i="8"/>
  <c r="G3283" i="8"/>
  <c r="G3508" i="8"/>
  <c r="G4509" i="8"/>
  <c r="G5162" i="8"/>
  <c r="G6198" i="8"/>
  <c r="G7769" i="8"/>
  <c r="G7792" i="8"/>
  <c r="G6346" i="8"/>
  <c r="G8713" i="8"/>
  <c r="G376" i="8"/>
  <c r="G1636" i="8"/>
  <c r="G1975" i="8"/>
  <c r="G2489" i="8"/>
  <c r="G2966" i="8"/>
  <c r="G3106" i="8"/>
  <c r="G3204" i="8"/>
  <c r="G3533" i="8"/>
  <c r="G4384" i="8"/>
  <c r="G4367" i="8"/>
  <c r="G4666" i="8"/>
  <c r="G4740" i="8"/>
  <c r="G5512" i="8"/>
  <c r="G5971" i="8"/>
  <c r="G6259" i="8"/>
  <c r="G6299" i="8"/>
  <c r="G6812" i="8"/>
  <c r="G7206" i="8"/>
  <c r="G7638" i="8"/>
  <c r="G7884" i="8"/>
  <c r="G8553" i="8"/>
  <c r="G8695" i="8"/>
  <c r="G6736" i="8"/>
  <c r="G202" i="8"/>
  <c r="G895" i="8"/>
  <c r="G1577" i="8"/>
  <c r="G2369" i="8"/>
  <c r="G2430" i="8"/>
  <c r="G3007" i="8"/>
  <c r="G3405" i="8"/>
  <c r="G3800" i="8"/>
  <c r="G4308" i="8"/>
  <c r="G5001" i="8"/>
  <c r="G5424" i="8"/>
  <c r="G5844" i="8"/>
  <c r="G6036" i="8"/>
  <c r="G6200" i="8"/>
  <c r="G6573" i="8"/>
  <c r="G6613" i="8"/>
  <c r="G6753" i="8"/>
  <c r="G7049" i="8"/>
  <c r="G7398" i="8"/>
  <c r="G7537" i="8"/>
  <c r="G7794" i="8"/>
  <c r="G8198" i="8"/>
  <c r="G8243" i="8"/>
  <c r="G8495" i="8"/>
  <c r="G123" i="8"/>
  <c r="G1199" i="8"/>
  <c r="G1498" i="8"/>
  <c r="G2078" i="8"/>
  <c r="G1827" i="8"/>
  <c r="G2290" i="8"/>
  <c r="G2571" i="8"/>
  <c r="G3445" i="8"/>
  <c r="G4134" i="8"/>
  <c r="G3607" i="8"/>
  <c r="G3887" i="8"/>
  <c r="G4155" i="8"/>
  <c r="G5385" i="8"/>
  <c r="G6090" i="8"/>
  <c r="G6354" i="8"/>
  <c r="G6886" i="8"/>
  <c r="G6714" i="8"/>
  <c r="G6970" i="8"/>
  <c r="G7187" i="8"/>
  <c r="G7163" i="8"/>
  <c r="G7554" i="8"/>
  <c r="G7772" i="8"/>
  <c r="G8150" i="8"/>
  <c r="G8383" i="8"/>
  <c r="G244" i="8"/>
  <c r="G977" i="8"/>
  <c r="G1619" i="8"/>
  <c r="G2472" i="8"/>
  <c r="G2733" i="8"/>
  <c r="G3089" i="8"/>
  <c r="G3187" i="8"/>
  <c r="G3535" i="8"/>
  <c r="G4033" i="8"/>
  <c r="G4446" i="8"/>
  <c r="G4350" i="8"/>
  <c r="G4591" i="8"/>
  <c r="G5937" i="8"/>
  <c r="G135" i="8"/>
  <c r="G1428" i="8"/>
  <c r="G2647" i="8"/>
  <c r="G6372" i="8"/>
  <c r="G2018" i="8"/>
  <c r="G2117" i="8"/>
  <c r="G4121" i="8"/>
  <c r="G5571" i="8"/>
  <c r="G6751" i="8"/>
  <c r="G7949" i="8"/>
  <c r="G498" i="8"/>
  <c r="G631" i="8"/>
  <c r="G994" i="8"/>
  <c r="G1034" i="8"/>
  <c r="G1174" i="8"/>
  <c r="G2208" i="8"/>
  <c r="G2750" i="8"/>
  <c r="G2890" i="8"/>
  <c r="G3710" i="8"/>
  <c r="G5025" i="8"/>
  <c r="G5808" i="8"/>
  <c r="G6488" i="8"/>
  <c r="G6632" i="8"/>
  <c r="G7286" i="8"/>
  <c r="G7432" i="8"/>
  <c r="G7730" i="8"/>
  <c r="G7950" i="8"/>
  <c r="G8089" i="8"/>
  <c r="G8321" i="8"/>
  <c r="G8586" i="8"/>
  <c r="G8722" i="8"/>
  <c r="G2970" i="8"/>
  <c r="G410" i="8"/>
  <c r="G1115" i="8"/>
  <c r="G1440" i="8"/>
  <c r="G1726" i="8"/>
  <c r="G2103" i="8"/>
  <c r="G2831" i="8"/>
  <c r="G3325" i="8"/>
  <c r="G3725" i="8"/>
  <c r="G4086" i="8"/>
  <c r="G4551" i="8"/>
  <c r="G4921" i="8"/>
  <c r="G5267" i="8"/>
  <c r="G6429" i="8"/>
  <c r="G7671" i="8"/>
  <c r="G8045" i="8"/>
  <c r="G8419" i="8"/>
  <c r="G918" i="8"/>
  <c r="G5327" i="8"/>
  <c r="G303" i="8"/>
  <c r="G1405" i="8"/>
  <c r="G856" i="8"/>
  <c r="G1678" i="8"/>
  <c r="G2088" i="8"/>
  <c r="G2531" i="8"/>
  <c r="G3008" i="8"/>
  <c r="G3472" i="8"/>
  <c r="G3246" i="8"/>
  <c r="G3987" i="8"/>
  <c r="G4467" i="8"/>
  <c r="G4631" i="8"/>
  <c r="G4782" i="8"/>
  <c r="G4842" i="8"/>
  <c r="G5017" i="8"/>
  <c r="G5601" i="8"/>
  <c r="G5887" i="8"/>
  <c r="G7248" i="8"/>
  <c r="G7339" i="8"/>
  <c r="G7966" i="8"/>
  <c r="G8126" i="8"/>
  <c r="G8293" i="8"/>
  <c r="G8728" i="8"/>
  <c r="G1540" i="8"/>
  <c r="G3633" i="8"/>
  <c r="G503" i="8"/>
  <c r="G460" i="8"/>
  <c r="G554" i="8"/>
  <c r="G757" i="8"/>
  <c r="G1157" i="8"/>
  <c r="G1768" i="8"/>
  <c r="G1966" i="8"/>
  <c r="G2191" i="8"/>
  <c r="G2873" i="8"/>
  <c r="G3812" i="8"/>
  <c r="G4434" i="8"/>
  <c r="G4963" i="8"/>
  <c r="G5121" i="8"/>
  <c r="G5472" i="8"/>
  <c r="G5774" i="8"/>
  <c r="G4877" i="8"/>
  <c r="G159" i="8"/>
  <c r="G4172" i="8"/>
  <c r="G2428" i="8"/>
  <c r="G2849" i="8"/>
  <c r="G3203" i="8"/>
  <c r="G3958" i="8"/>
  <c r="G4999" i="8"/>
  <c r="G5210" i="8"/>
  <c r="G7483" i="8"/>
  <c r="G7689" i="8"/>
  <c r="G8616" i="8"/>
  <c r="G6123" i="8"/>
  <c r="G101" i="8"/>
  <c r="G201" i="8"/>
  <c r="G301" i="8"/>
  <c r="G689" i="8"/>
  <c r="G1596" i="8"/>
  <c r="G2449" i="8"/>
  <c r="G2926" i="8"/>
  <c r="G3066" i="8"/>
  <c r="G3528" i="8"/>
  <c r="G3960" i="8"/>
  <c r="G3921" i="8"/>
  <c r="G4327" i="8"/>
  <c r="G4659" i="8"/>
  <c r="G5454" i="8"/>
  <c r="G5865" i="8"/>
  <c r="G6219" i="8"/>
  <c r="G6772" i="8"/>
  <c r="G7068" i="8"/>
  <c r="G7931" i="8"/>
  <c r="G162" i="8"/>
  <c r="G715" i="8"/>
  <c r="G855" i="8"/>
  <c r="G1537" i="8"/>
  <c r="G1985" i="8"/>
  <c r="G2329" i="8"/>
  <c r="G2610" i="8"/>
  <c r="G2967" i="8"/>
  <c r="G3365" i="8"/>
  <c r="G4216" i="8"/>
  <c r="G5147" i="8"/>
  <c r="G5767" i="8"/>
  <c r="G5956" i="8"/>
  <c r="G6160" i="8"/>
  <c r="G6899" i="8"/>
  <c r="G7009" i="8"/>
  <c r="G7464" i="8"/>
  <c r="G7655" i="8"/>
  <c r="G7917" i="8"/>
  <c r="G8165" i="8"/>
  <c r="G8369" i="8"/>
  <c r="G8423" i="8"/>
  <c r="G8699" i="8"/>
  <c r="G515" i="8"/>
  <c r="G83" i="8"/>
  <c r="G1309" i="8"/>
  <c r="G613" i="8"/>
  <c r="G1399" i="8"/>
  <c r="G1458" i="8"/>
  <c r="G2071" i="8"/>
  <c r="G1787" i="8"/>
  <c r="G2250" i="8"/>
  <c r="G3817" i="8"/>
  <c r="G3847" i="8"/>
  <c r="G4091" i="8"/>
  <c r="G5095" i="8"/>
  <c r="G5345" i="8"/>
  <c r="G5672" i="8"/>
  <c r="G5638" i="8"/>
  <c r="G6530" i="8"/>
  <c r="G6674" i="8"/>
  <c r="G7087" i="8"/>
  <c r="G7346" i="8"/>
  <c r="G7489" i="8"/>
  <c r="G8578" i="8"/>
  <c r="G204" i="8"/>
  <c r="G937" i="8"/>
  <c r="G1579" i="8"/>
  <c r="G2382" i="8"/>
  <c r="G2432" i="8"/>
  <c r="G2653" i="8"/>
  <c r="G2693" i="8"/>
  <c r="G2913" i="8"/>
  <c r="G3407" i="8"/>
  <c r="G3926" i="8"/>
  <c r="G4310" i="8"/>
  <c r="G5003" i="8"/>
  <c r="G5386" i="8"/>
  <c r="G5426" i="8"/>
  <c r="G5848" i="8"/>
  <c r="G6133" i="8"/>
  <c r="G426" i="8"/>
  <c r="G4507" i="8"/>
  <c r="G58" i="8"/>
  <c r="G4468" i="8"/>
  <c r="G4407" i="8"/>
  <c r="G5510" i="8"/>
  <c r="G5884" i="8"/>
  <c r="G7583" i="8"/>
  <c r="G8701" i="8"/>
  <c r="G4924" i="8"/>
  <c r="G6935" i="8"/>
  <c r="G7714" i="8"/>
  <c r="G954" i="8"/>
  <c r="G1134" i="8"/>
  <c r="G1244" i="8"/>
  <c r="G1961" i="8"/>
  <c r="G2168" i="8"/>
  <c r="G2409" i="8"/>
  <c r="G2710" i="8"/>
  <c r="G2850" i="8"/>
  <c r="G3643" i="8"/>
  <c r="G4148" i="8"/>
  <c r="G4712" i="8"/>
  <c r="G4940" i="8"/>
  <c r="G5154" i="8"/>
  <c r="G5286" i="8"/>
  <c r="G5463" i="8"/>
  <c r="G5728" i="8"/>
  <c r="G6448" i="8"/>
  <c r="G6592" i="8"/>
  <c r="G7690" i="8"/>
  <c r="G8049" i="8"/>
  <c r="G8443" i="8"/>
  <c r="G377" i="8"/>
  <c r="G1372" i="8"/>
  <c r="G1075" i="8"/>
  <c r="G1366" i="8"/>
  <c r="G1866" i="8"/>
  <c r="G2651" i="8"/>
  <c r="G3285" i="8"/>
  <c r="G3574" i="8"/>
  <c r="G3933" i="8"/>
  <c r="G4667" i="8"/>
  <c r="G4511" i="8"/>
  <c r="G4881" i="8"/>
  <c r="G5227" i="8"/>
  <c r="G5575" i="8"/>
  <c r="G5653" i="8"/>
  <c r="G6120" i="8"/>
  <c r="G6389" i="8"/>
  <c r="G8023" i="8"/>
  <c r="G8564" i="8"/>
  <c r="G513" i="8"/>
  <c r="G3441" i="8"/>
  <c r="G263" i="8"/>
  <c r="G1378" i="8"/>
  <c r="G816" i="8"/>
  <c r="G1638" i="8"/>
  <c r="G2015" i="8"/>
  <c r="G2491" i="8"/>
  <c r="G2968" i="8"/>
  <c r="G3108" i="8"/>
  <c r="G3206" i="8"/>
  <c r="G3573" i="8"/>
  <c r="G4011" i="8"/>
  <c r="G4413" i="8"/>
  <c r="G4369" i="8"/>
  <c r="G4706" i="8"/>
  <c r="G4742" i="8"/>
  <c r="G5516" i="8"/>
  <c r="G5975" i="8"/>
  <c r="G6261" i="8"/>
  <c r="G6301" i="8"/>
  <c r="G6942" i="8"/>
  <c r="G7208" i="8"/>
  <c r="G7555" i="8"/>
  <c r="G7640" i="8"/>
  <c r="G7932" i="8"/>
  <c r="G8033" i="8"/>
  <c r="G8475" i="8"/>
  <c r="G2950" i="8"/>
  <c r="G465" i="8"/>
  <c r="G674" i="8"/>
  <c r="G1117" i="8"/>
  <c r="G1728" i="8"/>
  <c r="G1918" i="8"/>
  <c r="G2151" i="8"/>
  <c r="G2793" i="8"/>
  <c r="G2833" i="8"/>
  <c r="G3327" i="8"/>
  <c r="G3765" i="8"/>
  <c r="G4126" i="8"/>
  <c r="G4923" i="8"/>
  <c r="G5269" i="8"/>
  <c r="G8088" i="8"/>
  <c r="G591" i="8"/>
  <c r="G8217" i="8"/>
  <c r="G6881" i="8"/>
  <c r="G2752" i="8"/>
  <c r="G6181" i="8"/>
  <c r="G6634" i="8"/>
  <c r="G8179" i="8"/>
  <c r="G717" i="8"/>
  <c r="G2893" i="8"/>
  <c r="G2969" i="8"/>
  <c r="G4370" i="8"/>
  <c r="G5115" i="8"/>
  <c r="G6091" i="8"/>
  <c r="G6350" i="8"/>
  <c r="G6861" i="8"/>
  <c r="G7144" i="8"/>
  <c r="G7269" i="8"/>
  <c r="G7388" i="8"/>
  <c r="G7753" i="8"/>
  <c r="G8340" i="8"/>
  <c r="G8446" i="8"/>
  <c r="G7386" i="8"/>
  <c r="G8708" i="8"/>
  <c r="G495" i="8"/>
  <c r="G5645" i="8"/>
  <c r="G7771" i="8"/>
  <c r="G3867" i="8"/>
  <c r="G5099" i="8"/>
  <c r="G7518" i="8"/>
  <c r="G8091" i="8"/>
  <c r="G8522" i="8"/>
  <c r="G304" i="8"/>
  <c r="G817" i="8"/>
  <c r="G3247" i="8"/>
  <c r="G3387" i="8"/>
  <c r="G3422" i="8"/>
  <c r="G5087" i="8"/>
  <c r="G5604" i="8"/>
  <c r="G6000" i="8"/>
  <c r="G6142" i="8"/>
  <c r="G6695" i="8"/>
  <c r="G7229" i="8"/>
  <c r="G7549" i="8"/>
  <c r="G8107" i="8"/>
  <c r="G8590" i="8"/>
  <c r="G8545" i="8"/>
  <c r="G6179" i="8"/>
  <c r="G4277" i="8"/>
  <c r="G8528" i="8"/>
  <c r="G5223" i="8"/>
  <c r="G3844" i="8"/>
  <c r="G5105" i="8"/>
  <c r="G7516" i="8"/>
  <c r="G1497" i="8"/>
  <c r="G3715" i="8"/>
  <c r="G4168" i="8"/>
  <c r="G5305" i="8"/>
  <c r="G8645" i="8"/>
  <c r="G2021" i="8"/>
  <c r="G4290" i="8"/>
  <c r="G4726" i="8"/>
  <c r="G6511" i="8"/>
  <c r="G6951" i="8"/>
  <c r="G7309" i="8"/>
  <c r="G7451" i="8"/>
  <c r="G7673" i="8"/>
  <c r="G8629" i="8"/>
  <c r="G2380" i="8"/>
  <c r="G4980" i="8"/>
  <c r="G5077" i="8"/>
  <c r="G6089" i="8"/>
  <c r="G4401" i="8"/>
  <c r="G124" i="8"/>
  <c r="G1177" i="8"/>
  <c r="G5165" i="8"/>
  <c r="G6242" i="8"/>
  <c r="G6282" i="8"/>
  <c r="G6655" i="8"/>
  <c r="G6795" i="8"/>
  <c r="G6920" i="8"/>
  <c r="G7110" i="8"/>
  <c r="G8341" i="8"/>
  <c r="G8630" i="8"/>
  <c r="G7030" i="8"/>
  <c r="G6447" i="8"/>
  <c r="G122" i="8"/>
  <c r="G5998" i="8"/>
  <c r="G6410" i="8"/>
  <c r="G6554" i="8"/>
  <c r="G7268" i="8"/>
  <c r="G7815" i="8"/>
  <c r="G1679" i="8"/>
  <c r="G2035" i="8"/>
  <c r="G4031" i="8"/>
  <c r="G5891" i="8"/>
  <c r="G6471" i="8"/>
  <c r="G7193" i="8"/>
  <c r="G7713" i="8"/>
  <c r="G8072" i="8"/>
  <c r="G8256" i="8"/>
  <c r="G8277" i="8"/>
  <c r="G8306" i="8"/>
  <c r="G4287" i="8"/>
  <c r="G7502" i="8"/>
  <c r="G5384" i="8"/>
  <c r="G4982" i="8"/>
  <c r="G6950" i="8"/>
  <c r="G224" i="8"/>
  <c r="G1425" i="8"/>
  <c r="G1599" i="8"/>
  <c r="G2098" i="8"/>
  <c r="G1788" i="8"/>
  <c r="G2351" i="8"/>
  <c r="G2673" i="8"/>
  <c r="G2753" i="8"/>
  <c r="G5473" i="8"/>
  <c r="G5868" i="8"/>
  <c r="G6202" i="8"/>
  <c r="G6615" i="8"/>
  <c r="G6715" i="8"/>
  <c r="G6755" i="8"/>
  <c r="G7051" i="8"/>
  <c r="G7400" i="8"/>
  <c r="G7539" i="8"/>
  <c r="G7796" i="8"/>
  <c r="G7836" i="8"/>
  <c r="G8200" i="8"/>
  <c r="G2930" i="8"/>
  <c r="G5137" i="8"/>
  <c r="G8365" i="8"/>
  <c r="G573" i="8"/>
  <c r="G5812" i="8"/>
  <c r="G7692" i="8"/>
  <c r="G7952" i="8"/>
  <c r="G2532" i="8"/>
  <c r="G2612" i="8"/>
  <c r="G3492" i="8"/>
  <c r="G3888" i="8"/>
  <c r="G4223" i="8"/>
  <c r="G4566" i="8"/>
  <c r="G6431" i="8"/>
  <c r="G7969" i="8"/>
  <c r="G8426" i="8"/>
  <c r="G5736" i="8"/>
  <c r="G3886" i="8"/>
  <c r="G6969" i="8"/>
  <c r="G4554" i="8"/>
  <c r="G7288" i="8"/>
  <c r="G838" i="8"/>
  <c r="G1304" i="8"/>
  <c r="G1539" i="8"/>
  <c r="G2291" i="8"/>
  <c r="G2452" i="8"/>
  <c r="G3069" i="8"/>
  <c r="G4433" i="8"/>
  <c r="G4783" i="8"/>
  <c r="G5771" i="8"/>
  <c r="G6535" i="8"/>
  <c r="G6575" i="8"/>
  <c r="G7011" i="8"/>
  <c r="G7468" i="8"/>
  <c r="G7921" i="8"/>
  <c r="G8510" i="8"/>
  <c r="G4111" i="8"/>
  <c r="G200" i="8"/>
  <c r="G2570" i="8"/>
  <c r="G7174" i="8"/>
  <c r="G413" i="8"/>
  <c r="G996" i="8"/>
  <c r="G654" i="8"/>
  <c r="G857" i="8"/>
  <c r="G1037" i="8"/>
  <c r="G1459" i="8"/>
  <c r="G3770" i="8"/>
  <c r="G4165" i="8"/>
  <c r="G4614" i="8"/>
  <c r="G5306" i="8"/>
  <c r="G5692" i="8"/>
  <c r="G6162" i="8"/>
  <c r="G6391" i="8"/>
  <c r="G7173" i="8"/>
  <c r="G7666" i="8"/>
  <c r="G7974" i="8"/>
  <c r="G8541" i="8"/>
  <c r="G61" i="8"/>
  <c r="G2348" i="8"/>
  <c r="G4171" i="8"/>
  <c r="G4035" i="8"/>
  <c r="G8292" i="8"/>
  <c r="G1176" i="8"/>
  <c r="G5248" i="8"/>
  <c r="G6841" i="8"/>
  <c r="G8219" i="8"/>
  <c r="G957" i="8"/>
  <c r="G2211" i="8"/>
  <c r="G3465" i="8"/>
  <c r="G4843" i="8"/>
  <c r="G5111" i="8"/>
  <c r="G5734" i="8"/>
  <c r="G6051" i="8"/>
  <c r="G6359" i="8"/>
  <c r="G6891" i="8"/>
  <c r="G6971" i="8"/>
  <c r="G7164" i="8"/>
  <c r="G7574" i="8"/>
  <c r="G7773" i="8"/>
  <c r="G7866" i="8"/>
  <c r="G8225" i="8"/>
  <c r="G7067" i="8"/>
  <c r="G5403" i="8"/>
  <c r="G4902" i="8"/>
  <c r="G5019" i="8"/>
  <c r="G6450" i="8"/>
  <c r="G8608" i="8"/>
  <c r="G5135" i="8"/>
  <c r="G436" i="8"/>
  <c r="G574" i="8"/>
  <c r="G2108" i="8"/>
  <c r="G2853" i="8"/>
  <c r="G3009" i="8"/>
  <c r="G3613" i="8"/>
  <c r="G4983" i="8"/>
  <c r="G7249" i="8"/>
  <c r="G7341" i="8"/>
  <c r="G7975" i="8"/>
  <c r="G8127" i="8"/>
  <c r="G8720" i="8"/>
  <c r="G7188" i="8"/>
  <c r="G5347" i="8"/>
  <c r="G6552" i="8"/>
  <c r="G2927" i="8"/>
  <c r="G3750" i="8"/>
  <c r="G3975" i="8"/>
  <c r="G5145" i="8"/>
  <c r="G5809" i="8"/>
  <c r="G164" i="8"/>
  <c r="G3446" i="8"/>
  <c r="G4330" i="8"/>
  <c r="G4651" i="8"/>
  <c r="G5119" i="8"/>
  <c r="G6531" i="8"/>
  <c r="G7072" i="8"/>
  <c r="G7089" i="8"/>
  <c r="G7348" i="8"/>
  <c r="G7491" i="8"/>
  <c r="G8294" i="8"/>
  <c r="G5405" i="8"/>
  <c r="G7667" i="8"/>
  <c r="G6732" i="8"/>
  <c r="G3587" i="8"/>
  <c r="G5479" i="8"/>
  <c r="G6694" i="8"/>
  <c r="G6822" i="8"/>
  <c r="G3328" i="8"/>
  <c r="G1419" i="8"/>
  <c r="G3207" i="8"/>
  <c r="G5518" i="8"/>
  <c r="G6262" i="8"/>
  <c r="G6302" i="8"/>
  <c r="G6675" i="8"/>
  <c r="G7209" i="8"/>
  <c r="G7575" i="8"/>
  <c r="G7641" i="8"/>
  <c r="G8314" i="8"/>
  <c r="G8671" i="8"/>
  <c r="G8716" i="8"/>
  <c r="G3677" i="8"/>
  <c r="G4532" i="8"/>
  <c r="G6527" i="8"/>
  <c r="G7851" i="8"/>
  <c r="G2058" i="8"/>
  <c r="G4203" i="8"/>
  <c r="G6320" i="8"/>
  <c r="G6594" i="8"/>
  <c r="G7609" i="8"/>
  <c r="G7732" i="8"/>
  <c r="G8146" i="8"/>
  <c r="G777" i="8"/>
  <c r="G1137" i="8"/>
  <c r="G2929" i="8"/>
  <c r="G3367" i="8"/>
  <c r="G4007" i="8"/>
  <c r="G4421" i="8"/>
  <c r="G5406" i="8"/>
  <c r="G5960" i="8"/>
  <c r="G6122" i="8"/>
  <c r="G6491" i="8"/>
  <c r="G7289" i="8"/>
  <c r="G7733" i="8"/>
  <c r="G7953" i="8"/>
  <c r="G8092" i="8"/>
  <c r="G8380" i="8"/>
  <c r="G8595" i="8"/>
  <c r="G7381" i="8"/>
  <c r="G54" i="8"/>
  <c r="G1556" i="8"/>
  <c r="G3384" i="8"/>
  <c r="G815" i="8"/>
  <c r="G6349" i="8"/>
  <c r="G1036" i="8"/>
  <c r="G5194" i="8"/>
  <c r="G5365" i="8"/>
  <c r="G7428" i="8"/>
  <c r="G8051" i="8"/>
  <c r="G1209" i="8"/>
  <c r="G1748" i="8"/>
  <c r="G3966" i="8"/>
  <c r="G6222" i="8"/>
  <c r="G6635" i="8"/>
  <c r="G6775" i="8"/>
  <c r="G6826" i="8"/>
  <c r="G7071" i="8"/>
  <c r="G7816" i="8"/>
  <c r="G5503" i="8"/>
  <c r="G5814" i="8"/>
  <c r="G8177" i="8"/>
  <c r="G416" i="8"/>
  <c r="G653" i="8"/>
  <c r="G2892" i="8"/>
  <c r="G5288" i="8"/>
  <c r="G897" i="8"/>
  <c r="G1559" i="8"/>
  <c r="G1639" i="8"/>
  <c r="G2025" i="8"/>
  <c r="G1828" i="8"/>
  <c r="G2713" i="8"/>
  <c r="G5187" i="8"/>
  <c r="G5811" i="8"/>
  <c r="G5977" i="8"/>
  <c r="G6451" i="8"/>
  <c r="G7693" i="8"/>
  <c r="G8052" i="8"/>
  <c r="G8315" i="8"/>
  <c r="G8152" i="8"/>
  <c r="G4289" i="8"/>
  <c r="G5732" i="8"/>
  <c r="G265" i="8"/>
  <c r="G2171" i="8"/>
  <c r="G3910" i="8"/>
  <c r="G5639" i="8"/>
  <c r="G7560" i="8"/>
  <c r="G8039" i="8"/>
  <c r="G3869" i="8"/>
  <c r="G5805" i="8"/>
  <c r="G3606" i="8"/>
  <c r="G7545" i="8"/>
  <c r="G1747" i="8"/>
  <c r="G4942" i="8"/>
  <c r="G6070" i="8"/>
  <c r="G2091" i="8"/>
  <c r="G2572" i="8"/>
  <c r="G4487" i="8"/>
  <c r="G6555" i="8"/>
  <c r="G6595" i="8"/>
  <c r="G6735" i="8"/>
  <c r="G7031" i="8"/>
  <c r="G7427" i="8"/>
  <c r="G7519" i="8"/>
  <c r="G8002" i="8"/>
  <c r="G8180" i="8"/>
  <c r="G8220" i="8"/>
  <c r="G8497" i="8"/>
  <c r="G6371" i="8"/>
  <c r="G5422" i="8"/>
  <c r="G5994" i="8"/>
  <c r="G2289" i="8"/>
  <c r="G4262" i="8"/>
  <c r="G2210" i="8"/>
  <c r="G6490" i="8"/>
  <c r="G7752" i="8"/>
  <c r="G8333" i="8"/>
  <c r="G8335" i="8"/>
  <c r="G6656" i="8"/>
  <c r="G84" i="8"/>
  <c r="G1499" i="8"/>
  <c r="G2331" i="8"/>
  <c r="G2412" i="8"/>
  <c r="G2492" i="8"/>
  <c r="G3109" i="8"/>
  <c r="G3848" i="8"/>
  <c r="G4943" i="8"/>
  <c r="G5346" i="8"/>
  <c r="G6182" i="8"/>
  <c r="G6411" i="8"/>
  <c r="G7930" i="8"/>
  <c r="G8390" i="8"/>
  <c r="G8653" i="8"/>
  <c r="G6671" i="8"/>
  <c r="G7028" i="8"/>
  <c r="G5202" i="8"/>
  <c r="G4113" i="8"/>
  <c r="G6734" i="8"/>
  <c r="G614" i="8"/>
  <c r="G2251" i="8"/>
  <c r="G3029" i="8"/>
  <c r="G3675" i="8"/>
  <c r="G3608" i="8"/>
  <c r="G4256" i="8"/>
  <c r="G4177" i="8"/>
  <c r="G4743" i="8"/>
  <c r="G5289" i="8"/>
  <c r="G5494" i="8"/>
  <c r="G6846" i="8"/>
  <c r="G6991" i="8"/>
  <c r="G7857" i="8"/>
  <c r="G8164" i="8"/>
  <c r="G8536" i="8"/>
  <c r="Q29" i="8"/>
  <c r="Q31" i="8"/>
  <c r="Q20" i="8"/>
  <c r="Q22" i="8"/>
  <c r="Q13" i="8"/>
  <c r="Q24" i="8"/>
  <c r="Q30" i="8"/>
  <c r="Q15" i="8"/>
  <c r="Q26" i="8"/>
  <c r="Q17" i="8"/>
  <c r="Q28" i="8"/>
  <c r="Q6" i="8"/>
  <c r="Q19" i="8"/>
  <c r="Q21" i="8"/>
  <c r="Q33" i="8"/>
  <c r="Q12" i="8"/>
  <c r="Q23" i="8"/>
  <c r="Q25" i="8"/>
  <c r="Q16" i="8"/>
  <c r="Q27" i="8"/>
  <c r="Q7" i="8"/>
  <c r="Q14" i="8"/>
  <c r="Q11" i="8"/>
  <c r="Q5" i="8"/>
  <c r="Q18" i="8"/>
  <c r="B62" i="5"/>
  <c r="B60" i="5"/>
  <c r="R32" i="8" l="1"/>
  <c r="Q34" i="8"/>
  <c r="R29" i="8"/>
  <c r="R31" i="8"/>
  <c r="R20" i="8"/>
  <c r="R13" i="8"/>
  <c r="R24" i="8"/>
  <c r="R30" i="8"/>
  <c r="R15" i="8"/>
  <c r="R26" i="8"/>
  <c r="R17" i="8"/>
  <c r="R28" i="8"/>
  <c r="R6" i="8"/>
  <c r="R19" i="8"/>
  <c r="R33" i="8"/>
  <c r="R23" i="8"/>
  <c r="R16" i="8"/>
  <c r="R27" i="8"/>
  <c r="R22" i="8"/>
  <c r="R7" i="8"/>
  <c r="R14" i="8"/>
  <c r="R21" i="8"/>
  <c r="R5" i="8"/>
  <c r="R11" i="8"/>
  <c r="R25" i="8"/>
  <c r="R12" i="8"/>
  <c r="R18" i="8"/>
  <c r="B64" i="5"/>
  <c r="B63" i="5"/>
  <c r="R34" i="8" l="1"/>
  <c r="O16" i="6"/>
  <c r="A36" i="5"/>
  <c r="A37" i="5" s="1"/>
  <c r="A38" i="5" s="1"/>
  <c r="B61" i="5"/>
  <c r="B66" i="5" s="1"/>
  <c r="B39" i="5"/>
  <c r="B21" i="5" s="1"/>
  <c r="B11" i="5"/>
  <c r="B15" i="5" s="1"/>
  <c r="P16" i="6" l="1"/>
  <c r="Q16" i="6" s="1"/>
  <c r="E51" i="4"/>
  <c r="F51" i="4"/>
  <c r="E52" i="4"/>
  <c r="F52" i="4"/>
  <c r="E53" i="4"/>
  <c r="F53" i="4"/>
  <c r="E54" i="4"/>
  <c r="F54" i="4"/>
  <c r="E55" i="4"/>
  <c r="F55" i="4"/>
  <c r="A51" i="4"/>
  <c r="A52" i="4" s="1"/>
  <c r="A53" i="4" s="1"/>
  <c r="A54" i="4" s="1"/>
  <c r="A55" i="4" s="1"/>
  <c r="F7" i="4"/>
  <c r="F8" i="4"/>
  <c r="F9" i="4"/>
  <c r="F10" i="4"/>
  <c r="F26" i="4"/>
  <c r="F27" i="4"/>
  <c r="F28" i="4"/>
  <c r="F29" i="4"/>
  <c r="F30" i="4"/>
  <c r="F31" i="4"/>
  <c r="F32" i="4"/>
  <c r="F33" i="4"/>
  <c r="F34" i="4"/>
  <c r="F35" i="4"/>
  <c r="F36" i="4"/>
  <c r="F37" i="4"/>
  <c r="F38" i="4"/>
  <c r="F39" i="4"/>
  <c r="F40" i="4"/>
  <c r="F41" i="4"/>
  <c r="F42" i="4"/>
  <c r="F43" i="4"/>
  <c r="F44" i="4"/>
  <c r="F45" i="4"/>
  <c r="F46" i="4"/>
  <c r="F47" i="4"/>
  <c r="F48" i="4"/>
  <c r="F49" i="4"/>
  <c r="F50" i="4"/>
  <c r="F6" i="4"/>
  <c r="E7" i="4"/>
  <c r="E8" i="4"/>
  <c r="E9" i="4"/>
  <c r="E10" i="4"/>
  <c r="E26" i="4"/>
  <c r="E27" i="4"/>
  <c r="E28" i="4"/>
  <c r="E29" i="4"/>
  <c r="E30" i="4"/>
  <c r="E31" i="4"/>
  <c r="E32" i="4"/>
  <c r="E33" i="4"/>
  <c r="E34" i="4"/>
  <c r="E35" i="4"/>
  <c r="E36" i="4"/>
  <c r="E37" i="4"/>
  <c r="E38" i="4"/>
  <c r="E39" i="4"/>
  <c r="E40" i="4"/>
  <c r="E41" i="4"/>
  <c r="E42" i="4"/>
  <c r="E43" i="4"/>
  <c r="E44" i="4"/>
  <c r="E45" i="4"/>
  <c r="E46" i="4"/>
  <c r="E47" i="4"/>
  <c r="E48" i="4"/>
  <c r="E49" i="4"/>
  <c r="E50" i="4"/>
  <c r="E6" i="4"/>
  <c r="I21" i="6"/>
  <c r="J21" i="6" s="1"/>
  <c r="M17" i="6"/>
  <c r="H17" i="6"/>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53" i="6" s="1"/>
  <c r="H54" i="6" s="1"/>
  <c r="H55" i="6" s="1"/>
  <c r="H56" i="6" s="1"/>
  <c r="H57" i="6" s="1"/>
  <c r="H58" i="6" s="1"/>
  <c r="H59" i="6" s="1"/>
  <c r="H60" i="6" s="1"/>
  <c r="H61" i="6" s="1"/>
  <c r="H62" i="6" s="1"/>
  <c r="H63" i="6" s="1"/>
  <c r="H64" i="6" s="1"/>
  <c r="H65" i="6" s="1"/>
  <c r="H66" i="6" s="1"/>
  <c r="B17" i="6"/>
  <c r="B18" i="6" s="1"/>
  <c r="B19" i="6" s="1"/>
  <c r="B20" i="6" s="1"/>
  <c r="B21" i="6" s="1"/>
  <c r="B22" i="6" s="1"/>
  <c r="B23" i="6" s="1"/>
  <c r="B24" i="6" s="1"/>
  <c r="B25" i="6" s="1"/>
  <c r="B26" i="6" s="1"/>
  <c r="B27" i="6" s="1"/>
  <c r="B28" i="6" s="1"/>
  <c r="B29" i="6" s="1"/>
  <c r="B30" i="6" s="1"/>
  <c r="B31" i="6" s="1"/>
  <c r="B32" i="6" s="1"/>
  <c r="B33" i="6" s="1"/>
  <c r="B34" i="6" s="1"/>
  <c r="B35" i="6" s="1"/>
  <c r="A73" i="5"/>
  <c r="B73" i="5"/>
  <c r="F5" i="4"/>
  <c r="E5" i="4"/>
  <c r="C5" i="4"/>
  <c r="M18" i="6" l="1"/>
  <c r="N17" i="6"/>
  <c r="P17" i="6" s="1"/>
  <c r="Q17" i="6" s="1"/>
  <c r="C7" i="4" s="1"/>
  <c r="O17" i="6"/>
  <c r="C6" i="4"/>
  <c r="B74" i="5"/>
  <c r="B75" i="5" s="1"/>
  <c r="B76" i="5" s="1"/>
  <c r="B77" i="5" s="1"/>
  <c r="B78" i="5" s="1"/>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A74" i="5"/>
  <c r="K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I22" i="6"/>
  <c r="K22" i="6" s="1"/>
  <c r="M19" i="6" l="1"/>
  <c r="N18" i="6"/>
  <c r="P18" i="6" s="1"/>
  <c r="Q18" i="6" s="1"/>
  <c r="C8" i="4" s="1"/>
  <c r="O18" i="6"/>
  <c r="A75" i="5"/>
  <c r="B79" i="5"/>
  <c r="I23" i="6"/>
  <c r="I24" i="6" s="1"/>
  <c r="C17" i="7" l="1"/>
  <c r="C16" i="7"/>
  <c r="C18" i="7"/>
  <c r="C19" i="7"/>
  <c r="M20" i="6"/>
  <c r="N19" i="6"/>
  <c r="P19" i="6" s="1"/>
  <c r="Q19" i="6" s="1"/>
  <c r="C9" i="4" s="1"/>
  <c r="O19" i="6"/>
  <c r="K23" i="6"/>
  <c r="A76" i="5"/>
  <c r="B80" i="5"/>
  <c r="K24" i="6"/>
  <c r="I25" i="6"/>
  <c r="D16" i="7" l="1"/>
  <c r="D17" i="7"/>
  <c r="D18" i="7"/>
  <c r="D19" i="7"/>
  <c r="O38" i="8" a="1"/>
  <c r="O38" i="8" s="1"/>
  <c r="M21" i="6"/>
  <c r="N20" i="6"/>
  <c r="P20" i="6" s="1"/>
  <c r="Q20" i="6" s="1"/>
  <c r="C10" i="4" s="1"/>
  <c r="O20" i="6"/>
  <c r="A77" i="5"/>
  <c r="B81" i="5"/>
  <c r="K25" i="6"/>
  <c r="I26" i="6"/>
  <c r="E16" i="7" l="1"/>
  <c r="E17" i="7"/>
  <c r="E18" i="7"/>
  <c r="E19" i="7"/>
  <c r="D77" i="5"/>
  <c r="D6" i="7"/>
  <c r="D7" i="7"/>
  <c r="D5" i="7"/>
  <c r="M22" i="6"/>
  <c r="M23" i="6" s="1"/>
  <c r="M24" i="6" s="1"/>
  <c r="M25" i="6" s="1"/>
  <c r="M26" i="6" s="1"/>
  <c r="M27" i="6" s="1"/>
  <c r="M28" i="6" s="1"/>
  <c r="M29" i="6" s="1"/>
  <c r="M30" i="6" s="1"/>
  <c r="M31" i="6" s="1"/>
  <c r="M32" i="6" s="1"/>
  <c r="M33" i="6" s="1"/>
  <c r="M34" i="6" s="1"/>
  <c r="M35" i="6" s="1"/>
  <c r="M36" i="6" s="1"/>
  <c r="M37" i="6" s="1"/>
  <c r="M38" i="6" s="1"/>
  <c r="M39" i="6" s="1"/>
  <c r="M40" i="6" s="1"/>
  <c r="M41" i="6" s="1"/>
  <c r="M42" i="6" s="1"/>
  <c r="M43" i="6" s="1"/>
  <c r="M44" i="6" s="1"/>
  <c r="M45" i="6" s="1"/>
  <c r="M46" i="6" s="1"/>
  <c r="M47" i="6" s="1"/>
  <c r="M48" i="6" s="1"/>
  <c r="M49" i="6" s="1"/>
  <c r="M50" i="6" s="1"/>
  <c r="M51" i="6" s="1"/>
  <c r="M52" i="6" s="1"/>
  <c r="M53" i="6" s="1"/>
  <c r="M54" i="6" s="1"/>
  <c r="M55" i="6" s="1"/>
  <c r="M56" i="6" s="1"/>
  <c r="M57" i="6" s="1"/>
  <c r="M58" i="6" s="1"/>
  <c r="M59" i="6" s="1"/>
  <c r="M60" i="6" s="1"/>
  <c r="M61" i="6" s="1"/>
  <c r="M62" i="6" s="1"/>
  <c r="M63" i="6" s="1"/>
  <c r="M64" i="6" s="1"/>
  <c r="M65" i="6" s="1"/>
  <c r="M66" i="6" s="1"/>
  <c r="N21" i="6"/>
  <c r="P21" i="6" s="1"/>
  <c r="Q21" i="6" s="1"/>
  <c r="O21" i="6"/>
  <c r="A78" i="5"/>
  <c r="D78" i="5" s="1"/>
  <c r="L22" i="6"/>
  <c r="B82" i="5"/>
  <c r="B83" i="5" s="1"/>
  <c r="B84" i="5" s="1"/>
  <c r="B85" i="5" s="1"/>
  <c r="K26" i="6"/>
  <c r="I27" i="6"/>
  <c r="D4" i="7" l="1"/>
  <c r="B46" i="5" s="1"/>
  <c r="B86" i="5"/>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A79" i="5"/>
  <c r="D79" i="5" s="1"/>
  <c r="K27" i="6"/>
  <c r="I28" i="6"/>
  <c r="C23" i="6" l="1"/>
  <c r="E13" i="4" s="1"/>
  <c r="B48" i="5"/>
  <c r="B31" i="5"/>
  <c r="D23" i="6" s="1"/>
  <c r="F13" i="4" s="1"/>
  <c r="L23" i="6"/>
  <c r="A80" i="5"/>
  <c r="D80" i="5" s="1"/>
  <c r="K28" i="6"/>
  <c r="I29" i="6"/>
  <c r="L24" i="6" l="1"/>
  <c r="D21" i="6"/>
  <c r="F11" i="4" s="1"/>
  <c r="D22" i="6"/>
  <c r="F12" i="4" s="1"/>
  <c r="C22" i="6"/>
  <c r="E23" i="6"/>
  <c r="A81" i="5"/>
  <c r="D81" i="5" s="1"/>
  <c r="C24" i="6"/>
  <c r="C25" i="6"/>
  <c r="D24" i="6"/>
  <c r="F14" i="4" s="1"/>
  <c r="D25" i="6"/>
  <c r="F15" i="4" s="1"/>
  <c r="L25" i="6"/>
  <c r="K29" i="6"/>
  <c r="I30" i="6"/>
  <c r="E22" i="6" l="1"/>
  <c r="E12" i="4"/>
  <c r="E25" i="6"/>
  <c r="E15" i="4"/>
  <c r="E24" i="6"/>
  <c r="E14" i="4"/>
  <c r="A82" i="5"/>
  <c r="D82" i="5" s="1"/>
  <c r="K30" i="6"/>
  <c r="I31" i="6"/>
  <c r="L26" i="6" l="1"/>
  <c r="A83" i="5"/>
  <c r="D83" i="5" s="1"/>
  <c r="C26" i="6"/>
  <c r="C27" i="6"/>
  <c r="D26" i="6"/>
  <c r="F16" i="4" s="1"/>
  <c r="K31" i="6"/>
  <c r="I32" i="6"/>
  <c r="L27" i="6" l="1"/>
  <c r="D27" i="6"/>
  <c r="F17" i="4" s="1"/>
  <c r="E17" i="4"/>
  <c r="E26" i="6"/>
  <c r="E16" i="4"/>
  <c r="A84" i="5"/>
  <c r="D84" i="5" s="1"/>
  <c r="K32" i="6"/>
  <c r="I33" i="6"/>
  <c r="E27" i="6" l="1"/>
  <c r="L28" i="6"/>
  <c r="A85" i="5"/>
  <c r="C28" i="6"/>
  <c r="D28" i="6"/>
  <c r="F18" i="4" s="1"/>
  <c r="K33" i="6"/>
  <c r="I34" i="6"/>
  <c r="C29" i="6" l="1"/>
  <c r="E19" i="4" s="1"/>
  <c r="D85" i="5"/>
  <c r="O22" i="6"/>
  <c r="O24" i="6"/>
  <c r="O23" i="6"/>
  <c r="L29" i="6"/>
  <c r="O43" i="6"/>
  <c r="O57" i="6"/>
  <c r="O36" i="6"/>
  <c r="O35" i="6"/>
  <c r="O51" i="6"/>
  <c r="O41" i="6"/>
  <c r="O64" i="6"/>
  <c r="O47" i="6"/>
  <c r="O31" i="6"/>
  <c r="O45" i="6"/>
  <c r="O46" i="6"/>
  <c r="O61" i="6"/>
  <c r="O27" i="6"/>
  <c r="O54" i="6"/>
  <c r="O58" i="6"/>
  <c r="O33" i="6"/>
  <c r="O49" i="6"/>
  <c r="O53" i="6"/>
  <c r="O66" i="6"/>
  <c r="O38" i="6"/>
  <c r="O32" i="6"/>
  <c r="O37" i="6"/>
  <c r="O59" i="6"/>
  <c r="O48" i="6"/>
  <c r="O63" i="6"/>
  <c r="O44" i="6"/>
  <c r="O30" i="6"/>
  <c r="O52" i="6"/>
  <c r="O34" i="6"/>
  <c r="O65" i="6"/>
  <c r="O60" i="6"/>
  <c r="O55" i="6"/>
  <c r="O29" i="6"/>
  <c r="O28" i="6"/>
  <c r="O42" i="6"/>
  <c r="O62" i="6"/>
  <c r="O25" i="6"/>
  <c r="O50" i="6"/>
  <c r="O40" i="6"/>
  <c r="O26" i="6"/>
  <c r="O39" i="6"/>
  <c r="O56" i="6"/>
  <c r="D29" i="6"/>
  <c r="F19" i="4" s="1"/>
  <c r="E28" i="6"/>
  <c r="E18" i="4"/>
  <c r="A86" i="5"/>
  <c r="D86" i="5" s="1"/>
  <c r="K34" i="6"/>
  <c r="I35" i="6"/>
  <c r="L30" i="6" l="1"/>
  <c r="E29" i="6"/>
  <c r="A87" i="5"/>
  <c r="D87" i="5" s="1"/>
  <c r="C30" i="6"/>
  <c r="C31" i="6"/>
  <c r="D30" i="6"/>
  <c r="F20" i="4" s="1"/>
  <c r="D31" i="6"/>
  <c r="F21" i="4" s="1"/>
  <c r="L31" i="6"/>
  <c r="K35" i="6"/>
  <c r="I36" i="6"/>
  <c r="E31" i="6" l="1"/>
  <c r="E21" i="4"/>
  <c r="E30" i="6"/>
  <c r="E20" i="4"/>
  <c r="A88" i="5"/>
  <c r="K36" i="6"/>
  <c r="I37" i="6"/>
  <c r="L32" i="6" l="1"/>
  <c r="D88" i="5"/>
  <c r="A89" i="5"/>
  <c r="D89" i="5" s="1"/>
  <c r="C32" i="6"/>
  <c r="C33" i="6"/>
  <c r="D32" i="6"/>
  <c r="F22" i="4" s="1"/>
  <c r="D33" i="6"/>
  <c r="F23" i="4" s="1"/>
  <c r="L33" i="6"/>
  <c r="K37" i="6"/>
  <c r="I38" i="6"/>
  <c r="N22" i="6" l="1"/>
  <c r="P22" i="6" s="1"/>
  <c r="Q22" i="6" s="1"/>
  <c r="C12" i="4" s="1"/>
  <c r="E33" i="6"/>
  <c r="E23" i="4"/>
  <c r="E32" i="6"/>
  <c r="E22" i="4"/>
  <c r="A90" i="5"/>
  <c r="L34" i="6" s="1"/>
  <c r="K38" i="6"/>
  <c r="I39" i="6"/>
  <c r="N23" i="6" l="1"/>
  <c r="P23" i="6" s="1"/>
  <c r="Q23" i="6" s="1"/>
  <c r="C13" i="4" s="1"/>
  <c r="A91" i="5"/>
  <c r="C34" i="6"/>
  <c r="C35" i="6"/>
  <c r="D34" i="6"/>
  <c r="F24" i="4" s="1"/>
  <c r="D35" i="6"/>
  <c r="F25" i="4" s="1"/>
  <c r="L35" i="6"/>
  <c r="K39" i="6"/>
  <c r="I40" i="6"/>
  <c r="N24" i="6" l="1"/>
  <c r="P24" i="6" s="1"/>
  <c r="F57" i="4"/>
  <c r="C24" i="2" s="1"/>
  <c r="E35" i="6"/>
  <c r="E25" i="4"/>
  <c r="E34" i="6"/>
  <c r="E24" i="4"/>
  <c r="A92" i="5"/>
  <c r="L36" i="6" s="1"/>
  <c r="K40" i="6"/>
  <c r="I41" i="6"/>
  <c r="N25" i="6" l="1"/>
  <c r="P25" i="6" s="1"/>
  <c r="Q25" i="6" s="1"/>
  <c r="C15" i="4" s="1"/>
  <c r="A93" i="5"/>
  <c r="L37" i="6" s="1"/>
  <c r="K41" i="6"/>
  <c r="I42" i="6"/>
  <c r="N26" i="6" l="1"/>
  <c r="N27" i="6" s="1"/>
  <c r="A94" i="5"/>
  <c r="L38" i="6" s="1"/>
  <c r="K42" i="6"/>
  <c r="I43" i="6"/>
  <c r="P26" i="6" l="1"/>
  <c r="Q26" i="6" s="1"/>
  <c r="C16" i="4" s="1"/>
  <c r="N28" i="6"/>
  <c r="P27" i="6"/>
  <c r="Q27" i="6" s="1"/>
  <c r="C17" i="4" s="1"/>
  <c r="A95" i="5"/>
  <c r="L39" i="6" s="1"/>
  <c r="K43" i="6"/>
  <c r="I44" i="6"/>
  <c r="N29" i="6" l="1"/>
  <c r="P28" i="6"/>
  <c r="Q28" i="6" s="1"/>
  <c r="C18" i="4" s="1"/>
  <c r="A96" i="5"/>
  <c r="L40" i="6" s="1"/>
  <c r="K44" i="6"/>
  <c r="I45" i="6"/>
  <c r="N30" i="6" l="1"/>
  <c r="P29" i="6"/>
  <c r="Q29" i="6" s="1"/>
  <c r="C19" i="4" s="1"/>
  <c r="A97" i="5"/>
  <c r="L41" i="6" s="1"/>
  <c r="K45" i="6"/>
  <c r="I46" i="6"/>
  <c r="N31" i="6" l="1"/>
  <c r="P30" i="6"/>
  <c r="Q30" i="6" s="1"/>
  <c r="C20" i="4" s="1"/>
  <c r="A98" i="5"/>
  <c r="L42" i="6" s="1"/>
  <c r="K46" i="6"/>
  <c r="I47" i="6"/>
  <c r="N32" i="6" l="1"/>
  <c r="P31" i="6"/>
  <c r="Q31" i="6" s="1"/>
  <c r="C21" i="4" s="1"/>
  <c r="A99" i="5"/>
  <c r="L43" i="6" s="1"/>
  <c r="K47" i="6"/>
  <c r="I48" i="6"/>
  <c r="N33" i="6" l="1"/>
  <c r="P32" i="6"/>
  <c r="Q32" i="6" s="1"/>
  <c r="C22" i="4" s="1"/>
  <c r="A100" i="5"/>
  <c r="L44" i="6"/>
  <c r="K48" i="6"/>
  <c r="I49" i="6"/>
  <c r="N34" i="6" l="1"/>
  <c r="P33" i="6"/>
  <c r="Q33" i="6" s="1"/>
  <c r="C23" i="4" s="1"/>
  <c r="A101" i="5"/>
  <c r="L45" i="6" s="1"/>
  <c r="K49" i="6"/>
  <c r="I50" i="6"/>
  <c r="N35" i="6" l="1"/>
  <c r="P34" i="6"/>
  <c r="Q34" i="6" s="1"/>
  <c r="C24" i="4" s="1"/>
  <c r="A102" i="5"/>
  <c r="L46" i="6" s="1"/>
  <c r="K50" i="6"/>
  <c r="I51" i="6"/>
  <c r="N36" i="6" l="1"/>
  <c r="P35" i="6"/>
  <c r="Q35" i="6" s="1"/>
  <c r="C25" i="4" s="1"/>
  <c r="A103" i="5"/>
  <c r="L47" i="6"/>
  <c r="K51" i="6"/>
  <c r="I52" i="6"/>
  <c r="P36" i="6" l="1"/>
  <c r="Q36" i="6" s="1"/>
  <c r="C26" i="4" s="1"/>
  <c r="N37" i="6"/>
  <c r="A104" i="5"/>
  <c r="L48" i="6"/>
  <c r="K52" i="6"/>
  <c r="I53" i="6"/>
  <c r="N38" i="6" l="1"/>
  <c r="P37" i="6"/>
  <c r="Q37" i="6" s="1"/>
  <c r="C27" i="4" s="1"/>
  <c r="A105" i="5"/>
  <c r="L49" i="6" s="1"/>
  <c r="K53" i="6"/>
  <c r="I54" i="6"/>
  <c r="N39" i="6" l="1"/>
  <c r="P38" i="6"/>
  <c r="Q38" i="6" s="1"/>
  <c r="C28" i="4" s="1"/>
  <c r="A106" i="5"/>
  <c r="L50" i="6" s="1"/>
  <c r="K54" i="6"/>
  <c r="I55" i="6"/>
  <c r="N40" i="6" l="1"/>
  <c r="P39" i="6"/>
  <c r="Q39" i="6" s="1"/>
  <c r="C29" i="4" s="1"/>
  <c r="A107" i="5"/>
  <c r="L51" i="6" s="1"/>
  <c r="K55" i="6"/>
  <c r="I56" i="6"/>
  <c r="N41" i="6" l="1"/>
  <c r="P40" i="6"/>
  <c r="Q40" i="6" s="1"/>
  <c r="C30" i="4" s="1"/>
  <c r="A108" i="5"/>
  <c r="L52" i="6" s="1"/>
  <c r="K56" i="6"/>
  <c r="I57" i="6"/>
  <c r="N42" i="6" l="1"/>
  <c r="P41" i="6"/>
  <c r="Q41" i="6" s="1"/>
  <c r="C31" i="4" s="1"/>
  <c r="A109" i="5"/>
  <c r="L53" i="6" s="1"/>
  <c r="K57" i="6"/>
  <c r="I58" i="6"/>
  <c r="N43" i="6" l="1"/>
  <c r="P42" i="6"/>
  <c r="Q42" i="6" s="1"/>
  <c r="C32" i="4" s="1"/>
  <c r="A110" i="5"/>
  <c r="L54" i="6" s="1"/>
  <c r="K58" i="6"/>
  <c r="I59" i="6"/>
  <c r="N44" i="6" l="1"/>
  <c r="P43" i="6"/>
  <c r="Q43" i="6" s="1"/>
  <c r="C33" i="4" s="1"/>
  <c r="A111" i="5"/>
  <c r="L55" i="6"/>
  <c r="K59" i="6"/>
  <c r="I60" i="6"/>
  <c r="K60" i="6" s="1"/>
  <c r="P44" i="6" l="1"/>
  <c r="Q44" i="6" s="1"/>
  <c r="C34" i="4" s="1"/>
  <c r="N45" i="6"/>
  <c r="A112" i="5"/>
  <c r="L56" i="6" s="1"/>
  <c r="N46" i="6" l="1"/>
  <c r="P45" i="6"/>
  <c r="Q45" i="6" s="1"/>
  <c r="C35" i="4" s="1"/>
  <c r="A113" i="5"/>
  <c r="L57" i="6" s="1"/>
  <c r="N47" i="6" l="1"/>
  <c r="P46" i="6"/>
  <c r="Q46" i="6" s="1"/>
  <c r="C36" i="4" s="1"/>
  <c r="A114" i="5"/>
  <c r="L58" i="6" s="1"/>
  <c r="N48" i="6" l="1"/>
  <c r="P47" i="6"/>
  <c r="Q47" i="6" s="1"/>
  <c r="C37" i="4" s="1"/>
  <c r="A115" i="5"/>
  <c r="A116" i="5" s="1"/>
  <c r="A117" i="5" s="1"/>
  <c r="A118" i="5" s="1"/>
  <c r="A119" i="5" s="1"/>
  <c r="A120" i="5" s="1"/>
  <c r="A121" i="5" s="1"/>
  <c r="A122" i="5" s="1"/>
  <c r="A123" i="5" s="1"/>
  <c r="A124" i="5" s="1"/>
  <c r="A125" i="5" s="1"/>
  <c r="A126" i="5" s="1"/>
  <c r="Q24" i="6" s="1"/>
  <c r="C14" i="4" s="1"/>
  <c r="L59" i="6"/>
  <c r="N49" i="6" l="1"/>
  <c r="P48" i="6"/>
  <c r="Q48" i="6" s="1"/>
  <c r="C38" i="4" s="1"/>
  <c r="L60" i="6"/>
  <c r="E21" i="6"/>
  <c r="E11" i="6" s="1"/>
  <c r="V13" i="6" s="1"/>
  <c r="L21" i="6"/>
  <c r="P49" i="6" l="1"/>
  <c r="Q49" i="6" s="1"/>
  <c r="C39" i="4" s="1"/>
  <c r="N50" i="6"/>
  <c r="E11" i="4"/>
  <c r="C11" i="4"/>
  <c r="B28" i="5"/>
  <c r="E57" i="4" l="1"/>
  <c r="C23" i="2" s="1"/>
  <c r="C25" i="2" s="1"/>
  <c r="N51" i="6"/>
  <c r="P50" i="6"/>
  <c r="Q50" i="6" s="1"/>
  <c r="C40" i="4" s="1"/>
  <c r="N52" i="6" l="1"/>
  <c r="P51" i="6"/>
  <c r="Q51" i="6" s="1"/>
  <c r="C41" i="4" s="1"/>
  <c r="N53" i="6" l="1"/>
  <c r="P52" i="6"/>
  <c r="Q52" i="6" s="1"/>
  <c r="C42" i="4" s="1"/>
  <c r="P53" i="6" l="1"/>
  <c r="Q53" i="6" s="1"/>
  <c r="C43" i="4" s="1"/>
  <c r="N54" i="6"/>
  <c r="P54" i="6" l="1"/>
  <c r="Q54" i="6" s="1"/>
  <c r="C44" i="4" s="1"/>
  <c r="N55" i="6"/>
  <c r="N56" i="6" l="1"/>
  <c r="P55" i="6"/>
  <c r="Q55" i="6" s="1"/>
  <c r="C45" i="4" s="1"/>
  <c r="P56" i="6" l="1"/>
  <c r="Q56" i="6" s="1"/>
  <c r="C46" i="4" s="1"/>
  <c r="N57" i="6"/>
  <c r="P57" i="6" l="1"/>
  <c r="Q57" i="6" s="1"/>
  <c r="C47" i="4" s="1"/>
  <c r="N58" i="6"/>
  <c r="P58" i="6" l="1"/>
  <c r="Q58" i="6" s="1"/>
  <c r="N59" i="6"/>
  <c r="N60" i="6" l="1"/>
  <c r="P59" i="6"/>
  <c r="Q59" i="6" s="1"/>
  <c r="C49" i="4" s="1"/>
  <c r="C48" i="4"/>
  <c r="N61" i="6" l="1"/>
  <c r="P60" i="6"/>
  <c r="Q60" i="6" s="1"/>
  <c r="C50" i="4" s="1"/>
  <c r="N62" i="6" l="1"/>
  <c r="P61" i="6"/>
  <c r="Q61" i="6" s="1"/>
  <c r="C51" i="4" s="1"/>
  <c r="V14" i="6"/>
  <c r="V15" i="6" l="1"/>
  <c r="C17" i="2"/>
  <c r="C18" i="2" s="1"/>
  <c r="B27" i="2" s="1"/>
  <c r="B29" i="5"/>
  <c r="N63" i="6"/>
  <c r="P62" i="6"/>
  <c r="Q62" i="6" s="1"/>
  <c r="C52" i="4" s="1"/>
  <c r="N64" i="6" l="1"/>
  <c r="P63" i="6"/>
  <c r="Q63" i="6" s="1"/>
  <c r="C53" i="4" s="1"/>
  <c r="N65" i="6" l="1"/>
  <c r="P64" i="6"/>
  <c r="Q64" i="6" s="1"/>
  <c r="C54" i="4" s="1"/>
  <c r="N66" i="6" l="1"/>
  <c r="P66" i="6" s="1"/>
  <c r="Q66" i="6" s="1"/>
  <c r="P65" i="6"/>
  <c r="Q65" i="6" s="1"/>
  <c r="C55" i="4" s="1"/>
  <c r="C57"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<sst xmlns="http://schemas.openxmlformats.org/spreadsheetml/2006/main" count="17809" uniqueCount="234">
  <si>
    <t>Benefit-Cost Analysis Data Filing Submission Template</t>
  </si>
  <si>
    <t xml:space="preserve">All electricity distributors must complete both the Summary tab and the Annual Values tab to accompany
their filing submission.
Values in the Summary tab should be linked to the Annual Values tab or other additional tabs included by the electricity distributor using formulas. </t>
  </si>
  <si>
    <t>Electricity distributors are strongly encouraged to include additional tabs providing the upstream calculations that deliver the Annual Values tab and Summary tab outputs.</t>
  </si>
  <si>
    <t>General Information</t>
  </si>
  <si>
    <t>Electricity Distributor Name</t>
  </si>
  <si>
    <t>Elexicon Energy Inc.</t>
  </si>
  <si>
    <t>Project or Program Name</t>
  </si>
  <si>
    <t>Bradshaw Battery Storage Station Deferal</t>
  </si>
  <si>
    <t>Description of NWS(s) (&lt;150 words)</t>
  </si>
  <si>
    <t>Elexicon proposes to administer a 14.3 MW/114.4MWh (8-hour) distribution battery to defer the expansion of the Bradshaw MS Upgrade by 1 year to 2032</t>
  </si>
  <si>
    <t>Year for Net Present Value</t>
  </si>
  <si>
    <t>Constant Dollar Year (i.e., nominal values deflated to this year)</t>
  </si>
  <si>
    <t>Distribution Service Test</t>
  </si>
  <si>
    <t>DST Benefits</t>
  </si>
  <si>
    <t>(Add more rows as required)</t>
  </si>
  <si>
    <t>Benefit</t>
  </si>
  <si>
    <t>Benefit Type</t>
  </si>
  <si>
    <t>NPV (Millions 2026 $)</t>
  </si>
  <si>
    <t>Distribution Capacity Benefit</t>
  </si>
  <si>
    <t>Distribution Capacity (Deferral or Avoidance Benefit)</t>
  </si>
  <si>
    <t>Total DST Benefit</t>
  </si>
  <si>
    <t>DST Costs</t>
  </si>
  <si>
    <t>Cost</t>
  </si>
  <si>
    <t>Cost Type</t>
  </si>
  <si>
    <t>Capital Cost (Nominal $)</t>
  </si>
  <si>
    <t>BESS Acquisition Cost</t>
  </si>
  <si>
    <t>Fixed O&amp;M (Nominal $)</t>
  </si>
  <si>
    <t>BESS Operations, Maintenance, and Administrative (OM&amp;A) Costs</t>
  </si>
  <si>
    <t>Total DST Cost</t>
  </si>
  <si>
    <t>NPV Net DST Benefit</t>
  </si>
  <si>
    <t>Energy System Test (NOT APPLICABLE)</t>
  </si>
  <si>
    <t>EST Benefits</t>
  </si>
  <si>
    <t>NPV</t>
  </si>
  <si>
    <t>Benefit 1 [replace name]</t>
  </si>
  <si>
    <t>Benefit 2 [replace name]</t>
  </si>
  <si>
    <t>Benefit 3 [replace name]</t>
  </si>
  <si>
    <t>Benefit 4 [replace name]</t>
  </si>
  <si>
    <t>Benefit 5 [replace name]</t>
  </si>
  <si>
    <t>Benefit 6 [replace name]</t>
  </si>
  <si>
    <t>Total EST Benefit</t>
  </si>
  <si>
    <t>EST Costs</t>
  </si>
  <si>
    <t>Cost 1 [replace name]</t>
  </si>
  <si>
    <t>Cost 2 [replace name]</t>
  </si>
  <si>
    <t>Cost 3 [replace name]</t>
  </si>
  <si>
    <t>Cost 4 [replace name]</t>
  </si>
  <si>
    <t>Cost 5 [replace name]</t>
  </si>
  <si>
    <t>Cost 6 [replace name]</t>
  </si>
  <si>
    <t>Total EST Cost</t>
  </si>
  <si>
    <t>NPV Net EST Benefit</t>
  </si>
  <si>
    <t>Use only such rows as are required. Insert additional columns as required.</t>
  </si>
  <si>
    <t>Distribution Service Benefits</t>
  </si>
  <si>
    <t>Distribution Service Costs</t>
  </si>
  <si>
    <t>Calendar Year</t>
  </si>
  <si>
    <t>Assumptions</t>
  </si>
  <si>
    <t>Calculated Value</t>
  </si>
  <si>
    <t>Economic Assumption</t>
  </si>
  <si>
    <t>Value</t>
  </si>
  <si>
    <t>Source</t>
  </si>
  <si>
    <t>Manual Input</t>
  </si>
  <si>
    <t>Debt %</t>
  </si>
  <si>
    <t>Assumed</t>
  </si>
  <si>
    <t>Equity %</t>
  </si>
  <si>
    <t>Allowed Return on Equity (ROE)</t>
  </si>
  <si>
    <t>Ontario Energy Board, 2024 Cost of Capital Parameters, October 2023</t>
  </si>
  <si>
    <t>Deemed Long-Term Debt Rate</t>
  </si>
  <si>
    <t>Federal Tax Rate</t>
  </si>
  <si>
    <t>Government of Canada, Corporation Tax Rates, May 2022</t>
  </si>
  <si>
    <t>Provincial Tax Rate</t>
  </si>
  <si>
    <t>Government of Canada, Ontario – Provincial corporation tax, August 2023</t>
  </si>
  <si>
    <t>Pre-tax Weighted Average Cost of Capital (WACC)</t>
  </si>
  <si>
    <t>Calculated</t>
  </si>
  <si>
    <t>O&amp;M (percentage of capital expenditure)</t>
  </si>
  <si>
    <t>Inflation Rate</t>
  </si>
  <si>
    <t>IESO Guide for NWAs</t>
  </si>
  <si>
    <t>Social Discount Rate</t>
  </si>
  <si>
    <t>Capital Recovery Factor</t>
  </si>
  <si>
    <t>LDC Calculations Inputs - Traditional Asset (Poles and Wires)</t>
  </si>
  <si>
    <t>Inputs</t>
  </si>
  <si>
    <t>Asset Life (years)</t>
  </si>
  <si>
    <t>Asset Cost (Millions $ - Nominal)</t>
  </si>
  <si>
    <t>From DSP Budget</t>
  </si>
  <si>
    <t>Asset Depreciation</t>
  </si>
  <si>
    <t>Straight-line 2.5% per year for 40 years</t>
  </si>
  <si>
    <t>Depreciation</t>
  </si>
  <si>
    <t>LDC Calculations Inputs - Non Wire Solution Costs and Benefits (Millions $)</t>
  </si>
  <si>
    <t>Battery Storage Cost (2026 $)</t>
  </si>
  <si>
    <t>Per LDC Calculations</t>
  </si>
  <si>
    <t>Distribution Capacity Benefit (2026 $)</t>
  </si>
  <si>
    <t>Cost 1 Capital Cost Nominal ($)</t>
  </si>
  <si>
    <t>Cost 2 Fixed O&amp;M (Nominal $)</t>
  </si>
  <si>
    <t>LDC Calculations Inputs - Traditional Solution Expenditure Timelines (Millions $)</t>
  </si>
  <si>
    <t>Year</t>
  </si>
  <si>
    <t>Cost ($M)</t>
  </si>
  <si>
    <t>Elexicon DSP</t>
  </si>
  <si>
    <t>Total</t>
  </si>
  <si>
    <t>LDC Calculations Inputs - Non-Wire Solution Parameters</t>
  </si>
  <si>
    <t>Battery Specs</t>
  </si>
  <si>
    <t>Battery Size (MW)</t>
  </si>
  <si>
    <t>Based on projected load growth; accounts for 10% efficiency loss</t>
  </si>
  <si>
    <t>Hours</t>
  </si>
  <si>
    <t>Based on number of consecutive hours in violation in 2031</t>
  </si>
  <si>
    <t>Battery Discharge (MWh)</t>
  </si>
  <si>
    <t>Average Useful Life</t>
  </si>
  <si>
    <t>Informed by Industry Research and EnergyAnalytics, 2025</t>
  </si>
  <si>
    <t>Capital Cost ($/MW) - 2026 (8-hr battery)</t>
  </si>
  <si>
    <t>Calculated, including price reductions from 2024-2026 in NREL ATB</t>
  </si>
  <si>
    <t>Fixed O&amp;M ($/MW-year) - 2026 (8-hr battery)</t>
  </si>
  <si>
    <t>Deferral Period (years)</t>
  </si>
  <si>
    <t>4-hour to 8-hour cost ratio</t>
  </si>
  <si>
    <t>Capital Cost ($/kW)-2024 (4-hr battery)</t>
  </si>
  <si>
    <t>IESO, 2024</t>
  </si>
  <si>
    <t>Fixed O&amp;M ($/kW-year)-2024 (4-hr battery)</t>
  </si>
  <si>
    <t>Capital Cost ($/kW)</t>
  </si>
  <si>
    <t>Calculated Using NREL ATB Baseline Capex ratio between 8-hr and 4-hr storage systems in 2026</t>
  </si>
  <si>
    <t>Fixed O&amp;M ($/kW-year)</t>
  </si>
  <si>
    <t>Calculated Using NREL ATB Baseline Fixed O&amp;M ratio between 8-hr and 4-hr storage systems in 2026</t>
  </si>
  <si>
    <t>Capital Cost ($/kW)-2024 (8-hr battery)</t>
  </si>
  <si>
    <t>Fixed O&amp;M ($/kW-year)-2024 (8-hr battery)</t>
  </si>
  <si>
    <t>2024-2026 Price Reduction</t>
  </si>
  <si>
    <t>Calculated Using NREL ATB Baseline cost reduction in 4-hour battery storage in 2026 vs 2024</t>
  </si>
  <si>
    <t>Capital Cost ($/MW) - 2026 (4-hr battery)</t>
  </si>
  <si>
    <t>Calculated Using IESO, 2024</t>
  </si>
  <si>
    <t>Fixed O&amp;M ($/MW-year) - 2026 (4-hr battery)</t>
  </si>
  <si>
    <t xml:space="preserve">Actual Asset Costs - Millions $ (Nominal) </t>
  </si>
  <si>
    <t>Inflation Index</t>
  </si>
  <si>
    <t>Traditional Poles and Wires</t>
  </si>
  <si>
    <t>Deferral via NWS</t>
  </si>
  <si>
    <t>Battery Storage</t>
  </si>
  <si>
    <t>Alternative (Expansion)</t>
  </si>
  <si>
    <t>NPV Summary</t>
  </si>
  <si>
    <t>Cost - Millions (2026 $)</t>
  </si>
  <si>
    <t>Installed at Time of Need</t>
  </si>
  <si>
    <t>Deferred Installation</t>
  </si>
  <si>
    <t>Cost of NWA</t>
  </si>
  <si>
    <t>Nominal</t>
  </si>
  <si>
    <t>2026 $</t>
  </si>
  <si>
    <t>Total Benefit of NWA</t>
  </si>
  <si>
    <t>Battery Storage Cost</t>
  </si>
  <si>
    <t>Opening Net Book Value</t>
  </si>
  <si>
    <t xml:space="preserve">Dep'n </t>
  </si>
  <si>
    <t>CRF / Revenue Requirements</t>
  </si>
  <si>
    <t>Net Benefit</t>
  </si>
  <si>
    <t>Min MW BESS</t>
  </si>
  <si>
    <t>Deferral length</t>
  </si>
  <si>
    <t>Bowmanville</t>
  </si>
  <si>
    <t>Duration</t>
  </si>
  <si>
    <t>CapEx for Deferred traditional solution - years of spend</t>
  </si>
  <si>
    <t>Year1</t>
  </si>
  <si>
    <t>Year2</t>
  </si>
  <si>
    <t>Year3</t>
  </si>
  <si>
    <t>The following tabs show how the battery solution was sized</t>
  </si>
  <si>
    <t>Date</t>
  </si>
  <si>
    <t>Hour</t>
  </si>
  <si>
    <t>Date-Time</t>
  </si>
  <si>
    <t>BOWMANVILLE 2025 (MVA)</t>
  </si>
  <si>
    <t>BOWMANVILLE 2031 (MVA)</t>
  </si>
  <si>
    <t>Exceeds N-1 Capacity? Y/N</t>
  </si>
  <si>
    <t>MVA exceeding peak</t>
  </si>
  <si>
    <t>Consecutive hours</t>
  </si>
  <si>
    <t>Total consecutive length</t>
  </si>
  <si>
    <t>Duration Determination</t>
  </si>
  <si>
    <t>00</t>
  </si>
  <si>
    <t>N</t>
  </si>
  <si>
    <t>01</t>
  </si>
  <si>
    <t>2031 PEAK (MVA)</t>
  </si>
  <si>
    <t>02</t>
  </si>
  <si>
    <t># of hours exceeding</t>
  </si>
  <si>
    <t>03</t>
  </si>
  <si>
    <t>% of hours</t>
  </si>
  <si>
    <t>04</t>
  </si>
  <si>
    <t>MVA &gt; N-1</t>
  </si>
  <si>
    <t>05</t>
  </si>
  <si>
    <t>avg</t>
  </si>
  <si>
    <t>06</t>
  </si>
  <si>
    <t>max</t>
  </si>
  <si>
    <t>07</t>
  </si>
  <si>
    <t>median</t>
  </si>
  <si>
    <t>08</t>
  </si>
  <si>
    <t>MW&gt;N-1</t>
  </si>
  <si>
    <t>09</t>
  </si>
  <si>
    <t>10</t>
  </si>
  <si>
    <t>11</t>
  </si>
  <si>
    <t>12</t>
  </si>
  <si>
    <t># of consecutive hours</t>
  </si>
  <si>
    <t>13</t>
  </si>
  <si>
    <t>14</t>
  </si>
  <si>
    <t>15</t>
  </si>
  <si>
    <t>16</t>
  </si>
  <si>
    <t>17</t>
  </si>
  <si>
    <t>18</t>
  </si>
  <si>
    <t>19</t>
  </si>
  <si>
    <t>20</t>
  </si>
  <si>
    <t>21</t>
  </si>
  <si>
    <t>22</t>
  </si>
  <si>
    <t>23</t>
  </si>
  <si>
    <t>Y</t>
  </si>
  <si>
    <t>Hourly Load (MVA)</t>
  </si>
  <si>
    <t>Total load</t>
  </si>
  <si>
    <t>Exceeds N-1 (MW)</t>
  </si>
  <si>
    <t>BOWMANVILLE</t>
  </si>
  <si>
    <t>Load Shape</t>
  </si>
  <si>
    <t>MW Exceeding planning capacity</t>
  </si>
  <si>
    <t>Load CAGR</t>
  </si>
  <si>
    <t>Annual Hours Exceeding Planning Capacity After BESS Deployment</t>
  </si>
  <si>
    <t>MW BESS Size</t>
  </si>
  <si>
    <t>BESS MW needed</t>
  </si>
  <si>
    <t>Power factor</t>
  </si>
  <si>
    <t>Planning Capacity (MVA)</t>
  </si>
  <si>
    <t xml:space="preserve">1-in-10 planning criteria: </t>
  </si>
  <si>
    <t>hours in a day</t>
  </si>
  <si>
    <t>years</t>
  </si>
  <si>
    <t>hours in 10 years</t>
  </si>
  <si>
    <t>% of hours for 1-in-10 lole</t>
  </si>
  <si>
    <t>hours per year where event could occur</t>
  </si>
  <si>
    <t>DST Benefit Types</t>
  </si>
  <si>
    <t>Reliability (Net Avoided Outage Costs)</t>
  </si>
  <si>
    <t>Resilience (Critical Load Benefits)</t>
  </si>
  <si>
    <t>Innovation &amp; Market</t>
  </si>
  <si>
    <t>Transformation</t>
  </si>
  <si>
    <t>Planning Value</t>
  </si>
  <si>
    <t>DST Cost Types</t>
  </si>
  <si>
    <t>DER Acquisition Cost</t>
  </si>
  <si>
    <t>DER Operations, Maintenance, and Administrative (OM&amp;A) Costs</t>
  </si>
  <si>
    <t>Distribution System Ancillary Services Costs</t>
  </si>
  <si>
    <t>Risks (Distribution System)</t>
  </si>
  <si>
    <t>EST Benefit Types</t>
  </si>
  <si>
    <t>Transmission Capacity</t>
  </si>
  <si>
    <t>Avoided Energy Costs</t>
  </si>
  <si>
    <t>Avoided Generation Capacity Costs</t>
  </si>
  <si>
    <t>Innovation &amp; Market Transformation</t>
  </si>
  <si>
    <t>EST Cost Types</t>
  </si>
  <si>
    <t>DER (OM&amp;A) Costs</t>
  </si>
  <si>
    <t>Energy System Ancillary Costs</t>
  </si>
  <si>
    <t>Risks (Energy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</si>
</sst>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3" formatCode="_(* #,##0.00_);_(* \(#,##0.00\);_(* &quot;-&quot;??_);_(@_)"/>
    <numFmt numFmtId="164" formatCode="&quot;$&quot;#,##0"/>
    <numFmt numFmtId="165" formatCode="&quot;$&quot;#,##0.00"/>
    <numFmt numFmtId="166" formatCode="&quot;$&quot;#,##0.0_);[Red]\(&quot;$&quot;#,##0.0\)"/>
    <numFmt numFmtId="167" formatCode="&quot;$&quot;#,##0.0"/>
    <numFmt numFmtId="168" formatCode="0.0%"/>
    <numFmt numFmtId="169" formatCode="&quot;$&quot;#,##0.000"/>
    <numFmt numFmtId="170" formatCode="0.0"/>
    <numFmt numFmtId="171" formatCode="m/d/yy\ h:mm;@"/>
    <numFmt numFmtId="172" formatCode="0.00000"/>
    <numFmt numFmtId="173" formatCode="_(* #,##0_);_(* \(#,##0\);_(* &quot;-&quot;??_);_(@_)"/>
    <numFmt numFmtId="174" formatCode="mmm/dd"/>
  </numFmts>
  <fonts count="29">
    <font>
      <sz val="11"/>
      <color theme="1"/>
      <name val="Calibri"/>
      <family val="2"/>
      <scheme val="minor"/>
    </font>
    <font>
      <b/>
      <sz val="11"/>
      <color theme="1"/>
      <name val="Calibri"/>
      <family val="2"/>
      <scheme val="minor"/>
    </font>
    <font>
      <b/>
      <sz val="20"/>
      <color rgb="FF1576AB"/>
      <name val="Arial"/>
      <family val="2"/>
    </font>
    <font>
      <sz val="11"/>
      <color theme="1"/>
      <name val="Arial"/>
      <family val="2"/>
    </font>
    <font>
      <b/>
      <sz val="14"/>
      <name val="Arial"/>
      <family val="2"/>
    </font>
    <font>
      <b/>
      <sz val="10"/>
      <color rgb="FFFFFFFF"/>
      <name val="Arial"/>
      <family val="2"/>
    </font>
    <font>
      <b/>
      <sz val="12"/>
      <color theme="1"/>
      <name val="Arial"/>
      <family val="2"/>
    </font>
    <font>
      <b/>
      <sz val="12"/>
      <name val="Arial"/>
      <family val="2"/>
    </font>
    <font>
      <i/>
      <sz val="11"/>
      <color theme="1"/>
      <name val="Arial"/>
      <family val="2"/>
    </font>
    <font>
      <sz val="10"/>
      <color theme="1"/>
      <name val="Arial"/>
      <family val="2"/>
    </font>
    <font>
      <b/>
      <sz val="11"/>
      <color theme="1"/>
      <name val="Arial"/>
      <family val="2"/>
    </font>
    <font>
      <b/>
      <sz val="11"/>
      <name val="Arial"/>
      <family val="2"/>
    </font>
    <font>
      <sz val="10"/>
      <name val="Arial"/>
      <family val="2"/>
    </font>
    <font>
      <sz val="11"/>
      <color theme="1"/>
      <name val="Calibri"/>
      <family val="2"/>
      <scheme val="minor"/>
    </font>
    <font>
      <u/>
      <sz val="11"/>
      <color theme="10"/>
      <name val="Calibri"/>
      <family val="2"/>
      <scheme val="minor"/>
    </font>
    <font>
      <sz val="10"/>
      <color rgb="FF000000"/>
      <name val="Arial"/>
      <family val="2"/>
    </font>
    <font>
      <b/>
      <sz val="10"/>
      <color theme="1"/>
      <name val="Arial"/>
      <family val="2"/>
    </font>
    <font>
      <u/>
      <sz val="11"/>
      <color theme="10"/>
      <name val="Arial"/>
      <family val="2"/>
    </font>
    <font>
      <b/>
      <sz val="9"/>
      <color rgb="FFFFFFFF"/>
      <name val="Arial"/>
      <family val="2"/>
    </font>
    <font>
      <sz val="11"/>
      <name val="Arial"/>
      <family val="2"/>
    </font>
    <font>
      <b/>
      <sz val="14"/>
      <color theme="1"/>
      <name val="Arial"/>
      <family val="2"/>
    </font>
    <font>
      <sz val="11"/>
      <color rgb="FF000000"/>
      <name val="Calibri"/>
      <family val="2"/>
      <scheme val="minor"/>
    </font>
    <font>
      <b/>
      <sz val="10"/>
      <color theme="0"/>
      <name val="Arial"/>
      <family val="2"/>
    </font>
    <font>
      <b/>
      <sz val="11"/>
      <color theme="0"/>
      <name val="Arial"/>
      <family val="2"/>
    </font>
    <font>
      <sz val="12"/>
      <color theme="1"/>
      <name val="Arial"/>
      <family val="2"/>
    </font>
    <font>
      <b/>
      <sz val="11"/>
      <color rgb="FFFFFFFF"/>
      <name val="Arial"/>
      <family val="2"/>
    </font>
    <font>
      <b/>
      <sz val="11"/>
      <color theme="0"/>
      <name val="Calibri"/>
      <family val="2"/>
      <scheme val="minor"/>
    </font>
    <font>
      <sz val="11"/>
      <color theme="0"/>
      <name val="Calibri"/>
      <family val="2"/>
      <scheme val="minor"/>
    </font>
    <font>
      <i/>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4472C4"/>
        <bgColor indexed="64"/>
      </patternFill>
    </fill>
    <fill>
      <patternFill patternType="solid">
        <fgColor rgb="FFC4E5F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DDEBF7"/>
        <bgColor indexed="64"/>
      </patternFill>
    </fill>
    <fill>
      <patternFill patternType="solid">
        <fgColor theme="2" tint="-9.9978637043366805E-2"/>
        <bgColor indexed="64"/>
      </patternFill>
    </fill>
    <fill>
      <patternFill patternType="solid">
        <fgColor rgb="FF1576AB"/>
        <bgColor indexed="64"/>
      </patternFill>
    </fill>
    <fill>
      <patternFill patternType="solid">
        <fgColor theme="0" tint="-0.14999847407452621"/>
        <bgColor indexed="64"/>
      </patternFill>
    </fill>
    <fill>
      <patternFill patternType="solid">
        <fgColor theme="4"/>
        <bgColor indexed="64"/>
      </patternFill>
    </fill>
  </fills>
  <borders count="48">
    <border>
      <left/>
      <right/>
      <top/>
      <bottom/>
      <diagonal/>
    </border>
    <border>
      <left/>
      <right/>
      <top/>
      <bottom style="thin">
        <color indexed="6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style="medium">
        <color rgb="FF4472C4"/>
      </left>
      <right style="medium">
        <color rgb="FF4472C4"/>
      </right>
      <top style="medium">
        <color rgb="FF4472C4"/>
      </top>
      <bottom style="medium">
        <color rgb="FF4472C4"/>
      </bottom>
      <diagonal/>
    </border>
    <border>
      <left style="medium">
        <color rgb="FF4472C4"/>
      </left>
      <right style="medium">
        <color rgb="FF4472C4"/>
      </right>
      <top style="medium">
        <color theme="0"/>
      </top>
      <bottom style="medium">
        <color rgb="FF4472C4"/>
      </bottom>
      <diagonal/>
    </border>
    <border>
      <left style="medium">
        <color rgb="FF4472C4"/>
      </left>
      <right style="medium">
        <color rgb="FF4472C4"/>
      </right>
      <top style="medium">
        <color rgb="FF4472C4"/>
      </top>
      <bottom/>
      <diagonal/>
    </border>
    <border>
      <left style="medium">
        <color rgb="FF4472C4"/>
      </left>
      <right style="medium">
        <color rgb="FF4472C4"/>
      </right>
      <top style="medium">
        <color rgb="FF4472C4"/>
      </top>
      <bottom style="medium">
        <color theme="0"/>
      </bottom>
      <diagonal/>
    </border>
    <border>
      <left style="medium">
        <color rgb="FF4472C4"/>
      </left>
      <right style="medium">
        <color rgb="FF4472C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576AB"/>
      </left>
      <right style="thin">
        <color rgb="FF1576AB"/>
      </right>
      <top/>
      <bottom/>
      <diagonal/>
    </border>
    <border>
      <left style="medium">
        <color rgb="FF4472C4"/>
      </left>
      <right style="medium">
        <color rgb="FF4472C4"/>
      </right>
      <top style="medium">
        <color rgb="FF4472C4"/>
      </top>
      <bottom style="thin">
        <color rgb="FF1576AB"/>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top style="thin">
        <color indexed="64"/>
      </top>
      <bottom/>
      <diagonal/>
    </border>
    <border>
      <left/>
      <right/>
      <top/>
      <bottom style="medium">
        <color rgb="FF007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1576AB"/>
      </left>
      <right style="thin">
        <color rgb="FF1576AB"/>
      </right>
      <top/>
      <bottom style="thin">
        <color rgb="FF000000"/>
      </bottom>
      <diagonal/>
    </border>
    <border>
      <left/>
      <right/>
      <top/>
      <bottom style="thin">
        <color rgb="FF000000"/>
      </bottom>
      <diagonal/>
    </border>
    <border>
      <left style="thin">
        <color rgb="FF1576AB"/>
      </left>
      <right style="thin">
        <color rgb="FF1576AB"/>
      </right>
      <top style="thin">
        <color rgb="FF1576AB"/>
      </top>
      <bottom/>
      <diagonal/>
    </border>
    <border>
      <left style="thin">
        <color rgb="FF1576AB"/>
      </left>
      <right style="thin">
        <color rgb="FF1576AB"/>
      </right>
      <top/>
      <bottom style="thin">
        <color rgb="FF1576AB"/>
      </bottom>
      <diagonal/>
    </border>
    <border>
      <left/>
      <right style="thin">
        <color rgb="FF1576AB"/>
      </right>
      <top style="thin">
        <color rgb="FF1576AB"/>
      </top>
      <bottom/>
      <diagonal/>
    </border>
    <border>
      <left/>
      <right style="thin">
        <color rgb="FF1576AB"/>
      </right>
      <top/>
      <bottom/>
      <diagonal/>
    </border>
    <border>
      <left/>
      <right style="thin">
        <color rgb="FF1576AB"/>
      </right>
      <top/>
      <bottom style="thin">
        <color rgb="FF1576AB"/>
      </bottom>
      <diagonal/>
    </border>
    <border>
      <left style="medium">
        <color rgb="FF1576AB"/>
      </left>
      <right/>
      <top style="medium">
        <color rgb="FF1576AB"/>
      </top>
      <bottom style="thin">
        <color rgb="FF1576AB"/>
      </bottom>
      <diagonal/>
    </border>
    <border>
      <left style="medium">
        <color rgb="FF1576AB"/>
      </left>
      <right/>
      <top style="medium">
        <color rgb="FF1576AB"/>
      </top>
      <bottom style="medium">
        <color rgb="FF1576AB"/>
      </bottom>
      <diagonal/>
    </border>
    <border>
      <left style="medium">
        <color rgb="FF4472C4"/>
      </left>
      <right style="medium">
        <color rgb="FF4472C4"/>
      </right>
      <top style="thin">
        <color rgb="FF4472C4"/>
      </top>
      <bottom style="thin">
        <color rgb="FF4472C4"/>
      </bottom>
      <diagonal/>
    </border>
    <border>
      <left/>
      <right/>
      <top/>
      <bottom style="medium">
        <color rgb="FF4472C4"/>
      </bottom>
      <diagonal/>
    </border>
    <border>
      <left/>
      <right style="thin">
        <color theme="1"/>
      </right>
      <top/>
      <bottom/>
      <diagonal/>
    </border>
    <border>
      <left/>
      <right style="medium">
        <color rgb="FF4472C4"/>
      </right>
      <top style="thin">
        <color rgb="FF4472C4"/>
      </top>
      <bottom style="thin">
        <color rgb="FF4472C4"/>
      </bottom>
      <diagonal/>
    </border>
    <border>
      <left style="medium">
        <color rgb="FF1576AB"/>
      </left>
      <right/>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9" fontId="13" fillId="0" borderId="0" applyFont="0" applyFill="0" applyBorder="0" applyAlignment="0" applyProtection="0"/>
    <xf numFmtId="0" fontId="14" fillId="0" borderId="0" applyNumberFormat="0" applyFill="0" applyBorder="0" applyAlignment="0" applyProtection="0"/>
    <xf numFmtId="43" fontId="13" fillId="0" borderId="0" applyFont="0" applyFill="0" applyBorder="0" applyAlignment="0" applyProtection="0"/>
  </cellStyleXfs>
  <cellXfs count="240">
    <xf numFmtId="0" fontId="0" fillId="0" borderId="0" xfId="0"/>
    <xf numFmtId="0" fontId="0" fillId="2" borderId="0" xfId="0" applyFill="1"/>
    <xf numFmtId="0" fontId="0" fillId="2" borderId="11" xfId="0" applyFill="1" applyBorder="1"/>
    <xf numFmtId="0" fontId="0" fillId="2" borderId="12" xfId="0" applyFill="1" applyBorder="1"/>
    <xf numFmtId="0" fontId="1" fillId="2" borderId="9" xfId="0" applyFont="1" applyFill="1" applyBorder="1"/>
    <xf numFmtId="0" fontId="0" fillId="2" borderId="10" xfId="0" applyFill="1" applyBorder="1"/>
    <xf numFmtId="0" fontId="3" fillId="2" borderId="0" xfId="0" applyFont="1" applyFill="1"/>
    <xf numFmtId="0" fontId="4" fillId="2" borderId="1" xfId="0" applyFont="1" applyFill="1" applyBorder="1" applyAlignment="1">
      <alignment vertical="center" wrapText="1"/>
    </xf>
    <xf numFmtId="0" fontId="3" fillId="2" borderId="1" xfId="0" applyFont="1" applyFill="1" applyBorder="1"/>
    <xf numFmtId="0" fontId="5" fillId="3" borderId="7" xfId="0" applyFont="1" applyFill="1" applyBorder="1" applyAlignment="1">
      <alignment vertical="center" wrapText="1"/>
    </xf>
    <xf numFmtId="0" fontId="6" fillId="0" borderId="4" xfId="0" applyFont="1" applyBorder="1" applyAlignment="1">
      <alignment vertical="center" wrapText="1"/>
    </xf>
    <xf numFmtId="0" fontId="5" fillId="3" borderId="8" xfId="0" applyFont="1" applyFill="1" applyBorder="1" applyAlignment="1">
      <alignment vertical="center" wrapText="1"/>
    </xf>
    <xf numFmtId="0" fontId="5" fillId="3" borderId="5" xfId="0" applyFont="1" applyFill="1" applyBorder="1" applyAlignment="1">
      <alignment vertical="top" wrapText="1"/>
    </xf>
    <xf numFmtId="0" fontId="7" fillId="2" borderId="0" xfId="0" applyFont="1" applyFill="1" applyAlignment="1">
      <alignment vertical="center" wrapText="1"/>
    </xf>
    <xf numFmtId="0" fontId="8" fillId="2" borderId="0" xfId="0" applyFont="1" applyFill="1"/>
    <xf numFmtId="0" fontId="9" fillId="0" borderId="4" xfId="0" applyFont="1" applyBorder="1" applyAlignment="1">
      <alignment vertical="center" wrapText="1"/>
    </xf>
    <xf numFmtId="0" fontId="9" fillId="4" borderId="4" xfId="0" applyFont="1" applyFill="1" applyBorder="1" applyAlignment="1">
      <alignment vertical="center" wrapText="1"/>
    </xf>
    <xf numFmtId="0" fontId="6" fillId="4" borderId="4" xfId="0" applyFont="1" applyFill="1" applyBorder="1" applyAlignment="1">
      <alignment vertical="center" wrapText="1"/>
    </xf>
    <xf numFmtId="0" fontId="10" fillId="2" borderId="2" xfId="0" applyFont="1" applyFill="1" applyBorder="1"/>
    <xf numFmtId="0" fontId="3" fillId="2" borderId="3" xfId="0" applyFont="1" applyFill="1" applyBorder="1"/>
    <xf numFmtId="0" fontId="3" fillId="2" borderId="4" xfId="0" applyFont="1" applyFill="1" applyBorder="1"/>
    <xf numFmtId="0" fontId="5" fillId="3" borderId="4" xfId="0" applyFont="1" applyFill="1" applyBorder="1" applyAlignment="1">
      <alignment vertical="center" wrapText="1"/>
    </xf>
    <xf numFmtId="0" fontId="11" fillId="2" borderId="0" xfId="0" applyFont="1" applyFill="1" applyAlignment="1">
      <alignment vertical="center"/>
    </xf>
    <xf numFmtId="0" fontId="5" fillId="3" borderId="6" xfId="0" applyFont="1" applyFill="1" applyBorder="1" applyAlignment="1">
      <alignment vertical="center" wrapText="1"/>
    </xf>
    <xf numFmtId="0" fontId="5" fillId="3" borderId="14" xfId="0" applyFont="1" applyFill="1" applyBorder="1" applyAlignment="1">
      <alignment vertical="center" wrapText="1"/>
    </xf>
    <xf numFmtId="0" fontId="15" fillId="0" borderId="4" xfId="0" applyFont="1" applyBorder="1" applyAlignment="1">
      <alignment vertical="center" wrapText="1"/>
    </xf>
    <xf numFmtId="0" fontId="16" fillId="0" borderId="4" xfId="0" applyFont="1" applyBorder="1" applyAlignment="1">
      <alignment vertical="center" wrapText="1"/>
    </xf>
    <xf numFmtId="0" fontId="16" fillId="4" borderId="4" xfId="0" applyFont="1" applyFill="1" applyBorder="1" applyAlignment="1">
      <alignment vertical="center" wrapText="1"/>
    </xf>
    <xf numFmtId="0" fontId="12" fillId="5" borderId="13" xfId="0" applyFont="1" applyFill="1" applyBorder="1" applyAlignment="1">
      <alignment vertical="center" wrapText="1"/>
    </xf>
    <xf numFmtId="164" fontId="12" fillId="6" borderId="13" xfId="0" applyNumberFormat="1" applyFont="1" applyFill="1" applyBorder="1" applyAlignment="1">
      <alignment vertical="center" wrapText="1"/>
    </xf>
    <xf numFmtId="0" fontId="3" fillId="6" borderId="0" xfId="0" applyFont="1" applyFill="1" applyAlignment="1">
      <alignment horizontal="left"/>
    </xf>
    <xf numFmtId="0" fontId="5" fillId="3" borderId="15" xfId="0" applyFont="1" applyFill="1" applyBorder="1" applyAlignment="1">
      <alignment horizontal="center" vertical="center" wrapText="1"/>
    </xf>
    <xf numFmtId="0" fontId="3" fillId="5" borderId="0" xfId="0" applyFont="1" applyFill="1" applyAlignment="1">
      <alignment horizontal="left"/>
    </xf>
    <xf numFmtId="0" fontId="5" fillId="3" borderId="15" xfId="0" applyFont="1" applyFill="1" applyBorder="1" applyAlignment="1">
      <alignment vertical="center" wrapText="1"/>
    </xf>
    <xf numFmtId="9" fontId="16" fillId="5" borderId="15" xfId="1" applyFont="1" applyFill="1" applyBorder="1" applyAlignment="1">
      <alignment horizontal="center" vertical="center" wrapText="1"/>
    </xf>
    <xf numFmtId="10" fontId="16" fillId="5" borderId="15" xfId="1" applyNumberFormat="1" applyFont="1" applyFill="1" applyBorder="1" applyAlignment="1">
      <alignment horizontal="center" vertical="center" wrapText="1"/>
    </xf>
    <xf numFmtId="0" fontId="17" fillId="0" borderId="15" xfId="2" applyFont="1" applyBorder="1" applyAlignment="1">
      <alignment horizontal="center" wrapText="1"/>
    </xf>
    <xf numFmtId="10" fontId="16" fillId="6" borderId="15" xfId="1" applyNumberFormat="1" applyFont="1" applyFill="1" applyBorder="1" applyAlignment="1">
      <alignment horizontal="center" vertical="center" wrapText="1"/>
    </xf>
    <xf numFmtId="0" fontId="16" fillId="0" borderId="15" xfId="0" applyFont="1" applyBorder="1" applyAlignment="1">
      <alignment horizontal="center" vertical="center" wrapText="1"/>
    </xf>
    <xf numFmtId="10" fontId="16" fillId="5" borderId="15"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16" fillId="5" borderId="15" xfId="0" applyFont="1" applyFill="1" applyBorder="1" applyAlignment="1">
      <alignment horizontal="center" vertical="center" wrapText="1"/>
    </xf>
    <xf numFmtId="165" fontId="16" fillId="6" borderId="15" xfId="0" applyNumberFormat="1" applyFont="1" applyFill="1" applyBorder="1" applyAlignment="1">
      <alignment horizontal="center" vertical="center" wrapText="1"/>
    </xf>
    <xf numFmtId="1" fontId="12" fillId="5" borderId="15" xfId="0" applyNumberFormat="1" applyFont="1" applyFill="1" applyBorder="1" applyAlignment="1">
      <alignment horizontal="center" vertical="center" wrapText="1"/>
    </xf>
    <xf numFmtId="9" fontId="12" fillId="6" borderId="15" xfId="1" applyFont="1" applyFill="1" applyBorder="1" applyAlignment="1">
      <alignment horizontal="center" vertical="center" wrapText="1"/>
    </xf>
    <xf numFmtId="2" fontId="12" fillId="5" borderId="15" xfId="0" applyNumberFormat="1" applyFont="1" applyFill="1" applyBorder="1" applyAlignment="1">
      <alignment horizontal="center" vertical="center" wrapText="1"/>
    </xf>
    <xf numFmtId="2" fontId="12" fillId="0" borderId="15" xfId="0" applyNumberFormat="1" applyFont="1" applyBorder="1" applyAlignment="1">
      <alignment horizontal="center" vertical="center" wrapText="1"/>
    </xf>
    <xf numFmtId="2" fontId="12" fillId="6" borderId="15" xfId="0" applyNumberFormat="1" applyFont="1" applyFill="1" applyBorder="1" applyAlignment="1">
      <alignment horizontal="center" vertical="center" wrapText="1"/>
    </xf>
    <xf numFmtId="2" fontId="19" fillId="0" borderId="15" xfId="2" applyNumberFormat="1" applyFont="1" applyFill="1" applyBorder="1" applyAlignment="1">
      <alignment vertical="center" wrapText="1"/>
    </xf>
    <xf numFmtId="0" fontId="3" fillId="7" borderId="0" xfId="0" applyFont="1" applyFill="1"/>
    <xf numFmtId="0" fontId="20" fillId="2" borderId="0" xfId="0" applyFont="1" applyFill="1"/>
    <xf numFmtId="0" fontId="19" fillId="8" borderId="9" xfId="0" applyFont="1" applyFill="1" applyBorder="1"/>
    <xf numFmtId="166" fontId="10" fillId="9" borderId="9" xfId="0" applyNumberFormat="1" applyFont="1" applyFill="1" applyBorder="1"/>
    <xf numFmtId="0" fontId="10" fillId="2" borderId="9" xfId="0" applyFont="1" applyFill="1" applyBorder="1" applyAlignment="1">
      <alignment horizontal="center" vertical="center"/>
    </xf>
    <xf numFmtId="0" fontId="10" fillId="7" borderId="0" xfId="0" applyFont="1" applyFill="1" applyAlignment="1">
      <alignment horizont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0" fillId="2" borderId="20" xfId="0" applyFont="1" applyFill="1" applyBorder="1" applyAlignment="1">
      <alignment wrapText="1"/>
    </xf>
    <xf numFmtId="166" fontId="10" fillId="2" borderId="21" xfId="0" applyNumberFormat="1" applyFont="1" applyFill="1" applyBorder="1"/>
    <xf numFmtId="0" fontId="10" fillId="7" borderId="0" xfId="0" applyFont="1" applyFill="1" applyAlignment="1">
      <alignment horizontal="center"/>
    </xf>
    <xf numFmtId="0" fontId="10" fillId="5" borderId="1" xfId="0" applyFont="1" applyFill="1" applyBorder="1" applyAlignment="1">
      <alignment horizontal="center" vertical="center" wrapText="1"/>
    </xf>
    <xf numFmtId="0" fontId="3" fillId="10" borderId="20" xfId="0" applyFont="1" applyFill="1" applyBorder="1" applyAlignment="1">
      <alignment wrapText="1"/>
    </xf>
    <xf numFmtId="0" fontId="3" fillId="7" borderId="0" xfId="0" applyFont="1" applyFill="1" applyAlignment="1">
      <alignment horizontal="center" wrapText="1"/>
    </xf>
    <xf numFmtId="0" fontId="3" fillId="5" borderId="22" xfId="0" applyFont="1" applyFill="1" applyBorder="1" applyAlignment="1">
      <alignment wrapText="1"/>
    </xf>
    <xf numFmtId="0" fontId="3" fillId="5" borderId="23" xfId="0" applyFont="1" applyFill="1" applyBorder="1" applyAlignment="1">
      <alignment horizontal="center" wrapText="1"/>
    </xf>
    <xf numFmtId="0" fontId="3" fillId="10" borderId="22" xfId="0" applyFont="1" applyFill="1" applyBorder="1" applyAlignment="1">
      <alignment wrapText="1"/>
    </xf>
    <xf numFmtId="0" fontId="3" fillId="10" borderId="23" xfId="0" applyFont="1" applyFill="1" applyBorder="1" applyAlignment="1">
      <alignment horizontal="center" wrapText="1"/>
    </xf>
    <xf numFmtId="0" fontId="10" fillId="2" borderId="20" xfId="0" applyFont="1" applyFill="1" applyBorder="1"/>
    <xf numFmtId="1" fontId="3" fillId="10" borderId="10" xfId="0" applyNumberFormat="1" applyFont="1" applyFill="1" applyBorder="1"/>
    <xf numFmtId="164" fontId="3" fillId="7" borderId="0" xfId="0" applyNumberFormat="1" applyFont="1" applyFill="1"/>
    <xf numFmtId="164" fontId="3" fillId="5" borderId="0" xfId="0" applyNumberFormat="1" applyFont="1" applyFill="1" applyAlignment="1">
      <alignment horizontal="center" vertical="center"/>
    </xf>
    <xf numFmtId="164" fontId="3" fillId="11" borderId="0" xfId="0" applyNumberFormat="1" applyFont="1" applyFill="1" applyAlignment="1">
      <alignment horizontal="center" vertical="center"/>
    </xf>
    <xf numFmtId="164" fontId="3" fillId="10" borderId="0" xfId="0" applyNumberFormat="1" applyFont="1" applyFill="1" applyAlignment="1">
      <alignment horizontal="center" vertical="center"/>
    </xf>
    <xf numFmtId="167" fontId="3" fillId="12" borderId="0" xfId="0" applyNumberFormat="1" applyFont="1" applyFill="1" applyAlignment="1">
      <alignment horizontal="center" vertical="center"/>
    </xf>
    <xf numFmtId="167" fontId="3" fillId="5" borderId="0" xfId="0" applyNumberFormat="1" applyFont="1" applyFill="1" applyAlignment="1">
      <alignment horizontal="center" vertical="center"/>
    </xf>
    <xf numFmtId="167" fontId="3" fillId="10" borderId="0" xfId="0" applyNumberFormat="1" applyFont="1" applyFill="1" applyAlignment="1">
      <alignment horizontal="center" vertical="center"/>
    </xf>
    <xf numFmtId="167" fontId="3" fillId="2" borderId="0" xfId="0" applyNumberFormat="1" applyFont="1" applyFill="1"/>
    <xf numFmtId="165" fontId="3" fillId="2" borderId="0" xfId="0" applyNumberFormat="1" applyFont="1" applyFill="1"/>
    <xf numFmtId="168" fontId="3" fillId="2" borderId="0" xfId="0" applyNumberFormat="1" applyFont="1" applyFill="1"/>
    <xf numFmtId="167" fontId="3" fillId="5" borderId="0" xfId="0" applyNumberFormat="1" applyFont="1" applyFill="1"/>
    <xf numFmtId="1" fontId="3" fillId="5" borderId="24" xfId="0" applyNumberFormat="1" applyFont="1" applyFill="1" applyBorder="1"/>
    <xf numFmtId="1" fontId="3" fillId="5" borderId="25" xfId="0" applyNumberFormat="1" applyFont="1" applyFill="1" applyBorder="1"/>
    <xf numFmtId="1" fontId="3" fillId="10" borderId="24" xfId="0" applyNumberFormat="1" applyFont="1" applyFill="1" applyBorder="1"/>
    <xf numFmtId="1" fontId="3" fillId="10" borderId="25" xfId="0" applyNumberFormat="1" applyFont="1" applyFill="1" applyBorder="1"/>
    <xf numFmtId="165" fontId="12" fillId="6" borderId="13" xfId="0" applyNumberFormat="1" applyFont="1" applyFill="1" applyBorder="1" applyAlignment="1">
      <alignment vertical="center" wrapText="1"/>
    </xf>
    <xf numFmtId="0" fontId="10" fillId="2" borderId="0" xfId="0" applyFont="1" applyFill="1"/>
    <xf numFmtId="0" fontId="12" fillId="5" borderId="26" xfId="0" applyFont="1" applyFill="1" applyBorder="1" applyAlignment="1">
      <alignment vertical="center" wrapText="1"/>
    </xf>
    <xf numFmtId="0" fontId="12" fillId="5" borderId="27" xfId="0" applyFont="1" applyFill="1" applyBorder="1" applyAlignment="1">
      <alignment vertical="center" wrapText="1"/>
    </xf>
    <xf numFmtId="165" fontId="12" fillId="6" borderId="28" xfId="0" applyNumberFormat="1" applyFont="1" applyFill="1" applyBorder="1" applyAlignment="1">
      <alignment vertical="center" wrapText="1"/>
    </xf>
    <xf numFmtId="8" fontId="10" fillId="2" borderId="0" xfId="0" applyNumberFormat="1" applyFont="1" applyFill="1"/>
    <xf numFmtId="0" fontId="14" fillId="2" borderId="0" xfId="2" applyFill="1"/>
    <xf numFmtId="6" fontId="3" fillId="2" borderId="0" xfId="0" applyNumberFormat="1" applyFont="1" applyFill="1"/>
    <xf numFmtId="1" fontId="3" fillId="10" borderId="22" xfId="0" applyNumberFormat="1" applyFont="1" applyFill="1" applyBorder="1"/>
    <xf numFmtId="1" fontId="10" fillId="10" borderId="22" xfId="0" applyNumberFormat="1" applyFont="1" applyFill="1" applyBorder="1"/>
    <xf numFmtId="0" fontId="3" fillId="10" borderId="10" xfId="0" applyFont="1" applyFill="1" applyBorder="1" applyAlignment="1">
      <alignment wrapText="1"/>
    </xf>
    <xf numFmtId="165" fontId="3" fillId="10" borderId="13" xfId="0" applyNumberFormat="1" applyFont="1" applyFill="1" applyBorder="1" applyAlignment="1">
      <alignment horizontal="center" vertical="center"/>
    </xf>
    <xf numFmtId="164" fontId="3" fillId="11" borderId="32" xfId="0" applyNumberFormat="1" applyFont="1" applyFill="1" applyBorder="1" applyAlignment="1">
      <alignment horizontal="center" vertical="center"/>
    </xf>
    <xf numFmtId="164" fontId="3" fillId="11" borderId="33" xfId="0" applyNumberFormat="1" applyFont="1" applyFill="1" applyBorder="1" applyAlignment="1">
      <alignment horizontal="center" vertical="center"/>
    </xf>
    <xf numFmtId="167" fontId="3" fillId="11" borderId="33" xfId="0" applyNumberFormat="1" applyFont="1" applyFill="1" applyBorder="1" applyAlignment="1">
      <alignment horizontal="center" vertical="center"/>
    </xf>
    <xf numFmtId="167" fontId="3" fillId="11" borderId="34" xfId="0" applyNumberFormat="1" applyFont="1" applyFill="1" applyBorder="1" applyAlignment="1">
      <alignment horizontal="center" vertical="center"/>
    </xf>
    <xf numFmtId="165" fontId="3" fillId="10" borderId="30" xfId="0" applyNumberFormat="1" applyFont="1" applyFill="1" applyBorder="1" applyAlignment="1">
      <alignment horizontal="center" vertical="center"/>
    </xf>
    <xf numFmtId="169" fontId="3" fillId="10" borderId="13" xfId="0" applyNumberFormat="1" applyFont="1" applyFill="1" applyBorder="1" applyAlignment="1">
      <alignment horizontal="center" vertical="center" wrapText="1"/>
    </xf>
    <xf numFmtId="169" fontId="3" fillId="10" borderId="31" xfId="0" applyNumberFormat="1" applyFont="1" applyFill="1" applyBorder="1" applyAlignment="1">
      <alignment horizontal="center" vertical="center" wrapText="1"/>
    </xf>
    <xf numFmtId="1" fontId="3" fillId="10" borderId="32" xfId="0" applyNumberFormat="1" applyFont="1" applyFill="1" applyBorder="1"/>
    <xf numFmtId="1" fontId="3" fillId="10" borderId="33" xfId="0" applyNumberFormat="1" applyFont="1" applyFill="1" applyBorder="1"/>
    <xf numFmtId="165" fontId="3" fillId="10" borderId="33" xfId="0" applyNumberFormat="1" applyFont="1" applyFill="1" applyBorder="1" applyAlignment="1">
      <alignment horizontal="center" vertical="center"/>
    </xf>
    <xf numFmtId="169" fontId="3" fillId="10" borderId="33" xfId="0" applyNumberFormat="1" applyFont="1" applyFill="1" applyBorder="1" applyAlignment="1">
      <alignment horizontal="center" vertical="center" wrapText="1"/>
    </xf>
    <xf numFmtId="169" fontId="3" fillId="10" borderId="34" xfId="0" applyNumberFormat="1" applyFont="1" applyFill="1" applyBorder="1" applyAlignment="1">
      <alignment horizontal="center" vertical="center" wrapText="1"/>
    </xf>
    <xf numFmtId="8" fontId="16" fillId="6" borderId="15" xfId="0" applyNumberFormat="1" applyFont="1" applyFill="1" applyBorder="1" applyAlignment="1">
      <alignment horizontal="center" vertical="center" wrapText="1"/>
    </xf>
    <xf numFmtId="167" fontId="16" fillId="6" borderId="15" xfId="0" applyNumberFormat="1" applyFont="1" applyFill="1" applyBorder="1" applyAlignment="1">
      <alignment horizontal="center" vertical="center" wrapText="1"/>
    </xf>
    <xf numFmtId="165" fontId="16" fillId="6" borderId="15" xfId="1" applyNumberFormat="1" applyFont="1" applyFill="1" applyBorder="1" applyAlignment="1">
      <alignment horizontal="center" vertical="center" wrapText="1"/>
    </xf>
    <xf numFmtId="166" fontId="6" fillId="0" borderId="4" xfId="0" applyNumberFormat="1" applyFont="1" applyBorder="1" applyAlignment="1">
      <alignment vertical="center" wrapText="1"/>
    </xf>
    <xf numFmtId="0" fontId="3" fillId="2" borderId="0" xfId="0" applyFont="1" applyFill="1" applyAlignment="1">
      <alignment wrapText="1"/>
    </xf>
    <xf numFmtId="0" fontId="3" fillId="2" borderId="1" xfId="0" applyFont="1" applyFill="1" applyBorder="1" applyAlignment="1">
      <alignment wrapText="1"/>
    </xf>
    <xf numFmtId="0" fontId="14" fillId="2" borderId="0" xfId="2" applyFill="1" applyAlignment="1">
      <alignment wrapText="1"/>
    </xf>
    <xf numFmtId="0" fontId="0" fillId="0" borderId="0" xfId="0" applyAlignment="1">
      <alignment wrapText="1"/>
    </xf>
    <xf numFmtId="0" fontId="10" fillId="2" borderId="29" xfId="0" applyFont="1" applyFill="1" applyBorder="1"/>
    <xf numFmtId="8" fontId="10" fillId="13" borderId="35" xfId="0" applyNumberFormat="1" applyFont="1" applyFill="1" applyBorder="1"/>
    <xf numFmtId="8" fontId="10" fillId="13" borderId="36" xfId="0" applyNumberFormat="1" applyFont="1" applyFill="1" applyBorder="1"/>
    <xf numFmtId="1" fontId="22" fillId="3" borderId="15" xfId="0" applyNumberFormat="1" applyFont="1" applyFill="1" applyBorder="1" applyAlignment="1">
      <alignment horizontal="center" vertical="center" wrapText="1"/>
    </xf>
    <xf numFmtId="0" fontId="23" fillId="3" borderId="0" xfId="0" applyFont="1" applyFill="1"/>
    <xf numFmtId="1" fontId="12" fillId="6" borderId="4" xfId="0" applyNumberFormat="1" applyFont="1" applyFill="1" applyBorder="1" applyAlignment="1">
      <alignment horizontal="center" vertical="center" wrapText="1"/>
    </xf>
    <xf numFmtId="0" fontId="3" fillId="2" borderId="4" xfId="0" applyFont="1" applyFill="1" applyBorder="1" applyAlignment="1">
      <alignment wrapText="1"/>
    </xf>
    <xf numFmtId="0" fontId="14" fillId="2" borderId="4" xfId="2" applyFill="1" applyBorder="1" applyAlignment="1">
      <alignment wrapText="1"/>
    </xf>
    <xf numFmtId="0" fontId="14" fillId="2" borderId="0" xfId="2" applyFill="1" applyBorder="1" applyAlignment="1">
      <alignment wrapText="1"/>
    </xf>
    <xf numFmtId="6" fontId="3" fillId="6" borderId="4" xfId="0" applyNumberFormat="1" applyFont="1" applyFill="1" applyBorder="1"/>
    <xf numFmtId="0" fontId="21" fillId="2" borderId="4" xfId="2" applyFont="1" applyFill="1" applyBorder="1" applyAlignment="1">
      <alignment wrapText="1"/>
    </xf>
    <xf numFmtId="164" fontId="12" fillId="6" borderId="4" xfId="0" applyNumberFormat="1" applyFont="1" applyFill="1" applyBorder="1" applyAlignment="1">
      <alignment horizontal="center" vertical="center" wrapText="1"/>
    </xf>
    <xf numFmtId="164" fontId="12" fillId="2" borderId="4" xfId="0" applyNumberFormat="1" applyFont="1" applyFill="1" applyBorder="1" applyAlignment="1">
      <alignment horizontal="center" vertical="center" wrapText="1"/>
    </xf>
    <xf numFmtId="170" fontId="12" fillId="6" borderId="4" xfId="0" applyNumberFormat="1" applyFont="1" applyFill="1" applyBorder="1" applyAlignment="1">
      <alignment horizontal="center" vertical="center" wrapText="1"/>
    </xf>
    <xf numFmtId="1" fontId="12" fillId="13" borderId="4" xfId="0" applyNumberFormat="1" applyFont="1" applyFill="1" applyBorder="1" applyAlignment="1">
      <alignment horizontal="center" vertical="center" wrapText="1"/>
    </xf>
    <xf numFmtId="164" fontId="12" fillId="2" borderId="4" xfId="0" applyNumberFormat="1" applyFont="1" applyFill="1" applyBorder="1" applyAlignment="1">
      <alignment horizontal="left" vertical="center" wrapText="1"/>
    </xf>
    <xf numFmtId="0" fontId="5" fillId="0" borderId="0" xfId="0" applyFont="1" applyAlignment="1">
      <alignment horizontal="center" vertical="center" wrapText="1"/>
    </xf>
    <xf numFmtId="0" fontId="10" fillId="2" borderId="38" xfId="0" applyFont="1" applyFill="1" applyBorder="1"/>
    <xf numFmtId="0" fontId="5" fillId="0" borderId="38" xfId="0" applyFont="1" applyBorder="1" applyAlignment="1">
      <alignment horizontal="center" vertical="center" wrapText="1"/>
    </xf>
    <xf numFmtId="0" fontId="3" fillId="0" borderId="0" xfId="0" applyFont="1"/>
    <xf numFmtId="2" fontId="3" fillId="13" borderId="4" xfId="0" applyNumberFormat="1" applyFont="1" applyFill="1" applyBorder="1"/>
    <xf numFmtId="6" fontId="3" fillId="13" borderId="4" xfId="0" applyNumberFormat="1" applyFont="1" applyFill="1" applyBorder="1"/>
    <xf numFmtId="9" fontId="0" fillId="6" borderId="4" xfId="0" applyNumberFormat="1" applyFill="1" applyBorder="1"/>
    <xf numFmtId="0" fontId="10" fillId="10" borderId="1" xfId="0" applyFont="1" applyFill="1" applyBorder="1" applyAlignment="1">
      <alignment horizontal="center" vertical="center" wrapText="1"/>
    </xf>
    <xf numFmtId="1" fontId="3" fillId="5" borderId="39" xfId="0" applyNumberFormat="1" applyFont="1" applyFill="1" applyBorder="1"/>
    <xf numFmtId="1" fontId="3" fillId="10" borderId="39" xfId="0" applyNumberFormat="1" applyFont="1" applyFill="1" applyBorder="1"/>
    <xf numFmtId="167" fontId="24" fillId="6" borderId="4" xfId="0" applyNumberFormat="1" applyFont="1" applyFill="1" applyBorder="1" applyAlignment="1">
      <alignment vertical="center" wrapText="1"/>
    </xf>
    <xf numFmtId="167" fontId="6" fillId="6" borderId="4" xfId="0" applyNumberFormat="1" applyFont="1" applyFill="1" applyBorder="1"/>
    <xf numFmtId="166" fontId="24" fillId="6" borderId="4" xfId="0" applyNumberFormat="1" applyFont="1" applyFill="1" applyBorder="1" applyAlignment="1">
      <alignment vertical="center" wrapText="1"/>
    </xf>
    <xf numFmtId="166" fontId="6" fillId="6" borderId="4" xfId="0" applyNumberFormat="1" applyFont="1" applyFill="1" applyBorder="1"/>
    <xf numFmtId="164" fontId="0" fillId="6" borderId="4" xfId="0" applyNumberFormat="1" applyFill="1" applyBorder="1"/>
    <xf numFmtId="0" fontId="16" fillId="2" borderId="37" xfId="0" applyFont="1" applyFill="1" applyBorder="1" applyAlignment="1">
      <alignment horizontal="center" wrapText="1"/>
    </xf>
    <xf numFmtId="0" fontId="16" fillId="2" borderId="40" xfId="0" applyFont="1" applyFill="1" applyBorder="1" applyAlignment="1">
      <alignment horizontal="center" wrapText="1"/>
    </xf>
    <xf numFmtId="1" fontId="22" fillId="3" borderId="16" xfId="0" applyNumberFormat="1" applyFont="1" applyFill="1" applyBorder="1" applyAlignment="1">
      <alignment horizontal="center" vertical="center" wrapText="1"/>
    </xf>
    <xf numFmtId="8" fontId="10" fillId="13" borderId="41" xfId="0" applyNumberFormat="1" applyFont="1" applyFill="1" applyBorder="1"/>
    <xf numFmtId="0" fontId="10" fillId="2" borderId="42" xfId="0" applyFont="1" applyFill="1" applyBorder="1" applyAlignment="1">
      <alignment horizontal="right"/>
    </xf>
    <xf numFmtId="8" fontId="10" fillId="6" borderId="42" xfId="0" applyNumberFormat="1" applyFont="1" applyFill="1" applyBorder="1"/>
    <xf numFmtId="2" fontId="0" fillId="0" borderId="0" xfId="0" applyNumberFormat="1"/>
    <xf numFmtId="6" fontId="0" fillId="0" borderId="0" xfId="0" applyNumberFormat="1"/>
    <xf numFmtId="166" fontId="0" fillId="0" borderId="0" xfId="0" applyNumberFormat="1"/>
    <xf numFmtId="0" fontId="25" fillId="0" borderId="0" xfId="0" applyFont="1"/>
    <xf numFmtId="171" fontId="0" fillId="14" borderId="0" xfId="0" applyNumberFormat="1" applyFill="1"/>
    <xf numFmtId="0" fontId="1" fillId="5" borderId="0" xfId="0" applyFont="1" applyFill="1"/>
    <xf numFmtId="0" fontId="0" fillId="5" borderId="0" xfId="0" applyFill="1"/>
    <xf numFmtId="171" fontId="1" fillId="14" borderId="0" xfId="0" applyNumberFormat="1" applyFont="1" applyFill="1"/>
    <xf numFmtId="171" fontId="0" fillId="0" borderId="0" xfId="0" applyNumberFormat="1"/>
    <xf numFmtId="9" fontId="0" fillId="0" borderId="0" xfId="1" applyFont="1"/>
    <xf numFmtId="174" fontId="0" fillId="0" borderId="0" xfId="0" applyNumberFormat="1"/>
    <xf numFmtId="0" fontId="27" fillId="15" borderId="0" xfId="0" applyFont="1" applyFill="1" applyAlignment="1">
      <alignment wrapText="1"/>
    </xf>
    <xf numFmtId="2" fontId="27" fillId="15" borderId="0" xfId="0" applyNumberFormat="1" applyFont="1" applyFill="1" applyAlignment="1">
      <alignment wrapText="1"/>
    </xf>
    <xf numFmtId="0" fontId="0" fillId="16" borderId="0" xfId="0" applyFill="1" applyAlignment="1">
      <alignment wrapText="1"/>
    </xf>
    <xf numFmtId="9" fontId="1" fillId="5" borderId="0" xfId="1" applyFont="1" applyFill="1"/>
    <xf numFmtId="0" fontId="1" fillId="5" borderId="0" xfId="0" applyFont="1" applyFill="1" applyAlignment="1">
      <alignment horizontal="center"/>
    </xf>
    <xf numFmtId="0" fontId="1" fillId="17" borderId="0" xfId="0" applyFont="1" applyFill="1" applyAlignment="1">
      <alignment horizontal="center"/>
    </xf>
    <xf numFmtId="173" fontId="0" fillId="5" borderId="0" xfId="3" applyNumberFormat="1" applyFont="1" applyFill="1"/>
    <xf numFmtId="9" fontId="0" fillId="5" borderId="0" xfId="1" applyFont="1" applyFill="1"/>
    <xf numFmtId="0" fontId="1" fillId="2" borderId="0" xfId="0" applyFont="1" applyFill="1"/>
    <xf numFmtId="0" fontId="0" fillId="2" borderId="20" xfId="0" applyFill="1" applyBorder="1"/>
    <xf numFmtId="0" fontId="0" fillId="2" borderId="23" xfId="0" applyFill="1" applyBorder="1"/>
    <xf numFmtId="0" fontId="0" fillId="2" borderId="21" xfId="0" applyFill="1" applyBorder="1"/>
    <xf numFmtId="0" fontId="0" fillId="2" borderId="22" xfId="0" applyFill="1" applyBorder="1"/>
    <xf numFmtId="0" fontId="0" fillId="2" borderId="18" xfId="0" applyFill="1" applyBorder="1"/>
    <xf numFmtId="0" fontId="0" fillId="2" borderId="47" xfId="0" applyFill="1" applyBorder="1"/>
    <xf numFmtId="0" fontId="0" fillId="2" borderId="43" xfId="0" applyFill="1" applyBorder="1"/>
    <xf numFmtId="0" fontId="0" fillId="2" borderId="44" xfId="0" applyFill="1" applyBorder="1"/>
    <xf numFmtId="0" fontId="0" fillId="2" borderId="45" xfId="0" applyFill="1" applyBorder="1"/>
    <xf numFmtId="0" fontId="0" fillId="2" borderId="1" xfId="0" applyFill="1" applyBorder="1"/>
    <xf numFmtId="0" fontId="0" fillId="2" borderId="46" xfId="0" applyFill="1" applyBorder="1"/>
    <xf numFmtId="0" fontId="1" fillId="2" borderId="20" xfId="0" applyFont="1" applyFill="1" applyBorder="1"/>
    <xf numFmtId="0" fontId="1" fillId="2" borderId="21" xfId="0" applyFont="1" applyFill="1" applyBorder="1"/>
    <xf numFmtId="1" fontId="0" fillId="2" borderId="0" xfId="0" applyNumberFormat="1" applyFill="1"/>
    <xf numFmtId="1" fontId="0" fillId="2" borderId="44" xfId="0" applyNumberFormat="1" applyFill="1" applyBorder="1"/>
    <xf numFmtId="1" fontId="0" fillId="2" borderId="1" xfId="0" applyNumberFormat="1" applyFill="1" applyBorder="1"/>
    <xf numFmtId="1" fontId="0" fillId="2" borderId="46" xfId="0" applyNumberFormat="1" applyFill="1" applyBorder="1"/>
    <xf numFmtId="0" fontId="28" fillId="2" borderId="0" xfId="0" applyFont="1" applyFill="1"/>
    <xf numFmtId="174" fontId="0" fillId="2" borderId="0" xfId="0" applyNumberFormat="1" applyFill="1"/>
    <xf numFmtId="171" fontId="0" fillId="2" borderId="0" xfId="0" applyNumberFormat="1" applyFill="1"/>
    <xf numFmtId="2" fontId="0" fillId="2" borderId="0" xfId="0" applyNumberFormat="1" applyFill="1"/>
    <xf numFmtId="0" fontId="1" fillId="2" borderId="22" xfId="0" applyFont="1" applyFill="1" applyBorder="1"/>
    <xf numFmtId="0" fontId="0" fillId="2" borderId="22" xfId="0" applyFill="1" applyBorder="1" applyAlignment="1">
      <alignment horizontal="left" indent="2"/>
    </xf>
    <xf numFmtId="0" fontId="0" fillId="2" borderId="43" xfId="0" applyFill="1" applyBorder="1" applyAlignment="1">
      <alignment horizontal="left" indent="2"/>
    </xf>
    <xf numFmtId="170" fontId="0" fillId="2" borderId="1" xfId="0" applyNumberFormat="1" applyFill="1" applyBorder="1"/>
    <xf numFmtId="0" fontId="0" fillId="2" borderId="45" xfId="0" applyFill="1" applyBorder="1" applyAlignment="1">
      <alignment horizontal="left" indent="2"/>
    </xf>
    <xf numFmtId="0" fontId="26" fillId="2" borderId="0" xfId="0" applyFont="1" applyFill="1" applyAlignment="1">
      <alignment wrapText="1"/>
    </xf>
    <xf numFmtId="0" fontId="0" fillId="2" borderId="0" xfId="0" applyFill="1" applyAlignment="1">
      <alignment wrapText="1"/>
    </xf>
    <xf numFmtId="0" fontId="1" fillId="17" borderId="0" xfId="0" applyFont="1" applyFill="1"/>
    <xf numFmtId="0" fontId="0" fillId="17" borderId="0" xfId="0" applyFill="1" applyAlignment="1">
      <alignment wrapText="1"/>
    </xf>
    <xf numFmtId="2" fontId="1" fillId="2" borderId="47" xfId="0" applyNumberFormat="1" applyFont="1" applyFill="1" applyBorder="1"/>
    <xf numFmtId="9" fontId="0" fillId="2" borderId="46" xfId="1" applyFont="1" applyFill="1" applyBorder="1"/>
    <xf numFmtId="0" fontId="1" fillId="5" borderId="43" xfId="0" applyFont="1" applyFill="1" applyBorder="1"/>
    <xf numFmtId="0" fontId="0" fillId="5" borderId="44" xfId="0" applyFill="1" applyBorder="1"/>
    <xf numFmtId="170" fontId="0" fillId="2" borderId="47" xfId="0" applyNumberFormat="1" applyFill="1" applyBorder="1"/>
    <xf numFmtId="170" fontId="0" fillId="2" borderId="44" xfId="0" applyNumberFormat="1" applyFill="1" applyBorder="1"/>
    <xf numFmtId="170" fontId="0" fillId="2" borderId="46" xfId="0" applyNumberFormat="1" applyFill="1" applyBorder="1"/>
    <xf numFmtId="2" fontId="0" fillId="2" borderId="47" xfId="0" applyNumberFormat="1" applyFill="1" applyBorder="1"/>
    <xf numFmtId="0" fontId="1" fillId="2" borderId="0" xfId="0" applyFont="1" applyFill="1" applyAlignment="1">
      <alignment wrapText="1"/>
    </xf>
    <xf numFmtId="10" fontId="0" fillId="2" borderId="0" xfId="1" applyNumberFormat="1" applyFont="1" applyFill="1"/>
    <xf numFmtId="0" fontId="0" fillId="17" borderId="0" xfId="0" applyFill="1"/>
    <xf numFmtId="0" fontId="1" fillId="2" borderId="23" xfId="0" applyFont="1" applyFill="1" applyBorder="1"/>
    <xf numFmtId="168" fontId="0" fillId="2" borderId="0" xfId="1" applyNumberFormat="1" applyFont="1" applyFill="1"/>
    <xf numFmtId="170" fontId="0" fillId="2" borderId="0" xfId="0" applyNumberFormat="1" applyFill="1"/>
    <xf numFmtId="0" fontId="0" fillId="2" borderId="9" xfId="0" applyFill="1" applyBorder="1"/>
    <xf numFmtId="172" fontId="0" fillId="2" borderId="0" xfId="0" applyNumberFormat="1" applyFill="1"/>
    <xf numFmtId="9" fontId="0" fillId="2" borderId="0" xfId="1" applyFont="1" applyFill="1"/>
    <xf numFmtId="0" fontId="2" fillId="2" borderId="0" xfId="0" applyFont="1" applyFill="1" applyAlignment="1">
      <alignment horizontal="left" wrapText="1"/>
    </xf>
    <xf numFmtId="0" fontId="3" fillId="2" borderId="0" xfId="0" applyFont="1" applyFill="1" applyAlignment="1">
      <alignment horizontal="left" wrapText="1"/>
    </xf>
    <xf numFmtId="0" fontId="18" fillId="3"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7" fillId="0" borderId="16" xfId="2" applyFont="1" applyBorder="1" applyAlignment="1">
      <alignment horizontal="center" vertical="center" wrapText="1"/>
    </xf>
    <xf numFmtId="0" fontId="17" fillId="0" borderId="17" xfId="2" applyFont="1" applyBorder="1" applyAlignment="1">
      <alignment horizontal="center" vertical="center" wrapText="1"/>
    </xf>
    <xf numFmtId="0" fontId="17" fillId="0" borderId="15" xfId="2" applyFont="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 fillId="17" borderId="0" xfId="0" applyFont="1" applyFill="1" applyAlignment="1">
      <alignment horizontal="center"/>
    </xf>
    <xf numFmtId="0" fontId="1" fillId="5" borderId="0" xfId="0" applyFont="1" applyFill="1" applyAlignment="1">
      <alignment horizontal="center"/>
    </xf>
  </cellXfs>
  <cellStyles count="4">
    <cellStyle name="Comma" xfId="3" builtinId="3"/>
    <cellStyle name="Hyperlink" xfId="2" builtinId="8"/>
    <cellStyle name="Normal" xfId="0" builtinId="0"/>
    <cellStyle name="Percent" xfId="1" builtinId="5"/>
  </cellStyles>
  <dxfs count="0"/>
  <tableStyles count="0" defaultTableStyle="TableStyleMedium2" defaultPivotStyle="PivotStyleLight16"/>
  <colors>
    <mruColors>
      <color rgb="FF1576AB"/>
      <color rgb="FF4C8C7E"/>
      <color rgb="FFD72C00"/>
      <color rgb="FFC4E5F8"/>
      <color rgb="FF9FD5F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9</xdr:row>
      <xdr:rowOff>53522</xdr:rowOff>
    </xdr:from>
    <xdr:to>
      <xdr:col>9</xdr:col>
      <xdr:colOff>574459</xdr:colOff>
      <xdr:row>35</xdr:row>
      <xdr:rowOff>16781</xdr:rowOff>
    </xdr:to>
    <xdr:grpSp>
      <xdr:nvGrpSpPr>
        <xdr:cNvPr id="2" name="Group 1" descr="Ontario Energy Board Log">
          <a:extLst>
            <a:ext uri="{FF2B5EF4-FFF2-40B4-BE49-F238E27FC236}">
              <a16:creationId xmlns:a16="http://schemas.microsoft.com/office/drawing/2014/main" id="{B508CFB7-FADD-F7A6-B06E-1EA719575FBD}"/>
            </a:ext>
          </a:extLst>
        </xdr:cNvPr>
        <xdr:cNvGrpSpPr>
          <a:grpSpLocks noChangeAspect="1"/>
        </xdr:cNvGrpSpPr>
      </xdr:nvGrpSpPr>
      <xdr:grpSpPr>
        <a:xfrm>
          <a:off x="3175" y="3206297"/>
          <a:ext cx="5800509" cy="4668609"/>
          <a:chOff x="0" y="0"/>
          <a:chExt cx="7772400" cy="5982936"/>
        </a:xfrm>
      </xdr:grpSpPr>
      <xdr:pic>
        <xdr:nvPicPr>
          <xdr:cNvPr id="3" name="Picture 2">
            <a:extLst>
              <a:ext uri="{FF2B5EF4-FFF2-40B4-BE49-F238E27FC236}">
                <a16:creationId xmlns:a16="http://schemas.microsoft.com/office/drawing/2014/main" id="{09E9E4F8-F9A8-7EB5-F77F-DA49C54D52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72400" cy="3672205"/>
          </a:xfrm>
          <a:prstGeom prst="rect">
            <a:avLst/>
          </a:prstGeom>
          <a:noFill/>
          <a:ln>
            <a:noFill/>
          </a:ln>
        </xdr:spPr>
      </xdr:pic>
      <xdr:pic>
        <xdr:nvPicPr>
          <xdr:cNvPr id="4" name="Graphic 20" descr="Ontario Energy Board Logo">
            <a:extLst>
              <a:ext uri="{FF2B5EF4-FFF2-40B4-BE49-F238E27FC236}">
                <a16:creationId xmlns:a16="http://schemas.microsoft.com/office/drawing/2014/main" id="{0FFCC6DE-18E5-D524-ECC8-4C7121A684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476"/>
            <a:ext cx="7772400" cy="5966460"/>
          </a:xfrm>
          <a:prstGeom prst="rect">
            <a:avLst/>
          </a:prstGeom>
        </xdr:spPr>
      </xdr:pic>
    </xdr:grpSp>
    <xdr:clientData/>
  </xdr:twoCellAnchor>
  <xdr:twoCellAnchor>
    <xdr:from>
      <xdr:col>0</xdr:col>
      <xdr:colOff>53793</xdr:colOff>
      <xdr:row>2</xdr:row>
      <xdr:rowOff>136071</xdr:rowOff>
    </xdr:from>
    <xdr:to>
      <xdr:col>4</xdr:col>
      <xdr:colOff>150857</xdr:colOff>
      <xdr:row>2</xdr:row>
      <xdr:rowOff>153851</xdr:rowOff>
    </xdr:to>
    <xdr:grpSp>
      <xdr:nvGrpSpPr>
        <xdr:cNvPr id="5" name="Group 4">
          <a:extLst>
            <a:ext uri="{FF2B5EF4-FFF2-40B4-BE49-F238E27FC236}">
              <a16:creationId xmlns:a16="http://schemas.microsoft.com/office/drawing/2014/main" id="{391ACAD8-5D6E-619E-5E91-09FBB5543CDB}"/>
            </a:ext>
            <a:ext uri="{C183D7F6-B498-43B3-948B-1728B52AA6E4}">
              <adec:decorative xmlns:adec="http://schemas.microsoft.com/office/drawing/2017/decorative" val="1"/>
            </a:ext>
          </a:extLst>
        </xdr:cNvPr>
        <xdr:cNvGrpSpPr>
          <a:grpSpLocks/>
        </xdr:cNvGrpSpPr>
      </xdr:nvGrpSpPr>
      <xdr:grpSpPr bwMode="auto">
        <a:xfrm>
          <a:off x="53793" y="498021"/>
          <a:ext cx="2421164" cy="17780"/>
          <a:chOff x="1375" y="223"/>
          <a:chExt cx="4010" cy="28"/>
        </a:xfrm>
      </xdr:grpSpPr>
      <xdr:sp macro="" textlink="">
        <xdr:nvSpPr>
          <xdr:cNvPr id="6" name="docshape33">
            <a:extLst>
              <a:ext uri="{FF2B5EF4-FFF2-40B4-BE49-F238E27FC236}">
                <a16:creationId xmlns:a16="http://schemas.microsoft.com/office/drawing/2014/main" id="{21827863-905C-58B7-F0D8-CB27ED801DE9}"/>
              </a:ext>
            </a:extLst>
          </xdr:cNvPr>
          <xdr:cNvSpPr>
            <a:spLocks noChangeArrowheads="1"/>
          </xdr:cNvSpPr>
        </xdr:nvSpPr>
        <xdr:spPr bwMode="auto">
          <a:xfrm>
            <a:off x="1375" y="223"/>
            <a:ext cx="804" cy="28"/>
          </a:xfrm>
          <a:prstGeom prst="rect">
            <a:avLst/>
          </a:prstGeom>
          <a:solidFill>
            <a:srgbClr val="1476A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docshape34">
            <a:extLst>
              <a:ext uri="{FF2B5EF4-FFF2-40B4-BE49-F238E27FC236}">
                <a16:creationId xmlns:a16="http://schemas.microsoft.com/office/drawing/2014/main" id="{975EB33C-85C6-CBDC-0C75-ACD21FCC1337}"/>
              </a:ext>
            </a:extLst>
          </xdr:cNvPr>
          <xdr:cNvSpPr>
            <a:spLocks noChangeArrowheads="1"/>
          </xdr:cNvSpPr>
        </xdr:nvSpPr>
        <xdr:spPr bwMode="auto">
          <a:xfrm>
            <a:off x="2179" y="223"/>
            <a:ext cx="804" cy="28"/>
          </a:xfrm>
          <a:prstGeom prst="rect">
            <a:avLst/>
          </a:prstGeom>
          <a:solidFill>
            <a:srgbClr val="C0D52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 name="docshape35">
            <a:extLst>
              <a:ext uri="{FF2B5EF4-FFF2-40B4-BE49-F238E27FC236}">
                <a16:creationId xmlns:a16="http://schemas.microsoft.com/office/drawing/2014/main" id="{9A184B0E-DA88-4788-8158-81E8A885F007}"/>
              </a:ext>
            </a:extLst>
          </xdr:cNvPr>
          <xdr:cNvSpPr>
            <a:spLocks noChangeArrowheads="1"/>
          </xdr:cNvSpPr>
        </xdr:nvSpPr>
        <xdr:spPr bwMode="auto">
          <a:xfrm>
            <a:off x="2982" y="223"/>
            <a:ext cx="804" cy="28"/>
          </a:xfrm>
          <a:prstGeom prst="rect">
            <a:avLst/>
          </a:prstGeom>
          <a:solidFill>
            <a:srgbClr val="96226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9" name="docshape36">
            <a:extLst>
              <a:ext uri="{FF2B5EF4-FFF2-40B4-BE49-F238E27FC236}">
                <a16:creationId xmlns:a16="http://schemas.microsoft.com/office/drawing/2014/main" id="{C9192FB6-663A-5C7A-3CC3-A45BABCD823E}"/>
              </a:ext>
            </a:extLst>
          </xdr:cNvPr>
          <xdr:cNvSpPr>
            <a:spLocks noChangeArrowheads="1"/>
          </xdr:cNvSpPr>
        </xdr:nvSpPr>
        <xdr:spPr bwMode="auto">
          <a:xfrm>
            <a:off x="3786" y="223"/>
            <a:ext cx="804" cy="28"/>
          </a:xfrm>
          <a:prstGeom prst="rect">
            <a:avLst/>
          </a:prstGeom>
          <a:solidFill>
            <a:srgbClr val="576F33"/>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0" name="docshape37">
            <a:extLst>
              <a:ext uri="{FF2B5EF4-FFF2-40B4-BE49-F238E27FC236}">
                <a16:creationId xmlns:a16="http://schemas.microsoft.com/office/drawing/2014/main" id="{C401B977-9DBB-2463-2E48-8E6467374963}"/>
              </a:ext>
            </a:extLst>
          </xdr:cNvPr>
          <xdr:cNvSpPr>
            <a:spLocks noChangeArrowheads="1"/>
          </xdr:cNvSpPr>
        </xdr:nvSpPr>
        <xdr:spPr bwMode="auto">
          <a:xfrm>
            <a:off x="4581" y="223"/>
            <a:ext cx="804" cy="28"/>
          </a:xfrm>
          <a:prstGeom prst="rect">
            <a:avLst/>
          </a:prstGeom>
          <a:solidFill>
            <a:srgbClr val="D63D27"/>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0</xdr:colOff>
      <xdr:row>0</xdr:row>
      <xdr:rowOff>149678</xdr:rowOff>
    </xdr:from>
    <xdr:to>
      <xdr:col>4</xdr:col>
      <xdr:colOff>176891</xdr:colOff>
      <xdr:row>2</xdr:row>
      <xdr:rowOff>122464</xdr:rowOff>
    </xdr:to>
    <xdr:sp macro="" textlink="">
      <xdr:nvSpPr>
        <xdr:cNvPr id="11" name="TextBox 10">
          <a:extLst>
            <a:ext uri="{FF2B5EF4-FFF2-40B4-BE49-F238E27FC236}">
              <a16:creationId xmlns:a16="http://schemas.microsoft.com/office/drawing/2014/main" id="{2230EB60-849D-90D5-1E42-BDB7FE116047}"/>
            </a:ext>
          </a:extLst>
        </xdr:cNvPr>
        <xdr:cNvSpPr txBox="1"/>
      </xdr:nvSpPr>
      <xdr:spPr>
        <a:xfrm>
          <a:off x="0" y="149678"/>
          <a:ext cx="251732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Ontario Energy Board</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D104025-CLDNWS/Shared%20Documents/General/BCA/BCA%20Calculations/Received%20from%20Client/Bradshaw%20MS%20Tx%20Upgrade%2020260210.xlsx" TargetMode="External"/><Relationship Id="rId2" Type="http://schemas.openxmlformats.org/officeDocument/2006/relationships/externalLinkPath" Target="https://crainternational.sharepoint.com/sites/D104025-CLDNWS/Shared%20Documents/General/BCA/BCA%20Calculations/Received%20from%20Client/Bradshaw%20MS%20Tx%20Upgrade%2020260210.xlsx" TargetMode="External"/><Relationship Id="rId1" Type="http://schemas.openxmlformats.org/officeDocument/2006/relationships/externalLinkPath" Target="/sites/D104025-CLDNWS/Shared%20Documents/General/BCA/BCA%20Calculations/Received%20from%20Client/Bradshaw%20MS%20Tx%20Upgrade%202026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ssumptions"/>
      <sheetName val="1a"/>
      <sheetName val="1c"/>
      <sheetName val="bowmanville forecast"/>
      <sheetName val="bradshaw forecast"/>
      <sheetName val="1d"/>
      <sheetName val="2"/>
      <sheetName val="2a"/>
      <sheetName val="4"/>
    </sheetNames>
    <sheetDataSet>
      <sheetData sheetId="0">
        <row r="2">
          <cell r="C2">
            <v>0.9</v>
          </cell>
        </row>
      </sheetData>
      <sheetData sheetId="1">
        <row r="3">
          <cell r="C3">
            <v>37.18</v>
          </cell>
        </row>
      </sheetData>
      <sheetData sheetId="2"/>
      <sheetData sheetId="3">
        <row r="2">
          <cell r="B2" t="str">
            <v>BOWMANVILLE 2031 (MVA)</v>
          </cell>
        </row>
      </sheetData>
      <sheetData sheetId="4">
        <row r="29">
          <cell r="AA29">
            <v>7</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ieso.ca/-/media/Files/IESO/Document-Library/planning-forecasts/apo/Mar2024/Resource-Costs-and-Trends.pdf" TargetMode="External"/><Relationship Id="rId13" Type="http://schemas.openxmlformats.org/officeDocument/2006/relationships/hyperlink" Target="https://www.ieso.ca/-/media/Files/IESO/Document-Library/planning-forecasts/apo/Mar2024/Resource-Costs-and-Trends.pdf" TargetMode="External"/><Relationship Id="rId3" Type="http://schemas.openxmlformats.org/officeDocument/2006/relationships/hyperlink" Target="https://www.ieso.ca/Sector-Participants/IESO-News/2023/06/Non-Wires-Alternatives-Guide-Posted-for-Regional-Planning" TargetMode="External"/><Relationship Id="rId7" Type="http://schemas.openxmlformats.org/officeDocument/2006/relationships/hyperlink" Target="https://www.ieso.ca/-/media/Files/IESO/Document-Library/planning-forecasts/apo/Mar2024/Resource-Costs-and-Trends.pdf" TargetMode="External"/><Relationship Id="rId12" Type="http://schemas.openxmlformats.org/officeDocument/2006/relationships/hyperlink" Target="https://www.ieso.ca/-/media/Files/IESO/Document-Library/planning-forecasts/apo/Mar2024/Resource-Costs-and-Trends.pdf" TargetMode="External"/><Relationship Id="rId2" Type="http://schemas.openxmlformats.org/officeDocument/2006/relationships/hyperlink" Target="https://www.canada.ca/en/revenue-agency/services/tax/businesses/topics/corporations/provincial-territorial-corporation-tax/ontario-provincial-corporation-tax.html" TargetMode="External"/><Relationship Id="rId1" Type="http://schemas.openxmlformats.org/officeDocument/2006/relationships/hyperlink" Target="https://www.canada.ca/en/revenue-agency/services/tax/businesses/topics/corporations/corporation-tax-rates.html" TargetMode="External"/><Relationship Id="rId6" Type="http://schemas.openxmlformats.org/officeDocument/2006/relationships/hyperlink" Target="https://www.ieso.ca/-/media/Files/IESO/Document-Library/planning-forecasts/apo/Mar2024/Resource-Costs-and-Trends.pdf" TargetMode="External"/><Relationship Id="rId11" Type="http://schemas.openxmlformats.org/officeDocument/2006/relationships/hyperlink" Target="https://www.ieso.ca/-/media/Files/IESO/Document-Library/planning-forecasts/apo/Mar2024/Resource-Costs-and-Trends.pdf" TargetMode="External"/><Relationship Id="rId5" Type="http://schemas.openxmlformats.org/officeDocument/2006/relationships/hyperlink" Target="https://www.oeb.ca/sites/default/files/OEBLtr-2024-cost-of-capital-updates-20231031.pdf" TargetMode="External"/><Relationship Id="rId10" Type="http://schemas.openxmlformats.org/officeDocument/2006/relationships/hyperlink" Target="https://energyanalytics.org/the-battery-storage-delusion/" TargetMode="External"/><Relationship Id="rId4" Type="http://schemas.openxmlformats.org/officeDocument/2006/relationships/hyperlink" Target="https://www.ieso.ca/Sector-Participants/IESO-News/2023/06/Non-Wires-Alternatives-Guide-Posted-for-Regional-Planning" TargetMode="External"/><Relationship Id="rId9" Type="http://schemas.openxmlformats.org/officeDocument/2006/relationships/hyperlink" Target="https://www.ieso.ca/-/media/Files/IESO/Document-Library/planning-forecasts/apo/Mar2024/Resource-Costs-and-Trend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2C00"/>
  </sheetPr>
  <dimension ref="A6:J9"/>
  <sheetViews>
    <sheetView topLeftCell="A7" workbookViewId="0">
      <selection activeCell="A6" sqref="A6:J6"/>
    </sheetView>
  </sheetViews>
  <sheetFormatPr defaultColWidth="8.7109375" defaultRowHeight="14.25"/>
  <cols>
    <col min="1" max="16384" width="8.7109375" style="6"/>
  </cols>
  <sheetData>
    <row r="6" spans="1:10" ht="50.45" customHeight="1">
      <c r="A6" s="220" t="s">
        <v>0</v>
      </c>
      <c r="B6" s="220"/>
      <c r="C6" s="220"/>
      <c r="D6" s="220"/>
      <c r="E6" s="220"/>
      <c r="F6" s="220"/>
      <c r="G6" s="220"/>
      <c r="H6" s="220"/>
      <c r="I6" s="220"/>
      <c r="J6" s="220"/>
    </row>
    <row r="8" spans="1:10" ht="77.45" customHeight="1">
      <c r="A8" s="221" t="s">
        <v>1</v>
      </c>
      <c r="B8" s="221"/>
      <c r="C8" s="221"/>
      <c r="D8" s="221"/>
      <c r="E8" s="221"/>
      <c r="F8" s="221"/>
      <c r="G8" s="221"/>
      <c r="H8" s="221"/>
      <c r="I8" s="221"/>
      <c r="J8" s="221"/>
    </row>
    <row r="9" spans="1:10" ht="35.25" customHeight="1">
      <c r="A9" s="221" t="s">
        <v>2</v>
      </c>
      <c r="B9" s="221"/>
      <c r="C9" s="221"/>
      <c r="D9" s="221"/>
      <c r="E9" s="221"/>
      <c r="F9" s="221"/>
      <c r="G9" s="221"/>
      <c r="H9" s="221"/>
      <c r="I9" s="221"/>
      <c r="J9" s="221"/>
    </row>
  </sheetData>
  <mergeCells count="3">
    <mergeCell ref="A6:J6"/>
    <mergeCell ref="A8:J8"/>
    <mergeCell ref="A9:J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FAB4-35A1-4F01-80F5-5487FBE21AD6}">
  <sheetPr>
    <tabColor theme="0" tint="-4.9989318521683403E-2"/>
  </sheetPr>
  <dimension ref="B2:C10"/>
  <sheetViews>
    <sheetView workbookViewId="0">
      <selection activeCell="C32" sqref="C32"/>
    </sheetView>
  </sheetViews>
  <sheetFormatPr defaultRowHeight="15"/>
  <cols>
    <col min="1" max="1" width="4.42578125" style="1" customWidth="1"/>
    <col min="2" max="2" width="15.7109375" style="1" customWidth="1"/>
    <col min="3" max="3" width="11.42578125" style="1" customWidth="1"/>
    <col min="4" max="16384" width="9.140625" style="1"/>
  </cols>
  <sheetData>
    <row r="2" spans="2:3">
      <c r="B2" s="211" t="s">
        <v>206</v>
      </c>
      <c r="C2" s="1">
        <v>0.9</v>
      </c>
    </row>
    <row r="3" spans="2:3" ht="30">
      <c r="B3" s="211" t="s">
        <v>207</v>
      </c>
      <c r="C3" s="1">
        <v>37</v>
      </c>
    </row>
    <row r="5" spans="2:3">
      <c r="B5" s="172" t="s">
        <v>208</v>
      </c>
    </row>
    <row r="6" spans="2:3">
      <c r="B6" s="1">
        <v>24</v>
      </c>
      <c r="C6" s="1" t="s">
        <v>209</v>
      </c>
    </row>
    <row r="7" spans="2:3">
      <c r="B7" s="1">
        <v>10</v>
      </c>
      <c r="C7" s="1" t="s">
        <v>210</v>
      </c>
    </row>
    <row r="8" spans="2:3">
      <c r="B8" s="1">
        <f>B7*8760</f>
        <v>87600</v>
      </c>
      <c r="C8" s="1" t="s">
        <v>211</v>
      </c>
    </row>
    <row r="9" spans="2:3">
      <c r="B9" s="212">
        <f>B6/B8</f>
        <v>2.7397260273972601E-4</v>
      </c>
      <c r="C9" s="1" t="s">
        <v>212</v>
      </c>
    </row>
    <row r="10" spans="2:3">
      <c r="B10" s="1">
        <f>8760*B9</f>
        <v>2.4</v>
      </c>
      <c r="C10" s="1" t="s">
        <v>213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9124-F1DE-4DEE-8507-DA611ED9723A}">
  <sheetPr>
    <tabColor rgb="FF4C8C7E"/>
  </sheetPr>
  <dimension ref="A2:A31"/>
  <sheetViews>
    <sheetView workbookViewId="0"/>
  </sheetViews>
  <sheetFormatPr defaultColWidth="8.7109375" defaultRowHeight="15"/>
  <cols>
    <col min="1" max="1" width="57" style="1" bestFit="1" customWidth="1"/>
    <col min="2" max="16384" width="8.7109375" style="1"/>
  </cols>
  <sheetData>
    <row r="2" spans="1:1">
      <c r="A2" s="4" t="s">
        <v>214</v>
      </c>
    </row>
    <row r="3" spans="1:1">
      <c r="A3" s="2" t="s">
        <v>19</v>
      </c>
    </row>
    <row r="4" spans="1:1">
      <c r="A4" s="2" t="s">
        <v>215</v>
      </c>
    </row>
    <row r="5" spans="1:1">
      <c r="A5" s="2" t="s">
        <v>216</v>
      </c>
    </row>
    <row r="6" spans="1:1">
      <c r="A6" s="2" t="s">
        <v>217</v>
      </c>
    </row>
    <row r="7" spans="1:1">
      <c r="A7" s="2" t="s">
        <v>218</v>
      </c>
    </row>
    <row r="8" spans="1:1">
      <c r="A8" s="3" t="s">
        <v>219</v>
      </c>
    </row>
    <row r="10" spans="1:1">
      <c r="A10" s="4" t="s">
        <v>220</v>
      </c>
    </row>
    <row r="11" spans="1:1">
      <c r="A11" s="5" t="s">
        <v>221</v>
      </c>
    </row>
    <row r="12" spans="1:1">
      <c r="A12" s="2" t="s">
        <v>222</v>
      </c>
    </row>
    <row r="13" spans="1:1">
      <c r="A13" s="2" t="s">
        <v>223</v>
      </c>
    </row>
    <row r="14" spans="1:1">
      <c r="A14" s="3" t="s">
        <v>224</v>
      </c>
    </row>
    <row r="16" spans="1:1">
      <c r="A16" s="4" t="s">
        <v>225</v>
      </c>
    </row>
    <row r="17" spans="1:1">
      <c r="A17" s="2" t="s">
        <v>13</v>
      </c>
    </row>
    <row r="18" spans="1:1">
      <c r="A18" s="2" t="s">
        <v>226</v>
      </c>
    </row>
    <row r="19" spans="1:1">
      <c r="A19" s="2" t="s">
        <v>227</v>
      </c>
    </row>
    <row r="20" spans="1:1">
      <c r="A20" s="2" t="s">
        <v>228</v>
      </c>
    </row>
    <row r="21" spans="1:1">
      <c r="A21" s="2" t="s">
        <v>215</v>
      </c>
    </row>
    <row r="22" spans="1:1">
      <c r="A22" s="2" t="s">
        <v>216</v>
      </c>
    </row>
    <row r="23" spans="1:1">
      <c r="A23" s="2" t="s">
        <v>219</v>
      </c>
    </row>
    <row r="24" spans="1:1">
      <c r="A24" s="3" t="s">
        <v>229</v>
      </c>
    </row>
    <row r="26" spans="1:1">
      <c r="A26" s="4" t="s">
        <v>230</v>
      </c>
    </row>
    <row r="27" spans="1:1">
      <c r="A27" s="5" t="s">
        <v>21</v>
      </c>
    </row>
    <row r="28" spans="1:1">
      <c r="A28" s="2" t="s">
        <v>221</v>
      </c>
    </row>
    <row r="29" spans="1:1">
      <c r="A29" s="2" t="s">
        <v>231</v>
      </c>
    </row>
    <row r="30" spans="1:1">
      <c r="A30" s="2" t="s">
        <v>232</v>
      </c>
    </row>
    <row r="31" spans="1:1">
      <c r="A31" s="3" t="s">
        <v>233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A158-A8E4-4B7E-9EF9-813453D4177C}">
  <sheetPr>
    <tabColor rgb="FF1576AB"/>
  </sheetPr>
  <dimension ref="A3:M54"/>
  <sheetViews>
    <sheetView topLeftCell="A24" workbookViewId="0">
      <selection activeCell="B7" sqref="B7"/>
    </sheetView>
  </sheetViews>
  <sheetFormatPr defaultColWidth="8.7109375" defaultRowHeight="14.25"/>
  <cols>
    <col min="1" max="1" width="33.85546875" style="6" customWidth="1"/>
    <col min="2" max="2" width="49" style="6" customWidth="1"/>
    <col min="3" max="3" width="26.85546875" style="6" customWidth="1"/>
    <col min="4" max="4" width="20.85546875" style="6" bestFit="1" customWidth="1"/>
    <col min="5" max="5" width="20.42578125" style="6" customWidth="1"/>
    <col min="6" max="16384" width="8.7109375" style="6"/>
  </cols>
  <sheetData>
    <row r="3" spans="1:13" ht="18">
      <c r="A3" s="7" t="s">
        <v>3</v>
      </c>
      <c r="B3" s="8"/>
      <c r="C3" s="8"/>
      <c r="D3" s="8"/>
      <c r="E3" s="8"/>
      <c r="F3" s="8"/>
      <c r="G3" s="8"/>
      <c r="H3" s="8"/>
      <c r="I3" s="8"/>
      <c r="J3" s="8"/>
      <c r="K3" s="8"/>
      <c r="L3" s="8"/>
      <c r="M3" s="8"/>
    </row>
    <row r="5" spans="1:13" ht="15.75">
      <c r="A5" s="9" t="s">
        <v>4</v>
      </c>
      <c r="B5" s="10" t="s">
        <v>5</v>
      </c>
    </row>
    <row r="6" spans="1:13" ht="36.75" customHeight="1">
      <c r="A6" s="11" t="s">
        <v>6</v>
      </c>
      <c r="B6" s="15" t="s">
        <v>7</v>
      </c>
    </row>
    <row r="7" spans="1:13" ht="55.5" customHeight="1">
      <c r="A7" s="12" t="s">
        <v>8</v>
      </c>
      <c r="B7" s="25" t="s">
        <v>9</v>
      </c>
    </row>
    <row r="9" spans="1:13" ht="26.25" customHeight="1">
      <c r="A9" s="9" t="s">
        <v>10</v>
      </c>
      <c r="B9" s="10">
        <v>2026</v>
      </c>
    </row>
    <row r="10" spans="1:13" ht="45.75" customHeight="1">
      <c r="A10" s="12" t="s">
        <v>11</v>
      </c>
      <c r="B10" s="10">
        <v>2026</v>
      </c>
    </row>
    <row r="12" spans="1:13" ht="36">
      <c r="A12" s="7" t="s">
        <v>12</v>
      </c>
      <c r="B12" s="8"/>
      <c r="C12" s="8"/>
      <c r="D12" s="8"/>
      <c r="E12" s="8"/>
      <c r="F12" s="8"/>
      <c r="G12" s="8"/>
      <c r="H12" s="8"/>
      <c r="I12" s="8"/>
      <c r="J12" s="8"/>
      <c r="K12" s="8"/>
      <c r="L12" s="8"/>
      <c r="M12" s="8"/>
    </row>
    <row r="14" spans="1:13" ht="15.75">
      <c r="A14" s="13" t="s">
        <v>13</v>
      </c>
    </row>
    <row r="15" spans="1:13">
      <c r="A15" s="14" t="s">
        <v>14</v>
      </c>
    </row>
    <row r="16" spans="1:13">
      <c r="A16" s="11" t="s">
        <v>15</v>
      </c>
      <c r="B16" s="11" t="s">
        <v>16</v>
      </c>
      <c r="C16" s="11" t="s">
        <v>17</v>
      </c>
    </row>
    <row r="17" spans="1:13" ht="36.75" customHeight="1">
      <c r="A17" s="15" t="s">
        <v>18</v>
      </c>
      <c r="B17" s="26" t="s">
        <v>19</v>
      </c>
      <c r="C17" s="142">
        <f>'Elexicon Calculations'!V14</f>
        <v>2.2756679119403378</v>
      </c>
    </row>
    <row r="18" spans="1:13" ht="15.75">
      <c r="A18" s="18" t="s">
        <v>20</v>
      </c>
      <c r="B18" s="19"/>
      <c r="C18" s="143">
        <f>SUM(C17)</f>
        <v>2.2756679119403378</v>
      </c>
    </row>
    <row r="20" spans="1:13" ht="15.75">
      <c r="A20" s="13" t="s">
        <v>21</v>
      </c>
    </row>
    <row r="21" spans="1:13">
      <c r="A21" s="14" t="s">
        <v>14</v>
      </c>
    </row>
    <row r="22" spans="1:13">
      <c r="A22" s="11" t="s">
        <v>22</v>
      </c>
      <c r="B22" s="11" t="s">
        <v>23</v>
      </c>
      <c r="C22" s="11" t="s">
        <v>17</v>
      </c>
    </row>
    <row r="23" spans="1:13" ht="15">
      <c r="A23" s="15" t="s">
        <v>24</v>
      </c>
      <c r="B23" s="26" t="s">
        <v>25</v>
      </c>
      <c r="C23" s="144">
        <f>'02 Annual Values'!E57</f>
        <v>33.118988935566385</v>
      </c>
    </row>
    <row r="24" spans="1:13" ht="39" customHeight="1">
      <c r="A24" s="16" t="s">
        <v>26</v>
      </c>
      <c r="B24" s="27" t="s">
        <v>27</v>
      </c>
      <c r="C24" s="144">
        <f>'02 Annual Values'!F57</f>
        <v>12.726151267715748</v>
      </c>
    </row>
    <row r="25" spans="1:13" ht="15.75">
      <c r="A25" s="18" t="s">
        <v>28</v>
      </c>
      <c r="B25" s="19"/>
      <c r="C25" s="145">
        <f>SUM(C23:C24)</f>
        <v>45.845140203282135</v>
      </c>
    </row>
    <row r="27" spans="1:13" ht="15.75">
      <c r="A27" s="21" t="s">
        <v>29</v>
      </c>
      <c r="B27" s="111">
        <f>C18-C25</f>
        <v>-43.569472291341796</v>
      </c>
    </row>
    <row r="30" spans="1:13" ht="36">
      <c r="A30" s="7" t="s">
        <v>30</v>
      </c>
      <c r="B30" s="8"/>
      <c r="C30" s="8"/>
      <c r="D30" s="8"/>
      <c r="E30" s="8"/>
      <c r="F30" s="8"/>
      <c r="G30" s="8"/>
      <c r="H30" s="8"/>
      <c r="I30" s="8"/>
      <c r="J30" s="8"/>
      <c r="K30" s="8"/>
      <c r="L30" s="8"/>
      <c r="M30" s="8"/>
    </row>
    <row r="32" spans="1:13" ht="15.75">
      <c r="A32" s="13" t="s">
        <v>31</v>
      </c>
    </row>
    <row r="33" spans="1:3">
      <c r="A33" s="14" t="s">
        <v>14</v>
      </c>
    </row>
    <row r="34" spans="1:3">
      <c r="A34" s="11" t="s">
        <v>15</v>
      </c>
      <c r="B34" s="11" t="s">
        <v>16</v>
      </c>
      <c r="C34" s="11" t="s">
        <v>32</v>
      </c>
    </row>
    <row r="35" spans="1:3" ht="15.75">
      <c r="A35" s="15" t="s">
        <v>33</v>
      </c>
      <c r="B35" s="10"/>
      <c r="C35" s="10"/>
    </row>
    <row r="36" spans="1:3" ht="15.75">
      <c r="A36" s="16" t="s">
        <v>34</v>
      </c>
      <c r="B36" s="17"/>
      <c r="C36" s="17"/>
    </row>
    <row r="37" spans="1:3" ht="15.75">
      <c r="A37" s="15" t="s">
        <v>35</v>
      </c>
      <c r="B37" s="10"/>
      <c r="C37" s="10"/>
    </row>
    <row r="38" spans="1:3" ht="15.75">
      <c r="A38" s="16" t="s">
        <v>36</v>
      </c>
      <c r="B38" s="17"/>
      <c r="C38" s="17"/>
    </row>
    <row r="39" spans="1:3" ht="15.75">
      <c r="A39" s="15" t="s">
        <v>37</v>
      </c>
      <c r="B39" s="10"/>
      <c r="C39" s="10"/>
    </row>
    <row r="40" spans="1:3" ht="15.75">
      <c r="A40" s="16" t="s">
        <v>38</v>
      </c>
      <c r="B40" s="17"/>
      <c r="C40" s="17"/>
    </row>
    <row r="41" spans="1:3" ht="15">
      <c r="A41" s="18" t="s">
        <v>39</v>
      </c>
      <c r="B41" s="19"/>
      <c r="C41" s="20"/>
    </row>
    <row r="43" spans="1:3" ht="15.75">
      <c r="A43" s="13" t="s">
        <v>40</v>
      </c>
    </row>
    <row r="44" spans="1:3">
      <c r="A44" s="14" t="s">
        <v>14</v>
      </c>
    </row>
    <row r="45" spans="1:3">
      <c r="A45" s="11" t="s">
        <v>22</v>
      </c>
      <c r="B45" s="11" t="s">
        <v>23</v>
      </c>
      <c r="C45" s="11" t="s">
        <v>32</v>
      </c>
    </row>
    <row r="46" spans="1:3" ht="15.75">
      <c r="A46" s="15" t="s">
        <v>41</v>
      </c>
      <c r="B46" s="10"/>
      <c r="C46" s="10"/>
    </row>
    <row r="47" spans="1:3" ht="15.75">
      <c r="A47" s="16" t="s">
        <v>42</v>
      </c>
      <c r="B47" s="17"/>
      <c r="C47" s="17"/>
    </row>
    <row r="48" spans="1:3" ht="15.75">
      <c r="A48" s="15" t="s">
        <v>43</v>
      </c>
      <c r="B48" s="10"/>
      <c r="C48" s="10"/>
    </row>
    <row r="49" spans="1:3" ht="15.75">
      <c r="A49" s="16" t="s">
        <v>44</v>
      </c>
      <c r="B49" s="17"/>
      <c r="C49" s="17"/>
    </row>
    <row r="50" spans="1:3" ht="15.75">
      <c r="A50" s="15" t="s">
        <v>45</v>
      </c>
      <c r="B50" s="10"/>
      <c r="C50" s="10"/>
    </row>
    <row r="51" spans="1:3" ht="15.75">
      <c r="A51" s="16" t="s">
        <v>46</v>
      </c>
      <c r="B51" s="17"/>
      <c r="C51" s="17"/>
    </row>
    <row r="52" spans="1:3" ht="15">
      <c r="A52" s="18" t="s">
        <v>47</v>
      </c>
      <c r="B52" s="19"/>
      <c r="C52" s="20"/>
    </row>
    <row r="54" spans="1:3" ht="15.75">
      <c r="A54" s="21" t="s">
        <v>48</v>
      </c>
      <c r="B54" s="10"/>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06AD2C9-985A-427B-8932-5A6941ACFD7B}">
          <x14:formula1>
            <xm:f>'99 LookUps'!$A$17:$A$24</xm:f>
          </x14:formula1>
          <xm:sqref>B35:B40</xm:sqref>
        </x14:dataValidation>
        <x14:dataValidation type="list" allowBlank="1" showInputMessage="1" showErrorMessage="1" xr:uid="{7DE4D2B1-2807-438A-A59A-A32C39184600}">
          <x14:formula1>
            <xm:f>'99 LookUps'!$A$27:$A$31</xm:f>
          </x14:formula1>
          <xm:sqref>B46:B51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F400-1DB8-4313-A483-699B20392DE4}">
  <sheetPr>
    <tabColor rgb="FF1576AB"/>
  </sheetPr>
  <dimension ref="A2:G57"/>
  <sheetViews>
    <sheetView workbookViewId="0">
      <selection activeCell="E58" sqref="E58"/>
    </sheetView>
  </sheetViews>
  <sheetFormatPr defaultColWidth="8.7109375" defaultRowHeight="14.25"/>
  <cols>
    <col min="1" max="1" width="16.42578125" style="6" customWidth="1"/>
    <col min="2" max="2" width="8.7109375" style="6"/>
    <col min="3" max="3" width="30.85546875" style="6" customWidth="1"/>
    <col min="4" max="4" width="8.7109375" style="6"/>
    <col min="5" max="5" width="36" style="6" customWidth="1"/>
    <col min="6" max="6" width="35.140625" style="6" customWidth="1"/>
    <col min="7" max="16384" width="8.7109375" style="6"/>
  </cols>
  <sheetData>
    <row r="2" spans="1:7">
      <c r="A2" s="14" t="s">
        <v>49</v>
      </c>
    </row>
    <row r="3" spans="1:7">
      <c r="A3" s="14"/>
    </row>
    <row r="4" spans="1:7" ht="15">
      <c r="C4" s="22" t="s">
        <v>50</v>
      </c>
      <c r="E4" s="22" t="s">
        <v>51</v>
      </c>
    </row>
    <row r="5" spans="1:7">
      <c r="A5" s="23" t="s">
        <v>52</v>
      </c>
      <c r="C5" s="24" t="str">
        <f>'01 Summary'!A17</f>
        <v>Distribution Capacity Benefit</v>
      </c>
      <c r="E5" s="23" t="str">
        <f>'01 Summary'!A23</f>
        <v>Capital Cost (Nominal $)</v>
      </c>
      <c r="F5" s="23" t="str">
        <f>'01 Summary'!A24</f>
        <v>Fixed O&amp;M (Nominal $)</v>
      </c>
    </row>
    <row r="6" spans="1:7">
      <c r="A6" s="28">
        <v>2026</v>
      </c>
      <c r="C6" s="29">
        <f>'Elexicon Calculations'!L16-'Elexicon Calculations'!Q16</f>
        <v>0</v>
      </c>
      <c r="E6" s="84">
        <f>'Elexicon Calculations'!C16</f>
        <v>0</v>
      </c>
      <c r="F6" s="84">
        <f>'Elexicon Calculations'!D16</f>
        <v>0</v>
      </c>
    </row>
    <row r="7" spans="1:7">
      <c r="A7" s="28">
        <v>2027</v>
      </c>
      <c r="C7" s="29">
        <f>'Elexicon Calculations'!L17-'Elexicon Calculations'!Q17</f>
        <v>0</v>
      </c>
      <c r="E7" s="84">
        <f>'Elexicon Calculations'!C17</f>
        <v>0</v>
      </c>
      <c r="F7" s="84">
        <f>'Elexicon Calculations'!D17</f>
        <v>0</v>
      </c>
    </row>
    <row r="8" spans="1:7">
      <c r="A8" s="28">
        <v>2028</v>
      </c>
      <c r="C8" s="29">
        <f>'Elexicon Calculations'!L18-'Elexicon Calculations'!Q18</f>
        <v>0</v>
      </c>
      <c r="E8" s="84">
        <f>'Elexicon Calculations'!C18</f>
        <v>0</v>
      </c>
      <c r="F8" s="84">
        <f>'Elexicon Calculations'!D18</f>
        <v>0</v>
      </c>
    </row>
    <row r="9" spans="1:7">
      <c r="A9" s="28">
        <v>2029</v>
      </c>
      <c r="C9" s="29">
        <f>'Elexicon Calculations'!L19-'Elexicon Calculations'!Q19</f>
        <v>0</v>
      </c>
      <c r="E9" s="84">
        <f>'Elexicon Calculations'!C19</f>
        <v>0</v>
      </c>
      <c r="F9" s="84">
        <f>'Elexicon Calculations'!D19</f>
        <v>0</v>
      </c>
    </row>
    <row r="10" spans="1:7">
      <c r="A10" s="28">
        <v>2030</v>
      </c>
      <c r="C10" s="29">
        <f>'Elexicon Calculations'!L20-'Elexicon Calculations'!Q20</f>
        <v>0</v>
      </c>
      <c r="E10" s="84">
        <f>'Elexicon Calculations'!C20</f>
        <v>0</v>
      </c>
      <c r="F10" s="84">
        <f>'Elexicon Calculations'!D20</f>
        <v>0</v>
      </c>
    </row>
    <row r="11" spans="1:7">
      <c r="A11" s="28">
        <v>2031</v>
      </c>
      <c r="C11" s="29">
        <f>'Elexicon Calculations'!L21-'Elexicon Calculations'!Q21</f>
        <v>0.91600065858036916</v>
      </c>
      <c r="E11" s="84">
        <f>'Elexicon Calculations'!C21</f>
        <v>4.0887526020329545</v>
      </c>
      <c r="F11" s="84">
        <f>'Elexicon Calculations'!D21</f>
        <v>1.5711253810003385</v>
      </c>
      <c r="G11" s="77"/>
    </row>
    <row r="12" spans="1:7">
      <c r="A12" s="28">
        <v>2032</v>
      </c>
      <c r="C12" s="29">
        <f>'Elexicon Calculations'!L22-'Elexicon Calculations'!Q22</f>
        <v>0.19642899045291584</v>
      </c>
      <c r="E12" s="84">
        <f>'Elexicon Calculations'!C22</f>
        <v>4.008580982385249</v>
      </c>
      <c r="F12" s="84">
        <f>'Elexicon Calculations'!D22</f>
        <v>1.5403190009807239</v>
      </c>
      <c r="G12" s="77"/>
    </row>
    <row r="13" spans="1:7">
      <c r="A13" s="28">
        <v>2033</v>
      </c>
      <c r="C13" s="29">
        <f>'Elexicon Calculations'!L23-'Elexicon Calculations'!Q23</f>
        <v>0.18721273605710498</v>
      </c>
      <c r="E13" s="84">
        <f>'Elexicon Calculations'!C23</f>
        <v>3.9299813552796561</v>
      </c>
      <c r="F13" s="84">
        <f>'Elexicon Calculations'!D23</f>
        <v>1.5101166676281608</v>
      </c>
      <c r="G13" s="77"/>
    </row>
    <row r="14" spans="1:7">
      <c r="A14" s="28">
        <v>2034</v>
      </c>
      <c r="C14" s="29">
        <f>'Elexicon Calculations'!L24-'Elexicon Calculations'!Q24</f>
        <v>0.17828238283696496</v>
      </c>
      <c r="E14" s="84">
        <f>'Elexicon Calculations'!C24</f>
        <v>3.8529228973329959</v>
      </c>
      <c r="F14" s="84">
        <f>'Elexicon Calculations'!D24</f>
        <v>1.4805065368903536</v>
      </c>
      <c r="G14" s="77"/>
    </row>
    <row r="15" spans="1:7">
      <c r="A15" s="28">
        <v>2035</v>
      </c>
      <c r="C15" s="29">
        <f>'Elexicon Calculations'!L25-'Elexicon Calculations'!Q25</f>
        <v>0.16963026233208722</v>
      </c>
      <c r="E15" s="84">
        <f>'Elexicon Calculations'!C25</f>
        <v>3.7773753895421529</v>
      </c>
      <c r="F15" s="84">
        <f>'Elexicon Calculations'!D25</f>
        <v>1.451476996951327</v>
      </c>
      <c r="G15" s="77"/>
    </row>
    <row r="16" spans="1:7">
      <c r="A16" s="28">
        <v>2036</v>
      </c>
      <c r="C16" s="29">
        <f>'Elexicon Calculations'!L26-'Elexicon Calculations'!Q26</f>
        <v>0.16124889688628707</v>
      </c>
      <c r="E16" s="84">
        <f>'Elexicon Calculations'!C26</f>
        <v>3.7033092054334831</v>
      </c>
      <c r="F16" s="84">
        <f>'Elexicon Calculations'!D26</f>
        <v>1.4230166636777717</v>
      </c>
      <c r="G16" s="77"/>
    </row>
    <row r="17" spans="1:7">
      <c r="A17" s="28">
        <v>2037</v>
      </c>
      <c r="C17" s="29">
        <f>'Elexicon Calculations'!L27-'Elexicon Calculations'!Q27</f>
        <v>0.15313099511335859</v>
      </c>
      <c r="E17" s="84">
        <f>'Elexicon Calculations'!C27</f>
        <v>3.6306952994445911</v>
      </c>
      <c r="F17" s="84">
        <f>'Elexicon Calculations'!D27</f>
        <v>1.395114376154678</v>
      </c>
      <c r="G17" s="77"/>
    </row>
    <row r="18" spans="1:7">
      <c r="A18" s="28">
        <v>2038</v>
      </c>
      <c r="C18" s="29">
        <f>'Elexicon Calculations'!L28-'Elexicon Calculations'!Q28</f>
        <v>0.14526944746728609</v>
      </c>
      <c r="E18" s="84">
        <f>'Elexicon Calculations'!C28</f>
        <v>3.5595051955339132</v>
      </c>
      <c r="F18" s="84">
        <f>'Elexicon Calculations'!D28</f>
        <v>1.367759192308508</v>
      </c>
      <c r="G18" s="77"/>
    </row>
    <row r="19" spans="1:7">
      <c r="A19" s="28">
        <v>2039</v>
      </c>
      <c r="C19" s="29">
        <f>'Elexicon Calculations'!L29-'Elexicon Calculations'!Q29</f>
        <v>0.13765732191455704</v>
      </c>
      <c r="E19" s="84">
        <f>'Elexicon Calculations'!C29</f>
        <v>3.4897109760136407</v>
      </c>
      <c r="F19" s="84">
        <f>'Elexicon Calculations'!D29</f>
        <v>1.3409403846161843</v>
      </c>
      <c r="G19" s="77"/>
    </row>
    <row r="20" spans="1:7">
      <c r="A20" s="28">
        <v>2040</v>
      </c>
      <c r="C20" s="29">
        <f>'Elexicon Calculations'!L30-'Elexicon Calculations'!Q30</f>
        <v>0.13028785970627665</v>
      </c>
      <c r="E20" s="84">
        <f>'Elexicon Calculations'!C30</f>
        <v>3.4212852706016079</v>
      </c>
      <c r="F20" s="84">
        <f>'Elexicon Calculations'!D30</f>
        <v>1.3146474358982199</v>
      </c>
      <c r="G20" s="77"/>
    </row>
    <row r="21" spans="1:7">
      <c r="A21" s="28">
        <v>2041</v>
      </c>
      <c r="C21" s="29">
        <f>'Elexicon Calculations'!L31-'Elexicon Calculations'!Q31</f>
        <v>0.12315447124783474</v>
      </c>
      <c r="E21" s="84">
        <f>'Elexicon Calculations'!C31</f>
        <v>3.3542012456878507</v>
      </c>
      <c r="F21" s="84">
        <f>'Elexicon Calculations'!D31</f>
        <v>1.2888700351943332</v>
      </c>
      <c r="G21" s="77"/>
    </row>
    <row r="22" spans="1:7">
      <c r="A22" s="28">
        <v>2042</v>
      </c>
      <c r="C22" s="29">
        <f>'Elexicon Calculations'!L32-'Elexicon Calculations'!Q32</f>
        <v>0.11625073206392378</v>
      </c>
      <c r="E22" s="84">
        <f>'Elexicon Calculations'!C32</f>
        <v>3.2884325938116183</v>
      </c>
      <c r="F22" s="84">
        <f>'Elexicon Calculations'!D32</f>
        <v>1.2635980737199344</v>
      </c>
      <c r="G22" s="77"/>
    </row>
    <row r="23" spans="1:7">
      <c r="A23" s="28">
        <v>2043</v>
      </c>
      <c r="C23" s="29">
        <f>'Elexicon Calculations'!L33-'Elexicon Calculations'!Q33</f>
        <v>0.10957037885675658</v>
      </c>
      <c r="E23" s="84">
        <f>'Elexicon Calculations'!C33</f>
        <v>3.2239535233447238</v>
      </c>
      <c r="F23" s="84">
        <f>'Elexicon Calculations'!D33</f>
        <v>1.2388216409018964</v>
      </c>
      <c r="G23" s="77"/>
    </row>
    <row r="24" spans="1:7">
      <c r="A24" s="28">
        <v>2044</v>
      </c>
      <c r="C24" s="29">
        <f>'Elexicon Calculations'!L34-'Elexicon Calculations'!Q34</f>
        <v>0.1031073056553824</v>
      </c>
      <c r="E24" s="84">
        <f>'Elexicon Calculations'!C34</f>
        <v>3.1607387483771801</v>
      </c>
      <c r="F24" s="84">
        <f>'Elexicon Calculations'!D34</f>
        <v>1.2145310204920552</v>
      </c>
      <c r="G24" s="77"/>
    </row>
    <row r="25" spans="1:7">
      <c r="A25" s="28">
        <v>2045</v>
      </c>
      <c r="C25" s="29">
        <f>'Elexicon Calculations'!L35-'Elexicon Calculations'!Q35</f>
        <v>9.6855560054040279E-2</v>
      </c>
      <c r="E25" s="84">
        <f>'Elexicon Calculations'!C35</f>
        <v>3.0987634788011569</v>
      </c>
      <c r="F25" s="84">
        <f>'Elexicon Calculations'!D35</f>
        <v>1.190716686756917</v>
      </c>
      <c r="G25" s="77"/>
    </row>
    <row r="26" spans="1:7">
      <c r="A26" s="28">
        <v>2046</v>
      </c>
      <c r="C26" s="29">
        <f>'Elexicon Calculations'!L36-'Elexicon Calculations'!Q36</f>
        <v>9.0809339537543055E-2</v>
      </c>
      <c r="E26" s="84">
        <f>'Elexicon Calculations'!C36</f>
        <v>0</v>
      </c>
      <c r="F26" s="84">
        <f>'Elexicon Calculations'!D36</f>
        <v>0</v>
      </c>
    </row>
    <row r="27" spans="1:7">
      <c r="A27" s="28">
        <v>2047</v>
      </c>
      <c r="C27" s="29">
        <f>'Elexicon Calculations'!L37-'Elexicon Calculations'!Q37</f>
        <v>8.4962987891721908E-2</v>
      </c>
      <c r="E27" s="84">
        <f>'Elexicon Calculations'!C37</f>
        <v>0</v>
      </c>
      <c r="F27" s="84">
        <f>'Elexicon Calculations'!D37</f>
        <v>0</v>
      </c>
    </row>
    <row r="28" spans="1:7">
      <c r="A28" s="28">
        <v>2048</v>
      </c>
      <c r="C28" s="29">
        <f>'Elexicon Calculations'!L38-'Elexicon Calculations'!Q38</f>
        <v>7.9310991697010447E-2</v>
      </c>
      <c r="E28" s="84">
        <f>'Elexicon Calculations'!C38</f>
        <v>0</v>
      </c>
      <c r="F28" s="84">
        <f>'Elexicon Calculations'!D38</f>
        <v>0</v>
      </c>
    </row>
    <row r="29" spans="1:7">
      <c r="A29" s="28">
        <v>2049</v>
      </c>
      <c r="C29" s="29">
        <f>'Elexicon Calculations'!L39-'Elexicon Calculations'!Q39</f>
        <v>7.384797690328665E-2</v>
      </c>
      <c r="E29" s="84">
        <f>'Elexicon Calculations'!C39</f>
        <v>0</v>
      </c>
      <c r="F29" s="84">
        <f>'Elexicon Calculations'!D39</f>
        <v>0</v>
      </c>
    </row>
    <row r="30" spans="1:7">
      <c r="A30" s="28">
        <v>2050</v>
      </c>
      <c r="C30" s="29">
        <f>'Elexicon Calculations'!L40-'Elexicon Calculations'!Q40</f>
        <v>6.8568705484135184E-2</v>
      </c>
      <c r="E30" s="84">
        <f>'Elexicon Calculations'!C40</f>
        <v>0</v>
      </c>
      <c r="F30" s="84">
        <f>'Elexicon Calculations'!D40</f>
        <v>0</v>
      </c>
    </row>
    <row r="31" spans="1:7">
      <c r="A31" s="28">
        <v>2051</v>
      </c>
      <c r="C31" s="29">
        <f>'Elexicon Calculations'!L41-'Elexicon Calculations'!Q41</f>
        <v>6.3468072168732431E-2</v>
      </c>
      <c r="E31" s="84">
        <f>'Elexicon Calculations'!C41</f>
        <v>0</v>
      </c>
      <c r="F31" s="84">
        <f>'Elexicon Calculations'!D41</f>
        <v>0</v>
      </c>
    </row>
    <row r="32" spans="1:7">
      <c r="A32" s="28">
        <v>2052</v>
      </c>
      <c r="C32" s="29">
        <f>'Elexicon Calculations'!L42-'Elexicon Calculations'!Q42</f>
        <v>5.8541101249595273E-2</v>
      </c>
      <c r="E32" s="84">
        <f>'Elexicon Calculations'!C42</f>
        <v>0</v>
      </c>
      <c r="F32" s="84">
        <f>'Elexicon Calculations'!D42</f>
        <v>0</v>
      </c>
    </row>
    <row r="33" spans="1:6">
      <c r="A33" s="28">
        <v>2053</v>
      </c>
      <c r="C33" s="29">
        <f>'Elexicon Calculations'!L43-'Elexicon Calculations'!Q43</f>
        <v>5.3782943464477095E-2</v>
      </c>
      <c r="E33" s="84">
        <f>'Elexicon Calculations'!C43</f>
        <v>0</v>
      </c>
      <c r="F33" s="84">
        <f>'Elexicon Calculations'!D43</f>
        <v>0</v>
      </c>
    </row>
    <row r="34" spans="1:6">
      <c r="A34" s="28">
        <v>2054</v>
      </c>
      <c r="C34" s="29">
        <f>'Elexicon Calculations'!L44-'Elexicon Calculations'!Q44</f>
        <v>4.9188872950728574E-2</v>
      </c>
      <c r="E34" s="84">
        <f>'Elexicon Calculations'!C44</f>
        <v>0</v>
      </c>
      <c r="F34" s="84">
        <f>'Elexicon Calculations'!D44</f>
        <v>0</v>
      </c>
    </row>
    <row r="35" spans="1:6">
      <c r="A35" s="28">
        <v>2055</v>
      </c>
      <c r="C35" s="29">
        <f>'Elexicon Calculations'!L45-'Elexicon Calculations'!Q45</f>
        <v>4.4754284270481726E-2</v>
      </c>
      <c r="E35" s="84">
        <f>'Elexicon Calculations'!C45</f>
        <v>0</v>
      </c>
      <c r="F35" s="84">
        <f>'Elexicon Calculations'!D45</f>
        <v>0</v>
      </c>
    </row>
    <row r="36" spans="1:6">
      <c r="A36" s="28">
        <v>2056</v>
      </c>
      <c r="C36" s="29">
        <f>'Elexicon Calculations'!L46-'Elexicon Calculations'!Q46</f>
        <v>4.0474689505050121E-2</v>
      </c>
      <c r="E36" s="84">
        <f>'Elexicon Calculations'!C46</f>
        <v>0</v>
      </c>
      <c r="F36" s="84">
        <f>'Elexicon Calculations'!D46</f>
        <v>0</v>
      </c>
    </row>
    <row r="37" spans="1:6">
      <c r="A37" s="28">
        <v>2057</v>
      </c>
      <c r="C37" s="29">
        <f>'Elexicon Calculations'!L47-'Elexicon Calculations'!Q47</f>
        <v>3.6345715416974761E-2</v>
      </c>
      <c r="E37" s="84">
        <f>'Elexicon Calculations'!C47</f>
        <v>0</v>
      </c>
      <c r="F37" s="84">
        <f>'Elexicon Calculations'!D47</f>
        <v>0</v>
      </c>
    </row>
    <row r="38" spans="1:6">
      <c r="A38" s="28">
        <v>2058</v>
      </c>
      <c r="C38" s="29">
        <f>'Elexicon Calculations'!L48-'Elexicon Calculations'!Q48</f>
        <v>3.2363100678179907E-2</v>
      </c>
      <c r="E38" s="84">
        <f>'Elexicon Calculations'!C48</f>
        <v>0</v>
      </c>
      <c r="F38" s="84">
        <f>'Elexicon Calculations'!D48</f>
        <v>0</v>
      </c>
    </row>
    <row r="39" spans="1:6">
      <c r="A39" s="28">
        <v>2059</v>
      </c>
      <c r="C39" s="29">
        <f>'Elexicon Calculations'!L49-'Elexicon Calculations'!Q49</f>
        <v>2.8522693162737645E-2</v>
      </c>
      <c r="E39" s="84">
        <f>'Elexicon Calculations'!C49</f>
        <v>0</v>
      </c>
      <c r="F39" s="84">
        <f>'Elexicon Calculations'!D49</f>
        <v>0</v>
      </c>
    </row>
    <row r="40" spans="1:6">
      <c r="A40" s="28">
        <v>2060</v>
      </c>
      <c r="C40" s="29">
        <f>'Elexicon Calculations'!L50-'Elexicon Calculations'!Q50</f>
        <v>2.4820447302772802E-2</v>
      </c>
      <c r="E40" s="84">
        <f>'Elexicon Calculations'!C50</f>
        <v>0</v>
      </c>
      <c r="F40" s="84">
        <f>'Elexicon Calculations'!D50</f>
        <v>0</v>
      </c>
    </row>
    <row r="41" spans="1:6">
      <c r="A41" s="28">
        <v>2061</v>
      </c>
      <c r="C41" s="29">
        <f>'Elexicon Calculations'!L51-'Elexicon Calculations'!Q51</f>
        <v>2.1252421506073566E-2</v>
      </c>
      <c r="E41" s="84">
        <f>'Elexicon Calculations'!C51</f>
        <v>0</v>
      </c>
      <c r="F41" s="84">
        <f>'Elexicon Calculations'!D51</f>
        <v>0</v>
      </c>
    </row>
    <row r="42" spans="1:6">
      <c r="A42" s="28">
        <v>2062</v>
      </c>
      <c r="C42" s="29">
        <f>'Elexicon Calculations'!L52-'Elexicon Calculations'!Q52</f>
        <v>1.7814775634003507E-2</v>
      </c>
      <c r="E42" s="84">
        <f>'Elexicon Calculations'!C52</f>
        <v>0</v>
      </c>
      <c r="F42" s="84">
        <f>'Elexicon Calculations'!D52</f>
        <v>0</v>
      </c>
    </row>
    <row r="43" spans="1:6">
      <c r="A43" s="28">
        <v>2063</v>
      </c>
      <c r="C43" s="29">
        <f>'Elexicon Calculations'!L53-'Elexicon Calculations'!Q53</f>
        <v>1.450376853834448E-2</v>
      </c>
      <c r="E43" s="84">
        <f>'Elexicon Calculations'!C53</f>
        <v>0</v>
      </c>
      <c r="F43" s="84">
        <f>'Elexicon Calculations'!D53</f>
        <v>0</v>
      </c>
    </row>
    <row r="44" spans="1:6">
      <c r="A44" s="28">
        <v>2064</v>
      </c>
      <c r="C44" s="29">
        <f>'Elexicon Calculations'!L54-'Elexicon Calculations'!Q54</f>
        <v>1.1315755655727802E-2</v>
      </c>
      <c r="E44" s="84">
        <f>'Elexicon Calculations'!C54</f>
        <v>0</v>
      </c>
      <c r="F44" s="84">
        <f>'Elexicon Calculations'!D54</f>
        <v>0</v>
      </c>
    </row>
    <row r="45" spans="1:6">
      <c r="A45" s="28">
        <v>2065</v>
      </c>
      <c r="C45" s="29">
        <f>'Elexicon Calculations'!L55-'Elexicon Calculations'!Q55</f>
        <v>8.2471866583431891E-3</v>
      </c>
      <c r="E45" s="84">
        <f>'Elexicon Calculations'!C55</f>
        <v>0</v>
      </c>
      <c r="F45" s="84">
        <f>'Elexicon Calculations'!D55</f>
        <v>0</v>
      </c>
    </row>
    <row r="46" spans="1:6">
      <c r="A46" s="28">
        <v>2066</v>
      </c>
      <c r="C46" s="29">
        <f>'Elexicon Calculations'!L56-'Elexicon Calculations'!Q56</f>
        <v>5.2946031596427384E-3</v>
      </c>
      <c r="E46" s="84">
        <f>'Elexicon Calculations'!C56</f>
        <v>0</v>
      </c>
      <c r="F46" s="84">
        <f>'Elexicon Calculations'!D56</f>
        <v>0</v>
      </c>
    </row>
    <row r="47" spans="1:6">
      <c r="A47" s="28">
        <v>2067</v>
      </c>
      <c r="C47" s="29">
        <f>'Elexicon Calculations'!L57-'Elexicon Calculations'!Q57</f>
        <v>2.4546364737870058E-3</v>
      </c>
      <c r="E47" s="84">
        <f>'Elexicon Calculations'!C57</f>
        <v>0</v>
      </c>
      <c r="F47" s="84">
        <f>'Elexicon Calculations'!D57</f>
        <v>0</v>
      </c>
    </row>
    <row r="48" spans="1:6">
      <c r="A48" s="28">
        <v>2068</v>
      </c>
      <c r="C48" s="29">
        <f>'Elexicon Calculations'!L58-'Elexicon Calculations'!Q58</f>
        <v>-2.7599457239258635E-4</v>
      </c>
      <c r="E48" s="84">
        <f>'Elexicon Calculations'!C58</f>
        <v>0</v>
      </c>
      <c r="F48" s="84">
        <f>'Elexicon Calculations'!D58</f>
        <v>0</v>
      </c>
    </row>
    <row r="49" spans="1:6">
      <c r="A49" s="28">
        <v>2069</v>
      </c>
      <c r="C49" s="29">
        <f>'Elexicon Calculations'!L59-'Elexicon Calculations'!Q59</f>
        <v>-2.9004857761129217E-3</v>
      </c>
      <c r="E49" s="84">
        <f>'Elexicon Calculations'!C59</f>
        <v>0</v>
      </c>
      <c r="F49" s="84">
        <f>'Elexicon Calculations'!D59</f>
        <v>0</v>
      </c>
    </row>
    <row r="50" spans="1:6">
      <c r="A50" s="28">
        <v>2070</v>
      </c>
      <c r="C50" s="29">
        <f>'Elexicon Calculations'!L60-'Elexicon Calculations'!Q60</f>
        <v>-5.4219496452112374E-3</v>
      </c>
      <c r="E50" s="84">
        <f>'Elexicon Calculations'!C60</f>
        <v>0</v>
      </c>
      <c r="F50" s="84">
        <f>'Elexicon Calculations'!D60</f>
        <v>0</v>
      </c>
    </row>
    <row r="51" spans="1:6">
      <c r="A51" s="86">
        <f>A50+1</f>
        <v>2071</v>
      </c>
      <c r="C51" s="29">
        <f>'Elexicon Calculations'!L61-'Elexicon Calculations'!Q61</f>
        <v>-7.8434174357151117E-3</v>
      </c>
      <c r="E51" s="84">
        <f>'Elexicon Calculations'!C61</f>
        <v>0</v>
      </c>
      <c r="F51" s="84">
        <f>'Elexicon Calculations'!D61</f>
        <v>0</v>
      </c>
    </row>
    <row r="52" spans="1:6">
      <c r="A52" s="86">
        <f t="shared" ref="A52:A55" si="0">A51+1</f>
        <v>2072</v>
      </c>
      <c r="C52" s="29">
        <f>'Elexicon Calculations'!L62-'Elexicon Calculations'!Q62</f>
        <v>0</v>
      </c>
      <c r="E52" s="84">
        <f>'Elexicon Calculations'!C62</f>
        <v>0</v>
      </c>
      <c r="F52" s="84">
        <f>'Elexicon Calculations'!D62</f>
        <v>0</v>
      </c>
    </row>
    <row r="53" spans="1:6">
      <c r="A53" s="86">
        <f t="shared" si="0"/>
        <v>2073</v>
      </c>
      <c r="C53" s="29">
        <f>'Elexicon Calculations'!L63-'Elexicon Calculations'!Q63</f>
        <v>0</v>
      </c>
      <c r="E53" s="84">
        <f>'Elexicon Calculations'!C63</f>
        <v>0</v>
      </c>
      <c r="F53" s="84">
        <f>'Elexicon Calculations'!D63</f>
        <v>0</v>
      </c>
    </row>
    <row r="54" spans="1:6">
      <c r="A54" s="86">
        <f t="shared" si="0"/>
        <v>2074</v>
      </c>
      <c r="C54" s="29">
        <f>'Elexicon Calculations'!L64-'Elexicon Calculations'!Q64</f>
        <v>0</v>
      </c>
      <c r="E54" s="84">
        <f>'Elexicon Calculations'!C64</f>
        <v>0</v>
      </c>
      <c r="F54" s="84">
        <f>'Elexicon Calculations'!D64</f>
        <v>0</v>
      </c>
    </row>
    <row r="55" spans="1:6">
      <c r="A55" s="87">
        <f t="shared" si="0"/>
        <v>2075</v>
      </c>
      <c r="C55" s="29">
        <f>'Elexicon Calculations'!L65-'Elexicon Calculations'!Q65</f>
        <v>0</v>
      </c>
      <c r="E55" s="88">
        <f>'Elexicon Calculations'!C65</f>
        <v>0</v>
      </c>
      <c r="F55" s="88">
        <f>'Elexicon Calculations'!D65</f>
        <v>0</v>
      </c>
    </row>
    <row r="57" spans="1:6" ht="15">
      <c r="A57" s="85" t="s">
        <v>32</v>
      </c>
      <c r="C57" s="89">
        <f>NPV('Inputs and Assumptions'!$B$14,'02 Annual Values'!C6:C55)</f>
        <v>2.2756679119403418</v>
      </c>
      <c r="E57" s="89">
        <f>NPV('Inputs and Assumptions'!$B$14,'02 Annual Values'!E6:E55)</f>
        <v>33.118988935566385</v>
      </c>
      <c r="F57" s="89">
        <f>NPV('Inputs and Assumptions'!$B$14,'02 Annual Values'!F6:F55)</f>
        <v>12.726151267715748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D097-432B-4B21-AB88-62A4AD673566}">
  <sheetPr>
    <tabColor rgb="FFFFC000"/>
  </sheetPr>
  <dimension ref="A1:F126"/>
  <sheetViews>
    <sheetView tabSelected="1" topLeftCell="A18" workbookViewId="0">
      <selection activeCell="B30" sqref="B30"/>
    </sheetView>
  </sheetViews>
  <sheetFormatPr defaultRowHeight="15"/>
  <cols>
    <col min="1" max="1" width="46.7109375" customWidth="1"/>
    <col min="2" max="2" width="21.140625" customWidth="1"/>
    <col min="3" max="3" width="58.5703125" style="115" customWidth="1"/>
    <col min="4" max="4" width="12.140625" customWidth="1"/>
    <col min="5" max="5" width="19.140625" customWidth="1"/>
    <col min="6" max="7" width="14.5703125" bestFit="1" customWidth="1"/>
    <col min="8" max="9" width="13.140625" bestFit="1" customWidth="1"/>
  </cols>
  <sheetData>
    <row r="1" spans="1:5">
      <c r="A1" s="6"/>
      <c r="B1" s="6"/>
      <c r="C1" s="112"/>
      <c r="D1" s="6"/>
      <c r="E1" s="6"/>
    </row>
    <row r="2" spans="1:5" ht="18">
      <c r="A2" s="7" t="s">
        <v>53</v>
      </c>
      <c r="B2" s="7"/>
      <c r="C2" s="113"/>
      <c r="D2" s="8"/>
      <c r="E2" s="8"/>
    </row>
    <row r="3" spans="1:5">
      <c r="A3" s="6"/>
      <c r="B3" s="6"/>
      <c r="C3" s="112"/>
      <c r="D3" s="6"/>
      <c r="E3" s="30" t="s">
        <v>54</v>
      </c>
    </row>
    <row r="4" spans="1:5">
      <c r="A4" s="31" t="s">
        <v>55</v>
      </c>
      <c r="B4" s="31" t="s">
        <v>56</v>
      </c>
      <c r="C4" s="31" t="s">
        <v>57</v>
      </c>
      <c r="D4" s="6"/>
      <c r="E4" s="32" t="s">
        <v>58</v>
      </c>
    </row>
    <row r="5" spans="1:5">
      <c r="A5" s="33" t="s">
        <v>59</v>
      </c>
      <c r="B5" s="34">
        <v>0.6</v>
      </c>
      <c r="C5" s="226" t="s">
        <v>60</v>
      </c>
      <c r="D5" s="6"/>
      <c r="E5" s="6"/>
    </row>
    <row r="6" spans="1:5">
      <c r="A6" s="33" t="s">
        <v>61</v>
      </c>
      <c r="B6" s="34">
        <v>0.4</v>
      </c>
      <c r="C6" s="227"/>
      <c r="D6" s="6"/>
      <c r="E6" s="6"/>
    </row>
    <row r="7" spans="1:5" ht="30.75" customHeight="1">
      <c r="A7" s="33" t="s">
        <v>62</v>
      </c>
      <c r="B7" s="35">
        <v>9.2100000000000001E-2</v>
      </c>
      <c r="C7" s="228" t="s">
        <v>63</v>
      </c>
      <c r="D7" s="6"/>
      <c r="E7" s="6"/>
    </row>
    <row r="8" spans="1:5">
      <c r="A8" s="33" t="s">
        <v>64</v>
      </c>
      <c r="B8" s="35">
        <v>4.8800000000000003E-2</v>
      </c>
      <c r="C8" s="229"/>
      <c r="D8" s="6"/>
      <c r="E8" s="6"/>
    </row>
    <row r="9" spans="1:5" ht="38.25" customHeight="1">
      <c r="A9" s="33" t="s">
        <v>65</v>
      </c>
      <c r="B9" s="35">
        <v>0.15</v>
      </c>
      <c r="C9" s="36" t="s">
        <v>66</v>
      </c>
      <c r="D9" s="6"/>
      <c r="E9" s="6"/>
    </row>
    <row r="10" spans="1:5" ht="29.25">
      <c r="A10" s="33" t="s">
        <v>67</v>
      </c>
      <c r="B10" s="35">
        <v>0.115</v>
      </c>
      <c r="C10" s="36" t="s">
        <v>68</v>
      </c>
      <c r="D10" s="6"/>
      <c r="E10" s="6"/>
    </row>
    <row r="11" spans="1:5" ht="25.5">
      <c r="A11" s="33" t="s">
        <v>69</v>
      </c>
      <c r="B11" s="37">
        <f>B5*B8+B6*(B7/(1-B9-B10))</f>
        <v>7.9402448979591839E-2</v>
      </c>
      <c r="C11" s="38" t="s">
        <v>70</v>
      </c>
      <c r="D11" s="6"/>
      <c r="E11" s="6"/>
    </row>
    <row r="12" spans="1:5">
      <c r="A12" s="33" t="s">
        <v>71</v>
      </c>
      <c r="B12" s="39">
        <v>1.4999999999999999E-2</v>
      </c>
      <c r="C12" s="38" t="s">
        <v>60</v>
      </c>
      <c r="D12" s="6"/>
      <c r="E12" s="6"/>
    </row>
    <row r="13" spans="1:5">
      <c r="A13" s="33" t="s">
        <v>72</v>
      </c>
      <c r="B13" s="34">
        <v>0.02</v>
      </c>
      <c r="C13" s="230" t="s">
        <v>73</v>
      </c>
      <c r="D13" s="6"/>
      <c r="E13" s="6"/>
    </row>
    <row r="14" spans="1:5">
      <c r="A14" s="33" t="s">
        <v>74</v>
      </c>
      <c r="B14" s="34">
        <v>0.04</v>
      </c>
      <c r="C14" s="230"/>
      <c r="D14" s="6"/>
      <c r="E14" s="6"/>
    </row>
    <row r="15" spans="1:5">
      <c r="A15" s="11" t="s">
        <v>75</v>
      </c>
      <c r="B15" s="37">
        <f>SUM(B23,B11,B12)</f>
        <v>0.11940244897959183</v>
      </c>
      <c r="C15" s="38" t="s">
        <v>70</v>
      </c>
      <c r="D15" s="6"/>
      <c r="E15" s="6"/>
    </row>
    <row r="16" spans="1:5" ht="15.75">
      <c r="A16" s="13"/>
      <c r="B16" s="6"/>
      <c r="C16" s="112"/>
      <c r="D16" s="6"/>
      <c r="E16" s="6"/>
    </row>
    <row r="17" spans="1:5" ht="18">
      <c r="A17" s="224" t="s">
        <v>76</v>
      </c>
      <c r="B17" s="224"/>
      <c r="C17" s="224"/>
      <c r="D17" s="6"/>
      <c r="E17" s="6"/>
    </row>
    <row r="18" spans="1:5">
      <c r="A18" s="6"/>
      <c r="B18" s="6"/>
      <c r="C18" s="112"/>
      <c r="D18" s="6"/>
      <c r="E18" s="6"/>
    </row>
    <row r="19" spans="1:5">
      <c r="A19" s="40" t="s">
        <v>77</v>
      </c>
      <c r="B19" s="40" t="s">
        <v>56</v>
      </c>
      <c r="C19" s="40" t="s">
        <v>57</v>
      </c>
      <c r="D19" s="6"/>
      <c r="E19" s="6"/>
    </row>
    <row r="20" spans="1:5">
      <c r="A20" s="11" t="s">
        <v>78</v>
      </c>
      <c r="B20" s="41">
        <v>40</v>
      </c>
      <c r="C20" s="38" t="s">
        <v>60</v>
      </c>
      <c r="D20" s="6"/>
      <c r="E20" s="6"/>
    </row>
    <row r="21" spans="1:5" ht="15.75" thickBot="1">
      <c r="A21" s="11" t="s">
        <v>79</v>
      </c>
      <c r="B21" s="108">
        <f>B39</f>
        <v>8.4700000000000006</v>
      </c>
      <c r="C21" s="38" t="s">
        <v>80</v>
      </c>
      <c r="D21" s="6"/>
      <c r="E21" s="6"/>
    </row>
    <row r="22" spans="1:5" ht="26.25" thickBot="1">
      <c r="A22" s="11" t="s">
        <v>81</v>
      </c>
      <c r="B22" s="41" t="s">
        <v>82</v>
      </c>
      <c r="C22" s="38" t="s">
        <v>60</v>
      </c>
      <c r="D22" s="6"/>
      <c r="E22" s="6"/>
    </row>
    <row r="23" spans="1:5">
      <c r="A23" s="11" t="s">
        <v>83</v>
      </c>
      <c r="B23" s="35">
        <v>2.5000000000000001E-2</v>
      </c>
      <c r="C23" s="38" t="s">
        <v>60</v>
      </c>
      <c r="D23" s="6"/>
      <c r="E23" s="6"/>
    </row>
    <row r="24" spans="1:5">
      <c r="A24" s="6"/>
      <c r="B24" s="6"/>
      <c r="C24" s="112"/>
      <c r="D24" s="6"/>
      <c r="E24" s="6"/>
    </row>
    <row r="25" spans="1:5" ht="18">
      <c r="A25" s="224" t="s">
        <v>84</v>
      </c>
      <c r="B25" s="224"/>
      <c r="C25" s="224"/>
      <c r="D25" s="6"/>
      <c r="E25" s="6"/>
    </row>
    <row r="26" spans="1:5">
      <c r="A26" s="6"/>
      <c r="B26" s="6"/>
      <c r="C26" s="112"/>
      <c r="D26" s="6"/>
      <c r="E26" s="6"/>
    </row>
    <row r="27" spans="1:5">
      <c r="A27" s="40" t="s">
        <v>77</v>
      </c>
      <c r="B27" s="40" t="s">
        <v>56</v>
      </c>
      <c r="C27" s="40" t="s">
        <v>57</v>
      </c>
      <c r="D27" s="6"/>
      <c r="E27" s="6"/>
    </row>
    <row r="28" spans="1:5">
      <c r="A28" s="11" t="s">
        <v>85</v>
      </c>
      <c r="B28" s="42">
        <f>SUM('Elexicon Calculations'!E21:E35)</f>
        <v>74.179768856794169</v>
      </c>
      <c r="C28" s="38" t="s">
        <v>86</v>
      </c>
      <c r="D28" s="6"/>
      <c r="E28" s="6"/>
    </row>
    <row r="29" spans="1:5">
      <c r="A29" s="11" t="s">
        <v>87</v>
      </c>
      <c r="B29" s="42">
        <f>'Elexicon Calculations'!V14</f>
        <v>2.2756679119403378</v>
      </c>
      <c r="C29" s="38" t="s">
        <v>86</v>
      </c>
      <c r="D29" s="6"/>
      <c r="E29" s="6"/>
    </row>
    <row r="30" spans="1:5">
      <c r="A30" s="11" t="s">
        <v>88</v>
      </c>
      <c r="B30" s="109">
        <f>(B50*B46)/1000000</f>
        <v>67.714698854079515</v>
      </c>
      <c r="C30" s="38" t="s">
        <v>86</v>
      </c>
      <c r="D30" s="6"/>
      <c r="E30" s="90"/>
    </row>
    <row r="31" spans="1:5">
      <c r="A31" s="11" t="s">
        <v>89</v>
      </c>
      <c r="B31" s="110">
        <f>(B51*B46*B49)/1000000</f>
        <v>26.019740588741399</v>
      </c>
      <c r="C31" s="38" t="s">
        <v>86</v>
      </c>
      <c r="D31" s="6"/>
      <c r="E31" s="90"/>
    </row>
    <row r="32" spans="1:5">
      <c r="A32" s="6"/>
      <c r="B32" s="6"/>
      <c r="C32" s="112"/>
      <c r="D32" s="6"/>
      <c r="E32" s="6"/>
    </row>
    <row r="33" spans="1:5" ht="18.75" thickBot="1">
      <c r="A33" s="224" t="s">
        <v>90</v>
      </c>
      <c r="B33" s="224"/>
      <c r="C33" s="225"/>
      <c r="D33" s="6"/>
      <c r="E33" s="6"/>
    </row>
    <row r="34" spans="1:5">
      <c r="A34" s="231" t="s">
        <v>91</v>
      </c>
      <c r="B34" s="231" t="s">
        <v>92</v>
      </c>
      <c r="C34" s="234" t="s">
        <v>57</v>
      </c>
      <c r="D34" s="6"/>
      <c r="E34" s="6"/>
    </row>
    <row r="35" spans="1:5" ht="15.75" thickBot="1">
      <c r="A35" s="232"/>
      <c r="B35" s="233"/>
      <c r="C35" s="235"/>
      <c r="D35" s="6"/>
      <c r="E35" s="6"/>
    </row>
    <row r="36" spans="1:5" ht="15.75" thickBot="1">
      <c r="A36" s="119">
        <f>2029</f>
        <v>2029</v>
      </c>
      <c r="B36" s="117">
        <v>2.19</v>
      </c>
      <c r="C36" s="147" t="s">
        <v>93</v>
      </c>
      <c r="D36" s="6"/>
      <c r="E36" s="6"/>
    </row>
    <row r="37" spans="1:5" ht="15.75" thickBot="1">
      <c r="A37" s="119">
        <f>A36+1</f>
        <v>2030</v>
      </c>
      <c r="B37" s="118">
        <v>2.29</v>
      </c>
      <c r="C37" s="147" t="s">
        <v>93</v>
      </c>
      <c r="D37" s="6"/>
      <c r="E37" s="6"/>
    </row>
    <row r="38" spans="1:5">
      <c r="A38" s="149">
        <f>A37+1</f>
        <v>2031</v>
      </c>
      <c r="B38" s="150">
        <v>3.99</v>
      </c>
      <c r="C38" s="147" t="s">
        <v>93</v>
      </c>
      <c r="D38" s="6"/>
      <c r="E38" s="6"/>
    </row>
    <row r="39" spans="1:5">
      <c r="A39" s="151" t="s">
        <v>94</v>
      </c>
      <c r="B39" s="152">
        <f>SUM(B36:B38)</f>
        <v>8.4700000000000006</v>
      </c>
      <c r="C39" s="148" t="s">
        <v>93</v>
      </c>
      <c r="D39" s="6"/>
      <c r="E39" s="6"/>
    </row>
    <row r="40" spans="1:5">
      <c r="A40" s="6"/>
      <c r="B40" s="6"/>
      <c r="C40" s="112"/>
      <c r="D40" s="6"/>
      <c r="E40" s="6"/>
    </row>
    <row r="41" spans="1:5" ht="18">
      <c r="A41" s="224" t="s">
        <v>95</v>
      </c>
      <c r="B41" s="224"/>
      <c r="C41" s="224"/>
      <c r="D41" s="6"/>
      <c r="E41" s="6"/>
    </row>
    <row r="42" spans="1:5">
      <c r="A42" s="231" t="s">
        <v>77</v>
      </c>
      <c r="B42" s="231" t="s">
        <v>56</v>
      </c>
      <c r="C42" s="231" t="s">
        <v>57</v>
      </c>
      <c r="D42" s="6"/>
      <c r="E42" s="6"/>
    </row>
    <row r="43" spans="1:5" ht="15.75" thickBot="1">
      <c r="A43" s="232"/>
      <c r="B43" s="232"/>
      <c r="C43" s="232"/>
      <c r="D43" s="6"/>
      <c r="E43" s="6"/>
    </row>
    <row r="44" spans="1:5">
      <c r="A44" s="132"/>
      <c r="B44" s="132"/>
      <c r="C44" s="132"/>
      <c r="D44" s="135"/>
      <c r="E44" s="135"/>
    </row>
    <row r="45" spans="1:5" ht="15.75" thickBot="1">
      <c r="A45" s="133" t="s">
        <v>96</v>
      </c>
      <c r="B45" s="134"/>
      <c r="C45" s="134"/>
      <c r="D45" s="6"/>
      <c r="E45" s="6"/>
    </row>
    <row r="46" spans="1:5" ht="15.75" thickBot="1">
      <c r="A46" s="120" t="s">
        <v>97</v>
      </c>
      <c r="B46" s="129">
        <f>VLOOKUP(B52,'BESS Inputs'!$B$3:$D$7,MATCH("Bowmanville",'BESS Inputs'!$B$3:$D$3,0),FALSE)*1.1</f>
        <v>14.3</v>
      </c>
      <c r="C46" s="131" t="s">
        <v>98</v>
      </c>
      <c r="D46" s="6"/>
      <c r="E46" s="6"/>
    </row>
    <row r="47" spans="1:5" ht="15.75" thickBot="1">
      <c r="A47" s="120" t="s">
        <v>99</v>
      </c>
      <c r="B47" s="130">
        <f>_xlfn.XLOOKUP("Bowmanville",'BESS Inputs'!$B$11:$B$11,'BESS Inputs'!$C$11:$C$11,,0)</f>
        <v>8</v>
      </c>
      <c r="C47" s="131" t="s">
        <v>100</v>
      </c>
      <c r="D47" s="6"/>
      <c r="E47" s="6"/>
    </row>
    <row r="48" spans="1:5" ht="15.75" thickBot="1">
      <c r="A48" s="120" t="s">
        <v>101</v>
      </c>
      <c r="B48" s="121">
        <f>B46*B47</f>
        <v>114.4</v>
      </c>
      <c r="C48" s="126" t="s">
        <v>70</v>
      </c>
      <c r="D48" s="6"/>
      <c r="E48" s="6"/>
    </row>
    <row r="49" spans="1:6" ht="15.75" thickBot="1">
      <c r="A49" s="120" t="s">
        <v>102</v>
      </c>
      <c r="B49" s="130">
        <v>15</v>
      </c>
      <c r="C49" s="123" t="s">
        <v>103</v>
      </c>
      <c r="D49" s="6"/>
      <c r="E49" s="6"/>
    </row>
    <row r="50" spans="1:6" ht="15.75" thickBot="1">
      <c r="A50" s="120" t="s">
        <v>104</v>
      </c>
      <c r="B50" s="127">
        <f>IF(B47=8,B65,B63)</f>
        <v>4735293.6261594063</v>
      </c>
      <c r="C50" s="128" t="s">
        <v>105</v>
      </c>
      <c r="D50" s="6"/>
      <c r="E50" s="6"/>
    </row>
    <row r="51" spans="1:6" ht="15.75" thickBot="1">
      <c r="A51" s="120" t="s">
        <v>106</v>
      </c>
      <c r="B51" s="127">
        <f>IF(B47=8,B66,B64)</f>
        <v>121304.15192886432</v>
      </c>
      <c r="C51" s="128" t="s">
        <v>105</v>
      </c>
      <c r="D51" s="6"/>
      <c r="E51" s="6"/>
    </row>
    <row r="52" spans="1:6" ht="15.75" thickBot="1">
      <c r="A52" s="120" t="s">
        <v>107</v>
      </c>
      <c r="B52" s="130">
        <v>1</v>
      </c>
      <c r="C52" s="122" t="s">
        <v>60</v>
      </c>
      <c r="D52" s="6"/>
      <c r="E52" s="6"/>
    </row>
    <row r="53" spans="1:6">
      <c r="D53" s="6"/>
      <c r="E53" s="6"/>
    </row>
    <row r="54" spans="1:6">
      <c r="A54" s="6"/>
      <c r="B54" s="91"/>
      <c r="C54" s="114"/>
      <c r="D54" s="6"/>
      <c r="E54" s="6"/>
    </row>
    <row r="55" spans="1:6" ht="15.75" thickBot="1">
      <c r="A55" s="116" t="s">
        <v>108</v>
      </c>
      <c r="B55" s="91"/>
      <c r="C55" s="124"/>
      <c r="D55" s="6"/>
      <c r="E55" s="6"/>
    </row>
    <row r="56" spans="1:6" ht="15.75" thickBot="1">
      <c r="A56" s="120" t="s">
        <v>109</v>
      </c>
      <c r="B56" s="137">
        <v>3051</v>
      </c>
      <c r="C56" s="123" t="s">
        <v>110</v>
      </c>
      <c r="D56" s="6"/>
      <c r="E56" s="6"/>
    </row>
    <row r="57" spans="1:6" ht="15.75" thickBot="1">
      <c r="A57" s="120" t="s">
        <v>111</v>
      </c>
      <c r="B57" s="137">
        <v>76</v>
      </c>
      <c r="C57" s="123" t="s">
        <v>110</v>
      </c>
      <c r="D57" s="6"/>
      <c r="E57" s="6"/>
    </row>
    <row r="58" spans="1:6" ht="30.75" thickBot="1">
      <c r="A58" s="120" t="s">
        <v>112</v>
      </c>
      <c r="B58" s="136">
        <v>1.7424255179641577</v>
      </c>
      <c r="C58" s="123" t="s">
        <v>113</v>
      </c>
      <c r="D58" s="6"/>
      <c r="E58" s="6"/>
    </row>
    <row r="59" spans="1:6" ht="30.75" thickBot="1">
      <c r="A59" s="120" t="s">
        <v>114</v>
      </c>
      <c r="B59" s="136">
        <v>1.7918910079014965</v>
      </c>
      <c r="C59" s="123" t="s">
        <v>115</v>
      </c>
      <c r="D59" s="6"/>
      <c r="E59" s="6"/>
    </row>
    <row r="60" spans="1:6" ht="15.75" thickBot="1">
      <c r="A60" s="120" t="s">
        <v>116</v>
      </c>
      <c r="B60" s="125">
        <f>B56*B58</f>
        <v>5316.1402553086455</v>
      </c>
      <c r="C60" s="126" t="s">
        <v>70</v>
      </c>
      <c r="D60" s="6"/>
      <c r="E60" s="6"/>
    </row>
    <row r="61" spans="1:6" ht="15.75" thickBot="1">
      <c r="A61" s="120" t="s">
        <v>117</v>
      </c>
      <c r="B61" s="125">
        <f>B57*B59</f>
        <v>136.18371660051372</v>
      </c>
      <c r="C61" s="126" t="s">
        <v>70</v>
      </c>
      <c r="D61" s="6"/>
      <c r="E61" s="6"/>
    </row>
    <row r="62" spans="1:6" ht="30.75" thickBot="1">
      <c r="A62" s="120" t="s">
        <v>118</v>
      </c>
      <c r="B62" s="138">
        <f>100%-85.615055%</f>
        <v>0.14384945000000005</v>
      </c>
      <c r="C62" s="123" t="s">
        <v>119</v>
      </c>
      <c r="D62" s="6"/>
      <c r="E62" s="6"/>
      <c r="F62" s="156" t="s">
        <v>120</v>
      </c>
    </row>
    <row r="63" spans="1:6" ht="15.75" thickBot="1">
      <c r="A63" s="120" t="s">
        <v>120</v>
      </c>
      <c r="B63" s="146">
        <f>(B56*(1+$B$13)^(A72-2024)*1000)*(1-B62)</f>
        <v>2717644.7873032195</v>
      </c>
      <c r="C63" s="123" t="s">
        <v>121</v>
      </c>
      <c r="D63" s="6"/>
      <c r="E63" s="6"/>
    </row>
    <row r="64" spans="1:6" ht="15.75" thickBot="1">
      <c r="A64" s="120" t="s">
        <v>122</v>
      </c>
      <c r="B64" s="146">
        <f>(B57*(1+$B$13)^($A$72-2024)*1000)*(1-$B$62)</f>
        <v>67696.166448720003</v>
      </c>
      <c r="C64" s="123" t="s">
        <v>121</v>
      </c>
    </row>
    <row r="65" spans="1:5" ht="15.75" thickBot="1">
      <c r="A65" s="120" t="s">
        <v>104</v>
      </c>
      <c r="B65" s="146">
        <f>(B60*(1+$B$13)^($A$72-2024)*1000)*(1-$B$62)</f>
        <v>4735293.6261594063</v>
      </c>
      <c r="C65" s="123" t="s">
        <v>121</v>
      </c>
      <c r="D65" s="6"/>
      <c r="E65" s="6"/>
    </row>
    <row r="66" spans="1:5" ht="15.75" thickBot="1">
      <c r="A66" s="120" t="s">
        <v>106</v>
      </c>
      <c r="B66" s="146">
        <f>(B61*(1+$B$13)^($A$72-2024)*1000)*(1-$B$62)</f>
        <v>121304.15192886432</v>
      </c>
      <c r="C66" s="123" t="s">
        <v>121</v>
      </c>
      <c r="D66" s="6"/>
      <c r="E66" s="6"/>
    </row>
    <row r="67" spans="1:5">
      <c r="A67" s="6"/>
      <c r="B67" s="6"/>
      <c r="C67" s="112"/>
      <c r="D67" s="6"/>
      <c r="E67" s="6"/>
    </row>
    <row r="68" spans="1:5">
      <c r="A68" s="6"/>
      <c r="B68" s="6"/>
      <c r="C68" s="112"/>
      <c r="D68" s="6"/>
      <c r="E68" s="6"/>
    </row>
    <row r="69" spans="1:5" ht="18">
      <c r="A69" s="224" t="s">
        <v>123</v>
      </c>
      <c r="B69" s="224"/>
      <c r="C69" s="224"/>
      <c r="D69" s="224"/>
      <c r="E69" s="224"/>
    </row>
    <row r="70" spans="1:5">
      <c r="A70" s="222" t="s">
        <v>91</v>
      </c>
      <c r="B70" s="222" t="s">
        <v>124</v>
      </c>
      <c r="C70" s="222" t="s">
        <v>125</v>
      </c>
      <c r="D70" s="222" t="s">
        <v>126</v>
      </c>
    </row>
    <row r="71" spans="1:5" ht="15.75" thickBot="1">
      <c r="A71" s="223"/>
      <c r="B71" s="223"/>
      <c r="C71" s="223"/>
      <c r="D71" s="223"/>
    </row>
    <row r="72" spans="1:5" ht="15.75" thickBot="1">
      <c r="A72" s="43">
        <v>2026</v>
      </c>
      <c r="B72" s="44">
        <v>1</v>
      </c>
      <c r="C72" s="45"/>
      <c r="D72" s="46"/>
    </row>
    <row r="73" spans="1:5" ht="15.75" thickBot="1">
      <c r="A73" s="43">
        <f>A72+1</f>
        <v>2027</v>
      </c>
      <c r="B73" s="44">
        <f>B72*(1+$B$13)</f>
        <v>1.02</v>
      </c>
      <c r="C73" s="45"/>
      <c r="D73" s="46"/>
    </row>
    <row r="74" spans="1:5" ht="15.75" thickBot="1">
      <c r="A74" s="43">
        <f t="shared" ref="A74:A126" si="0">A73+1</f>
        <v>2028</v>
      </c>
      <c r="B74" s="44">
        <f>B73*(1+$B$13)</f>
        <v>1.0404</v>
      </c>
      <c r="C74" s="45"/>
      <c r="D74" s="46"/>
    </row>
    <row r="75" spans="1:5" ht="15.75" thickBot="1">
      <c r="A75" s="43">
        <f t="shared" si="0"/>
        <v>2029</v>
      </c>
      <c r="B75" s="44">
        <f t="shared" ref="B75:B126" si="1">B74*(1+$B$13)</f>
        <v>1.0612079999999999</v>
      </c>
      <c r="C75" s="45">
        <f>B36</f>
        <v>2.19</v>
      </c>
      <c r="D75" s="46"/>
    </row>
    <row r="76" spans="1:5" ht="15.75" thickBot="1">
      <c r="A76" s="43">
        <f t="shared" si="0"/>
        <v>2030</v>
      </c>
      <c r="B76" s="44">
        <f t="shared" si="1"/>
        <v>1.08243216</v>
      </c>
      <c r="C76" s="45">
        <f t="shared" ref="C76:C77" si="2">B37</f>
        <v>2.29</v>
      </c>
      <c r="D76" s="46"/>
    </row>
    <row r="77" spans="1:5" ht="15.75" thickBot="1">
      <c r="A77" s="43">
        <f t="shared" si="0"/>
        <v>2031</v>
      </c>
      <c r="B77" s="44">
        <f t="shared" si="1"/>
        <v>1.1040808032</v>
      </c>
      <c r="C77" s="45">
        <f t="shared" si="2"/>
        <v>3.99</v>
      </c>
      <c r="D77" s="47">
        <f>IF($A77=VLOOKUP($B$52,'BESS Inputs'!$B$16:$E$19,2,FALSE),$C$75*(1+$B$13)^(A77-$A$75),IF($A77=VLOOKUP($B$52,'BESS Inputs'!$B$16:$E$19,3,FALSE),$C$76*(1+$B$13)^(A77-$A$76),IF($A77=VLOOKUP($B$52,'BESS Inputs'!$B$16:$E$19,4,FALSE),$C$77*(1+$B$13)^(A77-$A$77),0)))</f>
        <v>2.3357999999999999</v>
      </c>
    </row>
    <row r="78" spans="1:5" ht="15.75" thickBot="1">
      <c r="A78" s="43">
        <f t="shared" si="0"/>
        <v>2032</v>
      </c>
      <c r="B78" s="44">
        <f t="shared" si="1"/>
        <v>1.1261624192640001</v>
      </c>
      <c r="C78" s="45"/>
      <c r="D78" s="47">
        <f>IF($A78=VLOOKUP($B$52,'BESS Inputs'!$B$16:$E$19,2,FALSE),$C$75*(1+$B$13)^(A78-$A$75),IF($A78=VLOOKUP($B$52,'BESS Inputs'!$B$16:$E$19,3,FALSE),$C$76*(1+$B$13)^(A78-$A$76),IF($A78=VLOOKUP($B$52,'BESS Inputs'!$B$16:$E$19,4,FALSE),$C$77*(1+$B$13)^(A78-$A$77),0)))</f>
        <v>4.0697999999999999</v>
      </c>
    </row>
    <row r="79" spans="1:5" ht="15.75" thickBot="1">
      <c r="A79" s="43">
        <f t="shared" si="0"/>
        <v>2033</v>
      </c>
      <c r="B79" s="44">
        <f t="shared" si="1"/>
        <v>1.14868566764928</v>
      </c>
      <c r="C79" s="45"/>
      <c r="D79" s="47">
        <f>IF($A79=VLOOKUP($B$52,'BESS Inputs'!$B$16:$E$19,2,FALSE),$C$75*(1+$B$13)^(A79-$A$75),IF($A79=VLOOKUP($B$52,'BESS Inputs'!$B$16:$E$19,3,FALSE),$C$76*(1+$B$13)^(A79-$A$76),IF($A79=VLOOKUP($B$52,'BESS Inputs'!$B$16:$E$19,4,FALSE),$C$77*(1+$B$13)^(A79-$A$77),0)))</f>
        <v>0</v>
      </c>
    </row>
    <row r="80" spans="1:5" ht="15.75" thickBot="1">
      <c r="A80" s="43">
        <f t="shared" si="0"/>
        <v>2034</v>
      </c>
      <c r="B80" s="44">
        <f t="shared" si="1"/>
        <v>1.1716593810022657</v>
      </c>
      <c r="C80" s="46"/>
      <c r="D80" s="47">
        <f>IF($A80=VLOOKUP($B$52,'BESS Inputs'!$B$16:$E$19,2,FALSE),$C$75*(1+$B$13)^(A80-$A$75),IF($A80=VLOOKUP($B$52,'BESS Inputs'!$B$16:$E$19,3,FALSE),$C$76*(1+$B$13)^(A80-$A$76),IF($A80=VLOOKUP($B$52,'BESS Inputs'!$B$16:$E$19,4,FALSE),$C$77*(1+$B$13)^(A80-$A$77),0)))</f>
        <v>0</v>
      </c>
    </row>
    <row r="81" spans="1:5" ht="15.75" thickBot="1">
      <c r="A81" s="43">
        <f t="shared" si="0"/>
        <v>2035</v>
      </c>
      <c r="B81" s="44">
        <f t="shared" si="1"/>
        <v>1.1950925686223111</v>
      </c>
      <c r="C81" s="48"/>
      <c r="D81" s="47">
        <f>IF($A81=VLOOKUP($B$52,'BESS Inputs'!$B$16:$E$19,2,FALSE),$C$75*(1+$B$13)^(A81-$A$75),IF($A81=VLOOKUP($B$52,'BESS Inputs'!$B$16:$E$19,3,FALSE),$C$76*(1+$B$13)^(A81-$A$76),IF($A81=VLOOKUP($B$52,'BESS Inputs'!$B$16:$E$19,4,FALSE),$C$77*(1+$B$13)^(A81-$A$77),0)))</f>
        <v>0</v>
      </c>
    </row>
    <row r="82" spans="1:5" ht="15.75" thickBot="1">
      <c r="A82" s="43">
        <f t="shared" si="0"/>
        <v>2036</v>
      </c>
      <c r="B82" s="44">
        <f t="shared" si="1"/>
        <v>1.2189944199947573</v>
      </c>
      <c r="C82" s="48"/>
      <c r="D82" s="47">
        <f>IF($A82=VLOOKUP($B$52,'BESS Inputs'!$B$16:$E$19,2,FALSE),$C$75*(1+$B$13)^(A82-$A$75),IF($A82=VLOOKUP($B$52,'BESS Inputs'!$B$16:$E$19,3,FALSE),$C$76*(1+$B$13)^(A82-$A$76),IF($A82=VLOOKUP($B$52,'BESS Inputs'!$B$16:$E$19,4,FALSE),$C$77*(1+$B$13)^(A82-$A$77),0)))</f>
        <v>0</v>
      </c>
    </row>
    <row r="83" spans="1:5" ht="15.75" thickBot="1">
      <c r="A83" s="43">
        <f t="shared" si="0"/>
        <v>2037</v>
      </c>
      <c r="B83" s="44">
        <f t="shared" si="1"/>
        <v>1.2433743083946525</v>
      </c>
      <c r="C83" s="48"/>
      <c r="D83" s="47">
        <f>IF($A83=VLOOKUP($B$52,'BESS Inputs'!$B$16:$E$19,2,FALSE),$C$75*(1+$B$13)^(A83-$A$75),IF($A83=VLOOKUP($B$52,'BESS Inputs'!$B$16:$E$19,3,FALSE),$C$76*(1+$B$13)^(A83-$A$76),IF($A83=VLOOKUP($B$52,'BESS Inputs'!$B$16:$E$19,4,FALSE),$C$77*(1+$B$13)^(A83-$A$77),0)))</f>
        <v>0</v>
      </c>
    </row>
    <row r="84" spans="1:5" ht="15.75" thickBot="1">
      <c r="A84" s="43">
        <f t="shared" si="0"/>
        <v>2038</v>
      </c>
      <c r="B84" s="44">
        <f t="shared" si="1"/>
        <v>1.2682417945625455</v>
      </c>
      <c r="C84" s="48"/>
      <c r="D84" s="47">
        <f>IF($A84=VLOOKUP($B$52,'BESS Inputs'!$B$16:$E$19,2,FALSE),$C$75*(1+$B$13)^(A84-$A$75),IF($A84=VLOOKUP($B$52,'BESS Inputs'!$B$16:$E$19,3,FALSE),$C$76*(1+$B$13)^(A84-$A$76),IF($A84=VLOOKUP($B$52,'BESS Inputs'!$B$16:$E$19,4,FALSE),$C$77*(1+$B$13)^(A84-$A$77),0)))</f>
        <v>0</v>
      </c>
    </row>
    <row r="85" spans="1:5" ht="15.75" thickBot="1">
      <c r="A85" s="43">
        <f t="shared" si="0"/>
        <v>2039</v>
      </c>
      <c r="B85" s="44">
        <f t="shared" si="1"/>
        <v>1.2936066304537963</v>
      </c>
      <c r="C85" s="112"/>
      <c r="D85" s="47">
        <f>IF($A85=VLOOKUP($B$52,'BESS Inputs'!$B$16:$E$19,2,FALSE),$C$75*(1+$B$13)^(A85-$A$75),IF($A85=VLOOKUP($B$52,'BESS Inputs'!$B$16:$E$19,3,FALSE),$C$76*(1+$B$13)^(A85-$A$76),IF($A85=VLOOKUP($B$52,'BESS Inputs'!$B$16:$E$19,4,FALSE),$C$77*(1+$B$13)^(A85-$A$77),0)))</f>
        <v>0</v>
      </c>
    </row>
    <row r="86" spans="1:5" ht="15.75" thickBot="1">
      <c r="A86" s="43">
        <f t="shared" si="0"/>
        <v>2040</v>
      </c>
      <c r="B86" s="44">
        <f t="shared" si="1"/>
        <v>1.3194787630628724</v>
      </c>
      <c r="C86" s="112"/>
      <c r="D86" s="47">
        <f>IF($A86=VLOOKUP($B$52,'BESS Inputs'!$B$16:$E$19,2,FALSE),$C$75*(1+$B$13)^(A86-$A$75),IF($A86=VLOOKUP($B$52,'BESS Inputs'!$B$16:$E$19,3,FALSE),$C$76*(1+$B$13)^(A86-$A$76),IF($A86=VLOOKUP($B$52,'BESS Inputs'!$B$16:$E$19,4,FALSE),$C$77*(1+$B$13)^(A86-$A$77),0)))</f>
        <v>0</v>
      </c>
    </row>
    <row r="87" spans="1:5" ht="15.75" thickBot="1">
      <c r="A87" s="43">
        <f t="shared" si="0"/>
        <v>2041</v>
      </c>
      <c r="B87" s="44">
        <f t="shared" si="1"/>
        <v>1.3458683383241299</v>
      </c>
      <c r="C87" s="112"/>
      <c r="D87" s="47">
        <f>IF($A87=VLOOKUP($B$52,'BESS Inputs'!$B$16:$E$19,2,FALSE),$C$75*(1+$B$13)^(A87-$A$75),IF($A87=VLOOKUP($B$52,'BESS Inputs'!$B$16:$E$19,3,FALSE),$C$76*(1+$B$13)^(A87-$A$76),IF($A87=VLOOKUP($B$52,'BESS Inputs'!$B$16:$E$19,4,FALSE),$C$77*(1+$B$13)^(A87-$A$77),0)))</f>
        <v>0</v>
      </c>
    </row>
    <row r="88" spans="1:5" ht="15.75" thickBot="1">
      <c r="A88" s="43">
        <f t="shared" si="0"/>
        <v>2042</v>
      </c>
      <c r="B88" s="44">
        <f t="shared" si="1"/>
        <v>1.3727857050906125</v>
      </c>
      <c r="C88" s="112"/>
      <c r="D88" s="47">
        <f>IF($A88=VLOOKUP($B$52,'BESS Inputs'!$B$16:$E$19,2,FALSE),$C$75*(1+$B$13)^(A88-$A$75),IF($A88=VLOOKUP($B$52,'BESS Inputs'!$B$16:$E$19,3,FALSE),$C$76*(1+$B$13)^(A88-$A$76),IF($A88=VLOOKUP($B$52,'BESS Inputs'!$B$16:$E$19,4,FALSE),$C$77*(1+$B$13)^(A88-$A$77),0)))</f>
        <v>0</v>
      </c>
    </row>
    <row r="89" spans="1:5" ht="15.75" thickBot="1">
      <c r="A89" s="43">
        <f t="shared" si="0"/>
        <v>2043</v>
      </c>
      <c r="B89" s="44">
        <f t="shared" si="1"/>
        <v>1.4002414191924248</v>
      </c>
      <c r="C89" s="112"/>
      <c r="D89" s="47">
        <f>IF($A89=VLOOKUP($B$52,'BESS Inputs'!$B$16:$E$19,2,FALSE),$C$75*(1+$B$13)^(A89-$A$75),IF($A89=VLOOKUP($B$52,'BESS Inputs'!$B$16:$E$19,3,FALSE),$C$76*(1+$B$13)^(A89-$A$76),IF($A89=VLOOKUP($B$52,'BESS Inputs'!$B$16:$E$19,4,FALSE),$C$77*(1+$B$13)^(A89-$A$77),0)))</f>
        <v>0</v>
      </c>
    </row>
    <row r="90" spans="1:5" ht="15.75" thickBot="1">
      <c r="A90" s="43">
        <f t="shared" si="0"/>
        <v>2044</v>
      </c>
      <c r="B90" s="44">
        <f t="shared" si="1"/>
        <v>1.4282462475762734</v>
      </c>
      <c r="C90" s="112"/>
      <c r="D90" s="6"/>
      <c r="E90" s="6"/>
    </row>
    <row r="91" spans="1:5" ht="15.75" thickBot="1">
      <c r="A91" s="43">
        <f t="shared" si="0"/>
        <v>2045</v>
      </c>
      <c r="B91" s="44">
        <f t="shared" si="1"/>
        <v>1.4568111725277988</v>
      </c>
      <c r="C91" s="112"/>
      <c r="D91" s="6"/>
      <c r="E91" s="6"/>
    </row>
    <row r="92" spans="1:5" ht="15.75" thickBot="1">
      <c r="A92" s="43">
        <f t="shared" si="0"/>
        <v>2046</v>
      </c>
      <c r="B92" s="44">
        <f t="shared" si="1"/>
        <v>1.4859473959783549</v>
      </c>
      <c r="C92" s="112"/>
      <c r="D92" s="6"/>
      <c r="E92" s="6"/>
    </row>
    <row r="93" spans="1:5" ht="15.75" thickBot="1">
      <c r="A93" s="43">
        <f t="shared" si="0"/>
        <v>2047</v>
      </c>
      <c r="B93" s="44">
        <f t="shared" si="1"/>
        <v>1.5156663438979221</v>
      </c>
      <c r="C93" s="112"/>
      <c r="D93" s="6"/>
      <c r="E93" s="6"/>
    </row>
    <row r="94" spans="1:5" ht="15.75" thickBot="1">
      <c r="A94" s="43">
        <f t="shared" si="0"/>
        <v>2048</v>
      </c>
      <c r="B94" s="44">
        <f t="shared" si="1"/>
        <v>1.5459796707758806</v>
      </c>
      <c r="C94" s="112"/>
      <c r="D94" s="6"/>
      <c r="E94" s="6"/>
    </row>
    <row r="95" spans="1:5" ht="15.75" thickBot="1">
      <c r="A95" s="43">
        <f t="shared" si="0"/>
        <v>2049</v>
      </c>
      <c r="B95" s="44">
        <f t="shared" si="1"/>
        <v>1.5768992641913981</v>
      </c>
      <c r="C95" s="112"/>
      <c r="D95" s="6"/>
      <c r="E95" s="6"/>
    </row>
    <row r="96" spans="1:5" ht="15.75" thickBot="1">
      <c r="A96" s="43">
        <f t="shared" si="0"/>
        <v>2050</v>
      </c>
      <c r="B96" s="44">
        <f t="shared" si="1"/>
        <v>1.6084372494752261</v>
      </c>
      <c r="C96" s="112"/>
      <c r="D96" s="6"/>
      <c r="E96" s="6"/>
    </row>
    <row r="97" spans="1:5" ht="15.75" thickBot="1">
      <c r="A97" s="43">
        <f t="shared" si="0"/>
        <v>2051</v>
      </c>
      <c r="B97" s="44">
        <f t="shared" si="1"/>
        <v>1.6406059944647307</v>
      </c>
      <c r="C97" s="112"/>
      <c r="D97" s="6"/>
      <c r="E97" s="6"/>
    </row>
    <row r="98" spans="1:5" ht="15.75" thickBot="1">
      <c r="A98" s="43">
        <f t="shared" si="0"/>
        <v>2052</v>
      </c>
      <c r="B98" s="44">
        <f t="shared" si="1"/>
        <v>1.6734181143540252</v>
      </c>
      <c r="C98" s="112"/>
      <c r="D98" s="6"/>
      <c r="E98" s="6"/>
    </row>
    <row r="99" spans="1:5" ht="15.75" thickBot="1">
      <c r="A99" s="43">
        <f t="shared" si="0"/>
        <v>2053</v>
      </c>
      <c r="B99" s="44">
        <f t="shared" si="1"/>
        <v>1.7068864766411058</v>
      </c>
      <c r="C99" s="112"/>
      <c r="D99" s="6"/>
      <c r="E99" s="6"/>
    </row>
    <row r="100" spans="1:5" ht="15.75" thickBot="1">
      <c r="A100" s="43">
        <f t="shared" si="0"/>
        <v>2054</v>
      </c>
      <c r="B100" s="44">
        <f t="shared" si="1"/>
        <v>1.7410242061739281</v>
      </c>
      <c r="C100" s="112"/>
      <c r="D100" s="6"/>
      <c r="E100" s="6"/>
    </row>
    <row r="101" spans="1:5" ht="15.75" thickBot="1">
      <c r="A101" s="43">
        <f t="shared" si="0"/>
        <v>2055</v>
      </c>
      <c r="B101" s="44">
        <f t="shared" si="1"/>
        <v>1.7758446902974065</v>
      </c>
      <c r="C101" s="112"/>
      <c r="D101" s="6"/>
      <c r="E101" s="6"/>
    </row>
    <row r="102" spans="1:5" ht="15.75" thickBot="1">
      <c r="A102" s="43">
        <f t="shared" si="0"/>
        <v>2056</v>
      </c>
      <c r="B102" s="44">
        <f t="shared" si="1"/>
        <v>1.8113615841033548</v>
      </c>
      <c r="C102" s="112"/>
      <c r="D102" s="6"/>
      <c r="E102" s="6"/>
    </row>
    <row r="103" spans="1:5" ht="15.75" thickBot="1">
      <c r="A103" s="43">
        <f t="shared" si="0"/>
        <v>2057</v>
      </c>
      <c r="B103" s="44">
        <f t="shared" si="1"/>
        <v>1.8475888157854219</v>
      </c>
      <c r="C103" s="112"/>
      <c r="D103" s="6"/>
      <c r="E103" s="6"/>
    </row>
    <row r="104" spans="1:5" ht="15.75" thickBot="1">
      <c r="A104" s="43">
        <f t="shared" si="0"/>
        <v>2058</v>
      </c>
      <c r="B104" s="44">
        <f t="shared" si="1"/>
        <v>1.8845405921011305</v>
      </c>
      <c r="C104" s="112"/>
      <c r="D104" s="6"/>
      <c r="E104" s="6"/>
    </row>
    <row r="105" spans="1:5" ht="15.75" thickBot="1">
      <c r="A105" s="43">
        <f t="shared" si="0"/>
        <v>2059</v>
      </c>
      <c r="B105" s="44">
        <f t="shared" si="1"/>
        <v>1.9222314039431532</v>
      </c>
      <c r="C105" s="112"/>
      <c r="D105" s="6"/>
      <c r="E105" s="6"/>
    </row>
    <row r="106" spans="1:5" ht="15.75" thickBot="1">
      <c r="A106" s="43">
        <f t="shared" si="0"/>
        <v>2060</v>
      </c>
      <c r="B106" s="44">
        <f t="shared" si="1"/>
        <v>1.9606760320220162</v>
      </c>
      <c r="C106" s="112"/>
      <c r="D106" s="6"/>
      <c r="E106" s="6"/>
    </row>
    <row r="107" spans="1:5" ht="15.75" thickBot="1">
      <c r="A107" s="43">
        <f t="shared" si="0"/>
        <v>2061</v>
      </c>
      <c r="B107" s="44">
        <f t="shared" si="1"/>
        <v>1.9998895526624565</v>
      </c>
      <c r="C107" s="112"/>
      <c r="D107" s="6"/>
      <c r="E107" s="6"/>
    </row>
    <row r="108" spans="1:5" ht="15.75" thickBot="1">
      <c r="A108" s="43">
        <f t="shared" si="0"/>
        <v>2062</v>
      </c>
      <c r="B108" s="44">
        <f t="shared" si="1"/>
        <v>2.0398873437157055</v>
      </c>
      <c r="C108" s="112"/>
      <c r="D108" s="6"/>
      <c r="E108" s="6"/>
    </row>
    <row r="109" spans="1:5" ht="15.75" thickBot="1">
      <c r="A109" s="43">
        <f t="shared" si="0"/>
        <v>2063</v>
      </c>
      <c r="B109" s="44">
        <f t="shared" si="1"/>
        <v>2.0806850905900198</v>
      </c>
      <c r="C109" s="112"/>
      <c r="D109" s="6"/>
      <c r="E109" s="6"/>
    </row>
    <row r="110" spans="1:5" ht="15.75" thickBot="1">
      <c r="A110" s="43">
        <f t="shared" si="0"/>
        <v>2064</v>
      </c>
      <c r="B110" s="44">
        <f t="shared" si="1"/>
        <v>2.1222987924018204</v>
      </c>
      <c r="C110" s="112"/>
      <c r="D110" s="6"/>
      <c r="E110" s="6"/>
    </row>
    <row r="111" spans="1:5" ht="15.75" thickBot="1">
      <c r="A111" s="43">
        <f t="shared" si="0"/>
        <v>2065</v>
      </c>
      <c r="B111" s="44">
        <f t="shared" si="1"/>
        <v>2.1647447682498568</v>
      </c>
      <c r="C111" s="112"/>
      <c r="D111" s="6"/>
      <c r="E111" s="6"/>
    </row>
    <row r="112" spans="1:5" ht="15.75" thickBot="1">
      <c r="A112" s="43">
        <f t="shared" si="0"/>
        <v>2066</v>
      </c>
      <c r="B112" s="44">
        <f t="shared" si="1"/>
        <v>2.208039663614854</v>
      </c>
      <c r="C112" s="112"/>
      <c r="D112" s="6"/>
      <c r="E112" s="6"/>
    </row>
    <row r="113" spans="1:5" ht="15.75" thickBot="1">
      <c r="A113" s="43">
        <f t="shared" si="0"/>
        <v>2067</v>
      </c>
      <c r="B113" s="44">
        <f t="shared" si="1"/>
        <v>2.252200456887151</v>
      </c>
      <c r="C113" s="112"/>
      <c r="D113" s="6"/>
      <c r="E113" s="6"/>
    </row>
    <row r="114" spans="1:5" ht="15.75" thickBot="1">
      <c r="A114" s="43">
        <f t="shared" si="0"/>
        <v>2068</v>
      </c>
      <c r="B114" s="44">
        <f t="shared" si="1"/>
        <v>2.2972444660248938</v>
      </c>
      <c r="C114" s="112"/>
      <c r="D114" s="6"/>
      <c r="E114" s="6"/>
    </row>
    <row r="115" spans="1:5" ht="15.75" thickBot="1">
      <c r="A115" s="43">
        <f t="shared" si="0"/>
        <v>2069</v>
      </c>
      <c r="B115" s="44">
        <f t="shared" si="1"/>
        <v>2.343189355345392</v>
      </c>
      <c r="C115" s="112"/>
      <c r="D115" s="6"/>
      <c r="E115" s="6"/>
    </row>
    <row r="116" spans="1:5" ht="15.75" thickBot="1">
      <c r="A116" s="43">
        <f t="shared" si="0"/>
        <v>2070</v>
      </c>
      <c r="B116" s="44">
        <f t="shared" si="1"/>
        <v>2.3900531424522997</v>
      </c>
      <c r="C116" s="112"/>
      <c r="D116" s="6"/>
      <c r="E116" s="6"/>
    </row>
    <row r="117" spans="1:5" ht="15.75" thickBot="1">
      <c r="A117" s="43">
        <f t="shared" si="0"/>
        <v>2071</v>
      </c>
      <c r="B117" s="44">
        <f t="shared" si="1"/>
        <v>2.4378542053013459</v>
      </c>
      <c r="C117" s="112"/>
      <c r="D117" s="6"/>
      <c r="E117" s="6"/>
    </row>
    <row r="118" spans="1:5" ht="15.75" thickBot="1">
      <c r="A118" s="43">
        <f t="shared" si="0"/>
        <v>2072</v>
      </c>
      <c r="B118" s="44">
        <f t="shared" si="1"/>
        <v>2.4866112894073726</v>
      </c>
      <c r="C118" s="112"/>
      <c r="D118" s="6"/>
      <c r="E118" s="6"/>
    </row>
    <row r="119" spans="1:5" ht="15.75" thickBot="1">
      <c r="A119" s="43">
        <f t="shared" si="0"/>
        <v>2073</v>
      </c>
      <c r="B119" s="44">
        <f t="shared" si="1"/>
        <v>2.53634351519552</v>
      </c>
      <c r="C119" s="112"/>
      <c r="D119" s="6"/>
      <c r="E119" s="6"/>
    </row>
    <row r="120" spans="1:5" ht="15.75" thickBot="1">
      <c r="A120" s="43">
        <f t="shared" si="0"/>
        <v>2074</v>
      </c>
      <c r="B120" s="44">
        <f t="shared" si="1"/>
        <v>2.5870703854994304</v>
      </c>
      <c r="C120" s="112"/>
      <c r="D120" s="6"/>
      <c r="E120" s="6"/>
    </row>
    <row r="121" spans="1:5" ht="15.75" thickBot="1">
      <c r="A121" s="43">
        <f t="shared" si="0"/>
        <v>2075</v>
      </c>
      <c r="B121" s="44">
        <f t="shared" si="1"/>
        <v>2.6388117932094191</v>
      </c>
    </row>
    <row r="122" spans="1:5" ht="15.75" thickBot="1">
      <c r="A122" s="43">
        <f t="shared" si="0"/>
        <v>2076</v>
      </c>
      <c r="B122" s="44">
        <f t="shared" si="1"/>
        <v>2.6915880290736074</v>
      </c>
    </row>
    <row r="123" spans="1:5" ht="15.75" thickBot="1">
      <c r="A123" s="43">
        <f t="shared" si="0"/>
        <v>2077</v>
      </c>
      <c r="B123" s="44">
        <f t="shared" si="1"/>
        <v>2.7454197896550796</v>
      </c>
    </row>
    <row r="124" spans="1:5" ht="15.75" thickBot="1">
      <c r="A124" s="43">
        <f t="shared" si="0"/>
        <v>2078</v>
      </c>
      <c r="B124" s="44">
        <f t="shared" si="1"/>
        <v>2.8003281854481812</v>
      </c>
    </row>
    <row r="125" spans="1:5" ht="15.75" thickBot="1">
      <c r="A125" s="43">
        <f t="shared" si="0"/>
        <v>2079</v>
      </c>
      <c r="B125" s="44">
        <f t="shared" si="1"/>
        <v>2.8563347491571447</v>
      </c>
    </row>
    <row r="126" spans="1:5" ht="15.75" thickBot="1">
      <c r="A126" s="43">
        <f t="shared" si="0"/>
        <v>2080</v>
      </c>
      <c r="B126" s="44">
        <f t="shared" si="1"/>
        <v>2.9134614441402875</v>
      </c>
    </row>
  </sheetData>
  <mergeCells count="18">
    <mergeCell ref="A42:A43"/>
    <mergeCell ref="B42:B43"/>
    <mergeCell ref="C42:C43"/>
    <mergeCell ref="A34:A35"/>
    <mergeCell ref="B34:B35"/>
    <mergeCell ref="C34:C35"/>
    <mergeCell ref="A33:C33"/>
    <mergeCell ref="A41:C41"/>
    <mergeCell ref="C5:C6"/>
    <mergeCell ref="C7:C8"/>
    <mergeCell ref="C13:C14"/>
    <mergeCell ref="A17:C17"/>
    <mergeCell ref="A25:C25"/>
    <mergeCell ref="A70:A71"/>
    <mergeCell ref="B70:B71"/>
    <mergeCell ref="C70:C71"/>
    <mergeCell ref="D70:D71"/>
    <mergeCell ref="A69:E69"/>
  </mergeCells>
  <hyperlinks>
    <hyperlink ref="C9" r:id="rId1" display="https://www.canada.ca/en/revenue-agency/services/tax/businesses/topics/corporations/corporation-tax-rates.html" xr:uid="{35EDDBD3-C22E-4FF6-94EE-C51410A830C2}"/>
    <hyperlink ref="C10" r:id="rId2" display="https://www.canada.ca/en/revenue-agency/services/tax/businesses/topics/corporations/provincial-territorial-corporation-tax/ontario-provincial-corporation-tax.html" xr:uid="{9A0C6656-A16C-4F90-9601-FA9123A4201D}"/>
    <hyperlink ref="C15" r:id="rId3" display="IESO" xr:uid="{EB21747F-AA4C-4FB9-8BA0-43B9FC540C9E}"/>
    <hyperlink ref="C13:C14" r:id="rId4" display="IESO" xr:uid="{70FA9CF8-A37B-49BC-A94A-67B370C91692}"/>
    <hyperlink ref="C7:C8" r:id="rId5" display="Ontario Energy Board, 2024 Cost of Capital Parameters, October 2023" xr:uid="{4142F510-BE06-440C-A9AC-7BF728FE9B43}"/>
    <hyperlink ref="C56" r:id="rId6" xr:uid="{E0F8E0E7-0959-4A30-B364-469AC48CF05F}"/>
    <hyperlink ref="C57" r:id="rId7" xr:uid="{706642C6-1193-4936-A4FA-6EF81D2228A5}"/>
    <hyperlink ref="C63" r:id="rId8" display="https://www.ieso.ca/-/media/Files/IESO/Document-Library/planning-forecasts/apo/Mar2024/Resource-Costs-and-Trends.pdf" xr:uid="{E772EBA6-B6C3-43A0-815A-FB19DC97C7D9}"/>
    <hyperlink ref="C64:C66" r:id="rId9" display="https://www.ieso.ca/-/media/Files/IESO/Document-Library/planning-forecasts/apo/Mar2024/Resource-Costs-and-Trends.pdf" xr:uid="{5505B0D5-F00F-475A-9BC9-1BEF941BE511}"/>
    <hyperlink ref="C49" r:id="rId10" display="EnergyAnalytics, 2025" xr:uid="{96B8D4CD-086F-4D0A-A90E-F410798E3A17}"/>
    <hyperlink ref="C64" r:id="rId11" xr:uid="{3ACE42FD-4CA6-4B8C-838B-E57124C864B3}"/>
    <hyperlink ref="C65" r:id="rId12" xr:uid="{94814792-3FA0-49B6-98D6-A65CA280140E}"/>
    <hyperlink ref="C66" r:id="rId13" xr:uid="{3B51C9AF-F0D4-46E5-B789-3DE2CFD7BE0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B27D1-C361-41D2-AEC1-7A61BCC44FCE}">
  <sheetPr>
    <tabColor rgb="FFFFC000"/>
  </sheetPr>
  <dimension ref="A1:AA66"/>
  <sheetViews>
    <sheetView topLeftCell="A15" workbookViewId="0">
      <selection activeCell="F21" sqref="F21"/>
    </sheetView>
  </sheetViews>
  <sheetFormatPr defaultRowHeight="15"/>
  <cols>
    <col min="2" max="2" width="14.7109375" customWidth="1"/>
    <col min="3" max="3" width="18.5703125" customWidth="1"/>
    <col min="4" max="4" width="19.42578125" customWidth="1"/>
    <col min="5" max="5" width="28.28515625" customWidth="1"/>
    <col min="8" max="8" width="20.5703125" customWidth="1"/>
    <col min="9" max="10" width="13.140625" bestFit="1" customWidth="1"/>
    <col min="11" max="11" width="19.85546875" customWidth="1"/>
    <col min="12" max="12" width="16.42578125" customWidth="1"/>
    <col min="13" max="13" width="20.140625" customWidth="1"/>
    <col min="14" max="14" width="18" customWidth="1"/>
    <col min="15" max="15" width="17.85546875" customWidth="1"/>
    <col min="16" max="16" width="16.140625" customWidth="1"/>
    <col min="17" max="17" width="19.7109375" customWidth="1"/>
    <col min="21" max="21" width="21.42578125" customWidth="1"/>
    <col min="22" max="22" width="20.5703125" customWidth="1"/>
    <col min="26" max="26" width="15.42578125" bestFit="1" customWidth="1"/>
  </cols>
  <sheetData>
    <row r="1" spans="1:27">
      <c r="A1" s="6"/>
      <c r="B1" s="6"/>
      <c r="C1" s="6"/>
      <c r="D1" s="6"/>
      <c r="E1" s="6"/>
      <c r="F1" s="6"/>
      <c r="G1" s="49"/>
      <c r="H1" s="6"/>
      <c r="I1" s="6"/>
      <c r="J1" s="6"/>
      <c r="K1" s="6"/>
      <c r="L1" s="6"/>
      <c r="M1" s="6"/>
      <c r="N1" s="6"/>
      <c r="O1" s="6"/>
      <c r="P1" s="6"/>
      <c r="Q1" s="6"/>
      <c r="R1" s="6"/>
      <c r="S1" s="49"/>
      <c r="T1" s="6"/>
      <c r="U1" s="6"/>
      <c r="V1" s="6"/>
      <c r="W1" s="6"/>
    </row>
    <row r="2" spans="1:27">
      <c r="A2" s="6"/>
      <c r="B2" s="6"/>
      <c r="C2" s="6"/>
      <c r="D2" s="6"/>
      <c r="E2" s="6"/>
      <c r="F2" s="6"/>
      <c r="G2" s="49"/>
      <c r="H2" s="6"/>
      <c r="I2" s="6"/>
      <c r="J2" s="6"/>
      <c r="K2" s="6"/>
      <c r="L2" s="6"/>
      <c r="M2" s="6"/>
      <c r="N2" s="6"/>
      <c r="O2" s="6"/>
      <c r="P2" s="6"/>
      <c r="Q2" s="6"/>
      <c r="R2" s="6"/>
      <c r="S2" s="49"/>
      <c r="T2" s="6"/>
      <c r="U2" s="6"/>
      <c r="V2" s="6"/>
      <c r="W2" s="6"/>
    </row>
    <row r="3" spans="1:27">
      <c r="A3" s="6"/>
      <c r="B3" s="6"/>
      <c r="C3" s="6"/>
      <c r="D3" s="6"/>
      <c r="E3" s="6"/>
      <c r="F3" s="6"/>
      <c r="G3" s="49"/>
      <c r="H3" s="6"/>
      <c r="I3" s="6"/>
      <c r="J3" s="6"/>
      <c r="K3" s="6"/>
      <c r="L3" s="6"/>
      <c r="M3" s="6"/>
      <c r="N3" s="6"/>
      <c r="O3" s="6"/>
      <c r="P3" s="6"/>
      <c r="Q3" s="6"/>
      <c r="R3" s="6"/>
      <c r="S3" s="49"/>
      <c r="T3" s="6"/>
      <c r="U3" s="6"/>
      <c r="V3" s="6"/>
      <c r="W3" s="6"/>
    </row>
    <row r="4" spans="1:27">
      <c r="A4" s="6"/>
      <c r="B4" s="6"/>
      <c r="C4" s="6"/>
      <c r="D4" s="6"/>
      <c r="E4" s="6"/>
      <c r="F4" s="6"/>
      <c r="G4" s="49"/>
      <c r="H4" s="6"/>
      <c r="I4" s="6"/>
      <c r="J4" s="6"/>
      <c r="K4" s="6"/>
      <c r="L4" s="6"/>
      <c r="M4" s="6"/>
      <c r="N4" s="6"/>
      <c r="O4" s="6"/>
      <c r="P4" s="6"/>
      <c r="Q4" s="6"/>
      <c r="R4" s="6"/>
      <c r="S4" s="49"/>
      <c r="T4" s="6"/>
      <c r="U4" s="6"/>
      <c r="V4" s="6"/>
      <c r="W4" s="6"/>
    </row>
    <row r="5" spans="1:27">
      <c r="A5" s="6"/>
      <c r="B5" s="6"/>
      <c r="C5" s="6"/>
      <c r="D5" s="6"/>
      <c r="E5" s="6"/>
      <c r="F5" s="6"/>
      <c r="G5" s="49"/>
      <c r="H5" s="6"/>
      <c r="I5" s="6"/>
      <c r="J5" s="6"/>
      <c r="K5" s="6"/>
      <c r="L5" s="6"/>
      <c r="M5" s="6"/>
      <c r="N5" s="6"/>
      <c r="O5" s="6"/>
      <c r="P5" s="6"/>
      <c r="Q5" s="6"/>
      <c r="R5" s="6"/>
      <c r="S5" s="49"/>
      <c r="T5" s="6"/>
      <c r="U5" s="6"/>
      <c r="V5" s="6"/>
      <c r="W5" s="6"/>
    </row>
    <row r="6" spans="1:27">
      <c r="A6" s="6"/>
      <c r="B6" s="6"/>
      <c r="C6" s="6"/>
      <c r="D6" s="6"/>
      <c r="E6" s="6"/>
      <c r="F6" s="6"/>
      <c r="G6" s="49"/>
      <c r="H6" s="6"/>
      <c r="I6" s="6"/>
      <c r="J6" s="6"/>
      <c r="K6" s="6"/>
      <c r="L6" s="6"/>
      <c r="M6" s="6"/>
      <c r="N6" s="6"/>
      <c r="O6" s="6"/>
      <c r="P6" s="6"/>
      <c r="Q6" s="6"/>
      <c r="R6" s="6"/>
      <c r="S6" s="49"/>
      <c r="T6" s="6"/>
      <c r="U6" s="6"/>
      <c r="V6" s="6"/>
      <c r="W6" s="6"/>
    </row>
    <row r="7" spans="1:27">
      <c r="A7" s="6"/>
      <c r="B7" s="6"/>
      <c r="C7" s="6"/>
      <c r="D7" s="6"/>
      <c r="E7" s="6"/>
      <c r="F7" s="6"/>
      <c r="G7" s="49"/>
      <c r="H7" s="6"/>
      <c r="I7" s="6"/>
      <c r="J7" s="6"/>
      <c r="K7" s="6"/>
      <c r="L7" s="6"/>
      <c r="M7" s="6"/>
      <c r="N7" s="6"/>
      <c r="O7" s="6"/>
      <c r="P7" s="6"/>
      <c r="Q7" s="6"/>
      <c r="R7" s="6"/>
      <c r="S7" s="49"/>
      <c r="T7" s="6"/>
      <c r="U7" s="6"/>
      <c r="V7" s="6"/>
      <c r="W7" s="6"/>
    </row>
    <row r="8" spans="1:27">
      <c r="A8" s="6"/>
      <c r="B8" s="6"/>
      <c r="C8" s="6"/>
      <c r="D8" s="6"/>
      <c r="E8" s="6"/>
      <c r="F8" s="6"/>
      <c r="G8" s="49"/>
      <c r="H8" s="6"/>
      <c r="I8" s="6"/>
      <c r="J8" s="6"/>
      <c r="K8" s="6"/>
      <c r="L8" s="6"/>
      <c r="M8" s="6"/>
      <c r="N8" s="6"/>
      <c r="O8" s="6"/>
      <c r="P8" s="6"/>
      <c r="Q8" s="6"/>
      <c r="R8" s="6"/>
      <c r="S8" s="49"/>
      <c r="T8" s="6"/>
      <c r="U8" s="6"/>
      <c r="V8" s="6"/>
      <c r="W8" s="6"/>
    </row>
    <row r="9" spans="1:27" ht="18">
      <c r="A9" s="50" t="s">
        <v>127</v>
      </c>
      <c r="B9" s="6"/>
      <c r="C9" s="6"/>
      <c r="D9" s="6"/>
      <c r="E9" s="6"/>
      <c r="F9" s="6"/>
      <c r="G9" s="49"/>
      <c r="H9" s="50" t="s">
        <v>128</v>
      </c>
      <c r="I9" s="50"/>
      <c r="J9" s="6"/>
      <c r="K9" s="6"/>
      <c r="L9" s="6"/>
      <c r="M9" s="6"/>
      <c r="N9" s="6"/>
      <c r="O9" s="6"/>
      <c r="P9" s="6"/>
      <c r="Q9" s="6"/>
      <c r="R9" s="6"/>
      <c r="S9" s="49"/>
      <c r="T9" s="50" t="s">
        <v>129</v>
      </c>
      <c r="U9" s="6"/>
      <c r="V9" s="6"/>
      <c r="W9" s="6"/>
    </row>
    <row r="10" spans="1:27">
      <c r="A10" s="6"/>
      <c r="B10" s="6"/>
      <c r="C10" s="6"/>
      <c r="D10" s="6"/>
      <c r="E10" s="6"/>
      <c r="F10" s="6"/>
      <c r="G10" s="49"/>
      <c r="H10" s="6"/>
      <c r="I10" s="6"/>
      <c r="J10" s="6"/>
      <c r="K10" s="6"/>
      <c r="L10" s="6"/>
      <c r="M10" s="6"/>
      <c r="N10" s="6"/>
      <c r="O10" s="6"/>
      <c r="P10" s="6"/>
      <c r="Q10" s="6"/>
      <c r="R10" s="6"/>
      <c r="S10" s="49"/>
      <c r="T10" s="6"/>
      <c r="U10" s="6"/>
      <c r="V10" s="6"/>
      <c r="W10" s="6"/>
    </row>
    <row r="11" spans="1:27">
      <c r="A11" s="6"/>
      <c r="D11" s="51" t="s">
        <v>32</v>
      </c>
      <c r="E11" s="52">
        <f>NPV('Inputs and Assumptions'!B14,'Elexicon Calculations'!E16:E35)</f>
        <v>45.845140203282142</v>
      </c>
      <c r="F11" s="6"/>
      <c r="G11" s="49"/>
      <c r="H11" s="6"/>
      <c r="I11" s="6"/>
      <c r="J11" s="6"/>
      <c r="K11" s="51" t="s">
        <v>32</v>
      </c>
      <c r="L11" s="52">
        <f>NPV('Inputs and Assumptions'!B14,'Elexicon Calculations'!L16:L61)</f>
        <v>7.9270418786381178</v>
      </c>
      <c r="M11" s="6"/>
      <c r="N11" s="6"/>
      <c r="O11" s="6"/>
      <c r="P11" s="51" t="s">
        <v>32</v>
      </c>
      <c r="Q11" s="52">
        <f>NPV('Inputs and Assumptions'!B14,'Elexicon Calculations'!Q16:Q66)</f>
        <v>5.65137396669778</v>
      </c>
      <c r="R11" s="6"/>
      <c r="S11" s="49"/>
      <c r="T11" s="6"/>
      <c r="U11" s="6"/>
      <c r="V11" s="6"/>
      <c r="W11" s="6"/>
    </row>
    <row r="12" spans="1:27">
      <c r="A12" s="6"/>
      <c r="B12" s="6"/>
      <c r="C12" s="6"/>
      <c r="D12" s="6"/>
      <c r="E12" s="6"/>
      <c r="F12" s="6"/>
      <c r="G12" s="49"/>
      <c r="H12" s="6"/>
      <c r="I12" s="6"/>
      <c r="J12" s="6"/>
      <c r="K12" s="6"/>
      <c r="L12" s="6"/>
      <c r="M12" s="6"/>
      <c r="N12" s="6"/>
      <c r="O12" s="6"/>
      <c r="P12" s="6"/>
      <c r="Q12" s="6"/>
      <c r="R12" s="6"/>
      <c r="S12" s="49"/>
      <c r="T12" s="6"/>
      <c r="U12" s="6"/>
      <c r="V12" s="6"/>
      <c r="W12" s="6"/>
    </row>
    <row r="13" spans="1:27">
      <c r="A13" s="6"/>
      <c r="B13" s="6"/>
      <c r="C13" s="6"/>
      <c r="D13" s="6"/>
      <c r="E13" s="53" t="s">
        <v>130</v>
      </c>
      <c r="F13" s="6"/>
      <c r="G13" s="54"/>
      <c r="H13" s="6"/>
      <c r="I13" s="236" t="s">
        <v>131</v>
      </c>
      <c r="J13" s="236"/>
      <c r="K13" s="236"/>
      <c r="L13" s="236"/>
      <c r="M13" s="6"/>
      <c r="N13" s="237" t="s">
        <v>132</v>
      </c>
      <c r="O13" s="237"/>
      <c r="P13" s="237"/>
      <c r="Q13" s="237"/>
      <c r="R13" s="6"/>
      <c r="S13" s="54"/>
      <c r="T13" s="6"/>
      <c r="U13" s="57" t="s">
        <v>133</v>
      </c>
      <c r="V13" s="58">
        <f>E11</f>
        <v>45.845140203282142</v>
      </c>
      <c r="W13" s="6"/>
      <c r="AA13" s="154"/>
    </row>
    <row r="14" spans="1:27" ht="30">
      <c r="A14" s="6"/>
      <c r="B14" s="6"/>
      <c r="C14" s="6"/>
      <c r="D14" s="6"/>
      <c r="E14" s="6"/>
      <c r="F14" s="6"/>
      <c r="G14" s="59"/>
      <c r="H14" s="6"/>
      <c r="I14" s="55"/>
      <c r="J14" s="55"/>
      <c r="K14" s="60" t="s">
        <v>134</v>
      </c>
      <c r="L14" s="60" t="s">
        <v>135</v>
      </c>
      <c r="M14" s="6"/>
      <c r="N14" s="56"/>
      <c r="O14" s="56"/>
      <c r="P14" s="139" t="s">
        <v>134</v>
      </c>
      <c r="Q14" s="139" t="s">
        <v>135</v>
      </c>
      <c r="R14" s="6"/>
      <c r="S14" s="59"/>
      <c r="T14" s="6"/>
      <c r="U14" s="57" t="s">
        <v>136</v>
      </c>
      <c r="V14" s="58">
        <f>L11-Q11</f>
        <v>2.2756679119403378</v>
      </c>
      <c r="W14" s="6"/>
      <c r="AA14" s="155"/>
    </row>
    <row r="15" spans="1:27" ht="29.25">
      <c r="A15" s="6"/>
      <c r="B15" s="61" t="s">
        <v>52</v>
      </c>
      <c r="C15" s="65" t="s">
        <v>88</v>
      </c>
      <c r="D15" s="65" t="s">
        <v>89</v>
      </c>
      <c r="E15" s="94" t="s">
        <v>137</v>
      </c>
      <c r="F15" s="6"/>
      <c r="G15" s="62"/>
      <c r="H15" s="63" t="s">
        <v>52</v>
      </c>
      <c r="I15" s="64" t="s">
        <v>138</v>
      </c>
      <c r="J15" s="64" t="s">
        <v>139</v>
      </c>
      <c r="K15" s="64" t="s">
        <v>140</v>
      </c>
      <c r="L15" s="64" t="s">
        <v>140</v>
      </c>
      <c r="M15" s="65" t="s">
        <v>52</v>
      </c>
      <c r="N15" s="66" t="s">
        <v>138</v>
      </c>
      <c r="O15" s="66" t="s">
        <v>139</v>
      </c>
      <c r="P15" s="66" t="s">
        <v>140</v>
      </c>
      <c r="Q15" s="66" t="s">
        <v>140</v>
      </c>
      <c r="R15" s="6"/>
      <c r="S15" s="62"/>
      <c r="T15" s="6"/>
      <c r="U15" s="67" t="s">
        <v>141</v>
      </c>
      <c r="V15" s="58">
        <f>V14-V13</f>
        <v>-43.569472291341803</v>
      </c>
      <c r="W15" s="6"/>
      <c r="AA15" s="154"/>
    </row>
    <row r="16" spans="1:27">
      <c r="A16" s="6"/>
      <c r="B16" s="92">
        <v>2026</v>
      </c>
      <c r="C16" s="100"/>
      <c r="D16" s="103"/>
      <c r="E16" s="96">
        <v>0</v>
      </c>
      <c r="F16" s="6"/>
      <c r="G16" s="69"/>
      <c r="H16" s="80">
        <v>2026</v>
      </c>
      <c r="I16" s="70">
        <v>0</v>
      </c>
      <c r="J16" s="70"/>
      <c r="K16" s="71">
        <v>0</v>
      </c>
      <c r="L16" s="71">
        <v>0</v>
      </c>
      <c r="M16" s="82">
        <v>2026</v>
      </c>
      <c r="N16" s="75">
        <f>MAX(IF(M16&lt;(2031+'Inputs and Assumptions'!$B$52),0,IF(M16=(2031+'Inputs and Assumptions'!$B$52),SUM('Inputs and Assumptions'!$D$72:$D$93),SUM(N15:O15))),0)</f>
        <v>0</v>
      </c>
      <c r="O16" s="72">
        <f>IF(M16&lt;(2031+'Inputs and Assumptions'!$B$52),0,SUM('Inputs and Assumptions'!$D$72:$D$84)*(-1)*'Inputs and Assumptions'!$B$23)</f>
        <v>0</v>
      </c>
      <c r="P16" s="75">
        <f>N16*'Inputs and Assumptions'!$B$15</f>
        <v>0</v>
      </c>
      <c r="Q16" s="75">
        <f>P16/INDEX('Inputs and Assumptions'!$A$72:$B$126,MATCH('Elexicon Calculations'!$M16,'Inputs and Assumptions'!$A$72:$A$126,0),2)</f>
        <v>0</v>
      </c>
      <c r="R16" s="6"/>
      <c r="S16" s="69"/>
      <c r="T16" s="6"/>
      <c r="U16" s="6"/>
      <c r="V16" s="6"/>
      <c r="W16" s="6"/>
    </row>
    <row r="17" spans="1:23">
      <c r="A17" s="6"/>
      <c r="B17" s="92">
        <f>B16+1</f>
        <v>2027</v>
      </c>
      <c r="C17" s="95"/>
      <c r="D17" s="104"/>
      <c r="E17" s="97">
        <v>0</v>
      </c>
      <c r="F17" s="6"/>
      <c r="G17" s="69"/>
      <c r="H17" s="81">
        <f>H16+1</f>
        <v>2027</v>
      </c>
      <c r="I17" s="70">
        <v>0</v>
      </c>
      <c r="J17" s="70"/>
      <c r="K17" s="71">
        <v>0</v>
      </c>
      <c r="L17" s="71">
        <v>0</v>
      </c>
      <c r="M17" s="83">
        <f>M16+1</f>
        <v>2027</v>
      </c>
      <c r="N17" s="75">
        <f>MAX(IF(M17&lt;(2031+'Inputs and Assumptions'!$B$52),0,IF(M17=(2031+'Inputs and Assumptions'!$B$52),SUM('Inputs and Assumptions'!$D$72:$D$93),SUM(N16:O16))),0)</f>
        <v>0</v>
      </c>
      <c r="O17" s="72">
        <f>IF(M17&lt;(2031+'Inputs and Assumptions'!$B$52),0,SUM('Inputs and Assumptions'!$D$72:$D$84)*(-1)*'Inputs and Assumptions'!$B$23)</f>
        <v>0</v>
      </c>
      <c r="P17" s="75">
        <f>N17*'Inputs and Assumptions'!$B$15</f>
        <v>0</v>
      </c>
      <c r="Q17" s="75">
        <f>P17/INDEX('Inputs and Assumptions'!$A$72:$B$126,MATCH('Elexicon Calculations'!$M17,'Inputs and Assumptions'!$A$72:$A$126,0),2)</f>
        <v>0</v>
      </c>
      <c r="R17" s="6"/>
      <c r="S17" s="69"/>
      <c r="T17" s="6"/>
      <c r="U17" s="6"/>
      <c r="V17" s="6"/>
      <c r="W17" s="6"/>
    </row>
    <row r="18" spans="1:23">
      <c r="A18" s="6"/>
      <c r="B18" s="92">
        <f t="shared" ref="B18:B66" si="0">B17+1</f>
        <v>2028</v>
      </c>
      <c r="C18" s="95"/>
      <c r="D18" s="104"/>
      <c r="E18" s="97">
        <v>0</v>
      </c>
      <c r="F18" s="6"/>
      <c r="G18" s="69"/>
      <c r="H18" s="81">
        <f t="shared" ref="H18:H66" si="1">H17+1</f>
        <v>2028</v>
      </c>
      <c r="I18" s="70">
        <v>0</v>
      </c>
      <c r="J18" s="70"/>
      <c r="K18" s="71">
        <v>0</v>
      </c>
      <c r="L18" s="71">
        <v>0</v>
      </c>
      <c r="M18" s="83">
        <f t="shared" ref="M18:M65" si="2">M17+1</f>
        <v>2028</v>
      </c>
      <c r="N18" s="75">
        <f>MAX(IF(M18&lt;(2031+'Inputs and Assumptions'!$B$52),0,IF(M18=(2031+'Inputs and Assumptions'!$B$52),SUM('Inputs and Assumptions'!$D$72:$D$93),SUM(N17:O17))),0)</f>
        <v>0</v>
      </c>
      <c r="O18" s="72">
        <f>IF(M18&lt;(2031+'Inputs and Assumptions'!$B$52),0,SUM('Inputs and Assumptions'!$D$72:$D$84)*(-1)*'Inputs and Assumptions'!$B$23)</f>
        <v>0</v>
      </c>
      <c r="P18" s="75">
        <f>N18*'Inputs and Assumptions'!$B$15</f>
        <v>0</v>
      </c>
      <c r="Q18" s="75">
        <f>P18/INDEX('Inputs and Assumptions'!$A$72:$B$126,MATCH('Elexicon Calculations'!$M18,'Inputs and Assumptions'!$A$72:$A$126,0),2)</f>
        <v>0</v>
      </c>
      <c r="R18" s="6"/>
      <c r="S18" s="69"/>
      <c r="T18" s="6"/>
      <c r="U18" s="6"/>
      <c r="V18" s="6"/>
      <c r="W18" s="6"/>
    </row>
    <row r="19" spans="1:23">
      <c r="A19" s="6"/>
      <c r="B19" s="92">
        <f t="shared" si="0"/>
        <v>2029</v>
      </c>
      <c r="C19" s="95"/>
      <c r="D19" s="105"/>
      <c r="E19" s="97">
        <v>0</v>
      </c>
      <c r="F19" s="6"/>
      <c r="G19" s="69"/>
      <c r="H19" s="81">
        <f t="shared" si="1"/>
        <v>2029</v>
      </c>
      <c r="I19" s="70">
        <v>0</v>
      </c>
      <c r="J19" s="74"/>
      <c r="K19" s="71">
        <v>0</v>
      </c>
      <c r="L19" s="71">
        <v>0</v>
      </c>
      <c r="M19" s="83">
        <f t="shared" si="2"/>
        <v>2029</v>
      </c>
      <c r="N19" s="75">
        <f>MAX(IF(M19&lt;(2031+'Inputs and Assumptions'!$B$52),0,IF(M19=(2031+'Inputs and Assumptions'!$B$52),SUM('Inputs and Assumptions'!$D$72:$D$93),SUM(N18:O18))),0)</f>
        <v>0</v>
      </c>
      <c r="O19" s="72">
        <f>IF(M19&lt;(2031+'Inputs and Assumptions'!$B$52),0,SUM('Inputs and Assumptions'!$D$72:$D$84)*(-1)*'Inputs and Assumptions'!$B$23)</f>
        <v>0</v>
      </c>
      <c r="P19" s="75">
        <f>N19*'Inputs and Assumptions'!$B$15</f>
        <v>0</v>
      </c>
      <c r="Q19" s="75">
        <f>P19/INDEX('Inputs and Assumptions'!$A$72:$B$126,MATCH('Elexicon Calculations'!$M19,'Inputs and Assumptions'!$A$72:$A$126,0),2)</f>
        <v>0</v>
      </c>
      <c r="R19" s="6"/>
      <c r="S19" s="69"/>
      <c r="T19" s="6"/>
      <c r="U19" s="6"/>
      <c r="V19" s="76"/>
      <c r="W19" s="6"/>
    </row>
    <row r="20" spans="1:23">
      <c r="A20" s="6"/>
      <c r="B20" s="92">
        <f t="shared" si="0"/>
        <v>2030</v>
      </c>
      <c r="C20" s="95"/>
      <c r="D20" s="105"/>
      <c r="E20" s="97">
        <v>0</v>
      </c>
      <c r="F20" s="6"/>
      <c r="G20" s="69"/>
      <c r="H20" s="81">
        <f t="shared" si="1"/>
        <v>2030</v>
      </c>
      <c r="I20" s="70">
        <v>0</v>
      </c>
      <c r="J20" s="74"/>
      <c r="K20" s="71">
        <v>0</v>
      </c>
      <c r="L20" s="71">
        <v>0</v>
      </c>
      <c r="M20" s="83">
        <f t="shared" si="2"/>
        <v>2030</v>
      </c>
      <c r="N20" s="75">
        <f>MAX(IF(M20&lt;(2031+'Inputs and Assumptions'!$B$52),0,IF(M20=(2031+'Inputs and Assumptions'!$B$52),SUM('Inputs and Assumptions'!$D$72:$D$93),SUM(N19:O19))),0)</f>
        <v>0</v>
      </c>
      <c r="O20" s="72">
        <f>IF(M20&lt;(2031+'Inputs and Assumptions'!$B$52),0,SUM('Inputs and Assumptions'!$D$72:$D$84)*(-1)*'Inputs and Assumptions'!$B$23)</f>
        <v>0</v>
      </c>
      <c r="P20" s="75">
        <f>N20*'Inputs and Assumptions'!$B$15</f>
        <v>0</v>
      </c>
      <c r="Q20" s="75">
        <f>P20/INDEX('Inputs and Assumptions'!$A$72:$B$126,MATCH('Elexicon Calculations'!$M20,'Inputs and Assumptions'!$A$72:$A$126,0),2)</f>
        <v>0</v>
      </c>
      <c r="R20" s="6"/>
      <c r="S20" s="69"/>
      <c r="T20" s="6"/>
      <c r="U20" s="6"/>
      <c r="V20" s="76"/>
      <c r="W20" s="6"/>
    </row>
    <row r="21" spans="1:23">
      <c r="A21" s="6"/>
      <c r="B21" s="93">
        <f t="shared" si="0"/>
        <v>2031</v>
      </c>
      <c r="C21" s="101">
        <f>_xlfn.XLOOKUP($C$15,
          'Inputs and Assumptions'!$A$30:$A$31,
          'Inputs and Assumptions'!$B$30:$B$31)/ 'Inputs and Assumptions'!$B$49
  /_xlfn.XLOOKUP(B21,'Inputs and Assumptions'!$A$72:$A$119,'Inputs and Assumptions'!$B$72:$B$119)</f>
        <v>4.0887526020329545</v>
      </c>
      <c r="D21" s="106">
        <f>_xlfn.XLOOKUP($D$15,
          'Inputs and Assumptions'!$A$30:$A$31,
          'Inputs and Assumptions'!$B$30:$B$31)/ 'Inputs and Assumptions'!$B$49
  /_xlfn.XLOOKUP(B21,'Inputs and Assumptions'!$A$72:$A$119,'Inputs and Assumptions'!$B$72:$B$119)</f>
        <v>1.5711253810003385</v>
      </c>
      <c r="E21" s="98">
        <f>SUM(C21:D21)</f>
        <v>5.6598779830332928</v>
      </c>
      <c r="F21" s="6"/>
      <c r="G21" s="69"/>
      <c r="H21" s="81">
        <f t="shared" si="1"/>
        <v>2031</v>
      </c>
      <c r="I21" s="73">
        <f>'Inputs and Assumptions'!B21</f>
        <v>8.4700000000000006</v>
      </c>
      <c r="J21" s="74">
        <f>$I$21*(-1)*'Inputs and Assumptions'!$B$23</f>
        <v>-0.21175000000000002</v>
      </c>
      <c r="K21" s="74">
        <f>I21*'Inputs and Assumptions'!$B$15</f>
        <v>1.011338742857143</v>
      </c>
      <c r="L21" s="74">
        <f>K21/INDEX('Inputs and Assumptions'!$A$72:$B$119,MATCH('Elexicon Calculations'!$H21,'Inputs and Assumptions'!$A$72:$A$119,0),2)</f>
        <v>0.91600065858036916</v>
      </c>
      <c r="M21" s="83">
        <f t="shared" si="2"/>
        <v>2031</v>
      </c>
      <c r="N21" s="75">
        <f>MAX(IF(M21&lt;(2031+'Inputs and Assumptions'!$B$52),0,IF(M21=(2031+'Inputs and Assumptions'!$B$52),SUM('Inputs and Assumptions'!$D$72:$D$93),SUM(N20:O20))),0)</f>
        <v>0</v>
      </c>
      <c r="O21" s="72">
        <f>IF(M21&lt;(2031+'Inputs and Assumptions'!$B$52),0,SUM('Inputs and Assumptions'!$D$72:$D$84)*(-1)*'Inputs and Assumptions'!$B$23)</f>
        <v>0</v>
      </c>
      <c r="P21" s="75">
        <f>N21*'Inputs and Assumptions'!$B$15</f>
        <v>0</v>
      </c>
      <c r="Q21" s="75">
        <f>P21/INDEX('Inputs and Assumptions'!$A$72:$B$126,MATCH('Elexicon Calculations'!$M21,'Inputs and Assumptions'!$A$72:$A$126,0),2)</f>
        <v>0</v>
      </c>
      <c r="R21" s="6"/>
      <c r="S21" s="69"/>
      <c r="T21" s="6"/>
      <c r="U21" s="6"/>
      <c r="V21" s="76"/>
      <c r="W21" s="6"/>
    </row>
    <row r="22" spans="1:23">
      <c r="A22" s="6"/>
      <c r="B22" s="92">
        <f t="shared" si="0"/>
        <v>2032</v>
      </c>
      <c r="C22" s="101">
        <f>_xlfn.XLOOKUP($C$15,
          'Inputs and Assumptions'!$A$30:$A$31,
          'Inputs and Assumptions'!$B$30:$B$31)/ 'Inputs and Assumptions'!$B$49
  /_xlfn.XLOOKUP(B22,'Inputs and Assumptions'!$A$72:$A$119,'Inputs and Assumptions'!$B$72:$B$119)</f>
        <v>4.008580982385249</v>
      </c>
      <c r="D22" s="106">
        <f>_xlfn.XLOOKUP($D$15,
          'Inputs and Assumptions'!$A$30:$A$31,
          'Inputs and Assumptions'!$B$30:$B$31)/ 'Inputs and Assumptions'!$B$49
  /_xlfn.XLOOKUP(B22,'Inputs and Assumptions'!$A$72:$A$119,'Inputs and Assumptions'!$B$72:$B$119)</f>
        <v>1.5403190009807239</v>
      </c>
      <c r="E22" s="98">
        <f t="shared" ref="E22:E35" si="3">SUM(C22:D22)</f>
        <v>5.5488999833659731</v>
      </c>
      <c r="F22" s="6"/>
      <c r="G22" s="69"/>
      <c r="H22" s="81">
        <f t="shared" si="1"/>
        <v>2032</v>
      </c>
      <c r="I22" s="74">
        <f>SUM(I21:J21)</f>
        <v>8.2582500000000003</v>
      </c>
      <c r="J22" s="74">
        <f>$I$21*(-1)*'Inputs and Assumptions'!$B$23</f>
        <v>-0.21175000000000002</v>
      </c>
      <c r="K22" s="74">
        <f>I22*'Inputs and Assumptions'!$B$15</f>
        <v>0.98605527428571427</v>
      </c>
      <c r="L22" s="74">
        <f>K22/INDEX('Inputs and Assumptions'!$A$72:$B$119,MATCH('Elexicon Calculations'!$H22,'Inputs and Assumptions'!$A$72:$A$119,0),2)</f>
        <v>0.8755888648194704</v>
      </c>
      <c r="M22" s="83">
        <f t="shared" si="2"/>
        <v>2032</v>
      </c>
      <c r="N22" s="75">
        <f>MAX(IF(M22&lt;(2031+'Inputs and Assumptions'!$B$52),0,IF(M22=(2031+'Inputs and Assumptions'!$B$52),SUM('Inputs and Assumptions'!$D$72:$D$93),SUM(N21:O21))),0)</f>
        <v>6.4055999999999997</v>
      </c>
      <c r="O22" s="72">
        <f>IF(M22&lt;(2031+'Inputs and Assumptions'!$B$52),0,SUM('Inputs and Assumptions'!$D$72:$D$84)*(-1)*'Inputs and Assumptions'!$B$23)</f>
        <v>-0.16014</v>
      </c>
      <c r="P22" s="75">
        <f>N22*'Inputs and Assumptions'!$B$15</f>
        <v>0.76484432718367346</v>
      </c>
      <c r="Q22" s="75">
        <f>P22/INDEX('Inputs and Assumptions'!$A$72:$B$126,MATCH('Elexicon Calculations'!$M22,'Inputs and Assumptions'!$A$72:$A$126,0),2)</f>
        <v>0.67915987436655456</v>
      </c>
      <c r="R22" s="6"/>
      <c r="S22" s="69"/>
      <c r="T22" s="6"/>
      <c r="U22" s="6"/>
      <c r="V22" s="76"/>
      <c r="W22" s="6"/>
    </row>
    <row r="23" spans="1:23">
      <c r="A23" s="6"/>
      <c r="B23" s="92">
        <f t="shared" si="0"/>
        <v>2033</v>
      </c>
      <c r="C23" s="101">
        <f>_xlfn.XLOOKUP($C$15,
          'Inputs and Assumptions'!$A$30:$A$31,
          'Inputs and Assumptions'!$B$30:$B$31)/ 'Inputs and Assumptions'!$B$49
  /_xlfn.XLOOKUP(B23,'Inputs and Assumptions'!$A$72:$A$119,'Inputs and Assumptions'!$B$72:$B$119)</f>
        <v>3.9299813552796561</v>
      </c>
      <c r="D23" s="106">
        <f>_xlfn.XLOOKUP($D$15,
          'Inputs and Assumptions'!$A$30:$A$31,
          'Inputs and Assumptions'!$B$30:$B$31)/ 'Inputs and Assumptions'!$B$49
  /_xlfn.XLOOKUP(B23,'Inputs and Assumptions'!$A$72:$A$119,'Inputs and Assumptions'!$B$72:$B$119)</f>
        <v>1.5101166676281608</v>
      </c>
      <c r="E23" s="98">
        <f t="shared" si="3"/>
        <v>5.4400980229078169</v>
      </c>
      <c r="F23" s="6"/>
      <c r="G23" s="69"/>
      <c r="H23" s="81">
        <f t="shared" si="1"/>
        <v>2033</v>
      </c>
      <c r="I23" s="74">
        <f t="shared" ref="I23:I59" si="4">SUM(I22:J22)</f>
        <v>8.0465</v>
      </c>
      <c r="J23" s="74">
        <f>$I$21*(-1)*'Inputs and Assumptions'!$B$23</f>
        <v>-0.21175000000000002</v>
      </c>
      <c r="K23" s="74">
        <f>I23*'Inputs and Assumptions'!$B$15</f>
        <v>0.96077180571428566</v>
      </c>
      <c r="L23" s="74">
        <f>K23/INDEX('Inputs and Assumptions'!$A$72:$B$119,MATCH('Elexicon Calculations'!$H23,'Inputs and Assumptions'!$A$72:$A$119,0),2)</f>
        <v>0.83640967478984096</v>
      </c>
      <c r="M23" s="83">
        <f t="shared" si="2"/>
        <v>2033</v>
      </c>
      <c r="N23" s="75">
        <f>MAX(IF(M23&lt;(2031+'Inputs and Assumptions'!$B$52),0,IF(M23=(2031+'Inputs and Assumptions'!$B$52),SUM('Inputs and Assumptions'!$D$72:$D$93),SUM(N22:O22))),0)</f>
        <v>6.2454599999999996</v>
      </c>
      <c r="O23" s="72">
        <f>IF(M23&lt;(2031+'Inputs and Assumptions'!$B$52),0,SUM('Inputs and Assumptions'!$D$72:$D$84)*(-1)*'Inputs and Assumptions'!$B$23)</f>
        <v>-0.16014</v>
      </c>
      <c r="P23" s="75">
        <f>N23*'Inputs and Assumptions'!$B$15</f>
        <v>0.74572321900408156</v>
      </c>
      <c r="Q23" s="75">
        <f>P23/INDEX('Inputs and Assumptions'!$A$72:$B$126,MATCH('Elexicon Calculations'!$M23,'Inputs and Assumptions'!$A$72:$A$126,0),2)</f>
        <v>0.64919693873273598</v>
      </c>
      <c r="R23" s="6"/>
      <c r="S23" s="69"/>
      <c r="T23" s="6"/>
      <c r="U23" s="6"/>
      <c r="V23" s="76"/>
      <c r="W23" s="6"/>
    </row>
    <row r="24" spans="1:23">
      <c r="A24" s="6"/>
      <c r="B24" s="92">
        <f t="shared" si="0"/>
        <v>2034</v>
      </c>
      <c r="C24" s="101">
        <f>_xlfn.XLOOKUP($C$15,
          'Inputs and Assumptions'!$A$30:$A$31,
          'Inputs and Assumptions'!$B$30:$B$31)/ 'Inputs and Assumptions'!$B$49
  /_xlfn.XLOOKUP(B24,'Inputs and Assumptions'!$A$72:$A$119,'Inputs and Assumptions'!$B$72:$B$119)</f>
        <v>3.8529228973329959</v>
      </c>
      <c r="D24" s="106">
        <f>_xlfn.XLOOKUP($D$15,
          'Inputs and Assumptions'!$A$30:$A$31,
          'Inputs and Assumptions'!$B$30:$B$31)/ 'Inputs and Assumptions'!$B$49
  /_xlfn.XLOOKUP(B24,'Inputs and Assumptions'!$A$72:$A$119,'Inputs and Assumptions'!$B$72:$B$119)</f>
        <v>1.4805065368903536</v>
      </c>
      <c r="E24" s="98">
        <f t="shared" si="3"/>
        <v>5.3334294342233495</v>
      </c>
      <c r="F24" s="6"/>
      <c r="G24" s="69"/>
      <c r="H24" s="81">
        <f t="shared" si="1"/>
        <v>2034</v>
      </c>
      <c r="I24" s="74">
        <f t="shared" si="4"/>
        <v>7.8347499999999997</v>
      </c>
      <c r="J24" s="74">
        <f>$I$21*(-1)*'Inputs and Assumptions'!$B$23</f>
        <v>-0.21175000000000002</v>
      </c>
      <c r="K24" s="74">
        <f>I24*'Inputs and Assumptions'!$B$15</f>
        <v>0.93548833714285706</v>
      </c>
      <c r="L24" s="74">
        <f>K24/INDEX('Inputs and Assumptions'!$A$72:$B$119,MATCH('Elexicon Calculations'!$H24,'Inputs and Assumptions'!$A$72:$A$119,0),2)</f>
        <v>0.79843028811207717</v>
      </c>
      <c r="M24" s="83">
        <f t="shared" si="2"/>
        <v>2034</v>
      </c>
      <c r="N24" s="75">
        <f>MAX(IF(M24&lt;(2031+'Inputs and Assumptions'!$B$52),0,IF(M24=(2031+'Inputs and Assumptions'!$B$52),SUM('Inputs and Assumptions'!$D$72:$D$93),SUM(N23:O23))),0)</f>
        <v>6.0853199999999994</v>
      </c>
      <c r="O24" s="75">
        <f>IF(M24&lt;(2031+'Inputs and Assumptions'!$B$52),0,SUM('Inputs and Assumptions'!$D$72:$D$84)*(-1)*'Inputs and Assumptions'!$B$23)</f>
        <v>-0.16014</v>
      </c>
      <c r="P24" s="75">
        <f>N24*'Inputs and Assumptions'!$B$15</f>
        <v>0.72660211082448967</v>
      </c>
      <c r="Q24" s="75">
        <f>P24/INDEX('Inputs and Assumptions'!$A$72:$B$126,MATCH('Elexicon Calculations'!$M24,'Inputs and Assumptions'!$A$72:$A$126,0),2)</f>
        <v>0.62014790527511221</v>
      </c>
      <c r="R24" s="6"/>
      <c r="S24" s="69"/>
      <c r="T24" s="77"/>
      <c r="U24" s="78"/>
      <c r="V24" s="76"/>
      <c r="W24" s="6"/>
    </row>
    <row r="25" spans="1:23">
      <c r="A25" s="6"/>
      <c r="B25" s="92">
        <f t="shared" si="0"/>
        <v>2035</v>
      </c>
      <c r="C25" s="101">
        <f>_xlfn.XLOOKUP($C$15,
          'Inputs and Assumptions'!$A$30:$A$31,
          'Inputs and Assumptions'!$B$30:$B$31)/ 'Inputs and Assumptions'!$B$49
  /_xlfn.XLOOKUP(B25,'Inputs and Assumptions'!$A$72:$A$119,'Inputs and Assumptions'!$B$72:$B$119)</f>
        <v>3.7773753895421529</v>
      </c>
      <c r="D25" s="106">
        <f>_xlfn.XLOOKUP($D$15,
          'Inputs and Assumptions'!$A$30:$A$31,
          'Inputs and Assumptions'!$B$30:$B$31)/ 'Inputs and Assumptions'!$B$49
  /_xlfn.XLOOKUP(B25,'Inputs and Assumptions'!$A$72:$A$119,'Inputs and Assumptions'!$B$72:$B$119)</f>
        <v>1.451476996951327</v>
      </c>
      <c r="E25" s="98">
        <f t="shared" si="3"/>
        <v>5.2288523864934797</v>
      </c>
      <c r="F25" s="6"/>
      <c r="G25" s="69"/>
      <c r="H25" s="81">
        <f t="shared" si="1"/>
        <v>2035</v>
      </c>
      <c r="I25" s="74">
        <f t="shared" si="4"/>
        <v>7.6229999999999993</v>
      </c>
      <c r="J25" s="74">
        <f>$I$21*(-1)*'Inputs and Assumptions'!$B$23</f>
        <v>-0.21175000000000002</v>
      </c>
      <c r="K25" s="74">
        <f>I25*'Inputs and Assumptions'!$B$15</f>
        <v>0.91020486857142846</v>
      </c>
      <c r="L25" s="74">
        <f>K25/INDEX('Inputs and Assumptions'!$A$72:$B$119,MATCH('Elexicon Calculations'!$H25,'Inputs and Assumptions'!$A$72:$A$119,0),2)</f>
        <v>0.76161871680007365</v>
      </c>
      <c r="M25" s="83">
        <f t="shared" si="2"/>
        <v>2035</v>
      </c>
      <c r="N25" s="75">
        <f>MAX(IF(M25&lt;(2031+'Inputs and Assumptions'!$B$52),0,IF(M25=(2031+'Inputs and Assumptions'!$B$52),SUM('Inputs and Assumptions'!$D$72:$D$93),SUM(N24:O24))),0)</f>
        <v>5.9251799999999992</v>
      </c>
      <c r="O25" s="75">
        <f>IF(M25&lt;(2031+'Inputs and Assumptions'!$B$52),0,SUM('Inputs and Assumptions'!$D$72:$D$84)*(-1)*'Inputs and Assumptions'!$B$23)</f>
        <v>-0.16014</v>
      </c>
      <c r="P25" s="75">
        <f>N25*'Inputs and Assumptions'!$B$15</f>
        <v>0.70748100264489788</v>
      </c>
      <c r="Q25" s="75">
        <f>P25/INDEX('Inputs and Assumptions'!$A$72:$B$126,MATCH('Elexicon Calculations'!$M25,'Inputs and Assumptions'!$A$72:$A$126,0),2)</f>
        <v>0.59198845446798642</v>
      </c>
      <c r="R25" s="6"/>
      <c r="S25" s="69"/>
      <c r="T25" s="6"/>
      <c r="U25" s="6"/>
      <c r="V25" s="76"/>
      <c r="W25" s="6"/>
    </row>
    <row r="26" spans="1:23">
      <c r="A26" s="6"/>
      <c r="B26" s="92">
        <f t="shared" si="0"/>
        <v>2036</v>
      </c>
      <c r="C26" s="101">
        <f>_xlfn.XLOOKUP($C$15,
          'Inputs and Assumptions'!$A$30:$A$31,
          'Inputs and Assumptions'!$B$30:$B$31)/ 'Inputs and Assumptions'!$B$49
  /_xlfn.XLOOKUP(B26,'Inputs and Assumptions'!$A$72:$A$119,'Inputs and Assumptions'!$B$72:$B$119)</f>
        <v>3.7033092054334831</v>
      </c>
      <c r="D26" s="106">
        <f>_xlfn.XLOOKUP($D$15,
          'Inputs and Assumptions'!$A$30:$A$31,
          'Inputs and Assumptions'!$B$30:$B$31)/ 'Inputs and Assumptions'!$B$49
  /_xlfn.XLOOKUP(B26,'Inputs and Assumptions'!$A$72:$A$119,'Inputs and Assumptions'!$B$72:$B$119)</f>
        <v>1.4230166636777717</v>
      </c>
      <c r="E26" s="98">
        <f t="shared" si="3"/>
        <v>5.1263258691112545</v>
      </c>
      <c r="F26" s="6"/>
      <c r="G26" s="49"/>
      <c r="H26" s="81">
        <f t="shared" si="1"/>
        <v>2036</v>
      </c>
      <c r="I26" s="74">
        <f t="shared" si="4"/>
        <v>7.411249999999999</v>
      </c>
      <c r="J26" s="74">
        <f>$I$21*(-1)*'Inputs and Assumptions'!$B$23</f>
        <v>-0.21175000000000002</v>
      </c>
      <c r="K26" s="74">
        <f>I26*'Inputs and Assumptions'!$B$15</f>
        <v>0.88492139999999986</v>
      </c>
      <c r="L26" s="74">
        <f>K26/INDEX('Inputs and Assumptions'!$A$72:$B$119,MATCH('Elexicon Calculations'!$H26,'Inputs and Assumptions'!$A$72:$A$119,0),2)</f>
        <v>0.72594376601314203</v>
      </c>
      <c r="M26" s="83">
        <f t="shared" si="2"/>
        <v>2036</v>
      </c>
      <c r="N26" s="75">
        <f>MAX(IF(M26&lt;(2031+'Inputs and Assumptions'!$B$52),0,IF(M26=(2031+'Inputs and Assumptions'!$B$52),SUM('Inputs and Assumptions'!$D$72:$D$93),SUM(N25:O25))),0)</f>
        <v>5.7650399999999991</v>
      </c>
      <c r="O26" s="75">
        <f>IF(M26&lt;(2031+'Inputs and Assumptions'!$B$52),0,SUM('Inputs and Assumptions'!$D$72:$D$84)*(-1)*'Inputs and Assumptions'!$B$23)</f>
        <v>-0.16014</v>
      </c>
      <c r="P26" s="75">
        <f>N26*'Inputs and Assumptions'!$B$15</f>
        <v>0.68835989446530599</v>
      </c>
      <c r="Q26" s="75">
        <f>P26/INDEX('Inputs and Assumptions'!$A$72:$B$126,MATCH('Elexicon Calculations'!$M26,'Inputs and Assumptions'!$A$72:$A$126,0),2)</f>
        <v>0.56469486912685496</v>
      </c>
      <c r="R26" s="6"/>
      <c r="S26" s="49"/>
      <c r="T26" s="6"/>
      <c r="U26" s="6"/>
      <c r="V26" s="76"/>
      <c r="W26" s="6"/>
    </row>
    <row r="27" spans="1:23">
      <c r="A27" s="6"/>
      <c r="B27" s="92">
        <f t="shared" si="0"/>
        <v>2037</v>
      </c>
      <c r="C27" s="101">
        <f>_xlfn.XLOOKUP($C$15,
          'Inputs and Assumptions'!$A$30:$A$31,
          'Inputs and Assumptions'!$B$30:$B$31)/ 'Inputs and Assumptions'!$B$49
  /_xlfn.XLOOKUP(B27,'Inputs and Assumptions'!$A$72:$A$119,'Inputs and Assumptions'!$B$72:$B$119)</f>
        <v>3.6306952994445911</v>
      </c>
      <c r="D27" s="106">
        <f>_xlfn.XLOOKUP($D$15,
          'Inputs and Assumptions'!$A$30:$A$31,
          'Inputs and Assumptions'!$B$30:$B$31)/ 'Inputs and Assumptions'!$B$49
  /_xlfn.XLOOKUP(B27,'Inputs and Assumptions'!$A$72:$A$119,'Inputs and Assumptions'!$B$72:$B$119)</f>
        <v>1.395114376154678</v>
      </c>
      <c r="E27" s="98">
        <f t="shared" si="3"/>
        <v>5.0258096755992696</v>
      </c>
      <c r="F27" s="6"/>
      <c r="G27" s="49"/>
      <c r="H27" s="81">
        <f t="shared" si="1"/>
        <v>2037</v>
      </c>
      <c r="I27" s="74">
        <f t="shared" si="4"/>
        <v>7.1994999999999987</v>
      </c>
      <c r="J27" s="74">
        <f>$I$21*(-1)*'Inputs and Assumptions'!$B$23</f>
        <v>-0.21175000000000002</v>
      </c>
      <c r="K27" s="74">
        <f>I27*'Inputs and Assumptions'!$B$15</f>
        <v>0.85963793142857126</v>
      </c>
      <c r="L27" s="74">
        <f>K27/INDEX('Inputs and Assumptions'!$A$72:$B$119,MATCH('Elexicon Calculations'!$H27,'Inputs and Assumptions'!$A$72:$A$119,0),2)</f>
        <v>0.6913750152506114</v>
      </c>
      <c r="M27" s="83">
        <f t="shared" si="2"/>
        <v>2037</v>
      </c>
      <c r="N27" s="75">
        <f>MAX(IF(M27&lt;(2031+'Inputs and Assumptions'!$B$52),0,IF(M27=(2031+'Inputs and Assumptions'!$B$52),SUM('Inputs and Assumptions'!$D$72:$D$93),SUM(N26:O26))),0)</f>
        <v>5.6048999999999989</v>
      </c>
      <c r="O27" s="75">
        <f>IF(M27&lt;(2031+'Inputs and Assumptions'!$B$52),0,SUM('Inputs and Assumptions'!$D$72:$D$84)*(-1)*'Inputs and Assumptions'!$B$23)</f>
        <v>-0.16014</v>
      </c>
      <c r="P27" s="75">
        <f>N27*'Inputs and Assumptions'!$B$15</f>
        <v>0.66923878628571409</v>
      </c>
      <c r="Q27" s="75">
        <f>P27/INDEX('Inputs and Assumptions'!$A$72:$B$126,MATCH('Elexicon Calculations'!$M27,'Inputs and Assumptions'!$A$72:$A$126,0),2)</f>
        <v>0.53824402013725281</v>
      </c>
      <c r="R27" s="6"/>
      <c r="S27" s="49"/>
      <c r="T27" s="6"/>
      <c r="U27" s="6"/>
      <c r="V27" s="76"/>
      <c r="W27" s="6"/>
    </row>
    <row r="28" spans="1:23">
      <c r="A28" s="6"/>
      <c r="B28" s="92">
        <f t="shared" si="0"/>
        <v>2038</v>
      </c>
      <c r="C28" s="101">
        <f>_xlfn.XLOOKUP($C$15,
          'Inputs and Assumptions'!$A$30:$A$31,
          'Inputs and Assumptions'!$B$30:$B$31)/ 'Inputs and Assumptions'!$B$49
  /_xlfn.XLOOKUP(B28,'Inputs and Assumptions'!$A$72:$A$119,'Inputs and Assumptions'!$B$72:$B$119)</f>
        <v>3.5595051955339132</v>
      </c>
      <c r="D28" s="106">
        <f>_xlfn.XLOOKUP($D$15,
          'Inputs and Assumptions'!$A$30:$A$31,
          'Inputs and Assumptions'!$B$30:$B$31)/ 'Inputs and Assumptions'!$B$49
  /_xlfn.XLOOKUP(B28,'Inputs and Assumptions'!$A$72:$A$119,'Inputs and Assumptions'!$B$72:$B$119)</f>
        <v>1.367759192308508</v>
      </c>
      <c r="E28" s="98">
        <f t="shared" si="3"/>
        <v>4.9272643878424214</v>
      </c>
      <c r="F28" s="6"/>
      <c r="G28" s="49"/>
      <c r="H28" s="81">
        <f t="shared" si="1"/>
        <v>2038</v>
      </c>
      <c r="I28" s="74">
        <f t="shared" si="4"/>
        <v>6.9877499999999984</v>
      </c>
      <c r="J28" s="74">
        <f>$I$21*(-1)*'Inputs and Assumptions'!$B$23</f>
        <v>-0.21175000000000002</v>
      </c>
      <c r="K28" s="74">
        <f>I28*'Inputs and Assumptions'!$B$15</f>
        <v>0.83435446285714265</v>
      </c>
      <c r="L28" s="74">
        <f>K28/INDEX('Inputs and Assumptions'!$A$72:$B$119,MATCH('Elexicon Calculations'!$H28,'Inputs and Assumptions'!$A$72:$A$119,0),2)</f>
        <v>0.65788279997895549</v>
      </c>
      <c r="M28" s="83">
        <f t="shared" si="2"/>
        <v>2038</v>
      </c>
      <c r="N28" s="75">
        <f>MAX(IF(M28&lt;(2031+'Inputs and Assumptions'!$B$52),0,IF(M28=(2031+'Inputs and Assumptions'!$B$52),SUM('Inputs and Assumptions'!$D$72:$D$93),SUM(N27:O27))),0)</f>
        <v>5.4447599999999987</v>
      </c>
      <c r="O28" s="75">
        <f>IF(M28&lt;(2031+'Inputs and Assumptions'!$B$52),0,SUM('Inputs and Assumptions'!$D$72:$D$84)*(-1)*'Inputs and Assumptions'!$B$23)</f>
        <v>-0.16014</v>
      </c>
      <c r="P28" s="75">
        <f>N28*'Inputs and Assumptions'!$B$15</f>
        <v>0.65011767810612231</v>
      </c>
      <c r="Q28" s="75">
        <f>P28/INDEX('Inputs and Assumptions'!$A$72:$B$126,MATCH('Elexicon Calculations'!$M28,'Inputs and Assumptions'!$A$72:$A$126,0),2)</f>
        <v>0.5126133525116694</v>
      </c>
      <c r="R28" s="6"/>
      <c r="S28" s="49"/>
      <c r="T28" s="6"/>
      <c r="U28" s="6"/>
      <c r="V28" s="76"/>
      <c r="W28" s="6"/>
    </row>
    <row r="29" spans="1:23">
      <c r="A29" s="6"/>
      <c r="B29" s="92">
        <f t="shared" si="0"/>
        <v>2039</v>
      </c>
      <c r="C29" s="101">
        <f>_xlfn.XLOOKUP($C$15,
          'Inputs and Assumptions'!$A$30:$A$31,
          'Inputs and Assumptions'!$B$30:$B$31)/ 'Inputs and Assumptions'!$B$49
  /_xlfn.XLOOKUP(B29,'Inputs and Assumptions'!$A$72:$A$119,'Inputs and Assumptions'!$B$72:$B$119)</f>
        <v>3.4897109760136407</v>
      </c>
      <c r="D29" s="106">
        <f>_xlfn.XLOOKUP($D$15,
          'Inputs and Assumptions'!$A$30:$A$31,
          'Inputs and Assumptions'!$B$30:$B$31)/ 'Inputs and Assumptions'!$B$49
  /_xlfn.XLOOKUP(B29,'Inputs and Assumptions'!$A$72:$A$119,'Inputs and Assumptions'!$B$72:$B$119)</f>
        <v>1.3409403846161843</v>
      </c>
      <c r="E29" s="98">
        <f t="shared" si="3"/>
        <v>4.8306513606298251</v>
      </c>
      <c r="F29" s="6"/>
      <c r="G29" s="49"/>
      <c r="H29" s="81">
        <f t="shared" si="1"/>
        <v>2039</v>
      </c>
      <c r="I29" s="74">
        <f t="shared" si="4"/>
        <v>6.775999999999998</v>
      </c>
      <c r="J29" s="74">
        <f>$I$21*(-1)*'Inputs and Assumptions'!$B$23</f>
        <v>-0.21175000000000002</v>
      </c>
      <c r="K29" s="74">
        <f>I29*'Inputs and Assumptions'!$B$15</f>
        <v>0.80907099428571405</v>
      </c>
      <c r="L29" s="74">
        <f>K29/INDEX('Inputs and Assumptions'!$A$72:$B$119,MATCH('Elexicon Calculations'!$H29,'Inputs and Assumptions'!$A$72:$A$119,0),2)</f>
        <v>0.62543819368171649</v>
      </c>
      <c r="M29" s="83">
        <f t="shared" si="2"/>
        <v>2039</v>
      </c>
      <c r="N29" s="75">
        <f>MAX(IF(M29&lt;(2031+'Inputs and Assumptions'!$B$52),0,IF(M29=(2031+'Inputs and Assumptions'!$B$52),SUM('Inputs and Assumptions'!$D$72:$D$93),SUM(N28:O28))),0)</f>
        <v>5.2846199999999985</v>
      </c>
      <c r="O29" s="75">
        <f>IF(M29&lt;(2031+'Inputs and Assumptions'!$B$52),0,SUM('Inputs and Assumptions'!$D$72:$D$84)*(-1)*'Inputs and Assumptions'!$B$23)</f>
        <v>-0.16014</v>
      </c>
      <c r="P29" s="75">
        <f>N29*'Inputs and Assumptions'!$B$15</f>
        <v>0.63099656992653042</v>
      </c>
      <c r="Q29" s="75">
        <f>P29/INDEX('Inputs and Assumptions'!$A$72:$B$126,MATCH('Elexicon Calculations'!$M29,'Inputs and Assumptions'!$A$72:$A$126,0),2)</f>
        <v>0.48778087176715945</v>
      </c>
      <c r="R29" s="6"/>
      <c r="S29" s="49"/>
      <c r="T29" s="6"/>
      <c r="U29" s="6"/>
      <c r="V29" s="76"/>
      <c r="W29" s="6"/>
    </row>
    <row r="30" spans="1:23">
      <c r="A30" s="6"/>
      <c r="B30" s="92">
        <f t="shared" si="0"/>
        <v>2040</v>
      </c>
      <c r="C30" s="101">
        <f>_xlfn.XLOOKUP($C$15,
          'Inputs and Assumptions'!$A$30:$A$31,
          'Inputs and Assumptions'!$B$30:$B$31)/ 'Inputs and Assumptions'!$B$49
  /_xlfn.XLOOKUP(B30,'Inputs and Assumptions'!$A$72:$A$119,'Inputs and Assumptions'!$B$72:$B$119)</f>
        <v>3.4212852706016079</v>
      </c>
      <c r="D30" s="106">
        <f>_xlfn.XLOOKUP($D$15,
          'Inputs and Assumptions'!$A$30:$A$31,
          'Inputs and Assumptions'!$B$30:$B$31)/ 'Inputs and Assumptions'!$B$49
  /_xlfn.XLOOKUP(B30,'Inputs and Assumptions'!$A$72:$A$119,'Inputs and Assumptions'!$B$72:$B$119)</f>
        <v>1.3146474358982199</v>
      </c>
      <c r="E30" s="98">
        <f t="shared" si="3"/>
        <v>4.7359327064998276</v>
      </c>
      <c r="F30" s="6"/>
      <c r="G30" s="49"/>
      <c r="H30" s="81">
        <f t="shared" si="1"/>
        <v>2040</v>
      </c>
      <c r="I30" s="74">
        <f t="shared" si="4"/>
        <v>6.5642499999999977</v>
      </c>
      <c r="J30" s="74">
        <f>$I$21*(-1)*'Inputs and Assumptions'!$B$23</f>
        <v>-0.21175000000000002</v>
      </c>
      <c r="K30" s="74">
        <f>I30*'Inputs and Assumptions'!$B$15</f>
        <v>0.78378752571428545</v>
      </c>
      <c r="L30" s="74">
        <f>K30/INDEX('Inputs and Assumptions'!$A$72:$B$119,MATCH('Elexicon Calculations'!$H30,'Inputs and Assumptions'!$A$72:$A$119,0),2)</f>
        <v>0.5940129903227086</v>
      </c>
      <c r="M30" s="83">
        <f t="shared" si="2"/>
        <v>2040</v>
      </c>
      <c r="N30" s="75">
        <f>MAX(IF(M30&lt;(2031+'Inputs and Assumptions'!$B$52),0,IF(M30=(2031+'Inputs and Assumptions'!$B$52),SUM('Inputs and Assumptions'!$D$72:$D$93),SUM(N29:O29))),0)</f>
        <v>5.1244799999999984</v>
      </c>
      <c r="O30" s="75">
        <f>IF(M30&lt;(2031+'Inputs and Assumptions'!$B$52),0,SUM('Inputs and Assumptions'!$D$72:$D$84)*(-1)*'Inputs and Assumptions'!$B$23)</f>
        <v>-0.16014</v>
      </c>
      <c r="P30" s="75">
        <f>N30*'Inputs and Assumptions'!$B$15</f>
        <v>0.61187546174693852</v>
      </c>
      <c r="Q30" s="75">
        <f>P30/INDEX('Inputs and Assumptions'!$A$72:$B$126,MATCH('Elexicon Calculations'!$M30,'Inputs and Assumptions'!$A$72:$A$126,0),2)</f>
        <v>0.46372513061643195</v>
      </c>
      <c r="R30" s="6"/>
      <c r="S30" s="49"/>
      <c r="T30" s="6"/>
      <c r="U30" s="6"/>
      <c r="V30" s="76"/>
      <c r="W30" s="6"/>
    </row>
    <row r="31" spans="1:23">
      <c r="A31" s="6"/>
      <c r="B31" s="92">
        <f t="shared" si="0"/>
        <v>2041</v>
      </c>
      <c r="C31" s="101">
        <f>_xlfn.XLOOKUP($C$15,
          'Inputs and Assumptions'!$A$30:$A$31,
          'Inputs and Assumptions'!$B$30:$B$31)/ 'Inputs and Assumptions'!$B$49
  /_xlfn.XLOOKUP(B31,'Inputs and Assumptions'!$A$72:$A$119,'Inputs and Assumptions'!$B$72:$B$119)</f>
        <v>3.3542012456878507</v>
      </c>
      <c r="D31" s="106">
        <f>_xlfn.XLOOKUP($D$15,
          'Inputs and Assumptions'!$A$30:$A$31,
          'Inputs and Assumptions'!$B$30:$B$31)/ 'Inputs and Assumptions'!$B$49
  /_xlfn.XLOOKUP(B31,'Inputs and Assumptions'!$A$72:$A$119,'Inputs and Assumptions'!$B$72:$B$119)</f>
        <v>1.2888700351943332</v>
      </c>
      <c r="E31" s="98">
        <f t="shared" si="3"/>
        <v>4.6430712808821841</v>
      </c>
      <c r="F31" s="6"/>
      <c r="G31" s="49"/>
      <c r="H31" s="81">
        <f t="shared" si="1"/>
        <v>2041</v>
      </c>
      <c r="I31" s="74">
        <f t="shared" si="4"/>
        <v>6.3524999999999974</v>
      </c>
      <c r="J31" s="74">
        <f>$I$21*(-1)*'Inputs and Assumptions'!$B$23</f>
        <v>-0.21175000000000002</v>
      </c>
      <c r="K31" s="74">
        <f>I31*'Inputs and Assumptions'!$B$15</f>
        <v>0.75850405714285685</v>
      </c>
      <c r="L31" s="74">
        <f>K31/INDEX('Inputs and Assumptions'!$A$72:$B$119,MATCH('Elexicon Calculations'!$H31,'Inputs and Assumptions'!$A$72:$A$119,0),2)</f>
        <v>0.56357968721319596</v>
      </c>
      <c r="M31" s="83">
        <f t="shared" si="2"/>
        <v>2041</v>
      </c>
      <c r="N31" s="75">
        <f>MAX(IF(M31&lt;(2031+'Inputs and Assumptions'!$B$52),0,IF(M31=(2031+'Inputs and Assumptions'!$B$52),SUM('Inputs and Assumptions'!$D$72:$D$93),SUM(N30:O30))),0)</f>
        <v>4.9643399999999982</v>
      </c>
      <c r="O31" s="75">
        <f>IF(M31&lt;(2031+'Inputs and Assumptions'!$B$52),0,SUM('Inputs and Assumptions'!$D$72:$D$84)*(-1)*'Inputs and Assumptions'!$B$23)</f>
        <v>-0.16014</v>
      </c>
      <c r="P31" s="75">
        <f>N31*'Inputs and Assumptions'!$B$15</f>
        <v>0.59275435356734674</v>
      </c>
      <c r="Q31" s="75">
        <f>P31/INDEX('Inputs and Assumptions'!$A$72:$B$126,MATCH('Elexicon Calculations'!$M31,'Inputs and Assumptions'!$A$72:$A$126,0),2)</f>
        <v>0.44042521596536122</v>
      </c>
      <c r="R31" s="6"/>
      <c r="S31" s="49"/>
      <c r="T31" s="6"/>
      <c r="U31" s="6"/>
      <c r="V31" s="76"/>
      <c r="W31" s="6"/>
    </row>
    <row r="32" spans="1:23">
      <c r="A32" s="6"/>
      <c r="B32" s="92">
        <f t="shared" si="0"/>
        <v>2042</v>
      </c>
      <c r="C32" s="101">
        <f>_xlfn.XLOOKUP($C$15,
          'Inputs and Assumptions'!$A$30:$A$31,
          'Inputs and Assumptions'!$B$30:$B$31)/ 'Inputs and Assumptions'!$B$49
  /_xlfn.XLOOKUP(B32,'Inputs and Assumptions'!$A$72:$A$119,'Inputs and Assumptions'!$B$72:$B$119)</f>
        <v>3.2884325938116183</v>
      </c>
      <c r="D32" s="106">
        <f>_xlfn.XLOOKUP($D$15,
          'Inputs and Assumptions'!$A$30:$A$31,
          'Inputs and Assumptions'!$B$30:$B$31)/ 'Inputs and Assumptions'!$B$49
  /_xlfn.XLOOKUP(B32,'Inputs and Assumptions'!$A$72:$A$119,'Inputs and Assumptions'!$B$72:$B$119)</f>
        <v>1.2635980737199344</v>
      </c>
      <c r="E32" s="98">
        <f t="shared" si="3"/>
        <v>4.5520306675315529</v>
      </c>
      <c r="F32" s="6"/>
      <c r="G32" s="49"/>
      <c r="H32" s="81">
        <f t="shared" si="1"/>
        <v>2042</v>
      </c>
      <c r="I32" s="74">
        <f t="shared" si="4"/>
        <v>6.140749999999997</v>
      </c>
      <c r="J32" s="74">
        <f>$I$21*(-1)*'Inputs and Assumptions'!$B$23</f>
        <v>-0.21175000000000002</v>
      </c>
      <c r="K32" s="74">
        <f>I32*'Inputs and Assumptions'!$B$15</f>
        <v>0.73322058857142824</v>
      </c>
      <c r="L32" s="74">
        <f>K32/INDEX('Inputs and Assumptions'!$A$72:$B$119,MATCH('Elexicon Calculations'!$H32,'Inputs and Assumptions'!$A$72:$A$119,0),2)</f>
        <v>0.53411146827394385</v>
      </c>
      <c r="M32" s="83">
        <f t="shared" si="2"/>
        <v>2042</v>
      </c>
      <c r="N32" s="75">
        <f>MAX(IF(M32&lt;(2031+'Inputs and Assumptions'!$B$52),0,IF(M32=(2031+'Inputs and Assumptions'!$B$52),SUM('Inputs and Assumptions'!$D$72:$D$93),SUM(N31:O31))),0)</f>
        <v>4.804199999999998</v>
      </c>
      <c r="O32" s="75">
        <f>IF(M32&lt;(2031+'Inputs and Assumptions'!$B$52),0,SUM('Inputs and Assumptions'!$D$72:$D$84)*(-1)*'Inputs and Assumptions'!$B$23)</f>
        <v>-0.16014</v>
      </c>
      <c r="P32" s="75">
        <f>N32*'Inputs and Assumptions'!$B$15</f>
        <v>0.57363324538775484</v>
      </c>
      <c r="Q32" s="75">
        <f>P32/INDEX('Inputs and Assumptions'!$A$72:$B$126,MATCH('Elexicon Calculations'!$M32,'Inputs and Assumptions'!$A$72:$A$126,0),2)</f>
        <v>0.41786073621002007</v>
      </c>
      <c r="R32" s="6"/>
      <c r="S32" s="49"/>
      <c r="T32" s="6"/>
      <c r="U32" s="6"/>
      <c r="V32" s="76"/>
      <c r="W32" s="6"/>
    </row>
    <row r="33" spans="1:23">
      <c r="A33" s="6"/>
      <c r="B33" s="92">
        <f t="shared" si="0"/>
        <v>2043</v>
      </c>
      <c r="C33" s="101">
        <f>_xlfn.XLOOKUP($C$15,
          'Inputs and Assumptions'!$A$30:$A$31,
          'Inputs and Assumptions'!$B$30:$B$31)/ 'Inputs and Assumptions'!$B$49
  /_xlfn.XLOOKUP(B33,'Inputs and Assumptions'!$A$72:$A$119,'Inputs and Assumptions'!$B$72:$B$119)</f>
        <v>3.2239535233447238</v>
      </c>
      <c r="D33" s="106">
        <f>_xlfn.XLOOKUP($D$15,
          'Inputs and Assumptions'!$A$30:$A$31,
          'Inputs and Assumptions'!$B$30:$B$31)/ 'Inputs and Assumptions'!$B$49
  /_xlfn.XLOOKUP(B33,'Inputs and Assumptions'!$A$72:$A$119,'Inputs and Assumptions'!$B$72:$B$119)</f>
        <v>1.2388216409018964</v>
      </c>
      <c r="E33" s="98">
        <f t="shared" si="3"/>
        <v>4.4627751642466205</v>
      </c>
      <c r="F33" s="6"/>
      <c r="G33" s="49"/>
      <c r="H33" s="81">
        <f t="shared" si="1"/>
        <v>2043</v>
      </c>
      <c r="I33" s="74">
        <f t="shared" si="4"/>
        <v>5.9289999999999967</v>
      </c>
      <c r="J33" s="74">
        <f>$I$21*(-1)*'Inputs and Assumptions'!$B$23</f>
        <v>-0.21175000000000002</v>
      </c>
      <c r="K33" s="74">
        <f>I33*'Inputs and Assumptions'!$B$15</f>
        <v>0.70793711999999953</v>
      </c>
      <c r="L33" s="74">
        <f>K33/INDEX('Inputs and Assumptions'!$A$72:$B$119,MATCH('Elexicon Calculations'!$H33,'Inputs and Assumptions'!$A$72:$A$119,0),2)</f>
        <v>0.50558218768324614</v>
      </c>
      <c r="M33" s="83">
        <f t="shared" si="2"/>
        <v>2043</v>
      </c>
      <c r="N33" s="75">
        <f>MAX(IF(M33&lt;(2031+'Inputs and Assumptions'!$B$52),0,IF(M33=(2031+'Inputs and Assumptions'!$B$52),SUM('Inputs and Assumptions'!$D$72:$D$93),SUM(N32:O32))),0)</f>
        <v>4.6440599999999979</v>
      </c>
      <c r="O33" s="75">
        <f>IF(M33&lt;(2031+'Inputs and Assumptions'!$B$52),0,SUM('Inputs and Assumptions'!$D$72:$D$84)*(-1)*'Inputs and Assumptions'!$B$23)</f>
        <v>-0.16014</v>
      </c>
      <c r="P33" s="75">
        <f>N33*'Inputs and Assumptions'!$B$15</f>
        <v>0.55451213720816295</v>
      </c>
      <c r="Q33" s="75">
        <f>P33/INDEX('Inputs and Assumptions'!$A$72:$B$126,MATCH('Elexicon Calculations'!$M33,'Inputs and Assumptions'!$A$72:$A$126,0),2)</f>
        <v>0.39601180882648956</v>
      </c>
      <c r="R33" s="6"/>
      <c r="S33" s="49"/>
      <c r="T33" s="6"/>
      <c r="U33" s="6"/>
      <c r="V33" s="76"/>
      <c r="W33" s="6"/>
    </row>
    <row r="34" spans="1:23">
      <c r="A34" s="6"/>
      <c r="B34" s="92">
        <f t="shared" si="0"/>
        <v>2044</v>
      </c>
      <c r="C34" s="101">
        <f>_xlfn.XLOOKUP($C$15,
          'Inputs and Assumptions'!$A$30:$A$31,
          'Inputs and Assumptions'!$B$30:$B$31)/ 'Inputs and Assumptions'!$B$49
  /_xlfn.XLOOKUP(B34,'Inputs and Assumptions'!$A$72:$A$119,'Inputs and Assumptions'!$B$72:$B$119)</f>
        <v>3.1607387483771801</v>
      </c>
      <c r="D34" s="106">
        <f>_xlfn.XLOOKUP($D$15,
          'Inputs and Assumptions'!$A$30:$A$31,
          'Inputs and Assumptions'!$B$30:$B$31)/ 'Inputs and Assumptions'!$B$49
  /_xlfn.XLOOKUP(B34,'Inputs and Assumptions'!$A$72:$A$119,'Inputs and Assumptions'!$B$72:$B$119)</f>
        <v>1.2145310204920552</v>
      </c>
      <c r="E34" s="98">
        <f t="shared" si="3"/>
        <v>4.3752697688692352</v>
      </c>
      <c r="F34" s="6"/>
      <c r="G34" s="49"/>
      <c r="H34" s="81">
        <f t="shared" si="1"/>
        <v>2044</v>
      </c>
      <c r="I34" s="74">
        <f t="shared" si="4"/>
        <v>5.7172499999999964</v>
      </c>
      <c r="J34" s="74">
        <f>$I$21*(-1)*'Inputs and Assumptions'!$B$23</f>
        <v>-0.21175000000000002</v>
      </c>
      <c r="K34" s="74">
        <f>I34*'Inputs and Assumptions'!$B$15</f>
        <v>0.68265365142857093</v>
      </c>
      <c r="L34" s="74">
        <f>K34/INDEX('Inputs and Assumptions'!$A$72:$B$119,MATCH('Elexicon Calculations'!$H34,'Inputs and Assumptions'!$A$72:$A$119,0),2)</f>
        <v>0.47796635390222847</v>
      </c>
      <c r="M34" s="83">
        <f t="shared" si="2"/>
        <v>2044</v>
      </c>
      <c r="N34" s="75">
        <f>MAX(IF(M34&lt;(2031+'Inputs and Assumptions'!$B$52),0,IF(M34=(2031+'Inputs and Assumptions'!$B$52),SUM('Inputs and Assumptions'!$D$72:$D$93),SUM(N33:O33))),0)</f>
        <v>4.4839199999999977</v>
      </c>
      <c r="O34" s="75">
        <f>IF(M34&lt;(2031+'Inputs and Assumptions'!$B$52),0,SUM('Inputs and Assumptions'!$D$72:$D$84)*(-1)*'Inputs and Assumptions'!$B$23)</f>
        <v>-0.16014</v>
      </c>
      <c r="P34" s="75">
        <f>N34*'Inputs and Assumptions'!$B$15</f>
        <v>0.53539102902857116</v>
      </c>
      <c r="Q34" s="75">
        <f>P34/INDEX('Inputs and Assumptions'!$A$72:$B$126,MATCH('Elexicon Calculations'!$M34,'Inputs and Assumptions'!$A$72:$A$126,0),2)</f>
        <v>0.37485904824684607</v>
      </c>
      <c r="R34" s="6"/>
      <c r="S34" s="49"/>
      <c r="T34" s="6"/>
      <c r="U34" s="6"/>
      <c r="V34" s="76"/>
      <c r="W34" s="6"/>
    </row>
    <row r="35" spans="1:23">
      <c r="A35" s="6"/>
      <c r="B35" s="92">
        <f t="shared" si="0"/>
        <v>2045</v>
      </c>
      <c r="C35" s="102">
        <f>_xlfn.XLOOKUP($C$15,
          'Inputs and Assumptions'!$A$30:$A$31,
          'Inputs and Assumptions'!$B$30:$B$31)/ 'Inputs and Assumptions'!$B$49
  /_xlfn.XLOOKUP(B35,'Inputs and Assumptions'!$A$72:$A$119,'Inputs and Assumptions'!$B$72:$B$119)</f>
        <v>3.0987634788011569</v>
      </c>
      <c r="D35" s="107">
        <f>_xlfn.XLOOKUP($D$15,
          'Inputs and Assumptions'!$A$30:$A$31,
          'Inputs and Assumptions'!$B$30:$B$31)/ 'Inputs and Assumptions'!$B$49
  /_xlfn.XLOOKUP(B35,'Inputs and Assumptions'!$A$72:$A$119,'Inputs and Assumptions'!$B$72:$B$119)</f>
        <v>1.190716686756917</v>
      </c>
      <c r="E35" s="99">
        <f t="shared" si="3"/>
        <v>4.2894801655580741</v>
      </c>
      <c r="F35" s="6"/>
      <c r="G35" s="49"/>
      <c r="H35" s="81">
        <f t="shared" si="1"/>
        <v>2045</v>
      </c>
      <c r="I35" s="74">
        <f t="shared" si="4"/>
        <v>5.5054999999999961</v>
      </c>
      <c r="J35" s="74">
        <f>$I$21*(-1)*'Inputs and Assumptions'!$B$23</f>
        <v>-0.21175000000000002</v>
      </c>
      <c r="K35" s="74">
        <f>I35*'Inputs and Assumptions'!$B$15</f>
        <v>0.65737018285714233</v>
      </c>
      <c r="L35" s="74">
        <f>K35/INDEX('Inputs and Assumptions'!$A$72:$B$119,MATCH('Elexicon Calculations'!$H35,'Inputs and Assumptions'!$A$72:$A$119,0),2)</f>
        <v>0.45123911406891576</v>
      </c>
      <c r="M35" s="83">
        <f t="shared" si="2"/>
        <v>2045</v>
      </c>
      <c r="N35" s="75">
        <f>MAX(IF(M35&lt;(2031+'Inputs and Assumptions'!$B$52),0,IF(M35=(2031+'Inputs and Assumptions'!$B$52),SUM('Inputs and Assumptions'!$D$72:$D$93),SUM(N34:O34))),0)</f>
        <v>4.3237799999999975</v>
      </c>
      <c r="O35" s="75">
        <f>IF(M35&lt;(2031+'Inputs and Assumptions'!$B$52),0,SUM('Inputs and Assumptions'!$D$72:$D$84)*(-1)*'Inputs and Assumptions'!$B$23)</f>
        <v>-0.16014</v>
      </c>
      <c r="P35" s="75">
        <f>N35*'Inputs and Assumptions'!$B$15</f>
        <v>0.51626992084897927</v>
      </c>
      <c r="Q35" s="75">
        <f>P35/INDEX('Inputs and Assumptions'!$A$72:$B$126,MATCH('Elexicon Calculations'!$M35,'Inputs and Assumptions'!$A$72:$A$126,0),2)</f>
        <v>0.35438355401487548</v>
      </c>
      <c r="R35" s="6"/>
      <c r="S35" s="49"/>
      <c r="T35" s="6"/>
      <c r="U35" s="6"/>
      <c r="V35" s="76"/>
      <c r="W35" s="6"/>
    </row>
    <row r="36" spans="1:23">
      <c r="A36" s="6"/>
      <c r="B36" s="68">
        <f t="shared" si="0"/>
        <v>2046</v>
      </c>
      <c r="C36" s="6"/>
      <c r="D36" s="6"/>
      <c r="E36" s="6"/>
      <c r="F36" s="6"/>
      <c r="G36" s="49"/>
      <c r="H36" s="81">
        <f t="shared" si="1"/>
        <v>2046</v>
      </c>
      <c r="I36" s="74">
        <f t="shared" si="4"/>
        <v>5.2937499999999957</v>
      </c>
      <c r="J36" s="74">
        <f>$I$21*(-1)*'Inputs and Assumptions'!$B$23</f>
        <v>-0.21175000000000002</v>
      </c>
      <c r="K36" s="74">
        <f>I36*'Inputs and Assumptions'!$B$15</f>
        <v>0.63208671428571372</v>
      </c>
      <c r="L36" s="74">
        <f>K36/INDEX('Inputs and Assumptions'!$A$72:$B$119,MATCH('Elexicon Calculations'!$H36,'Inputs and Assumptions'!$A$72:$A$119,0),2)</f>
        <v>0.4253762387527486</v>
      </c>
      <c r="M36" s="83">
        <f t="shared" si="2"/>
        <v>2046</v>
      </c>
      <c r="N36" s="75">
        <f>MAX(IF(M36&lt;(2031+'Inputs and Assumptions'!$B$52),0,IF(M36=(2031+'Inputs and Assumptions'!$B$52),SUM('Inputs and Assumptions'!$D$72:$D$93),SUM(N35:O35))),0)</f>
        <v>4.1636399999999973</v>
      </c>
      <c r="O36" s="75">
        <f>IF(M36&lt;(2031+'Inputs and Assumptions'!$B$52),0,SUM('Inputs and Assumptions'!$D$72:$D$84)*(-1)*'Inputs and Assumptions'!$B$23)</f>
        <v>-0.16014</v>
      </c>
      <c r="P36" s="75">
        <f>N36*'Inputs and Assumptions'!$B$15</f>
        <v>0.49714881266938743</v>
      </c>
      <c r="Q36" s="75">
        <f>P36/INDEX('Inputs and Assumptions'!$A$72:$B$126,MATCH('Elexicon Calculations'!$M36,'Inputs and Assumptions'!$A$72:$A$126,0),2)</f>
        <v>0.33456689921520555</v>
      </c>
      <c r="R36" s="6"/>
      <c r="S36" s="49"/>
      <c r="T36" s="6"/>
      <c r="U36" s="6"/>
      <c r="V36" s="76"/>
      <c r="W36" s="6"/>
    </row>
    <row r="37" spans="1:23">
      <c r="A37" s="6"/>
      <c r="B37" s="68">
        <f t="shared" si="0"/>
        <v>2047</v>
      </c>
      <c r="C37" s="6"/>
      <c r="D37" s="6"/>
      <c r="E37" s="6"/>
      <c r="F37" s="6"/>
      <c r="G37" s="49"/>
      <c r="H37" s="81">
        <f t="shared" si="1"/>
        <v>2047</v>
      </c>
      <c r="I37" s="74">
        <f t="shared" si="4"/>
        <v>5.0819999999999954</v>
      </c>
      <c r="J37" s="74">
        <f>$I$21*(-1)*'Inputs and Assumptions'!$B$23</f>
        <v>-0.21175000000000002</v>
      </c>
      <c r="K37" s="74">
        <f>I37*'Inputs and Assumptions'!$B$15</f>
        <v>0.60680324571428512</v>
      </c>
      <c r="L37" s="74">
        <f>K37/INDEX('Inputs and Assumptions'!$A$72:$B$119,MATCH('Elexicon Calculations'!$H37,'Inputs and Assumptions'!$A$72:$A$119,0),2)</f>
        <v>0.40035410706141039</v>
      </c>
      <c r="M37" s="83">
        <f t="shared" si="2"/>
        <v>2047</v>
      </c>
      <c r="N37" s="75">
        <f>MAX(IF(M37&lt;(2031+'Inputs and Assumptions'!$B$52),0,IF(M37=(2031+'Inputs and Assumptions'!$B$52),SUM('Inputs and Assumptions'!$D$72:$D$93),SUM(N36:O36))),0)</f>
        <v>4.0034999999999972</v>
      </c>
      <c r="O37" s="75">
        <f>IF(M37&lt;(2031+'Inputs and Assumptions'!$B$52),0,SUM('Inputs and Assumptions'!$D$72:$D$84)*(-1)*'Inputs and Assumptions'!$B$23)</f>
        <v>-0.16014</v>
      </c>
      <c r="P37" s="75">
        <f>N37*'Inputs and Assumptions'!$B$15</f>
        <v>0.47802770448979559</v>
      </c>
      <c r="Q37" s="75">
        <f>P37/INDEX('Inputs and Assumptions'!$A$72:$B$126,MATCH('Elexicon Calculations'!$M37,'Inputs and Assumptions'!$A$72:$A$126,0),2)</f>
        <v>0.31539111916968848</v>
      </c>
      <c r="R37" s="6"/>
      <c r="S37" s="49"/>
      <c r="T37" s="6"/>
      <c r="U37" s="6"/>
      <c r="V37" s="76"/>
      <c r="W37" s="6"/>
    </row>
    <row r="38" spans="1:23">
      <c r="A38" s="6"/>
      <c r="B38" s="68">
        <f t="shared" si="0"/>
        <v>2048</v>
      </c>
      <c r="C38" s="6"/>
      <c r="D38" s="6"/>
      <c r="E38" s="6"/>
      <c r="F38" s="6"/>
      <c r="G38" s="49"/>
      <c r="H38" s="81">
        <f t="shared" si="1"/>
        <v>2048</v>
      </c>
      <c r="I38" s="74">
        <f t="shared" si="4"/>
        <v>4.8702499999999951</v>
      </c>
      <c r="J38" s="74">
        <f>$I$21*(-1)*'Inputs and Assumptions'!$B$23</f>
        <v>-0.21175000000000002</v>
      </c>
      <c r="K38" s="74">
        <f>I38*'Inputs and Assumptions'!$B$15</f>
        <v>0.58151977714285652</v>
      </c>
      <c r="L38" s="74">
        <f>K38/INDEX('Inputs and Assumptions'!$A$72:$B$119,MATCH('Elexicon Calculations'!$H38,'Inputs and Assumptions'!$A$72:$A$119,0),2)</f>
        <v>0.37614969209201132</v>
      </c>
      <c r="M38" s="83">
        <f t="shared" si="2"/>
        <v>2048</v>
      </c>
      <c r="N38" s="75">
        <f>MAX(IF(M38&lt;(2031+'Inputs and Assumptions'!$B$52),0,IF(M38=(2031+'Inputs and Assumptions'!$B$52),SUM('Inputs and Assumptions'!$D$72:$D$93),SUM(N37:O37))),0)</f>
        <v>3.843359999999997</v>
      </c>
      <c r="O38" s="75">
        <f>IF(M38&lt;(2031+'Inputs and Assumptions'!$B$52),0,SUM('Inputs and Assumptions'!$D$72:$D$84)*(-1)*'Inputs and Assumptions'!$B$23)</f>
        <v>-0.16014</v>
      </c>
      <c r="P38" s="75">
        <f>N38*'Inputs and Assumptions'!$B$15</f>
        <v>0.4589065963102037</v>
      </c>
      <c r="Q38" s="75">
        <f>P38/INDEX('Inputs and Assumptions'!$A$72:$B$126,MATCH('Elexicon Calculations'!$M38,'Inputs and Assumptions'!$A$72:$A$126,0),2)</f>
        <v>0.29683870039500088</v>
      </c>
      <c r="R38" s="6"/>
      <c r="S38" s="49"/>
      <c r="T38" s="6"/>
      <c r="U38" s="6"/>
      <c r="V38" s="76"/>
      <c r="W38" s="6"/>
    </row>
    <row r="39" spans="1:23">
      <c r="A39" s="6"/>
      <c r="B39" s="68">
        <f t="shared" si="0"/>
        <v>2049</v>
      </c>
      <c r="C39" s="6"/>
      <c r="D39" s="6"/>
      <c r="E39" s="6"/>
      <c r="F39" s="6"/>
      <c r="G39" s="49"/>
      <c r="H39" s="81">
        <f t="shared" si="1"/>
        <v>2049</v>
      </c>
      <c r="I39" s="74">
        <f t="shared" si="4"/>
        <v>4.6584999999999948</v>
      </c>
      <c r="J39" s="74">
        <f>$I$21*(-1)*'Inputs and Assumptions'!$B$23</f>
        <v>-0.21175000000000002</v>
      </c>
      <c r="K39" s="74">
        <f>I39*'Inputs and Assumptions'!$B$15</f>
        <v>0.55623630857142792</v>
      </c>
      <c r="L39" s="74">
        <f>K39/INDEX('Inputs and Assumptions'!$A$72:$B$119,MATCH('Elexicon Calculations'!$H39,'Inputs and Assumptions'!$A$72:$A$119,0),2)</f>
        <v>0.35274054671885119</v>
      </c>
      <c r="M39" s="83">
        <f t="shared" si="2"/>
        <v>2049</v>
      </c>
      <c r="N39" s="75">
        <f>MAX(IF(M39&lt;(2031+'Inputs and Assumptions'!$B$52),0,IF(M39=(2031+'Inputs and Assumptions'!$B$52),SUM('Inputs and Assumptions'!$D$72:$D$93),SUM(N38:O38))),0)</f>
        <v>3.6832199999999968</v>
      </c>
      <c r="O39" s="75">
        <f>IF(M39&lt;(2031+'Inputs and Assumptions'!$B$52),0,SUM('Inputs and Assumptions'!$D$72:$D$84)*(-1)*'Inputs and Assumptions'!$B$23)</f>
        <v>-0.16014</v>
      </c>
      <c r="P39" s="75">
        <f>N39*'Inputs and Assumptions'!$B$15</f>
        <v>0.43978548813061186</v>
      </c>
      <c r="Q39" s="75">
        <f>P39/INDEX('Inputs and Assumptions'!$A$72:$B$126,MATCH('Elexicon Calculations'!$M39,'Inputs and Assumptions'!$A$72:$A$126,0),2)</f>
        <v>0.27889256981556454</v>
      </c>
      <c r="R39" s="6"/>
      <c r="S39" s="49"/>
      <c r="T39" s="6"/>
      <c r="U39" s="6"/>
      <c r="V39" s="76"/>
      <c r="W39" s="6"/>
    </row>
    <row r="40" spans="1:23">
      <c r="A40" s="6"/>
      <c r="B40" s="68">
        <f t="shared" si="0"/>
        <v>2050</v>
      </c>
      <c r="C40" s="6"/>
      <c r="D40" s="6"/>
      <c r="E40" s="6"/>
      <c r="F40" s="6"/>
      <c r="G40" s="49"/>
      <c r="H40" s="81">
        <f t="shared" si="1"/>
        <v>2050</v>
      </c>
      <c r="I40" s="74">
        <f t="shared" si="4"/>
        <v>4.4467499999999944</v>
      </c>
      <c r="J40" s="74">
        <f>$I$21*(-1)*'Inputs and Assumptions'!$B$23</f>
        <v>-0.21175000000000002</v>
      </c>
      <c r="K40" s="74">
        <f>I40*'Inputs and Assumptions'!$B$15</f>
        <v>0.53095283999999932</v>
      </c>
      <c r="L40" s="74">
        <f>K40/INDEX('Inputs and Assumptions'!$A$72:$B$119,MATCH('Elexicon Calculations'!$H40,'Inputs and Assumptions'!$A$72:$A$119,0),2)</f>
        <v>0.33010478971015478</v>
      </c>
      <c r="M40" s="83">
        <f t="shared" si="2"/>
        <v>2050</v>
      </c>
      <c r="N40" s="75">
        <f>MAX(IF(M40&lt;(2031+'Inputs and Assumptions'!$B$52),0,IF(M40=(2031+'Inputs and Assumptions'!$B$52),SUM('Inputs and Assumptions'!$D$72:$D$93),SUM(N39:O39))),0)</f>
        <v>3.5230799999999967</v>
      </c>
      <c r="O40" s="75">
        <f>IF(M40&lt;(2031+'Inputs and Assumptions'!$B$52),0,SUM('Inputs and Assumptions'!$D$72:$D$84)*(-1)*'Inputs and Assumptions'!$B$23)</f>
        <v>-0.16014</v>
      </c>
      <c r="P40" s="75">
        <f>N40*'Inputs and Assumptions'!$B$15</f>
        <v>0.42066437995102002</v>
      </c>
      <c r="Q40" s="75">
        <f>P40/INDEX('Inputs and Assumptions'!$A$72:$B$126,MATCH('Elexicon Calculations'!$M40,'Inputs and Assumptions'!$A$72:$A$126,0),2)</f>
        <v>0.26153608422601959</v>
      </c>
      <c r="R40" s="6"/>
      <c r="S40" s="49"/>
      <c r="T40" s="6"/>
      <c r="U40" s="6"/>
      <c r="V40" s="76"/>
      <c r="W40" s="6"/>
    </row>
    <row r="41" spans="1:23">
      <c r="A41" s="6"/>
      <c r="B41" s="68">
        <f t="shared" si="0"/>
        <v>2051</v>
      </c>
      <c r="C41" s="6"/>
      <c r="D41" s="6"/>
      <c r="E41" s="6"/>
      <c r="F41" s="6"/>
      <c r="G41" s="49"/>
      <c r="H41" s="81">
        <f t="shared" si="1"/>
        <v>2051</v>
      </c>
      <c r="I41" s="74">
        <f t="shared" si="4"/>
        <v>4.2349999999999941</v>
      </c>
      <c r="J41" s="74">
        <f>$I$21*(-1)*'Inputs and Assumptions'!$B$23</f>
        <v>-0.21175000000000002</v>
      </c>
      <c r="K41" s="74">
        <f>I41*'Inputs and Assumptions'!$B$15</f>
        <v>0.50566937142857071</v>
      </c>
      <c r="L41" s="74">
        <f>K41/INDEX('Inputs and Assumptions'!$A$72:$B$119,MATCH('Elexicon Calculations'!$H41,'Inputs and Assumptions'!$A$72:$A$119,0),2)</f>
        <v>0.3082210921663443</v>
      </c>
      <c r="M41" s="83">
        <f t="shared" si="2"/>
        <v>2051</v>
      </c>
      <c r="N41" s="75">
        <f>MAX(IF(M41&lt;(2031+'Inputs and Assumptions'!$B$52),0,IF(M41=(2031+'Inputs and Assumptions'!$B$52),SUM('Inputs and Assumptions'!$D$72:$D$93),SUM(N40:O40))),0)</f>
        <v>3.3629399999999965</v>
      </c>
      <c r="O41" s="75">
        <f>IF(M41&lt;(2031+'Inputs and Assumptions'!$B$52),0,SUM('Inputs and Assumptions'!$D$72:$D$84)*(-1)*'Inputs and Assumptions'!$B$23)</f>
        <v>-0.16014</v>
      </c>
      <c r="P41" s="75">
        <f>N41*'Inputs and Assumptions'!$B$15</f>
        <v>0.40154327177142812</v>
      </c>
      <c r="Q41" s="75">
        <f>P41/INDEX('Inputs and Assumptions'!$A$72:$B$126,MATCH('Elexicon Calculations'!$M41,'Inputs and Assumptions'!$A$72:$A$126,0),2)</f>
        <v>0.24475301999761187</v>
      </c>
      <c r="R41" s="6"/>
      <c r="S41" s="49"/>
      <c r="T41" s="6"/>
      <c r="U41" s="6"/>
      <c r="V41" s="76"/>
      <c r="W41" s="6"/>
    </row>
    <row r="42" spans="1:23">
      <c r="A42" s="6"/>
      <c r="B42" s="68">
        <f t="shared" si="0"/>
        <v>2052</v>
      </c>
      <c r="C42" s="6"/>
      <c r="D42" s="6"/>
      <c r="E42" s="6"/>
      <c r="F42" s="6"/>
      <c r="G42" s="49"/>
      <c r="H42" s="81">
        <f t="shared" si="1"/>
        <v>2052</v>
      </c>
      <c r="I42" s="74">
        <f t="shared" si="4"/>
        <v>4.0232499999999938</v>
      </c>
      <c r="J42" s="74">
        <f>$I$21*(-1)*'Inputs and Assumptions'!$B$23</f>
        <v>-0.21175000000000002</v>
      </c>
      <c r="K42" s="74">
        <f>I42*'Inputs and Assumptions'!$B$15</f>
        <v>0.48038590285714211</v>
      </c>
      <c r="L42" s="74">
        <f>K42/INDEX('Inputs and Assumptions'!$A$72:$B$119,MATCH('Elexicon Calculations'!$H42,'Inputs and Assumptions'!$A$72:$A$119,0),2)</f>
        <v>0.28706866427257555</v>
      </c>
      <c r="M42" s="83">
        <f t="shared" si="2"/>
        <v>2052</v>
      </c>
      <c r="N42" s="75">
        <f>MAX(IF(M42&lt;(2031+'Inputs and Assumptions'!$B$52),0,IF(M42=(2031+'Inputs and Assumptions'!$B$52),SUM('Inputs and Assumptions'!$D$72:$D$93),SUM(N41:O41))),0)</f>
        <v>3.2027999999999963</v>
      </c>
      <c r="O42" s="75">
        <f>IF(M42&lt;(2031+'Inputs and Assumptions'!$B$52),0,SUM('Inputs and Assumptions'!$D$72:$D$84)*(-1)*'Inputs and Assumptions'!$B$23)</f>
        <v>-0.16014</v>
      </c>
      <c r="P42" s="75">
        <f>N42*'Inputs and Assumptions'!$B$15</f>
        <v>0.38242216359183628</v>
      </c>
      <c r="Q42" s="75">
        <f>P42/INDEX('Inputs and Assumptions'!$A$72:$B$126,MATCH('Elexicon Calculations'!$M42,'Inputs and Assumptions'!$A$72:$A$126,0),2)</f>
        <v>0.22852756302298027</v>
      </c>
      <c r="R42" s="6"/>
      <c r="S42" s="49"/>
      <c r="T42" s="6"/>
      <c r="U42" s="6"/>
      <c r="V42" s="76"/>
      <c r="W42" s="6"/>
    </row>
    <row r="43" spans="1:23">
      <c r="A43" s="6"/>
      <c r="B43" s="68">
        <f t="shared" si="0"/>
        <v>2053</v>
      </c>
      <c r="C43" s="6"/>
      <c r="D43" s="6"/>
      <c r="E43" s="6"/>
      <c r="F43" s="6"/>
      <c r="G43" s="49"/>
      <c r="H43" s="81">
        <f t="shared" si="1"/>
        <v>2053</v>
      </c>
      <c r="I43" s="74">
        <f t="shared" si="4"/>
        <v>3.8114999999999939</v>
      </c>
      <c r="J43" s="74">
        <f>$I$21*(-1)*'Inputs and Assumptions'!$B$23</f>
        <v>-0.21175000000000002</v>
      </c>
      <c r="K43" s="74">
        <f>I43*'Inputs and Assumptions'!$B$15</f>
        <v>0.45510243428571356</v>
      </c>
      <c r="L43" s="74">
        <f>K43/INDEX('Inputs and Assumptions'!$A$72:$B$119,MATCH('Elexicon Calculations'!$H43,'Inputs and Assumptions'!$A$72:$A$119,0),2)</f>
        <v>0.26662724235842927</v>
      </c>
      <c r="M43" s="83">
        <f t="shared" si="2"/>
        <v>2053</v>
      </c>
      <c r="N43" s="75">
        <f>MAX(IF(M43&lt;(2031+'Inputs and Assumptions'!$B$52),0,IF(M43=(2031+'Inputs and Assumptions'!$B$52),SUM('Inputs and Assumptions'!$D$72:$D$93),SUM(N42:O42))),0)</f>
        <v>3.0426599999999961</v>
      </c>
      <c r="O43" s="75">
        <f>IF(M43&lt;(2031+'Inputs and Assumptions'!$B$52),0,SUM('Inputs and Assumptions'!$D$72:$D$84)*(-1)*'Inputs and Assumptions'!$B$23)</f>
        <v>-0.16014</v>
      </c>
      <c r="P43" s="75">
        <f>N43*'Inputs and Assumptions'!$B$15</f>
        <v>0.36330105541224444</v>
      </c>
      <c r="Q43" s="75">
        <f>P43/INDEX('Inputs and Assumptions'!$A$72:$B$126,MATCH('Elexicon Calculations'!$M43,'Inputs and Assumptions'!$A$72:$A$126,0),2)</f>
        <v>0.21284429889395218</v>
      </c>
      <c r="R43" s="6"/>
      <c r="S43" s="49"/>
      <c r="T43" s="6"/>
      <c r="U43" s="6"/>
      <c r="V43" s="76"/>
      <c r="W43" s="6"/>
    </row>
    <row r="44" spans="1:23">
      <c r="A44" s="6"/>
      <c r="B44" s="68">
        <f t="shared" si="0"/>
        <v>2054</v>
      </c>
      <c r="C44" s="6"/>
      <c r="D44" s="6"/>
      <c r="E44" s="6"/>
      <c r="F44" s="6"/>
      <c r="G44" s="49"/>
      <c r="H44" s="81">
        <f t="shared" si="1"/>
        <v>2054</v>
      </c>
      <c r="I44" s="74">
        <f t="shared" si="4"/>
        <v>3.599749999999994</v>
      </c>
      <c r="J44" s="74">
        <f>$I$21*(-1)*'Inputs and Assumptions'!$B$23</f>
        <v>-0.21175000000000002</v>
      </c>
      <c r="K44" s="74">
        <f>I44*'Inputs and Assumptions'!$B$15</f>
        <v>0.42981896571428496</v>
      </c>
      <c r="L44" s="74">
        <f>K44/INDEX('Inputs and Assumptions'!$A$72:$B$119,MATCH('Elexicon Calculations'!$H44,'Inputs and Assumptions'!$A$72:$A$119,0),2)</f>
        <v>0.24687707625780483</v>
      </c>
      <c r="M44" s="83">
        <f t="shared" si="2"/>
        <v>2054</v>
      </c>
      <c r="N44" s="75">
        <f>MAX(IF(M44&lt;(2031+'Inputs and Assumptions'!$B$52),0,IF(M44=(2031+'Inputs and Assumptions'!$B$52),SUM('Inputs and Assumptions'!$D$72:$D$93),SUM(N43:O43))),0)</f>
        <v>2.882519999999996</v>
      </c>
      <c r="O44" s="75">
        <f>IF(M44&lt;(2031+'Inputs and Assumptions'!$B$52),0,SUM('Inputs and Assumptions'!$D$72:$D$84)*(-1)*'Inputs and Assumptions'!$B$23)</f>
        <v>-0.16014</v>
      </c>
      <c r="P44" s="75">
        <f>N44*'Inputs and Assumptions'!$B$15</f>
        <v>0.34417994723265255</v>
      </c>
      <c r="Q44" s="75">
        <f>P44/INDEX('Inputs and Assumptions'!$A$72:$B$126,MATCH('Elexicon Calculations'!$M44,'Inputs and Assumptions'!$A$72:$A$126,0),2)</f>
        <v>0.19768820330707626</v>
      </c>
      <c r="R44" s="6"/>
      <c r="S44" s="49"/>
      <c r="T44" s="6"/>
      <c r="U44" s="6"/>
      <c r="V44" s="76"/>
      <c r="W44" s="6"/>
    </row>
    <row r="45" spans="1:23">
      <c r="A45" s="6"/>
      <c r="B45" s="68">
        <f t="shared" si="0"/>
        <v>2055</v>
      </c>
      <c r="C45" s="6"/>
      <c r="D45" s="6"/>
      <c r="E45" s="6"/>
      <c r="F45" s="6"/>
      <c r="G45" s="49"/>
      <c r="H45" s="81">
        <f t="shared" si="1"/>
        <v>2055</v>
      </c>
      <c r="I45" s="74">
        <f t="shared" si="4"/>
        <v>3.3879999999999941</v>
      </c>
      <c r="J45" s="74">
        <f>$I$21*(-1)*'Inputs and Assumptions'!$B$23</f>
        <v>-0.21175000000000002</v>
      </c>
      <c r="K45" s="74">
        <f>I45*'Inputs and Assumptions'!$B$15</f>
        <v>0.40453549714285642</v>
      </c>
      <c r="L45" s="74">
        <f>K45/INDEX('Inputs and Assumptions'!$A$72:$B$119,MATCH('Elexicon Calculations'!$H45,'Inputs and Assumptions'!$A$72:$A$119,0),2)</f>
        <v>0.22779891696221899</v>
      </c>
      <c r="M45" s="83">
        <f t="shared" si="2"/>
        <v>2055</v>
      </c>
      <c r="N45" s="75">
        <f>MAX(IF(M45&lt;(2031+'Inputs and Assumptions'!$B$52),0,IF(M45=(2031+'Inputs and Assumptions'!$B$52),SUM('Inputs and Assumptions'!$D$72:$D$93),SUM(N44:O44))),0)</f>
        <v>2.7223799999999958</v>
      </c>
      <c r="O45" s="75">
        <f>IF(M45&lt;(2031+'Inputs and Assumptions'!$B$52),0,SUM('Inputs and Assumptions'!$D$72:$D$84)*(-1)*'Inputs and Assumptions'!$B$23)</f>
        <v>-0.16014</v>
      </c>
      <c r="P45" s="75">
        <f>N45*'Inputs and Assumptions'!$B$15</f>
        <v>0.32505883905306071</v>
      </c>
      <c r="Q45" s="75">
        <f>P45/INDEX('Inputs and Assumptions'!$A$72:$B$126,MATCH('Elexicon Calculations'!$M45,'Inputs and Assumptions'!$A$72:$A$126,0),2)</f>
        <v>0.18304463269173726</v>
      </c>
      <c r="R45" s="6"/>
      <c r="S45" s="49"/>
      <c r="T45" s="6"/>
      <c r="U45" s="6"/>
      <c r="V45" s="76"/>
      <c r="W45" s="6"/>
    </row>
    <row r="46" spans="1:23">
      <c r="A46" s="6"/>
      <c r="B46" s="68">
        <f t="shared" si="0"/>
        <v>2056</v>
      </c>
      <c r="C46" s="6"/>
      <c r="D46" s="6"/>
      <c r="E46" s="6"/>
      <c r="F46" s="6"/>
      <c r="G46" s="49"/>
      <c r="H46" s="81">
        <f t="shared" si="1"/>
        <v>2056</v>
      </c>
      <c r="I46" s="74">
        <f t="shared" si="4"/>
        <v>3.1762499999999942</v>
      </c>
      <c r="J46" s="74">
        <f>$I$21*(-1)*'Inputs and Assumptions'!$B$23</f>
        <v>-0.21175000000000002</v>
      </c>
      <c r="K46" s="74">
        <f>I46*'Inputs and Assumptions'!$B$15</f>
        <v>0.37925202857142787</v>
      </c>
      <c r="L46" s="74">
        <f>K46/INDEX('Inputs and Assumptions'!$A$72:$B$119,MATCH('Elexicon Calculations'!$H46,'Inputs and Assumptions'!$A$72:$A$119,0),2)</f>
        <v>0.20937400456086303</v>
      </c>
      <c r="M46" s="83">
        <f t="shared" si="2"/>
        <v>2056</v>
      </c>
      <c r="N46" s="75">
        <f>MAX(IF(M46&lt;(2031+'Inputs and Assumptions'!$B$52),0,IF(M46=(2031+'Inputs and Assumptions'!$B$52),SUM('Inputs and Assumptions'!$D$72:$D$93),SUM(N45:O45))),0)</f>
        <v>2.5622399999999956</v>
      </c>
      <c r="O46" s="75">
        <f>IF(M46&lt;(2031+'Inputs and Assumptions'!$B$52),0,SUM('Inputs and Assumptions'!$D$72:$D$84)*(-1)*'Inputs and Assumptions'!$B$23)</f>
        <v>-0.16014</v>
      </c>
      <c r="P46" s="75">
        <f>N46*'Inputs and Assumptions'!$B$15</f>
        <v>0.30593773087346887</v>
      </c>
      <c r="Q46" s="75">
        <f>P46/INDEX('Inputs and Assumptions'!$A$72:$B$126,MATCH('Elexicon Calculations'!$M46,'Inputs and Assumptions'!$A$72:$A$126,0),2)</f>
        <v>0.1688993150558129</v>
      </c>
      <c r="R46" s="6"/>
      <c r="S46" s="49"/>
      <c r="T46" s="6"/>
      <c r="U46" s="6"/>
      <c r="V46" s="76"/>
      <c r="W46" s="6"/>
    </row>
    <row r="47" spans="1:23">
      <c r="A47" s="6"/>
      <c r="B47" s="68">
        <f t="shared" si="0"/>
        <v>2057</v>
      </c>
      <c r="C47" s="6"/>
      <c r="D47" s="6"/>
      <c r="E47" s="6"/>
      <c r="F47" s="6"/>
      <c r="G47" s="49"/>
      <c r="H47" s="81">
        <f t="shared" si="1"/>
        <v>2057</v>
      </c>
      <c r="I47" s="74">
        <f t="shared" si="4"/>
        <v>2.9644999999999944</v>
      </c>
      <c r="J47" s="74">
        <f>$I$21*(-1)*'Inputs and Assumptions'!$B$23</f>
        <v>-0.21175000000000002</v>
      </c>
      <c r="K47" s="74">
        <f>I47*'Inputs and Assumptions'!$B$15</f>
        <v>0.35396855999999932</v>
      </c>
      <c r="L47" s="74">
        <f>K47/INDEX('Inputs and Assumptions'!$A$72:$B$119,MATCH('Elexicon Calculations'!$H47,'Inputs and Assumptions'!$A$72:$A$119,0),2)</f>
        <v>0.19158405646092039</v>
      </c>
      <c r="M47" s="83">
        <f t="shared" si="2"/>
        <v>2057</v>
      </c>
      <c r="N47" s="75">
        <f>MAX(IF(M47&lt;(2031+'Inputs and Assumptions'!$B$52),0,IF(M47=(2031+'Inputs and Assumptions'!$B$52),SUM('Inputs and Assumptions'!$D$72:$D$93),SUM(N46:O46))),0)</f>
        <v>2.4020999999999955</v>
      </c>
      <c r="O47" s="75">
        <f>IF(M47&lt;(2031+'Inputs and Assumptions'!$B$52),0,SUM('Inputs and Assumptions'!$D$72:$D$84)*(-1)*'Inputs and Assumptions'!$B$23)</f>
        <v>-0.16014</v>
      </c>
      <c r="P47" s="75">
        <f>N47*'Inputs and Assumptions'!$B$15</f>
        <v>0.28681662269387698</v>
      </c>
      <c r="Q47" s="75">
        <f>P47/INDEX('Inputs and Assumptions'!$A$72:$B$126,MATCH('Elexicon Calculations'!$M47,'Inputs and Assumptions'!$A$72:$A$126,0),2)</f>
        <v>0.15523834104394563</v>
      </c>
      <c r="R47" s="6"/>
      <c r="S47" s="49"/>
      <c r="T47" s="6"/>
      <c r="U47" s="6"/>
      <c r="V47" s="76"/>
      <c r="W47" s="6"/>
    </row>
    <row r="48" spans="1:23">
      <c r="A48" s="6"/>
      <c r="B48" s="68">
        <f t="shared" si="0"/>
        <v>2058</v>
      </c>
      <c r="C48" s="6"/>
      <c r="D48" s="6"/>
      <c r="E48" s="6"/>
      <c r="F48" s="6"/>
      <c r="G48" s="49"/>
      <c r="H48" s="81">
        <f t="shared" si="1"/>
        <v>2058</v>
      </c>
      <c r="I48" s="74">
        <f t="shared" si="4"/>
        <v>2.7527499999999945</v>
      </c>
      <c r="J48" s="74">
        <f>$I$21*(-1)*'Inputs and Assumptions'!$B$23</f>
        <v>-0.21175000000000002</v>
      </c>
      <c r="K48" s="74">
        <f>I48*'Inputs and Assumptions'!$B$15</f>
        <v>0.32868509142857077</v>
      </c>
      <c r="L48" s="74">
        <f>K48/INDEX('Inputs and Assumptions'!$A$72:$B$119,MATCH('Elexicon Calculations'!$H48,'Inputs and Assumptions'!$A$72:$A$119,0),2)</f>
        <v>0.17441125588179027</v>
      </c>
      <c r="M48" s="83">
        <f t="shared" si="2"/>
        <v>2058</v>
      </c>
      <c r="N48" s="75">
        <f>MAX(IF(M48&lt;(2031+'Inputs and Assumptions'!$B$52),0,IF(M48=(2031+'Inputs and Assumptions'!$B$52),SUM('Inputs and Assumptions'!$D$72:$D$93),SUM(N47:O47))),0)</f>
        <v>2.2419599999999953</v>
      </c>
      <c r="O48" s="75">
        <f>IF(M48&lt;(2031+'Inputs and Assumptions'!$B$52),0,SUM('Inputs and Assumptions'!$D$72:$D$84)*(-1)*'Inputs and Assumptions'!$B$23)</f>
        <v>-0.16014</v>
      </c>
      <c r="P48" s="75">
        <f>N48*'Inputs and Assumptions'!$B$15</f>
        <v>0.26769551451428514</v>
      </c>
      <c r="Q48" s="75">
        <f>P48/INDEX('Inputs and Assumptions'!$A$72:$B$126,MATCH('Elexicon Calculations'!$M48,'Inputs and Assumptions'!$A$72:$A$126,0),2)</f>
        <v>0.14204815520361036</v>
      </c>
      <c r="R48" s="6"/>
      <c r="S48" s="49"/>
      <c r="T48" s="6"/>
      <c r="U48" s="6"/>
      <c r="V48" s="76"/>
      <c r="W48" s="6"/>
    </row>
    <row r="49" spans="1:23">
      <c r="A49" s="6"/>
      <c r="B49" s="68">
        <f t="shared" si="0"/>
        <v>2059</v>
      </c>
      <c r="C49" s="6"/>
      <c r="D49" s="6"/>
      <c r="E49" s="6"/>
      <c r="F49" s="6"/>
      <c r="G49" s="49"/>
      <c r="H49" s="81">
        <f t="shared" si="1"/>
        <v>2059</v>
      </c>
      <c r="I49" s="74">
        <f t="shared" si="4"/>
        <v>2.5409999999999946</v>
      </c>
      <c r="J49" s="74">
        <f>$I$21*(-1)*'Inputs and Assumptions'!$B$23</f>
        <v>-0.21175000000000002</v>
      </c>
      <c r="K49" s="74">
        <f>I49*'Inputs and Assumptions'!$B$15</f>
        <v>0.30340162285714223</v>
      </c>
      <c r="L49" s="74">
        <f>K49/INDEX('Inputs and Assumptions'!$A$72:$B$119,MATCH('Elexicon Calculations'!$H49,'Inputs and Assumptions'!$A$72:$A$119,0),2)</f>
        <v>0.15783824061700474</v>
      </c>
      <c r="M49" s="83">
        <f t="shared" si="2"/>
        <v>2059</v>
      </c>
      <c r="N49" s="75">
        <f>MAX(IF(M49&lt;(2031+'Inputs and Assumptions'!$B$52),0,IF(M49=(2031+'Inputs and Assumptions'!$B$52),SUM('Inputs and Assumptions'!$D$72:$D$93),SUM(N48:O48))),0)</f>
        <v>2.0818199999999951</v>
      </c>
      <c r="O49" s="75">
        <f>IF(M49&lt;(2031+'Inputs and Assumptions'!$B$52),0,SUM('Inputs and Assumptions'!$D$72:$D$84)*(-1)*'Inputs and Assumptions'!$B$23)</f>
        <v>-0.16014</v>
      </c>
      <c r="P49" s="75">
        <f>N49*'Inputs and Assumptions'!$B$15</f>
        <v>0.2485744063346933</v>
      </c>
      <c r="Q49" s="75">
        <f>P49/INDEX('Inputs and Assumptions'!$A$72:$B$126,MATCH('Elexicon Calculations'!$M49,'Inputs and Assumptions'!$A$72:$A$126,0),2)</f>
        <v>0.1293155474542671</v>
      </c>
      <c r="R49" s="6"/>
      <c r="S49" s="49"/>
      <c r="T49" s="6"/>
      <c r="U49" s="6"/>
      <c r="V49" s="76"/>
      <c r="W49" s="6"/>
    </row>
    <row r="50" spans="1:23">
      <c r="A50" s="6"/>
      <c r="B50" s="68">
        <f t="shared" si="0"/>
        <v>2060</v>
      </c>
      <c r="C50" s="6"/>
      <c r="D50" s="6"/>
      <c r="E50" s="6"/>
      <c r="F50" s="6"/>
      <c r="G50" s="49"/>
      <c r="H50" s="81">
        <f t="shared" si="1"/>
        <v>2060</v>
      </c>
      <c r="I50" s="74">
        <f t="shared" si="4"/>
        <v>2.3292499999999947</v>
      </c>
      <c r="J50" s="74">
        <f>$I$21*(-1)*'Inputs and Assumptions'!$B$23</f>
        <v>-0.21175000000000002</v>
      </c>
      <c r="K50" s="74">
        <f>I50*'Inputs and Assumptions'!$B$15</f>
        <v>0.27811815428571363</v>
      </c>
      <c r="L50" s="74">
        <f>K50/INDEX('Inputs and Assumptions'!$A$72:$B$119,MATCH('Elexicon Calculations'!$H50,'Inputs and Assumptions'!$A$72:$A$119,0),2)</f>
        <v>0.14184809205776563</v>
      </c>
      <c r="M50" s="83">
        <f t="shared" si="2"/>
        <v>2060</v>
      </c>
      <c r="N50" s="75">
        <f>MAX(IF(M50&lt;(2031+'Inputs and Assumptions'!$B$52),0,IF(M50=(2031+'Inputs and Assumptions'!$B$52),SUM('Inputs and Assumptions'!$D$72:$D$93),SUM(N49:O49))),0)</f>
        <v>1.9216799999999952</v>
      </c>
      <c r="O50" s="75">
        <f>IF(M50&lt;(2031+'Inputs and Assumptions'!$B$52),0,SUM('Inputs and Assumptions'!$D$72:$D$84)*(-1)*'Inputs and Assumptions'!$B$23)</f>
        <v>-0.16014</v>
      </c>
      <c r="P50" s="75">
        <f>N50*'Inputs and Assumptions'!$B$15</f>
        <v>0.22945329815510146</v>
      </c>
      <c r="Q50" s="75">
        <f>P50/INDEX('Inputs and Assumptions'!$A$72:$B$126,MATCH('Elexicon Calculations'!$M50,'Inputs and Assumptions'!$A$72:$A$126,0),2)</f>
        <v>0.11702764475499283</v>
      </c>
      <c r="R50" s="6"/>
      <c r="S50" s="49"/>
      <c r="T50" s="6"/>
      <c r="U50" s="6"/>
      <c r="V50" s="76"/>
      <c r="W50" s="6"/>
    </row>
    <row r="51" spans="1:23">
      <c r="A51" s="6"/>
      <c r="B51" s="68">
        <f t="shared" si="0"/>
        <v>2061</v>
      </c>
      <c r="C51" s="6"/>
      <c r="D51" s="6"/>
      <c r="E51" s="6"/>
      <c r="F51" s="6"/>
      <c r="G51" s="49"/>
      <c r="H51" s="81">
        <f t="shared" si="1"/>
        <v>2061</v>
      </c>
      <c r="I51" s="74">
        <f t="shared" si="4"/>
        <v>2.1174999999999948</v>
      </c>
      <c r="J51" s="74">
        <f>$I$21*(-1)*'Inputs and Assumptions'!$B$23</f>
        <v>-0.21175000000000002</v>
      </c>
      <c r="K51" s="74">
        <f>I51*'Inputs and Assumptions'!$B$15</f>
        <v>0.25283468571428508</v>
      </c>
      <c r="L51" s="74">
        <f>K51/INDEX('Inputs and Assumptions'!$A$72:$B$119,MATCH('Elexicon Calculations'!$H51,'Inputs and Assumptions'!$A$72:$A$119,0),2)</f>
        <v>0.12642432447216187</v>
      </c>
      <c r="M51" s="83">
        <f t="shared" si="2"/>
        <v>2061</v>
      </c>
      <c r="N51" s="75">
        <f>MAX(IF(M51&lt;(2031+'Inputs and Assumptions'!$B$52),0,IF(M51=(2031+'Inputs and Assumptions'!$B$52),SUM('Inputs and Assumptions'!$D$72:$D$93),SUM(N50:O50))),0)</f>
        <v>1.7615399999999952</v>
      </c>
      <c r="O51" s="75">
        <f>IF(M51&lt;(2031+'Inputs and Assumptions'!$B$52),0,SUM('Inputs and Assumptions'!$D$72:$D$84)*(-1)*'Inputs and Assumptions'!$B$23)</f>
        <v>-0.16014</v>
      </c>
      <c r="P51" s="75">
        <f>N51*'Inputs and Assumptions'!$B$15</f>
        <v>0.21033218997550962</v>
      </c>
      <c r="Q51" s="75">
        <f>P51/INDEX('Inputs and Assumptions'!$A$72:$B$126,MATCH('Elexicon Calculations'!$M51,'Inputs and Assumptions'!$A$72:$A$126,0),2)</f>
        <v>0.1051719029660883</v>
      </c>
      <c r="R51" s="6"/>
      <c r="S51" s="49"/>
      <c r="T51" s="6"/>
      <c r="U51" s="6"/>
      <c r="V51" s="76"/>
      <c r="W51" s="6"/>
    </row>
    <row r="52" spans="1:23">
      <c r="A52" s="6"/>
      <c r="B52" s="68">
        <f t="shared" si="0"/>
        <v>2062</v>
      </c>
      <c r="C52" s="6"/>
      <c r="D52" s="6"/>
      <c r="E52" s="6"/>
      <c r="F52" s="6"/>
      <c r="G52" s="49"/>
      <c r="H52" s="81">
        <f t="shared" si="1"/>
        <v>2062</v>
      </c>
      <c r="I52" s="74">
        <f t="shared" si="4"/>
        <v>1.9057499999999947</v>
      </c>
      <c r="J52" s="74">
        <f>$I$21*(-1)*'Inputs and Assumptions'!$B$23</f>
        <v>-0.21175000000000002</v>
      </c>
      <c r="K52" s="74">
        <f>I52*'Inputs and Assumptions'!$B$15</f>
        <v>0.2275512171428565</v>
      </c>
      <c r="L52" s="74">
        <f>K52/INDEX('Inputs and Assumptions'!$A$72:$B$119,MATCH('Elexicon Calculations'!$H52,'Inputs and Assumptions'!$A$72:$A$119,0),2)</f>
        <v>0.11155087453426046</v>
      </c>
      <c r="M52" s="83">
        <f t="shared" si="2"/>
        <v>2062</v>
      </c>
      <c r="N52" s="75">
        <f>MAX(IF(M52&lt;(2031+'Inputs and Assumptions'!$B$52),0,IF(M52=(2031+'Inputs and Assumptions'!$B$52),SUM('Inputs and Assumptions'!$D$72:$D$93),SUM(N51:O51))),0)</f>
        <v>1.6013999999999953</v>
      </c>
      <c r="O52" s="75">
        <f>IF(M52&lt;(2031+'Inputs and Assumptions'!$B$52),0,SUM('Inputs and Assumptions'!$D$72:$D$84)*(-1)*'Inputs and Assumptions'!$B$23)</f>
        <v>-0.16014</v>
      </c>
      <c r="P52" s="75">
        <f>N52*'Inputs and Assumptions'!$B$15</f>
        <v>0.19121108179591781</v>
      </c>
      <c r="Q52" s="75">
        <f>P52/INDEX('Inputs and Assumptions'!$A$72:$B$126,MATCH('Elexicon Calculations'!$M52,'Inputs and Assumptions'!$A$72:$A$126,0),2)</f>
        <v>9.3736098900256956E-2</v>
      </c>
      <c r="R52" s="6"/>
      <c r="S52" s="49"/>
      <c r="T52" s="6"/>
      <c r="U52" s="6"/>
      <c r="V52" s="76"/>
      <c r="W52" s="6"/>
    </row>
    <row r="53" spans="1:23">
      <c r="A53" s="6"/>
      <c r="B53" s="68">
        <f t="shared" si="0"/>
        <v>2063</v>
      </c>
      <c r="C53" s="6"/>
      <c r="D53" s="6"/>
      <c r="E53" s="6"/>
      <c r="F53" s="6"/>
      <c r="G53" s="49"/>
      <c r="H53" s="81">
        <f t="shared" si="1"/>
        <v>2063</v>
      </c>
      <c r="I53" s="74">
        <f t="shared" si="4"/>
        <v>1.6939999999999946</v>
      </c>
      <c r="J53" s="74">
        <f>$I$21*(-1)*'Inputs and Assumptions'!$B$23</f>
        <v>-0.21175000000000002</v>
      </c>
      <c r="K53" s="74">
        <f>I53*'Inputs and Assumptions'!$B$15</f>
        <v>0.20226774857142793</v>
      </c>
      <c r="L53" s="74">
        <f>K53/INDEX('Inputs and Assumptions'!$A$72:$B$119,MATCH('Elexicon Calculations'!$H53,'Inputs and Assumptions'!$A$72:$A$119,0),2)</f>
        <v>9.721209109739469E-2</v>
      </c>
      <c r="M53" s="83">
        <f t="shared" si="2"/>
        <v>2063</v>
      </c>
      <c r="N53" s="75">
        <f>MAX(IF(M53&lt;(2031+'Inputs and Assumptions'!$B$52),0,IF(M53=(2031+'Inputs and Assumptions'!$B$52),SUM('Inputs and Assumptions'!$D$72:$D$93),SUM(N52:O52))),0)</f>
        <v>1.4412599999999953</v>
      </c>
      <c r="O53" s="75">
        <f>IF(M53&lt;(2031+'Inputs and Assumptions'!$B$52),0,SUM('Inputs and Assumptions'!$D$72:$D$84)*(-1)*'Inputs and Assumptions'!$B$23)</f>
        <v>-0.16014</v>
      </c>
      <c r="P53" s="75">
        <f>N53*'Inputs and Assumptions'!$B$15</f>
        <v>0.17208997361632597</v>
      </c>
      <c r="Q53" s="75">
        <f>P53/INDEX('Inputs and Assumptions'!$A$72:$B$126,MATCH('Elexicon Calculations'!$M53,'Inputs and Assumptions'!$A$72:$A$126,0),2)</f>
        <v>8.270832255905021E-2</v>
      </c>
      <c r="R53" s="6"/>
      <c r="S53" s="49"/>
      <c r="T53" s="6"/>
      <c r="U53" s="6"/>
      <c r="V53" s="76"/>
      <c r="W53" s="6"/>
    </row>
    <row r="54" spans="1:23">
      <c r="A54" s="6"/>
      <c r="B54" s="68">
        <f t="shared" si="0"/>
        <v>2064</v>
      </c>
      <c r="C54" s="6"/>
      <c r="D54" s="6"/>
      <c r="E54" s="6"/>
      <c r="F54" s="6"/>
      <c r="G54" s="49"/>
      <c r="H54" s="81">
        <f t="shared" si="1"/>
        <v>2064</v>
      </c>
      <c r="I54" s="74">
        <f t="shared" si="4"/>
        <v>1.4822499999999945</v>
      </c>
      <c r="J54" s="74">
        <f>$I$21*(-1)*'Inputs and Assumptions'!$B$23</f>
        <v>-0.21175000000000002</v>
      </c>
      <c r="K54" s="74">
        <f>I54*'Inputs and Assumptions'!$B$15</f>
        <v>0.17698427999999933</v>
      </c>
      <c r="L54" s="74">
        <f>K54/INDEX('Inputs and Assumptions'!$A$72:$B$119,MATCH('Elexicon Calculations'!$H54,'Inputs and Assumptions'!$A$72:$A$119,0),2)</f>
        <v>8.339272520609832E-2</v>
      </c>
      <c r="M54" s="83">
        <f t="shared" si="2"/>
        <v>2064</v>
      </c>
      <c r="N54" s="75">
        <f>MAX(IF(M54&lt;(2031+'Inputs and Assumptions'!$B$52),0,IF(M54=(2031+'Inputs and Assumptions'!$B$52),SUM('Inputs and Assumptions'!$D$72:$D$93),SUM(N53:O53))),0)</f>
        <v>1.2811199999999954</v>
      </c>
      <c r="O54" s="75">
        <f>IF(M54&lt;(2031+'Inputs and Assumptions'!$B$52),0,SUM('Inputs and Assumptions'!$D$72:$D$84)*(-1)*'Inputs and Assumptions'!$B$23)</f>
        <v>-0.16014</v>
      </c>
      <c r="P54" s="75">
        <f>N54*'Inputs and Assumptions'!$B$15</f>
        <v>0.15296886543673413</v>
      </c>
      <c r="Q54" s="75">
        <f>P54/INDEX('Inputs and Assumptions'!$A$72:$B$126,MATCH('Elexicon Calculations'!$M54,'Inputs and Assumptions'!$A$72:$A$126,0),2)</f>
        <v>7.2076969550370518E-2</v>
      </c>
      <c r="R54" s="6"/>
      <c r="S54" s="49"/>
      <c r="T54" s="6"/>
      <c r="U54" s="6"/>
      <c r="V54" s="76"/>
      <c r="W54" s="6"/>
    </row>
    <row r="55" spans="1:23">
      <c r="A55" s="6"/>
      <c r="B55" s="68">
        <f t="shared" si="0"/>
        <v>2065</v>
      </c>
      <c r="C55" s="6"/>
      <c r="D55" s="6"/>
      <c r="E55" s="6"/>
      <c r="F55" s="6"/>
      <c r="G55" s="49"/>
      <c r="H55" s="81">
        <f t="shared" si="1"/>
        <v>2065</v>
      </c>
      <c r="I55" s="74">
        <f t="shared" si="4"/>
        <v>1.2704999999999944</v>
      </c>
      <c r="J55" s="74">
        <f>$I$21*(-1)*'Inputs and Assumptions'!$B$23</f>
        <v>-0.21175000000000002</v>
      </c>
      <c r="K55" s="74">
        <f>I55*'Inputs and Assumptions'!$B$15</f>
        <v>0.15170081142857075</v>
      </c>
      <c r="L55" s="74">
        <f>K55/INDEX('Inputs and Assumptions'!$A$72:$B$119,MATCH('Elexicon Calculations'!$H55,'Inputs and Assumptions'!$A$72:$A$119,0),2)</f>
        <v>7.0077920341259051E-2</v>
      </c>
      <c r="M55" s="83">
        <f t="shared" si="2"/>
        <v>2065</v>
      </c>
      <c r="N55" s="75">
        <f>MAX(IF(M55&lt;(2031+'Inputs and Assumptions'!$B$52),0,IF(M55=(2031+'Inputs and Assumptions'!$B$52),SUM('Inputs and Assumptions'!$D$72:$D$93),SUM(N54:O54))),0)</f>
        <v>1.1209799999999954</v>
      </c>
      <c r="O55" s="75">
        <f>IF(M55&lt;(2031+'Inputs and Assumptions'!$B$52),0,SUM('Inputs and Assumptions'!$D$72:$D$84)*(-1)*'Inputs and Assumptions'!$B$23)</f>
        <v>-0.16014</v>
      </c>
      <c r="P55" s="75">
        <f>N55*'Inputs and Assumptions'!$B$15</f>
        <v>0.13384775725714232</v>
      </c>
      <c r="Q55" s="75">
        <f>P55/INDEX('Inputs and Assumptions'!$A$72:$B$126,MATCH('Elexicon Calculations'!$M55,'Inputs and Assumptions'!$A$72:$A$126,0),2)</f>
        <v>6.1830733682915862E-2</v>
      </c>
      <c r="R55" s="6"/>
      <c r="S55" s="49"/>
      <c r="T55" s="6"/>
      <c r="U55" s="6"/>
      <c r="V55" s="76"/>
      <c r="W55" s="6"/>
    </row>
    <row r="56" spans="1:23">
      <c r="A56" s="6"/>
      <c r="B56" s="68">
        <f t="shared" si="0"/>
        <v>2066</v>
      </c>
      <c r="C56" s="6"/>
      <c r="D56" s="6"/>
      <c r="E56" s="6"/>
      <c r="F56" s="6"/>
      <c r="G56" s="49"/>
      <c r="H56" s="81">
        <f t="shared" si="1"/>
        <v>2066</v>
      </c>
      <c r="I56" s="74">
        <f t="shared" si="4"/>
        <v>1.0587499999999943</v>
      </c>
      <c r="J56" s="74">
        <f>$I$21*(-1)*'Inputs and Assumptions'!$B$23</f>
        <v>-0.21175000000000002</v>
      </c>
      <c r="K56" s="74">
        <f>I56*'Inputs and Assumptions'!$B$15</f>
        <v>0.12641734285714218</v>
      </c>
      <c r="L56" s="74">
        <f>K56/INDEX('Inputs and Assumptions'!$A$72:$B$119,MATCH('Elexicon Calculations'!$H56,'Inputs and Assumptions'!$A$72:$A$119,0),2)</f>
        <v>5.7253202893185445E-2</v>
      </c>
      <c r="M56" s="83">
        <f t="shared" si="2"/>
        <v>2066</v>
      </c>
      <c r="N56" s="75">
        <f>MAX(IF(M56&lt;(2031+'Inputs and Assumptions'!$B$52),0,IF(M56=(2031+'Inputs and Assumptions'!$B$52),SUM('Inputs and Assumptions'!$D$72:$D$93),SUM(N55:O55))),0)</f>
        <v>0.96083999999999548</v>
      </c>
      <c r="O56" s="75">
        <f>IF(M56&lt;(2031+'Inputs and Assumptions'!$B$52),0,SUM('Inputs and Assumptions'!$D$72:$D$84)*(-1)*'Inputs and Assumptions'!$B$23)</f>
        <v>-0.16014</v>
      </c>
      <c r="P56" s="75">
        <f>N56*'Inputs and Assumptions'!$B$15</f>
        <v>0.11472664907755048</v>
      </c>
      <c r="Q56" s="75">
        <f>P56/INDEX('Inputs and Assumptions'!$A$72:$B$126,MATCH('Elexicon Calculations'!$M56,'Inputs and Assumptions'!$A$72:$A$126,0),2)</f>
        <v>5.1958599733542707E-2</v>
      </c>
      <c r="R56" s="6"/>
      <c r="S56" s="49"/>
      <c r="T56" s="6"/>
      <c r="U56" s="6"/>
      <c r="V56" s="76"/>
      <c r="W56" s="6"/>
    </row>
    <row r="57" spans="1:23">
      <c r="A57" s="6"/>
      <c r="B57" s="68">
        <f t="shared" si="0"/>
        <v>2067</v>
      </c>
      <c r="C57" s="6"/>
      <c r="D57" s="6"/>
      <c r="E57" s="6"/>
      <c r="F57" s="6"/>
      <c r="G57" s="49"/>
      <c r="H57" s="81">
        <f t="shared" si="1"/>
        <v>2067</v>
      </c>
      <c r="I57" s="74">
        <f t="shared" si="4"/>
        <v>0.84699999999999431</v>
      </c>
      <c r="J57" s="74">
        <f>$I$21*(-1)*'Inputs and Assumptions'!$B$23</f>
        <v>-0.21175000000000002</v>
      </c>
      <c r="K57" s="74">
        <f>I57*'Inputs and Assumptions'!$B$15</f>
        <v>0.1011338742857136</v>
      </c>
      <c r="L57" s="74">
        <f>K57/INDEX('Inputs and Assumptions'!$A$72:$B$119,MATCH('Elexicon Calculations'!$H57,'Inputs and Assumptions'!$A$72:$A$119,0),2)</f>
        <v>4.490447285740029E-2</v>
      </c>
      <c r="M57" s="83">
        <f t="shared" si="2"/>
        <v>2067</v>
      </c>
      <c r="N57" s="75">
        <f>MAX(IF(M57&lt;(2031+'Inputs and Assumptions'!$B$52),0,IF(M57=(2031+'Inputs and Assumptions'!$B$52),SUM('Inputs and Assumptions'!$D$72:$D$93),SUM(N56:O56))),0)</f>
        <v>0.80069999999999553</v>
      </c>
      <c r="O57" s="75">
        <f>IF(M57&lt;(2031+'Inputs and Assumptions'!$B$52),0,SUM('Inputs and Assumptions'!$D$72:$D$84)*(-1)*'Inputs and Assumptions'!$B$23)</f>
        <v>-0.16014</v>
      </c>
      <c r="P57" s="75">
        <f>N57*'Inputs and Assumptions'!$B$15</f>
        <v>9.5605540897958641E-2</v>
      </c>
      <c r="Q57" s="75">
        <f>P57/INDEX('Inputs and Assumptions'!$A$72:$B$126,MATCH('Elexicon Calculations'!$M57,'Inputs and Assumptions'!$A$72:$A$126,0),2)</f>
        <v>4.2449836383613285E-2</v>
      </c>
      <c r="R57" s="6"/>
      <c r="S57" s="49"/>
      <c r="T57" s="6"/>
      <c r="U57" s="6"/>
      <c r="V57" s="76"/>
      <c r="W57" s="6"/>
    </row>
    <row r="58" spans="1:23">
      <c r="A58" s="6"/>
      <c r="B58" s="68">
        <f t="shared" si="0"/>
        <v>2068</v>
      </c>
      <c r="C58" s="6"/>
      <c r="D58" s="6"/>
      <c r="E58" s="6"/>
      <c r="F58" s="6"/>
      <c r="G58" s="49"/>
      <c r="H58" s="81">
        <f t="shared" si="1"/>
        <v>2068</v>
      </c>
      <c r="I58" s="74">
        <f t="shared" si="4"/>
        <v>0.63524999999999432</v>
      </c>
      <c r="J58" s="74">
        <f>$I$21*(-1)*'Inputs and Assumptions'!$B$23</f>
        <v>-0.21175000000000002</v>
      </c>
      <c r="K58" s="74">
        <f>I58*'Inputs and Assumptions'!$B$15</f>
        <v>7.585040571428503E-2</v>
      </c>
      <c r="L58" s="74">
        <f>K58/INDEX('Inputs and Assumptions'!$A$72:$B$119,MATCH('Elexicon Calculations'!$H58,'Inputs and Assumptions'!$A$72:$A$119,0),2)</f>
        <v>3.3017994748088378E-2</v>
      </c>
      <c r="M58" s="83">
        <f t="shared" si="2"/>
        <v>2068</v>
      </c>
      <c r="N58" s="75">
        <f>MAX(IF(M58&lt;(2031+'Inputs and Assumptions'!$B$52),0,IF(M58=(2031+'Inputs and Assumptions'!$B$52),SUM('Inputs and Assumptions'!$D$72:$D$93),SUM(N57:O57))),0)</f>
        <v>0.64055999999999558</v>
      </c>
      <c r="O58" s="75">
        <f>IF(M58&lt;(2031+'Inputs and Assumptions'!$B$52),0,SUM('Inputs and Assumptions'!$D$72:$D$84)*(-1)*'Inputs and Assumptions'!$B$23)</f>
        <v>-0.16014</v>
      </c>
      <c r="P58" s="75">
        <f>N58*'Inputs and Assumptions'!$B$15</f>
        <v>7.6484432718366815E-2</v>
      </c>
      <c r="Q58" s="75">
        <f>P58/INDEX('Inputs and Assumptions'!$A$72:$B$126,MATCH('Elexicon Calculations'!$M58,'Inputs and Assumptions'!$A$72:$A$126,0),2)</f>
        <v>3.3293989320480964E-2</v>
      </c>
      <c r="R58" s="6"/>
      <c r="S58" s="49"/>
      <c r="T58" s="6"/>
      <c r="U58" s="6"/>
      <c r="V58" s="76"/>
      <c r="W58" s="6"/>
    </row>
    <row r="59" spans="1:23">
      <c r="A59" s="6"/>
      <c r="B59" s="68">
        <f t="shared" si="0"/>
        <v>2069</v>
      </c>
      <c r="C59" s="6"/>
      <c r="D59" s="6"/>
      <c r="E59" s="6"/>
      <c r="F59" s="6"/>
      <c r="G59" s="49"/>
      <c r="H59" s="81">
        <f t="shared" si="1"/>
        <v>2069</v>
      </c>
      <c r="I59" s="74">
        <f t="shared" si="4"/>
        <v>0.42349999999999433</v>
      </c>
      <c r="J59" s="74">
        <f>$I$21*(-1)*'Inputs and Assumptions'!$B$23</f>
        <v>-0.21175000000000002</v>
      </c>
      <c r="K59" s="74">
        <f>I59*'Inputs and Assumptions'!$B$15</f>
        <v>5.0566937142856462E-2</v>
      </c>
      <c r="L59" s="74">
        <f>K59/INDEX('Inputs and Assumptions'!$A$72:$B$119,MATCH('Elexicon Calculations'!$H59,'Inputs and Assumptions'!$A$72:$A$119,0),2)</f>
        <v>2.158038872424067E-2</v>
      </c>
      <c r="M59" s="83">
        <f t="shared" si="2"/>
        <v>2069</v>
      </c>
      <c r="N59" s="75">
        <f>MAX(IF(M59&lt;(2031+'Inputs and Assumptions'!$B$52),0,IF(M59=(2031+'Inputs and Assumptions'!$B$52),SUM('Inputs and Assumptions'!$D$72:$D$93),SUM(N58:O58))),0)</f>
        <v>0.48041999999999557</v>
      </c>
      <c r="O59" s="75">
        <f>IF(M59&lt;(2031+'Inputs and Assumptions'!$B$52),0,SUM('Inputs and Assumptions'!$D$72:$D$84)*(-1)*'Inputs and Assumptions'!$B$23)</f>
        <v>-0.16014</v>
      </c>
      <c r="P59" s="75">
        <f>N59*'Inputs and Assumptions'!$B$15</f>
        <v>5.7363324538774976E-2</v>
      </c>
      <c r="Q59" s="75">
        <f>P59/INDEX('Inputs and Assumptions'!$A$72:$B$126,MATCH('Elexicon Calculations'!$M59,'Inputs and Assumptions'!$A$72:$A$126,0),2)</f>
        <v>2.4480874500353592E-2</v>
      </c>
      <c r="R59" s="6"/>
      <c r="S59" s="49"/>
      <c r="T59" s="6"/>
      <c r="U59" s="6"/>
      <c r="V59" s="6"/>
      <c r="W59" s="6"/>
    </row>
    <row r="60" spans="1:23">
      <c r="A60" s="6"/>
      <c r="B60" s="68">
        <f t="shared" si="0"/>
        <v>2070</v>
      </c>
      <c r="C60" s="6"/>
      <c r="D60" s="6"/>
      <c r="E60" s="6"/>
      <c r="F60" s="6"/>
      <c r="G60" s="49"/>
      <c r="H60" s="81">
        <f t="shared" si="1"/>
        <v>2070</v>
      </c>
      <c r="I60" s="74">
        <f>SUM(I59:J59)</f>
        <v>0.2117499999999943</v>
      </c>
      <c r="J60" s="74">
        <f>$I$21*(-1)*'Inputs and Assumptions'!$B$23</f>
        <v>-0.21175000000000002</v>
      </c>
      <c r="K60" s="74">
        <f>I60*'Inputs and Assumptions'!$B$15</f>
        <v>2.5283468571427891E-2</v>
      </c>
      <c r="L60" s="74">
        <f>K60/INDEX('Inputs and Assumptions'!$A$72:$B$119,MATCH('Elexicon Calculations'!$H60,'Inputs and Assumptions'!$A$72:$A$119,0),2)</f>
        <v>1.0578621923647245E-2</v>
      </c>
      <c r="M60" s="83">
        <f t="shared" si="2"/>
        <v>2070</v>
      </c>
      <c r="N60" s="75">
        <f>MAX(IF(M60&lt;(2031+'Inputs and Assumptions'!$B$52),0,IF(M60=(2031+'Inputs and Assumptions'!$B$52),SUM('Inputs and Assumptions'!$D$72:$D$93),SUM(N59:O59))),0)</f>
        <v>0.32027999999999557</v>
      </c>
      <c r="O60" s="75">
        <f>IF(M60&lt;(2031+'Inputs and Assumptions'!$B$52),0,SUM('Inputs and Assumptions'!$D$72:$D$84)*(-1)*'Inputs and Assumptions'!$B$23)</f>
        <v>-0.16014</v>
      </c>
      <c r="P60" s="75">
        <f>N60*'Inputs and Assumptions'!$B$15</f>
        <v>3.8242216359183144E-2</v>
      </c>
      <c r="Q60" s="75">
        <f>P60/INDEX('Inputs and Assumptions'!$A$72:$B$126,MATCH('Elexicon Calculations'!$M60,'Inputs and Assumptions'!$A$72:$A$126,0),2)</f>
        <v>1.6000571568858483E-2</v>
      </c>
      <c r="R60" s="6"/>
      <c r="S60" s="49"/>
      <c r="T60" s="6"/>
      <c r="U60" s="6"/>
      <c r="V60" s="6"/>
      <c r="W60" s="6"/>
    </row>
    <row r="61" spans="1:23">
      <c r="A61" s="6"/>
      <c r="B61" s="68">
        <f t="shared" si="0"/>
        <v>2071</v>
      </c>
      <c r="C61" s="6"/>
      <c r="D61" s="6"/>
      <c r="E61" s="6"/>
      <c r="F61" s="6"/>
      <c r="G61" s="49"/>
      <c r="H61" s="81">
        <f t="shared" si="1"/>
        <v>2071</v>
      </c>
      <c r="I61" s="74">
        <f>SUM(I60:J60)</f>
        <v>-5.7176485768195562E-15</v>
      </c>
      <c r="J61" s="74">
        <f>$I$21*(-1)*'Inputs and Assumptions'!$B$23</f>
        <v>-0.21175000000000002</v>
      </c>
      <c r="K61" s="74">
        <f>I61*'Inputs and Assumptions'!$B$15</f>
        <v>-6.8270124247693292E-16</v>
      </c>
      <c r="L61" s="74">
        <f>K61/INDEX('Inputs and Assumptions'!$A$72:$B$119,MATCH('Elexicon Calculations'!$H61,'Inputs and Assumptions'!$A$72:$A$119,0),2)</f>
        <v>-2.8004186673359468E-16</v>
      </c>
      <c r="M61" s="83">
        <f t="shared" si="2"/>
        <v>2071</v>
      </c>
      <c r="N61" s="75">
        <f>MAX(IF(M61&lt;(2031+'Inputs and Assumptions'!$B$52),0,IF(M61=(2031+'Inputs and Assumptions'!$B$52),SUM('Inputs and Assumptions'!$D$72:$D$93),SUM(N60:O60))),0)</f>
        <v>0.16013999999999556</v>
      </c>
      <c r="O61" s="75">
        <f>IF(M61&lt;(2031+'Inputs and Assumptions'!$B$52),0,SUM('Inputs and Assumptions'!$D$72:$D$84)*(-1)*'Inputs and Assumptions'!$B$23)</f>
        <v>-0.16014</v>
      </c>
      <c r="P61" s="75">
        <f>N61*'Inputs and Assumptions'!$B$15</f>
        <v>1.9121108179591305E-2</v>
      </c>
      <c r="Q61" s="75">
        <f>P61/INDEX('Inputs and Assumptions'!$A$72:$B$126,MATCH('Elexicon Calculations'!$M61,'Inputs and Assumptions'!$A$72:$A$126,0),2)</f>
        <v>7.8434174357148324E-3</v>
      </c>
      <c r="R61" s="6"/>
      <c r="S61" s="49"/>
      <c r="T61" s="6"/>
      <c r="U61" s="6"/>
      <c r="V61" s="6"/>
      <c r="W61" s="6"/>
    </row>
    <row r="62" spans="1:23">
      <c r="A62" s="6"/>
      <c r="B62" s="68">
        <f t="shared" si="0"/>
        <v>2072</v>
      </c>
      <c r="C62" s="6"/>
      <c r="D62" s="6"/>
      <c r="E62" s="6"/>
      <c r="F62" s="6"/>
      <c r="G62" s="49"/>
      <c r="H62" s="81">
        <f t="shared" si="1"/>
        <v>2072</v>
      </c>
      <c r="I62" s="79"/>
      <c r="J62" s="79"/>
      <c r="K62" s="79"/>
      <c r="L62" s="79"/>
      <c r="M62" s="83">
        <f t="shared" si="2"/>
        <v>2072</v>
      </c>
      <c r="N62" s="75">
        <f>MAX(IF(M62&lt;(2031+'Inputs and Assumptions'!$B$52),0,IF(M62=(2031+'Inputs and Assumptions'!$B$52),SUM('Inputs and Assumptions'!$D$72:$D$93),SUM(N61:O61))),0)</f>
        <v>0</v>
      </c>
      <c r="O62" s="75">
        <f>IF(M62&lt;(2031+'Inputs and Assumptions'!$B$52),0,SUM('Inputs and Assumptions'!$D$72:$D$84)*(-1)*'Inputs and Assumptions'!$B$23)</f>
        <v>-0.16014</v>
      </c>
      <c r="P62" s="75">
        <f>N62*'Inputs and Assumptions'!$B$15</f>
        <v>0</v>
      </c>
      <c r="Q62" s="75">
        <f>P62/INDEX('Inputs and Assumptions'!$A$72:$B$126,MATCH('Elexicon Calculations'!$M62,'Inputs and Assumptions'!$A$72:$A$126,0),2)</f>
        <v>0</v>
      </c>
      <c r="R62" s="6"/>
      <c r="S62" s="49"/>
      <c r="T62" s="6"/>
      <c r="U62" s="6"/>
      <c r="V62" s="6"/>
      <c r="W62" s="6"/>
    </row>
    <row r="63" spans="1:23">
      <c r="A63" s="6"/>
      <c r="B63" s="68">
        <f t="shared" si="0"/>
        <v>2073</v>
      </c>
      <c r="C63" s="6"/>
      <c r="D63" s="6"/>
      <c r="E63" s="6"/>
      <c r="F63" s="6"/>
      <c r="G63" s="49"/>
      <c r="H63" s="81">
        <f t="shared" si="1"/>
        <v>2073</v>
      </c>
      <c r="I63" s="79"/>
      <c r="J63" s="79"/>
      <c r="K63" s="79"/>
      <c r="L63" s="79"/>
      <c r="M63" s="83">
        <f t="shared" si="2"/>
        <v>2073</v>
      </c>
      <c r="N63" s="75">
        <f>MAX(IF(M63&lt;(2031+'Inputs and Assumptions'!$B$52),0,IF(M63=(2031+'Inputs and Assumptions'!$B$52),SUM('Inputs and Assumptions'!$D$72:$D$93),SUM(N62:O62))),0)</f>
        <v>0</v>
      </c>
      <c r="O63" s="75">
        <f>IF(M63&lt;(2031+'Inputs and Assumptions'!$B$52),0,SUM('Inputs and Assumptions'!$D$72:$D$84)*(-1)*'Inputs and Assumptions'!$B$23)</f>
        <v>-0.16014</v>
      </c>
      <c r="P63" s="75">
        <f>N63*'Inputs and Assumptions'!$B$15</f>
        <v>0</v>
      </c>
      <c r="Q63" s="75">
        <f>P63/INDEX('Inputs and Assumptions'!$A$72:$B$126,MATCH('Elexicon Calculations'!$M63,'Inputs and Assumptions'!$A$72:$A$126,0),2)</f>
        <v>0</v>
      </c>
      <c r="R63" s="6"/>
      <c r="S63" s="49"/>
      <c r="T63" s="6"/>
      <c r="U63" s="6"/>
      <c r="V63" s="6"/>
      <c r="W63" s="6"/>
    </row>
    <row r="64" spans="1:23">
      <c r="A64" s="6"/>
      <c r="B64" s="68">
        <f t="shared" si="0"/>
        <v>2074</v>
      </c>
      <c r="C64" s="6"/>
      <c r="D64" s="6"/>
      <c r="E64" s="6"/>
      <c r="F64" s="6"/>
      <c r="G64" s="49"/>
      <c r="H64" s="140">
        <f t="shared" si="1"/>
        <v>2074</v>
      </c>
      <c r="I64" s="79"/>
      <c r="J64" s="79"/>
      <c r="K64" s="79"/>
      <c r="L64" s="79"/>
      <c r="M64" s="141">
        <f>M63+1</f>
        <v>2074</v>
      </c>
      <c r="N64" s="75">
        <f>MAX(IF(M64&lt;(2031+'Inputs and Assumptions'!$B$52),0,IF(M64=(2031+'Inputs and Assumptions'!$B$52),SUM('Inputs and Assumptions'!$D$72:$D$93),SUM(N63:O63))),0)</f>
        <v>0</v>
      </c>
      <c r="O64" s="75">
        <f>IF(M64&lt;(2031+'Inputs and Assumptions'!$B$52),0,SUM('Inputs and Assumptions'!$D$72:$D$84)*(-1)*'Inputs and Assumptions'!$B$23)</f>
        <v>-0.16014</v>
      </c>
      <c r="P64" s="75">
        <f>N64*'Inputs and Assumptions'!$B$15</f>
        <v>0</v>
      </c>
      <c r="Q64" s="75">
        <f>P64/INDEX('Inputs and Assumptions'!$A$72:$B$126,MATCH('Elexicon Calculations'!$M64,'Inputs and Assumptions'!$A$72:$A$126,0),2)</f>
        <v>0</v>
      </c>
      <c r="R64" s="6"/>
      <c r="S64" s="49"/>
      <c r="T64" s="6"/>
      <c r="U64" s="6"/>
      <c r="V64" s="6"/>
      <c r="W64" s="6"/>
    </row>
    <row r="65" spans="1:23">
      <c r="A65" s="6"/>
      <c r="B65" s="68">
        <f t="shared" si="0"/>
        <v>2075</v>
      </c>
      <c r="C65" s="6"/>
      <c r="D65" s="6"/>
      <c r="E65" s="6"/>
      <c r="F65" s="6"/>
      <c r="G65" s="49"/>
      <c r="H65" s="140">
        <f t="shared" si="1"/>
        <v>2075</v>
      </c>
      <c r="I65" s="79"/>
      <c r="J65" s="79"/>
      <c r="K65" s="79"/>
      <c r="L65" s="79"/>
      <c r="M65" s="141">
        <f t="shared" si="2"/>
        <v>2075</v>
      </c>
      <c r="N65" s="75">
        <f>MAX(IF(M65&lt;(2031+'Inputs and Assumptions'!$B$52),0,IF(M65=(2031+'Inputs and Assumptions'!$B$52),SUM('Inputs and Assumptions'!$D$72:$D$93),SUM(N64:O64))),0)</f>
        <v>0</v>
      </c>
      <c r="O65" s="75">
        <f>IF(M65&lt;(2031+'Inputs and Assumptions'!$B$52),0,SUM('Inputs and Assumptions'!$D$72:$D$84)*(-1)*'Inputs and Assumptions'!$B$23)</f>
        <v>-0.16014</v>
      </c>
      <c r="P65" s="75">
        <f>N65*'Inputs and Assumptions'!$B$15</f>
        <v>0</v>
      </c>
      <c r="Q65" s="75">
        <f>P65/INDEX('Inputs and Assumptions'!$A$72:$B$126,MATCH('Elexicon Calculations'!$M65,'Inputs and Assumptions'!$A$72:$A$126,0),2)</f>
        <v>0</v>
      </c>
      <c r="R65" s="6"/>
      <c r="S65" s="49"/>
      <c r="T65" s="6"/>
      <c r="U65" s="6"/>
      <c r="V65" s="6"/>
      <c r="W65" s="6"/>
    </row>
    <row r="66" spans="1:23">
      <c r="A66" s="6"/>
      <c r="B66" s="68">
        <f t="shared" si="0"/>
        <v>2076</v>
      </c>
      <c r="C66" s="6"/>
      <c r="D66" s="6"/>
      <c r="E66" s="6"/>
      <c r="F66" s="6"/>
      <c r="G66" s="49"/>
      <c r="H66" s="140">
        <f t="shared" si="1"/>
        <v>2076</v>
      </c>
      <c r="I66" s="79"/>
      <c r="J66" s="79"/>
      <c r="K66" s="79"/>
      <c r="L66" s="79"/>
      <c r="M66" s="141">
        <f>M65+1</f>
        <v>2076</v>
      </c>
      <c r="N66" s="75">
        <f>MAX(IF(M66&lt;(2031+'Inputs and Assumptions'!$B$52),0,IF(M66=(2031+'Inputs and Assumptions'!$B$52),SUM('Inputs and Assumptions'!$D$72:$D$93),SUM(N65:O65))),0)</f>
        <v>0</v>
      </c>
      <c r="O66" s="75">
        <f>IF(M66&lt;(2031+'Inputs and Assumptions'!$B$52),0,SUM('Inputs and Assumptions'!$D$72:$D$84)*(-1)*'Inputs and Assumptions'!$B$23)</f>
        <v>-0.16014</v>
      </c>
      <c r="P66" s="75">
        <f>N66*'Inputs and Assumptions'!$B$15</f>
        <v>0</v>
      </c>
      <c r="Q66" s="75">
        <f>P66/INDEX('Inputs and Assumptions'!$A$72:$B$126,MATCH('Elexicon Calculations'!$M66,'Inputs and Assumptions'!$A$72:$A$126,0),2)</f>
        <v>0</v>
      </c>
      <c r="R66" s="6"/>
      <c r="S66" s="49"/>
      <c r="T66" s="6"/>
      <c r="U66" s="6"/>
      <c r="V66" s="6"/>
      <c r="W66" s="6"/>
    </row>
  </sheetData>
  <mergeCells count="2">
    <mergeCell ref="I13:L13"/>
    <mergeCell ref="N13:Q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4639-5558-4F9B-A67C-373D783D6FA8}">
  <sheetPr>
    <tabColor theme="7" tint="0.79998168889431442"/>
  </sheetPr>
  <dimension ref="B2:E19"/>
  <sheetViews>
    <sheetView workbookViewId="0">
      <selection activeCell="D4" sqref="D4"/>
    </sheetView>
  </sheetViews>
  <sheetFormatPr defaultRowHeight="15"/>
  <cols>
    <col min="1" max="1" width="9.140625" style="1"/>
    <col min="2" max="2" width="14.5703125" style="1" bestFit="1" customWidth="1"/>
    <col min="3" max="3" width="9.140625" style="1"/>
    <col min="4" max="4" width="13.140625" style="1" bestFit="1" customWidth="1"/>
    <col min="5" max="5" width="14.7109375" style="1" customWidth="1"/>
    <col min="6" max="16384" width="9.140625" style="1"/>
  </cols>
  <sheetData>
    <row r="2" spans="2:5">
      <c r="B2" s="172" t="s">
        <v>142</v>
      </c>
    </row>
    <row r="3" spans="2:5">
      <c r="B3" s="173" t="s">
        <v>143</v>
      </c>
      <c r="C3" s="174" t="s">
        <v>91</v>
      </c>
      <c r="D3" s="175" t="s">
        <v>144</v>
      </c>
    </row>
    <row r="4" spans="2:5">
      <c r="B4" s="176">
        <f t="shared" ref="B4:B7" si="0">C4-2031</f>
        <v>1</v>
      </c>
      <c r="C4" s="177">
        <v>2032</v>
      </c>
      <c r="D4" s="178">
        <f>'Bowmanville Forecast'!O38</f>
        <v>13</v>
      </c>
    </row>
    <row r="5" spans="2:5">
      <c r="B5" s="179">
        <f t="shared" si="0"/>
        <v>2</v>
      </c>
      <c r="C5" s="1">
        <v>2033</v>
      </c>
      <c r="D5" s="180">
        <f>'Bowmanville Forecast'!O39</f>
        <v>15</v>
      </c>
    </row>
    <row r="6" spans="2:5">
      <c r="B6" s="179">
        <f t="shared" si="0"/>
        <v>3</v>
      </c>
      <c r="C6" s="1">
        <v>2034</v>
      </c>
      <c r="D6" s="180">
        <f>'Bowmanville Forecast'!O40</f>
        <v>17</v>
      </c>
    </row>
    <row r="7" spans="2:5">
      <c r="B7" s="181">
        <f t="shared" si="0"/>
        <v>4</v>
      </c>
      <c r="C7" s="182">
        <v>2035</v>
      </c>
      <c r="D7" s="183">
        <f>'Bowmanville Forecast'!O41</f>
        <v>19</v>
      </c>
    </row>
    <row r="10" spans="2:5">
      <c r="B10" s="184" t="s">
        <v>145</v>
      </c>
      <c r="C10" s="185" t="s">
        <v>99</v>
      </c>
    </row>
    <row r="11" spans="2:5">
      <c r="B11" s="181" t="s">
        <v>144</v>
      </c>
      <c r="C11" s="183">
        <v>8</v>
      </c>
    </row>
    <row r="14" spans="2:5">
      <c r="B14" s="172" t="s">
        <v>146</v>
      </c>
    </row>
    <row r="15" spans="2:5">
      <c r="B15" s="173" t="s">
        <v>143</v>
      </c>
      <c r="C15" s="174" t="s">
        <v>147</v>
      </c>
      <c r="D15" s="174" t="s">
        <v>148</v>
      </c>
      <c r="E15" s="175" t="s">
        <v>149</v>
      </c>
    </row>
    <row r="16" spans="2:5">
      <c r="B16" s="179">
        <v>1</v>
      </c>
      <c r="C16" s="186">
        <f>'Inputs and Assumptions'!$A$75+B16</f>
        <v>2030</v>
      </c>
      <c r="D16" s="186">
        <f>'Inputs and Assumptions'!$A$76+B16</f>
        <v>2031</v>
      </c>
      <c r="E16" s="187">
        <f>'Inputs and Assumptions'!$A$77+B16</f>
        <v>2032</v>
      </c>
    </row>
    <row r="17" spans="2:5">
      <c r="B17" s="179">
        <f t="shared" ref="B17:B19" si="1">B16+1</f>
        <v>2</v>
      </c>
      <c r="C17" s="186">
        <f>'Inputs and Assumptions'!$A$75+B17</f>
        <v>2031</v>
      </c>
      <c r="D17" s="186">
        <f>'Inputs and Assumptions'!$A$76+B17</f>
        <v>2032</v>
      </c>
      <c r="E17" s="187">
        <f>'Inputs and Assumptions'!$A$77+B17</f>
        <v>2033</v>
      </c>
    </row>
    <row r="18" spans="2:5">
      <c r="B18" s="179">
        <f t="shared" si="1"/>
        <v>3</v>
      </c>
      <c r="C18" s="186">
        <f>'Inputs and Assumptions'!$A$75+B18</f>
        <v>2032</v>
      </c>
      <c r="D18" s="186">
        <f>'Inputs and Assumptions'!$A$76+B18</f>
        <v>2033</v>
      </c>
      <c r="E18" s="187">
        <f>'Inputs and Assumptions'!$A$77+B18</f>
        <v>2034</v>
      </c>
    </row>
    <row r="19" spans="2:5">
      <c r="B19" s="181">
        <f t="shared" si="1"/>
        <v>4</v>
      </c>
      <c r="C19" s="188">
        <f>'Inputs and Assumptions'!$A$75+B19</f>
        <v>2033</v>
      </c>
      <c r="D19" s="188">
        <f>'Inputs and Assumptions'!$A$76+B19</f>
        <v>2034</v>
      </c>
      <c r="E19" s="189">
        <f>'Inputs and Assumptions'!$A$77+B19</f>
        <v>2035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BE8A-68E9-403C-92A6-DBE3C65F7FAC}">
  <sheetPr>
    <tabColor theme="0" tint="-4.9989318521683403E-2"/>
  </sheetPr>
  <dimension ref="B3"/>
  <sheetViews>
    <sheetView workbookViewId="0">
      <selection activeCell="E12" sqref="E12"/>
    </sheetView>
  </sheetViews>
  <sheetFormatPr defaultRowHeight="15"/>
  <cols>
    <col min="1" max="16384" width="9.140625" style="1"/>
  </cols>
  <sheetData>
    <row r="3" spans="2:2">
      <c r="B3" s="190" t="s">
        <v>150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D6C6-7763-4628-9294-7280A8A85581}">
  <sheetPr>
    <tabColor theme="0" tint="-4.9989318521683403E-2"/>
  </sheetPr>
  <dimension ref="A1:L8761"/>
  <sheetViews>
    <sheetView topLeftCell="D1" workbookViewId="0">
      <selection activeCell="L17" sqref="L17"/>
    </sheetView>
  </sheetViews>
  <sheetFormatPr defaultRowHeight="15"/>
  <cols>
    <col min="1" max="1" width="19.85546875" customWidth="1"/>
    <col min="2" max="3" width="14.5703125" customWidth="1"/>
    <col min="4" max="4" width="23.85546875" customWidth="1"/>
    <col min="5" max="5" width="16.42578125" style="153" customWidth="1"/>
    <col min="6" max="6" width="18.7109375" customWidth="1"/>
    <col min="7" max="7" width="16.140625" customWidth="1"/>
    <col min="8" max="8" width="17.7109375" customWidth="1"/>
    <col min="9" max="9" width="20.5703125" customWidth="1"/>
    <col min="10" max="10" width="19.7109375" customWidth="1"/>
    <col min="11" max="11" width="19.5703125" bestFit="1" customWidth="1"/>
    <col min="12" max="12" width="14.5703125" customWidth="1"/>
  </cols>
  <sheetData>
    <row r="1" spans="1:12" s="200" customFormat="1" ht="30">
      <c r="A1" s="166" t="s">
        <v>151</v>
      </c>
      <c r="B1" s="166" t="s">
        <v>152</v>
      </c>
      <c r="C1" s="166" t="s">
        <v>153</v>
      </c>
      <c r="D1" s="164" t="s">
        <v>154</v>
      </c>
      <c r="E1" s="165" t="s">
        <v>155</v>
      </c>
      <c r="F1" s="164" t="s">
        <v>156</v>
      </c>
      <c r="G1" s="164" t="s">
        <v>157</v>
      </c>
      <c r="H1" s="164" t="s">
        <v>158</v>
      </c>
      <c r="I1" s="164" t="s">
        <v>159</v>
      </c>
      <c r="J1" s="199"/>
      <c r="K1" s="201" t="s">
        <v>160</v>
      </c>
      <c r="L1" s="202"/>
    </row>
    <row r="2" spans="1:12" s="1" customFormat="1">
      <c r="A2" s="191">
        <v>45658</v>
      </c>
      <c r="B2" s="1" t="s">
        <v>161</v>
      </c>
      <c r="C2" s="192">
        <v>47849</v>
      </c>
      <c r="D2" s="1">
        <v>17.329999999999998</v>
      </c>
      <c r="E2" s="193">
        <v>22.768670212765958</v>
      </c>
      <c r="F2" s="1" t="s">
        <v>162</v>
      </c>
      <c r="G2" s="193">
        <f>MAX(E2-'[1]1a'!$C$3,0)</f>
        <v>0</v>
      </c>
      <c r="H2" s="193"/>
      <c r="I2" s="193" t="str">
        <f>IF(AND(F2="Y",F3&lt;&gt;"Y"),H2,"")</f>
        <v/>
      </c>
      <c r="J2" s="193"/>
      <c r="K2" s="159"/>
      <c r="L2" s="158" t="s">
        <v>144</v>
      </c>
    </row>
    <row r="3" spans="1:12" s="1" customFormat="1">
      <c r="A3" s="191">
        <v>45658</v>
      </c>
      <c r="B3" s="1" t="s">
        <v>163</v>
      </c>
      <c r="C3" s="192">
        <f>C2 + TIME(1,0,0)</f>
        <v>47849.041666666664</v>
      </c>
      <c r="D3" s="1">
        <v>16.009999999999998</v>
      </c>
      <c r="E3" s="193">
        <v>21.034414893617022</v>
      </c>
      <c r="F3" s="1" t="s">
        <v>162</v>
      </c>
      <c r="G3" s="193">
        <f>MAX(E3-'[1]1a'!$C$3,0)</f>
        <v>0</v>
      </c>
      <c r="H3" s="193" t="str">
        <f>IF(F3="Y",IF(F2="Y",H2+1,1),"")</f>
        <v/>
      </c>
      <c r="I3" s="193" t="str">
        <f>IF(AND(F3="Y",F4&lt;&gt;"Y"),H3,"")</f>
        <v/>
      </c>
      <c r="J3" s="193"/>
      <c r="K3" s="194" t="s">
        <v>164</v>
      </c>
      <c r="L3" s="203">
        <f>MAX(E2:E8761)</f>
        <v>49.4</v>
      </c>
    </row>
    <row r="4" spans="1:12" s="1" customFormat="1">
      <c r="A4" s="191">
        <v>45658</v>
      </c>
      <c r="B4" s="1" t="s">
        <v>165</v>
      </c>
      <c r="C4" s="192">
        <f t="shared" ref="C4:C67" si="0">C3 + TIME(1,0,0)</f>
        <v>47849.083333333328</v>
      </c>
      <c r="D4" s="1">
        <v>15.22</v>
      </c>
      <c r="E4" s="193">
        <v>19.996489361702132</v>
      </c>
      <c r="F4" s="1" t="s">
        <v>162</v>
      </c>
      <c r="G4" s="193">
        <f>MAX(E4-'[1]1a'!$C$3,0)</f>
        <v>0</v>
      </c>
      <c r="H4" s="193" t="str">
        <f t="shared" ref="H4:H67" si="1">IF(F4="Y",IF(F3="Y",H3+1,1),"")</f>
        <v/>
      </c>
      <c r="I4" s="193" t="str">
        <f t="shared" ref="I4:I67" si="2">IF(AND(F4="Y",F5&lt;&gt;"Y"),H4,"")</f>
        <v/>
      </c>
      <c r="J4" s="193"/>
      <c r="K4" s="179" t="s">
        <v>166</v>
      </c>
      <c r="L4" s="180">
        <f>COUNTIF(F:F,"Y")</f>
        <v>383</v>
      </c>
    </row>
    <row r="5" spans="1:12" s="1" customFormat="1">
      <c r="A5" s="191">
        <v>45658</v>
      </c>
      <c r="B5" s="1" t="s">
        <v>167</v>
      </c>
      <c r="C5" s="192">
        <f t="shared" si="0"/>
        <v>47849.124999999993</v>
      </c>
      <c r="D5" s="1">
        <v>14.47</v>
      </c>
      <c r="E5" s="193">
        <v>19.011117021276601</v>
      </c>
      <c r="F5" s="1" t="s">
        <v>162</v>
      </c>
      <c r="G5" s="193">
        <f>MAX(E5-'[1]1a'!$C$3,0)</f>
        <v>0</v>
      </c>
      <c r="H5" s="193" t="str">
        <f t="shared" si="1"/>
        <v/>
      </c>
      <c r="I5" s="193" t="str">
        <f t="shared" si="2"/>
        <v/>
      </c>
      <c r="J5" s="193"/>
      <c r="K5" s="181" t="s">
        <v>168</v>
      </c>
      <c r="L5" s="204">
        <f>L4/8760</f>
        <v>4.3721461187214615E-2</v>
      </c>
    </row>
    <row r="6" spans="1:12" s="1" customFormat="1">
      <c r="A6" s="191">
        <v>45658</v>
      </c>
      <c r="B6" s="1" t="s">
        <v>169</v>
      </c>
      <c r="C6" s="192">
        <f t="shared" si="0"/>
        <v>47849.166666666657</v>
      </c>
      <c r="D6" s="1">
        <v>14.08</v>
      </c>
      <c r="E6" s="193">
        <v>18.498723404255323</v>
      </c>
      <c r="F6" s="1" t="s">
        <v>162</v>
      </c>
      <c r="G6" s="193">
        <f>MAX(E6-'[1]1a'!$C$3,0)</f>
        <v>0</v>
      </c>
      <c r="H6" s="193" t="str">
        <f t="shared" si="1"/>
        <v/>
      </c>
      <c r="I6" s="193" t="str">
        <f t="shared" si="2"/>
        <v/>
      </c>
      <c r="J6" s="193"/>
      <c r="K6" s="205" t="s">
        <v>170</v>
      </c>
      <c r="L6" s="206"/>
    </row>
    <row r="7" spans="1:12" s="1" customFormat="1">
      <c r="A7" s="191">
        <v>45658</v>
      </c>
      <c r="B7" s="1" t="s">
        <v>171</v>
      </c>
      <c r="C7" s="192">
        <f t="shared" si="0"/>
        <v>47849.208333333321</v>
      </c>
      <c r="D7" s="1">
        <v>13.69</v>
      </c>
      <c r="E7" s="193">
        <v>17.986329787234045</v>
      </c>
      <c r="F7" s="1" t="s">
        <v>162</v>
      </c>
      <c r="G7" s="193">
        <f>MAX(E7-'[1]1a'!$C$3,0)</f>
        <v>0</v>
      </c>
      <c r="H7" s="193" t="str">
        <f t="shared" si="1"/>
        <v/>
      </c>
      <c r="I7" s="193" t="str">
        <f t="shared" si="2"/>
        <v/>
      </c>
      <c r="J7" s="193"/>
      <c r="K7" s="195" t="s">
        <v>172</v>
      </c>
      <c r="L7" s="207">
        <f>AVERAGEIFS(G:G,F:F,"Y")</f>
        <v>4.7071233542580995</v>
      </c>
    </row>
    <row r="8" spans="1:12" s="1" customFormat="1">
      <c r="A8" s="191">
        <v>45658</v>
      </c>
      <c r="B8" s="1" t="s">
        <v>173</v>
      </c>
      <c r="C8" s="192">
        <f t="shared" si="0"/>
        <v>47849.249999999985</v>
      </c>
      <c r="D8" s="1">
        <v>13.780000000000001</v>
      </c>
      <c r="E8" s="193">
        <v>18.104574468085112</v>
      </c>
      <c r="F8" s="1" t="s">
        <v>162</v>
      </c>
      <c r="G8" s="193">
        <f>MAX(E8-'[1]1a'!$C$3,0)</f>
        <v>0</v>
      </c>
      <c r="H8" s="193" t="str">
        <f t="shared" si="1"/>
        <v/>
      </c>
      <c r="I8" s="193" t="str">
        <f t="shared" si="2"/>
        <v/>
      </c>
      <c r="J8" s="193"/>
      <c r="K8" s="196" t="s">
        <v>174</v>
      </c>
      <c r="L8" s="208">
        <f>_xlfn.MAXIFS(G:G,F:F,"Y")</f>
        <v>12.219999999999999</v>
      </c>
    </row>
    <row r="9" spans="1:12" s="1" customFormat="1">
      <c r="A9" s="191">
        <v>45658</v>
      </c>
      <c r="B9" s="1" t="s">
        <v>175</v>
      </c>
      <c r="C9" s="192">
        <f t="shared" si="0"/>
        <v>47849.29166666665</v>
      </c>
      <c r="D9" s="1">
        <v>14.129999999999999</v>
      </c>
      <c r="E9" s="193">
        <v>18.564414893617023</v>
      </c>
      <c r="F9" s="1" t="s">
        <v>162</v>
      </c>
      <c r="G9" s="193">
        <f>MAX(E9-'[1]1a'!$C$3,0)</f>
        <v>0</v>
      </c>
      <c r="H9" s="193" t="str">
        <f t="shared" si="1"/>
        <v/>
      </c>
      <c r="I9" s="193" t="str">
        <f t="shared" si="2"/>
        <v/>
      </c>
      <c r="J9" s="193"/>
      <c r="K9" s="181" t="s">
        <v>176</v>
      </c>
      <c r="L9" s="209" cm="1">
        <f t="array" ref="L9">MEDIAN(_xlfn._xlws.FILTER($G:$G, F:F="Y"))</f>
        <v>4.4552659574468123</v>
      </c>
    </row>
    <row r="10" spans="1:12" s="1" customFormat="1">
      <c r="A10" s="191">
        <v>45658</v>
      </c>
      <c r="B10" s="1" t="s">
        <v>177</v>
      </c>
      <c r="C10" s="192">
        <f t="shared" si="0"/>
        <v>47849.333333333314</v>
      </c>
      <c r="D10" s="1">
        <v>14.760000000000002</v>
      </c>
      <c r="E10" s="193">
        <v>19.392127659574474</v>
      </c>
      <c r="F10" s="1" t="s">
        <v>162</v>
      </c>
      <c r="G10" s="193">
        <f>MAX(E10-'[1]1a'!$C$3,0)</f>
        <v>0</v>
      </c>
      <c r="H10" s="193" t="str">
        <f t="shared" si="1"/>
        <v/>
      </c>
      <c r="I10" s="193" t="str">
        <f t="shared" si="2"/>
        <v/>
      </c>
      <c r="J10" s="193"/>
      <c r="K10" s="205" t="s">
        <v>178</v>
      </c>
      <c r="L10" s="206"/>
    </row>
    <row r="11" spans="1:12" s="1" customFormat="1">
      <c r="A11" s="191">
        <v>45658</v>
      </c>
      <c r="B11" s="1" t="s">
        <v>179</v>
      </c>
      <c r="C11" s="192">
        <f t="shared" si="0"/>
        <v>47849.374999999978</v>
      </c>
      <c r="D11" s="1">
        <v>15.63</v>
      </c>
      <c r="E11" s="193">
        <v>20.535159574468089</v>
      </c>
      <c r="F11" s="1" t="s">
        <v>162</v>
      </c>
      <c r="G11" s="193">
        <f>MAX(E11-'[1]1a'!$C$3,0)</f>
        <v>0</v>
      </c>
      <c r="H11" s="193" t="str">
        <f t="shared" si="1"/>
        <v/>
      </c>
      <c r="I11" s="193" t="str">
        <f t="shared" si="2"/>
        <v/>
      </c>
      <c r="J11" s="193"/>
      <c r="K11" s="195" t="s">
        <v>172</v>
      </c>
      <c r="L11" s="207">
        <f>L7*[1]assumptions!$C$2</f>
        <v>4.2364110188322899</v>
      </c>
    </row>
    <row r="12" spans="1:12" s="1" customFormat="1">
      <c r="A12" s="191">
        <v>45658</v>
      </c>
      <c r="B12" s="1" t="s">
        <v>180</v>
      </c>
      <c r="C12" s="192">
        <f t="shared" si="0"/>
        <v>47849.416666666642</v>
      </c>
      <c r="D12" s="1">
        <v>16.79</v>
      </c>
      <c r="E12" s="193">
        <v>22.059202127659578</v>
      </c>
      <c r="F12" s="1" t="s">
        <v>162</v>
      </c>
      <c r="G12" s="193">
        <f>MAX(E12-'[1]1a'!$C$3,0)</f>
        <v>0</v>
      </c>
      <c r="H12" s="193" t="str">
        <f t="shared" si="1"/>
        <v/>
      </c>
      <c r="I12" s="193" t="str">
        <f t="shared" si="2"/>
        <v/>
      </c>
      <c r="J12" s="193"/>
      <c r="K12" s="196" t="s">
        <v>174</v>
      </c>
      <c r="L12" s="208">
        <f>L8*[1]assumptions!$C$2</f>
        <v>10.997999999999999</v>
      </c>
    </row>
    <row r="13" spans="1:12" s="1" customFormat="1">
      <c r="A13" s="191">
        <v>45658</v>
      </c>
      <c r="B13" s="1" t="s">
        <v>181</v>
      </c>
      <c r="C13" s="192">
        <f t="shared" si="0"/>
        <v>47849.458333333307</v>
      </c>
      <c r="D13" s="1">
        <v>18.13</v>
      </c>
      <c r="E13" s="193">
        <v>23.819734042553193</v>
      </c>
      <c r="F13" s="1" t="s">
        <v>162</v>
      </c>
      <c r="G13" s="193">
        <f>MAX(E13-'[1]1a'!$C$3,0)</f>
        <v>0</v>
      </c>
      <c r="H13" s="193" t="str">
        <f t="shared" si="1"/>
        <v/>
      </c>
      <c r="I13" s="193" t="str">
        <f t="shared" si="2"/>
        <v/>
      </c>
      <c r="J13" s="193"/>
      <c r="K13" s="198" t="s">
        <v>176</v>
      </c>
      <c r="L13" s="209">
        <f>L9*[1]assumptions!$C$2</f>
        <v>4.0097393617021311</v>
      </c>
    </row>
    <row r="14" spans="1:12" s="1" customFormat="1">
      <c r="A14" s="191">
        <v>45658</v>
      </c>
      <c r="B14" s="1" t="s">
        <v>182</v>
      </c>
      <c r="C14" s="192">
        <f t="shared" si="0"/>
        <v>47849.499999999971</v>
      </c>
      <c r="D14" s="1">
        <v>19.7</v>
      </c>
      <c r="E14" s="193">
        <v>25.88244680851064</v>
      </c>
      <c r="F14" s="1" t="s">
        <v>162</v>
      </c>
      <c r="G14" s="193">
        <f>MAX(E14-'[1]1a'!$C$3,0)</f>
        <v>0</v>
      </c>
      <c r="H14" s="193" t="str">
        <f t="shared" si="1"/>
        <v/>
      </c>
      <c r="I14" s="193" t="str">
        <f t="shared" si="2"/>
        <v/>
      </c>
      <c r="J14" s="193"/>
      <c r="K14" s="205" t="s">
        <v>183</v>
      </c>
      <c r="L14" s="206"/>
    </row>
    <row r="15" spans="1:12" s="1" customFormat="1">
      <c r="A15" s="191">
        <v>45658</v>
      </c>
      <c r="B15" s="1" t="s">
        <v>184</v>
      </c>
      <c r="C15" s="192">
        <f t="shared" si="0"/>
        <v>47849.541666666635</v>
      </c>
      <c r="D15" s="1">
        <v>19.649999999999999</v>
      </c>
      <c r="E15" s="193">
        <v>25.816755319148939</v>
      </c>
      <c r="F15" s="1" t="s">
        <v>162</v>
      </c>
      <c r="G15" s="193">
        <f>MAX(E15-'[1]1a'!$C$3,0)</f>
        <v>0</v>
      </c>
      <c r="H15" s="193" t="str">
        <f t="shared" si="1"/>
        <v/>
      </c>
      <c r="I15" s="193" t="str">
        <f t="shared" si="2"/>
        <v/>
      </c>
      <c r="J15" s="193"/>
      <c r="K15" s="195" t="s">
        <v>172</v>
      </c>
      <c r="L15" s="210">
        <f>AVERAGE(I:I)</f>
        <v>8.704545454545455</v>
      </c>
    </row>
    <row r="16" spans="1:12" s="1" customFormat="1">
      <c r="A16" s="191">
        <v>45658</v>
      </c>
      <c r="B16" s="1" t="s">
        <v>185</v>
      </c>
      <c r="C16" s="192">
        <f t="shared" si="0"/>
        <v>47849.583333333299</v>
      </c>
      <c r="D16" s="1">
        <v>20.149999999999999</v>
      </c>
      <c r="E16" s="193">
        <v>26.47367021276596</v>
      </c>
      <c r="F16" s="1" t="s">
        <v>162</v>
      </c>
      <c r="G16" s="193">
        <f>MAX(E16-'[1]1a'!$C$3,0)</f>
        <v>0</v>
      </c>
      <c r="H16" s="193" t="str">
        <f t="shared" si="1"/>
        <v/>
      </c>
      <c r="I16" s="193" t="str">
        <f t="shared" si="2"/>
        <v/>
      </c>
      <c r="J16" s="193"/>
      <c r="K16" s="196" t="s">
        <v>174</v>
      </c>
      <c r="L16" s="180">
        <f>MAX(H:H)</f>
        <v>14</v>
      </c>
    </row>
    <row r="17" spans="1:12" s="1" customFormat="1">
      <c r="A17" s="191">
        <v>45658</v>
      </c>
      <c r="B17" s="1" t="s">
        <v>186</v>
      </c>
      <c r="C17" s="192">
        <f t="shared" si="0"/>
        <v>47849.624999999964</v>
      </c>
      <c r="D17" s="1">
        <v>19.830000000000002</v>
      </c>
      <c r="E17" s="193">
        <v>26.053244680851069</v>
      </c>
      <c r="F17" s="1" t="s">
        <v>162</v>
      </c>
      <c r="G17" s="193">
        <f>MAX(E17-'[1]1a'!$C$3,0)</f>
        <v>0</v>
      </c>
      <c r="H17" s="193" t="str">
        <f t="shared" si="1"/>
        <v/>
      </c>
      <c r="I17" s="193" t="str">
        <f t="shared" si="2"/>
        <v/>
      </c>
      <c r="J17" s="193"/>
      <c r="K17" s="181" t="s">
        <v>176</v>
      </c>
      <c r="L17" s="209" cm="1">
        <f t="array" ref="L17">MEDIAN(_xlfn._xlws.FILTER($H:$H, F:F="Y"))</f>
        <v>5</v>
      </c>
    </row>
    <row r="18" spans="1:12" s="1" customFormat="1">
      <c r="A18" s="191">
        <v>45658</v>
      </c>
      <c r="B18" s="1" t="s">
        <v>187</v>
      </c>
      <c r="C18" s="192">
        <f t="shared" si="0"/>
        <v>47849.666666666628</v>
      </c>
      <c r="D18" s="1">
        <v>20.48</v>
      </c>
      <c r="E18" s="193">
        <v>26.907234042553196</v>
      </c>
      <c r="F18" s="1" t="s">
        <v>162</v>
      </c>
      <c r="G18" s="193">
        <f>MAX(E18-'[1]1a'!$C$3,0)</f>
        <v>0</v>
      </c>
      <c r="H18" s="193" t="str">
        <f t="shared" si="1"/>
        <v/>
      </c>
      <c r="I18" s="193" t="str">
        <f t="shared" si="2"/>
        <v/>
      </c>
      <c r="J18" s="193"/>
    </row>
    <row r="19" spans="1:12" s="1" customFormat="1">
      <c r="A19" s="191">
        <v>45658</v>
      </c>
      <c r="B19" s="1" t="s">
        <v>188</v>
      </c>
      <c r="C19" s="192">
        <f t="shared" si="0"/>
        <v>47849.708333333292</v>
      </c>
      <c r="D19" s="1">
        <v>22.040000000000003</v>
      </c>
      <c r="E19" s="193">
        <v>28.956808510638307</v>
      </c>
      <c r="F19" s="1" t="s">
        <v>162</v>
      </c>
      <c r="G19" s="193">
        <f>MAX(E19-'[1]1a'!$C$3,0)</f>
        <v>0</v>
      </c>
      <c r="H19" s="193" t="str">
        <f t="shared" si="1"/>
        <v/>
      </c>
      <c r="I19" s="193" t="str">
        <f t="shared" si="2"/>
        <v/>
      </c>
      <c r="J19" s="193"/>
    </row>
    <row r="20" spans="1:12" s="1" customFormat="1">
      <c r="A20" s="191">
        <v>45658</v>
      </c>
      <c r="B20" s="1" t="s">
        <v>189</v>
      </c>
      <c r="C20" s="192">
        <f t="shared" si="0"/>
        <v>47849.749999999956</v>
      </c>
      <c r="D20" s="1">
        <v>23.26</v>
      </c>
      <c r="E20" s="193">
        <v>30.559680851063838</v>
      </c>
      <c r="F20" s="1" t="s">
        <v>162</v>
      </c>
      <c r="G20" s="193">
        <f>MAX(E20-'[1]1a'!$C$3,0)</f>
        <v>0</v>
      </c>
      <c r="H20" s="193" t="str">
        <f t="shared" si="1"/>
        <v/>
      </c>
      <c r="I20" s="193" t="str">
        <f t="shared" si="2"/>
        <v/>
      </c>
      <c r="J20" s="193"/>
    </row>
    <row r="21" spans="1:12" s="1" customFormat="1">
      <c r="A21" s="191">
        <v>45658</v>
      </c>
      <c r="B21" s="1" t="s">
        <v>190</v>
      </c>
      <c r="C21" s="192">
        <f t="shared" si="0"/>
        <v>47849.791666666621</v>
      </c>
      <c r="D21" s="1">
        <v>23.009999999999998</v>
      </c>
      <c r="E21" s="193">
        <v>30.231223404255321</v>
      </c>
      <c r="F21" s="1" t="s">
        <v>162</v>
      </c>
      <c r="G21" s="193">
        <f>MAX(E21-'[1]1a'!$C$3,0)</f>
        <v>0</v>
      </c>
      <c r="H21" s="193" t="str">
        <f t="shared" si="1"/>
        <v/>
      </c>
      <c r="I21" s="193" t="str">
        <f t="shared" si="2"/>
        <v/>
      </c>
      <c r="J21" s="193"/>
    </row>
    <row r="22" spans="1:12" s="1" customFormat="1">
      <c r="A22" s="191">
        <v>45658</v>
      </c>
      <c r="B22" s="1" t="s">
        <v>191</v>
      </c>
      <c r="C22" s="192">
        <f t="shared" si="0"/>
        <v>47849.833333333285</v>
      </c>
      <c r="D22" s="1">
        <v>22.23</v>
      </c>
      <c r="E22" s="193">
        <v>29.206436170212772</v>
      </c>
      <c r="F22" s="1" t="s">
        <v>162</v>
      </c>
      <c r="G22" s="193">
        <f>MAX(E22-'[1]1a'!$C$3,0)</f>
        <v>0</v>
      </c>
      <c r="H22" s="193" t="str">
        <f t="shared" si="1"/>
        <v/>
      </c>
      <c r="I22" s="193" t="str">
        <f t="shared" si="2"/>
        <v/>
      </c>
      <c r="J22" s="193"/>
    </row>
    <row r="23" spans="1:12" s="1" customFormat="1">
      <c r="A23" s="191">
        <v>45658</v>
      </c>
      <c r="B23" s="1" t="s">
        <v>192</v>
      </c>
      <c r="C23" s="192">
        <f t="shared" si="0"/>
        <v>47849.874999999949</v>
      </c>
      <c r="D23" s="1">
        <v>21.39</v>
      </c>
      <c r="E23" s="193">
        <v>28.102819148936174</v>
      </c>
      <c r="F23" s="1" t="s">
        <v>162</v>
      </c>
      <c r="G23" s="193">
        <f>MAX(E23-'[1]1a'!$C$3,0)</f>
        <v>0</v>
      </c>
      <c r="H23" s="193" t="str">
        <f t="shared" si="1"/>
        <v/>
      </c>
      <c r="I23" s="193" t="str">
        <f t="shared" si="2"/>
        <v/>
      </c>
      <c r="J23" s="193"/>
    </row>
    <row r="24" spans="1:12" s="1" customFormat="1">
      <c r="A24" s="191">
        <v>45658</v>
      </c>
      <c r="B24" s="1" t="s">
        <v>193</v>
      </c>
      <c r="C24" s="192">
        <f t="shared" si="0"/>
        <v>47849.916666666613</v>
      </c>
      <c r="D24" s="1">
        <v>20.45</v>
      </c>
      <c r="E24" s="193">
        <v>26.867819148936174</v>
      </c>
      <c r="F24" s="1" t="s">
        <v>162</v>
      </c>
      <c r="G24" s="193">
        <f>MAX(E24-'[1]1a'!$C$3,0)</f>
        <v>0</v>
      </c>
      <c r="H24" s="193" t="str">
        <f t="shared" si="1"/>
        <v/>
      </c>
      <c r="I24" s="193" t="str">
        <f t="shared" si="2"/>
        <v/>
      </c>
      <c r="J24" s="193"/>
    </row>
    <row r="25" spans="1:12" s="1" customFormat="1">
      <c r="A25" s="191">
        <v>45658</v>
      </c>
      <c r="B25" s="1" t="s">
        <v>194</v>
      </c>
      <c r="C25" s="192">
        <f t="shared" si="0"/>
        <v>47849.958333333278</v>
      </c>
      <c r="D25" s="1">
        <v>19.23</v>
      </c>
      <c r="E25" s="193">
        <v>25.264946808510643</v>
      </c>
      <c r="F25" s="1" t="s">
        <v>162</v>
      </c>
      <c r="G25" s="193">
        <f>MAX(E25-'[1]1a'!$C$3,0)</f>
        <v>0</v>
      </c>
      <c r="H25" s="193" t="str">
        <f t="shared" si="1"/>
        <v/>
      </c>
      <c r="I25" s="193" t="str">
        <f t="shared" si="2"/>
        <v/>
      </c>
      <c r="J25" s="193"/>
    </row>
    <row r="26" spans="1:12" s="1" customFormat="1">
      <c r="A26" s="191">
        <v>45659</v>
      </c>
      <c r="B26" s="1" t="s">
        <v>161</v>
      </c>
      <c r="C26" s="192">
        <f t="shared" si="0"/>
        <v>47849.999999999942</v>
      </c>
      <c r="D26" s="1">
        <v>17.400000000000002</v>
      </c>
      <c r="E26" s="193">
        <v>22.860638297872345</v>
      </c>
      <c r="F26" s="1" t="s">
        <v>162</v>
      </c>
      <c r="G26" s="193">
        <f>MAX(E26-'[1]1a'!$C$3,0)</f>
        <v>0</v>
      </c>
      <c r="H26" s="193" t="str">
        <f t="shared" si="1"/>
        <v/>
      </c>
      <c r="I26" s="193" t="str">
        <f t="shared" si="2"/>
        <v/>
      </c>
      <c r="J26" s="193"/>
    </row>
    <row r="27" spans="1:12" s="1" customFormat="1">
      <c r="A27" s="191">
        <v>45659</v>
      </c>
      <c r="B27" s="1" t="s">
        <v>163</v>
      </c>
      <c r="C27" s="192">
        <f t="shared" si="0"/>
        <v>47850.041666666606</v>
      </c>
      <c r="D27" s="1">
        <v>16.020000000000003</v>
      </c>
      <c r="E27" s="193">
        <v>21.047553191489371</v>
      </c>
      <c r="F27" s="1" t="s">
        <v>162</v>
      </c>
      <c r="G27" s="193">
        <f>MAX(E27-'[1]1a'!$C$3,0)</f>
        <v>0</v>
      </c>
      <c r="H27" s="193" t="str">
        <f t="shared" si="1"/>
        <v/>
      </c>
      <c r="I27" s="193" t="str">
        <f t="shared" si="2"/>
        <v/>
      </c>
      <c r="J27" s="193"/>
    </row>
    <row r="28" spans="1:12" s="1" customFormat="1">
      <c r="A28" s="191">
        <v>45659</v>
      </c>
      <c r="B28" s="1" t="s">
        <v>165</v>
      </c>
      <c r="C28" s="192">
        <f t="shared" si="0"/>
        <v>47850.08333333327</v>
      </c>
      <c r="D28" s="1">
        <v>15.13</v>
      </c>
      <c r="E28" s="193">
        <v>19.878244680851068</v>
      </c>
      <c r="F28" s="1" t="s">
        <v>162</v>
      </c>
      <c r="G28" s="193">
        <f>MAX(E28-'[1]1a'!$C$3,0)</f>
        <v>0</v>
      </c>
      <c r="H28" s="193" t="str">
        <f t="shared" si="1"/>
        <v/>
      </c>
      <c r="I28" s="193" t="str">
        <f t="shared" si="2"/>
        <v/>
      </c>
      <c r="J28" s="193"/>
    </row>
    <row r="29" spans="1:12" s="1" customFormat="1">
      <c r="A29" s="191">
        <v>45659</v>
      </c>
      <c r="B29" s="1" t="s">
        <v>167</v>
      </c>
      <c r="C29" s="192">
        <f t="shared" si="0"/>
        <v>47850.124999999935</v>
      </c>
      <c r="D29" s="1">
        <v>14.53</v>
      </c>
      <c r="E29" s="193">
        <v>19.089946808510639</v>
      </c>
      <c r="F29" s="1" t="s">
        <v>162</v>
      </c>
      <c r="G29" s="193">
        <f>MAX(E29-'[1]1a'!$C$3,0)</f>
        <v>0</v>
      </c>
      <c r="H29" s="193" t="str">
        <f t="shared" si="1"/>
        <v/>
      </c>
      <c r="I29" s="193" t="str">
        <f t="shared" si="2"/>
        <v/>
      </c>
      <c r="J29" s="193"/>
    </row>
    <row r="30" spans="1:12" s="1" customFormat="1">
      <c r="A30" s="191">
        <v>45659</v>
      </c>
      <c r="B30" s="1" t="s">
        <v>169</v>
      </c>
      <c r="C30" s="192">
        <f t="shared" si="0"/>
        <v>47850.166666666599</v>
      </c>
      <c r="D30" s="1">
        <v>14.21</v>
      </c>
      <c r="E30" s="193">
        <v>18.669521276595749</v>
      </c>
      <c r="F30" s="1" t="s">
        <v>162</v>
      </c>
      <c r="G30" s="193">
        <f>MAX(E30-'[1]1a'!$C$3,0)</f>
        <v>0</v>
      </c>
      <c r="H30" s="193" t="str">
        <f t="shared" si="1"/>
        <v/>
      </c>
      <c r="I30" s="193" t="str">
        <f t="shared" si="2"/>
        <v/>
      </c>
      <c r="J30" s="193"/>
    </row>
    <row r="31" spans="1:12" s="1" customFormat="1">
      <c r="A31" s="191">
        <v>45659</v>
      </c>
      <c r="B31" s="1" t="s">
        <v>171</v>
      </c>
      <c r="C31" s="192">
        <f t="shared" si="0"/>
        <v>47850.208333333263</v>
      </c>
      <c r="D31" s="1">
        <v>14.25</v>
      </c>
      <c r="E31" s="193">
        <v>18.722074468085108</v>
      </c>
      <c r="F31" s="1" t="s">
        <v>162</v>
      </c>
      <c r="G31" s="193">
        <f>MAX(E31-'[1]1a'!$C$3,0)</f>
        <v>0</v>
      </c>
      <c r="H31" s="193" t="str">
        <f t="shared" si="1"/>
        <v/>
      </c>
      <c r="I31" s="193" t="str">
        <f t="shared" si="2"/>
        <v/>
      </c>
      <c r="J31" s="193"/>
    </row>
    <row r="32" spans="1:12" s="1" customFormat="1">
      <c r="A32" s="191">
        <v>45659</v>
      </c>
      <c r="B32" s="1" t="s">
        <v>173</v>
      </c>
      <c r="C32" s="192">
        <f t="shared" si="0"/>
        <v>47850.249999999927</v>
      </c>
      <c r="D32" s="1">
        <v>14.97</v>
      </c>
      <c r="E32" s="193">
        <v>19.668031914893621</v>
      </c>
      <c r="F32" s="1" t="s">
        <v>162</v>
      </c>
      <c r="G32" s="193">
        <f>MAX(E32-'[1]1a'!$C$3,0)</f>
        <v>0</v>
      </c>
      <c r="H32" s="193" t="str">
        <f t="shared" si="1"/>
        <v/>
      </c>
      <c r="I32" s="193" t="str">
        <f t="shared" si="2"/>
        <v/>
      </c>
      <c r="J32" s="193"/>
    </row>
    <row r="33" spans="1:10" s="1" customFormat="1">
      <c r="A33" s="191">
        <v>45659</v>
      </c>
      <c r="B33" s="1" t="s">
        <v>175</v>
      </c>
      <c r="C33" s="192">
        <f t="shared" si="0"/>
        <v>47850.291666666591</v>
      </c>
      <c r="D33" s="1">
        <v>16.22</v>
      </c>
      <c r="E33" s="193">
        <v>21.310319148936173</v>
      </c>
      <c r="F33" s="1" t="s">
        <v>162</v>
      </c>
      <c r="G33" s="193">
        <f>MAX(E33-'[1]1a'!$C$3,0)</f>
        <v>0</v>
      </c>
      <c r="H33" s="193" t="str">
        <f t="shared" si="1"/>
        <v/>
      </c>
      <c r="I33" s="193" t="str">
        <f t="shared" si="2"/>
        <v/>
      </c>
      <c r="J33" s="193"/>
    </row>
    <row r="34" spans="1:10" s="1" customFormat="1">
      <c r="A34" s="191">
        <v>45659</v>
      </c>
      <c r="B34" s="1" t="s">
        <v>177</v>
      </c>
      <c r="C34" s="192">
        <f t="shared" si="0"/>
        <v>47850.333333333256</v>
      </c>
      <c r="D34" s="1">
        <v>17.990000000000002</v>
      </c>
      <c r="E34" s="193">
        <v>23.635797872340433</v>
      </c>
      <c r="F34" s="1" t="s">
        <v>162</v>
      </c>
      <c r="G34" s="193">
        <f>MAX(E34-'[1]1a'!$C$3,0)</f>
        <v>0</v>
      </c>
      <c r="H34" s="193" t="str">
        <f t="shared" si="1"/>
        <v/>
      </c>
      <c r="I34" s="193" t="str">
        <f t="shared" si="2"/>
        <v/>
      </c>
      <c r="J34" s="193"/>
    </row>
    <row r="35" spans="1:10" s="1" customFormat="1">
      <c r="A35" s="191">
        <v>45659</v>
      </c>
      <c r="B35" s="1" t="s">
        <v>179</v>
      </c>
      <c r="C35" s="192">
        <f t="shared" si="0"/>
        <v>47850.37499999992</v>
      </c>
      <c r="D35" s="1">
        <v>18.96</v>
      </c>
      <c r="E35" s="193">
        <v>24.910212765957453</v>
      </c>
      <c r="F35" s="1" t="s">
        <v>162</v>
      </c>
      <c r="G35" s="193">
        <f>MAX(E35-'[1]1a'!$C$3,0)</f>
        <v>0</v>
      </c>
      <c r="H35" s="193" t="str">
        <f t="shared" si="1"/>
        <v/>
      </c>
      <c r="I35" s="193" t="str">
        <f t="shared" si="2"/>
        <v/>
      </c>
      <c r="J35" s="193"/>
    </row>
    <row r="36" spans="1:10" s="1" customFormat="1">
      <c r="A36" s="191">
        <v>45659</v>
      </c>
      <c r="B36" s="1" t="s">
        <v>180</v>
      </c>
      <c r="C36" s="192">
        <f t="shared" si="0"/>
        <v>47850.416666666584</v>
      </c>
      <c r="D36" s="1">
        <v>19.72</v>
      </c>
      <c r="E36" s="193">
        <v>25.908723404255323</v>
      </c>
      <c r="F36" s="1" t="s">
        <v>162</v>
      </c>
      <c r="G36" s="193">
        <f>MAX(E36-'[1]1a'!$C$3,0)</f>
        <v>0</v>
      </c>
      <c r="H36" s="193" t="str">
        <f t="shared" si="1"/>
        <v/>
      </c>
      <c r="I36" s="193" t="str">
        <f t="shared" si="2"/>
        <v/>
      </c>
      <c r="J36" s="193"/>
    </row>
    <row r="37" spans="1:10" s="1" customFormat="1">
      <c r="A37" s="191">
        <v>45659</v>
      </c>
      <c r="B37" s="1" t="s">
        <v>181</v>
      </c>
      <c r="C37" s="192">
        <f t="shared" si="0"/>
        <v>47850.458333333248</v>
      </c>
      <c r="D37" s="1">
        <v>19.61</v>
      </c>
      <c r="E37" s="193">
        <v>25.764202127659576</v>
      </c>
      <c r="F37" s="1" t="s">
        <v>162</v>
      </c>
      <c r="G37" s="193">
        <f>MAX(E37-'[1]1a'!$C$3,0)</f>
        <v>0</v>
      </c>
      <c r="H37" s="193" t="str">
        <f t="shared" si="1"/>
        <v/>
      </c>
      <c r="I37" s="193" t="str">
        <f t="shared" si="2"/>
        <v/>
      </c>
      <c r="J37" s="193"/>
    </row>
    <row r="38" spans="1:10" s="1" customFormat="1">
      <c r="A38" s="191">
        <v>45659</v>
      </c>
      <c r="B38" s="1" t="s">
        <v>182</v>
      </c>
      <c r="C38" s="192">
        <f t="shared" si="0"/>
        <v>47850.499999999913</v>
      </c>
      <c r="D38" s="1">
        <v>20.13</v>
      </c>
      <c r="E38" s="193">
        <v>26.44739361702128</v>
      </c>
      <c r="F38" s="1" t="s">
        <v>162</v>
      </c>
      <c r="G38" s="193">
        <f>MAX(E38-'[1]1a'!$C$3,0)</f>
        <v>0</v>
      </c>
      <c r="H38" s="193" t="str">
        <f t="shared" si="1"/>
        <v/>
      </c>
      <c r="I38" s="193" t="str">
        <f t="shared" si="2"/>
        <v/>
      </c>
      <c r="J38" s="193"/>
    </row>
    <row r="39" spans="1:10" s="1" customFormat="1">
      <c r="A39" s="191">
        <v>45659</v>
      </c>
      <c r="B39" s="1" t="s">
        <v>184</v>
      </c>
      <c r="C39" s="192">
        <f t="shared" si="0"/>
        <v>47850.541666666577</v>
      </c>
      <c r="D39" s="1">
        <v>20.880000000000003</v>
      </c>
      <c r="E39" s="193">
        <v>27.432765957446815</v>
      </c>
      <c r="F39" s="1" t="s">
        <v>162</v>
      </c>
      <c r="G39" s="193">
        <f>MAX(E39-'[1]1a'!$C$3,0)</f>
        <v>0</v>
      </c>
      <c r="H39" s="193" t="str">
        <f t="shared" si="1"/>
        <v/>
      </c>
      <c r="I39" s="193" t="str">
        <f t="shared" si="2"/>
        <v/>
      </c>
      <c r="J39" s="193"/>
    </row>
    <row r="40" spans="1:10" s="1" customFormat="1">
      <c r="A40" s="191">
        <v>45659</v>
      </c>
      <c r="B40" s="1" t="s">
        <v>185</v>
      </c>
      <c r="C40" s="192">
        <f t="shared" si="0"/>
        <v>47850.583333333241</v>
      </c>
      <c r="D40" s="1">
        <v>20.85</v>
      </c>
      <c r="E40" s="193">
        <v>27.393351063829794</v>
      </c>
      <c r="F40" s="1" t="s">
        <v>162</v>
      </c>
      <c r="G40" s="193">
        <f>MAX(E40-'[1]1a'!$C$3,0)</f>
        <v>0</v>
      </c>
      <c r="H40" s="193" t="str">
        <f t="shared" si="1"/>
        <v/>
      </c>
      <c r="I40" s="193" t="str">
        <f t="shared" si="2"/>
        <v/>
      </c>
      <c r="J40" s="193"/>
    </row>
    <row r="41" spans="1:10" s="1" customFormat="1">
      <c r="A41" s="191">
        <v>45659</v>
      </c>
      <c r="B41" s="1" t="s">
        <v>186</v>
      </c>
      <c r="C41" s="192">
        <f t="shared" si="0"/>
        <v>47850.624999999905</v>
      </c>
      <c r="D41" s="1">
        <v>20.67</v>
      </c>
      <c r="E41" s="193">
        <v>27.156861702127667</v>
      </c>
      <c r="F41" s="1" t="s">
        <v>162</v>
      </c>
      <c r="G41" s="193">
        <f>MAX(E41-'[1]1a'!$C$3,0)</f>
        <v>0</v>
      </c>
      <c r="H41" s="193" t="str">
        <f t="shared" si="1"/>
        <v/>
      </c>
      <c r="I41" s="193" t="str">
        <f t="shared" si="2"/>
        <v/>
      </c>
      <c r="J41" s="193"/>
    </row>
    <row r="42" spans="1:10" s="1" customFormat="1">
      <c r="A42" s="191">
        <v>45659</v>
      </c>
      <c r="B42" s="1" t="s">
        <v>187</v>
      </c>
      <c r="C42" s="192">
        <f t="shared" si="0"/>
        <v>47850.66666666657</v>
      </c>
      <c r="D42" s="1">
        <v>20.79</v>
      </c>
      <c r="E42" s="193">
        <v>27.314521276595748</v>
      </c>
      <c r="F42" s="1" t="s">
        <v>162</v>
      </c>
      <c r="G42" s="193">
        <f>MAX(E42-'[1]1a'!$C$3,0)</f>
        <v>0</v>
      </c>
      <c r="H42" s="193" t="str">
        <f t="shared" si="1"/>
        <v/>
      </c>
      <c r="I42" s="193" t="str">
        <f t="shared" si="2"/>
        <v/>
      </c>
      <c r="J42" s="193"/>
    </row>
    <row r="43" spans="1:10" s="1" customFormat="1">
      <c r="A43" s="191">
        <v>45659</v>
      </c>
      <c r="B43" s="1" t="s">
        <v>188</v>
      </c>
      <c r="C43" s="192">
        <f t="shared" si="0"/>
        <v>47850.708333333234</v>
      </c>
      <c r="D43" s="1">
        <v>22.93</v>
      </c>
      <c r="E43" s="193">
        <v>30.126117021276599</v>
      </c>
      <c r="F43" s="1" t="s">
        <v>162</v>
      </c>
      <c r="G43" s="193">
        <f>MAX(E43-'[1]1a'!$C$3,0)</f>
        <v>0</v>
      </c>
      <c r="H43" s="193" t="str">
        <f t="shared" si="1"/>
        <v/>
      </c>
      <c r="I43" s="193" t="str">
        <f t="shared" si="2"/>
        <v/>
      </c>
      <c r="J43" s="193"/>
    </row>
    <row r="44" spans="1:10" s="1" customFormat="1">
      <c r="A44" s="191">
        <v>45659</v>
      </c>
      <c r="B44" s="1" t="s">
        <v>189</v>
      </c>
      <c r="C44" s="192">
        <f t="shared" si="0"/>
        <v>47850.749999999898</v>
      </c>
      <c r="D44" s="1">
        <v>24.49</v>
      </c>
      <c r="E44" s="193">
        <v>32.175691489361704</v>
      </c>
      <c r="F44" s="1" t="s">
        <v>162</v>
      </c>
      <c r="G44" s="193">
        <f>MAX(E44-'[1]1a'!$C$3,0)</f>
        <v>0</v>
      </c>
      <c r="H44" s="193" t="str">
        <f t="shared" si="1"/>
        <v/>
      </c>
      <c r="I44" s="193" t="str">
        <f t="shared" si="2"/>
        <v/>
      </c>
      <c r="J44" s="193"/>
    </row>
    <row r="45" spans="1:10" s="1" customFormat="1">
      <c r="A45" s="191">
        <v>45659</v>
      </c>
      <c r="B45" s="1" t="s">
        <v>190</v>
      </c>
      <c r="C45" s="192">
        <f t="shared" si="0"/>
        <v>47850.791666666562</v>
      </c>
      <c r="D45" s="1">
        <v>24.53</v>
      </c>
      <c r="E45" s="193">
        <v>32.22824468085107</v>
      </c>
      <c r="F45" s="1" t="s">
        <v>162</v>
      </c>
      <c r="G45" s="193">
        <f>MAX(E45-'[1]1a'!$C$3,0)</f>
        <v>0</v>
      </c>
      <c r="H45" s="193" t="str">
        <f t="shared" si="1"/>
        <v/>
      </c>
      <c r="I45" s="193" t="str">
        <f t="shared" si="2"/>
        <v/>
      </c>
      <c r="J45" s="193"/>
    </row>
    <row r="46" spans="1:10" s="1" customFormat="1">
      <c r="A46" s="191">
        <v>45659</v>
      </c>
      <c r="B46" s="1" t="s">
        <v>191</v>
      </c>
      <c r="C46" s="192">
        <f t="shared" si="0"/>
        <v>47850.833333333227</v>
      </c>
      <c r="D46" s="1">
        <v>23.31</v>
      </c>
      <c r="E46" s="193">
        <v>30.625372340425535</v>
      </c>
      <c r="F46" s="1" t="s">
        <v>162</v>
      </c>
      <c r="G46" s="193">
        <f>MAX(E46-'[1]1a'!$C$3,0)</f>
        <v>0</v>
      </c>
      <c r="H46" s="193" t="str">
        <f t="shared" si="1"/>
        <v/>
      </c>
      <c r="I46" s="193" t="str">
        <f t="shared" si="2"/>
        <v/>
      </c>
      <c r="J46" s="193"/>
    </row>
    <row r="47" spans="1:10" s="1" customFormat="1">
      <c r="A47" s="191">
        <v>45659</v>
      </c>
      <c r="B47" s="1" t="s">
        <v>192</v>
      </c>
      <c r="C47" s="192">
        <f t="shared" si="0"/>
        <v>47850.874999999891</v>
      </c>
      <c r="D47" s="1">
        <v>23.049999999999997</v>
      </c>
      <c r="E47" s="193">
        <v>30.283776595744683</v>
      </c>
      <c r="F47" s="1" t="s">
        <v>162</v>
      </c>
      <c r="G47" s="193">
        <f>MAX(E47-'[1]1a'!$C$3,0)</f>
        <v>0</v>
      </c>
      <c r="H47" s="193" t="str">
        <f t="shared" si="1"/>
        <v/>
      </c>
      <c r="I47" s="193" t="str">
        <f t="shared" si="2"/>
        <v/>
      </c>
      <c r="J47" s="193"/>
    </row>
    <row r="48" spans="1:10" s="1" customFormat="1">
      <c r="A48" s="191">
        <v>45659</v>
      </c>
      <c r="B48" s="1" t="s">
        <v>193</v>
      </c>
      <c r="C48" s="192">
        <f t="shared" si="0"/>
        <v>47850.916666666555</v>
      </c>
      <c r="D48" s="1">
        <v>21.779999999999998</v>
      </c>
      <c r="E48" s="193">
        <v>28.615212765957448</v>
      </c>
      <c r="F48" s="1" t="s">
        <v>162</v>
      </c>
      <c r="G48" s="193">
        <f>MAX(E48-'[1]1a'!$C$3,0)</f>
        <v>0</v>
      </c>
      <c r="H48" s="193" t="str">
        <f t="shared" si="1"/>
        <v/>
      </c>
      <c r="I48" s="193" t="str">
        <f t="shared" si="2"/>
        <v/>
      </c>
      <c r="J48" s="193"/>
    </row>
    <row r="49" spans="1:10" s="1" customFormat="1">
      <c r="A49" s="191">
        <v>45659</v>
      </c>
      <c r="B49" s="1" t="s">
        <v>194</v>
      </c>
      <c r="C49" s="192">
        <f t="shared" si="0"/>
        <v>47850.958333333219</v>
      </c>
      <c r="D49" s="1">
        <v>20.81</v>
      </c>
      <c r="E49" s="193">
        <v>27.340797872340428</v>
      </c>
      <c r="F49" s="1" t="s">
        <v>162</v>
      </c>
      <c r="G49" s="193">
        <f>MAX(E49-'[1]1a'!$C$3,0)</f>
        <v>0</v>
      </c>
      <c r="H49" s="193" t="str">
        <f t="shared" si="1"/>
        <v/>
      </c>
      <c r="I49" s="193" t="str">
        <f t="shared" si="2"/>
        <v/>
      </c>
      <c r="J49" s="193"/>
    </row>
    <row r="50" spans="1:10" s="1" customFormat="1">
      <c r="A50" s="191">
        <v>45660</v>
      </c>
      <c r="B50" s="1" t="s">
        <v>161</v>
      </c>
      <c r="C50" s="192">
        <f t="shared" si="0"/>
        <v>47850.999999999884</v>
      </c>
      <c r="D50" s="1">
        <v>19.11</v>
      </c>
      <c r="E50" s="193">
        <v>25.107287234042555</v>
      </c>
      <c r="F50" s="1" t="s">
        <v>162</v>
      </c>
      <c r="G50" s="193">
        <f>MAX(E50-'[1]1a'!$C$3,0)</f>
        <v>0</v>
      </c>
      <c r="H50" s="193" t="str">
        <f t="shared" si="1"/>
        <v/>
      </c>
      <c r="I50" s="193" t="str">
        <f t="shared" si="2"/>
        <v/>
      </c>
      <c r="J50" s="193"/>
    </row>
    <row r="51" spans="1:10" s="1" customFormat="1">
      <c r="A51" s="191">
        <v>45660</v>
      </c>
      <c r="B51" s="1" t="s">
        <v>163</v>
      </c>
      <c r="C51" s="192">
        <f t="shared" si="0"/>
        <v>47851.041666666548</v>
      </c>
      <c r="D51" s="1">
        <v>17.53</v>
      </c>
      <c r="E51" s="193">
        <v>23.031436170212771</v>
      </c>
      <c r="F51" s="1" t="s">
        <v>162</v>
      </c>
      <c r="G51" s="193">
        <f>MAX(E51-'[1]1a'!$C$3,0)</f>
        <v>0</v>
      </c>
      <c r="H51" s="193" t="str">
        <f t="shared" si="1"/>
        <v/>
      </c>
      <c r="I51" s="193" t="str">
        <f t="shared" si="2"/>
        <v/>
      </c>
      <c r="J51" s="193"/>
    </row>
    <row r="52" spans="1:10" s="1" customFormat="1">
      <c r="A52" s="191">
        <v>45660</v>
      </c>
      <c r="B52" s="1" t="s">
        <v>165</v>
      </c>
      <c r="C52" s="192">
        <f t="shared" si="0"/>
        <v>47851.083333333212</v>
      </c>
      <c r="D52" s="1">
        <v>16.32</v>
      </c>
      <c r="E52" s="193">
        <v>21.441702127659578</v>
      </c>
      <c r="F52" s="1" t="s">
        <v>162</v>
      </c>
      <c r="G52" s="193">
        <f>MAX(E52-'[1]1a'!$C$3,0)</f>
        <v>0</v>
      </c>
      <c r="H52" s="193" t="str">
        <f t="shared" si="1"/>
        <v/>
      </c>
      <c r="I52" s="193" t="str">
        <f t="shared" si="2"/>
        <v/>
      </c>
      <c r="J52" s="193"/>
    </row>
    <row r="53" spans="1:10" s="1" customFormat="1">
      <c r="A53" s="191">
        <v>45660</v>
      </c>
      <c r="B53" s="1" t="s">
        <v>167</v>
      </c>
      <c r="C53" s="192">
        <f t="shared" si="0"/>
        <v>47851.124999999876</v>
      </c>
      <c r="D53" s="1">
        <v>15.870000000000001</v>
      </c>
      <c r="E53" s="193">
        <v>20.850478723404258</v>
      </c>
      <c r="F53" s="1" t="s">
        <v>162</v>
      </c>
      <c r="G53" s="193">
        <f>MAX(E53-'[1]1a'!$C$3,0)</f>
        <v>0</v>
      </c>
      <c r="H53" s="193" t="str">
        <f t="shared" si="1"/>
        <v/>
      </c>
      <c r="I53" s="193" t="str">
        <f t="shared" si="2"/>
        <v/>
      </c>
      <c r="J53" s="193"/>
    </row>
    <row r="54" spans="1:10" s="1" customFormat="1">
      <c r="A54" s="191">
        <v>45660</v>
      </c>
      <c r="B54" s="1" t="s">
        <v>169</v>
      </c>
      <c r="C54" s="192">
        <f t="shared" si="0"/>
        <v>47851.166666666541</v>
      </c>
      <c r="D54" s="1">
        <v>15.420000000000002</v>
      </c>
      <c r="E54" s="193">
        <v>20.259255319148942</v>
      </c>
      <c r="F54" s="1" t="s">
        <v>162</v>
      </c>
      <c r="G54" s="193">
        <f>MAX(E54-'[1]1a'!$C$3,0)</f>
        <v>0</v>
      </c>
      <c r="H54" s="193" t="str">
        <f t="shared" si="1"/>
        <v/>
      </c>
      <c r="I54" s="193" t="str">
        <f t="shared" si="2"/>
        <v/>
      </c>
      <c r="J54" s="193"/>
    </row>
    <row r="55" spans="1:10" s="1" customFormat="1">
      <c r="A55" s="191">
        <v>45660</v>
      </c>
      <c r="B55" s="1" t="s">
        <v>171</v>
      </c>
      <c r="C55" s="192">
        <f t="shared" si="0"/>
        <v>47851.208333333205</v>
      </c>
      <c r="D55" s="1">
        <v>15.59</v>
      </c>
      <c r="E55" s="193">
        <v>20.482606382978727</v>
      </c>
      <c r="F55" s="1" t="s">
        <v>162</v>
      </c>
      <c r="G55" s="193">
        <f>MAX(E55-'[1]1a'!$C$3,0)</f>
        <v>0</v>
      </c>
      <c r="H55" s="193" t="str">
        <f t="shared" si="1"/>
        <v/>
      </c>
      <c r="I55" s="193" t="str">
        <f t="shared" si="2"/>
        <v/>
      </c>
      <c r="J55" s="193"/>
    </row>
    <row r="56" spans="1:10" s="1" customFormat="1">
      <c r="A56" s="191">
        <v>45660</v>
      </c>
      <c r="B56" s="1" t="s">
        <v>173</v>
      </c>
      <c r="C56" s="192">
        <f t="shared" si="0"/>
        <v>47851.249999999869</v>
      </c>
      <c r="D56" s="1">
        <v>16.16</v>
      </c>
      <c r="E56" s="193">
        <v>21.231489361702131</v>
      </c>
      <c r="F56" s="1" t="s">
        <v>162</v>
      </c>
      <c r="G56" s="193">
        <f>MAX(E56-'[1]1a'!$C$3,0)</f>
        <v>0</v>
      </c>
      <c r="H56" s="193" t="str">
        <f t="shared" si="1"/>
        <v/>
      </c>
      <c r="I56" s="193" t="str">
        <f t="shared" si="2"/>
        <v/>
      </c>
      <c r="J56" s="193"/>
    </row>
    <row r="57" spans="1:10" s="1" customFormat="1">
      <c r="A57" s="191">
        <v>45660</v>
      </c>
      <c r="B57" s="1" t="s">
        <v>175</v>
      </c>
      <c r="C57" s="192">
        <f t="shared" si="0"/>
        <v>47851.291666666533</v>
      </c>
      <c r="D57" s="1">
        <v>17.589999999999996</v>
      </c>
      <c r="E57" s="193">
        <v>23.110265957446806</v>
      </c>
      <c r="F57" s="1" t="s">
        <v>162</v>
      </c>
      <c r="G57" s="193">
        <f>MAX(E57-'[1]1a'!$C$3,0)</f>
        <v>0</v>
      </c>
      <c r="H57" s="193" t="str">
        <f t="shared" si="1"/>
        <v/>
      </c>
      <c r="I57" s="193" t="str">
        <f t="shared" si="2"/>
        <v/>
      </c>
      <c r="J57" s="193"/>
    </row>
    <row r="58" spans="1:10" s="1" customFormat="1">
      <c r="A58" s="191">
        <v>45660</v>
      </c>
      <c r="B58" s="1" t="s">
        <v>177</v>
      </c>
      <c r="C58" s="192">
        <f t="shared" si="0"/>
        <v>47851.333333333198</v>
      </c>
      <c r="D58" s="1">
        <v>18.829999999999998</v>
      </c>
      <c r="E58" s="193">
        <v>24.739414893617024</v>
      </c>
      <c r="F58" s="1" t="s">
        <v>162</v>
      </c>
      <c r="G58" s="193">
        <f>MAX(E58-'[1]1a'!$C$3,0)</f>
        <v>0</v>
      </c>
      <c r="H58" s="193" t="str">
        <f t="shared" si="1"/>
        <v/>
      </c>
      <c r="I58" s="193" t="str">
        <f t="shared" si="2"/>
        <v/>
      </c>
      <c r="J58" s="193"/>
    </row>
    <row r="59" spans="1:10" s="1" customFormat="1">
      <c r="A59" s="191">
        <v>45660</v>
      </c>
      <c r="B59" s="1" t="s">
        <v>179</v>
      </c>
      <c r="C59" s="192">
        <f t="shared" si="0"/>
        <v>47851.374999999862</v>
      </c>
      <c r="D59" s="1">
        <v>19.920000000000002</v>
      </c>
      <c r="E59" s="193">
        <v>26.171489361702132</v>
      </c>
      <c r="F59" s="1" t="s">
        <v>162</v>
      </c>
      <c r="G59" s="193">
        <f>MAX(E59-'[1]1a'!$C$3,0)</f>
        <v>0</v>
      </c>
      <c r="H59" s="193" t="str">
        <f t="shared" si="1"/>
        <v/>
      </c>
      <c r="I59" s="193" t="str">
        <f t="shared" si="2"/>
        <v/>
      </c>
      <c r="J59" s="193"/>
    </row>
    <row r="60" spans="1:10" s="1" customFormat="1">
      <c r="A60" s="191">
        <v>45660</v>
      </c>
      <c r="B60" s="1" t="s">
        <v>180</v>
      </c>
      <c r="C60" s="192">
        <f t="shared" si="0"/>
        <v>47851.416666666526</v>
      </c>
      <c r="D60" s="1">
        <v>20.479999999999997</v>
      </c>
      <c r="E60" s="193">
        <v>26.907234042553192</v>
      </c>
      <c r="F60" s="1" t="s">
        <v>162</v>
      </c>
      <c r="G60" s="193">
        <f>MAX(E60-'[1]1a'!$C$3,0)</f>
        <v>0</v>
      </c>
      <c r="H60" s="193" t="str">
        <f t="shared" si="1"/>
        <v/>
      </c>
      <c r="I60" s="193" t="str">
        <f t="shared" si="2"/>
        <v/>
      </c>
      <c r="J60" s="193"/>
    </row>
    <row r="61" spans="1:10" s="1" customFormat="1">
      <c r="A61" s="191">
        <v>45660</v>
      </c>
      <c r="B61" s="1" t="s">
        <v>181</v>
      </c>
      <c r="C61" s="192">
        <f t="shared" si="0"/>
        <v>47851.45833333319</v>
      </c>
      <c r="D61" s="1">
        <v>20.849999999999998</v>
      </c>
      <c r="E61" s="193">
        <v>27.39335106382979</v>
      </c>
      <c r="F61" s="1" t="s">
        <v>162</v>
      </c>
      <c r="G61" s="193">
        <f>MAX(E61-'[1]1a'!$C$3,0)</f>
        <v>0</v>
      </c>
      <c r="H61" s="193" t="str">
        <f t="shared" si="1"/>
        <v/>
      </c>
      <c r="I61" s="193" t="str">
        <f t="shared" si="2"/>
        <v/>
      </c>
      <c r="J61" s="193"/>
    </row>
    <row r="62" spans="1:10" s="1" customFormat="1">
      <c r="A62" s="191">
        <v>45660</v>
      </c>
      <c r="B62" s="1" t="s">
        <v>182</v>
      </c>
      <c r="C62" s="192">
        <f t="shared" si="0"/>
        <v>47851.499999999854</v>
      </c>
      <c r="D62" s="1">
        <v>21.630000000000003</v>
      </c>
      <c r="E62" s="193">
        <v>28.41813829787235</v>
      </c>
      <c r="F62" s="1" t="s">
        <v>162</v>
      </c>
      <c r="G62" s="193">
        <f>MAX(E62-'[1]1a'!$C$3,0)</f>
        <v>0</v>
      </c>
      <c r="H62" s="193" t="str">
        <f t="shared" si="1"/>
        <v/>
      </c>
      <c r="I62" s="193" t="str">
        <f t="shared" si="2"/>
        <v/>
      </c>
      <c r="J62" s="193"/>
    </row>
    <row r="63" spans="1:10" s="1" customFormat="1">
      <c r="A63" s="191">
        <v>45660</v>
      </c>
      <c r="B63" s="1" t="s">
        <v>184</v>
      </c>
      <c r="C63" s="192">
        <f t="shared" si="0"/>
        <v>47851.541666666519</v>
      </c>
      <c r="D63" s="1">
        <v>21.550000000000004</v>
      </c>
      <c r="E63" s="193">
        <v>28.313031914893628</v>
      </c>
      <c r="F63" s="1" t="s">
        <v>162</v>
      </c>
      <c r="G63" s="193">
        <f>MAX(E63-'[1]1a'!$C$3,0)</f>
        <v>0</v>
      </c>
      <c r="H63" s="193" t="str">
        <f t="shared" si="1"/>
        <v/>
      </c>
      <c r="I63" s="193" t="str">
        <f t="shared" si="2"/>
        <v/>
      </c>
      <c r="J63" s="193"/>
    </row>
    <row r="64" spans="1:10" s="1" customFormat="1">
      <c r="A64" s="191">
        <v>45660</v>
      </c>
      <c r="B64" s="1" t="s">
        <v>185</v>
      </c>
      <c r="C64" s="192">
        <f t="shared" si="0"/>
        <v>47851.583333333183</v>
      </c>
      <c r="D64" s="1">
        <v>21.779999999999998</v>
      </c>
      <c r="E64" s="193">
        <v>28.615212765957448</v>
      </c>
      <c r="F64" s="1" t="s">
        <v>162</v>
      </c>
      <c r="G64" s="193">
        <f>MAX(E64-'[1]1a'!$C$3,0)</f>
        <v>0</v>
      </c>
      <c r="H64" s="193" t="str">
        <f t="shared" si="1"/>
        <v/>
      </c>
      <c r="I64" s="193" t="str">
        <f t="shared" si="2"/>
        <v/>
      </c>
      <c r="J64" s="193"/>
    </row>
    <row r="65" spans="1:10" s="1" customFormat="1">
      <c r="A65" s="191">
        <v>45660</v>
      </c>
      <c r="B65" s="1" t="s">
        <v>186</v>
      </c>
      <c r="C65" s="192">
        <f t="shared" si="0"/>
        <v>47851.624999999847</v>
      </c>
      <c r="D65" s="1">
        <v>21.8</v>
      </c>
      <c r="E65" s="193">
        <v>28.641489361702131</v>
      </c>
      <c r="F65" s="1" t="s">
        <v>162</v>
      </c>
      <c r="G65" s="193">
        <f>MAX(E65-'[1]1a'!$C$3,0)</f>
        <v>0</v>
      </c>
      <c r="H65" s="193" t="str">
        <f t="shared" si="1"/>
        <v/>
      </c>
      <c r="I65" s="193" t="str">
        <f t="shared" si="2"/>
        <v/>
      </c>
      <c r="J65" s="193"/>
    </row>
    <row r="66" spans="1:10" s="1" customFormat="1">
      <c r="A66" s="191">
        <v>45660</v>
      </c>
      <c r="B66" s="1" t="s">
        <v>187</v>
      </c>
      <c r="C66" s="192">
        <f t="shared" si="0"/>
        <v>47851.666666666511</v>
      </c>
      <c r="D66" s="1">
        <v>21.7</v>
      </c>
      <c r="E66" s="193">
        <v>28.510106382978726</v>
      </c>
      <c r="F66" s="1" t="s">
        <v>162</v>
      </c>
      <c r="G66" s="193">
        <f>MAX(E66-'[1]1a'!$C$3,0)</f>
        <v>0</v>
      </c>
      <c r="H66" s="193" t="str">
        <f t="shared" si="1"/>
        <v/>
      </c>
      <c r="I66" s="193" t="str">
        <f t="shared" si="2"/>
        <v/>
      </c>
      <c r="J66" s="193"/>
    </row>
    <row r="67" spans="1:10" s="1" customFormat="1">
      <c r="A67" s="191">
        <v>45660</v>
      </c>
      <c r="B67" s="1" t="s">
        <v>188</v>
      </c>
      <c r="C67" s="192">
        <f t="shared" si="0"/>
        <v>47851.708333333176</v>
      </c>
      <c r="D67" s="1">
        <v>23.04</v>
      </c>
      <c r="E67" s="193">
        <v>30.270638297872345</v>
      </c>
      <c r="F67" s="1" t="s">
        <v>162</v>
      </c>
      <c r="G67" s="193">
        <f>MAX(E67-'[1]1a'!$C$3,0)</f>
        <v>0</v>
      </c>
      <c r="H67" s="193" t="str">
        <f t="shared" si="1"/>
        <v/>
      </c>
      <c r="I67" s="193" t="str">
        <f t="shared" si="2"/>
        <v/>
      </c>
      <c r="J67" s="193"/>
    </row>
    <row r="68" spans="1:10" s="1" customFormat="1">
      <c r="A68" s="191">
        <v>45660</v>
      </c>
      <c r="B68" s="1" t="s">
        <v>189</v>
      </c>
      <c r="C68" s="192">
        <f t="shared" ref="C68:C131" si="3">C67 + TIME(1,0,0)</f>
        <v>47851.74999999984</v>
      </c>
      <c r="D68" s="1">
        <v>24.55</v>
      </c>
      <c r="E68" s="193">
        <v>32.254521276595753</v>
      </c>
      <c r="F68" s="1" t="s">
        <v>162</v>
      </c>
      <c r="G68" s="193">
        <f>MAX(E68-'[1]1a'!$C$3,0)</f>
        <v>0</v>
      </c>
      <c r="H68" s="193" t="str">
        <f t="shared" ref="H68:H131" si="4">IF(F68="Y",IF(F67="Y",H67+1,1),"")</f>
        <v/>
      </c>
      <c r="I68" s="193" t="str">
        <f t="shared" ref="I68:I131" si="5">IF(AND(F68="Y",F69&lt;&gt;"Y"),H68,"")</f>
        <v/>
      </c>
      <c r="J68" s="193"/>
    </row>
    <row r="69" spans="1:10" s="1" customFormat="1">
      <c r="A69" s="191">
        <v>45660</v>
      </c>
      <c r="B69" s="1" t="s">
        <v>190</v>
      </c>
      <c r="C69" s="192">
        <f t="shared" si="3"/>
        <v>47851.791666666504</v>
      </c>
      <c r="D69" s="1">
        <v>24.29</v>
      </c>
      <c r="E69" s="193">
        <v>31.912925531914897</v>
      </c>
      <c r="F69" s="1" t="s">
        <v>162</v>
      </c>
      <c r="G69" s="193">
        <f>MAX(E69-'[1]1a'!$C$3,0)</f>
        <v>0</v>
      </c>
      <c r="H69" s="193" t="str">
        <f t="shared" si="4"/>
        <v/>
      </c>
      <c r="I69" s="193" t="str">
        <f t="shared" si="5"/>
        <v/>
      </c>
      <c r="J69" s="193"/>
    </row>
    <row r="70" spans="1:10" s="1" customFormat="1">
      <c r="A70" s="191">
        <v>45660</v>
      </c>
      <c r="B70" s="1" t="s">
        <v>191</v>
      </c>
      <c r="C70" s="192">
        <f t="shared" si="3"/>
        <v>47851.833333333168</v>
      </c>
      <c r="D70" s="1">
        <v>23.55</v>
      </c>
      <c r="E70" s="193">
        <v>30.940691489361708</v>
      </c>
      <c r="F70" s="1" t="s">
        <v>162</v>
      </c>
      <c r="G70" s="193">
        <f>MAX(E70-'[1]1a'!$C$3,0)</f>
        <v>0</v>
      </c>
      <c r="H70" s="193" t="str">
        <f t="shared" si="4"/>
        <v/>
      </c>
      <c r="I70" s="193" t="str">
        <f t="shared" si="5"/>
        <v/>
      </c>
      <c r="J70" s="193"/>
    </row>
    <row r="71" spans="1:10" s="1" customFormat="1">
      <c r="A71" s="191">
        <v>45660</v>
      </c>
      <c r="B71" s="1" t="s">
        <v>192</v>
      </c>
      <c r="C71" s="192">
        <f t="shared" si="3"/>
        <v>47851.874999999833</v>
      </c>
      <c r="D71" s="1">
        <v>23.38</v>
      </c>
      <c r="E71" s="193">
        <v>30.717340425531919</v>
      </c>
      <c r="F71" s="1" t="s">
        <v>162</v>
      </c>
      <c r="G71" s="193">
        <f>MAX(E71-'[1]1a'!$C$3,0)</f>
        <v>0</v>
      </c>
      <c r="H71" s="193" t="str">
        <f t="shared" si="4"/>
        <v/>
      </c>
      <c r="I71" s="193" t="str">
        <f t="shared" si="5"/>
        <v/>
      </c>
      <c r="J71" s="193"/>
    </row>
    <row r="72" spans="1:10" s="1" customFormat="1">
      <c r="A72" s="191">
        <v>45660</v>
      </c>
      <c r="B72" s="1" t="s">
        <v>193</v>
      </c>
      <c r="C72" s="192">
        <f t="shared" si="3"/>
        <v>47851.916666666497</v>
      </c>
      <c r="D72" s="1">
        <v>22.44</v>
      </c>
      <c r="E72" s="193">
        <v>29.48234042553192</v>
      </c>
      <c r="F72" s="1" t="s">
        <v>162</v>
      </c>
      <c r="G72" s="193">
        <f>MAX(E72-'[1]1a'!$C$3,0)</f>
        <v>0</v>
      </c>
      <c r="H72" s="193" t="str">
        <f t="shared" si="4"/>
        <v/>
      </c>
      <c r="I72" s="193" t="str">
        <f t="shared" si="5"/>
        <v/>
      </c>
      <c r="J72" s="193"/>
    </row>
    <row r="73" spans="1:10" s="1" customFormat="1">
      <c r="A73" s="191">
        <v>45660</v>
      </c>
      <c r="B73" s="1" t="s">
        <v>194</v>
      </c>
      <c r="C73" s="192">
        <f t="shared" si="3"/>
        <v>47851.958333333161</v>
      </c>
      <c r="D73" s="1">
        <v>21.43</v>
      </c>
      <c r="E73" s="193">
        <v>28.155372340425536</v>
      </c>
      <c r="F73" s="1" t="s">
        <v>162</v>
      </c>
      <c r="G73" s="193">
        <f>MAX(E73-'[1]1a'!$C$3,0)</f>
        <v>0</v>
      </c>
      <c r="H73" s="193" t="str">
        <f t="shared" si="4"/>
        <v/>
      </c>
      <c r="I73" s="193" t="str">
        <f t="shared" si="5"/>
        <v/>
      </c>
      <c r="J73" s="193"/>
    </row>
    <row r="74" spans="1:10" s="1" customFormat="1">
      <c r="A74" s="191">
        <v>45661</v>
      </c>
      <c r="B74" s="1" t="s">
        <v>161</v>
      </c>
      <c r="C74" s="192">
        <f t="shared" si="3"/>
        <v>47851.999999999825</v>
      </c>
      <c r="D74" s="1">
        <v>19.829999999999998</v>
      </c>
      <c r="E74" s="193">
        <v>26.053244680851066</v>
      </c>
      <c r="F74" s="1" t="s">
        <v>162</v>
      </c>
      <c r="G74" s="193">
        <f>MAX(E74-'[1]1a'!$C$3,0)</f>
        <v>0</v>
      </c>
      <c r="H74" s="193" t="str">
        <f t="shared" si="4"/>
        <v/>
      </c>
      <c r="I74" s="193" t="str">
        <f t="shared" si="5"/>
        <v/>
      </c>
      <c r="J74" s="193"/>
    </row>
    <row r="75" spans="1:10" s="1" customFormat="1">
      <c r="A75" s="191">
        <v>45661</v>
      </c>
      <c r="B75" s="1" t="s">
        <v>163</v>
      </c>
      <c r="C75" s="192">
        <f t="shared" si="3"/>
        <v>47852.04166666649</v>
      </c>
      <c r="D75" s="1">
        <v>18.36</v>
      </c>
      <c r="E75" s="193">
        <v>24.121914893617024</v>
      </c>
      <c r="F75" s="1" t="s">
        <v>162</v>
      </c>
      <c r="G75" s="193">
        <f>MAX(E75-'[1]1a'!$C$3,0)</f>
        <v>0</v>
      </c>
      <c r="H75" s="193" t="str">
        <f t="shared" si="4"/>
        <v/>
      </c>
      <c r="I75" s="193" t="str">
        <f t="shared" si="5"/>
        <v/>
      </c>
      <c r="J75" s="193"/>
    </row>
    <row r="76" spans="1:10" s="1" customFormat="1">
      <c r="A76" s="191">
        <v>45661</v>
      </c>
      <c r="B76" s="1" t="s">
        <v>165</v>
      </c>
      <c r="C76" s="192">
        <f t="shared" si="3"/>
        <v>47852.083333333154</v>
      </c>
      <c r="D76" s="1">
        <v>17.330000000000002</v>
      </c>
      <c r="E76" s="193">
        <v>22.768670212765965</v>
      </c>
      <c r="F76" s="1" t="s">
        <v>162</v>
      </c>
      <c r="G76" s="193">
        <f>MAX(E76-'[1]1a'!$C$3,0)</f>
        <v>0</v>
      </c>
      <c r="H76" s="193" t="str">
        <f t="shared" si="4"/>
        <v/>
      </c>
      <c r="I76" s="193" t="str">
        <f t="shared" si="5"/>
        <v/>
      </c>
      <c r="J76" s="193"/>
    </row>
    <row r="77" spans="1:10" s="1" customFormat="1">
      <c r="A77" s="191">
        <v>45661</v>
      </c>
      <c r="B77" s="1" t="s">
        <v>167</v>
      </c>
      <c r="C77" s="192">
        <f t="shared" si="3"/>
        <v>47852.124999999818</v>
      </c>
      <c r="D77" s="1">
        <v>16.52</v>
      </c>
      <c r="E77" s="193">
        <v>21.704468085106384</v>
      </c>
      <c r="F77" s="1" t="s">
        <v>162</v>
      </c>
      <c r="G77" s="193">
        <f>MAX(E77-'[1]1a'!$C$3,0)</f>
        <v>0</v>
      </c>
      <c r="H77" s="193" t="str">
        <f t="shared" si="4"/>
        <v/>
      </c>
      <c r="I77" s="193" t="str">
        <f t="shared" si="5"/>
        <v/>
      </c>
      <c r="J77" s="193"/>
    </row>
    <row r="78" spans="1:10" s="1" customFormat="1">
      <c r="A78" s="191">
        <v>45661</v>
      </c>
      <c r="B78" s="1" t="s">
        <v>169</v>
      </c>
      <c r="C78" s="192">
        <f t="shared" si="3"/>
        <v>47852.166666666482</v>
      </c>
      <c r="D78" s="1">
        <v>16.18</v>
      </c>
      <c r="E78" s="193">
        <v>21.257765957446811</v>
      </c>
      <c r="F78" s="1" t="s">
        <v>162</v>
      </c>
      <c r="G78" s="193">
        <f>MAX(E78-'[1]1a'!$C$3,0)</f>
        <v>0</v>
      </c>
      <c r="H78" s="193" t="str">
        <f t="shared" si="4"/>
        <v/>
      </c>
      <c r="I78" s="193" t="str">
        <f t="shared" si="5"/>
        <v/>
      </c>
      <c r="J78" s="193"/>
    </row>
    <row r="79" spans="1:10" s="1" customFormat="1">
      <c r="A79" s="191">
        <v>45661</v>
      </c>
      <c r="B79" s="1" t="s">
        <v>171</v>
      </c>
      <c r="C79" s="192">
        <f t="shared" si="3"/>
        <v>47852.208333333147</v>
      </c>
      <c r="D79" s="1">
        <v>16.159999999999997</v>
      </c>
      <c r="E79" s="193">
        <v>21.231489361702128</v>
      </c>
      <c r="F79" s="1" t="s">
        <v>162</v>
      </c>
      <c r="G79" s="193">
        <f>MAX(E79-'[1]1a'!$C$3,0)</f>
        <v>0</v>
      </c>
      <c r="H79" s="193" t="str">
        <f t="shared" si="4"/>
        <v/>
      </c>
      <c r="I79" s="193" t="str">
        <f t="shared" si="5"/>
        <v/>
      </c>
      <c r="J79" s="193"/>
    </row>
    <row r="80" spans="1:10" s="1" customFormat="1">
      <c r="A80" s="191">
        <v>45661</v>
      </c>
      <c r="B80" s="1" t="s">
        <v>173</v>
      </c>
      <c r="C80" s="192">
        <f t="shared" si="3"/>
        <v>47852.249999999811</v>
      </c>
      <c r="D80" s="1">
        <v>16.38</v>
      </c>
      <c r="E80" s="193">
        <v>21.52053191489362</v>
      </c>
      <c r="F80" s="1" t="s">
        <v>162</v>
      </c>
      <c r="G80" s="193">
        <f>MAX(E80-'[1]1a'!$C$3,0)</f>
        <v>0</v>
      </c>
      <c r="H80" s="193" t="str">
        <f t="shared" si="4"/>
        <v/>
      </c>
      <c r="I80" s="193" t="str">
        <f t="shared" si="5"/>
        <v/>
      </c>
      <c r="J80" s="193"/>
    </row>
    <row r="81" spans="1:10" s="1" customFormat="1">
      <c r="A81" s="191">
        <v>45661</v>
      </c>
      <c r="B81" s="1" t="s">
        <v>175</v>
      </c>
      <c r="C81" s="192">
        <f t="shared" si="3"/>
        <v>47852.291666666475</v>
      </c>
      <c r="D81" s="1">
        <v>16.61</v>
      </c>
      <c r="E81" s="193">
        <v>21.822712765957448</v>
      </c>
      <c r="F81" s="1" t="s">
        <v>162</v>
      </c>
      <c r="G81" s="193">
        <f>MAX(E81-'[1]1a'!$C$3,0)</f>
        <v>0</v>
      </c>
      <c r="H81" s="193" t="str">
        <f t="shared" si="4"/>
        <v/>
      </c>
      <c r="I81" s="193" t="str">
        <f t="shared" si="5"/>
        <v/>
      </c>
      <c r="J81" s="193"/>
    </row>
    <row r="82" spans="1:10" s="1" customFormat="1">
      <c r="A82" s="191">
        <v>45661</v>
      </c>
      <c r="B82" s="1" t="s">
        <v>177</v>
      </c>
      <c r="C82" s="192">
        <f t="shared" si="3"/>
        <v>47852.333333333139</v>
      </c>
      <c r="D82" s="1">
        <v>18.18</v>
      </c>
      <c r="E82" s="193">
        <v>23.885425531914898</v>
      </c>
      <c r="F82" s="1" t="s">
        <v>162</v>
      </c>
      <c r="G82" s="193">
        <f>MAX(E82-'[1]1a'!$C$3,0)</f>
        <v>0</v>
      </c>
      <c r="H82" s="193" t="str">
        <f t="shared" si="4"/>
        <v/>
      </c>
      <c r="I82" s="193" t="str">
        <f t="shared" si="5"/>
        <v/>
      </c>
      <c r="J82" s="193"/>
    </row>
    <row r="83" spans="1:10" s="1" customFormat="1">
      <c r="A83" s="191">
        <v>45661</v>
      </c>
      <c r="B83" s="1" t="s">
        <v>179</v>
      </c>
      <c r="C83" s="192">
        <f t="shared" si="3"/>
        <v>47852.374999999804</v>
      </c>
      <c r="D83" s="1">
        <v>18.82</v>
      </c>
      <c r="E83" s="193">
        <v>24.726276595744686</v>
      </c>
      <c r="F83" s="1" t="s">
        <v>162</v>
      </c>
      <c r="G83" s="193">
        <f>MAX(E83-'[1]1a'!$C$3,0)</f>
        <v>0</v>
      </c>
      <c r="H83" s="193" t="str">
        <f t="shared" si="4"/>
        <v/>
      </c>
      <c r="I83" s="193" t="str">
        <f t="shared" si="5"/>
        <v/>
      </c>
      <c r="J83" s="193"/>
    </row>
    <row r="84" spans="1:10" s="1" customFormat="1">
      <c r="A84" s="191">
        <v>45661</v>
      </c>
      <c r="B84" s="1" t="s">
        <v>180</v>
      </c>
      <c r="C84" s="192">
        <f t="shared" si="3"/>
        <v>47852.416666666468</v>
      </c>
      <c r="D84" s="1">
        <v>19.689999999999998</v>
      </c>
      <c r="E84" s="193">
        <v>25.869308510638298</v>
      </c>
      <c r="F84" s="1" t="s">
        <v>162</v>
      </c>
      <c r="G84" s="193">
        <f>MAX(E84-'[1]1a'!$C$3,0)</f>
        <v>0</v>
      </c>
      <c r="H84" s="193" t="str">
        <f t="shared" si="4"/>
        <v/>
      </c>
      <c r="I84" s="193" t="str">
        <f t="shared" si="5"/>
        <v/>
      </c>
      <c r="J84" s="193"/>
    </row>
    <row r="85" spans="1:10" s="1" customFormat="1">
      <c r="A85" s="191">
        <v>45661</v>
      </c>
      <c r="B85" s="1" t="s">
        <v>181</v>
      </c>
      <c r="C85" s="192">
        <f t="shared" si="3"/>
        <v>47852.458333333132</v>
      </c>
      <c r="D85" s="1">
        <v>21.12</v>
      </c>
      <c r="E85" s="193">
        <v>27.748085106382984</v>
      </c>
      <c r="F85" s="1" t="s">
        <v>162</v>
      </c>
      <c r="G85" s="193">
        <f>MAX(E85-'[1]1a'!$C$3,0)</f>
        <v>0</v>
      </c>
      <c r="H85" s="193" t="str">
        <f t="shared" si="4"/>
        <v/>
      </c>
      <c r="I85" s="193" t="str">
        <f t="shared" si="5"/>
        <v/>
      </c>
      <c r="J85" s="193"/>
    </row>
    <row r="86" spans="1:10" s="1" customFormat="1">
      <c r="A86" s="191">
        <v>45661</v>
      </c>
      <c r="B86" s="1" t="s">
        <v>182</v>
      </c>
      <c r="C86" s="192">
        <f t="shared" si="3"/>
        <v>47852.499999999796</v>
      </c>
      <c r="D86" s="1">
        <v>22.25</v>
      </c>
      <c r="E86" s="193">
        <v>29.232712765957451</v>
      </c>
      <c r="F86" s="1" t="s">
        <v>162</v>
      </c>
      <c r="G86" s="193">
        <f>MAX(E86-'[1]1a'!$C$3,0)</f>
        <v>0</v>
      </c>
      <c r="H86" s="193" t="str">
        <f t="shared" si="4"/>
        <v/>
      </c>
      <c r="I86" s="193" t="str">
        <f t="shared" si="5"/>
        <v/>
      </c>
      <c r="J86" s="193"/>
    </row>
    <row r="87" spans="1:10" s="1" customFormat="1">
      <c r="A87" s="191">
        <v>45661</v>
      </c>
      <c r="B87" s="1" t="s">
        <v>184</v>
      </c>
      <c r="C87" s="192">
        <f t="shared" si="3"/>
        <v>47852.541666666461</v>
      </c>
      <c r="D87" s="1">
        <v>22.79</v>
      </c>
      <c r="E87" s="193">
        <v>29.942180851063835</v>
      </c>
      <c r="F87" s="1" t="s">
        <v>162</v>
      </c>
      <c r="G87" s="193">
        <f>MAX(E87-'[1]1a'!$C$3,0)</f>
        <v>0</v>
      </c>
      <c r="H87" s="193" t="str">
        <f t="shared" si="4"/>
        <v/>
      </c>
      <c r="I87" s="193" t="str">
        <f t="shared" si="5"/>
        <v/>
      </c>
      <c r="J87" s="193"/>
    </row>
    <row r="88" spans="1:10" s="1" customFormat="1">
      <c r="A88" s="191">
        <v>45661</v>
      </c>
      <c r="B88" s="1" t="s">
        <v>185</v>
      </c>
      <c r="C88" s="192">
        <f t="shared" si="3"/>
        <v>47852.583333333125</v>
      </c>
      <c r="D88" s="1">
        <v>22.85</v>
      </c>
      <c r="E88" s="193">
        <v>30.021010638297877</v>
      </c>
      <c r="F88" s="1" t="s">
        <v>162</v>
      </c>
      <c r="G88" s="193">
        <f>MAX(E88-'[1]1a'!$C$3,0)</f>
        <v>0</v>
      </c>
      <c r="H88" s="193" t="str">
        <f t="shared" si="4"/>
        <v/>
      </c>
      <c r="I88" s="193" t="str">
        <f t="shared" si="5"/>
        <v/>
      </c>
      <c r="J88" s="193"/>
    </row>
    <row r="89" spans="1:10" s="1" customFormat="1">
      <c r="A89" s="191">
        <v>45661</v>
      </c>
      <c r="B89" s="1" t="s">
        <v>186</v>
      </c>
      <c r="C89" s="192">
        <f t="shared" si="3"/>
        <v>47852.624999999789</v>
      </c>
      <c r="D89" s="1">
        <v>22.94</v>
      </c>
      <c r="E89" s="193">
        <v>30.139255319148944</v>
      </c>
      <c r="F89" s="1" t="s">
        <v>162</v>
      </c>
      <c r="G89" s="193">
        <f>MAX(E89-'[1]1a'!$C$3,0)</f>
        <v>0</v>
      </c>
      <c r="H89" s="193" t="str">
        <f t="shared" si="4"/>
        <v/>
      </c>
      <c r="I89" s="193" t="str">
        <f t="shared" si="5"/>
        <v/>
      </c>
      <c r="J89" s="193"/>
    </row>
    <row r="90" spans="1:10" s="1" customFormat="1">
      <c r="A90" s="191">
        <v>45661</v>
      </c>
      <c r="B90" s="1" t="s">
        <v>187</v>
      </c>
      <c r="C90" s="192">
        <f t="shared" si="3"/>
        <v>47852.666666666453</v>
      </c>
      <c r="D90" s="1">
        <v>23.089999999999996</v>
      </c>
      <c r="E90" s="193">
        <v>30.336329787234042</v>
      </c>
      <c r="F90" s="1" t="s">
        <v>162</v>
      </c>
      <c r="G90" s="193">
        <f>MAX(E90-'[1]1a'!$C$3,0)</f>
        <v>0</v>
      </c>
      <c r="H90" s="193" t="str">
        <f t="shared" si="4"/>
        <v/>
      </c>
      <c r="I90" s="193" t="str">
        <f t="shared" si="5"/>
        <v/>
      </c>
      <c r="J90" s="193"/>
    </row>
    <row r="91" spans="1:10" s="1" customFormat="1">
      <c r="A91" s="191">
        <v>45661</v>
      </c>
      <c r="B91" s="1" t="s">
        <v>188</v>
      </c>
      <c r="C91" s="192">
        <f t="shared" si="3"/>
        <v>47852.708333333117</v>
      </c>
      <c r="D91" s="1">
        <v>24.16</v>
      </c>
      <c r="E91" s="193">
        <v>31.742127659574471</v>
      </c>
      <c r="F91" s="1" t="s">
        <v>162</v>
      </c>
      <c r="G91" s="193">
        <f>MAX(E91-'[1]1a'!$C$3,0)</f>
        <v>0</v>
      </c>
      <c r="H91" s="193" t="str">
        <f t="shared" si="4"/>
        <v/>
      </c>
      <c r="I91" s="193" t="str">
        <f t="shared" si="5"/>
        <v/>
      </c>
      <c r="J91" s="193"/>
    </row>
    <row r="92" spans="1:10" s="1" customFormat="1">
      <c r="A92" s="191">
        <v>45661</v>
      </c>
      <c r="B92" s="1" t="s">
        <v>189</v>
      </c>
      <c r="C92" s="192">
        <f t="shared" si="3"/>
        <v>47852.749999999782</v>
      </c>
      <c r="D92" s="1">
        <v>25.599999999999998</v>
      </c>
      <c r="E92" s="193">
        <v>33.634042553191492</v>
      </c>
      <c r="F92" s="1" t="s">
        <v>162</v>
      </c>
      <c r="G92" s="193">
        <f>MAX(E92-'[1]1a'!$C$3,0)</f>
        <v>0</v>
      </c>
      <c r="H92" s="193" t="str">
        <f t="shared" si="4"/>
        <v/>
      </c>
      <c r="I92" s="193" t="str">
        <f t="shared" si="5"/>
        <v/>
      </c>
      <c r="J92" s="193"/>
    </row>
    <row r="93" spans="1:10" s="1" customFormat="1">
      <c r="A93" s="191">
        <v>45661</v>
      </c>
      <c r="B93" s="1" t="s">
        <v>190</v>
      </c>
      <c r="C93" s="192">
        <f t="shared" si="3"/>
        <v>47852.791666666446</v>
      </c>
      <c r="D93" s="1">
        <v>25.21</v>
      </c>
      <c r="E93" s="193">
        <v>33.121648936170217</v>
      </c>
      <c r="F93" s="1" t="s">
        <v>162</v>
      </c>
      <c r="G93" s="193">
        <f>MAX(E93-'[1]1a'!$C$3,0)</f>
        <v>0</v>
      </c>
      <c r="H93" s="193" t="str">
        <f t="shared" si="4"/>
        <v/>
      </c>
      <c r="I93" s="193" t="str">
        <f t="shared" si="5"/>
        <v/>
      </c>
      <c r="J93" s="193"/>
    </row>
    <row r="94" spans="1:10" s="1" customFormat="1">
      <c r="A94" s="191">
        <v>45661</v>
      </c>
      <c r="B94" s="1" t="s">
        <v>191</v>
      </c>
      <c r="C94" s="192">
        <f t="shared" si="3"/>
        <v>47852.83333333311</v>
      </c>
      <c r="D94" s="1">
        <v>24.759999999999998</v>
      </c>
      <c r="E94" s="193">
        <v>32.530425531914894</v>
      </c>
      <c r="F94" s="1" t="s">
        <v>162</v>
      </c>
      <c r="G94" s="193">
        <f>MAX(E94-'[1]1a'!$C$3,0)</f>
        <v>0</v>
      </c>
      <c r="H94" s="193" t="str">
        <f t="shared" si="4"/>
        <v/>
      </c>
      <c r="I94" s="193" t="str">
        <f t="shared" si="5"/>
        <v/>
      </c>
      <c r="J94" s="193"/>
    </row>
    <row r="95" spans="1:10" s="1" customFormat="1">
      <c r="A95" s="191">
        <v>45661</v>
      </c>
      <c r="B95" s="1" t="s">
        <v>192</v>
      </c>
      <c r="C95" s="192">
        <f t="shared" si="3"/>
        <v>47852.874999999774</v>
      </c>
      <c r="D95" s="1">
        <v>23.77</v>
      </c>
      <c r="E95" s="193">
        <v>31.229734042553197</v>
      </c>
      <c r="F95" s="1" t="s">
        <v>162</v>
      </c>
      <c r="G95" s="193">
        <f>MAX(E95-'[1]1a'!$C$3,0)</f>
        <v>0</v>
      </c>
      <c r="H95" s="193" t="str">
        <f t="shared" si="4"/>
        <v/>
      </c>
      <c r="I95" s="193" t="str">
        <f t="shared" si="5"/>
        <v/>
      </c>
      <c r="J95" s="193"/>
    </row>
    <row r="96" spans="1:10" s="1" customFormat="1">
      <c r="A96" s="191">
        <v>45661</v>
      </c>
      <c r="B96" s="1" t="s">
        <v>193</v>
      </c>
      <c r="C96" s="192">
        <f t="shared" si="3"/>
        <v>47852.916666666439</v>
      </c>
      <c r="D96" s="1">
        <v>22.76</v>
      </c>
      <c r="E96" s="193">
        <v>29.902765957446814</v>
      </c>
      <c r="F96" s="1" t="s">
        <v>162</v>
      </c>
      <c r="G96" s="193">
        <f>MAX(E96-'[1]1a'!$C$3,0)</f>
        <v>0</v>
      </c>
      <c r="H96" s="193" t="str">
        <f t="shared" si="4"/>
        <v/>
      </c>
      <c r="I96" s="193" t="str">
        <f t="shared" si="5"/>
        <v/>
      </c>
      <c r="J96" s="193"/>
    </row>
    <row r="97" spans="1:10" s="1" customFormat="1">
      <c r="A97" s="191">
        <v>45661</v>
      </c>
      <c r="B97" s="1" t="s">
        <v>194</v>
      </c>
      <c r="C97" s="192">
        <f t="shared" si="3"/>
        <v>47852.958333333103</v>
      </c>
      <c r="D97" s="1">
        <v>21.62</v>
      </c>
      <c r="E97" s="193">
        <v>28.405000000000005</v>
      </c>
      <c r="F97" s="1" t="s">
        <v>162</v>
      </c>
      <c r="G97" s="193">
        <f>MAX(E97-'[1]1a'!$C$3,0)</f>
        <v>0</v>
      </c>
      <c r="H97" s="193" t="str">
        <f t="shared" si="4"/>
        <v/>
      </c>
      <c r="I97" s="193" t="str">
        <f t="shared" si="5"/>
        <v/>
      </c>
      <c r="J97" s="193"/>
    </row>
    <row r="98" spans="1:10" s="1" customFormat="1">
      <c r="A98" s="191">
        <v>45662</v>
      </c>
      <c r="B98" s="1" t="s">
        <v>161</v>
      </c>
      <c r="C98" s="192">
        <f t="shared" si="3"/>
        <v>47852.999999999767</v>
      </c>
      <c r="D98" s="1">
        <v>20.260000000000002</v>
      </c>
      <c r="E98" s="193">
        <v>26.61819148936171</v>
      </c>
      <c r="F98" s="1" t="s">
        <v>162</v>
      </c>
      <c r="G98" s="193">
        <f>MAX(E98-'[1]1a'!$C$3,0)</f>
        <v>0</v>
      </c>
      <c r="H98" s="193" t="str">
        <f t="shared" si="4"/>
        <v/>
      </c>
      <c r="I98" s="193" t="str">
        <f t="shared" si="5"/>
        <v/>
      </c>
      <c r="J98" s="193"/>
    </row>
    <row r="99" spans="1:10" s="1" customFormat="1">
      <c r="A99" s="191">
        <v>45662</v>
      </c>
      <c r="B99" s="1" t="s">
        <v>163</v>
      </c>
      <c r="C99" s="192">
        <f t="shared" si="3"/>
        <v>47853.041666666431</v>
      </c>
      <c r="D99" s="1">
        <v>18.32</v>
      </c>
      <c r="E99" s="193">
        <v>24.069361702127665</v>
      </c>
      <c r="F99" s="1" t="s">
        <v>162</v>
      </c>
      <c r="G99" s="193">
        <f>MAX(E99-'[1]1a'!$C$3,0)</f>
        <v>0</v>
      </c>
      <c r="H99" s="193" t="str">
        <f t="shared" si="4"/>
        <v/>
      </c>
      <c r="I99" s="193" t="str">
        <f t="shared" si="5"/>
        <v/>
      </c>
      <c r="J99" s="193"/>
    </row>
    <row r="100" spans="1:10" s="1" customFormat="1">
      <c r="A100" s="191">
        <v>45662</v>
      </c>
      <c r="B100" s="1" t="s">
        <v>165</v>
      </c>
      <c r="C100" s="192">
        <f t="shared" si="3"/>
        <v>47853.083333333096</v>
      </c>
      <c r="D100" s="1">
        <v>17.53</v>
      </c>
      <c r="E100" s="193">
        <v>23.031436170212771</v>
      </c>
      <c r="F100" s="1" t="s">
        <v>162</v>
      </c>
      <c r="G100" s="193">
        <f>MAX(E100-'[1]1a'!$C$3,0)</f>
        <v>0</v>
      </c>
      <c r="H100" s="193" t="str">
        <f t="shared" si="4"/>
        <v/>
      </c>
      <c r="I100" s="193" t="str">
        <f t="shared" si="5"/>
        <v/>
      </c>
      <c r="J100" s="193"/>
    </row>
    <row r="101" spans="1:10" s="1" customFormat="1">
      <c r="A101" s="191">
        <v>45662</v>
      </c>
      <c r="B101" s="1" t="s">
        <v>167</v>
      </c>
      <c r="C101" s="192">
        <f t="shared" si="3"/>
        <v>47853.12499999976</v>
      </c>
      <c r="D101" s="1">
        <v>16.59</v>
      </c>
      <c r="E101" s="193">
        <v>21.796436170212768</v>
      </c>
      <c r="F101" s="1" t="s">
        <v>162</v>
      </c>
      <c r="G101" s="193">
        <f>MAX(E101-'[1]1a'!$C$3,0)</f>
        <v>0</v>
      </c>
      <c r="H101" s="193" t="str">
        <f t="shared" si="4"/>
        <v/>
      </c>
      <c r="I101" s="193" t="str">
        <f t="shared" si="5"/>
        <v/>
      </c>
      <c r="J101" s="193"/>
    </row>
    <row r="102" spans="1:10" s="1" customFormat="1">
      <c r="A102" s="191">
        <v>45662</v>
      </c>
      <c r="B102" s="1" t="s">
        <v>169</v>
      </c>
      <c r="C102" s="192">
        <f t="shared" si="3"/>
        <v>47853.166666666424</v>
      </c>
      <c r="D102" s="1">
        <v>16.12</v>
      </c>
      <c r="E102" s="193">
        <v>21.178936170212772</v>
      </c>
      <c r="F102" s="1" t="s">
        <v>162</v>
      </c>
      <c r="G102" s="193">
        <f>MAX(E102-'[1]1a'!$C$3,0)</f>
        <v>0</v>
      </c>
      <c r="H102" s="193" t="str">
        <f t="shared" si="4"/>
        <v/>
      </c>
      <c r="I102" s="193" t="str">
        <f t="shared" si="5"/>
        <v/>
      </c>
      <c r="J102" s="193"/>
    </row>
    <row r="103" spans="1:10" s="1" customFormat="1">
      <c r="A103" s="191">
        <v>45662</v>
      </c>
      <c r="B103" s="1" t="s">
        <v>171</v>
      </c>
      <c r="C103" s="192">
        <f t="shared" si="3"/>
        <v>47853.208333333088</v>
      </c>
      <c r="D103" s="1">
        <v>15.98</v>
      </c>
      <c r="E103" s="193">
        <v>20.995000000000005</v>
      </c>
      <c r="F103" s="1" t="s">
        <v>162</v>
      </c>
      <c r="G103" s="193">
        <f>MAX(E103-'[1]1a'!$C$3,0)</f>
        <v>0</v>
      </c>
      <c r="H103" s="193" t="str">
        <f t="shared" si="4"/>
        <v/>
      </c>
      <c r="I103" s="193" t="str">
        <f t="shared" si="5"/>
        <v/>
      </c>
      <c r="J103" s="193"/>
    </row>
    <row r="104" spans="1:10" s="1" customFormat="1">
      <c r="A104" s="191">
        <v>45662</v>
      </c>
      <c r="B104" s="1" t="s">
        <v>173</v>
      </c>
      <c r="C104" s="192">
        <f t="shared" si="3"/>
        <v>47853.249999999753</v>
      </c>
      <c r="D104" s="1">
        <v>16</v>
      </c>
      <c r="E104" s="193">
        <v>21.021276595744684</v>
      </c>
      <c r="F104" s="1" t="s">
        <v>162</v>
      </c>
      <c r="G104" s="193">
        <f>MAX(E104-'[1]1a'!$C$3,0)</f>
        <v>0</v>
      </c>
      <c r="H104" s="193" t="str">
        <f t="shared" si="4"/>
        <v/>
      </c>
      <c r="I104" s="193" t="str">
        <f t="shared" si="5"/>
        <v/>
      </c>
      <c r="J104" s="193"/>
    </row>
    <row r="105" spans="1:10" s="1" customFormat="1">
      <c r="A105" s="191">
        <v>45662</v>
      </c>
      <c r="B105" s="1" t="s">
        <v>175</v>
      </c>
      <c r="C105" s="192">
        <f t="shared" si="3"/>
        <v>47853.291666666417</v>
      </c>
      <c r="D105" s="1">
        <v>16.48</v>
      </c>
      <c r="E105" s="193">
        <v>21.651914893617025</v>
      </c>
      <c r="F105" s="1" t="s">
        <v>162</v>
      </c>
      <c r="G105" s="193">
        <f>MAX(E105-'[1]1a'!$C$3,0)</f>
        <v>0</v>
      </c>
      <c r="H105" s="193" t="str">
        <f t="shared" si="4"/>
        <v/>
      </c>
      <c r="I105" s="193" t="str">
        <f t="shared" si="5"/>
        <v/>
      </c>
      <c r="J105" s="193"/>
    </row>
    <row r="106" spans="1:10" s="1" customFormat="1">
      <c r="A106" s="191">
        <v>45662</v>
      </c>
      <c r="B106" s="1" t="s">
        <v>177</v>
      </c>
      <c r="C106" s="192">
        <f t="shared" si="3"/>
        <v>47853.333333333081</v>
      </c>
      <c r="D106" s="1">
        <v>17.48</v>
      </c>
      <c r="E106" s="193">
        <v>22.965744680851067</v>
      </c>
      <c r="F106" s="1" t="s">
        <v>162</v>
      </c>
      <c r="G106" s="193">
        <f>MAX(E106-'[1]1a'!$C$3,0)</f>
        <v>0</v>
      </c>
      <c r="H106" s="193" t="str">
        <f t="shared" si="4"/>
        <v/>
      </c>
      <c r="I106" s="193" t="str">
        <f t="shared" si="5"/>
        <v/>
      </c>
      <c r="J106" s="193"/>
    </row>
    <row r="107" spans="1:10" s="1" customFormat="1">
      <c r="A107" s="191">
        <v>45662</v>
      </c>
      <c r="B107" s="1" t="s">
        <v>179</v>
      </c>
      <c r="C107" s="192">
        <f t="shared" si="3"/>
        <v>47853.374999999745</v>
      </c>
      <c r="D107" s="1">
        <v>18.59</v>
      </c>
      <c r="E107" s="193">
        <v>24.424095744680855</v>
      </c>
      <c r="F107" s="1" t="s">
        <v>162</v>
      </c>
      <c r="G107" s="193">
        <f>MAX(E107-'[1]1a'!$C$3,0)</f>
        <v>0</v>
      </c>
      <c r="H107" s="193" t="str">
        <f t="shared" si="4"/>
        <v/>
      </c>
      <c r="I107" s="193" t="str">
        <f t="shared" si="5"/>
        <v/>
      </c>
      <c r="J107" s="193"/>
    </row>
    <row r="108" spans="1:10" s="1" customFormat="1">
      <c r="A108" s="191">
        <v>45662</v>
      </c>
      <c r="B108" s="1" t="s">
        <v>180</v>
      </c>
      <c r="C108" s="192">
        <f t="shared" si="3"/>
        <v>47853.41666666641</v>
      </c>
      <c r="D108" s="1">
        <v>19.760000000000002</v>
      </c>
      <c r="E108" s="193">
        <v>25.961276595744685</v>
      </c>
      <c r="F108" s="1" t="s">
        <v>162</v>
      </c>
      <c r="G108" s="193">
        <f>MAX(E108-'[1]1a'!$C$3,0)</f>
        <v>0</v>
      </c>
      <c r="H108" s="193" t="str">
        <f t="shared" si="4"/>
        <v/>
      </c>
      <c r="I108" s="193" t="str">
        <f t="shared" si="5"/>
        <v/>
      </c>
      <c r="J108" s="193"/>
    </row>
    <row r="109" spans="1:10" s="1" customFormat="1">
      <c r="A109" s="191">
        <v>45662</v>
      </c>
      <c r="B109" s="1" t="s">
        <v>181</v>
      </c>
      <c r="C109" s="192">
        <f t="shared" si="3"/>
        <v>47853.458333333074</v>
      </c>
      <c r="D109" s="1">
        <v>21.14</v>
      </c>
      <c r="E109" s="193">
        <v>27.774361702127663</v>
      </c>
      <c r="F109" s="1" t="s">
        <v>162</v>
      </c>
      <c r="G109" s="193">
        <f>MAX(E109-'[1]1a'!$C$3,0)</f>
        <v>0</v>
      </c>
      <c r="H109" s="193" t="str">
        <f t="shared" si="4"/>
        <v/>
      </c>
      <c r="I109" s="193" t="str">
        <f t="shared" si="5"/>
        <v/>
      </c>
      <c r="J109" s="193"/>
    </row>
    <row r="110" spans="1:10" s="1" customFormat="1">
      <c r="A110" s="191">
        <v>45662</v>
      </c>
      <c r="B110" s="1" t="s">
        <v>182</v>
      </c>
      <c r="C110" s="192">
        <f t="shared" si="3"/>
        <v>47853.499999999738</v>
      </c>
      <c r="D110" s="1">
        <v>22.33</v>
      </c>
      <c r="E110" s="193">
        <v>29.337819148936173</v>
      </c>
      <c r="F110" s="1" t="s">
        <v>162</v>
      </c>
      <c r="G110" s="193">
        <f>MAX(E110-'[1]1a'!$C$3,0)</f>
        <v>0</v>
      </c>
      <c r="H110" s="193" t="str">
        <f t="shared" si="4"/>
        <v/>
      </c>
      <c r="I110" s="193" t="str">
        <f t="shared" si="5"/>
        <v/>
      </c>
      <c r="J110" s="193"/>
    </row>
    <row r="111" spans="1:10" s="1" customFormat="1">
      <c r="A111" s="191">
        <v>45662</v>
      </c>
      <c r="B111" s="1" t="s">
        <v>184</v>
      </c>
      <c r="C111" s="192">
        <f t="shared" si="3"/>
        <v>47853.541666666402</v>
      </c>
      <c r="D111" s="1">
        <v>22.979999999999997</v>
      </c>
      <c r="E111" s="193">
        <v>30.1918085106383</v>
      </c>
      <c r="F111" s="1" t="s">
        <v>162</v>
      </c>
      <c r="G111" s="193">
        <f>MAX(E111-'[1]1a'!$C$3,0)</f>
        <v>0</v>
      </c>
      <c r="H111" s="193" t="str">
        <f t="shared" si="4"/>
        <v/>
      </c>
      <c r="I111" s="193" t="str">
        <f t="shared" si="5"/>
        <v/>
      </c>
      <c r="J111" s="193"/>
    </row>
    <row r="112" spans="1:10" s="1" customFormat="1">
      <c r="A112" s="191">
        <v>45662</v>
      </c>
      <c r="B112" s="1" t="s">
        <v>185</v>
      </c>
      <c r="C112" s="192">
        <f t="shared" si="3"/>
        <v>47853.583333333067</v>
      </c>
      <c r="D112" s="1">
        <v>22.900000000000002</v>
      </c>
      <c r="E112" s="193">
        <v>30.086702127659581</v>
      </c>
      <c r="F112" s="1" t="s">
        <v>162</v>
      </c>
      <c r="G112" s="193">
        <f>MAX(E112-'[1]1a'!$C$3,0)</f>
        <v>0</v>
      </c>
      <c r="H112" s="193" t="str">
        <f t="shared" si="4"/>
        <v/>
      </c>
      <c r="I112" s="193" t="str">
        <f t="shared" si="5"/>
        <v/>
      </c>
      <c r="J112" s="193"/>
    </row>
    <row r="113" spans="1:10" s="1" customFormat="1">
      <c r="A113" s="191">
        <v>45662</v>
      </c>
      <c r="B113" s="1" t="s">
        <v>186</v>
      </c>
      <c r="C113" s="192">
        <f t="shared" si="3"/>
        <v>47853.624999999731</v>
      </c>
      <c r="D113" s="1">
        <v>23.020000000000003</v>
      </c>
      <c r="E113" s="193">
        <v>30.244361702127669</v>
      </c>
      <c r="F113" s="1" t="s">
        <v>162</v>
      </c>
      <c r="G113" s="193">
        <f>MAX(E113-'[1]1a'!$C$3,0)</f>
        <v>0</v>
      </c>
      <c r="H113" s="193" t="str">
        <f t="shared" si="4"/>
        <v/>
      </c>
      <c r="I113" s="193" t="str">
        <f t="shared" si="5"/>
        <v/>
      </c>
      <c r="J113" s="193"/>
    </row>
    <row r="114" spans="1:10" s="1" customFormat="1">
      <c r="A114" s="191">
        <v>45662</v>
      </c>
      <c r="B114" s="1" t="s">
        <v>187</v>
      </c>
      <c r="C114" s="192">
        <f t="shared" si="3"/>
        <v>47853.666666666395</v>
      </c>
      <c r="D114" s="1">
        <v>23.439999999999998</v>
      </c>
      <c r="E114" s="193">
        <v>30.796170212765958</v>
      </c>
      <c r="F114" s="1" t="s">
        <v>162</v>
      </c>
      <c r="G114" s="193">
        <f>MAX(E114-'[1]1a'!$C$3,0)</f>
        <v>0</v>
      </c>
      <c r="H114" s="193" t="str">
        <f t="shared" si="4"/>
        <v/>
      </c>
      <c r="I114" s="193" t="str">
        <f t="shared" si="5"/>
        <v/>
      </c>
      <c r="J114" s="193"/>
    </row>
    <row r="115" spans="1:10" s="1" customFormat="1">
      <c r="A115" s="191">
        <v>45662</v>
      </c>
      <c r="B115" s="1" t="s">
        <v>188</v>
      </c>
      <c r="C115" s="192">
        <f t="shared" si="3"/>
        <v>47853.708333333059</v>
      </c>
      <c r="D115" s="1">
        <v>25.28</v>
      </c>
      <c r="E115" s="193">
        <v>33.213617021276605</v>
      </c>
      <c r="F115" s="1" t="s">
        <v>162</v>
      </c>
      <c r="G115" s="193">
        <f>MAX(E115-'[1]1a'!$C$3,0)</f>
        <v>0</v>
      </c>
      <c r="H115" s="193" t="str">
        <f t="shared" si="4"/>
        <v/>
      </c>
      <c r="I115" s="193" t="str">
        <f t="shared" si="5"/>
        <v/>
      </c>
      <c r="J115" s="193"/>
    </row>
    <row r="116" spans="1:10" s="1" customFormat="1">
      <c r="A116" s="191">
        <v>45662</v>
      </c>
      <c r="B116" s="1" t="s">
        <v>189</v>
      </c>
      <c r="C116" s="192">
        <f t="shared" si="3"/>
        <v>47853.749999999724</v>
      </c>
      <c r="D116" s="1">
        <v>27.15</v>
      </c>
      <c r="E116" s="193">
        <v>35.670478723404258</v>
      </c>
      <c r="F116" s="1" t="s">
        <v>162</v>
      </c>
      <c r="G116" s="193">
        <f>MAX(E116-'[1]1a'!$C$3,0)</f>
        <v>0</v>
      </c>
      <c r="H116" s="193" t="str">
        <f t="shared" si="4"/>
        <v/>
      </c>
      <c r="I116" s="193" t="str">
        <f t="shared" si="5"/>
        <v/>
      </c>
      <c r="J116" s="193"/>
    </row>
    <row r="117" spans="1:10" s="1" customFormat="1">
      <c r="A117" s="191">
        <v>45662</v>
      </c>
      <c r="B117" s="1" t="s">
        <v>190</v>
      </c>
      <c r="C117" s="192">
        <f t="shared" si="3"/>
        <v>47853.791666666388</v>
      </c>
      <c r="D117" s="1">
        <v>26.380000000000003</v>
      </c>
      <c r="E117" s="193">
        <v>34.658829787234055</v>
      </c>
      <c r="F117" s="1" t="s">
        <v>162</v>
      </c>
      <c r="G117" s="193">
        <f>MAX(E117-'[1]1a'!$C$3,0)</f>
        <v>0</v>
      </c>
      <c r="H117" s="193" t="str">
        <f t="shared" si="4"/>
        <v/>
      </c>
      <c r="I117" s="193" t="str">
        <f t="shared" si="5"/>
        <v/>
      </c>
      <c r="J117" s="193"/>
    </row>
    <row r="118" spans="1:10" s="1" customFormat="1">
      <c r="A118" s="191">
        <v>45662</v>
      </c>
      <c r="B118" s="1" t="s">
        <v>191</v>
      </c>
      <c r="C118" s="192">
        <f t="shared" si="3"/>
        <v>47853.833333333052</v>
      </c>
      <c r="D118" s="1">
        <v>25.08</v>
      </c>
      <c r="E118" s="193">
        <v>32.950851063829788</v>
      </c>
      <c r="F118" s="1" t="s">
        <v>162</v>
      </c>
      <c r="G118" s="193">
        <f>MAX(E118-'[1]1a'!$C$3,0)</f>
        <v>0</v>
      </c>
      <c r="H118" s="193" t="str">
        <f t="shared" si="4"/>
        <v/>
      </c>
      <c r="I118" s="193" t="str">
        <f t="shared" si="5"/>
        <v/>
      </c>
      <c r="J118" s="193"/>
    </row>
    <row r="119" spans="1:10" s="1" customFormat="1">
      <c r="A119" s="191">
        <v>45662</v>
      </c>
      <c r="B119" s="1" t="s">
        <v>192</v>
      </c>
      <c r="C119" s="192">
        <f t="shared" si="3"/>
        <v>47853.874999999716</v>
      </c>
      <c r="D119" s="1">
        <v>24.259999999999998</v>
      </c>
      <c r="E119" s="193">
        <v>31.873510638297876</v>
      </c>
      <c r="F119" s="1" t="s">
        <v>162</v>
      </c>
      <c r="G119" s="193">
        <f>MAX(E119-'[1]1a'!$C$3,0)</f>
        <v>0</v>
      </c>
      <c r="H119" s="193" t="str">
        <f t="shared" si="4"/>
        <v/>
      </c>
      <c r="I119" s="193" t="str">
        <f t="shared" si="5"/>
        <v/>
      </c>
      <c r="J119" s="193"/>
    </row>
    <row r="120" spans="1:10" s="1" customFormat="1">
      <c r="A120" s="191">
        <v>45662</v>
      </c>
      <c r="B120" s="1" t="s">
        <v>193</v>
      </c>
      <c r="C120" s="192">
        <f t="shared" si="3"/>
        <v>47853.91666666638</v>
      </c>
      <c r="D120" s="1">
        <v>22.93</v>
      </c>
      <c r="E120" s="193">
        <v>30.126117021276599</v>
      </c>
      <c r="F120" s="1" t="s">
        <v>162</v>
      </c>
      <c r="G120" s="193">
        <f>MAX(E120-'[1]1a'!$C$3,0)</f>
        <v>0</v>
      </c>
      <c r="H120" s="193" t="str">
        <f t="shared" si="4"/>
        <v/>
      </c>
      <c r="I120" s="193" t="str">
        <f t="shared" si="5"/>
        <v/>
      </c>
      <c r="J120" s="193"/>
    </row>
    <row r="121" spans="1:10" s="1" customFormat="1">
      <c r="A121" s="191">
        <v>45662</v>
      </c>
      <c r="B121" s="1" t="s">
        <v>194</v>
      </c>
      <c r="C121" s="192">
        <f t="shared" si="3"/>
        <v>47853.958333333045</v>
      </c>
      <c r="D121" s="1">
        <v>21.06</v>
      </c>
      <c r="E121" s="193">
        <v>27.669255319148938</v>
      </c>
      <c r="F121" s="1" t="s">
        <v>162</v>
      </c>
      <c r="G121" s="193">
        <f>MAX(E121-'[1]1a'!$C$3,0)</f>
        <v>0</v>
      </c>
      <c r="H121" s="193" t="str">
        <f t="shared" si="4"/>
        <v/>
      </c>
      <c r="I121" s="193" t="str">
        <f t="shared" si="5"/>
        <v/>
      </c>
      <c r="J121" s="193"/>
    </row>
    <row r="122" spans="1:10" s="1" customFormat="1">
      <c r="A122" s="191">
        <v>45663</v>
      </c>
      <c r="B122" s="1" t="s">
        <v>161</v>
      </c>
      <c r="C122" s="192">
        <f t="shared" si="3"/>
        <v>47853.999999999709</v>
      </c>
      <c r="D122" s="1">
        <v>18.66</v>
      </c>
      <c r="E122" s="193">
        <v>24.516063829787239</v>
      </c>
      <c r="F122" s="1" t="s">
        <v>162</v>
      </c>
      <c r="G122" s="193">
        <f>MAX(E122-'[1]1a'!$C$3,0)</f>
        <v>0</v>
      </c>
      <c r="H122" s="193" t="str">
        <f t="shared" si="4"/>
        <v/>
      </c>
      <c r="I122" s="193" t="str">
        <f t="shared" si="5"/>
        <v/>
      </c>
      <c r="J122" s="193"/>
    </row>
    <row r="123" spans="1:10" s="1" customFormat="1">
      <c r="A123" s="191">
        <v>45663</v>
      </c>
      <c r="B123" s="1" t="s">
        <v>163</v>
      </c>
      <c r="C123" s="192">
        <f t="shared" si="3"/>
        <v>47854.041666666373</v>
      </c>
      <c r="D123" s="1">
        <v>17.09</v>
      </c>
      <c r="E123" s="193">
        <v>22.453351063829789</v>
      </c>
      <c r="F123" s="1" t="s">
        <v>162</v>
      </c>
      <c r="G123" s="193">
        <f>MAX(E123-'[1]1a'!$C$3,0)</f>
        <v>0</v>
      </c>
      <c r="H123" s="193" t="str">
        <f t="shared" si="4"/>
        <v/>
      </c>
      <c r="I123" s="193" t="str">
        <f t="shared" si="5"/>
        <v/>
      </c>
      <c r="J123" s="193"/>
    </row>
    <row r="124" spans="1:10" s="1" customFormat="1">
      <c r="A124" s="191">
        <v>45663</v>
      </c>
      <c r="B124" s="1" t="s">
        <v>165</v>
      </c>
      <c r="C124" s="192">
        <f t="shared" si="3"/>
        <v>47854.083333333037</v>
      </c>
      <c r="D124" s="1">
        <v>15.930000000000001</v>
      </c>
      <c r="E124" s="193">
        <v>20.929308510638304</v>
      </c>
      <c r="F124" s="1" t="s">
        <v>162</v>
      </c>
      <c r="G124" s="193">
        <f>MAX(E124-'[1]1a'!$C$3,0)</f>
        <v>0</v>
      </c>
      <c r="H124" s="193" t="str">
        <f t="shared" si="4"/>
        <v/>
      </c>
      <c r="I124" s="193" t="str">
        <f t="shared" si="5"/>
        <v/>
      </c>
      <c r="J124" s="193"/>
    </row>
    <row r="125" spans="1:10" s="1" customFormat="1">
      <c r="A125" s="191">
        <v>45663</v>
      </c>
      <c r="B125" s="1" t="s">
        <v>167</v>
      </c>
      <c r="C125" s="192">
        <f t="shared" si="3"/>
        <v>47854.124999999702</v>
      </c>
      <c r="D125" s="1">
        <v>15.639999999999999</v>
      </c>
      <c r="E125" s="193">
        <v>20.548297872340427</v>
      </c>
      <c r="F125" s="1" t="s">
        <v>162</v>
      </c>
      <c r="G125" s="193">
        <f>MAX(E125-'[1]1a'!$C$3,0)</f>
        <v>0</v>
      </c>
      <c r="H125" s="193" t="str">
        <f t="shared" si="4"/>
        <v/>
      </c>
      <c r="I125" s="193" t="str">
        <f t="shared" si="5"/>
        <v/>
      </c>
      <c r="J125" s="193"/>
    </row>
    <row r="126" spans="1:10" s="1" customFormat="1">
      <c r="A126" s="191">
        <v>45663</v>
      </c>
      <c r="B126" s="1" t="s">
        <v>169</v>
      </c>
      <c r="C126" s="192">
        <f t="shared" si="3"/>
        <v>47854.166666666366</v>
      </c>
      <c r="D126" s="1">
        <v>15.42</v>
      </c>
      <c r="E126" s="193">
        <v>20.259255319148938</v>
      </c>
      <c r="F126" s="1" t="s">
        <v>162</v>
      </c>
      <c r="G126" s="193">
        <f>MAX(E126-'[1]1a'!$C$3,0)</f>
        <v>0</v>
      </c>
      <c r="H126" s="193" t="str">
        <f t="shared" si="4"/>
        <v/>
      </c>
      <c r="I126" s="193" t="str">
        <f t="shared" si="5"/>
        <v/>
      </c>
      <c r="J126" s="193"/>
    </row>
    <row r="127" spans="1:10" s="1" customFormat="1">
      <c r="A127" s="191">
        <v>45663</v>
      </c>
      <c r="B127" s="1" t="s">
        <v>171</v>
      </c>
      <c r="C127" s="192">
        <f t="shared" si="3"/>
        <v>47854.20833333303</v>
      </c>
      <c r="D127" s="1">
        <v>15.729999999999999</v>
      </c>
      <c r="E127" s="193">
        <v>20.666542553191491</v>
      </c>
      <c r="F127" s="1" t="s">
        <v>162</v>
      </c>
      <c r="G127" s="193">
        <f>MAX(E127-'[1]1a'!$C$3,0)</f>
        <v>0</v>
      </c>
      <c r="H127" s="193" t="str">
        <f t="shared" si="4"/>
        <v/>
      </c>
      <c r="I127" s="193" t="str">
        <f t="shared" si="5"/>
        <v/>
      </c>
      <c r="J127" s="193"/>
    </row>
    <row r="128" spans="1:10" s="1" customFormat="1">
      <c r="A128" s="191">
        <v>45663</v>
      </c>
      <c r="B128" s="1" t="s">
        <v>173</v>
      </c>
      <c r="C128" s="192">
        <f t="shared" si="3"/>
        <v>47854.249999999694</v>
      </c>
      <c r="D128" s="1">
        <v>17.22</v>
      </c>
      <c r="E128" s="193">
        <v>22.624148936170215</v>
      </c>
      <c r="F128" s="1" t="s">
        <v>162</v>
      </c>
      <c r="G128" s="193">
        <f>MAX(E128-'[1]1a'!$C$3,0)</f>
        <v>0</v>
      </c>
      <c r="H128" s="193" t="str">
        <f t="shared" si="4"/>
        <v/>
      </c>
      <c r="I128" s="193" t="str">
        <f t="shared" si="5"/>
        <v/>
      </c>
      <c r="J128" s="193"/>
    </row>
    <row r="129" spans="1:10" s="1" customFormat="1">
      <c r="A129" s="191">
        <v>45663</v>
      </c>
      <c r="B129" s="1" t="s">
        <v>175</v>
      </c>
      <c r="C129" s="192">
        <f t="shared" si="3"/>
        <v>47854.291666666359</v>
      </c>
      <c r="D129" s="1">
        <v>19.309999999999999</v>
      </c>
      <c r="E129" s="193">
        <v>25.370053191489365</v>
      </c>
      <c r="F129" s="1" t="s">
        <v>162</v>
      </c>
      <c r="G129" s="193">
        <f>MAX(E129-'[1]1a'!$C$3,0)</f>
        <v>0</v>
      </c>
      <c r="H129" s="193" t="str">
        <f t="shared" si="4"/>
        <v/>
      </c>
      <c r="I129" s="193" t="str">
        <f t="shared" si="5"/>
        <v/>
      </c>
      <c r="J129" s="193"/>
    </row>
    <row r="130" spans="1:10" s="1" customFormat="1">
      <c r="A130" s="191">
        <v>45663</v>
      </c>
      <c r="B130" s="1" t="s">
        <v>177</v>
      </c>
      <c r="C130" s="192">
        <f t="shared" si="3"/>
        <v>47854.333333333023</v>
      </c>
      <c r="D130" s="1">
        <v>21.569999999999997</v>
      </c>
      <c r="E130" s="193">
        <v>28.339308510638297</v>
      </c>
      <c r="F130" s="1" t="s">
        <v>162</v>
      </c>
      <c r="G130" s="193">
        <f>MAX(E130-'[1]1a'!$C$3,0)</f>
        <v>0</v>
      </c>
      <c r="H130" s="193" t="str">
        <f t="shared" si="4"/>
        <v/>
      </c>
      <c r="I130" s="193" t="str">
        <f t="shared" si="5"/>
        <v/>
      </c>
      <c r="J130" s="193"/>
    </row>
    <row r="131" spans="1:10" s="1" customFormat="1">
      <c r="A131" s="191">
        <v>45663</v>
      </c>
      <c r="B131" s="1" t="s">
        <v>179</v>
      </c>
      <c r="C131" s="192">
        <f t="shared" si="3"/>
        <v>47854.374999999687</v>
      </c>
      <c r="D131" s="1">
        <v>22.64</v>
      </c>
      <c r="E131" s="193">
        <v>29.745106382978729</v>
      </c>
      <c r="F131" s="1" t="s">
        <v>162</v>
      </c>
      <c r="G131" s="193">
        <f>MAX(E131-'[1]1a'!$C$3,0)</f>
        <v>0</v>
      </c>
      <c r="H131" s="193" t="str">
        <f t="shared" si="4"/>
        <v/>
      </c>
      <c r="I131" s="193" t="str">
        <f t="shared" si="5"/>
        <v/>
      </c>
      <c r="J131" s="193"/>
    </row>
    <row r="132" spans="1:10" s="1" customFormat="1">
      <c r="A132" s="191">
        <v>45663</v>
      </c>
      <c r="B132" s="1" t="s">
        <v>180</v>
      </c>
      <c r="C132" s="192">
        <f t="shared" ref="C132:C195" si="6">C131 + TIME(1,0,0)</f>
        <v>47854.416666666351</v>
      </c>
      <c r="D132" s="1">
        <v>22.83</v>
      </c>
      <c r="E132" s="193">
        <v>29.994734042553194</v>
      </c>
      <c r="F132" s="1" t="s">
        <v>162</v>
      </c>
      <c r="G132" s="193">
        <f>MAX(E132-'[1]1a'!$C$3,0)</f>
        <v>0</v>
      </c>
      <c r="H132" s="193" t="str">
        <f t="shared" ref="H132:H195" si="7">IF(F132="Y",IF(F131="Y",H131+1,1),"")</f>
        <v/>
      </c>
      <c r="I132" s="193" t="str">
        <f t="shared" ref="I132:I195" si="8">IF(AND(F132="Y",F133&lt;&gt;"Y"),H132,"")</f>
        <v/>
      </c>
      <c r="J132" s="193"/>
    </row>
    <row r="133" spans="1:10" s="1" customFormat="1">
      <c r="A133" s="191">
        <v>45663</v>
      </c>
      <c r="B133" s="1" t="s">
        <v>181</v>
      </c>
      <c r="C133" s="192">
        <f t="shared" si="6"/>
        <v>47854.458333333016</v>
      </c>
      <c r="D133" s="1">
        <v>23.29</v>
      </c>
      <c r="E133" s="193">
        <v>30.599095744680856</v>
      </c>
      <c r="F133" s="1" t="s">
        <v>162</v>
      </c>
      <c r="G133" s="193">
        <f>MAX(E133-'[1]1a'!$C$3,0)</f>
        <v>0</v>
      </c>
      <c r="H133" s="193" t="str">
        <f t="shared" si="7"/>
        <v/>
      </c>
      <c r="I133" s="193" t="str">
        <f t="shared" si="8"/>
        <v/>
      </c>
      <c r="J133" s="193"/>
    </row>
    <row r="134" spans="1:10" s="1" customFormat="1">
      <c r="A134" s="191">
        <v>45663</v>
      </c>
      <c r="B134" s="1" t="s">
        <v>182</v>
      </c>
      <c r="C134" s="192">
        <f t="shared" si="6"/>
        <v>47854.49999999968</v>
      </c>
      <c r="D134" s="1">
        <v>23.79</v>
      </c>
      <c r="E134" s="193">
        <v>31.256010638297877</v>
      </c>
      <c r="F134" s="1" t="s">
        <v>162</v>
      </c>
      <c r="G134" s="193">
        <f>MAX(E134-'[1]1a'!$C$3,0)</f>
        <v>0</v>
      </c>
      <c r="H134" s="193" t="str">
        <f t="shared" si="7"/>
        <v/>
      </c>
      <c r="I134" s="193" t="str">
        <f t="shared" si="8"/>
        <v/>
      </c>
      <c r="J134" s="193"/>
    </row>
    <row r="135" spans="1:10" s="1" customFormat="1">
      <c r="A135" s="191">
        <v>45663</v>
      </c>
      <c r="B135" s="1" t="s">
        <v>184</v>
      </c>
      <c r="C135" s="192">
        <f t="shared" si="6"/>
        <v>47854.541666666344</v>
      </c>
      <c r="D135" s="1">
        <v>22.64</v>
      </c>
      <c r="E135" s="193">
        <v>29.745106382978729</v>
      </c>
      <c r="F135" s="1" t="s">
        <v>162</v>
      </c>
      <c r="G135" s="193">
        <f>MAX(E135-'[1]1a'!$C$3,0)</f>
        <v>0</v>
      </c>
      <c r="H135" s="193" t="str">
        <f t="shared" si="7"/>
        <v/>
      </c>
      <c r="I135" s="193" t="str">
        <f t="shared" si="8"/>
        <v/>
      </c>
      <c r="J135" s="193"/>
    </row>
    <row r="136" spans="1:10" s="1" customFormat="1">
      <c r="A136" s="191">
        <v>45663</v>
      </c>
      <c r="B136" s="1" t="s">
        <v>185</v>
      </c>
      <c r="C136" s="192">
        <f t="shared" si="6"/>
        <v>47854.583333333008</v>
      </c>
      <c r="D136" s="1">
        <v>22.74</v>
      </c>
      <c r="E136" s="193">
        <v>29.876489361702131</v>
      </c>
      <c r="F136" s="1" t="s">
        <v>162</v>
      </c>
      <c r="G136" s="193">
        <f>MAX(E136-'[1]1a'!$C$3,0)</f>
        <v>0</v>
      </c>
      <c r="H136" s="193" t="str">
        <f t="shared" si="7"/>
        <v/>
      </c>
      <c r="I136" s="193" t="str">
        <f t="shared" si="8"/>
        <v/>
      </c>
      <c r="J136" s="193"/>
    </row>
    <row r="137" spans="1:10" s="1" customFormat="1">
      <c r="A137" s="191">
        <v>45663</v>
      </c>
      <c r="B137" s="1" t="s">
        <v>186</v>
      </c>
      <c r="C137" s="192">
        <f t="shared" si="6"/>
        <v>47854.624999999673</v>
      </c>
      <c r="D137" s="1">
        <v>22.81</v>
      </c>
      <c r="E137" s="193">
        <v>29.968457446808515</v>
      </c>
      <c r="F137" s="1" t="s">
        <v>162</v>
      </c>
      <c r="G137" s="193">
        <f>MAX(E137-'[1]1a'!$C$3,0)</f>
        <v>0</v>
      </c>
      <c r="H137" s="193" t="str">
        <f t="shared" si="7"/>
        <v/>
      </c>
      <c r="I137" s="193" t="str">
        <f t="shared" si="8"/>
        <v/>
      </c>
      <c r="J137" s="193"/>
    </row>
    <row r="138" spans="1:10" s="1" customFormat="1">
      <c r="A138" s="191">
        <v>45663</v>
      </c>
      <c r="B138" s="1" t="s">
        <v>187</v>
      </c>
      <c r="C138" s="192">
        <f t="shared" si="6"/>
        <v>47854.666666666337</v>
      </c>
      <c r="D138" s="1">
        <v>22.560000000000002</v>
      </c>
      <c r="E138" s="193">
        <v>29.640000000000008</v>
      </c>
      <c r="F138" s="1" t="s">
        <v>162</v>
      </c>
      <c r="G138" s="193">
        <f>MAX(E138-'[1]1a'!$C$3,0)</f>
        <v>0</v>
      </c>
      <c r="H138" s="193" t="str">
        <f t="shared" si="7"/>
        <v/>
      </c>
      <c r="I138" s="193" t="str">
        <f t="shared" si="8"/>
        <v/>
      </c>
      <c r="J138" s="193"/>
    </row>
    <row r="139" spans="1:10" s="1" customFormat="1">
      <c r="A139" s="191">
        <v>45663</v>
      </c>
      <c r="B139" s="1" t="s">
        <v>188</v>
      </c>
      <c r="C139" s="192">
        <f t="shared" si="6"/>
        <v>47854.708333333001</v>
      </c>
      <c r="D139" s="1">
        <v>24.77</v>
      </c>
      <c r="E139" s="193">
        <v>32.543563829787239</v>
      </c>
      <c r="F139" s="1" t="s">
        <v>162</v>
      </c>
      <c r="G139" s="193">
        <f>MAX(E139-'[1]1a'!$C$3,0)</f>
        <v>0</v>
      </c>
      <c r="H139" s="193" t="str">
        <f t="shared" si="7"/>
        <v/>
      </c>
      <c r="I139" s="193" t="str">
        <f t="shared" si="8"/>
        <v/>
      </c>
      <c r="J139" s="193"/>
    </row>
    <row r="140" spans="1:10" s="1" customFormat="1">
      <c r="A140" s="191">
        <v>45663</v>
      </c>
      <c r="B140" s="1" t="s">
        <v>189</v>
      </c>
      <c r="C140" s="192">
        <f t="shared" si="6"/>
        <v>47854.749999999665</v>
      </c>
      <c r="D140" s="1">
        <v>26.900000000000002</v>
      </c>
      <c r="E140" s="193">
        <v>35.342021276595752</v>
      </c>
      <c r="F140" s="1" t="s">
        <v>162</v>
      </c>
      <c r="G140" s="193">
        <f>MAX(E140-'[1]1a'!$C$3,0)</f>
        <v>0</v>
      </c>
      <c r="H140" s="193" t="str">
        <f t="shared" si="7"/>
        <v/>
      </c>
      <c r="I140" s="193" t="str">
        <f t="shared" si="8"/>
        <v/>
      </c>
      <c r="J140" s="193"/>
    </row>
    <row r="141" spans="1:10" s="1" customFormat="1">
      <c r="A141" s="191">
        <v>45663</v>
      </c>
      <c r="B141" s="1" t="s">
        <v>190</v>
      </c>
      <c r="C141" s="192">
        <f t="shared" si="6"/>
        <v>47854.79166666633</v>
      </c>
      <c r="D141" s="1">
        <v>26.57</v>
      </c>
      <c r="E141" s="193">
        <v>34.908457446808519</v>
      </c>
      <c r="F141" s="1" t="s">
        <v>162</v>
      </c>
      <c r="G141" s="193">
        <f>MAX(E141-'[1]1a'!$C$3,0)</f>
        <v>0</v>
      </c>
      <c r="H141" s="193" t="str">
        <f t="shared" si="7"/>
        <v/>
      </c>
      <c r="I141" s="193" t="str">
        <f t="shared" si="8"/>
        <v/>
      </c>
      <c r="J141" s="193"/>
    </row>
    <row r="142" spans="1:10" s="1" customFormat="1">
      <c r="A142" s="191">
        <v>45663</v>
      </c>
      <c r="B142" s="1" t="s">
        <v>191</v>
      </c>
      <c r="C142" s="192">
        <f t="shared" si="6"/>
        <v>47854.833333332994</v>
      </c>
      <c r="D142" s="1">
        <v>25.810000000000002</v>
      </c>
      <c r="E142" s="193">
        <v>33.909946808510647</v>
      </c>
      <c r="F142" s="1" t="s">
        <v>162</v>
      </c>
      <c r="G142" s="193">
        <f>MAX(E142-'[1]1a'!$C$3,0)</f>
        <v>0</v>
      </c>
      <c r="H142" s="193" t="str">
        <f t="shared" si="7"/>
        <v/>
      </c>
      <c r="I142" s="193" t="str">
        <f t="shared" si="8"/>
        <v/>
      </c>
      <c r="J142" s="193"/>
    </row>
    <row r="143" spans="1:10" s="1" customFormat="1">
      <c r="A143" s="191">
        <v>45663</v>
      </c>
      <c r="B143" s="1" t="s">
        <v>192</v>
      </c>
      <c r="C143" s="192">
        <f t="shared" si="6"/>
        <v>47854.874999999658</v>
      </c>
      <c r="D143" s="1">
        <v>24.79</v>
      </c>
      <c r="E143" s="193">
        <v>32.569840425531922</v>
      </c>
      <c r="F143" s="1" t="s">
        <v>162</v>
      </c>
      <c r="G143" s="193">
        <f>MAX(E143-'[1]1a'!$C$3,0)</f>
        <v>0</v>
      </c>
      <c r="H143" s="193" t="str">
        <f t="shared" si="7"/>
        <v/>
      </c>
      <c r="I143" s="193" t="str">
        <f t="shared" si="8"/>
        <v/>
      </c>
      <c r="J143" s="193"/>
    </row>
    <row r="144" spans="1:10" s="1" customFormat="1">
      <c r="A144" s="191">
        <v>45663</v>
      </c>
      <c r="B144" s="1" t="s">
        <v>193</v>
      </c>
      <c r="C144" s="192">
        <f t="shared" si="6"/>
        <v>47854.916666666322</v>
      </c>
      <c r="D144" s="1">
        <v>23.990000000000002</v>
      </c>
      <c r="E144" s="193">
        <v>31.51877659574469</v>
      </c>
      <c r="F144" s="1" t="s">
        <v>162</v>
      </c>
      <c r="G144" s="193">
        <f>MAX(E144-'[1]1a'!$C$3,0)</f>
        <v>0</v>
      </c>
      <c r="H144" s="193" t="str">
        <f t="shared" si="7"/>
        <v/>
      </c>
      <c r="I144" s="193" t="str">
        <f t="shared" si="8"/>
        <v/>
      </c>
      <c r="J144" s="193"/>
    </row>
    <row r="145" spans="1:10" s="1" customFormat="1">
      <c r="A145" s="191">
        <v>45663</v>
      </c>
      <c r="B145" s="1" t="s">
        <v>194</v>
      </c>
      <c r="C145" s="192">
        <f t="shared" si="6"/>
        <v>47854.958333332987</v>
      </c>
      <c r="D145" s="1">
        <v>22.639999999999997</v>
      </c>
      <c r="E145" s="193">
        <v>29.745106382978722</v>
      </c>
      <c r="F145" s="1" t="s">
        <v>162</v>
      </c>
      <c r="G145" s="193">
        <f>MAX(E145-'[1]1a'!$C$3,0)</f>
        <v>0</v>
      </c>
      <c r="H145" s="193" t="str">
        <f t="shared" si="7"/>
        <v/>
      </c>
      <c r="I145" s="193" t="str">
        <f t="shared" si="8"/>
        <v/>
      </c>
      <c r="J145" s="193"/>
    </row>
    <row r="146" spans="1:10" s="1" customFormat="1">
      <c r="A146" s="191">
        <v>45664</v>
      </c>
      <c r="B146" s="1" t="s">
        <v>161</v>
      </c>
      <c r="C146" s="192">
        <f t="shared" si="6"/>
        <v>47854.999999999651</v>
      </c>
      <c r="D146" s="1">
        <v>20.54</v>
      </c>
      <c r="E146" s="193">
        <v>26.986063829787238</v>
      </c>
      <c r="F146" s="1" t="s">
        <v>162</v>
      </c>
      <c r="G146" s="193">
        <f>MAX(E146-'[1]1a'!$C$3,0)</f>
        <v>0</v>
      </c>
      <c r="H146" s="193" t="str">
        <f t="shared" si="7"/>
        <v/>
      </c>
      <c r="I146" s="193" t="str">
        <f t="shared" si="8"/>
        <v/>
      </c>
      <c r="J146" s="193"/>
    </row>
    <row r="147" spans="1:10" s="1" customFormat="1">
      <c r="A147" s="191">
        <v>45664</v>
      </c>
      <c r="B147" s="1" t="s">
        <v>163</v>
      </c>
      <c r="C147" s="192">
        <f t="shared" si="6"/>
        <v>47855.041666666315</v>
      </c>
      <c r="D147" s="1">
        <v>18.759999999999998</v>
      </c>
      <c r="E147" s="193">
        <v>24.64744680851064</v>
      </c>
      <c r="F147" s="1" t="s">
        <v>162</v>
      </c>
      <c r="G147" s="193">
        <f>MAX(E147-'[1]1a'!$C$3,0)</f>
        <v>0</v>
      </c>
      <c r="H147" s="193" t="str">
        <f t="shared" si="7"/>
        <v/>
      </c>
      <c r="I147" s="193" t="str">
        <f t="shared" si="8"/>
        <v/>
      </c>
      <c r="J147" s="193"/>
    </row>
    <row r="148" spans="1:10" s="1" customFormat="1">
      <c r="A148" s="191">
        <v>45664</v>
      </c>
      <c r="B148" s="1" t="s">
        <v>165</v>
      </c>
      <c r="C148" s="192">
        <f t="shared" si="6"/>
        <v>47855.083333332979</v>
      </c>
      <c r="D148" s="1">
        <v>17.79</v>
      </c>
      <c r="E148" s="193">
        <v>23.37303191489362</v>
      </c>
      <c r="F148" s="1" t="s">
        <v>162</v>
      </c>
      <c r="G148" s="193">
        <f>MAX(E148-'[1]1a'!$C$3,0)</f>
        <v>0</v>
      </c>
      <c r="H148" s="193" t="str">
        <f t="shared" si="7"/>
        <v/>
      </c>
      <c r="I148" s="193" t="str">
        <f t="shared" si="8"/>
        <v/>
      </c>
      <c r="J148" s="193"/>
    </row>
    <row r="149" spans="1:10" s="1" customFormat="1">
      <c r="A149" s="191">
        <v>45664</v>
      </c>
      <c r="B149" s="1" t="s">
        <v>167</v>
      </c>
      <c r="C149" s="192">
        <f t="shared" si="6"/>
        <v>47855.124999999643</v>
      </c>
      <c r="D149" s="1">
        <v>17.13</v>
      </c>
      <c r="E149" s="193">
        <v>22.505904255319152</v>
      </c>
      <c r="F149" s="1" t="s">
        <v>162</v>
      </c>
      <c r="G149" s="193">
        <f>MAX(E149-'[1]1a'!$C$3,0)</f>
        <v>0</v>
      </c>
      <c r="H149" s="193" t="str">
        <f t="shared" si="7"/>
        <v/>
      </c>
      <c r="I149" s="193" t="str">
        <f t="shared" si="8"/>
        <v/>
      </c>
      <c r="J149" s="193"/>
    </row>
    <row r="150" spans="1:10" s="1" customFormat="1">
      <c r="A150" s="191">
        <v>45664</v>
      </c>
      <c r="B150" s="1" t="s">
        <v>169</v>
      </c>
      <c r="C150" s="192">
        <f t="shared" si="6"/>
        <v>47855.166666666308</v>
      </c>
      <c r="D150" s="1">
        <v>16.850000000000001</v>
      </c>
      <c r="E150" s="193">
        <v>22.138031914893624</v>
      </c>
      <c r="F150" s="1" t="s">
        <v>162</v>
      </c>
      <c r="G150" s="193">
        <f>MAX(E150-'[1]1a'!$C$3,0)</f>
        <v>0</v>
      </c>
      <c r="H150" s="193" t="str">
        <f t="shared" si="7"/>
        <v/>
      </c>
      <c r="I150" s="193" t="str">
        <f t="shared" si="8"/>
        <v/>
      </c>
      <c r="J150" s="193"/>
    </row>
    <row r="151" spans="1:10" s="1" customFormat="1">
      <c r="A151" s="191">
        <v>45664</v>
      </c>
      <c r="B151" s="1" t="s">
        <v>171</v>
      </c>
      <c r="C151" s="192">
        <f t="shared" si="6"/>
        <v>47855.208333332972</v>
      </c>
      <c r="D151" s="1">
        <v>17.05</v>
      </c>
      <c r="E151" s="193">
        <v>22.40079787234043</v>
      </c>
      <c r="F151" s="1" t="s">
        <v>162</v>
      </c>
      <c r="G151" s="193">
        <f>MAX(E151-'[1]1a'!$C$3,0)</f>
        <v>0</v>
      </c>
      <c r="H151" s="193" t="str">
        <f t="shared" si="7"/>
        <v/>
      </c>
      <c r="I151" s="193" t="str">
        <f t="shared" si="8"/>
        <v/>
      </c>
      <c r="J151" s="193"/>
    </row>
    <row r="152" spans="1:10" s="1" customFormat="1">
      <c r="A152" s="191">
        <v>45664</v>
      </c>
      <c r="B152" s="1" t="s">
        <v>173</v>
      </c>
      <c r="C152" s="192">
        <f t="shared" si="6"/>
        <v>47855.249999999636</v>
      </c>
      <c r="D152" s="1">
        <v>17.97</v>
      </c>
      <c r="E152" s="193">
        <v>23.609521276595746</v>
      </c>
      <c r="F152" s="1" t="s">
        <v>162</v>
      </c>
      <c r="G152" s="193">
        <f>MAX(E152-'[1]1a'!$C$3,0)</f>
        <v>0</v>
      </c>
      <c r="H152" s="193" t="str">
        <f t="shared" si="7"/>
        <v/>
      </c>
      <c r="I152" s="193" t="str">
        <f t="shared" si="8"/>
        <v/>
      </c>
      <c r="J152" s="193"/>
    </row>
    <row r="153" spans="1:10" s="1" customFormat="1">
      <c r="A153" s="191">
        <v>45664</v>
      </c>
      <c r="B153" s="1" t="s">
        <v>175</v>
      </c>
      <c r="C153" s="192">
        <f t="shared" si="6"/>
        <v>47855.2916666663</v>
      </c>
      <c r="D153" s="1">
        <v>20.23</v>
      </c>
      <c r="E153" s="193">
        <v>26.578776595744685</v>
      </c>
      <c r="F153" s="1" t="s">
        <v>162</v>
      </c>
      <c r="G153" s="193">
        <f>MAX(E153-'[1]1a'!$C$3,0)</f>
        <v>0</v>
      </c>
      <c r="H153" s="193" t="str">
        <f t="shared" si="7"/>
        <v/>
      </c>
      <c r="I153" s="193" t="str">
        <f t="shared" si="8"/>
        <v/>
      </c>
      <c r="J153" s="193"/>
    </row>
    <row r="154" spans="1:10" s="1" customFormat="1">
      <c r="A154" s="191">
        <v>45664</v>
      </c>
      <c r="B154" s="1" t="s">
        <v>177</v>
      </c>
      <c r="C154" s="192">
        <f t="shared" si="6"/>
        <v>47855.333333332965</v>
      </c>
      <c r="D154" s="1">
        <v>22.55</v>
      </c>
      <c r="E154" s="193">
        <v>29.626861702127666</v>
      </c>
      <c r="F154" s="1" t="s">
        <v>162</v>
      </c>
      <c r="G154" s="193">
        <f>MAX(E154-'[1]1a'!$C$3,0)</f>
        <v>0</v>
      </c>
      <c r="H154" s="193" t="str">
        <f t="shared" si="7"/>
        <v/>
      </c>
      <c r="I154" s="193" t="str">
        <f t="shared" si="8"/>
        <v/>
      </c>
      <c r="J154" s="193"/>
    </row>
    <row r="155" spans="1:10" s="1" customFormat="1">
      <c r="A155" s="191">
        <v>45664</v>
      </c>
      <c r="B155" s="1" t="s">
        <v>179</v>
      </c>
      <c r="C155" s="192">
        <f t="shared" si="6"/>
        <v>47855.374999999629</v>
      </c>
      <c r="D155" s="1">
        <v>23.060000000000002</v>
      </c>
      <c r="E155" s="193">
        <v>30.296914893617028</v>
      </c>
      <c r="F155" s="1" t="s">
        <v>162</v>
      </c>
      <c r="G155" s="193">
        <f>MAX(E155-'[1]1a'!$C$3,0)</f>
        <v>0</v>
      </c>
      <c r="H155" s="193" t="str">
        <f t="shared" si="7"/>
        <v/>
      </c>
      <c r="I155" s="193" t="str">
        <f t="shared" si="8"/>
        <v/>
      </c>
      <c r="J155" s="193"/>
    </row>
    <row r="156" spans="1:10" s="1" customFormat="1">
      <c r="A156" s="191">
        <v>45664</v>
      </c>
      <c r="B156" s="1" t="s">
        <v>180</v>
      </c>
      <c r="C156" s="192">
        <f t="shared" si="6"/>
        <v>47855.416666666293</v>
      </c>
      <c r="D156" s="1">
        <v>23.11</v>
      </c>
      <c r="E156" s="193">
        <v>30.362606382978726</v>
      </c>
      <c r="F156" s="1" t="s">
        <v>162</v>
      </c>
      <c r="G156" s="193">
        <f>MAX(E156-'[1]1a'!$C$3,0)</f>
        <v>0</v>
      </c>
      <c r="H156" s="193" t="str">
        <f t="shared" si="7"/>
        <v/>
      </c>
      <c r="I156" s="193" t="str">
        <f t="shared" si="8"/>
        <v/>
      </c>
      <c r="J156" s="193"/>
    </row>
    <row r="157" spans="1:10" s="1" customFormat="1">
      <c r="A157" s="191">
        <v>45664</v>
      </c>
      <c r="B157" s="1" t="s">
        <v>181</v>
      </c>
      <c r="C157" s="192">
        <f t="shared" si="6"/>
        <v>47855.458333332957</v>
      </c>
      <c r="D157" s="1">
        <v>22.939999999999998</v>
      </c>
      <c r="E157" s="193">
        <v>30.139255319148937</v>
      </c>
      <c r="F157" s="1" t="s">
        <v>162</v>
      </c>
      <c r="G157" s="193">
        <f>MAX(E157-'[1]1a'!$C$3,0)</f>
        <v>0</v>
      </c>
      <c r="H157" s="193" t="str">
        <f t="shared" si="7"/>
        <v/>
      </c>
      <c r="I157" s="193" t="str">
        <f t="shared" si="8"/>
        <v/>
      </c>
      <c r="J157" s="193"/>
    </row>
    <row r="158" spans="1:10" s="1" customFormat="1">
      <c r="A158" s="191">
        <v>45664</v>
      </c>
      <c r="B158" s="1" t="s">
        <v>182</v>
      </c>
      <c r="C158" s="192">
        <f t="shared" si="6"/>
        <v>47855.499999999622</v>
      </c>
      <c r="D158" s="1">
        <v>22.93</v>
      </c>
      <c r="E158" s="193">
        <v>30.126117021276599</v>
      </c>
      <c r="F158" s="1" t="s">
        <v>162</v>
      </c>
      <c r="G158" s="193">
        <f>MAX(E158-'[1]1a'!$C$3,0)</f>
        <v>0</v>
      </c>
      <c r="H158" s="193" t="str">
        <f t="shared" si="7"/>
        <v/>
      </c>
      <c r="I158" s="193" t="str">
        <f t="shared" si="8"/>
        <v/>
      </c>
      <c r="J158" s="193"/>
    </row>
    <row r="159" spans="1:10" s="1" customFormat="1">
      <c r="A159" s="191">
        <v>45664</v>
      </c>
      <c r="B159" s="1" t="s">
        <v>184</v>
      </c>
      <c r="C159" s="192">
        <f t="shared" si="6"/>
        <v>47855.541666666286</v>
      </c>
      <c r="D159" s="1">
        <v>23.3</v>
      </c>
      <c r="E159" s="193">
        <v>30.612234042553197</v>
      </c>
      <c r="F159" s="1" t="s">
        <v>162</v>
      </c>
      <c r="G159" s="193">
        <f>MAX(E159-'[1]1a'!$C$3,0)</f>
        <v>0</v>
      </c>
      <c r="H159" s="193" t="str">
        <f t="shared" si="7"/>
        <v/>
      </c>
      <c r="I159" s="193" t="str">
        <f t="shared" si="8"/>
        <v/>
      </c>
      <c r="J159" s="193"/>
    </row>
    <row r="160" spans="1:10" s="1" customFormat="1">
      <c r="A160" s="191">
        <v>45664</v>
      </c>
      <c r="B160" s="1" t="s">
        <v>185</v>
      </c>
      <c r="C160" s="192">
        <f t="shared" si="6"/>
        <v>47855.58333333295</v>
      </c>
      <c r="D160" s="1">
        <v>22.98</v>
      </c>
      <c r="E160" s="193">
        <v>30.191808510638303</v>
      </c>
      <c r="F160" s="1" t="s">
        <v>162</v>
      </c>
      <c r="G160" s="193">
        <f>MAX(E160-'[1]1a'!$C$3,0)</f>
        <v>0</v>
      </c>
      <c r="H160" s="193" t="str">
        <f t="shared" si="7"/>
        <v/>
      </c>
      <c r="I160" s="193" t="str">
        <f t="shared" si="8"/>
        <v/>
      </c>
      <c r="J160" s="193"/>
    </row>
    <row r="161" spans="1:10" s="1" customFormat="1">
      <c r="A161" s="191">
        <v>45664</v>
      </c>
      <c r="B161" s="1" t="s">
        <v>186</v>
      </c>
      <c r="C161" s="192">
        <f t="shared" si="6"/>
        <v>47855.624999999614</v>
      </c>
      <c r="D161" s="1">
        <v>23</v>
      </c>
      <c r="E161" s="193">
        <v>30.218085106382983</v>
      </c>
      <c r="F161" s="1" t="s">
        <v>162</v>
      </c>
      <c r="G161" s="193">
        <f>MAX(E161-'[1]1a'!$C$3,0)</f>
        <v>0</v>
      </c>
      <c r="H161" s="193" t="str">
        <f t="shared" si="7"/>
        <v/>
      </c>
      <c r="I161" s="193" t="str">
        <f t="shared" si="8"/>
        <v/>
      </c>
      <c r="J161" s="193"/>
    </row>
    <row r="162" spans="1:10" s="1" customFormat="1">
      <c r="A162" s="191">
        <v>45664</v>
      </c>
      <c r="B162" s="1" t="s">
        <v>187</v>
      </c>
      <c r="C162" s="192">
        <f t="shared" si="6"/>
        <v>47855.666666666279</v>
      </c>
      <c r="D162" s="1">
        <v>23.659999999999997</v>
      </c>
      <c r="E162" s="193">
        <v>31.085212765957447</v>
      </c>
      <c r="F162" s="1" t="s">
        <v>162</v>
      </c>
      <c r="G162" s="193">
        <f>MAX(E162-'[1]1a'!$C$3,0)</f>
        <v>0</v>
      </c>
      <c r="H162" s="193" t="str">
        <f t="shared" si="7"/>
        <v/>
      </c>
      <c r="I162" s="193" t="str">
        <f t="shared" si="8"/>
        <v/>
      </c>
      <c r="J162" s="193"/>
    </row>
    <row r="163" spans="1:10" s="1" customFormat="1">
      <c r="A163" s="191">
        <v>45664</v>
      </c>
      <c r="B163" s="1" t="s">
        <v>188</v>
      </c>
      <c r="C163" s="192">
        <f t="shared" si="6"/>
        <v>47855.708333332943</v>
      </c>
      <c r="D163" s="1">
        <v>25.55</v>
      </c>
      <c r="E163" s="193">
        <v>33.568351063829795</v>
      </c>
      <c r="F163" s="1" t="s">
        <v>162</v>
      </c>
      <c r="G163" s="193">
        <f>MAX(E163-'[1]1a'!$C$3,0)</f>
        <v>0</v>
      </c>
      <c r="H163" s="193" t="str">
        <f t="shared" si="7"/>
        <v/>
      </c>
      <c r="I163" s="193" t="str">
        <f t="shared" si="8"/>
        <v/>
      </c>
      <c r="J163" s="193"/>
    </row>
    <row r="164" spans="1:10" s="1" customFormat="1">
      <c r="A164" s="191">
        <v>45664</v>
      </c>
      <c r="B164" s="1" t="s">
        <v>189</v>
      </c>
      <c r="C164" s="192">
        <f t="shared" si="6"/>
        <v>47855.749999999607</v>
      </c>
      <c r="D164" s="1">
        <v>26.89</v>
      </c>
      <c r="E164" s="193">
        <v>35.328882978723414</v>
      </c>
      <c r="F164" s="1" t="s">
        <v>162</v>
      </c>
      <c r="G164" s="193">
        <f>MAX(E164-'[1]1a'!$C$3,0)</f>
        <v>0</v>
      </c>
      <c r="H164" s="193" t="str">
        <f t="shared" si="7"/>
        <v/>
      </c>
      <c r="I164" s="193" t="str">
        <f t="shared" si="8"/>
        <v/>
      </c>
      <c r="J164" s="193"/>
    </row>
    <row r="165" spans="1:10" s="1" customFormat="1">
      <c r="A165" s="191">
        <v>45664</v>
      </c>
      <c r="B165" s="1" t="s">
        <v>190</v>
      </c>
      <c r="C165" s="192">
        <f t="shared" si="6"/>
        <v>47855.791666666271</v>
      </c>
      <c r="D165" s="1">
        <v>26.3</v>
      </c>
      <c r="E165" s="193">
        <v>34.553723404255322</v>
      </c>
      <c r="F165" s="1" t="s">
        <v>162</v>
      </c>
      <c r="G165" s="193">
        <f>MAX(E165-'[1]1a'!$C$3,0)</f>
        <v>0</v>
      </c>
      <c r="H165" s="193" t="str">
        <f t="shared" si="7"/>
        <v/>
      </c>
      <c r="I165" s="193" t="str">
        <f t="shared" si="8"/>
        <v/>
      </c>
      <c r="J165" s="193"/>
    </row>
    <row r="166" spans="1:10" s="1" customFormat="1">
      <c r="A166" s="191">
        <v>45664</v>
      </c>
      <c r="B166" s="1" t="s">
        <v>191</v>
      </c>
      <c r="C166" s="192">
        <f t="shared" si="6"/>
        <v>47855.833333332936</v>
      </c>
      <c r="D166" s="1">
        <v>25.369999999999997</v>
      </c>
      <c r="E166" s="193">
        <v>33.331861702127661</v>
      </c>
      <c r="F166" s="1" t="s">
        <v>162</v>
      </c>
      <c r="G166" s="193">
        <f>MAX(E166-'[1]1a'!$C$3,0)</f>
        <v>0</v>
      </c>
      <c r="H166" s="193" t="str">
        <f t="shared" si="7"/>
        <v/>
      </c>
      <c r="I166" s="193" t="str">
        <f t="shared" si="8"/>
        <v/>
      </c>
      <c r="J166" s="193"/>
    </row>
    <row r="167" spans="1:10" s="1" customFormat="1">
      <c r="A167" s="191">
        <v>45664</v>
      </c>
      <c r="B167" s="1" t="s">
        <v>192</v>
      </c>
      <c r="C167" s="192">
        <f t="shared" si="6"/>
        <v>47855.8749999996</v>
      </c>
      <c r="D167" s="1">
        <v>25.040000000000003</v>
      </c>
      <c r="E167" s="193">
        <v>32.898297872340436</v>
      </c>
      <c r="F167" s="1" t="s">
        <v>162</v>
      </c>
      <c r="G167" s="193">
        <f>MAX(E167-'[1]1a'!$C$3,0)</f>
        <v>0</v>
      </c>
      <c r="H167" s="193" t="str">
        <f t="shared" si="7"/>
        <v/>
      </c>
      <c r="I167" s="193" t="str">
        <f t="shared" si="8"/>
        <v/>
      </c>
      <c r="J167" s="193"/>
    </row>
    <row r="168" spans="1:10" s="1" customFormat="1">
      <c r="A168" s="191">
        <v>45664</v>
      </c>
      <c r="B168" s="1" t="s">
        <v>193</v>
      </c>
      <c r="C168" s="192">
        <f t="shared" si="6"/>
        <v>47855.916666666264</v>
      </c>
      <c r="D168" s="1">
        <v>24.28</v>
      </c>
      <c r="E168" s="193">
        <v>31.899787234042559</v>
      </c>
      <c r="F168" s="1" t="s">
        <v>162</v>
      </c>
      <c r="G168" s="193">
        <f>MAX(E168-'[1]1a'!$C$3,0)</f>
        <v>0</v>
      </c>
      <c r="H168" s="193" t="str">
        <f t="shared" si="7"/>
        <v/>
      </c>
      <c r="I168" s="193" t="str">
        <f t="shared" si="8"/>
        <v/>
      </c>
      <c r="J168" s="193"/>
    </row>
    <row r="169" spans="1:10" s="1" customFormat="1">
      <c r="A169" s="191">
        <v>45664</v>
      </c>
      <c r="B169" s="1" t="s">
        <v>194</v>
      </c>
      <c r="C169" s="192">
        <f t="shared" si="6"/>
        <v>47855.958333332928</v>
      </c>
      <c r="D169" s="1">
        <v>22.25</v>
      </c>
      <c r="E169" s="193">
        <v>29.232712765957451</v>
      </c>
      <c r="F169" s="1" t="s">
        <v>162</v>
      </c>
      <c r="G169" s="193">
        <f>MAX(E169-'[1]1a'!$C$3,0)</f>
        <v>0</v>
      </c>
      <c r="H169" s="193" t="str">
        <f t="shared" si="7"/>
        <v/>
      </c>
      <c r="I169" s="193" t="str">
        <f t="shared" si="8"/>
        <v/>
      </c>
      <c r="J169" s="193"/>
    </row>
    <row r="170" spans="1:10" s="1" customFormat="1">
      <c r="A170" s="191">
        <v>45665</v>
      </c>
      <c r="B170" s="1" t="s">
        <v>161</v>
      </c>
      <c r="C170" s="192">
        <f t="shared" si="6"/>
        <v>47855.999999999593</v>
      </c>
      <c r="D170" s="1">
        <v>20.47</v>
      </c>
      <c r="E170" s="193">
        <v>26.894095744680854</v>
      </c>
      <c r="F170" s="1" t="s">
        <v>162</v>
      </c>
      <c r="G170" s="193">
        <f>MAX(E170-'[1]1a'!$C$3,0)</f>
        <v>0</v>
      </c>
      <c r="H170" s="193" t="str">
        <f t="shared" si="7"/>
        <v/>
      </c>
      <c r="I170" s="193" t="str">
        <f t="shared" si="8"/>
        <v/>
      </c>
      <c r="J170" s="193"/>
    </row>
    <row r="171" spans="1:10" s="1" customFormat="1">
      <c r="A171" s="191">
        <v>45665</v>
      </c>
      <c r="B171" s="1" t="s">
        <v>163</v>
      </c>
      <c r="C171" s="192">
        <f t="shared" si="6"/>
        <v>47856.041666666257</v>
      </c>
      <c r="D171" s="1">
        <v>18.93</v>
      </c>
      <c r="E171" s="193">
        <v>24.870797872340429</v>
      </c>
      <c r="F171" s="1" t="s">
        <v>162</v>
      </c>
      <c r="G171" s="193">
        <f>MAX(E171-'[1]1a'!$C$3,0)</f>
        <v>0</v>
      </c>
      <c r="H171" s="193" t="str">
        <f t="shared" si="7"/>
        <v/>
      </c>
      <c r="I171" s="193" t="str">
        <f t="shared" si="8"/>
        <v/>
      </c>
      <c r="J171" s="193"/>
    </row>
    <row r="172" spans="1:10" s="1" customFormat="1">
      <c r="A172" s="191">
        <v>45665</v>
      </c>
      <c r="B172" s="1" t="s">
        <v>165</v>
      </c>
      <c r="C172" s="192">
        <f t="shared" si="6"/>
        <v>47856.083333332921</v>
      </c>
      <c r="D172" s="1">
        <v>18.05</v>
      </c>
      <c r="E172" s="193">
        <v>23.714627659574472</v>
      </c>
      <c r="F172" s="1" t="s">
        <v>162</v>
      </c>
      <c r="G172" s="193">
        <f>MAX(E172-'[1]1a'!$C$3,0)</f>
        <v>0</v>
      </c>
      <c r="H172" s="193" t="str">
        <f t="shared" si="7"/>
        <v/>
      </c>
      <c r="I172" s="193" t="str">
        <f t="shared" si="8"/>
        <v/>
      </c>
      <c r="J172" s="193"/>
    </row>
    <row r="173" spans="1:10" s="1" customFormat="1">
      <c r="A173" s="191">
        <v>45665</v>
      </c>
      <c r="B173" s="1" t="s">
        <v>167</v>
      </c>
      <c r="C173" s="192">
        <f t="shared" si="6"/>
        <v>47856.124999999585</v>
      </c>
      <c r="D173" s="1">
        <v>17.77</v>
      </c>
      <c r="E173" s="193">
        <v>23.34675531914894</v>
      </c>
      <c r="F173" s="1" t="s">
        <v>162</v>
      </c>
      <c r="G173" s="193">
        <f>MAX(E173-'[1]1a'!$C$3,0)</f>
        <v>0</v>
      </c>
      <c r="H173" s="193" t="str">
        <f t="shared" si="7"/>
        <v/>
      </c>
      <c r="I173" s="193" t="str">
        <f t="shared" si="8"/>
        <v/>
      </c>
      <c r="J173" s="193"/>
    </row>
    <row r="174" spans="1:10" s="1" customFormat="1">
      <c r="A174" s="191">
        <v>45665</v>
      </c>
      <c r="B174" s="1" t="s">
        <v>169</v>
      </c>
      <c r="C174" s="192">
        <f t="shared" si="6"/>
        <v>47856.16666666625</v>
      </c>
      <c r="D174" s="1">
        <v>17.559999999999999</v>
      </c>
      <c r="E174" s="193">
        <v>23.070851063829789</v>
      </c>
      <c r="F174" s="1" t="s">
        <v>162</v>
      </c>
      <c r="G174" s="193">
        <f>MAX(E174-'[1]1a'!$C$3,0)</f>
        <v>0</v>
      </c>
      <c r="H174" s="193" t="str">
        <f t="shared" si="7"/>
        <v/>
      </c>
      <c r="I174" s="193" t="str">
        <f t="shared" si="8"/>
        <v/>
      </c>
      <c r="J174" s="193"/>
    </row>
    <row r="175" spans="1:10" s="1" customFormat="1">
      <c r="A175" s="191">
        <v>45665</v>
      </c>
      <c r="B175" s="1" t="s">
        <v>171</v>
      </c>
      <c r="C175" s="192">
        <f t="shared" si="6"/>
        <v>47856.208333332914</v>
      </c>
      <c r="D175" s="1">
        <v>17.93</v>
      </c>
      <c r="E175" s="193">
        <v>23.556968085106387</v>
      </c>
      <c r="F175" s="1" t="s">
        <v>162</v>
      </c>
      <c r="G175" s="193">
        <f>MAX(E175-'[1]1a'!$C$3,0)</f>
        <v>0</v>
      </c>
      <c r="H175" s="193" t="str">
        <f t="shared" si="7"/>
        <v/>
      </c>
      <c r="I175" s="193" t="str">
        <f t="shared" si="8"/>
        <v/>
      </c>
      <c r="J175" s="193"/>
    </row>
    <row r="176" spans="1:10" s="1" customFormat="1">
      <c r="A176" s="191">
        <v>45665</v>
      </c>
      <c r="B176" s="1" t="s">
        <v>173</v>
      </c>
      <c r="C176" s="192">
        <f t="shared" si="6"/>
        <v>47856.249999999578</v>
      </c>
      <c r="D176" s="1">
        <v>19.130000000000003</v>
      </c>
      <c r="E176" s="193">
        <v>25.133563829787242</v>
      </c>
      <c r="F176" s="1" t="s">
        <v>162</v>
      </c>
      <c r="G176" s="193">
        <f>MAX(E176-'[1]1a'!$C$3,0)</f>
        <v>0</v>
      </c>
      <c r="H176" s="193" t="str">
        <f t="shared" si="7"/>
        <v/>
      </c>
      <c r="I176" s="193" t="str">
        <f t="shared" si="8"/>
        <v/>
      </c>
      <c r="J176" s="193"/>
    </row>
    <row r="177" spans="1:10" s="1" customFormat="1">
      <c r="A177" s="191">
        <v>45665</v>
      </c>
      <c r="B177" s="1" t="s">
        <v>175</v>
      </c>
      <c r="C177" s="192">
        <f t="shared" si="6"/>
        <v>47856.291666666242</v>
      </c>
      <c r="D177" s="1">
        <v>21.84</v>
      </c>
      <c r="E177" s="193">
        <v>28.694042553191494</v>
      </c>
      <c r="F177" s="1" t="s">
        <v>162</v>
      </c>
      <c r="G177" s="193">
        <f>MAX(E177-'[1]1a'!$C$3,0)</f>
        <v>0</v>
      </c>
      <c r="H177" s="193" t="str">
        <f t="shared" si="7"/>
        <v/>
      </c>
      <c r="I177" s="193" t="str">
        <f t="shared" si="8"/>
        <v/>
      </c>
      <c r="J177" s="193"/>
    </row>
    <row r="178" spans="1:10" s="1" customFormat="1">
      <c r="A178" s="191">
        <v>45665</v>
      </c>
      <c r="B178" s="1" t="s">
        <v>177</v>
      </c>
      <c r="C178" s="192">
        <f t="shared" si="6"/>
        <v>47856.333333332906</v>
      </c>
      <c r="D178" s="1">
        <v>23.66</v>
      </c>
      <c r="E178" s="193">
        <v>31.085212765957451</v>
      </c>
      <c r="F178" s="1" t="s">
        <v>162</v>
      </c>
      <c r="G178" s="193">
        <f>MAX(E178-'[1]1a'!$C$3,0)</f>
        <v>0</v>
      </c>
      <c r="H178" s="193" t="str">
        <f t="shared" si="7"/>
        <v/>
      </c>
      <c r="I178" s="193" t="str">
        <f t="shared" si="8"/>
        <v/>
      </c>
      <c r="J178" s="193"/>
    </row>
    <row r="179" spans="1:10" s="1" customFormat="1">
      <c r="A179" s="191">
        <v>45665</v>
      </c>
      <c r="B179" s="1" t="s">
        <v>179</v>
      </c>
      <c r="C179" s="192">
        <f t="shared" si="6"/>
        <v>47856.374999999571</v>
      </c>
      <c r="D179" s="1">
        <v>24.240000000000002</v>
      </c>
      <c r="E179" s="193">
        <v>31.8472340425532</v>
      </c>
      <c r="F179" s="1" t="s">
        <v>162</v>
      </c>
      <c r="G179" s="193">
        <f>MAX(E179-'[1]1a'!$C$3,0)</f>
        <v>0</v>
      </c>
      <c r="H179" s="193" t="str">
        <f t="shared" si="7"/>
        <v/>
      </c>
      <c r="I179" s="193" t="str">
        <f t="shared" si="8"/>
        <v/>
      </c>
      <c r="J179" s="193"/>
    </row>
    <row r="180" spans="1:10" s="1" customFormat="1">
      <c r="A180" s="191">
        <v>45665</v>
      </c>
      <c r="B180" s="1" t="s">
        <v>180</v>
      </c>
      <c r="C180" s="192">
        <f t="shared" si="6"/>
        <v>47856.416666666235</v>
      </c>
      <c r="D180" s="1">
        <v>24.049999999999997</v>
      </c>
      <c r="E180" s="193">
        <v>31.597606382978725</v>
      </c>
      <c r="F180" s="1" t="s">
        <v>162</v>
      </c>
      <c r="G180" s="193">
        <f>MAX(E180-'[1]1a'!$C$3,0)</f>
        <v>0</v>
      </c>
      <c r="H180" s="193" t="str">
        <f t="shared" si="7"/>
        <v/>
      </c>
      <c r="I180" s="193" t="str">
        <f t="shared" si="8"/>
        <v/>
      </c>
      <c r="J180" s="193"/>
    </row>
    <row r="181" spans="1:10" s="1" customFormat="1">
      <c r="A181" s="191">
        <v>45665</v>
      </c>
      <c r="B181" s="1" t="s">
        <v>181</v>
      </c>
      <c r="C181" s="192">
        <f t="shared" si="6"/>
        <v>47856.458333332899</v>
      </c>
      <c r="D181" s="1">
        <v>24.28</v>
      </c>
      <c r="E181" s="193">
        <v>31.899787234042559</v>
      </c>
      <c r="F181" s="1" t="s">
        <v>162</v>
      </c>
      <c r="G181" s="193">
        <f>MAX(E181-'[1]1a'!$C$3,0)</f>
        <v>0</v>
      </c>
      <c r="H181" s="193" t="str">
        <f t="shared" si="7"/>
        <v/>
      </c>
      <c r="I181" s="193" t="str">
        <f t="shared" si="8"/>
        <v/>
      </c>
      <c r="J181" s="193"/>
    </row>
    <row r="182" spans="1:10" s="1" customFormat="1">
      <c r="A182" s="191">
        <v>45665</v>
      </c>
      <c r="B182" s="1" t="s">
        <v>182</v>
      </c>
      <c r="C182" s="192">
        <f t="shared" si="6"/>
        <v>47856.499999999563</v>
      </c>
      <c r="D182" s="1">
        <v>23.95</v>
      </c>
      <c r="E182" s="193">
        <v>31.466223404255324</v>
      </c>
      <c r="F182" s="1" t="s">
        <v>162</v>
      </c>
      <c r="G182" s="193">
        <f>MAX(E182-'[1]1a'!$C$3,0)</f>
        <v>0</v>
      </c>
      <c r="H182" s="193" t="str">
        <f t="shared" si="7"/>
        <v/>
      </c>
      <c r="I182" s="193" t="str">
        <f t="shared" si="8"/>
        <v/>
      </c>
      <c r="J182" s="193"/>
    </row>
    <row r="183" spans="1:10" s="1" customFormat="1">
      <c r="A183" s="191">
        <v>45665</v>
      </c>
      <c r="B183" s="1" t="s">
        <v>184</v>
      </c>
      <c r="C183" s="192">
        <f t="shared" si="6"/>
        <v>47856.541666666228</v>
      </c>
      <c r="D183" s="1">
        <v>24</v>
      </c>
      <c r="E183" s="193">
        <v>31.531914893617028</v>
      </c>
      <c r="F183" s="1" t="s">
        <v>162</v>
      </c>
      <c r="G183" s="193">
        <f>MAX(E183-'[1]1a'!$C$3,0)</f>
        <v>0</v>
      </c>
      <c r="H183" s="193" t="str">
        <f t="shared" si="7"/>
        <v/>
      </c>
      <c r="I183" s="193" t="str">
        <f t="shared" si="8"/>
        <v/>
      </c>
      <c r="J183" s="193"/>
    </row>
    <row r="184" spans="1:10" s="1" customFormat="1">
      <c r="A184" s="191">
        <v>45665</v>
      </c>
      <c r="B184" s="1" t="s">
        <v>185</v>
      </c>
      <c r="C184" s="192">
        <f t="shared" si="6"/>
        <v>47856.583333332892</v>
      </c>
      <c r="D184" s="1">
        <v>23.700000000000003</v>
      </c>
      <c r="E184" s="193">
        <v>31.137765957446817</v>
      </c>
      <c r="F184" s="1" t="s">
        <v>162</v>
      </c>
      <c r="G184" s="193">
        <f>MAX(E184-'[1]1a'!$C$3,0)</f>
        <v>0</v>
      </c>
      <c r="H184" s="193" t="str">
        <f t="shared" si="7"/>
        <v/>
      </c>
      <c r="I184" s="193" t="str">
        <f t="shared" si="8"/>
        <v/>
      </c>
      <c r="J184" s="193"/>
    </row>
    <row r="185" spans="1:10" s="1" customFormat="1">
      <c r="A185" s="191">
        <v>45665</v>
      </c>
      <c r="B185" s="1" t="s">
        <v>186</v>
      </c>
      <c r="C185" s="192">
        <f t="shared" si="6"/>
        <v>47856.624999999556</v>
      </c>
      <c r="D185" s="1">
        <v>23.269999999999996</v>
      </c>
      <c r="E185" s="193">
        <v>30.572819148936169</v>
      </c>
      <c r="F185" s="1" t="s">
        <v>162</v>
      </c>
      <c r="G185" s="193">
        <f>MAX(E185-'[1]1a'!$C$3,0)</f>
        <v>0</v>
      </c>
      <c r="H185" s="193" t="str">
        <f t="shared" si="7"/>
        <v/>
      </c>
      <c r="I185" s="193" t="str">
        <f t="shared" si="8"/>
        <v/>
      </c>
      <c r="J185" s="193"/>
    </row>
    <row r="186" spans="1:10" s="1" customFormat="1">
      <c r="A186" s="191">
        <v>45665</v>
      </c>
      <c r="B186" s="1" t="s">
        <v>187</v>
      </c>
      <c r="C186" s="192">
        <f t="shared" si="6"/>
        <v>47856.66666666622</v>
      </c>
      <c r="D186" s="1">
        <v>23.65</v>
      </c>
      <c r="E186" s="193">
        <v>31.072074468085109</v>
      </c>
      <c r="F186" s="1" t="s">
        <v>162</v>
      </c>
      <c r="G186" s="193">
        <f>MAX(E186-'[1]1a'!$C$3,0)</f>
        <v>0</v>
      </c>
      <c r="H186" s="193" t="str">
        <f t="shared" si="7"/>
        <v/>
      </c>
      <c r="I186" s="193" t="str">
        <f t="shared" si="8"/>
        <v/>
      </c>
      <c r="J186" s="193"/>
    </row>
    <row r="187" spans="1:10" s="1" customFormat="1">
      <c r="A187" s="191">
        <v>45665</v>
      </c>
      <c r="B187" s="1" t="s">
        <v>188</v>
      </c>
      <c r="C187" s="192">
        <f t="shared" si="6"/>
        <v>47856.708333332885</v>
      </c>
      <c r="D187" s="1">
        <v>26.24</v>
      </c>
      <c r="E187" s="193">
        <v>34.47489361702128</v>
      </c>
      <c r="F187" s="1" t="s">
        <v>162</v>
      </c>
      <c r="G187" s="193">
        <f>MAX(E187-'[1]1a'!$C$3,0)</f>
        <v>0</v>
      </c>
      <c r="H187" s="193" t="str">
        <f t="shared" si="7"/>
        <v/>
      </c>
      <c r="I187" s="193" t="str">
        <f t="shared" si="8"/>
        <v/>
      </c>
      <c r="J187" s="193"/>
    </row>
    <row r="188" spans="1:10" s="1" customFormat="1">
      <c r="A188" s="191">
        <v>45665</v>
      </c>
      <c r="B188" s="1" t="s">
        <v>189</v>
      </c>
      <c r="C188" s="192">
        <f t="shared" si="6"/>
        <v>47856.749999999549</v>
      </c>
      <c r="D188" s="1">
        <v>27.6</v>
      </c>
      <c r="E188" s="193">
        <v>36.261702127659582</v>
      </c>
      <c r="F188" s="1" t="s">
        <v>162</v>
      </c>
      <c r="G188" s="193">
        <f>MAX(E188-'[1]1a'!$C$3,0)</f>
        <v>0</v>
      </c>
      <c r="H188" s="193" t="str">
        <f t="shared" si="7"/>
        <v/>
      </c>
      <c r="I188" s="193" t="str">
        <f t="shared" si="8"/>
        <v/>
      </c>
      <c r="J188" s="193"/>
    </row>
    <row r="189" spans="1:10" s="1" customFormat="1">
      <c r="A189" s="191">
        <v>45665</v>
      </c>
      <c r="B189" s="1" t="s">
        <v>190</v>
      </c>
      <c r="C189" s="192">
        <f t="shared" si="6"/>
        <v>47856.791666666213</v>
      </c>
      <c r="D189" s="1">
        <v>27.55</v>
      </c>
      <c r="E189" s="193">
        <v>36.196010638297878</v>
      </c>
      <c r="F189" s="1" t="s">
        <v>162</v>
      </c>
      <c r="G189" s="193">
        <f>MAX(E189-'[1]1a'!$C$3,0)</f>
        <v>0</v>
      </c>
      <c r="H189" s="193" t="str">
        <f t="shared" si="7"/>
        <v/>
      </c>
      <c r="I189" s="193" t="str">
        <f t="shared" si="8"/>
        <v/>
      </c>
      <c r="J189" s="193"/>
    </row>
    <row r="190" spans="1:10" s="1" customFormat="1">
      <c r="A190" s="191">
        <v>45665</v>
      </c>
      <c r="B190" s="1" t="s">
        <v>191</v>
      </c>
      <c r="C190" s="192">
        <f t="shared" si="6"/>
        <v>47856.833333332877</v>
      </c>
      <c r="D190" s="1">
        <v>26.19</v>
      </c>
      <c r="E190" s="193">
        <v>34.409202127659583</v>
      </c>
      <c r="F190" s="1" t="s">
        <v>162</v>
      </c>
      <c r="G190" s="193">
        <f>MAX(E190-'[1]1a'!$C$3,0)</f>
        <v>0</v>
      </c>
      <c r="H190" s="193" t="str">
        <f t="shared" si="7"/>
        <v/>
      </c>
      <c r="I190" s="193" t="str">
        <f t="shared" si="8"/>
        <v/>
      </c>
      <c r="J190" s="193"/>
    </row>
    <row r="191" spans="1:10" s="1" customFormat="1">
      <c r="A191" s="191">
        <v>45665</v>
      </c>
      <c r="B191" s="1" t="s">
        <v>192</v>
      </c>
      <c r="C191" s="192">
        <f t="shared" si="6"/>
        <v>47856.874999999542</v>
      </c>
      <c r="D191" s="1">
        <v>25.96</v>
      </c>
      <c r="E191" s="193">
        <v>34.107021276595752</v>
      </c>
      <c r="F191" s="1" t="s">
        <v>162</v>
      </c>
      <c r="G191" s="193">
        <f>MAX(E191-'[1]1a'!$C$3,0)</f>
        <v>0</v>
      </c>
      <c r="H191" s="193" t="str">
        <f t="shared" si="7"/>
        <v/>
      </c>
      <c r="I191" s="193" t="str">
        <f t="shared" si="8"/>
        <v/>
      </c>
      <c r="J191" s="193"/>
    </row>
    <row r="192" spans="1:10" s="1" customFormat="1">
      <c r="A192" s="191">
        <v>45665</v>
      </c>
      <c r="B192" s="1" t="s">
        <v>193</v>
      </c>
      <c r="C192" s="192">
        <f t="shared" si="6"/>
        <v>47856.916666666206</v>
      </c>
      <c r="D192" s="1">
        <v>24.87</v>
      </c>
      <c r="E192" s="193">
        <v>32.674946808510647</v>
      </c>
      <c r="F192" s="1" t="s">
        <v>162</v>
      </c>
      <c r="G192" s="193">
        <f>MAX(E192-'[1]1a'!$C$3,0)</f>
        <v>0</v>
      </c>
      <c r="H192" s="193" t="str">
        <f t="shared" si="7"/>
        <v/>
      </c>
      <c r="I192" s="193" t="str">
        <f t="shared" si="8"/>
        <v/>
      </c>
      <c r="J192" s="193"/>
    </row>
    <row r="193" spans="1:10" s="1" customFormat="1">
      <c r="A193" s="191">
        <v>45665</v>
      </c>
      <c r="B193" s="1" t="s">
        <v>194</v>
      </c>
      <c r="C193" s="192">
        <f t="shared" si="6"/>
        <v>47856.95833333287</v>
      </c>
      <c r="D193" s="1">
        <v>23.04</v>
      </c>
      <c r="E193" s="193">
        <v>30.270638297872345</v>
      </c>
      <c r="F193" s="1" t="s">
        <v>162</v>
      </c>
      <c r="G193" s="193">
        <f>MAX(E193-'[1]1a'!$C$3,0)</f>
        <v>0</v>
      </c>
      <c r="H193" s="193" t="str">
        <f t="shared" si="7"/>
        <v/>
      </c>
      <c r="I193" s="193" t="str">
        <f t="shared" si="8"/>
        <v/>
      </c>
      <c r="J193" s="193"/>
    </row>
    <row r="194" spans="1:10" s="1" customFormat="1">
      <c r="A194" s="191">
        <v>45666</v>
      </c>
      <c r="B194" s="1" t="s">
        <v>161</v>
      </c>
      <c r="C194" s="192">
        <f t="shared" si="6"/>
        <v>47856.999999999534</v>
      </c>
      <c r="D194" s="1">
        <v>21.049999999999997</v>
      </c>
      <c r="E194" s="193">
        <v>27.656117021276597</v>
      </c>
      <c r="F194" s="1" t="s">
        <v>162</v>
      </c>
      <c r="G194" s="193">
        <f>MAX(E194-'[1]1a'!$C$3,0)</f>
        <v>0</v>
      </c>
      <c r="H194" s="193" t="str">
        <f t="shared" si="7"/>
        <v/>
      </c>
      <c r="I194" s="193" t="str">
        <f t="shared" si="8"/>
        <v/>
      </c>
      <c r="J194" s="193"/>
    </row>
    <row r="195" spans="1:10" s="1" customFormat="1">
      <c r="A195" s="191">
        <v>45666</v>
      </c>
      <c r="B195" s="1" t="s">
        <v>163</v>
      </c>
      <c r="C195" s="192">
        <f t="shared" si="6"/>
        <v>47857.041666666199</v>
      </c>
      <c r="D195" s="1">
        <v>20</v>
      </c>
      <c r="E195" s="193">
        <v>26.276595744680854</v>
      </c>
      <c r="F195" s="1" t="s">
        <v>162</v>
      </c>
      <c r="G195" s="193">
        <f>MAX(E195-'[1]1a'!$C$3,0)</f>
        <v>0</v>
      </c>
      <c r="H195" s="193" t="str">
        <f t="shared" si="7"/>
        <v/>
      </c>
      <c r="I195" s="193" t="str">
        <f t="shared" si="8"/>
        <v/>
      </c>
      <c r="J195" s="193"/>
    </row>
    <row r="196" spans="1:10" s="1" customFormat="1">
      <c r="A196" s="191">
        <v>45666</v>
      </c>
      <c r="B196" s="1" t="s">
        <v>165</v>
      </c>
      <c r="C196" s="192">
        <f t="shared" ref="C196:C259" si="9">C195 + TIME(1,0,0)</f>
        <v>47857.083333332863</v>
      </c>
      <c r="D196" s="1">
        <v>18.54</v>
      </c>
      <c r="E196" s="193">
        <v>24.358404255319151</v>
      </c>
      <c r="F196" s="1" t="s">
        <v>162</v>
      </c>
      <c r="G196" s="193">
        <f>MAX(E196-'[1]1a'!$C$3,0)</f>
        <v>0</v>
      </c>
      <c r="H196" s="193" t="str">
        <f t="shared" ref="H196:H259" si="10">IF(F196="Y",IF(F195="Y",H195+1,1),"")</f>
        <v/>
      </c>
      <c r="I196" s="193" t="str">
        <f t="shared" ref="I196:I259" si="11">IF(AND(F196="Y",F197&lt;&gt;"Y"),H196,"")</f>
        <v/>
      </c>
      <c r="J196" s="193"/>
    </row>
    <row r="197" spans="1:10" s="1" customFormat="1">
      <c r="A197" s="191">
        <v>45666</v>
      </c>
      <c r="B197" s="1" t="s">
        <v>167</v>
      </c>
      <c r="C197" s="192">
        <f t="shared" si="9"/>
        <v>47857.124999999527</v>
      </c>
      <c r="D197" s="1">
        <v>18.04</v>
      </c>
      <c r="E197" s="193">
        <v>23.70148936170213</v>
      </c>
      <c r="F197" s="1" t="s">
        <v>162</v>
      </c>
      <c r="G197" s="193">
        <f>MAX(E197-'[1]1a'!$C$3,0)</f>
        <v>0</v>
      </c>
      <c r="H197" s="193" t="str">
        <f t="shared" si="10"/>
        <v/>
      </c>
      <c r="I197" s="193" t="str">
        <f t="shared" si="11"/>
        <v/>
      </c>
      <c r="J197" s="193"/>
    </row>
    <row r="198" spans="1:10" s="1" customFormat="1">
      <c r="A198" s="191">
        <v>45666</v>
      </c>
      <c r="B198" s="1" t="s">
        <v>169</v>
      </c>
      <c r="C198" s="192">
        <f t="shared" si="9"/>
        <v>47857.166666666191</v>
      </c>
      <c r="D198" s="1">
        <v>17.88</v>
      </c>
      <c r="E198" s="193">
        <v>23.491276595744683</v>
      </c>
      <c r="F198" s="1" t="s">
        <v>162</v>
      </c>
      <c r="G198" s="193">
        <f>MAX(E198-'[1]1a'!$C$3,0)</f>
        <v>0</v>
      </c>
      <c r="H198" s="193" t="str">
        <f t="shared" si="10"/>
        <v/>
      </c>
      <c r="I198" s="193" t="str">
        <f t="shared" si="11"/>
        <v/>
      </c>
      <c r="J198" s="193"/>
    </row>
    <row r="199" spans="1:10" s="1" customFormat="1">
      <c r="A199" s="191">
        <v>45666</v>
      </c>
      <c r="B199" s="1" t="s">
        <v>171</v>
      </c>
      <c r="C199" s="192">
        <f t="shared" si="9"/>
        <v>47857.208333332856</v>
      </c>
      <c r="D199" s="1">
        <v>18.02</v>
      </c>
      <c r="E199" s="193">
        <v>23.675212765957451</v>
      </c>
      <c r="F199" s="1" t="s">
        <v>162</v>
      </c>
      <c r="G199" s="193">
        <f>MAX(E199-'[1]1a'!$C$3,0)</f>
        <v>0</v>
      </c>
      <c r="H199" s="193" t="str">
        <f t="shared" si="10"/>
        <v/>
      </c>
      <c r="I199" s="193" t="str">
        <f t="shared" si="11"/>
        <v/>
      </c>
      <c r="J199" s="193"/>
    </row>
    <row r="200" spans="1:10" s="1" customFormat="1">
      <c r="A200" s="191">
        <v>45666</v>
      </c>
      <c r="B200" s="1" t="s">
        <v>173</v>
      </c>
      <c r="C200" s="192">
        <f t="shared" si="9"/>
        <v>47857.24999999952</v>
      </c>
      <c r="D200" s="1">
        <v>19.14</v>
      </c>
      <c r="E200" s="193">
        <v>25.14670212765958</v>
      </c>
      <c r="F200" s="1" t="s">
        <v>162</v>
      </c>
      <c r="G200" s="193">
        <f>MAX(E200-'[1]1a'!$C$3,0)</f>
        <v>0</v>
      </c>
      <c r="H200" s="193" t="str">
        <f t="shared" si="10"/>
        <v/>
      </c>
      <c r="I200" s="193" t="str">
        <f t="shared" si="11"/>
        <v/>
      </c>
      <c r="J200" s="193"/>
    </row>
    <row r="201" spans="1:10" s="1" customFormat="1">
      <c r="A201" s="191">
        <v>45666</v>
      </c>
      <c r="B201" s="1" t="s">
        <v>175</v>
      </c>
      <c r="C201" s="192">
        <f t="shared" si="9"/>
        <v>47857.291666666184</v>
      </c>
      <c r="D201" s="1">
        <v>21.64</v>
      </c>
      <c r="E201" s="193">
        <v>28.431276595744684</v>
      </c>
      <c r="F201" s="1" t="s">
        <v>162</v>
      </c>
      <c r="G201" s="193">
        <f>MAX(E201-'[1]1a'!$C$3,0)</f>
        <v>0</v>
      </c>
      <c r="H201" s="193" t="str">
        <f t="shared" si="10"/>
        <v/>
      </c>
      <c r="I201" s="193" t="str">
        <f t="shared" si="11"/>
        <v/>
      </c>
      <c r="J201" s="193"/>
    </row>
    <row r="202" spans="1:10" s="1" customFormat="1">
      <c r="A202" s="191">
        <v>45666</v>
      </c>
      <c r="B202" s="1" t="s">
        <v>177</v>
      </c>
      <c r="C202" s="192">
        <f t="shared" si="9"/>
        <v>47857.333333332848</v>
      </c>
      <c r="D202" s="1">
        <v>23.56</v>
      </c>
      <c r="E202" s="193">
        <v>30.953829787234046</v>
      </c>
      <c r="F202" s="1" t="s">
        <v>162</v>
      </c>
      <c r="G202" s="193">
        <f>MAX(E202-'[1]1a'!$C$3,0)</f>
        <v>0</v>
      </c>
      <c r="H202" s="193" t="str">
        <f t="shared" si="10"/>
        <v/>
      </c>
      <c r="I202" s="193" t="str">
        <f t="shared" si="11"/>
        <v/>
      </c>
      <c r="J202" s="193"/>
    </row>
    <row r="203" spans="1:10" s="1" customFormat="1">
      <c r="A203" s="191">
        <v>45666</v>
      </c>
      <c r="B203" s="1" t="s">
        <v>179</v>
      </c>
      <c r="C203" s="192">
        <f t="shared" si="9"/>
        <v>47857.374999999513</v>
      </c>
      <c r="D203" s="1">
        <v>23.82</v>
      </c>
      <c r="E203" s="193">
        <v>31.295425531914898</v>
      </c>
      <c r="F203" s="1" t="s">
        <v>162</v>
      </c>
      <c r="G203" s="193">
        <f>MAX(E203-'[1]1a'!$C$3,0)</f>
        <v>0</v>
      </c>
      <c r="H203" s="193" t="str">
        <f t="shared" si="10"/>
        <v/>
      </c>
      <c r="I203" s="193" t="str">
        <f t="shared" si="11"/>
        <v/>
      </c>
      <c r="J203" s="193"/>
    </row>
    <row r="204" spans="1:10" s="1" customFormat="1">
      <c r="A204" s="191">
        <v>45666</v>
      </c>
      <c r="B204" s="1" t="s">
        <v>180</v>
      </c>
      <c r="C204" s="192">
        <f t="shared" si="9"/>
        <v>47857.416666666177</v>
      </c>
      <c r="D204" s="1">
        <v>23.54</v>
      </c>
      <c r="E204" s="193">
        <v>30.927553191489366</v>
      </c>
      <c r="F204" s="1" t="s">
        <v>162</v>
      </c>
      <c r="G204" s="193">
        <f>MAX(E204-'[1]1a'!$C$3,0)</f>
        <v>0</v>
      </c>
      <c r="H204" s="193" t="str">
        <f t="shared" si="10"/>
        <v/>
      </c>
      <c r="I204" s="193" t="str">
        <f t="shared" si="11"/>
        <v/>
      </c>
      <c r="J204" s="193"/>
    </row>
    <row r="205" spans="1:10" s="1" customFormat="1">
      <c r="A205" s="191">
        <v>45666</v>
      </c>
      <c r="B205" s="1" t="s">
        <v>181</v>
      </c>
      <c r="C205" s="192">
        <f t="shared" si="9"/>
        <v>47857.458333332841</v>
      </c>
      <c r="D205" s="1">
        <v>23.490000000000002</v>
      </c>
      <c r="E205" s="193">
        <v>30.861861702127666</v>
      </c>
      <c r="F205" s="1" t="s">
        <v>162</v>
      </c>
      <c r="G205" s="193">
        <f>MAX(E205-'[1]1a'!$C$3,0)</f>
        <v>0</v>
      </c>
      <c r="H205" s="193" t="str">
        <f t="shared" si="10"/>
        <v/>
      </c>
      <c r="I205" s="193" t="str">
        <f t="shared" si="11"/>
        <v/>
      </c>
      <c r="J205" s="193"/>
    </row>
    <row r="206" spans="1:10" s="1" customFormat="1">
      <c r="A206" s="191">
        <v>45666</v>
      </c>
      <c r="B206" s="1" t="s">
        <v>182</v>
      </c>
      <c r="C206" s="192">
        <f t="shared" si="9"/>
        <v>47857.499999999505</v>
      </c>
      <c r="D206" s="1">
        <v>23.45</v>
      </c>
      <c r="E206" s="193">
        <v>30.809308510638303</v>
      </c>
      <c r="F206" s="1" t="s">
        <v>162</v>
      </c>
      <c r="G206" s="193">
        <f>MAX(E206-'[1]1a'!$C$3,0)</f>
        <v>0</v>
      </c>
      <c r="H206" s="193" t="str">
        <f t="shared" si="10"/>
        <v/>
      </c>
      <c r="I206" s="193" t="str">
        <f t="shared" si="11"/>
        <v/>
      </c>
      <c r="J206" s="193"/>
    </row>
    <row r="207" spans="1:10" s="1" customFormat="1">
      <c r="A207" s="191">
        <v>45666</v>
      </c>
      <c r="B207" s="1" t="s">
        <v>184</v>
      </c>
      <c r="C207" s="192">
        <f t="shared" si="9"/>
        <v>47857.541666666169</v>
      </c>
      <c r="D207" s="1">
        <v>23.380000000000003</v>
      </c>
      <c r="E207" s="193">
        <v>30.717340425531923</v>
      </c>
      <c r="F207" s="1" t="s">
        <v>162</v>
      </c>
      <c r="G207" s="193">
        <f>MAX(E207-'[1]1a'!$C$3,0)</f>
        <v>0</v>
      </c>
      <c r="H207" s="193" t="str">
        <f t="shared" si="10"/>
        <v/>
      </c>
      <c r="I207" s="193" t="str">
        <f t="shared" si="11"/>
        <v/>
      </c>
      <c r="J207" s="193"/>
    </row>
    <row r="208" spans="1:10" s="1" customFormat="1">
      <c r="A208" s="191">
        <v>45666</v>
      </c>
      <c r="B208" s="1" t="s">
        <v>185</v>
      </c>
      <c r="C208" s="192">
        <f t="shared" si="9"/>
        <v>47857.583333332834</v>
      </c>
      <c r="D208" s="1">
        <v>23.39</v>
      </c>
      <c r="E208" s="193">
        <v>30.730478723404261</v>
      </c>
      <c r="F208" s="1" t="s">
        <v>162</v>
      </c>
      <c r="G208" s="193">
        <f>MAX(E208-'[1]1a'!$C$3,0)</f>
        <v>0</v>
      </c>
      <c r="H208" s="193" t="str">
        <f t="shared" si="10"/>
        <v/>
      </c>
      <c r="I208" s="193" t="str">
        <f t="shared" si="11"/>
        <v/>
      </c>
      <c r="J208" s="193"/>
    </row>
    <row r="209" spans="1:10" s="1" customFormat="1">
      <c r="A209" s="191">
        <v>45666</v>
      </c>
      <c r="B209" s="1" t="s">
        <v>186</v>
      </c>
      <c r="C209" s="192">
        <f t="shared" si="9"/>
        <v>47857.624999999498</v>
      </c>
      <c r="D209" s="1">
        <v>23.3</v>
      </c>
      <c r="E209" s="193">
        <v>30.612234042553197</v>
      </c>
      <c r="F209" s="1" t="s">
        <v>162</v>
      </c>
      <c r="G209" s="193">
        <f>MAX(E209-'[1]1a'!$C$3,0)</f>
        <v>0</v>
      </c>
      <c r="H209" s="193" t="str">
        <f t="shared" si="10"/>
        <v/>
      </c>
      <c r="I209" s="193" t="str">
        <f t="shared" si="11"/>
        <v/>
      </c>
      <c r="J209" s="193"/>
    </row>
    <row r="210" spans="1:10" s="1" customFormat="1">
      <c r="A210" s="191">
        <v>45666</v>
      </c>
      <c r="B210" s="1" t="s">
        <v>187</v>
      </c>
      <c r="C210" s="192">
        <f t="shared" si="9"/>
        <v>47857.666666666162</v>
      </c>
      <c r="D210" s="1">
        <v>23.18</v>
      </c>
      <c r="E210" s="193">
        <v>30.454574468085109</v>
      </c>
      <c r="F210" s="1" t="s">
        <v>162</v>
      </c>
      <c r="G210" s="193">
        <f>MAX(E210-'[1]1a'!$C$3,0)</f>
        <v>0</v>
      </c>
      <c r="H210" s="193" t="str">
        <f t="shared" si="10"/>
        <v/>
      </c>
      <c r="I210" s="193" t="str">
        <f t="shared" si="11"/>
        <v/>
      </c>
      <c r="J210" s="193"/>
    </row>
    <row r="211" spans="1:10" s="1" customFormat="1">
      <c r="A211" s="191">
        <v>45666</v>
      </c>
      <c r="B211" s="1" t="s">
        <v>188</v>
      </c>
      <c r="C211" s="192">
        <f t="shared" si="9"/>
        <v>47857.708333332826</v>
      </c>
      <c r="D211" s="1">
        <v>25.54</v>
      </c>
      <c r="E211" s="193">
        <v>33.55521276595745</v>
      </c>
      <c r="F211" s="1" t="s">
        <v>162</v>
      </c>
      <c r="G211" s="193">
        <f>MAX(E211-'[1]1a'!$C$3,0)</f>
        <v>0</v>
      </c>
      <c r="H211" s="193" t="str">
        <f t="shared" si="10"/>
        <v/>
      </c>
      <c r="I211" s="193" t="str">
        <f t="shared" si="11"/>
        <v/>
      </c>
      <c r="J211" s="193"/>
    </row>
    <row r="212" spans="1:10" s="1" customFormat="1">
      <c r="A212" s="191">
        <v>45666</v>
      </c>
      <c r="B212" s="1" t="s">
        <v>189</v>
      </c>
      <c r="C212" s="192">
        <f t="shared" si="9"/>
        <v>47857.749999999491</v>
      </c>
      <c r="D212" s="1">
        <v>26.91</v>
      </c>
      <c r="E212" s="193">
        <v>35.35515957446809</v>
      </c>
      <c r="F212" s="1" t="s">
        <v>162</v>
      </c>
      <c r="G212" s="193">
        <f>MAX(E212-'[1]1a'!$C$3,0)</f>
        <v>0</v>
      </c>
      <c r="H212" s="193" t="str">
        <f t="shared" si="10"/>
        <v/>
      </c>
      <c r="I212" s="193" t="str">
        <f t="shared" si="11"/>
        <v/>
      </c>
      <c r="J212" s="193"/>
    </row>
    <row r="213" spans="1:10" s="1" customFormat="1">
      <c r="A213" s="191">
        <v>45666</v>
      </c>
      <c r="B213" s="1" t="s">
        <v>190</v>
      </c>
      <c r="C213" s="192">
        <f t="shared" si="9"/>
        <v>47857.791666666155</v>
      </c>
      <c r="D213" s="1">
        <v>26.68</v>
      </c>
      <c r="E213" s="193">
        <v>35.052978723404259</v>
      </c>
      <c r="F213" s="1" t="s">
        <v>162</v>
      </c>
      <c r="G213" s="193">
        <f>MAX(E213-'[1]1a'!$C$3,0)</f>
        <v>0</v>
      </c>
      <c r="H213" s="193" t="str">
        <f t="shared" si="10"/>
        <v/>
      </c>
      <c r="I213" s="193" t="str">
        <f t="shared" si="11"/>
        <v/>
      </c>
      <c r="J213" s="193"/>
    </row>
    <row r="214" spans="1:10" s="1" customFormat="1">
      <c r="A214" s="191">
        <v>45666</v>
      </c>
      <c r="B214" s="1" t="s">
        <v>191</v>
      </c>
      <c r="C214" s="192">
        <f t="shared" si="9"/>
        <v>47857.833333332819</v>
      </c>
      <c r="D214" s="1">
        <v>26.200000000000003</v>
      </c>
      <c r="E214" s="193">
        <v>34.422340425531921</v>
      </c>
      <c r="F214" s="1" t="s">
        <v>162</v>
      </c>
      <c r="G214" s="193">
        <f>MAX(E214-'[1]1a'!$C$3,0)</f>
        <v>0</v>
      </c>
      <c r="H214" s="193" t="str">
        <f t="shared" si="10"/>
        <v/>
      </c>
      <c r="I214" s="193" t="str">
        <f t="shared" si="11"/>
        <v/>
      </c>
      <c r="J214" s="193"/>
    </row>
    <row r="215" spans="1:10" s="1" customFormat="1">
      <c r="A215" s="191">
        <v>45666</v>
      </c>
      <c r="B215" s="1" t="s">
        <v>192</v>
      </c>
      <c r="C215" s="192">
        <f t="shared" si="9"/>
        <v>47857.874999999483</v>
      </c>
      <c r="D215" s="1">
        <v>25.880000000000003</v>
      </c>
      <c r="E215" s="193">
        <v>34.001914893617027</v>
      </c>
      <c r="F215" s="1" t="s">
        <v>162</v>
      </c>
      <c r="G215" s="193">
        <f>MAX(E215-'[1]1a'!$C$3,0)</f>
        <v>0</v>
      </c>
      <c r="H215" s="193" t="str">
        <f t="shared" si="10"/>
        <v/>
      </c>
      <c r="I215" s="193" t="str">
        <f t="shared" si="11"/>
        <v/>
      </c>
      <c r="J215" s="193"/>
    </row>
    <row r="216" spans="1:10" s="1" customFormat="1">
      <c r="A216" s="191">
        <v>45666</v>
      </c>
      <c r="B216" s="1" t="s">
        <v>193</v>
      </c>
      <c r="C216" s="192">
        <f t="shared" si="9"/>
        <v>47857.916666666148</v>
      </c>
      <c r="D216" s="1">
        <v>24.59</v>
      </c>
      <c r="E216" s="193">
        <v>32.307074468085112</v>
      </c>
      <c r="F216" s="1" t="s">
        <v>162</v>
      </c>
      <c r="G216" s="193">
        <f>MAX(E216-'[1]1a'!$C$3,0)</f>
        <v>0</v>
      </c>
      <c r="H216" s="193" t="str">
        <f t="shared" si="10"/>
        <v/>
      </c>
      <c r="I216" s="193" t="str">
        <f t="shared" si="11"/>
        <v/>
      </c>
      <c r="J216" s="193"/>
    </row>
    <row r="217" spans="1:10" s="1" customFormat="1">
      <c r="A217" s="191">
        <v>45666</v>
      </c>
      <c r="B217" s="1" t="s">
        <v>194</v>
      </c>
      <c r="C217" s="192">
        <f t="shared" si="9"/>
        <v>47857.958333332812</v>
      </c>
      <c r="D217" s="1">
        <v>22.990000000000002</v>
      </c>
      <c r="E217" s="193">
        <v>30.204946808510645</v>
      </c>
      <c r="F217" s="1" t="s">
        <v>162</v>
      </c>
      <c r="G217" s="193">
        <f>MAX(E217-'[1]1a'!$C$3,0)</f>
        <v>0</v>
      </c>
      <c r="H217" s="193" t="str">
        <f t="shared" si="10"/>
        <v/>
      </c>
      <c r="I217" s="193" t="str">
        <f t="shared" si="11"/>
        <v/>
      </c>
      <c r="J217" s="193"/>
    </row>
    <row r="218" spans="1:10" s="1" customFormat="1">
      <c r="A218" s="191">
        <v>45667</v>
      </c>
      <c r="B218" s="1" t="s">
        <v>161</v>
      </c>
      <c r="C218" s="192">
        <f t="shared" si="9"/>
        <v>47857.999999999476</v>
      </c>
      <c r="D218" s="1">
        <v>21.1</v>
      </c>
      <c r="E218" s="193">
        <v>27.721808510638304</v>
      </c>
      <c r="F218" s="1" t="s">
        <v>162</v>
      </c>
      <c r="G218" s="193">
        <f>MAX(E218-'[1]1a'!$C$3,0)</f>
        <v>0</v>
      </c>
      <c r="H218" s="193" t="str">
        <f t="shared" si="10"/>
        <v/>
      </c>
      <c r="I218" s="193" t="str">
        <f t="shared" si="11"/>
        <v/>
      </c>
      <c r="J218" s="193"/>
    </row>
    <row r="219" spans="1:10" s="1" customFormat="1">
      <c r="A219" s="191">
        <v>45667</v>
      </c>
      <c r="B219" s="1" t="s">
        <v>163</v>
      </c>
      <c r="C219" s="192">
        <f t="shared" si="9"/>
        <v>47858.04166666614</v>
      </c>
      <c r="D219" s="1">
        <v>19.439999999999998</v>
      </c>
      <c r="E219" s="193">
        <v>25.540851063829788</v>
      </c>
      <c r="F219" s="1" t="s">
        <v>162</v>
      </c>
      <c r="G219" s="193">
        <f>MAX(E219-'[1]1a'!$C$3,0)</f>
        <v>0</v>
      </c>
      <c r="H219" s="193" t="str">
        <f t="shared" si="10"/>
        <v/>
      </c>
      <c r="I219" s="193" t="str">
        <f t="shared" si="11"/>
        <v/>
      </c>
      <c r="J219" s="193"/>
    </row>
    <row r="220" spans="1:10" s="1" customFormat="1">
      <c r="A220" s="191">
        <v>45667</v>
      </c>
      <c r="B220" s="1" t="s">
        <v>165</v>
      </c>
      <c r="C220" s="192">
        <f t="shared" si="9"/>
        <v>47858.083333332805</v>
      </c>
      <c r="D220" s="1">
        <v>18.18</v>
      </c>
      <c r="E220" s="193">
        <v>23.885425531914898</v>
      </c>
      <c r="F220" s="1" t="s">
        <v>162</v>
      </c>
      <c r="G220" s="193">
        <f>MAX(E220-'[1]1a'!$C$3,0)</f>
        <v>0</v>
      </c>
      <c r="H220" s="193" t="str">
        <f t="shared" si="10"/>
        <v/>
      </c>
      <c r="I220" s="193" t="str">
        <f t="shared" si="11"/>
        <v/>
      </c>
      <c r="J220" s="193"/>
    </row>
    <row r="221" spans="1:10" s="1" customFormat="1">
      <c r="A221" s="191">
        <v>45667</v>
      </c>
      <c r="B221" s="1" t="s">
        <v>167</v>
      </c>
      <c r="C221" s="192">
        <f t="shared" si="9"/>
        <v>47858.124999999469</v>
      </c>
      <c r="D221" s="1">
        <v>17.77</v>
      </c>
      <c r="E221" s="193">
        <v>23.34675531914894</v>
      </c>
      <c r="F221" s="1" t="s">
        <v>162</v>
      </c>
      <c r="G221" s="193">
        <f>MAX(E221-'[1]1a'!$C$3,0)</f>
        <v>0</v>
      </c>
      <c r="H221" s="193" t="str">
        <f t="shared" si="10"/>
        <v/>
      </c>
      <c r="I221" s="193" t="str">
        <f t="shared" si="11"/>
        <v/>
      </c>
      <c r="J221" s="193"/>
    </row>
    <row r="222" spans="1:10" s="1" customFormat="1">
      <c r="A222" s="191">
        <v>45667</v>
      </c>
      <c r="B222" s="1" t="s">
        <v>169</v>
      </c>
      <c r="C222" s="192">
        <f t="shared" si="9"/>
        <v>47858.166666666133</v>
      </c>
      <c r="D222" s="1">
        <v>17.64</v>
      </c>
      <c r="E222" s="193">
        <v>23.175957446808514</v>
      </c>
      <c r="F222" s="1" t="s">
        <v>162</v>
      </c>
      <c r="G222" s="193">
        <f>MAX(E222-'[1]1a'!$C$3,0)</f>
        <v>0</v>
      </c>
      <c r="H222" s="193" t="str">
        <f t="shared" si="10"/>
        <v/>
      </c>
      <c r="I222" s="193" t="str">
        <f t="shared" si="11"/>
        <v/>
      </c>
      <c r="J222" s="193"/>
    </row>
    <row r="223" spans="1:10" s="1" customFormat="1">
      <c r="A223" s="191">
        <v>45667</v>
      </c>
      <c r="B223" s="1" t="s">
        <v>171</v>
      </c>
      <c r="C223" s="192">
        <f t="shared" si="9"/>
        <v>47858.208333332797</v>
      </c>
      <c r="D223" s="1">
        <v>17.579999999999998</v>
      </c>
      <c r="E223" s="193">
        <v>23.097127659574468</v>
      </c>
      <c r="F223" s="1" t="s">
        <v>162</v>
      </c>
      <c r="G223" s="193">
        <f>MAX(E223-'[1]1a'!$C$3,0)</f>
        <v>0</v>
      </c>
      <c r="H223" s="193" t="str">
        <f t="shared" si="10"/>
        <v/>
      </c>
      <c r="I223" s="193" t="str">
        <f t="shared" si="11"/>
        <v/>
      </c>
      <c r="J223" s="193"/>
    </row>
    <row r="224" spans="1:10" s="1" customFormat="1">
      <c r="A224" s="191">
        <v>45667</v>
      </c>
      <c r="B224" s="1" t="s">
        <v>173</v>
      </c>
      <c r="C224" s="192">
        <f t="shared" si="9"/>
        <v>47858.249999999462</v>
      </c>
      <c r="D224" s="1">
        <v>18.37</v>
      </c>
      <c r="E224" s="193">
        <v>24.135053191489366</v>
      </c>
      <c r="F224" s="1" t="s">
        <v>162</v>
      </c>
      <c r="G224" s="193">
        <f>MAX(E224-'[1]1a'!$C$3,0)</f>
        <v>0</v>
      </c>
      <c r="H224" s="193" t="str">
        <f t="shared" si="10"/>
        <v/>
      </c>
      <c r="I224" s="193" t="str">
        <f t="shared" si="11"/>
        <v/>
      </c>
      <c r="J224" s="193"/>
    </row>
    <row r="225" spans="1:10" s="1" customFormat="1">
      <c r="A225" s="191">
        <v>45667</v>
      </c>
      <c r="B225" s="1" t="s">
        <v>175</v>
      </c>
      <c r="C225" s="192">
        <f t="shared" si="9"/>
        <v>47858.291666666126</v>
      </c>
      <c r="D225" s="1">
        <v>20.47</v>
      </c>
      <c r="E225" s="193">
        <v>26.894095744680854</v>
      </c>
      <c r="F225" s="1" t="s">
        <v>162</v>
      </c>
      <c r="G225" s="193">
        <f>MAX(E225-'[1]1a'!$C$3,0)</f>
        <v>0</v>
      </c>
      <c r="H225" s="193" t="str">
        <f t="shared" si="10"/>
        <v/>
      </c>
      <c r="I225" s="193" t="str">
        <f t="shared" si="11"/>
        <v/>
      </c>
      <c r="J225" s="193"/>
    </row>
    <row r="226" spans="1:10" s="1" customFormat="1">
      <c r="A226" s="191">
        <v>45667</v>
      </c>
      <c r="B226" s="1" t="s">
        <v>177</v>
      </c>
      <c r="C226" s="192">
        <f t="shared" si="9"/>
        <v>47858.33333333279</v>
      </c>
      <c r="D226" s="1">
        <v>23.03</v>
      </c>
      <c r="E226" s="193">
        <v>30.257500000000007</v>
      </c>
      <c r="F226" s="1" t="s">
        <v>162</v>
      </c>
      <c r="G226" s="193">
        <f>MAX(E226-'[1]1a'!$C$3,0)</f>
        <v>0</v>
      </c>
      <c r="H226" s="193" t="str">
        <f t="shared" si="10"/>
        <v/>
      </c>
      <c r="I226" s="193" t="str">
        <f t="shared" si="11"/>
        <v/>
      </c>
      <c r="J226" s="193"/>
    </row>
    <row r="227" spans="1:10" s="1" customFormat="1">
      <c r="A227" s="191">
        <v>45667</v>
      </c>
      <c r="B227" s="1" t="s">
        <v>179</v>
      </c>
      <c r="C227" s="192">
        <f t="shared" si="9"/>
        <v>47858.374999999454</v>
      </c>
      <c r="D227" s="1">
        <v>23.99</v>
      </c>
      <c r="E227" s="193">
        <v>31.518776595744683</v>
      </c>
      <c r="F227" s="1" t="s">
        <v>162</v>
      </c>
      <c r="G227" s="193">
        <f>MAX(E227-'[1]1a'!$C$3,0)</f>
        <v>0</v>
      </c>
      <c r="H227" s="193" t="str">
        <f t="shared" si="10"/>
        <v/>
      </c>
      <c r="I227" s="193" t="str">
        <f t="shared" si="11"/>
        <v/>
      </c>
      <c r="J227" s="193"/>
    </row>
    <row r="228" spans="1:10" s="1" customFormat="1">
      <c r="A228" s="191">
        <v>45667</v>
      </c>
      <c r="B228" s="1" t="s">
        <v>180</v>
      </c>
      <c r="C228" s="192">
        <f t="shared" si="9"/>
        <v>47858.416666666119</v>
      </c>
      <c r="D228" s="1">
        <v>23.88</v>
      </c>
      <c r="E228" s="193">
        <v>31.37425531914894</v>
      </c>
      <c r="F228" s="1" t="s">
        <v>162</v>
      </c>
      <c r="G228" s="193">
        <f>MAX(E228-'[1]1a'!$C$3,0)</f>
        <v>0</v>
      </c>
      <c r="H228" s="193" t="str">
        <f t="shared" si="10"/>
        <v/>
      </c>
      <c r="I228" s="193" t="str">
        <f t="shared" si="11"/>
        <v/>
      </c>
      <c r="J228" s="193"/>
    </row>
    <row r="229" spans="1:10" s="1" customFormat="1">
      <c r="A229" s="191">
        <v>45667</v>
      </c>
      <c r="B229" s="1" t="s">
        <v>181</v>
      </c>
      <c r="C229" s="192">
        <f t="shared" si="9"/>
        <v>47858.458333332783</v>
      </c>
      <c r="D229" s="1">
        <v>23.84</v>
      </c>
      <c r="E229" s="193">
        <v>31.321702127659581</v>
      </c>
      <c r="F229" s="1" t="s">
        <v>162</v>
      </c>
      <c r="G229" s="193">
        <f>MAX(E229-'[1]1a'!$C$3,0)</f>
        <v>0</v>
      </c>
      <c r="H229" s="193" t="str">
        <f t="shared" si="10"/>
        <v/>
      </c>
      <c r="I229" s="193" t="str">
        <f t="shared" si="11"/>
        <v/>
      </c>
      <c r="J229" s="193"/>
    </row>
    <row r="230" spans="1:10" s="1" customFormat="1">
      <c r="A230" s="191">
        <v>45667</v>
      </c>
      <c r="B230" s="1" t="s">
        <v>182</v>
      </c>
      <c r="C230" s="192">
        <f t="shared" si="9"/>
        <v>47858.499999999447</v>
      </c>
      <c r="D230" s="1">
        <v>23.52</v>
      </c>
      <c r="E230" s="193">
        <v>30.901276595744687</v>
      </c>
      <c r="F230" s="1" t="s">
        <v>162</v>
      </c>
      <c r="G230" s="193">
        <f>MAX(E230-'[1]1a'!$C$3,0)</f>
        <v>0</v>
      </c>
      <c r="H230" s="193" t="str">
        <f t="shared" si="10"/>
        <v/>
      </c>
      <c r="I230" s="193" t="str">
        <f t="shared" si="11"/>
        <v/>
      </c>
      <c r="J230" s="193"/>
    </row>
    <row r="231" spans="1:10" s="1" customFormat="1">
      <c r="A231" s="191">
        <v>45667</v>
      </c>
      <c r="B231" s="1" t="s">
        <v>184</v>
      </c>
      <c r="C231" s="192">
        <f t="shared" si="9"/>
        <v>47858.541666666111</v>
      </c>
      <c r="D231" s="1">
        <v>23.08</v>
      </c>
      <c r="E231" s="193">
        <v>30.323191489361704</v>
      </c>
      <c r="F231" s="1" t="s">
        <v>162</v>
      </c>
      <c r="G231" s="193">
        <f>MAX(E231-'[1]1a'!$C$3,0)</f>
        <v>0</v>
      </c>
      <c r="H231" s="193" t="str">
        <f t="shared" si="10"/>
        <v/>
      </c>
      <c r="I231" s="193" t="str">
        <f t="shared" si="11"/>
        <v/>
      </c>
      <c r="J231" s="193"/>
    </row>
    <row r="232" spans="1:10" s="1" customFormat="1">
      <c r="A232" s="191">
        <v>45667</v>
      </c>
      <c r="B232" s="1" t="s">
        <v>185</v>
      </c>
      <c r="C232" s="192">
        <f t="shared" si="9"/>
        <v>47858.583333332776</v>
      </c>
      <c r="D232" s="1">
        <v>22.29</v>
      </c>
      <c r="E232" s="193">
        <v>29.285265957446811</v>
      </c>
      <c r="F232" s="1" t="s">
        <v>162</v>
      </c>
      <c r="G232" s="193">
        <f>MAX(E232-'[1]1a'!$C$3,0)</f>
        <v>0</v>
      </c>
      <c r="H232" s="193" t="str">
        <f t="shared" si="10"/>
        <v/>
      </c>
      <c r="I232" s="193" t="str">
        <f t="shared" si="11"/>
        <v/>
      </c>
      <c r="J232" s="193"/>
    </row>
    <row r="233" spans="1:10" s="1" customFormat="1">
      <c r="A233" s="191">
        <v>45667</v>
      </c>
      <c r="B233" s="1" t="s">
        <v>186</v>
      </c>
      <c r="C233" s="192">
        <f t="shared" si="9"/>
        <v>47858.62499999944</v>
      </c>
      <c r="D233" s="1">
        <v>22.689999999999998</v>
      </c>
      <c r="E233" s="193">
        <v>29.810797872340427</v>
      </c>
      <c r="F233" s="1" t="s">
        <v>162</v>
      </c>
      <c r="G233" s="193">
        <f>MAX(E233-'[1]1a'!$C$3,0)</f>
        <v>0</v>
      </c>
      <c r="H233" s="193" t="str">
        <f t="shared" si="10"/>
        <v/>
      </c>
      <c r="I233" s="193" t="str">
        <f t="shared" si="11"/>
        <v/>
      </c>
      <c r="J233" s="193"/>
    </row>
    <row r="234" spans="1:10" s="1" customFormat="1">
      <c r="A234" s="191">
        <v>45667</v>
      </c>
      <c r="B234" s="1" t="s">
        <v>187</v>
      </c>
      <c r="C234" s="192">
        <f t="shared" si="9"/>
        <v>47858.666666666104</v>
      </c>
      <c r="D234" s="1">
        <v>23.12</v>
      </c>
      <c r="E234" s="193">
        <v>30.375744680851071</v>
      </c>
      <c r="F234" s="1" t="s">
        <v>162</v>
      </c>
      <c r="G234" s="193">
        <f>MAX(E234-'[1]1a'!$C$3,0)</f>
        <v>0</v>
      </c>
      <c r="H234" s="193" t="str">
        <f t="shared" si="10"/>
        <v/>
      </c>
      <c r="I234" s="193" t="str">
        <f t="shared" si="11"/>
        <v/>
      </c>
      <c r="J234" s="193"/>
    </row>
    <row r="235" spans="1:10" s="1" customFormat="1">
      <c r="A235" s="191">
        <v>45667</v>
      </c>
      <c r="B235" s="1" t="s">
        <v>188</v>
      </c>
      <c r="C235" s="192">
        <f t="shared" si="9"/>
        <v>47858.708333332768</v>
      </c>
      <c r="D235" s="1">
        <v>24.28</v>
      </c>
      <c r="E235" s="193">
        <v>31.899787234042559</v>
      </c>
      <c r="F235" s="1" t="s">
        <v>162</v>
      </c>
      <c r="G235" s="193">
        <f>MAX(E235-'[1]1a'!$C$3,0)</f>
        <v>0</v>
      </c>
      <c r="H235" s="193" t="str">
        <f t="shared" si="10"/>
        <v/>
      </c>
      <c r="I235" s="193" t="str">
        <f t="shared" si="11"/>
        <v/>
      </c>
      <c r="J235" s="193"/>
    </row>
    <row r="236" spans="1:10" s="1" customFormat="1">
      <c r="A236" s="191">
        <v>45667</v>
      </c>
      <c r="B236" s="1" t="s">
        <v>189</v>
      </c>
      <c r="C236" s="192">
        <f t="shared" si="9"/>
        <v>47858.749999999432</v>
      </c>
      <c r="D236" s="1">
        <v>25.14</v>
      </c>
      <c r="E236" s="193">
        <v>33.029680851063837</v>
      </c>
      <c r="F236" s="1" t="s">
        <v>162</v>
      </c>
      <c r="G236" s="193">
        <f>MAX(E236-'[1]1a'!$C$3,0)</f>
        <v>0</v>
      </c>
      <c r="H236" s="193" t="str">
        <f t="shared" si="10"/>
        <v/>
      </c>
      <c r="I236" s="193" t="str">
        <f t="shared" si="11"/>
        <v/>
      </c>
      <c r="J236" s="193"/>
    </row>
    <row r="237" spans="1:10" s="1" customFormat="1">
      <c r="A237" s="191">
        <v>45667</v>
      </c>
      <c r="B237" s="1" t="s">
        <v>190</v>
      </c>
      <c r="C237" s="192">
        <f t="shared" si="9"/>
        <v>47858.791666666097</v>
      </c>
      <c r="D237" s="1">
        <v>24.95</v>
      </c>
      <c r="E237" s="193">
        <v>32.780053191489365</v>
      </c>
      <c r="F237" s="1" t="s">
        <v>162</v>
      </c>
      <c r="G237" s="193">
        <f>MAX(E237-'[1]1a'!$C$3,0)</f>
        <v>0</v>
      </c>
      <c r="H237" s="193" t="str">
        <f t="shared" si="10"/>
        <v/>
      </c>
      <c r="I237" s="193" t="str">
        <f t="shared" si="11"/>
        <v/>
      </c>
      <c r="J237" s="193"/>
    </row>
    <row r="238" spans="1:10" s="1" customFormat="1">
      <c r="A238" s="191">
        <v>45667</v>
      </c>
      <c r="B238" s="1" t="s">
        <v>191</v>
      </c>
      <c r="C238" s="192">
        <f t="shared" si="9"/>
        <v>47858.833333332761</v>
      </c>
      <c r="D238" s="1">
        <v>23.849999999999998</v>
      </c>
      <c r="E238" s="193">
        <v>31.334840425531915</v>
      </c>
      <c r="F238" s="1" t="s">
        <v>162</v>
      </c>
      <c r="G238" s="193">
        <f>MAX(E238-'[1]1a'!$C$3,0)</f>
        <v>0</v>
      </c>
      <c r="H238" s="193" t="str">
        <f t="shared" si="10"/>
        <v/>
      </c>
      <c r="I238" s="193" t="str">
        <f t="shared" si="11"/>
        <v/>
      </c>
      <c r="J238" s="193"/>
    </row>
    <row r="239" spans="1:10" s="1" customFormat="1">
      <c r="A239" s="191">
        <v>45667</v>
      </c>
      <c r="B239" s="1" t="s">
        <v>192</v>
      </c>
      <c r="C239" s="192">
        <f t="shared" si="9"/>
        <v>47858.874999999425</v>
      </c>
      <c r="D239" s="1">
        <v>23.630000000000003</v>
      </c>
      <c r="E239" s="193">
        <v>31.045797872340433</v>
      </c>
      <c r="F239" s="1" t="s">
        <v>162</v>
      </c>
      <c r="G239" s="193">
        <f>MAX(E239-'[1]1a'!$C$3,0)</f>
        <v>0</v>
      </c>
      <c r="H239" s="193" t="str">
        <f t="shared" si="10"/>
        <v/>
      </c>
      <c r="I239" s="193" t="str">
        <f t="shared" si="11"/>
        <v/>
      </c>
      <c r="J239" s="193"/>
    </row>
    <row r="240" spans="1:10" s="1" customFormat="1">
      <c r="A240" s="191">
        <v>45667</v>
      </c>
      <c r="B240" s="1" t="s">
        <v>193</v>
      </c>
      <c r="C240" s="192">
        <f t="shared" si="9"/>
        <v>47858.916666666089</v>
      </c>
      <c r="D240" s="1">
        <v>22.71</v>
      </c>
      <c r="E240" s="193">
        <v>29.837074468085113</v>
      </c>
      <c r="F240" s="1" t="s">
        <v>162</v>
      </c>
      <c r="G240" s="193">
        <f>MAX(E240-'[1]1a'!$C$3,0)</f>
        <v>0</v>
      </c>
      <c r="H240" s="193" t="str">
        <f t="shared" si="10"/>
        <v/>
      </c>
      <c r="I240" s="193" t="str">
        <f t="shared" si="11"/>
        <v/>
      </c>
      <c r="J240" s="193"/>
    </row>
    <row r="241" spans="1:10" s="1" customFormat="1">
      <c r="A241" s="191">
        <v>45667</v>
      </c>
      <c r="B241" s="1" t="s">
        <v>194</v>
      </c>
      <c r="C241" s="192">
        <f t="shared" si="9"/>
        <v>47858.958333332754</v>
      </c>
      <c r="D241" s="1">
        <v>21.78</v>
      </c>
      <c r="E241" s="193">
        <v>28.615212765957452</v>
      </c>
      <c r="F241" s="1" t="s">
        <v>162</v>
      </c>
      <c r="G241" s="193">
        <f>MAX(E241-'[1]1a'!$C$3,0)</f>
        <v>0</v>
      </c>
      <c r="H241" s="193" t="str">
        <f t="shared" si="10"/>
        <v/>
      </c>
      <c r="I241" s="193" t="str">
        <f t="shared" si="11"/>
        <v/>
      </c>
      <c r="J241" s="193"/>
    </row>
    <row r="242" spans="1:10" s="1" customFormat="1">
      <c r="A242" s="191">
        <v>45668</v>
      </c>
      <c r="B242" s="1" t="s">
        <v>161</v>
      </c>
      <c r="C242" s="192">
        <f t="shared" si="9"/>
        <v>47858.999999999418</v>
      </c>
      <c r="D242" s="1">
        <v>19.630000000000003</v>
      </c>
      <c r="E242" s="193">
        <v>25.790478723404263</v>
      </c>
      <c r="F242" s="1" t="s">
        <v>162</v>
      </c>
      <c r="G242" s="193">
        <f>MAX(E242-'[1]1a'!$C$3,0)</f>
        <v>0</v>
      </c>
      <c r="H242" s="193" t="str">
        <f t="shared" si="10"/>
        <v/>
      </c>
      <c r="I242" s="193" t="str">
        <f t="shared" si="11"/>
        <v/>
      </c>
      <c r="J242" s="193"/>
    </row>
    <row r="243" spans="1:10" s="1" customFormat="1">
      <c r="A243" s="191">
        <v>45668</v>
      </c>
      <c r="B243" s="1" t="s">
        <v>163</v>
      </c>
      <c r="C243" s="192">
        <f t="shared" si="9"/>
        <v>47859.041666666082</v>
      </c>
      <c r="D243" s="1">
        <v>17.98</v>
      </c>
      <c r="E243" s="193">
        <v>23.622659574468088</v>
      </c>
      <c r="F243" s="1" t="s">
        <v>162</v>
      </c>
      <c r="G243" s="193">
        <f>MAX(E243-'[1]1a'!$C$3,0)</f>
        <v>0</v>
      </c>
      <c r="H243" s="193" t="str">
        <f t="shared" si="10"/>
        <v/>
      </c>
      <c r="I243" s="193" t="str">
        <f t="shared" si="11"/>
        <v/>
      </c>
      <c r="J243" s="193"/>
    </row>
    <row r="244" spans="1:10" s="1" customFormat="1">
      <c r="A244" s="191">
        <v>45668</v>
      </c>
      <c r="B244" s="1" t="s">
        <v>165</v>
      </c>
      <c r="C244" s="192">
        <f t="shared" si="9"/>
        <v>47859.083333332746</v>
      </c>
      <c r="D244" s="1">
        <v>16.98</v>
      </c>
      <c r="E244" s="193">
        <v>22.308829787234046</v>
      </c>
      <c r="F244" s="1" t="s">
        <v>162</v>
      </c>
      <c r="G244" s="193">
        <f>MAX(E244-'[1]1a'!$C$3,0)</f>
        <v>0</v>
      </c>
      <c r="H244" s="193" t="str">
        <f t="shared" si="10"/>
        <v/>
      </c>
      <c r="I244" s="193" t="str">
        <f t="shared" si="11"/>
        <v/>
      </c>
      <c r="J244" s="193"/>
    </row>
    <row r="245" spans="1:10" s="1" customFormat="1">
      <c r="A245" s="191">
        <v>45668</v>
      </c>
      <c r="B245" s="1" t="s">
        <v>167</v>
      </c>
      <c r="C245" s="192">
        <f t="shared" si="9"/>
        <v>47859.124999999411</v>
      </c>
      <c r="D245" s="1">
        <v>16.22</v>
      </c>
      <c r="E245" s="193">
        <v>21.310319148936173</v>
      </c>
      <c r="F245" s="1" t="s">
        <v>162</v>
      </c>
      <c r="G245" s="193">
        <f>MAX(E245-'[1]1a'!$C$3,0)</f>
        <v>0</v>
      </c>
      <c r="H245" s="193" t="str">
        <f t="shared" si="10"/>
        <v/>
      </c>
      <c r="I245" s="193" t="str">
        <f t="shared" si="11"/>
        <v/>
      </c>
      <c r="J245" s="193"/>
    </row>
    <row r="246" spans="1:10" s="1" customFormat="1">
      <c r="A246" s="191">
        <v>45668</v>
      </c>
      <c r="B246" s="1" t="s">
        <v>169</v>
      </c>
      <c r="C246" s="192">
        <f t="shared" si="9"/>
        <v>47859.166666666075</v>
      </c>
      <c r="D246" s="1">
        <v>15.67</v>
      </c>
      <c r="E246" s="193">
        <v>20.587712765957448</v>
      </c>
      <c r="F246" s="1" t="s">
        <v>162</v>
      </c>
      <c r="G246" s="193">
        <f>MAX(E246-'[1]1a'!$C$3,0)</f>
        <v>0</v>
      </c>
      <c r="H246" s="193" t="str">
        <f t="shared" si="10"/>
        <v/>
      </c>
      <c r="I246" s="193" t="str">
        <f t="shared" si="11"/>
        <v/>
      </c>
      <c r="J246" s="193"/>
    </row>
    <row r="247" spans="1:10" s="1" customFormat="1">
      <c r="A247" s="191">
        <v>45668</v>
      </c>
      <c r="B247" s="1" t="s">
        <v>171</v>
      </c>
      <c r="C247" s="192">
        <f t="shared" si="9"/>
        <v>47859.208333332739</v>
      </c>
      <c r="D247" s="1">
        <v>15.639999999999999</v>
      </c>
      <c r="E247" s="193">
        <v>20.548297872340427</v>
      </c>
      <c r="F247" s="1" t="s">
        <v>162</v>
      </c>
      <c r="G247" s="193">
        <f>MAX(E247-'[1]1a'!$C$3,0)</f>
        <v>0</v>
      </c>
      <c r="H247" s="193" t="str">
        <f t="shared" si="10"/>
        <v/>
      </c>
      <c r="I247" s="193" t="str">
        <f t="shared" si="11"/>
        <v/>
      </c>
      <c r="J247" s="193"/>
    </row>
    <row r="248" spans="1:10" s="1" customFormat="1">
      <c r="A248" s="191">
        <v>45668</v>
      </c>
      <c r="B248" s="1" t="s">
        <v>173</v>
      </c>
      <c r="C248" s="192">
        <f t="shared" si="9"/>
        <v>47859.249999999403</v>
      </c>
      <c r="D248" s="1">
        <v>15.819999999999999</v>
      </c>
      <c r="E248" s="193">
        <v>20.784787234042554</v>
      </c>
      <c r="F248" s="1" t="s">
        <v>162</v>
      </c>
      <c r="G248" s="193">
        <f>MAX(E248-'[1]1a'!$C$3,0)</f>
        <v>0</v>
      </c>
      <c r="H248" s="193" t="str">
        <f t="shared" si="10"/>
        <v/>
      </c>
      <c r="I248" s="193" t="str">
        <f t="shared" si="11"/>
        <v/>
      </c>
      <c r="J248" s="193"/>
    </row>
    <row r="249" spans="1:10" s="1" customFormat="1">
      <c r="A249" s="191">
        <v>45668</v>
      </c>
      <c r="B249" s="1" t="s">
        <v>175</v>
      </c>
      <c r="C249" s="192">
        <f t="shared" si="9"/>
        <v>47859.291666666068</v>
      </c>
      <c r="D249" s="1">
        <v>16.68</v>
      </c>
      <c r="E249" s="193">
        <v>21.914680851063832</v>
      </c>
      <c r="F249" s="1" t="s">
        <v>162</v>
      </c>
      <c r="G249" s="193">
        <f>MAX(E249-'[1]1a'!$C$3,0)</f>
        <v>0</v>
      </c>
      <c r="H249" s="193" t="str">
        <f t="shared" si="10"/>
        <v/>
      </c>
      <c r="I249" s="193" t="str">
        <f t="shared" si="11"/>
        <v/>
      </c>
      <c r="J249" s="193"/>
    </row>
    <row r="250" spans="1:10" s="1" customFormat="1">
      <c r="A250" s="191">
        <v>45668</v>
      </c>
      <c r="B250" s="1" t="s">
        <v>177</v>
      </c>
      <c r="C250" s="192">
        <f t="shared" si="9"/>
        <v>47859.333333332732</v>
      </c>
      <c r="D250" s="1">
        <v>17.850000000000001</v>
      </c>
      <c r="E250" s="193">
        <v>23.451861702127665</v>
      </c>
      <c r="F250" s="1" t="s">
        <v>162</v>
      </c>
      <c r="G250" s="193">
        <f>MAX(E250-'[1]1a'!$C$3,0)</f>
        <v>0</v>
      </c>
      <c r="H250" s="193" t="str">
        <f t="shared" si="10"/>
        <v/>
      </c>
      <c r="I250" s="193" t="str">
        <f t="shared" si="11"/>
        <v/>
      </c>
      <c r="J250" s="193"/>
    </row>
    <row r="251" spans="1:10" s="1" customFormat="1">
      <c r="A251" s="191">
        <v>45668</v>
      </c>
      <c r="B251" s="1" t="s">
        <v>179</v>
      </c>
      <c r="C251" s="192">
        <f t="shared" si="9"/>
        <v>47859.374999999396</v>
      </c>
      <c r="D251" s="1">
        <v>19.25</v>
      </c>
      <c r="E251" s="193">
        <v>25.291223404255323</v>
      </c>
      <c r="F251" s="1" t="s">
        <v>162</v>
      </c>
      <c r="G251" s="193">
        <f>MAX(E251-'[1]1a'!$C$3,0)</f>
        <v>0</v>
      </c>
      <c r="H251" s="193" t="str">
        <f t="shared" si="10"/>
        <v/>
      </c>
      <c r="I251" s="193" t="str">
        <f t="shared" si="11"/>
        <v/>
      </c>
      <c r="J251" s="193"/>
    </row>
    <row r="252" spans="1:10" s="1" customFormat="1">
      <c r="A252" s="191">
        <v>45668</v>
      </c>
      <c r="B252" s="1" t="s">
        <v>180</v>
      </c>
      <c r="C252" s="192">
        <f t="shared" si="9"/>
        <v>47859.41666666606</v>
      </c>
      <c r="D252" s="1">
        <v>20.34</v>
      </c>
      <c r="E252" s="193">
        <v>26.723297872340428</v>
      </c>
      <c r="F252" s="1" t="s">
        <v>162</v>
      </c>
      <c r="G252" s="193">
        <f>MAX(E252-'[1]1a'!$C$3,0)</f>
        <v>0</v>
      </c>
      <c r="H252" s="193" t="str">
        <f t="shared" si="10"/>
        <v/>
      </c>
      <c r="I252" s="193" t="str">
        <f t="shared" si="11"/>
        <v/>
      </c>
      <c r="J252" s="193"/>
    </row>
    <row r="253" spans="1:10" s="1" customFormat="1">
      <c r="A253" s="191">
        <v>45668</v>
      </c>
      <c r="B253" s="1" t="s">
        <v>181</v>
      </c>
      <c r="C253" s="192">
        <f t="shared" si="9"/>
        <v>47859.458333332725</v>
      </c>
      <c r="D253" s="1">
        <v>21.12</v>
      </c>
      <c r="E253" s="193">
        <v>27.748085106382984</v>
      </c>
      <c r="F253" s="1" t="s">
        <v>162</v>
      </c>
      <c r="G253" s="193">
        <f>MAX(E253-'[1]1a'!$C$3,0)</f>
        <v>0</v>
      </c>
      <c r="H253" s="193" t="str">
        <f t="shared" si="10"/>
        <v/>
      </c>
      <c r="I253" s="193" t="str">
        <f t="shared" si="11"/>
        <v/>
      </c>
      <c r="J253" s="193"/>
    </row>
    <row r="254" spans="1:10" s="1" customFormat="1">
      <c r="A254" s="191">
        <v>45668</v>
      </c>
      <c r="B254" s="1" t="s">
        <v>182</v>
      </c>
      <c r="C254" s="192">
        <f t="shared" si="9"/>
        <v>47859.499999999389</v>
      </c>
      <c r="D254" s="1">
        <v>21.619999999999997</v>
      </c>
      <c r="E254" s="193">
        <v>28.405000000000001</v>
      </c>
      <c r="F254" s="1" t="s">
        <v>162</v>
      </c>
      <c r="G254" s="193">
        <f>MAX(E254-'[1]1a'!$C$3,0)</f>
        <v>0</v>
      </c>
      <c r="H254" s="193" t="str">
        <f t="shared" si="10"/>
        <v/>
      </c>
      <c r="I254" s="193" t="str">
        <f t="shared" si="11"/>
        <v/>
      </c>
      <c r="J254" s="193"/>
    </row>
    <row r="255" spans="1:10" s="1" customFormat="1">
      <c r="A255" s="191">
        <v>45668</v>
      </c>
      <c r="B255" s="1" t="s">
        <v>184</v>
      </c>
      <c r="C255" s="192">
        <f t="shared" si="9"/>
        <v>47859.541666666053</v>
      </c>
      <c r="D255" s="1">
        <v>21.64</v>
      </c>
      <c r="E255" s="193">
        <v>28.431276595744684</v>
      </c>
      <c r="F255" s="1" t="s">
        <v>162</v>
      </c>
      <c r="G255" s="193">
        <f>MAX(E255-'[1]1a'!$C$3,0)</f>
        <v>0</v>
      </c>
      <c r="H255" s="193" t="str">
        <f t="shared" si="10"/>
        <v/>
      </c>
      <c r="I255" s="193" t="str">
        <f t="shared" si="11"/>
        <v/>
      </c>
      <c r="J255" s="193"/>
    </row>
    <row r="256" spans="1:10" s="1" customFormat="1">
      <c r="A256" s="191">
        <v>45668</v>
      </c>
      <c r="B256" s="1" t="s">
        <v>185</v>
      </c>
      <c r="C256" s="192">
        <f t="shared" si="9"/>
        <v>47859.583333332717</v>
      </c>
      <c r="D256" s="1">
        <v>21.41</v>
      </c>
      <c r="E256" s="193">
        <v>28.129095744680857</v>
      </c>
      <c r="F256" s="1" t="s">
        <v>162</v>
      </c>
      <c r="G256" s="193">
        <f>MAX(E256-'[1]1a'!$C$3,0)</f>
        <v>0</v>
      </c>
      <c r="H256" s="193" t="str">
        <f t="shared" si="10"/>
        <v/>
      </c>
      <c r="I256" s="193" t="str">
        <f t="shared" si="11"/>
        <v/>
      </c>
      <c r="J256" s="193"/>
    </row>
    <row r="257" spans="1:10" s="1" customFormat="1">
      <c r="A257" s="191">
        <v>45668</v>
      </c>
      <c r="B257" s="1" t="s">
        <v>186</v>
      </c>
      <c r="C257" s="192">
        <f t="shared" si="9"/>
        <v>47859.624999999382</v>
      </c>
      <c r="D257" s="1">
        <v>21.04</v>
      </c>
      <c r="E257" s="193">
        <v>27.642978723404259</v>
      </c>
      <c r="F257" s="1" t="s">
        <v>162</v>
      </c>
      <c r="G257" s="193">
        <f>MAX(E257-'[1]1a'!$C$3,0)</f>
        <v>0</v>
      </c>
      <c r="H257" s="193" t="str">
        <f t="shared" si="10"/>
        <v/>
      </c>
      <c r="I257" s="193" t="str">
        <f t="shared" si="11"/>
        <v/>
      </c>
      <c r="J257" s="193"/>
    </row>
    <row r="258" spans="1:10" s="1" customFormat="1">
      <c r="A258" s="191">
        <v>45668</v>
      </c>
      <c r="B258" s="1" t="s">
        <v>187</v>
      </c>
      <c r="C258" s="192">
        <f t="shared" si="9"/>
        <v>47859.666666666046</v>
      </c>
      <c r="D258" s="1">
        <v>21.689999999999998</v>
      </c>
      <c r="E258" s="193">
        <v>28.496968085106385</v>
      </c>
      <c r="F258" s="1" t="s">
        <v>162</v>
      </c>
      <c r="G258" s="193">
        <f>MAX(E258-'[1]1a'!$C$3,0)</f>
        <v>0</v>
      </c>
      <c r="H258" s="193" t="str">
        <f t="shared" si="10"/>
        <v/>
      </c>
      <c r="I258" s="193" t="str">
        <f t="shared" si="11"/>
        <v/>
      </c>
      <c r="J258" s="193"/>
    </row>
    <row r="259" spans="1:10" s="1" customFormat="1">
      <c r="A259" s="191">
        <v>45668</v>
      </c>
      <c r="B259" s="1" t="s">
        <v>188</v>
      </c>
      <c r="C259" s="192">
        <f t="shared" si="9"/>
        <v>47859.70833333271</v>
      </c>
      <c r="D259" s="1">
        <v>22.82</v>
      </c>
      <c r="E259" s="193">
        <v>29.981595744680856</v>
      </c>
      <c r="F259" s="1" t="s">
        <v>162</v>
      </c>
      <c r="G259" s="193">
        <f>MAX(E259-'[1]1a'!$C$3,0)</f>
        <v>0</v>
      </c>
      <c r="H259" s="193" t="str">
        <f t="shared" si="10"/>
        <v/>
      </c>
      <c r="I259" s="193" t="str">
        <f t="shared" si="11"/>
        <v/>
      </c>
      <c r="J259" s="193"/>
    </row>
    <row r="260" spans="1:10" s="1" customFormat="1">
      <c r="A260" s="191">
        <v>45668</v>
      </c>
      <c r="B260" s="1" t="s">
        <v>189</v>
      </c>
      <c r="C260" s="192">
        <f t="shared" ref="C260:C323" si="12">C259 + TIME(1,0,0)</f>
        <v>47859.749999999374</v>
      </c>
      <c r="D260" s="1">
        <v>24.38</v>
      </c>
      <c r="E260" s="193">
        <v>32.031170212765964</v>
      </c>
      <c r="F260" s="1" t="s">
        <v>162</v>
      </c>
      <c r="G260" s="193">
        <f>MAX(E260-'[1]1a'!$C$3,0)</f>
        <v>0</v>
      </c>
      <c r="H260" s="193" t="str">
        <f t="shared" ref="H260:H323" si="13">IF(F260="Y",IF(F259="Y",H259+1,1),"")</f>
        <v/>
      </c>
      <c r="I260" s="193" t="str">
        <f t="shared" ref="I260:I323" si="14">IF(AND(F260="Y",F261&lt;&gt;"Y"),H260,"")</f>
        <v/>
      </c>
      <c r="J260" s="193"/>
    </row>
    <row r="261" spans="1:10" s="1" customFormat="1">
      <c r="A261" s="191">
        <v>45668</v>
      </c>
      <c r="B261" s="1" t="s">
        <v>190</v>
      </c>
      <c r="C261" s="192">
        <f t="shared" si="12"/>
        <v>47859.791666666039</v>
      </c>
      <c r="D261" s="1">
        <v>24.09</v>
      </c>
      <c r="E261" s="193">
        <v>31.650159574468091</v>
      </c>
      <c r="F261" s="1" t="s">
        <v>162</v>
      </c>
      <c r="G261" s="193">
        <f>MAX(E261-'[1]1a'!$C$3,0)</f>
        <v>0</v>
      </c>
      <c r="H261" s="193" t="str">
        <f t="shared" si="13"/>
        <v/>
      </c>
      <c r="I261" s="193" t="str">
        <f t="shared" si="14"/>
        <v/>
      </c>
      <c r="J261" s="193"/>
    </row>
    <row r="262" spans="1:10" s="1" customFormat="1">
      <c r="A262" s="191">
        <v>45668</v>
      </c>
      <c r="B262" s="1" t="s">
        <v>191</v>
      </c>
      <c r="C262" s="192">
        <f t="shared" si="12"/>
        <v>47859.833333332703</v>
      </c>
      <c r="D262" s="1">
        <v>23.05</v>
      </c>
      <c r="E262" s="193">
        <v>30.283776595744687</v>
      </c>
      <c r="F262" s="1" t="s">
        <v>162</v>
      </c>
      <c r="G262" s="193">
        <f>MAX(E262-'[1]1a'!$C$3,0)</f>
        <v>0</v>
      </c>
      <c r="H262" s="193" t="str">
        <f t="shared" si="13"/>
        <v/>
      </c>
      <c r="I262" s="193" t="str">
        <f t="shared" si="14"/>
        <v/>
      </c>
      <c r="J262" s="193"/>
    </row>
    <row r="263" spans="1:10" s="1" customFormat="1">
      <c r="A263" s="191">
        <v>45668</v>
      </c>
      <c r="B263" s="1" t="s">
        <v>192</v>
      </c>
      <c r="C263" s="192">
        <f t="shared" si="12"/>
        <v>47859.874999999367</v>
      </c>
      <c r="D263" s="1">
        <v>22.14</v>
      </c>
      <c r="E263" s="193">
        <v>29.088191489361709</v>
      </c>
      <c r="F263" s="1" t="s">
        <v>162</v>
      </c>
      <c r="G263" s="193">
        <f>MAX(E263-'[1]1a'!$C$3,0)</f>
        <v>0</v>
      </c>
      <c r="H263" s="193" t="str">
        <f t="shared" si="13"/>
        <v/>
      </c>
      <c r="I263" s="193" t="str">
        <f t="shared" si="14"/>
        <v/>
      </c>
      <c r="J263" s="193"/>
    </row>
    <row r="264" spans="1:10" s="1" customFormat="1">
      <c r="A264" s="191">
        <v>45668</v>
      </c>
      <c r="B264" s="1" t="s">
        <v>193</v>
      </c>
      <c r="C264" s="192">
        <f t="shared" si="12"/>
        <v>47859.916666666031</v>
      </c>
      <c r="D264" s="1">
        <v>21.22</v>
      </c>
      <c r="E264" s="193">
        <v>27.879468085106385</v>
      </c>
      <c r="F264" s="1" t="s">
        <v>162</v>
      </c>
      <c r="G264" s="193">
        <f>MAX(E264-'[1]1a'!$C$3,0)</f>
        <v>0</v>
      </c>
      <c r="H264" s="193" t="str">
        <f t="shared" si="13"/>
        <v/>
      </c>
      <c r="I264" s="193" t="str">
        <f t="shared" si="14"/>
        <v/>
      </c>
      <c r="J264" s="193"/>
    </row>
    <row r="265" spans="1:10" s="1" customFormat="1">
      <c r="A265" s="191">
        <v>45668</v>
      </c>
      <c r="B265" s="1" t="s">
        <v>194</v>
      </c>
      <c r="C265" s="192">
        <f t="shared" si="12"/>
        <v>47859.958333332695</v>
      </c>
      <c r="D265" s="1">
        <v>19.93</v>
      </c>
      <c r="E265" s="193">
        <v>26.18462765957447</v>
      </c>
      <c r="F265" s="1" t="s">
        <v>162</v>
      </c>
      <c r="G265" s="193">
        <f>MAX(E265-'[1]1a'!$C$3,0)</f>
        <v>0</v>
      </c>
      <c r="H265" s="193" t="str">
        <f t="shared" si="13"/>
        <v/>
      </c>
      <c r="I265" s="193" t="str">
        <f t="shared" si="14"/>
        <v/>
      </c>
      <c r="J265" s="193"/>
    </row>
    <row r="266" spans="1:10" s="1" customFormat="1">
      <c r="A266" s="191">
        <v>45669</v>
      </c>
      <c r="B266" s="1" t="s">
        <v>161</v>
      </c>
      <c r="C266" s="192">
        <f t="shared" si="12"/>
        <v>47859.99999999936</v>
      </c>
      <c r="D266" s="1">
        <v>18.43</v>
      </c>
      <c r="E266" s="193">
        <v>24.213882978723408</v>
      </c>
      <c r="F266" s="1" t="s">
        <v>162</v>
      </c>
      <c r="G266" s="193">
        <f>MAX(E266-'[1]1a'!$C$3,0)</f>
        <v>0</v>
      </c>
      <c r="H266" s="193" t="str">
        <f t="shared" si="13"/>
        <v/>
      </c>
      <c r="I266" s="193" t="str">
        <f t="shared" si="14"/>
        <v/>
      </c>
      <c r="J266" s="193"/>
    </row>
    <row r="267" spans="1:10" s="1" customFormat="1">
      <c r="A267" s="191">
        <v>45669</v>
      </c>
      <c r="B267" s="1" t="s">
        <v>163</v>
      </c>
      <c r="C267" s="192">
        <f t="shared" si="12"/>
        <v>47860.041666666024</v>
      </c>
      <c r="D267" s="1">
        <v>17.27</v>
      </c>
      <c r="E267" s="193">
        <v>22.689840425531919</v>
      </c>
      <c r="F267" s="1" t="s">
        <v>162</v>
      </c>
      <c r="G267" s="193">
        <f>MAX(E267-'[1]1a'!$C$3,0)</f>
        <v>0</v>
      </c>
      <c r="H267" s="193" t="str">
        <f t="shared" si="13"/>
        <v/>
      </c>
      <c r="I267" s="193" t="str">
        <f t="shared" si="14"/>
        <v/>
      </c>
      <c r="J267" s="193"/>
    </row>
    <row r="268" spans="1:10" s="1" customFormat="1">
      <c r="A268" s="191">
        <v>45669</v>
      </c>
      <c r="B268" s="1" t="s">
        <v>165</v>
      </c>
      <c r="C268" s="192">
        <f t="shared" si="12"/>
        <v>47860.083333332688</v>
      </c>
      <c r="D268" s="1">
        <v>16.22</v>
      </c>
      <c r="E268" s="193">
        <v>21.310319148936173</v>
      </c>
      <c r="F268" s="1" t="s">
        <v>162</v>
      </c>
      <c r="G268" s="193">
        <f>MAX(E268-'[1]1a'!$C$3,0)</f>
        <v>0</v>
      </c>
      <c r="H268" s="193" t="str">
        <f t="shared" si="13"/>
        <v/>
      </c>
      <c r="I268" s="193" t="str">
        <f t="shared" si="14"/>
        <v/>
      </c>
      <c r="J268" s="193"/>
    </row>
    <row r="269" spans="1:10" s="1" customFormat="1">
      <c r="A269" s="191">
        <v>45669</v>
      </c>
      <c r="B269" s="1" t="s">
        <v>167</v>
      </c>
      <c r="C269" s="192">
        <f t="shared" si="12"/>
        <v>47860.124999999352</v>
      </c>
      <c r="D269" s="1">
        <v>15.47</v>
      </c>
      <c r="E269" s="193">
        <v>20.324946808510642</v>
      </c>
      <c r="F269" s="1" t="s">
        <v>162</v>
      </c>
      <c r="G269" s="193">
        <f>MAX(E269-'[1]1a'!$C$3,0)</f>
        <v>0</v>
      </c>
      <c r="H269" s="193" t="str">
        <f t="shared" si="13"/>
        <v/>
      </c>
      <c r="I269" s="193" t="str">
        <f t="shared" si="14"/>
        <v/>
      </c>
      <c r="J269" s="193"/>
    </row>
    <row r="270" spans="1:10" s="1" customFormat="1">
      <c r="A270" s="191">
        <v>45669</v>
      </c>
      <c r="B270" s="1" t="s">
        <v>169</v>
      </c>
      <c r="C270" s="192">
        <f t="shared" si="12"/>
        <v>47860.166666666017</v>
      </c>
      <c r="D270" s="1">
        <v>15.05</v>
      </c>
      <c r="E270" s="193">
        <v>19.773138297872343</v>
      </c>
      <c r="F270" s="1" t="s">
        <v>162</v>
      </c>
      <c r="G270" s="193">
        <f>MAX(E270-'[1]1a'!$C$3,0)</f>
        <v>0</v>
      </c>
      <c r="H270" s="193" t="str">
        <f t="shared" si="13"/>
        <v/>
      </c>
      <c r="I270" s="193" t="str">
        <f t="shared" si="14"/>
        <v/>
      </c>
      <c r="J270" s="193"/>
    </row>
    <row r="271" spans="1:10" s="1" customFormat="1">
      <c r="A271" s="191">
        <v>45669</v>
      </c>
      <c r="B271" s="1" t="s">
        <v>171</v>
      </c>
      <c r="C271" s="192">
        <f t="shared" si="12"/>
        <v>47860.208333332681</v>
      </c>
      <c r="D271" s="1">
        <v>15.01</v>
      </c>
      <c r="E271" s="193">
        <v>19.72058510638298</v>
      </c>
      <c r="F271" s="1" t="s">
        <v>162</v>
      </c>
      <c r="G271" s="193">
        <f>MAX(E271-'[1]1a'!$C$3,0)</f>
        <v>0</v>
      </c>
      <c r="H271" s="193" t="str">
        <f t="shared" si="13"/>
        <v/>
      </c>
      <c r="I271" s="193" t="str">
        <f t="shared" si="14"/>
        <v/>
      </c>
      <c r="J271" s="193"/>
    </row>
    <row r="272" spans="1:10" s="1" customFormat="1">
      <c r="A272" s="191">
        <v>45669</v>
      </c>
      <c r="B272" s="1" t="s">
        <v>173</v>
      </c>
      <c r="C272" s="192">
        <f t="shared" si="12"/>
        <v>47860.249999999345</v>
      </c>
      <c r="D272" s="1">
        <v>15.219999999999999</v>
      </c>
      <c r="E272" s="193">
        <v>19.996489361702128</v>
      </c>
      <c r="F272" s="1" t="s">
        <v>162</v>
      </c>
      <c r="G272" s="193">
        <f>MAX(E272-'[1]1a'!$C$3,0)</f>
        <v>0</v>
      </c>
      <c r="H272" s="193" t="str">
        <f t="shared" si="13"/>
        <v/>
      </c>
      <c r="I272" s="193" t="str">
        <f t="shared" si="14"/>
        <v/>
      </c>
      <c r="J272" s="193"/>
    </row>
    <row r="273" spans="1:10" s="1" customFormat="1">
      <c r="A273" s="191">
        <v>45669</v>
      </c>
      <c r="B273" s="1" t="s">
        <v>175</v>
      </c>
      <c r="C273" s="192">
        <f t="shared" si="12"/>
        <v>47860.291666666009</v>
      </c>
      <c r="D273" s="1">
        <v>15.71</v>
      </c>
      <c r="E273" s="193">
        <v>20.640265957446815</v>
      </c>
      <c r="F273" s="1" t="s">
        <v>162</v>
      </c>
      <c r="G273" s="193">
        <f>MAX(E273-'[1]1a'!$C$3,0)</f>
        <v>0</v>
      </c>
      <c r="H273" s="193" t="str">
        <f t="shared" si="13"/>
        <v/>
      </c>
      <c r="I273" s="193" t="str">
        <f t="shared" si="14"/>
        <v/>
      </c>
      <c r="J273" s="193"/>
    </row>
    <row r="274" spans="1:10" s="1" customFormat="1">
      <c r="A274" s="191">
        <v>45669</v>
      </c>
      <c r="B274" s="1" t="s">
        <v>177</v>
      </c>
      <c r="C274" s="192">
        <f t="shared" si="12"/>
        <v>47860.333333332674</v>
      </c>
      <c r="D274" s="1">
        <v>16.840000000000003</v>
      </c>
      <c r="E274" s="193">
        <v>22.124893617021286</v>
      </c>
      <c r="F274" s="1" t="s">
        <v>162</v>
      </c>
      <c r="G274" s="193">
        <f>MAX(E274-'[1]1a'!$C$3,0)</f>
        <v>0</v>
      </c>
      <c r="H274" s="193" t="str">
        <f t="shared" si="13"/>
        <v/>
      </c>
      <c r="I274" s="193" t="str">
        <f t="shared" si="14"/>
        <v/>
      </c>
      <c r="J274" s="193"/>
    </row>
    <row r="275" spans="1:10" s="1" customFormat="1">
      <c r="A275" s="191">
        <v>45669</v>
      </c>
      <c r="B275" s="1" t="s">
        <v>179</v>
      </c>
      <c r="C275" s="192">
        <f t="shared" si="12"/>
        <v>47860.374999999338</v>
      </c>
      <c r="D275" s="1">
        <v>18</v>
      </c>
      <c r="E275" s="193">
        <v>23.648936170212771</v>
      </c>
      <c r="F275" s="1" t="s">
        <v>162</v>
      </c>
      <c r="G275" s="193">
        <f>MAX(E275-'[1]1a'!$C$3,0)</f>
        <v>0</v>
      </c>
      <c r="H275" s="193" t="str">
        <f t="shared" si="13"/>
        <v/>
      </c>
      <c r="I275" s="193" t="str">
        <f t="shared" si="14"/>
        <v/>
      </c>
      <c r="J275" s="193"/>
    </row>
    <row r="276" spans="1:10" s="1" customFormat="1">
      <c r="A276" s="191">
        <v>45669</v>
      </c>
      <c r="B276" s="1" t="s">
        <v>180</v>
      </c>
      <c r="C276" s="192">
        <f t="shared" si="12"/>
        <v>47860.416666666002</v>
      </c>
      <c r="D276" s="1">
        <v>19.380000000000003</v>
      </c>
      <c r="E276" s="193">
        <v>25.462021276595753</v>
      </c>
      <c r="F276" s="1" t="s">
        <v>162</v>
      </c>
      <c r="G276" s="193">
        <f>MAX(E276-'[1]1a'!$C$3,0)</f>
        <v>0</v>
      </c>
      <c r="H276" s="193" t="str">
        <f t="shared" si="13"/>
        <v/>
      </c>
      <c r="I276" s="193" t="str">
        <f t="shared" si="14"/>
        <v/>
      </c>
      <c r="J276" s="193"/>
    </row>
    <row r="277" spans="1:10" s="1" customFormat="1">
      <c r="A277" s="191">
        <v>45669</v>
      </c>
      <c r="B277" s="1" t="s">
        <v>181</v>
      </c>
      <c r="C277" s="192">
        <f t="shared" si="12"/>
        <v>47860.458333332666</v>
      </c>
      <c r="D277" s="1">
        <v>20.32</v>
      </c>
      <c r="E277" s="193">
        <v>26.697021276595748</v>
      </c>
      <c r="F277" s="1" t="s">
        <v>162</v>
      </c>
      <c r="G277" s="193">
        <f>MAX(E277-'[1]1a'!$C$3,0)</f>
        <v>0</v>
      </c>
      <c r="H277" s="193" t="str">
        <f t="shared" si="13"/>
        <v/>
      </c>
      <c r="I277" s="193" t="str">
        <f t="shared" si="14"/>
        <v/>
      </c>
      <c r="J277" s="193"/>
    </row>
    <row r="278" spans="1:10" s="1" customFormat="1">
      <c r="A278" s="191">
        <v>45669</v>
      </c>
      <c r="B278" s="1" t="s">
        <v>182</v>
      </c>
      <c r="C278" s="192">
        <f t="shared" si="12"/>
        <v>47860.499999999331</v>
      </c>
      <c r="D278" s="1">
        <v>20.89</v>
      </c>
      <c r="E278" s="193">
        <v>27.445904255319153</v>
      </c>
      <c r="F278" s="1" t="s">
        <v>162</v>
      </c>
      <c r="G278" s="193">
        <f>MAX(E278-'[1]1a'!$C$3,0)</f>
        <v>0</v>
      </c>
      <c r="H278" s="193" t="str">
        <f t="shared" si="13"/>
        <v/>
      </c>
      <c r="I278" s="193" t="str">
        <f t="shared" si="14"/>
        <v/>
      </c>
      <c r="J278" s="193"/>
    </row>
    <row r="279" spans="1:10" s="1" customFormat="1">
      <c r="A279" s="191">
        <v>45669</v>
      </c>
      <c r="B279" s="1" t="s">
        <v>184</v>
      </c>
      <c r="C279" s="192">
        <f t="shared" si="12"/>
        <v>47860.541666665995</v>
      </c>
      <c r="D279" s="1">
        <v>21.599999999999998</v>
      </c>
      <c r="E279" s="193">
        <v>28.378723404255322</v>
      </c>
      <c r="F279" s="1" t="s">
        <v>162</v>
      </c>
      <c r="G279" s="193">
        <f>MAX(E279-'[1]1a'!$C$3,0)</f>
        <v>0</v>
      </c>
      <c r="H279" s="193" t="str">
        <f t="shared" si="13"/>
        <v/>
      </c>
      <c r="I279" s="193" t="str">
        <f t="shared" si="14"/>
        <v/>
      </c>
      <c r="J279" s="193"/>
    </row>
    <row r="280" spans="1:10" s="1" customFormat="1">
      <c r="A280" s="191">
        <v>45669</v>
      </c>
      <c r="B280" s="1" t="s">
        <v>185</v>
      </c>
      <c r="C280" s="192">
        <f t="shared" si="12"/>
        <v>47860.583333332659</v>
      </c>
      <c r="D280" s="1">
        <v>21.05</v>
      </c>
      <c r="E280" s="193">
        <v>27.6561170212766</v>
      </c>
      <c r="F280" s="1" t="s">
        <v>162</v>
      </c>
      <c r="G280" s="193">
        <f>MAX(E280-'[1]1a'!$C$3,0)</f>
        <v>0</v>
      </c>
      <c r="H280" s="193" t="str">
        <f t="shared" si="13"/>
        <v/>
      </c>
      <c r="I280" s="193" t="str">
        <f t="shared" si="14"/>
        <v/>
      </c>
      <c r="J280" s="193"/>
    </row>
    <row r="281" spans="1:10" s="1" customFormat="1">
      <c r="A281" s="191">
        <v>45669</v>
      </c>
      <c r="B281" s="1" t="s">
        <v>186</v>
      </c>
      <c r="C281" s="192">
        <f t="shared" si="12"/>
        <v>47860.624999999323</v>
      </c>
      <c r="D281" s="1">
        <v>21.9</v>
      </c>
      <c r="E281" s="193">
        <v>28.772872340425536</v>
      </c>
      <c r="F281" s="1" t="s">
        <v>162</v>
      </c>
      <c r="G281" s="193">
        <f>MAX(E281-'[1]1a'!$C$3,0)</f>
        <v>0</v>
      </c>
      <c r="H281" s="193" t="str">
        <f t="shared" si="13"/>
        <v/>
      </c>
      <c r="I281" s="193" t="str">
        <f t="shared" si="14"/>
        <v/>
      </c>
      <c r="J281" s="193"/>
    </row>
    <row r="282" spans="1:10" s="1" customFormat="1">
      <c r="A282" s="191">
        <v>45669</v>
      </c>
      <c r="B282" s="1" t="s">
        <v>187</v>
      </c>
      <c r="C282" s="192">
        <f t="shared" si="12"/>
        <v>47860.666666665988</v>
      </c>
      <c r="D282" s="1">
        <v>22.619999999999997</v>
      </c>
      <c r="E282" s="193">
        <v>29.718829787234043</v>
      </c>
      <c r="F282" s="1" t="s">
        <v>162</v>
      </c>
      <c r="G282" s="193">
        <f>MAX(E282-'[1]1a'!$C$3,0)</f>
        <v>0</v>
      </c>
      <c r="H282" s="193" t="str">
        <f t="shared" si="13"/>
        <v/>
      </c>
      <c r="I282" s="193" t="str">
        <f t="shared" si="14"/>
        <v/>
      </c>
      <c r="J282" s="193"/>
    </row>
    <row r="283" spans="1:10" s="1" customFormat="1">
      <c r="A283" s="191">
        <v>45669</v>
      </c>
      <c r="B283" s="1" t="s">
        <v>188</v>
      </c>
      <c r="C283" s="192">
        <f t="shared" si="12"/>
        <v>47860.708333332652</v>
      </c>
      <c r="D283" s="1">
        <v>24.300000000000004</v>
      </c>
      <c r="E283" s="193">
        <v>31.926063829787246</v>
      </c>
      <c r="F283" s="1" t="s">
        <v>162</v>
      </c>
      <c r="G283" s="193">
        <f>MAX(E283-'[1]1a'!$C$3,0)</f>
        <v>0</v>
      </c>
      <c r="H283" s="193" t="str">
        <f t="shared" si="13"/>
        <v/>
      </c>
      <c r="I283" s="193" t="str">
        <f t="shared" si="14"/>
        <v/>
      </c>
      <c r="J283" s="193"/>
    </row>
    <row r="284" spans="1:10" s="1" customFormat="1">
      <c r="A284" s="191">
        <v>45669</v>
      </c>
      <c r="B284" s="1" t="s">
        <v>189</v>
      </c>
      <c r="C284" s="192">
        <f t="shared" si="12"/>
        <v>47860.749999999316</v>
      </c>
      <c r="D284" s="1">
        <v>25.47</v>
      </c>
      <c r="E284" s="193">
        <v>33.463244680851069</v>
      </c>
      <c r="F284" s="1" t="s">
        <v>162</v>
      </c>
      <c r="G284" s="193">
        <f>MAX(E284-'[1]1a'!$C$3,0)</f>
        <v>0</v>
      </c>
      <c r="H284" s="193" t="str">
        <f t="shared" si="13"/>
        <v/>
      </c>
      <c r="I284" s="193" t="str">
        <f t="shared" si="14"/>
        <v/>
      </c>
      <c r="J284" s="193"/>
    </row>
    <row r="285" spans="1:10" s="1" customFormat="1">
      <c r="A285" s="191">
        <v>45669</v>
      </c>
      <c r="B285" s="1" t="s">
        <v>190</v>
      </c>
      <c r="C285" s="192">
        <f t="shared" si="12"/>
        <v>47860.79166666598</v>
      </c>
      <c r="D285" s="1">
        <v>24.87</v>
      </c>
      <c r="E285" s="193">
        <v>32.674946808510647</v>
      </c>
      <c r="F285" s="1" t="s">
        <v>162</v>
      </c>
      <c r="G285" s="193">
        <f>MAX(E285-'[1]1a'!$C$3,0)</f>
        <v>0</v>
      </c>
      <c r="H285" s="193" t="str">
        <f t="shared" si="13"/>
        <v/>
      </c>
      <c r="I285" s="193" t="str">
        <f t="shared" si="14"/>
        <v/>
      </c>
      <c r="J285" s="193"/>
    </row>
    <row r="286" spans="1:10" s="1" customFormat="1">
      <c r="A286" s="191">
        <v>45669</v>
      </c>
      <c r="B286" s="1" t="s">
        <v>191</v>
      </c>
      <c r="C286" s="192">
        <f t="shared" si="12"/>
        <v>47860.833333332645</v>
      </c>
      <c r="D286" s="1">
        <v>23.55</v>
      </c>
      <c r="E286" s="193">
        <v>30.940691489361708</v>
      </c>
      <c r="F286" s="1" t="s">
        <v>162</v>
      </c>
      <c r="G286" s="193">
        <f>MAX(E286-'[1]1a'!$C$3,0)</f>
        <v>0</v>
      </c>
      <c r="H286" s="193" t="str">
        <f t="shared" si="13"/>
        <v/>
      </c>
      <c r="I286" s="193" t="str">
        <f t="shared" si="14"/>
        <v/>
      </c>
      <c r="J286" s="193"/>
    </row>
    <row r="287" spans="1:10" s="1" customFormat="1">
      <c r="A287" s="191">
        <v>45669</v>
      </c>
      <c r="B287" s="1" t="s">
        <v>192</v>
      </c>
      <c r="C287" s="192">
        <f t="shared" si="12"/>
        <v>47860.874999999309</v>
      </c>
      <c r="D287" s="1">
        <v>23.119999999999997</v>
      </c>
      <c r="E287" s="193">
        <v>30.375744680851064</v>
      </c>
      <c r="F287" s="1" t="s">
        <v>162</v>
      </c>
      <c r="G287" s="193">
        <f>MAX(E287-'[1]1a'!$C$3,0)</f>
        <v>0</v>
      </c>
      <c r="H287" s="193" t="str">
        <f t="shared" si="13"/>
        <v/>
      </c>
      <c r="I287" s="193" t="str">
        <f t="shared" si="14"/>
        <v/>
      </c>
      <c r="J287" s="193"/>
    </row>
    <row r="288" spans="1:10" s="1" customFormat="1">
      <c r="A288" s="191">
        <v>45669</v>
      </c>
      <c r="B288" s="1" t="s">
        <v>193</v>
      </c>
      <c r="C288" s="192">
        <f t="shared" si="12"/>
        <v>47860.916666665973</v>
      </c>
      <c r="D288" s="1">
        <v>21.65</v>
      </c>
      <c r="E288" s="193">
        <v>28.444414893617022</v>
      </c>
      <c r="F288" s="1" t="s">
        <v>162</v>
      </c>
      <c r="G288" s="193">
        <f>MAX(E288-'[1]1a'!$C$3,0)</f>
        <v>0</v>
      </c>
      <c r="H288" s="193" t="str">
        <f t="shared" si="13"/>
        <v/>
      </c>
      <c r="I288" s="193" t="str">
        <f t="shared" si="14"/>
        <v/>
      </c>
      <c r="J288" s="193"/>
    </row>
    <row r="289" spans="1:10" s="1" customFormat="1">
      <c r="A289" s="191">
        <v>45669</v>
      </c>
      <c r="B289" s="1" t="s">
        <v>194</v>
      </c>
      <c r="C289" s="192">
        <f t="shared" si="12"/>
        <v>47860.958333332637</v>
      </c>
      <c r="D289" s="1">
        <v>20.060000000000002</v>
      </c>
      <c r="E289" s="193">
        <v>26.3554255319149</v>
      </c>
      <c r="F289" s="1" t="s">
        <v>162</v>
      </c>
      <c r="G289" s="193">
        <f>MAX(E289-'[1]1a'!$C$3,0)</f>
        <v>0</v>
      </c>
      <c r="H289" s="193" t="str">
        <f t="shared" si="13"/>
        <v/>
      </c>
      <c r="I289" s="193" t="str">
        <f t="shared" si="14"/>
        <v/>
      </c>
      <c r="J289" s="193"/>
    </row>
    <row r="290" spans="1:10" s="1" customFormat="1">
      <c r="A290" s="191">
        <v>45670</v>
      </c>
      <c r="B290" s="1" t="s">
        <v>161</v>
      </c>
      <c r="C290" s="192">
        <f t="shared" si="12"/>
        <v>47860.999999999302</v>
      </c>
      <c r="D290" s="1">
        <v>18.059999999999999</v>
      </c>
      <c r="E290" s="193">
        <v>23.72776595744681</v>
      </c>
      <c r="F290" s="1" t="s">
        <v>162</v>
      </c>
      <c r="G290" s="193">
        <f>MAX(E290-'[1]1a'!$C$3,0)</f>
        <v>0</v>
      </c>
      <c r="H290" s="193" t="str">
        <f t="shared" si="13"/>
        <v/>
      </c>
      <c r="I290" s="193" t="str">
        <f t="shared" si="14"/>
        <v/>
      </c>
      <c r="J290" s="193"/>
    </row>
    <row r="291" spans="1:10" s="1" customFormat="1">
      <c r="A291" s="191">
        <v>45670</v>
      </c>
      <c r="B291" s="1" t="s">
        <v>163</v>
      </c>
      <c r="C291" s="192">
        <f t="shared" si="12"/>
        <v>47861.041666665966</v>
      </c>
      <c r="D291" s="1">
        <v>16.420000000000002</v>
      </c>
      <c r="E291" s="193">
        <v>21.573085106382983</v>
      </c>
      <c r="F291" s="1" t="s">
        <v>162</v>
      </c>
      <c r="G291" s="193">
        <f>MAX(E291-'[1]1a'!$C$3,0)</f>
        <v>0</v>
      </c>
      <c r="H291" s="193" t="str">
        <f t="shared" si="13"/>
        <v/>
      </c>
      <c r="I291" s="193" t="str">
        <f t="shared" si="14"/>
        <v/>
      </c>
      <c r="J291" s="193"/>
    </row>
    <row r="292" spans="1:10" s="1" customFormat="1">
      <c r="A292" s="191">
        <v>45670</v>
      </c>
      <c r="B292" s="1" t="s">
        <v>165</v>
      </c>
      <c r="C292" s="192">
        <f t="shared" si="12"/>
        <v>47861.08333333263</v>
      </c>
      <c r="D292" s="1">
        <v>15.280000000000001</v>
      </c>
      <c r="E292" s="193">
        <v>20.075319148936174</v>
      </c>
      <c r="F292" s="1" t="s">
        <v>162</v>
      </c>
      <c r="G292" s="193">
        <f>MAX(E292-'[1]1a'!$C$3,0)</f>
        <v>0</v>
      </c>
      <c r="H292" s="193" t="str">
        <f t="shared" si="13"/>
        <v/>
      </c>
      <c r="I292" s="193" t="str">
        <f t="shared" si="14"/>
        <v/>
      </c>
      <c r="J292" s="193"/>
    </row>
    <row r="293" spans="1:10" s="1" customFormat="1">
      <c r="A293" s="191">
        <v>45670</v>
      </c>
      <c r="B293" s="1" t="s">
        <v>167</v>
      </c>
      <c r="C293" s="192">
        <f t="shared" si="12"/>
        <v>47861.124999999294</v>
      </c>
      <c r="D293" s="1">
        <v>14.65</v>
      </c>
      <c r="E293" s="193">
        <v>19.247606382978727</v>
      </c>
      <c r="F293" s="1" t="s">
        <v>162</v>
      </c>
      <c r="G293" s="193">
        <f>MAX(E293-'[1]1a'!$C$3,0)</f>
        <v>0</v>
      </c>
      <c r="H293" s="193" t="str">
        <f t="shared" si="13"/>
        <v/>
      </c>
      <c r="I293" s="193" t="str">
        <f t="shared" si="14"/>
        <v/>
      </c>
      <c r="J293" s="193"/>
    </row>
    <row r="294" spans="1:10" s="1" customFormat="1">
      <c r="A294" s="191">
        <v>45670</v>
      </c>
      <c r="B294" s="1" t="s">
        <v>169</v>
      </c>
      <c r="C294" s="192">
        <f t="shared" si="12"/>
        <v>47861.166666665958</v>
      </c>
      <c r="D294" s="1">
        <v>14.35</v>
      </c>
      <c r="E294" s="193">
        <v>18.853457446808513</v>
      </c>
      <c r="F294" s="1" t="s">
        <v>162</v>
      </c>
      <c r="G294" s="193">
        <f>MAX(E294-'[1]1a'!$C$3,0)</f>
        <v>0</v>
      </c>
      <c r="H294" s="193" t="str">
        <f t="shared" si="13"/>
        <v/>
      </c>
      <c r="I294" s="193" t="str">
        <f t="shared" si="14"/>
        <v/>
      </c>
      <c r="J294" s="193"/>
    </row>
    <row r="295" spans="1:10" s="1" customFormat="1">
      <c r="A295" s="191">
        <v>45670</v>
      </c>
      <c r="B295" s="1" t="s">
        <v>171</v>
      </c>
      <c r="C295" s="192">
        <f t="shared" si="12"/>
        <v>47861.208333332623</v>
      </c>
      <c r="D295" s="1">
        <v>14.620000000000001</v>
      </c>
      <c r="E295" s="193">
        <v>19.208191489361706</v>
      </c>
      <c r="F295" s="1" t="s">
        <v>162</v>
      </c>
      <c r="G295" s="193">
        <f>MAX(E295-'[1]1a'!$C$3,0)</f>
        <v>0</v>
      </c>
      <c r="H295" s="193" t="str">
        <f t="shared" si="13"/>
        <v/>
      </c>
      <c r="I295" s="193" t="str">
        <f t="shared" si="14"/>
        <v/>
      </c>
      <c r="J295" s="193"/>
    </row>
    <row r="296" spans="1:10" s="1" customFormat="1">
      <c r="A296" s="191">
        <v>45670</v>
      </c>
      <c r="B296" s="1" t="s">
        <v>173</v>
      </c>
      <c r="C296" s="192">
        <f t="shared" si="12"/>
        <v>47861.249999999287</v>
      </c>
      <c r="D296" s="1">
        <v>15.549999999999999</v>
      </c>
      <c r="E296" s="193">
        <v>20.430053191489364</v>
      </c>
      <c r="F296" s="1" t="s">
        <v>162</v>
      </c>
      <c r="G296" s="193">
        <f>MAX(E296-'[1]1a'!$C$3,0)</f>
        <v>0</v>
      </c>
      <c r="H296" s="193" t="str">
        <f t="shared" si="13"/>
        <v/>
      </c>
      <c r="I296" s="193" t="str">
        <f t="shared" si="14"/>
        <v/>
      </c>
      <c r="J296" s="193"/>
    </row>
    <row r="297" spans="1:10" s="1" customFormat="1">
      <c r="A297" s="191">
        <v>45670</v>
      </c>
      <c r="B297" s="1" t="s">
        <v>175</v>
      </c>
      <c r="C297" s="192">
        <f t="shared" si="12"/>
        <v>47861.291666665951</v>
      </c>
      <c r="D297" s="1">
        <v>17.739999999999998</v>
      </c>
      <c r="E297" s="193">
        <v>23.307340425531915</v>
      </c>
      <c r="F297" s="1" t="s">
        <v>162</v>
      </c>
      <c r="G297" s="193">
        <f>MAX(E297-'[1]1a'!$C$3,0)</f>
        <v>0</v>
      </c>
      <c r="H297" s="193" t="str">
        <f t="shared" si="13"/>
        <v/>
      </c>
      <c r="I297" s="193" t="str">
        <f t="shared" si="14"/>
        <v/>
      </c>
      <c r="J297" s="193"/>
    </row>
    <row r="298" spans="1:10" s="1" customFormat="1">
      <c r="A298" s="191">
        <v>45670</v>
      </c>
      <c r="B298" s="1" t="s">
        <v>177</v>
      </c>
      <c r="C298" s="192">
        <f t="shared" si="12"/>
        <v>47861.333333332615</v>
      </c>
      <c r="D298" s="1">
        <v>20.32</v>
      </c>
      <c r="E298" s="193">
        <v>26.697021276595748</v>
      </c>
      <c r="F298" s="1" t="s">
        <v>162</v>
      </c>
      <c r="G298" s="193">
        <f>MAX(E298-'[1]1a'!$C$3,0)</f>
        <v>0</v>
      </c>
      <c r="H298" s="193" t="str">
        <f t="shared" si="13"/>
        <v/>
      </c>
      <c r="I298" s="193" t="str">
        <f t="shared" si="14"/>
        <v/>
      </c>
      <c r="J298" s="193"/>
    </row>
    <row r="299" spans="1:10" s="1" customFormat="1">
      <c r="A299" s="191">
        <v>45670</v>
      </c>
      <c r="B299" s="1" t="s">
        <v>179</v>
      </c>
      <c r="C299" s="192">
        <f t="shared" si="12"/>
        <v>47861.37499999928</v>
      </c>
      <c r="D299" s="1">
        <v>20.99</v>
      </c>
      <c r="E299" s="193">
        <v>27.577287234042554</v>
      </c>
      <c r="F299" s="1" t="s">
        <v>162</v>
      </c>
      <c r="G299" s="193">
        <f>MAX(E299-'[1]1a'!$C$3,0)</f>
        <v>0</v>
      </c>
      <c r="H299" s="193" t="str">
        <f t="shared" si="13"/>
        <v/>
      </c>
      <c r="I299" s="193" t="str">
        <f t="shared" si="14"/>
        <v/>
      </c>
      <c r="J299" s="193"/>
    </row>
    <row r="300" spans="1:10" s="1" customFormat="1">
      <c r="A300" s="191">
        <v>45670</v>
      </c>
      <c r="B300" s="1" t="s">
        <v>180</v>
      </c>
      <c r="C300" s="192">
        <f t="shared" si="12"/>
        <v>47861.416666665944</v>
      </c>
      <c r="D300" s="1">
        <v>20.98</v>
      </c>
      <c r="E300" s="193">
        <v>27.564148936170216</v>
      </c>
      <c r="F300" s="1" t="s">
        <v>162</v>
      </c>
      <c r="G300" s="193">
        <f>MAX(E300-'[1]1a'!$C$3,0)</f>
        <v>0</v>
      </c>
      <c r="H300" s="193" t="str">
        <f t="shared" si="13"/>
        <v/>
      </c>
      <c r="I300" s="193" t="str">
        <f t="shared" si="14"/>
        <v/>
      </c>
      <c r="J300" s="193"/>
    </row>
    <row r="301" spans="1:10" s="1" customFormat="1">
      <c r="A301" s="191">
        <v>45670</v>
      </c>
      <c r="B301" s="1" t="s">
        <v>181</v>
      </c>
      <c r="C301" s="192">
        <f t="shared" si="12"/>
        <v>47861.458333332608</v>
      </c>
      <c r="D301" s="1">
        <v>21.23</v>
      </c>
      <c r="E301" s="193">
        <v>27.892606382978727</v>
      </c>
      <c r="F301" s="1" t="s">
        <v>162</v>
      </c>
      <c r="G301" s="193">
        <f>MAX(E301-'[1]1a'!$C$3,0)</f>
        <v>0</v>
      </c>
      <c r="H301" s="193" t="str">
        <f t="shared" si="13"/>
        <v/>
      </c>
      <c r="I301" s="193" t="str">
        <f t="shared" si="14"/>
        <v/>
      </c>
      <c r="J301" s="193"/>
    </row>
    <row r="302" spans="1:10" s="1" customFormat="1">
      <c r="A302" s="191">
        <v>45670</v>
      </c>
      <c r="B302" s="1" t="s">
        <v>182</v>
      </c>
      <c r="C302" s="192">
        <f t="shared" si="12"/>
        <v>47861.499999999272</v>
      </c>
      <c r="D302" s="1">
        <v>21.54</v>
      </c>
      <c r="E302" s="193">
        <v>28.299893617021279</v>
      </c>
      <c r="F302" s="1" t="s">
        <v>162</v>
      </c>
      <c r="G302" s="193">
        <f>MAX(E302-'[1]1a'!$C$3,0)</f>
        <v>0</v>
      </c>
      <c r="H302" s="193" t="str">
        <f t="shared" si="13"/>
        <v/>
      </c>
      <c r="I302" s="193" t="str">
        <f t="shared" si="14"/>
        <v/>
      </c>
      <c r="J302" s="193"/>
    </row>
    <row r="303" spans="1:10" s="1" customFormat="1">
      <c r="A303" s="191">
        <v>45670</v>
      </c>
      <c r="B303" s="1" t="s">
        <v>184</v>
      </c>
      <c r="C303" s="192">
        <f t="shared" si="12"/>
        <v>47861.541666665937</v>
      </c>
      <c r="D303" s="1">
        <v>22.01</v>
      </c>
      <c r="E303" s="193">
        <v>28.917393617021283</v>
      </c>
      <c r="F303" s="1" t="s">
        <v>162</v>
      </c>
      <c r="G303" s="193">
        <f>MAX(E303-'[1]1a'!$C$3,0)</f>
        <v>0</v>
      </c>
      <c r="H303" s="193" t="str">
        <f t="shared" si="13"/>
        <v/>
      </c>
      <c r="I303" s="193" t="str">
        <f t="shared" si="14"/>
        <v/>
      </c>
      <c r="J303" s="193"/>
    </row>
    <row r="304" spans="1:10" s="1" customFormat="1">
      <c r="A304" s="191">
        <v>45670</v>
      </c>
      <c r="B304" s="1" t="s">
        <v>185</v>
      </c>
      <c r="C304" s="192">
        <f t="shared" si="12"/>
        <v>47861.583333332601</v>
      </c>
      <c r="D304" s="1">
        <v>22.46</v>
      </c>
      <c r="E304" s="193">
        <v>29.508617021276603</v>
      </c>
      <c r="F304" s="1" t="s">
        <v>162</v>
      </c>
      <c r="G304" s="193">
        <f>MAX(E304-'[1]1a'!$C$3,0)</f>
        <v>0</v>
      </c>
      <c r="H304" s="193" t="str">
        <f t="shared" si="13"/>
        <v/>
      </c>
      <c r="I304" s="193" t="str">
        <f t="shared" si="14"/>
        <v/>
      </c>
      <c r="J304" s="193"/>
    </row>
    <row r="305" spans="1:10" s="1" customFormat="1">
      <c r="A305" s="191">
        <v>45670</v>
      </c>
      <c r="B305" s="1" t="s">
        <v>186</v>
      </c>
      <c r="C305" s="192">
        <f t="shared" si="12"/>
        <v>47861.624999999265</v>
      </c>
      <c r="D305" s="1">
        <v>22.28</v>
      </c>
      <c r="E305" s="193">
        <v>29.272127659574473</v>
      </c>
      <c r="F305" s="1" t="s">
        <v>162</v>
      </c>
      <c r="G305" s="193">
        <f>MAX(E305-'[1]1a'!$C$3,0)</f>
        <v>0</v>
      </c>
      <c r="H305" s="193" t="str">
        <f t="shared" si="13"/>
        <v/>
      </c>
      <c r="I305" s="193" t="str">
        <f t="shared" si="14"/>
        <v/>
      </c>
      <c r="J305" s="193"/>
    </row>
    <row r="306" spans="1:10" s="1" customFormat="1">
      <c r="A306" s="191">
        <v>45670</v>
      </c>
      <c r="B306" s="1" t="s">
        <v>187</v>
      </c>
      <c r="C306" s="192">
        <f t="shared" si="12"/>
        <v>47861.666666665929</v>
      </c>
      <c r="D306" s="1">
        <v>22.34</v>
      </c>
      <c r="E306" s="193">
        <v>29.350957446808515</v>
      </c>
      <c r="F306" s="1" t="s">
        <v>162</v>
      </c>
      <c r="G306" s="193">
        <f>MAX(E306-'[1]1a'!$C$3,0)</f>
        <v>0</v>
      </c>
      <c r="H306" s="193" t="str">
        <f t="shared" si="13"/>
        <v/>
      </c>
      <c r="I306" s="193" t="str">
        <f t="shared" si="14"/>
        <v/>
      </c>
      <c r="J306" s="193"/>
    </row>
    <row r="307" spans="1:10" s="1" customFormat="1">
      <c r="A307" s="191">
        <v>45670</v>
      </c>
      <c r="B307" s="1" t="s">
        <v>188</v>
      </c>
      <c r="C307" s="192">
        <f t="shared" si="12"/>
        <v>47861.708333332594</v>
      </c>
      <c r="D307" s="1">
        <v>24.17</v>
      </c>
      <c r="E307" s="193">
        <v>31.755265957446817</v>
      </c>
      <c r="F307" s="1" t="s">
        <v>162</v>
      </c>
      <c r="G307" s="193">
        <f>MAX(E307-'[1]1a'!$C$3,0)</f>
        <v>0</v>
      </c>
      <c r="H307" s="193" t="str">
        <f t="shared" si="13"/>
        <v/>
      </c>
      <c r="I307" s="193" t="str">
        <f t="shared" si="14"/>
        <v/>
      </c>
      <c r="J307" s="193"/>
    </row>
    <row r="308" spans="1:10" s="1" customFormat="1">
      <c r="A308" s="191">
        <v>45670</v>
      </c>
      <c r="B308" s="1" t="s">
        <v>189</v>
      </c>
      <c r="C308" s="192">
        <f t="shared" si="12"/>
        <v>47861.749999999258</v>
      </c>
      <c r="D308" s="1">
        <v>25.57</v>
      </c>
      <c r="E308" s="193">
        <v>33.594627659574471</v>
      </c>
      <c r="F308" s="1" t="s">
        <v>162</v>
      </c>
      <c r="G308" s="193">
        <f>MAX(E308-'[1]1a'!$C$3,0)</f>
        <v>0</v>
      </c>
      <c r="H308" s="193" t="str">
        <f t="shared" si="13"/>
        <v/>
      </c>
      <c r="I308" s="193" t="str">
        <f t="shared" si="14"/>
        <v/>
      </c>
      <c r="J308" s="193"/>
    </row>
    <row r="309" spans="1:10" s="1" customFormat="1">
      <c r="A309" s="191">
        <v>45670</v>
      </c>
      <c r="B309" s="1" t="s">
        <v>190</v>
      </c>
      <c r="C309" s="192">
        <f t="shared" si="12"/>
        <v>47861.791666665922</v>
      </c>
      <c r="D309" s="1">
        <v>25.770000000000003</v>
      </c>
      <c r="E309" s="193">
        <v>33.857393617021287</v>
      </c>
      <c r="F309" s="1" t="s">
        <v>162</v>
      </c>
      <c r="G309" s="193">
        <f>MAX(E309-'[1]1a'!$C$3,0)</f>
        <v>0</v>
      </c>
      <c r="H309" s="193" t="str">
        <f t="shared" si="13"/>
        <v/>
      </c>
      <c r="I309" s="193" t="str">
        <f t="shared" si="14"/>
        <v/>
      </c>
      <c r="J309" s="193"/>
    </row>
    <row r="310" spans="1:10" s="1" customFormat="1">
      <c r="A310" s="191">
        <v>45670</v>
      </c>
      <c r="B310" s="1" t="s">
        <v>191</v>
      </c>
      <c r="C310" s="192">
        <f t="shared" si="12"/>
        <v>47861.833333332586</v>
      </c>
      <c r="D310" s="1">
        <v>24.38</v>
      </c>
      <c r="E310" s="193">
        <v>32.031170212765964</v>
      </c>
      <c r="F310" s="1" t="s">
        <v>162</v>
      </c>
      <c r="G310" s="193">
        <f>MAX(E310-'[1]1a'!$C$3,0)</f>
        <v>0</v>
      </c>
      <c r="H310" s="193" t="str">
        <f t="shared" si="13"/>
        <v/>
      </c>
      <c r="I310" s="193" t="str">
        <f t="shared" si="14"/>
        <v/>
      </c>
      <c r="J310" s="193"/>
    </row>
    <row r="311" spans="1:10" s="1" customFormat="1">
      <c r="A311" s="191">
        <v>45670</v>
      </c>
      <c r="B311" s="1" t="s">
        <v>192</v>
      </c>
      <c r="C311" s="192">
        <f t="shared" si="12"/>
        <v>47861.874999999251</v>
      </c>
      <c r="D311" s="1">
        <v>23.79</v>
      </c>
      <c r="E311" s="193">
        <v>31.256010638297877</v>
      </c>
      <c r="F311" s="1" t="s">
        <v>162</v>
      </c>
      <c r="G311" s="193">
        <f>MAX(E311-'[1]1a'!$C$3,0)</f>
        <v>0</v>
      </c>
      <c r="H311" s="193" t="str">
        <f t="shared" si="13"/>
        <v/>
      </c>
      <c r="I311" s="193" t="str">
        <f t="shared" si="14"/>
        <v/>
      </c>
      <c r="J311" s="193"/>
    </row>
    <row r="312" spans="1:10" s="1" customFormat="1">
      <c r="A312" s="191">
        <v>45670</v>
      </c>
      <c r="B312" s="1" t="s">
        <v>193</v>
      </c>
      <c r="C312" s="192">
        <f t="shared" si="12"/>
        <v>47861.916666665915</v>
      </c>
      <c r="D312" s="1">
        <v>22.66</v>
      </c>
      <c r="E312" s="193">
        <v>29.771382978723409</v>
      </c>
      <c r="F312" s="1" t="s">
        <v>162</v>
      </c>
      <c r="G312" s="193">
        <f>MAX(E312-'[1]1a'!$C$3,0)</f>
        <v>0</v>
      </c>
      <c r="H312" s="193" t="str">
        <f t="shared" si="13"/>
        <v/>
      </c>
      <c r="I312" s="193" t="str">
        <f t="shared" si="14"/>
        <v/>
      </c>
      <c r="J312" s="193"/>
    </row>
    <row r="313" spans="1:10" s="1" customFormat="1">
      <c r="A313" s="191">
        <v>45670</v>
      </c>
      <c r="B313" s="1" t="s">
        <v>194</v>
      </c>
      <c r="C313" s="192">
        <f t="shared" si="12"/>
        <v>47861.958333332579</v>
      </c>
      <c r="D313" s="1">
        <v>21.169999999999998</v>
      </c>
      <c r="E313" s="193">
        <v>27.813776595744681</v>
      </c>
      <c r="F313" s="1" t="s">
        <v>162</v>
      </c>
      <c r="G313" s="193">
        <f>MAX(E313-'[1]1a'!$C$3,0)</f>
        <v>0</v>
      </c>
      <c r="H313" s="193" t="str">
        <f t="shared" si="13"/>
        <v/>
      </c>
      <c r="I313" s="193" t="str">
        <f t="shared" si="14"/>
        <v/>
      </c>
      <c r="J313" s="193"/>
    </row>
    <row r="314" spans="1:10" s="1" customFormat="1">
      <c r="A314" s="191">
        <v>45671</v>
      </c>
      <c r="B314" s="1" t="s">
        <v>161</v>
      </c>
      <c r="C314" s="192">
        <f t="shared" si="12"/>
        <v>47861.999999999243</v>
      </c>
      <c r="D314" s="1">
        <v>19.34</v>
      </c>
      <c r="E314" s="193">
        <v>25.409468085106386</v>
      </c>
      <c r="F314" s="1" t="s">
        <v>162</v>
      </c>
      <c r="G314" s="193">
        <f>MAX(E314-'[1]1a'!$C$3,0)</f>
        <v>0</v>
      </c>
      <c r="H314" s="193" t="str">
        <f t="shared" si="13"/>
        <v/>
      </c>
      <c r="I314" s="193" t="str">
        <f t="shared" si="14"/>
        <v/>
      </c>
      <c r="J314" s="193"/>
    </row>
    <row r="315" spans="1:10" s="1" customFormat="1">
      <c r="A315" s="191">
        <v>45671</v>
      </c>
      <c r="B315" s="1" t="s">
        <v>163</v>
      </c>
      <c r="C315" s="192">
        <f t="shared" si="12"/>
        <v>47862.041666665908</v>
      </c>
      <c r="D315" s="1">
        <v>17.68</v>
      </c>
      <c r="E315" s="193">
        <v>23.228510638297877</v>
      </c>
      <c r="F315" s="1" t="s">
        <v>162</v>
      </c>
      <c r="G315" s="193">
        <f>MAX(E315-'[1]1a'!$C$3,0)</f>
        <v>0</v>
      </c>
      <c r="H315" s="193" t="str">
        <f t="shared" si="13"/>
        <v/>
      </c>
      <c r="I315" s="193" t="str">
        <f t="shared" si="14"/>
        <v/>
      </c>
      <c r="J315" s="193"/>
    </row>
    <row r="316" spans="1:10" s="1" customFormat="1">
      <c r="A316" s="191">
        <v>45671</v>
      </c>
      <c r="B316" s="1" t="s">
        <v>165</v>
      </c>
      <c r="C316" s="192">
        <f t="shared" si="12"/>
        <v>47862.083333332572</v>
      </c>
      <c r="D316" s="1">
        <v>17.14</v>
      </c>
      <c r="E316" s="193">
        <v>22.519042553191493</v>
      </c>
      <c r="F316" s="1" t="s">
        <v>162</v>
      </c>
      <c r="G316" s="193">
        <f>MAX(E316-'[1]1a'!$C$3,0)</f>
        <v>0</v>
      </c>
      <c r="H316" s="193" t="str">
        <f t="shared" si="13"/>
        <v/>
      </c>
      <c r="I316" s="193" t="str">
        <f t="shared" si="14"/>
        <v/>
      </c>
      <c r="J316" s="193"/>
    </row>
    <row r="317" spans="1:10" s="1" customFormat="1">
      <c r="A317" s="191">
        <v>45671</v>
      </c>
      <c r="B317" s="1" t="s">
        <v>167</v>
      </c>
      <c r="C317" s="192">
        <f t="shared" si="12"/>
        <v>47862.124999999236</v>
      </c>
      <c r="D317" s="1">
        <v>16.48</v>
      </c>
      <c r="E317" s="193">
        <v>21.651914893617025</v>
      </c>
      <c r="F317" s="1" t="s">
        <v>162</v>
      </c>
      <c r="G317" s="193">
        <f>MAX(E317-'[1]1a'!$C$3,0)</f>
        <v>0</v>
      </c>
      <c r="H317" s="193" t="str">
        <f t="shared" si="13"/>
        <v/>
      </c>
      <c r="I317" s="193" t="str">
        <f t="shared" si="14"/>
        <v/>
      </c>
      <c r="J317" s="193"/>
    </row>
    <row r="318" spans="1:10" s="1" customFormat="1">
      <c r="A318" s="191">
        <v>45671</v>
      </c>
      <c r="B318" s="1" t="s">
        <v>169</v>
      </c>
      <c r="C318" s="192">
        <f t="shared" si="12"/>
        <v>47862.1666666659</v>
      </c>
      <c r="D318" s="1">
        <v>16.28</v>
      </c>
      <c r="E318" s="193">
        <v>21.389148936170219</v>
      </c>
      <c r="F318" s="1" t="s">
        <v>162</v>
      </c>
      <c r="G318" s="193">
        <f>MAX(E318-'[1]1a'!$C$3,0)</f>
        <v>0</v>
      </c>
      <c r="H318" s="193" t="str">
        <f t="shared" si="13"/>
        <v/>
      </c>
      <c r="I318" s="193" t="str">
        <f t="shared" si="14"/>
        <v/>
      </c>
      <c r="J318" s="193"/>
    </row>
    <row r="319" spans="1:10" s="1" customFormat="1">
      <c r="A319" s="191">
        <v>45671</v>
      </c>
      <c r="B319" s="1" t="s">
        <v>171</v>
      </c>
      <c r="C319" s="192">
        <f t="shared" si="12"/>
        <v>47862.208333332565</v>
      </c>
      <c r="D319" s="1">
        <v>16.55</v>
      </c>
      <c r="E319" s="193">
        <v>21.743882978723409</v>
      </c>
      <c r="F319" s="1" t="s">
        <v>162</v>
      </c>
      <c r="G319" s="193">
        <f>MAX(E319-'[1]1a'!$C$3,0)</f>
        <v>0</v>
      </c>
      <c r="H319" s="193" t="str">
        <f t="shared" si="13"/>
        <v/>
      </c>
      <c r="I319" s="193" t="str">
        <f t="shared" si="14"/>
        <v/>
      </c>
      <c r="J319" s="193"/>
    </row>
    <row r="320" spans="1:10" s="1" customFormat="1">
      <c r="A320" s="191">
        <v>45671</v>
      </c>
      <c r="B320" s="1" t="s">
        <v>173</v>
      </c>
      <c r="C320" s="192">
        <f t="shared" si="12"/>
        <v>47862.249999999229</v>
      </c>
      <c r="D320" s="1">
        <v>17.600000000000001</v>
      </c>
      <c r="E320" s="193">
        <v>23.123404255319155</v>
      </c>
      <c r="F320" s="1" t="s">
        <v>162</v>
      </c>
      <c r="G320" s="193">
        <f>MAX(E320-'[1]1a'!$C$3,0)</f>
        <v>0</v>
      </c>
      <c r="H320" s="193" t="str">
        <f t="shared" si="13"/>
        <v/>
      </c>
      <c r="I320" s="193" t="str">
        <f t="shared" si="14"/>
        <v/>
      </c>
      <c r="J320" s="193"/>
    </row>
    <row r="321" spans="1:10" s="1" customFormat="1">
      <c r="A321" s="191">
        <v>45671</v>
      </c>
      <c r="B321" s="1" t="s">
        <v>175</v>
      </c>
      <c r="C321" s="192">
        <f t="shared" si="12"/>
        <v>47862.291666665893</v>
      </c>
      <c r="D321" s="1">
        <v>19.849999999999998</v>
      </c>
      <c r="E321" s="193">
        <v>26.079521276595745</v>
      </c>
      <c r="F321" s="1" t="s">
        <v>162</v>
      </c>
      <c r="G321" s="193">
        <f>MAX(E321-'[1]1a'!$C$3,0)</f>
        <v>0</v>
      </c>
      <c r="H321" s="193" t="str">
        <f t="shared" si="13"/>
        <v/>
      </c>
      <c r="I321" s="193" t="str">
        <f t="shared" si="14"/>
        <v/>
      </c>
      <c r="J321" s="193"/>
    </row>
    <row r="322" spans="1:10" s="1" customFormat="1">
      <c r="A322" s="191">
        <v>45671</v>
      </c>
      <c r="B322" s="1" t="s">
        <v>177</v>
      </c>
      <c r="C322" s="192">
        <f t="shared" si="12"/>
        <v>47862.333333332557</v>
      </c>
      <c r="D322" s="1">
        <v>22.23</v>
      </c>
      <c r="E322" s="193">
        <v>29.206436170212772</v>
      </c>
      <c r="F322" s="1" t="s">
        <v>162</v>
      </c>
      <c r="G322" s="193">
        <f>MAX(E322-'[1]1a'!$C$3,0)</f>
        <v>0</v>
      </c>
      <c r="H322" s="193" t="str">
        <f t="shared" si="13"/>
        <v/>
      </c>
      <c r="I322" s="193" t="str">
        <f t="shared" si="14"/>
        <v/>
      </c>
      <c r="J322" s="193"/>
    </row>
    <row r="323" spans="1:10" s="1" customFormat="1">
      <c r="A323" s="191">
        <v>45671</v>
      </c>
      <c r="B323" s="1" t="s">
        <v>179</v>
      </c>
      <c r="C323" s="192">
        <f t="shared" si="12"/>
        <v>47862.374999999221</v>
      </c>
      <c r="D323" s="1">
        <v>22.87</v>
      </c>
      <c r="E323" s="193">
        <v>30.04728723404256</v>
      </c>
      <c r="F323" s="1" t="s">
        <v>162</v>
      </c>
      <c r="G323" s="193">
        <f>MAX(E323-'[1]1a'!$C$3,0)</f>
        <v>0</v>
      </c>
      <c r="H323" s="193" t="str">
        <f t="shared" si="13"/>
        <v/>
      </c>
      <c r="I323" s="193" t="str">
        <f t="shared" si="14"/>
        <v/>
      </c>
      <c r="J323" s="193"/>
    </row>
    <row r="324" spans="1:10" s="1" customFormat="1">
      <c r="A324" s="191">
        <v>45671</v>
      </c>
      <c r="B324" s="1" t="s">
        <v>180</v>
      </c>
      <c r="C324" s="192">
        <f t="shared" ref="C324:C387" si="15">C323 + TIME(1,0,0)</f>
        <v>47862.416666665886</v>
      </c>
      <c r="D324" s="1">
        <v>22.79</v>
      </c>
      <c r="E324" s="193">
        <v>29.942180851063835</v>
      </c>
      <c r="F324" s="1" t="s">
        <v>162</v>
      </c>
      <c r="G324" s="193">
        <f>MAX(E324-'[1]1a'!$C$3,0)</f>
        <v>0</v>
      </c>
      <c r="H324" s="193" t="str">
        <f t="shared" ref="H324:H387" si="16">IF(F324="Y",IF(F323="Y",H323+1,1),"")</f>
        <v/>
      </c>
      <c r="I324" s="193" t="str">
        <f t="shared" ref="I324:I387" si="17">IF(AND(F324="Y",F325&lt;&gt;"Y"),H324,"")</f>
        <v/>
      </c>
      <c r="J324" s="193"/>
    </row>
    <row r="325" spans="1:10" s="1" customFormat="1">
      <c r="A325" s="191">
        <v>45671</v>
      </c>
      <c r="B325" s="1" t="s">
        <v>181</v>
      </c>
      <c r="C325" s="192">
        <f t="shared" si="15"/>
        <v>47862.45833333255</v>
      </c>
      <c r="D325" s="1">
        <v>23.08</v>
      </c>
      <c r="E325" s="193">
        <v>30.323191489361704</v>
      </c>
      <c r="F325" s="1" t="s">
        <v>162</v>
      </c>
      <c r="G325" s="193">
        <f>MAX(E325-'[1]1a'!$C$3,0)</f>
        <v>0</v>
      </c>
      <c r="H325" s="193" t="str">
        <f t="shared" si="16"/>
        <v/>
      </c>
      <c r="I325" s="193" t="str">
        <f t="shared" si="17"/>
        <v/>
      </c>
      <c r="J325" s="193"/>
    </row>
    <row r="326" spans="1:10" s="1" customFormat="1">
      <c r="A326" s="191">
        <v>45671</v>
      </c>
      <c r="B326" s="1" t="s">
        <v>182</v>
      </c>
      <c r="C326" s="192">
        <f t="shared" si="15"/>
        <v>47862.499999999214</v>
      </c>
      <c r="D326" s="1">
        <v>22.759999999999998</v>
      </c>
      <c r="E326" s="193">
        <v>29.90276595744681</v>
      </c>
      <c r="F326" s="1" t="s">
        <v>162</v>
      </c>
      <c r="G326" s="193">
        <f>MAX(E326-'[1]1a'!$C$3,0)</f>
        <v>0</v>
      </c>
      <c r="H326" s="193" t="str">
        <f t="shared" si="16"/>
        <v/>
      </c>
      <c r="I326" s="193" t="str">
        <f t="shared" si="17"/>
        <v/>
      </c>
      <c r="J326" s="193"/>
    </row>
    <row r="327" spans="1:10" s="1" customFormat="1">
      <c r="A327" s="191">
        <v>45671</v>
      </c>
      <c r="B327" s="1" t="s">
        <v>184</v>
      </c>
      <c r="C327" s="192">
        <f t="shared" si="15"/>
        <v>47862.541666665878</v>
      </c>
      <c r="D327" s="1">
        <v>22.910000000000004</v>
      </c>
      <c r="E327" s="193">
        <v>30.099840425531923</v>
      </c>
      <c r="F327" s="1" t="s">
        <v>162</v>
      </c>
      <c r="G327" s="193">
        <f>MAX(E327-'[1]1a'!$C$3,0)</f>
        <v>0</v>
      </c>
      <c r="H327" s="193" t="str">
        <f t="shared" si="16"/>
        <v/>
      </c>
      <c r="I327" s="193" t="str">
        <f t="shared" si="17"/>
        <v/>
      </c>
      <c r="J327" s="193"/>
    </row>
    <row r="328" spans="1:10" s="1" customFormat="1">
      <c r="A328" s="191">
        <v>45671</v>
      </c>
      <c r="B328" s="1" t="s">
        <v>185</v>
      </c>
      <c r="C328" s="192">
        <f t="shared" si="15"/>
        <v>47862.583333332543</v>
      </c>
      <c r="D328" s="1">
        <v>22.55</v>
      </c>
      <c r="E328" s="193">
        <v>29.626861702127666</v>
      </c>
      <c r="F328" s="1" t="s">
        <v>162</v>
      </c>
      <c r="G328" s="193">
        <f>MAX(E328-'[1]1a'!$C$3,0)</f>
        <v>0</v>
      </c>
      <c r="H328" s="193" t="str">
        <f t="shared" si="16"/>
        <v/>
      </c>
      <c r="I328" s="193" t="str">
        <f t="shared" si="17"/>
        <v/>
      </c>
      <c r="J328" s="193"/>
    </row>
    <row r="329" spans="1:10" s="1" customFormat="1">
      <c r="A329" s="191">
        <v>45671</v>
      </c>
      <c r="B329" s="1" t="s">
        <v>186</v>
      </c>
      <c r="C329" s="192">
        <f t="shared" si="15"/>
        <v>47862.624999999207</v>
      </c>
      <c r="D329" s="1">
        <v>22.21</v>
      </c>
      <c r="E329" s="193">
        <v>29.180159574468092</v>
      </c>
      <c r="F329" s="1" t="s">
        <v>162</v>
      </c>
      <c r="G329" s="193">
        <f>MAX(E329-'[1]1a'!$C$3,0)</f>
        <v>0</v>
      </c>
      <c r="H329" s="193" t="str">
        <f t="shared" si="16"/>
        <v/>
      </c>
      <c r="I329" s="193" t="str">
        <f t="shared" si="17"/>
        <v/>
      </c>
      <c r="J329" s="193"/>
    </row>
    <row r="330" spans="1:10" s="1" customFormat="1">
      <c r="A330" s="191">
        <v>45671</v>
      </c>
      <c r="B330" s="1" t="s">
        <v>187</v>
      </c>
      <c r="C330" s="192">
        <f t="shared" si="15"/>
        <v>47862.666666665871</v>
      </c>
      <c r="D330" s="1">
        <v>22.02</v>
      </c>
      <c r="E330" s="193">
        <v>28.930531914893621</v>
      </c>
      <c r="F330" s="1" t="s">
        <v>162</v>
      </c>
      <c r="G330" s="193">
        <f>MAX(E330-'[1]1a'!$C$3,0)</f>
        <v>0</v>
      </c>
      <c r="H330" s="193" t="str">
        <f t="shared" si="16"/>
        <v/>
      </c>
      <c r="I330" s="193" t="str">
        <f t="shared" si="17"/>
        <v/>
      </c>
      <c r="J330" s="193"/>
    </row>
    <row r="331" spans="1:10" s="1" customFormat="1">
      <c r="A331" s="191">
        <v>45671</v>
      </c>
      <c r="B331" s="1" t="s">
        <v>188</v>
      </c>
      <c r="C331" s="192">
        <f t="shared" si="15"/>
        <v>47862.708333332535</v>
      </c>
      <c r="D331" s="1">
        <v>23.740000000000002</v>
      </c>
      <c r="E331" s="193">
        <v>31.190319148936176</v>
      </c>
      <c r="F331" s="1" t="s">
        <v>162</v>
      </c>
      <c r="G331" s="193">
        <f>MAX(E331-'[1]1a'!$C$3,0)</f>
        <v>0</v>
      </c>
      <c r="H331" s="193" t="str">
        <f t="shared" si="16"/>
        <v/>
      </c>
      <c r="I331" s="193" t="str">
        <f t="shared" si="17"/>
        <v/>
      </c>
      <c r="J331" s="193"/>
    </row>
    <row r="332" spans="1:10" s="1" customFormat="1">
      <c r="A332" s="191">
        <v>45671</v>
      </c>
      <c r="B332" s="1" t="s">
        <v>189</v>
      </c>
      <c r="C332" s="192">
        <f t="shared" si="15"/>
        <v>47862.7499999992</v>
      </c>
      <c r="D332" s="1">
        <v>26.55</v>
      </c>
      <c r="E332" s="193">
        <v>34.882180851063836</v>
      </c>
      <c r="F332" s="1" t="s">
        <v>162</v>
      </c>
      <c r="G332" s="193">
        <f>MAX(E332-'[1]1a'!$C$3,0)</f>
        <v>0</v>
      </c>
      <c r="H332" s="193" t="str">
        <f t="shared" si="16"/>
        <v/>
      </c>
      <c r="I332" s="193" t="str">
        <f t="shared" si="17"/>
        <v/>
      </c>
      <c r="J332" s="193"/>
    </row>
    <row r="333" spans="1:10" s="1" customFormat="1">
      <c r="A333" s="191">
        <v>45671</v>
      </c>
      <c r="B333" s="1" t="s">
        <v>190</v>
      </c>
      <c r="C333" s="192">
        <f t="shared" si="15"/>
        <v>47862.791666665864</v>
      </c>
      <c r="D333" s="1">
        <v>26.13</v>
      </c>
      <c r="E333" s="193">
        <v>34.330372340425534</v>
      </c>
      <c r="F333" s="1" t="s">
        <v>162</v>
      </c>
      <c r="G333" s="193">
        <f>MAX(E333-'[1]1a'!$C$3,0)</f>
        <v>0</v>
      </c>
      <c r="H333" s="193" t="str">
        <f t="shared" si="16"/>
        <v/>
      </c>
      <c r="I333" s="193" t="str">
        <f t="shared" si="17"/>
        <v/>
      </c>
      <c r="J333" s="193"/>
    </row>
    <row r="334" spans="1:10" s="1" customFormat="1">
      <c r="A334" s="191">
        <v>45671</v>
      </c>
      <c r="B334" s="1" t="s">
        <v>191</v>
      </c>
      <c r="C334" s="192">
        <f t="shared" si="15"/>
        <v>47862.833333332528</v>
      </c>
      <c r="D334" s="1">
        <v>25.04</v>
      </c>
      <c r="E334" s="193">
        <v>32.898297872340429</v>
      </c>
      <c r="F334" s="1" t="s">
        <v>162</v>
      </c>
      <c r="G334" s="193">
        <f>MAX(E334-'[1]1a'!$C$3,0)</f>
        <v>0</v>
      </c>
      <c r="H334" s="193" t="str">
        <f t="shared" si="16"/>
        <v/>
      </c>
      <c r="I334" s="193" t="str">
        <f t="shared" si="17"/>
        <v/>
      </c>
      <c r="J334" s="193"/>
    </row>
    <row r="335" spans="1:10" s="1" customFormat="1">
      <c r="A335" s="191">
        <v>45671</v>
      </c>
      <c r="B335" s="1" t="s">
        <v>192</v>
      </c>
      <c r="C335" s="192">
        <f t="shared" si="15"/>
        <v>47862.874999999192</v>
      </c>
      <c r="D335" s="1">
        <v>24.619999999999997</v>
      </c>
      <c r="E335" s="193">
        <v>32.346489361702126</v>
      </c>
      <c r="F335" s="1" t="s">
        <v>162</v>
      </c>
      <c r="G335" s="193">
        <f>MAX(E335-'[1]1a'!$C$3,0)</f>
        <v>0</v>
      </c>
      <c r="H335" s="193" t="str">
        <f t="shared" si="16"/>
        <v/>
      </c>
      <c r="I335" s="193" t="str">
        <f t="shared" si="17"/>
        <v/>
      </c>
      <c r="J335" s="193"/>
    </row>
    <row r="336" spans="1:10" s="1" customFormat="1">
      <c r="A336" s="191">
        <v>45671</v>
      </c>
      <c r="B336" s="1" t="s">
        <v>193</v>
      </c>
      <c r="C336" s="192">
        <f t="shared" si="15"/>
        <v>47862.916666665857</v>
      </c>
      <c r="D336" s="1">
        <v>23.96</v>
      </c>
      <c r="E336" s="193">
        <v>31.479361702127665</v>
      </c>
      <c r="F336" s="1" t="s">
        <v>162</v>
      </c>
      <c r="G336" s="193">
        <f>MAX(E336-'[1]1a'!$C$3,0)</f>
        <v>0</v>
      </c>
      <c r="H336" s="193" t="str">
        <f t="shared" si="16"/>
        <v/>
      </c>
      <c r="I336" s="193" t="str">
        <f t="shared" si="17"/>
        <v/>
      </c>
      <c r="J336" s="193"/>
    </row>
    <row r="337" spans="1:10" s="1" customFormat="1">
      <c r="A337" s="191">
        <v>45671</v>
      </c>
      <c r="B337" s="1" t="s">
        <v>194</v>
      </c>
      <c r="C337" s="192">
        <f t="shared" si="15"/>
        <v>47862.958333332521</v>
      </c>
      <c r="D337" s="1">
        <v>22.58</v>
      </c>
      <c r="E337" s="193">
        <v>29.666276595744684</v>
      </c>
      <c r="F337" s="1" t="s">
        <v>162</v>
      </c>
      <c r="G337" s="193">
        <f>MAX(E337-'[1]1a'!$C$3,0)</f>
        <v>0</v>
      </c>
      <c r="H337" s="193" t="str">
        <f t="shared" si="16"/>
        <v/>
      </c>
      <c r="I337" s="193" t="str">
        <f t="shared" si="17"/>
        <v/>
      </c>
      <c r="J337" s="193"/>
    </row>
    <row r="338" spans="1:10" s="1" customFormat="1">
      <c r="A338" s="191">
        <v>45672</v>
      </c>
      <c r="B338" s="1" t="s">
        <v>161</v>
      </c>
      <c r="C338" s="192">
        <f t="shared" si="15"/>
        <v>47862.999999999185</v>
      </c>
      <c r="D338" s="1">
        <v>20.439999999999998</v>
      </c>
      <c r="E338" s="193">
        <v>26.854680851063829</v>
      </c>
      <c r="F338" s="1" t="s">
        <v>162</v>
      </c>
      <c r="G338" s="193">
        <f>MAX(E338-'[1]1a'!$C$3,0)</f>
        <v>0</v>
      </c>
      <c r="H338" s="193" t="str">
        <f t="shared" si="16"/>
        <v/>
      </c>
      <c r="I338" s="193" t="str">
        <f t="shared" si="17"/>
        <v/>
      </c>
      <c r="J338" s="193"/>
    </row>
    <row r="339" spans="1:10" s="1" customFormat="1">
      <c r="A339" s="191">
        <v>45672</v>
      </c>
      <c r="B339" s="1" t="s">
        <v>163</v>
      </c>
      <c r="C339" s="192">
        <f t="shared" si="15"/>
        <v>47863.041666665849</v>
      </c>
      <c r="D339" s="1">
        <v>18.59</v>
      </c>
      <c r="E339" s="193">
        <v>24.424095744680855</v>
      </c>
      <c r="F339" s="1" t="s">
        <v>162</v>
      </c>
      <c r="G339" s="193">
        <f>MAX(E339-'[1]1a'!$C$3,0)</f>
        <v>0</v>
      </c>
      <c r="H339" s="193" t="str">
        <f t="shared" si="16"/>
        <v/>
      </c>
      <c r="I339" s="193" t="str">
        <f t="shared" si="17"/>
        <v/>
      </c>
      <c r="J339" s="193"/>
    </row>
    <row r="340" spans="1:10" s="1" customFormat="1">
      <c r="A340" s="191">
        <v>45672</v>
      </c>
      <c r="B340" s="1" t="s">
        <v>165</v>
      </c>
      <c r="C340" s="192">
        <f t="shared" si="15"/>
        <v>47863.083333332514</v>
      </c>
      <c r="D340" s="1">
        <v>17.75</v>
      </c>
      <c r="E340" s="193">
        <v>23.320478723404261</v>
      </c>
      <c r="F340" s="1" t="s">
        <v>162</v>
      </c>
      <c r="G340" s="193">
        <f>MAX(E340-'[1]1a'!$C$3,0)</f>
        <v>0</v>
      </c>
      <c r="H340" s="193" t="str">
        <f t="shared" si="16"/>
        <v/>
      </c>
      <c r="I340" s="193" t="str">
        <f t="shared" si="17"/>
        <v/>
      </c>
      <c r="J340" s="193"/>
    </row>
    <row r="341" spans="1:10" s="1" customFormat="1">
      <c r="A341" s="191">
        <v>45672</v>
      </c>
      <c r="B341" s="1" t="s">
        <v>167</v>
      </c>
      <c r="C341" s="192">
        <f t="shared" si="15"/>
        <v>47863.124999999178</v>
      </c>
      <c r="D341" s="1">
        <v>17.22</v>
      </c>
      <c r="E341" s="193">
        <v>22.624148936170215</v>
      </c>
      <c r="F341" s="1" t="s">
        <v>162</v>
      </c>
      <c r="G341" s="193">
        <f>MAX(E341-'[1]1a'!$C$3,0)</f>
        <v>0</v>
      </c>
      <c r="H341" s="193" t="str">
        <f t="shared" si="16"/>
        <v/>
      </c>
      <c r="I341" s="193" t="str">
        <f t="shared" si="17"/>
        <v/>
      </c>
      <c r="J341" s="193"/>
    </row>
    <row r="342" spans="1:10" s="1" customFormat="1">
      <c r="A342" s="191">
        <v>45672</v>
      </c>
      <c r="B342" s="1" t="s">
        <v>169</v>
      </c>
      <c r="C342" s="192">
        <f t="shared" si="15"/>
        <v>47863.166666665842</v>
      </c>
      <c r="D342" s="1">
        <v>16.93</v>
      </c>
      <c r="E342" s="193">
        <v>22.243138297872342</v>
      </c>
      <c r="F342" s="1" t="s">
        <v>162</v>
      </c>
      <c r="G342" s="193">
        <f>MAX(E342-'[1]1a'!$C$3,0)</f>
        <v>0</v>
      </c>
      <c r="H342" s="193" t="str">
        <f t="shared" si="16"/>
        <v/>
      </c>
      <c r="I342" s="193" t="str">
        <f t="shared" si="17"/>
        <v/>
      </c>
      <c r="J342" s="193"/>
    </row>
    <row r="343" spans="1:10" s="1" customFormat="1">
      <c r="A343" s="191">
        <v>45672</v>
      </c>
      <c r="B343" s="1" t="s">
        <v>171</v>
      </c>
      <c r="C343" s="192">
        <f t="shared" si="15"/>
        <v>47863.208333332506</v>
      </c>
      <c r="D343" s="1">
        <v>17.509999999999998</v>
      </c>
      <c r="E343" s="193">
        <v>23.005159574468085</v>
      </c>
      <c r="F343" s="1" t="s">
        <v>162</v>
      </c>
      <c r="G343" s="193">
        <f>MAX(E343-'[1]1a'!$C$3,0)</f>
        <v>0</v>
      </c>
      <c r="H343" s="193" t="str">
        <f t="shared" si="16"/>
        <v/>
      </c>
      <c r="I343" s="193" t="str">
        <f t="shared" si="17"/>
        <v/>
      </c>
      <c r="J343" s="193"/>
    </row>
    <row r="344" spans="1:10" s="1" customFormat="1">
      <c r="A344" s="191">
        <v>45672</v>
      </c>
      <c r="B344" s="1" t="s">
        <v>173</v>
      </c>
      <c r="C344" s="192">
        <f t="shared" si="15"/>
        <v>47863.249999999171</v>
      </c>
      <c r="D344" s="1">
        <v>18.099999999999998</v>
      </c>
      <c r="E344" s="193">
        <v>23.780319148936172</v>
      </c>
      <c r="F344" s="1" t="s">
        <v>162</v>
      </c>
      <c r="G344" s="193">
        <f>MAX(E344-'[1]1a'!$C$3,0)</f>
        <v>0</v>
      </c>
      <c r="H344" s="193" t="str">
        <f t="shared" si="16"/>
        <v/>
      </c>
      <c r="I344" s="193" t="str">
        <f t="shared" si="17"/>
        <v/>
      </c>
      <c r="J344" s="193"/>
    </row>
    <row r="345" spans="1:10" s="1" customFormat="1">
      <c r="A345" s="191">
        <v>45672</v>
      </c>
      <c r="B345" s="1" t="s">
        <v>175</v>
      </c>
      <c r="C345" s="192">
        <f t="shared" si="15"/>
        <v>47863.291666665835</v>
      </c>
      <c r="D345" s="1">
        <v>20.96</v>
      </c>
      <c r="E345" s="193">
        <v>27.537872340425537</v>
      </c>
      <c r="F345" s="1" t="s">
        <v>162</v>
      </c>
      <c r="G345" s="193">
        <f>MAX(E345-'[1]1a'!$C$3,0)</f>
        <v>0</v>
      </c>
      <c r="H345" s="193" t="str">
        <f t="shared" si="16"/>
        <v/>
      </c>
      <c r="I345" s="193" t="str">
        <f t="shared" si="17"/>
        <v/>
      </c>
      <c r="J345" s="193"/>
    </row>
    <row r="346" spans="1:10" s="1" customFormat="1">
      <c r="A346" s="191">
        <v>45672</v>
      </c>
      <c r="B346" s="1" t="s">
        <v>177</v>
      </c>
      <c r="C346" s="192">
        <f t="shared" si="15"/>
        <v>47863.333333332499</v>
      </c>
      <c r="D346" s="1">
        <v>22.78</v>
      </c>
      <c r="E346" s="193">
        <v>29.929042553191497</v>
      </c>
      <c r="F346" s="1" t="s">
        <v>162</v>
      </c>
      <c r="G346" s="193">
        <f>MAX(E346-'[1]1a'!$C$3,0)</f>
        <v>0</v>
      </c>
      <c r="H346" s="193" t="str">
        <f t="shared" si="16"/>
        <v/>
      </c>
      <c r="I346" s="193" t="str">
        <f t="shared" si="17"/>
        <v/>
      </c>
      <c r="J346" s="193"/>
    </row>
    <row r="347" spans="1:10" s="1" customFormat="1">
      <c r="A347" s="191">
        <v>45672</v>
      </c>
      <c r="B347" s="1" t="s">
        <v>179</v>
      </c>
      <c r="C347" s="192">
        <f t="shared" si="15"/>
        <v>47863.374999999163</v>
      </c>
      <c r="D347" s="1">
        <v>23.03</v>
      </c>
      <c r="E347" s="193">
        <v>30.257500000000007</v>
      </c>
      <c r="F347" s="1" t="s">
        <v>162</v>
      </c>
      <c r="G347" s="193">
        <f>MAX(E347-'[1]1a'!$C$3,0)</f>
        <v>0</v>
      </c>
      <c r="H347" s="193" t="str">
        <f t="shared" si="16"/>
        <v/>
      </c>
      <c r="I347" s="193" t="str">
        <f t="shared" si="17"/>
        <v/>
      </c>
      <c r="J347" s="193"/>
    </row>
    <row r="348" spans="1:10" s="1" customFormat="1">
      <c r="A348" s="191">
        <v>45672</v>
      </c>
      <c r="B348" s="1" t="s">
        <v>180</v>
      </c>
      <c r="C348" s="192">
        <f t="shared" si="15"/>
        <v>47863.416666665828</v>
      </c>
      <c r="D348" s="1">
        <v>22.95</v>
      </c>
      <c r="E348" s="193">
        <v>30.152393617021282</v>
      </c>
      <c r="F348" s="1" t="s">
        <v>162</v>
      </c>
      <c r="G348" s="193">
        <f>MAX(E348-'[1]1a'!$C$3,0)</f>
        <v>0</v>
      </c>
      <c r="H348" s="193" t="str">
        <f t="shared" si="16"/>
        <v/>
      </c>
      <c r="I348" s="193" t="str">
        <f t="shared" si="17"/>
        <v/>
      </c>
      <c r="J348" s="193"/>
    </row>
    <row r="349" spans="1:10" s="1" customFormat="1">
      <c r="A349" s="191">
        <v>45672</v>
      </c>
      <c r="B349" s="1" t="s">
        <v>181</v>
      </c>
      <c r="C349" s="192">
        <f t="shared" si="15"/>
        <v>47863.458333332492</v>
      </c>
      <c r="D349" s="1">
        <v>23.31</v>
      </c>
      <c r="E349" s="193">
        <v>30.625372340425535</v>
      </c>
      <c r="F349" s="1" t="s">
        <v>162</v>
      </c>
      <c r="G349" s="193">
        <f>MAX(E349-'[1]1a'!$C$3,0)</f>
        <v>0</v>
      </c>
      <c r="H349" s="193" t="str">
        <f t="shared" si="16"/>
        <v/>
      </c>
      <c r="I349" s="193" t="str">
        <f t="shared" si="17"/>
        <v/>
      </c>
      <c r="J349" s="193"/>
    </row>
    <row r="350" spans="1:10" s="1" customFormat="1">
      <c r="A350" s="191">
        <v>45672</v>
      </c>
      <c r="B350" s="1" t="s">
        <v>182</v>
      </c>
      <c r="C350" s="192">
        <f t="shared" si="15"/>
        <v>47863.499999999156</v>
      </c>
      <c r="D350" s="1">
        <v>23.64</v>
      </c>
      <c r="E350" s="193">
        <v>31.058936170212771</v>
      </c>
      <c r="F350" s="1" t="s">
        <v>162</v>
      </c>
      <c r="G350" s="193">
        <f>MAX(E350-'[1]1a'!$C$3,0)</f>
        <v>0</v>
      </c>
      <c r="H350" s="193" t="str">
        <f t="shared" si="16"/>
        <v/>
      </c>
      <c r="I350" s="193" t="str">
        <f t="shared" si="17"/>
        <v/>
      </c>
      <c r="J350" s="193"/>
    </row>
    <row r="351" spans="1:10" s="1" customFormat="1">
      <c r="A351" s="191">
        <v>45672</v>
      </c>
      <c r="B351" s="1" t="s">
        <v>184</v>
      </c>
      <c r="C351" s="192">
        <f t="shared" si="15"/>
        <v>47863.54166666582</v>
      </c>
      <c r="D351" s="1">
        <v>23.73</v>
      </c>
      <c r="E351" s="193">
        <v>31.177180851063834</v>
      </c>
      <c r="F351" s="1" t="s">
        <v>162</v>
      </c>
      <c r="G351" s="193">
        <f>MAX(E351-'[1]1a'!$C$3,0)</f>
        <v>0</v>
      </c>
      <c r="H351" s="193" t="str">
        <f t="shared" si="16"/>
        <v/>
      </c>
      <c r="I351" s="193" t="str">
        <f t="shared" si="17"/>
        <v/>
      </c>
      <c r="J351" s="193"/>
    </row>
    <row r="352" spans="1:10" s="1" customFormat="1">
      <c r="A352" s="191">
        <v>45672</v>
      </c>
      <c r="B352" s="1" t="s">
        <v>185</v>
      </c>
      <c r="C352" s="192">
        <f t="shared" si="15"/>
        <v>47863.583333332484</v>
      </c>
      <c r="D352" s="1">
        <v>23.28</v>
      </c>
      <c r="E352" s="193">
        <v>30.585957446808518</v>
      </c>
      <c r="F352" s="1" t="s">
        <v>162</v>
      </c>
      <c r="G352" s="193">
        <f>MAX(E352-'[1]1a'!$C$3,0)</f>
        <v>0</v>
      </c>
      <c r="H352" s="193" t="str">
        <f t="shared" si="16"/>
        <v/>
      </c>
      <c r="I352" s="193" t="str">
        <f t="shared" si="17"/>
        <v/>
      </c>
      <c r="J352" s="193"/>
    </row>
    <row r="353" spans="1:10" s="1" customFormat="1">
      <c r="A353" s="191">
        <v>45672</v>
      </c>
      <c r="B353" s="1" t="s">
        <v>186</v>
      </c>
      <c r="C353" s="192">
        <f t="shared" si="15"/>
        <v>47863.624999999149</v>
      </c>
      <c r="D353" s="1">
        <v>23.05</v>
      </c>
      <c r="E353" s="193">
        <v>30.283776595744687</v>
      </c>
      <c r="F353" s="1" t="s">
        <v>162</v>
      </c>
      <c r="G353" s="193">
        <f>MAX(E353-'[1]1a'!$C$3,0)</f>
        <v>0</v>
      </c>
      <c r="H353" s="193" t="str">
        <f t="shared" si="16"/>
        <v/>
      </c>
      <c r="I353" s="193" t="str">
        <f t="shared" si="17"/>
        <v/>
      </c>
      <c r="J353" s="193"/>
    </row>
    <row r="354" spans="1:10" s="1" customFormat="1">
      <c r="A354" s="191">
        <v>45672</v>
      </c>
      <c r="B354" s="1" t="s">
        <v>187</v>
      </c>
      <c r="C354" s="192">
        <f t="shared" si="15"/>
        <v>47863.666666665813</v>
      </c>
      <c r="D354" s="1">
        <v>23.430000000000003</v>
      </c>
      <c r="E354" s="193">
        <v>30.783031914893627</v>
      </c>
      <c r="F354" s="1" t="s">
        <v>162</v>
      </c>
      <c r="G354" s="193">
        <f>MAX(E354-'[1]1a'!$C$3,0)</f>
        <v>0</v>
      </c>
      <c r="H354" s="193" t="str">
        <f t="shared" si="16"/>
        <v/>
      </c>
      <c r="I354" s="193" t="str">
        <f t="shared" si="17"/>
        <v/>
      </c>
      <c r="J354" s="193"/>
    </row>
    <row r="355" spans="1:10" s="1" customFormat="1">
      <c r="A355" s="191">
        <v>45672</v>
      </c>
      <c r="B355" s="1" t="s">
        <v>188</v>
      </c>
      <c r="C355" s="192">
        <f t="shared" si="15"/>
        <v>47863.708333332477</v>
      </c>
      <c r="D355" s="1">
        <v>24.660000000000004</v>
      </c>
      <c r="E355" s="193">
        <v>32.399042553191499</v>
      </c>
      <c r="F355" s="1" t="s">
        <v>162</v>
      </c>
      <c r="G355" s="193">
        <f>MAX(E355-'[1]1a'!$C$3,0)</f>
        <v>0</v>
      </c>
      <c r="H355" s="193" t="str">
        <f t="shared" si="16"/>
        <v/>
      </c>
      <c r="I355" s="193" t="str">
        <f t="shared" si="17"/>
        <v/>
      </c>
      <c r="J355" s="193"/>
    </row>
    <row r="356" spans="1:10" s="1" customFormat="1">
      <c r="A356" s="191">
        <v>45672</v>
      </c>
      <c r="B356" s="1" t="s">
        <v>189</v>
      </c>
      <c r="C356" s="192">
        <f t="shared" si="15"/>
        <v>47863.749999999141</v>
      </c>
      <c r="D356" s="1">
        <v>26.15</v>
      </c>
      <c r="E356" s="193">
        <v>34.356648936170217</v>
      </c>
      <c r="F356" s="1" t="s">
        <v>162</v>
      </c>
      <c r="G356" s="193">
        <f>MAX(E356-'[1]1a'!$C$3,0)</f>
        <v>0</v>
      </c>
      <c r="H356" s="193" t="str">
        <f t="shared" si="16"/>
        <v/>
      </c>
      <c r="I356" s="193" t="str">
        <f t="shared" si="17"/>
        <v/>
      </c>
      <c r="J356" s="193"/>
    </row>
    <row r="357" spans="1:10" s="1" customFormat="1">
      <c r="A357" s="191">
        <v>45672</v>
      </c>
      <c r="B357" s="1" t="s">
        <v>190</v>
      </c>
      <c r="C357" s="192">
        <f t="shared" si="15"/>
        <v>47863.791666665806</v>
      </c>
      <c r="D357" s="1">
        <v>25.97</v>
      </c>
      <c r="E357" s="193">
        <v>34.12015957446809</v>
      </c>
      <c r="F357" s="1" t="s">
        <v>162</v>
      </c>
      <c r="G357" s="193">
        <f>MAX(E357-'[1]1a'!$C$3,0)</f>
        <v>0</v>
      </c>
      <c r="H357" s="193" t="str">
        <f t="shared" si="16"/>
        <v/>
      </c>
      <c r="I357" s="193" t="str">
        <f t="shared" si="17"/>
        <v/>
      </c>
      <c r="J357" s="193"/>
    </row>
    <row r="358" spans="1:10" s="1" customFormat="1">
      <c r="A358" s="191">
        <v>45672</v>
      </c>
      <c r="B358" s="1" t="s">
        <v>191</v>
      </c>
      <c r="C358" s="192">
        <f t="shared" si="15"/>
        <v>47863.83333333247</v>
      </c>
      <c r="D358" s="1">
        <v>24.84</v>
      </c>
      <c r="E358" s="193">
        <v>32.635531914893619</v>
      </c>
      <c r="F358" s="1" t="s">
        <v>162</v>
      </c>
      <c r="G358" s="193">
        <f>MAX(E358-'[1]1a'!$C$3,0)</f>
        <v>0</v>
      </c>
      <c r="H358" s="193" t="str">
        <f t="shared" si="16"/>
        <v/>
      </c>
      <c r="I358" s="193" t="str">
        <f t="shared" si="17"/>
        <v/>
      </c>
      <c r="J358" s="193"/>
    </row>
    <row r="359" spans="1:10" s="1" customFormat="1">
      <c r="A359" s="191">
        <v>45672</v>
      </c>
      <c r="B359" s="1" t="s">
        <v>192</v>
      </c>
      <c r="C359" s="192">
        <f t="shared" si="15"/>
        <v>47863.874999999134</v>
      </c>
      <c r="D359" s="1">
        <v>24.810000000000002</v>
      </c>
      <c r="E359" s="193">
        <v>32.596117021276605</v>
      </c>
      <c r="F359" s="1" t="s">
        <v>162</v>
      </c>
      <c r="G359" s="193">
        <f>MAX(E359-'[1]1a'!$C$3,0)</f>
        <v>0</v>
      </c>
      <c r="H359" s="193" t="str">
        <f t="shared" si="16"/>
        <v/>
      </c>
      <c r="I359" s="193" t="str">
        <f t="shared" si="17"/>
        <v/>
      </c>
      <c r="J359" s="193"/>
    </row>
    <row r="360" spans="1:10" s="1" customFormat="1">
      <c r="A360" s="191">
        <v>45672</v>
      </c>
      <c r="B360" s="1" t="s">
        <v>193</v>
      </c>
      <c r="C360" s="192">
        <f t="shared" si="15"/>
        <v>47863.916666665798</v>
      </c>
      <c r="D360" s="1">
        <v>23.810000000000002</v>
      </c>
      <c r="E360" s="193">
        <v>31.28228723404256</v>
      </c>
      <c r="F360" s="1" t="s">
        <v>162</v>
      </c>
      <c r="G360" s="193">
        <f>MAX(E360-'[1]1a'!$C$3,0)</f>
        <v>0</v>
      </c>
      <c r="H360" s="193" t="str">
        <f t="shared" si="16"/>
        <v/>
      </c>
      <c r="I360" s="193" t="str">
        <f t="shared" si="17"/>
        <v/>
      </c>
      <c r="J360" s="193"/>
    </row>
    <row r="361" spans="1:10" s="1" customFormat="1">
      <c r="A361" s="191">
        <v>45672</v>
      </c>
      <c r="B361" s="1" t="s">
        <v>194</v>
      </c>
      <c r="C361" s="192">
        <f t="shared" si="15"/>
        <v>47863.958333332463</v>
      </c>
      <c r="D361" s="1">
        <v>21.91</v>
      </c>
      <c r="E361" s="193">
        <v>28.786010638297878</v>
      </c>
      <c r="F361" s="1" t="s">
        <v>162</v>
      </c>
      <c r="G361" s="193">
        <f>MAX(E361-'[1]1a'!$C$3,0)</f>
        <v>0</v>
      </c>
      <c r="H361" s="193" t="str">
        <f t="shared" si="16"/>
        <v/>
      </c>
      <c r="I361" s="193" t="str">
        <f t="shared" si="17"/>
        <v/>
      </c>
      <c r="J361" s="193"/>
    </row>
    <row r="362" spans="1:10" s="1" customFormat="1">
      <c r="A362" s="191">
        <v>45673</v>
      </c>
      <c r="B362" s="1" t="s">
        <v>161</v>
      </c>
      <c r="C362" s="192">
        <f t="shared" si="15"/>
        <v>47863.999999999127</v>
      </c>
      <c r="D362" s="1">
        <v>20.14</v>
      </c>
      <c r="E362" s="193">
        <v>26.460531914893622</v>
      </c>
      <c r="F362" s="1" t="s">
        <v>162</v>
      </c>
      <c r="G362" s="193">
        <f>MAX(E362-'[1]1a'!$C$3,0)</f>
        <v>0</v>
      </c>
      <c r="H362" s="193" t="str">
        <f t="shared" si="16"/>
        <v/>
      </c>
      <c r="I362" s="193" t="str">
        <f t="shared" si="17"/>
        <v/>
      </c>
      <c r="J362" s="193"/>
    </row>
    <row r="363" spans="1:10" s="1" customFormat="1">
      <c r="A363" s="191">
        <v>45673</v>
      </c>
      <c r="B363" s="1" t="s">
        <v>163</v>
      </c>
      <c r="C363" s="192">
        <f t="shared" si="15"/>
        <v>47864.041666665791</v>
      </c>
      <c r="D363" s="1">
        <v>18.329999999999998</v>
      </c>
      <c r="E363" s="193">
        <v>24.082500000000003</v>
      </c>
      <c r="F363" s="1" t="s">
        <v>162</v>
      </c>
      <c r="G363" s="193">
        <f>MAX(E363-'[1]1a'!$C$3,0)</f>
        <v>0</v>
      </c>
      <c r="H363" s="193" t="str">
        <f t="shared" si="16"/>
        <v/>
      </c>
      <c r="I363" s="193" t="str">
        <f t="shared" si="17"/>
        <v/>
      </c>
      <c r="J363" s="193"/>
    </row>
    <row r="364" spans="1:10" s="1" customFormat="1">
      <c r="A364" s="191">
        <v>45673</v>
      </c>
      <c r="B364" s="1" t="s">
        <v>165</v>
      </c>
      <c r="C364" s="192">
        <f t="shared" si="15"/>
        <v>47864.083333332455</v>
      </c>
      <c r="D364" s="1">
        <v>17.32</v>
      </c>
      <c r="E364" s="193">
        <v>22.75553191489362</v>
      </c>
      <c r="F364" s="1" t="s">
        <v>162</v>
      </c>
      <c r="G364" s="193">
        <f>MAX(E364-'[1]1a'!$C$3,0)</f>
        <v>0</v>
      </c>
      <c r="H364" s="193" t="str">
        <f t="shared" si="16"/>
        <v/>
      </c>
      <c r="I364" s="193" t="str">
        <f t="shared" si="17"/>
        <v/>
      </c>
      <c r="J364" s="193"/>
    </row>
    <row r="365" spans="1:10" s="1" customFormat="1">
      <c r="A365" s="191">
        <v>45673</v>
      </c>
      <c r="B365" s="1" t="s">
        <v>167</v>
      </c>
      <c r="C365" s="192">
        <f t="shared" si="15"/>
        <v>47864.12499999912</v>
      </c>
      <c r="D365" s="1">
        <v>16.670000000000002</v>
      </c>
      <c r="E365" s="193">
        <v>21.901542553191494</v>
      </c>
      <c r="F365" s="1" t="s">
        <v>162</v>
      </c>
      <c r="G365" s="193">
        <f>MAX(E365-'[1]1a'!$C$3,0)</f>
        <v>0</v>
      </c>
      <c r="H365" s="193" t="str">
        <f t="shared" si="16"/>
        <v/>
      </c>
      <c r="I365" s="193" t="str">
        <f t="shared" si="17"/>
        <v/>
      </c>
      <c r="J365" s="193"/>
    </row>
    <row r="366" spans="1:10" s="1" customFormat="1">
      <c r="A366" s="191">
        <v>45673</v>
      </c>
      <c r="B366" s="1" t="s">
        <v>169</v>
      </c>
      <c r="C366" s="192">
        <f t="shared" si="15"/>
        <v>47864.166666665784</v>
      </c>
      <c r="D366" s="1">
        <v>16.61</v>
      </c>
      <c r="E366" s="193">
        <v>21.822712765957448</v>
      </c>
      <c r="F366" s="1" t="s">
        <v>162</v>
      </c>
      <c r="G366" s="193">
        <f>MAX(E366-'[1]1a'!$C$3,0)</f>
        <v>0</v>
      </c>
      <c r="H366" s="193" t="str">
        <f t="shared" si="16"/>
        <v/>
      </c>
      <c r="I366" s="193" t="str">
        <f t="shared" si="17"/>
        <v/>
      </c>
      <c r="J366" s="193"/>
    </row>
    <row r="367" spans="1:10" s="1" customFormat="1">
      <c r="A367" s="191">
        <v>45673</v>
      </c>
      <c r="B367" s="1" t="s">
        <v>171</v>
      </c>
      <c r="C367" s="192">
        <f t="shared" si="15"/>
        <v>47864.208333332448</v>
      </c>
      <c r="D367" s="1">
        <v>16.73</v>
      </c>
      <c r="E367" s="193">
        <v>21.980372340425536</v>
      </c>
      <c r="F367" s="1" t="s">
        <v>162</v>
      </c>
      <c r="G367" s="193">
        <f>MAX(E367-'[1]1a'!$C$3,0)</f>
        <v>0</v>
      </c>
      <c r="H367" s="193" t="str">
        <f t="shared" si="16"/>
        <v/>
      </c>
      <c r="I367" s="193" t="str">
        <f t="shared" si="17"/>
        <v/>
      </c>
      <c r="J367" s="193"/>
    </row>
    <row r="368" spans="1:10" s="1" customFormat="1">
      <c r="A368" s="191">
        <v>45673</v>
      </c>
      <c r="B368" s="1" t="s">
        <v>173</v>
      </c>
      <c r="C368" s="192">
        <f t="shared" si="15"/>
        <v>47864.249999999112</v>
      </c>
      <c r="D368" s="1">
        <v>17.61</v>
      </c>
      <c r="E368" s="193">
        <v>23.136542553191493</v>
      </c>
      <c r="F368" s="1" t="s">
        <v>162</v>
      </c>
      <c r="G368" s="193">
        <f>MAX(E368-'[1]1a'!$C$3,0)</f>
        <v>0</v>
      </c>
      <c r="H368" s="193" t="str">
        <f t="shared" si="16"/>
        <v/>
      </c>
      <c r="I368" s="193" t="str">
        <f t="shared" si="17"/>
        <v/>
      </c>
      <c r="J368" s="193"/>
    </row>
    <row r="369" spans="1:10" s="1" customFormat="1">
      <c r="A369" s="191">
        <v>45673</v>
      </c>
      <c r="B369" s="1" t="s">
        <v>175</v>
      </c>
      <c r="C369" s="192">
        <f t="shared" si="15"/>
        <v>47864.291666665777</v>
      </c>
      <c r="D369" s="1">
        <v>19.559999999999999</v>
      </c>
      <c r="E369" s="193">
        <v>25.698510638297876</v>
      </c>
      <c r="F369" s="1" t="s">
        <v>162</v>
      </c>
      <c r="G369" s="193">
        <f>MAX(E369-'[1]1a'!$C$3,0)</f>
        <v>0</v>
      </c>
      <c r="H369" s="193" t="str">
        <f t="shared" si="16"/>
        <v/>
      </c>
      <c r="I369" s="193" t="str">
        <f t="shared" si="17"/>
        <v/>
      </c>
      <c r="J369" s="193"/>
    </row>
    <row r="370" spans="1:10" s="1" customFormat="1">
      <c r="A370" s="191">
        <v>45673</v>
      </c>
      <c r="B370" s="1" t="s">
        <v>177</v>
      </c>
      <c r="C370" s="192">
        <f t="shared" si="15"/>
        <v>47864.333333332441</v>
      </c>
      <c r="D370" s="1">
        <v>22.11</v>
      </c>
      <c r="E370" s="193">
        <v>29.048776595744684</v>
      </c>
      <c r="F370" s="1" t="s">
        <v>162</v>
      </c>
      <c r="G370" s="193">
        <f>MAX(E370-'[1]1a'!$C$3,0)</f>
        <v>0</v>
      </c>
      <c r="H370" s="193" t="str">
        <f t="shared" si="16"/>
        <v/>
      </c>
      <c r="I370" s="193" t="str">
        <f t="shared" si="17"/>
        <v/>
      </c>
      <c r="J370" s="193"/>
    </row>
    <row r="371" spans="1:10" s="1" customFormat="1">
      <c r="A371" s="191">
        <v>45673</v>
      </c>
      <c r="B371" s="1" t="s">
        <v>179</v>
      </c>
      <c r="C371" s="192">
        <f t="shared" si="15"/>
        <v>47864.374999999105</v>
      </c>
      <c r="D371" s="1">
        <v>22.78</v>
      </c>
      <c r="E371" s="193">
        <v>29.929042553191497</v>
      </c>
      <c r="F371" s="1" t="s">
        <v>162</v>
      </c>
      <c r="G371" s="193">
        <f>MAX(E371-'[1]1a'!$C$3,0)</f>
        <v>0</v>
      </c>
      <c r="H371" s="193" t="str">
        <f t="shared" si="16"/>
        <v/>
      </c>
      <c r="I371" s="193" t="str">
        <f t="shared" si="17"/>
        <v/>
      </c>
      <c r="J371" s="193"/>
    </row>
    <row r="372" spans="1:10" s="1" customFormat="1">
      <c r="A372" s="191">
        <v>45673</v>
      </c>
      <c r="B372" s="1" t="s">
        <v>180</v>
      </c>
      <c r="C372" s="192">
        <f t="shared" si="15"/>
        <v>47864.416666665769</v>
      </c>
      <c r="D372" s="1">
        <v>22.72</v>
      </c>
      <c r="E372" s="193">
        <v>29.850212765957451</v>
      </c>
      <c r="F372" s="1" t="s">
        <v>162</v>
      </c>
      <c r="G372" s="193">
        <f>MAX(E372-'[1]1a'!$C$3,0)</f>
        <v>0</v>
      </c>
      <c r="H372" s="193" t="str">
        <f t="shared" si="16"/>
        <v/>
      </c>
      <c r="I372" s="193" t="str">
        <f t="shared" si="17"/>
        <v/>
      </c>
      <c r="J372" s="193"/>
    </row>
    <row r="373" spans="1:10" s="1" customFormat="1">
      <c r="A373" s="191">
        <v>45673</v>
      </c>
      <c r="B373" s="1" t="s">
        <v>181</v>
      </c>
      <c r="C373" s="192">
        <f t="shared" si="15"/>
        <v>47864.458333332434</v>
      </c>
      <c r="D373" s="1">
        <v>22.849999999999998</v>
      </c>
      <c r="E373" s="193">
        <v>30.021010638297874</v>
      </c>
      <c r="F373" s="1" t="s">
        <v>162</v>
      </c>
      <c r="G373" s="193">
        <f>MAX(E373-'[1]1a'!$C$3,0)</f>
        <v>0</v>
      </c>
      <c r="H373" s="193" t="str">
        <f t="shared" si="16"/>
        <v/>
      </c>
      <c r="I373" s="193" t="str">
        <f t="shared" si="17"/>
        <v/>
      </c>
      <c r="J373" s="193"/>
    </row>
    <row r="374" spans="1:10" s="1" customFormat="1">
      <c r="A374" s="191">
        <v>45673</v>
      </c>
      <c r="B374" s="1" t="s">
        <v>182</v>
      </c>
      <c r="C374" s="192">
        <f t="shared" si="15"/>
        <v>47864.499999999098</v>
      </c>
      <c r="D374" s="1">
        <v>23.19</v>
      </c>
      <c r="E374" s="193">
        <v>30.467712765957454</v>
      </c>
      <c r="F374" s="1" t="s">
        <v>162</v>
      </c>
      <c r="G374" s="193">
        <f>MAX(E374-'[1]1a'!$C$3,0)</f>
        <v>0</v>
      </c>
      <c r="H374" s="193" t="str">
        <f t="shared" si="16"/>
        <v/>
      </c>
      <c r="I374" s="193" t="str">
        <f t="shared" si="17"/>
        <v/>
      </c>
      <c r="J374" s="193"/>
    </row>
    <row r="375" spans="1:10" s="1" customFormat="1">
      <c r="A375" s="191">
        <v>45673</v>
      </c>
      <c r="B375" s="1" t="s">
        <v>184</v>
      </c>
      <c r="C375" s="192">
        <f t="shared" si="15"/>
        <v>47864.541666665762</v>
      </c>
      <c r="D375" s="1">
        <v>22.990000000000002</v>
      </c>
      <c r="E375" s="193">
        <v>30.204946808510645</v>
      </c>
      <c r="F375" s="1" t="s">
        <v>162</v>
      </c>
      <c r="G375" s="193">
        <f>MAX(E375-'[1]1a'!$C$3,0)</f>
        <v>0</v>
      </c>
      <c r="H375" s="193" t="str">
        <f t="shared" si="16"/>
        <v/>
      </c>
      <c r="I375" s="193" t="str">
        <f t="shared" si="17"/>
        <v/>
      </c>
      <c r="J375" s="193"/>
    </row>
    <row r="376" spans="1:10" s="1" customFormat="1">
      <c r="A376" s="191">
        <v>45673</v>
      </c>
      <c r="B376" s="1" t="s">
        <v>185</v>
      </c>
      <c r="C376" s="192">
        <f t="shared" si="15"/>
        <v>47864.583333332426</v>
      </c>
      <c r="D376" s="1">
        <v>23.09</v>
      </c>
      <c r="E376" s="193">
        <v>30.336329787234046</v>
      </c>
      <c r="F376" s="1" t="s">
        <v>162</v>
      </c>
      <c r="G376" s="193">
        <f>MAX(E376-'[1]1a'!$C$3,0)</f>
        <v>0</v>
      </c>
      <c r="H376" s="193" t="str">
        <f t="shared" si="16"/>
        <v/>
      </c>
      <c r="I376" s="193" t="str">
        <f t="shared" si="17"/>
        <v/>
      </c>
      <c r="J376" s="193"/>
    </row>
    <row r="377" spans="1:10" s="1" customFormat="1">
      <c r="A377" s="191">
        <v>45673</v>
      </c>
      <c r="B377" s="1" t="s">
        <v>186</v>
      </c>
      <c r="C377" s="192">
        <f t="shared" si="15"/>
        <v>47864.624999999091</v>
      </c>
      <c r="D377" s="1">
        <v>23.34</v>
      </c>
      <c r="E377" s="193">
        <v>30.664787234042556</v>
      </c>
      <c r="F377" s="1" t="s">
        <v>162</v>
      </c>
      <c r="G377" s="193">
        <f>MAX(E377-'[1]1a'!$C$3,0)</f>
        <v>0</v>
      </c>
      <c r="H377" s="193" t="str">
        <f t="shared" si="16"/>
        <v/>
      </c>
      <c r="I377" s="193" t="str">
        <f t="shared" si="17"/>
        <v/>
      </c>
      <c r="J377" s="193"/>
    </row>
    <row r="378" spans="1:10" s="1" customFormat="1">
      <c r="A378" s="191">
        <v>45673</v>
      </c>
      <c r="B378" s="1" t="s">
        <v>187</v>
      </c>
      <c r="C378" s="192">
        <f t="shared" si="15"/>
        <v>47864.666666665755</v>
      </c>
      <c r="D378" s="1">
        <v>23.15</v>
      </c>
      <c r="E378" s="193">
        <v>30.415159574468088</v>
      </c>
      <c r="F378" s="1" t="s">
        <v>162</v>
      </c>
      <c r="G378" s="193">
        <f>MAX(E378-'[1]1a'!$C$3,0)</f>
        <v>0</v>
      </c>
      <c r="H378" s="193" t="str">
        <f t="shared" si="16"/>
        <v/>
      </c>
      <c r="I378" s="193" t="str">
        <f t="shared" si="17"/>
        <v/>
      </c>
      <c r="J378" s="193"/>
    </row>
    <row r="379" spans="1:10" s="1" customFormat="1">
      <c r="A379" s="191">
        <v>45673</v>
      </c>
      <c r="B379" s="1" t="s">
        <v>188</v>
      </c>
      <c r="C379" s="192">
        <f t="shared" si="15"/>
        <v>47864.708333332419</v>
      </c>
      <c r="D379" s="1">
        <v>23.64</v>
      </c>
      <c r="E379" s="193">
        <v>31.058936170212771</v>
      </c>
      <c r="F379" s="1" t="s">
        <v>162</v>
      </c>
      <c r="G379" s="193">
        <f>MAX(E379-'[1]1a'!$C$3,0)</f>
        <v>0</v>
      </c>
      <c r="H379" s="193" t="str">
        <f t="shared" si="16"/>
        <v/>
      </c>
      <c r="I379" s="193" t="str">
        <f t="shared" si="17"/>
        <v/>
      </c>
      <c r="J379" s="193"/>
    </row>
    <row r="380" spans="1:10" s="1" customFormat="1">
      <c r="A380" s="191">
        <v>45673</v>
      </c>
      <c r="B380" s="1" t="s">
        <v>189</v>
      </c>
      <c r="C380" s="192">
        <f t="shared" si="15"/>
        <v>47864.749999999083</v>
      </c>
      <c r="D380" s="1">
        <v>25.86</v>
      </c>
      <c r="E380" s="193">
        <v>33.975638297872344</v>
      </c>
      <c r="F380" s="1" t="s">
        <v>162</v>
      </c>
      <c r="G380" s="193">
        <f>MAX(E380-'[1]1a'!$C$3,0)</f>
        <v>0</v>
      </c>
      <c r="H380" s="193" t="str">
        <f t="shared" si="16"/>
        <v/>
      </c>
      <c r="I380" s="193" t="str">
        <f t="shared" si="17"/>
        <v/>
      </c>
      <c r="J380" s="193"/>
    </row>
    <row r="381" spans="1:10" s="1" customFormat="1">
      <c r="A381" s="191">
        <v>45673</v>
      </c>
      <c r="B381" s="1" t="s">
        <v>190</v>
      </c>
      <c r="C381" s="192">
        <f t="shared" si="15"/>
        <v>47864.791666665747</v>
      </c>
      <c r="D381" s="1">
        <v>25.47</v>
      </c>
      <c r="E381" s="193">
        <v>33.463244680851069</v>
      </c>
      <c r="F381" s="1" t="s">
        <v>162</v>
      </c>
      <c r="G381" s="193">
        <f>MAX(E381-'[1]1a'!$C$3,0)</f>
        <v>0</v>
      </c>
      <c r="H381" s="193" t="str">
        <f t="shared" si="16"/>
        <v/>
      </c>
      <c r="I381" s="193" t="str">
        <f t="shared" si="17"/>
        <v/>
      </c>
      <c r="J381" s="193"/>
    </row>
    <row r="382" spans="1:10" s="1" customFormat="1">
      <c r="A382" s="191">
        <v>45673</v>
      </c>
      <c r="B382" s="1" t="s">
        <v>191</v>
      </c>
      <c r="C382" s="192">
        <f t="shared" si="15"/>
        <v>47864.833333332412</v>
      </c>
      <c r="D382" s="1">
        <v>24.56</v>
      </c>
      <c r="E382" s="193">
        <v>32.267659574468091</v>
      </c>
      <c r="F382" s="1" t="s">
        <v>162</v>
      </c>
      <c r="G382" s="193">
        <f>MAX(E382-'[1]1a'!$C$3,0)</f>
        <v>0</v>
      </c>
      <c r="H382" s="193" t="str">
        <f t="shared" si="16"/>
        <v/>
      </c>
      <c r="I382" s="193" t="str">
        <f t="shared" si="17"/>
        <v/>
      </c>
      <c r="J382" s="193"/>
    </row>
    <row r="383" spans="1:10" s="1" customFormat="1">
      <c r="A383" s="191">
        <v>45673</v>
      </c>
      <c r="B383" s="1" t="s">
        <v>192</v>
      </c>
      <c r="C383" s="192">
        <f t="shared" si="15"/>
        <v>47864.874999999076</v>
      </c>
      <c r="D383" s="1">
        <v>24.32</v>
      </c>
      <c r="E383" s="193">
        <v>31.952340425531919</v>
      </c>
      <c r="F383" s="1" t="s">
        <v>162</v>
      </c>
      <c r="G383" s="193">
        <f>MAX(E383-'[1]1a'!$C$3,0)</f>
        <v>0</v>
      </c>
      <c r="H383" s="193" t="str">
        <f t="shared" si="16"/>
        <v/>
      </c>
      <c r="I383" s="193" t="str">
        <f t="shared" si="17"/>
        <v/>
      </c>
      <c r="J383" s="193"/>
    </row>
    <row r="384" spans="1:10" s="1" customFormat="1">
      <c r="A384" s="191">
        <v>45673</v>
      </c>
      <c r="B384" s="1" t="s">
        <v>193</v>
      </c>
      <c r="C384" s="192">
        <f t="shared" si="15"/>
        <v>47864.91666666574</v>
      </c>
      <c r="D384" s="1">
        <v>23.32</v>
      </c>
      <c r="E384" s="193">
        <v>30.638510638297877</v>
      </c>
      <c r="F384" s="1" t="s">
        <v>162</v>
      </c>
      <c r="G384" s="193">
        <f>MAX(E384-'[1]1a'!$C$3,0)</f>
        <v>0</v>
      </c>
      <c r="H384" s="193" t="str">
        <f t="shared" si="16"/>
        <v/>
      </c>
      <c r="I384" s="193" t="str">
        <f t="shared" si="17"/>
        <v/>
      </c>
      <c r="J384" s="193"/>
    </row>
    <row r="385" spans="1:10" s="1" customFormat="1">
      <c r="A385" s="191">
        <v>45673</v>
      </c>
      <c r="B385" s="1" t="s">
        <v>194</v>
      </c>
      <c r="C385" s="192">
        <f t="shared" si="15"/>
        <v>47864.958333332404</v>
      </c>
      <c r="D385" s="1">
        <v>22.229999999999997</v>
      </c>
      <c r="E385" s="193">
        <v>29.206436170212765</v>
      </c>
      <c r="F385" s="1" t="s">
        <v>162</v>
      </c>
      <c r="G385" s="193">
        <f>MAX(E385-'[1]1a'!$C$3,0)</f>
        <v>0</v>
      </c>
      <c r="H385" s="193" t="str">
        <f t="shared" si="16"/>
        <v/>
      </c>
      <c r="I385" s="193" t="str">
        <f t="shared" si="17"/>
        <v/>
      </c>
      <c r="J385" s="193"/>
    </row>
    <row r="386" spans="1:10" s="1" customFormat="1">
      <c r="A386" s="191">
        <v>45674</v>
      </c>
      <c r="B386" s="1" t="s">
        <v>161</v>
      </c>
      <c r="C386" s="192">
        <f t="shared" si="15"/>
        <v>47864.999999999069</v>
      </c>
      <c r="D386" s="1">
        <v>19.739999999999998</v>
      </c>
      <c r="E386" s="193">
        <v>25.935000000000002</v>
      </c>
      <c r="F386" s="1" t="s">
        <v>162</v>
      </c>
      <c r="G386" s="193">
        <f>MAX(E386-'[1]1a'!$C$3,0)</f>
        <v>0</v>
      </c>
      <c r="H386" s="193" t="str">
        <f t="shared" si="16"/>
        <v/>
      </c>
      <c r="I386" s="193" t="str">
        <f t="shared" si="17"/>
        <v/>
      </c>
      <c r="J386" s="193"/>
    </row>
    <row r="387" spans="1:10" s="1" customFormat="1">
      <c r="A387" s="191">
        <v>45674</v>
      </c>
      <c r="B387" s="1" t="s">
        <v>163</v>
      </c>
      <c r="C387" s="192">
        <f t="shared" si="15"/>
        <v>47865.041666665733</v>
      </c>
      <c r="D387" s="1">
        <v>17.770000000000003</v>
      </c>
      <c r="E387" s="193">
        <v>23.346755319148944</v>
      </c>
      <c r="F387" s="1" t="s">
        <v>162</v>
      </c>
      <c r="G387" s="193">
        <f>MAX(E387-'[1]1a'!$C$3,0)</f>
        <v>0</v>
      </c>
      <c r="H387" s="193" t="str">
        <f t="shared" si="16"/>
        <v/>
      </c>
      <c r="I387" s="193" t="str">
        <f t="shared" si="17"/>
        <v/>
      </c>
      <c r="J387" s="193"/>
    </row>
    <row r="388" spans="1:10" s="1" customFormat="1">
      <c r="A388" s="191">
        <v>45674</v>
      </c>
      <c r="B388" s="1" t="s">
        <v>165</v>
      </c>
      <c r="C388" s="192">
        <f t="shared" ref="C388:C451" si="18">C387 + TIME(1,0,0)</f>
        <v>47865.083333332397</v>
      </c>
      <c r="D388" s="1">
        <v>17.02</v>
      </c>
      <c r="E388" s="193">
        <v>22.361382978723409</v>
      </c>
      <c r="F388" s="1" t="s">
        <v>162</v>
      </c>
      <c r="G388" s="193">
        <f>MAX(E388-'[1]1a'!$C$3,0)</f>
        <v>0</v>
      </c>
      <c r="H388" s="193" t="str">
        <f t="shared" ref="H388:H451" si="19">IF(F388="Y",IF(F387="Y",H387+1,1),"")</f>
        <v/>
      </c>
      <c r="I388" s="193" t="str">
        <f t="shared" ref="I388:I451" si="20">IF(AND(F388="Y",F389&lt;&gt;"Y"),H388,"")</f>
        <v/>
      </c>
      <c r="J388" s="193"/>
    </row>
    <row r="389" spans="1:10" s="1" customFormat="1">
      <c r="A389" s="191">
        <v>45674</v>
      </c>
      <c r="B389" s="1" t="s">
        <v>167</v>
      </c>
      <c r="C389" s="192">
        <f t="shared" si="18"/>
        <v>47865.124999999061</v>
      </c>
      <c r="D389" s="1">
        <v>16.329999999999998</v>
      </c>
      <c r="E389" s="193">
        <v>21.454840425531916</v>
      </c>
      <c r="F389" s="1" t="s">
        <v>162</v>
      </c>
      <c r="G389" s="193">
        <f>MAX(E389-'[1]1a'!$C$3,0)</f>
        <v>0</v>
      </c>
      <c r="H389" s="193" t="str">
        <f t="shared" si="19"/>
        <v/>
      </c>
      <c r="I389" s="193" t="str">
        <f t="shared" si="20"/>
        <v/>
      </c>
      <c r="J389" s="193"/>
    </row>
    <row r="390" spans="1:10" s="1" customFormat="1">
      <c r="A390" s="191">
        <v>45674</v>
      </c>
      <c r="B390" s="1" t="s">
        <v>169</v>
      </c>
      <c r="C390" s="192">
        <f t="shared" si="18"/>
        <v>47865.166666665726</v>
      </c>
      <c r="D390" s="1">
        <v>16</v>
      </c>
      <c r="E390" s="193">
        <v>21.021276595744684</v>
      </c>
      <c r="F390" s="1" t="s">
        <v>162</v>
      </c>
      <c r="G390" s="193">
        <f>MAX(E390-'[1]1a'!$C$3,0)</f>
        <v>0</v>
      </c>
      <c r="H390" s="193" t="str">
        <f t="shared" si="19"/>
        <v/>
      </c>
      <c r="I390" s="193" t="str">
        <f t="shared" si="20"/>
        <v/>
      </c>
      <c r="J390" s="193"/>
    </row>
    <row r="391" spans="1:10" s="1" customFormat="1">
      <c r="A391" s="191">
        <v>45674</v>
      </c>
      <c r="B391" s="1" t="s">
        <v>171</v>
      </c>
      <c r="C391" s="192">
        <f t="shared" si="18"/>
        <v>47865.20833333239</v>
      </c>
      <c r="D391" s="1">
        <v>16</v>
      </c>
      <c r="E391" s="193">
        <v>21.021276595744684</v>
      </c>
      <c r="F391" s="1" t="s">
        <v>162</v>
      </c>
      <c r="G391" s="193">
        <f>MAX(E391-'[1]1a'!$C$3,0)</f>
        <v>0</v>
      </c>
      <c r="H391" s="193" t="str">
        <f t="shared" si="19"/>
        <v/>
      </c>
      <c r="I391" s="193" t="str">
        <f t="shared" si="20"/>
        <v/>
      </c>
      <c r="J391" s="193"/>
    </row>
    <row r="392" spans="1:10" s="1" customFormat="1">
      <c r="A392" s="191">
        <v>45674</v>
      </c>
      <c r="B392" s="1" t="s">
        <v>173</v>
      </c>
      <c r="C392" s="192">
        <f t="shared" si="18"/>
        <v>47865.249999999054</v>
      </c>
      <c r="D392" s="1">
        <v>16.62</v>
      </c>
      <c r="E392" s="193">
        <v>21.835851063829793</v>
      </c>
      <c r="F392" s="1" t="s">
        <v>162</v>
      </c>
      <c r="G392" s="193">
        <f>MAX(E392-'[1]1a'!$C$3,0)</f>
        <v>0</v>
      </c>
      <c r="H392" s="193" t="str">
        <f t="shared" si="19"/>
        <v/>
      </c>
      <c r="I392" s="193" t="str">
        <f t="shared" si="20"/>
        <v/>
      </c>
      <c r="J392" s="193"/>
    </row>
    <row r="393" spans="1:10" s="1" customFormat="1">
      <c r="A393" s="191">
        <v>45674</v>
      </c>
      <c r="B393" s="1" t="s">
        <v>175</v>
      </c>
      <c r="C393" s="192">
        <f t="shared" si="18"/>
        <v>47865.291666665718</v>
      </c>
      <c r="D393" s="1">
        <v>18.98</v>
      </c>
      <c r="E393" s="193">
        <v>24.936489361702133</v>
      </c>
      <c r="F393" s="1" t="s">
        <v>162</v>
      </c>
      <c r="G393" s="193">
        <f>MAX(E393-'[1]1a'!$C$3,0)</f>
        <v>0</v>
      </c>
      <c r="H393" s="193" t="str">
        <f t="shared" si="19"/>
        <v/>
      </c>
      <c r="I393" s="193" t="str">
        <f t="shared" si="20"/>
        <v/>
      </c>
      <c r="J393" s="193"/>
    </row>
    <row r="394" spans="1:10" s="1" customFormat="1">
      <c r="A394" s="191">
        <v>45674</v>
      </c>
      <c r="B394" s="1" t="s">
        <v>177</v>
      </c>
      <c r="C394" s="192">
        <f t="shared" si="18"/>
        <v>47865.333333332383</v>
      </c>
      <c r="D394" s="1">
        <v>21.080000000000002</v>
      </c>
      <c r="E394" s="193">
        <v>27.695531914893625</v>
      </c>
      <c r="F394" s="1" t="s">
        <v>162</v>
      </c>
      <c r="G394" s="193">
        <f>MAX(E394-'[1]1a'!$C$3,0)</f>
        <v>0</v>
      </c>
      <c r="H394" s="193" t="str">
        <f t="shared" si="19"/>
        <v/>
      </c>
      <c r="I394" s="193" t="str">
        <f t="shared" si="20"/>
        <v/>
      </c>
      <c r="J394" s="193"/>
    </row>
    <row r="395" spans="1:10" s="1" customFormat="1">
      <c r="A395" s="191">
        <v>45674</v>
      </c>
      <c r="B395" s="1" t="s">
        <v>179</v>
      </c>
      <c r="C395" s="192">
        <f t="shared" si="18"/>
        <v>47865.374999999047</v>
      </c>
      <c r="D395" s="1">
        <v>21.37</v>
      </c>
      <c r="E395" s="193">
        <v>28.076542553191494</v>
      </c>
      <c r="F395" s="1" t="s">
        <v>162</v>
      </c>
      <c r="G395" s="193">
        <f>MAX(E395-'[1]1a'!$C$3,0)</f>
        <v>0</v>
      </c>
      <c r="H395" s="193" t="str">
        <f t="shared" si="19"/>
        <v/>
      </c>
      <c r="I395" s="193" t="str">
        <f t="shared" si="20"/>
        <v/>
      </c>
      <c r="J395" s="193"/>
    </row>
    <row r="396" spans="1:10" s="1" customFormat="1">
      <c r="A396" s="191">
        <v>45674</v>
      </c>
      <c r="B396" s="1" t="s">
        <v>180</v>
      </c>
      <c r="C396" s="192">
        <f t="shared" si="18"/>
        <v>47865.416666665711</v>
      </c>
      <c r="D396" s="1">
        <v>21.380000000000003</v>
      </c>
      <c r="E396" s="193">
        <v>28.089680851063836</v>
      </c>
      <c r="F396" s="1" t="s">
        <v>162</v>
      </c>
      <c r="G396" s="193">
        <f>MAX(E396-'[1]1a'!$C$3,0)</f>
        <v>0</v>
      </c>
      <c r="H396" s="193" t="str">
        <f t="shared" si="19"/>
        <v/>
      </c>
      <c r="I396" s="193" t="str">
        <f t="shared" si="20"/>
        <v/>
      </c>
      <c r="J396" s="193"/>
    </row>
    <row r="397" spans="1:10" s="1" customFormat="1">
      <c r="A397" s="191">
        <v>45674</v>
      </c>
      <c r="B397" s="1" t="s">
        <v>181</v>
      </c>
      <c r="C397" s="192">
        <f t="shared" si="18"/>
        <v>47865.458333332375</v>
      </c>
      <c r="D397" s="1">
        <v>21.57</v>
      </c>
      <c r="E397" s="193">
        <v>28.339308510638304</v>
      </c>
      <c r="F397" s="1" t="s">
        <v>162</v>
      </c>
      <c r="G397" s="193">
        <f>MAX(E397-'[1]1a'!$C$3,0)</f>
        <v>0</v>
      </c>
      <c r="H397" s="193" t="str">
        <f t="shared" si="19"/>
        <v/>
      </c>
      <c r="I397" s="193" t="str">
        <f t="shared" si="20"/>
        <v/>
      </c>
      <c r="J397" s="193"/>
    </row>
    <row r="398" spans="1:10" s="1" customFormat="1">
      <c r="A398" s="191">
        <v>45674</v>
      </c>
      <c r="B398" s="1" t="s">
        <v>182</v>
      </c>
      <c r="C398" s="192">
        <f t="shared" si="18"/>
        <v>47865.49999999904</v>
      </c>
      <c r="D398" s="1">
        <v>22.060000000000002</v>
      </c>
      <c r="E398" s="193">
        <v>28.983085106382987</v>
      </c>
      <c r="F398" s="1" t="s">
        <v>162</v>
      </c>
      <c r="G398" s="193">
        <f>MAX(E398-'[1]1a'!$C$3,0)</f>
        <v>0</v>
      </c>
      <c r="H398" s="193" t="str">
        <f t="shared" si="19"/>
        <v/>
      </c>
      <c r="I398" s="193" t="str">
        <f t="shared" si="20"/>
        <v/>
      </c>
      <c r="J398" s="193"/>
    </row>
    <row r="399" spans="1:10" s="1" customFormat="1">
      <c r="A399" s="191">
        <v>45674</v>
      </c>
      <c r="B399" s="1" t="s">
        <v>184</v>
      </c>
      <c r="C399" s="192">
        <f t="shared" si="18"/>
        <v>47865.541666665704</v>
      </c>
      <c r="D399" s="1">
        <v>22.05</v>
      </c>
      <c r="E399" s="193">
        <v>28.969946808510645</v>
      </c>
      <c r="F399" s="1" t="s">
        <v>162</v>
      </c>
      <c r="G399" s="193">
        <f>MAX(E399-'[1]1a'!$C$3,0)</f>
        <v>0</v>
      </c>
      <c r="H399" s="193" t="str">
        <f t="shared" si="19"/>
        <v/>
      </c>
      <c r="I399" s="193" t="str">
        <f t="shared" si="20"/>
        <v/>
      </c>
      <c r="J399" s="193"/>
    </row>
    <row r="400" spans="1:10" s="1" customFormat="1">
      <c r="A400" s="191">
        <v>45674</v>
      </c>
      <c r="B400" s="1" t="s">
        <v>185</v>
      </c>
      <c r="C400" s="192">
        <f t="shared" si="18"/>
        <v>47865.583333332368</v>
      </c>
      <c r="D400" s="1">
        <v>21.53</v>
      </c>
      <c r="E400" s="193">
        <v>28.286755319148941</v>
      </c>
      <c r="F400" s="1" t="s">
        <v>162</v>
      </c>
      <c r="G400" s="193">
        <f>MAX(E400-'[1]1a'!$C$3,0)</f>
        <v>0</v>
      </c>
      <c r="H400" s="193" t="str">
        <f t="shared" si="19"/>
        <v/>
      </c>
      <c r="I400" s="193" t="str">
        <f t="shared" si="20"/>
        <v/>
      </c>
      <c r="J400" s="193"/>
    </row>
    <row r="401" spans="1:10" s="1" customFormat="1">
      <c r="A401" s="191">
        <v>45674</v>
      </c>
      <c r="B401" s="1" t="s">
        <v>186</v>
      </c>
      <c r="C401" s="192">
        <f t="shared" si="18"/>
        <v>47865.624999999032</v>
      </c>
      <c r="D401" s="1">
        <v>21.72</v>
      </c>
      <c r="E401" s="193">
        <v>28.536382978723406</v>
      </c>
      <c r="F401" s="1" t="s">
        <v>162</v>
      </c>
      <c r="G401" s="193">
        <f>MAX(E401-'[1]1a'!$C$3,0)</f>
        <v>0</v>
      </c>
      <c r="H401" s="193" t="str">
        <f t="shared" si="19"/>
        <v/>
      </c>
      <c r="I401" s="193" t="str">
        <f t="shared" si="20"/>
        <v/>
      </c>
      <c r="J401" s="193"/>
    </row>
    <row r="402" spans="1:10" s="1" customFormat="1">
      <c r="A402" s="191">
        <v>45674</v>
      </c>
      <c r="B402" s="1" t="s">
        <v>187</v>
      </c>
      <c r="C402" s="192">
        <f t="shared" si="18"/>
        <v>47865.666666665697</v>
      </c>
      <c r="D402" s="1">
        <v>21.69</v>
      </c>
      <c r="E402" s="193">
        <v>28.496968085106388</v>
      </c>
      <c r="F402" s="1" t="s">
        <v>162</v>
      </c>
      <c r="G402" s="193">
        <f>MAX(E402-'[1]1a'!$C$3,0)</f>
        <v>0</v>
      </c>
      <c r="H402" s="193" t="str">
        <f t="shared" si="19"/>
        <v/>
      </c>
      <c r="I402" s="193" t="str">
        <f t="shared" si="20"/>
        <v/>
      </c>
      <c r="J402" s="193"/>
    </row>
    <row r="403" spans="1:10" s="1" customFormat="1">
      <c r="A403" s="191">
        <v>45674</v>
      </c>
      <c r="B403" s="1" t="s">
        <v>188</v>
      </c>
      <c r="C403" s="192">
        <f t="shared" si="18"/>
        <v>47865.708333332361</v>
      </c>
      <c r="D403" s="1">
        <v>23.02</v>
      </c>
      <c r="E403" s="193">
        <v>30.244361702127662</v>
      </c>
      <c r="F403" s="1" t="s">
        <v>162</v>
      </c>
      <c r="G403" s="193">
        <f>MAX(E403-'[1]1a'!$C$3,0)</f>
        <v>0</v>
      </c>
      <c r="H403" s="193" t="str">
        <f t="shared" si="19"/>
        <v/>
      </c>
      <c r="I403" s="193" t="str">
        <f t="shared" si="20"/>
        <v/>
      </c>
      <c r="J403" s="193"/>
    </row>
    <row r="404" spans="1:10" s="1" customFormat="1">
      <c r="A404" s="191">
        <v>45674</v>
      </c>
      <c r="B404" s="1" t="s">
        <v>189</v>
      </c>
      <c r="C404" s="192">
        <f t="shared" si="18"/>
        <v>47865.749999999025</v>
      </c>
      <c r="D404" s="1">
        <v>24.21</v>
      </c>
      <c r="E404" s="193">
        <v>31.807819148936176</v>
      </c>
      <c r="F404" s="1" t="s">
        <v>162</v>
      </c>
      <c r="G404" s="193">
        <f>MAX(E404-'[1]1a'!$C$3,0)</f>
        <v>0</v>
      </c>
      <c r="H404" s="193" t="str">
        <f t="shared" si="19"/>
        <v/>
      </c>
      <c r="I404" s="193" t="str">
        <f t="shared" si="20"/>
        <v/>
      </c>
      <c r="J404" s="193"/>
    </row>
    <row r="405" spans="1:10" s="1" customFormat="1">
      <c r="A405" s="191">
        <v>45674</v>
      </c>
      <c r="B405" s="1" t="s">
        <v>190</v>
      </c>
      <c r="C405" s="192">
        <f t="shared" si="18"/>
        <v>47865.791666665689</v>
      </c>
      <c r="D405" s="1">
        <v>24.07</v>
      </c>
      <c r="E405" s="193">
        <v>31.623882978723408</v>
      </c>
      <c r="F405" s="1" t="s">
        <v>162</v>
      </c>
      <c r="G405" s="193">
        <f>MAX(E405-'[1]1a'!$C$3,0)</f>
        <v>0</v>
      </c>
      <c r="H405" s="193" t="str">
        <f t="shared" si="19"/>
        <v/>
      </c>
      <c r="I405" s="193" t="str">
        <f t="shared" si="20"/>
        <v/>
      </c>
      <c r="J405" s="193"/>
    </row>
    <row r="406" spans="1:10" s="1" customFormat="1">
      <c r="A406" s="191">
        <v>45674</v>
      </c>
      <c r="B406" s="1" t="s">
        <v>191</v>
      </c>
      <c r="C406" s="192">
        <f t="shared" si="18"/>
        <v>47865.833333332354</v>
      </c>
      <c r="D406" s="1">
        <v>23.07</v>
      </c>
      <c r="E406" s="193">
        <v>30.310053191489366</v>
      </c>
      <c r="F406" s="1" t="s">
        <v>162</v>
      </c>
      <c r="G406" s="193">
        <f>MAX(E406-'[1]1a'!$C$3,0)</f>
        <v>0</v>
      </c>
      <c r="H406" s="193" t="str">
        <f t="shared" si="19"/>
        <v/>
      </c>
      <c r="I406" s="193" t="str">
        <f t="shared" si="20"/>
        <v/>
      </c>
      <c r="J406" s="193"/>
    </row>
    <row r="407" spans="1:10" s="1" customFormat="1">
      <c r="A407" s="191">
        <v>45674</v>
      </c>
      <c r="B407" s="1" t="s">
        <v>192</v>
      </c>
      <c r="C407" s="192">
        <f t="shared" si="18"/>
        <v>47865.874999999018</v>
      </c>
      <c r="D407" s="1">
        <v>22.52</v>
      </c>
      <c r="E407" s="193">
        <v>29.587446808510641</v>
      </c>
      <c r="F407" s="1" t="s">
        <v>162</v>
      </c>
      <c r="G407" s="193">
        <f>MAX(E407-'[1]1a'!$C$3,0)</f>
        <v>0</v>
      </c>
      <c r="H407" s="193" t="str">
        <f t="shared" si="19"/>
        <v/>
      </c>
      <c r="I407" s="193" t="str">
        <f t="shared" si="20"/>
        <v/>
      </c>
      <c r="J407" s="193"/>
    </row>
    <row r="408" spans="1:10" s="1" customFormat="1">
      <c r="A408" s="191">
        <v>45674</v>
      </c>
      <c r="B408" s="1" t="s">
        <v>193</v>
      </c>
      <c r="C408" s="192">
        <f t="shared" si="18"/>
        <v>47865.916666665682</v>
      </c>
      <c r="D408" s="1">
        <v>21.4</v>
      </c>
      <c r="E408" s="193">
        <v>28.115957446808512</v>
      </c>
      <c r="F408" s="1" t="s">
        <v>162</v>
      </c>
      <c r="G408" s="193">
        <f>MAX(E408-'[1]1a'!$C$3,0)</f>
        <v>0</v>
      </c>
      <c r="H408" s="193" t="str">
        <f t="shared" si="19"/>
        <v/>
      </c>
      <c r="I408" s="193" t="str">
        <f t="shared" si="20"/>
        <v/>
      </c>
      <c r="J408" s="193"/>
    </row>
    <row r="409" spans="1:10" s="1" customFormat="1">
      <c r="A409" s="191">
        <v>45674</v>
      </c>
      <c r="B409" s="1" t="s">
        <v>194</v>
      </c>
      <c r="C409" s="192">
        <f t="shared" si="18"/>
        <v>47865.958333332346</v>
      </c>
      <c r="D409" s="1">
        <v>20.21</v>
      </c>
      <c r="E409" s="193">
        <v>26.552500000000006</v>
      </c>
      <c r="F409" s="1" t="s">
        <v>162</v>
      </c>
      <c r="G409" s="193">
        <f>MAX(E409-'[1]1a'!$C$3,0)</f>
        <v>0</v>
      </c>
      <c r="H409" s="193" t="str">
        <f t="shared" si="19"/>
        <v/>
      </c>
      <c r="I409" s="193" t="str">
        <f t="shared" si="20"/>
        <v/>
      </c>
      <c r="J409" s="193"/>
    </row>
    <row r="410" spans="1:10" s="1" customFormat="1">
      <c r="A410" s="191">
        <v>45675</v>
      </c>
      <c r="B410" s="1" t="s">
        <v>161</v>
      </c>
      <c r="C410" s="192">
        <f t="shared" si="18"/>
        <v>47865.99999999901</v>
      </c>
      <c r="D410" s="1">
        <v>18.660000000000004</v>
      </c>
      <c r="E410" s="193">
        <v>24.516063829787242</v>
      </c>
      <c r="F410" s="1" t="s">
        <v>162</v>
      </c>
      <c r="G410" s="193">
        <f>MAX(E410-'[1]1a'!$C$3,0)</f>
        <v>0</v>
      </c>
      <c r="H410" s="193" t="str">
        <f t="shared" si="19"/>
        <v/>
      </c>
      <c r="I410" s="193" t="str">
        <f t="shared" si="20"/>
        <v/>
      </c>
      <c r="J410" s="193"/>
    </row>
    <row r="411" spans="1:10" s="1" customFormat="1">
      <c r="A411" s="191">
        <v>45675</v>
      </c>
      <c r="B411" s="1" t="s">
        <v>163</v>
      </c>
      <c r="C411" s="192">
        <f t="shared" si="18"/>
        <v>47866.041666665675</v>
      </c>
      <c r="D411" s="1">
        <v>17.079999999999998</v>
      </c>
      <c r="E411" s="193">
        <v>22.440212765957448</v>
      </c>
      <c r="F411" s="1" t="s">
        <v>162</v>
      </c>
      <c r="G411" s="193">
        <f>MAX(E411-'[1]1a'!$C$3,0)</f>
        <v>0</v>
      </c>
      <c r="H411" s="193" t="str">
        <f t="shared" si="19"/>
        <v/>
      </c>
      <c r="I411" s="193" t="str">
        <f t="shared" si="20"/>
        <v/>
      </c>
      <c r="J411" s="193"/>
    </row>
    <row r="412" spans="1:10" s="1" customFormat="1">
      <c r="A412" s="191">
        <v>45675</v>
      </c>
      <c r="B412" s="1" t="s">
        <v>165</v>
      </c>
      <c r="C412" s="192">
        <f t="shared" si="18"/>
        <v>47866.083333332339</v>
      </c>
      <c r="D412" s="1">
        <v>16</v>
      </c>
      <c r="E412" s="193">
        <v>21.021276595744684</v>
      </c>
      <c r="F412" s="1" t="s">
        <v>162</v>
      </c>
      <c r="G412" s="193">
        <f>MAX(E412-'[1]1a'!$C$3,0)</f>
        <v>0</v>
      </c>
      <c r="H412" s="193" t="str">
        <f t="shared" si="19"/>
        <v/>
      </c>
      <c r="I412" s="193" t="str">
        <f t="shared" si="20"/>
        <v/>
      </c>
      <c r="J412" s="193"/>
    </row>
    <row r="413" spans="1:10" s="1" customFormat="1">
      <c r="A413" s="191">
        <v>45675</v>
      </c>
      <c r="B413" s="1" t="s">
        <v>167</v>
      </c>
      <c r="C413" s="192">
        <f t="shared" si="18"/>
        <v>47866.124999999003</v>
      </c>
      <c r="D413" s="1">
        <v>15.270000000000001</v>
      </c>
      <c r="E413" s="193">
        <v>20.062180851063836</v>
      </c>
      <c r="F413" s="1" t="s">
        <v>162</v>
      </c>
      <c r="G413" s="193">
        <f>MAX(E413-'[1]1a'!$C$3,0)</f>
        <v>0</v>
      </c>
      <c r="H413" s="193" t="str">
        <f t="shared" si="19"/>
        <v/>
      </c>
      <c r="I413" s="193" t="str">
        <f t="shared" si="20"/>
        <v/>
      </c>
      <c r="J413" s="193"/>
    </row>
    <row r="414" spans="1:10" s="1" customFormat="1">
      <c r="A414" s="191">
        <v>45675</v>
      </c>
      <c r="B414" s="1" t="s">
        <v>169</v>
      </c>
      <c r="C414" s="192">
        <f t="shared" si="18"/>
        <v>47866.166666665667</v>
      </c>
      <c r="D414" s="1">
        <v>14.71</v>
      </c>
      <c r="E414" s="193">
        <v>19.326436170212769</v>
      </c>
      <c r="F414" s="1" t="s">
        <v>162</v>
      </c>
      <c r="G414" s="193">
        <f>MAX(E414-'[1]1a'!$C$3,0)</f>
        <v>0</v>
      </c>
      <c r="H414" s="193" t="str">
        <f t="shared" si="19"/>
        <v/>
      </c>
      <c r="I414" s="193" t="str">
        <f t="shared" si="20"/>
        <v/>
      </c>
      <c r="J414" s="193"/>
    </row>
    <row r="415" spans="1:10" s="1" customFormat="1">
      <c r="A415" s="191">
        <v>45675</v>
      </c>
      <c r="B415" s="1" t="s">
        <v>171</v>
      </c>
      <c r="C415" s="192">
        <f t="shared" si="18"/>
        <v>47866.208333332332</v>
      </c>
      <c r="D415" s="1">
        <v>14.88</v>
      </c>
      <c r="E415" s="193">
        <v>19.549787234042558</v>
      </c>
      <c r="F415" s="1" t="s">
        <v>162</v>
      </c>
      <c r="G415" s="193">
        <f>MAX(E415-'[1]1a'!$C$3,0)</f>
        <v>0</v>
      </c>
      <c r="H415" s="193" t="str">
        <f t="shared" si="19"/>
        <v/>
      </c>
      <c r="I415" s="193" t="str">
        <f t="shared" si="20"/>
        <v/>
      </c>
      <c r="J415" s="193"/>
    </row>
    <row r="416" spans="1:10" s="1" customFormat="1">
      <c r="A416" s="191">
        <v>45675</v>
      </c>
      <c r="B416" s="1" t="s">
        <v>173</v>
      </c>
      <c r="C416" s="192">
        <f t="shared" si="18"/>
        <v>47866.249999998996</v>
      </c>
      <c r="D416" s="1">
        <v>15.11</v>
      </c>
      <c r="E416" s="193">
        <v>19.851968085106385</v>
      </c>
      <c r="F416" s="1" t="s">
        <v>162</v>
      </c>
      <c r="G416" s="193">
        <f>MAX(E416-'[1]1a'!$C$3,0)</f>
        <v>0</v>
      </c>
      <c r="H416" s="193" t="str">
        <f t="shared" si="19"/>
        <v/>
      </c>
      <c r="I416" s="193" t="str">
        <f t="shared" si="20"/>
        <v/>
      </c>
      <c r="J416" s="193"/>
    </row>
    <row r="417" spans="1:10" s="1" customFormat="1">
      <c r="A417" s="191">
        <v>45675</v>
      </c>
      <c r="B417" s="1" t="s">
        <v>175</v>
      </c>
      <c r="C417" s="192">
        <f t="shared" si="18"/>
        <v>47866.29166666566</v>
      </c>
      <c r="D417" s="1">
        <v>15.73</v>
      </c>
      <c r="E417" s="193">
        <v>20.666542553191494</v>
      </c>
      <c r="F417" s="1" t="s">
        <v>162</v>
      </c>
      <c r="G417" s="193">
        <f>MAX(E417-'[1]1a'!$C$3,0)</f>
        <v>0</v>
      </c>
      <c r="H417" s="193" t="str">
        <f t="shared" si="19"/>
        <v/>
      </c>
      <c r="I417" s="193" t="str">
        <f t="shared" si="20"/>
        <v/>
      </c>
      <c r="J417" s="193"/>
    </row>
    <row r="418" spans="1:10" s="1" customFormat="1">
      <c r="A418" s="191">
        <v>45675</v>
      </c>
      <c r="B418" s="1" t="s">
        <v>177</v>
      </c>
      <c r="C418" s="192">
        <f t="shared" si="18"/>
        <v>47866.333333332324</v>
      </c>
      <c r="D418" s="1">
        <v>17.21</v>
      </c>
      <c r="E418" s="193">
        <v>22.611010638297877</v>
      </c>
      <c r="F418" s="1" t="s">
        <v>162</v>
      </c>
      <c r="G418" s="193">
        <f>MAX(E418-'[1]1a'!$C$3,0)</f>
        <v>0</v>
      </c>
      <c r="H418" s="193" t="str">
        <f t="shared" si="19"/>
        <v/>
      </c>
      <c r="I418" s="193" t="str">
        <f t="shared" si="20"/>
        <v/>
      </c>
      <c r="J418" s="193"/>
    </row>
    <row r="419" spans="1:10" s="1" customFormat="1">
      <c r="A419" s="191">
        <v>45675</v>
      </c>
      <c r="B419" s="1" t="s">
        <v>179</v>
      </c>
      <c r="C419" s="192">
        <f t="shared" si="18"/>
        <v>47866.374999998989</v>
      </c>
      <c r="D419" s="1">
        <v>18.5</v>
      </c>
      <c r="E419" s="193">
        <v>24.305851063829792</v>
      </c>
      <c r="F419" s="1" t="s">
        <v>162</v>
      </c>
      <c r="G419" s="193">
        <f>MAX(E419-'[1]1a'!$C$3,0)</f>
        <v>0</v>
      </c>
      <c r="H419" s="193" t="str">
        <f t="shared" si="19"/>
        <v/>
      </c>
      <c r="I419" s="193" t="str">
        <f t="shared" si="20"/>
        <v/>
      </c>
      <c r="J419" s="193"/>
    </row>
    <row r="420" spans="1:10" s="1" customFormat="1">
      <c r="A420" s="191">
        <v>45675</v>
      </c>
      <c r="B420" s="1" t="s">
        <v>180</v>
      </c>
      <c r="C420" s="192">
        <f t="shared" si="18"/>
        <v>47866.416666665653</v>
      </c>
      <c r="D420" s="1">
        <v>19.950000000000003</v>
      </c>
      <c r="E420" s="193">
        <v>26.210904255319157</v>
      </c>
      <c r="F420" s="1" t="s">
        <v>162</v>
      </c>
      <c r="G420" s="193">
        <f>MAX(E420-'[1]1a'!$C$3,0)</f>
        <v>0</v>
      </c>
      <c r="H420" s="193" t="str">
        <f t="shared" si="19"/>
        <v/>
      </c>
      <c r="I420" s="193" t="str">
        <f t="shared" si="20"/>
        <v/>
      </c>
      <c r="J420" s="193"/>
    </row>
    <row r="421" spans="1:10" s="1" customFormat="1">
      <c r="A421" s="191">
        <v>45675</v>
      </c>
      <c r="B421" s="1" t="s">
        <v>181</v>
      </c>
      <c r="C421" s="192">
        <f t="shared" si="18"/>
        <v>47866.458333332317</v>
      </c>
      <c r="D421" s="1">
        <v>20.9</v>
      </c>
      <c r="E421" s="193">
        <v>27.459042553191491</v>
      </c>
      <c r="F421" s="1" t="s">
        <v>162</v>
      </c>
      <c r="G421" s="193">
        <f>MAX(E421-'[1]1a'!$C$3,0)</f>
        <v>0</v>
      </c>
      <c r="H421" s="193" t="str">
        <f t="shared" si="19"/>
        <v/>
      </c>
      <c r="I421" s="193" t="str">
        <f t="shared" si="20"/>
        <v/>
      </c>
      <c r="J421" s="193"/>
    </row>
    <row r="422" spans="1:10" s="1" customFormat="1">
      <c r="A422" s="191">
        <v>45675</v>
      </c>
      <c r="B422" s="1" t="s">
        <v>182</v>
      </c>
      <c r="C422" s="192">
        <f t="shared" si="18"/>
        <v>47866.499999998981</v>
      </c>
      <c r="D422" s="1">
        <v>21.470000000000002</v>
      </c>
      <c r="E422" s="193">
        <v>28.207925531914903</v>
      </c>
      <c r="F422" s="1" t="s">
        <v>162</v>
      </c>
      <c r="G422" s="193">
        <f>MAX(E422-'[1]1a'!$C$3,0)</f>
        <v>0</v>
      </c>
      <c r="H422" s="193" t="str">
        <f t="shared" si="19"/>
        <v/>
      </c>
      <c r="I422" s="193" t="str">
        <f t="shared" si="20"/>
        <v/>
      </c>
      <c r="J422" s="193"/>
    </row>
    <row r="423" spans="1:10" s="1" customFormat="1">
      <c r="A423" s="191">
        <v>45675</v>
      </c>
      <c r="B423" s="1" t="s">
        <v>184</v>
      </c>
      <c r="C423" s="192">
        <f t="shared" si="18"/>
        <v>47866.541666665646</v>
      </c>
      <c r="D423" s="1">
        <v>21.87</v>
      </c>
      <c r="E423" s="193">
        <v>28.733457446808515</v>
      </c>
      <c r="F423" s="1" t="s">
        <v>162</v>
      </c>
      <c r="G423" s="193">
        <f>MAX(E423-'[1]1a'!$C$3,0)</f>
        <v>0</v>
      </c>
      <c r="H423" s="193" t="str">
        <f t="shared" si="19"/>
        <v/>
      </c>
      <c r="I423" s="193" t="str">
        <f t="shared" si="20"/>
        <v/>
      </c>
      <c r="J423" s="193"/>
    </row>
    <row r="424" spans="1:10" s="1" customFormat="1">
      <c r="A424" s="191">
        <v>45675</v>
      </c>
      <c r="B424" s="1" t="s">
        <v>185</v>
      </c>
      <c r="C424" s="192">
        <f t="shared" si="18"/>
        <v>47866.58333333231</v>
      </c>
      <c r="D424" s="1">
        <v>21.96</v>
      </c>
      <c r="E424" s="193">
        <v>28.851702127659578</v>
      </c>
      <c r="F424" s="1" t="s">
        <v>162</v>
      </c>
      <c r="G424" s="193">
        <f>MAX(E424-'[1]1a'!$C$3,0)</f>
        <v>0</v>
      </c>
      <c r="H424" s="193" t="str">
        <f t="shared" si="19"/>
        <v/>
      </c>
      <c r="I424" s="193" t="str">
        <f t="shared" si="20"/>
        <v/>
      </c>
      <c r="J424" s="193"/>
    </row>
    <row r="425" spans="1:10" s="1" customFormat="1">
      <c r="A425" s="191">
        <v>45675</v>
      </c>
      <c r="B425" s="1" t="s">
        <v>186</v>
      </c>
      <c r="C425" s="192">
        <f t="shared" si="18"/>
        <v>47866.624999998974</v>
      </c>
      <c r="D425" s="1">
        <v>21.65</v>
      </c>
      <c r="E425" s="193">
        <v>28.444414893617022</v>
      </c>
      <c r="F425" s="1" t="s">
        <v>162</v>
      </c>
      <c r="G425" s="193">
        <f>MAX(E425-'[1]1a'!$C$3,0)</f>
        <v>0</v>
      </c>
      <c r="H425" s="193" t="str">
        <f t="shared" si="19"/>
        <v/>
      </c>
      <c r="I425" s="193" t="str">
        <f t="shared" si="20"/>
        <v/>
      </c>
      <c r="J425" s="193"/>
    </row>
    <row r="426" spans="1:10" s="1" customFormat="1">
      <c r="A426" s="191">
        <v>45675</v>
      </c>
      <c r="B426" s="1" t="s">
        <v>187</v>
      </c>
      <c r="C426" s="192">
        <f t="shared" si="18"/>
        <v>47866.666666665638</v>
      </c>
      <c r="D426" s="1">
        <v>21.84</v>
      </c>
      <c r="E426" s="193">
        <v>28.694042553191494</v>
      </c>
      <c r="F426" s="1" t="s">
        <v>162</v>
      </c>
      <c r="G426" s="193">
        <f>MAX(E426-'[1]1a'!$C$3,0)</f>
        <v>0</v>
      </c>
      <c r="H426" s="193" t="str">
        <f t="shared" si="19"/>
        <v/>
      </c>
      <c r="I426" s="193" t="str">
        <f t="shared" si="20"/>
        <v/>
      </c>
      <c r="J426" s="193"/>
    </row>
    <row r="427" spans="1:10" s="1" customFormat="1">
      <c r="A427" s="191">
        <v>45675</v>
      </c>
      <c r="B427" s="1" t="s">
        <v>188</v>
      </c>
      <c r="C427" s="192">
        <f t="shared" si="18"/>
        <v>47866.708333332303</v>
      </c>
      <c r="D427" s="1">
        <v>22.82</v>
      </c>
      <c r="E427" s="193">
        <v>29.981595744680856</v>
      </c>
      <c r="F427" s="1" t="s">
        <v>162</v>
      </c>
      <c r="G427" s="193">
        <f>MAX(E427-'[1]1a'!$C$3,0)</f>
        <v>0</v>
      </c>
      <c r="H427" s="193" t="str">
        <f t="shared" si="19"/>
        <v/>
      </c>
      <c r="I427" s="193" t="str">
        <f t="shared" si="20"/>
        <v/>
      </c>
      <c r="J427" s="193"/>
    </row>
    <row r="428" spans="1:10" s="1" customFormat="1">
      <c r="A428" s="191">
        <v>45675</v>
      </c>
      <c r="B428" s="1" t="s">
        <v>189</v>
      </c>
      <c r="C428" s="192">
        <f t="shared" si="18"/>
        <v>47866.749999998967</v>
      </c>
      <c r="D428" s="1">
        <v>24.060000000000002</v>
      </c>
      <c r="E428" s="193">
        <v>31.61074468085107</v>
      </c>
      <c r="F428" s="1" t="s">
        <v>162</v>
      </c>
      <c r="G428" s="193">
        <f>MAX(E428-'[1]1a'!$C$3,0)</f>
        <v>0</v>
      </c>
      <c r="H428" s="193" t="str">
        <f t="shared" si="19"/>
        <v/>
      </c>
      <c r="I428" s="193" t="str">
        <f t="shared" si="20"/>
        <v/>
      </c>
      <c r="J428" s="193"/>
    </row>
    <row r="429" spans="1:10" s="1" customFormat="1">
      <c r="A429" s="191">
        <v>45675</v>
      </c>
      <c r="B429" s="1" t="s">
        <v>190</v>
      </c>
      <c r="C429" s="192">
        <f t="shared" si="18"/>
        <v>47866.791666665631</v>
      </c>
      <c r="D429" s="1">
        <v>24.3</v>
      </c>
      <c r="E429" s="193">
        <v>31.926063829787239</v>
      </c>
      <c r="F429" s="1" t="s">
        <v>162</v>
      </c>
      <c r="G429" s="193">
        <f>MAX(E429-'[1]1a'!$C$3,0)</f>
        <v>0</v>
      </c>
      <c r="H429" s="193" t="str">
        <f t="shared" si="19"/>
        <v/>
      </c>
      <c r="I429" s="193" t="str">
        <f t="shared" si="20"/>
        <v/>
      </c>
      <c r="J429" s="193"/>
    </row>
    <row r="430" spans="1:10" s="1" customFormat="1">
      <c r="A430" s="191">
        <v>45675</v>
      </c>
      <c r="B430" s="1" t="s">
        <v>191</v>
      </c>
      <c r="C430" s="192">
        <f t="shared" si="18"/>
        <v>47866.833333332295</v>
      </c>
      <c r="D430" s="1">
        <v>23.1</v>
      </c>
      <c r="E430" s="193">
        <v>30.349468085106391</v>
      </c>
      <c r="F430" s="1" t="s">
        <v>162</v>
      </c>
      <c r="G430" s="193">
        <f>MAX(E430-'[1]1a'!$C$3,0)</f>
        <v>0</v>
      </c>
      <c r="H430" s="193" t="str">
        <f t="shared" si="19"/>
        <v/>
      </c>
      <c r="I430" s="193" t="str">
        <f t="shared" si="20"/>
        <v/>
      </c>
      <c r="J430" s="193"/>
    </row>
    <row r="431" spans="1:10" s="1" customFormat="1">
      <c r="A431" s="191">
        <v>45675</v>
      </c>
      <c r="B431" s="1" t="s">
        <v>192</v>
      </c>
      <c r="C431" s="192">
        <f t="shared" si="18"/>
        <v>47866.87499999896</v>
      </c>
      <c r="D431" s="1">
        <v>22.54</v>
      </c>
      <c r="E431" s="193">
        <v>29.613723404255321</v>
      </c>
      <c r="F431" s="1" t="s">
        <v>162</v>
      </c>
      <c r="G431" s="193">
        <f>MAX(E431-'[1]1a'!$C$3,0)</f>
        <v>0</v>
      </c>
      <c r="H431" s="193" t="str">
        <f t="shared" si="19"/>
        <v/>
      </c>
      <c r="I431" s="193" t="str">
        <f t="shared" si="20"/>
        <v/>
      </c>
      <c r="J431" s="193"/>
    </row>
    <row r="432" spans="1:10" s="1" customFormat="1">
      <c r="A432" s="191">
        <v>45675</v>
      </c>
      <c r="B432" s="1" t="s">
        <v>193</v>
      </c>
      <c r="C432" s="192">
        <f t="shared" si="18"/>
        <v>47866.916666665624</v>
      </c>
      <c r="D432" s="1">
        <v>21.769999999999996</v>
      </c>
      <c r="E432" s="193">
        <v>28.602074468085107</v>
      </c>
      <c r="F432" s="1" t="s">
        <v>162</v>
      </c>
      <c r="G432" s="193">
        <f>MAX(E432-'[1]1a'!$C$3,0)</f>
        <v>0</v>
      </c>
      <c r="H432" s="193" t="str">
        <f t="shared" si="19"/>
        <v/>
      </c>
      <c r="I432" s="193" t="str">
        <f t="shared" si="20"/>
        <v/>
      </c>
      <c r="J432" s="193"/>
    </row>
    <row r="433" spans="1:10" s="1" customFormat="1">
      <c r="A433" s="191">
        <v>45675</v>
      </c>
      <c r="B433" s="1" t="s">
        <v>194</v>
      </c>
      <c r="C433" s="192">
        <f t="shared" si="18"/>
        <v>47866.958333332288</v>
      </c>
      <c r="D433" s="1">
        <v>20.38</v>
      </c>
      <c r="E433" s="193">
        <v>26.775851063829791</v>
      </c>
      <c r="F433" s="1" t="s">
        <v>162</v>
      </c>
      <c r="G433" s="193">
        <f>MAX(E433-'[1]1a'!$C$3,0)</f>
        <v>0</v>
      </c>
      <c r="H433" s="193" t="str">
        <f t="shared" si="19"/>
        <v/>
      </c>
      <c r="I433" s="193" t="str">
        <f t="shared" si="20"/>
        <v/>
      </c>
      <c r="J433" s="193"/>
    </row>
    <row r="434" spans="1:10" s="1" customFormat="1">
      <c r="A434" s="191">
        <v>45676</v>
      </c>
      <c r="B434" s="1" t="s">
        <v>161</v>
      </c>
      <c r="C434" s="192">
        <f t="shared" si="18"/>
        <v>47866.999999998952</v>
      </c>
      <c r="D434" s="1">
        <v>19.32</v>
      </c>
      <c r="E434" s="193">
        <v>25.383191489361707</v>
      </c>
      <c r="F434" s="1" t="s">
        <v>162</v>
      </c>
      <c r="G434" s="193">
        <f>MAX(E434-'[1]1a'!$C$3,0)</f>
        <v>0</v>
      </c>
      <c r="H434" s="193" t="str">
        <f t="shared" si="19"/>
        <v/>
      </c>
      <c r="I434" s="193" t="str">
        <f t="shared" si="20"/>
        <v/>
      </c>
      <c r="J434" s="193"/>
    </row>
    <row r="435" spans="1:10" s="1" customFormat="1">
      <c r="A435" s="191">
        <v>45676</v>
      </c>
      <c r="B435" s="1" t="s">
        <v>163</v>
      </c>
      <c r="C435" s="192">
        <f t="shared" si="18"/>
        <v>47867.041666665617</v>
      </c>
      <c r="D435" s="1">
        <v>18.22</v>
      </c>
      <c r="E435" s="193">
        <v>23.937978723404257</v>
      </c>
      <c r="F435" s="1" t="s">
        <v>162</v>
      </c>
      <c r="G435" s="193">
        <f>MAX(E435-'[1]1a'!$C$3,0)</f>
        <v>0</v>
      </c>
      <c r="H435" s="193" t="str">
        <f t="shared" si="19"/>
        <v/>
      </c>
      <c r="I435" s="193" t="str">
        <f t="shared" si="20"/>
        <v/>
      </c>
      <c r="J435" s="193"/>
    </row>
    <row r="436" spans="1:10" s="1" customFormat="1">
      <c r="A436" s="191">
        <v>45676</v>
      </c>
      <c r="B436" s="1" t="s">
        <v>165</v>
      </c>
      <c r="C436" s="192">
        <f t="shared" si="18"/>
        <v>47867.083333332281</v>
      </c>
      <c r="D436" s="1">
        <v>16.959999999999997</v>
      </c>
      <c r="E436" s="193">
        <v>22.282553191489363</v>
      </c>
      <c r="F436" s="1" t="s">
        <v>162</v>
      </c>
      <c r="G436" s="193">
        <f>MAX(E436-'[1]1a'!$C$3,0)</f>
        <v>0</v>
      </c>
      <c r="H436" s="193" t="str">
        <f t="shared" si="19"/>
        <v/>
      </c>
      <c r="I436" s="193" t="str">
        <f t="shared" si="20"/>
        <v/>
      </c>
      <c r="J436" s="193"/>
    </row>
    <row r="437" spans="1:10" s="1" customFormat="1">
      <c r="A437" s="191">
        <v>45676</v>
      </c>
      <c r="B437" s="1" t="s">
        <v>167</v>
      </c>
      <c r="C437" s="192">
        <f t="shared" si="18"/>
        <v>47867.124999998945</v>
      </c>
      <c r="D437" s="1">
        <v>16.329999999999998</v>
      </c>
      <c r="E437" s="193">
        <v>21.454840425531916</v>
      </c>
      <c r="F437" s="1" t="s">
        <v>162</v>
      </c>
      <c r="G437" s="193">
        <f>MAX(E437-'[1]1a'!$C$3,0)</f>
        <v>0</v>
      </c>
      <c r="H437" s="193" t="str">
        <f t="shared" si="19"/>
        <v/>
      </c>
      <c r="I437" s="193" t="str">
        <f t="shared" si="20"/>
        <v/>
      </c>
      <c r="J437" s="193"/>
    </row>
    <row r="438" spans="1:10" s="1" customFormat="1">
      <c r="A438" s="191">
        <v>45676</v>
      </c>
      <c r="B438" s="1" t="s">
        <v>169</v>
      </c>
      <c r="C438" s="192">
        <f t="shared" si="18"/>
        <v>47867.166666665609</v>
      </c>
      <c r="D438" s="1">
        <v>16.170000000000002</v>
      </c>
      <c r="E438" s="193">
        <v>21.244627659574473</v>
      </c>
      <c r="F438" s="1" t="s">
        <v>162</v>
      </c>
      <c r="G438" s="193">
        <f>MAX(E438-'[1]1a'!$C$3,0)</f>
        <v>0</v>
      </c>
      <c r="H438" s="193" t="str">
        <f t="shared" si="19"/>
        <v/>
      </c>
      <c r="I438" s="193" t="str">
        <f t="shared" si="20"/>
        <v/>
      </c>
      <c r="J438" s="193"/>
    </row>
    <row r="439" spans="1:10" s="1" customFormat="1">
      <c r="A439" s="191">
        <v>45676</v>
      </c>
      <c r="B439" s="1" t="s">
        <v>171</v>
      </c>
      <c r="C439" s="192">
        <f t="shared" si="18"/>
        <v>47867.208333332273</v>
      </c>
      <c r="D439" s="1">
        <v>16.380000000000003</v>
      </c>
      <c r="E439" s="193">
        <v>21.520531914893624</v>
      </c>
      <c r="F439" s="1" t="s">
        <v>162</v>
      </c>
      <c r="G439" s="193">
        <f>MAX(E439-'[1]1a'!$C$3,0)</f>
        <v>0</v>
      </c>
      <c r="H439" s="193" t="str">
        <f t="shared" si="19"/>
        <v/>
      </c>
      <c r="I439" s="193" t="str">
        <f t="shared" si="20"/>
        <v/>
      </c>
      <c r="J439" s="193"/>
    </row>
    <row r="440" spans="1:10" s="1" customFormat="1">
      <c r="A440" s="191">
        <v>45676</v>
      </c>
      <c r="B440" s="1" t="s">
        <v>173</v>
      </c>
      <c r="C440" s="192">
        <f t="shared" si="18"/>
        <v>47867.249999998938</v>
      </c>
      <c r="D440" s="1">
        <v>16.489999999999998</v>
      </c>
      <c r="E440" s="193">
        <v>21.665053191489363</v>
      </c>
      <c r="F440" s="1" t="s">
        <v>162</v>
      </c>
      <c r="G440" s="193">
        <f>MAX(E440-'[1]1a'!$C$3,0)</f>
        <v>0</v>
      </c>
      <c r="H440" s="193" t="str">
        <f t="shared" si="19"/>
        <v/>
      </c>
      <c r="I440" s="193" t="str">
        <f t="shared" si="20"/>
        <v/>
      </c>
      <c r="J440" s="193"/>
    </row>
    <row r="441" spans="1:10" s="1" customFormat="1">
      <c r="A441" s="191">
        <v>45676</v>
      </c>
      <c r="B441" s="1" t="s">
        <v>175</v>
      </c>
      <c r="C441" s="192">
        <f t="shared" si="18"/>
        <v>47867.291666665602</v>
      </c>
      <c r="D441" s="1">
        <v>17.100000000000001</v>
      </c>
      <c r="E441" s="193">
        <v>22.466489361702134</v>
      </c>
      <c r="F441" s="1" t="s">
        <v>162</v>
      </c>
      <c r="G441" s="193">
        <f>MAX(E441-'[1]1a'!$C$3,0)</f>
        <v>0</v>
      </c>
      <c r="H441" s="193" t="str">
        <f t="shared" si="19"/>
        <v/>
      </c>
      <c r="I441" s="193" t="str">
        <f t="shared" si="20"/>
        <v/>
      </c>
      <c r="J441" s="193"/>
    </row>
    <row r="442" spans="1:10" s="1" customFormat="1">
      <c r="A442" s="191">
        <v>45676</v>
      </c>
      <c r="B442" s="1" t="s">
        <v>177</v>
      </c>
      <c r="C442" s="192">
        <f t="shared" si="18"/>
        <v>47867.333333332266</v>
      </c>
      <c r="D442" s="1">
        <v>17.899999999999999</v>
      </c>
      <c r="E442" s="193">
        <v>23.517553191489363</v>
      </c>
      <c r="F442" s="1" t="s">
        <v>162</v>
      </c>
      <c r="G442" s="193">
        <f>MAX(E442-'[1]1a'!$C$3,0)</f>
        <v>0</v>
      </c>
      <c r="H442" s="193" t="str">
        <f t="shared" si="19"/>
        <v/>
      </c>
      <c r="I442" s="193" t="str">
        <f t="shared" si="20"/>
        <v/>
      </c>
      <c r="J442" s="193"/>
    </row>
    <row r="443" spans="1:10" s="1" customFormat="1">
      <c r="A443" s="191">
        <v>45676</v>
      </c>
      <c r="B443" s="1" t="s">
        <v>179</v>
      </c>
      <c r="C443" s="192">
        <f t="shared" si="18"/>
        <v>47867.37499999893</v>
      </c>
      <c r="D443" s="1">
        <v>19.720000000000002</v>
      </c>
      <c r="E443" s="193">
        <v>25.908723404255326</v>
      </c>
      <c r="F443" s="1" t="s">
        <v>162</v>
      </c>
      <c r="G443" s="193">
        <f>MAX(E443-'[1]1a'!$C$3,0)</f>
        <v>0</v>
      </c>
      <c r="H443" s="193" t="str">
        <f t="shared" si="19"/>
        <v/>
      </c>
      <c r="I443" s="193" t="str">
        <f t="shared" si="20"/>
        <v/>
      </c>
      <c r="J443" s="193"/>
    </row>
    <row r="444" spans="1:10" s="1" customFormat="1">
      <c r="A444" s="191">
        <v>45676</v>
      </c>
      <c r="B444" s="1" t="s">
        <v>180</v>
      </c>
      <c r="C444" s="192">
        <f t="shared" si="18"/>
        <v>47867.416666665595</v>
      </c>
      <c r="D444" s="1">
        <v>20.919999999999998</v>
      </c>
      <c r="E444" s="193">
        <v>27.485319148936171</v>
      </c>
      <c r="F444" s="1" t="s">
        <v>162</v>
      </c>
      <c r="G444" s="193">
        <f>MAX(E444-'[1]1a'!$C$3,0)</f>
        <v>0</v>
      </c>
      <c r="H444" s="193" t="str">
        <f t="shared" si="19"/>
        <v/>
      </c>
      <c r="I444" s="193" t="str">
        <f t="shared" si="20"/>
        <v/>
      </c>
      <c r="J444" s="193"/>
    </row>
    <row r="445" spans="1:10" s="1" customFormat="1">
      <c r="A445" s="191">
        <v>45676</v>
      </c>
      <c r="B445" s="1" t="s">
        <v>181</v>
      </c>
      <c r="C445" s="192">
        <f t="shared" si="18"/>
        <v>47867.458333332259</v>
      </c>
      <c r="D445" s="1">
        <v>22.310000000000002</v>
      </c>
      <c r="E445" s="193">
        <v>29.311542553191497</v>
      </c>
      <c r="F445" s="1" t="s">
        <v>162</v>
      </c>
      <c r="G445" s="193">
        <f>MAX(E445-'[1]1a'!$C$3,0)</f>
        <v>0</v>
      </c>
      <c r="H445" s="193" t="str">
        <f t="shared" si="19"/>
        <v/>
      </c>
      <c r="I445" s="193" t="str">
        <f t="shared" si="20"/>
        <v/>
      </c>
      <c r="J445" s="193"/>
    </row>
    <row r="446" spans="1:10" s="1" customFormat="1">
      <c r="A446" s="191">
        <v>45676</v>
      </c>
      <c r="B446" s="1" t="s">
        <v>182</v>
      </c>
      <c r="C446" s="192">
        <f t="shared" si="18"/>
        <v>47867.499999998923</v>
      </c>
      <c r="D446" s="1">
        <v>22.779999999999998</v>
      </c>
      <c r="E446" s="193">
        <v>29.92904255319149</v>
      </c>
      <c r="F446" s="1" t="s">
        <v>162</v>
      </c>
      <c r="G446" s="193">
        <f>MAX(E446-'[1]1a'!$C$3,0)</f>
        <v>0</v>
      </c>
      <c r="H446" s="193" t="str">
        <f t="shared" si="19"/>
        <v/>
      </c>
      <c r="I446" s="193" t="str">
        <f t="shared" si="20"/>
        <v/>
      </c>
      <c r="J446" s="193"/>
    </row>
    <row r="447" spans="1:10" s="1" customFormat="1">
      <c r="A447" s="191">
        <v>45676</v>
      </c>
      <c r="B447" s="1" t="s">
        <v>184</v>
      </c>
      <c r="C447" s="192">
        <f t="shared" si="18"/>
        <v>47867.541666665587</v>
      </c>
      <c r="D447" s="1">
        <v>23.13</v>
      </c>
      <c r="E447" s="193">
        <v>30.388882978723409</v>
      </c>
      <c r="F447" s="1" t="s">
        <v>162</v>
      </c>
      <c r="G447" s="193">
        <f>MAX(E447-'[1]1a'!$C$3,0)</f>
        <v>0</v>
      </c>
      <c r="H447" s="193" t="str">
        <f t="shared" si="19"/>
        <v/>
      </c>
      <c r="I447" s="193" t="str">
        <f t="shared" si="20"/>
        <v/>
      </c>
      <c r="J447" s="193"/>
    </row>
    <row r="448" spans="1:10" s="1" customFormat="1">
      <c r="A448" s="191">
        <v>45676</v>
      </c>
      <c r="B448" s="1" t="s">
        <v>185</v>
      </c>
      <c r="C448" s="192">
        <f t="shared" si="18"/>
        <v>47867.583333332252</v>
      </c>
      <c r="D448" s="1">
        <v>23.240000000000002</v>
      </c>
      <c r="E448" s="193">
        <v>30.533404255319155</v>
      </c>
      <c r="F448" s="1" t="s">
        <v>162</v>
      </c>
      <c r="G448" s="193">
        <f>MAX(E448-'[1]1a'!$C$3,0)</f>
        <v>0</v>
      </c>
      <c r="H448" s="193" t="str">
        <f t="shared" si="19"/>
        <v/>
      </c>
      <c r="I448" s="193" t="str">
        <f t="shared" si="20"/>
        <v/>
      </c>
      <c r="J448" s="193"/>
    </row>
    <row r="449" spans="1:10" s="1" customFormat="1">
      <c r="A449" s="191">
        <v>45676</v>
      </c>
      <c r="B449" s="1" t="s">
        <v>186</v>
      </c>
      <c r="C449" s="192">
        <f t="shared" si="18"/>
        <v>47867.624999998916</v>
      </c>
      <c r="D449" s="1">
        <v>23.4</v>
      </c>
      <c r="E449" s="193">
        <v>30.743617021276599</v>
      </c>
      <c r="F449" s="1" t="s">
        <v>162</v>
      </c>
      <c r="G449" s="193">
        <f>MAX(E449-'[1]1a'!$C$3,0)</f>
        <v>0</v>
      </c>
      <c r="H449" s="193" t="str">
        <f t="shared" si="19"/>
        <v/>
      </c>
      <c r="I449" s="193" t="str">
        <f t="shared" si="20"/>
        <v/>
      </c>
      <c r="J449" s="193"/>
    </row>
    <row r="450" spans="1:10" s="1" customFormat="1">
      <c r="A450" s="191">
        <v>45676</v>
      </c>
      <c r="B450" s="1" t="s">
        <v>187</v>
      </c>
      <c r="C450" s="192">
        <f t="shared" si="18"/>
        <v>47867.66666666558</v>
      </c>
      <c r="D450" s="1">
        <v>24.02</v>
      </c>
      <c r="E450" s="193">
        <v>31.558191489361707</v>
      </c>
      <c r="F450" s="1" t="s">
        <v>162</v>
      </c>
      <c r="G450" s="193">
        <f>MAX(E450-'[1]1a'!$C$3,0)</f>
        <v>0</v>
      </c>
      <c r="H450" s="193" t="str">
        <f t="shared" si="19"/>
        <v/>
      </c>
      <c r="I450" s="193" t="str">
        <f t="shared" si="20"/>
        <v/>
      </c>
      <c r="J450" s="193"/>
    </row>
    <row r="451" spans="1:10" s="1" customFormat="1">
      <c r="A451" s="191">
        <v>45676</v>
      </c>
      <c r="B451" s="1" t="s">
        <v>188</v>
      </c>
      <c r="C451" s="192">
        <f t="shared" si="18"/>
        <v>47867.708333332244</v>
      </c>
      <c r="D451" s="1">
        <v>25.59</v>
      </c>
      <c r="E451" s="193">
        <v>33.620904255319154</v>
      </c>
      <c r="F451" s="1" t="s">
        <v>162</v>
      </c>
      <c r="G451" s="193">
        <f>MAX(E451-'[1]1a'!$C$3,0)</f>
        <v>0</v>
      </c>
      <c r="H451" s="193" t="str">
        <f t="shared" si="19"/>
        <v/>
      </c>
      <c r="I451" s="193" t="str">
        <f t="shared" si="20"/>
        <v/>
      </c>
      <c r="J451" s="193"/>
    </row>
    <row r="452" spans="1:10" s="1" customFormat="1">
      <c r="A452" s="191">
        <v>45676</v>
      </c>
      <c r="B452" s="1" t="s">
        <v>189</v>
      </c>
      <c r="C452" s="192">
        <f t="shared" ref="C452:C515" si="21">C451 + TIME(1,0,0)</f>
        <v>47867.749999998909</v>
      </c>
      <c r="D452" s="1">
        <v>27.000000000000004</v>
      </c>
      <c r="E452" s="193">
        <v>35.47340425531916</v>
      </c>
      <c r="F452" s="1" t="s">
        <v>162</v>
      </c>
      <c r="G452" s="193">
        <f>MAX(E452-'[1]1a'!$C$3,0)</f>
        <v>0</v>
      </c>
      <c r="H452" s="193" t="str">
        <f t="shared" ref="H452:H515" si="22">IF(F452="Y",IF(F451="Y",H451+1,1),"")</f>
        <v/>
      </c>
      <c r="I452" s="193" t="str">
        <f t="shared" ref="I452:I515" si="23">IF(AND(F452="Y",F453&lt;&gt;"Y"),H452,"")</f>
        <v/>
      </c>
      <c r="J452" s="193"/>
    </row>
    <row r="453" spans="1:10" s="1" customFormat="1">
      <c r="A453" s="191">
        <v>45676</v>
      </c>
      <c r="B453" s="1" t="s">
        <v>190</v>
      </c>
      <c r="C453" s="192">
        <f t="shared" si="21"/>
        <v>47867.791666665573</v>
      </c>
      <c r="D453" s="1">
        <v>26.71</v>
      </c>
      <c r="E453" s="193">
        <v>35.09239361702128</v>
      </c>
      <c r="F453" s="1" t="s">
        <v>162</v>
      </c>
      <c r="G453" s="193">
        <f>MAX(E453-'[1]1a'!$C$3,0)</f>
        <v>0</v>
      </c>
      <c r="H453" s="193" t="str">
        <f t="shared" si="22"/>
        <v/>
      </c>
      <c r="I453" s="193" t="str">
        <f t="shared" si="23"/>
        <v/>
      </c>
      <c r="J453" s="193"/>
    </row>
    <row r="454" spans="1:10" s="1" customFormat="1">
      <c r="A454" s="191">
        <v>45676</v>
      </c>
      <c r="B454" s="1" t="s">
        <v>191</v>
      </c>
      <c r="C454" s="192">
        <f t="shared" si="21"/>
        <v>47867.833333332237</v>
      </c>
      <c r="D454" s="1">
        <v>25.630000000000003</v>
      </c>
      <c r="E454" s="193">
        <v>33.67345744680852</v>
      </c>
      <c r="F454" s="1" t="s">
        <v>162</v>
      </c>
      <c r="G454" s="193">
        <f>MAX(E454-'[1]1a'!$C$3,0)</f>
        <v>0</v>
      </c>
      <c r="H454" s="193" t="str">
        <f t="shared" si="22"/>
        <v/>
      </c>
      <c r="I454" s="193" t="str">
        <f t="shared" si="23"/>
        <v/>
      </c>
      <c r="J454" s="193"/>
    </row>
    <row r="455" spans="1:10" s="1" customFormat="1">
      <c r="A455" s="191">
        <v>45676</v>
      </c>
      <c r="B455" s="1" t="s">
        <v>192</v>
      </c>
      <c r="C455" s="192">
        <f t="shared" si="21"/>
        <v>47867.874999998901</v>
      </c>
      <c r="D455" s="1">
        <v>24.630000000000003</v>
      </c>
      <c r="E455" s="193">
        <v>32.359627659574478</v>
      </c>
      <c r="F455" s="1" t="s">
        <v>162</v>
      </c>
      <c r="G455" s="193">
        <f>MAX(E455-'[1]1a'!$C$3,0)</f>
        <v>0</v>
      </c>
      <c r="H455" s="193" t="str">
        <f t="shared" si="22"/>
        <v/>
      </c>
      <c r="I455" s="193" t="str">
        <f t="shared" si="23"/>
        <v/>
      </c>
      <c r="J455" s="193"/>
    </row>
    <row r="456" spans="1:10" s="1" customFormat="1">
      <c r="A456" s="191">
        <v>45676</v>
      </c>
      <c r="B456" s="1" t="s">
        <v>193</v>
      </c>
      <c r="C456" s="192">
        <f t="shared" si="21"/>
        <v>47867.916666665566</v>
      </c>
      <c r="D456" s="1">
        <v>23.73</v>
      </c>
      <c r="E456" s="193">
        <v>31.177180851063834</v>
      </c>
      <c r="F456" s="1" t="s">
        <v>162</v>
      </c>
      <c r="G456" s="193">
        <f>MAX(E456-'[1]1a'!$C$3,0)</f>
        <v>0</v>
      </c>
      <c r="H456" s="193" t="str">
        <f t="shared" si="22"/>
        <v/>
      </c>
      <c r="I456" s="193" t="str">
        <f t="shared" si="23"/>
        <v/>
      </c>
      <c r="J456" s="193"/>
    </row>
    <row r="457" spans="1:10" s="1" customFormat="1">
      <c r="A457" s="191">
        <v>45676</v>
      </c>
      <c r="B457" s="1" t="s">
        <v>194</v>
      </c>
      <c r="C457" s="192">
        <f t="shared" si="21"/>
        <v>47867.95833333223</v>
      </c>
      <c r="D457" s="1">
        <v>21.939999999999998</v>
      </c>
      <c r="E457" s="193">
        <v>28.825425531914895</v>
      </c>
      <c r="F457" s="1" t="s">
        <v>162</v>
      </c>
      <c r="G457" s="193">
        <f>MAX(E457-'[1]1a'!$C$3,0)</f>
        <v>0</v>
      </c>
      <c r="H457" s="193" t="str">
        <f t="shared" si="22"/>
        <v/>
      </c>
      <c r="I457" s="193" t="str">
        <f t="shared" si="23"/>
        <v/>
      </c>
      <c r="J457" s="193"/>
    </row>
    <row r="458" spans="1:10" s="1" customFormat="1">
      <c r="A458" s="191">
        <v>45677</v>
      </c>
      <c r="B458" s="1" t="s">
        <v>161</v>
      </c>
      <c r="C458" s="192">
        <f t="shared" si="21"/>
        <v>47867.999999998894</v>
      </c>
      <c r="D458" s="1">
        <v>20.07</v>
      </c>
      <c r="E458" s="193">
        <v>26.368563829787238</v>
      </c>
      <c r="F458" s="1" t="s">
        <v>162</v>
      </c>
      <c r="G458" s="193">
        <f>MAX(E458-'[1]1a'!$C$3,0)</f>
        <v>0</v>
      </c>
      <c r="H458" s="193" t="str">
        <f t="shared" si="22"/>
        <v/>
      </c>
      <c r="I458" s="193" t="str">
        <f t="shared" si="23"/>
        <v/>
      </c>
      <c r="J458" s="193"/>
    </row>
    <row r="459" spans="1:10" s="1" customFormat="1">
      <c r="A459" s="191">
        <v>45677</v>
      </c>
      <c r="B459" s="1" t="s">
        <v>163</v>
      </c>
      <c r="C459" s="192">
        <f t="shared" si="21"/>
        <v>47868.041666665558</v>
      </c>
      <c r="D459" s="1">
        <v>18.440000000000001</v>
      </c>
      <c r="E459" s="193">
        <v>24.22702127659575</v>
      </c>
      <c r="F459" s="1" t="s">
        <v>162</v>
      </c>
      <c r="G459" s="193">
        <f>MAX(E459-'[1]1a'!$C$3,0)</f>
        <v>0</v>
      </c>
      <c r="H459" s="193" t="str">
        <f t="shared" si="22"/>
        <v/>
      </c>
      <c r="I459" s="193" t="str">
        <f t="shared" si="23"/>
        <v/>
      </c>
      <c r="J459" s="193"/>
    </row>
    <row r="460" spans="1:10" s="1" customFormat="1">
      <c r="A460" s="191">
        <v>45677</v>
      </c>
      <c r="B460" s="1" t="s">
        <v>165</v>
      </c>
      <c r="C460" s="192">
        <f t="shared" si="21"/>
        <v>47868.083333332223</v>
      </c>
      <c r="D460" s="1">
        <v>17.39</v>
      </c>
      <c r="E460" s="193">
        <v>22.847500000000004</v>
      </c>
      <c r="F460" s="1" t="s">
        <v>162</v>
      </c>
      <c r="G460" s="193">
        <f>MAX(E460-'[1]1a'!$C$3,0)</f>
        <v>0</v>
      </c>
      <c r="H460" s="193" t="str">
        <f t="shared" si="22"/>
        <v/>
      </c>
      <c r="I460" s="193" t="str">
        <f t="shared" si="23"/>
        <v/>
      </c>
      <c r="J460" s="193"/>
    </row>
    <row r="461" spans="1:10" s="1" customFormat="1">
      <c r="A461" s="191">
        <v>45677</v>
      </c>
      <c r="B461" s="1" t="s">
        <v>167</v>
      </c>
      <c r="C461" s="192">
        <f t="shared" si="21"/>
        <v>47868.124999998887</v>
      </c>
      <c r="D461" s="1">
        <v>17.169999999999998</v>
      </c>
      <c r="E461" s="193">
        <v>22.558457446808511</v>
      </c>
      <c r="F461" s="1" t="s">
        <v>162</v>
      </c>
      <c r="G461" s="193">
        <f>MAX(E461-'[1]1a'!$C$3,0)</f>
        <v>0</v>
      </c>
      <c r="H461" s="193" t="str">
        <f t="shared" si="22"/>
        <v/>
      </c>
      <c r="I461" s="193" t="str">
        <f t="shared" si="23"/>
        <v/>
      </c>
      <c r="J461" s="193"/>
    </row>
    <row r="462" spans="1:10" s="1" customFormat="1">
      <c r="A462" s="191">
        <v>45677</v>
      </c>
      <c r="B462" s="1" t="s">
        <v>169</v>
      </c>
      <c r="C462" s="192">
        <f t="shared" si="21"/>
        <v>47868.166666665551</v>
      </c>
      <c r="D462" s="1">
        <v>16.68</v>
      </c>
      <c r="E462" s="193">
        <v>21.914680851063832</v>
      </c>
      <c r="F462" s="1" t="s">
        <v>162</v>
      </c>
      <c r="G462" s="193">
        <f>MAX(E462-'[1]1a'!$C$3,0)</f>
        <v>0</v>
      </c>
      <c r="H462" s="193" t="str">
        <f t="shared" si="22"/>
        <v/>
      </c>
      <c r="I462" s="193" t="str">
        <f t="shared" si="23"/>
        <v/>
      </c>
      <c r="J462" s="193"/>
    </row>
    <row r="463" spans="1:10" s="1" customFormat="1">
      <c r="A463" s="191">
        <v>45677</v>
      </c>
      <c r="B463" s="1" t="s">
        <v>171</v>
      </c>
      <c r="C463" s="192">
        <f t="shared" si="21"/>
        <v>47868.208333332215</v>
      </c>
      <c r="D463" s="1">
        <v>17.14</v>
      </c>
      <c r="E463" s="193">
        <v>22.519042553191493</v>
      </c>
      <c r="F463" s="1" t="s">
        <v>162</v>
      </c>
      <c r="G463" s="193">
        <f>MAX(E463-'[1]1a'!$C$3,0)</f>
        <v>0</v>
      </c>
      <c r="H463" s="193" t="str">
        <f t="shared" si="22"/>
        <v/>
      </c>
      <c r="I463" s="193" t="str">
        <f t="shared" si="23"/>
        <v/>
      </c>
      <c r="J463" s="193"/>
    </row>
    <row r="464" spans="1:10" s="1" customFormat="1">
      <c r="A464" s="191">
        <v>45677</v>
      </c>
      <c r="B464" s="1" t="s">
        <v>173</v>
      </c>
      <c r="C464" s="192">
        <f t="shared" si="21"/>
        <v>47868.24999999888</v>
      </c>
      <c r="D464" s="1">
        <v>18.189999999999998</v>
      </c>
      <c r="E464" s="193">
        <v>23.898563829787236</v>
      </c>
      <c r="F464" s="1" t="s">
        <v>162</v>
      </c>
      <c r="G464" s="193">
        <f>MAX(E464-'[1]1a'!$C$3,0)</f>
        <v>0</v>
      </c>
      <c r="H464" s="193" t="str">
        <f t="shared" si="22"/>
        <v/>
      </c>
      <c r="I464" s="193" t="str">
        <f t="shared" si="23"/>
        <v/>
      </c>
      <c r="J464" s="193"/>
    </row>
    <row r="465" spans="1:10" s="1" customFormat="1">
      <c r="A465" s="191">
        <v>45677</v>
      </c>
      <c r="B465" s="1" t="s">
        <v>175</v>
      </c>
      <c r="C465" s="192">
        <f t="shared" si="21"/>
        <v>47868.291666665544</v>
      </c>
      <c r="D465" s="1">
        <v>20.54</v>
      </c>
      <c r="E465" s="193">
        <v>26.986063829787238</v>
      </c>
      <c r="F465" s="1" t="s">
        <v>162</v>
      </c>
      <c r="G465" s="193">
        <f>MAX(E465-'[1]1a'!$C$3,0)</f>
        <v>0</v>
      </c>
      <c r="H465" s="193" t="str">
        <f t="shared" si="22"/>
        <v/>
      </c>
      <c r="I465" s="193" t="str">
        <f t="shared" si="23"/>
        <v/>
      </c>
      <c r="J465" s="193"/>
    </row>
    <row r="466" spans="1:10" s="1" customFormat="1">
      <c r="A466" s="191">
        <v>45677</v>
      </c>
      <c r="B466" s="1" t="s">
        <v>177</v>
      </c>
      <c r="C466" s="192">
        <f t="shared" si="21"/>
        <v>47868.333333332208</v>
      </c>
      <c r="D466" s="1">
        <v>22.53</v>
      </c>
      <c r="E466" s="193">
        <v>29.600585106382987</v>
      </c>
      <c r="F466" s="1" t="s">
        <v>162</v>
      </c>
      <c r="G466" s="193">
        <f>MAX(E466-'[1]1a'!$C$3,0)</f>
        <v>0</v>
      </c>
      <c r="H466" s="193" t="str">
        <f t="shared" si="22"/>
        <v/>
      </c>
      <c r="I466" s="193" t="str">
        <f t="shared" si="23"/>
        <v/>
      </c>
      <c r="J466" s="193"/>
    </row>
    <row r="467" spans="1:10" s="1" customFormat="1">
      <c r="A467" s="191">
        <v>45677</v>
      </c>
      <c r="B467" s="1" t="s">
        <v>179</v>
      </c>
      <c r="C467" s="192">
        <f t="shared" si="21"/>
        <v>47868.374999998872</v>
      </c>
      <c r="D467" s="1">
        <v>23.43</v>
      </c>
      <c r="E467" s="193">
        <v>30.78303191489362</v>
      </c>
      <c r="F467" s="1" t="s">
        <v>162</v>
      </c>
      <c r="G467" s="193">
        <f>MAX(E467-'[1]1a'!$C$3,0)</f>
        <v>0</v>
      </c>
      <c r="H467" s="193" t="str">
        <f t="shared" si="22"/>
        <v/>
      </c>
      <c r="I467" s="193" t="str">
        <f t="shared" si="23"/>
        <v/>
      </c>
      <c r="J467" s="193"/>
    </row>
    <row r="468" spans="1:10" s="1" customFormat="1">
      <c r="A468" s="191">
        <v>45677</v>
      </c>
      <c r="B468" s="1" t="s">
        <v>180</v>
      </c>
      <c r="C468" s="192">
        <f t="shared" si="21"/>
        <v>47868.416666665536</v>
      </c>
      <c r="D468" s="1">
        <v>23.42</v>
      </c>
      <c r="E468" s="193">
        <v>30.769893617021285</v>
      </c>
      <c r="F468" s="1" t="s">
        <v>162</v>
      </c>
      <c r="G468" s="193">
        <f>MAX(E468-'[1]1a'!$C$3,0)</f>
        <v>0</v>
      </c>
      <c r="H468" s="193" t="str">
        <f t="shared" si="22"/>
        <v/>
      </c>
      <c r="I468" s="193" t="str">
        <f t="shared" si="23"/>
        <v/>
      </c>
      <c r="J468" s="193"/>
    </row>
    <row r="469" spans="1:10" s="1" customFormat="1">
      <c r="A469" s="191">
        <v>45677</v>
      </c>
      <c r="B469" s="1" t="s">
        <v>181</v>
      </c>
      <c r="C469" s="192">
        <f t="shared" si="21"/>
        <v>47868.458333332201</v>
      </c>
      <c r="D469" s="1">
        <v>23.779999999999998</v>
      </c>
      <c r="E469" s="193">
        <v>31.242872340425535</v>
      </c>
      <c r="F469" s="1" t="s">
        <v>162</v>
      </c>
      <c r="G469" s="193">
        <f>MAX(E469-'[1]1a'!$C$3,0)</f>
        <v>0</v>
      </c>
      <c r="H469" s="193" t="str">
        <f t="shared" si="22"/>
        <v/>
      </c>
      <c r="I469" s="193" t="str">
        <f t="shared" si="23"/>
        <v/>
      </c>
      <c r="J469" s="193"/>
    </row>
    <row r="470" spans="1:10" s="1" customFormat="1">
      <c r="A470" s="191">
        <v>45677</v>
      </c>
      <c r="B470" s="1" t="s">
        <v>182</v>
      </c>
      <c r="C470" s="192">
        <f t="shared" si="21"/>
        <v>47868.499999998865</v>
      </c>
      <c r="D470" s="1">
        <v>23.92</v>
      </c>
      <c r="E470" s="193">
        <v>31.426808510638306</v>
      </c>
      <c r="F470" s="1" t="s">
        <v>162</v>
      </c>
      <c r="G470" s="193">
        <f>MAX(E470-'[1]1a'!$C$3,0)</f>
        <v>0</v>
      </c>
      <c r="H470" s="193" t="str">
        <f t="shared" si="22"/>
        <v/>
      </c>
      <c r="I470" s="193" t="str">
        <f t="shared" si="23"/>
        <v/>
      </c>
      <c r="J470" s="193"/>
    </row>
    <row r="471" spans="1:10" s="1" customFormat="1">
      <c r="A471" s="191">
        <v>45677</v>
      </c>
      <c r="B471" s="1" t="s">
        <v>184</v>
      </c>
      <c r="C471" s="192">
        <f t="shared" si="21"/>
        <v>47868.541666665529</v>
      </c>
      <c r="D471" s="1">
        <v>23.680000000000003</v>
      </c>
      <c r="E471" s="193">
        <v>31.111489361702137</v>
      </c>
      <c r="F471" s="1" t="s">
        <v>162</v>
      </c>
      <c r="G471" s="193">
        <f>MAX(E471-'[1]1a'!$C$3,0)</f>
        <v>0</v>
      </c>
      <c r="H471" s="193" t="str">
        <f t="shared" si="22"/>
        <v/>
      </c>
      <c r="I471" s="193" t="str">
        <f t="shared" si="23"/>
        <v/>
      </c>
      <c r="J471" s="193"/>
    </row>
    <row r="472" spans="1:10" s="1" customFormat="1">
      <c r="A472" s="191">
        <v>45677</v>
      </c>
      <c r="B472" s="1" t="s">
        <v>185</v>
      </c>
      <c r="C472" s="192">
        <f t="shared" si="21"/>
        <v>47868.583333332193</v>
      </c>
      <c r="D472" s="1">
        <v>23.86</v>
      </c>
      <c r="E472" s="193">
        <v>31.34797872340426</v>
      </c>
      <c r="F472" s="1" t="s">
        <v>162</v>
      </c>
      <c r="G472" s="193">
        <f>MAX(E472-'[1]1a'!$C$3,0)</f>
        <v>0</v>
      </c>
      <c r="H472" s="193" t="str">
        <f t="shared" si="22"/>
        <v/>
      </c>
      <c r="I472" s="193" t="str">
        <f t="shared" si="23"/>
        <v/>
      </c>
      <c r="J472" s="193"/>
    </row>
    <row r="473" spans="1:10" s="1" customFormat="1">
      <c r="A473" s="191">
        <v>45677</v>
      </c>
      <c r="B473" s="1" t="s">
        <v>186</v>
      </c>
      <c r="C473" s="192">
        <f t="shared" si="21"/>
        <v>47868.624999998858</v>
      </c>
      <c r="D473" s="1">
        <v>24.21</v>
      </c>
      <c r="E473" s="193">
        <v>31.807819148936176</v>
      </c>
      <c r="F473" s="1" t="s">
        <v>162</v>
      </c>
      <c r="G473" s="193">
        <f>MAX(E473-'[1]1a'!$C$3,0)</f>
        <v>0</v>
      </c>
      <c r="H473" s="193" t="str">
        <f t="shared" si="22"/>
        <v/>
      </c>
      <c r="I473" s="193" t="str">
        <f t="shared" si="23"/>
        <v/>
      </c>
      <c r="J473" s="193"/>
    </row>
    <row r="474" spans="1:10" s="1" customFormat="1">
      <c r="A474" s="191">
        <v>45677</v>
      </c>
      <c r="B474" s="1" t="s">
        <v>187</v>
      </c>
      <c r="C474" s="192">
        <f t="shared" si="21"/>
        <v>47868.666666665522</v>
      </c>
      <c r="D474" s="1">
        <v>24.68</v>
      </c>
      <c r="E474" s="193">
        <v>32.425319148936175</v>
      </c>
      <c r="F474" s="1" t="s">
        <v>162</v>
      </c>
      <c r="G474" s="193">
        <f>MAX(E474-'[1]1a'!$C$3,0)</f>
        <v>0</v>
      </c>
      <c r="H474" s="193" t="str">
        <f t="shared" si="22"/>
        <v/>
      </c>
      <c r="I474" s="193" t="str">
        <f t="shared" si="23"/>
        <v/>
      </c>
      <c r="J474" s="193"/>
    </row>
    <row r="475" spans="1:10" s="1" customFormat="1">
      <c r="A475" s="191">
        <v>45677</v>
      </c>
      <c r="B475" s="1" t="s">
        <v>188</v>
      </c>
      <c r="C475" s="192">
        <f t="shared" si="21"/>
        <v>47868.708333332186</v>
      </c>
      <c r="D475" s="1">
        <v>26.01</v>
      </c>
      <c r="E475" s="193">
        <v>34.172712765957456</v>
      </c>
      <c r="F475" s="1" t="s">
        <v>162</v>
      </c>
      <c r="G475" s="193">
        <f>MAX(E475-'[1]1a'!$C$3,0)</f>
        <v>0</v>
      </c>
      <c r="H475" s="193" t="str">
        <f t="shared" si="22"/>
        <v/>
      </c>
      <c r="I475" s="193" t="str">
        <f t="shared" si="23"/>
        <v/>
      </c>
      <c r="J475" s="193"/>
    </row>
    <row r="476" spans="1:10" s="1" customFormat="1">
      <c r="A476" s="191">
        <v>45677</v>
      </c>
      <c r="B476" s="1" t="s">
        <v>189</v>
      </c>
      <c r="C476" s="192">
        <f t="shared" si="21"/>
        <v>47868.74999999885</v>
      </c>
      <c r="D476" s="1">
        <v>27.78</v>
      </c>
      <c r="E476" s="193">
        <v>36.498191489361709</v>
      </c>
      <c r="F476" s="1" t="s">
        <v>162</v>
      </c>
      <c r="G476" s="193">
        <f>MAX(E476-'[1]1a'!$C$3,0)</f>
        <v>0</v>
      </c>
      <c r="H476" s="193" t="str">
        <f t="shared" si="22"/>
        <v/>
      </c>
      <c r="I476" s="193" t="str">
        <f t="shared" si="23"/>
        <v/>
      </c>
      <c r="J476" s="193"/>
    </row>
    <row r="477" spans="1:10" s="1" customFormat="1">
      <c r="A477" s="191">
        <v>45677</v>
      </c>
      <c r="B477" s="1" t="s">
        <v>190</v>
      </c>
      <c r="C477" s="192">
        <f t="shared" si="21"/>
        <v>47868.791666665515</v>
      </c>
      <c r="D477" s="1">
        <v>27.77</v>
      </c>
      <c r="E477" s="193">
        <v>36.485053191489364</v>
      </c>
      <c r="F477" s="1" t="s">
        <v>162</v>
      </c>
      <c r="G477" s="193">
        <f>MAX(E477-'[1]1a'!$C$3,0)</f>
        <v>0</v>
      </c>
      <c r="H477" s="193" t="str">
        <f t="shared" si="22"/>
        <v/>
      </c>
      <c r="I477" s="193" t="str">
        <f t="shared" si="23"/>
        <v/>
      </c>
      <c r="J477" s="193"/>
    </row>
    <row r="478" spans="1:10" s="1" customFormat="1">
      <c r="A478" s="191">
        <v>45677</v>
      </c>
      <c r="B478" s="1" t="s">
        <v>191</v>
      </c>
      <c r="C478" s="192">
        <f t="shared" si="21"/>
        <v>47868.833333332179</v>
      </c>
      <c r="D478" s="1">
        <v>27.140000000000004</v>
      </c>
      <c r="E478" s="193">
        <v>35.657340425531928</v>
      </c>
      <c r="F478" s="1" t="s">
        <v>162</v>
      </c>
      <c r="G478" s="193">
        <f>MAX(E478-'[1]1a'!$C$3,0)</f>
        <v>0</v>
      </c>
      <c r="H478" s="193" t="str">
        <f t="shared" si="22"/>
        <v/>
      </c>
      <c r="I478" s="193" t="str">
        <f t="shared" si="23"/>
        <v/>
      </c>
      <c r="J478" s="193"/>
    </row>
    <row r="479" spans="1:10" s="1" customFormat="1">
      <c r="A479" s="191">
        <v>45677</v>
      </c>
      <c r="B479" s="1" t="s">
        <v>192</v>
      </c>
      <c r="C479" s="192">
        <f t="shared" si="21"/>
        <v>47868.874999998843</v>
      </c>
      <c r="D479" s="1">
        <v>26.75</v>
      </c>
      <c r="E479" s="193">
        <v>35.144946808510646</v>
      </c>
      <c r="F479" s="1" t="s">
        <v>162</v>
      </c>
      <c r="G479" s="193">
        <f>MAX(E479-'[1]1a'!$C$3,0)</f>
        <v>0</v>
      </c>
      <c r="H479" s="193" t="str">
        <f t="shared" si="22"/>
        <v/>
      </c>
      <c r="I479" s="193" t="str">
        <f t="shared" si="23"/>
        <v/>
      </c>
      <c r="J479" s="193"/>
    </row>
    <row r="480" spans="1:10" s="1" customFormat="1">
      <c r="A480" s="191">
        <v>45677</v>
      </c>
      <c r="B480" s="1" t="s">
        <v>193</v>
      </c>
      <c r="C480" s="192">
        <f t="shared" si="21"/>
        <v>47868.916666665507</v>
      </c>
      <c r="D480" s="1">
        <v>26.04</v>
      </c>
      <c r="E480" s="193">
        <v>34.21212765957447</v>
      </c>
      <c r="F480" s="1" t="s">
        <v>162</v>
      </c>
      <c r="G480" s="193">
        <f>MAX(E480-'[1]1a'!$C$3,0)</f>
        <v>0</v>
      </c>
      <c r="H480" s="193" t="str">
        <f t="shared" si="22"/>
        <v/>
      </c>
      <c r="I480" s="193" t="str">
        <f t="shared" si="23"/>
        <v/>
      </c>
      <c r="J480" s="193"/>
    </row>
    <row r="481" spans="1:10" s="1" customFormat="1">
      <c r="A481" s="191">
        <v>45677</v>
      </c>
      <c r="B481" s="1" t="s">
        <v>194</v>
      </c>
      <c r="C481" s="192">
        <f t="shared" si="21"/>
        <v>47868.958333332172</v>
      </c>
      <c r="D481" s="1">
        <v>24.14</v>
      </c>
      <c r="E481" s="193">
        <v>31.715851063829792</v>
      </c>
      <c r="F481" s="1" t="s">
        <v>162</v>
      </c>
      <c r="G481" s="193">
        <f>MAX(E481-'[1]1a'!$C$3,0)</f>
        <v>0</v>
      </c>
      <c r="H481" s="193" t="str">
        <f t="shared" si="22"/>
        <v/>
      </c>
      <c r="I481" s="193" t="str">
        <f t="shared" si="23"/>
        <v/>
      </c>
      <c r="J481" s="193"/>
    </row>
    <row r="482" spans="1:10" s="1" customFormat="1">
      <c r="A482" s="191">
        <v>45678</v>
      </c>
      <c r="B482" s="1" t="s">
        <v>161</v>
      </c>
      <c r="C482" s="192">
        <f t="shared" si="21"/>
        <v>47868.999999998836</v>
      </c>
      <c r="D482" s="1">
        <v>22.439999999999998</v>
      </c>
      <c r="E482" s="193">
        <v>29.482340425531916</v>
      </c>
      <c r="F482" s="1" t="s">
        <v>162</v>
      </c>
      <c r="G482" s="193">
        <f>MAX(E482-'[1]1a'!$C$3,0)</f>
        <v>0</v>
      </c>
      <c r="H482" s="193" t="str">
        <f t="shared" si="22"/>
        <v/>
      </c>
      <c r="I482" s="193" t="str">
        <f t="shared" si="23"/>
        <v/>
      </c>
      <c r="J482" s="193"/>
    </row>
    <row r="483" spans="1:10" s="1" customFormat="1">
      <c r="A483" s="191">
        <v>45678</v>
      </c>
      <c r="B483" s="1" t="s">
        <v>163</v>
      </c>
      <c r="C483" s="192">
        <f t="shared" si="21"/>
        <v>47869.0416666655</v>
      </c>
      <c r="D483" s="1">
        <v>20.51</v>
      </c>
      <c r="E483" s="193">
        <v>26.94664893617022</v>
      </c>
      <c r="F483" s="1" t="s">
        <v>162</v>
      </c>
      <c r="G483" s="193">
        <f>MAX(E483-'[1]1a'!$C$3,0)</f>
        <v>0</v>
      </c>
      <c r="H483" s="193" t="str">
        <f t="shared" si="22"/>
        <v/>
      </c>
      <c r="I483" s="193" t="str">
        <f t="shared" si="23"/>
        <v/>
      </c>
      <c r="J483" s="193"/>
    </row>
    <row r="484" spans="1:10" s="1" customFormat="1">
      <c r="A484" s="191">
        <v>45678</v>
      </c>
      <c r="B484" s="1" t="s">
        <v>165</v>
      </c>
      <c r="C484" s="192">
        <f t="shared" si="21"/>
        <v>47869.083333332164</v>
      </c>
      <c r="D484" s="1">
        <v>19.43</v>
      </c>
      <c r="E484" s="193">
        <v>25.52771276595745</v>
      </c>
      <c r="F484" s="1" t="s">
        <v>162</v>
      </c>
      <c r="G484" s="193">
        <f>MAX(E484-'[1]1a'!$C$3,0)</f>
        <v>0</v>
      </c>
      <c r="H484" s="193" t="str">
        <f t="shared" si="22"/>
        <v/>
      </c>
      <c r="I484" s="193" t="str">
        <f t="shared" si="23"/>
        <v/>
      </c>
      <c r="J484" s="193"/>
    </row>
    <row r="485" spans="1:10" s="1" customFormat="1">
      <c r="A485" s="191">
        <v>45678</v>
      </c>
      <c r="B485" s="1" t="s">
        <v>167</v>
      </c>
      <c r="C485" s="192">
        <f t="shared" si="21"/>
        <v>47869.124999998829</v>
      </c>
      <c r="D485" s="1">
        <v>18.72</v>
      </c>
      <c r="E485" s="193">
        <v>24.594893617021278</v>
      </c>
      <c r="F485" s="1" t="s">
        <v>162</v>
      </c>
      <c r="G485" s="193">
        <f>MAX(E485-'[1]1a'!$C$3,0)</f>
        <v>0</v>
      </c>
      <c r="H485" s="193" t="str">
        <f t="shared" si="22"/>
        <v/>
      </c>
      <c r="I485" s="193" t="str">
        <f t="shared" si="23"/>
        <v/>
      </c>
      <c r="J485" s="193"/>
    </row>
    <row r="486" spans="1:10" s="1" customFormat="1">
      <c r="A486" s="191">
        <v>45678</v>
      </c>
      <c r="B486" s="1" t="s">
        <v>169</v>
      </c>
      <c r="C486" s="192">
        <f t="shared" si="21"/>
        <v>47869.166666665493</v>
      </c>
      <c r="D486" s="1">
        <v>18.54</v>
      </c>
      <c r="E486" s="193">
        <v>24.358404255319151</v>
      </c>
      <c r="F486" s="1" t="s">
        <v>162</v>
      </c>
      <c r="G486" s="193">
        <f>MAX(E486-'[1]1a'!$C$3,0)</f>
        <v>0</v>
      </c>
      <c r="H486" s="193" t="str">
        <f t="shared" si="22"/>
        <v/>
      </c>
      <c r="I486" s="193" t="str">
        <f t="shared" si="23"/>
        <v/>
      </c>
      <c r="J486" s="193"/>
    </row>
    <row r="487" spans="1:10" s="1" customFormat="1">
      <c r="A487" s="191">
        <v>45678</v>
      </c>
      <c r="B487" s="1" t="s">
        <v>171</v>
      </c>
      <c r="C487" s="192">
        <f t="shared" si="21"/>
        <v>47869.208333332157</v>
      </c>
      <c r="D487" s="1">
        <v>18.88</v>
      </c>
      <c r="E487" s="193">
        <v>24.805106382978725</v>
      </c>
      <c r="F487" s="1" t="s">
        <v>162</v>
      </c>
      <c r="G487" s="193">
        <f>MAX(E487-'[1]1a'!$C$3,0)</f>
        <v>0</v>
      </c>
      <c r="H487" s="193" t="str">
        <f t="shared" si="22"/>
        <v/>
      </c>
      <c r="I487" s="193" t="str">
        <f t="shared" si="23"/>
        <v/>
      </c>
      <c r="J487" s="193"/>
    </row>
    <row r="488" spans="1:10" s="1" customFormat="1">
      <c r="A488" s="191">
        <v>45678</v>
      </c>
      <c r="B488" s="1" t="s">
        <v>173</v>
      </c>
      <c r="C488" s="192">
        <f t="shared" si="21"/>
        <v>47869.249999998821</v>
      </c>
      <c r="D488" s="1">
        <v>19.510000000000002</v>
      </c>
      <c r="E488" s="193">
        <v>25.632819148936175</v>
      </c>
      <c r="F488" s="1" t="s">
        <v>162</v>
      </c>
      <c r="G488" s="193">
        <f>MAX(E488-'[1]1a'!$C$3,0)</f>
        <v>0</v>
      </c>
      <c r="H488" s="193" t="str">
        <f t="shared" si="22"/>
        <v/>
      </c>
      <c r="I488" s="193" t="str">
        <f t="shared" si="23"/>
        <v/>
      </c>
      <c r="J488" s="193"/>
    </row>
    <row r="489" spans="1:10" s="1" customFormat="1">
      <c r="A489" s="191">
        <v>45678</v>
      </c>
      <c r="B489" s="1" t="s">
        <v>175</v>
      </c>
      <c r="C489" s="192">
        <f t="shared" si="21"/>
        <v>47869.291666665486</v>
      </c>
      <c r="D489" s="1">
        <v>21.83</v>
      </c>
      <c r="E489" s="193">
        <v>28.680904255319152</v>
      </c>
      <c r="F489" s="1" t="s">
        <v>162</v>
      </c>
      <c r="G489" s="193">
        <f>MAX(E489-'[1]1a'!$C$3,0)</f>
        <v>0</v>
      </c>
      <c r="H489" s="193" t="str">
        <f t="shared" si="22"/>
        <v/>
      </c>
      <c r="I489" s="193" t="str">
        <f t="shared" si="23"/>
        <v/>
      </c>
      <c r="J489" s="193"/>
    </row>
    <row r="490" spans="1:10" s="1" customFormat="1">
      <c r="A490" s="191">
        <v>45678</v>
      </c>
      <c r="B490" s="1" t="s">
        <v>177</v>
      </c>
      <c r="C490" s="192">
        <f t="shared" si="21"/>
        <v>47869.33333333215</v>
      </c>
      <c r="D490" s="1">
        <v>24.049999999999997</v>
      </c>
      <c r="E490" s="193">
        <v>31.597606382978725</v>
      </c>
      <c r="F490" s="1" t="s">
        <v>162</v>
      </c>
      <c r="G490" s="193">
        <f>MAX(E490-'[1]1a'!$C$3,0)</f>
        <v>0</v>
      </c>
      <c r="H490" s="193" t="str">
        <f t="shared" si="22"/>
        <v/>
      </c>
      <c r="I490" s="193" t="str">
        <f t="shared" si="23"/>
        <v/>
      </c>
      <c r="J490" s="193"/>
    </row>
    <row r="491" spans="1:10" s="1" customFormat="1">
      <c r="A491" s="191">
        <v>45678</v>
      </c>
      <c r="B491" s="1" t="s">
        <v>179</v>
      </c>
      <c r="C491" s="192">
        <f t="shared" si="21"/>
        <v>47869.374999998814</v>
      </c>
      <c r="D491" s="1">
        <v>24.700000000000003</v>
      </c>
      <c r="E491" s="193">
        <v>32.451595744680859</v>
      </c>
      <c r="F491" s="1" t="s">
        <v>162</v>
      </c>
      <c r="G491" s="193">
        <f>MAX(E491-'[1]1a'!$C$3,0)</f>
        <v>0</v>
      </c>
      <c r="H491" s="193" t="str">
        <f t="shared" si="22"/>
        <v/>
      </c>
      <c r="I491" s="193" t="str">
        <f t="shared" si="23"/>
        <v/>
      </c>
      <c r="J491" s="193"/>
    </row>
    <row r="492" spans="1:10" s="1" customFormat="1">
      <c r="A492" s="191">
        <v>45678</v>
      </c>
      <c r="B492" s="1" t="s">
        <v>180</v>
      </c>
      <c r="C492" s="192">
        <f t="shared" si="21"/>
        <v>47869.416666665478</v>
      </c>
      <c r="D492" s="1">
        <v>24.55</v>
      </c>
      <c r="E492" s="193">
        <v>32.254521276595753</v>
      </c>
      <c r="F492" s="1" t="s">
        <v>162</v>
      </c>
      <c r="G492" s="193">
        <f>MAX(E492-'[1]1a'!$C$3,0)</f>
        <v>0</v>
      </c>
      <c r="H492" s="193" t="str">
        <f t="shared" si="22"/>
        <v/>
      </c>
      <c r="I492" s="193" t="str">
        <f t="shared" si="23"/>
        <v/>
      </c>
      <c r="J492" s="193"/>
    </row>
    <row r="493" spans="1:10" s="1" customFormat="1">
      <c r="A493" s="191">
        <v>45678</v>
      </c>
      <c r="B493" s="1" t="s">
        <v>181</v>
      </c>
      <c r="C493" s="192">
        <f t="shared" si="21"/>
        <v>47869.458333332143</v>
      </c>
      <c r="D493" s="1">
        <v>24.41</v>
      </c>
      <c r="E493" s="193">
        <v>32.070585106382985</v>
      </c>
      <c r="F493" s="1" t="s">
        <v>162</v>
      </c>
      <c r="G493" s="193">
        <f>MAX(E493-'[1]1a'!$C$3,0)</f>
        <v>0</v>
      </c>
      <c r="H493" s="193" t="str">
        <f t="shared" si="22"/>
        <v/>
      </c>
      <c r="I493" s="193" t="str">
        <f t="shared" si="23"/>
        <v/>
      </c>
      <c r="J493" s="193"/>
    </row>
    <row r="494" spans="1:10" s="1" customFormat="1">
      <c r="A494" s="191">
        <v>45678</v>
      </c>
      <c r="B494" s="1" t="s">
        <v>182</v>
      </c>
      <c r="C494" s="192">
        <f t="shared" si="21"/>
        <v>47869.499999998807</v>
      </c>
      <c r="D494" s="1">
        <v>24.65</v>
      </c>
      <c r="E494" s="193">
        <v>32.385904255319154</v>
      </c>
      <c r="F494" s="1" t="s">
        <v>162</v>
      </c>
      <c r="G494" s="193">
        <f>MAX(E494-'[1]1a'!$C$3,0)</f>
        <v>0</v>
      </c>
      <c r="H494" s="193" t="str">
        <f t="shared" si="22"/>
        <v/>
      </c>
      <c r="I494" s="193" t="str">
        <f t="shared" si="23"/>
        <v/>
      </c>
      <c r="J494" s="193"/>
    </row>
    <row r="495" spans="1:10" s="1" customFormat="1">
      <c r="A495" s="191">
        <v>45678</v>
      </c>
      <c r="B495" s="1" t="s">
        <v>184</v>
      </c>
      <c r="C495" s="192">
        <f t="shared" si="21"/>
        <v>47869.541666665471</v>
      </c>
      <c r="D495" s="1">
        <v>24.53</v>
      </c>
      <c r="E495" s="193">
        <v>32.22824468085107</v>
      </c>
      <c r="F495" s="1" t="s">
        <v>162</v>
      </c>
      <c r="G495" s="193">
        <f>MAX(E495-'[1]1a'!$C$3,0)</f>
        <v>0</v>
      </c>
      <c r="H495" s="193" t="str">
        <f t="shared" si="22"/>
        <v/>
      </c>
      <c r="I495" s="193" t="str">
        <f t="shared" si="23"/>
        <v/>
      </c>
      <c r="J495" s="193"/>
    </row>
    <row r="496" spans="1:10" s="1" customFormat="1">
      <c r="A496" s="191">
        <v>45678</v>
      </c>
      <c r="B496" s="1" t="s">
        <v>185</v>
      </c>
      <c r="C496" s="192">
        <f t="shared" si="21"/>
        <v>47869.583333332135</v>
      </c>
      <c r="D496" s="1">
        <v>24.78</v>
      </c>
      <c r="E496" s="193">
        <v>32.556702127659584</v>
      </c>
      <c r="F496" s="1" t="s">
        <v>162</v>
      </c>
      <c r="G496" s="193">
        <f>MAX(E496-'[1]1a'!$C$3,0)</f>
        <v>0</v>
      </c>
      <c r="H496" s="193" t="str">
        <f t="shared" si="22"/>
        <v/>
      </c>
      <c r="I496" s="193" t="str">
        <f t="shared" si="23"/>
        <v/>
      </c>
      <c r="J496" s="193"/>
    </row>
    <row r="497" spans="1:10" s="1" customFormat="1">
      <c r="A497" s="191">
        <v>45678</v>
      </c>
      <c r="B497" s="1" t="s">
        <v>186</v>
      </c>
      <c r="C497" s="192">
        <f t="shared" si="21"/>
        <v>47869.624999998799</v>
      </c>
      <c r="D497" s="1">
        <v>24.91</v>
      </c>
      <c r="E497" s="193">
        <v>32.727500000000006</v>
      </c>
      <c r="F497" s="1" t="s">
        <v>162</v>
      </c>
      <c r="G497" s="193">
        <f>MAX(E497-'[1]1a'!$C$3,0)</f>
        <v>0</v>
      </c>
      <c r="H497" s="193" t="str">
        <f t="shared" si="22"/>
        <v/>
      </c>
      <c r="I497" s="193" t="str">
        <f t="shared" si="23"/>
        <v/>
      </c>
      <c r="J497" s="193"/>
    </row>
    <row r="498" spans="1:10" s="1" customFormat="1">
      <c r="A498" s="191">
        <v>45678</v>
      </c>
      <c r="B498" s="1" t="s">
        <v>187</v>
      </c>
      <c r="C498" s="192">
        <f t="shared" si="21"/>
        <v>47869.666666665464</v>
      </c>
      <c r="D498" s="1">
        <v>24.959999999999997</v>
      </c>
      <c r="E498" s="193">
        <v>32.793191489361703</v>
      </c>
      <c r="F498" s="1" t="s">
        <v>162</v>
      </c>
      <c r="G498" s="193">
        <f>MAX(E498-'[1]1a'!$C$3,0)</f>
        <v>0</v>
      </c>
      <c r="H498" s="193" t="str">
        <f t="shared" si="22"/>
        <v/>
      </c>
      <c r="I498" s="193" t="str">
        <f t="shared" si="23"/>
        <v/>
      </c>
      <c r="J498" s="193"/>
    </row>
    <row r="499" spans="1:10" s="1" customFormat="1">
      <c r="A499" s="191">
        <v>45678</v>
      </c>
      <c r="B499" s="1" t="s">
        <v>188</v>
      </c>
      <c r="C499" s="192">
        <f t="shared" si="21"/>
        <v>47869.708333332128</v>
      </c>
      <c r="D499" s="1">
        <v>26.799999999999997</v>
      </c>
      <c r="E499" s="193">
        <v>35.210638297872343</v>
      </c>
      <c r="F499" s="1" t="s">
        <v>162</v>
      </c>
      <c r="G499" s="193">
        <f>MAX(E499-'[1]1a'!$C$3,0)</f>
        <v>0</v>
      </c>
      <c r="H499" s="193" t="str">
        <f t="shared" si="22"/>
        <v/>
      </c>
      <c r="I499" s="193" t="str">
        <f t="shared" si="23"/>
        <v/>
      </c>
      <c r="J499" s="193"/>
    </row>
    <row r="500" spans="1:10" s="1" customFormat="1">
      <c r="A500" s="191">
        <v>45678</v>
      </c>
      <c r="B500" s="1" t="s">
        <v>189</v>
      </c>
      <c r="C500" s="192">
        <f t="shared" si="21"/>
        <v>47869.749999998792</v>
      </c>
      <c r="D500" s="1">
        <v>28.500000000000004</v>
      </c>
      <c r="E500" s="193">
        <v>37.444148936170222</v>
      </c>
      <c r="F500" s="1" t="s">
        <v>195</v>
      </c>
      <c r="G500" s="193">
        <f>MAX(E500-'[1]1a'!$C$3,0)</f>
        <v>0.26414893617022273</v>
      </c>
      <c r="H500" s="193">
        <f t="shared" si="22"/>
        <v>1</v>
      </c>
      <c r="I500" s="193">
        <f t="shared" si="23"/>
        <v>1</v>
      </c>
      <c r="J500" s="193"/>
    </row>
    <row r="501" spans="1:10" s="1" customFormat="1">
      <c r="A501" s="191">
        <v>45678</v>
      </c>
      <c r="B501" s="1" t="s">
        <v>190</v>
      </c>
      <c r="C501" s="192">
        <f t="shared" si="21"/>
        <v>47869.791666665456</v>
      </c>
      <c r="D501" s="1">
        <v>28.020000000000003</v>
      </c>
      <c r="E501" s="193">
        <v>36.813510638297885</v>
      </c>
      <c r="F501" s="1" t="s">
        <v>162</v>
      </c>
      <c r="G501" s="193">
        <f>MAX(E501-'[1]1a'!$C$3,0)</f>
        <v>0</v>
      </c>
      <c r="H501" s="193" t="str">
        <f t="shared" si="22"/>
        <v/>
      </c>
      <c r="I501" s="193" t="str">
        <f t="shared" si="23"/>
        <v/>
      </c>
      <c r="J501" s="193"/>
    </row>
    <row r="502" spans="1:10" s="1" customFormat="1">
      <c r="A502" s="191">
        <v>45678</v>
      </c>
      <c r="B502" s="1" t="s">
        <v>191</v>
      </c>
      <c r="C502" s="192">
        <f t="shared" si="21"/>
        <v>47869.833333332121</v>
      </c>
      <c r="D502" s="1">
        <v>27.27</v>
      </c>
      <c r="E502" s="193">
        <v>35.828138297872343</v>
      </c>
      <c r="F502" s="1" t="s">
        <v>162</v>
      </c>
      <c r="G502" s="193">
        <f>MAX(E502-'[1]1a'!$C$3,0)</f>
        <v>0</v>
      </c>
      <c r="H502" s="193" t="str">
        <f t="shared" si="22"/>
        <v/>
      </c>
      <c r="I502" s="193" t="str">
        <f t="shared" si="23"/>
        <v/>
      </c>
      <c r="J502" s="193"/>
    </row>
    <row r="503" spans="1:10" s="1" customFormat="1">
      <c r="A503" s="191">
        <v>45678</v>
      </c>
      <c r="B503" s="1" t="s">
        <v>192</v>
      </c>
      <c r="C503" s="192">
        <f t="shared" si="21"/>
        <v>47869.874999998785</v>
      </c>
      <c r="D503" s="1">
        <v>26.74</v>
      </c>
      <c r="E503" s="193">
        <v>35.131808510638301</v>
      </c>
      <c r="F503" s="1" t="s">
        <v>162</v>
      </c>
      <c r="G503" s="193">
        <f>MAX(E503-'[1]1a'!$C$3,0)</f>
        <v>0</v>
      </c>
      <c r="H503" s="193" t="str">
        <f t="shared" si="22"/>
        <v/>
      </c>
      <c r="I503" s="193" t="str">
        <f t="shared" si="23"/>
        <v/>
      </c>
      <c r="J503" s="193"/>
    </row>
    <row r="504" spans="1:10" s="1" customFormat="1">
      <c r="A504" s="191">
        <v>45678</v>
      </c>
      <c r="B504" s="1" t="s">
        <v>193</v>
      </c>
      <c r="C504" s="192">
        <f t="shared" si="21"/>
        <v>47869.916666665449</v>
      </c>
      <c r="D504" s="1">
        <v>26.01</v>
      </c>
      <c r="E504" s="193">
        <v>34.172712765957456</v>
      </c>
      <c r="F504" s="1" t="s">
        <v>162</v>
      </c>
      <c r="G504" s="193">
        <f>MAX(E504-'[1]1a'!$C$3,0)</f>
        <v>0</v>
      </c>
      <c r="H504" s="193" t="str">
        <f t="shared" si="22"/>
        <v/>
      </c>
      <c r="I504" s="193" t="str">
        <f t="shared" si="23"/>
        <v/>
      </c>
      <c r="J504" s="193"/>
    </row>
    <row r="505" spans="1:10" s="1" customFormat="1">
      <c r="A505" s="191">
        <v>45678</v>
      </c>
      <c r="B505" s="1" t="s">
        <v>194</v>
      </c>
      <c r="C505" s="192">
        <f t="shared" si="21"/>
        <v>47869.958333332113</v>
      </c>
      <c r="D505" s="1">
        <v>24.410000000000004</v>
      </c>
      <c r="E505" s="193">
        <v>32.070585106382985</v>
      </c>
      <c r="F505" s="1" t="s">
        <v>162</v>
      </c>
      <c r="G505" s="193">
        <f>MAX(E505-'[1]1a'!$C$3,0)</f>
        <v>0</v>
      </c>
      <c r="H505" s="193" t="str">
        <f t="shared" si="22"/>
        <v/>
      </c>
      <c r="I505" s="193" t="str">
        <f t="shared" si="23"/>
        <v/>
      </c>
      <c r="J505" s="193"/>
    </row>
    <row r="506" spans="1:10" s="1" customFormat="1">
      <c r="A506" s="191">
        <v>45679</v>
      </c>
      <c r="B506" s="1" t="s">
        <v>161</v>
      </c>
      <c r="C506" s="192">
        <f t="shared" si="21"/>
        <v>47869.999999998778</v>
      </c>
      <c r="D506" s="1">
        <v>22.63</v>
      </c>
      <c r="E506" s="193">
        <v>29.731968085106388</v>
      </c>
      <c r="F506" s="1" t="s">
        <v>162</v>
      </c>
      <c r="G506" s="193">
        <f>MAX(E506-'[1]1a'!$C$3,0)</f>
        <v>0</v>
      </c>
      <c r="H506" s="193" t="str">
        <f t="shared" si="22"/>
        <v/>
      </c>
      <c r="I506" s="193" t="str">
        <f t="shared" si="23"/>
        <v/>
      </c>
      <c r="J506" s="193"/>
    </row>
    <row r="507" spans="1:10" s="1" customFormat="1">
      <c r="A507" s="191">
        <v>45679</v>
      </c>
      <c r="B507" s="1" t="s">
        <v>163</v>
      </c>
      <c r="C507" s="192">
        <f t="shared" si="21"/>
        <v>47870.041666665442</v>
      </c>
      <c r="D507" s="1">
        <v>21.139999999999997</v>
      </c>
      <c r="E507" s="193">
        <v>27.77436170212766</v>
      </c>
      <c r="F507" s="1" t="s">
        <v>162</v>
      </c>
      <c r="G507" s="193">
        <f>MAX(E507-'[1]1a'!$C$3,0)</f>
        <v>0</v>
      </c>
      <c r="H507" s="193" t="str">
        <f t="shared" si="22"/>
        <v/>
      </c>
      <c r="I507" s="193" t="str">
        <f t="shared" si="23"/>
        <v/>
      </c>
      <c r="J507" s="193"/>
    </row>
    <row r="508" spans="1:10" s="1" customFormat="1">
      <c r="A508" s="191">
        <v>45679</v>
      </c>
      <c r="B508" s="1" t="s">
        <v>165</v>
      </c>
      <c r="C508" s="192">
        <f t="shared" si="21"/>
        <v>47870.083333332106</v>
      </c>
      <c r="D508" s="1">
        <v>20.009999999999998</v>
      </c>
      <c r="E508" s="193">
        <v>26.289734042553192</v>
      </c>
      <c r="F508" s="1" t="s">
        <v>162</v>
      </c>
      <c r="G508" s="193">
        <f>MAX(E508-'[1]1a'!$C$3,0)</f>
        <v>0</v>
      </c>
      <c r="H508" s="193" t="str">
        <f t="shared" si="22"/>
        <v/>
      </c>
      <c r="I508" s="193" t="str">
        <f t="shared" si="23"/>
        <v/>
      </c>
      <c r="J508" s="193"/>
    </row>
    <row r="509" spans="1:10" s="1" customFormat="1">
      <c r="A509" s="191">
        <v>45679</v>
      </c>
      <c r="B509" s="1" t="s">
        <v>167</v>
      </c>
      <c r="C509" s="192">
        <f t="shared" si="21"/>
        <v>47870.12499999877</v>
      </c>
      <c r="D509" s="1">
        <v>19.409999999999997</v>
      </c>
      <c r="E509" s="193">
        <v>25.501436170212767</v>
      </c>
      <c r="F509" s="1" t="s">
        <v>162</v>
      </c>
      <c r="G509" s="193">
        <f>MAX(E509-'[1]1a'!$C$3,0)</f>
        <v>0</v>
      </c>
      <c r="H509" s="193" t="str">
        <f t="shared" si="22"/>
        <v/>
      </c>
      <c r="I509" s="193" t="str">
        <f t="shared" si="23"/>
        <v/>
      </c>
      <c r="J509" s="193"/>
    </row>
    <row r="510" spans="1:10" s="1" customFormat="1">
      <c r="A510" s="191">
        <v>45679</v>
      </c>
      <c r="B510" s="1" t="s">
        <v>169</v>
      </c>
      <c r="C510" s="192">
        <f t="shared" si="21"/>
        <v>47870.166666665435</v>
      </c>
      <c r="D510" s="1">
        <v>19.240000000000002</v>
      </c>
      <c r="E510" s="193">
        <v>25.278085106382985</v>
      </c>
      <c r="F510" s="1" t="s">
        <v>162</v>
      </c>
      <c r="G510" s="193">
        <f>MAX(E510-'[1]1a'!$C$3,0)</f>
        <v>0</v>
      </c>
      <c r="H510" s="193" t="str">
        <f t="shared" si="22"/>
        <v/>
      </c>
      <c r="I510" s="193" t="str">
        <f t="shared" si="23"/>
        <v/>
      </c>
      <c r="J510" s="193"/>
    </row>
    <row r="511" spans="1:10" s="1" customFormat="1">
      <c r="A511" s="191">
        <v>45679</v>
      </c>
      <c r="B511" s="1" t="s">
        <v>171</v>
      </c>
      <c r="C511" s="192">
        <f t="shared" si="21"/>
        <v>47870.208333332099</v>
      </c>
      <c r="D511" s="1">
        <v>19.18</v>
      </c>
      <c r="E511" s="193">
        <v>25.199255319148939</v>
      </c>
      <c r="F511" s="1" t="s">
        <v>162</v>
      </c>
      <c r="G511" s="193">
        <f>MAX(E511-'[1]1a'!$C$3,0)</f>
        <v>0</v>
      </c>
      <c r="H511" s="193" t="str">
        <f t="shared" si="22"/>
        <v/>
      </c>
      <c r="I511" s="193" t="str">
        <f t="shared" si="23"/>
        <v/>
      </c>
      <c r="J511" s="193"/>
    </row>
    <row r="512" spans="1:10" s="1" customFormat="1">
      <c r="A512" s="191">
        <v>45679</v>
      </c>
      <c r="B512" s="1" t="s">
        <v>173</v>
      </c>
      <c r="C512" s="192">
        <f t="shared" si="21"/>
        <v>47870.249999998763</v>
      </c>
      <c r="D512" s="1">
        <v>20.369999999999997</v>
      </c>
      <c r="E512" s="193">
        <v>26.762712765957449</v>
      </c>
      <c r="F512" s="1" t="s">
        <v>162</v>
      </c>
      <c r="G512" s="193">
        <f>MAX(E512-'[1]1a'!$C$3,0)</f>
        <v>0</v>
      </c>
      <c r="H512" s="193" t="str">
        <f t="shared" si="22"/>
        <v/>
      </c>
      <c r="I512" s="193" t="str">
        <f t="shared" si="23"/>
        <v/>
      </c>
      <c r="J512" s="193"/>
    </row>
    <row r="513" spans="1:10" s="1" customFormat="1">
      <c r="A513" s="191">
        <v>45679</v>
      </c>
      <c r="B513" s="1" t="s">
        <v>175</v>
      </c>
      <c r="C513" s="192">
        <f t="shared" si="21"/>
        <v>47870.291666665427</v>
      </c>
      <c r="D513" s="1">
        <v>22.65</v>
      </c>
      <c r="E513" s="193">
        <v>29.758244680851067</v>
      </c>
      <c r="F513" s="1" t="s">
        <v>162</v>
      </c>
      <c r="G513" s="193">
        <f>MAX(E513-'[1]1a'!$C$3,0)</f>
        <v>0</v>
      </c>
      <c r="H513" s="193" t="str">
        <f t="shared" si="22"/>
        <v/>
      </c>
      <c r="I513" s="193" t="str">
        <f t="shared" si="23"/>
        <v/>
      </c>
      <c r="J513" s="193"/>
    </row>
    <row r="514" spans="1:10" s="1" customFormat="1">
      <c r="A514" s="191">
        <v>45679</v>
      </c>
      <c r="B514" s="1" t="s">
        <v>177</v>
      </c>
      <c r="C514" s="192">
        <f t="shared" si="21"/>
        <v>47870.333333332092</v>
      </c>
      <c r="D514" s="1">
        <v>24.61</v>
      </c>
      <c r="E514" s="193">
        <v>32.333351063829788</v>
      </c>
      <c r="F514" s="1" t="s">
        <v>162</v>
      </c>
      <c r="G514" s="193">
        <f>MAX(E514-'[1]1a'!$C$3,0)</f>
        <v>0</v>
      </c>
      <c r="H514" s="193" t="str">
        <f t="shared" si="22"/>
        <v/>
      </c>
      <c r="I514" s="193" t="str">
        <f t="shared" si="23"/>
        <v/>
      </c>
      <c r="J514" s="193"/>
    </row>
    <row r="515" spans="1:10" s="1" customFormat="1">
      <c r="A515" s="191">
        <v>45679</v>
      </c>
      <c r="B515" s="1" t="s">
        <v>179</v>
      </c>
      <c r="C515" s="192">
        <f t="shared" si="21"/>
        <v>47870.374999998756</v>
      </c>
      <c r="D515" s="1">
        <v>25.58</v>
      </c>
      <c r="E515" s="193">
        <v>33.607765957446809</v>
      </c>
      <c r="F515" s="1" t="s">
        <v>162</v>
      </c>
      <c r="G515" s="193">
        <f>MAX(E515-'[1]1a'!$C$3,0)</f>
        <v>0</v>
      </c>
      <c r="H515" s="193" t="str">
        <f t="shared" si="22"/>
        <v/>
      </c>
      <c r="I515" s="193" t="str">
        <f t="shared" si="23"/>
        <v/>
      </c>
      <c r="J515" s="193"/>
    </row>
    <row r="516" spans="1:10" s="1" customFormat="1">
      <c r="A516" s="191">
        <v>45679</v>
      </c>
      <c r="B516" s="1" t="s">
        <v>180</v>
      </c>
      <c r="C516" s="192">
        <f t="shared" ref="C516:C579" si="24">C515 + TIME(1,0,0)</f>
        <v>47870.41666666542</v>
      </c>
      <c r="D516" s="1">
        <v>25.700000000000003</v>
      </c>
      <c r="E516" s="193">
        <v>33.7654255319149</v>
      </c>
      <c r="F516" s="1" t="s">
        <v>162</v>
      </c>
      <c r="G516" s="193">
        <f>MAX(E516-'[1]1a'!$C$3,0)</f>
        <v>0</v>
      </c>
      <c r="H516" s="193" t="str">
        <f t="shared" ref="H516:H579" si="25">IF(F516="Y",IF(F515="Y",H515+1,1),"")</f>
        <v/>
      </c>
      <c r="I516" s="193" t="str">
        <f t="shared" ref="I516:I579" si="26">IF(AND(F516="Y",F517&lt;&gt;"Y"),H516,"")</f>
        <v/>
      </c>
      <c r="J516" s="193"/>
    </row>
    <row r="517" spans="1:10" s="1" customFormat="1">
      <c r="A517" s="191">
        <v>45679</v>
      </c>
      <c r="B517" s="1" t="s">
        <v>181</v>
      </c>
      <c r="C517" s="192">
        <f t="shared" si="24"/>
        <v>47870.458333332084</v>
      </c>
      <c r="D517" s="1">
        <v>25.669999999999998</v>
      </c>
      <c r="E517" s="193">
        <v>33.726010638297872</v>
      </c>
      <c r="F517" s="1" t="s">
        <v>162</v>
      </c>
      <c r="G517" s="193">
        <f>MAX(E517-'[1]1a'!$C$3,0)</f>
        <v>0</v>
      </c>
      <c r="H517" s="193" t="str">
        <f t="shared" si="25"/>
        <v/>
      </c>
      <c r="I517" s="193" t="str">
        <f t="shared" si="26"/>
        <v/>
      </c>
      <c r="J517" s="193"/>
    </row>
    <row r="518" spans="1:10" s="1" customFormat="1">
      <c r="A518" s="191">
        <v>45679</v>
      </c>
      <c r="B518" s="1" t="s">
        <v>182</v>
      </c>
      <c r="C518" s="192">
        <f t="shared" si="24"/>
        <v>47870.499999998749</v>
      </c>
      <c r="D518" s="1">
        <v>26.39</v>
      </c>
      <c r="E518" s="193">
        <v>34.671968085106386</v>
      </c>
      <c r="F518" s="1" t="s">
        <v>162</v>
      </c>
      <c r="G518" s="193">
        <f>MAX(E518-'[1]1a'!$C$3,0)</f>
        <v>0</v>
      </c>
      <c r="H518" s="193" t="str">
        <f t="shared" si="25"/>
        <v/>
      </c>
      <c r="I518" s="193" t="str">
        <f t="shared" si="26"/>
        <v/>
      </c>
      <c r="J518" s="193"/>
    </row>
    <row r="519" spans="1:10" s="1" customFormat="1">
      <c r="A519" s="191">
        <v>45679</v>
      </c>
      <c r="B519" s="1" t="s">
        <v>184</v>
      </c>
      <c r="C519" s="192">
        <f t="shared" si="24"/>
        <v>47870.541666665413</v>
      </c>
      <c r="D519" s="1">
        <v>26.46</v>
      </c>
      <c r="E519" s="193">
        <v>34.763936170212773</v>
      </c>
      <c r="F519" s="1" t="s">
        <v>162</v>
      </c>
      <c r="G519" s="193">
        <f>MAX(E519-'[1]1a'!$C$3,0)</f>
        <v>0</v>
      </c>
      <c r="H519" s="193" t="str">
        <f t="shared" si="25"/>
        <v/>
      </c>
      <c r="I519" s="193" t="str">
        <f t="shared" si="26"/>
        <v/>
      </c>
      <c r="J519" s="193"/>
    </row>
    <row r="520" spans="1:10" s="1" customFormat="1">
      <c r="A520" s="191">
        <v>45679</v>
      </c>
      <c r="B520" s="1" t="s">
        <v>185</v>
      </c>
      <c r="C520" s="192">
        <f t="shared" si="24"/>
        <v>47870.583333332077</v>
      </c>
      <c r="D520" s="1">
        <v>26.479999999999997</v>
      </c>
      <c r="E520" s="193">
        <v>34.790212765957449</v>
      </c>
      <c r="F520" s="1" t="s">
        <v>162</v>
      </c>
      <c r="G520" s="193">
        <f>MAX(E520-'[1]1a'!$C$3,0)</f>
        <v>0</v>
      </c>
      <c r="H520" s="193" t="str">
        <f t="shared" si="25"/>
        <v/>
      </c>
      <c r="I520" s="193" t="str">
        <f t="shared" si="26"/>
        <v/>
      </c>
      <c r="J520" s="193"/>
    </row>
    <row r="521" spans="1:10" s="1" customFormat="1">
      <c r="A521" s="191">
        <v>45679</v>
      </c>
      <c r="B521" s="1" t="s">
        <v>186</v>
      </c>
      <c r="C521" s="192">
        <f t="shared" si="24"/>
        <v>47870.624999998741</v>
      </c>
      <c r="D521" s="1">
        <v>26.06</v>
      </c>
      <c r="E521" s="193">
        <v>34.238404255319153</v>
      </c>
      <c r="F521" s="1" t="s">
        <v>162</v>
      </c>
      <c r="G521" s="193">
        <f>MAX(E521-'[1]1a'!$C$3,0)</f>
        <v>0</v>
      </c>
      <c r="H521" s="193" t="str">
        <f t="shared" si="25"/>
        <v/>
      </c>
      <c r="I521" s="193" t="str">
        <f t="shared" si="26"/>
        <v/>
      </c>
      <c r="J521" s="193"/>
    </row>
    <row r="522" spans="1:10" s="1" customFormat="1">
      <c r="A522" s="191">
        <v>45679</v>
      </c>
      <c r="B522" s="1" t="s">
        <v>187</v>
      </c>
      <c r="C522" s="192">
        <f t="shared" si="24"/>
        <v>47870.666666665406</v>
      </c>
      <c r="D522" s="1">
        <v>26.25</v>
      </c>
      <c r="E522" s="193">
        <v>34.488031914893625</v>
      </c>
      <c r="F522" s="1" t="s">
        <v>162</v>
      </c>
      <c r="G522" s="193">
        <f>MAX(E522-'[1]1a'!$C$3,0)</f>
        <v>0</v>
      </c>
      <c r="H522" s="193" t="str">
        <f t="shared" si="25"/>
        <v/>
      </c>
      <c r="I522" s="193" t="str">
        <f t="shared" si="26"/>
        <v/>
      </c>
      <c r="J522" s="193"/>
    </row>
    <row r="523" spans="1:10" s="1" customFormat="1">
      <c r="A523" s="191">
        <v>45679</v>
      </c>
      <c r="B523" s="1" t="s">
        <v>188</v>
      </c>
      <c r="C523" s="192">
        <f t="shared" si="24"/>
        <v>47870.70833333207</v>
      </c>
      <c r="D523" s="1">
        <v>27.410000000000004</v>
      </c>
      <c r="E523" s="193">
        <v>36.012074468085117</v>
      </c>
      <c r="F523" s="1" t="s">
        <v>162</v>
      </c>
      <c r="G523" s="193">
        <f>MAX(E523-'[1]1a'!$C$3,0)</f>
        <v>0</v>
      </c>
      <c r="H523" s="193" t="str">
        <f t="shared" si="25"/>
        <v/>
      </c>
      <c r="I523" s="193" t="str">
        <f t="shared" si="26"/>
        <v/>
      </c>
      <c r="J523" s="193"/>
    </row>
    <row r="524" spans="1:10" s="1" customFormat="1">
      <c r="A524" s="191">
        <v>45679</v>
      </c>
      <c r="B524" s="1" t="s">
        <v>189</v>
      </c>
      <c r="C524" s="192">
        <f t="shared" si="24"/>
        <v>47870.749999998734</v>
      </c>
      <c r="D524" s="1">
        <v>28.67</v>
      </c>
      <c r="E524" s="193">
        <v>37.667500000000011</v>
      </c>
      <c r="F524" s="1" t="s">
        <v>195</v>
      </c>
      <c r="G524" s="193">
        <f>MAX(E524-'[1]1a'!$C$3,0)</f>
        <v>0.48750000000001137</v>
      </c>
      <c r="H524" s="193">
        <f t="shared" si="25"/>
        <v>1</v>
      </c>
      <c r="I524" s="193" t="str">
        <f t="shared" si="26"/>
        <v/>
      </c>
      <c r="J524" s="193"/>
    </row>
    <row r="525" spans="1:10" s="1" customFormat="1">
      <c r="A525" s="191">
        <v>45679</v>
      </c>
      <c r="B525" s="1" t="s">
        <v>190</v>
      </c>
      <c r="C525" s="192">
        <f t="shared" si="24"/>
        <v>47870.791666665398</v>
      </c>
      <c r="D525" s="1">
        <v>28.64</v>
      </c>
      <c r="E525" s="193">
        <v>37.628085106382983</v>
      </c>
      <c r="F525" s="1" t="s">
        <v>195</v>
      </c>
      <c r="G525" s="193">
        <f>MAX(E525-'[1]1a'!$C$3,0)</f>
        <v>0.44808510638298316</v>
      </c>
      <c r="H525" s="193">
        <f t="shared" si="25"/>
        <v>2</v>
      </c>
      <c r="I525" s="193">
        <f t="shared" si="26"/>
        <v>2</v>
      </c>
      <c r="J525" s="193"/>
    </row>
    <row r="526" spans="1:10" s="1" customFormat="1">
      <c r="A526" s="191">
        <v>45679</v>
      </c>
      <c r="B526" s="1" t="s">
        <v>191</v>
      </c>
      <c r="C526" s="192">
        <f t="shared" si="24"/>
        <v>47870.833333332062</v>
      </c>
      <c r="D526" s="1">
        <v>27.67</v>
      </c>
      <c r="E526" s="193">
        <v>36.353670212765962</v>
      </c>
      <c r="F526" s="1" t="s">
        <v>162</v>
      </c>
      <c r="G526" s="193">
        <f>MAX(E526-'[1]1a'!$C$3,0)</f>
        <v>0</v>
      </c>
      <c r="H526" s="193" t="str">
        <f t="shared" si="25"/>
        <v/>
      </c>
      <c r="I526" s="193" t="str">
        <f t="shared" si="26"/>
        <v/>
      </c>
      <c r="J526" s="193"/>
    </row>
    <row r="527" spans="1:10" s="1" customFormat="1">
      <c r="A527" s="191">
        <v>45679</v>
      </c>
      <c r="B527" s="1" t="s">
        <v>192</v>
      </c>
      <c r="C527" s="192">
        <f t="shared" si="24"/>
        <v>47870.874999998727</v>
      </c>
      <c r="D527" s="1">
        <v>26.83</v>
      </c>
      <c r="E527" s="193">
        <v>35.250053191489364</v>
      </c>
      <c r="F527" s="1" t="s">
        <v>162</v>
      </c>
      <c r="G527" s="193">
        <f>MAX(E527-'[1]1a'!$C$3,0)</f>
        <v>0</v>
      </c>
      <c r="H527" s="193" t="str">
        <f t="shared" si="25"/>
        <v/>
      </c>
      <c r="I527" s="193" t="str">
        <f t="shared" si="26"/>
        <v/>
      </c>
      <c r="J527" s="193"/>
    </row>
    <row r="528" spans="1:10" s="1" customFormat="1">
      <c r="A528" s="191">
        <v>45679</v>
      </c>
      <c r="B528" s="1" t="s">
        <v>193</v>
      </c>
      <c r="C528" s="192">
        <f t="shared" si="24"/>
        <v>47870.916666665391</v>
      </c>
      <c r="D528" s="1">
        <v>25.84</v>
      </c>
      <c r="E528" s="193">
        <v>33.949361702127668</v>
      </c>
      <c r="F528" s="1" t="s">
        <v>162</v>
      </c>
      <c r="G528" s="193">
        <f>MAX(E528-'[1]1a'!$C$3,0)</f>
        <v>0</v>
      </c>
      <c r="H528" s="193" t="str">
        <f t="shared" si="25"/>
        <v/>
      </c>
      <c r="I528" s="193" t="str">
        <f t="shared" si="26"/>
        <v/>
      </c>
      <c r="J528" s="193"/>
    </row>
    <row r="529" spans="1:10" s="1" customFormat="1">
      <c r="A529" s="191">
        <v>45679</v>
      </c>
      <c r="B529" s="1" t="s">
        <v>194</v>
      </c>
      <c r="C529" s="192">
        <f t="shared" si="24"/>
        <v>47870.958333332055</v>
      </c>
      <c r="D529" s="1">
        <v>24.37</v>
      </c>
      <c r="E529" s="193">
        <v>32.018031914893626</v>
      </c>
      <c r="F529" s="1" t="s">
        <v>162</v>
      </c>
      <c r="G529" s="193">
        <f>MAX(E529-'[1]1a'!$C$3,0)</f>
        <v>0</v>
      </c>
      <c r="H529" s="193" t="str">
        <f t="shared" si="25"/>
        <v/>
      </c>
      <c r="I529" s="193" t="str">
        <f t="shared" si="26"/>
        <v/>
      </c>
      <c r="J529" s="193"/>
    </row>
    <row r="530" spans="1:10" s="1" customFormat="1">
      <c r="A530" s="191">
        <v>45680</v>
      </c>
      <c r="B530" s="1" t="s">
        <v>161</v>
      </c>
      <c r="C530" s="192">
        <f t="shared" si="24"/>
        <v>47870.999999998719</v>
      </c>
      <c r="D530" s="1">
        <v>21.71</v>
      </c>
      <c r="E530" s="193">
        <v>28.523244680851068</v>
      </c>
      <c r="F530" s="1" t="s">
        <v>162</v>
      </c>
      <c r="G530" s="193">
        <f>MAX(E530-'[1]1a'!$C$3,0)</f>
        <v>0</v>
      </c>
      <c r="H530" s="193" t="str">
        <f t="shared" si="25"/>
        <v/>
      </c>
      <c r="I530" s="193" t="str">
        <f t="shared" si="26"/>
        <v/>
      </c>
      <c r="J530" s="193"/>
    </row>
    <row r="531" spans="1:10" s="1" customFormat="1">
      <c r="A531" s="191">
        <v>45680</v>
      </c>
      <c r="B531" s="1" t="s">
        <v>163</v>
      </c>
      <c r="C531" s="192">
        <f t="shared" si="24"/>
        <v>47871.041666665384</v>
      </c>
      <c r="D531" s="1">
        <v>20.12</v>
      </c>
      <c r="E531" s="193">
        <v>26.434255319148942</v>
      </c>
      <c r="F531" s="1" t="s">
        <v>162</v>
      </c>
      <c r="G531" s="193">
        <f>MAX(E531-'[1]1a'!$C$3,0)</f>
        <v>0</v>
      </c>
      <c r="H531" s="193" t="str">
        <f t="shared" si="25"/>
        <v/>
      </c>
      <c r="I531" s="193" t="str">
        <f t="shared" si="26"/>
        <v/>
      </c>
      <c r="J531" s="193"/>
    </row>
    <row r="532" spans="1:10" s="1" customFormat="1">
      <c r="A532" s="191">
        <v>45680</v>
      </c>
      <c r="B532" s="1" t="s">
        <v>165</v>
      </c>
      <c r="C532" s="192">
        <f t="shared" si="24"/>
        <v>47871.083333332048</v>
      </c>
      <c r="D532" s="1">
        <v>19.05</v>
      </c>
      <c r="E532" s="193">
        <v>25.028457446808517</v>
      </c>
      <c r="F532" s="1" t="s">
        <v>162</v>
      </c>
      <c r="G532" s="193">
        <f>MAX(E532-'[1]1a'!$C$3,0)</f>
        <v>0</v>
      </c>
      <c r="H532" s="193" t="str">
        <f t="shared" si="25"/>
        <v/>
      </c>
      <c r="I532" s="193" t="str">
        <f t="shared" si="26"/>
        <v/>
      </c>
      <c r="J532" s="193"/>
    </row>
    <row r="533" spans="1:10" s="1" customFormat="1">
      <c r="A533" s="191">
        <v>45680</v>
      </c>
      <c r="B533" s="1" t="s">
        <v>167</v>
      </c>
      <c r="C533" s="192">
        <f t="shared" si="24"/>
        <v>47871.124999998712</v>
      </c>
      <c r="D533" s="1">
        <v>18.399999999999999</v>
      </c>
      <c r="E533" s="193">
        <v>24.174468085106383</v>
      </c>
      <c r="F533" s="1" t="s">
        <v>162</v>
      </c>
      <c r="G533" s="193">
        <f>MAX(E533-'[1]1a'!$C$3,0)</f>
        <v>0</v>
      </c>
      <c r="H533" s="193" t="str">
        <f t="shared" si="25"/>
        <v/>
      </c>
      <c r="I533" s="193" t="str">
        <f t="shared" si="26"/>
        <v/>
      </c>
      <c r="J533" s="193"/>
    </row>
    <row r="534" spans="1:10" s="1" customFormat="1">
      <c r="A534" s="191">
        <v>45680</v>
      </c>
      <c r="B534" s="1" t="s">
        <v>169</v>
      </c>
      <c r="C534" s="192">
        <f t="shared" si="24"/>
        <v>47871.166666665376</v>
      </c>
      <c r="D534" s="1">
        <v>18.020000000000003</v>
      </c>
      <c r="E534" s="193">
        <v>23.675212765957454</v>
      </c>
      <c r="F534" s="1" t="s">
        <v>162</v>
      </c>
      <c r="G534" s="193">
        <f>MAX(E534-'[1]1a'!$C$3,0)</f>
        <v>0</v>
      </c>
      <c r="H534" s="193" t="str">
        <f t="shared" si="25"/>
        <v/>
      </c>
      <c r="I534" s="193" t="str">
        <f t="shared" si="26"/>
        <v/>
      </c>
      <c r="J534" s="193"/>
    </row>
    <row r="535" spans="1:10" s="1" customFormat="1">
      <c r="A535" s="191">
        <v>45680</v>
      </c>
      <c r="B535" s="1" t="s">
        <v>171</v>
      </c>
      <c r="C535" s="192">
        <f t="shared" si="24"/>
        <v>47871.208333332041</v>
      </c>
      <c r="D535" s="1">
        <v>18.22</v>
      </c>
      <c r="E535" s="193">
        <v>23.937978723404257</v>
      </c>
      <c r="F535" s="1" t="s">
        <v>162</v>
      </c>
      <c r="G535" s="193">
        <f>MAX(E535-'[1]1a'!$C$3,0)</f>
        <v>0</v>
      </c>
      <c r="H535" s="193" t="str">
        <f t="shared" si="25"/>
        <v/>
      </c>
      <c r="I535" s="193" t="str">
        <f t="shared" si="26"/>
        <v/>
      </c>
      <c r="J535" s="193"/>
    </row>
    <row r="536" spans="1:10" s="1" customFormat="1">
      <c r="A536" s="191">
        <v>45680</v>
      </c>
      <c r="B536" s="1" t="s">
        <v>173</v>
      </c>
      <c r="C536" s="192">
        <f t="shared" si="24"/>
        <v>47871.249999998705</v>
      </c>
      <c r="D536" s="1">
        <v>18.740000000000002</v>
      </c>
      <c r="E536" s="193">
        <v>24.621170212765964</v>
      </c>
      <c r="F536" s="1" t="s">
        <v>162</v>
      </c>
      <c r="G536" s="193">
        <f>MAX(E536-'[1]1a'!$C$3,0)</f>
        <v>0</v>
      </c>
      <c r="H536" s="193" t="str">
        <f t="shared" si="25"/>
        <v/>
      </c>
      <c r="I536" s="193" t="str">
        <f t="shared" si="26"/>
        <v/>
      </c>
      <c r="J536" s="193"/>
    </row>
    <row r="537" spans="1:10" s="1" customFormat="1">
      <c r="A537" s="191">
        <v>45680</v>
      </c>
      <c r="B537" s="1" t="s">
        <v>175</v>
      </c>
      <c r="C537" s="192">
        <f t="shared" si="24"/>
        <v>47871.291666665369</v>
      </c>
      <c r="D537" s="1">
        <v>21</v>
      </c>
      <c r="E537" s="193">
        <v>27.590425531914899</v>
      </c>
      <c r="F537" s="1" t="s">
        <v>162</v>
      </c>
      <c r="G537" s="193">
        <f>MAX(E537-'[1]1a'!$C$3,0)</f>
        <v>0</v>
      </c>
      <c r="H537" s="193" t="str">
        <f t="shared" si="25"/>
        <v/>
      </c>
      <c r="I537" s="193" t="str">
        <f t="shared" si="26"/>
        <v/>
      </c>
      <c r="J537" s="193"/>
    </row>
    <row r="538" spans="1:10" s="1" customFormat="1">
      <c r="A538" s="191">
        <v>45680</v>
      </c>
      <c r="B538" s="1" t="s">
        <v>177</v>
      </c>
      <c r="C538" s="192">
        <f t="shared" si="24"/>
        <v>47871.333333332033</v>
      </c>
      <c r="D538" s="1">
        <v>22.75</v>
      </c>
      <c r="E538" s="193">
        <v>29.889627659574472</v>
      </c>
      <c r="F538" s="1" t="s">
        <v>162</v>
      </c>
      <c r="G538" s="193">
        <f>MAX(E538-'[1]1a'!$C$3,0)</f>
        <v>0</v>
      </c>
      <c r="H538" s="193" t="str">
        <f t="shared" si="25"/>
        <v/>
      </c>
      <c r="I538" s="193" t="str">
        <f t="shared" si="26"/>
        <v/>
      </c>
      <c r="J538" s="193"/>
    </row>
    <row r="539" spans="1:10" s="1" customFormat="1">
      <c r="A539" s="191">
        <v>45680</v>
      </c>
      <c r="B539" s="1" t="s">
        <v>179</v>
      </c>
      <c r="C539" s="192">
        <f t="shared" si="24"/>
        <v>47871.374999998698</v>
      </c>
      <c r="D539" s="1">
        <v>23.55</v>
      </c>
      <c r="E539" s="193">
        <v>30.940691489361708</v>
      </c>
      <c r="F539" s="1" t="s">
        <v>162</v>
      </c>
      <c r="G539" s="193">
        <f>MAX(E539-'[1]1a'!$C$3,0)</f>
        <v>0</v>
      </c>
      <c r="H539" s="193" t="str">
        <f t="shared" si="25"/>
        <v/>
      </c>
      <c r="I539" s="193" t="str">
        <f t="shared" si="26"/>
        <v/>
      </c>
      <c r="J539" s="193"/>
    </row>
    <row r="540" spans="1:10" s="1" customFormat="1">
      <c r="A540" s="191">
        <v>45680</v>
      </c>
      <c r="B540" s="1" t="s">
        <v>180</v>
      </c>
      <c r="C540" s="192">
        <f t="shared" si="24"/>
        <v>47871.416666665362</v>
      </c>
      <c r="D540" s="1">
        <v>24.08</v>
      </c>
      <c r="E540" s="193">
        <v>31.637021276595746</v>
      </c>
      <c r="F540" s="1" t="s">
        <v>162</v>
      </c>
      <c r="G540" s="193">
        <f>MAX(E540-'[1]1a'!$C$3,0)</f>
        <v>0</v>
      </c>
      <c r="H540" s="193" t="str">
        <f t="shared" si="25"/>
        <v/>
      </c>
      <c r="I540" s="193" t="str">
        <f t="shared" si="26"/>
        <v/>
      </c>
      <c r="J540" s="193"/>
    </row>
    <row r="541" spans="1:10" s="1" customFormat="1">
      <c r="A541" s="191">
        <v>45680</v>
      </c>
      <c r="B541" s="1" t="s">
        <v>181</v>
      </c>
      <c r="C541" s="192">
        <f t="shared" si="24"/>
        <v>47871.458333332026</v>
      </c>
      <c r="D541" s="1">
        <v>24.4</v>
      </c>
      <c r="E541" s="193">
        <v>32.05744680851064</v>
      </c>
      <c r="F541" s="1" t="s">
        <v>162</v>
      </c>
      <c r="G541" s="193">
        <f>MAX(E541-'[1]1a'!$C$3,0)</f>
        <v>0</v>
      </c>
      <c r="H541" s="193" t="str">
        <f t="shared" si="25"/>
        <v/>
      </c>
      <c r="I541" s="193" t="str">
        <f t="shared" si="26"/>
        <v/>
      </c>
      <c r="J541" s="193"/>
    </row>
    <row r="542" spans="1:10" s="1" customFormat="1">
      <c r="A542" s="191">
        <v>45680</v>
      </c>
      <c r="B542" s="1" t="s">
        <v>182</v>
      </c>
      <c r="C542" s="192">
        <f t="shared" si="24"/>
        <v>47871.49999999869</v>
      </c>
      <c r="D542" s="1">
        <v>24.21</v>
      </c>
      <c r="E542" s="193">
        <v>31.807819148936176</v>
      </c>
      <c r="F542" s="1" t="s">
        <v>162</v>
      </c>
      <c r="G542" s="193">
        <f>MAX(E542-'[1]1a'!$C$3,0)</f>
        <v>0</v>
      </c>
      <c r="H542" s="193" t="str">
        <f t="shared" si="25"/>
        <v/>
      </c>
      <c r="I542" s="193" t="str">
        <f t="shared" si="26"/>
        <v/>
      </c>
      <c r="J542" s="193"/>
    </row>
    <row r="543" spans="1:10" s="1" customFormat="1">
      <c r="A543" s="191">
        <v>45680</v>
      </c>
      <c r="B543" s="1" t="s">
        <v>184</v>
      </c>
      <c r="C543" s="192">
        <f t="shared" si="24"/>
        <v>47871.541666665355</v>
      </c>
      <c r="D543" s="1">
        <v>24.28</v>
      </c>
      <c r="E543" s="193">
        <v>31.899787234042559</v>
      </c>
      <c r="F543" s="1" t="s">
        <v>162</v>
      </c>
      <c r="G543" s="193">
        <f>MAX(E543-'[1]1a'!$C$3,0)</f>
        <v>0</v>
      </c>
      <c r="H543" s="193" t="str">
        <f t="shared" si="25"/>
        <v/>
      </c>
      <c r="I543" s="193" t="str">
        <f t="shared" si="26"/>
        <v/>
      </c>
      <c r="J543" s="193"/>
    </row>
    <row r="544" spans="1:10" s="1" customFormat="1">
      <c r="A544" s="191">
        <v>45680</v>
      </c>
      <c r="B544" s="1" t="s">
        <v>185</v>
      </c>
      <c r="C544" s="192">
        <f t="shared" si="24"/>
        <v>47871.583333332019</v>
      </c>
      <c r="D544" s="1">
        <v>24.060000000000002</v>
      </c>
      <c r="E544" s="193">
        <v>31.61074468085107</v>
      </c>
      <c r="F544" s="1" t="s">
        <v>162</v>
      </c>
      <c r="G544" s="193">
        <f>MAX(E544-'[1]1a'!$C$3,0)</f>
        <v>0</v>
      </c>
      <c r="H544" s="193" t="str">
        <f t="shared" si="25"/>
        <v/>
      </c>
      <c r="I544" s="193" t="str">
        <f t="shared" si="26"/>
        <v/>
      </c>
      <c r="J544" s="193"/>
    </row>
    <row r="545" spans="1:10" s="1" customFormat="1">
      <c r="A545" s="191">
        <v>45680</v>
      </c>
      <c r="B545" s="1" t="s">
        <v>186</v>
      </c>
      <c r="C545" s="192">
        <f t="shared" si="24"/>
        <v>47871.624999998683</v>
      </c>
      <c r="D545" s="1">
        <v>24.18</v>
      </c>
      <c r="E545" s="193">
        <v>31.768404255319155</v>
      </c>
      <c r="F545" s="1" t="s">
        <v>162</v>
      </c>
      <c r="G545" s="193">
        <f>MAX(E545-'[1]1a'!$C$3,0)</f>
        <v>0</v>
      </c>
      <c r="H545" s="193" t="str">
        <f t="shared" si="25"/>
        <v/>
      </c>
      <c r="I545" s="193" t="str">
        <f t="shared" si="26"/>
        <v/>
      </c>
      <c r="J545" s="193"/>
    </row>
    <row r="546" spans="1:10" s="1" customFormat="1">
      <c r="A546" s="191">
        <v>45680</v>
      </c>
      <c r="B546" s="1" t="s">
        <v>187</v>
      </c>
      <c r="C546" s="192">
        <f t="shared" si="24"/>
        <v>47871.666666665347</v>
      </c>
      <c r="D546" s="1">
        <v>23.979999999999997</v>
      </c>
      <c r="E546" s="193">
        <v>31.505638297872341</v>
      </c>
      <c r="F546" s="1" t="s">
        <v>162</v>
      </c>
      <c r="G546" s="193">
        <f>MAX(E546-'[1]1a'!$C$3,0)</f>
        <v>0</v>
      </c>
      <c r="H546" s="193" t="str">
        <f t="shared" si="25"/>
        <v/>
      </c>
      <c r="I546" s="193" t="str">
        <f t="shared" si="26"/>
        <v/>
      </c>
      <c r="J546" s="193"/>
    </row>
    <row r="547" spans="1:10" s="1" customFormat="1">
      <c r="A547" s="191">
        <v>45680</v>
      </c>
      <c r="B547" s="1" t="s">
        <v>188</v>
      </c>
      <c r="C547" s="192">
        <f t="shared" si="24"/>
        <v>47871.708333332012</v>
      </c>
      <c r="D547" s="1">
        <v>24.46</v>
      </c>
      <c r="E547" s="193">
        <v>32.13627659574469</v>
      </c>
      <c r="F547" s="1" t="s">
        <v>162</v>
      </c>
      <c r="G547" s="193">
        <f>MAX(E547-'[1]1a'!$C$3,0)</f>
        <v>0</v>
      </c>
      <c r="H547" s="193" t="str">
        <f t="shared" si="25"/>
        <v/>
      </c>
      <c r="I547" s="193" t="str">
        <f t="shared" si="26"/>
        <v/>
      </c>
      <c r="J547" s="193"/>
    </row>
    <row r="548" spans="1:10" s="1" customFormat="1">
      <c r="A548" s="191">
        <v>45680</v>
      </c>
      <c r="B548" s="1" t="s">
        <v>189</v>
      </c>
      <c r="C548" s="192">
        <f t="shared" si="24"/>
        <v>47871.749999998676</v>
      </c>
      <c r="D548" s="1">
        <v>26.419999999999998</v>
      </c>
      <c r="E548" s="193">
        <v>34.711382978723407</v>
      </c>
      <c r="F548" s="1" t="s">
        <v>162</v>
      </c>
      <c r="G548" s="193">
        <f>MAX(E548-'[1]1a'!$C$3,0)</f>
        <v>0</v>
      </c>
      <c r="H548" s="193" t="str">
        <f t="shared" si="25"/>
        <v/>
      </c>
      <c r="I548" s="193" t="str">
        <f t="shared" si="26"/>
        <v/>
      </c>
      <c r="J548" s="193"/>
    </row>
    <row r="549" spans="1:10" s="1" customFormat="1">
      <c r="A549" s="191">
        <v>45680</v>
      </c>
      <c r="B549" s="1" t="s">
        <v>190</v>
      </c>
      <c r="C549" s="192">
        <f t="shared" si="24"/>
        <v>47871.79166666534</v>
      </c>
      <c r="D549" s="1">
        <v>25.89</v>
      </c>
      <c r="E549" s="193">
        <v>34.015053191489365</v>
      </c>
      <c r="F549" s="1" t="s">
        <v>162</v>
      </c>
      <c r="G549" s="193">
        <f>MAX(E549-'[1]1a'!$C$3,0)</f>
        <v>0</v>
      </c>
      <c r="H549" s="193" t="str">
        <f t="shared" si="25"/>
        <v/>
      </c>
      <c r="I549" s="193" t="str">
        <f t="shared" si="26"/>
        <v/>
      </c>
      <c r="J549" s="193"/>
    </row>
    <row r="550" spans="1:10" s="1" customFormat="1">
      <c r="A550" s="191">
        <v>45680</v>
      </c>
      <c r="B550" s="1" t="s">
        <v>191</v>
      </c>
      <c r="C550" s="192">
        <f t="shared" si="24"/>
        <v>47871.833333332004</v>
      </c>
      <c r="D550" s="1">
        <v>25.330000000000002</v>
      </c>
      <c r="E550" s="193">
        <v>33.279308510638309</v>
      </c>
      <c r="F550" s="1" t="s">
        <v>162</v>
      </c>
      <c r="G550" s="193">
        <f>MAX(E550-'[1]1a'!$C$3,0)</f>
        <v>0</v>
      </c>
      <c r="H550" s="193" t="str">
        <f t="shared" si="25"/>
        <v/>
      </c>
      <c r="I550" s="193" t="str">
        <f t="shared" si="26"/>
        <v/>
      </c>
      <c r="J550" s="193"/>
    </row>
    <row r="551" spans="1:10" s="1" customFormat="1">
      <c r="A551" s="191">
        <v>45680</v>
      </c>
      <c r="B551" s="1" t="s">
        <v>192</v>
      </c>
      <c r="C551" s="192">
        <f t="shared" si="24"/>
        <v>47871.874999998668</v>
      </c>
      <c r="D551" s="1">
        <v>24.83</v>
      </c>
      <c r="E551" s="193">
        <v>32.622393617021281</v>
      </c>
      <c r="F551" s="1" t="s">
        <v>162</v>
      </c>
      <c r="G551" s="193">
        <f>MAX(E551-'[1]1a'!$C$3,0)</f>
        <v>0</v>
      </c>
      <c r="H551" s="193" t="str">
        <f t="shared" si="25"/>
        <v/>
      </c>
      <c r="I551" s="193" t="str">
        <f t="shared" si="26"/>
        <v/>
      </c>
      <c r="J551" s="193"/>
    </row>
    <row r="552" spans="1:10" s="1" customFormat="1">
      <c r="A552" s="191">
        <v>45680</v>
      </c>
      <c r="B552" s="1" t="s">
        <v>193</v>
      </c>
      <c r="C552" s="192">
        <f t="shared" si="24"/>
        <v>47871.916666665333</v>
      </c>
      <c r="D552" s="1">
        <v>23.7</v>
      </c>
      <c r="E552" s="193">
        <v>31.137765957446813</v>
      </c>
      <c r="F552" s="1" t="s">
        <v>162</v>
      </c>
      <c r="G552" s="193">
        <f>MAX(E552-'[1]1a'!$C$3,0)</f>
        <v>0</v>
      </c>
      <c r="H552" s="193" t="str">
        <f t="shared" si="25"/>
        <v/>
      </c>
      <c r="I552" s="193" t="str">
        <f t="shared" si="26"/>
        <v/>
      </c>
      <c r="J552" s="193"/>
    </row>
    <row r="553" spans="1:10" s="1" customFormat="1">
      <c r="A553" s="191">
        <v>45680</v>
      </c>
      <c r="B553" s="1" t="s">
        <v>194</v>
      </c>
      <c r="C553" s="192">
        <f t="shared" si="24"/>
        <v>47871.958333331997</v>
      </c>
      <c r="D553" s="1">
        <v>22.490000000000002</v>
      </c>
      <c r="E553" s="193">
        <v>29.548031914893624</v>
      </c>
      <c r="F553" s="1" t="s">
        <v>162</v>
      </c>
      <c r="G553" s="193">
        <f>MAX(E553-'[1]1a'!$C$3,0)</f>
        <v>0</v>
      </c>
      <c r="H553" s="193" t="str">
        <f t="shared" si="25"/>
        <v/>
      </c>
      <c r="I553" s="193" t="str">
        <f t="shared" si="26"/>
        <v/>
      </c>
      <c r="J553" s="193"/>
    </row>
    <row r="554" spans="1:10" s="1" customFormat="1">
      <c r="A554" s="191">
        <v>45681</v>
      </c>
      <c r="B554" s="1" t="s">
        <v>161</v>
      </c>
      <c r="C554" s="192">
        <f t="shared" si="24"/>
        <v>47871.999999998661</v>
      </c>
      <c r="D554" s="1">
        <v>20.59</v>
      </c>
      <c r="E554" s="193">
        <v>27.051755319148942</v>
      </c>
      <c r="F554" s="1" t="s">
        <v>162</v>
      </c>
      <c r="G554" s="193">
        <f>MAX(E554-'[1]1a'!$C$3,0)</f>
        <v>0</v>
      </c>
      <c r="H554" s="193" t="str">
        <f t="shared" si="25"/>
        <v/>
      </c>
      <c r="I554" s="193" t="str">
        <f t="shared" si="26"/>
        <v/>
      </c>
      <c r="J554" s="193"/>
    </row>
    <row r="555" spans="1:10" s="1" customFormat="1">
      <c r="A555" s="191">
        <v>45681</v>
      </c>
      <c r="B555" s="1" t="s">
        <v>163</v>
      </c>
      <c r="C555" s="192">
        <f t="shared" si="24"/>
        <v>47872.041666665325</v>
      </c>
      <c r="D555" s="1">
        <v>18.96</v>
      </c>
      <c r="E555" s="193">
        <v>24.910212765957453</v>
      </c>
      <c r="F555" s="1" t="s">
        <v>162</v>
      </c>
      <c r="G555" s="193">
        <f>MAX(E555-'[1]1a'!$C$3,0)</f>
        <v>0</v>
      </c>
      <c r="H555" s="193" t="str">
        <f t="shared" si="25"/>
        <v/>
      </c>
      <c r="I555" s="193" t="str">
        <f t="shared" si="26"/>
        <v/>
      </c>
      <c r="J555" s="193"/>
    </row>
    <row r="556" spans="1:10" s="1" customFormat="1">
      <c r="A556" s="191">
        <v>45681</v>
      </c>
      <c r="B556" s="1" t="s">
        <v>165</v>
      </c>
      <c r="C556" s="192">
        <f t="shared" si="24"/>
        <v>47872.08333333199</v>
      </c>
      <c r="D556" s="1">
        <v>17.829999999999998</v>
      </c>
      <c r="E556" s="193">
        <v>23.425585106382979</v>
      </c>
      <c r="F556" s="1" t="s">
        <v>162</v>
      </c>
      <c r="G556" s="193">
        <f>MAX(E556-'[1]1a'!$C$3,0)</f>
        <v>0</v>
      </c>
      <c r="H556" s="193" t="str">
        <f t="shared" si="25"/>
        <v/>
      </c>
      <c r="I556" s="193" t="str">
        <f t="shared" si="26"/>
        <v/>
      </c>
      <c r="J556" s="193"/>
    </row>
    <row r="557" spans="1:10" s="1" customFormat="1">
      <c r="A557" s="191">
        <v>45681</v>
      </c>
      <c r="B557" s="1" t="s">
        <v>167</v>
      </c>
      <c r="C557" s="192">
        <f t="shared" si="24"/>
        <v>47872.124999998654</v>
      </c>
      <c r="D557" s="1">
        <v>17.47</v>
      </c>
      <c r="E557" s="193">
        <v>22.952606382978725</v>
      </c>
      <c r="F557" s="1" t="s">
        <v>162</v>
      </c>
      <c r="G557" s="193">
        <f>MAX(E557-'[1]1a'!$C$3,0)</f>
        <v>0</v>
      </c>
      <c r="H557" s="193" t="str">
        <f t="shared" si="25"/>
        <v/>
      </c>
      <c r="I557" s="193" t="str">
        <f t="shared" si="26"/>
        <v/>
      </c>
      <c r="J557" s="193"/>
    </row>
    <row r="558" spans="1:10" s="1" customFormat="1">
      <c r="A558" s="191">
        <v>45681</v>
      </c>
      <c r="B558" s="1" t="s">
        <v>169</v>
      </c>
      <c r="C558" s="192">
        <f t="shared" si="24"/>
        <v>47872.166666665318</v>
      </c>
      <c r="D558" s="1">
        <v>16.940000000000001</v>
      </c>
      <c r="E558" s="193">
        <v>22.256276595744687</v>
      </c>
      <c r="F558" s="1" t="s">
        <v>162</v>
      </c>
      <c r="G558" s="193">
        <f>MAX(E558-'[1]1a'!$C$3,0)</f>
        <v>0</v>
      </c>
      <c r="H558" s="193" t="str">
        <f t="shared" si="25"/>
        <v/>
      </c>
      <c r="I558" s="193" t="str">
        <f t="shared" si="26"/>
        <v/>
      </c>
      <c r="J558" s="193"/>
    </row>
    <row r="559" spans="1:10" s="1" customFormat="1">
      <c r="A559" s="191">
        <v>45681</v>
      </c>
      <c r="B559" s="1" t="s">
        <v>171</v>
      </c>
      <c r="C559" s="192">
        <f t="shared" si="24"/>
        <v>47872.208333331982</v>
      </c>
      <c r="D559" s="1">
        <v>17.420000000000002</v>
      </c>
      <c r="E559" s="193">
        <v>22.886914893617028</v>
      </c>
      <c r="F559" s="1" t="s">
        <v>162</v>
      </c>
      <c r="G559" s="193">
        <f>MAX(E559-'[1]1a'!$C$3,0)</f>
        <v>0</v>
      </c>
      <c r="H559" s="193" t="str">
        <f t="shared" si="25"/>
        <v/>
      </c>
      <c r="I559" s="193" t="str">
        <f t="shared" si="26"/>
        <v/>
      </c>
      <c r="J559" s="193"/>
    </row>
    <row r="560" spans="1:10" s="1" customFormat="1">
      <c r="A560" s="191">
        <v>45681</v>
      </c>
      <c r="B560" s="1" t="s">
        <v>173</v>
      </c>
      <c r="C560" s="192">
        <f t="shared" si="24"/>
        <v>47872.249999998647</v>
      </c>
      <c r="D560" s="1">
        <v>18.490000000000002</v>
      </c>
      <c r="E560" s="193">
        <v>24.292712765957454</v>
      </c>
      <c r="F560" s="1" t="s">
        <v>162</v>
      </c>
      <c r="G560" s="193">
        <f>MAX(E560-'[1]1a'!$C$3,0)</f>
        <v>0</v>
      </c>
      <c r="H560" s="193" t="str">
        <f t="shared" si="25"/>
        <v/>
      </c>
      <c r="I560" s="193" t="str">
        <f t="shared" si="26"/>
        <v/>
      </c>
      <c r="J560" s="193"/>
    </row>
    <row r="561" spans="1:10" s="1" customFormat="1">
      <c r="A561" s="191">
        <v>45681</v>
      </c>
      <c r="B561" s="1" t="s">
        <v>175</v>
      </c>
      <c r="C561" s="192">
        <f t="shared" si="24"/>
        <v>47872.291666665311</v>
      </c>
      <c r="D561" s="1">
        <v>20.79</v>
      </c>
      <c r="E561" s="193">
        <v>27.314521276595748</v>
      </c>
      <c r="F561" s="1" t="s">
        <v>162</v>
      </c>
      <c r="G561" s="193">
        <f>MAX(E561-'[1]1a'!$C$3,0)</f>
        <v>0</v>
      </c>
      <c r="H561" s="193" t="str">
        <f t="shared" si="25"/>
        <v/>
      </c>
      <c r="I561" s="193" t="str">
        <f t="shared" si="26"/>
        <v/>
      </c>
      <c r="J561" s="193"/>
    </row>
    <row r="562" spans="1:10" s="1" customFormat="1">
      <c r="A562" s="191">
        <v>45681</v>
      </c>
      <c r="B562" s="1" t="s">
        <v>177</v>
      </c>
      <c r="C562" s="192">
        <f t="shared" si="24"/>
        <v>47872.333333331975</v>
      </c>
      <c r="D562" s="1">
        <v>22.619999999999997</v>
      </c>
      <c r="E562" s="193">
        <v>29.718829787234043</v>
      </c>
      <c r="F562" s="1" t="s">
        <v>162</v>
      </c>
      <c r="G562" s="193">
        <f>MAX(E562-'[1]1a'!$C$3,0)</f>
        <v>0</v>
      </c>
      <c r="H562" s="193" t="str">
        <f t="shared" si="25"/>
        <v/>
      </c>
      <c r="I562" s="193" t="str">
        <f t="shared" si="26"/>
        <v/>
      </c>
      <c r="J562" s="193"/>
    </row>
    <row r="563" spans="1:10" s="1" customFormat="1">
      <c r="A563" s="191">
        <v>45681</v>
      </c>
      <c r="B563" s="1" t="s">
        <v>179</v>
      </c>
      <c r="C563" s="192">
        <f t="shared" si="24"/>
        <v>47872.374999998639</v>
      </c>
      <c r="D563" s="1">
        <v>23.46</v>
      </c>
      <c r="E563" s="193">
        <v>30.822446808510644</v>
      </c>
      <c r="F563" s="1" t="s">
        <v>162</v>
      </c>
      <c r="G563" s="193">
        <f>MAX(E563-'[1]1a'!$C$3,0)</f>
        <v>0</v>
      </c>
      <c r="H563" s="193" t="str">
        <f t="shared" si="25"/>
        <v/>
      </c>
      <c r="I563" s="193" t="str">
        <f t="shared" si="26"/>
        <v/>
      </c>
      <c r="J563" s="193"/>
    </row>
    <row r="564" spans="1:10" s="1" customFormat="1">
      <c r="A564" s="191">
        <v>45681</v>
      </c>
      <c r="B564" s="1" t="s">
        <v>180</v>
      </c>
      <c r="C564" s="192">
        <f t="shared" si="24"/>
        <v>47872.416666665304</v>
      </c>
      <c r="D564" s="1">
        <v>23.97</v>
      </c>
      <c r="E564" s="193">
        <v>31.492500000000003</v>
      </c>
      <c r="F564" s="1" t="s">
        <v>162</v>
      </c>
      <c r="G564" s="193">
        <f>MAX(E564-'[1]1a'!$C$3,0)</f>
        <v>0</v>
      </c>
      <c r="H564" s="193" t="str">
        <f t="shared" si="25"/>
        <v/>
      </c>
      <c r="I564" s="193" t="str">
        <f t="shared" si="26"/>
        <v/>
      </c>
      <c r="J564" s="193"/>
    </row>
    <row r="565" spans="1:10" s="1" customFormat="1">
      <c r="A565" s="191">
        <v>45681</v>
      </c>
      <c r="B565" s="1" t="s">
        <v>181</v>
      </c>
      <c r="C565" s="192">
        <f t="shared" si="24"/>
        <v>47872.458333331968</v>
      </c>
      <c r="D565" s="1">
        <v>23.549999999999997</v>
      </c>
      <c r="E565" s="193">
        <v>30.940691489361704</v>
      </c>
      <c r="F565" s="1" t="s">
        <v>162</v>
      </c>
      <c r="G565" s="193">
        <f>MAX(E565-'[1]1a'!$C$3,0)</f>
        <v>0</v>
      </c>
      <c r="H565" s="193" t="str">
        <f t="shared" si="25"/>
        <v/>
      </c>
      <c r="I565" s="193" t="str">
        <f t="shared" si="26"/>
        <v/>
      </c>
      <c r="J565" s="193"/>
    </row>
    <row r="566" spans="1:10" s="1" customFormat="1">
      <c r="A566" s="191">
        <v>45681</v>
      </c>
      <c r="B566" s="1" t="s">
        <v>182</v>
      </c>
      <c r="C566" s="192">
        <f t="shared" si="24"/>
        <v>47872.499999998632</v>
      </c>
      <c r="D566" s="1">
        <v>23.39</v>
      </c>
      <c r="E566" s="193">
        <v>30.730478723404261</v>
      </c>
      <c r="F566" s="1" t="s">
        <v>162</v>
      </c>
      <c r="G566" s="193">
        <f>MAX(E566-'[1]1a'!$C$3,0)</f>
        <v>0</v>
      </c>
      <c r="H566" s="193" t="str">
        <f t="shared" si="25"/>
        <v/>
      </c>
      <c r="I566" s="193" t="str">
        <f t="shared" si="26"/>
        <v/>
      </c>
      <c r="J566" s="193"/>
    </row>
    <row r="567" spans="1:10" s="1" customFormat="1">
      <c r="A567" s="191">
        <v>45681</v>
      </c>
      <c r="B567" s="1" t="s">
        <v>184</v>
      </c>
      <c r="C567" s="192">
        <f t="shared" si="24"/>
        <v>47872.541666665296</v>
      </c>
      <c r="D567" s="1">
        <v>22.77</v>
      </c>
      <c r="E567" s="193">
        <v>29.915904255319152</v>
      </c>
      <c r="F567" s="1" t="s">
        <v>162</v>
      </c>
      <c r="G567" s="193">
        <f>MAX(E567-'[1]1a'!$C$3,0)</f>
        <v>0</v>
      </c>
      <c r="H567" s="193" t="str">
        <f t="shared" si="25"/>
        <v/>
      </c>
      <c r="I567" s="193" t="str">
        <f t="shared" si="26"/>
        <v/>
      </c>
      <c r="J567" s="193"/>
    </row>
    <row r="568" spans="1:10" s="1" customFormat="1">
      <c r="A568" s="191">
        <v>45681</v>
      </c>
      <c r="B568" s="1" t="s">
        <v>185</v>
      </c>
      <c r="C568" s="192">
        <f t="shared" si="24"/>
        <v>47872.583333331961</v>
      </c>
      <c r="D568" s="1">
        <v>22.4</v>
      </c>
      <c r="E568" s="193">
        <v>29.429787234042557</v>
      </c>
      <c r="F568" s="1" t="s">
        <v>162</v>
      </c>
      <c r="G568" s="193">
        <f>MAX(E568-'[1]1a'!$C$3,0)</f>
        <v>0</v>
      </c>
      <c r="H568" s="193" t="str">
        <f t="shared" si="25"/>
        <v/>
      </c>
      <c r="I568" s="193" t="str">
        <f t="shared" si="26"/>
        <v/>
      </c>
      <c r="J568" s="193"/>
    </row>
    <row r="569" spans="1:10" s="1" customFormat="1">
      <c r="A569" s="191">
        <v>45681</v>
      </c>
      <c r="B569" s="1" t="s">
        <v>186</v>
      </c>
      <c r="C569" s="192">
        <f t="shared" si="24"/>
        <v>47872.624999998625</v>
      </c>
      <c r="D569" s="1">
        <v>21.87</v>
      </c>
      <c r="E569" s="193">
        <v>28.733457446808515</v>
      </c>
      <c r="F569" s="1" t="s">
        <v>162</v>
      </c>
      <c r="G569" s="193">
        <f>MAX(E569-'[1]1a'!$C$3,0)</f>
        <v>0</v>
      </c>
      <c r="H569" s="193" t="str">
        <f t="shared" si="25"/>
        <v/>
      </c>
      <c r="I569" s="193" t="str">
        <f t="shared" si="26"/>
        <v/>
      </c>
      <c r="J569" s="193"/>
    </row>
    <row r="570" spans="1:10" s="1" customFormat="1">
      <c r="A570" s="191">
        <v>45681</v>
      </c>
      <c r="B570" s="1" t="s">
        <v>187</v>
      </c>
      <c r="C570" s="192">
        <f t="shared" si="24"/>
        <v>47872.666666665289</v>
      </c>
      <c r="D570" s="1">
        <v>21.93</v>
      </c>
      <c r="E570" s="193">
        <v>28.812287234042557</v>
      </c>
      <c r="F570" s="1" t="s">
        <v>162</v>
      </c>
      <c r="G570" s="193">
        <f>MAX(E570-'[1]1a'!$C$3,0)</f>
        <v>0</v>
      </c>
      <c r="H570" s="193" t="str">
        <f t="shared" si="25"/>
        <v/>
      </c>
      <c r="I570" s="193" t="str">
        <f t="shared" si="26"/>
        <v/>
      </c>
      <c r="J570" s="193"/>
    </row>
    <row r="571" spans="1:10" s="1" customFormat="1">
      <c r="A571" s="191">
        <v>45681</v>
      </c>
      <c r="B571" s="1" t="s">
        <v>188</v>
      </c>
      <c r="C571" s="192">
        <f t="shared" si="24"/>
        <v>47872.708333331953</v>
      </c>
      <c r="D571" s="1">
        <v>23.49</v>
      </c>
      <c r="E571" s="193">
        <v>30.861861702127662</v>
      </c>
      <c r="F571" s="1" t="s">
        <v>162</v>
      </c>
      <c r="G571" s="193">
        <f>MAX(E571-'[1]1a'!$C$3,0)</f>
        <v>0</v>
      </c>
      <c r="H571" s="193" t="str">
        <f t="shared" si="25"/>
        <v/>
      </c>
      <c r="I571" s="193" t="str">
        <f t="shared" si="26"/>
        <v/>
      </c>
      <c r="J571" s="193"/>
    </row>
    <row r="572" spans="1:10" s="1" customFormat="1">
      <c r="A572" s="191">
        <v>45681</v>
      </c>
      <c r="B572" s="1" t="s">
        <v>189</v>
      </c>
      <c r="C572" s="192">
        <f t="shared" si="24"/>
        <v>47872.749999998618</v>
      </c>
      <c r="D572" s="1">
        <v>24.64</v>
      </c>
      <c r="E572" s="193">
        <v>32.372765957446816</v>
      </c>
      <c r="F572" s="1" t="s">
        <v>162</v>
      </c>
      <c r="G572" s="193">
        <f>MAX(E572-'[1]1a'!$C$3,0)</f>
        <v>0</v>
      </c>
      <c r="H572" s="193" t="str">
        <f t="shared" si="25"/>
        <v/>
      </c>
      <c r="I572" s="193" t="str">
        <f t="shared" si="26"/>
        <v/>
      </c>
      <c r="J572" s="193"/>
    </row>
    <row r="573" spans="1:10" s="1" customFormat="1">
      <c r="A573" s="191">
        <v>45681</v>
      </c>
      <c r="B573" s="1" t="s">
        <v>190</v>
      </c>
      <c r="C573" s="192">
        <f t="shared" si="24"/>
        <v>47872.791666665282</v>
      </c>
      <c r="D573" s="1">
        <v>24.849999999999998</v>
      </c>
      <c r="E573" s="193">
        <v>32.648670212765957</v>
      </c>
      <c r="F573" s="1" t="s">
        <v>162</v>
      </c>
      <c r="G573" s="193">
        <f>MAX(E573-'[1]1a'!$C$3,0)</f>
        <v>0</v>
      </c>
      <c r="H573" s="193" t="str">
        <f t="shared" si="25"/>
        <v/>
      </c>
      <c r="I573" s="193" t="str">
        <f t="shared" si="26"/>
        <v/>
      </c>
      <c r="J573" s="193"/>
    </row>
    <row r="574" spans="1:10" s="1" customFormat="1">
      <c r="A574" s="191">
        <v>45681</v>
      </c>
      <c r="B574" s="1" t="s">
        <v>191</v>
      </c>
      <c r="C574" s="192">
        <f t="shared" si="24"/>
        <v>47872.833333331946</v>
      </c>
      <c r="D574" s="1">
        <v>24.18</v>
      </c>
      <c r="E574" s="193">
        <v>31.768404255319155</v>
      </c>
      <c r="F574" s="1" t="s">
        <v>162</v>
      </c>
      <c r="G574" s="193">
        <f>MAX(E574-'[1]1a'!$C$3,0)</f>
        <v>0</v>
      </c>
      <c r="H574" s="193" t="str">
        <f t="shared" si="25"/>
        <v/>
      </c>
      <c r="I574" s="193" t="str">
        <f t="shared" si="26"/>
        <v/>
      </c>
      <c r="J574" s="193"/>
    </row>
    <row r="575" spans="1:10" s="1" customFormat="1">
      <c r="A575" s="191">
        <v>45681</v>
      </c>
      <c r="B575" s="1" t="s">
        <v>192</v>
      </c>
      <c r="C575" s="192">
        <f t="shared" si="24"/>
        <v>47872.87499999861</v>
      </c>
      <c r="D575" s="1">
        <v>23.700000000000003</v>
      </c>
      <c r="E575" s="193">
        <v>31.137765957446817</v>
      </c>
      <c r="F575" s="1" t="s">
        <v>162</v>
      </c>
      <c r="G575" s="193">
        <f>MAX(E575-'[1]1a'!$C$3,0)</f>
        <v>0</v>
      </c>
      <c r="H575" s="193" t="str">
        <f t="shared" si="25"/>
        <v/>
      </c>
      <c r="I575" s="193" t="str">
        <f t="shared" si="26"/>
        <v/>
      </c>
      <c r="J575" s="193"/>
    </row>
    <row r="576" spans="1:10" s="1" customFormat="1">
      <c r="A576" s="191">
        <v>45681</v>
      </c>
      <c r="B576" s="1" t="s">
        <v>193</v>
      </c>
      <c r="C576" s="192">
        <f t="shared" si="24"/>
        <v>47872.916666665275</v>
      </c>
      <c r="D576" s="1">
        <v>23.63</v>
      </c>
      <c r="E576" s="193">
        <v>31.04579787234043</v>
      </c>
      <c r="F576" s="1" t="s">
        <v>162</v>
      </c>
      <c r="G576" s="193">
        <f>MAX(E576-'[1]1a'!$C$3,0)</f>
        <v>0</v>
      </c>
      <c r="H576" s="193" t="str">
        <f t="shared" si="25"/>
        <v/>
      </c>
      <c r="I576" s="193" t="str">
        <f t="shared" si="26"/>
        <v/>
      </c>
      <c r="J576" s="193"/>
    </row>
    <row r="577" spans="1:10" s="1" customFormat="1">
      <c r="A577" s="191">
        <v>45681</v>
      </c>
      <c r="B577" s="1" t="s">
        <v>194</v>
      </c>
      <c r="C577" s="192">
        <f t="shared" si="24"/>
        <v>47872.958333331939</v>
      </c>
      <c r="D577" s="1">
        <v>22.22</v>
      </c>
      <c r="E577" s="193">
        <v>29.193297872340427</v>
      </c>
      <c r="F577" s="1" t="s">
        <v>162</v>
      </c>
      <c r="G577" s="193">
        <f>MAX(E577-'[1]1a'!$C$3,0)</f>
        <v>0</v>
      </c>
      <c r="H577" s="193" t="str">
        <f t="shared" si="25"/>
        <v/>
      </c>
      <c r="I577" s="193" t="str">
        <f t="shared" si="26"/>
        <v/>
      </c>
      <c r="J577" s="193"/>
    </row>
    <row r="578" spans="1:10" s="1" customFormat="1">
      <c r="A578" s="191">
        <v>45682</v>
      </c>
      <c r="B578" s="1" t="s">
        <v>161</v>
      </c>
      <c r="C578" s="192">
        <f t="shared" si="24"/>
        <v>47872.999999998603</v>
      </c>
      <c r="D578" s="1">
        <v>20.66</v>
      </c>
      <c r="E578" s="193">
        <v>27.143723404255322</v>
      </c>
      <c r="F578" s="1" t="s">
        <v>162</v>
      </c>
      <c r="G578" s="193">
        <f>MAX(E578-'[1]1a'!$C$3,0)</f>
        <v>0</v>
      </c>
      <c r="H578" s="193" t="str">
        <f t="shared" si="25"/>
        <v/>
      </c>
      <c r="I578" s="193" t="str">
        <f t="shared" si="26"/>
        <v/>
      </c>
      <c r="J578" s="193"/>
    </row>
    <row r="579" spans="1:10" s="1" customFormat="1">
      <c r="A579" s="191">
        <v>45682</v>
      </c>
      <c r="B579" s="1" t="s">
        <v>163</v>
      </c>
      <c r="C579" s="192">
        <f t="shared" si="24"/>
        <v>47873.041666665267</v>
      </c>
      <c r="D579" s="1">
        <v>19.190000000000001</v>
      </c>
      <c r="E579" s="193">
        <v>25.212393617021281</v>
      </c>
      <c r="F579" s="1" t="s">
        <v>162</v>
      </c>
      <c r="G579" s="193">
        <f>MAX(E579-'[1]1a'!$C$3,0)</f>
        <v>0</v>
      </c>
      <c r="H579" s="193" t="str">
        <f t="shared" si="25"/>
        <v/>
      </c>
      <c r="I579" s="193" t="str">
        <f t="shared" si="26"/>
        <v/>
      </c>
      <c r="J579" s="193"/>
    </row>
    <row r="580" spans="1:10" s="1" customFormat="1">
      <c r="A580" s="191">
        <v>45682</v>
      </c>
      <c r="B580" s="1" t="s">
        <v>165</v>
      </c>
      <c r="C580" s="192">
        <f t="shared" ref="C580:C643" si="27">C579 + TIME(1,0,0)</f>
        <v>47873.083333331931</v>
      </c>
      <c r="D580" s="1">
        <v>18.21</v>
      </c>
      <c r="E580" s="193">
        <v>23.924840425531919</v>
      </c>
      <c r="F580" s="1" t="s">
        <v>162</v>
      </c>
      <c r="G580" s="193">
        <f>MAX(E580-'[1]1a'!$C$3,0)</f>
        <v>0</v>
      </c>
      <c r="H580" s="193" t="str">
        <f t="shared" ref="H580:H643" si="28">IF(F580="Y",IF(F579="Y",H579+1,1),"")</f>
        <v/>
      </c>
      <c r="I580" s="193" t="str">
        <f t="shared" ref="I580:I643" si="29">IF(AND(F580="Y",F581&lt;&gt;"Y"),H580,"")</f>
        <v/>
      </c>
      <c r="J580" s="193"/>
    </row>
    <row r="581" spans="1:10" s="1" customFormat="1">
      <c r="A581" s="191">
        <v>45682</v>
      </c>
      <c r="B581" s="1" t="s">
        <v>167</v>
      </c>
      <c r="C581" s="192">
        <f t="shared" si="27"/>
        <v>47873.124999998596</v>
      </c>
      <c r="D581" s="1">
        <v>17.240000000000002</v>
      </c>
      <c r="E581" s="193">
        <v>22.650425531914898</v>
      </c>
      <c r="F581" s="1" t="s">
        <v>162</v>
      </c>
      <c r="G581" s="193">
        <f>MAX(E581-'[1]1a'!$C$3,0)</f>
        <v>0</v>
      </c>
      <c r="H581" s="193" t="str">
        <f t="shared" si="28"/>
        <v/>
      </c>
      <c r="I581" s="193" t="str">
        <f t="shared" si="29"/>
        <v/>
      </c>
      <c r="J581" s="193"/>
    </row>
    <row r="582" spans="1:10" s="1" customFormat="1">
      <c r="A582" s="191">
        <v>45682</v>
      </c>
      <c r="B582" s="1" t="s">
        <v>169</v>
      </c>
      <c r="C582" s="192">
        <f t="shared" si="27"/>
        <v>47873.16666666526</v>
      </c>
      <c r="D582" s="1">
        <v>16.71</v>
      </c>
      <c r="E582" s="193">
        <v>21.954095744680856</v>
      </c>
      <c r="F582" s="1" t="s">
        <v>162</v>
      </c>
      <c r="G582" s="193">
        <f>MAX(E582-'[1]1a'!$C$3,0)</f>
        <v>0</v>
      </c>
      <c r="H582" s="193" t="str">
        <f t="shared" si="28"/>
        <v/>
      </c>
      <c r="I582" s="193" t="str">
        <f t="shared" si="29"/>
        <v/>
      </c>
      <c r="J582" s="193"/>
    </row>
    <row r="583" spans="1:10" s="1" customFormat="1">
      <c r="A583" s="191">
        <v>45682</v>
      </c>
      <c r="B583" s="1" t="s">
        <v>171</v>
      </c>
      <c r="C583" s="192">
        <f t="shared" si="27"/>
        <v>47873.208333331924</v>
      </c>
      <c r="D583" s="1">
        <v>16.64</v>
      </c>
      <c r="E583" s="193">
        <v>21.862127659574472</v>
      </c>
      <c r="F583" s="1" t="s">
        <v>162</v>
      </c>
      <c r="G583" s="193">
        <f>MAX(E583-'[1]1a'!$C$3,0)</f>
        <v>0</v>
      </c>
      <c r="H583" s="193" t="str">
        <f t="shared" si="28"/>
        <v/>
      </c>
      <c r="I583" s="193" t="str">
        <f t="shared" si="29"/>
        <v/>
      </c>
      <c r="J583" s="193"/>
    </row>
    <row r="584" spans="1:10" s="1" customFormat="1">
      <c r="A584" s="191">
        <v>45682</v>
      </c>
      <c r="B584" s="1" t="s">
        <v>173</v>
      </c>
      <c r="C584" s="192">
        <f t="shared" si="27"/>
        <v>47873.249999998588</v>
      </c>
      <c r="D584" s="1">
        <v>16.86</v>
      </c>
      <c r="E584" s="193">
        <v>22.151170212765962</v>
      </c>
      <c r="F584" s="1" t="s">
        <v>162</v>
      </c>
      <c r="G584" s="193">
        <f>MAX(E584-'[1]1a'!$C$3,0)</f>
        <v>0</v>
      </c>
      <c r="H584" s="193" t="str">
        <f t="shared" si="28"/>
        <v/>
      </c>
      <c r="I584" s="193" t="str">
        <f t="shared" si="29"/>
        <v/>
      </c>
      <c r="J584" s="193"/>
    </row>
    <row r="585" spans="1:10" s="1" customFormat="1">
      <c r="A585" s="191">
        <v>45682</v>
      </c>
      <c r="B585" s="1" t="s">
        <v>175</v>
      </c>
      <c r="C585" s="192">
        <f t="shared" si="27"/>
        <v>47873.291666665253</v>
      </c>
      <c r="D585" s="1">
        <v>18.009999999999998</v>
      </c>
      <c r="E585" s="193">
        <v>23.662074468085109</v>
      </c>
      <c r="F585" s="1" t="s">
        <v>162</v>
      </c>
      <c r="G585" s="193">
        <f>MAX(E585-'[1]1a'!$C$3,0)</f>
        <v>0</v>
      </c>
      <c r="H585" s="193" t="str">
        <f t="shared" si="28"/>
        <v/>
      </c>
      <c r="I585" s="193" t="str">
        <f t="shared" si="29"/>
        <v/>
      </c>
      <c r="J585" s="193"/>
    </row>
    <row r="586" spans="1:10" s="1" customFormat="1">
      <c r="A586" s="191">
        <v>45682</v>
      </c>
      <c r="B586" s="1" t="s">
        <v>177</v>
      </c>
      <c r="C586" s="192">
        <f t="shared" si="27"/>
        <v>47873.333333331917</v>
      </c>
      <c r="D586" s="1">
        <v>18.96</v>
      </c>
      <c r="E586" s="193">
        <v>24.910212765957453</v>
      </c>
      <c r="F586" s="1" t="s">
        <v>162</v>
      </c>
      <c r="G586" s="193">
        <f>MAX(E586-'[1]1a'!$C$3,0)</f>
        <v>0</v>
      </c>
      <c r="H586" s="193" t="str">
        <f t="shared" si="28"/>
        <v/>
      </c>
      <c r="I586" s="193" t="str">
        <f t="shared" si="29"/>
        <v/>
      </c>
      <c r="J586" s="193"/>
    </row>
    <row r="587" spans="1:10" s="1" customFormat="1">
      <c r="A587" s="191">
        <v>45682</v>
      </c>
      <c r="B587" s="1" t="s">
        <v>179</v>
      </c>
      <c r="C587" s="192">
        <f t="shared" si="27"/>
        <v>47873.374999998581</v>
      </c>
      <c r="D587" s="1">
        <v>20.6</v>
      </c>
      <c r="E587" s="193">
        <v>27.064893617021283</v>
      </c>
      <c r="F587" s="1" t="s">
        <v>162</v>
      </c>
      <c r="G587" s="193">
        <f>MAX(E587-'[1]1a'!$C$3,0)</f>
        <v>0</v>
      </c>
      <c r="H587" s="193" t="str">
        <f t="shared" si="28"/>
        <v/>
      </c>
      <c r="I587" s="193" t="str">
        <f t="shared" si="29"/>
        <v/>
      </c>
      <c r="J587" s="193"/>
    </row>
    <row r="588" spans="1:10" s="1" customFormat="1">
      <c r="A588" s="191">
        <v>45682</v>
      </c>
      <c r="B588" s="1" t="s">
        <v>180</v>
      </c>
      <c r="C588" s="192">
        <f t="shared" si="27"/>
        <v>47873.416666665245</v>
      </c>
      <c r="D588" s="1">
        <v>22.26</v>
      </c>
      <c r="E588" s="193">
        <v>29.245851063829793</v>
      </c>
      <c r="F588" s="1" t="s">
        <v>162</v>
      </c>
      <c r="G588" s="193">
        <f>MAX(E588-'[1]1a'!$C$3,0)</f>
        <v>0</v>
      </c>
      <c r="H588" s="193" t="str">
        <f t="shared" si="28"/>
        <v/>
      </c>
      <c r="I588" s="193" t="str">
        <f t="shared" si="29"/>
        <v/>
      </c>
      <c r="J588" s="193"/>
    </row>
    <row r="589" spans="1:10" s="1" customFormat="1">
      <c r="A589" s="191">
        <v>45682</v>
      </c>
      <c r="B589" s="1" t="s">
        <v>181</v>
      </c>
      <c r="C589" s="192">
        <f t="shared" si="27"/>
        <v>47873.45833333191</v>
      </c>
      <c r="D589" s="1">
        <v>23.13</v>
      </c>
      <c r="E589" s="193">
        <v>30.388882978723409</v>
      </c>
      <c r="F589" s="1" t="s">
        <v>162</v>
      </c>
      <c r="G589" s="193">
        <f>MAX(E589-'[1]1a'!$C$3,0)</f>
        <v>0</v>
      </c>
      <c r="H589" s="193" t="str">
        <f t="shared" si="28"/>
        <v/>
      </c>
      <c r="I589" s="193" t="str">
        <f t="shared" si="29"/>
        <v/>
      </c>
      <c r="J589" s="193"/>
    </row>
    <row r="590" spans="1:10" s="1" customFormat="1">
      <c r="A590" s="191">
        <v>45682</v>
      </c>
      <c r="B590" s="1" t="s">
        <v>182</v>
      </c>
      <c r="C590" s="192">
        <f t="shared" si="27"/>
        <v>47873.499999998574</v>
      </c>
      <c r="D590" s="1">
        <v>24.090000000000003</v>
      </c>
      <c r="E590" s="193">
        <v>31.650159574468095</v>
      </c>
      <c r="F590" s="1" t="s">
        <v>162</v>
      </c>
      <c r="G590" s="193">
        <f>MAX(E590-'[1]1a'!$C$3,0)</f>
        <v>0</v>
      </c>
      <c r="H590" s="193" t="str">
        <f t="shared" si="28"/>
        <v/>
      </c>
      <c r="I590" s="193" t="str">
        <f t="shared" si="29"/>
        <v/>
      </c>
      <c r="J590" s="193"/>
    </row>
    <row r="591" spans="1:10" s="1" customFormat="1">
      <c r="A591" s="191">
        <v>45682</v>
      </c>
      <c r="B591" s="1" t="s">
        <v>184</v>
      </c>
      <c r="C591" s="192">
        <f t="shared" si="27"/>
        <v>47873.541666665238</v>
      </c>
      <c r="D591" s="1">
        <v>24.26</v>
      </c>
      <c r="E591" s="193">
        <v>31.87351063829788</v>
      </c>
      <c r="F591" s="1" t="s">
        <v>162</v>
      </c>
      <c r="G591" s="193">
        <f>MAX(E591-'[1]1a'!$C$3,0)</f>
        <v>0</v>
      </c>
      <c r="H591" s="193" t="str">
        <f t="shared" si="28"/>
        <v/>
      </c>
      <c r="I591" s="193" t="str">
        <f t="shared" si="29"/>
        <v/>
      </c>
      <c r="J591" s="193"/>
    </row>
    <row r="592" spans="1:10" s="1" customFormat="1">
      <c r="A592" s="191">
        <v>45682</v>
      </c>
      <c r="B592" s="1" t="s">
        <v>185</v>
      </c>
      <c r="C592" s="192">
        <f t="shared" si="27"/>
        <v>47873.583333331902</v>
      </c>
      <c r="D592" s="1">
        <v>24.28</v>
      </c>
      <c r="E592" s="193">
        <v>31.899787234042559</v>
      </c>
      <c r="F592" s="1" t="s">
        <v>162</v>
      </c>
      <c r="G592" s="193">
        <f>MAX(E592-'[1]1a'!$C$3,0)</f>
        <v>0</v>
      </c>
      <c r="H592" s="193" t="str">
        <f t="shared" si="28"/>
        <v/>
      </c>
      <c r="I592" s="193" t="str">
        <f t="shared" si="29"/>
        <v/>
      </c>
      <c r="J592" s="193"/>
    </row>
    <row r="593" spans="1:10" s="1" customFormat="1">
      <c r="A593" s="191">
        <v>45682</v>
      </c>
      <c r="B593" s="1" t="s">
        <v>186</v>
      </c>
      <c r="C593" s="192">
        <f t="shared" si="27"/>
        <v>47873.624999998567</v>
      </c>
      <c r="D593" s="1">
        <v>23.51</v>
      </c>
      <c r="E593" s="193">
        <v>30.888138297872349</v>
      </c>
      <c r="F593" s="1" t="s">
        <v>162</v>
      </c>
      <c r="G593" s="193">
        <f>MAX(E593-'[1]1a'!$C$3,0)</f>
        <v>0</v>
      </c>
      <c r="H593" s="193" t="str">
        <f t="shared" si="28"/>
        <v/>
      </c>
      <c r="I593" s="193" t="str">
        <f t="shared" si="29"/>
        <v/>
      </c>
      <c r="J593" s="193"/>
    </row>
    <row r="594" spans="1:10" s="1" customFormat="1">
      <c r="A594" s="191">
        <v>45682</v>
      </c>
      <c r="B594" s="1" t="s">
        <v>187</v>
      </c>
      <c r="C594" s="192">
        <f t="shared" si="27"/>
        <v>47873.666666665231</v>
      </c>
      <c r="D594" s="1">
        <v>23.53</v>
      </c>
      <c r="E594" s="193">
        <v>30.914414893617028</v>
      </c>
      <c r="F594" s="1" t="s">
        <v>162</v>
      </c>
      <c r="G594" s="193">
        <f>MAX(E594-'[1]1a'!$C$3,0)</f>
        <v>0</v>
      </c>
      <c r="H594" s="193" t="str">
        <f t="shared" si="28"/>
        <v/>
      </c>
      <c r="I594" s="193" t="str">
        <f t="shared" si="29"/>
        <v/>
      </c>
      <c r="J594" s="193"/>
    </row>
    <row r="595" spans="1:10" s="1" customFormat="1">
      <c r="A595" s="191">
        <v>45682</v>
      </c>
      <c r="B595" s="1" t="s">
        <v>188</v>
      </c>
      <c r="C595" s="192">
        <f t="shared" si="27"/>
        <v>47873.708333331895</v>
      </c>
      <c r="D595" s="1">
        <v>24.47</v>
      </c>
      <c r="E595" s="193">
        <v>32.149414893617028</v>
      </c>
      <c r="F595" s="1" t="s">
        <v>162</v>
      </c>
      <c r="G595" s="193">
        <f>MAX(E595-'[1]1a'!$C$3,0)</f>
        <v>0</v>
      </c>
      <c r="H595" s="193" t="str">
        <f t="shared" si="28"/>
        <v/>
      </c>
      <c r="I595" s="193" t="str">
        <f t="shared" si="29"/>
        <v/>
      </c>
      <c r="J595" s="193"/>
    </row>
    <row r="596" spans="1:10" s="1" customFormat="1">
      <c r="A596" s="191">
        <v>45682</v>
      </c>
      <c r="B596" s="1" t="s">
        <v>189</v>
      </c>
      <c r="C596" s="192">
        <f t="shared" si="27"/>
        <v>47873.749999998559</v>
      </c>
      <c r="D596" s="1">
        <v>25.21</v>
      </c>
      <c r="E596" s="193">
        <v>33.121648936170217</v>
      </c>
      <c r="F596" s="1" t="s">
        <v>162</v>
      </c>
      <c r="G596" s="193">
        <f>MAX(E596-'[1]1a'!$C$3,0)</f>
        <v>0</v>
      </c>
      <c r="H596" s="193" t="str">
        <f t="shared" si="28"/>
        <v/>
      </c>
      <c r="I596" s="193" t="str">
        <f t="shared" si="29"/>
        <v/>
      </c>
      <c r="J596" s="193"/>
    </row>
    <row r="597" spans="1:10" s="1" customFormat="1">
      <c r="A597" s="191">
        <v>45682</v>
      </c>
      <c r="B597" s="1" t="s">
        <v>190</v>
      </c>
      <c r="C597" s="192">
        <f t="shared" si="27"/>
        <v>47873.791666665224</v>
      </c>
      <c r="D597" s="1">
        <v>24.86</v>
      </c>
      <c r="E597" s="193">
        <v>32.661808510638302</v>
      </c>
      <c r="F597" s="1" t="s">
        <v>162</v>
      </c>
      <c r="G597" s="193">
        <f>MAX(E597-'[1]1a'!$C$3,0)</f>
        <v>0</v>
      </c>
      <c r="H597" s="193" t="str">
        <f t="shared" si="28"/>
        <v/>
      </c>
      <c r="I597" s="193" t="str">
        <f t="shared" si="29"/>
        <v/>
      </c>
      <c r="J597" s="193"/>
    </row>
    <row r="598" spans="1:10" s="1" customFormat="1">
      <c r="A598" s="191">
        <v>45682</v>
      </c>
      <c r="B598" s="1" t="s">
        <v>191</v>
      </c>
      <c r="C598" s="192">
        <f t="shared" si="27"/>
        <v>47873.833333331888</v>
      </c>
      <c r="D598" s="1">
        <v>23.83</v>
      </c>
      <c r="E598" s="193">
        <v>31.308563829787236</v>
      </c>
      <c r="F598" s="1" t="s">
        <v>162</v>
      </c>
      <c r="G598" s="193">
        <f>MAX(E598-'[1]1a'!$C$3,0)</f>
        <v>0</v>
      </c>
      <c r="H598" s="193" t="str">
        <f t="shared" si="28"/>
        <v/>
      </c>
      <c r="I598" s="193" t="str">
        <f t="shared" si="29"/>
        <v/>
      </c>
      <c r="J598" s="193"/>
    </row>
    <row r="599" spans="1:10" s="1" customFormat="1">
      <c r="A599" s="191">
        <v>45682</v>
      </c>
      <c r="B599" s="1" t="s">
        <v>192</v>
      </c>
      <c r="C599" s="192">
        <f t="shared" si="27"/>
        <v>47873.874999998552</v>
      </c>
      <c r="D599" s="1">
        <v>23.06</v>
      </c>
      <c r="E599" s="193">
        <v>30.296914893617025</v>
      </c>
      <c r="F599" s="1" t="s">
        <v>162</v>
      </c>
      <c r="G599" s="193">
        <f>MAX(E599-'[1]1a'!$C$3,0)</f>
        <v>0</v>
      </c>
      <c r="H599" s="193" t="str">
        <f t="shared" si="28"/>
        <v/>
      </c>
      <c r="I599" s="193" t="str">
        <f t="shared" si="29"/>
        <v/>
      </c>
      <c r="J599" s="193"/>
    </row>
    <row r="600" spans="1:10" s="1" customFormat="1">
      <c r="A600" s="191">
        <v>45682</v>
      </c>
      <c r="B600" s="1" t="s">
        <v>193</v>
      </c>
      <c r="C600" s="192">
        <f t="shared" si="27"/>
        <v>47873.916666665216</v>
      </c>
      <c r="D600" s="1">
        <v>22.38</v>
      </c>
      <c r="E600" s="193">
        <v>29.403510638297874</v>
      </c>
      <c r="F600" s="1" t="s">
        <v>162</v>
      </c>
      <c r="G600" s="193">
        <f>MAX(E600-'[1]1a'!$C$3,0)</f>
        <v>0</v>
      </c>
      <c r="H600" s="193" t="str">
        <f t="shared" si="28"/>
        <v/>
      </c>
      <c r="I600" s="193" t="str">
        <f t="shared" si="29"/>
        <v/>
      </c>
      <c r="J600" s="193"/>
    </row>
    <row r="601" spans="1:10" s="1" customFormat="1">
      <c r="A601" s="191">
        <v>45682</v>
      </c>
      <c r="B601" s="1" t="s">
        <v>194</v>
      </c>
      <c r="C601" s="192">
        <f t="shared" si="27"/>
        <v>47873.958333331881</v>
      </c>
      <c r="D601" s="1">
        <v>20.55</v>
      </c>
      <c r="E601" s="193">
        <v>26.999202127659579</v>
      </c>
      <c r="F601" s="1" t="s">
        <v>162</v>
      </c>
      <c r="G601" s="193">
        <f>MAX(E601-'[1]1a'!$C$3,0)</f>
        <v>0</v>
      </c>
      <c r="H601" s="193" t="str">
        <f t="shared" si="28"/>
        <v/>
      </c>
      <c r="I601" s="193" t="str">
        <f t="shared" si="29"/>
        <v/>
      </c>
      <c r="J601" s="193"/>
    </row>
    <row r="602" spans="1:10" s="1" customFormat="1">
      <c r="A602" s="191">
        <v>45683</v>
      </c>
      <c r="B602" s="1" t="s">
        <v>161</v>
      </c>
      <c r="C602" s="192">
        <f t="shared" si="27"/>
        <v>47873.999999998545</v>
      </c>
      <c r="D602" s="1">
        <v>19.64</v>
      </c>
      <c r="E602" s="193">
        <v>25.803617021276601</v>
      </c>
      <c r="F602" s="1" t="s">
        <v>162</v>
      </c>
      <c r="G602" s="193">
        <f>MAX(E602-'[1]1a'!$C$3,0)</f>
        <v>0</v>
      </c>
      <c r="H602" s="193" t="str">
        <f t="shared" si="28"/>
        <v/>
      </c>
      <c r="I602" s="193" t="str">
        <f t="shared" si="29"/>
        <v/>
      </c>
      <c r="J602" s="193"/>
    </row>
    <row r="603" spans="1:10" s="1" customFormat="1">
      <c r="A603" s="191">
        <v>45683</v>
      </c>
      <c r="B603" s="1" t="s">
        <v>163</v>
      </c>
      <c r="C603" s="192">
        <f t="shared" si="27"/>
        <v>47874.041666665209</v>
      </c>
      <c r="D603" s="1">
        <v>18.09</v>
      </c>
      <c r="E603" s="193">
        <v>23.767180851063834</v>
      </c>
      <c r="F603" s="1" t="s">
        <v>162</v>
      </c>
      <c r="G603" s="193">
        <f>MAX(E603-'[1]1a'!$C$3,0)</f>
        <v>0</v>
      </c>
      <c r="H603" s="193" t="str">
        <f t="shared" si="28"/>
        <v/>
      </c>
      <c r="I603" s="193" t="str">
        <f t="shared" si="29"/>
        <v/>
      </c>
      <c r="J603" s="193"/>
    </row>
    <row r="604" spans="1:10" s="1" customFormat="1">
      <c r="A604" s="191">
        <v>45683</v>
      </c>
      <c r="B604" s="1" t="s">
        <v>165</v>
      </c>
      <c r="C604" s="192">
        <f t="shared" si="27"/>
        <v>47874.083333331873</v>
      </c>
      <c r="D604" s="1">
        <v>17.060000000000002</v>
      </c>
      <c r="E604" s="193">
        <v>22.413936170212772</v>
      </c>
      <c r="F604" s="1" t="s">
        <v>162</v>
      </c>
      <c r="G604" s="193">
        <f>MAX(E604-'[1]1a'!$C$3,0)</f>
        <v>0</v>
      </c>
      <c r="H604" s="193" t="str">
        <f t="shared" si="28"/>
        <v/>
      </c>
      <c r="I604" s="193" t="str">
        <f t="shared" si="29"/>
        <v/>
      </c>
      <c r="J604" s="193"/>
    </row>
    <row r="605" spans="1:10" s="1" customFormat="1">
      <c r="A605" s="191">
        <v>45683</v>
      </c>
      <c r="B605" s="1" t="s">
        <v>167</v>
      </c>
      <c r="C605" s="192">
        <f t="shared" si="27"/>
        <v>47874.124999998538</v>
      </c>
      <c r="D605" s="1">
        <v>16.36</v>
      </c>
      <c r="E605" s="193">
        <v>21.494255319148937</v>
      </c>
      <c r="F605" s="1" t="s">
        <v>162</v>
      </c>
      <c r="G605" s="193">
        <f>MAX(E605-'[1]1a'!$C$3,0)</f>
        <v>0</v>
      </c>
      <c r="H605" s="193" t="str">
        <f t="shared" si="28"/>
        <v/>
      </c>
      <c r="I605" s="193" t="str">
        <f t="shared" si="29"/>
        <v/>
      </c>
      <c r="J605" s="193"/>
    </row>
    <row r="606" spans="1:10" s="1" customFormat="1">
      <c r="A606" s="191">
        <v>45683</v>
      </c>
      <c r="B606" s="1" t="s">
        <v>169</v>
      </c>
      <c r="C606" s="192">
        <f t="shared" si="27"/>
        <v>47874.166666665202</v>
      </c>
      <c r="D606" s="1">
        <v>15.82</v>
      </c>
      <c r="E606" s="193">
        <v>20.784787234042557</v>
      </c>
      <c r="F606" s="1" t="s">
        <v>162</v>
      </c>
      <c r="G606" s="193">
        <f>MAX(E606-'[1]1a'!$C$3,0)</f>
        <v>0</v>
      </c>
      <c r="H606" s="193" t="str">
        <f t="shared" si="28"/>
        <v/>
      </c>
      <c r="I606" s="193" t="str">
        <f t="shared" si="29"/>
        <v/>
      </c>
      <c r="J606" s="193"/>
    </row>
    <row r="607" spans="1:10" s="1" customFormat="1">
      <c r="A607" s="191">
        <v>45683</v>
      </c>
      <c r="B607" s="1" t="s">
        <v>171</v>
      </c>
      <c r="C607" s="192">
        <f t="shared" si="27"/>
        <v>47874.208333331866</v>
      </c>
      <c r="D607" s="1">
        <v>15.840000000000002</v>
      </c>
      <c r="E607" s="193">
        <v>20.811063829787241</v>
      </c>
      <c r="F607" s="1" t="s">
        <v>162</v>
      </c>
      <c r="G607" s="193">
        <f>MAX(E607-'[1]1a'!$C$3,0)</f>
        <v>0</v>
      </c>
      <c r="H607" s="193" t="str">
        <f t="shared" si="28"/>
        <v/>
      </c>
      <c r="I607" s="193" t="str">
        <f t="shared" si="29"/>
        <v/>
      </c>
      <c r="J607" s="193"/>
    </row>
    <row r="608" spans="1:10" s="1" customFormat="1">
      <c r="A608" s="191">
        <v>45683</v>
      </c>
      <c r="B608" s="1" t="s">
        <v>173</v>
      </c>
      <c r="C608" s="192">
        <f t="shared" si="27"/>
        <v>47874.24999999853</v>
      </c>
      <c r="D608" s="1">
        <v>15.930000000000001</v>
      </c>
      <c r="E608" s="193">
        <v>20.929308510638304</v>
      </c>
      <c r="F608" s="1" t="s">
        <v>162</v>
      </c>
      <c r="G608" s="193">
        <f>MAX(E608-'[1]1a'!$C$3,0)</f>
        <v>0</v>
      </c>
      <c r="H608" s="193" t="str">
        <f t="shared" si="28"/>
        <v/>
      </c>
      <c r="I608" s="193" t="str">
        <f t="shared" si="29"/>
        <v/>
      </c>
      <c r="J608" s="193"/>
    </row>
    <row r="609" spans="1:10" s="1" customFormat="1">
      <c r="A609" s="191">
        <v>45683</v>
      </c>
      <c r="B609" s="1" t="s">
        <v>175</v>
      </c>
      <c r="C609" s="192">
        <f t="shared" si="27"/>
        <v>47874.291666665194</v>
      </c>
      <c r="D609" s="1">
        <v>16.439999999999998</v>
      </c>
      <c r="E609" s="193">
        <v>21.599361702127659</v>
      </c>
      <c r="F609" s="1" t="s">
        <v>162</v>
      </c>
      <c r="G609" s="193">
        <f>MAX(E609-'[1]1a'!$C$3,0)</f>
        <v>0</v>
      </c>
      <c r="H609" s="193" t="str">
        <f t="shared" si="28"/>
        <v/>
      </c>
      <c r="I609" s="193" t="str">
        <f t="shared" si="29"/>
        <v/>
      </c>
      <c r="J609" s="193"/>
    </row>
    <row r="610" spans="1:10" s="1" customFormat="1">
      <c r="A610" s="191">
        <v>45683</v>
      </c>
      <c r="B610" s="1" t="s">
        <v>177</v>
      </c>
      <c r="C610" s="192">
        <f t="shared" si="27"/>
        <v>47874.333333331859</v>
      </c>
      <c r="D610" s="1">
        <v>17.439999999999998</v>
      </c>
      <c r="E610" s="193">
        <v>22.913191489361704</v>
      </c>
      <c r="F610" s="1" t="s">
        <v>162</v>
      </c>
      <c r="G610" s="193">
        <f>MAX(E610-'[1]1a'!$C$3,0)</f>
        <v>0</v>
      </c>
      <c r="H610" s="193" t="str">
        <f t="shared" si="28"/>
        <v/>
      </c>
      <c r="I610" s="193" t="str">
        <f t="shared" si="29"/>
        <v/>
      </c>
      <c r="J610" s="193"/>
    </row>
    <row r="611" spans="1:10" s="1" customFormat="1">
      <c r="A611" s="191">
        <v>45683</v>
      </c>
      <c r="B611" s="1" t="s">
        <v>179</v>
      </c>
      <c r="C611" s="192">
        <f t="shared" si="27"/>
        <v>47874.374999998523</v>
      </c>
      <c r="D611" s="1">
        <v>18.5</v>
      </c>
      <c r="E611" s="193">
        <v>24.305851063829792</v>
      </c>
      <c r="F611" s="1" t="s">
        <v>162</v>
      </c>
      <c r="G611" s="193">
        <f>MAX(E611-'[1]1a'!$C$3,0)</f>
        <v>0</v>
      </c>
      <c r="H611" s="193" t="str">
        <f t="shared" si="28"/>
        <v/>
      </c>
      <c r="I611" s="193" t="str">
        <f t="shared" si="29"/>
        <v/>
      </c>
      <c r="J611" s="193"/>
    </row>
    <row r="612" spans="1:10" s="1" customFormat="1">
      <c r="A612" s="191">
        <v>45683</v>
      </c>
      <c r="B612" s="1" t="s">
        <v>180</v>
      </c>
      <c r="C612" s="192">
        <f t="shared" si="27"/>
        <v>47874.416666665187</v>
      </c>
      <c r="D612" s="1">
        <v>19.299999999999997</v>
      </c>
      <c r="E612" s="193">
        <v>25.35691489361702</v>
      </c>
      <c r="F612" s="1" t="s">
        <v>162</v>
      </c>
      <c r="G612" s="193">
        <f>MAX(E612-'[1]1a'!$C$3,0)</f>
        <v>0</v>
      </c>
      <c r="H612" s="193" t="str">
        <f t="shared" si="28"/>
        <v/>
      </c>
      <c r="I612" s="193" t="str">
        <f t="shared" si="29"/>
        <v/>
      </c>
      <c r="J612" s="193"/>
    </row>
    <row r="613" spans="1:10" s="1" customFormat="1">
      <c r="A613" s="191">
        <v>45683</v>
      </c>
      <c r="B613" s="1" t="s">
        <v>181</v>
      </c>
      <c r="C613" s="192">
        <f t="shared" si="27"/>
        <v>47874.458333331851</v>
      </c>
      <c r="D613" s="1">
        <v>20.100000000000001</v>
      </c>
      <c r="E613" s="193">
        <v>26.407978723404263</v>
      </c>
      <c r="F613" s="1" t="s">
        <v>162</v>
      </c>
      <c r="G613" s="193">
        <f>MAX(E613-'[1]1a'!$C$3,0)</f>
        <v>0</v>
      </c>
      <c r="H613" s="193" t="str">
        <f t="shared" si="28"/>
        <v/>
      </c>
      <c r="I613" s="193" t="str">
        <f t="shared" si="29"/>
        <v/>
      </c>
      <c r="J613" s="193"/>
    </row>
    <row r="614" spans="1:10" s="1" customFormat="1">
      <c r="A614" s="191">
        <v>45683</v>
      </c>
      <c r="B614" s="1" t="s">
        <v>182</v>
      </c>
      <c r="C614" s="192">
        <f t="shared" si="27"/>
        <v>47874.499999998516</v>
      </c>
      <c r="D614" s="1">
        <v>20.93</v>
      </c>
      <c r="E614" s="193">
        <v>27.498457446808516</v>
      </c>
      <c r="F614" s="1" t="s">
        <v>162</v>
      </c>
      <c r="G614" s="193">
        <f>MAX(E614-'[1]1a'!$C$3,0)</f>
        <v>0</v>
      </c>
      <c r="H614" s="193" t="str">
        <f t="shared" si="28"/>
        <v/>
      </c>
      <c r="I614" s="193" t="str">
        <f t="shared" si="29"/>
        <v/>
      </c>
      <c r="J614" s="193"/>
    </row>
    <row r="615" spans="1:10" s="1" customFormat="1">
      <c r="A615" s="191">
        <v>45683</v>
      </c>
      <c r="B615" s="1" t="s">
        <v>184</v>
      </c>
      <c r="C615" s="192">
        <f t="shared" si="27"/>
        <v>47874.54166666518</v>
      </c>
      <c r="D615" s="1">
        <v>21.759999999999998</v>
      </c>
      <c r="E615" s="193">
        <v>28.588936170212769</v>
      </c>
      <c r="F615" s="1" t="s">
        <v>162</v>
      </c>
      <c r="G615" s="193">
        <f>MAX(E615-'[1]1a'!$C$3,0)</f>
        <v>0</v>
      </c>
      <c r="H615" s="193" t="str">
        <f t="shared" si="28"/>
        <v/>
      </c>
      <c r="I615" s="193" t="str">
        <f t="shared" si="29"/>
        <v/>
      </c>
      <c r="J615" s="193"/>
    </row>
    <row r="616" spans="1:10" s="1" customFormat="1">
      <c r="A616" s="191">
        <v>45683</v>
      </c>
      <c r="B616" s="1" t="s">
        <v>185</v>
      </c>
      <c r="C616" s="192">
        <f t="shared" si="27"/>
        <v>47874.583333331844</v>
      </c>
      <c r="D616" s="1">
        <v>21.82</v>
      </c>
      <c r="E616" s="193">
        <v>28.667765957446814</v>
      </c>
      <c r="F616" s="1" t="s">
        <v>162</v>
      </c>
      <c r="G616" s="193">
        <f>MAX(E616-'[1]1a'!$C$3,0)</f>
        <v>0</v>
      </c>
      <c r="H616" s="193" t="str">
        <f t="shared" si="28"/>
        <v/>
      </c>
      <c r="I616" s="193" t="str">
        <f t="shared" si="29"/>
        <v/>
      </c>
      <c r="J616" s="193"/>
    </row>
    <row r="617" spans="1:10" s="1" customFormat="1">
      <c r="A617" s="191">
        <v>45683</v>
      </c>
      <c r="B617" s="1" t="s">
        <v>186</v>
      </c>
      <c r="C617" s="192">
        <f t="shared" si="27"/>
        <v>47874.624999998508</v>
      </c>
      <c r="D617" s="1">
        <v>22.19</v>
      </c>
      <c r="E617" s="193">
        <v>29.153882978723409</v>
      </c>
      <c r="F617" s="1" t="s">
        <v>162</v>
      </c>
      <c r="G617" s="193">
        <f>MAX(E617-'[1]1a'!$C$3,0)</f>
        <v>0</v>
      </c>
      <c r="H617" s="193" t="str">
        <f t="shared" si="28"/>
        <v/>
      </c>
      <c r="I617" s="193" t="str">
        <f t="shared" si="29"/>
        <v/>
      </c>
      <c r="J617" s="193"/>
    </row>
    <row r="618" spans="1:10" s="1" customFormat="1">
      <c r="A618" s="191">
        <v>45683</v>
      </c>
      <c r="B618" s="1" t="s">
        <v>187</v>
      </c>
      <c r="C618" s="192">
        <f t="shared" si="27"/>
        <v>47874.666666665173</v>
      </c>
      <c r="D618" s="1">
        <v>22.72</v>
      </c>
      <c r="E618" s="193">
        <v>29.850212765957451</v>
      </c>
      <c r="F618" s="1" t="s">
        <v>162</v>
      </c>
      <c r="G618" s="193">
        <f>MAX(E618-'[1]1a'!$C$3,0)</f>
        <v>0</v>
      </c>
      <c r="H618" s="193" t="str">
        <f t="shared" si="28"/>
        <v/>
      </c>
      <c r="I618" s="193" t="str">
        <f t="shared" si="29"/>
        <v/>
      </c>
      <c r="J618" s="193"/>
    </row>
    <row r="619" spans="1:10" s="1" customFormat="1">
      <c r="A619" s="191">
        <v>45683</v>
      </c>
      <c r="B619" s="1" t="s">
        <v>188</v>
      </c>
      <c r="C619" s="192">
        <f t="shared" si="27"/>
        <v>47874.708333331837</v>
      </c>
      <c r="D619" s="1">
        <v>24.23</v>
      </c>
      <c r="E619" s="193">
        <v>31.834095744680855</v>
      </c>
      <c r="F619" s="1" t="s">
        <v>162</v>
      </c>
      <c r="G619" s="193">
        <f>MAX(E619-'[1]1a'!$C$3,0)</f>
        <v>0</v>
      </c>
      <c r="H619" s="193" t="str">
        <f t="shared" si="28"/>
        <v/>
      </c>
      <c r="I619" s="193" t="str">
        <f t="shared" si="29"/>
        <v/>
      </c>
      <c r="J619" s="193"/>
    </row>
    <row r="620" spans="1:10" s="1" customFormat="1">
      <c r="A620" s="191">
        <v>45683</v>
      </c>
      <c r="B620" s="1" t="s">
        <v>189</v>
      </c>
      <c r="C620" s="192">
        <f t="shared" si="27"/>
        <v>47874.749999998501</v>
      </c>
      <c r="D620" s="1">
        <v>25.93</v>
      </c>
      <c r="E620" s="193">
        <v>34.067606382978731</v>
      </c>
      <c r="F620" s="1" t="s">
        <v>162</v>
      </c>
      <c r="G620" s="193">
        <f>MAX(E620-'[1]1a'!$C$3,0)</f>
        <v>0</v>
      </c>
      <c r="H620" s="193" t="str">
        <f t="shared" si="28"/>
        <v/>
      </c>
      <c r="I620" s="193" t="str">
        <f t="shared" si="29"/>
        <v/>
      </c>
      <c r="J620" s="193"/>
    </row>
    <row r="621" spans="1:10" s="1" customFormat="1">
      <c r="A621" s="191">
        <v>45683</v>
      </c>
      <c r="B621" s="1" t="s">
        <v>190</v>
      </c>
      <c r="C621" s="192">
        <f t="shared" si="27"/>
        <v>47874.791666665165</v>
      </c>
      <c r="D621" s="1">
        <v>25.810000000000002</v>
      </c>
      <c r="E621" s="193">
        <v>33.909946808510647</v>
      </c>
      <c r="F621" s="1" t="s">
        <v>162</v>
      </c>
      <c r="G621" s="193">
        <f>MAX(E621-'[1]1a'!$C$3,0)</f>
        <v>0</v>
      </c>
      <c r="H621" s="193" t="str">
        <f t="shared" si="28"/>
        <v/>
      </c>
      <c r="I621" s="193" t="str">
        <f t="shared" si="29"/>
        <v/>
      </c>
      <c r="J621" s="193"/>
    </row>
    <row r="622" spans="1:10" s="1" customFormat="1">
      <c r="A622" s="191">
        <v>45683</v>
      </c>
      <c r="B622" s="1" t="s">
        <v>191</v>
      </c>
      <c r="C622" s="192">
        <f t="shared" si="27"/>
        <v>47874.83333333183</v>
      </c>
      <c r="D622" s="1">
        <v>24.799999999999997</v>
      </c>
      <c r="E622" s="193">
        <v>32.58297872340426</v>
      </c>
      <c r="F622" s="1" t="s">
        <v>162</v>
      </c>
      <c r="G622" s="193">
        <f>MAX(E622-'[1]1a'!$C$3,0)</f>
        <v>0</v>
      </c>
      <c r="H622" s="193" t="str">
        <f t="shared" si="28"/>
        <v/>
      </c>
      <c r="I622" s="193" t="str">
        <f t="shared" si="29"/>
        <v/>
      </c>
      <c r="J622" s="193"/>
    </row>
    <row r="623" spans="1:10" s="1" customFormat="1">
      <c r="A623" s="191">
        <v>45683</v>
      </c>
      <c r="B623" s="1" t="s">
        <v>192</v>
      </c>
      <c r="C623" s="192">
        <f t="shared" si="27"/>
        <v>47874.874999998494</v>
      </c>
      <c r="D623" s="1">
        <v>23.87</v>
      </c>
      <c r="E623" s="193">
        <v>31.361117021276602</v>
      </c>
      <c r="F623" s="1" t="s">
        <v>162</v>
      </c>
      <c r="G623" s="193">
        <f>MAX(E623-'[1]1a'!$C$3,0)</f>
        <v>0</v>
      </c>
      <c r="H623" s="193" t="str">
        <f t="shared" si="28"/>
        <v/>
      </c>
      <c r="I623" s="193" t="str">
        <f t="shared" si="29"/>
        <v/>
      </c>
      <c r="J623" s="193"/>
    </row>
    <row r="624" spans="1:10" s="1" customFormat="1">
      <c r="A624" s="191">
        <v>45683</v>
      </c>
      <c r="B624" s="1" t="s">
        <v>193</v>
      </c>
      <c r="C624" s="192">
        <f t="shared" si="27"/>
        <v>47874.916666665158</v>
      </c>
      <c r="D624" s="1">
        <v>22.919999999999998</v>
      </c>
      <c r="E624" s="193">
        <v>30.112978723404257</v>
      </c>
      <c r="F624" s="1" t="s">
        <v>162</v>
      </c>
      <c r="G624" s="193">
        <f>MAX(E624-'[1]1a'!$C$3,0)</f>
        <v>0</v>
      </c>
      <c r="H624" s="193" t="str">
        <f t="shared" si="28"/>
        <v/>
      </c>
      <c r="I624" s="193" t="str">
        <f t="shared" si="29"/>
        <v/>
      </c>
      <c r="J624" s="193"/>
    </row>
    <row r="625" spans="1:10" s="1" customFormat="1">
      <c r="A625" s="191">
        <v>45683</v>
      </c>
      <c r="B625" s="1" t="s">
        <v>194</v>
      </c>
      <c r="C625" s="192">
        <f t="shared" si="27"/>
        <v>47874.958333331822</v>
      </c>
      <c r="D625" s="1">
        <v>21.029999999999998</v>
      </c>
      <c r="E625" s="193">
        <v>27.629840425531917</v>
      </c>
      <c r="F625" s="1" t="s">
        <v>162</v>
      </c>
      <c r="G625" s="193">
        <f>MAX(E625-'[1]1a'!$C$3,0)</f>
        <v>0</v>
      </c>
      <c r="H625" s="193" t="str">
        <f t="shared" si="28"/>
        <v/>
      </c>
      <c r="I625" s="193" t="str">
        <f t="shared" si="29"/>
        <v/>
      </c>
      <c r="J625" s="193"/>
    </row>
    <row r="626" spans="1:10" s="1" customFormat="1">
      <c r="A626" s="191">
        <v>45684</v>
      </c>
      <c r="B626" s="1" t="s">
        <v>161</v>
      </c>
      <c r="C626" s="192">
        <f t="shared" si="27"/>
        <v>47874.999999998487</v>
      </c>
      <c r="D626" s="1">
        <v>19.07</v>
      </c>
      <c r="E626" s="193">
        <v>25.054734042553196</v>
      </c>
      <c r="F626" s="1" t="s">
        <v>162</v>
      </c>
      <c r="G626" s="193">
        <f>MAX(E626-'[1]1a'!$C$3,0)</f>
        <v>0</v>
      </c>
      <c r="H626" s="193" t="str">
        <f t="shared" si="28"/>
        <v/>
      </c>
      <c r="I626" s="193" t="str">
        <f t="shared" si="29"/>
        <v/>
      </c>
      <c r="J626" s="193"/>
    </row>
    <row r="627" spans="1:10" s="1" customFormat="1">
      <c r="A627" s="191">
        <v>45684</v>
      </c>
      <c r="B627" s="1" t="s">
        <v>163</v>
      </c>
      <c r="C627" s="192">
        <f t="shared" si="27"/>
        <v>47875.041666665151</v>
      </c>
      <c r="D627" s="1">
        <v>17.509999999999998</v>
      </c>
      <c r="E627" s="193">
        <v>23.005159574468085</v>
      </c>
      <c r="F627" s="1" t="s">
        <v>162</v>
      </c>
      <c r="G627" s="193">
        <f>MAX(E627-'[1]1a'!$C$3,0)</f>
        <v>0</v>
      </c>
      <c r="H627" s="193" t="str">
        <f t="shared" si="28"/>
        <v/>
      </c>
      <c r="I627" s="193" t="str">
        <f t="shared" si="29"/>
        <v/>
      </c>
      <c r="J627" s="193"/>
    </row>
    <row r="628" spans="1:10" s="1" customFormat="1">
      <c r="A628" s="191">
        <v>45684</v>
      </c>
      <c r="B628" s="1" t="s">
        <v>165</v>
      </c>
      <c r="C628" s="192">
        <f t="shared" si="27"/>
        <v>47875.083333331815</v>
      </c>
      <c r="D628" s="1">
        <v>16.649999999999999</v>
      </c>
      <c r="E628" s="193">
        <v>21.87526595744681</v>
      </c>
      <c r="F628" s="1" t="s">
        <v>162</v>
      </c>
      <c r="G628" s="193">
        <f>MAX(E628-'[1]1a'!$C$3,0)</f>
        <v>0</v>
      </c>
      <c r="H628" s="193" t="str">
        <f t="shared" si="28"/>
        <v/>
      </c>
      <c r="I628" s="193" t="str">
        <f t="shared" si="29"/>
        <v/>
      </c>
      <c r="J628" s="193"/>
    </row>
    <row r="629" spans="1:10" s="1" customFormat="1">
      <c r="A629" s="191">
        <v>45684</v>
      </c>
      <c r="B629" s="1" t="s">
        <v>167</v>
      </c>
      <c r="C629" s="192">
        <f t="shared" si="27"/>
        <v>47875.124999998479</v>
      </c>
      <c r="D629" s="1">
        <v>16.100000000000001</v>
      </c>
      <c r="E629" s="193">
        <v>21.152659574468089</v>
      </c>
      <c r="F629" s="1" t="s">
        <v>162</v>
      </c>
      <c r="G629" s="193">
        <f>MAX(E629-'[1]1a'!$C$3,0)</f>
        <v>0</v>
      </c>
      <c r="H629" s="193" t="str">
        <f t="shared" si="28"/>
        <v/>
      </c>
      <c r="I629" s="193" t="str">
        <f t="shared" si="29"/>
        <v/>
      </c>
      <c r="J629" s="193"/>
    </row>
    <row r="630" spans="1:10" s="1" customFormat="1">
      <c r="A630" s="191">
        <v>45684</v>
      </c>
      <c r="B630" s="1" t="s">
        <v>169</v>
      </c>
      <c r="C630" s="192">
        <f t="shared" si="27"/>
        <v>47875.166666665144</v>
      </c>
      <c r="D630" s="1">
        <v>15.76</v>
      </c>
      <c r="E630" s="193">
        <v>20.705957446808515</v>
      </c>
      <c r="F630" s="1" t="s">
        <v>162</v>
      </c>
      <c r="G630" s="193">
        <f>MAX(E630-'[1]1a'!$C$3,0)</f>
        <v>0</v>
      </c>
      <c r="H630" s="193" t="str">
        <f t="shared" si="28"/>
        <v/>
      </c>
      <c r="I630" s="193" t="str">
        <f t="shared" si="29"/>
        <v/>
      </c>
      <c r="J630" s="193"/>
    </row>
    <row r="631" spans="1:10" s="1" customFormat="1">
      <c r="A631" s="191">
        <v>45684</v>
      </c>
      <c r="B631" s="1" t="s">
        <v>171</v>
      </c>
      <c r="C631" s="192">
        <f t="shared" si="27"/>
        <v>47875.208333331808</v>
      </c>
      <c r="D631" s="1">
        <v>16.060000000000002</v>
      </c>
      <c r="E631" s="193">
        <v>21.10010638297873</v>
      </c>
      <c r="F631" s="1" t="s">
        <v>162</v>
      </c>
      <c r="G631" s="193">
        <f>MAX(E631-'[1]1a'!$C$3,0)</f>
        <v>0</v>
      </c>
      <c r="H631" s="193" t="str">
        <f t="shared" si="28"/>
        <v/>
      </c>
      <c r="I631" s="193" t="str">
        <f t="shared" si="29"/>
        <v/>
      </c>
      <c r="J631" s="193"/>
    </row>
    <row r="632" spans="1:10" s="1" customFormat="1">
      <c r="A632" s="191">
        <v>45684</v>
      </c>
      <c r="B632" s="1" t="s">
        <v>173</v>
      </c>
      <c r="C632" s="192">
        <f t="shared" si="27"/>
        <v>47875.249999998472</v>
      </c>
      <c r="D632" s="1">
        <v>17.190000000000001</v>
      </c>
      <c r="E632" s="193">
        <v>22.584734042553197</v>
      </c>
      <c r="F632" s="1" t="s">
        <v>162</v>
      </c>
      <c r="G632" s="193">
        <f>MAX(E632-'[1]1a'!$C$3,0)</f>
        <v>0</v>
      </c>
      <c r="H632" s="193" t="str">
        <f t="shared" si="28"/>
        <v/>
      </c>
      <c r="I632" s="193" t="str">
        <f t="shared" si="29"/>
        <v/>
      </c>
      <c r="J632" s="193"/>
    </row>
    <row r="633" spans="1:10" s="1" customFormat="1">
      <c r="A633" s="191">
        <v>45684</v>
      </c>
      <c r="B633" s="1" t="s">
        <v>175</v>
      </c>
      <c r="C633" s="192">
        <f t="shared" si="27"/>
        <v>47875.291666665136</v>
      </c>
      <c r="D633" s="1">
        <v>19.13</v>
      </c>
      <c r="E633" s="193">
        <v>25.133563829787235</v>
      </c>
      <c r="F633" s="1" t="s">
        <v>162</v>
      </c>
      <c r="G633" s="193">
        <f>MAX(E633-'[1]1a'!$C$3,0)</f>
        <v>0</v>
      </c>
      <c r="H633" s="193" t="str">
        <f t="shared" si="28"/>
        <v/>
      </c>
      <c r="I633" s="193" t="str">
        <f t="shared" si="29"/>
        <v/>
      </c>
      <c r="J633" s="193"/>
    </row>
    <row r="634" spans="1:10" s="1" customFormat="1">
      <c r="A634" s="191">
        <v>45684</v>
      </c>
      <c r="B634" s="1" t="s">
        <v>177</v>
      </c>
      <c r="C634" s="192">
        <f t="shared" si="27"/>
        <v>47875.333333331801</v>
      </c>
      <c r="D634" s="1">
        <v>21.340000000000003</v>
      </c>
      <c r="E634" s="193">
        <v>28.037127659574477</v>
      </c>
      <c r="F634" s="1" t="s">
        <v>162</v>
      </c>
      <c r="G634" s="193">
        <f>MAX(E634-'[1]1a'!$C$3,0)</f>
        <v>0</v>
      </c>
      <c r="H634" s="193" t="str">
        <f t="shared" si="28"/>
        <v/>
      </c>
      <c r="I634" s="193" t="str">
        <f t="shared" si="29"/>
        <v/>
      </c>
      <c r="J634" s="193"/>
    </row>
    <row r="635" spans="1:10" s="1" customFormat="1">
      <c r="A635" s="191">
        <v>45684</v>
      </c>
      <c r="B635" s="1" t="s">
        <v>179</v>
      </c>
      <c r="C635" s="192">
        <f t="shared" si="27"/>
        <v>47875.374999998465</v>
      </c>
      <c r="D635" s="1">
        <v>21.83</v>
      </c>
      <c r="E635" s="193">
        <v>28.680904255319152</v>
      </c>
      <c r="F635" s="1" t="s">
        <v>162</v>
      </c>
      <c r="G635" s="193">
        <f>MAX(E635-'[1]1a'!$C$3,0)</f>
        <v>0</v>
      </c>
      <c r="H635" s="193" t="str">
        <f t="shared" si="28"/>
        <v/>
      </c>
      <c r="I635" s="193" t="str">
        <f t="shared" si="29"/>
        <v/>
      </c>
      <c r="J635" s="193"/>
    </row>
    <row r="636" spans="1:10" s="1" customFormat="1">
      <c r="A636" s="191">
        <v>45684</v>
      </c>
      <c r="B636" s="1" t="s">
        <v>180</v>
      </c>
      <c r="C636" s="192">
        <f t="shared" si="27"/>
        <v>47875.416666665129</v>
      </c>
      <c r="D636" s="1">
        <v>21.66</v>
      </c>
      <c r="E636" s="193">
        <v>28.457553191489367</v>
      </c>
      <c r="F636" s="1" t="s">
        <v>162</v>
      </c>
      <c r="G636" s="193">
        <f>MAX(E636-'[1]1a'!$C$3,0)</f>
        <v>0</v>
      </c>
      <c r="H636" s="193" t="str">
        <f t="shared" si="28"/>
        <v/>
      </c>
      <c r="I636" s="193" t="str">
        <f t="shared" si="29"/>
        <v/>
      </c>
      <c r="J636" s="193"/>
    </row>
    <row r="637" spans="1:10" s="1" customFormat="1">
      <c r="A637" s="191">
        <v>45684</v>
      </c>
      <c r="B637" s="1" t="s">
        <v>181</v>
      </c>
      <c r="C637" s="192">
        <f t="shared" si="27"/>
        <v>47875.458333331793</v>
      </c>
      <c r="D637" s="1">
        <v>21.66</v>
      </c>
      <c r="E637" s="193">
        <v>28.457553191489367</v>
      </c>
      <c r="F637" s="1" t="s">
        <v>162</v>
      </c>
      <c r="G637" s="193">
        <f>MAX(E637-'[1]1a'!$C$3,0)</f>
        <v>0</v>
      </c>
      <c r="H637" s="193" t="str">
        <f t="shared" si="28"/>
        <v/>
      </c>
      <c r="I637" s="193" t="str">
        <f t="shared" si="29"/>
        <v/>
      </c>
      <c r="J637" s="193"/>
    </row>
    <row r="638" spans="1:10" s="1" customFormat="1">
      <c r="A638" s="191">
        <v>45684</v>
      </c>
      <c r="B638" s="1" t="s">
        <v>182</v>
      </c>
      <c r="C638" s="192">
        <f t="shared" si="27"/>
        <v>47875.499999998457</v>
      </c>
      <c r="D638" s="1">
        <v>22.34</v>
      </c>
      <c r="E638" s="193">
        <v>29.350957446808515</v>
      </c>
      <c r="F638" s="1" t="s">
        <v>162</v>
      </c>
      <c r="G638" s="193">
        <f>MAX(E638-'[1]1a'!$C$3,0)</f>
        <v>0</v>
      </c>
      <c r="H638" s="193" t="str">
        <f t="shared" si="28"/>
        <v/>
      </c>
      <c r="I638" s="193" t="str">
        <f t="shared" si="29"/>
        <v/>
      </c>
      <c r="J638" s="193"/>
    </row>
    <row r="639" spans="1:10" s="1" customFormat="1">
      <c r="A639" s="191">
        <v>45684</v>
      </c>
      <c r="B639" s="1" t="s">
        <v>184</v>
      </c>
      <c r="C639" s="192">
        <f t="shared" si="27"/>
        <v>47875.541666665122</v>
      </c>
      <c r="D639" s="1">
        <v>22.87</v>
      </c>
      <c r="E639" s="193">
        <v>30.04728723404256</v>
      </c>
      <c r="F639" s="1" t="s">
        <v>162</v>
      </c>
      <c r="G639" s="193">
        <f>MAX(E639-'[1]1a'!$C$3,0)</f>
        <v>0</v>
      </c>
      <c r="H639" s="193" t="str">
        <f t="shared" si="28"/>
        <v/>
      </c>
      <c r="I639" s="193" t="str">
        <f t="shared" si="29"/>
        <v/>
      </c>
      <c r="J639" s="193"/>
    </row>
    <row r="640" spans="1:10" s="1" customFormat="1">
      <c r="A640" s="191">
        <v>45684</v>
      </c>
      <c r="B640" s="1" t="s">
        <v>185</v>
      </c>
      <c r="C640" s="192">
        <f t="shared" si="27"/>
        <v>47875.583333331786</v>
      </c>
      <c r="D640" s="1">
        <v>22.450000000000003</v>
      </c>
      <c r="E640" s="193">
        <v>29.495478723404265</v>
      </c>
      <c r="F640" s="1" t="s">
        <v>162</v>
      </c>
      <c r="G640" s="193">
        <f>MAX(E640-'[1]1a'!$C$3,0)</f>
        <v>0</v>
      </c>
      <c r="H640" s="193" t="str">
        <f t="shared" si="28"/>
        <v/>
      </c>
      <c r="I640" s="193" t="str">
        <f t="shared" si="29"/>
        <v/>
      </c>
      <c r="J640" s="193"/>
    </row>
    <row r="641" spans="1:10" s="1" customFormat="1">
      <c r="A641" s="191">
        <v>45684</v>
      </c>
      <c r="B641" s="1" t="s">
        <v>186</v>
      </c>
      <c r="C641" s="192">
        <f t="shared" si="27"/>
        <v>47875.62499999845</v>
      </c>
      <c r="D641" s="1">
        <v>22.35</v>
      </c>
      <c r="E641" s="193">
        <v>29.364095744680856</v>
      </c>
      <c r="F641" s="1" t="s">
        <v>162</v>
      </c>
      <c r="G641" s="193">
        <f>MAX(E641-'[1]1a'!$C$3,0)</f>
        <v>0</v>
      </c>
      <c r="H641" s="193" t="str">
        <f t="shared" si="28"/>
        <v/>
      </c>
      <c r="I641" s="193" t="str">
        <f t="shared" si="29"/>
        <v/>
      </c>
      <c r="J641" s="193"/>
    </row>
    <row r="642" spans="1:10" s="1" customFormat="1">
      <c r="A642" s="191">
        <v>45684</v>
      </c>
      <c r="B642" s="1" t="s">
        <v>187</v>
      </c>
      <c r="C642" s="192">
        <f t="shared" si="27"/>
        <v>47875.666666665114</v>
      </c>
      <c r="D642" s="1">
        <v>22.73</v>
      </c>
      <c r="E642" s="193">
        <v>29.863351063829793</v>
      </c>
      <c r="F642" s="1" t="s">
        <v>162</v>
      </c>
      <c r="G642" s="193">
        <f>MAX(E642-'[1]1a'!$C$3,0)</f>
        <v>0</v>
      </c>
      <c r="H642" s="193" t="str">
        <f t="shared" si="28"/>
        <v/>
      </c>
      <c r="I642" s="193" t="str">
        <f t="shared" si="29"/>
        <v/>
      </c>
      <c r="J642" s="193"/>
    </row>
    <row r="643" spans="1:10" s="1" customFormat="1">
      <c r="A643" s="191">
        <v>45684</v>
      </c>
      <c r="B643" s="1" t="s">
        <v>188</v>
      </c>
      <c r="C643" s="192">
        <f t="shared" si="27"/>
        <v>47875.708333331779</v>
      </c>
      <c r="D643" s="1">
        <v>24.79</v>
      </c>
      <c r="E643" s="193">
        <v>32.569840425531922</v>
      </c>
      <c r="F643" s="1" t="s">
        <v>162</v>
      </c>
      <c r="G643" s="193">
        <f>MAX(E643-'[1]1a'!$C$3,0)</f>
        <v>0</v>
      </c>
      <c r="H643" s="193" t="str">
        <f t="shared" si="28"/>
        <v/>
      </c>
      <c r="I643" s="193" t="str">
        <f t="shared" si="29"/>
        <v/>
      </c>
      <c r="J643" s="193"/>
    </row>
    <row r="644" spans="1:10" s="1" customFormat="1">
      <c r="A644" s="191">
        <v>45684</v>
      </c>
      <c r="B644" s="1" t="s">
        <v>189</v>
      </c>
      <c r="C644" s="192">
        <f t="shared" ref="C644:C707" si="30">C643 + TIME(1,0,0)</f>
        <v>47875.749999998443</v>
      </c>
      <c r="D644" s="1">
        <v>26.39</v>
      </c>
      <c r="E644" s="193">
        <v>34.671968085106386</v>
      </c>
      <c r="F644" s="1" t="s">
        <v>162</v>
      </c>
      <c r="G644" s="193">
        <f>MAX(E644-'[1]1a'!$C$3,0)</f>
        <v>0</v>
      </c>
      <c r="H644" s="193" t="str">
        <f t="shared" ref="H644:H707" si="31">IF(F644="Y",IF(F643="Y",H643+1,1),"")</f>
        <v/>
      </c>
      <c r="I644" s="193" t="str">
        <f t="shared" ref="I644:I707" si="32">IF(AND(F644="Y",F645&lt;&gt;"Y"),H644,"")</f>
        <v/>
      </c>
      <c r="J644" s="193"/>
    </row>
    <row r="645" spans="1:10" s="1" customFormat="1">
      <c r="A645" s="191">
        <v>45684</v>
      </c>
      <c r="B645" s="1" t="s">
        <v>190</v>
      </c>
      <c r="C645" s="192">
        <f t="shared" si="30"/>
        <v>47875.791666665107</v>
      </c>
      <c r="D645" s="1">
        <v>26.35</v>
      </c>
      <c r="E645" s="193">
        <v>34.619414893617027</v>
      </c>
      <c r="F645" s="1" t="s">
        <v>162</v>
      </c>
      <c r="G645" s="193">
        <f>MAX(E645-'[1]1a'!$C$3,0)</f>
        <v>0</v>
      </c>
      <c r="H645" s="193" t="str">
        <f t="shared" si="31"/>
        <v/>
      </c>
      <c r="I645" s="193" t="str">
        <f t="shared" si="32"/>
        <v/>
      </c>
      <c r="J645" s="193"/>
    </row>
    <row r="646" spans="1:10" s="1" customFormat="1">
      <c r="A646" s="191">
        <v>45684</v>
      </c>
      <c r="B646" s="1" t="s">
        <v>191</v>
      </c>
      <c r="C646" s="192">
        <f t="shared" si="30"/>
        <v>47875.833333331771</v>
      </c>
      <c r="D646" s="1">
        <v>24.96</v>
      </c>
      <c r="E646" s="193">
        <v>32.79319148936171</v>
      </c>
      <c r="F646" s="1" t="s">
        <v>162</v>
      </c>
      <c r="G646" s="193">
        <f>MAX(E646-'[1]1a'!$C$3,0)</f>
        <v>0</v>
      </c>
      <c r="H646" s="193" t="str">
        <f t="shared" si="31"/>
        <v/>
      </c>
      <c r="I646" s="193" t="str">
        <f t="shared" si="32"/>
        <v/>
      </c>
      <c r="J646" s="193"/>
    </row>
    <row r="647" spans="1:10" s="1" customFormat="1">
      <c r="A647" s="191">
        <v>45684</v>
      </c>
      <c r="B647" s="1" t="s">
        <v>192</v>
      </c>
      <c r="C647" s="192">
        <f t="shared" si="30"/>
        <v>47875.874999998436</v>
      </c>
      <c r="D647" s="1">
        <v>24.35</v>
      </c>
      <c r="E647" s="193">
        <v>31.991755319148943</v>
      </c>
      <c r="F647" s="1" t="s">
        <v>162</v>
      </c>
      <c r="G647" s="193">
        <f>MAX(E647-'[1]1a'!$C$3,0)</f>
        <v>0</v>
      </c>
      <c r="H647" s="193" t="str">
        <f t="shared" si="31"/>
        <v/>
      </c>
      <c r="I647" s="193" t="str">
        <f t="shared" si="32"/>
        <v/>
      </c>
      <c r="J647" s="193"/>
    </row>
    <row r="648" spans="1:10" s="1" customFormat="1">
      <c r="A648" s="191">
        <v>45684</v>
      </c>
      <c r="B648" s="1" t="s">
        <v>193</v>
      </c>
      <c r="C648" s="192">
        <f t="shared" si="30"/>
        <v>47875.9166666651</v>
      </c>
      <c r="D648" s="1">
        <v>23.26</v>
      </c>
      <c r="E648" s="193">
        <v>30.559680851063838</v>
      </c>
      <c r="F648" s="1" t="s">
        <v>162</v>
      </c>
      <c r="G648" s="193">
        <f>MAX(E648-'[1]1a'!$C$3,0)</f>
        <v>0</v>
      </c>
      <c r="H648" s="193" t="str">
        <f t="shared" si="31"/>
        <v/>
      </c>
      <c r="I648" s="193" t="str">
        <f t="shared" si="32"/>
        <v/>
      </c>
      <c r="J648" s="193"/>
    </row>
    <row r="649" spans="1:10" s="1" customFormat="1">
      <c r="A649" s="191">
        <v>45684</v>
      </c>
      <c r="B649" s="1" t="s">
        <v>194</v>
      </c>
      <c r="C649" s="192">
        <f t="shared" si="30"/>
        <v>47875.958333331764</v>
      </c>
      <c r="D649" s="1">
        <v>21.56</v>
      </c>
      <c r="E649" s="193">
        <v>28.326170212765959</v>
      </c>
      <c r="F649" s="1" t="s">
        <v>162</v>
      </c>
      <c r="G649" s="193">
        <f>MAX(E649-'[1]1a'!$C$3,0)</f>
        <v>0</v>
      </c>
      <c r="H649" s="193" t="str">
        <f t="shared" si="31"/>
        <v/>
      </c>
      <c r="I649" s="193" t="str">
        <f t="shared" si="32"/>
        <v/>
      </c>
      <c r="J649" s="193"/>
    </row>
    <row r="650" spans="1:10" s="1" customFormat="1">
      <c r="A650" s="191">
        <v>45685</v>
      </c>
      <c r="B650" s="1" t="s">
        <v>161</v>
      </c>
      <c r="C650" s="192">
        <f t="shared" si="30"/>
        <v>47875.999999998428</v>
      </c>
      <c r="D650" s="1">
        <v>19.62</v>
      </c>
      <c r="E650" s="193">
        <v>25.777340425531921</v>
      </c>
      <c r="F650" s="1" t="s">
        <v>162</v>
      </c>
      <c r="G650" s="193">
        <f>MAX(E650-'[1]1a'!$C$3,0)</f>
        <v>0</v>
      </c>
      <c r="H650" s="193" t="str">
        <f t="shared" si="31"/>
        <v/>
      </c>
      <c r="I650" s="193" t="str">
        <f t="shared" si="32"/>
        <v/>
      </c>
      <c r="J650" s="193"/>
    </row>
    <row r="651" spans="1:10" s="1" customFormat="1">
      <c r="A651" s="191">
        <v>45685</v>
      </c>
      <c r="B651" s="1" t="s">
        <v>163</v>
      </c>
      <c r="C651" s="192">
        <f t="shared" si="30"/>
        <v>47876.041666665093</v>
      </c>
      <c r="D651" s="1">
        <v>17.850000000000001</v>
      </c>
      <c r="E651" s="193">
        <v>23.451861702127665</v>
      </c>
      <c r="F651" s="1" t="s">
        <v>162</v>
      </c>
      <c r="G651" s="193">
        <f>MAX(E651-'[1]1a'!$C$3,0)</f>
        <v>0</v>
      </c>
      <c r="H651" s="193" t="str">
        <f t="shared" si="31"/>
        <v/>
      </c>
      <c r="I651" s="193" t="str">
        <f t="shared" si="32"/>
        <v/>
      </c>
      <c r="J651" s="193"/>
    </row>
    <row r="652" spans="1:10" s="1" customFormat="1">
      <c r="A652" s="191">
        <v>45685</v>
      </c>
      <c r="B652" s="1" t="s">
        <v>165</v>
      </c>
      <c r="C652" s="192">
        <f t="shared" si="30"/>
        <v>47876.083333331757</v>
      </c>
      <c r="D652" s="1">
        <v>17.16</v>
      </c>
      <c r="E652" s="193">
        <v>22.545319148936173</v>
      </c>
      <c r="F652" s="1" t="s">
        <v>162</v>
      </c>
      <c r="G652" s="193">
        <f>MAX(E652-'[1]1a'!$C$3,0)</f>
        <v>0</v>
      </c>
      <c r="H652" s="193" t="str">
        <f t="shared" si="31"/>
        <v/>
      </c>
      <c r="I652" s="193" t="str">
        <f t="shared" si="32"/>
        <v/>
      </c>
      <c r="J652" s="193"/>
    </row>
    <row r="653" spans="1:10" s="1" customFormat="1">
      <c r="A653" s="191">
        <v>45685</v>
      </c>
      <c r="B653" s="1" t="s">
        <v>167</v>
      </c>
      <c r="C653" s="192">
        <f t="shared" si="30"/>
        <v>47876.124999998421</v>
      </c>
      <c r="D653" s="1">
        <v>16.080000000000002</v>
      </c>
      <c r="E653" s="193">
        <v>21.126382978723409</v>
      </c>
      <c r="F653" s="1" t="s">
        <v>162</v>
      </c>
      <c r="G653" s="193">
        <f>MAX(E653-'[1]1a'!$C$3,0)</f>
        <v>0</v>
      </c>
      <c r="H653" s="193" t="str">
        <f t="shared" si="31"/>
        <v/>
      </c>
      <c r="I653" s="193" t="str">
        <f t="shared" si="32"/>
        <v/>
      </c>
      <c r="J653" s="193"/>
    </row>
    <row r="654" spans="1:10" s="1" customFormat="1">
      <c r="A654" s="191">
        <v>45685</v>
      </c>
      <c r="B654" s="1" t="s">
        <v>169</v>
      </c>
      <c r="C654" s="192">
        <f t="shared" si="30"/>
        <v>47876.166666665085</v>
      </c>
      <c r="D654" s="1">
        <v>16.080000000000002</v>
      </c>
      <c r="E654" s="193">
        <v>21.126382978723409</v>
      </c>
      <c r="F654" s="1" t="s">
        <v>162</v>
      </c>
      <c r="G654" s="193">
        <f>MAX(E654-'[1]1a'!$C$3,0)</f>
        <v>0</v>
      </c>
      <c r="H654" s="193" t="str">
        <f t="shared" si="31"/>
        <v/>
      </c>
      <c r="I654" s="193" t="str">
        <f t="shared" si="32"/>
        <v/>
      </c>
      <c r="J654" s="193"/>
    </row>
    <row r="655" spans="1:10" s="1" customFormat="1">
      <c r="A655" s="191">
        <v>45685</v>
      </c>
      <c r="B655" s="1" t="s">
        <v>171</v>
      </c>
      <c r="C655" s="192">
        <f t="shared" si="30"/>
        <v>47876.20833333175</v>
      </c>
      <c r="D655" s="1">
        <v>16.590000000000003</v>
      </c>
      <c r="E655" s="193">
        <v>21.796436170212775</v>
      </c>
      <c r="F655" s="1" t="s">
        <v>162</v>
      </c>
      <c r="G655" s="193">
        <f>MAX(E655-'[1]1a'!$C$3,0)</f>
        <v>0</v>
      </c>
      <c r="H655" s="193" t="str">
        <f t="shared" si="31"/>
        <v/>
      </c>
      <c r="I655" s="193" t="str">
        <f t="shared" si="32"/>
        <v/>
      </c>
      <c r="J655" s="193"/>
    </row>
    <row r="656" spans="1:10" s="1" customFormat="1">
      <c r="A656" s="191">
        <v>45685</v>
      </c>
      <c r="B656" s="1" t="s">
        <v>173</v>
      </c>
      <c r="C656" s="192">
        <f t="shared" si="30"/>
        <v>47876.249999998414</v>
      </c>
      <c r="D656" s="1">
        <v>17.87</v>
      </c>
      <c r="E656" s="193">
        <v>23.478138297872345</v>
      </c>
      <c r="F656" s="1" t="s">
        <v>162</v>
      </c>
      <c r="G656" s="193">
        <f>MAX(E656-'[1]1a'!$C$3,0)</f>
        <v>0</v>
      </c>
      <c r="H656" s="193" t="str">
        <f t="shared" si="31"/>
        <v/>
      </c>
      <c r="I656" s="193" t="str">
        <f t="shared" si="32"/>
        <v/>
      </c>
      <c r="J656" s="193"/>
    </row>
    <row r="657" spans="1:10" s="1" customFormat="1">
      <c r="A657" s="191">
        <v>45685</v>
      </c>
      <c r="B657" s="1" t="s">
        <v>175</v>
      </c>
      <c r="C657" s="192">
        <f t="shared" si="30"/>
        <v>47876.291666665078</v>
      </c>
      <c r="D657" s="1">
        <v>19.79</v>
      </c>
      <c r="E657" s="193">
        <v>26.000691489361706</v>
      </c>
      <c r="F657" s="1" t="s">
        <v>162</v>
      </c>
      <c r="G657" s="193">
        <f>MAX(E657-'[1]1a'!$C$3,0)</f>
        <v>0</v>
      </c>
      <c r="H657" s="193" t="str">
        <f t="shared" si="31"/>
        <v/>
      </c>
      <c r="I657" s="193" t="str">
        <f t="shared" si="32"/>
        <v/>
      </c>
      <c r="J657" s="193"/>
    </row>
    <row r="658" spans="1:10" s="1" customFormat="1">
      <c r="A658" s="191">
        <v>45685</v>
      </c>
      <c r="B658" s="1" t="s">
        <v>177</v>
      </c>
      <c r="C658" s="192">
        <f t="shared" si="30"/>
        <v>47876.333333331742</v>
      </c>
      <c r="D658" s="1">
        <v>22.119999999999997</v>
      </c>
      <c r="E658" s="193">
        <v>29.061914893617022</v>
      </c>
      <c r="F658" s="1" t="s">
        <v>162</v>
      </c>
      <c r="G658" s="193">
        <f>MAX(E658-'[1]1a'!$C$3,0)</f>
        <v>0</v>
      </c>
      <c r="H658" s="193" t="str">
        <f t="shared" si="31"/>
        <v/>
      </c>
      <c r="I658" s="193" t="str">
        <f t="shared" si="32"/>
        <v/>
      </c>
      <c r="J658" s="193"/>
    </row>
    <row r="659" spans="1:10" s="1" customFormat="1">
      <c r="A659" s="191">
        <v>45685</v>
      </c>
      <c r="B659" s="1" t="s">
        <v>179</v>
      </c>
      <c r="C659" s="192">
        <f t="shared" si="30"/>
        <v>47876.374999998407</v>
      </c>
      <c r="D659" s="1">
        <v>22.29</v>
      </c>
      <c r="E659" s="193">
        <v>29.285265957446811</v>
      </c>
      <c r="F659" s="1" t="s">
        <v>162</v>
      </c>
      <c r="G659" s="193">
        <f>MAX(E659-'[1]1a'!$C$3,0)</f>
        <v>0</v>
      </c>
      <c r="H659" s="193" t="str">
        <f t="shared" si="31"/>
        <v/>
      </c>
      <c r="I659" s="193" t="str">
        <f t="shared" si="32"/>
        <v/>
      </c>
      <c r="J659" s="193"/>
    </row>
    <row r="660" spans="1:10" s="1" customFormat="1">
      <c r="A660" s="191">
        <v>45685</v>
      </c>
      <c r="B660" s="1" t="s">
        <v>180</v>
      </c>
      <c r="C660" s="192">
        <f t="shared" si="30"/>
        <v>47876.416666665071</v>
      </c>
      <c r="D660" s="1">
        <v>22.53</v>
      </c>
      <c r="E660" s="193">
        <v>29.600585106382987</v>
      </c>
      <c r="F660" s="1" t="s">
        <v>162</v>
      </c>
      <c r="G660" s="193">
        <f>MAX(E660-'[1]1a'!$C$3,0)</f>
        <v>0</v>
      </c>
      <c r="H660" s="193" t="str">
        <f t="shared" si="31"/>
        <v/>
      </c>
      <c r="I660" s="193" t="str">
        <f t="shared" si="32"/>
        <v/>
      </c>
      <c r="J660" s="193"/>
    </row>
    <row r="661" spans="1:10" s="1" customFormat="1">
      <c r="A661" s="191">
        <v>45685</v>
      </c>
      <c r="B661" s="1" t="s">
        <v>181</v>
      </c>
      <c r="C661" s="192">
        <f t="shared" si="30"/>
        <v>47876.458333331735</v>
      </c>
      <c r="D661" s="1">
        <v>22.89</v>
      </c>
      <c r="E661" s="193">
        <v>30.07356382978724</v>
      </c>
      <c r="F661" s="1" t="s">
        <v>162</v>
      </c>
      <c r="G661" s="193">
        <f>MAX(E661-'[1]1a'!$C$3,0)</f>
        <v>0</v>
      </c>
      <c r="H661" s="193" t="str">
        <f t="shared" si="31"/>
        <v/>
      </c>
      <c r="I661" s="193" t="str">
        <f t="shared" si="32"/>
        <v/>
      </c>
      <c r="J661" s="193"/>
    </row>
    <row r="662" spans="1:10" s="1" customFormat="1">
      <c r="A662" s="191">
        <v>45685</v>
      </c>
      <c r="B662" s="1" t="s">
        <v>182</v>
      </c>
      <c r="C662" s="192">
        <f t="shared" si="30"/>
        <v>47876.499999998399</v>
      </c>
      <c r="D662" s="1">
        <v>23.360000000000003</v>
      </c>
      <c r="E662" s="193">
        <v>30.691063829787243</v>
      </c>
      <c r="F662" s="1" t="s">
        <v>162</v>
      </c>
      <c r="G662" s="193">
        <f>MAX(E662-'[1]1a'!$C$3,0)</f>
        <v>0</v>
      </c>
      <c r="H662" s="193" t="str">
        <f t="shared" si="31"/>
        <v/>
      </c>
      <c r="I662" s="193" t="str">
        <f t="shared" si="32"/>
        <v/>
      </c>
      <c r="J662" s="193"/>
    </row>
    <row r="663" spans="1:10" s="1" customFormat="1">
      <c r="A663" s="191">
        <v>45685</v>
      </c>
      <c r="B663" s="1" t="s">
        <v>184</v>
      </c>
      <c r="C663" s="192">
        <f t="shared" si="30"/>
        <v>47876.541666665064</v>
      </c>
      <c r="D663" s="1">
        <v>23.339999999999996</v>
      </c>
      <c r="E663" s="193">
        <v>30.664787234042553</v>
      </c>
      <c r="F663" s="1" t="s">
        <v>162</v>
      </c>
      <c r="G663" s="193">
        <f>MAX(E663-'[1]1a'!$C$3,0)</f>
        <v>0</v>
      </c>
      <c r="H663" s="193" t="str">
        <f t="shared" si="31"/>
        <v/>
      </c>
      <c r="I663" s="193" t="str">
        <f t="shared" si="32"/>
        <v/>
      </c>
      <c r="J663" s="193"/>
    </row>
    <row r="664" spans="1:10" s="1" customFormat="1">
      <c r="A664" s="191">
        <v>45685</v>
      </c>
      <c r="B664" s="1" t="s">
        <v>185</v>
      </c>
      <c r="C664" s="192">
        <f t="shared" si="30"/>
        <v>47876.583333331728</v>
      </c>
      <c r="D664" s="1">
        <v>22.52</v>
      </c>
      <c r="E664" s="193">
        <v>29.587446808510641</v>
      </c>
      <c r="F664" s="1" t="s">
        <v>162</v>
      </c>
      <c r="G664" s="193">
        <f>MAX(E664-'[1]1a'!$C$3,0)</f>
        <v>0</v>
      </c>
      <c r="H664" s="193" t="str">
        <f t="shared" si="31"/>
        <v/>
      </c>
      <c r="I664" s="193" t="str">
        <f t="shared" si="32"/>
        <v/>
      </c>
      <c r="J664" s="193"/>
    </row>
    <row r="665" spans="1:10" s="1" customFormat="1">
      <c r="A665" s="191">
        <v>45685</v>
      </c>
      <c r="B665" s="1" t="s">
        <v>186</v>
      </c>
      <c r="C665" s="192">
        <f t="shared" si="30"/>
        <v>47876.624999998392</v>
      </c>
      <c r="D665" s="1">
        <v>22.689999999999998</v>
      </c>
      <c r="E665" s="193">
        <v>29.810797872340427</v>
      </c>
      <c r="F665" s="1" t="s">
        <v>162</v>
      </c>
      <c r="G665" s="193">
        <f>MAX(E665-'[1]1a'!$C$3,0)</f>
        <v>0</v>
      </c>
      <c r="H665" s="193" t="str">
        <f t="shared" si="31"/>
        <v/>
      </c>
      <c r="I665" s="193" t="str">
        <f t="shared" si="32"/>
        <v/>
      </c>
      <c r="J665" s="193"/>
    </row>
    <row r="666" spans="1:10" s="1" customFormat="1">
      <c r="A666" s="191">
        <v>45685</v>
      </c>
      <c r="B666" s="1" t="s">
        <v>187</v>
      </c>
      <c r="C666" s="192">
        <f t="shared" si="30"/>
        <v>47876.666666665056</v>
      </c>
      <c r="D666" s="1">
        <v>23.58</v>
      </c>
      <c r="E666" s="193">
        <v>30.980106382978725</v>
      </c>
      <c r="F666" s="1" t="s">
        <v>162</v>
      </c>
      <c r="G666" s="193">
        <f>MAX(E666-'[1]1a'!$C$3,0)</f>
        <v>0</v>
      </c>
      <c r="H666" s="193" t="str">
        <f t="shared" si="31"/>
        <v/>
      </c>
      <c r="I666" s="193" t="str">
        <f t="shared" si="32"/>
        <v/>
      </c>
      <c r="J666" s="193"/>
    </row>
    <row r="667" spans="1:10" s="1" customFormat="1">
      <c r="A667" s="191">
        <v>45685</v>
      </c>
      <c r="B667" s="1" t="s">
        <v>188</v>
      </c>
      <c r="C667" s="192">
        <f t="shared" si="30"/>
        <v>47876.70833333172</v>
      </c>
      <c r="D667" s="1">
        <v>24.87</v>
      </c>
      <c r="E667" s="193">
        <v>32.674946808510647</v>
      </c>
      <c r="F667" s="1" t="s">
        <v>162</v>
      </c>
      <c r="G667" s="193">
        <f>MAX(E667-'[1]1a'!$C$3,0)</f>
        <v>0</v>
      </c>
      <c r="H667" s="193" t="str">
        <f t="shared" si="31"/>
        <v/>
      </c>
      <c r="I667" s="193" t="str">
        <f t="shared" si="32"/>
        <v/>
      </c>
      <c r="J667" s="193"/>
    </row>
    <row r="668" spans="1:10" s="1" customFormat="1">
      <c r="A668" s="191">
        <v>45685</v>
      </c>
      <c r="B668" s="1" t="s">
        <v>189</v>
      </c>
      <c r="C668" s="192">
        <f t="shared" si="30"/>
        <v>47876.749999998385</v>
      </c>
      <c r="D668" s="1">
        <v>26.560000000000002</v>
      </c>
      <c r="E668" s="193">
        <v>34.895319148936181</v>
      </c>
      <c r="F668" s="1" t="s">
        <v>162</v>
      </c>
      <c r="G668" s="193">
        <f>MAX(E668-'[1]1a'!$C$3,0)</f>
        <v>0</v>
      </c>
      <c r="H668" s="193" t="str">
        <f t="shared" si="31"/>
        <v/>
      </c>
      <c r="I668" s="193" t="str">
        <f t="shared" si="32"/>
        <v/>
      </c>
      <c r="J668" s="193"/>
    </row>
    <row r="669" spans="1:10" s="1" customFormat="1">
      <c r="A669" s="191">
        <v>45685</v>
      </c>
      <c r="B669" s="1" t="s">
        <v>190</v>
      </c>
      <c r="C669" s="192">
        <f t="shared" si="30"/>
        <v>47876.791666665049</v>
      </c>
      <c r="D669" s="1">
        <v>26.11</v>
      </c>
      <c r="E669" s="193">
        <v>34.304095744680858</v>
      </c>
      <c r="F669" s="1" t="s">
        <v>162</v>
      </c>
      <c r="G669" s="193">
        <f>MAX(E669-'[1]1a'!$C$3,0)</f>
        <v>0</v>
      </c>
      <c r="H669" s="193" t="str">
        <f t="shared" si="31"/>
        <v/>
      </c>
      <c r="I669" s="193" t="str">
        <f t="shared" si="32"/>
        <v/>
      </c>
      <c r="J669" s="193"/>
    </row>
    <row r="670" spans="1:10" s="1" customFormat="1">
      <c r="A670" s="191">
        <v>45685</v>
      </c>
      <c r="B670" s="1" t="s">
        <v>191</v>
      </c>
      <c r="C670" s="192">
        <f t="shared" si="30"/>
        <v>47876.833333331713</v>
      </c>
      <c r="D670" s="1">
        <v>24.66</v>
      </c>
      <c r="E670" s="193">
        <v>32.399042553191492</v>
      </c>
      <c r="F670" s="1" t="s">
        <v>162</v>
      </c>
      <c r="G670" s="193">
        <f>MAX(E670-'[1]1a'!$C$3,0)</f>
        <v>0</v>
      </c>
      <c r="H670" s="193" t="str">
        <f t="shared" si="31"/>
        <v/>
      </c>
      <c r="I670" s="193" t="str">
        <f t="shared" si="32"/>
        <v/>
      </c>
      <c r="J670" s="193"/>
    </row>
    <row r="671" spans="1:10" s="1" customFormat="1">
      <c r="A671" s="191">
        <v>45685</v>
      </c>
      <c r="B671" s="1" t="s">
        <v>192</v>
      </c>
      <c r="C671" s="192">
        <f t="shared" si="30"/>
        <v>47876.874999998377</v>
      </c>
      <c r="D671" s="1">
        <v>24.76</v>
      </c>
      <c r="E671" s="193">
        <v>32.530425531914901</v>
      </c>
      <c r="F671" s="1" t="s">
        <v>162</v>
      </c>
      <c r="G671" s="193">
        <f>MAX(E671-'[1]1a'!$C$3,0)</f>
        <v>0</v>
      </c>
      <c r="H671" s="193" t="str">
        <f t="shared" si="31"/>
        <v/>
      </c>
      <c r="I671" s="193" t="str">
        <f t="shared" si="32"/>
        <v/>
      </c>
      <c r="J671" s="193"/>
    </row>
    <row r="672" spans="1:10" s="1" customFormat="1">
      <c r="A672" s="191">
        <v>45685</v>
      </c>
      <c r="B672" s="1" t="s">
        <v>193</v>
      </c>
      <c r="C672" s="192">
        <f t="shared" si="30"/>
        <v>47876.916666665042</v>
      </c>
      <c r="D672" s="1">
        <v>23.42</v>
      </c>
      <c r="E672" s="193">
        <v>30.769893617021285</v>
      </c>
      <c r="F672" s="1" t="s">
        <v>162</v>
      </c>
      <c r="G672" s="193">
        <f>MAX(E672-'[1]1a'!$C$3,0)</f>
        <v>0</v>
      </c>
      <c r="H672" s="193" t="str">
        <f t="shared" si="31"/>
        <v/>
      </c>
      <c r="I672" s="193" t="str">
        <f t="shared" si="32"/>
        <v/>
      </c>
      <c r="J672" s="193"/>
    </row>
    <row r="673" spans="1:10" s="1" customFormat="1">
      <c r="A673" s="191">
        <v>45685</v>
      </c>
      <c r="B673" s="1" t="s">
        <v>194</v>
      </c>
      <c r="C673" s="192">
        <f t="shared" si="30"/>
        <v>47876.958333331706</v>
      </c>
      <c r="D673" s="1">
        <v>21.869999999999997</v>
      </c>
      <c r="E673" s="193">
        <v>28.733457446808512</v>
      </c>
      <c r="F673" s="1" t="s">
        <v>162</v>
      </c>
      <c r="G673" s="193">
        <f>MAX(E673-'[1]1a'!$C$3,0)</f>
        <v>0</v>
      </c>
      <c r="H673" s="193" t="str">
        <f t="shared" si="31"/>
        <v/>
      </c>
      <c r="I673" s="193" t="str">
        <f t="shared" si="32"/>
        <v/>
      </c>
      <c r="J673" s="193"/>
    </row>
    <row r="674" spans="1:10" s="1" customFormat="1">
      <c r="A674" s="191">
        <v>45686</v>
      </c>
      <c r="B674" s="1" t="s">
        <v>161</v>
      </c>
      <c r="C674" s="192">
        <f t="shared" si="30"/>
        <v>47876.99999999837</v>
      </c>
      <c r="D674" s="1">
        <v>19.740000000000002</v>
      </c>
      <c r="E674" s="193">
        <v>25.935000000000006</v>
      </c>
      <c r="F674" s="1" t="s">
        <v>162</v>
      </c>
      <c r="G674" s="193">
        <f>MAX(E674-'[1]1a'!$C$3,0)</f>
        <v>0</v>
      </c>
      <c r="H674" s="193" t="str">
        <f t="shared" si="31"/>
        <v/>
      </c>
      <c r="I674" s="193" t="str">
        <f t="shared" si="32"/>
        <v/>
      </c>
      <c r="J674" s="193"/>
    </row>
    <row r="675" spans="1:10" s="1" customFormat="1">
      <c r="A675" s="191">
        <v>45686</v>
      </c>
      <c r="B675" s="1" t="s">
        <v>163</v>
      </c>
      <c r="C675" s="192">
        <f t="shared" si="30"/>
        <v>47877.041666665034</v>
      </c>
      <c r="D675" s="1">
        <v>17.89</v>
      </c>
      <c r="E675" s="193">
        <v>23.504414893617025</v>
      </c>
      <c r="F675" s="1" t="s">
        <v>162</v>
      </c>
      <c r="G675" s="193">
        <f>MAX(E675-'[1]1a'!$C$3,0)</f>
        <v>0</v>
      </c>
      <c r="H675" s="193" t="str">
        <f t="shared" si="31"/>
        <v/>
      </c>
      <c r="I675" s="193" t="str">
        <f t="shared" si="32"/>
        <v/>
      </c>
      <c r="J675" s="193"/>
    </row>
    <row r="676" spans="1:10" s="1" customFormat="1">
      <c r="A676" s="191">
        <v>45686</v>
      </c>
      <c r="B676" s="1" t="s">
        <v>165</v>
      </c>
      <c r="C676" s="192">
        <f t="shared" si="30"/>
        <v>47877.083333331699</v>
      </c>
      <c r="D676" s="1">
        <v>16.84</v>
      </c>
      <c r="E676" s="193">
        <v>22.124893617021279</v>
      </c>
      <c r="F676" s="1" t="s">
        <v>162</v>
      </c>
      <c r="G676" s="193">
        <f>MAX(E676-'[1]1a'!$C$3,0)</f>
        <v>0</v>
      </c>
      <c r="H676" s="193" t="str">
        <f t="shared" si="31"/>
        <v/>
      </c>
      <c r="I676" s="193" t="str">
        <f t="shared" si="32"/>
        <v/>
      </c>
      <c r="J676" s="193"/>
    </row>
    <row r="677" spans="1:10" s="1" customFormat="1">
      <c r="A677" s="191">
        <v>45686</v>
      </c>
      <c r="B677" s="1" t="s">
        <v>167</v>
      </c>
      <c r="C677" s="192">
        <f t="shared" si="30"/>
        <v>47877.124999998363</v>
      </c>
      <c r="D677" s="1">
        <v>16.299999999999997</v>
      </c>
      <c r="E677" s="193">
        <v>21.415425531914892</v>
      </c>
      <c r="F677" s="1" t="s">
        <v>162</v>
      </c>
      <c r="G677" s="193">
        <f>MAX(E677-'[1]1a'!$C$3,0)</f>
        <v>0</v>
      </c>
      <c r="H677" s="193" t="str">
        <f t="shared" si="31"/>
        <v/>
      </c>
      <c r="I677" s="193" t="str">
        <f t="shared" si="32"/>
        <v/>
      </c>
      <c r="J677" s="193"/>
    </row>
    <row r="678" spans="1:10" s="1" customFormat="1">
      <c r="A678" s="191">
        <v>45686</v>
      </c>
      <c r="B678" s="1" t="s">
        <v>169</v>
      </c>
      <c r="C678" s="192">
        <f t="shared" si="30"/>
        <v>47877.166666665027</v>
      </c>
      <c r="D678" s="1">
        <v>15.57</v>
      </c>
      <c r="E678" s="193">
        <v>20.456329787234047</v>
      </c>
      <c r="F678" s="1" t="s">
        <v>162</v>
      </c>
      <c r="G678" s="193">
        <f>MAX(E678-'[1]1a'!$C$3,0)</f>
        <v>0</v>
      </c>
      <c r="H678" s="193" t="str">
        <f t="shared" si="31"/>
        <v/>
      </c>
      <c r="I678" s="193" t="str">
        <f t="shared" si="32"/>
        <v/>
      </c>
      <c r="J678" s="193"/>
    </row>
    <row r="679" spans="1:10" s="1" customFormat="1">
      <c r="A679" s="191">
        <v>45686</v>
      </c>
      <c r="B679" s="1" t="s">
        <v>171</v>
      </c>
      <c r="C679" s="192">
        <f t="shared" si="30"/>
        <v>47877.208333331691</v>
      </c>
      <c r="D679" s="1">
        <v>15.88</v>
      </c>
      <c r="E679" s="193">
        <v>20.8636170212766</v>
      </c>
      <c r="F679" s="1" t="s">
        <v>162</v>
      </c>
      <c r="G679" s="193">
        <f>MAX(E679-'[1]1a'!$C$3,0)</f>
        <v>0</v>
      </c>
      <c r="H679" s="193" t="str">
        <f t="shared" si="31"/>
        <v/>
      </c>
      <c r="I679" s="193" t="str">
        <f t="shared" si="32"/>
        <v/>
      </c>
      <c r="J679" s="193"/>
    </row>
    <row r="680" spans="1:10" s="1" customFormat="1">
      <c r="A680" s="191">
        <v>45686</v>
      </c>
      <c r="B680" s="1" t="s">
        <v>173</v>
      </c>
      <c r="C680" s="192">
        <f t="shared" si="30"/>
        <v>47877.249999998356</v>
      </c>
      <c r="D680" s="1">
        <v>16.77</v>
      </c>
      <c r="E680" s="193">
        <v>22.032925531914895</v>
      </c>
      <c r="F680" s="1" t="s">
        <v>162</v>
      </c>
      <c r="G680" s="193">
        <f>MAX(E680-'[1]1a'!$C$3,0)</f>
        <v>0</v>
      </c>
      <c r="H680" s="193" t="str">
        <f t="shared" si="31"/>
        <v/>
      </c>
      <c r="I680" s="193" t="str">
        <f t="shared" si="32"/>
        <v/>
      </c>
      <c r="J680" s="193"/>
    </row>
    <row r="681" spans="1:10" s="1" customFormat="1">
      <c r="A681" s="191">
        <v>45686</v>
      </c>
      <c r="B681" s="1" t="s">
        <v>175</v>
      </c>
      <c r="C681" s="192">
        <f t="shared" si="30"/>
        <v>47877.29166666502</v>
      </c>
      <c r="D681" s="1">
        <v>18.48</v>
      </c>
      <c r="E681" s="193">
        <v>24.279574468085112</v>
      </c>
      <c r="F681" s="1" t="s">
        <v>162</v>
      </c>
      <c r="G681" s="193">
        <f>MAX(E681-'[1]1a'!$C$3,0)</f>
        <v>0</v>
      </c>
      <c r="H681" s="193" t="str">
        <f t="shared" si="31"/>
        <v/>
      </c>
      <c r="I681" s="193" t="str">
        <f t="shared" si="32"/>
        <v/>
      </c>
      <c r="J681" s="193"/>
    </row>
    <row r="682" spans="1:10" s="1" customFormat="1">
      <c r="A682" s="191">
        <v>45686</v>
      </c>
      <c r="B682" s="1" t="s">
        <v>177</v>
      </c>
      <c r="C682" s="192">
        <f t="shared" si="30"/>
        <v>47877.333333331684</v>
      </c>
      <c r="D682" s="1">
        <v>20.61</v>
      </c>
      <c r="E682" s="193">
        <v>27.078031914893621</v>
      </c>
      <c r="F682" s="1" t="s">
        <v>162</v>
      </c>
      <c r="G682" s="193">
        <f>MAX(E682-'[1]1a'!$C$3,0)</f>
        <v>0</v>
      </c>
      <c r="H682" s="193" t="str">
        <f t="shared" si="31"/>
        <v/>
      </c>
      <c r="I682" s="193" t="str">
        <f t="shared" si="32"/>
        <v/>
      </c>
      <c r="J682" s="193"/>
    </row>
    <row r="683" spans="1:10" s="1" customFormat="1">
      <c r="A683" s="191">
        <v>45686</v>
      </c>
      <c r="B683" s="1" t="s">
        <v>179</v>
      </c>
      <c r="C683" s="192">
        <f t="shared" si="30"/>
        <v>47877.374999998348</v>
      </c>
      <c r="D683" s="1">
        <v>21.07</v>
      </c>
      <c r="E683" s="193">
        <v>27.68239361702128</v>
      </c>
      <c r="F683" s="1" t="s">
        <v>162</v>
      </c>
      <c r="G683" s="193">
        <f>MAX(E683-'[1]1a'!$C$3,0)</f>
        <v>0</v>
      </c>
      <c r="H683" s="193" t="str">
        <f t="shared" si="31"/>
        <v/>
      </c>
      <c r="I683" s="193" t="str">
        <f t="shared" si="32"/>
        <v/>
      </c>
      <c r="J683" s="193"/>
    </row>
    <row r="684" spans="1:10" s="1" customFormat="1">
      <c r="A684" s="191">
        <v>45686</v>
      </c>
      <c r="B684" s="1" t="s">
        <v>180</v>
      </c>
      <c r="C684" s="192">
        <f t="shared" si="30"/>
        <v>47877.416666665013</v>
      </c>
      <c r="D684" s="1">
        <v>21.830000000000002</v>
      </c>
      <c r="E684" s="193">
        <v>28.680904255319156</v>
      </c>
      <c r="F684" s="1" t="s">
        <v>162</v>
      </c>
      <c r="G684" s="193">
        <f>MAX(E684-'[1]1a'!$C$3,0)</f>
        <v>0</v>
      </c>
      <c r="H684" s="193" t="str">
        <f t="shared" si="31"/>
        <v/>
      </c>
      <c r="I684" s="193" t="str">
        <f t="shared" si="32"/>
        <v/>
      </c>
      <c r="J684" s="193"/>
    </row>
    <row r="685" spans="1:10" s="1" customFormat="1">
      <c r="A685" s="191">
        <v>45686</v>
      </c>
      <c r="B685" s="1" t="s">
        <v>181</v>
      </c>
      <c r="C685" s="192">
        <f t="shared" si="30"/>
        <v>47877.458333331677</v>
      </c>
      <c r="D685" s="1">
        <v>21.86</v>
      </c>
      <c r="E685" s="193">
        <v>28.720319148936174</v>
      </c>
      <c r="F685" s="1" t="s">
        <v>162</v>
      </c>
      <c r="G685" s="193">
        <f>MAX(E685-'[1]1a'!$C$3,0)</f>
        <v>0</v>
      </c>
      <c r="H685" s="193" t="str">
        <f t="shared" si="31"/>
        <v/>
      </c>
      <c r="I685" s="193" t="str">
        <f t="shared" si="32"/>
        <v/>
      </c>
      <c r="J685" s="193"/>
    </row>
    <row r="686" spans="1:10" s="1" customFormat="1">
      <c r="A686" s="191">
        <v>45686</v>
      </c>
      <c r="B686" s="1" t="s">
        <v>182</v>
      </c>
      <c r="C686" s="192">
        <f t="shared" si="30"/>
        <v>47877.499999998341</v>
      </c>
      <c r="D686" s="1">
        <v>21.92</v>
      </c>
      <c r="E686" s="193">
        <v>28.799148936170219</v>
      </c>
      <c r="F686" s="1" t="s">
        <v>162</v>
      </c>
      <c r="G686" s="193">
        <f>MAX(E686-'[1]1a'!$C$3,0)</f>
        <v>0</v>
      </c>
      <c r="H686" s="193" t="str">
        <f t="shared" si="31"/>
        <v/>
      </c>
      <c r="I686" s="193" t="str">
        <f t="shared" si="32"/>
        <v/>
      </c>
      <c r="J686" s="193"/>
    </row>
    <row r="687" spans="1:10" s="1" customFormat="1">
      <c r="A687" s="191">
        <v>45686</v>
      </c>
      <c r="B687" s="1" t="s">
        <v>184</v>
      </c>
      <c r="C687" s="192">
        <f t="shared" si="30"/>
        <v>47877.541666665005</v>
      </c>
      <c r="D687" s="1">
        <v>22.54</v>
      </c>
      <c r="E687" s="193">
        <v>29.613723404255321</v>
      </c>
      <c r="F687" s="1" t="s">
        <v>162</v>
      </c>
      <c r="G687" s="193">
        <f>MAX(E687-'[1]1a'!$C$3,0)</f>
        <v>0</v>
      </c>
      <c r="H687" s="193" t="str">
        <f t="shared" si="31"/>
        <v/>
      </c>
      <c r="I687" s="193" t="str">
        <f t="shared" si="32"/>
        <v/>
      </c>
      <c r="J687" s="193"/>
    </row>
    <row r="688" spans="1:10" s="1" customFormat="1">
      <c r="A688" s="191">
        <v>45686</v>
      </c>
      <c r="B688" s="1" t="s">
        <v>185</v>
      </c>
      <c r="C688" s="192">
        <f t="shared" si="30"/>
        <v>47877.58333333167</v>
      </c>
      <c r="D688" s="1">
        <v>22.72</v>
      </c>
      <c r="E688" s="193">
        <v>29.850212765957451</v>
      </c>
      <c r="F688" s="1" t="s">
        <v>162</v>
      </c>
      <c r="G688" s="193">
        <f>MAX(E688-'[1]1a'!$C$3,0)</f>
        <v>0</v>
      </c>
      <c r="H688" s="193" t="str">
        <f t="shared" si="31"/>
        <v/>
      </c>
      <c r="I688" s="193" t="str">
        <f t="shared" si="32"/>
        <v/>
      </c>
      <c r="J688" s="193"/>
    </row>
    <row r="689" spans="1:10" s="1" customFormat="1">
      <c r="A689" s="191">
        <v>45686</v>
      </c>
      <c r="B689" s="1" t="s">
        <v>186</v>
      </c>
      <c r="C689" s="192">
        <f t="shared" si="30"/>
        <v>47877.624999998334</v>
      </c>
      <c r="D689" s="1">
        <v>22.8</v>
      </c>
      <c r="E689" s="193">
        <v>29.955319148936177</v>
      </c>
      <c r="F689" s="1" t="s">
        <v>162</v>
      </c>
      <c r="G689" s="193">
        <f>MAX(E689-'[1]1a'!$C$3,0)</f>
        <v>0</v>
      </c>
      <c r="H689" s="193" t="str">
        <f t="shared" si="31"/>
        <v/>
      </c>
      <c r="I689" s="193" t="str">
        <f t="shared" si="32"/>
        <v/>
      </c>
      <c r="J689" s="193"/>
    </row>
    <row r="690" spans="1:10" s="1" customFormat="1">
      <c r="A690" s="191">
        <v>45686</v>
      </c>
      <c r="B690" s="1" t="s">
        <v>187</v>
      </c>
      <c r="C690" s="192">
        <f t="shared" si="30"/>
        <v>47877.666666664998</v>
      </c>
      <c r="D690" s="1">
        <v>23.560000000000002</v>
      </c>
      <c r="E690" s="193">
        <v>30.953829787234049</v>
      </c>
      <c r="F690" s="1" t="s">
        <v>162</v>
      </c>
      <c r="G690" s="193">
        <f>MAX(E690-'[1]1a'!$C$3,0)</f>
        <v>0</v>
      </c>
      <c r="H690" s="193" t="str">
        <f t="shared" si="31"/>
        <v/>
      </c>
      <c r="I690" s="193" t="str">
        <f t="shared" si="32"/>
        <v/>
      </c>
      <c r="J690" s="193"/>
    </row>
    <row r="691" spans="1:10" s="1" customFormat="1">
      <c r="A691" s="191">
        <v>45686</v>
      </c>
      <c r="B691" s="1" t="s">
        <v>188</v>
      </c>
      <c r="C691" s="192">
        <f t="shared" si="30"/>
        <v>47877.708333331662</v>
      </c>
      <c r="D691" s="1">
        <v>24.27</v>
      </c>
      <c r="E691" s="193">
        <v>31.886648936170218</v>
      </c>
      <c r="F691" s="1" t="s">
        <v>162</v>
      </c>
      <c r="G691" s="193">
        <f>MAX(E691-'[1]1a'!$C$3,0)</f>
        <v>0</v>
      </c>
      <c r="H691" s="193" t="str">
        <f t="shared" si="31"/>
        <v/>
      </c>
      <c r="I691" s="193" t="str">
        <f t="shared" si="32"/>
        <v/>
      </c>
      <c r="J691" s="193"/>
    </row>
    <row r="692" spans="1:10" s="1" customFormat="1">
      <c r="A692" s="191">
        <v>45686</v>
      </c>
      <c r="B692" s="1" t="s">
        <v>189</v>
      </c>
      <c r="C692" s="192">
        <f t="shared" si="30"/>
        <v>47877.749999998327</v>
      </c>
      <c r="D692" s="1">
        <v>26.459999999999997</v>
      </c>
      <c r="E692" s="193">
        <v>34.763936170212766</v>
      </c>
      <c r="F692" s="1" t="s">
        <v>162</v>
      </c>
      <c r="G692" s="193">
        <f>MAX(E692-'[1]1a'!$C$3,0)</f>
        <v>0</v>
      </c>
      <c r="H692" s="193" t="str">
        <f t="shared" si="31"/>
        <v/>
      </c>
      <c r="I692" s="193" t="str">
        <f t="shared" si="32"/>
        <v/>
      </c>
      <c r="J692" s="193"/>
    </row>
    <row r="693" spans="1:10" s="1" customFormat="1">
      <c r="A693" s="191">
        <v>45686</v>
      </c>
      <c r="B693" s="1" t="s">
        <v>190</v>
      </c>
      <c r="C693" s="192">
        <f t="shared" si="30"/>
        <v>47877.791666664991</v>
      </c>
      <c r="D693" s="1">
        <v>26.200000000000003</v>
      </c>
      <c r="E693" s="193">
        <v>34.422340425531921</v>
      </c>
      <c r="F693" s="1" t="s">
        <v>162</v>
      </c>
      <c r="G693" s="193">
        <f>MAX(E693-'[1]1a'!$C$3,0)</f>
        <v>0</v>
      </c>
      <c r="H693" s="193" t="str">
        <f t="shared" si="31"/>
        <v/>
      </c>
      <c r="I693" s="193" t="str">
        <f t="shared" si="32"/>
        <v/>
      </c>
      <c r="J693" s="193"/>
    </row>
    <row r="694" spans="1:10" s="1" customFormat="1">
      <c r="A694" s="191">
        <v>45686</v>
      </c>
      <c r="B694" s="1" t="s">
        <v>191</v>
      </c>
      <c r="C694" s="192">
        <f t="shared" si="30"/>
        <v>47877.833333331655</v>
      </c>
      <c r="D694" s="1">
        <v>25.64</v>
      </c>
      <c r="E694" s="193">
        <v>33.686595744680858</v>
      </c>
      <c r="F694" s="1" t="s">
        <v>162</v>
      </c>
      <c r="G694" s="193">
        <f>MAX(E694-'[1]1a'!$C$3,0)</f>
        <v>0</v>
      </c>
      <c r="H694" s="193" t="str">
        <f t="shared" si="31"/>
        <v/>
      </c>
      <c r="I694" s="193" t="str">
        <f t="shared" si="32"/>
        <v/>
      </c>
      <c r="J694" s="193"/>
    </row>
    <row r="695" spans="1:10" s="1" customFormat="1">
      <c r="A695" s="191">
        <v>45686</v>
      </c>
      <c r="B695" s="1" t="s">
        <v>192</v>
      </c>
      <c r="C695" s="192">
        <f t="shared" si="30"/>
        <v>47877.874999998319</v>
      </c>
      <c r="D695" s="1">
        <v>24.869999999999997</v>
      </c>
      <c r="E695" s="193">
        <v>32.67494680851064</v>
      </c>
      <c r="F695" s="1" t="s">
        <v>162</v>
      </c>
      <c r="G695" s="193">
        <f>MAX(E695-'[1]1a'!$C$3,0)</f>
        <v>0</v>
      </c>
      <c r="H695" s="193" t="str">
        <f t="shared" si="31"/>
        <v/>
      </c>
      <c r="I695" s="193" t="str">
        <f t="shared" si="32"/>
        <v/>
      </c>
      <c r="J695" s="193"/>
    </row>
    <row r="696" spans="1:10" s="1" customFormat="1">
      <c r="A696" s="191">
        <v>45686</v>
      </c>
      <c r="B696" s="1" t="s">
        <v>193</v>
      </c>
      <c r="C696" s="192">
        <f t="shared" si="30"/>
        <v>47877.916666664983</v>
      </c>
      <c r="D696" s="1">
        <v>24.490000000000002</v>
      </c>
      <c r="E696" s="193">
        <v>32.175691489361711</v>
      </c>
      <c r="F696" s="1" t="s">
        <v>162</v>
      </c>
      <c r="G696" s="193">
        <f>MAX(E696-'[1]1a'!$C$3,0)</f>
        <v>0</v>
      </c>
      <c r="H696" s="193" t="str">
        <f t="shared" si="31"/>
        <v/>
      </c>
      <c r="I696" s="193" t="str">
        <f t="shared" si="32"/>
        <v/>
      </c>
      <c r="J696" s="193"/>
    </row>
    <row r="697" spans="1:10" s="1" customFormat="1">
      <c r="A697" s="191">
        <v>45686</v>
      </c>
      <c r="B697" s="1" t="s">
        <v>194</v>
      </c>
      <c r="C697" s="192">
        <f t="shared" si="30"/>
        <v>47877.958333331648</v>
      </c>
      <c r="D697" s="1">
        <v>22.37</v>
      </c>
      <c r="E697" s="193">
        <v>29.390372340425539</v>
      </c>
      <c r="F697" s="1" t="s">
        <v>162</v>
      </c>
      <c r="G697" s="193">
        <f>MAX(E697-'[1]1a'!$C$3,0)</f>
        <v>0</v>
      </c>
      <c r="H697" s="193" t="str">
        <f t="shared" si="31"/>
        <v/>
      </c>
      <c r="I697" s="193" t="str">
        <f t="shared" si="32"/>
        <v/>
      </c>
      <c r="J697" s="193"/>
    </row>
    <row r="698" spans="1:10" s="1" customFormat="1">
      <c r="A698" s="191">
        <v>45687</v>
      </c>
      <c r="B698" s="1" t="s">
        <v>161</v>
      </c>
      <c r="C698" s="192">
        <f t="shared" si="30"/>
        <v>47877.999999998312</v>
      </c>
      <c r="D698" s="1">
        <v>20.149999999999999</v>
      </c>
      <c r="E698" s="193">
        <v>26.47367021276596</v>
      </c>
      <c r="F698" s="1" t="s">
        <v>162</v>
      </c>
      <c r="G698" s="193">
        <f>MAX(E698-'[1]1a'!$C$3,0)</f>
        <v>0</v>
      </c>
      <c r="H698" s="193" t="str">
        <f t="shared" si="31"/>
        <v/>
      </c>
      <c r="I698" s="193" t="str">
        <f t="shared" si="32"/>
        <v/>
      </c>
      <c r="J698" s="193"/>
    </row>
    <row r="699" spans="1:10" s="1" customFormat="1">
      <c r="A699" s="191">
        <v>45687</v>
      </c>
      <c r="B699" s="1" t="s">
        <v>163</v>
      </c>
      <c r="C699" s="192">
        <f t="shared" si="30"/>
        <v>47878.041666664976</v>
      </c>
      <c r="D699" s="1">
        <v>18.740000000000002</v>
      </c>
      <c r="E699" s="193">
        <v>24.621170212765964</v>
      </c>
      <c r="F699" s="1" t="s">
        <v>162</v>
      </c>
      <c r="G699" s="193">
        <f>MAX(E699-'[1]1a'!$C$3,0)</f>
        <v>0</v>
      </c>
      <c r="H699" s="193" t="str">
        <f t="shared" si="31"/>
        <v/>
      </c>
      <c r="I699" s="193" t="str">
        <f t="shared" si="32"/>
        <v/>
      </c>
      <c r="J699" s="193"/>
    </row>
    <row r="700" spans="1:10" s="1" customFormat="1">
      <c r="A700" s="191">
        <v>45687</v>
      </c>
      <c r="B700" s="1" t="s">
        <v>165</v>
      </c>
      <c r="C700" s="192">
        <f t="shared" si="30"/>
        <v>47878.08333333164</v>
      </c>
      <c r="D700" s="1">
        <v>17.869999999999997</v>
      </c>
      <c r="E700" s="193">
        <v>23.478138297872341</v>
      </c>
      <c r="F700" s="1" t="s">
        <v>162</v>
      </c>
      <c r="G700" s="193">
        <f>MAX(E700-'[1]1a'!$C$3,0)</f>
        <v>0</v>
      </c>
      <c r="H700" s="193" t="str">
        <f t="shared" si="31"/>
        <v/>
      </c>
      <c r="I700" s="193" t="str">
        <f t="shared" si="32"/>
        <v/>
      </c>
      <c r="J700" s="193"/>
    </row>
    <row r="701" spans="1:10" s="1" customFormat="1">
      <c r="A701" s="191">
        <v>45687</v>
      </c>
      <c r="B701" s="1" t="s">
        <v>167</v>
      </c>
      <c r="C701" s="192">
        <f t="shared" si="30"/>
        <v>47878.124999998305</v>
      </c>
      <c r="D701" s="1">
        <v>17.5</v>
      </c>
      <c r="E701" s="193">
        <v>22.992021276595747</v>
      </c>
      <c r="F701" s="1" t="s">
        <v>162</v>
      </c>
      <c r="G701" s="193">
        <f>MAX(E701-'[1]1a'!$C$3,0)</f>
        <v>0</v>
      </c>
      <c r="H701" s="193" t="str">
        <f t="shared" si="31"/>
        <v/>
      </c>
      <c r="I701" s="193" t="str">
        <f t="shared" si="32"/>
        <v/>
      </c>
      <c r="J701" s="193"/>
    </row>
    <row r="702" spans="1:10" s="1" customFormat="1">
      <c r="A702" s="191">
        <v>45687</v>
      </c>
      <c r="B702" s="1" t="s">
        <v>169</v>
      </c>
      <c r="C702" s="192">
        <f t="shared" si="30"/>
        <v>47878.166666664969</v>
      </c>
      <c r="D702" s="1">
        <v>16.939999999999998</v>
      </c>
      <c r="E702" s="193">
        <v>22.25627659574468</v>
      </c>
      <c r="F702" s="1" t="s">
        <v>162</v>
      </c>
      <c r="G702" s="193">
        <f>MAX(E702-'[1]1a'!$C$3,0)</f>
        <v>0</v>
      </c>
      <c r="H702" s="193" t="str">
        <f t="shared" si="31"/>
        <v/>
      </c>
      <c r="I702" s="193" t="str">
        <f t="shared" si="32"/>
        <v/>
      </c>
      <c r="J702" s="193"/>
    </row>
    <row r="703" spans="1:10" s="1" customFormat="1">
      <c r="A703" s="191">
        <v>45687</v>
      </c>
      <c r="B703" s="1" t="s">
        <v>171</v>
      </c>
      <c r="C703" s="192">
        <f t="shared" si="30"/>
        <v>47878.208333331633</v>
      </c>
      <c r="D703" s="1">
        <v>17.5</v>
      </c>
      <c r="E703" s="193">
        <v>22.992021276595747</v>
      </c>
      <c r="F703" s="1" t="s">
        <v>162</v>
      </c>
      <c r="G703" s="193">
        <f>MAX(E703-'[1]1a'!$C$3,0)</f>
        <v>0</v>
      </c>
      <c r="H703" s="193" t="str">
        <f t="shared" si="31"/>
        <v/>
      </c>
      <c r="I703" s="193" t="str">
        <f t="shared" si="32"/>
        <v/>
      </c>
      <c r="J703" s="193"/>
    </row>
    <row r="704" spans="1:10" s="1" customFormat="1">
      <c r="A704" s="191">
        <v>45687</v>
      </c>
      <c r="B704" s="1" t="s">
        <v>173</v>
      </c>
      <c r="C704" s="192">
        <f t="shared" si="30"/>
        <v>47878.249999998297</v>
      </c>
      <c r="D704" s="1">
        <v>18.16</v>
      </c>
      <c r="E704" s="193">
        <v>23.859148936170218</v>
      </c>
      <c r="F704" s="1" t="s">
        <v>162</v>
      </c>
      <c r="G704" s="193">
        <f>MAX(E704-'[1]1a'!$C$3,0)</f>
        <v>0</v>
      </c>
      <c r="H704" s="193" t="str">
        <f t="shared" si="31"/>
        <v/>
      </c>
      <c r="I704" s="193" t="str">
        <f t="shared" si="32"/>
        <v/>
      </c>
      <c r="J704" s="193"/>
    </row>
    <row r="705" spans="1:10" s="1" customFormat="1">
      <c r="A705" s="191">
        <v>45687</v>
      </c>
      <c r="B705" s="1" t="s">
        <v>175</v>
      </c>
      <c r="C705" s="192">
        <f t="shared" si="30"/>
        <v>47878.291666664962</v>
      </c>
      <c r="D705" s="1">
        <v>19.990000000000002</v>
      </c>
      <c r="E705" s="193">
        <v>26.263457446808516</v>
      </c>
      <c r="F705" s="1" t="s">
        <v>162</v>
      </c>
      <c r="G705" s="193">
        <f>MAX(E705-'[1]1a'!$C$3,0)</f>
        <v>0</v>
      </c>
      <c r="H705" s="193" t="str">
        <f t="shared" si="31"/>
        <v/>
      </c>
      <c r="I705" s="193" t="str">
        <f t="shared" si="32"/>
        <v/>
      </c>
      <c r="J705" s="193"/>
    </row>
    <row r="706" spans="1:10" s="1" customFormat="1">
      <c r="A706" s="191">
        <v>45687</v>
      </c>
      <c r="B706" s="1" t="s">
        <v>177</v>
      </c>
      <c r="C706" s="192">
        <f t="shared" si="30"/>
        <v>47878.333333331626</v>
      </c>
      <c r="D706" s="1">
        <v>22.64</v>
      </c>
      <c r="E706" s="193">
        <v>29.745106382978729</v>
      </c>
      <c r="F706" s="1" t="s">
        <v>162</v>
      </c>
      <c r="G706" s="193">
        <f>MAX(E706-'[1]1a'!$C$3,0)</f>
        <v>0</v>
      </c>
      <c r="H706" s="193" t="str">
        <f t="shared" si="31"/>
        <v/>
      </c>
      <c r="I706" s="193" t="str">
        <f t="shared" si="32"/>
        <v/>
      </c>
      <c r="J706" s="193"/>
    </row>
    <row r="707" spans="1:10" s="1" customFormat="1">
      <c r="A707" s="191">
        <v>45687</v>
      </c>
      <c r="B707" s="1" t="s">
        <v>179</v>
      </c>
      <c r="C707" s="192">
        <f t="shared" si="30"/>
        <v>47878.37499999829</v>
      </c>
      <c r="D707" s="1">
        <v>23.25</v>
      </c>
      <c r="E707" s="193">
        <v>30.546542553191493</v>
      </c>
      <c r="F707" s="1" t="s">
        <v>162</v>
      </c>
      <c r="G707" s="193">
        <f>MAX(E707-'[1]1a'!$C$3,0)</f>
        <v>0</v>
      </c>
      <c r="H707" s="193" t="str">
        <f t="shared" si="31"/>
        <v/>
      </c>
      <c r="I707" s="193" t="str">
        <f t="shared" si="32"/>
        <v/>
      </c>
      <c r="J707" s="193"/>
    </row>
    <row r="708" spans="1:10" s="1" customFormat="1">
      <c r="A708" s="191">
        <v>45687</v>
      </c>
      <c r="B708" s="1" t="s">
        <v>180</v>
      </c>
      <c r="C708" s="192">
        <f t="shared" ref="C708:C771" si="33">C707 + TIME(1,0,0)</f>
        <v>47878.416666664954</v>
      </c>
      <c r="D708" s="1">
        <v>23.03</v>
      </c>
      <c r="E708" s="193">
        <v>30.257500000000007</v>
      </c>
      <c r="F708" s="1" t="s">
        <v>162</v>
      </c>
      <c r="G708" s="193">
        <f>MAX(E708-'[1]1a'!$C$3,0)</f>
        <v>0</v>
      </c>
      <c r="H708" s="193" t="str">
        <f t="shared" ref="H708:H771" si="34">IF(F708="Y",IF(F707="Y",H707+1,1),"")</f>
        <v/>
      </c>
      <c r="I708" s="193" t="str">
        <f t="shared" ref="I708:I771" si="35">IF(AND(F708="Y",F709&lt;&gt;"Y"),H708,"")</f>
        <v/>
      </c>
      <c r="J708" s="193"/>
    </row>
    <row r="709" spans="1:10" s="1" customFormat="1">
      <c r="A709" s="191">
        <v>45687</v>
      </c>
      <c r="B709" s="1" t="s">
        <v>181</v>
      </c>
      <c r="C709" s="192">
        <f t="shared" si="33"/>
        <v>47878.458333331619</v>
      </c>
      <c r="D709" s="1">
        <v>22.96</v>
      </c>
      <c r="E709" s="193">
        <v>30.165531914893624</v>
      </c>
      <c r="F709" s="1" t="s">
        <v>162</v>
      </c>
      <c r="G709" s="193">
        <f>MAX(E709-'[1]1a'!$C$3,0)</f>
        <v>0</v>
      </c>
      <c r="H709" s="193" t="str">
        <f t="shared" si="34"/>
        <v/>
      </c>
      <c r="I709" s="193" t="str">
        <f t="shared" si="35"/>
        <v/>
      </c>
      <c r="J709" s="193"/>
    </row>
    <row r="710" spans="1:10" s="1" customFormat="1">
      <c r="A710" s="191">
        <v>45687</v>
      </c>
      <c r="B710" s="1" t="s">
        <v>182</v>
      </c>
      <c r="C710" s="192">
        <f t="shared" si="33"/>
        <v>47878.499999998283</v>
      </c>
      <c r="D710" s="1">
        <v>23.089999999999996</v>
      </c>
      <c r="E710" s="193">
        <v>30.336329787234042</v>
      </c>
      <c r="F710" s="1" t="s">
        <v>162</v>
      </c>
      <c r="G710" s="193">
        <f>MAX(E710-'[1]1a'!$C$3,0)</f>
        <v>0</v>
      </c>
      <c r="H710" s="193" t="str">
        <f t="shared" si="34"/>
        <v/>
      </c>
      <c r="I710" s="193" t="str">
        <f t="shared" si="35"/>
        <v/>
      </c>
      <c r="J710" s="193"/>
    </row>
    <row r="711" spans="1:10" s="1" customFormat="1">
      <c r="A711" s="191">
        <v>45687</v>
      </c>
      <c r="B711" s="1" t="s">
        <v>184</v>
      </c>
      <c r="C711" s="192">
        <f t="shared" si="33"/>
        <v>47878.541666664947</v>
      </c>
      <c r="D711" s="1">
        <v>22.759999999999998</v>
      </c>
      <c r="E711" s="193">
        <v>29.90276595744681</v>
      </c>
      <c r="F711" s="1" t="s">
        <v>162</v>
      </c>
      <c r="G711" s="193">
        <f>MAX(E711-'[1]1a'!$C$3,0)</f>
        <v>0</v>
      </c>
      <c r="H711" s="193" t="str">
        <f t="shared" si="34"/>
        <v/>
      </c>
      <c r="I711" s="193" t="str">
        <f t="shared" si="35"/>
        <v/>
      </c>
      <c r="J711" s="193"/>
    </row>
    <row r="712" spans="1:10" s="1" customFormat="1">
      <c r="A712" s="191">
        <v>45687</v>
      </c>
      <c r="B712" s="1" t="s">
        <v>185</v>
      </c>
      <c r="C712" s="192">
        <f t="shared" si="33"/>
        <v>47878.583333331611</v>
      </c>
      <c r="D712" s="1">
        <v>22.400000000000002</v>
      </c>
      <c r="E712" s="193">
        <v>29.429787234042561</v>
      </c>
      <c r="F712" s="1" t="s">
        <v>162</v>
      </c>
      <c r="G712" s="193">
        <f>MAX(E712-'[1]1a'!$C$3,0)</f>
        <v>0</v>
      </c>
      <c r="H712" s="193" t="str">
        <f t="shared" si="34"/>
        <v/>
      </c>
      <c r="I712" s="193" t="str">
        <f t="shared" si="35"/>
        <v/>
      </c>
      <c r="J712" s="193"/>
    </row>
    <row r="713" spans="1:10" s="1" customFormat="1">
      <c r="A713" s="191">
        <v>45687</v>
      </c>
      <c r="B713" s="1" t="s">
        <v>186</v>
      </c>
      <c r="C713" s="192">
        <f t="shared" si="33"/>
        <v>47878.624999998276</v>
      </c>
      <c r="D713" s="1">
        <v>22.93</v>
      </c>
      <c r="E713" s="193">
        <v>30.126117021276599</v>
      </c>
      <c r="F713" s="1" t="s">
        <v>162</v>
      </c>
      <c r="G713" s="193">
        <f>MAX(E713-'[1]1a'!$C$3,0)</f>
        <v>0</v>
      </c>
      <c r="H713" s="193" t="str">
        <f t="shared" si="34"/>
        <v/>
      </c>
      <c r="I713" s="193" t="str">
        <f t="shared" si="35"/>
        <v/>
      </c>
      <c r="J713" s="193"/>
    </row>
    <row r="714" spans="1:10" s="1" customFormat="1">
      <c r="A714" s="191">
        <v>45687</v>
      </c>
      <c r="B714" s="1" t="s">
        <v>187</v>
      </c>
      <c r="C714" s="192">
        <f t="shared" si="33"/>
        <v>47878.66666666494</v>
      </c>
      <c r="D714" s="1">
        <v>23.05</v>
      </c>
      <c r="E714" s="193">
        <v>30.283776595744687</v>
      </c>
      <c r="F714" s="1" t="s">
        <v>162</v>
      </c>
      <c r="G714" s="193">
        <f>MAX(E714-'[1]1a'!$C$3,0)</f>
        <v>0</v>
      </c>
      <c r="H714" s="193" t="str">
        <f t="shared" si="34"/>
        <v/>
      </c>
      <c r="I714" s="193" t="str">
        <f t="shared" si="35"/>
        <v/>
      </c>
      <c r="J714" s="193"/>
    </row>
    <row r="715" spans="1:10" s="1" customFormat="1">
      <c r="A715" s="191">
        <v>45687</v>
      </c>
      <c r="B715" s="1" t="s">
        <v>188</v>
      </c>
      <c r="C715" s="192">
        <f t="shared" si="33"/>
        <v>47878.708333331604</v>
      </c>
      <c r="D715" s="1">
        <v>23.83</v>
      </c>
      <c r="E715" s="193">
        <v>31.308563829787236</v>
      </c>
      <c r="F715" s="1" t="s">
        <v>162</v>
      </c>
      <c r="G715" s="193">
        <f>MAX(E715-'[1]1a'!$C$3,0)</f>
        <v>0</v>
      </c>
      <c r="H715" s="193" t="str">
        <f t="shared" si="34"/>
        <v/>
      </c>
      <c r="I715" s="193" t="str">
        <f t="shared" si="35"/>
        <v/>
      </c>
      <c r="J715" s="193"/>
    </row>
    <row r="716" spans="1:10" s="1" customFormat="1">
      <c r="A716" s="191">
        <v>45687</v>
      </c>
      <c r="B716" s="1" t="s">
        <v>189</v>
      </c>
      <c r="C716" s="192">
        <f t="shared" si="33"/>
        <v>47878.749999998268</v>
      </c>
      <c r="D716" s="1">
        <v>24.799999999999997</v>
      </c>
      <c r="E716" s="193">
        <v>32.58297872340426</v>
      </c>
      <c r="F716" s="1" t="s">
        <v>162</v>
      </c>
      <c r="G716" s="193">
        <f>MAX(E716-'[1]1a'!$C$3,0)</f>
        <v>0</v>
      </c>
      <c r="H716" s="193" t="str">
        <f t="shared" si="34"/>
        <v/>
      </c>
      <c r="I716" s="193" t="str">
        <f t="shared" si="35"/>
        <v/>
      </c>
      <c r="J716" s="193"/>
    </row>
    <row r="717" spans="1:10" s="1" customFormat="1">
      <c r="A717" s="191">
        <v>45687</v>
      </c>
      <c r="B717" s="1" t="s">
        <v>190</v>
      </c>
      <c r="C717" s="192">
        <f t="shared" si="33"/>
        <v>47878.791666664933</v>
      </c>
      <c r="D717" s="1">
        <v>25.22</v>
      </c>
      <c r="E717" s="193">
        <v>33.134787234042555</v>
      </c>
      <c r="F717" s="1" t="s">
        <v>162</v>
      </c>
      <c r="G717" s="193">
        <f>MAX(E717-'[1]1a'!$C$3,0)</f>
        <v>0</v>
      </c>
      <c r="H717" s="193" t="str">
        <f t="shared" si="34"/>
        <v/>
      </c>
      <c r="I717" s="193" t="str">
        <f t="shared" si="35"/>
        <v/>
      </c>
      <c r="J717" s="193"/>
    </row>
    <row r="718" spans="1:10" s="1" customFormat="1">
      <c r="A718" s="191">
        <v>45687</v>
      </c>
      <c r="B718" s="1" t="s">
        <v>191</v>
      </c>
      <c r="C718" s="192">
        <f t="shared" si="33"/>
        <v>47878.833333331597</v>
      </c>
      <c r="D718" s="1">
        <v>24.33</v>
      </c>
      <c r="E718" s="193">
        <v>31.965478723404257</v>
      </c>
      <c r="F718" s="1" t="s">
        <v>162</v>
      </c>
      <c r="G718" s="193">
        <f>MAX(E718-'[1]1a'!$C$3,0)</f>
        <v>0</v>
      </c>
      <c r="H718" s="193" t="str">
        <f t="shared" si="34"/>
        <v/>
      </c>
      <c r="I718" s="193" t="str">
        <f t="shared" si="35"/>
        <v/>
      </c>
      <c r="J718" s="193"/>
    </row>
    <row r="719" spans="1:10" s="1" customFormat="1">
      <c r="A719" s="191">
        <v>45687</v>
      </c>
      <c r="B719" s="1" t="s">
        <v>192</v>
      </c>
      <c r="C719" s="192">
        <f t="shared" si="33"/>
        <v>47878.874999998261</v>
      </c>
      <c r="D719" s="1">
        <v>23.68</v>
      </c>
      <c r="E719" s="193">
        <v>31.111489361702134</v>
      </c>
      <c r="F719" s="1" t="s">
        <v>162</v>
      </c>
      <c r="G719" s="193">
        <f>MAX(E719-'[1]1a'!$C$3,0)</f>
        <v>0</v>
      </c>
      <c r="H719" s="193" t="str">
        <f t="shared" si="34"/>
        <v/>
      </c>
      <c r="I719" s="193" t="str">
        <f t="shared" si="35"/>
        <v/>
      </c>
      <c r="J719" s="193"/>
    </row>
    <row r="720" spans="1:10" s="1" customFormat="1">
      <c r="A720" s="191">
        <v>45687</v>
      </c>
      <c r="B720" s="1" t="s">
        <v>193</v>
      </c>
      <c r="C720" s="192">
        <f t="shared" si="33"/>
        <v>47878.916666664925</v>
      </c>
      <c r="D720" s="1">
        <v>23.060000000000002</v>
      </c>
      <c r="E720" s="193">
        <v>30.296914893617028</v>
      </c>
      <c r="F720" s="1" t="s">
        <v>162</v>
      </c>
      <c r="G720" s="193">
        <f>MAX(E720-'[1]1a'!$C$3,0)</f>
        <v>0</v>
      </c>
      <c r="H720" s="193" t="str">
        <f t="shared" si="34"/>
        <v/>
      </c>
      <c r="I720" s="193" t="str">
        <f t="shared" si="35"/>
        <v/>
      </c>
      <c r="J720" s="193"/>
    </row>
    <row r="721" spans="1:10" s="1" customFormat="1">
      <c r="A721" s="191">
        <v>45687</v>
      </c>
      <c r="B721" s="1" t="s">
        <v>194</v>
      </c>
      <c r="C721" s="192">
        <f t="shared" si="33"/>
        <v>47878.95833333159</v>
      </c>
      <c r="D721" s="1">
        <v>22.23</v>
      </c>
      <c r="E721" s="193">
        <v>29.206436170212772</v>
      </c>
      <c r="F721" s="1" t="s">
        <v>162</v>
      </c>
      <c r="G721" s="193">
        <f>MAX(E721-'[1]1a'!$C$3,0)</f>
        <v>0</v>
      </c>
      <c r="H721" s="193" t="str">
        <f t="shared" si="34"/>
        <v/>
      </c>
      <c r="I721" s="193" t="str">
        <f t="shared" si="35"/>
        <v/>
      </c>
      <c r="J721" s="193"/>
    </row>
    <row r="722" spans="1:10" s="1" customFormat="1">
      <c r="A722" s="191">
        <v>45688</v>
      </c>
      <c r="B722" s="1" t="s">
        <v>161</v>
      </c>
      <c r="C722" s="192">
        <f t="shared" si="33"/>
        <v>47878.999999998254</v>
      </c>
      <c r="D722" s="1">
        <v>19.940000000000001</v>
      </c>
      <c r="E722" s="193">
        <v>26.197765957446816</v>
      </c>
      <c r="F722" s="1" t="s">
        <v>162</v>
      </c>
      <c r="G722" s="193">
        <f>MAX(E722-'[1]1a'!$C$3,0)</f>
        <v>0</v>
      </c>
      <c r="H722" s="193" t="str">
        <f t="shared" si="34"/>
        <v/>
      </c>
      <c r="I722" s="193" t="str">
        <f t="shared" si="35"/>
        <v/>
      </c>
      <c r="J722" s="193"/>
    </row>
    <row r="723" spans="1:10" s="1" customFormat="1">
      <c r="A723" s="191">
        <v>45688</v>
      </c>
      <c r="B723" s="1" t="s">
        <v>163</v>
      </c>
      <c r="C723" s="192">
        <f t="shared" si="33"/>
        <v>47879.041666664918</v>
      </c>
      <c r="D723" s="1">
        <v>18.09</v>
      </c>
      <c r="E723" s="193">
        <v>23.767180851063834</v>
      </c>
      <c r="F723" s="1" t="s">
        <v>162</v>
      </c>
      <c r="G723" s="193">
        <f>MAX(E723-'[1]1a'!$C$3,0)</f>
        <v>0</v>
      </c>
      <c r="H723" s="193" t="str">
        <f t="shared" si="34"/>
        <v/>
      </c>
      <c r="I723" s="193" t="str">
        <f t="shared" si="35"/>
        <v/>
      </c>
      <c r="J723" s="193"/>
    </row>
    <row r="724" spans="1:10" s="1" customFormat="1">
      <c r="A724" s="191">
        <v>45688</v>
      </c>
      <c r="B724" s="1" t="s">
        <v>165</v>
      </c>
      <c r="C724" s="192">
        <f t="shared" si="33"/>
        <v>47879.083333331582</v>
      </c>
      <c r="D724" s="1">
        <v>17.53</v>
      </c>
      <c r="E724" s="193">
        <v>23.031436170212771</v>
      </c>
      <c r="F724" s="1" t="s">
        <v>162</v>
      </c>
      <c r="G724" s="193">
        <f>MAX(E724-'[1]1a'!$C$3,0)</f>
        <v>0</v>
      </c>
      <c r="H724" s="193" t="str">
        <f t="shared" si="34"/>
        <v/>
      </c>
      <c r="I724" s="193" t="str">
        <f t="shared" si="35"/>
        <v/>
      </c>
      <c r="J724" s="193"/>
    </row>
    <row r="725" spans="1:10" s="1" customFormat="1">
      <c r="A725" s="191">
        <v>45688</v>
      </c>
      <c r="B725" s="1" t="s">
        <v>167</v>
      </c>
      <c r="C725" s="192">
        <f t="shared" si="33"/>
        <v>47879.124999998246</v>
      </c>
      <c r="D725" s="1">
        <v>16.939999999999998</v>
      </c>
      <c r="E725" s="193">
        <v>22.25627659574468</v>
      </c>
      <c r="F725" s="1" t="s">
        <v>162</v>
      </c>
      <c r="G725" s="193">
        <f>MAX(E725-'[1]1a'!$C$3,0)</f>
        <v>0</v>
      </c>
      <c r="H725" s="193" t="str">
        <f t="shared" si="34"/>
        <v/>
      </c>
      <c r="I725" s="193" t="str">
        <f t="shared" si="35"/>
        <v/>
      </c>
      <c r="J725" s="193"/>
    </row>
    <row r="726" spans="1:10" s="1" customFormat="1">
      <c r="A726" s="191">
        <v>45688</v>
      </c>
      <c r="B726" s="1" t="s">
        <v>169</v>
      </c>
      <c r="C726" s="192">
        <f t="shared" si="33"/>
        <v>47879.166666664911</v>
      </c>
      <c r="D726" s="1">
        <v>16.57</v>
      </c>
      <c r="E726" s="193">
        <v>21.770159574468089</v>
      </c>
      <c r="F726" s="1" t="s">
        <v>162</v>
      </c>
      <c r="G726" s="193">
        <f>MAX(E726-'[1]1a'!$C$3,0)</f>
        <v>0</v>
      </c>
      <c r="H726" s="193" t="str">
        <f t="shared" si="34"/>
        <v/>
      </c>
      <c r="I726" s="193" t="str">
        <f t="shared" si="35"/>
        <v/>
      </c>
      <c r="J726" s="193"/>
    </row>
    <row r="727" spans="1:10" s="1" customFormat="1">
      <c r="A727" s="191">
        <v>45688</v>
      </c>
      <c r="B727" s="1" t="s">
        <v>171</v>
      </c>
      <c r="C727" s="192">
        <f t="shared" si="33"/>
        <v>47879.208333331575</v>
      </c>
      <c r="D727" s="1">
        <v>16.79</v>
      </c>
      <c r="E727" s="193">
        <v>22.059202127659578</v>
      </c>
      <c r="F727" s="1" t="s">
        <v>162</v>
      </c>
      <c r="G727" s="193">
        <f>MAX(E727-'[1]1a'!$C$3,0)</f>
        <v>0</v>
      </c>
      <c r="H727" s="193" t="str">
        <f t="shared" si="34"/>
        <v/>
      </c>
      <c r="I727" s="193" t="str">
        <f t="shared" si="35"/>
        <v/>
      </c>
      <c r="J727" s="193"/>
    </row>
    <row r="728" spans="1:10" s="1" customFormat="1">
      <c r="A728" s="191">
        <v>45688</v>
      </c>
      <c r="B728" s="1" t="s">
        <v>173</v>
      </c>
      <c r="C728" s="192">
        <f t="shared" si="33"/>
        <v>47879.249999998239</v>
      </c>
      <c r="D728" s="1">
        <v>17.190000000000001</v>
      </c>
      <c r="E728" s="193">
        <v>22.584734042553197</v>
      </c>
      <c r="F728" s="1" t="s">
        <v>162</v>
      </c>
      <c r="G728" s="193">
        <f>MAX(E728-'[1]1a'!$C$3,0)</f>
        <v>0</v>
      </c>
      <c r="H728" s="193" t="str">
        <f t="shared" si="34"/>
        <v/>
      </c>
      <c r="I728" s="193" t="str">
        <f t="shared" si="35"/>
        <v/>
      </c>
      <c r="J728" s="193"/>
    </row>
    <row r="729" spans="1:10" s="1" customFormat="1">
      <c r="A729" s="191">
        <v>45688</v>
      </c>
      <c r="B729" s="1" t="s">
        <v>175</v>
      </c>
      <c r="C729" s="192">
        <f t="shared" si="33"/>
        <v>47879.291666664903</v>
      </c>
      <c r="D729" s="1">
        <v>19.43</v>
      </c>
      <c r="E729" s="193">
        <v>25.52771276595745</v>
      </c>
      <c r="F729" s="1" t="s">
        <v>162</v>
      </c>
      <c r="G729" s="193">
        <f>MAX(E729-'[1]1a'!$C$3,0)</f>
        <v>0</v>
      </c>
      <c r="H729" s="193" t="str">
        <f t="shared" si="34"/>
        <v/>
      </c>
      <c r="I729" s="193" t="str">
        <f t="shared" si="35"/>
        <v/>
      </c>
      <c r="J729" s="193"/>
    </row>
    <row r="730" spans="1:10" s="1" customFormat="1">
      <c r="A730" s="191">
        <v>45688</v>
      </c>
      <c r="B730" s="1" t="s">
        <v>177</v>
      </c>
      <c r="C730" s="192">
        <f t="shared" si="33"/>
        <v>47879.333333331568</v>
      </c>
      <c r="D730" s="1">
        <v>21.28</v>
      </c>
      <c r="E730" s="193">
        <v>27.958297872340431</v>
      </c>
      <c r="F730" s="1" t="s">
        <v>162</v>
      </c>
      <c r="G730" s="193">
        <f>MAX(E730-'[1]1a'!$C$3,0)</f>
        <v>0</v>
      </c>
      <c r="H730" s="193" t="str">
        <f t="shared" si="34"/>
        <v/>
      </c>
      <c r="I730" s="193" t="str">
        <f t="shared" si="35"/>
        <v/>
      </c>
      <c r="J730" s="193"/>
    </row>
    <row r="731" spans="1:10" s="1" customFormat="1">
      <c r="A731" s="191">
        <v>45688</v>
      </c>
      <c r="B731" s="1" t="s">
        <v>179</v>
      </c>
      <c r="C731" s="192">
        <f t="shared" si="33"/>
        <v>47879.374999998232</v>
      </c>
      <c r="D731" s="1">
        <v>21.92</v>
      </c>
      <c r="E731" s="193">
        <v>28.799148936170219</v>
      </c>
      <c r="F731" s="1" t="s">
        <v>162</v>
      </c>
      <c r="G731" s="193">
        <f>MAX(E731-'[1]1a'!$C$3,0)</f>
        <v>0</v>
      </c>
      <c r="H731" s="193" t="str">
        <f t="shared" si="34"/>
        <v/>
      </c>
      <c r="I731" s="193" t="str">
        <f t="shared" si="35"/>
        <v/>
      </c>
      <c r="J731" s="193"/>
    </row>
    <row r="732" spans="1:10" s="1" customFormat="1">
      <c r="A732" s="191">
        <v>45688</v>
      </c>
      <c r="B732" s="1" t="s">
        <v>180</v>
      </c>
      <c r="C732" s="192">
        <f t="shared" si="33"/>
        <v>47879.416666664896</v>
      </c>
      <c r="D732" s="1">
        <v>22.230000000000004</v>
      </c>
      <c r="E732" s="193">
        <v>29.206436170212775</v>
      </c>
      <c r="F732" s="1" t="s">
        <v>162</v>
      </c>
      <c r="G732" s="193">
        <f>MAX(E732-'[1]1a'!$C$3,0)</f>
        <v>0</v>
      </c>
      <c r="H732" s="193" t="str">
        <f t="shared" si="34"/>
        <v/>
      </c>
      <c r="I732" s="193" t="str">
        <f t="shared" si="35"/>
        <v/>
      </c>
      <c r="J732" s="193"/>
    </row>
    <row r="733" spans="1:10" s="1" customFormat="1">
      <c r="A733" s="191">
        <v>45688</v>
      </c>
      <c r="B733" s="1" t="s">
        <v>181</v>
      </c>
      <c r="C733" s="192">
        <f t="shared" si="33"/>
        <v>47879.45833333156</v>
      </c>
      <c r="D733" s="1">
        <v>22.63</v>
      </c>
      <c r="E733" s="193">
        <v>29.731968085106388</v>
      </c>
      <c r="F733" s="1" t="s">
        <v>162</v>
      </c>
      <c r="G733" s="193">
        <f>MAX(E733-'[1]1a'!$C$3,0)</f>
        <v>0</v>
      </c>
      <c r="H733" s="193" t="str">
        <f t="shared" si="34"/>
        <v/>
      </c>
      <c r="I733" s="193" t="str">
        <f t="shared" si="35"/>
        <v/>
      </c>
      <c r="J733" s="193"/>
    </row>
    <row r="734" spans="1:10" s="1" customFormat="1">
      <c r="A734" s="191">
        <v>45688</v>
      </c>
      <c r="B734" s="1" t="s">
        <v>182</v>
      </c>
      <c r="C734" s="192">
        <f t="shared" si="33"/>
        <v>47879.499999998225</v>
      </c>
      <c r="D734" s="1">
        <v>22.54</v>
      </c>
      <c r="E734" s="193">
        <v>29.613723404255321</v>
      </c>
      <c r="F734" s="1" t="s">
        <v>162</v>
      </c>
      <c r="G734" s="193">
        <f>MAX(E734-'[1]1a'!$C$3,0)</f>
        <v>0</v>
      </c>
      <c r="H734" s="193" t="str">
        <f t="shared" si="34"/>
        <v/>
      </c>
      <c r="I734" s="193" t="str">
        <f t="shared" si="35"/>
        <v/>
      </c>
      <c r="J734" s="193"/>
    </row>
    <row r="735" spans="1:10" s="1" customFormat="1">
      <c r="A735" s="191">
        <v>45688</v>
      </c>
      <c r="B735" s="1" t="s">
        <v>184</v>
      </c>
      <c r="C735" s="192">
        <f t="shared" si="33"/>
        <v>47879.541666664889</v>
      </c>
      <c r="D735" s="1">
        <v>22.380000000000003</v>
      </c>
      <c r="E735" s="193">
        <v>29.403510638297881</v>
      </c>
      <c r="F735" s="1" t="s">
        <v>162</v>
      </c>
      <c r="G735" s="193">
        <f>MAX(E735-'[1]1a'!$C$3,0)</f>
        <v>0</v>
      </c>
      <c r="H735" s="193" t="str">
        <f t="shared" si="34"/>
        <v/>
      </c>
      <c r="I735" s="193" t="str">
        <f t="shared" si="35"/>
        <v/>
      </c>
      <c r="J735" s="193"/>
    </row>
    <row r="736" spans="1:10" s="1" customFormat="1">
      <c r="A736" s="191">
        <v>45688</v>
      </c>
      <c r="B736" s="1" t="s">
        <v>185</v>
      </c>
      <c r="C736" s="192">
        <f t="shared" si="33"/>
        <v>47879.583333331553</v>
      </c>
      <c r="D736" s="1">
        <v>22.39</v>
      </c>
      <c r="E736" s="193">
        <v>29.416648936170219</v>
      </c>
      <c r="F736" s="1" t="s">
        <v>162</v>
      </c>
      <c r="G736" s="193">
        <f>MAX(E736-'[1]1a'!$C$3,0)</f>
        <v>0</v>
      </c>
      <c r="H736" s="193" t="str">
        <f t="shared" si="34"/>
        <v/>
      </c>
      <c r="I736" s="193" t="str">
        <f t="shared" si="35"/>
        <v/>
      </c>
      <c r="J736" s="193"/>
    </row>
    <row r="737" spans="1:10" s="1" customFormat="1">
      <c r="A737" s="191">
        <v>45688</v>
      </c>
      <c r="B737" s="1" t="s">
        <v>186</v>
      </c>
      <c r="C737" s="192">
        <f t="shared" si="33"/>
        <v>47879.624999998217</v>
      </c>
      <c r="D737" s="1">
        <v>21.77</v>
      </c>
      <c r="E737" s="193">
        <v>28.60207446808511</v>
      </c>
      <c r="F737" s="1" t="s">
        <v>162</v>
      </c>
      <c r="G737" s="193">
        <f>MAX(E737-'[1]1a'!$C$3,0)</f>
        <v>0</v>
      </c>
      <c r="H737" s="193" t="str">
        <f t="shared" si="34"/>
        <v/>
      </c>
      <c r="I737" s="193" t="str">
        <f t="shared" si="35"/>
        <v/>
      </c>
      <c r="J737" s="193"/>
    </row>
    <row r="738" spans="1:10" s="1" customFormat="1">
      <c r="A738" s="191">
        <v>45688</v>
      </c>
      <c r="B738" s="1" t="s">
        <v>187</v>
      </c>
      <c r="C738" s="192">
        <f t="shared" si="33"/>
        <v>47879.666666664882</v>
      </c>
      <c r="D738" s="1">
        <v>21.85</v>
      </c>
      <c r="E738" s="193">
        <v>28.707180851063836</v>
      </c>
      <c r="F738" s="1" t="s">
        <v>162</v>
      </c>
      <c r="G738" s="193">
        <f>MAX(E738-'[1]1a'!$C$3,0)</f>
        <v>0</v>
      </c>
      <c r="H738" s="193" t="str">
        <f t="shared" si="34"/>
        <v/>
      </c>
      <c r="I738" s="193" t="str">
        <f t="shared" si="35"/>
        <v/>
      </c>
      <c r="J738" s="193"/>
    </row>
    <row r="739" spans="1:10" s="1" customFormat="1">
      <c r="A739" s="191">
        <v>45688</v>
      </c>
      <c r="B739" s="1" t="s">
        <v>188</v>
      </c>
      <c r="C739" s="192">
        <f t="shared" si="33"/>
        <v>47879.708333331546</v>
      </c>
      <c r="D739" s="1">
        <v>22.14</v>
      </c>
      <c r="E739" s="193">
        <v>29.088191489361709</v>
      </c>
      <c r="F739" s="1" t="s">
        <v>162</v>
      </c>
      <c r="G739" s="193">
        <f>MAX(E739-'[1]1a'!$C$3,0)</f>
        <v>0</v>
      </c>
      <c r="H739" s="193" t="str">
        <f t="shared" si="34"/>
        <v/>
      </c>
      <c r="I739" s="193" t="str">
        <f t="shared" si="35"/>
        <v/>
      </c>
      <c r="J739" s="193"/>
    </row>
    <row r="740" spans="1:10" s="1" customFormat="1">
      <c r="A740" s="191">
        <v>45688</v>
      </c>
      <c r="B740" s="1" t="s">
        <v>189</v>
      </c>
      <c r="C740" s="192">
        <f t="shared" si="33"/>
        <v>47879.74999999821</v>
      </c>
      <c r="D740" s="1">
        <v>23.349999999999998</v>
      </c>
      <c r="E740" s="193">
        <v>30.677925531914894</v>
      </c>
      <c r="F740" s="1" t="s">
        <v>162</v>
      </c>
      <c r="G740" s="193">
        <f>MAX(E740-'[1]1a'!$C$3,0)</f>
        <v>0</v>
      </c>
      <c r="H740" s="193" t="str">
        <f t="shared" si="34"/>
        <v/>
      </c>
      <c r="I740" s="193" t="str">
        <f t="shared" si="35"/>
        <v/>
      </c>
      <c r="J740" s="193"/>
    </row>
    <row r="741" spans="1:10" s="1" customFormat="1">
      <c r="A741" s="191">
        <v>45688</v>
      </c>
      <c r="B741" s="1" t="s">
        <v>190</v>
      </c>
      <c r="C741" s="192">
        <f t="shared" si="33"/>
        <v>47879.791666664874</v>
      </c>
      <c r="D741" s="1">
        <v>23.379999999999995</v>
      </c>
      <c r="E741" s="193">
        <v>30.717340425531912</v>
      </c>
      <c r="F741" s="1" t="s">
        <v>162</v>
      </c>
      <c r="G741" s="193">
        <f>MAX(E741-'[1]1a'!$C$3,0)</f>
        <v>0</v>
      </c>
      <c r="H741" s="193" t="str">
        <f t="shared" si="34"/>
        <v/>
      </c>
      <c r="I741" s="193" t="str">
        <f t="shared" si="35"/>
        <v/>
      </c>
      <c r="J741" s="193"/>
    </row>
    <row r="742" spans="1:10" s="1" customFormat="1">
      <c r="A742" s="191">
        <v>45688</v>
      </c>
      <c r="B742" s="1" t="s">
        <v>191</v>
      </c>
      <c r="C742" s="192">
        <f t="shared" si="33"/>
        <v>47879.833333331539</v>
      </c>
      <c r="D742" s="1">
        <v>22.72</v>
      </c>
      <c r="E742" s="193">
        <v>29.850212765957451</v>
      </c>
      <c r="F742" s="1" t="s">
        <v>162</v>
      </c>
      <c r="G742" s="193">
        <f>MAX(E742-'[1]1a'!$C$3,0)</f>
        <v>0</v>
      </c>
      <c r="H742" s="193" t="str">
        <f t="shared" si="34"/>
        <v/>
      </c>
      <c r="I742" s="193" t="str">
        <f t="shared" si="35"/>
        <v/>
      </c>
      <c r="J742" s="193"/>
    </row>
    <row r="743" spans="1:10" s="1" customFormat="1">
      <c r="A743" s="191">
        <v>45688</v>
      </c>
      <c r="B743" s="1" t="s">
        <v>192</v>
      </c>
      <c r="C743" s="192">
        <f t="shared" si="33"/>
        <v>47879.874999998203</v>
      </c>
      <c r="D743" s="1">
        <v>22.47</v>
      </c>
      <c r="E743" s="193">
        <v>29.521755319148941</v>
      </c>
      <c r="F743" s="1" t="s">
        <v>162</v>
      </c>
      <c r="G743" s="193">
        <f>MAX(E743-'[1]1a'!$C$3,0)</f>
        <v>0</v>
      </c>
      <c r="H743" s="193" t="str">
        <f t="shared" si="34"/>
        <v/>
      </c>
      <c r="I743" s="193" t="str">
        <f t="shared" si="35"/>
        <v/>
      </c>
      <c r="J743" s="193"/>
    </row>
    <row r="744" spans="1:10" s="1" customFormat="1">
      <c r="A744" s="191">
        <v>45688</v>
      </c>
      <c r="B744" s="1" t="s">
        <v>193</v>
      </c>
      <c r="C744" s="192">
        <f t="shared" si="33"/>
        <v>47879.916666664867</v>
      </c>
      <c r="D744" s="1">
        <v>21.9</v>
      </c>
      <c r="E744" s="193">
        <v>28.772872340425536</v>
      </c>
      <c r="F744" s="1" t="s">
        <v>162</v>
      </c>
      <c r="G744" s="193">
        <f>MAX(E744-'[1]1a'!$C$3,0)</f>
        <v>0</v>
      </c>
      <c r="H744" s="193" t="str">
        <f t="shared" si="34"/>
        <v/>
      </c>
      <c r="I744" s="193" t="str">
        <f t="shared" si="35"/>
        <v/>
      </c>
      <c r="J744" s="193"/>
    </row>
    <row r="745" spans="1:10" s="1" customFormat="1">
      <c r="A745" s="191">
        <v>45688</v>
      </c>
      <c r="B745" s="1" t="s">
        <v>194</v>
      </c>
      <c r="C745" s="192">
        <f t="shared" si="33"/>
        <v>47879.958333331531</v>
      </c>
      <c r="D745" s="1">
        <v>20.8</v>
      </c>
      <c r="E745" s="193">
        <v>27.32765957446809</v>
      </c>
      <c r="F745" s="1" t="s">
        <v>162</v>
      </c>
      <c r="G745" s="193">
        <f>MAX(E745-'[1]1a'!$C$3,0)</f>
        <v>0</v>
      </c>
      <c r="H745" s="193" t="str">
        <f t="shared" si="34"/>
        <v/>
      </c>
      <c r="I745" s="193" t="str">
        <f t="shared" si="35"/>
        <v/>
      </c>
      <c r="J745" s="193"/>
    </row>
    <row r="746" spans="1:10" s="1" customFormat="1">
      <c r="A746" s="191">
        <v>45689</v>
      </c>
      <c r="B746" s="1" t="s">
        <v>161</v>
      </c>
      <c r="C746" s="192">
        <f t="shared" si="33"/>
        <v>47879.999999998196</v>
      </c>
      <c r="D746" s="1">
        <v>19.04</v>
      </c>
      <c r="E746" s="193">
        <v>25.015319148936172</v>
      </c>
      <c r="F746" s="1" t="s">
        <v>162</v>
      </c>
      <c r="G746" s="193">
        <f>MAX(E746-'[1]1a'!$C$3,0)</f>
        <v>0</v>
      </c>
      <c r="H746" s="193" t="str">
        <f t="shared" si="34"/>
        <v/>
      </c>
      <c r="I746" s="193" t="str">
        <f t="shared" si="35"/>
        <v/>
      </c>
      <c r="J746" s="193"/>
    </row>
    <row r="747" spans="1:10" s="1" customFormat="1">
      <c r="A747" s="191">
        <v>45689</v>
      </c>
      <c r="B747" s="1" t="s">
        <v>163</v>
      </c>
      <c r="C747" s="192">
        <f t="shared" si="33"/>
        <v>47880.04166666486</v>
      </c>
      <c r="D747" s="1">
        <v>18.490000000000002</v>
      </c>
      <c r="E747" s="193">
        <v>24.292712765957454</v>
      </c>
      <c r="F747" s="1" t="s">
        <v>162</v>
      </c>
      <c r="G747" s="193">
        <f>MAX(E747-'[1]1a'!$C$3,0)</f>
        <v>0</v>
      </c>
      <c r="H747" s="193" t="str">
        <f t="shared" si="34"/>
        <v/>
      </c>
      <c r="I747" s="193" t="str">
        <f t="shared" si="35"/>
        <v/>
      </c>
      <c r="J747" s="193"/>
    </row>
    <row r="748" spans="1:10" s="1" customFormat="1">
      <c r="A748" s="191">
        <v>45689</v>
      </c>
      <c r="B748" s="1" t="s">
        <v>165</v>
      </c>
      <c r="C748" s="192">
        <f t="shared" si="33"/>
        <v>47880.083333331524</v>
      </c>
      <c r="D748" s="1">
        <v>17.66</v>
      </c>
      <c r="E748" s="193">
        <v>23.202234042553194</v>
      </c>
      <c r="F748" s="1" t="s">
        <v>162</v>
      </c>
      <c r="G748" s="193">
        <f>MAX(E748-'[1]1a'!$C$3,0)</f>
        <v>0</v>
      </c>
      <c r="H748" s="193" t="str">
        <f t="shared" si="34"/>
        <v/>
      </c>
      <c r="I748" s="193" t="str">
        <f t="shared" si="35"/>
        <v/>
      </c>
      <c r="J748" s="193"/>
    </row>
    <row r="749" spans="1:10" s="1" customFormat="1">
      <c r="A749" s="191">
        <v>45689</v>
      </c>
      <c r="B749" s="1" t="s">
        <v>167</v>
      </c>
      <c r="C749" s="192">
        <f t="shared" si="33"/>
        <v>47880.124999998188</v>
      </c>
      <c r="D749" s="1">
        <v>16.95</v>
      </c>
      <c r="E749" s="193">
        <v>22.269414893617025</v>
      </c>
      <c r="F749" s="1" t="s">
        <v>162</v>
      </c>
      <c r="G749" s="193">
        <f>MAX(E749-'[1]1a'!$C$3,0)</f>
        <v>0</v>
      </c>
      <c r="H749" s="193" t="str">
        <f t="shared" si="34"/>
        <v/>
      </c>
      <c r="I749" s="193" t="str">
        <f t="shared" si="35"/>
        <v/>
      </c>
      <c r="J749" s="193"/>
    </row>
    <row r="750" spans="1:10" s="1" customFormat="1">
      <c r="A750" s="191">
        <v>45689</v>
      </c>
      <c r="B750" s="1" t="s">
        <v>169</v>
      </c>
      <c r="C750" s="192">
        <f t="shared" si="33"/>
        <v>47880.166666664853</v>
      </c>
      <c r="D750" s="1">
        <v>16.78</v>
      </c>
      <c r="E750" s="193">
        <v>22.04606382978724</v>
      </c>
      <c r="F750" s="1" t="s">
        <v>162</v>
      </c>
      <c r="G750" s="193">
        <f>MAX(E750-'[1]1a'!$C$3,0)</f>
        <v>0</v>
      </c>
      <c r="H750" s="193" t="str">
        <f t="shared" si="34"/>
        <v/>
      </c>
      <c r="I750" s="193" t="str">
        <f t="shared" si="35"/>
        <v/>
      </c>
      <c r="J750" s="193"/>
    </row>
    <row r="751" spans="1:10" s="1" customFormat="1">
      <c r="A751" s="191">
        <v>45689</v>
      </c>
      <c r="B751" s="1" t="s">
        <v>171</v>
      </c>
      <c r="C751" s="192">
        <f t="shared" si="33"/>
        <v>47880.208333331517</v>
      </c>
      <c r="D751" s="1">
        <v>16.850000000000001</v>
      </c>
      <c r="E751" s="193">
        <v>22.138031914893624</v>
      </c>
      <c r="F751" s="1" t="s">
        <v>162</v>
      </c>
      <c r="G751" s="193">
        <f>MAX(E751-'[1]1a'!$C$3,0)</f>
        <v>0</v>
      </c>
      <c r="H751" s="193" t="str">
        <f t="shared" si="34"/>
        <v/>
      </c>
      <c r="I751" s="193" t="str">
        <f t="shared" si="35"/>
        <v/>
      </c>
      <c r="J751" s="193"/>
    </row>
    <row r="752" spans="1:10" s="1" customFormat="1">
      <c r="A752" s="191">
        <v>45689</v>
      </c>
      <c r="B752" s="1" t="s">
        <v>173</v>
      </c>
      <c r="C752" s="192">
        <f t="shared" si="33"/>
        <v>47880.249999998181</v>
      </c>
      <c r="D752" s="1">
        <v>17.169999999999998</v>
      </c>
      <c r="E752" s="193">
        <v>22.558457446808511</v>
      </c>
      <c r="F752" s="1" t="s">
        <v>162</v>
      </c>
      <c r="G752" s="193">
        <f>MAX(E752-'[1]1a'!$C$3,0)</f>
        <v>0</v>
      </c>
      <c r="H752" s="193" t="str">
        <f t="shared" si="34"/>
        <v/>
      </c>
      <c r="I752" s="193" t="str">
        <f t="shared" si="35"/>
        <v/>
      </c>
      <c r="J752" s="193"/>
    </row>
    <row r="753" spans="1:10" s="1" customFormat="1">
      <c r="A753" s="191">
        <v>45689</v>
      </c>
      <c r="B753" s="1" t="s">
        <v>175</v>
      </c>
      <c r="C753" s="192">
        <f t="shared" si="33"/>
        <v>47880.291666664845</v>
      </c>
      <c r="D753" s="1">
        <v>18.18</v>
      </c>
      <c r="E753" s="193">
        <v>23.885425531914898</v>
      </c>
      <c r="F753" s="1" t="s">
        <v>162</v>
      </c>
      <c r="G753" s="193">
        <f>MAX(E753-'[1]1a'!$C$3,0)</f>
        <v>0</v>
      </c>
      <c r="H753" s="193" t="str">
        <f t="shared" si="34"/>
        <v/>
      </c>
      <c r="I753" s="193" t="str">
        <f t="shared" si="35"/>
        <v/>
      </c>
      <c r="J753" s="193"/>
    </row>
    <row r="754" spans="1:10" s="1" customFormat="1">
      <c r="A754" s="191">
        <v>45689</v>
      </c>
      <c r="B754" s="1" t="s">
        <v>177</v>
      </c>
      <c r="C754" s="192">
        <f t="shared" si="33"/>
        <v>47880.333333331509</v>
      </c>
      <c r="D754" s="1">
        <v>19.61</v>
      </c>
      <c r="E754" s="193">
        <v>25.764202127659576</v>
      </c>
      <c r="F754" s="1" t="s">
        <v>162</v>
      </c>
      <c r="G754" s="193">
        <f>MAX(E754-'[1]1a'!$C$3,0)</f>
        <v>0</v>
      </c>
      <c r="H754" s="193" t="str">
        <f t="shared" si="34"/>
        <v/>
      </c>
      <c r="I754" s="193" t="str">
        <f t="shared" si="35"/>
        <v/>
      </c>
      <c r="J754" s="193"/>
    </row>
    <row r="755" spans="1:10" s="1" customFormat="1">
      <c r="A755" s="191">
        <v>45689</v>
      </c>
      <c r="B755" s="1" t="s">
        <v>179</v>
      </c>
      <c r="C755" s="192">
        <f t="shared" si="33"/>
        <v>47880.374999998174</v>
      </c>
      <c r="D755" s="1">
        <v>20.86</v>
      </c>
      <c r="E755" s="193">
        <v>27.406489361702132</v>
      </c>
      <c r="F755" s="1" t="s">
        <v>162</v>
      </c>
      <c r="G755" s="193">
        <f>MAX(E755-'[1]1a'!$C$3,0)</f>
        <v>0</v>
      </c>
      <c r="H755" s="193" t="str">
        <f t="shared" si="34"/>
        <v/>
      </c>
      <c r="I755" s="193" t="str">
        <f t="shared" si="35"/>
        <v/>
      </c>
      <c r="J755" s="193"/>
    </row>
    <row r="756" spans="1:10" s="1" customFormat="1">
      <c r="A756" s="191">
        <v>45689</v>
      </c>
      <c r="B756" s="1" t="s">
        <v>180</v>
      </c>
      <c r="C756" s="192">
        <f t="shared" si="33"/>
        <v>47880.416666664838</v>
      </c>
      <c r="D756" s="1">
        <v>22.2</v>
      </c>
      <c r="E756" s="193">
        <v>29.167021276595747</v>
      </c>
      <c r="F756" s="1" t="s">
        <v>162</v>
      </c>
      <c r="G756" s="193">
        <f>MAX(E756-'[1]1a'!$C$3,0)</f>
        <v>0</v>
      </c>
      <c r="H756" s="193" t="str">
        <f t="shared" si="34"/>
        <v/>
      </c>
      <c r="I756" s="193" t="str">
        <f t="shared" si="35"/>
        <v/>
      </c>
      <c r="J756" s="193"/>
    </row>
    <row r="757" spans="1:10" s="1" customFormat="1">
      <c r="A757" s="191">
        <v>45689</v>
      </c>
      <c r="B757" s="1" t="s">
        <v>181</v>
      </c>
      <c r="C757" s="192">
        <f t="shared" si="33"/>
        <v>47880.458333331502</v>
      </c>
      <c r="D757" s="1">
        <v>22.619999999999997</v>
      </c>
      <c r="E757" s="193">
        <v>29.718829787234043</v>
      </c>
      <c r="F757" s="1" t="s">
        <v>162</v>
      </c>
      <c r="G757" s="193">
        <f>MAX(E757-'[1]1a'!$C$3,0)</f>
        <v>0</v>
      </c>
      <c r="H757" s="193" t="str">
        <f t="shared" si="34"/>
        <v/>
      </c>
      <c r="I757" s="193" t="str">
        <f t="shared" si="35"/>
        <v/>
      </c>
      <c r="J757" s="193"/>
    </row>
    <row r="758" spans="1:10" s="1" customFormat="1">
      <c r="A758" s="191">
        <v>45689</v>
      </c>
      <c r="B758" s="1" t="s">
        <v>182</v>
      </c>
      <c r="C758" s="192">
        <f t="shared" si="33"/>
        <v>47880.499999998166</v>
      </c>
      <c r="D758" s="1">
        <v>23.15</v>
      </c>
      <c r="E758" s="193">
        <v>30.415159574468088</v>
      </c>
      <c r="F758" s="1" t="s">
        <v>162</v>
      </c>
      <c r="G758" s="193">
        <f>MAX(E758-'[1]1a'!$C$3,0)</f>
        <v>0</v>
      </c>
      <c r="H758" s="193" t="str">
        <f t="shared" si="34"/>
        <v/>
      </c>
      <c r="I758" s="193" t="str">
        <f t="shared" si="35"/>
        <v/>
      </c>
      <c r="J758" s="193"/>
    </row>
    <row r="759" spans="1:10" s="1" customFormat="1">
      <c r="A759" s="191">
        <v>45689</v>
      </c>
      <c r="B759" s="1" t="s">
        <v>184</v>
      </c>
      <c r="C759" s="192">
        <f t="shared" si="33"/>
        <v>47880.541666664831</v>
      </c>
      <c r="D759" s="1">
        <v>23.150000000000002</v>
      </c>
      <c r="E759" s="193">
        <v>30.415159574468092</v>
      </c>
      <c r="F759" s="1" t="s">
        <v>162</v>
      </c>
      <c r="G759" s="193">
        <f>MAX(E759-'[1]1a'!$C$3,0)</f>
        <v>0</v>
      </c>
      <c r="H759" s="193" t="str">
        <f t="shared" si="34"/>
        <v/>
      </c>
      <c r="I759" s="193" t="str">
        <f t="shared" si="35"/>
        <v/>
      </c>
      <c r="J759" s="193"/>
    </row>
    <row r="760" spans="1:10" s="1" customFormat="1">
      <c r="A760" s="191">
        <v>45689</v>
      </c>
      <c r="B760" s="1" t="s">
        <v>185</v>
      </c>
      <c r="C760" s="192">
        <f t="shared" si="33"/>
        <v>47880.583333331495</v>
      </c>
      <c r="D760" s="1">
        <v>22.72</v>
      </c>
      <c r="E760" s="193">
        <v>29.850212765957451</v>
      </c>
      <c r="F760" s="1" t="s">
        <v>162</v>
      </c>
      <c r="G760" s="193">
        <f>MAX(E760-'[1]1a'!$C$3,0)</f>
        <v>0</v>
      </c>
      <c r="H760" s="193" t="str">
        <f t="shared" si="34"/>
        <v/>
      </c>
      <c r="I760" s="193" t="str">
        <f t="shared" si="35"/>
        <v/>
      </c>
      <c r="J760" s="193"/>
    </row>
    <row r="761" spans="1:10" s="1" customFormat="1">
      <c r="A761" s="191">
        <v>45689</v>
      </c>
      <c r="B761" s="1" t="s">
        <v>186</v>
      </c>
      <c r="C761" s="192">
        <f t="shared" si="33"/>
        <v>47880.624999998159</v>
      </c>
      <c r="D761" s="1">
        <v>22.46</v>
      </c>
      <c r="E761" s="193">
        <v>29.508617021276603</v>
      </c>
      <c r="F761" s="1" t="s">
        <v>162</v>
      </c>
      <c r="G761" s="193">
        <f>MAX(E761-'[1]1a'!$C$3,0)</f>
        <v>0</v>
      </c>
      <c r="H761" s="193" t="str">
        <f t="shared" si="34"/>
        <v/>
      </c>
      <c r="I761" s="193" t="str">
        <f t="shared" si="35"/>
        <v/>
      </c>
      <c r="J761" s="193"/>
    </row>
    <row r="762" spans="1:10" s="1" customFormat="1">
      <c r="A762" s="191">
        <v>45689</v>
      </c>
      <c r="B762" s="1" t="s">
        <v>187</v>
      </c>
      <c r="C762" s="192">
        <f t="shared" si="33"/>
        <v>47880.666666664823</v>
      </c>
      <c r="D762" s="1">
        <v>22.830000000000002</v>
      </c>
      <c r="E762" s="193">
        <v>29.994734042553198</v>
      </c>
      <c r="F762" s="1" t="s">
        <v>162</v>
      </c>
      <c r="G762" s="193">
        <f>MAX(E762-'[1]1a'!$C$3,0)</f>
        <v>0</v>
      </c>
      <c r="H762" s="193" t="str">
        <f t="shared" si="34"/>
        <v/>
      </c>
      <c r="I762" s="193" t="str">
        <f t="shared" si="35"/>
        <v/>
      </c>
      <c r="J762" s="193"/>
    </row>
    <row r="763" spans="1:10" s="1" customFormat="1">
      <c r="A763" s="191">
        <v>45689</v>
      </c>
      <c r="B763" s="1" t="s">
        <v>188</v>
      </c>
      <c r="C763" s="192">
        <f t="shared" si="33"/>
        <v>47880.708333331488</v>
      </c>
      <c r="D763" s="1">
        <v>23.479999999999997</v>
      </c>
      <c r="E763" s="193">
        <v>30.84872340425532</v>
      </c>
      <c r="F763" s="1" t="s">
        <v>162</v>
      </c>
      <c r="G763" s="193">
        <f>MAX(E763-'[1]1a'!$C$3,0)</f>
        <v>0</v>
      </c>
      <c r="H763" s="193" t="str">
        <f t="shared" si="34"/>
        <v/>
      </c>
      <c r="I763" s="193" t="str">
        <f t="shared" si="35"/>
        <v/>
      </c>
      <c r="J763" s="193"/>
    </row>
    <row r="764" spans="1:10" s="1" customFormat="1">
      <c r="A764" s="191">
        <v>45689</v>
      </c>
      <c r="B764" s="1" t="s">
        <v>189</v>
      </c>
      <c r="C764" s="192">
        <f t="shared" si="33"/>
        <v>47880.749999998152</v>
      </c>
      <c r="D764" s="1">
        <v>25.39</v>
      </c>
      <c r="E764" s="193">
        <v>33.358138297872344</v>
      </c>
      <c r="F764" s="1" t="s">
        <v>162</v>
      </c>
      <c r="G764" s="193">
        <f>MAX(E764-'[1]1a'!$C$3,0)</f>
        <v>0</v>
      </c>
      <c r="H764" s="193" t="str">
        <f t="shared" si="34"/>
        <v/>
      </c>
      <c r="I764" s="193" t="str">
        <f t="shared" si="35"/>
        <v/>
      </c>
      <c r="J764" s="193"/>
    </row>
    <row r="765" spans="1:10" s="1" customFormat="1">
      <c r="A765" s="191">
        <v>45689</v>
      </c>
      <c r="B765" s="1" t="s">
        <v>190</v>
      </c>
      <c r="C765" s="192">
        <f t="shared" si="33"/>
        <v>47880.791666664816</v>
      </c>
      <c r="D765" s="1">
        <v>25.599999999999998</v>
      </c>
      <c r="E765" s="193">
        <v>33.634042553191492</v>
      </c>
      <c r="F765" s="1" t="s">
        <v>162</v>
      </c>
      <c r="G765" s="193">
        <f>MAX(E765-'[1]1a'!$C$3,0)</f>
        <v>0</v>
      </c>
      <c r="H765" s="193" t="str">
        <f t="shared" si="34"/>
        <v/>
      </c>
      <c r="I765" s="193" t="str">
        <f t="shared" si="35"/>
        <v/>
      </c>
      <c r="J765" s="193"/>
    </row>
    <row r="766" spans="1:10" s="1" customFormat="1">
      <c r="A766" s="191">
        <v>45689</v>
      </c>
      <c r="B766" s="1" t="s">
        <v>191</v>
      </c>
      <c r="C766" s="192">
        <f t="shared" si="33"/>
        <v>47880.83333333148</v>
      </c>
      <c r="D766" s="1">
        <v>24.89</v>
      </c>
      <c r="E766" s="193">
        <v>32.701223404255323</v>
      </c>
      <c r="F766" s="1" t="s">
        <v>162</v>
      </c>
      <c r="G766" s="193">
        <f>MAX(E766-'[1]1a'!$C$3,0)</f>
        <v>0</v>
      </c>
      <c r="H766" s="193" t="str">
        <f t="shared" si="34"/>
        <v/>
      </c>
      <c r="I766" s="193" t="str">
        <f t="shared" si="35"/>
        <v/>
      </c>
      <c r="J766" s="193"/>
    </row>
    <row r="767" spans="1:10" s="1" customFormat="1">
      <c r="A767" s="191">
        <v>45689</v>
      </c>
      <c r="B767" s="1" t="s">
        <v>192</v>
      </c>
      <c r="C767" s="192">
        <f t="shared" si="33"/>
        <v>47880.874999998145</v>
      </c>
      <c r="D767" s="1">
        <v>24.680000000000003</v>
      </c>
      <c r="E767" s="193">
        <v>32.425319148936183</v>
      </c>
      <c r="F767" s="1" t="s">
        <v>162</v>
      </c>
      <c r="G767" s="193">
        <f>MAX(E767-'[1]1a'!$C$3,0)</f>
        <v>0</v>
      </c>
      <c r="H767" s="193" t="str">
        <f t="shared" si="34"/>
        <v/>
      </c>
      <c r="I767" s="193" t="str">
        <f t="shared" si="35"/>
        <v/>
      </c>
      <c r="J767" s="193"/>
    </row>
    <row r="768" spans="1:10" s="1" customFormat="1">
      <c r="A768" s="191">
        <v>45689</v>
      </c>
      <c r="B768" s="1" t="s">
        <v>193</v>
      </c>
      <c r="C768" s="192">
        <f t="shared" si="33"/>
        <v>47880.916666664809</v>
      </c>
      <c r="D768" s="1">
        <v>23.869999999999997</v>
      </c>
      <c r="E768" s="193">
        <v>31.361117021276598</v>
      </c>
      <c r="F768" s="1" t="s">
        <v>162</v>
      </c>
      <c r="G768" s="193">
        <f>MAX(E768-'[1]1a'!$C$3,0)</f>
        <v>0</v>
      </c>
      <c r="H768" s="193" t="str">
        <f t="shared" si="34"/>
        <v/>
      </c>
      <c r="I768" s="193" t="str">
        <f t="shared" si="35"/>
        <v/>
      </c>
      <c r="J768" s="193"/>
    </row>
    <row r="769" spans="1:10" s="1" customFormat="1">
      <c r="A769" s="191">
        <v>45689</v>
      </c>
      <c r="B769" s="1" t="s">
        <v>194</v>
      </c>
      <c r="C769" s="192">
        <f t="shared" si="33"/>
        <v>47880.958333331473</v>
      </c>
      <c r="D769" s="1">
        <v>22.79</v>
      </c>
      <c r="E769" s="193">
        <v>29.942180851063835</v>
      </c>
      <c r="F769" s="1" t="s">
        <v>162</v>
      </c>
      <c r="G769" s="193">
        <f>MAX(E769-'[1]1a'!$C$3,0)</f>
        <v>0</v>
      </c>
      <c r="H769" s="193" t="str">
        <f t="shared" si="34"/>
        <v/>
      </c>
      <c r="I769" s="193" t="str">
        <f t="shared" si="35"/>
        <v/>
      </c>
      <c r="J769" s="193"/>
    </row>
    <row r="770" spans="1:10" s="1" customFormat="1">
      <c r="A770" s="191">
        <v>45690</v>
      </c>
      <c r="B770" s="1" t="s">
        <v>161</v>
      </c>
      <c r="C770" s="192">
        <f t="shared" si="33"/>
        <v>47880.999999998137</v>
      </c>
      <c r="D770" s="1">
        <v>21.37</v>
      </c>
      <c r="E770" s="193">
        <v>28.076542553191494</v>
      </c>
      <c r="F770" s="1" t="s">
        <v>162</v>
      </c>
      <c r="G770" s="193">
        <f>MAX(E770-'[1]1a'!$C$3,0)</f>
        <v>0</v>
      </c>
      <c r="H770" s="193" t="str">
        <f t="shared" si="34"/>
        <v/>
      </c>
      <c r="I770" s="193" t="str">
        <f t="shared" si="35"/>
        <v/>
      </c>
      <c r="J770" s="193"/>
    </row>
    <row r="771" spans="1:10" s="1" customFormat="1">
      <c r="A771" s="191">
        <v>45690</v>
      </c>
      <c r="B771" s="1" t="s">
        <v>163</v>
      </c>
      <c r="C771" s="192">
        <f t="shared" si="33"/>
        <v>47881.041666664802</v>
      </c>
      <c r="D771" s="1">
        <v>20.25</v>
      </c>
      <c r="E771" s="193">
        <v>26.605053191489365</v>
      </c>
      <c r="F771" s="1" t="s">
        <v>162</v>
      </c>
      <c r="G771" s="193">
        <f>MAX(E771-'[1]1a'!$C$3,0)</f>
        <v>0</v>
      </c>
      <c r="H771" s="193" t="str">
        <f t="shared" si="34"/>
        <v/>
      </c>
      <c r="I771" s="193" t="str">
        <f t="shared" si="35"/>
        <v/>
      </c>
      <c r="J771" s="193"/>
    </row>
    <row r="772" spans="1:10" s="1" customFormat="1">
      <c r="A772" s="191">
        <v>45690</v>
      </c>
      <c r="B772" s="1" t="s">
        <v>165</v>
      </c>
      <c r="C772" s="192">
        <f t="shared" ref="C772:C835" si="36">C771 + TIME(1,0,0)</f>
        <v>47881.083333331466</v>
      </c>
      <c r="D772" s="1">
        <v>19.12</v>
      </c>
      <c r="E772" s="193">
        <v>25.120425531914901</v>
      </c>
      <c r="F772" s="1" t="s">
        <v>162</v>
      </c>
      <c r="G772" s="193">
        <f>MAX(E772-'[1]1a'!$C$3,0)</f>
        <v>0</v>
      </c>
      <c r="H772" s="193" t="str">
        <f t="shared" ref="H772:H835" si="37">IF(F772="Y",IF(F771="Y",H771+1,1),"")</f>
        <v/>
      </c>
      <c r="I772" s="193" t="str">
        <f t="shared" ref="I772:I835" si="38">IF(AND(F772="Y",F773&lt;&gt;"Y"),H772,"")</f>
        <v/>
      </c>
      <c r="J772" s="193"/>
    </row>
    <row r="773" spans="1:10" s="1" customFormat="1">
      <c r="A773" s="191">
        <v>45690</v>
      </c>
      <c r="B773" s="1" t="s">
        <v>167</v>
      </c>
      <c r="C773" s="192">
        <f t="shared" si="36"/>
        <v>47881.12499999813</v>
      </c>
      <c r="D773" s="1">
        <v>18.200000000000003</v>
      </c>
      <c r="E773" s="193">
        <v>23.911702127659581</v>
      </c>
      <c r="F773" s="1" t="s">
        <v>162</v>
      </c>
      <c r="G773" s="193">
        <f>MAX(E773-'[1]1a'!$C$3,0)</f>
        <v>0</v>
      </c>
      <c r="H773" s="193" t="str">
        <f t="shared" si="37"/>
        <v/>
      </c>
      <c r="I773" s="193" t="str">
        <f t="shared" si="38"/>
        <v/>
      </c>
      <c r="J773" s="193"/>
    </row>
    <row r="774" spans="1:10" s="1" customFormat="1">
      <c r="A774" s="191">
        <v>45690</v>
      </c>
      <c r="B774" s="1" t="s">
        <v>169</v>
      </c>
      <c r="C774" s="192">
        <f t="shared" si="36"/>
        <v>47881.166666664794</v>
      </c>
      <c r="D774" s="1">
        <v>17.84</v>
      </c>
      <c r="E774" s="193">
        <v>23.438723404255324</v>
      </c>
      <c r="F774" s="1" t="s">
        <v>162</v>
      </c>
      <c r="G774" s="193">
        <f>MAX(E774-'[1]1a'!$C$3,0)</f>
        <v>0</v>
      </c>
      <c r="H774" s="193" t="str">
        <f t="shared" si="37"/>
        <v/>
      </c>
      <c r="I774" s="193" t="str">
        <f t="shared" si="38"/>
        <v/>
      </c>
      <c r="J774" s="193"/>
    </row>
    <row r="775" spans="1:10" s="1" customFormat="1">
      <c r="A775" s="191">
        <v>45690</v>
      </c>
      <c r="B775" s="1" t="s">
        <v>171</v>
      </c>
      <c r="C775" s="192">
        <f t="shared" si="36"/>
        <v>47881.208333331459</v>
      </c>
      <c r="D775" s="1">
        <v>17.739999999999998</v>
      </c>
      <c r="E775" s="193">
        <v>23.307340425531915</v>
      </c>
      <c r="F775" s="1" t="s">
        <v>162</v>
      </c>
      <c r="G775" s="193">
        <f>MAX(E775-'[1]1a'!$C$3,0)</f>
        <v>0</v>
      </c>
      <c r="H775" s="193" t="str">
        <f t="shared" si="37"/>
        <v/>
      </c>
      <c r="I775" s="193" t="str">
        <f t="shared" si="38"/>
        <v/>
      </c>
      <c r="J775" s="193"/>
    </row>
    <row r="776" spans="1:10" s="1" customFormat="1">
      <c r="A776" s="191">
        <v>45690</v>
      </c>
      <c r="B776" s="1" t="s">
        <v>173</v>
      </c>
      <c r="C776" s="192">
        <f t="shared" si="36"/>
        <v>47881.249999998123</v>
      </c>
      <c r="D776" s="1">
        <v>17.899999999999999</v>
      </c>
      <c r="E776" s="193">
        <v>23.517553191489363</v>
      </c>
      <c r="F776" s="1" t="s">
        <v>162</v>
      </c>
      <c r="G776" s="193">
        <f>MAX(E776-'[1]1a'!$C$3,0)</f>
        <v>0</v>
      </c>
      <c r="H776" s="193" t="str">
        <f t="shared" si="37"/>
        <v/>
      </c>
      <c r="I776" s="193" t="str">
        <f t="shared" si="38"/>
        <v/>
      </c>
      <c r="J776" s="193"/>
    </row>
    <row r="777" spans="1:10" s="1" customFormat="1">
      <c r="A777" s="191">
        <v>45690</v>
      </c>
      <c r="B777" s="1" t="s">
        <v>175</v>
      </c>
      <c r="C777" s="192">
        <f t="shared" si="36"/>
        <v>47881.291666664787</v>
      </c>
      <c r="D777" s="1">
        <v>18.399999999999999</v>
      </c>
      <c r="E777" s="193">
        <v>24.174468085106383</v>
      </c>
      <c r="F777" s="1" t="s">
        <v>162</v>
      </c>
      <c r="G777" s="193">
        <f>MAX(E777-'[1]1a'!$C$3,0)</f>
        <v>0</v>
      </c>
      <c r="H777" s="193" t="str">
        <f t="shared" si="37"/>
        <v/>
      </c>
      <c r="I777" s="193" t="str">
        <f t="shared" si="38"/>
        <v/>
      </c>
      <c r="J777" s="193"/>
    </row>
    <row r="778" spans="1:10" s="1" customFormat="1">
      <c r="A778" s="191">
        <v>45690</v>
      </c>
      <c r="B778" s="1" t="s">
        <v>177</v>
      </c>
      <c r="C778" s="192">
        <f t="shared" si="36"/>
        <v>47881.333333331451</v>
      </c>
      <c r="D778" s="1">
        <v>19.23</v>
      </c>
      <c r="E778" s="193">
        <v>25.264946808510643</v>
      </c>
      <c r="F778" s="1" t="s">
        <v>162</v>
      </c>
      <c r="G778" s="193">
        <f>MAX(E778-'[1]1a'!$C$3,0)</f>
        <v>0</v>
      </c>
      <c r="H778" s="193" t="str">
        <f t="shared" si="37"/>
        <v/>
      </c>
      <c r="I778" s="193" t="str">
        <f t="shared" si="38"/>
        <v/>
      </c>
      <c r="J778" s="193"/>
    </row>
    <row r="779" spans="1:10" s="1" customFormat="1">
      <c r="A779" s="191">
        <v>45690</v>
      </c>
      <c r="B779" s="1" t="s">
        <v>179</v>
      </c>
      <c r="C779" s="192">
        <f t="shared" si="36"/>
        <v>47881.374999998116</v>
      </c>
      <c r="D779" s="1">
        <v>20.9</v>
      </c>
      <c r="E779" s="193">
        <v>27.459042553191491</v>
      </c>
      <c r="F779" s="1" t="s">
        <v>162</v>
      </c>
      <c r="G779" s="193">
        <f>MAX(E779-'[1]1a'!$C$3,0)</f>
        <v>0</v>
      </c>
      <c r="H779" s="193" t="str">
        <f t="shared" si="37"/>
        <v/>
      </c>
      <c r="I779" s="193" t="str">
        <f t="shared" si="38"/>
        <v/>
      </c>
      <c r="J779" s="193"/>
    </row>
    <row r="780" spans="1:10" s="1" customFormat="1">
      <c r="A780" s="191">
        <v>45690</v>
      </c>
      <c r="B780" s="1" t="s">
        <v>180</v>
      </c>
      <c r="C780" s="192">
        <f t="shared" si="36"/>
        <v>47881.41666666478</v>
      </c>
      <c r="D780" s="1">
        <v>22.3</v>
      </c>
      <c r="E780" s="193">
        <v>29.298404255319156</v>
      </c>
      <c r="F780" s="1" t="s">
        <v>162</v>
      </c>
      <c r="G780" s="193">
        <f>MAX(E780-'[1]1a'!$C$3,0)</f>
        <v>0</v>
      </c>
      <c r="H780" s="193" t="str">
        <f t="shared" si="37"/>
        <v/>
      </c>
      <c r="I780" s="193" t="str">
        <f t="shared" si="38"/>
        <v/>
      </c>
      <c r="J780" s="193"/>
    </row>
    <row r="781" spans="1:10" s="1" customFormat="1">
      <c r="A781" s="191">
        <v>45690</v>
      </c>
      <c r="B781" s="1" t="s">
        <v>181</v>
      </c>
      <c r="C781" s="192">
        <f t="shared" si="36"/>
        <v>47881.458333331444</v>
      </c>
      <c r="D781" s="1">
        <v>23.22</v>
      </c>
      <c r="E781" s="193">
        <v>30.507127659574472</v>
      </c>
      <c r="F781" s="1" t="s">
        <v>162</v>
      </c>
      <c r="G781" s="193">
        <f>MAX(E781-'[1]1a'!$C$3,0)</f>
        <v>0</v>
      </c>
      <c r="H781" s="193" t="str">
        <f t="shared" si="37"/>
        <v/>
      </c>
      <c r="I781" s="193" t="str">
        <f t="shared" si="38"/>
        <v/>
      </c>
      <c r="J781" s="193"/>
    </row>
    <row r="782" spans="1:10" s="1" customFormat="1">
      <c r="A782" s="191">
        <v>45690</v>
      </c>
      <c r="B782" s="1" t="s">
        <v>182</v>
      </c>
      <c r="C782" s="192">
        <f t="shared" si="36"/>
        <v>47881.499999998108</v>
      </c>
      <c r="D782" s="1">
        <v>23.98</v>
      </c>
      <c r="E782" s="193">
        <v>31.505638297872345</v>
      </c>
      <c r="F782" s="1" t="s">
        <v>162</v>
      </c>
      <c r="G782" s="193">
        <f>MAX(E782-'[1]1a'!$C$3,0)</f>
        <v>0</v>
      </c>
      <c r="H782" s="193" t="str">
        <f t="shared" si="37"/>
        <v/>
      </c>
      <c r="I782" s="193" t="str">
        <f t="shared" si="38"/>
        <v/>
      </c>
      <c r="J782" s="193"/>
    </row>
    <row r="783" spans="1:10" s="1" customFormat="1">
      <c r="A783" s="191">
        <v>45690</v>
      </c>
      <c r="B783" s="1" t="s">
        <v>184</v>
      </c>
      <c r="C783" s="192">
        <f t="shared" si="36"/>
        <v>47881.541666664772</v>
      </c>
      <c r="D783" s="1">
        <v>24.41</v>
      </c>
      <c r="E783" s="193">
        <v>32.070585106382985</v>
      </c>
      <c r="F783" s="1" t="s">
        <v>162</v>
      </c>
      <c r="G783" s="193">
        <f>MAX(E783-'[1]1a'!$C$3,0)</f>
        <v>0</v>
      </c>
      <c r="H783" s="193" t="str">
        <f t="shared" si="37"/>
        <v/>
      </c>
      <c r="I783" s="193" t="str">
        <f t="shared" si="38"/>
        <v/>
      </c>
      <c r="J783" s="193"/>
    </row>
    <row r="784" spans="1:10" s="1" customFormat="1">
      <c r="A784" s="191">
        <v>45690</v>
      </c>
      <c r="B784" s="1" t="s">
        <v>185</v>
      </c>
      <c r="C784" s="192">
        <f t="shared" si="36"/>
        <v>47881.583333331437</v>
      </c>
      <c r="D784" s="1">
        <v>24.55</v>
      </c>
      <c r="E784" s="193">
        <v>32.254521276595753</v>
      </c>
      <c r="F784" s="1" t="s">
        <v>162</v>
      </c>
      <c r="G784" s="193">
        <f>MAX(E784-'[1]1a'!$C$3,0)</f>
        <v>0</v>
      </c>
      <c r="H784" s="193" t="str">
        <f t="shared" si="37"/>
        <v/>
      </c>
      <c r="I784" s="193" t="str">
        <f t="shared" si="38"/>
        <v/>
      </c>
      <c r="J784" s="193"/>
    </row>
    <row r="785" spans="1:10" s="1" customFormat="1">
      <c r="A785" s="191">
        <v>45690</v>
      </c>
      <c r="B785" s="1" t="s">
        <v>186</v>
      </c>
      <c r="C785" s="192">
        <f t="shared" si="36"/>
        <v>47881.624999998101</v>
      </c>
      <c r="D785" s="1">
        <v>24.4</v>
      </c>
      <c r="E785" s="193">
        <v>32.05744680851064</v>
      </c>
      <c r="F785" s="1" t="s">
        <v>162</v>
      </c>
      <c r="G785" s="193">
        <f>MAX(E785-'[1]1a'!$C$3,0)</f>
        <v>0</v>
      </c>
      <c r="H785" s="193" t="str">
        <f t="shared" si="37"/>
        <v/>
      </c>
      <c r="I785" s="193" t="str">
        <f t="shared" si="38"/>
        <v/>
      </c>
      <c r="J785" s="193"/>
    </row>
    <row r="786" spans="1:10" s="1" customFormat="1">
      <c r="A786" s="191">
        <v>45690</v>
      </c>
      <c r="B786" s="1" t="s">
        <v>187</v>
      </c>
      <c r="C786" s="192">
        <f t="shared" si="36"/>
        <v>47881.666666664765</v>
      </c>
      <c r="D786" s="1">
        <v>24.72</v>
      </c>
      <c r="E786" s="193">
        <v>32.477872340425535</v>
      </c>
      <c r="F786" s="1" t="s">
        <v>162</v>
      </c>
      <c r="G786" s="193">
        <f>MAX(E786-'[1]1a'!$C$3,0)</f>
        <v>0</v>
      </c>
      <c r="H786" s="193" t="str">
        <f t="shared" si="37"/>
        <v/>
      </c>
      <c r="I786" s="193" t="str">
        <f t="shared" si="38"/>
        <v/>
      </c>
      <c r="J786" s="193"/>
    </row>
    <row r="787" spans="1:10" s="1" customFormat="1">
      <c r="A787" s="191">
        <v>45690</v>
      </c>
      <c r="B787" s="1" t="s">
        <v>188</v>
      </c>
      <c r="C787" s="192">
        <f t="shared" si="36"/>
        <v>47881.708333331429</v>
      </c>
      <c r="D787" s="1">
        <v>26.330000000000002</v>
      </c>
      <c r="E787" s="193">
        <v>34.593138297872351</v>
      </c>
      <c r="F787" s="1" t="s">
        <v>162</v>
      </c>
      <c r="G787" s="193">
        <f>MAX(E787-'[1]1a'!$C$3,0)</f>
        <v>0</v>
      </c>
      <c r="H787" s="193" t="str">
        <f t="shared" si="37"/>
        <v/>
      </c>
      <c r="I787" s="193" t="str">
        <f t="shared" si="38"/>
        <v/>
      </c>
      <c r="J787" s="193"/>
    </row>
    <row r="788" spans="1:10" s="1" customFormat="1">
      <c r="A788" s="191">
        <v>45690</v>
      </c>
      <c r="B788" s="1" t="s">
        <v>189</v>
      </c>
      <c r="C788" s="192">
        <f t="shared" si="36"/>
        <v>47881.749999998094</v>
      </c>
      <c r="D788" s="1">
        <v>27.12</v>
      </c>
      <c r="E788" s="193">
        <v>35.631063829787244</v>
      </c>
      <c r="F788" s="1" t="s">
        <v>162</v>
      </c>
      <c r="G788" s="193">
        <f>MAX(E788-'[1]1a'!$C$3,0)</f>
        <v>0</v>
      </c>
      <c r="H788" s="193" t="str">
        <f t="shared" si="37"/>
        <v/>
      </c>
      <c r="I788" s="193" t="str">
        <f t="shared" si="38"/>
        <v/>
      </c>
      <c r="J788" s="193"/>
    </row>
    <row r="789" spans="1:10" s="1" customFormat="1">
      <c r="A789" s="191">
        <v>45690</v>
      </c>
      <c r="B789" s="1" t="s">
        <v>190</v>
      </c>
      <c r="C789" s="192">
        <f t="shared" si="36"/>
        <v>47881.791666664758</v>
      </c>
      <c r="D789" s="1">
        <v>27.23</v>
      </c>
      <c r="E789" s="193">
        <v>35.775585106382984</v>
      </c>
      <c r="F789" s="1" t="s">
        <v>162</v>
      </c>
      <c r="G789" s="193">
        <f>MAX(E789-'[1]1a'!$C$3,0)</f>
        <v>0</v>
      </c>
      <c r="H789" s="193" t="str">
        <f t="shared" si="37"/>
        <v/>
      </c>
      <c r="I789" s="193" t="str">
        <f t="shared" si="38"/>
        <v/>
      </c>
      <c r="J789" s="193"/>
    </row>
    <row r="790" spans="1:10" s="1" customFormat="1">
      <c r="A790" s="191">
        <v>45690</v>
      </c>
      <c r="B790" s="1" t="s">
        <v>191</v>
      </c>
      <c r="C790" s="192">
        <f t="shared" si="36"/>
        <v>47881.833333331422</v>
      </c>
      <c r="D790" s="1">
        <v>26.129999999999995</v>
      </c>
      <c r="E790" s="193">
        <v>34.330372340425534</v>
      </c>
      <c r="F790" s="1" t="s">
        <v>162</v>
      </c>
      <c r="G790" s="193">
        <f>MAX(E790-'[1]1a'!$C$3,0)</f>
        <v>0</v>
      </c>
      <c r="H790" s="193" t="str">
        <f t="shared" si="37"/>
        <v/>
      </c>
      <c r="I790" s="193" t="str">
        <f t="shared" si="38"/>
        <v/>
      </c>
      <c r="J790" s="193"/>
    </row>
    <row r="791" spans="1:10" s="1" customFormat="1">
      <c r="A791" s="191">
        <v>45690</v>
      </c>
      <c r="B791" s="1" t="s">
        <v>192</v>
      </c>
      <c r="C791" s="192">
        <f t="shared" si="36"/>
        <v>47881.874999998086</v>
      </c>
      <c r="D791" s="1">
        <v>24.96</v>
      </c>
      <c r="E791" s="193">
        <v>32.79319148936171</v>
      </c>
      <c r="F791" s="1" t="s">
        <v>162</v>
      </c>
      <c r="G791" s="193">
        <f>MAX(E791-'[1]1a'!$C$3,0)</f>
        <v>0</v>
      </c>
      <c r="H791" s="193" t="str">
        <f t="shared" si="37"/>
        <v/>
      </c>
      <c r="I791" s="193" t="str">
        <f t="shared" si="38"/>
        <v/>
      </c>
      <c r="J791" s="193"/>
    </row>
    <row r="792" spans="1:10" s="1" customFormat="1">
      <c r="A792" s="191">
        <v>45690</v>
      </c>
      <c r="B792" s="1" t="s">
        <v>193</v>
      </c>
      <c r="C792" s="192">
        <f t="shared" si="36"/>
        <v>47881.916666664751</v>
      </c>
      <c r="D792" s="1">
        <v>23.689999999999998</v>
      </c>
      <c r="E792" s="193">
        <v>31.124627659574468</v>
      </c>
      <c r="F792" s="1" t="s">
        <v>162</v>
      </c>
      <c r="G792" s="193">
        <f>MAX(E792-'[1]1a'!$C$3,0)</f>
        <v>0</v>
      </c>
      <c r="H792" s="193" t="str">
        <f t="shared" si="37"/>
        <v/>
      </c>
      <c r="I792" s="193" t="str">
        <f t="shared" si="38"/>
        <v/>
      </c>
      <c r="J792" s="193"/>
    </row>
    <row r="793" spans="1:10" s="1" customFormat="1">
      <c r="A793" s="191">
        <v>45690</v>
      </c>
      <c r="B793" s="1" t="s">
        <v>194</v>
      </c>
      <c r="C793" s="192">
        <f t="shared" si="36"/>
        <v>47881.958333331415</v>
      </c>
      <c r="D793" s="1">
        <v>21.58</v>
      </c>
      <c r="E793" s="193">
        <v>28.352446808510642</v>
      </c>
      <c r="F793" s="1" t="s">
        <v>162</v>
      </c>
      <c r="G793" s="193">
        <f>MAX(E793-'[1]1a'!$C$3,0)</f>
        <v>0</v>
      </c>
      <c r="H793" s="193" t="str">
        <f t="shared" si="37"/>
        <v/>
      </c>
      <c r="I793" s="193" t="str">
        <f t="shared" si="38"/>
        <v/>
      </c>
      <c r="J793" s="193"/>
    </row>
    <row r="794" spans="1:10" s="1" customFormat="1">
      <c r="A794" s="191">
        <v>45691</v>
      </c>
      <c r="B794" s="1" t="s">
        <v>161</v>
      </c>
      <c r="C794" s="192">
        <f t="shared" si="36"/>
        <v>47881.999999998079</v>
      </c>
      <c r="D794" s="1">
        <v>19.71</v>
      </c>
      <c r="E794" s="193">
        <v>25.895585106382985</v>
      </c>
      <c r="F794" s="1" t="s">
        <v>162</v>
      </c>
      <c r="G794" s="193">
        <f>MAX(E794-'[1]1a'!$C$3,0)</f>
        <v>0</v>
      </c>
      <c r="H794" s="193" t="str">
        <f t="shared" si="37"/>
        <v/>
      </c>
      <c r="I794" s="193" t="str">
        <f t="shared" si="38"/>
        <v/>
      </c>
      <c r="J794" s="193"/>
    </row>
    <row r="795" spans="1:10" s="1" customFormat="1">
      <c r="A795" s="191">
        <v>45691</v>
      </c>
      <c r="B795" s="1" t="s">
        <v>163</v>
      </c>
      <c r="C795" s="192">
        <f t="shared" si="36"/>
        <v>47882.041666664743</v>
      </c>
      <c r="D795" s="1">
        <v>17.810000000000002</v>
      </c>
      <c r="E795" s="193">
        <v>23.399308510638303</v>
      </c>
      <c r="F795" s="1" t="s">
        <v>162</v>
      </c>
      <c r="G795" s="193">
        <f>MAX(E795-'[1]1a'!$C$3,0)</f>
        <v>0</v>
      </c>
      <c r="H795" s="193" t="str">
        <f t="shared" si="37"/>
        <v/>
      </c>
      <c r="I795" s="193" t="str">
        <f t="shared" si="38"/>
        <v/>
      </c>
      <c r="J795" s="193"/>
    </row>
    <row r="796" spans="1:10" s="1" customFormat="1">
      <c r="A796" s="191">
        <v>45691</v>
      </c>
      <c r="B796" s="1" t="s">
        <v>165</v>
      </c>
      <c r="C796" s="192">
        <f t="shared" si="36"/>
        <v>47882.083333331408</v>
      </c>
      <c r="D796" s="1">
        <v>16.8</v>
      </c>
      <c r="E796" s="193">
        <v>22.07234042553192</v>
      </c>
      <c r="F796" s="1" t="s">
        <v>162</v>
      </c>
      <c r="G796" s="193">
        <f>MAX(E796-'[1]1a'!$C$3,0)</f>
        <v>0</v>
      </c>
      <c r="H796" s="193" t="str">
        <f t="shared" si="37"/>
        <v/>
      </c>
      <c r="I796" s="193" t="str">
        <f t="shared" si="38"/>
        <v/>
      </c>
      <c r="J796" s="193"/>
    </row>
    <row r="797" spans="1:10" s="1" customFormat="1">
      <c r="A797" s="191">
        <v>45691</v>
      </c>
      <c r="B797" s="1" t="s">
        <v>167</v>
      </c>
      <c r="C797" s="192">
        <f t="shared" si="36"/>
        <v>47882.124999998072</v>
      </c>
      <c r="D797" s="1">
        <v>16.149999999999999</v>
      </c>
      <c r="E797" s="193">
        <v>21.21835106382979</v>
      </c>
      <c r="F797" s="1" t="s">
        <v>162</v>
      </c>
      <c r="G797" s="193">
        <f>MAX(E797-'[1]1a'!$C$3,0)</f>
        <v>0</v>
      </c>
      <c r="H797" s="193" t="str">
        <f t="shared" si="37"/>
        <v/>
      </c>
      <c r="I797" s="193" t="str">
        <f t="shared" si="38"/>
        <v/>
      </c>
      <c r="J797" s="193"/>
    </row>
    <row r="798" spans="1:10" s="1" customFormat="1">
      <c r="A798" s="191">
        <v>45691</v>
      </c>
      <c r="B798" s="1" t="s">
        <v>169</v>
      </c>
      <c r="C798" s="192">
        <f t="shared" si="36"/>
        <v>47882.166666664736</v>
      </c>
      <c r="D798" s="1">
        <v>15.83</v>
      </c>
      <c r="E798" s="193">
        <v>20.797925531914895</v>
      </c>
      <c r="F798" s="1" t="s">
        <v>162</v>
      </c>
      <c r="G798" s="193">
        <f>MAX(E798-'[1]1a'!$C$3,0)</f>
        <v>0</v>
      </c>
      <c r="H798" s="193" t="str">
        <f t="shared" si="37"/>
        <v/>
      </c>
      <c r="I798" s="193" t="str">
        <f t="shared" si="38"/>
        <v/>
      </c>
      <c r="J798" s="193"/>
    </row>
    <row r="799" spans="1:10" s="1" customFormat="1">
      <c r="A799" s="191">
        <v>45691</v>
      </c>
      <c r="B799" s="1" t="s">
        <v>171</v>
      </c>
      <c r="C799" s="192">
        <f t="shared" si="36"/>
        <v>47882.2083333314</v>
      </c>
      <c r="D799" s="1">
        <v>15.899999999999999</v>
      </c>
      <c r="E799" s="193">
        <v>20.889893617021279</v>
      </c>
      <c r="F799" s="1" t="s">
        <v>162</v>
      </c>
      <c r="G799" s="193">
        <f>MAX(E799-'[1]1a'!$C$3,0)</f>
        <v>0</v>
      </c>
      <c r="H799" s="193" t="str">
        <f t="shared" si="37"/>
        <v/>
      </c>
      <c r="I799" s="193" t="str">
        <f t="shared" si="38"/>
        <v/>
      </c>
      <c r="J799" s="193"/>
    </row>
    <row r="800" spans="1:10" s="1" customFormat="1">
      <c r="A800" s="191">
        <v>45691</v>
      </c>
      <c r="B800" s="1" t="s">
        <v>173</v>
      </c>
      <c r="C800" s="192">
        <f t="shared" si="36"/>
        <v>47882.249999998065</v>
      </c>
      <c r="D800" s="1">
        <v>16.959999999999997</v>
      </c>
      <c r="E800" s="193">
        <v>22.282553191489363</v>
      </c>
      <c r="F800" s="1" t="s">
        <v>162</v>
      </c>
      <c r="G800" s="193">
        <f>MAX(E800-'[1]1a'!$C$3,0)</f>
        <v>0</v>
      </c>
      <c r="H800" s="193" t="str">
        <f t="shared" si="37"/>
        <v/>
      </c>
      <c r="I800" s="193" t="str">
        <f t="shared" si="38"/>
        <v/>
      </c>
      <c r="J800" s="193"/>
    </row>
    <row r="801" spans="1:10" s="1" customFormat="1">
      <c r="A801" s="191">
        <v>45691</v>
      </c>
      <c r="B801" s="1" t="s">
        <v>175</v>
      </c>
      <c r="C801" s="192">
        <f t="shared" si="36"/>
        <v>47882.291666664729</v>
      </c>
      <c r="D801" s="1">
        <v>19.27</v>
      </c>
      <c r="E801" s="193">
        <v>25.317500000000003</v>
      </c>
      <c r="F801" s="1" t="s">
        <v>162</v>
      </c>
      <c r="G801" s="193">
        <f>MAX(E801-'[1]1a'!$C$3,0)</f>
        <v>0</v>
      </c>
      <c r="H801" s="193" t="str">
        <f t="shared" si="37"/>
        <v/>
      </c>
      <c r="I801" s="193" t="str">
        <f t="shared" si="38"/>
        <v/>
      </c>
      <c r="J801" s="193"/>
    </row>
    <row r="802" spans="1:10" s="1" customFormat="1">
      <c r="A802" s="191">
        <v>45691</v>
      </c>
      <c r="B802" s="1" t="s">
        <v>177</v>
      </c>
      <c r="C802" s="192">
        <f t="shared" si="36"/>
        <v>47882.333333331393</v>
      </c>
      <c r="D802" s="1">
        <v>21.33</v>
      </c>
      <c r="E802" s="193">
        <v>28.023989361702128</v>
      </c>
      <c r="F802" s="1" t="s">
        <v>162</v>
      </c>
      <c r="G802" s="193">
        <f>MAX(E802-'[1]1a'!$C$3,0)</f>
        <v>0</v>
      </c>
      <c r="H802" s="193" t="str">
        <f t="shared" si="37"/>
        <v/>
      </c>
      <c r="I802" s="193" t="str">
        <f t="shared" si="38"/>
        <v/>
      </c>
      <c r="J802" s="193"/>
    </row>
    <row r="803" spans="1:10" s="1" customFormat="1">
      <c r="A803" s="191">
        <v>45691</v>
      </c>
      <c r="B803" s="1" t="s">
        <v>179</v>
      </c>
      <c r="C803" s="192">
        <f t="shared" si="36"/>
        <v>47882.374999998057</v>
      </c>
      <c r="D803" s="1">
        <v>21.799999999999997</v>
      </c>
      <c r="E803" s="193">
        <v>28.641489361702128</v>
      </c>
      <c r="F803" s="1" t="s">
        <v>162</v>
      </c>
      <c r="G803" s="193">
        <f>MAX(E803-'[1]1a'!$C$3,0)</f>
        <v>0</v>
      </c>
      <c r="H803" s="193" t="str">
        <f t="shared" si="37"/>
        <v/>
      </c>
      <c r="I803" s="193" t="str">
        <f t="shared" si="38"/>
        <v/>
      </c>
      <c r="J803" s="193"/>
    </row>
    <row r="804" spans="1:10" s="1" customFormat="1">
      <c r="A804" s="191">
        <v>45691</v>
      </c>
      <c r="B804" s="1" t="s">
        <v>180</v>
      </c>
      <c r="C804" s="192">
        <f t="shared" si="36"/>
        <v>47882.416666664722</v>
      </c>
      <c r="D804" s="1">
        <v>22.150000000000002</v>
      </c>
      <c r="E804" s="193">
        <v>29.10132978723405</v>
      </c>
      <c r="F804" s="1" t="s">
        <v>162</v>
      </c>
      <c r="G804" s="193">
        <f>MAX(E804-'[1]1a'!$C$3,0)</f>
        <v>0</v>
      </c>
      <c r="H804" s="193" t="str">
        <f t="shared" si="37"/>
        <v/>
      </c>
      <c r="I804" s="193" t="str">
        <f t="shared" si="38"/>
        <v/>
      </c>
      <c r="J804" s="193"/>
    </row>
    <row r="805" spans="1:10" s="1" customFormat="1">
      <c r="A805" s="191">
        <v>45691</v>
      </c>
      <c r="B805" s="1" t="s">
        <v>181</v>
      </c>
      <c r="C805" s="192">
        <f t="shared" si="36"/>
        <v>47882.458333331386</v>
      </c>
      <c r="D805" s="1">
        <v>22.509999999999998</v>
      </c>
      <c r="E805" s="193">
        <v>29.5743085106383</v>
      </c>
      <c r="F805" s="1" t="s">
        <v>162</v>
      </c>
      <c r="G805" s="193">
        <f>MAX(E805-'[1]1a'!$C$3,0)</f>
        <v>0</v>
      </c>
      <c r="H805" s="193" t="str">
        <f t="shared" si="37"/>
        <v/>
      </c>
      <c r="I805" s="193" t="str">
        <f t="shared" si="38"/>
        <v/>
      </c>
      <c r="J805" s="193"/>
    </row>
    <row r="806" spans="1:10" s="1" customFormat="1">
      <c r="A806" s="191">
        <v>45691</v>
      </c>
      <c r="B806" s="1" t="s">
        <v>182</v>
      </c>
      <c r="C806" s="192">
        <f t="shared" si="36"/>
        <v>47882.49999999805</v>
      </c>
      <c r="D806" s="1">
        <v>22.860000000000003</v>
      </c>
      <c r="E806" s="193">
        <v>30.034148936170222</v>
      </c>
      <c r="F806" s="1" t="s">
        <v>162</v>
      </c>
      <c r="G806" s="193">
        <f>MAX(E806-'[1]1a'!$C$3,0)</f>
        <v>0</v>
      </c>
      <c r="H806" s="193" t="str">
        <f t="shared" si="37"/>
        <v/>
      </c>
      <c r="I806" s="193" t="str">
        <f t="shared" si="38"/>
        <v/>
      </c>
      <c r="J806" s="193"/>
    </row>
    <row r="807" spans="1:10" s="1" customFormat="1">
      <c r="A807" s="191">
        <v>45691</v>
      </c>
      <c r="B807" s="1" t="s">
        <v>184</v>
      </c>
      <c r="C807" s="192">
        <f t="shared" si="36"/>
        <v>47882.541666664714</v>
      </c>
      <c r="D807" s="1">
        <v>22.759999999999998</v>
      </c>
      <c r="E807" s="193">
        <v>29.90276595744681</v>
      </c>
      <c r="F807" s="1" t="s">
        <v>162</v>
      </c>
      <c r="G807" s="193">
        <f>MAX(E807-'[1]1a'!$C$3,0)</f>
        <v>0</v>
      </c>
      <c r="H807" s="193" t="str">
        <f t="shared" si="37"/>
        <v/>
      </c>
      <c r="I807" s="193" t="str">
        <f t="shared" si="38"/>
        <v/>
      </c>
      <c r="J807" s="193"/>
    </row>
    <row r="808" spans="1:10" s="1" customFormat="1">
      <c r="A808" s="191">
        <v>45691</v>
      </c>
      <c r="B808" s="1" t="s">
        <v>185</v>
      </c>
      <c r="C808" s="192">
        <f t="shared" si="36"/>
        <v>47882.583333331379</v>
      </c>
      <c r="D808" s="1">
        <v>22.509999999999998</v>
      </c>
      <c r="E808" s="193">
        <v>29.5743085106383</v>
      </c>
      <c r="F808" s="1" t="s">
        <v>162</v>
      </c>
      <c r="G808" s="193">
        <f>MAX(E808-'[1]1a'!$C$3,0)</f>
        <v>0</v>
      </c>
      <c r="H808" s="193" t="str">
        <f t="shared" si="37"/>
        <v/>
      </c>
      <c r="I808" s="193" t="str">
        <f t="shared" si="38"/>
        <v/>
      </c>
      <c r="J808" s="193"/>
    </row>
    <row r="809" spans="1:10" s="1" customFormat="1">
      <c r="A809" s="191">
        <v>45691</v>
      </c>
      <c r="B809" s="1" t="s">
        <v>186</v>
      </c>
      <c r="C809" s="192">
        <f t="shared" si="36"/>
        <v>47882.624999998043</v>
      </c>
      <c r="D809" s="1">
        <v>22.11</v>
      </c>
      <c r="E809" s="193">
        <v>29.048776595744684</v>
      </c>
      <c r="F809" s="1" t="s">
        <v>162</v>
      </c>
      <c r="G809" s="193">
        <f>MAX(E809-'[1]1a'!$C$3,0)</f>
        <v>0</v>
      </c>
      <c r="H809" s="193" t="str">
        <f t="shared" si="37"/>
        <v/>
      </c>
      <c r="I809" s="193" t="str">
        <f t="shared" si="38"/>
        <v/>
      </c>
      <c r="J809" s="193"/>
    </row>
    <row r="810" spans="1:10" s="1" customFormat="1">
      <c r="A810" s="191">
        <v>45691</v>
      </c>
      <c r="B810" s="1" t="s">
        <v>187</v>
      </c>
      <c r="C810" s="192">
        <f t="shared" si="36"/>
        <v>47882.666666664707</v>
      </c>
      <c r="D810" s="1">
        <v>22.57</v>
      </c>
      <c r="E810" s="193">
        <v>29.653138297872346</v>
      </c>
      <c r="F810" s="1" t="s">
        <v>162</v>
      </c>
      <c r="G810" s="193">
        <f>MAX(E810-'[1]1a'!$C$3,0)</f>
        <v>0</v>
      </c>
      <c r="H810" s="193" t="str">
        <f t="shared" si="37"/>
        <v/>
      </c>
      <c r="I810" s="193" t="str">
        <f t="shared" si="38"/>
        <v/>
      </c>
      <c r="J810" s="193"/>
    </row>
    <row r="811" spans="1:10" s="1" customFormat="1">
      <c r="A811" s="191">
        <v>45691</v>
      </c>
      <c r="B811" s="1" t="s">
        <v>188</v>
      </c>
      <c r="C811" s="192">
        <f t="shared" si="36"/>
        <v>47882.708333331371</v>
      </c>
      <c r="D811" s="1">
        <v>23.759999999999998</v>
      </c>
      <c r="E811" s="193">
        <v>31.216595744680852</v>
      </c>
      <c r="F811" s="1" t="s">
        <v>162</v>
      </c>
      <c r="G811" s="193">
        <f>MAX(E811-'[1]1a'!$C$3,0)</f>
        <v>0</v>
      </c>
      <c r="H811" s="193" t="str">
        <f t="shared" si="37"/>
        <v/>
      </c>
      <c r="I811" s="193" t="str">
        <f t="shared" si="38"/>
        <v/>
      </c>
      <c r="J811" s="193"/>
    </row>
    <row r="812" spans="1:10" s="1" customFormat="1">
      <c r="A812" s="191">
        <v>45691</v>
      </c>
      <c r="B812" s="1" t="s">
        <v>189</v>
      </c>
      <c r="C812" s="192">
        <f t="shared" si="36"/>
        <v>47882.749999998035</v>
      </c>
      <c r="D812" s="1">
        <v>25.06</v>
      </c>
      <c r="E812" s="193">
        <v>32.924574468085112</v>
      </c>
      <c r="F812" s="1" t="s">
        <v>162</v>
      </c>
      <c r="G812" s="193">
        <f>MAX(E812-'[1]1a'!$C$3,0)</f>
        <v>0</v>
      </c>
      <c r="H812" s="193" t="str">
        <f t="shared" si="37"/>
        <v/>
      </c>
      <c r="I812" s="193" t="str">
        <f t="shared" si="38"/>
        <v/>
      </c>
      <c r="J812" s="193"/>
    </row>
    <row r="813" spans="1:10" s="1" customFormat="1">
      <c r="A813" s="191">
        <v>45691</v>
      </c>
      <c r="B813" s="1" t="s">
        <v>190</v>
      </c>
      <c r="C813" s="192">
        <f t="shared" si="36"/>
        <v>47882.7916666647</v>
      </c>
      <c r="D813" s="1">
        <v>24.810000000000002</v>
      </c>
      <c r="E813" s="193">
        <v>32.596117021276605</v>
      </c>
      <c r="F813" s="1" t="s">
        <v>162</v>
      </c>
      <c r="G813" s="193">
        <f>MAX(E813-'[1]1a'!$C$3,0)</f>
        <v>0</v>
      </c>
      <c r="H813" s="193" t="str">
        <f t="shared" si="37"/>
        <v/>
      </c>
      <c r="I813" s="193" t="str">
        <f t="shared" si="38"/>
        <v/>
      </c>
      <c r="J813" s="193"/>
    </row>
    <row r="814" spans="1:10" s="1" customFormat="1">
      <c r="A814" s="191">
        <v>45691</v>
      </c>
      <c r="B814" s="1" t="s">
        <v>191</v>
      </c>
      <c r="C814" s="192">
        <f t="shared" si="36"/>
        <v>47882.833333331364</v>
      </c>
      <c r="D814" s="1">
        <v>23.599999999999998</v>
      </c>
      <c r="E814" s="193">
        <v>31.006382978723405</v>
      </c>
      <c r="F814" s="1" t="s">
        <v>162</v>
      </c>
      <c r="G814" s="193">
        <f>MAX(E814-'[1]1a'!$C$3,0)</f>
        <v>0</v>
      </c>
      <c r="H814" s="193" t="str">
        <f t="shared" si="37"/>
        <v/>
      </c>
      <c r="I814" s="193" t="str">
        <f t="shared" si="38"/>
        <v/>
      </c>
      <c r="J814" s="193"/>
    </row>
    <row r="815" spans="1:10" s="1" customFormat="1">
      <c r="A815" s="191">
        <v>45691</v>
      </c>
      <c r="B815" s="1" t="s">
        <v>192</v>
      </c>
      <c r="C815" s="192">
        <f t="shared" si="36"/>
        <v>47882.874999998028</v>
      </c>
      <c r="D815" s="1">
        <v>23.17</v>
      </c>
      <c r="E815" s="193">
        <v>30.441436170212771</v>
      </c>
      <c r="F815" s="1" t="s">
        <v>162</v>
      </c>
      <c r="G815" s="193">
        <f>MAX(E815-'[1]1a'!$C$3,0)</f>
        <v>0</v>
      </c>
      <c r="H815" s="193" t="str">
        <f t="shared" si="37"/>
        <v/>
      </c>
      <c r="I815" s="193" t="str">
        <f t="shared" si="38"/>
        <v/>
      </c>
      <c r="J815" s="193"/>
    </row>
    <row r="816" spans="1:10" s="1" customFormat="1">
      <c r="A816" s="191">
        <v>45691</v>
      </c>
      <c r="B816" s="1" t="s">
        <v>193</v>
      </c>
      <c r="C816" s="192">
        <f t="shared" si="36"/>
        <v>47882.916666664692</v>
      </c>
      <c r="D816" s="1">
        <v>21.92</v>
      </c>
      <c r="E816" s="193">
        <v>28.799148936170219</v>
      </c>
      <c r="F816" s="1" t="s">
        <v>162</v>
      </c>
      <c r="G816" s="193">
        <f>MAX(E816-'[1]1a'!$C$3,0)</f>
        <v>0</v>
      </c>
      <c r="H816" s="193" t="str">
        <f t="shared" si="37"/>
        <v/>
      </c>
      <c r="I816" s="193" t="str">
        <f t="shared" si="38"/>
        <v/>
      </c>
      <c r="J816" s="193"/>
    </row>
    <row r="817" spans="1:10" s="1" customFormat="1">
      <c r="A817" s="191">
        <v>45691</v>
      </c>
      <c r="B817" s="1" t="s">
        <v>194</v>
      </c>
      <c r="C817" s="192">
        <f t="shared" si="36"/>
        <v>47882.958333331357</v>
      </c>
      <c r="D817" s="1">
        <v>20.450000000000003</v>
      </c>
      <c r="E817" s="193">
        <v>26.867819148936178</v>
      </c>
      <c r="F817" s="1" t="s">
        <v>162</v>
      </c>
      <c r="G817" s="193">
        <f>MAX(E817-'[1]1a'!$C$3,0)</f>
        <v>0</v>
      </c>
      <c r="H817" s="193" t="str">
        <f t="shared" si="37"/>
        <v/>
      </c>
      <c r="I817" s="193" t="str">
        <f t="shared" si="38"/>
        <v/>
      </c>
      <c r="J817" s="193"/>
    </row>
    <row r="818" spans="1:10" s="1" customFormat="1">
      <c r="A818" s="191">
        <v>45692</v>
      </c>
      <c r="B818" s="1" t="s">
        <v>161</v>
      </c>
      <c r="C818" s="192">
        <f t="shared" si="36"/>
        <v>47882.999999998021</v>
      </c>
      <c r="D818" s="1">
        <v>18.279999999999998</v>
      </c>
      <c r="E818" s="193">
        <v>24.016808510638299</v>
      </c>
      <c r="F818" s="1" t="s">
        <v>162</v>
      </c>
      <c r="G818" s="193">
        <f>MAX(E818-'[1]1a'!$C$3,0)</f>
        <v>0</v>
      </c>
      <c r="H818" s="193" t="str">
        <f t="shared" si="37"/>
        <v/>
      </c>
      <c r="I818" s="193" t="str">
        <f t="shared" si="38"/>
        <v/>
      </c>
      <c r="J818" s="193"/>
    </row>
    <row r="819" spans="1:10" s="1" customFormat="1">
      <c r="A819" s="191">
        <v>45692</v>
      </c>
      <c r="B819" s="1" t="s">
        <v>163</v>
      </c>
      <c r="C819" s="192">
        <f t="shared" si="36"/>
        <v>47883.041666664685</v>
      </c>
      <c r="D819" s="1">
        <v>17.02</v>
      </c>
      <c r="E819" s="193">
        <v>22.361382978723409</v>
      </c>
      <c r="F819" s="1" t="s">
        <v>162</v>
      </c>
      <c r="G819" s="193">
        <f>MAX(E819-'[1]1a'!$C$3,0)</f>
        <v>0</v>
      </c>
      <c r="H819" s="193" t="str">
        <f t="shared" si="37"/>
        <v/>
      </c>
      <c r="I819" s="193" t="str">
        <f t="shared" si="38"/>
        <v/>
      </c>
      <c r="J819" s="193"/>
    </row>
    <row r="820" spans="1:10" s="1" customFormat="1">
      <c r="A820" s="191">
        <v>45692</v>
      </c>
      <c r="B820" s="1" t="s">
        <v>165</v>
      </c>
      <c r="C820" s="192">
        <f t="shared" si="36"/>
        <v>47883.083333331349</v>
      </c>
      <c r="D820" s="1">
        <v>16.11</v>
      </c>
      <c r="E820" s="193">
        <v>21.165797872340427</v>
      </c>
      <c r="F820" s="1" t="s">
        <v>162</v>
      </c>
      <c r="G820" s="193">
        <f>MAX(E820-'[1]1a'!$C$3,0)</f>
        <v>0</v>
      </c>
      <c r="H820" s="193" t="str">
        <f t="shared" si="37"/>
        <v/>
      </c>
      <c r="I820" s="193" t="str">
        <f t="shared" si="38"/>
        <v/>
      </c>
      <c r="J820" s="193"/>
    </row>
    <row r="821" spans="1:10" s="1" customFormat="1">
      <c r="A821" s="191">
        <v>45692</v>
      </c>
      <c r="B821" s="1" t="s">
        <v>167</v>
      </c>
      <c r="C821" s="192">
        <f t="shared" si="36"/>
        <v>47883.124999998014</v>
      </c>
      <c r="D821" s="1">
        <v>15.51</v>
      </c>
      <c r="E821" s="193">
        <v>20.377500000000001</v>
      </c>
      <c r="F821" s="1" t="s">
        <v>162</v>
      </c>
      <c r="G821" s="193">
        <f>MAX(E821-'[1]1a'!$C$3,0)</f>
        <v>0</v>
      </c>
      <c r="H821" s="193" t="str">
        <f t="shared" si="37"/>
        <v/>
      </c>
      <c r="I821" s="193" t="str">
        <f t="shared" si="38"/>
        <v/>
      </c>
      <c r="J821" s="193"/>
    </row>
    <row r="822" spans="1:10" s="1" customFormat="1">
      <c r="A822" s="191">
        <v>45692</v>
      </c>
      <c r="B822" s="1" t="s">
        <v>169</v>
      </c>
      <c r="C822" s="192">
        <f t="shared" si="36"/>
        <v>47883.166666664678</v>
      </c>
      <c r="D822" s="1">
        <v>15.27</v>
      </c>
      <c r="E822" s="193">
        <v>20.062180851063832</v>
      </c>
      <c r="F822" s="1" t="s">
        <v>162</v>
      </c>
      <c r="G822" s="193">
        <f>MAX(E822-'[1]1a'!$C$3,0)</f>
        <v>0</v>
      </c>
      <c r="H822" s="193" t="str">
        <f t="shared" si="37"/>
        <v/>
      </c>
      <c r="I822" s="193" t="str">
        <f t="shared" si="38"/>
        <v/>
      </c>
      <c r="J822" s="193"/>
    </row>
    <row r="823" spans="1:10" s="1" customFormat="1">
      <c r="A823" s="191">
        <v>45692</v>
      </c>
      <c r="B823" s="1" t="s">
        <v>171</v>
      </c>
      <c r="C823" s="192">
        <f t="shared" si="36"/>
        <v>47883.208333331342</v>
      </c>
      <c r="D823" s="1">
        <v>15.38</v>
      </c>
      <c r="E823" s="193">
        <v>20.206702127659579</v>
      </c>
      <c r="F823" s="1" t="s">
        <v>162</v>
      </c>
      <c r="G823" s="193">
        <f>MAX(E823-'[1]1a'!$C$3,0)</f>
        <v>0</v>
      </c>
      <c r="H823" s="193" t="str">
        <f t="shared" si="37"/>
        <v/>
      </c>
      <c r="I823" s="193" t="str">
        <f t="shared" si="38"/>
        <v/>
      </c>
      <c r="J823" s="193"/>
    </row>
    <row r="824" spans="1:10" s="1" customFormat="1">
      <c r="A824" s="191">
        <v>45692</v>
      </c>
      <c r="B824" s="1" t="s">
        <v>173</v>
      </c>
      <c r="C824" s="192">
        <f t="shared" si="36"/>
        <v>47883.249999998006</v>
      </c>
      <c r="D824" s="1">
        <v>16.2</v>
      </c>
      <c r="E824" s="193">
        <v>21.28404255319149</v>
      </c>
      <c r="F824" s="1" t="s">
        <v>162</v>
      </c>
      <c r="G824" s="193">
        <f>MAX(E824-'[1]1a'!$C$3,0)</f>
        <v>0</v>
      </c>
      <c r="H824" s="193" t="str">
        <f t="shared" si="37"/>
        <v/>
      </c>
      <c r="I824" s="193" t="str">
        <f t="shared" si="38"/>
        <v/>
      </c>
      <c r="J824" s="193"/>
    </row>
    <row r="825" spans="1:10" s="1" customFormat="1">
      <c r="A825" s="191">
        <v>45692</v>
      </c>
      <c r="B825" s="1" t="s">
        <v>175</v>
      </c>
      <c r="C825" s="192">
        <f t="shared" si="36"/>
        <v>47883.291666664671</v>
      </c>
      <c r="D825" s="1">
        <v>18.77</v>
      </c>
      <c r="E825" s="193">
        <v>24.660585106382982</v>
      </c>
      <c r="F825" s="1" t="s">
        <v>162</v>
      </c>
      <c r="G825" s="193">
        <f>MAX(E825-'[1]1a'!$C$3,0)</f>
        <v>0</v>
      </c>
      <c r="H825" s="193" t="str">
        <f t="shared" si="37"/>
        <v/>
      </c>
      <c r="I825" s="193" t="str">
        <f t="shared" si="38"/>
        <v/>
      </c>
      <c r="J825" s="193"/>
    </row>
    <row r="826" spans="1:10" s="1" customFormat="1">
      <c r="A826" s="191">
        <v>45692</v>
      </c>
      <c r="B826" s="1" t="s">
        <v>177</v>
      </c>
      <c r="C826" s="192">
        <f t="shared" si="36"/>
        <v>47883.333333331335</v>
      </c>
      <c r="D826" s="1">
        <v>20.64</v>
      </c>
      <c r="E826" s="193">
        <v>27.117446808510643</v>
      </c>
      <c r="F826" s="1" t="s">
        <v>162</v>
      </c>
      <c r="G826" s="193">
        <f>MAX(E826-'[1]1a'!$C$3,0)</f>
        <v>0</v>
      </c>
      <c r="H826" s="193" t="str">
        <f t="shared" si="37"/>
        <v/>
      </c>
      <c r="I826" s="193" t="str">
        <f t="shared" si="38"/>
        <v/>
      </c>
      <c r="J826" s="193"/>
    </row>
    <row r="827" spans="1:10" s="1" customFormat="1">
      <c r="A827" s="191">
        <v>45692</v>
      </c>
      <c r="B827" s="1" t="s">
        <v>179</v>
      </c>
      <c r="C827" s="192">
        <f t="shared" si="36"/>
        <v>47883.374999997999</v>
      </c>
      <c r="D827" s="1">
        <v>21.37</v>
      </c>
      <c r="E827" s="193">
        <v>28.076542553191494</v>
      </c>
      <c r="F827" s="1" t="s">
        <v>162</v>
      </c>
      <c r="G827" s="193">
        <f>MAX(E827-'[1]1a'!$C$3,0)</f>
        <v>0</v>
      </c>
      <c r="H827" s="193" t="str">
        <f t="shared" si="37"/>
        <v/>
      </c>
      <c r="I827" s="193" t="str">
        <f t="shared" si="38"/>
        <v/>
      </c>
      <c r="J827" s="193"/>
    </row>
    <row r="828" spans="1:10" s="1" customFormat="1">
      <c r="A828" s="191">
        <v>45692</v>
      </c>
      <c r="B828" s="1" t="s">
        <v>180</v>
      </c>
      <c r="C828" s="192">
        <f t="shared" si="36"/>
        <v>47883.416666664663</v>
      </c>
      <c r="D828" s="1">
        <v>21.44</v>
      </c>
      <c r="E828" s="193">
        <v>28.168510638297878</v>
      </c>
      <c r="F828" s="1" t="s">
        <v>162</v>
      </c>
      <c r="G828" s="193">
        <f>MAX(E828-'[1]1a'!$C$3,0)</f>
        <v>0</v>
      </c>
      <c r="H828" s="193" t="str">
        <f t="shared" si="37"/>
        <v/>
      </c>
      <c r="I828" s="193" t="str">
        <f t="shared" si="38"/>
        <v/>
      </c>
      <c r="J828" s="193"/>
    </row>
    <row r="829" spans="1:10" s="1" customFormat="1">
      <c r="A829" s="191">
        <v>45692</v>
      </c>
      <c r="B829" s="1" t="s">
        <v>181</v>
      </c>
      <c r="C829" s="192">
        <f t="shared" si="36"/>
        <v>47883.458333331328</v>
      </c>
      <c r="D829" s="1">
        <v>21.970000000000002</v>
      </c>
      <c r="E829" s="193">
        <v>28.864840425531924</v>
      </c>
      <c r="F829" s="1" t="s">
        <v>162</v>
      </c>
      <c r="G829" s="193">
        <f>MAX(E829-'[1]1a'!$C$3,0)</f>
        <v>0</v>
      </c>
      <c r="H829" s="193" t="str">
        <f t="shared" si="37"/>
        <v/>
      </c>
      <c r="I829" s="193" t="str">
        <f t="shared" si="38"/>
        <v/>
      </c>
      <c r="J829" s="193"/>
    </row>
    <row r="830" spans="1:10" s="1" customFormat="1">
      <c r="A830" s="191">
        <v>45692</v>
      </c>
      <c r="B830" s="1" t="s">
        <v>182</v>
      </c>
      <c r="C830" s="192">
        <f t="shared" si="36"/>
        <v>47883.499999997992</v>
      </c>
      <c r="D830" s="1">
        <v>22.37</v>
      </c>
      <c r="E830" s="193">
        <v>29.390372340425539</v>
      </c>
      <c r="F830" s="1" t="s">
        <v>162</v>
      </c>
      <c r="G830" s="193">
        <f>MAX(E830-'[1]1a'!$C$3,0)</f>
        <v>0</v>
      </c>
      <c r="H830" s="193" t="str">
        <f t="shared" si="37"/>
        <v/>
      </c>
      <c r="I830" s="193" t="str">
        <f t="shared" si="38"/>
        <v/>
      </c>
      <c r="J830" s="193"/>
    </row>
    <row r="831" spans="1:10" s="1" customFormat="1">
      <c r="A831" s="191">
        <v>45692</v>
      </c>
      <c r="B831" s="1" t="s">
        <v>184</v>
      </c>
      <c r="C831" s="192">
        <f t="shared" si="36"/>
        <v>47883.541666664656</v>
      </c>
      <c r="D831" s="1">
        <v>22.2</v>
      </c>
      <c r="E831" s="193">
        <v>29.167021276595747</v>
      </c>
      <c r="F831" s="1" t="s">
        <v>162</v>
      </c>
      <c r="G831" s="193">
        <f>MAX(E831-'[1]1a'!$C$3,0)</f>
        <v>0</v>
      </c>
      <c r="H831" s="193" t="str">
        <f t="shared" si="37"/>
        <v/>
      </c>
      <c r="I831" s="193" t="str">
        <f t="shared" si="38"/>
        <v/>
      </c>
      <c r="J831" s="193"/>
    </row>
    <row r="832" spans="1:10" s="1" customFormat="1">
      <c r="A832" s="191">
        <v>45692</v>
      </c>
      <c r="B832" s="1" t="s">
        <v>185</v>
      </c>
      <c r="C832" s="192">
        <f t="shared" si="36"/>
        <v>47883.58333333132</v>
      </c>
      <c r="D832" s="1">
        <v>21.85</v>
      </c>
      <c r="E832" s="193">
        <v>28.707180851063836</v>
      </c>
      <c r="F832" s="1" t="s">
        <v>162</v>
      </c>
      <c r="G832" s="193">
        <f>MAX(E832-'[1]1a'!$C$3,0)</f>
        <v>0</v>
      </c>
      <c r="H832" s="193" t="str">
        <f t="shared" si="37"/>
        <v/>
      </c>
      <c r="I832" s="193" t="str">
        <f t="shared" si="38"/>
        <v/>
      </c>
      <c r="J832" s="193"/>
    </row>
    <row r="833" spans="1:10" s="1" customFormat="1">
      <c r="A833" s="191">
        <v>45692</v>
      </c>
      <c r="B833" s="1" t="s">
        <v>186</v>
      </c>
      <c r="C833" s="192">
        <f t="shared" si="36"/>
        <v>47883.624999997985</v>
      </c>
      <c r="D833" s="1">
        <v>21.55</v>
      </c>
      <c r="E833" s="193">
        <v>28.313031914893621</v>
      </c>
      <c r="F833" s="1" t="s">
        <v>162</v>
      </c>
      <c r="G833" s="193">
        <f>MAX(E833-'[1]1a'!$C$3,0)</f>
        <v>0</v>
      </c>
      <c r="H833" s="193" t="str">
        <f t="shared" si="37"/>
        <v/>
      </c>
      <c r="I833" s="193" t="str">
        <f t="shared" si="38"/>
        <v/>
      </c>
      <c r="J833" s="193"/>
    </row>
    <row r="834" spans="1:10" s="1" customFormat="1">
      <c r="A834" s="191">
        <v>45692</v>
      </c>
      <c r="B834" s="1" t="s">
        <v>187</v>
      </c>
      <c r="C834" s="192">
        <f t="shared" si="36"/>
        <v>47883.666666664649</v>
      </c>
      <c r="D834" s="1">
        <v>22.020000000000003</v>
      </c>
      <c r="E834" s="193">
        <v>28.930531914893624</v>
      </c>
      <c r="F834" s="1" t="s">
        <v>162</v>
      </c>
      <c r="G834" s="193">
        <f>MAX(E834-'[1]1a'!$C$3,0)</f>
        <v>0</v>
      </c>
      <c r="H834" s="193" t="str">
        <f t="shared" si="37"/>
        <v/>
      </c>
      <c r="I834" s="193" t="str">
        <f t="shared" si="38"/>
        <v/>
      </c>
      <c r="J834" s="193"/>
    </row>
    <row r="835" spans="1:10" s="1" customFormat="1">
      <c r="A835" s="191">
        <v>45692</v>
      </c>
      <c r="B835" s="1" t="s">
        <v>188</v>
      </c>
      <c r="C835" s="192">
        <f t="shared" si="36"/>
        <v>47883.708333331313</v>
      </c>
      <c r="D835" s="1">
        <v>23.3</v>
      </c>
      <c r="E835" s="193">
        <v>30.612234042553197</v>
      </c>
      <c r="F835" s="1" t="s">
        <v>162</v>
      </c>
      <c r="G835" s="193">
        <f>MAX(E835-'[1]1a'!$C$3,0)</f>
        <v>0</v>
      </c>
      <c r="H835" s="193" t="str">
        <f t="shared" si="37"/>
        <v/>
      </c>
      <c r="I835" s="193" t="str">
        <f t="shared" si="38"/>
        <v/>
      </c>
      <c r="J835" s="193"/>
    </row>
    <row r="836" spans="1:10" s="1" customFormat="1">
      <c r="A836" s="191">
        <v>45692</v>
      </c>
      <c r="B836" s="1" t="s">
        <v>189</v>
      </c>
      <c r="C836" s="192">
        <f t="shared" ref="C836:C899" si="39">C835 + TIME(1,0,0)</f>
        <v>47883.749999997977</v>
      </c>
      <c r="D836" s="1">
        <v>25.33</v>
      </c>
      <c r="E836" s="193">
        <v>33.279308510638302</v>
      </c>
      <c r="F836" s="1" t="s">
        <v>162</v>
      </c>
      <c r="G836" s="193">
        <f>MAX(E836-'[1]1a'!$C$3,0)</f>
        <v>0</v>
      </c>
      <c r="H836" s="193" t="str">
        <f t="shared" ref="H836:H899" si="40">IF(F836="Y",IF(F835="Y",H835+1,1),"")</f>
        <v/>
      </c>
      <c r="I836" s="193" t="str">
        <f t="shared" ref="I836:I899" si="41">IF(AND(F836="Y",F837&lt;&gt;"Y"),H836,"")</f>
        <v/>
      </c>
      <c r="J836" s="193"/>
    </row>
    <row r="837" spans="1:10" s="1" customFormat="1">
      <c r="A837" s="191">
        <v>45692</v>
      </c>
      <c r="B837" s="1" t="s">
        <v>190</v>
      </c>
      <c r="C837" s="192">
        <f t="shared" si="39"/>
        <v>47883.791666664642</v>
      </c>
      <c r="D837" s="1">
        <v>25.870000000000005</v>
      </c>
      <c r="E837" s="193">
        <v>33.988776595744689</v>
      </c>
      <c r="F837" s="1" t="s">
        <v>162</v>
      </c>
      <c r="G837" s="193">
        <f>MAX(E837-'[1]1a'!$C$3,0)</f>
        <v>0</v>
      </c>
      <c r="H837" s="193" t="str">
        <f t="shared" si="40"/>
        <v/>
      </c>
      <c r="I837" s="193" t="str">
        <f t="shared" si="41"/>
        <v/>
      </c>
      <c r="J837" s="193"/>
    </row>
    <row r="838" spans="1:10" s="1" customFormat="1">
      <c r="A838" s="191">
        <v>45692</v>
      </c>
      <c r="B838" s="1" t="s">
        <v>191</v>
      </c>
      <c r="C838" s="192">
        <f t="shared" si="39"/>
        <v>47883.833333331306</v>
      </c>
      <c r="D838" s="1">
        <v>24.959999999999997</v>
      </c>
      <c r="E838" s="193">
        <v>32.793191489361703</v>
      </c>
      <c r="F838" s="1" t="s">
        <v>162</v>
      </c>
      <c r="G838" s="193">
        <f>MAX(E838-'[1]1a'!$C$3,0)</f>
        <v>0</v>
      </c>
      <c r="H838" s="193" t="str">
        <f t="shared" si="40"/>
        <v/>
      </c>
      <c r="I838" s="193" t="str">
        <f t="shared" si="41"/>
        <v/>
      </c>
      <c r="J838" s="193"/>
    </row>
    <row r="839" spans="1:10" s="1" customFormat="1">
      <c r="A839" s="191">
        <v>45692</v>
      </c>
      <c r="B839" s="1" t="s">
        <v>192</v>
      </c>
      <c r="C839" s="192">
        <f t="shared" si="39"/>
        <v>47883.87499999797</v>
      </c>
      <c r="D839" s="1">
        <v>24.69</v>
      </c>
      <c r="E839" s="193">
        <v>32.438457446808521</v>
      </c>
      <c r="F839" s="1" t="s">
        <v>162</v>
      </c>
      <c r="G839" s="193">
        <f>MAX(E839-'[1]1a'!$C$3,0)</f>
        <v>0</v>
      </c>
      <c r="H839" s="193" t="str">
        <f t="shared" si="40"/>
        <v/>
      </c>
      <c r="I839" s="193" t="str">
        <f t="shared" si="41"/>
        <v/>
      </c>
      <c r="J839" s="193"/>
    </row>
    <row r="840" spans="1:10" s="1" customFormat="1">
      <c r="A840" s="191">
        <v>45692</v>
      </c>
      <c r="B840" s="1" t="s">
        <v>193</v>
      </c>
      <c r="C840" s="192">
        <f t="shared" si="39"/>
        <v>47883.916666664634</v>
      </c>
      <c r="D840" s="1">
        <v>24.01</v>
      </c>
      <c r="E840" s="193">
        <v>31.545053191489369</v>
      </c>
      <c r="F840" s="1" t="s">
        <v>162</v>
      </c>
      <c r="G840" s="193">
        <f>MAX(E840-'[1]1a'!$C$3,0)</f>
        <v>0</v>
      </c>
      <c r="H840" s="193" t="str">
        <f t="shared" si="40"/>
        <v/>
      </c>
      <c r="I840" s="193" t="str">
        <f t="shared" si="41"/>
        <v/>
      </c>
      <c r="J840" s="193"/>
    </row>
    <row r="841" spans="1:10" s="1" customFormat="1">
      <c r="A841" s="191">
        <v>45692</v>
      </c>
      <c r="B841" s="1" t="s">
        <v>194</v>
      </c>
      <c r="C841" s="192">
        <f t="shared" si="39"/>
        <v>47883.958333331298</v>
      </c>
      <c r="D841" s="1">
        <v>22.509999999999998</v>
      </c>
      <c r="E841" s="193">
        <v>29.5743085106383</v>
      </c>
      <c r="F841" s="1" t="s">
        <v>162</v>
      </c>
      <c r="G841" s="193">
        <f>MAX(E841-'[1]1a'!$C$3,0)</f>
        <v>0</v>
      </c>
      <c r="H841" s="193" t="str">
        <f t="shared" si="40"/>
        <v/>
      </c>
      <c r="I841" s="193" t="str">
        <f t="shared" si="41"/>
        <v/>
      </c>
      <c r="J841" s="193"/>
    </row>
    <row r="842" spans="1:10" s="1" customFormat="1">
      <c r="A842" s="191">
        <v>45693</v>
      </c>
      <c r="B842" s="1" t="s">
        <v>161</v>
      </c>
      <c r="C842" s="192">
        <f t="shared" si="39"/>
        <v>47883.999999997963</v>
      </c>
      <c r="D842" s="1">
        <v>20.29</v>
      </c>
      <c r="E842" s="193">
        <v>26.657606382978727</v>
      </c>
      <c r="F842" s="1" t="s">
        <v>162</v>
      </c>
      <c r="G842" s="193">
        <f>MAX(E842-'[1]1a'!$C$3,0)</f>
        <v>0</v>
      </c>
      <c r="H842" s="193" t="str">
        <f t="shared" si="40"/>
        <v/>
      </c>
      <c r="I842" s="193" t="str">
        <f t="shared" si="41"/>
        <v/>
      </c>
      <c r="J842" s="193"/>
    </row>
    <row r="843" spans="1:10" s="1" customFormat="1">
      <c r="A843" s="191">
        <v>45693</v>
      </c>
      <c r="B843" s="1" t="s">
        <v>163</v>
      </c>
      <c r="C843" s="192">
        <f t="shared" si="39"/>
        <v>47884.041666664627</v>
      </c>
      <c r="D843" s="1">
        <v>18.86</v>
      </c>
      <c r="E843" s="193">
        <v>24.778829787234045</v>
      </c>
      <c r="F843" s="1" t="s">
        <v>162</v>
      </c>
      <c r="G843" s="193">
        <f>MAX(E843-'[1]1a'!$C$3,0)</f>
        <v>0</v>
      </c>
      <c r="H843" s="193" t="str">
        <f t="shared" si="40"/>
        <v/>
      </c>
      <c r="I843" s="193" t="str">
        <f t="shared" si="41"/>
        <v/>
      </c>
      <c r="J843" s="193"/>
    </row>
    <row r="844" spans="1:10" s="1" customFormat="1">
      <c r="A844" s="191">
        <v>45693</v>
      </c>
      <c r="B844" s="1" t="s">
        <v>165</v>
      </c>
      <c r="C844" s="192">
        <f t="shared" si="39"/>
        <v>47884.083333331291</v>
      </c>
      <c r="D844" s="1">
        <v>18.049999999999997</v>
      </c>
      <c r="E844" s="193">
        <v>23.714627659574468</v>
      </c>
      <c r="F844" s="1" t="s">
        <v>162</v>
      </c>
      <c r="G844" s="193">
        <f>MAX(E844-'[1]1a'!$C$3,0)</f>
        <v>0</v>
      </c>
      <c r="H844" s="193" t="str">
        <f t="shared" si="40"/>
        <v/>
      </c>
      <c r="I844" s="193" t="str">
        <f t="shared" si="41"/>
        <v/>
      </c>
      <c r="J844" s="193"/>
    </row>
    <row r="845" spans="1:10" s="1" customFormat="1">
      <c r="A845" s="191">
        <v>45693</v>
      </c>
      <c r="B845" s="1" t="s">
        <v>167</v>
      </c>
      <c r="C845" s="192">
        <f t="shared" si="39"/>
        <v>47884.124999997955</v>
      </c>
      <c r="D845" s="1">
        <v>17.61</v>
      </c>
      <c r="E845" s="193">
        <v>23.136542553191493</v>
      </c>
      <c r="F845" s="1" t="s">
        <v>162</v>
      </c>
      <c r="G845" s="193">
        <f>MAX(E845-'[1]1a'!$C$3,0)</f>
        <v>0</v>
      </c>
      <c r="H845" s="193" t="str">
        <f t="shared" si="40"/>
        <v/>
      </c>
      <c r="I845" s="193" t="str">
        <f t="shared" si="41"/>
        <v/>
      </c>
      <c r="J845" s="193"/>
    </row>
    <row r="846" spans="1:10" s="1" customFormat="1">
      <c r="A846" s="191">
        <v>45693</v>
      </c>
      <c r="B846" s="1" t="s">
        <v>169</v>
      </c>
      <c r="C846" s="192">
        <f t="shared" si="39"/>
        <v>47884.16666666462</v>
      </c>
      <c r="D846" s="1">
        <v>17.350000000000001</v>
      </c>
      <c r="E846" s="193">
        <v>22.794946808510645</v>
      </c>
      <c r="F846" s="1" t="s">
        <v>162</v>
      </c>
      <c r="G846" s="193">
        <f>MAX(E846-'[1]1a'!$C$3,0)</f>
        <v>0</v>
      </c>
      <c r="H846" s="193" t="str">
        <f t="shared" si="40"/>
        <v/>
      </c>
      <c r="I846" s="193" t="str">
        <f t="shared" si="41"/>
        <v/>
      </c>
      <c r="J846" s="193"/>
    </row>
    <row r="847" spans="1:10" s="1" customFormat="1">
      <c r="A847" s="191">
        <v>45693</v>
      </c>
      <c r="B847" s="1" t="s">
        <v>171</v>
      </c>
      <c r="C847" s="192">
        <f t="shared" si="39"/>
        <v>47884.208333331284</v>
      </c>
      <c r="D847" s="1">
        <v>17.420000000000002</v>
      </c>
      <c r="E847" s="193">
        <v>22.886914893617028</v>
      </c>
      <c r="F847" s="1" t="s">
        <v>162</v>
      </c>
      <c r="G847" s="193">
        <f>MAX(E847-'[1]1a'!$C$3,0)</f>
        <v>0</v>
      </c>
      <c r="H847" s="193" t="str">
        <f t="shared" si="40"/>
        <v/>
      </c>
      <c r="I847" s="193" t="str">
        <f t="shared" si="41"/>
        <v/>
      </c>
      <c r="J847" s="193"/>
    </row>
    <row r="848" spans="1:10" s="1" customFormat="1">
      <c r="A848" s="191">
        <v>45693</v>
      </c>
      <c r="B848" s="1" t="s">
        <v>173</v>
      </c>
      <c r="C848" s="192">
        <f t="shared" si="39"/>
        <v>47884.249999997948</v>
      </c>
      <c r="D848" s="1">
        <v>18.560000000000002</v>
      </c>
      <c r="E848" s="193">
        <v>24.384680851063838</v>
      </c>
      <c r="F848" s="1" t="s">
        <v>162</v>
      </c>
      <c r="G848" s="193">
        <f>MAX(E848-'[1]1a'!$C$3,0)</f>
        <v>0</v>
      </c>
      <c r="H848" s="193" t="str">
        <f t="shared" si="40"/>
        <v/>
      </c>
      <c r="I848" s="193" t="str">
        <f t="shared" si="41"/>
        <v/>
      </c>
      <c r="J848" s="193"/>
    </row>
    <row r="849" spans="1:10" s="1" customFormat="1">
      <c r="A849" s="191">
        <v>45693</v>
      </c>
      <c r="B849" s="1" t="s">
        <v>175</v>
      </c>
      <c r="C849" s="192">
        <f t="shared" si="39"/>
        <v>47884.291666664612</v>
      </c>
      <c r="D849" s="1">
        <v>20.59</v>
      </c>
      <c r="E849" s="193">
        <v>27.051755319148942</v>
      </c>
      <c r="F849" s="1" t="s">
        <v>162</v>
      </c>
      <c r="G849" s="193">
        <f>MAX(E849-'[1]1a'!$C$3,0)</f>
        <v>0</v>
      </c>
      <c r="H849" s="193" t="str">
        <f t="shared" si="40"/>
        <v/>
      </c>
      <c r="I849" s="193" t="str">
        <f t="shared" si="41"/>
        <v/>
      </c>
      <c r="J849" s="193"/>
    </row>
    <row r="850" spans="1:10" s="1" customFormat="1">
      <c r="A850" s="191">
        <v>45693</v>
      </c>
      <c r="B850" s="1" t="s">
        <v>177</v>
      </c>
      <c r="C850" s="192">
        <f t="shared" si="39"/>
        <v>47884.333333331277</v>
      </c>
      <c r="D850" s="1">
        <v>22.51</v>
      </c>
      <c r="E850" s="193">
        <v>29.574308510638303</v>
      </c>
      <c r="F850" s="1" t="s">
        <v>162</v>
      </c>
      <c r="G850" s="193">
        <f>MAX(E850-'[1]1a'!$C$3,0)</f>
        <v>0</v>
      </c>
      <c r="H850" s="193" t="str">
        <f t="shared" si="40"/>
        <v/>
      </c>
      <c r="I850" s="193" t="str">
        <f t="shared" si="41"/>
        <v/>
      </c>
      <c r="J850" s="193"/>
    </row>
    <row r="851" spans="1:10" s="1" customFormat="1">
      <c r="A851" s="191">
        <v>45693</v>
      </c>
      <c r="B851" s="1" t="s">
        <v>179</v>
      </c>
      <c r="C851" s="192">
        <f t="shared" si="39"/>
        <v>47884.374999997941</v>
      </c>
      <c r="D851" s="1">
        <v>22.52</v>
      </c>
      <c r="E851" s="193">
        <v>29.587446808510641</v>
      </c>
      <c r="F851" s="1" t="s">
        <v>162</v>
      </c>
      <c r="G851" s="193">
        <f>MAX(E851-'[1]1a'!$C$3,0)</f>
        <v>0</v>
      </c>
      <c r="H851" s="193" t="str">
        <f t="shared" si="40"/>
        <v/>
      </c>
      <c r="I851" s="193" t="str">
        <f t="shared" si="41"/>
        <v/>
      </c>
      <c r="J851" s="193"/>
    </row>
    <row r="852" spans="1:10" s="1" customFormat="1">
      <c r="A852" s="191">
        <v>45693</v>
      </c>
      <c r="B852" s="1" t="s">
        <v>180</v>
      </c>
      <c r="C852" s="192">
        <f t="shared" si="39"/>
        <v>47884.416666664605</v>
      </c>
      <c r="D852" s="1">
        <v>22.05</v>
      </c>
      <c r="E852" s="193">
        <v>28.969946808510645</v>
      </c>
      <c r="F852" s="1" t="s">
        <v>162</v>
      </c>
      <c r="G852" s="193">
        <f>MAX(E852-'[1]1a'!$C$3,0)</f>
        <v>0</v>
      </c>
      <c r="H852" s="193" t="str">
        <f t="shared" si="40"/>
        <v/>
      </c>
      <c r="I852" s="193" t="str">
        <f t="shared" si="41"/>
        <v/>
      </c>
      <c r="J852" s="193"/>
    </row>
    <row r="853" spans="1:10" s="1" customFormat="1">
      <c r="A853" s="191">
        <v>45693</v>
      </c>
      <c r="B853" s="1" t="s">
        <v>181</v>
      </c>
      <c r="C853" s="192">
        <f t="shared" si="39"/>
        <v>47884.458333331269</v>
      </c>
      <c r="D853" s="1">
        <v>22.330000000000002</v>
      </c>
      <c r="E853" s="193">
        <v>29.337819148936177</v>
      </c>
      <c r="F853" s="1" t="s">
        <v>162</v>
      </c>
      <c r="G853" s="193">
        <f>MAX(E853-'[1]1a'!$C$3,0)</f>
        <v>0</v>
      </c>
      <c r="H853" s="193" t="str">
        <f t="shared" si="40"/>
        <v/>
      </c>
      <c r="I853" s="193" t="str">
        <f t="shared" si="41"/>
        <v/>
      </c>
      <c r="J853" s="193"/>
    </row>
    <row r="854" spans="1:10" s="1" customFormat="1">
      <c r="A854" s="191">
        <v>45693</v>
      </c>
      <c r="B854" s="1" t="s">
        <v>182</v>
      </c>
      <c r="C854" s="192">
        <f t="shared" si="39"/>
        <v>47884.499999997934</v>
      </c>
      <c r="D854" s="1">
        <v>22.490000000000002</v>
      </c>
      <c r="E854" s="193">
        <v>29.548031914893624</v>
      </c>
      <c r="F854" s="1" t="s">
        <v>162</v>
      </c>
      <c r="G854" s="193">
        <f>MAX(E854-'[1]1a'!$C$3,0)</f>
        <v>0</v>
      </c>
      <c r="H854" s="193" t="str">
        <f t="shared" si="40"/>
        <v/>
      </c>
      <c r="I854" s="193" t="str">
        <f t="shared" si="41"/>
        <v/>
      </c>
      <c r="J854" s="193"/>
    </row>
    <row r="855" spans="1:10" s="1" customFormat="1">
      <c r="A855" s="191">
        <v>45693</v>
      </c>
      <c r="B855" s="1" t="s">
        <v>184</v>
      </c>
      <c r="C855" s="192">
        <f t="shared" si="39"/>
        <v>47884.541666664598</v>
      </c>
      <c r="D855" s="1">
        <v>22.18</v>
      </c>
      <c r="E855" s="193">
        <v>29.140744680851068</v>
      </c>
      <c r="F855" s="1" t="s">
        <v>162</v>
      </c>
      <c r="G855" s="193">
        <f>MAX(E855-'[1]1a'!$C$3,0)</f>
        <v>0</v>
      </c>
      <c r="H855" s="193" t="str">
        <f t="shared" si="40"/>
        <v/>
      </c>
      <c r="I855" s="193" t="str">
        <f t="shared" si="41"/>
        <v/>
      </c>
      <c r="J855" s="193"/>
    </row>
    <row r="856" spans="1:10" s="1" customFormat="1">
      <c r="A856" s="191">
        <v>45693</v>
      </c>
      <c r="B856" s="1" t="s">
        <v>185</v>
      </c>
      <c r="C856" s="192">
        <f t="shared" si="39"/>
        <v>47884.583333331262</v>
      </c>
      <c r="D856" s="1">
        <v>21.64</v>
      </c>
      <c r="E856" s="193">
        <v>28.431276595744684</v>
      </c>
      <c r="F856" s="1" t="s">
        <v>162</v>
      </c>
      <c r="G856" s="193">
        <f>MAX(E856-'[1]1a'!$C$3,0)</f>
        <v>0</v>
      </c>
      <c r="H856" s="193" t="str">
        <f t="shared" si="40"/>
        <v/>
      </c>
      <c r="I856" s="193" t="str">
        <f t="shared" si="41"/>
        <v/>
      </c>
      <c r="J856" s="193"/>
    </row>
    <row r="857" spans="1:10" s="1" customFormat="1">
      <c r="A857" s="191">
        <v>45693</v>
      </c>
      <c r="B857" s="1" t="s">
        <v>186</v>
      </c>
      <c r="C857" s="192">
        <f t="shared" si="39"/>
        <v>47884.624999997926</v>
      </c>
      <c r="D857" s="1">
        <v>21.959999999999997</v>
      </c>
      <c r="E857" s="193">
        <v>28.851702127659575</v>
      </c>
      <c r="F857" s="1" t="s">
        <v>162</v>
      </c>
      <c r="G857" s="193">
        <f>MAX(E857-'[1]1a'!$C$3,0)</f>
        <v>0</v>
      </c>
      <c r="H857" s="193" t="str">
        <f t="shared" si="40"/>
        <v/>
      </c>
      <c r="I857" s="193" t="str">
        <f t="shared" si="41"/>
        <v/>
      </c>
      <c r="J857" s="193"/>
    </row>
    <row r="858" spans="1:10" s="1" customFormat="1">
      <c r="A858" s="191">
        <v>45693</v>
      </c>
      <c r="B858" s="1" t="s">
        <v>187</v>
      </c>
      <c r="C858" s="192">
        <f t="shared" si="39"/>
        <v>47884.666666664591</v>
      </c>
      <c r="D858" s="1">
        <v>22.450000000000003</v>
      </c>
      <c r="E858" s="193">
        <v>29.495478723404265</v>
      </c>
      <c r="F858" s="1" t="s">
        <v>162</v>
      </c>
      <c r="G858" s="193">
        <f>MAX(E858-'[1]1a'!$C$3,0)</f>
        <v>0</v>
      </c>
      <c r="H858" s="193" t="str">
        <f t="shared" si="40"/>
        <v/>
      </c>
      <c r="I858" s="193" t="str">
        <f t="shared" si="41"/>
        <v/>
      </c>
      <c r="J858" s="193"/>
    </row>
    <row r="859" spans="1:10" s="1" customFormat="1">
      <c r="A859" s="191">
        <v>45693</v>
      </c>
      <c r="B859" s="1" t="s">
        <v>188</v>
      </c>
      <c r="C859" s="192">
        <f t="shared" si="39"/>
        <v>47884.708333331255</v>
      </c>
      <c r="D859" s="1">
        <v>23.099999999999998</v>
      </c>
      <c r="E859" s="193">
        <v>30.349468085106384</v>
      </c>
      <c r="F859" s="1" t="s">
        <v>162</v>
      </c>
      <c r="G859" s="193">
        <f>MAX(E859-'[1]1a'!$C$3,0)</f>
        <v>0</v>
      </c>
      <c r="H859" s="193" t="str">
        <f t="shared" si="40"/>
        <v/>
      </c>
      <c r="I859" s="193" t="str">
        <f t="shared" si="41"/>
        <v/>
      </c>
      <c r="J859" s="193"/>
    </row>
    <row r="860" spans="1:10" s="1" customFormat="1">
      <c r="A860" s="191">
        <v>45693</v>
      </c>
      <c r="B860" s="1" t="s">
        <v>189</v>
      </c>
      <c r="C860" s="192">
        <f t="shared" si="39"/>
        <v>47884.749999997919</v>
      </c>
      <c r="D860" s="1">
        <v>25.17</v>
      </c>
      <c r="E860" s="193">
        <v>33.069095744680858</v>
      </c>
      <c r="F860" s="1" t="s">
        <v>162</v>
      </c>
      <c r="G860" s="193">
        <f>MAX(E860-'[1]1a'!$C$3,0)</f>
        <v>0</v>
      </c>
      <c r="H860" s="193" t="str">
        <f t="shared" si="40"/>
        <v/>
      </c>
      <c r="I860" s="193" t="str">
        <f t="shared" si="41"/>
        <v/>
      </c>
      <c r="J860" s="193"/>
    </row>
    <row r="861" spans="1:10" s="1" customFormat="1">
      <c r="A861" s="191">
        <v>45693</v>
      </c>
      <c r="B861" s="1" t="s">
        <v>190</v>
      </c>
      <c r="C861" s="192">
        <f t="shared" si="39"/>
        <v>47884.791666664583</v>
      </c>
      <c r="D861" s="1">
        <v>25.48</v>
      </c>
      <c r="E861" s="193">
        <v>33.476382978723407</v>
      </c>
      <c r="F861" s="1" t="s">
        <v>162</v>
      </c>
      <c r="G861" s="193">
        <f>MAX(E861-'[1]1a'!$C$3,0)</f>
        <v>0</v>
      </c>
      <c r="H861" s="193" t="str">
        <f t="shared" si="40"/>
        <v/>
      </c>
      <c r="I861" s="193" t="str">
        <f t="shared" si="41"/>
        <v/>
      </c>
      <c r="J861" s="193"/>
    </row>
    <row r="862" spans="1:10" s="1" customFormat="1">
      <c r="A862" s="191">
        <v>45693</v>
      </c>
      <c r="B862" s="1" t="s">
        <v>191</v>
      </c>
      <c r="C862" s="192">
        <f t="shared" si="39"/>
        <v>47884.833333331248</v>
      </c>
      <c r="D862" s="1">
        <v>25.25</v>
      </c>
      <c r="E862" s="193">
        <v>33.174202127659576</v>
      </c>
      <c r="F862" s="1" t="s">
        <v>162</v>
      </c>
      <c r="G862" s="193">
        <f>MAX(E862-'[1]1a'!$C$3,0)</f>
        <v>0</v>
      </c>
      <c r="H862" s="193" t="str">
        <f t="shared" si="40"/>
        <v/>
      </c>
      <c r="I862" s="193" t="str">
        <f t="shared" si="41"/>
        <v/>
      </c>
      <c r="J862" s="193"/>
    </row>
    <row r="863" spans="1:10" s="1" customFormat="1">
      <c r="A863" s="191">
        <v>45693</v>
      </c>
      <c r="B863" s="1" t="s">
        <v>192</v>
      </c>
      <c r="C863" s="192">
        <f t="shared" si="39"/>
        <v>47884.874999997912</v>
      </c>
      <c r="D863" s="1">
        <v>24.83</v>
      </c>
      <c r="E863" s="193">
        <v>32.622393617021281</v>
      </c>
      <c r="F863" s="1" t="s">
        <v>162</v>
      </c>
      <c r="G863" s="193">
        <f>MAX(E863-'[1]1a'!$C$3,0)</f>
        <v>0</v>
      </c>
      <c r="H863" s="193" t="str">
        <f t="shared" si="40"/>
        <v/>
      </c>
      <c r="I863" s="193" t="str">
        <f t="shared" si="41"/>
        <v/>
      </c>
      <c r="J863" s="193"/>
    </row>
    <row r="864" spans="1:10" s="1" customFormat="1">
      <c r="A864" s="191">
        <v>45693</v>
      </c>
      <c r="B864" s="1" t="s">
        <v>193</v>
      </c>
      <c r="C864" s="192">
        <f t="shared" si="39"/>
        <v>47884.916666664576</v>
      </c>
      <c r="D864" s="1">
        <v>23.96</v>
      </c>
      <c r="E864" s="193">
        <v>31.479361702127665</v>
      </c>
      <c r="F864" s="1" t="s">
        <v>162</v>
      </c>
      <c r="G864" s="193">
        <f>MAX(E864-'[1]1a'!$C$3,0)</f>
        <v>0</v>
      </c>
      <c r="H864" s="193" t="str">
        <f t="shared" si="40"/>
        <v/>
      </c>
      <c r="I864" s="193" t="str">
        <f t="shared" si="41"/>
        <v/>
      </c>
      <c r="J864" s="193"/>
    </row>
    <row r="865" spans="1:10" s="1" customFormat="1">
      <c r="A865" s="191">
        <v>45693</v>
      </c>
      <c r="B865" s="1" t="s">
        <v>194</v>
      </c>
      <c r="C865" s="192">
        <f t="shared" si="39"/>
        <v>47884.95833333124</v>
      </c>
      <c r="D865" s="1">
        <v>22.65</v>
      </c>
      <c r="E865" s="193">
        <v>29.758244680851067</v>
      </c>
      <c r="F865" s="1" t="s">
        <v>162</v>
      </c>
      <c r="G865" s="193">
        <f>MAX(E865-'[1]1a'!$C$3,0)</f>
        <v>0</v>
      </c>
      <c r="H865" s="193" t="str">
        <f t="shared" si="40"/>
        <v/>
      </c>
      <c r="I865" s="193" t="str">
        <f t="shared" si="41"/>
        <v/>
      </c>
      <c r="J865" s="193"/>
    </row>
    <row r="866" spans="1:10" s="1" customFormat="1">
      <c r="A866" s="191">
        <v>45694</v>
      </c>
      <c r="B866" s="1" t="s">
        <v>161</v>
      </c>
      <c r="C866" s="192">
        <f t="shared" si="39"/>
        <v>47884.999999997905</v>
      </c>
      <c r="D866" s="1">
        <v>20.580000000000002</v>
      </c>
      <c r="E866" s="193">
        <v>27.038617021276604</v>
      </c>
      <c r="F866" s="1" t="s">
        <v>162</v>
      </c>
      <c r="G866" s="193">
        <f>MAX(E866-'[1]1a'!$C$3,0)</f>
        <v>0</v>
      </c>
      <c r="H866" s="193" t="str">
        <f t="shared" si="40"/>
        <v/>
      </c>
      <c r="I866" s="193" t="str">
        <f t="shared" si="41"/>
        <v/>
      </c>
      <c r="J866" s="193"/>
    </row>
    <row r="867" spans="1:10" s="1" customFormat="1">
      <c r="A867" s="191">
        <v>45694</v>
      </c>
      <c r="B867" s="1" t="s">
        <v>163</v>
      </c>
      <c r="C867" s="192">
        <f t="shared" si="39"/>
        <v>47885.041666664569</v>
      </c>
      <c r="D867" s="1">
        <v>19.170000000000002</v>
      </c>
      <c r="E867" s="193">
        <v>25.186117021276601</v>
      </c>
      <c r="F867" s="1" t="s">
        <v>162</v>
      </c>
      <c r="G867" s="193">
        <f>MAX(E867-'[1]1a'!$C$3,0)</f>
        <v>0</v>
      </c>
      <c r="H867" s="193" t="str">
        <f t="shared" si="40"/>
        <v/>
      </c>
      <c r="I867" s="193" t="str">
        <f t="shared" si="41"/>
        <v/>
      </c>
      <c r="J867" s="193"/>
    </row>
    <row r="868" spans="1:10" s="1" customFormat="1">
      <c r="A868" s="191">
        <v>45694</v>
      </c>
      <c r="B868" s="1" t="s">
        <v>165</v>
      </c>
      <c r="C868" s="192">
        <f t="shared" si="39"/>
        <v>47885.083333331233</v>
      </c>
      <c r="D868" s="1">
        <v>17.919999999999998</v>
      </c>
      <c r="E868" s="193">
        <v>23.543829787234042</v>
      </c>
      <c r="F868" s="1" t="s">
        <v>162</v>
      </c>
      <c r="G868" s="193">
        <f>MAX(E868-'[1]1a'!$C$3,0)</f>
        <v>0</v>
      </c>
      <c r="H868" s="193" t="str">
        <f t="shared" si="40"/>
        <v/>
      </c>
      <c r="I868" s="193" t="str">
        <f t="shared" si="41"/>
        <v/>
      </c>
      <c r="J868" s="193"/>
    </row>
    <row r="869" spans="1:10" s="1" customFormat="1">
      <c r="A869" s="191">
        <v>45694</v>
      </c>
      <c r="B869" s="1" t="s">
        <v>167</v>
      </c>
      <c r="C869" s="192">
        <f t="shared" si="39"/>
        <v>47885.124999997897</v>
      </c>
      <c r="D869" s="1">
        <v>17.399999999999999</v>
      </c>
      <c r="E869" s="193">
        <v>22.860638297872342</v>
      </c>
      <c r="F869" s="1" t="s">
        <v>162</v>
      </c>
      <c r="G869" s="193">
        <f>MAX(E869-'[1]1a'!$C$3,0)</f>
        <v>0</v>
      </c>
      <c r="H869" s="193" t="str">
        <f t="shared" si="40"/>
        <v/>
      </c>
      <c r="I869" s="193" t="str">
        <f t="shared" si="41"/>
        <v/>
      </c>
      <c r="J869" s="193"/>
    </row>
    <row r="870" spans="1:10" s="1" customFormat="1">
      <c r="A870" s="191">
        <v>45694</v>
      </c>
      <c r="B870" s="1" t="s">
        <v>169</v>
      </c>
      <c r="C870" s="192">
        <f t="shared" si="39"/>
        <v>47885.166666664561</v>
      </c>
      <c r="D870" s="1">
        <v>17.240000000000002</v>
      </c>
      <c r="E870" s="193">
        <v>22.650425531914898</v>
      </c>
      <c r="F870" s="1" t="s">
        <v>162</v>
      </c>
      <c r="G870" s="193">
        <f>MAX(E870-'[1]1a'!$C$3,0)</f>
        <v>0</v>
      </c>
      <c r="H870" s="193" t="str">
        <f t="shared" si="40"/>
        <v/>
      </c>
      <c r="I870" s="193" t="str">
        <f t="shared" si="41"/>
        <v/>
      </c>
      <c r="J870" s="193"/>
    </row>
    <row r="871" spans="1:10" s="1" customFormat="1">
      <c r="A871" s="191">
        <v>45694</v>
      </c>
      <c r="B871" s="1" t="s">
        <v>171</v>
      </c>
      <c r="C871" s="192">
        <f t="shared" si="39"/>
        <v>47885.208333331226</v>
      </c>
      <c r="D871" s="1">
        <v>17.28</v>
      </c>
      <c r="E871" s="193">
        <v>22.702978723404261</v>
      </c>
      <c r="F871" s="1" t="s">
        <v>162</v>
      </c>
      <c r="G871" s="193">
        <f>MAX(E871-'[1]1a'!$C$3,0)</f>
        <v>0</v>
      </c>
      <c r="H871" s="193" t="str">
        <f t="shared" si="40"/>
        <v/>
      </c>
      <c r="I871" s="193" t="str">
        <f t="shared" si="41"/>
        <v/>
      </c>
      <c r="J871" s="193"/>
    </row>
    <row r="872" spans="1:10" s="1" customFormat="1">
      <c r="A872" s="191">
        <v>45694</v>
      </c>
      <c r="B872" s="1" t="s">
        <v>173</v>
      </c>
      <c r="C872" s="192">
        <f t="shared" si="39"/>
        <v>47885.24999999789</v>
      </c>
      <c r="D872" s="1">
        <v>17.899999999999999</v>
      </c>
      <c r="E872" s="193">
        <v>23.517553191489363</v>
      </c>
      <c r="F872" s="1" t="s">
        <v>162</v>
      </c>
      <c r="G872" s="193">
        <f>MAX(E872-'[1]1a'!$C$3,0)</f>
        <v>0</v>
      </c>
      <c r="H872" s="193" t="str">
        <f t="shared" si="40"/>
        <v/>
      </c>
      <c r="I872" s="193" t="str">
        <f t="shared" si="41"/>
        <v/>
      </c>
      <c r="J872" s="193"/>
    </row>
    <row r="873" spans="1:10" s="1" customFormat="1">
      <c r="A873" s="191">
        <v>45694</v>
      </c>
      <c r="B873" s="1" t="s">
        <v>175</v>
      </c>
      <c r="C873" s="192">
        <f t="shared" si="39"/>
        <v>47885.291666664554</v>
      </c>
      <c r="D873" s="1">
        <v>20.060000000000002</v>
      </c>
      <c r="E873" s="193">
        <v>26.3554255319149</v>
      </c>
      <c r="F873" s="1" t="s">
        <v>162</v>
      </c>
      <c r="G873" s="193">
        <f>MAX(E873-'[1]1a'!$C$3,0)</f>
        <v>0</v>
      </c>
      <c r="H873" s="193" t="str">
        <f t="shared" si="40"/>
        <v/>
      </c>
      <c r="I873" s="193" t="str">
        <f t="shared" si="41"/>
        <v/>
      </c>
      <c r="J873" s="193"/>
    </row>
    <row r="874" spans="1:10" s="1" customFormat="1">
      <c r="A874" s="191">
        <v>45694</v>
      </c>
      <c r="B874" s="1" t="s">
        <v>177</v>
      </c>
      <c r="C874" s="192">
        <f t="shared" si="39"/>
        <v>47885.333333331218</v>
      </c>
      <c r="D874" s="1">
        <v>21.75</v>
      </c>
      <c r="E874" s="193">
        <v>28.575797872340431</v>
      </c>
      <c r="F874" s="1" t="s">
        <v>162</v>
      </c>
      <c r="G874" s="193">
        <f>MAX(E874-'[1]1a'!$C$3,0)</f>
        <v>0</v>
      </c>
      <c r="H874" s="193" t="str">
        <f t="shared" si="40"/>
        <v/>
      </c>
      <c r="I874" s="193" t="str">
        <f t="shared" si="41"/>
        <v/>
      </c>
      <c r="J874" s="193"/>
    </row>
    <row r="875" spans="1:10" s="1" customFormat="1">
      <c r="A875" s="191">
        <v>45694</v>
      </c>
      <c r="B875" s="1" t="s">
        <v>179</v>
      </c>
      <c r="C875" s="192">
        <f t="shared" si="39"/>
        <v>47885.374999997883</v>
      </c>
      <c r="D875" s="1">
        <v>22.66</v>
      </c>
      <c r="E875" s="193">
        <v>29.771382978723409</v>
      </c>
      <c r="F875" s="1" t="s">
        <v>162</v>
      </c>
      <c r="G875" s="193">
        <f>MAX(E875-'[1]1a'!$C$3,0)</f>
        <v>0</v>
      </c>
      <c r="H875" s="193" t="str">
        <f t="shared" si="40"/>
        <v/>
      </c>
      <c r="I875" s="193" t="str">
        <f t="shared" si="41"/>
        <v/>
      </c>
      <c r="J875" s="193"/>
    </row>
    <row r="876" spans="1:10" s="1" customFormat="1">
      <c r="A876" s="191">
        <v>45694</v>
      </c>
      <c r="B876" s="1" t="s">
        <v>180</v>
      </c>
      <c r="C876" s="192">
        <f t="shared" si="39"/>
        <v>47885.416666664547</v>
      </c>
      <c r="D876" s="1">
        <v>23.15</v>
      </c>
      <c r="E876" s="193">
        <v>30.415159574468088</v>
      </c>
      <c r="F876" s="1" t="s">
        <v>162</v>
      </c>
      <c r="G876" s="193">
        <f>MAX(E876-'[1]1a'!$C$3,0)</f>
        <v>0</v>
      </c>
      <c r="H876" s="193" t="str">
        <f t="shared" si="40"/>
        <v/>
      </c>
      <c r="I876" s="193" t="str">
        <f t="shared" si="41"/>
        <v/>
      </c>
      <c r="J876" s="193"/>
    </row>
    <row r="877" spans="1:10" s="1" customFormat="1">
      <c r="A877" s="191">
        <v>45694</v>
      </c>
      <c r="B877" s="1" t="s">
        <v>181</v>
      </c>
      <c r="C877" s="192">
        <f t="shared" si="39"/>
        <v>47885.458333331211</v>
      </c>
      <c r="D877" s="1">
        <v>23.310000000000002</v>
      </c>
      <c r="E877" s="193">
        <v>30.625372340425539</v>
      </c>
      <c r="F877" s="1" t="s">
        <v>162</v>
      </c>
      <c r="G877" s="193">
        <f>MAX(E877-'[1]1a'!$C$3,0)</f>
        <v>0</v>
      </c>
      <c r="H877" s="193" t="str">
        <f t="shared" si="40"/>
        <v/>
      </c>
      <c r="I877" s="193" t="str">
        <f t="shared" si="41"/>
        <v/>
      </c>
      <c r="J877" s="193"/>
    </row>
    <row r="878" spans="1:10" s="1" customFormat="1">
      <c r="A878" s="191">
        <v>45694</v>
      </c>
      <c r="B878" s="1" t="s">
        <v>182</v>
      </c>
      <c r="C878" s="192">
        <f t="shared" si="39"/>
        <v>47885.499999997875</v>
      </c>
      <c r="D878" s="1">
        <v>23.62</v>
      </c>
      <c r="E878" s="193">
        <v>31.032659574468092</v>
      </c>
      <c r="F878" s="1" t="s">
        <v>162</v>
      </c>
      <c r="G878" s="193">
        <f>MAX(E878-'[1]1a'!$C$3,0)</f>
        <v>0</v>
      </c>
      <c r="H878" s="193" t="str">
        <f t="shared" si="40"/>
        <v/>
      </c>
      <c r="I878" s="193" t="str">
        <f t="shared" si="41"/>
        <v/>
      </c>
      <c r="J878" s="193"/>
    </row>
    <row r="879" spans="1:10" s="1" customFormat="1">
      <c r="A879" s="191">
        <v>45694</v>
      </c>
      <c r="B879" s="1" t="s">
        <v>184</v>
      </c>
      <c r="C879" s="192">
        <f t="shared" si="39"/>
        <v>47885.54166666454</v>
      </c>
      <c r="D879" s="1">
        <v>23.92</v>
      </c>
      <c r="E879" s="193">
        <v>31.426808510638306</v>
      </c>
      <c r="F879" s="1" t="s">
        <v>162</v>
      </c>
      <c r="G879" s="193">
        <f>MAX(E879-'[1]1a'!$C$3,0)</f>
        <v>0</v>
      </c>
      <c r="H879" s="193" t="str">
        <f t="shared" si="40"/>
        <v/>
      </c>
      <c r="I879" s="193" t="str">
        <f t="shared" si="41"/>
        <v/>
      </c>
      <c r="J879" s="193"/>
    </row>
    <row r="880" spans="1:10" s="1" customFormat="1">
      <c r="A880" s="191">
        <v>45694</v>
      </c>
      <c r="B880" s="1" t="s">
        <v>185</v>
      </c>
      <c r="C880" s="192">
        <f t="shared" si="39"/>
        <v>47885.583333331204</v>
      </c>
      <c r="D880" s="1">
        <v>23.580000000000002</v>
      </c>
      <c r="E880" s="193">
        <v>30.980106382978729</v>
      </c>
      <c r="F880" s="1" t="s">
        <v>162</v>
      </c>
      <c r="G880" s="193">
        <f>MAX(E880-'[1]1a'!$C$3,0)</f>
        <v>0</v>
      </c>
      <c r="H880" s="193" t="str">
        <f t="shared" si="40"/>
        <v/>
      </c>
      <c r="I880" s="193" t="str">
        <f t="shared" si="41"/>
        <v/>
      </c>
      <c r="J880" s="193"/>
    </row>
    <row r="881" spans="1:10" s="1" customFormat="1">
      <c r="A881" s="191">
        <v>45694</v>
      </c>
      <c r="B881" s="1" t="s">
        <v>186</v>
      </c>
      <c r="C881" s="192">
        <f t="shared" si="39"/>
        <v>47885.624999997868</v>
      </c>
      <c r="D881" s="1">
        <v>22.98</v>
      </c>
      <c r="E881" s="193">
        <v>30.191808510638303</v>
      </c>
      <c r="F881" s="1" t="s">
        <v>162</v>
      </c>
      <c r="G881" s="193">
        <f>MAX(E881-'[1]1a'!$C$3,0)</f>
        <v>0</v>
      </c>
      <c r="H881" s="193" t="str">
        <f t="shared" si="40"/>
        <v/>
      </c>
      <c r="I881" s="193" t="str">
        <f t="shared" si="41"/>
        <v/>
      </c>
      <c r="J881" s="193"/>
    </row>
    <row r="882" spans="1:10" s="1" customFormat="1">
      <c r="A882" s="191">
        <v>45694</v>
      </c>
      <c r="B882" s="1" t="s">
        <v>187</v>
      </c>
      <c r="C882" s="192">
        <f t="shared" si="39"/>
        <v>47885.666666664532</v>
      </c>
      <c r="D882" s="1">
        <v>23.47</v>
      </c>
      <c r="E882" s="193">
        <v>30.835585106382982</v>
      </c>
      <c r="F882" s="1" t="s">
        <v>162</v>
      </c>
      <c r="G882" s="193">
        <f>MAX(E882-'[1]1a'!$C$3,0)</f>
        <v>0</v>
      </c>
      <c r="H882" s="193" t="str">
        <f t="shared" si="40"/>
        <v/>
      </c>
      <c r="I882" s="193" t="str">
        <f t="shared" si="41"/>
        <v/>
      </c>
      <c r="J882" s="193"/>
    </row>
    <row r="883" spans="1:10" s="1" customFormat="1">
      <c r="A883" s="191">
        <v>45694</v>
      </c>
      <c r="B883" s="1" t="s">
        <v>188</v>
      </c>
      <c r="C883" s="192">
        <f t="shared" si="39"/>
        <v>47885.708333331197</v>
      </c>
      <c r="D883" s="1">
        <v>24.379999999999995</v>
      </c>
      <c r="E883" s="193">
        <v>32.031170212765957</v>
      </c>
      <c r="F883" s="1" t="s">
        <v>162</v>
      </c>
      <c r="G883" s="193">
        <f>MAX(E883-'[1]1a'!$C$3,0)</f>
        <v>0</v>
      </c>
      <c r="H883" s="193" t="str">
        <f t="shared" si="40"/>
        <v/>
      </c>
      <c r="I883" s="193" t="str">
        <f t="shared" si="41"/>
        <v/>
      </c>
      <c r="J883" s="193"/>
    </row>
    <row r="884" spans="1:10" s="1" customFormat="1">
      <c r="A884" s="191">
        <v>45694</v>
      </c>
      <c r="B884" s="1" t="s">
        <v>189</v>
      </c>
      <c r="C884" s="192">
        <f t="shared" si="39"/>
        <v>47885.749999997861</v>
      </c>
      <c r="D884" s="1">
        <v>25.410000000000004</v>
      </c>
      <c r="E884" s="193">
        <v>33.384414893617034</v>
      </c>
      <c r="F884" s="1" t="s">
        <v>162</v>
      </c>
      <c r="G884" s="193">
        <f>MAX(E884-'[1]1a'!$C$3,0)</f>
        <v>0</v>
      </c>
      <c r="H884" s="193" t="str">
        <f t="shared" si="40"/>
        <v/>
      </c>
      <c r="I884" s="193" t="str">
        <f t="shared" si="41"/>
        <v/>
      </c>
      <c r="J884" s="193"/>
    </row>
    <row r="885" spans="1:10" s="1" customFormat="1">
      <c r="A885" s="191">
        <v>45694</v>
      </c>
      <c r="B885" s="1" t="s">
        <v>190</v>
      </c>
      <c r="C885" s="192">
        <f t="shared" si="39"/>
        <v>47885.791666664525</v>
      </c>
      <c r="D885" s="1">
        <v>25.68</v>
      </c>
      <c r="E885" s="193">
        <v>33.739148936170217</v>
      </c>
      <c r="F885" s="1" t="s">
        <v>162</v>
      </c>
      <c r="G885" s="193">
        <f>MAX(E885-'[1]1a'!$C$3,0)</f>
        <v>0</v>
      </c>
      <c r="H885" s="193" t="str">
        <f t="shared" si="40"/>
        <v/>
      </c>
      <c r="I885" s="193" t="str">
        <f t="shared" si="41"/>
        <v/>
      </c>
      <c r="J885" s="193"/>
    </row>
    <row r="886" spans="1:10" s="1" customFormat="1">
      <c r="A886" s="191">
        <v>45694</v>
      </c>
      <c r="B886" s="1" t="s">
        <v>191</v>
      </c>
      <c r="C886" s="192">
        <f t="shared" si="39"/>
        <v>47885.833333331189</v>
      </c>
      <c r="D886" s="1">
        <v>24.75</v>
      </c>
      <c r="E886" s="193">
        <v>32.517287234042556</v>
      </c>
      <c r="F886" s="1" t="s">
        <v>162</v>
      </c>
      <c r="G886" s="193">
        <f>MAX(E886-'[1]1a'!$C$3,0)</f>
        <v>0</v>
      </c>
      <c r="H886" s="193" t="str">
        <f t="shared" si="40"/>
        <v/>
      </c>
      <c r="I886" s="193" t="str">
        <f t="shared" si="41"/>
        <v/>
      </c>
      <c r="J886" s="193"/>
    </row>
    <row r="887" spans="1:10" s="1" customFormat="1">
      <c r="A887" s="191">
        <v>45694</v>
      </c>
      <c r="B887" s="1" t="s">
        <v>192</v>
      </c>
      <c r="C887" s="192">
        <f t="shared" si="39"/>
        <v>47885.874999997854</v>
      </c>
      <c r="D887" s="1">
        <v>24.259999999999998</v>
      </c>
      <c r="E887" s="193">
        <v>31.873510638297876</v>
      </c>
      <c r="F887" s="1" t="s">
        <v>162</v>
      </c>
      <c r="G887" s="193">
        <f>MAX(E887-'[1]1a'!$C$3,0)</f>
        <v>0</v>
      </c>
      <c r="H887" s="193" t="str">
        <f t="shared" si="40"/>
        <v/>
      </c>
      <c r="I887" s="193" t="str">
        <f t="shared" si="41"/>
        <v/>
      </c>
      <c r="J887" s="193"/>
    </row>
    <row r="888" spans="1:10" s="1" customFormat="1">
      <c r="A888" s="191">
        <v>45694</v>
      </c>
      <c r="B888" s="1" t="s">
        <v>193</v>
      </c>
      <c r="C888" s="192">
        <f t="shared" si="39"/>
        <v>47885.916666664518</v>
      </c>
      <c r="D888" s="1">
        <v>22.560000000000002</v>
      </c>
      <c r="E888" s="193">
        <v>29.640000000000008</v>
      </c>
      <c r="F888" s="1" t="s">
        <v>162</v>
      </c>
      <c r="G888" s="193">
        <f>MAX(E888-'[1]1a'!$C$3,0)</f>
        <v>0</v>
      </c>
      <c r="H888" s="193" t="str">
        <f t="shared" si="40"/>
        <v/>
      </c>
      <c r="I888" s="193" t="str">
        <f t="shared" si="41"/>
        <v/>
      </c>
      <c r="J888" s="193"/>
    </row>
    <row r="889" spans="1:10" s="1" customFormat="1">
      <c r="A889" s="191">
        <v>45694</v>
      </c>
      <c r="B889" s="1" t="s">
        <v>194</v>
      </c>
      <c r="C889" s="192">
        <f t="shared" si="39"/>
        <v>47885.958333331182</v>
      </c>
      <c r="D889" s="1">
        <v>21.240000000000002</v>
      </c>
      <c r="E889" s="193">
        <v>27.905744680851072</v>
      </c>
      <c r="F889" s="1" t="s">
        <v>162</v>
      </c>
      <c r="G889" s="193">
        <f>MAX(E889-'[1]1a'!$C$3,0)</f>
        <v>0</v>
      </c>
      <c r="H889" s="193" t="str">
        <f t="shared" si="40"/>
        <v/>
      </c>
      <c r="I889" s="193" t="str">
        <f t="shared" si="41"/>
        <v/>
      </c>
      <c r="J889" s="193"/>
    </row>
    <row r="890" spans="1:10" s="1" customFormat="1">
      <c r="A890" s="191">
        <v>45695</v>
      </c>
      <c r="B890" s="1" t="s">
        <v>161</v>
      </c>
      <c r="C890" s="192">
        <f t="shared" si="39"/>
        <v>47885.999999997846</v>
      </c>
      <c r="D890" s="1">
        <v>19.73</v>
      </c>
      <c r="E890" s="193">
        <v>25.921861702127664</v>
      </c>
      <c r="F890" s="1" t="s">
        <v>162</v>
      </c>
      <c r="G890" s="193">
        <f>MAX(E890-'[1]1a'!$C$3,0)</f>
        <v>0</v>
      </c>
      <c r="H890" s="193" t="str">
        <f t="shared" si="40"/>
        <v/>
      </c>
      <c r="I890" s="193" t="str">
        <f t="shared" si="41"/>
        <v/>
      </c>
      <c r="J890" s="193"/>
    </row>
    <row r="891" spans="1:10" s="1" customFormat="1">
      <c r="A891" s="191">
        <v>45695</v>
      </c>
      <c r="B891" s="1" t="s">
        <v>163</v>
      </c>
      <c r="C891" s="192">
        <f t="shared" si="39"/>
        <v>47886.041666664511</v>
      </c>
      <c r="D891" s="1">
        <v>18.310000000000002</v>
      </c>
      <c r="E891" s="193">
        <v>24.056223404255327</v>
      </c>
      <c r="F891" s="1" t="s">
        <v>162</v>
      </c>
      <c r="G891" s="193">
        <f>MAX(E891-'[1]1a'!$C$3,0)</f>
        <v>0</v>
      </c>
      <c r="H891" s="193" t="str">
        <f t="shared" si="40"/>
        <v/>
      </c>
      <c r="I891" s="193" t="str">
        <f t="shared" si="41"/>
        <v/>
      </c>
      <c r="J891" s="193"/>
    </row>
    <row r="892" spans="1:10" s="1" customFormat="1">
      <c r="A892" s="191">
        <v>45695</v>
      </c>
      <c r="B892" s="1" t="s">
        <v>165</v>
      </c>
      <c r="C892" s="192">
        <f t="shared" si="39"/>
        <v>47886.083333331175</v>
      </c>
      <c r="D892" s="1">
        <v>17.029999999999998</v>
      </c>
      <c r="E892" s="193">
        <v>22.374521276595743</v>
      </c>
      <c r="F892" s="1" t="s">
        <v>162</v>
      </c>
      <c r="G892" s="193">
        <f>MAX(E892-'[1]1a'!$C$3,0)</f>
        <v>0</v>
      </c>
      <c r="H892" s="193" t="str">
        <f t="shared" si="40"/>
        <v/>
      </c>
      <c r="I892" s="193" t="str">
        <f t="shared" si="41"/>
        <v/>
      </c>
      <c r="J892" s="193"/>
    </row>
    <row r="893" spans="1:10" s="1" customFormat="1">
      <c r="A893" s="191">
        <v>45695</v>
      </c>
      <c r="B893" s="1" t="s">
        <v>167</v>
      </c>
      <c r="C893" s="192">
        <f t="shared" si="39"/>
        <v>47886.124999997839</v>
      </c>
      <c r="D893" s="1">
        <v>16.479999999999997</v>
      </c>
      <c r="E893" s="193">
        <v>21.651914893617022</v>
      </c>
      <c r="F893" s="1" t="s">
        <v>162</v>
      </c>
      <c r="G893" s="193">
        <f>MAX(E893-'[1]1a'!$C$3,0)</f>
        <v>0</v>
      </c>
      <c r="H893" s="193" t="str">
        <f t="shared" si="40"/>
        <v/>
      </c>
      <c r="I893" s="193" t="str">
        <f t="shared" si="41"/>
        <v/>
      </c>
      <c r="J893" s="193"/>
    </row>
    <row r="894" spans="1:10" s="1" customFormat="1">
      <c r="A894" s="191">
        <v>45695</v>
      </c>
      <c r="B894" s="1" t="s">
        <v>169</v>
      </c>
      <c r="C894" s="192">
        <f t="shared" si="39"/>
        <v>47886.166666664503</v>
      </c>
      <c r="D894" s="1">
        <v>16.12</v>
      </c>
      <c r="E894" s="193">
        <v>21.178936170212772</v>
      </c>
      <c r="F894" s="1" t="s">
        <v>162</v>
      </c>
      <c r="G894" s="193">
        <f>MAX(E894-'[1]1a'!$C$3,0)</f>
        <v>0</v>
      </c>
      <c r="H894" s="193" t="str">
        <f t="shared" si="40"/>
        <v/>
      </c>
      <c r="I894" s="193" t="str">
        <f t="shared" si="41"/>
        <v/>
      </c>
      <c r="J894" s="193"/>
    </row>
    <row r="895" spans="1:10" s="1" customFormat="1">
      <c r="A895" s="191">
        <v>45695</v>
      </c>
      <c r="B895" s="1" t="s">
        <v>171</v>
      </c>
      <c r="C895" s="192">
        <f t="shared" si="39"/>
        <v>47886.208333331168</v>
      </c>
      <c r="D895" s="1">
        <v>16.59</v>
      </c>
      <c r="E895" s="193">
        <v>21.796436170212768</v>
      </c>
      <c r="F895" s="1" t="s">
        <v>162</v>
      </c>
      <c r="G895" s="193">
        <f>MAX(E895-'[1]1a'!$C$3,0)</f>
        <v>0</v>
      </c>
      <c r="H895" s="193" t="str">
        <f t="shared" si="40"/>
        <v/>
      </c>
      <c r="I895" s="193" t="str">
        <f t="shared" si="41"/>
        <v/>
      </c>
      <c r="J895" s="193"/>
    </row>
    <row r="896" spans="1:10" s="1" customFormat="1">
      <c r="A896" s="191">
        <v>45695</v>
      </c>
      <c r="B896" s="1" t="s">
        <v>173</v>
      </c>
      <c r="C896" s="192">
        <f t="shared" si="39"/>
        <v>47886.249999997832</v>
      </c>
      <c r="D896" s="1">
        <v>17.5</v>
      </c>
      <c r="E896" s="193">
        <v>22.992021276595747</v>
      </c>
      <c r="F896" s="1" t="s">
        <v>162</v>
      </c>
      <c r="G896" s="193">
        <f>MAX(E896-'[1]1a'!$C$3,0)</f>
        <v>0</v>
      </c>
      <c r="H896" s="193" t="str">
        <f t="shared" si="40"/>
        <v/>
      </c>
      <c r="I896" s="193" t="str">
        <f t="shared" si="41"/>
        <v/>
      </c>
      <c r="J896" s="193"/>
    </row>
    <row r="897" spans="1:10" s="1" customFormat="1">
      <c r="A897" s="191">
        <v>45695</v>
      </c>
      <c r="B897" s="1" t="s">
        <v>175</v>
      </c>
      <c r="C897" s="192">
        <f t="shared" si="39"/>
        <v>47886.291666664496</v>
      </c>
      <c r="D897" s="1">
        <v>20.040000000000003</v>
      </c>
      <c r="E897" s="193">
        <v>26.32914893617022</v>
      </c>
      <c r="F897" s="1" t="s">
        <v>162</v>
      </c>
      <c r="G897" s="193">
        <f>MAX(E897-'[1]1a'!$C$3,0)</f>
        <v>0</v>
      </c>
      <c r="H897" s="193" t="str">
        <f t="shared" si="40"/>
        <v/>
      </c>
      <c r="I897" s="193" t="str">
        <f t="shared" si="41"/>
        <v/>
      </c>
      <c r="J897" s="193"/>
    </row>
    <row r="898" spans="1:10" s="1" customFormat="1">
      <c r="A898" s="191">
        <v>45695</v>
      </c>
      <c r="B898" s="1" t="s">
        <v>177</v>
      </c>
      <c r="C898" s="192">
        <f t="shared" si="39"/>
        <v>47886.33333333116</v>
      </c>
      <c r="D898" s="1">
        <v>21.83</v>
      </c>
      <c r="E898" s="193">
        <v>28.680904255319152</v>
      </c>
      <c r="F898" s="1" t="s">
        <v>162</v>
      </c>
      <c r="G898" s="193">
        <f>MAX(E898-'[1]1a'!$C$3,0)</f>
        <v>0</v>
      </c>
      <c r="H898" s="193" t="str">
        <f t="shared" si="40"/>
        <v/>
      </c>
      <c r="I898" s="193" t="str">
        <f t="shared" si="41"/>
        <v/>
      </c>
      <c r="J898" s="193"/>
    </row>
    <row r="899" spans="1:10" s="1" customFormat="1">
      <c r="A899" s="191">
        <v>45695</v>
      </c>
      <c r="B899" s="1" t="s">
        <v>179</v>
      </c>
      <c r="C899" s="192">
        <f t="shared" si="39"/>
        <v>47886.374999997824</v>
      </c>
      <c r="D899" s="1">
        <v>22.310000000000002</v>
      </c>
      <c r="E899" s="193">
        <v>29.311542553191497</v>
      </c>
      <c r="F899" s="1" t="s">
        <v>162</v>
      </c>
      <c r="G899" s="193">
        <f>MAX(E899-'[1]1a'!$C$3,0)</f>
        <v>0</v>
      </c>
      <c r="H899" s="193" t="str">
        <f t="shared" si="40"/>
        <v/>
      </c>
      <c r="I899" s="193" t="str">
        <f t="shared" si="41"/>
        <v/>
      </c>
      <c r="J899" s="193"/>
    </row>
    <row r="900" spans="1:10" s="1" customFormat="1">
      <c r="A900" s="191">
        <v>45695</v>
      </c>
      <c r="B900" s="1" t="s">
        <v>180</v>
      </c>
      <c r="C900" s="192">
        <f t="shared" ref="C900:C963" si="42">C899 + TIME(1,0,0)</f>
        <v>47886.416666664489</v>
      </c>
      <c r="D900" s="1">
        <v>22.46</v>
      </c>
      <c r="E900" s="193">
        <v>29.508617021276603</v>
      </c>
      <c r="F900" s="1" t="s">
        <v>162</v>
      </c>
      <c r="G900" s="193">
        <f>MAX(E900-'[1]1a'!$C$3,0)</f>
        <v>0</v>
      </c>
      <c r="H900" s="193" t="str">
        <f t="shared" ref="H900:H963" si="43">IF(F900="Y",IF(F899="Y",H899+1,1),"")</f>
        <v/>
      </c>
      <c r="I900" s="193" t="str">
        <f t="shared" ref="I900:I963" si="44">IF(AND(F900="Y",F901&lt;&gt;"Y"),H900,"")</f>
        <v/>
      </c>
      <c r="J900" s="193"/>
    </row>
    <row r="901" spans="1:10" s="1" customFormat="1">
      <c r="A901" s="191">
        <v>45695</v>
      </c>
      <c r="B901" s="1" t="s">
        <v>181</v>
      </c>
      <c r="C901" s="192">
        <f t="shared" si="42"/>
        <v>47886.458333331153</v>
      </c>
      <c r="D901" s="1">
        <v>22.27</v>
      </c>
      <c r="E901" s="193">
        <v>29.258989361702131</v>
      </c>
      <c r="F901" s="1" t="s">
        <v>162</v>
      </c>
      <c r="G901" s="193">
        <f>MAX(E901-'[1]1a'!$C$3,0)</f>
        <v>0</v>
      </c>
      <c r="H901" s="193" t="str">
        <f t="shared" si="43"/>
        <v/>
      </c>
      <c r="I901" s="193" t="str">
        <f t="shared" si="44"/>
        <v/>
      </c>
      <c r="J901" s="193"/>
    </row>
    <row r="902" spans="1:10" s="1" customFormat="1">
      <c r="A902" s="191">
        <v>45695</v>
      </c>
      <c r="B902" s="1" t="s">
        <v>182</v>
      </c>
      <c r="C902" s="192">
        <f t="shared" si="42"/>
        <v>47886.499999997817</v>
      </c>
      <c r="D902" s="1">
        <v>22.49</v>
      </c>
      <c r="E902" s="193">
        <v>29.54803191489362</v>
      </c>
      <c r="F902" s="1" t="s">
        <v>162</v>
      </c>
      <c r="G902" s="193">
        <f>MAX(E902-'[1]1a'!$C$3,0)</f>
        <v>0</v>
      </c>
      <c r="H902" s="193" t="str">
        <f t="shared" si="43"/>
        <v/>
      </c>
      <c r="I902" s="193" t="str">
        <f t="shared" si="44"/>
        <v/>
      </c>
      <c r="J902" s="193"/>
    </row>
    <row r="903" spans="1:10" s="1" customFormat="1">
      <c r="A903" s="191">
        <v>45695</v>
      </c>
      <c r="B903" s="1" t="s">
        <v>184</v>
      </c>
      <c r="C903" s="192">
        <f t="shared" si="42"/>
        <v>47886.541666664481</v>
      </c>
      <c r="D903" s="1">
        <v>22.14</v>
      </c>
      <c r="E903" s="193">
        <v>29.088191489361709</v>
      </c>
      <c r="F903" s="1" t="s">
        <v>162</v>
      </c>
      <c r="G903" s="193">
        <f>MAX(E903-'[1]1a'!$C$3,0)</f>
        <v>0</v>
      </c>
      <c r="H903" s="193" t="str">
        <f t="shared" si="43"/>
        <v/>
      </c>
      <c r="I903" s="193" t="str">
        <f t="shared" si="44"/>
        <v/>
      </c>
      <c r="J903" s="193"/>
    </row>
    <row r="904" spans="1:10" s="1" customFormat="1">
      <c r="A904" s="191">
        <v>45695</v>
      </c>
      <c r="B904" s="1" t="s">
        <v>185</v>
      </c>
      <c r="C904" s="192">
        <f t="shared" si="42"/>
        <v>47886.583333331146</v>
      </c>
      <c r="D904" s="1">
        <v>22.4</v>
      </c>
      <c r="E904" s="193">
        <v>29.429787234042557</v>
      </c>
      <c r="F904" s="1" t="s">
        <v>162</v>
      </c>
      <c r="G904" s="193">
        <f>MAX(E904-'[1]1a'!$C$3,0)</f>
        <v>0</v>
      </c>
      <c r="H904" s="193" t="str">
        <f t="shared" si="43"/>
        <v/>
      </c>
      <c r="I904" s="193" t="str">
        <f t="shared" si="44"/>
        <v/>
      </c>
      <c r="J904" s="193"/>
    </row>
    <row r="905" spans="1:10" s="1" customFormat="1">
      <c r="A905" s="191">
        <v>45695</v>
      </c>
      <c r="B905" s="1" t="s">
        <v>186</v>
      </c>
      <c r="C905" s="192">
        <f t="shared" si="42"/>
        <v>47886.62499999781</v>
      </c>
      <c r="D905" s="1">
        <v>22.28</v>
      </c>
      <c r="E905" s="193">
        <v>29.272127659574473</v>
      </c>
      <c r="F905" s="1" t="s">
        <v>162</v>
      </c>
      <c r="G905" s="193">
        <f>MAX(E905-'[1]1a'!$C$3,0)</f>
        <v>0</v>
      </c>
      <c r="H905" s="193" t="str">
        <f t="shared" si="43"/>
        <v/>
      </c>
      <c r="I905" s="193" t="str">
        <f t="shared" si="44"/>
        <v/>
      </c>
      <c r="J905" s="193"/>
    </row>
    <row r="906" spans="1:10" s="1" customFormat="1">
      <c r="A906" s="191">
        <v>45695</v>
      </c>
      <c r="B906" s="1" t="s">
        <v>187</v>
      </c>
      <c r="C906" s="192">
        <f t="shared" si="42"/>
        <v>47886.666666664474</v>
      </c>
      <c r="D906" s="1">
        <v>22.27</v>
      </c>
      <c r="E906" s="193">
        <v>29.258989361702131</v>
      </c>
      <c r="F906" s="1" t="s">
        <v>162</v>
      </c>
      <c r="G906" s="193">
        <f>MAX(E906-'[1]1a'!$C$3,0)</f>
        <v>0</v>
      </c>
      <c r="H906" s="193" t="str">
        <f t="shared" si="43"/>
        <v/>
      </c>
      <c r="I906" s="193" t="str">
        <f t="shared" si="44"/>
        <v/>
      </c>
      <c r="J906" s="193"/>
    </row>
    <row r="907" spans="1:10" s="1" customFormat="1">
      <c r="A907" s="191">
        <v>45695</v>
      </c>
      <c r="B907" s="1" t="s">
        <v>188</v>
      </c>
      <c r="C907" s="192">
        <f t="shared" si="42"/>
        <v>47886.708333331138</v>
      </c>
      <c r="D907" s="1">
        <v>22.509999999999998</v>
      </c>
      <c r="E907" s="193">
        <v>29.5743085106383</v>
      </c>
      <c r="F907" s="1" t="s">
        <v>162</v>
      </c>
      <c r="G907" s="193">
        <f>MAX(E907-'[1]1a'!$C$3,0)</f>
        <v>0</v>
      </c>
      <c r="H907" s="193" t="str">
        <f t="shared" si="43"/>
        <v/>
      </c>
      <c r="I907" s="193" t="str">
        <f t="shared" si="44"/>
        <v/>
      </c>
      <c r="J907" s="193"/>
    </row>
    <row r="908" spans="1:10" s="1" customFormat="1">
      <c r="A908" s="191">
        <v>45695</v>
      </c>
      <c r="B908" s="1" t="s">
        <v>189</v>
      </c>
      <c r="C908" s="192">
        <f t="shared" si="42"/>
        <v>47886.749999997803</v>
      </c>
      <c r="D908" s="1">
        <v>24.200000000000003</v>
      </c>
      <c r="E908" s="193">
        <v>31.794680851063838</v>
      </c>
      <c r="F908" s="1" t="s">
        <v>162</v>
      </c>
      <c r="G908" s="193">
        <f>MAX(E908-'[1]1a'!$C$3,0)</f>
        <v>0</v>
      </c>
      <c r="H908" s="193" t="str">
        <f t="shared" si="43"/>
        <v/>
      </c>
      <c r="I908" s="193" t="str">
        <f t="shared" si="44"/>
        <v/>
      </c>
      <c r="J908" s="193"/>
    </row>
    <row r="909" spans="1:10" s="1" customFormat="1">
      <c r="A909" s="191">
        <v>45695</v>
      </c>
      <c r="B909" s="1" t="s">
        <v>190</v>
      </c>
      <c r="C909" s="192">
        <f t="shared" si="42"/>
        <v>47886.791666664467</v>
      </c>
      <c r="D909" s="1">
        <v>24.61</v>
      </c>
      <c r="E909" s="193">
        <v>32.333351063829788</v>
      </c>
      <c r="F909" s="1" t="s">
        <v>162</v>
      </c>
      <c r="G909" s="193">
        <f>MAX(E909-'[1]1a'!$C$3,0)</f>
        <v>0</v>
      </c>
      <c r="H909" s="193" t="str">
        <f t="shared" si="43"/>
        <v/>
      </c>
      <c r="I909" s="193" t="str">
        <f t="shared" si="44"/>
        <v/>
      </c>
      <c r="J909" s="193"/>
    </row>
    <row r="910" spans="1:10" s="1" customFormat="1">
      <c r="A910" s="191">
        <v>45695</v>
      </c>
      <c r="B910" s="1" t="s">
        <v>191</v>
      </c>
      <c r="C910" s="192">
        <f t="shared" si="42"/>
        <v>47886.833333331131</v>
      </c>
      <c r="D910" s="1">
        <v>23.97</v>
      </c>
      <c r="E910" s="193">
        <v>31.492500000000003</v>
      </c>
      <c r="F910" s="1" t="s">
        <v>162</v>
      </c>
      <c r="G910" s="193">
        <f>MAX(E910-'[1]1a'!$C$3,0)</f>
        <v>0</v>
      </c>
      <c r="H910" s="193" t="str">
        <f t="shared" si="43"/>
        <v/>
      </c>
      <c r="I910" s="193" t="str">
        <f t="shared" si="44"/>
        <v/>
      </c>
      <c r="J910" s="193"/>
    </row>
    <row r="911" spans="1:10" s="1" customFormat="1">
      <c r="A911" s="191">
        <v>45695</v>
      </c>
      <c r="B911" s="1" t="s">
        <v>192</v>
      </c>
      <c r="C911" s="192">
        <f t="shared" si="42"/>
        <v>47886.874999997795</v>
      </c>
      <c r="D911" s="1">
        <v>23.69</v>
      </c>
      <c r="E911" s="193">
        <v>31.124627659574475</v>
      </c>
      <c r="F911" s="1" t="s">
        <v>162</v>
      </c>
      <c r="G911" s="193">
        <f>MAX(E911-'[1]1a'!$C$3,0)</f>
        <v>0</v>
      </c>
      <c r="H911" s="193" t="str">
        <f t="shared" si="43"/>
        <v/>
      </c>
      <c r="I911" s="193" t="str">
        <f t="shared" si="44"/>
        <v/>
      </c>
      <c r="J911" s="193"/>
    </row>
    <row r="912" spans="1:10" s="1" customFormat="1">
      <c r="A912" s="191">
        <v>45695</v>
      </c>
      <c r="B912" s="1" t="s">
        <v>193</v>
      </c>
      <c r="C912" s="192">
        <f t="shared" si="42"/>
        <v>47886.91666666446</v>
      </c>
      <c r="D912" s="1">
        <v>22.560000000000002</v>
      </c>
      <c r="E912" s="193">
        <v>29.640000000000008</v>
      </c>
      <c r="F912" s="1" t="s">
        <v>162</v>
      </c>
      <c r="G912" s="193">
        <f>MAX(E912-'[1]1a'!$C$3,0)</f>
        <v>0</v>
      </c>
      <c r="H912" s="193" t="str">
        <f t="shared" si="43"/>
        <v/>
      </c>
      <c r="I912" s="193" t="str">
        <f t="shared" si="44"/>
        <v/>
      </c>
      <c r="J912" s="193"/>
    </row>
    <row r="913" spans="1:10" s="1" customFormat="1">
      <c r="A913" s="191">
        <v>45695</v>
      </c>
      <c r="B913" s="1" t="s">
        <v>194</v>
      </c>
      <c r="C913" s="192">
        <f t="shared" si="42"/>
        <v>47886.958333331124</v>
      </c>
      <c r="D913" s="1">
        <v>22.069999999999997</v>
      </c>
      <c r="E913" s="193">
        <v>28.996223404255318</v>
      </c>
      <c r="F913" s="1" t="s">
        <v>162</v>
      </c>
      <c r="G913" s="193">
        <f>MAX(E913-'[1]1a'!$C$3,0)</f>
        <v>0</v>
      </c>
      <c r="H913" s="193" t="str">
        <f t="shared" si="43"/>
        <v/>
      </c>
      <c r="I913" s="193" t="str">
        <f t="shared" si="44"/>
        <v/>
      </c>
      <c r="J913" s="193"/>
    </row>
    <row r="914" spans="1:10" s="1" customFormat="1">
      <c r="A914" s="191">
        <v>45696</v>
      </c>
      <c r="B914" s="1" t="s">
        <v>161</v>
      </c>
      <c r="C914" s="192">
        <f t="shared" si="42"/>
        <v>47886.999999997788</v>
      </c>
      <c r="D914" s="1">
        <v>20.409999999999997</v>
      </c>
      <c r="E914" s="193">
        <v>26.815265957446808</v>
      </c>
      <c r="F914" s="1" t="s">
        <v>162</v>
      </c>
      <c r="G914" s="193">
        <f>MAX(E914-'[1]1a'!$C$3,0)</f>
        <v>0</v>
      </c>
      <c r="H914" s="193" t="str">
        <f t="shared" si="43"/>
        <v/>
      </c>
      <c r="I914" s="193" t="str">
        <f t="shared" si="44"/>
        <v/>
      </c>
      <c r="J914" s="193"/>
    </row>
    <row r="915" spans="1:10" s="1" customFormat="1">
      <c r="A915" s="191">
        <v>45696</v>
      </c>
      <c r="B915" s="1" t="s">
        <v>163</v>
      </c>
      <c r="C915" s="192">
        <f t="shared" si="42"/>
        <v>47887.041666664452</v>
      </c>
      <c r="D915" s="1">
        <v>18.690000000000001</v>
      </c>
      <c r="E915" s="193">
        <v>24.55547872340426</v>
      </c>
      <c r="F915" s="1" t="s">
        <v>162</v>
      </c>
      <c r="G915" s="193">
        <f>MAX(E915-'[1]1a'!$C$3,0)</f>
        <v>0</v>
      </c>
      <c r="H915" s="193" t="str">
        <f t="shared" si="43"/>
        <v/>
      </c>
      <c r="I915" s="193" t="str">
        <f t="shared" si="44"/>
        <v/>
      </c>
      <c r="J915" s="193"/>
    </row>
    <row r="916" spans="1:10" s="1" customFormat="1">
      <c r="A916" s="191">
        <v>45696</v>
      </c>
      <c r="B916" s="1" t="s">
        <v>165</v>
      </c>
      <c r="C916" s="192">
        <f t="shared" si="42"/>
        <v>47887.083333331117</v>
      </c>
      <c r="D916" s="1">
        <v>17.689999999999998</v>
      </c>
      <c r="E916" s="193">
        <v>23.241648936170215</v>
      </c>
      <c r="F916" s="1" t="s">
        <v>162</v>
      </c>
      <c r="G916" s="193">
        <f>MAX(E916-'[1]1a'!$C$3,0)</f>
        <v>0</v>
      </c>
      <c r="H916" s="193" t="str">
        <f t="shared" si="43"/>
        <v/>
      </c>
      <c r="I916" s="193" t="str">
        <f t="shared" si="44"/>
        <v/>
      </c>
      <c r="J916" s="193"/>
    </row>
    <row r="917" spans="1:10" s="1" customFormat="1">
      <c r="A917" s="191">
        <v>45696</v>
      </c>
      <c r="B917" s="1" t="s">
        <v>167</v>
      </c>
      <c r="C917" s="192">
        <f t="shared" si="42"/>
        <v>47887.124999997781</v>
      </c>
      <c r="D917" s="1">
        <v>16.78</v>
      </c>
      <c r="E917" s="193">
        <v>22.04606382978724</v>
      </c>
      <c r="F917" s="1" t="s">
        <v>162</v>
      </c>
      <c r="G917" s="193">
        <f>MAX(E917-'[1]1a'!$C$3,0)</f>
        <v>0</v>
      </c>
      <c r="H917" s="193" t="str">
        <f t="shared" si="43"/>
        <v/>
      </c>
      <c r="I917" s="193" t="str">
        <f t="shared" si="44"/>
        <v/>
      </c>
      <c r="J917" s="193"/>
    </row>
    <row r="918" spans="1:10" s="1" customFormat="1">
      <c r="A918" s="191">
        <v>45696</v>
      </c>
      <c r="B918" s="1" t="s">
        <v>169</v>
      </c>
      <c r="C918" s="192">
        <f t="shared" si="42"/>
        <v>47887.166666664445</v>
      </c>
      <c r="D918" s="1">
        <v>16.34</v>
      </c>
      <c r="E918" s="193">
        <v>21.467978723404258</v>
      </c>
      <c r="F918" s="1" t="s">
        <v>162</v>
      </c>
      <c r="G918" s="193">
        <f>MAX(E918-'[1]1a'!$C$3,0)</f>
        <v>0</v>
      </c>
      <c r="H918" s="193" t="str">
        <f t="shared" si="43"/>
        <v/>
      </c>
      <c r="I918" s="193" t="str">
        <f t="shared" si="44"/>
        <v/>
      </c>
      <c r="J918" s="193"/>
    </row>
    <row r="919" spans="1:10" s="1" customFormat="1">
      <c r="A919" s="191">
        <v>45696</v>
      </c>
      <c r="B919" s="1" t="s">
        <v>171</v>
      </c>
      <c r="C919" s="192">
        <f t="shared" si="42"/>
        <v>47887.208333331109</v>
      </c>
      <c r="D919" s="1">
        <v>16.27</v>
      </c>
      <c r="E919" s="193">
        <v>21.376010638297874</v>
      </c>
      <c r="F919" s="1" t="s">
        <v>162</v>
      </c>
      <c r="G919" s="193">
        <f>MAX(E919-'[1]1a'!$C$3,0)</f>
        <v>0</v>
      </c>
      <c r="H919" s="193" t="str">
        <f t="shared" si="43"/>
        <v/>
      </c>
      <c r="I919" s="193" t="str">
        <f t="shared" si="44"/>
        <v/>
      </c>
      <c r="J919" s="193"/>
    </row>
    <row r="920" spans="1:10" s="1" customFormat="1">
      <c r="A920" s="191">
        <v>45696</v>
      </c>
      <c r="B920" s="1" t="s">
        <v>173</v>
      </c>
      <c r="C920" s="192">
        <f t="shared" si="42"/>
        <v>47887.249999997774</v>
      </c>
      <c r="D920" s="1">
        <v>16.41</v>
      </c>
      <c r="E920" s="193">
        <v>21.559946808510642</v>
      </c>
      <c r="F920" s="1" t="s">
        <v>162</v>
      </c>
      <c r="G920" s="193">
        <f>MAX(E920-'[1]1a'!$C$3,0)</f>
        <v>0</v>
      </c>
      <c r="H920" s="193" t="str">
        <f t="shared" si="43"/>
        <v/>
      </c>
      <c r="I920" s="193" t="str">
        <f t="shared" si="44"/>
        <v/>
      </c>
      <c r="J920" s="193"/>
    </row>
    <row r="921" spans="1:10" s="1" customFormat="1">
      <c r="A921" s="191">
        <v>45696</v>
      </c>
      <c r="B921" s="1" t="s">
        <v>175</v>
      </c>
      <c r="C921" s="192">
        <f t="shared" si="42"/>
        <v>47887.291666664438</v>
      </c>
      <c r="D921" s="1">
        <v>17.55</v>
      </c>
      <c r="E921" s="193">
        <v>23.057712765957451</v>
      </c>
      <c r="F921" s="1" t="s">
        <v>162</v>
      </c>
      <c r="G921" s="193">
        <f>MAX(E921-'[1]1a'!$C$3,0)</f>
        <v>0</v>
      </c>
      <c r="H921" s="193" t="str">
        <f t="shared" si="43"/>
        <v/>
      </c>
      <c r="I921" s="193" t="str">
        <f t="shared" si="44"/>
        <v/>
      </c>
      <c r="J921" s="193"/>
    </row>
    <row r="922" spans="1:10" s="1" customFormat="1">
      <c r="A922" s="191">
        <v>45696</v>
      </c>
      <c r="B922" s="1" t="s">
        <v>177</v>
      </c>
      <c r="C922" s="192">
        <f t="shared" si="42"/>
        <v>47887.333333331102</v>
      </c>
      <c r="D922" s="1">
        <v>18.72</v>
      </c>
      <c r="E922" s="193">
        <v>24.594893617021278</v>
      </c>
      <c r="F922" s="1" t="s">
        <v>162</v>
      </c>
      <c r="G922" s="193">
        <f>MAX(E922-'[1]1a'!$C$3,0)</f>
        <v>0</v>
      </c>
      <c r="H922" s="193" t="str">
        <f t="shared" si="43"/>
        <v/>
      </c>
      <c r="I922" s="193" t="str">
        <f t="shared" si="44"/>
        <v/>
      </c>
      <c r="J922" s="193"/>
    </row>
    <row r="923" spans="1:10" s="1" customFormat="1">
      <c r="A923" s="191">
        <v>45696</v>
      </c>
      <c r="B923" s="1" t="s">
        <v>179</v>
      </c>
      <c r="C923" s="192">
        <f t="shared" si="42"/>
        <v>47887.374999997766</v>
      </c>
      <c r="D923" s="1">
        <v>19.899999999999999</v>
      </c>
      <c r="E923" s="193">
        <v>26.145212765957449</v>
      </c>
      <c r="F923" s="1" t="s">
        <v>162</v>
      </c>
      <c r="G923" s="193">
        <f>MAX(E923-'[1]1a'!$C$3,0)</f>
        <v>0</v>
      </c>
      <c r="H923" s="193" t="str">
        <f t="shared" si="43"/>
        <v/>
      </c>
      <c r="I923" s="193" t="str">
        <f t="shared" si="44"/>
        <v/>
      </c>
      <c r="J923" s="193"/>
    </row>
    <row r="924" spans="1:10" s="1" customFormat="1">
      <c r="A924" s="191">
        <v>45696</v>
      </c>
      <c r="B924" s="1" t="s">
        <v>180</v>
      </c>
      <c r="C924" s="192">
        <f t="shared" si="42"/>
        <v>47887.416666664431</v>
      </c>
      <c r="D924" s="1">
        <v>20.88</v>
      </c>
      <c r="E924" s="193">
        <v>27.432765957446811</v>
      </c>
      <c r="F924" s="1" t="s">
        <v>162</v>
      </c>
      <c r="G924" s="193">
        <f>MAX(E924-'[1]1a'!$C$3,0)</f>
        <v>0</v>
      </c>
      <c r="H924" s="193" t="str">
        <f t="shared" si="43"/>
        <v/>
      </c>
      <c r="I924" s="193" t="str">
        <f t="shared" si="44"/>
        <v/>
      </c>
      <c r="J924" s="193"/>
    </row>
    <row r="925" spans="1:10" s="1" customFormat="1">
      <c r="A925" s="191">
        <v>45696</v>
      </c>
      <c r="B925" s="1" t="s">
        <v>181</v>
      </c>
      <c r="C925" s="192">
        <f t="shared" si="42"/>
        <v>47887.458333331095</v>
      </c>
      <c r="D925" s="1">
        <v>21.44</v>
      </c>
      <c r="E925" s="193">
        <v>28.168510638297878</v>
      </c>
      <c r="F925" s="1" t="s">
        <v>162</v>
      </c>
      <c r="G925" s="193">
        <f>MAX(E925-'[1]1a'!$C$3,0)</f>
        <v>0</v>
      </c>
      <c r="H925" s="193" t="str">
        <f t="shared" si="43"/>
        <v/>
      </c>
      <c r="I925" s="193" t="str">
        <f t="shared" si="44"/>
        <v/>
      </c>
      <c r="J925" s="193"/>
    </row>
    <row r="926" spans="1:10" s="1" customFormat="1">
      <c r="A926" s="191">
        <v>45696</v>
      </c>
      <c r="B926" s="1" t="s">
        <v>182</v>
      </c>
      <c r="C926" s="192">
        <f t="shared" si="42"/>
        <v>47887.499999997759</v>
      </c>
      <c r="D926" s="1">
        <v>22.33</v>
      </c>
      <c r="E926" s="193">
        <v>29.337819148936173</v>
      </c>
      <c r="F926" s="1" t="s">
        <v>162</v>
      </c>
      <c r="G926" s="193">
        <f>MAX(E926-'[1]1a'!$C$3,0)</f>
        <v>0</v>
      </c>
      <c r="H926" s="193" t="str">
        <f t="shared" si="43"/>
        <v/>
      </c>
      <c r="I926" s="193" t="str">
        <f t="shared" si="44"/>
        <v/>
      </c>
      <c r="J926" s="193"/>
    </row>
    <row r="927" spans="1:10" s="1" customFormat="1">
      <c r="A927" s="191">
        <v>45696</v>
      </c>
      <c r="B927" s="1" t="s">
        <v>184</v>
      </c>
      <c r="C927" s="192">
        <f t="shared" si="42"/>
        <v>47887.541666664423</v>
      </c>
      <c r="D927" s="1">
        <v>23.1</v>
      </c>
      <c r="E927" s="193">
        <v>30.349468085106391</v>
      </c>
      <c r="F927" s="1" t="s">
        <v>162</v>
      </c>
      <c r="G927" s="193">
        <f>MAX(E927-'[1]1a'!$C$3,0)</f>
        <v>0</v>
      </c>
      <c r="H927" s="193" t="str">
        <f t="shared" si="43"/>
        <v/>
      </c>
      <c r="I927" s="193" t="str">
        <f t="shared" si="44"/>
        <v/>
      </c>
      <c r="J927" s="193"/>
    </row>
    <row r="928" spans="1:10" s="1" customFormat="1">
      <c r="A928" s="191">
        <v>45696</v>
      </c>
      <c r="B928" s="1" t="s">
        <v>185</v>
      </c>
      <c r="C928" s="192">
        <f t="shared" si="42"/>
        <v>47887.583333331087</v>
      </c>
      <c r="D928" s="1">
        <v>22.750000000000004</v>
      </c>
      <c r="E928" s="193">
        <v>29.889627659574476</v>
      </c>
      <c r="F928" s="1" t="s">
        <v>162</v>
      </c>
      <c r="G928" s="193">
        <f>MAX(E928-'[1]1a'!$C$3,0)</f>
        <v>0</v>
      </c>
      <c r="H928" s="193" t="str">
        <f t="shared" si="43"/>
        <v/>
      </c>
      <c r="I928" s="193" t="str">
        <f t="shared" si="44"/>
        <v/>
      </c>
      <c r="J928" s="193"/>
    </row>
    <row r="929" spans="1:10" s="1" customFormat="1">
      <c r="A929" s="191">
        <v>45696</v>
      </c>
      <c r="B929" s="1" t="s">
        <v>186</v>
      </c>
      <c r="C929" s="192">
        <f t="shared" si="42"/>
        <v>47887.624999997752</v>
      </c>
      <c r="D929" s="1">
        <v>22.69</v>
      </c>
      <c r="E929" s="193">
        <v>29.81079787234043</v>
      </c>
      <c r="F929" s="1" t="s">
        <v>162</v>
      </c>
      <c r="G929" s="193">
        <f>MAX(E929-'[1]1a'!$C$3,0)</f>
        <v>0</v>
      </c>
      <c r="H929" s="193" t="str">
        <f t="shared" si="43"/>
        <v/>
      </c>
      <c r="I929" s="193" t="str">
        <f t="shared" si="44"/>
        <v/>
      </c>
      <c r="J929" s="193"/>
    </row>
    <row r="930" spans="1:10" s="1" customFormat="1">
      <c r="A930" s="191">
        <v>45696</v>
      </c>
      <c r="B930" s="1" t="s">
        <v>187</v>
      </c>
      <c r="C930" s="192">
        <f t="shared" si="42"/>
        <v>47887.666666664416</v>
      </c>
      <c r="D930" s="1">
        <v>22.330000000000002</v>
      </c>
      <c r="E930" s="193">
        <v>29.337819148936177</v>
      </c>
      <c r="F930" s="1" t="s">
        <v>162</v>
      </c>
      <c r="G930" s="193">
        <f>MAX(E930-'[1]1a'!$C$3,0)</f>
        <v>0</v>
      </c>
      <c r="H930" s="193" t="str">
        <f t="shared" si="43"/>
        <v/>
      </c>
      <c r="I930" s="193" t="str">
        <f t="shared" si="44"/>
        <v/>
      </c>
      <c r="J930" s="193"/>
    </row>
    <row r="931" spans="1:10" s="1" customFormat="1">
      <c r="A931" s="191">
        <v>45696</v>
      </c>
      <c r="B931" s="1" t="s">
        <v>188</v>
      </c>
      <c r="C931" s="192">
        <f t="shared" si="42"/>
        <v>47887.70833333108</v>
      </c>
      <c r="D931" s="1">
        <v>23.060000000000002</v>
      </c>
      <c r="E931" s="193">
        <v>30.296914893617028</v>
      </c>
      <c r="F931" s="1" t="s">
        <v>162</v>
      </c>
      <c r="G931" s="193">
        <f>MAX(E931-'[1]1a'!$C$3,0)</f>
        <v>0</v>
      </c>
      <c r="H931" s="193" t="str">
        <f t="shared" si="43"/>
        <v/>
      </c>
      <c r="I931" s="193" t="str">
        <f t="shared" si="44"/>
        <v/>
      </c>
      <c r="J931" s="193"/>
    </row>
    <row r="932" spans="1:10" s="1" customFormat="1">
      <c r="A932" s="191">
        <v>45696</v>
      </c>
      <c r="B932" s="1" t="s">
        <v>189</v>
      </c>
      <c r="C932" s="192">
        <f t="shared" si="42"/>
        <v>47887.749999997744</v>
      </c>
      <c r="D932" s="1">
        <v>24.75</v>
      </c>
      <c r="E932" s="193">
        <v>32.517287234042556</v>
      </c>
      <c r="F932" s="1" t="s">
        <v>162</v>
      </c>
      <c r="G932" s="193">
        <f>MAX(E932-'[1]1a'!$C$3,0)</f>
        <v>0</v>
      </c>
      <c r="H932" s="193" t="str">
        <f t="shared" si="43"/>
        <v/>
      </c>
      <c r="I932" s="193" t="str">
        <f t="shared" si="44"/>
        <v/>
      </c>
      <c r="J932" s="193"/>
    </row>
    <row r="933" spans="1:10" s="1" customFormat="1">
      <c r="A933" s="191">
        <v>45696</v>
      </c>
      <c r="B933" s="1" t="s">
        <v>190</v>
      </c>
      <c r="C933" s="192">
        <f t="shared" si="42"/>
        <v>47887.791666664409</v>
      </c>
      <c r="D933" s="1">
        <v>24.89</v>
      </c>
      <c r="E933" s="193">
        <v>32.701223404255323</v>
      </c>
      <c r="F933" s="1" t="s">
        <v>162</v>
      </c>
      <c r="G933" s="193">
        <f>MAX(E933-'[1]1a'!$C$3,0)</f>
        <v>0</v>
      </c>
      <c r="H933" s="193" t="str">
        <f t="shared" si="43"/>
        <v/>
      </c>
      <c r="I933" s="193" t="str">
        <f t="shared" si="44"/>
        <v/>
      </c>
      <c r="J933" s="193"/>
    </row>
    <row r="934" spans="1:10" s="1" customFormat="1">
      <c r="A934" s="191">
        <v>45696</v>
      </c>
      <c r="B934" s="1" t="s">
        <v>191</v>
      </c>
      <c r="C934" s="192">
        <f t="shared" si="42"/>
        <v>47887.833333331073</v>
      </c>
      <c r="D934" s="1">
        <v>23.759999999999998</v>
      </c>
      <c r="E934" s="193">
        <v>31.216595744680852</v>
      </c>
      <c r="F934" s="1" t="s">
        <v>162</v>
      </c>
      <c r="G934" s="193">
        <f>MAX(E934-'[1]1a'!$C$3,0)</f>
        <v>0</v>
      </c>
      <c r="H934" s="193" t="str">
        <f t="shared" si="43"/>
        <v/>
      </c>
      <c r="I934" s="193" t="str">
        <f t="shared" si="44"/>
        <v/>
      </c>
      <c r="J934" s="193"/>
    </row>
    <row r="935" spans="1:10" s="1" customFormat="1">
      <c r="A935" s="191">
        <v>45696</v>
      </c>
      <c r="B935" s="1" t="s">
        <v>192</v>
      </c>
      <c r="C935" s="192">
        <f t="shared" si="42"/>
        <v>47887.874999997737</v>
      </c>
      <c r="D935" s="1">
        <v>23.189999999999998</v>
      </c>
      <c r="E935" s="193">
        <v>30.467712765957447</v>
      </c>
      <c r="F935" s="1" t="s">
        <v>162</v>
      </c>
      <c r="G935" s="193">
        <f>MAX(E935-'[1]1a'!$C$3,0)</f>
        <v>0</v>
      </c>
      <c r="H935" s="193" t="str">
        <f t="shared" si="43"/>
        <v/>
      </c>
      <c r="I935" s="193" t="str">
        <f t="shared" si="44"/>
        <v/>
      </c>
      <c r="J935" s="193"/>
    </row>
    <row r="936" spans="1:10" s="1" customFormat="1">
      <c r="A936" s="191">
        <v>45696</v>
      </c>
      <c r="B936" s="1" t="s">
        <v>193</v>
      </c>
      <c r="C936" s="192">
        <f t="shared" si="42"/>
        <v>47887.916666664401</v>
      </c>
      <c r="D936" s="1">
        <v>22.270000000000003</v>
      </c>
      <c r="E936" s="193">
        <v>29.258989361702135</v>
      </c>
      <c r="F936" s="1" t="s">
        <v>162</v>
      </c>
      <c r="G936" s="193">
        <f>MAX(E936-'[1]1a'!$C$3,0)</f>
        <v>0</v>
      </c>
      <c r="H936" s="193" t="str">
        <f t="shared" si="43"/>
        <v/>
      </c>
      <c r="I936" s="193" t="str">
        <f t="shared" si="44"/>
        <v/>
      </c>
      <c r="J936" s="193"/>
    </row>
    <row r="937" spans="1:10" s="1" customFormat="1">
      <c r="A937" s="191">
        <v>45696</v>
      </c>
      <c r="B937" s="1" t="s">
        <v>194</v>
      </c>
      <c r="C937" s="192">
        <f t="shared" si="42"/>
        <v>47887.958333331066</v>
      </c>
      <c r="D937" s="1">
        <v>21.080000000000002</v>
      </c>
      <c r="E937" s="193">
        <v>27.695531914893625</v>
      </c>
      <c r="F937" s="1" t="s">
        <v>162</v>
      </c>
      <c r="G937" s="193">
        <f>MAX(E937-'[1]1a'!$C$3,0)</f>
        <v>0</v>
      </c>
      <c r="H937" s="193" t="str">
        <f t="shared" si="43"/>
        <v/>
      </c>
      <c r="I937" s="193" t="str">
        <f t="shared" si="44"/>
        <v/>
      </c>
      <c r="J937" s="193"/>
    </row>
    <row r="938" spans="1:10" s="1" customFormat="1">
      <c r="A938" s="191">
        <v>45697</v>
      </c>
      <c r="B938" s="1" t="s">
        <v>161</v>
      </c>
      <c r="C938" s="192">
        <f t="shared" si="42"/>
        <v>47887.99999999773</v>
      </c>
      <c r="D938" s="1">
        <v>19.23</v>
      </c>
      <c r="E938" s="193">
        <v>25.264946808510643</v>
      </c>
      <c r="F938" s="1" t="s">
        <v>162</v>
      </c>
      <c r="G938" s="193">
        <f>MAX(E938-'[1]1a'!$C$3,0)</f>
        <v>0</v>
      </c>
      <c r="H938" s="193" t="str">
        <f t="shared" si="43"/>
        <v/>
      </c>
      <c r="I938" s="193" t="str">
        <f t="shared" si="44"/>
        <v/>
      </c>
      <c r="J938" s="193"/>
    </row>
    <row r="939" spans="1:10" s="1" customFormat="1">
      <c r="A939" s="191">
        <v>45697</v>
      </c>
      <c r="B939" s="1" t="s">
        <v>163</v>
      </c>
      <c r="C939" s="192">
        <f t="shared" si="42"/>
        <v>47888.041666664394</v>
      </c>
      <c r="D939" s="1">
        <v>18.11</v>
      </c>
      <c r="E939" s="193">
        <v>23.793457446808514</v>
      </c>
      <c r="F939" s="1" t="s">
        <v>162</v>
      </c>
      <c r="G939" s="193">
        <f>MAX(E939-'[1]1a'!$C$3,0)</f>
        <v>0</v>
      </c>
      <c r="H939" s="193" t="str">
        <f t="shared" si="43"/>
        <v/>
      </c>
      <c r="I939" s="193" t="str">
        <f t="shared" si="44"/>
        <v/>
      </c>
      <c r="J939" s="193"/>
    </row>
    <row r="940" spans="1:10" s="1" customFormat="1">
      <c r="A940" s="191">
        <v>45697</v>
      </c>
      <c r="B940" s="1" t="s">
        <v>165</v>
      </c>
      <c r="C940" s="192">
        <f t="shared" si="42"/>
        <v>47888.083333331058</v>
      </c>
      <c r="D940" s="1">
        <v>17.09</v>
      </c>
      <c r="E940" s="193">
        <v>22.453351063829789</v>
      </c>
      <c r="F940" s="1" t="s">
        <v>162</v>
      </c>
      <c r="G940" s="193">
        <f>MAX(E940-'[1]1a'!$C$3,0)</f>
        <v>0</v>
      </c>
      <c r="H940" s="193" t="str">
        <f t="shared" si="43"/>
        <v/>
      </c>
      <c r="I940" s="193" t="str">
        <f t="shared" si="44"/>
        <v/>
      </c>
      <c r="J940" s="193"/>
    </row>
    <row r="941" spans="1:10" s="1" customFormat="1">
      <c r="A941" s="191">
        <v>45697</v>
      </c>
      <c r="B941" s="1" t="s">
        <v>167</v>
      </c>
      <c r="C941" s="192">
        <f t="shared" si="42"/>
        <v>47888.124999997723</v>
      </c>
      <c r="D941" s="1">
        <v>16.239999999999998</v>
      </c>
      <c r="E941" s="193">
        <v>21.336595744680853</v>
      </c>
      <c r="F941" s="1" t="s">
        <v>162</v>
      </c>
      <c r="G941" s="193">
        <f>MAX(E941-'[1]1a'!$C$3,0)</f>
        <v>0</v>
      </c>
      <c r="H941" s="193" t="str">
        <f t="shared" si="43"/>
        <v/>
      </c>
      <c r="I941" s="193" t="str">
        <f t="shared" si="44"/>
        <v/>
      </c>
      <c r="J941" s="193"/>
    </row>
    <row r="942" spans="1:10" s="1" customFormat="1">
      <c r="A942" s="191">
        <v>45697</v>
      </c>
      <c r="B942" s="1" t="s">
        <v>169</v>
      </c>
      <c r="C942" s="192">
        <f t="shared" si="42"/>
        <v>47888.166666664387</v>
      </c>
      <c r="D942" s="1">
        <v>15.73</v>
      </c>
      <c r="E942" s="193">
        <v>20.666542553191494</v>
      </c>
      <c r="F942" s="1" t="s">
        <v>162</v>
      </c>
      <c r="G942" s="193">
        <f>MAX(E942-'[1]1a'!$C$3,0)</f>
        <v>0</v>
      </c>
      <c r="H942" s="193" t="str">
        <f t="shared" si="43"/>
        <v/>
      </c>
      <c r="I942" s="193" t="str">
        <f t="shared" si="44"/>
        <v/>
      </c>
      <c r="J942" s="193"/>
    </row>
    <row r="943" spans="1:10" s="1" customFormat="1">
      <c r="A943" s="191">
        <v>45697</v>
      </c>
      <c r="B943" s="1" t="s">
        <v>171</v>
      </c>
      <c r="C943" s="192">
        <f t="shared" si="42"/>
        <v>47888.208333331051</v>
      </c>
      <c r="D943" s="1">
        <v>15.780000000000001</v>
      </c>
      <c r="E943" s="193">
        <v>20.732234042553195</v>
      </c>
      <c r="F943" s="1" t="s">
        <v>162</v>
      </c>
      <c r="G943" s="193">
        <f>MAX(E943-'[1]1a'!$C$3,0)</f>
        <v>0</v>
      </c>
      <c r="H943" s="193" t="str">
        <f t="shared" si="43"/>
        <v/>
      </c>
      <c r="I943" s="193" t="str">
        <f t="shared" si="44"/>
        <v/>
      </c>
      <c r="J943" s="193"/>
    </row>
    <row r="944" spans="1:10" s="1" customFormat="1">
      <c r="A944" s="191">
        <v>45697</v>
      </c>
      <c r="B944" s="1" t="s">
        <v>173</v>
      </c>
      <c r="C944" s="192">
        <f t="shared" si="42"/>
        <v>47888.249999997715</v>
      </c>
      <c r="D944" s="1">
        <v>15.8</v>
      </c>
      <c r="E944" s="193">
        <v>20.758510638297878</v>
      </c>
      <c r="F944" s="1" t="s">
        <v>162</v>
      </c>
      <c r="G944" s="193">
        <f>MAX(E944-'[1]1a'!$C$3,0)</f>
        <v>0</v>
      </c>
      <c r="H944" s="193" t="str">
        <f t="shared" si="43"/>
        <v/>
      </c>
      <c r="I944" s="193" t="str">
        <f t="shared" si="44"/>
        <v/>
      </c>
      <c r="J944" s="193"/>
    </row>
    <row r="945" spans="1:10" s="1" customFormat="1">
      <c r="A945" s="191">
        <v>45697</v>
      </c>
      <c r="B945" s="1" t="s">
        <v>175</v>
      </c>
      <c r="C945" s="192">
        <f t="shared" si="42"/>
        <v>47888.29166666438</v>
      </c>
      <c r="D945" s="1">
        <v>16.28</v>
      </c>
      <c r="E945" s="193">
        <v>21.389148936170219</v>
      </c>
      <c r="F945" s="1" t="s">
        <v>162</v>
      </c>
      <c r="G945" s="193">
        <f>MAX(E945-'[1]1a'!$C$3,0)</f>
        <v>0</v>
      </c>
      <c r="H945" s="193" t="str">
        <f t="shared" si="43"/>
        <v/>
      </c>
      <c r="I945" s="193" t="str">
        <f t="shared" si="44"/>
        <v/>
      </c>
      <c r="J945" s="193"/>
    </row>
    <row r="946" spans="1:10" s="1" customFormat="1">
      <c r="A946" s="191">
        <v>45697</v>
      </c>
      <c r="B946" s="1" t="s">
        <v>177</v>
      </c>
      <c r="C946" s="192">
        <f t="shared" si="42"/>
        <v>47888.333333331044</v>
      </c>
      <c r="D946" s="1">
        <v>17.55</v>
      </c>
      <c r="E946" s="193">
        <v>23.057712765957451</v>
      </c>
      <c r="F946" s="1" t="s">
        <v>162</v>
      </c>
      <c r="G946" s="193">
        <f>MAX(E946-'[1]1a'!$C$3,0)</f>
        <v>0</v>
      </c>
      <c r="H946" s="193" t="str">
        <f t="shared" si="43"/>
        <v/>
      </c>
      <c r="I946" s="193" t="str">
        <f t="shared" si="44"/>
        <v/>
      </c>
      <c r="J946" s="193"/>
    </row>
    <row r="947" spans="1:10" s="1" customFormat="1">
      <c r="A947" s="191">
        <v>45697</v>
      </c>
      <c r="B947" s="1" t="s">
        <v>179</v>
      </c>
      <c r="C947" s="192">
        <f t="shared" si="42"/>
        <v>47888.374999997708</v>
      </c>
      <c r="D947" s="1">
        <v>19.03</v>
      </c>
      <c r="E947" s="193">
        <v>25.002180851063834</v>
      </c>
      <c r="F947" s="1" t="s">
        <v>162</v>
      </c>
      <c r="G947" s="193">
        <f>MAX(E947-'[1]1a'!$C$3,0)</f>
        <v>0</v>
      </c>
      <c r="H947" s="193" t="str">
        <f t="shared" si="43"/>
        <v/>
      </c>
      <c r="I947" s="193" t="str">
        <f t="shared" si="44"/>
        <v/>
      </c>
      <c r="J947" s="193"/>
    </row>
    <row r="948" spans="1:10" s="1" customFormat="1">
      <c r="A948" s="191">
        <v>45697</v>
      </c>
      <c r="B948" s="1" t="s">
        <v>180</v>
      </c>
      <c r="C948" s="192">
        <f t="shared" si="42"/>
        <v>47888.416666664372</v>
      </c>
      <c r="D948" s="1">
        <v>20.240000000000002</v>
      </c>
      <c r="E948" s="193">
        <v>26.591914893617027</v>
      </c>
      <c r="F948" s="1" t="s">
        <v>162</v>
      </c>
      <c r="G948" s="193">
        <f>MAX(E948-'[1]1a'!$C$3,0)</f>
        <v>0</v>
      </c>
      <c r="H948" s="193" t="str">
        <f t="shared" si="43"/>
        <v/>
      </c>
      <c r="I948" s="193" t="str">
        <f t="shared" si="44"/>
        <v/>
      </c>
      <c r="J948" s="193"/>
    </row>
    <row r="949" spans="1:10" s="1" customFormat="1">
      <c r="A949" s="191">
        <v>45697</v>
      </c>
      <c r="B949" s="1" t="s">
        <v>181</v>
      </c>
      <c r="C949" s="192">
        <f t="shared" si="42"/>
        <v>47888.458333331037</v>
      </c>
      <c r="D949" s="1">
        <v>21.009999999999998</v>
      </c>
      <c r="E949" s="193">
        <v>27.603563829787237</v>
      </c>
      <c r="F949" s="1" t="s">
        <v>162</v>
      </c>
      <c r="G949" s="193">
        <f>MAX(E949-'[1]1a'!$C$3,0)</f>
        <v>0</v>
      </c>
      <c r="H949" s="193" t="str">
        <f t="shared" si="43"/>
        <v/>
      </c>
      <c r="I949" s="193" t="str">
        <f t="shared" si="44"/>
        <v/>
      </c>
      <c r="J949" s="193"/>
    </row>
    <row r="950" spans="1:10" s="1" customFormat="1">
      <c r="A950" s="191">
        <v>45697</v>
      </c>
      <c r="B950" s="1" t="s">
        <v>182</v>
      </c>
      <c r="C950" s="192">
        <f t="shared" si="42"/>
        <v>47888.499999997701</v>
      </c>
      <c r="D950" s="1">
        <v>21.82</v>
      </c>
      <c r="E950" s="193">
        <v>28.667765957446814</v>
      </c>
      <c r="F950" s="1" t="s">
        <v>162</v>
      </c>
      <c r="G950" s="193">
        <f>MAX(E950-'[1]1a'!$C$3,0)</f>
        <v>0</v>
      </c>
      <c r="H950" s="193" t="str">
        <f t="shared" si="43"/>
        <v/>
      </c>
      <c r="I950" s="193" t="str">
        <f t="shared" si="44"/>
        <v/>
      </c>
      <c r="J950" s="193"/>
    </row>
    <row r="951" spans="1:10" s="1" customFormat="1">
      <c r="A951" s="191">
        <v>45697</v>
      </c>
      <c r="B951" s="1" t="s">
        <v>184</v>
      </c>
      <c r="C951" s="192">
        <f t="shared" si="42"/>
        <v>47888.541666664365</v>
      </c>
      <c r="D951" s="1">
        <v>22.66</v>
      </c>
      <c r="E951" s="193">
        <v>29.771382978723409</v>
      </c>
      <c r="F951" s="1" t="s">
        <v>162</v>
      </c>
      <c r="G951" s="193">
        <f>MAX(E951-'[1]1a'!$C$3,0)</f>
        <v>0</v>
      </c>
      <c r="H951" s="193" t="str">
        <f t="shared" si="43"/>
        <v/>
      </c>
      <c r="I951" s="193" t="str">
        <f t="shared" si="44"/>
        <v/>
      </c>
      <c r="J951" s="193"/>
    </row>
    <row r="952" spans="1:10" s="1" customFormat="1">
      <c r="A952" s="191">
        <v>45697</v>
      </c>
      <c r="B952" s="1" t="s">
        <v>185</v>
      </c>
      <c r="C952" s="192">
        <f t="shared" si="42"/>
        <v>47888.583333331029</v>
      </c>
      <c r="D952" s="1">
        <v>22.160000000000004</v>
      </c>
      <c r="E952" s="193">
        <v>29.114468085106392</v>
      </c>
      <c r="F952" s="1" t="s">
        <v>162</v>
      </c>
      <c r="G952" s="193">
        <f>MAX(E952-'[1]1a'!$C$3,0)</f>
        <v>0</v>
      </c>
      <c r="H952" s="193" t="str">
        <f t="shared" si="43"/>
        <v/>
      </c>
      <c r="I952" s="193" t="str">
        <f t="shared" si="44"/>
        <v/>
      </c>
      <c r="J952" s="193"/>
    </row>
    <row r="953" spans="1:10" s="1" customFormat="1">
      <c r="A953" s="191">
        <v>45697</v>
      </c>
      <c r="B953" s="1" t="s">
        <v>186</v>
      </c>
      <c r="C953" s="192">
        <f t="shared" si="42"/>
        <v>47888.624999997694</v>
      </c>
      <c r="D953" s="1">
        <v>22.090000000000003</v>
      </c>
      <c r="E953" s="193">
        <v>29.022500000000008</v>
      </c>
      <c r="F953" s="1" t="s">
        <v>162</v>
      </c>
      <c r="G953" s="193">
        <f>MAX(E953-'[1]1a'!$C$3,0)</f>
        <v>0</v>
      </c>
      <c r="H953" s="193" t="str">
        <f t="shared" si="43"/>
        <v/>
      </c>
      <c r="I953" s="193" t="str">
        <f t="shared" si="44"/>
        <v/>
      </c>
      <c r="J953" s="193"/>
    </row>
    <row r="954" spans="1:10" s="1" customFormat="1">
      <c r="A954" s="191">
        <v>45697</v>
      </c>
      <c r="B954" s="1" t="s">
        <v>187</v>
      </c>
      <c r="C954" s="192">
        <f t="shared" si="42"/>
        <v>47888.666666664358</v>
      </c>
      <c r="D954" s="1">
        <v>22.24</v>
      </c>
      <c r="E954" s="193">
        <v>29.21957446808511</v>
      </c>
      <c r="F954" s="1" t="s">
        <v>162</v>
      </c>
      <c r="G954" s="193">
        <f>MAX(E954-'[1]1a'!$C$3,0)</f>
        <v>0</v>
      </c>
      <c r="H954" s="193" t="str">
        <f t="shared" si="43"/>
        <v/>
      </c>
      <c r="I954" s="193" t="str">
        <f t="shared" si="44"/>
        <v/>
      </c>
      <c r="J954" s="193"/>
    </row>
    <row r="955" spans="1:10" s="1" customFormat="1">
      <c r="A955" s="191">
        <v>45697</v>
      </c>
      <c r="B955" s="1" t="s">
        <v>188</v>
      </c>
      <c r="C955" s="192">
        <f t="shared" si="42"/>
        <v>47888.708333331022</v>
      </c>
      <c r="D955" s="1">
        <v>24.03</v>
      </c>
      <c r="E955" s="193">
        <v>31.571329787234049</v>
      </c>
      <c r="F955" s="1" t="s">
        <v>162</v>
      </c>
      <c r="G955" s="193">
        <f>MAX(E955-'[1]1a'!$C$3,0)</f>
        <v>0</v>
      </c>
      <c r="H955" s="193" t="str">
        <f t="shared" si="43"/>
        <v/>
      </c>
      <c r="I955" s="193" t="str">
        <f t="shared" si="44"/>
        <v/>
      </c>
      <c r="J955" s="193"/>
    </row>
    <row r="956" spans="1:10" s="1" customFormat="1">
      <c r="A956" s="191">
        <v>45697</v>
      </c>
      <c r="B956" s="1" t="s">
        <v>189</v>
      </c>
      <c r="C956" s="192">
        <f t="shared" si="42"/>
        <v>47888.749999997686</v>
      </c>
      <c r="D956" s="1">
        <v>25.83</v>
      </c>
      <c r="E956" s="193">
        <v>33.936223404255323</v>
      </c>
      <c r="F956" s="1" t="s">
        <v>162</v>
      </c>
      <c r="G956" s="193">
        <f>MAX(E956-'[1]1a'!$C$3,0)</f>
        <v>0</v>
      </c>
      <c r="H956" s="193" t="str">
        <f t="shared" si="43"/>
        <v/>
      </c>
      <c r="I956" s="193" t="str">
        <f t="shared" si="44"/>
        <v/>
      </c>
      <c r="J956" s="193"/>
    </row>
    <row r="957" spans="1:10" s="1" customFormat="1">
      <c r="A957" s="191">
        <v>45697</v>
      </c>
      <c r="B957" s="1" t="s">
        <v>190</v>
      </c>
      <c r="C957" s="192">
        <f t="shared" si="42"/>
        <v>47888.79166666435</v>
      </c>
      <c r="D957" s="1">
        <v>26.04</v>
      </c>
      <c r="E957" s="193">
        <v>34.21212765957447</v>
      </c>
      <c r="F957" s="1" t="s">
        <v>162</v>
      </c>
      <c r="G957" s="193">
        <f>MAX(E957-'[1]1a'!$C$3,0)</f>
        <v>0</v>
      </c>
      <c r="H957" s="193" t="str">
        <f t="shared" si="43"/>
        <v/>
      </c>
      <c r="I957" s="193" t="str">
        <f t="shared" si="44"/>
        <v/>
      </c>
      <c r="J957" s="193"/>
    </row>
    <row r="958" spans="1:10" s="1" customFormat="1">
      <c r="A958" s="191">
        <v>45697</v>
      </c>
      <c r="B958" s="1" t="s">
        <v>191</v>
      </c>
      <c r="C958" s="192">
        <f t="shared" si="42"/>
        <v>47888.833333331015</v>
      </c>
      <c r="D958" s="1">
        <v>24.7</v>
      </c>
      <c r="E958" s="193">
        <v>32.451595744680859</v>
      </c>
      <c r="F958" s="1" t="s">
        <v>162</v>
      </c>
      <c r="G958" s="193">
        <f>MAX(E958-'[1]1a'!$C$3,0)</f>
        <v>0</v>
      </c>
      <c r="H958" s="193" t="str">
        <f t="shared" si="43"/>
        <v/>
      </c>
      <c r="I958" s="193" t="str">
        <f t="shared" si="44"/>
        <v/>
      </c>
      <c r="J958" s="193"/>
    </row>
    <row r="959" spans="1:10" s="1" customFormat="1">
      <c r="A959" s="191">
        <v>45697</v>
      </c>
      <c r="B959" s="1" t="s">
        <v>192</v>
      </c>
      <c r="C959" s="192">
        <f t="shared" si="42"/>
        <v>47888.874999997679</v>
      </c>
      <c r="D959" s="1">
        <v>23.779999999999998</v>
      </c>
      <c r="E959" s="193">
        <v>31.242872340425535</v>
      </c>
      <c r="F959" s="1" t="s">
        <v>162</v>
      </c>
      <c r="G959" s="193">
        <f>MAX(E959-'[1]1a'!$C$3,0)</f>
        <v>0</v>
      </c>
      <c r="H959" s="193" t="str">
        <f t="shared" si="43"/>
        <v/>
      </c>
      <c r="I959" s="193" t="str">
        <f t="shared" si="44"/>
        <v/>
      </c>
      <c r="J959" s="193"/>
    </row>
    <row r="960" spans="1:10" s="1" customFormat="1">
      <c r="A960" s="191">
        <v>45697</v>
      </c>
      <c r="B960" s="1" t="s">
        <v>193</v>
      </c>
      <c r="C960" s="192">
        <f t="shared" si="42"/>
        <v>47888.916666664343</v>
      </c>
      <c r="D960" s="1">
        <v>22.259999999999998</v>
      </c>
      <c r="E960" s="193">
        <v>29.245851063829789</v>
      </c>
      <c r="F960" s="1" t="s">
        <v>162</v>
      </c>
      <c r="G960" s="193">
        <f>MAX(E960-'[1]1a'!$C$3,0)</f>
        <v>0</v>
      </c>
      <c r="H960" s="193" t="str">
        <f t="shared" si="43"/>
        <v/>
      </c>
      <c r="I960" s="193" t="str">
        <f t="shared" si="44"/>
        <v/>
      </c>
      <c r="J960" s="193"/>
    </row>
    <row r="961" spans="1:10" s="1" customFormat="1">
      <c r="A961" s="191">
        <v>45697</v>
      </c>
      <c r="B961" s="1" t="s">
        <v>194</v>
      </c>
      <c r="C961" s="192">
        <f t="shared" si="42"/>
        <v>47888.958333331007</v>
      </c>
      <c r="D961" s="1">
        <v>20.549999999999997</v>
      </c>
      <c r="E961" s="193">
        <v>26.999202127659576</v>
      </c>
      <c r="F961" s="1" t="s">
        <v>162</v>
      </c>
      <c r="G961" s="193">
        <f>MAX(E961-'[1]1a'!$C$3,0)</f>
        <v>0</v>
      </c>
      <c r="H961" s="193" t="str">
        <f t="shared" si="43"/>
        <v/>
      </c>
      <c r="I961" s="193" t="str">
        <f t="shared" si="44"/>
        <v/>
      </c>
      <c r="J961" s="193"/>
    </row>
    <row r="962" spans="1:10" s="1" customFormat="1">
      <c r="A962" s="191">
        <v>45698</v>
      </c>
      <c r="B962" s="1" t="s">
        <v>161</v>
      </c>
      <c r="C962" s="192">
        <f t="shared" si="42"/>
        <v>47888.999999997672</v>
      </c>
      <c r="D962" s="1">
        <v>19.47</v>
      </c>
      <c r="E962" s="193">
        <v>25.580265957446812</v>
      </c>
      <c r="F962" s="1" t="s">
        <v>162</v>
      </c>
      <c r="G962" s="193">
        <f>MAX(E962-'[1]1a'!$C$3,0)</f>
        <v>0</v>
      </c>
      <c r="H962" s="193" t="str">
        <f t="shared" si="43"/>
        <v/>
      </c>
      <c r="I962" s="193" t="str">
        <f t="shared" si="44"/>
        <v/>
      </c>
      <c r="J962" s="193"/>
    </row>
    <row r="963" spans="1:10" s="1" customFormat="1">
      <c r="A963" s="191">
        <v>45698</v>
      </c>
      <c r="B963" s="1" t="s">
        <v>163</v>
      </c>
      <c r="C963" s="192">
        <f t="shared" si="42"/>
        <v>47889.041666664336</v>
      </c>
      <c r="D963" s="1">
        <v>17.37</v>
      </c>
      <c r="E963" s="193">
        <v>22.821223404255324</v>
      </c>
      <c r="F963" s="1" t="s">
        <v>162</v>
      </c>
      <c r="G963" s="193">
        <f>MAX(E963-'[1]1a'!$C$3,0)</f>
        <v>0</v>
      </c>
      <c r="H963" s="193" t="str">
        <f t="shared" si="43"/>
        <v/>
      </c>
      <c r="I963" s="193" t="str">
        <f t="shared" si="44"/>
        <v/>
      </c>
      <c r="J963" s="193"/>
    </row>
    <row r="964" spans="1:10" s="1" customFormat="1">
      <c r="A964" s="191">
        <v>45698</v>
      </c>
      <c r="B964" s="1" t="s">
        <v>165</v>
      </c>
      <c r="C964" s="192">
        <f t="shared" ref="C964:C1027" si="45">C963 + TIME(1,0,0)</f>
        <v>47889.083333331</v>
      </c>
      <c r="D964" s="1">
        <v>16.29</v>
      </c>
      <c r="E964" s="193">
        <v>21.402287234042554</v>
      </c>
      <c r="F964" s="1" t="s">
        <v>162</v>
      </c>
      <c r="G964" s="193">
        <f>MAX(E964-'[1]1a'!$C$3,0)</f>
        <v>0</v>
      </c>
      <c r="H964" s="193" t="str">
        <f t="shared" ref="H964:H1027" si="46">IF(F964="Y",IF(F963="Y",H963+1,1),"")</f>
        <v/>
      </c>
      <c r="I964" s="193" t="str">
        <f t="shared" ref="I964:I1027" si="47">IF(AND(F964="Y",F965&lt;&gt;"Y"),H964,"")</f>
        <v/>
      </c>
      <c r="J964" s="193"/>
    </row>
    <row r="965" spans="1:10" s="1" customFormat="1">
      <c r="A965" s="191">
        <v>45698</v>
      </c>
      <c r="B965" s="1" t="s">
        <v>167</v>
      </c>
      <c r="C965" s="192">
        <f t="shared" si="45"/>
        <v>47889.124999997664</v>
      </c>
      <c r="D965" s="1">
        <v>15.92</v>
      </c>
      <c r="E965" s="193">
        <v>20.916170212765962</v>
      </c>
      <c r="F965" s="1" t="s">
        <v>162</v>
      </c>
      <c r="G965" s="193">
        <f>MAX(E965-'[1]1a'!$C$3,0)</f>
        <v>0</v>
      </c>
      <c r="H965" s="193" t="str">
        <f t="shared" si="46"/>
        <v/>
      </c>
      <c r="I965" s="193" t="str">
        <f t="shared" si="47"/>
        <v/>
      </c>
      <c r="J965" s="193"/>
    </row>
    <row r="966" spans="1:10" s="1" customFormat="1">
      <c r="A966" s="191">
        <v>45698</v>
      </c>
      <c r="B966" s="1" t="s">
        <v>169</v>
      </c>
      <c r="C966" s="192">
        <f t="shared" si="45"/>
        <v>47889.166666664329</v>
      </c>
      <c r="D966" s="1">
        <v>15.7</v>
      </c>
      <c r="E966" s="193">
        <v>20.627127659574469</v>
      </c>
      <c r="F966" s="1" t="s">
        <v>162</v>
      </c>
      <c r="G966" s="193">
        <f>MAX(E966-'[1]1a'!$C$3,0)</f>
        <v>0</v>
      </c>
      <c r="H966" s="193" t="str">
        <f t="shared" si="46"/>
        <v/>
      </c>
      <c r="I966" s="193" t="str">
        <f t="shared" si="47"/>
        <v/>
      </c>
      <c r="J966" s="193"/>
    </row>
    <row r="967" spans="1:10" s="1" customFormat="1">
      <c r="A967" s="191">
        <v>45698</v>
      </c>
      <c r="B967" s="1" t="s">
        <v>171</v>
      </c>
      <c r="C967" s="192">
        <f t="shared" si="45"/>
        <v>47889.208333330993</v>
      </c>
      <c r="D967" s="1">
        <v>15.830000000000002</v>
      </c>
      <c r="E967" s="193">
        <v>20.797925531914899</v>
      </c>
      <c r="F967" s="1" t="s">
        <v>162</v>
      </c>
      <c r="G967" s="193">
        <f>MAX(E967-'[1]1a'!$C$3,0)</f>
        <v>0</v>
      </c>
      <c r="H967" s="193" t="str">
        <f t="shared" si="46"/>
        <v/>
      </c>
      <c r="I967" s="193" t="str">
        <f t="shared" si="47"/>
        <v/>
      </c>
      <c r="J967" s="193"/>
    </row>
    <row r="968" spans="1:10" s="1" customFormat="1">
      <c r="A968" s="191">
        <v>45698</v>
      </c>
      <c r="B968" s="1" t="s">
        <v>173</v>
      </c>
      <c r="C968" s="192">
        <f t="shared" si="45"/>
        <v>47889.249999997657</v>
      </c>
      <c r="D968" s="1">
        <v>16.900000000000002</v>
      </c>
      <c r="E968" s="193">
        <v>22.203723404255324</v>
      </c>
      <c r="F968" s="1" t="s">
        <v>162</v>
      </c>
      <c r="G968" s="193">
        <f>MAX(E968-'[1]1a'!$C$3,0)</f>
        <v>0</v>
      </c>
      <c r="H968" s="193" t="str">
        <f t="shared" si="46"/>
        <v/>
      </c>
      <c r="I968" s="193" t="str">
        <f t="shared" si="47"/>
        <v/>
      </c>
      <c r="J968" s="193"/>
    </row>
    <row r="969" spans="1:10" s="1" customFormat="1">
      <c r="A969" s="191">
        <v>45698</v>
      </c>
      <c r="B969" s="1" t="s">
        <v>175</v>
      </c>
      <c r="C969" s="192">
        <f t="shared" si="45"/>
        <v>47889.291666664321</v>
      </c>
      <c r="D969" s="1">
        <v>18.940000000000001</v>
      </c>
      <c r="E969" s="193">
        <v>24.88393617021277</v>
      </c>
      <c r="F969" s="1" t="s">
        <v>162</v>
      </c>
      <c r="G969" s="193">
        <f>MAX(E969-'[1]1a'!$C$3,0)</f>
        <v>0</v>
      </c>
      <c r="H969" s="193" t="str">
        <f t="shared" si="46"/>
        <v/>
      </c>
      <c r="I969" s="193" t="str">
        <f t="shared" si="47"/>
        <v/>
      </c>
      <c r="J969" s="193"/>
    </row>
    <row r="970" spans="1:10" s="1" customFormat="1">
      <c r="A970" s="191">
        <v>45698</v>
      </c>
      <c r="B970" s="1" t="s">
        <v>177</v>
      </c>
      <c r="C970" s="192">
        <f t="shared" si="45"/>
        <v>47889.333333330986</v>
      </c>
      <c r="D970" s="1">
        <v>20.96</v>
      </c>
      <c r="E970" s="193">
        <v>27.537872340425537</v>
      </c>
      <c r="F970" s="1" t="s">
        <v>162</v>
      </c>
      <c r="G970" s="193">
        <f>MAX(E970-'[1]1a'!$C$3,0)</f>
        <v>0</v>
      </c>
      <c r="H970" s="193" t="str">
        <f t="shared" si="46"/>
        <v/>
      </c>
      <c r="I970" s="193" t="str">
        <f t="shared" si="47"/>
        <v/>
      </c>
      <c r="J970" s="193"/>
    </row>
    <row r="971" spans="1:10" s="1" customFormat="1">
      <c r="A971" s="191">
        <v>45698</v>
      </c>
      <c r="B971" s="1" t="s">
        <v>179</v>
      </c>
      <c r="C971" s="192">
        <f t="shared" si="45"/>
        <v>47889.37499999765</v>
      </c>
      <c r="D971" s="1">
        <v>21.699999999999996</v>
      </c>
      <c r="E971" s="193">
        <v>28.510106382978723</v>
      </c>
      <c r="F971" s="1" t="s">
        <v>162</v>
      </c>
      <c r="G971" s="193">
        <f>MAX(E971-'[1]1a'!$C$3,0)</f>
        <v>0</v>
      </c>
      <c r="H971" s="193" t="str">
        <f t="shared" si="46"/>
        <v/>
      </c>
      <c r="I971" s="193" t="str">
        <f t="shared" si="47"/>
        <v/>
      </c>
      <c r="J971" s="193"/>
    </row>
    <row r="972" spans="1:10" s="1" customFormat="1">
      <c r="A972" s="191">
        <v>45698</v>
      </c>
      <c r="B972" s="1" t="s">
        <v>180</v>
      </c>
      <c r="C972" s="192">
        <f t="shared" si="45"/>
        <v>47889.416666664314</v>
      </c>
      <c r="D972" s="1">
        <v>22.060000000000002</v>
      </c>
      <c r="E972" s="193">
        <v>28.983085106382987</v>
      </c>
      <c r="F972" s="1" t="s">
        <v>162</v>
      </c>
      <c r="G972" s="193">
        <f>MAX(E972-'[1]1a'!$C$3,0)</f>
        <v>0</v>
      </c>
      <c r="H972" s="193" t="str">
        <f t="shared" si="46"/>
        <v/>
      </c>
      <c r="I972" s="193" t="str">
        <f t="shared" si="47"/>
        <v/>
      </c>
      <c r="J972" s="193"/>
    </row>
    <row r="973" spans="1:10" s="1" customFormat="1">
      <c r="A973" s="191">
        <v>45698</v>
      </c>
      <c r="B973" s="1" t="s">
        <v>181</v>
      </c>
      <c r="C973" s="192">
        <f t="shared" si="45"/>
        <v>47889.458333330978</v>
      </c>
      <c r="D973" s="1">
        <v>22.44</v>
      </c>
      <c r="E973" s="193">
        <v>29.48234042553192</v>
      </c>
      <c r="F973" s="1" t="s">
        <v>162</v>
      </c>
      <c r="G973" s="193">
        <f>MAX(E973-'[1]1a'!$C$3,0)</f>
        <v>0</v>
      </c>
      <c r="H973" s="193" t="str">
        <f t="shared" si="46"/>
        <v/>
      </c>
      <c r="I973" s="193" t="str">
        <f t="shared" si="47"/>
        <v/>
      </c>
      <c r="J973" s="193"/>
    </row>
    <row r="974" spans="1:10" s="1" customFormat="1">
      <c r="A974" s="191">
        <v>45698</v>
      </c>
      <c r="B974" s="1" t="s">
        <v>182</v>
      </c>
      <c r="C974" s="192">
        <f t="shared" si="45"/>
        <v>47889.499999997643</v>
      </c>
      <c r="D974" s="1">
        <v>22.43</v>
      </c>
      <c r="E974" s="193">
        <v>29.469202127659578</v>
      </c>
      <c r="F974" s="1" t="s">
        <v>162</v>
      </c>
      <c r="G974" s="193">
        <f>MAX(E974-'[1]1a'!$C$3,0)</f>
        <v>0</v>
      </c>
      <c r="H974" s="193" t="str">
        <f t="shared" si="46"/>
        <v/>
      </c>
      <c r="I974" s="193" t="str">
        <f t="shared" si="47"/>
        <v/>
      </c>
      <c r="J974" s="193"/>
    </row>
    <row r="975" spans="1:10" s="1" customFormat="1">
      <c r="A975" s="191">
        <v>45698</v>
      </c>
      <c r="B975" s="1" t="s">
        <v>184</v>
      </c>
      <c r="C975" s="192">
        <f t="shared" si="45"/>
        <v>47889.541666664307</v>
      </c>
      <c r="D975" s="1">
        <v>22.78</v>
      </c>
      <c r="E975" s="193">
        <v>29.929042553191497</v>
      </c>
      <c r="F975" s="1" t="s">
        <v>162</v>
      </c>
      <c r="G975" s="193">
        <f>MAX(E975-'[1]1a'!$C$3,0)</f>
        <v>0</v>
      </c>
      <c r="H975" s="193" t="str">
        <f t="shared" si="46"/>
        <v/>
      </c>
      <c r="I975" s="193" t="str">
        <f t="shared" si="47"/>
        <v/>
      </c>
      <c r="J975" s="193"/>
    </row>
    <row r="976" spans="1:10" s="1" customFormat="1">
      <c r="A976" s="191">
        <v>45698</v>
      </c>
      <c r="B976" s="1" t="s">
        <v>185</v>
      </c>
      <c r="C976" s="192">
        <f t="shared" si="45"/>
        <v>47889.583333330971</v>
      </c>
      <c r="D976" s="1">
        <v>22.410000000000004</v>
      </c>
      <c r="E976" s="193">
        <v>29.442925531914902</v>
      </c>
      <c r="F976" s="1" t="s">
        <v>162</v>
      </c>
      <c r="G976" s="193">
        <f>MAX(E976-'[1]1a'!$C$3,0)</f>
        <v>0</v>
      </c>
      <c r="H976" s="193" t="str">
        <f t="shared" si="46"/>
        <v/>
      </c>
      <c r="I976" s="193" t="str">
        <f t="shared" si="47"/>
        <v/>
      </c>
      <c r="J976" s="193"/>
    </row>
    <row r="977" spans="1:10" s="1" customFormat="1">
      <c r="A977" s="191">
        <v>45698</v>
      </c>
      <c r="B977" s="1" t="s">
        <v>186</v>
      </c>
      <c r="C977" s="192">
        <f t="shared" si="45"/>
        <v>47889.624999997635</v>
      </c>
      <c r="D977" s="1">
        <v>22.32</v>
      </c>
      <c r="E977" s="193">
        <v>29.324680851063835</v>
      </c>
      <c r="F977" s="1" t="s">
        <v>162</v>
      </c>
      <c r="G977" s="193">
        <f>MAX(E977-'[1]1a'!$C$3,0)</f>
        <v>0</v>
      </c>
      <c r="H977" s="193" t="str">
        <f t="shared" si="46"/>
        <v/>
      </c>
      <c r="I977" s="193" t="str">
        <f t="shared" si="47"/>
        <v/>
      </c>
      <c r="J977" s="193"/>
    </row>
    <row r="978" spans="1:10" s="1" customFormat="1">
      <c r="A978" s="191">
        <v>45698</v>
      </c>
      <c r="B978" s="1" t="s">
        <v>187</v>
      </c>
      <c r="C978" s="192">
        <f t="shared" si="45"/>
        <v>47889.6666666643</v>
      </c>
      <c r="D978" s="1">
        <v>22.680000000000003</v>
      </c>
      <c r="E978" s="193">
        <v>29.797659574468096</v>
      </c>
      <c r="F978" s="1" t="s">
        <v>162</v>
      </c>
      <c r="G978" s="193">
        <f>MAX(E978-'[1]1a'!$C$3,0)</f>
        <v>0</v>
      </c>
      <c r="H978" s="193" t="str">
        <f t="shared" si="46"/>
        <v/>
      </c>
      <c r="I978" s="193" t="str">
        <f t="shared" si="47"/>
        <v/>
      </c>
      <c r="J978" s="193"/>
    </row>
    <row r="979" spans="1:10" s="1" customFormat="1">
      <c r="A979" s="191">
        <v>45698</v>
      </c>
      <c r="B979" s="1" t="s">
        <v>188</v>
      </c>
      <c r="C979" s="192">
        <f t="shared" si="45"/>
        <v>47889.708333330964</v>
      </c>
      <c r="D979" s="1">
        <v>23.79</v>
      </c>
      <c r="E979" s="193">
        <v>31.256010638297877</v>
      </c>
      <c r="F979" s="1" t="s">
        <v>162</v>
      </c>
      <c r="G979" s="193">
        <f>MAX(E979-'[1]1a'!$C$3,0)</f>
        <v>0</v>
      </c>
      <c r="H979" s="193" t="str">
        <f t="shared" si="46"/>
        <v/>
      </c>
      <c r="I979" s="193" t="str">
        <f t="shared" si="47"/>
        <v/>
      </c>
      <c r="J979" s="193"/>
    </row>
    <row r="980" spans="1:10" s="1" customFormat="1">
      <c r="A980" s="191">
        <v>45698</v>
      </c>
      <c r="B980" s="1" t="s">
        <v>189</v>
      </c>
      <c r="C980" s="192">
        <f t="shared" si="45"/>
        <v>47889.749999997628</v>
      </c>
      <c r="D980" s="1">
        <v>25.189999999999998</v>
      </c>
      <c r="E980" s="193">
        <v>33.095372340425534</v>
      </c>
      <c r="F980" s="1" t="s">
        <v>162</v>
      </c>
      <c r="G980" s="193">
        <f>MAX(E980-'[1]1a'!$C$3,0)</f>
        <v>0</v>
      </c>
      <c r="H980" s="193" t="str">
        <f t="shared" si="46"/>
        <v/>
      </c>
      <c r="I980" s="193" t="str">
        <f t="shared" si="47"/>
        <v/>
      </c>
      <c r="J980" s="193"/>
    </row>
    <row r="981" spans="1:10" s="1" customFormat="1">
      <c r="A981" s="191">
        <v>45698</v>
      </c>
      <c r="B981" s="1" t="s">
        <v>190</v>
      </c>
      <c r="C981" s="192">
        <f t="shared" si="45"/>
        <v>47889.791666664292</v>
      </c>
      <c r="D981" s="1">
        <v>25.57</v>
      </c>
      <c r="E981" s="193">
        <v>33.594627659574471</v>
      </c>
      <c r="F981" s="1" t="s">
        <v>162</v>
      </c>
      <c r="G981" s="193">
        <f>MAX(E981-'[1]1a'!$C$3,0)</f>
        <v>0</v>
      </c>
      <c r="H981" s="193" t="str">
        <f t="shared" si="46"/>
        <v/>
      </c>
      <c r="I981" s="193" t="str">
        <f t="shared" si="47"/>
        <v/>
      </c>
      <c r="J981" s="193"/>
    </row>
    <row r="982" spans="1:10" s="1" customFormat="1">
      <c r="A982" s="191">
        <v>45698</v>
      </c>
      <c r="B982" s="1" t="s">
        <v>191</v>
      </c>
      <c r="C982" s="192">
        <f t="shared" si="45"/>
        <v>47889.833333330957</v>
      </c>
      <c r="D982" s="1">
        <v>24.53</v>
      </c>
      <c r="E982" s="193">
        <v>32.22824468085107</v>
      </c>
      <c r="F982" s="1" t="s">
        <v>162</v>
      </c>
      <c r="G982" s="193">
        <f>MAX(E982-'[1]1a'!$C$3,0)</f>
        <v>0</v>
      </c>
      <c r="H982" s="193" t="str">
        <f t="shared" si="46"/>
        <v/>
      </c>
      <c r="I982" s="193" t="str">
        <f t="shared" si="47"/>
        <v/>
      </c>
      <c r="J982" s="193"/>
    </row>
    <row r="983" spans="1:10" s="1" customFormat="1">
      <c r="A983" s="191">
        <v>45698</v>
      </c>
      <c r="B983" s="1" t="s">
        <v>192</v>
      </c>
      <c r="C983" s="192">
        <f t="shared" si="45"/>
        <v>47889.874999997621</v>
      </c>
      <c r="D983" s="1">
        <v>24.07</v>
      </c>
      <c r="E983" s="193">
        <v>31.623882978723408</v>
      </c>
      <c r="F983" s="1" t="s">
        <v>162</v>
      </c>
      <c r="G983" s="193">
        <f>MAX(E983-'[1]1a'!$C$3,0)</f>
        <v>0</v>
      </c>
      <c r="H983" s="193" t="str">
        <f t="shared" si="46"/>
        <v/>
      </c>
      <c r="I983" s="193" t="str">
        <f t="shared" si="47"/>
        <v/>
      </c>
      <c r="J983" s="193"/>
    </row>
    <row r="984" spans="1:10" s="1" customFormat="1">
      <c r="A984" s="191">
        <v>45698</v>
      </c>
      <c r="B984" s="1" t="s">
        <v>193</v>
      </c>
      <c r="C984" s="192">
        <f t="shared" si="45"/>
        <v>47889.916666664285</v>
      </c>
      <c r="D984" s="1">
        <v>23.36</v>
      </c>
      <c r="E984" s="193">
        <v>30.69106382978724</v>
      </c>
      <c r="F984" s="1" t="s">
        <v>162</v>
      </c>
      <c r="G984" s="193">
        <f>MAX(E984-'[1]1a'!$C$3,0)</f>
        <v>0</v>
      </c>
      <c r="H984" s="193" t="str">
        <f t="shared" si="46"/>
        <v/>
      </c>
      <c r="I984" s="193" t="str">
        <f t="shared" si="47"/>
        <v/>
      </c>
      <c r="J984" s="193"/>
    </row>
    <row r="985" spans="1:10" s="1" customFormat="1">
      <c r="A985" s="191">
        <v>45698</v>
      </c>
      <c r="B985" s="1" t="s">
        <v>194</v>
      </c>
      <c r="C985" s="192">
        <f t="shared" si="45"/>
        <v>47889.958333330949</v>
      </c>
      <c r="D985" s="1">
        <v>21.68</v>
      </c>
      <c r="E985" s="193">
        <v>28.483829787234047</v>
      </c>
      <c r="F985" s="1" t="s">
        <v>162</v>
      </c>
      <c r="G985" s="193">
        <f>MAX(E985-'[1]1a'!$C$3,0)</f>
        <v>0</v>
      </c>
      <c r="H985" s="193" t="str">
        <f t="shared" si="46"/>
        <v/>
      </c>
      <c r="I985" s="193" t="str">
        <f t="shared" si="47"/>
        <v/>
      </c>
      <c r="J985" s="193"/>
    </row>
    <row r="986" spans="1:10" s="1" customFormat="1">
      <c r="A986" s="191">
        <v>45699</v>
      </c>
      <c r="B986" s="1" t="s">
        <v>161</v>
      </c>
      <c r="C986" s="192">
        <f t="shared" si="45"/>
        <v>47889.999999997613</v>
      </c>
      <c r="D986" s="1">
        <v>19.82</v>
      </c>
      <c r="E986" s="193">
        <v>26.040106382978728</v>
      </c>
      <c r="F986" s="1" t="s">
        <v>162</v>
      </c>
      <c r="G986" s="193">
        <f>MAX(E986-'[1]1a'!$C$3,0)</f>
        <v>0</v>
      </c>
      <c r="H986" s="193" t="str">
        <f t="shared" si="46"/>
        <v/>
      </c>
      <c r="I986" s="193" t="str">
        <f t="shared" si="47"/>
        <v/>
      </c>
      <c r="J986" s="193"/>
    </row>
    <row r="987" spans="1:10" s="1" customFormat="1">
      <c r="A987" s="191">
        <v>45699</v>
      </c>
      <c r="B987" s="1" t="s">
        <v>163</v>
      </c>
      <c r="C987" s="192">
        <f t="shared" si="45"/>
        <v>47890.041666664278</v>
      </c>
      <c r="D987" s="1">
        <v>18.220000000000002</v>
      </c>
      <c r="E987" s="193">
        <v>23.937978723404264</v>
      </c>
      <c r="F987" s="1" t="s">
        <v>162</v>
      </c>
      <c r="G987" s="193">
        <f>MAX(E987-'[1]1a'!$C$3,0)</f>
        <v>0</v>
      </c>
      <c r="H987" s="193" t="str">
        <f t="shared" si="46"/>
        <v/>
      </c>
      <c r="I987" s="193" t="str">
        <f t="shared" si="47"/>
        <v/>
      </c>
      <c r="J987" s="193"/>
    </row>
    <row r="988" spans="1:10" s="1" customFormat="1">
      <c r="A988" s="191">
        <v>45699</v>
      </c>
      <c r="B988" s="1" t="s">
        <v>165</v>
      </c>
      <c r="C988" s="192">
        <f t="shared" si="45"/>
        <v>47890.083333330942</v>
      </c>
      <c r="D988" s="1">
        <v>17.28</v>
      </c>
      <c r="E988" s="193">
        <v>22.702978723404261</v>
      </c>
      <c r="F988" s="1" t="s">
        <v>162</v>
      </c>
      <c r="G988" s="193">
        <f>MAX(E988-'[1]1a'!$C$3,0)</f>
        <v>0</v>
      </c>
      <c r="H988" s="193" t="str">
        <f t="shared" si="46"/>
        <v/>
      </c>
      <c r="I988" s="193" t="str">
        <f t="shared" si="47"/>
        <v/>
      </c>
      <c r="J988" s="193"/>
    </row>
    <row r="989" spans="1:10" s="1" customFormat="1">
      <c r="A989" s="191">
        <v>45699</v>
      </c>
      <c r="B989" s="1" t="s">
        <v>167</v>
      </c>
      <c r="C989" s="192">
        <f t="shared" si="45"/>
        <v>47890.124999997606</v>
      </c>
      <c r="D989" s="1">
        <v>16.55</v>
      </c>
      <c r="E989" s="193">
        <v>21.743882978723409</v>
      </c>
      <c r="F989" s="1" t="s">
        <v>162</v>
      </c>
      <c r="G989" s="193">
        <f>MAX(E989-'[1]1a'!$C$3,0)</f>
        <v>0</v>
      </c>
      <c r="H989" s="193" t="str">
        <f t="shared" si="46"/>
        <v/>
      </c>
      <c r="I989" s="193" t="str">
        <f t="shared" si="47"/>
        <v/>
      </c>
      <c r="J989" s="193"/>
    </row>
    <row r="990" spans="1:10" s="1" customFormat="1">
      <c r="A990" s="191">
        <v>45699</v>
      </c>
      <c r="B990" s="1" t="s">
        <v>169</v>
      </c>
      <c r="C990" s="192">
        <f t="shared" si="45"/>
        <v>47890.16666666427</v>
      </c>
      <c r="D990" s="1">
        <v>16.330000000000002</v>
      </c>
      <c r="E990" s="193">
        <v>21.45484042553192</v>
      </c>
      <c r="F990" s="1" t="s">
        <v>162</v>
      </c>
      <c r="G990" s="193">
        <f>MAX(E990-'[1]1a'!$C$3,0)</f>
        <v>0</v>
      </c>
      <c r="H990" s="193" t="str">
        <f t="shared" si="46"/>
        <v/>
      </c>
      <c r="I990" s="193" t="str">
        <f t="shared" si="47"/>
        <v/>
      </c>
      <c r="J990" s="193"/>
    </row>
    <row r="991" spans="1:10" s="1" customFormat="1">
      <c r="A991" s="191">
        <v>45699</v>
      </c>
      <c r="B991" s="1" t="s">
        <v>171</v>
      </c>
      <c r="C991" s="192">
        <f t="shared" si="45"/>
        <v>47890.208333330935</v>
      </c>
      <c r="D991" s="1">
        <v>16.72</v>
      </c>
      <c r="E991" s="193">
        <v>21.967234042553194</v>
      </c>
      <c r="F991" s="1" t="s">
        <v>162</v>
      </c>
      <c r="G991" s="193">
        <f>MAX(E991-'[1]1a'!$C$3,0)</f>
        <v>0</v>
      </c>
      <c r="H991" s="193" t="str">
        <f t="shared" si="46"/>
        <v/>
      </c>
      <c r="I991" s="193" t="str">
        <f t="shared" si="47"/>
        <v/>
      </c>
      <c r="J991" s="193"/>
    </row>
    <row r="992" spans="1:10" s="1" customFormat="1">
      <c r="A992" s="191">
        <v>45699</v>
      </c>
      <c r="B992" s="1" t="s">
        <v>173</v>
      </c>
      <c r="C992" s="192">
        <f t="shared" si="45"/>
        <v>47890.249999997599</v>
      </c>
      <c r="D992" s="1">
        <v>17.75</v>
      </c>
      <c r="E992" s="193">
        <v>23.320478723404261</v>
      </c>
      <c r="F992" s="1" t="s">
        <v>162</v>
      </c>
      <c r="G992" s="193">
        <f>MAX(E992-'[1]1a'!$C$3,0)</f>
        <v>0</v>
      </c>
      <c r="H992" s="193" t="str">
        <f t="shared" si="46"/>
        <v/>
      </c>
      <c r="I992" s="193" t="str">
        <f t="shared" si="47"/>
        <v/>
      </c>
      <c r="J992" s="193"/>
    </row>
    <row r="993" spans="1:10" s="1" customFormat="1">
      <c r="A993" s="191">
        <v>45699</v>
      </c>
      <c r="B993" s="1" t="s">
        <v>175</v>
      </c>
      <c r="C993" s="192">
        <f t="shared" si="45"/>
        <v>47890.291666664263</v>
      </c>
      <c r="D993" s="1">
        <v>20.48</v>
      </c>
      <c r="E993" s="193">
        <v>26.907234042553196</v>
      </c>
      <c r="F993" s="1" t="s">
        <v>162</v>
      </c>
      <c r="G993" s="193">
        <f>MAX(E993-'[1]1a'!$C$3,0)</f>
        <v>0</v>
      </c>
      <c r="H993" s="193" t="str">
        <f t="shared" si="46"/>
        <v/>
      </c>
      <c r="I993" s="193" t="str">
        <f t="shared" si="47"/>
        <v/>
      </c>
      <c r="J993" s="193"/>
    </row>
    <row r="994" spans="1:10" s="1" customFormat="1">
      <c r="A994" s="191">
        <v>45699</v>
      </c>
      <c r="B994" s="1" t="s">
        <v>177</v>
      </c>
      <c r="C994" s="192">
        <f t="shared" si="45"/>
        <v>47890.333333330927</v>
      </c>
      <c r="D994" s="1">
        <v>22.52</v>
      </c>
      <c r="E994" s="193">
        <v>29.587446808510641</v>
      </c>
      <c r="F994" s="1" t="s">
        <v>162</v>
      </c>
      <c r="G994" s="193">
        <f>MAX(E994-'[1]1a'!$C$3,0)</f>
        <v>0</v>
      </c>
      <c r="H994" s="193" t="str">
        <f t="shared" si="46"/>
        <v/>
      </c>
      <c r="I994" s="193" t="str">
        <f t="shared" si="47"/>
        <v/>
      </c>
      <c r="J994" s="193"/>
    </row>
    <row r="995" spans="1:10" s="1" customFormat="1">
      <c r="A995" s="191">
        <v>45699</v>
      </c>
      <c r="B995" s="1" t="s">
        <v>179</v>
      </c>
      <c r="C995" s="192">
        <f t="shared" si="45"/>
        <v>47890.374999997592</v>
      </c>
      <c r="D995" s="1">
        <v>22.33</v>
      </c>
      <c r="E995" s="193">
        <v>29.337819148936173</v>
      </c>
      <c r="F995" s="1" t="s">
        <v>162</v>
      </c>
      <c r="G995" s="193">
        <f>MAX(E995-'[1]1a'!$C$3,0)</f>
        <v>0</v>
      </c>
      <c r="H995" s="193" t="str">
        <f t="shared" si="46"/>
        <v/>
      </c>
      <c r="I995" s="193" t="str">
        <f t="shared" si="47"/>
        <v/>
      </c>
      <c r="J995" s="193"/>
    </row>
    <row r="996" spans="1:10" s="1" customFormat="1">
      <c r="A996" s="191">
        <v>45699</v>
      </c>
      <c r="B996" s="1" t="s">
        <v>180</v>
      </c>
      <c r="C996" s="192">
        <f t="shared" si="45"/>
        <v>47890.416666664256</v>
      </c>
      <c r="D996" s="1">
        <v>22.6</v>
      </c>
      <c r="E996" s="193">
        <v>29.692553191489367</v>
      </c>
      <c r="F996" s="1" t="s">
        <v>162</v>
      </c>
      <c r="G996" s="193">
        <f>MAX(E996-'[1]1a'!$C$3,0)</f>
        <v>0</v>
      </c>
      <c r="H996" s="193" t="str">
        <f t="shared" si="46"/>
        <v/>
      </c>
      <c r="I996" s="193" t="str">
        <f t="shared" si="47"/>
        <v/>
      </c>
      <c r="J996" s="193"/>
    </row>
    <row r="997" spans="1:10" s="1" customFormat="1">
      <c r="A997" s="191">
        <v>45699</v>
      </c>
      <c r="B997" s="1" t="s">
        <v>181</v>
      </c>
      <c r="C997" s="192">
        <f t="shared" si="45"/>
        <v>47890.45833333092</v>
      </c>
      <c r="D997" s="1">
        <v>22.74</v>
      </c>
      <c r="E997" s="193">
        <v>29.876489361702131</v>
      </c>
      <c r="F997" s="1" t="s">
        <v>162</v>
      </c>
      <c r="G997" s="193">
        <f>MAX(E997-'[1]1a'!$C$3,0)</f>
        <v>0</v>
      </c>
      <c r="H997" s="193" t="str">
        <f t="shared" si="46"/>
        <v/>
      </c>
      <c r="I997" s="193" t="str">
        <f t="shared" si="47"/>
        <v/>
      </c>
      <c r="J997" s="193"/>
    </row>
    <row r="998" spans="1:10" s="1" customFormat="1">
      <c r="A998" s="191">
        <v>45699</v>
      </c>
      <c r="B998" s="1" t="s">
        <v>182</v>
      </c>
      <c r="C998" s="192">
        <f t="shared" si="45"/>
        <v>47890.499999997584</v>
      </c>
      <c r="D998" s="1">
        <v>22.72</v>
      </c>
      <c r="E998" s="193">
        <v>29.850212765957451</v>
      </c>
      <c r="F998" s="1" t="s">
        <v>162</v>
      </c>
      <c r="G998" s="193">
        <f>MAX(E998-'[1]1a'!$C$3,0)</f>
        <v>0</v>
      </c>
      <c r="H998" s="193" t="str">
        <f t="shared" si="46"/>
        <v/>
      </c>
      <c r="I998" s="193" t="str">
        <f t="shared" si="47"/>
        <v/>
      </c>
      <c r="J998" s="193"/>
    </row>
    <row r="999" spans="1:10" s="1" customFormat="1">
      <c r="A999" s="191">
        <v>45699</v>
      </c>
      <c r="B999" s="1" t="s">
        <v>184</v>
      </c>
      <c r="C999" s="192">
        <f t="shared" si="45"/>
        <v>47890.541666664249</v>
      </c>
      <c r="D999" s="1">
        <v>22.049999999999997</v>
      </c>
      <c r="E999" s="193">
        <v>28.969946808510638</v>
      </c>
      <c r="F999" s="1" t="s">
        <v>162</v>
      </c>
      <c r="G999" s="193">
        <f>MAX(E999-'[1]1a'!$C$3,0)</f>
        <v>0</v>
      </c>
      <c r="H999" s="193" t="str">
        <f t="shared" si="46"/>
        <v/>
      </c>
      <c r="I999" s="193" t="str">
        <f t="shared" si="47"/>
        <v/>
      </c>
      <c r="J999" s="193"/>
    </row>
    <row r="1000" spans="1:10" s="1" customFormat="1">
      <c r="A1000" s="191">
        <v>45699</v>
      </c>
      <c r="B1000" s="1" t="s">
        <v>185</v>
      </c>
      <c r="C1000" s="192">
        <f t="shared" si="45"/>
        <v>47890.583333330913</v>
      </c>
      <c r="D1000" s="1">
        <v>22.31</v>
      </c>
      <c r="E1000" s="193">
        <v>29.311542553191494</v>
      </c>
      <c r="F1000" s="1" t="s">
        <v>162</v>
      </c>
      <c r="G1000" s="193">
        <f>MAX(E1000-'[1]1a'!$C$3,0)</f>
        <v>0</v>
      </c>
      <c r="H1000" s="193" t="str">
        <f t="shared" si="46"/>
        <v/>
      </c>
      <c r="I1000" s="193" t="str">
        <f t="shared" si="47"/>
        <v/>
      </c>
      <c r="J1000" s="193"/>
    </row>
    <row r="1001" spans="1:10" s="1" customFormat="1">
      <c r="A1001" s="191">
        <v>45699</v>
      </c>
      <c r="B1001" s="1" t="s">
        <v>186</v>
      </c>
      <c r="C1001" s="192">
        <f t="shared" si="45"/>
        <v>47890.624999997577</v>
      </c>
      <c r="D1001" s="1">
        <v>21.619999999999997</v>
      </c>
      <c r="E1001" s="193">
        <v>28.405000000000001</v>
      </c>
      <c r="F1001" s="1" t="s">
        <v>162</v>
      </c>
      <c r="G1001" s="193">
        <f>MAX(E1001-'[1]1a'!$C$3,0)</f>
        <v>0</v>
      </c>
      <c r="H1001" s="193" t="str">
        <f t="shared" si="46"/>
        <v/>
      </c>
      <c r="I1001" s="193" t="str">
        <f t="shared" si="47"/>
        <v/>
      </c>
      <c r="J1001" s="193"/>
    </row>
    <row r="1002" spans="1:10" s="1" customFormat="1">
      <c r="A1002" s="191">
        <v>45699</v>
      </c>
      <c r="B1002" s="1" t="s">
        <v>187</v>
      </c>
      <c r="C1002" s="192">
        <f t="shared" si="45"/>
        <v>47890.666666664241</v>
      </c>
      <c r="D1002" s="1">
        <v>22.52</v>
      </c>
      <c r="E1002" s="193">
        <v>29.587446808510641</v>
      </c>
      <c r="F1002" s="1" t="s">
        <v>162</v>
      </c>
      <c r="G1002" s="193">
        <f>MAX(E1002-'[1]1a'!$C$3,0)</f>
        <v>0</v>
      </c>
      <c r="H1002" s="193" t="str">
        <f t="shared" si="46"/>
        <v/>
      </c>
      <c r="I1002" s="193" t="str">
        <f t="shared" si="47"/>
        <v/>
      </c>
      <c r="J1002" s="193"/>
    </row>
    <row r="1003" spans="1:10" s="1" customFormat="1">
      <c r="A1003" s="191">
        <v>45699</v>
      </c>
      <c r="B1003" s="1" t="s">
        <v>188</v>
      </c>
      <c r="C1003" s="192">
        <f t="shared" si="45"/>
        <v>47890.708333330906</v>
      </c>
      <c r="D1003" s="1">
        <v>23.330000000000002</v>
      </c>
      <c r="E1003" s="193">
        <v>30.651648936170218</v>
      </c>
      <c r="F1003" s="1" t="s">
        <v>162</v>
      </c>
      <c r="G1003" s="193">
        <f>MAX(E1003-'[1]1a'!$C$3,0)</f>
        <v>0</v>
      </c>
      <c r="H1003" s="193" t="str">
        <f t="shared" si="46"/>
        <v/>
      </c>
      <c r="I1003" s="193" t="str">
        <f t="shared" si="47"/>
        <v/>
      </c>
      <c r="J1003" s="193"/>
    </row>
    <row r="1004" spans="1:10" s="1" customFormat="1">
      <c r="A1004" s="191">
        <v>45699</v>
      </c>
      <c r="B1004" s="1" t="s">
        <v>189</v>
      </c>
      <c r="C1004" s="192">
        <f t="shared" si="45"/>
        <v>47890.74999999757</v>
      </c>
      <c r="D1004" s="1">
        <v>25.080000000000002</v>
      </c>
      <c r="E1004" s="193">
        <v>32.950851063829795</v>
      </c>
      <c r="F1004" s="1" t="s">
        <v>162</v>
      </c>
      <c r="G1004" s="193">
        <f>MAX(E1004-'[1]1a'!$C$3,0)</f>
        <v>0</v>
      </c>
      <c r="H1004" s="193" t="str">
        <f t="shared" si="46"/>
        <v/>
      </c>
      <c r="I1004" s="193" t="str">
        <f t="shared" si="47"/>
        <v/>
      </c>
      <c r="J1004" s="193"/>
    </row>
    <row r="1005" spans="1:10" s="1" customFormat="1">
      <c r="A1005" s="191">
        <v>45699</v>
      </c>
      <c r="B1005" s="1" t="s">
        <v>190</v>
      </c>
      <c r="C1005" s="192">
        <f t="shared" si="45"/>
        <v>47890.791666664234</v>
      </c>
      <c r="D1005" s="1">
        <v>25.5</v>
      </c>
      <c r="E1005" s="193">
        <v>33.50265957446809</v>
      </c>
      <c r="F1005" s="1" t="s">
        <v>162</v>
      </c>
      <c r="G1005" s="193">
        <f>MAX(E1005-'[1]1a'!$C$3,0)</f>
        <v>0</v>
      </c>
      <c r="H1005" s="193" t="str">
        <f t="shared" si="46"/>
        <v/>
      </c>
      <c r="I1005" s="193" t="str">
        <f t="shared" si="47"/>
        <v/>
      </c>
      <c r="J1005" s="193"/>
    </row>
    <row r="1006" spans="1:10" s="1" customFormat="1">
      <c r="A1006" s="191">
        <v>45699</v>
      </c>
      <c r="B1006" s="1" t="s">
        <v>191</v>
      </c>
      <c r="C1006" s="192">
        <f t="shared" si="45"/>
        <v>47890.833333330898</v>
      </c>
      <c r="D1006" s="1">
        <v>24.54</v>
      </c>
      <c r="E1006" s="193">
        <v>32.241382978723408</v>
      </c>
      <c r="F1006" s="1" t="s">
        <v>162</v>
      </c>
      <c r="G1006" s="193">
        <f>MAX(E1006-'[1]1a'!$C$3,0)</f>
        <v>0</v>
      </c>
      <c r="H1006" s="193" t="str">
        <f t="shared" si="46"/>
        <v/>
      </c>
      <c r="I1006" s="193" t="str">
        <f t="shared" si="47"/>
        <v/>
      </c>
      <c r="J1006" s="193"/>
    </row>
    <row r="1007" spans="1:10" s="1" customFormat="1">
      <c r="A1007" s="191">
        <v>45699</v>
      </c>
      <c r="B1007" s="1" t="s">
        <v>192</v>
      </c>
      <c r="C1007" s="192">
        <f t="shared" si="45"/>
        <v>47890.874999997563</v>
      </c>
      <c r="D1007" s="1">
        <v>24.259999999999998</v>
      </c>
      <c r="E1007" s="193">
        <v>31.873510638297876</v>
      </c>
      <c r="F1007" s="1" t="s">
        <v>162</v>
      </c>
      <c r="G1007" s="193">
        <f>MAX(E1007-'[1]1a'!$C$3,0)</f>
        <v>0</v>
      </c>
      <c r="H1007" s="193" t="str">
        <f t="shared" si="46"/>
        <v/>
      </c>
      <c r="I1007" s="193" t="str">
        <f t="shared" si="47"/>
        <v/>
      </c>
      <c r="J1007" s="193"/>
    </row>
    <row r="1008" spans="1:10" s="1" customFormat="1">
      <c r="A1008" s="191">
        <v>45699</v>
      </c>
      <c r="B1008" s="1" t="s">
        <v>193</v>
      </c>
      <c r="C1008" s="192">
        <f t="shared" si="45"/>
        <v>47890.916666664227</v>
      </c>
      <c r="D1008" s="1">
        <v>23.2</v>
      </c>
      <c r="E1008" s="193">
        <v>30.480851063829792</v>
      </c>
      <c r="F1008" s="1" t="s">
        <v>162</v>
      </c>
      <c r="G1008" s="193">
        <f>MAX(E1008-'[1]1a'!$C$3,0)</f>
        <v>0</v>
      </c>
      <c r="H1008" s="193" t="str">
        <f t="shared" si="46"/>
        <v/>
      </c>
      <c r="I1008" s="193" t="str">
        <f t="shared" si="47"/>
        <v/>
      </c>
      <c r="J1008" s="193"/>
    </row>
    <row r="1009" spans="1:10" s="1" customFormat="1">
      <c r="A1009" s="191">
        <v>45699</v>
      </c>
      <c r="B1009" s="1" t="s">
        <v>194</v>
      </c>
      <c r="C1009" s="192">
        <f t="shared" si="45"/>
        <v>47890.958333330891</v>
      </c>
      <c r="D1009" s="1">
        <v>21.68</v>
      </c>
      <c r="E1009" s="193">
        <v>28.483829787234047</v>
      </c>
      <c r="F1009" s="1" t="s">
        <v>162</v>
      </c>
      <c r="G1009" s="193">
        <f>MAX(E1009-'[1]1a'!$C$3,0)</f>
        <v>0</v>
      </c>
      <c r="H1009" s="193" t="str">
        <f t="shared" si="46"/>
        <v/>
      </c>
      <c r="I1009" s="193" t="str">
        <f t="shared" si="47"/>
        <v/>
      </c>
      <c r="J1009" s="193"/>
    </row>
    <row r="1010" spans="1:10" s="1" customFormat="1">
      <c r="A1010" s="191">
        <v>45700</v>
      </c>
      <c r="B1010" s="1" t="s">
        <v>161</v>
      </c>
      <c r="C1010" s="192">
        <f t="shared" si="45"/>
        <v>47890.999999997555</v>
      </c>
      <c r="D1010" s="1">
        <v>19.990000000000002</v>
      </c>
      <c r="E1010" s="193">
        <v>26.263457446808516</v>
      </c>
      <c r="F1010" s="1" t="s">
        <v>162</v>
      </c>
      <c r="G1010" s="193">
        <f>MAX(E1010-'[1]1a'!$C$3,0)</f>
        <v>0</v>
      </c>
      <c r="H1010" s="193" t="str">
        <f t="shared" si="46"/>
        <v/>
      </c>
      <c r="I1010" s="193" t="str">
        <f t="shared" si="47"/>
        <v/>
      </c>
      <c r="J1010" s="193"/>
    </row>
    <row r="1011" spans="1:10" s="1" customFormat="1">
      <c r="A1011" s="191">
        <v>45700</v>
      </c>
      <c r="B1011" s="1" t="s">
        <v>163</v>
      </c>
      <c r="C1011" s="192">
        <f t="shared" si="45"/>
        <v>47891.04166666422</v>
      </c>
      <c r="D1011" s="1">
        <v>18.170000000000002</v>
      </c>
      <c r="E1011" s="193">
        <v>23.87228723404256</v>
      </c>
      <c r="F1011" s="1" t="s">
        <v>162</v>
      </c>
      <c r="G1011" s="193">
        <f>MAX(E1011-'[1]1a'!$C$3,0)</f>
        <v>0</v>
      </c>
      <c r="H1011" s="193" t="str">
        <f t="shared" si="46"/>
        <v/>
      </c>
      <c r="I1011" s="193" t="str">
        <f t="shared" si="47"/>
        <v/>
      </c>
      <c r="J1011" s="193"/>
    </row>
    <row r="1012" spans="1:10" s="1" customFormat="1">
      <c r="A1012" s="191">
        <v>45700</v>
      </c>
      <c r="B1012" s="1" t="s">
        <v>165</v>
      </c>
      <c r="C1012" s="192">
        <f t="shared" si="45"/>
        <v>47891.083333330884</v>
      </c>
      <c r="D1012" s="1">
        <v>17.299999999999997</v>
      </c>
      <c r="E1012" s="193">
        <v>22.729255319148937</v>
      </c>
      <c r="F1012" s="1" t="s">
        <v>162</v>
      </c>
      <c r="G1012" s="193">
        <f>MAX(E1012-'[1]1a'!$C$3,0)</f>
        <v>0</v>
      </c>
      <c r="H1012" s="193" t="str">
        <f t="shared" si="46"/>
        <v/>
      </c>
      <c r="I1012" s="193" t="str">
        <f t="shared" si="47"/>
        <v/>
      </c>
      <c r="J1012" s="193"/>
    </row>
    <row r="1013" spans="1:10" s="1" customFormat="1">
      <c r="A1013" s="191">
        <v>45700</v>
      </c>
      <c r="B1013" s="1" t="s">
        <v>167</v>
      </c>
      <c r="C1013" s="192">
        <f t="shared" si="45"/>
        <v>47891.124999997548</v>
      </c>
      <c r="D1013" s="1">
        <v>16.63</v>
      </c>
      <c r="E1013" s="193">
        <v>21.848989361702131</v>
      </c>
      <c r="F1013" s="1" t="s">
        <v>162</v>
      </c>
      <c r="G1013" s="193">
        <f>MAX(E1013-'[1]1a'!$C$3,0)</f>
        <v>0</v>
      </c>
      <c r="H1013" s="193" t="str">
        <f t="shared" si="46"/>
        <v/>
      </c>
      <c r="I1013" s="193" t="str">
        <f t="shared" si="47"/>
        <v/>
      </c>
      <c r="J1013" s="193"/>
    </row>
    <row r="1014" spans="1:10" s="1" customFormat="1">
      <c r="A1014" s="191">
        <v>45700</v>
      </c>
      <c r="B1014" s="1" t="s">
        <v>169</v>
      </c>
      <c r="C1014" s="192">
        <f t="shared" si="45"/>
        <v>47891.166666664212</v>
      </c>
      <c r="D1014" s="1">
        <v>16.71</v>
      </c>
      <c r="E1014" s="193">
        <v>21.954095744680856</v>
      </c>
      <c r="F1014" s="1" t="s">
        <v>162</v>
      </c>
      <c r="G1014" s="193">
        <f>MAX(E1014-'[1]1a'!$C$3,0)</f>
        <v>0</v>
      </c>
      <c r="H1014" s="193" t="str">
        <f t="shared" si="46"/>
        <v/>
      </c>
      <c r="I1014" s="193" t="str">
        <f t="shared" si="47"/>
        <v/>
      </c>
      <c r="J1014" s="193"/>
    </row>
    <row r="1015" spans="1:10" s="1" customFormat="1">
      <c r="A1015" s="191">
        <v>45700</v>
      </c>
      <c r="B1015" s="1" t="s">
        <v>171</v>
      </c>
      <c r="C1015" s="192">
        <f t="shared" si="45"/>
        <v>47891.208333330876</v>
      </c>
      <c r="D1015" s="1">
        <v>16.89</v>
      </c>
      <c r="E1015" s="193">
        <v>22.190585106382983</v>
      </c>
      <c r="F1015" s="1" t="s">
        <v>162</v>
      </c>
      <c r="G1015" s="193">
        <f>MAX(E1015-'[1]1a'!$C$3,0)</f>
        <v>0</v>
      </c>
      <c r="H1015" s="193" t="str">
        <f t="shared" si="46"/>
        <v/>
      </c>
      <c r="I1015" s="193" t="str">
        <f t="shared" si="47"/>
        <v/>
      </c>
      <c r="J1015" s="193"/>
    </row>
    <row r="1016" spans="1:10" s="1" customFormat="1">
      <c r="A1016" s="191">
        <v>45700</v>
      </c>
      <c r="B1016" s="1" t="s">
        <v>173</v>
      </c>
      <c r="C1016" s="192">
        <f t="shared" si="45"/>
        <v>47891.249999997541</v>
      </c>
      <c r="D1016" s="1">
        <v>18.09</v>
      </c>
      <c r="E1016" s="193">
        <v>23.767180851063834</v>
      </c>
      <c r="F1016" s="1" t="s">
        <v>162</v>
      </c>
      <c r="G1016" s="193">
        <f>MAX(E1016-'[1]1a'!$C$3,0)</f>
        <v>0</v>
      </c>
      <c r="H1016" s="193" t="str">
        <f t="shared" si="46"/>
        <v/>
      </c>
      <c r="I1016" s="193" t="str">
        <f t="shared" si="47"/>
        <v/>
      </c>
      <c r="J1016" s="193"/>
    </row>
    <row r="1017" spans="1:10" s="1" customFormat="1">
      <c r="A1017" s="191">
        <v>45700</v>
      </c>
      <c r="B1017" s="1" t="s">
        <v>175</v>
      </c>
      <c r="C1017" s="192">
        <f t="shared" si="45"/>
        <v>47891.291666664205</v>
      </c>
      <c r="D1017" s="1">
        <v>20.3</v>
      </c>
      <c r="E1017" s="193">
        <v>26.670744680851069</v>
      </c>
      <c r="F1017" s="1" t="s">
        <v>162</v>
      </c>
      <c r="G1017" s="193">
        <f>MAX(E1017-'[1]1a'!$C$3,0)</f>
        <v>0</v>
      </c>
      <c r="H1017" s="193" t="str">
        <f t="shared" si="46"/>
        <v/>
      </c>
      <c r="I1017" s="193" t="str">
        <f t="shared" si="47"/>
        <v/>
      </c>
      <c r="J1017" s="193"/>
    </row>
    <row r="1018" spans="1:10" s="1" customFormat="1">
      <c r="A1018" s="191">
        <v>45700</v>
      </c>
      <c r="B1018" s="1" t="s">
        <v>177</v>
      </c>
      <c r="C1018" s="192">
        <f t="shared" si="45"/>
        <v>47891.333333330869</v>
      </c>
      <c r="D1018" s="1">
        <v>22.82</v>
      </c>
      <c r="E1018" s="193">
        <v>29.981595744680856</v>
      </c>
      <c r="F1018" s="1" t="s">
        <v>162</v>
      </c>
      <c r="G1018" s="193">
        <f>MAX(E1018-'[1]1a'!$C$3,0)</f>
        <v>0</v>
      </c>
      <c r="H1018" s="193" t="str">
        <f t="shared" si="46"/>
        <v/>
      </c>
      <c r="I1018" s="193" t="str">
        <f t="shared" si="47"/>
        <v/>
      </c>
      <c r="J1018" s="193"/>
    </row>
    <row r="1019" spans="1:10" s="1" customFormat="1">
      <c r="A1019" s="191">
        <v>45700</v>
      </c>
      <c r="B1019" s="1" t="s">
        <v>179</v>
      </c>
      <c r="C1019" s="192">
        <f t="shared" si="45"/>
        <v>47891.374999997533</v>
      </c>
      <c r="D1019" s="1">
        <v>23.11</v>
      </c>
      <c r="E1019" s="193">
        <v>30.362606382978726</v>
      </c>
      <c r="F1019" s="1" t="s">
        <v>162</v>
      </c>
      <c r="G1019" s="193">
        <f>MAX(E1019-'[1]1a'!$C$3,0)</f>
        <v>0</v>
      </c>
      <c r="H1019" s="193" t="str">
        <f t="shared" si="46"/>
        <v/>
      </c>
      <c r="I1019" s="193" t="str">
        <f t="shared" si="47"/>
        <v/>
      </c>
      <c r="J1019" s="193"/>
    </row>
    <row r="1020" spans="1:10" s="1" customFormat="1">
      <c r="A1020" s="191">
        <v>45700</v>
      </c>
      <c r="B1020" s="1" t="s">
        <v>180</v>
      </c>
      <c r="C1020" s="192">
        <f t="shared" si="45"/>
        <v>47891.416666664198</v>
      </c>
      <c r="D1020" s="1">
        <v>23.5</v>
      </c>
      <c r="E1020" s="193">
        <v>30.875000000000004</v>
      </c>
      <c r="F1020" s="1" t="s">
        <v>162</v>
      </c>
      <c r="G1020" s="193">
        <f>MAX(E1020-'[1]1a'!$C$3,0)</f>
        <v>0</v>
      </c>
      <c r="H1020" s="193" t="str">
        <f t="shared" si="46"/>
        <v/>
      </c>
      <c r="I1020" s="193" t="str">
        <f t="shared" si="47"/>
        <v/>
      </c>
      <c r="J1020" s="193"/>
    </row>
    <row r="1021" spans="1:10" s="1" customFormat="1">
      <c r="A1021" s="191">
        <v>45700</v>
      </c>
      <c r="B1021" s="1" t="s">
        <v>181</v>
      </c>
      <c r="C1021" s="192">
        <f t="shared" si="45"/>
        <v>47891.458333330862</v>
      </c>
      <c r="D1021" s="1">
        <v>23.07</v>
      </c>
      <c r="E1021" s="193">
        <v>30.310053191489366</v>
      </c>
      <c r="F1021" s="1" t="s">
        <v>162</v>
      </c>
      <c r="G1021" s="193">
        <f>MAX(E1021-'[1]1a'!$C$3,0)</f>
        <v>0</v>
      </c>
      <c r="H1021" s="193" t="str">
        <f t="shared" si="46"/>
        <v/>
      </c>
      <c r="I1021" s="193" t="str">
        <f t="shared" si="47"/>
        <v/>
      </c>
      <c r="J1021" s="193"/>
    </row>
    <row r="1022" spans="1:10" s="1" customFormat="1">
      <c r="A1022" s="191">
        <v>45700</v>
      </c>
      <c r="B1022" s="1" t="s">
        <v>182</v>
      </c>
      <c r="C1022" s="192">
        <f t="shared" si="45"/>
        <v>47891.499999997526</v>
      </c>
      <c r="D1022" s="1">
        <v>22.990000000000002</v>
      </c>
      <c r="E1022" s="193">
        <v>30.204946808510645</v>
      </c>
      <c r="F1022" s="1" t="s">
        <v>162</v>
      </c>
      <c r="G1022" s="193">
        <f>MAX(E1022-'[1]1a'!$C$3,0)</f>
        <v>0</v>
      </c>
      <c r="H1022" s="193" t="str">
        <f t="shared" si="46"/>
        <v/>
      </c>
      <c r="I1022" s="193" t="str">
        <f t="shared" si="47"/>
        <v/>
      </c>
      <c r="J1022" s="193"/>
    </row>
    <row r="1023" spans="1:10" s="1" customFormat="1">
      <c r="A1023" s="191">
        <v>45700</v>
      </c>
      <c r="B1023" s="1" t="s">
        <v>184</v>
      </c>
      <c r="C1023" s="192">
        <f t="shared" si="45"/>
        <v>47891.54166666419</v>
      </c>
      <c r="D1023" s="1">
        <v>23.14</v>
      </c>
      <c r="E1023" s="193">
        <v>30.40202127659575</v>
      </c>
      <c r="F1023" s="1" t="s">
        <v>162</v>
      </c>
      <c r="G1023" s="193">
        <f>MAX(E1023-'[1]1a'!$C$3,0)</f>
        <v>0</v>
      </c>
      <c r="H1023" s="193" t="str">
        <f t="shared" si="46"/>
        <v/>
      </c>
      <c r="I1023" s="193" t="str">
        <f t="shared" si="47"/>
        <v/>
      </c>
      <c r="J1023" s="193"/>
    </row>
    <row r="1024" spans="1:10" s="1" customFormat="1">
      <c r="A1024" s="191">
        <v>45700</v>
      </c>
      <c r="B1024" s="1" t="s">
        <v>185</v>
      </c>
      <c r="C1024" s="192">
        <f t="shared" si="45"/>
        <v>47891.583333330855</v>
      </c>
      <c r="D1024" s="1">
        <v>23.080000000000002</v>
      </c>
      <c r="E1024" s="193">
        <v>30.323191489361708</v>
      </c>
      <c r="F1024" s="1" t="s">
        <v>162</v>
      </c>
      <c r="G1024" s="193">
        <f>MAX(E1024-'[1]1a'!$C$3,0)</f>
        <v>0</v>
      </c>
      <c r="H1024" s="193" t="str">
        <f t="shared" si="46"/>
        <v/>
      </c>
      <c r="I1024" s="193" t="str">
        <f t="shared" si="47"/>
        <v/>
      </c>
      <c r="J1024" s="193"/>
    </row>
    <row r="1025" spans="1:10" s="1" customFormat="1">
      <c r="A1025" s="191">
        <v>45700</v>
      </c>
      <c r="B1025" s="1" t="s">
        <v>186</v>
      </c>
      <c r="C1025" s="192">
        <f t="shared" si="45"/>
        <v>47891.624999997519</v>
      </c>
      <c r="D1025" s="1">
        <v>23.34</v>
      </c>
      <c r="E1025" s="193">
        <v>30.664787234042556</v>
      </c>
      <c r="F1025" s="1" t="s">
        <v>162</v>
      </c>
      <c r="G1025" s="193">
        <f>MAX(E1025-'[1]1a'!$C$3,0)</f>
        <v>0</v>
      </c>
      <c r="H1025" s="193" t="str">
        <f t="shared" si="46"/>
        <v/>
      </c>
      <c r="I1025" s="193" t="str">
        <f t="shared" si="47"/>
        <v/>
      </c>
      <c r="J1025" s="193"/>
    </row>
    <row r="1026" spans="1:10" s="1" customFormat="1">
      <c r="A1026" s="191">
        <v>45700</v>
      </c>
      <c r="B1026" s="1" t="s">
        <v>187</v>
      </c>
      <c r="C1026" s="192">
        <f t="shared" si="45"/>
        <v>47891.666666664183</v>
      </c>
      <c r="D1026" s="1">
        <v>24.08</v>
      </c>
      <c r="E1026" s="193">
        <v>31.637021276595746</v>
      </c>
      <c r="F1026" s="1" t="s">
        <v>162</v>
      </c>
      <c r="G1026" s="193">
        <f>MAX(E1026-'[1]1a'!$C$3,0)</f>
        <v>0</v>
      </c>
      <c r="H1026" s="193" t="str">
        <f t="shared" si="46"/>
        <v/>
      </c>
      <c r="I1026" s="193" t="str">
        <f t="shared" si="47"/>
        <v/>
      </c>
      <c r="J1026" s="193"/>
    </row>
    <row r="1027" spans="1:10" s="1" customFormat="1">
      <c r="A1027" s="191">
        <v>45700</v>
      </c>
      <c r="B1027" s="1" t="s">
        <v>188</v>
      </c>
      <c r="C1027" s="192">
        <f t="shared" si="45"/>
        <v>47891.708333330847</v>
      </c>
      <c r="D1027" s="1">
        <v>25.21</v>
      </c>
      <c r="E1027" s="193">
        <v>33.121648936170217</v>
      </c>
      <c r="F1027" s="1" t="s">
        <v>162</v>
      </c>
      <c r="G1027" s="193">
        <f>MAX(E1027-'[1]1a'!$C$3,0)</f>
        <v>0</v>
      </c>
      <c r="H1027" s="193" t="str">
        <f t="shared" si="46"/>
        <v/>
      </c>
      <c r="I1027" s="193" t="str">
        <f t="shared" si="47"/>
        <v/>
      </c>
      <c r="J1027" s="193"/>
    </row>
    <row r="1028" spans="1:10" s="1" customFormat="1">
      <c r="A1028" s="191">
        <v>45700</v>
      </c>
      <c r="B1028" s="1" t="s">
        <v>189</v>
      </c>
      <c r="C1028" s="192">
        <f t="shared" ref="C1028:C1091" si="48">C1027 + TIME(1,0,0)</f>
        <v>47891.749999997512</v>
      </c>
      <c r="D1028" s="1">
        <v>26.42</v>
      </c>
      <c r="E1028" s="193">
        <v>34.711382978723414</v>
      </c>
      <c r="F1028" s="1" t="s">
        <v>162</v>
      </c>
      <c r="G1028" s="193">
        <f>MAX(E1028-'[1]1a'!$C$3,0)</f>
        <v>0</v>
      </c>
      <c r="H1028" s="193" t="str">
        <f t="shared" ref="H1028:H1091" si="49">IF(F1028="Y",IF(F1027="Y",H1027+1,1),"")</f>
        <v/>
      </c>
      <c r="I1028" s="193" t="str">
        <f t="shared" ref="I1028:I1091" si="50">IF(AND(F1028="Y",F1029&lt;&gt;"Y"),H1028,"")</f>
        <v/>
      </c>
      <c r="J1028" s="193"/>
    </row>
    <row r="1029" spans="1:10" s="1" customFormat="1">
      <c r="A1029" s="191">
        <v>45700</v>
      </c>
      <c r="B1029" s="1" t="s">
        <v>190</v>
      </c>
      <c r="C1029" s="192">
        <f t="shared" si="48"/>
        <v>47891.791666664176</v>
      </c>
      <c r="D1029" s="1">
        <v>26.28</v>
      </c>
      <c r="E1029" s="193">
        <v>34.527446808510646</v>
      </c>
      <c r="F1029" s="1" t="s">
        <v>162</v>
      </c>
      <c r="G1029" s="193">
        <f>MAX(E1029-'[1]1a'!$C$3,0)</f>
        <v>0</v>
      </c>
      <c r="H1029" s="193" t="str">
        <f t="shared" si="49"/>
        <v/>
      </c>
      <c r="I1029" s="193" t="str">
        <f t="shared" si="50"/>
        <v/>
      </c>
      <c r="J1029" s="193"/>
    </row>
    <row r="1030" spans="1:10" s="1" customFormat="1">
      <c r="A1030" s="191">
        <v>45700</v>
      </c>
      <c r="B1030" s="1" t="s">
        <v>191</v>
      </c>
      <c r="C1030" s="192">
        <f t="shared" si="48"/>
        <v>47891.83333333084</v>
      </c>
      <c r="D1030" s="1">
        <v>25.47</v>
      </c>
      <c r="E1030" s="193">
        <v>33.463244680851069</v>
      </c>
      <c r="F1030" s="1" t="s">
        <v>162</v>
      </c>
      <c r="G1030" s="193">
        <f>MAX(E1030-'[1]1a'!$C$3,0)</f>
        <v>0</v>
      </c>
      <c r="H1030" s="193" t="str">
        <f t="shared" si="49"/>
        <v/>
      </c>
      <c r="I1030" s="193" t="str">
        <f t="shared" si="50"/>
        <v/>
      </c>
      <c r="J1030" s="193"/>
    </row>
    <row r="1031" spans="1:10" s="1" customFormat="1">
      <c r="A1031" s="191">
        <v>45700</v>
      </c>
      <c r="B1031" s="1" t="s">
        <v>192</v>
      </c>
      <c r="C1031" s="192">
        <f t="shared" si="48"/>
        <v>47891.874999997504</v>
      </c>
      <c r="D1031" s="1">
        <v>25.009999999999998</v>
      </c>
      <c r="E1031" s="193">
        <v>32.858882978723408</v>
      </c>
      <c r="F1031" s="1" t="s">
        <v>162</v>
      </c>
      <c r="G1031" s="193">
        <f>MAX(E1031-'[1]1a'!$C$3,0)</f>
        <v>0</v>
      </c>
      <c r="H1031" s="193" t="str">
        <f t="shared" si="49"/>
        <v/>
      </c>
      <c r="I1031" s="193" t="str">
        <f t="shared" si="50"/>
        <v/>
      </c>
      <c r="J1031" s="193"/>
    </row>
    <row r="1032" spans="1:10" s="1" customFormat="1">
      <c r="A1032" s="191">
        <v>45700</v>
      </c>
      <c r="B1032" s="1" t="s">
        <v>193</v>
      </c>
      <c r="C1032" s="192">
        <f t="shared" si="48"/>
        <v>47891.916666664169</v>
      </c>
      <c r="D1032" s="1">
        <v>24.16</v>
      </c>
      <c r="E1032" s="193">
        <v>31.742127659574471</v>
      </c>
      <c r="F1032" s="1" t="s">
        <v>162</v>
      </c>
      <c r="G1032" s="193">
        <f>MAX(E1032-'[1]1a'!$C$3,0)</f>
        <v>0</v>
      </c>
      <c r="H1032" s="193" t="str">
        <f t="shared" si="49"/>
        <v/>
      </c>
      <c r="I1032" s="193" t="str">
        <f t="shared" si="50"/>
        <v/>
      </c>
      <c r="J1032" s="193"/>
    </row>
    <row r="1033" spans="1:10" s="1" customFormat="1">
      <c r="A1033" s="191">
        <v>45700</v>
      </c>
      <c r="B1033" s="1" t="s">
        <v>194</v>
      </c>
      <c r="C1033" s="192">
        <f t="shared" si="48"/>
        <v>47891.958333330833</v>
      </c>
      <c r="D1033" s="1">
        <v>22.71</v>
      </c>
      <c r="E1033" s="193">
        <v>29.837074468085113</v>
      </c>
      <c r="F1033" s="1" t="s">
        <v>162</v>
      </c>
      <c r="G1033" s="193">
        <f>MAX(E1033-'[1]1a'!$C$3,0)</f>
        <v>0</v>
      </c>
      <c r="H1033" s="193" t="str">
        <f t="shared" si="49"/>
        <v/>
      </c>
      <c r="I1033" s="193" t="str">
        <f t="shared" si="50"/>
        <v/>
      </c>
      <c r="J1033" s="193"/>
    </row>
    <row r="1034" spans="1:10" s="1" customFormat="1">
      <c r="A1034" s="191">
        <v>45701</v>
      </c>
      <c r="B1034" s="1" t="s">
        <v>161</v>
      </c>
      <c r="C1034" s="192">
        <f t="shared" si="48"/>
        <v>47891.999999997497</v>
      </c>
      <c r="D1034" s="1">
        <v>20.29</v>
      </c>
      <c r="E1034" s="193">
        <v>26.657606382978727</v>
      </c>
      <c r="F1034" s="1" t="s">
        <v>162</v>
      </c>
      <c r="G1034" s="193">
        <f>MAX(E1034-'[1]1a'!$C$3,0)</f>
        <v>0</v>
      </c>
      <c r="H1034" s="193" t="str">
        <f t="shared" si="49"/>
        <v/>
      </c>
      <c r="I1034" s="193" t="str">
        <f t="shared" si="50"/>
        <v/>
      </c>
      <c r="J1034" s="193"/>
    </row>
    <row r="1035" spans="1:10" s="1" customFormat="1">
      <c r="A1035" s="191">
        <v>45701</v>
      </c>
      <c r="B1035" s="1" t="s">
        <v>163</v>
      </c>
      <c r="C1035" s="192">
        <f t="shared" si="48"/>
        <v>47892.041666664161</v>
      </c>
      <c r="D1035" s="1">
        <v>18.78</v>
      </c>
      <c r="E1035" s="193">
        <v>24.673723404255323</v>
      </c>
      <c r="F1035" s="1" t="s">
        <v>162</v>
      </c>
      <c r="G1035" s="193">
        <f>MAX(E1035-'[1]1a'!$C$3,0)</f>
        <v>0</v>
      </c>
      <c r="H1035" s="193" t="str">
        <f t="shared" si="49"/>
        <v/>
      </c>
      <c r="I1035" s="193" t="str">
        <f t="shared" si="50"/>
        <v/>
      </c>
      <c r="J1035" s="193"/>
    </row>
    <row r="1036" spans="1:10" s="1" customFormat="1">
      <c r="A1036" s="191">
        <v>45701</v>
      </c>
      <c r="B1036" s="1" t="s">
        <v>165</v>
      </c>
      <c r="C1036" s="192">
        <f t="shared" si="48"/>
        <v>47892.083333330826</v>
      </c>
      <c r="D1036" s="1">
        <v>17.759999999999998</v>
      </c>
      <c r="E1036" s="193">
        <v>23.333617021276595</v>
      </c>
      <c r="F1036" s="1" t="s">
        <v>162</v>
      </c>
      <c r="G1036" s="193">
        <f>MAX(E1036-'[1]1a'!$C$3,0)</f>
        <v>0</v>
      </c>
      <c r="H1036" s="193" t="str">
        <f t="shared" si="49"/>
        <v/>
      </c>
      <c r="I1036" s="193" t="str">
        <f t="shared" si="50"/>
        <v/>
      </c>
      <c r="J1036" s="193"/>
    </row>
    <row r="1037" spans="1:10" s="1" customFormat="1">
      <c r="A1037" s="191">
        <v>45701</v>
      </c>
      <c r="B1037" s="1" t="s">
        <v>167</v>
      </c>
      <c r="C1037" s="192">
        <f t="shared" si="48"/>
        <v>47892.12499999749</v>
      </c>
      <c r="D1037" s="1">
        <v>17.16</v>
      </c>
      <c r="E1037" s="193">
        <v>22.545319148936173</v>
      </c>
      <c r="F1037" s="1" t="s">
        <v>162</v>
      </c>
      <c r="G1037" s="193">
        <f>MAX(E1037-'[1]1a'!$C$3,0)</f>
        <v>0</v>
      </c>
      <c r="H1037" s="193" t="str">
        <f t="shared" si="49"/>
        <v/>
      </c>
      <c r="I1037" s="193" t="str">
        <f t="shared" si="50"/>
        <v/>
      </c>
      <c r="J1037" s="193"/>
    </row>
    <row r="1038" spans="1:10" s="1" customFormat="1">
      <c r="A1038" s="191">
        <v>45701</v>
      </c>
      <c r="B1038" s="1" t="s">
        <v>169</v>
      </c>
      <c r="C1038" s="192">
        <f t="shared" si="48"/>
        <v>47892.166666664154</v>
      </c>
      <c r="D1038" s="1">
        <v>16.71</v>
      </c>
      <c r="E1038" s="193">
        <v>21.954095744680856</v>
      </c>
      <c r="F1038" s="1" t="s">
        <v>162</v>
      </c>
      <c r="G1038" s="193">
        <f>MAX(E1038-'[1]1a'!$C$3,0)</f>
        <v>0</v>
      </c>
      <c r="H1038" s="193" t="str">
        <f t="shared" si="49"/>
        <v/>
      </c>
      <c r="I1038" s="193" t="str">
        <f t="shared" si="50"/>
        <v/>
      </c>
      <c r="J1038" s="193"/>
    </row>
    <row r="1039" spans="1:10" s="1" customFormat="1">
      <c r="A1039" s="191">
        <v>45701</v>
      </c>
      <c r="B1039" s="1" t="s">
        <v>171</v>
      </c>
      <c r="C1039" s="192">
        <f t="shared" si="48"/>
        <v>47892.208333330818</v>
      </c>
      <c r="D1039" s="1">
        <v>16.84</v>
      </c>
      <c r="E1039" s="193">
        <v>22.124893617021279</v>
      </c>
      <c r="F1039" s="1" t="s">
        <v>162</v>
      </c>
      <c r="G1039" s="193">
        <f>MAX(E1039-'[1]1a'!$C$3,0)</f>
        <v>0</v>
      </c>
      <c r="H1039" s="193" t="str">
        <f t="shared" si="49"/>
        <v/>
      </c>
      <c r="I1039" s="193" t="str">
        <f t="shared" si="50"/>
        <v/>
      </c>
      <c r="J1039" s="193"/>
    </row>
    <row r="1040" spans="1:10" s="1" customFormat="1">
      <c r="A1040" s="191">
        <v>45701</v>
      </c>
      <c r="B1040" s="1" t="s">
        <v>173</v>
      </c>
      <c r="C1040" s="192">
        <f t="shared" si="48"/>
        <v>47892.249999997483</v>
      </c>
      <c r="D1040" s="1">
        <v>17.150000000000002</v>
      </c>
      <c r="E1040" s="193">
        <v>22.532180851063835</v>
      </c>
      <c r="F1040" s="1" t="s">
        <v>162</v>
      </c>
      <c r="G1040" s="193">
        <f>MAX(E1040-'[1]1a'!$C$3,0)</f>
        <v>0</v>
      </c>
      <c r="H1040" s="193" t="str">
        <f t="shared" si="49"/>
        <v/>
      </c>
      <c r="I1040" s="193" t="str">
        <f t="shared" si="50"/>
        <v/>
      </c>
      <c r="J1040" s="193"/>
    </row>
    <row r="1041" spans="1:10" s="1" customFormat="1">
      <c r="A1041" s="191">
        <v>45701</v>
      </c>
      <c r="B1041" s="1" t="s">
        <v>175</v>
      </c>
      <c r="C1041" s="192">
        <f t="shared" si="48"/>
        <v>47892.291666664147</v>
      </c>
      <c r="D1041" s="1">
        <v>19.14</v>
      </c>
      <c r="E1041" s="193">
        <v>25.14670212765958</v>
      </c>
      <c r="F1041" s="1" t="s">
        <v>162</v>
      </c>
      <c r="G1041" s="193">
        <f>MAX(E1041-'[1]1a'!$C$3,0)</f>
        <v>0</v>
      </c>
      <c r="H1041" s="193" t="str">
        <f t="shared" si="49"/>
        <v/>
      </c>
      <c r="I1041" s="193" t="str">
        <f t="shared" si="50"/>
        <v/>
      </c>
      <c r="J1041" s="193"/>
    </row>
    <row r="1042" spans="1:10" s="1" customFormat="1">
      <c r="A1042" s="191">
        <v>45701</v>
      </c>
      <c r="B1042" s="1" t="s">
        <v>177</v>
      </c>
      <c r="C1042" s="192">
        <f t="shared" si="48"/>
        <v>47892.333333330811</v>
      </c>
      <c r="D1042" s="1">
        <v>20.39</v>
      </c>
      <c r="E1042" s="193">
        <v>26.788989361702132</v>
      </c>
      <c r="F1042" s="1" t="s">
        <v>162</v>
      </c>
      <c r="G1042" s="193">
        <f>MAX(E1042-'[1]1a'!$C$3,0)</f>
        <v>0</v>
      </c>
      <c r="H1042" s="193" t="str">
        <f t="shared" si="49"/>
        <v/>
      </c>
      <c r="I1042" s="193" t="str">
        <f t="shared" si="50"/>
        <v/>
      </c>
      <c r="J1042" s="193"/>
    </row>
    <row r="1043" spans="1:10" s="1" customFormat="1">
      <c r="A1043" s="191">
        <v>45701</v>
      </c>
      <c r="B1043" s="1" t="s">
        <v>179</v>
      </c>
      <c r="C1043" s="192">
        <f t="shared" si="48"/>
        <v>47892.374999997475</v>
      </c>
      <c r="D1043" s="1">
        <v>21.310000000000002</v>
      </c>
      <c r="E1043" s="193">
        <v>27.997712765957456</v>
      </c>
      <c r="F1043" s="1" t="s">
        <v>162</v>
      </c>
      <c r="G1043" s="193">
        <f>MAX(E1043-'[1]1a'!$C$3,0)</f>
        <v>0</v>
      </c>
      <c r="H1043" s="193" t="str">
        <f t="shared" si="49"/>
        <v/>
      </c>
      <c r="I1043" s="193" t="str">
        <f t="shared" si="50"/>
        <v/>
      </c>
      <c r="J1043" s="193"/>
    </row>
    <row r="1044" spans="1:10" s="1" customFormat="1">
      <c r="A1044" s="191">
        <v>45701</v>
      </c>
      <c r="B1044" s="1" t="s">
        <v>180</v>
      </c>
      <c r="C1044" s="192">
        <f t="shared" si="48"/>
        <v>47892.416666664139</v>
      </c>
      <c r="D1044" s="1">
        <v>22.549999999999997</v>
      </c>
      <c r="E1044" s="193">
        <v>29.626861702127659</v>
      </c>
      <c r="F1044" s="1" t="s">
        <v>162</v>
      </c>
      <c r="G1044" s="193">
        <f>MAX(E1044-'[1]1a'!$C$3,0)</f>
        <v>0</v>
      </c>
      <c r="H1044" s="193" t="str">
        <f t="shared" si="49"/>
        <v/>
      </c>
      <c r="I1044" s="193" t="str">
        <f t="shared" si="50"/>
        <v/>
      </c>
      <c r="J1044" s="193"/>
    </row>
    <row r="1045" spans="1:10" s="1" customFormat="1">
      <c r="A1045" s="191">
        <v>45701</v>
      </c>
      <c r="B1045" s="1" t="s">
        <v>181</v>
      </c>
      <c r="C1045" s="192">
        <f t="shared" si="48"/>
        <v>47892.458333330804</v>
      </c>
      <c r="D1045" s="1">
        <v>23.110000000000003</v>
      </c>
      <c r="E1045" s="193">
        <v>30.362606382978733</v>
      </c>
      <c r="F1045" s="1" t="s">
        <v>162</v>
      </c>
      <c r="G1045" s="193">
        <f>MAX(E1045-'[1]1a'!$C$3,0)</f>
        <v>0</v>
      </c>
      <c r="H1045" s="193" t="str">
        <f t="shared" si="49"/>
        <v/>
      </c>
      <c r="I1045" s="193" t="str">
        <f t="shared" si="50"/>
        <v/>
      </c>
      <c r="J1045" s="193"/>
    </row>
    <row r="1046" spans="1:10" s="1" customFormat="1">
      <c r="A1046" s="191">
        <v>45701</v>
      </c>
      <c r="B1046" s="1" t="s">
        <v>182</v>
      </c>
      <c r="C1046" s="192">
        <f t="shared" si="48"/>
        <v>47892.499999997468</v>
      </c>
      <c r="D1046" s="1">
        <v>23.62</v>
      </c>
      <c r="E1046" s="193">
        <v>31.032659574468092</v>
      </c>
      <c r="F1046" s="1" t="s">
        <v>162</v>
      </c>
      <c r="G1046" s="193">
        <f>MAX(E1046-'[1]1a'!$C$3,0)</f>
        <v>0</v>
      </c>
      <c r="H1046" s="193" t="str">
        <f t="shared" si="49"/>
        <v/>
      </c>
      <c r="I1046" s="193" t="str">
        <f t="shared" si="50"/>
        <v/>
      </c>
      <c r="J1046" s="193"/>
    </row>
    <row r="1047" spans="1:10" s="1" customFormat="1">
      <c r="A1047" s="191">
        <v>45701</v>
      </c>
      <c r="B1047" s="1" t="s">
        <v>184</v>
      </c>
      <c r="C1047" s="192">
        <f t="shared" si="48"/>
        <v>47892.541666664132</v>
      </c>
      <c r="D1047" s="1">
        <v>24.15</v>
      </c>
      <c r="E1047" s="193">
        <v>31.72898936170213</v>
      </c>
      <c r="F1047" s="1" t="s">
        <v>162</v>
      </c>
      <c r="G1047" s="193">
        <f>MAX(E1047-'[1]1a'!$C$3,0)</f>
        <v>0</v>
      </c>
      <c r="H1047" s="193" t="str">
        <f t="shared" si="49"/>
        <v/>
      </c>
      <c r="I1047" s="193" t="str">
        <f t="shared" si="50"/>
        <v/>
      </c>
      <c r="J1047" s="193"/>
    </row>
    <row r="1048" spans="1:10" s="1" customFormat="1">
      <c r="A1048" s="191">
        <v>45701</v>
      </c>
      <c r="B1048" s="1" t="s">
        <v>185</v>
      </c>
      <c r="C1048" s="192">
        <f t="shared" si="48"/>
        <v>47892.583333330796</v>
      </c>
      <c r="D1048" s="1">
        <v>24.220000000000002</v>
      </c>
      <c r="E1048" s="193">
        <v>31.820957446808517</v>
      </c>
      <c r="F1048" s="1" t="s">
        <v>162</v>
      </c>
      <c r="G1048" s="193">
        <f>MAX(E1048-'[1]1a'!$C$3,0)</f>
        <v>0</v>
      </c>
      <c r="H1048" s="193" t="str">
        <f t="shared" si="49"/>
        <v/>
      </c>
      <c r="I1048" s="193" t="str">
        <f t="shared" si="50"/>
        <v/>
      </c>
      <c r="J1048" s="193"/>
    </row>
    <row r="1049" spans="1:10" s="1" customFormat="1">
      <c r="A1049" s="191">
        <v>45701</v>
      </c>
      <c r="B1049" s="1" t="s">
        <v>186</v>
      </c>
      <c r="C1049" s="192">
        <f t="shared" si="48"/>
        <v>47892.624999997461</v>
      </c>
      <c r="D1049" s="1">
        <v>23.4</v>
      </c>
      <c r="E1049" s="193">
        <v>30.743617021276599</v>
      </c>
      <c r="F1049" s="1" t="s">
        <v>162</v>
      </c>
      <c r="G1049" s="193">
        <f>MAX(E1049-'[1]1a'!$C$3,0)</f>
        <v>0</v>
      </c>
      <c r="H1049" s="193" t="str">
        <f t="shared" si="49"/>
        <v/>
      </c>
      <c r="I1049" s="193" t="str">
        <f t="shared" si="50"/>
        <v/>
      </c>
      <c r="J1049" s="193"/>
    </row>
    <row r="1050" spans="1:10" s="1" customFormat="1">
      <c r="A1050" s="191">
        <v>45701</v>
      </c>
      <c r="B1050" s="1" t="s">
        <v>187</v>
      </c>
      <c r="C1050" s="192">
        <f t="shared" si="48"/>
        <v>47892.666666664125</v>
      </c>
      <c r="D1050" s="1">
        <v>23.21</v>
      </c>
      <c r="E1050" s="193">
        <v>30.493989361702134</v>
      </c>
      <c r="F1050" s="1" t="s">
        <v>162</v>
      </c>
      <c r="G1050" s="193">
        <f>MAX(E1050-'[1]1a'!$C$3,0)</f>
        <v>0</v>
      </c>
      <c r="H1050" s="193" t="str">
        <f t="shared" si="49"/>
        <v/>
      </c>
      <c r="I1050" s="193" t="str">
        <f t="shared" si="50"/>
        <v/>
      </c>
      <c r="J1050" s="193"/>
    </row>
    <row r="1051" spans="1:10" s="1" customFormat="1">
      <c r="A1051" s="191">
        <v>45701</v>
      </c>
      <c r="B1051" s="1" t="s">
        <v>188</v>
      </c>
      <c r="C1051" s="192">
        <f t="shared" si="48"/>
        <v>47892.708333330789</v>
      </c>
      <c r="D1051" s="1">
        <v>23.72</v>
      </c>
      <c r="E1051" s="193">
        <v>31.164042553191493</v>
      </c>
      <c r="F1051" s="1" t="s">
        <v>162</v>
      </c>
      <c r="G1051" s="193">
        <f>MAX(E1051-'[1]1a'!$C$3,0)</f>
        <v>0</v>
      </c>
      <c r="H1051" s="193" t="str">
        <f t="shared" si="49"/>
        <v/>
      </c>
      <c r="I1051" s="193" t="str">
        <f t="shared" si="50"/>
        <v/>
      </c>
      <c r="J1051" s="193"/>
    </row>
    <row r="1052" spans="1:10" s="1" customFormat="1">
      <c r="A1052" s="191">
        <v>45701</v>
      </c>
      <c r="B1052" s="1" t="s">
        <v>189</v>
      </c>
      <c r="C1052" s="192">
        <f t="shared" si="48"/>
        <v>47892.749999997453</v>
      </c>
      <c r="D1052" s="1">
        <v>24.880000000000003</v>
      </c>
      <c r="E1052" s="193">
        <v>32.688085106382985</v>
      </c>
      <c r="F1052" s="1" t="s">
        <v>162</v>
      </c>
      <c r="G1052" s="193">
        <f>MAX(E1052-'[1]1a'!$C$3,0)</f>
        <v>0</v>
      </c>
      <c r="H1052" s="193" t="str">
        <f t="shared" si="49"/>
        <v/>
      </c>
      <c r="I1052" s="193" t="str">
        <f t="shared" si="50"/>
        <v/>
      </c>
      <c r="J1052" s="193"/>
    </row>
    <row r="1053" spans="1:10" s="1" customFormat="1">
      <c r="A1053" s="191">
        <v>45701</v>
      </c>
      <c r="B1053" s="1" t="s">
        <v>190</v>
      </c>
      <c r="C1053" s="192">
        <f t="shared" si="48"/>
        <v>47892.791666664118</v>
      </c>
      <c r="D1053" s="1">
        <v>25.57</v>
      </c>
      <c r="E1053" s="193">
        <v>33.594627659574471</v>
      </c>
      <c r="F1053" s="1" t="s">
        <v>162</v>
      </c>
      <c r="G1053" s="193">
        <f>MAX(E1053-'[1]1a'!$C$3,0)</f>
        <v>0</v>
      </c>
      <c r="H1053" s="193" t="str">
        <f t="shared" si="49"/>
        <v/>
      </c>
      <c r="I1053" s="193" t="str">
        <f t="shared" si="50"/>
        <v/>
      </c>
      <c r="J1053" s="193"/>
    </row>
    <row r="1054" spans="1:10" s="1" customFormat="1">
      <c r="A1054" s="191">
        <v>45701</v>
      </c>
      <c r="B1054" s="1" t="s">
        <v>191</v>
      </c>
      <c r="C1054" s="192">
        <f t="shared" si="48"/>
        <v>47892.833333330782</v>
      </c>
      <c r="D1054" s="1">
        <v>24.4</v>
      </c>
      <c r="E1054" s="193">
        <v>32.05744680851064</v>
      </c>
      <c r="F1054" s="1" t="s">
        <v>162</v>
      </c>
      <c r="G1054" s="193">
        <f>MAX(E1054-'[1]1a'!$C$3,0)</f>
        <v>0</v>
      </c>
      <c r="H1054" s="193" t="str">
        <f t="shared" si="49"/>
        <v/>
      </c>
      <c r="I1054" s="193" t="str">
        <f t="shared" si="50"/>
        <v/>
      </c>
      <c r="J1054" s="193"/>
    </row>
    <row r="1055" spans="1:10" s="1" customFormat="1">
      <c r="A1055" s="191">
        <v>45701</v>
      </c>
      <c r="B1055" s="1" t="s">
        <v>192</v>
      </c>
      <c r="C1055" s="192">
        <f t="shared" si="48"/>
        <v>47892.874999997446</v>
      </c>
      <c r="D1055" s="1">
        <v>24.259999999999998</v>
      </c>
      <c r="E1055" s="193">
        <v>31.873510638297876</v>
      </c>
      <c r="F1055" s="1" t="s">
        <v>162</v>
      </c>
      <c r="G1055" s="193">
        <f>MAX(E1055-'[1]1a'!$C$3,0)</f>
        <v>0</v>
      </c>
      <c r="H1055" s="193" t="str">
        <f t="shared" si="49"/>
        <v/>
      </c>
      <c r="I1055" s="193" t="str">
        <f t="shared" si="50"/>
        <v/>
      </c>
      <c r="J1055" s="193"/>
    </row>
    <row r="1056" spans="1:10" s="1" customFormat="1">
      <c r="A1056" s="191">
        <v>45701</v>
      </c>
      <c r="B1056" s="1" t="s">
        <v>193</v>
      </c>
      <c r="C1056" s="192">
        <f t="shared" si="48"/>
        <v>47892.91666666411</v>
      </c>
      <c r="D1056" s="1">
        <v>23.26</v>
      </c>
      <c r="E1056" s="193">
        <v>30.559680851063838</v>
      </c>
      <c r="F1056" s="1" t="s">
        <v>162</v>
      </c>
      <c r="G1056" s="193">
        <f>MAX(E1056-'[1]1a'!$C$3,0)</f>
        <v>0</v>
      </c>
      <c r="H1056" s="193" t="str">
        <f t="shared" si="49"/>
        <v/>
      </c>
      <c r="I1056" s="193" t="str">
        <f t="shared" si="50"/>
        <v/>
      </c>
      <c r="J1056" s="193"/>
    </row>
    <row r="1057" spans="1:10" s="1" customFormat="1">
      <c r="A1057" s="191">
        <v>45701</v>
      </c>
      <c r="B1057" s="1" t="s">
        <v>194</v>
      </c>
      <c r="C1057" s="192">
        <f t="shared" si="48"/>
        <v>47892.958333330775</v>
      </c>
      <c r="D1057" s="1">
        <v>21.63</v>
      </c>
      <c r="E1057" s="193">
        <v>28.418138297872343</v>
      </c>
      <c r="F1057" s="1" t="s">
        <v>162</v>
      </c>
      <c r="G1057" s="193">
        <f>MAX(E1057-'[1]1a'!$C$3,0)</f>
        <v>0</v>
      </c>
      <c r="H1057" s="193" t="str">
        <f t="shared" si="49"/>
        <v/>
      </c>
      <c r="I1057" s="193" t="str">
        <f t="shared" si="50"/>
        <v/>
      </c>
      <c r="J1057" s="193"/>
    </row>
    <row r="1058" spans="1:10" s="1" customFormat="1">
      <c r="A1058" s="191">
        <v>45702</v>
      </c>
      <c r="B1058" s="1" t="s">
        <v>161</v>
      </c>
      <c r="C1058" s="192">
        <f t="shared" si="48"/>
        <v>47892.999999997439</v>
      </c>
      <c r="D1058" s="1">
        <v>19.89</v>
      </c>
      <c r="E1058" s="193">
        <v>26.132074468085111</v>
      </c>
      <c r="F1058" s="1" t="s">
        <v>162</v>
      </c>
      <c r="G1058" s="193">
        <f>MAX(E1058-'[1]1a'!$C$3,0)</f>
        <v>0</v>
      </c>
      <c r="H1058" s="193" t="str">
        <f t="shared" si="49"/>
        <v/>
      </c>
      <c r="I1058" s="193" t="str">
        <f t="shared" si="50"/>
        <v/>
      </c>
      <c r="J1058" s="193"/>
    </row>
    <row r="1059" spans="1:10" s="1" customFormat="1">
      <c r="A1059" s="191">
        <v>45702</v>
      </c>
      <c r="B1059" s="1" t="s">
        <v>163</v>
      </c>
      <c r="C1059" s="192">
        <f t="shared" si="48"/>
        <v>47893.041666664103</v>
      </c>
      <c r="D1059" s="1">
        <v>18.39</v>
      </c>
      <c r="E1059" s="193">
        <v>24.161329787234045</v>
      </c>
      <c r="F1059" s="1" t="s">
        <v>162</v>
      </c>
      <c r="G1059" s="193">
        <f>MAX(E1059-'[1]1a'!$C$3,0)</f>
        <v>0</v>
      </c>
      <c r="H1059" s="193" t="str">
        <f t="shared" si="49"/>
        <v/>
      </c>
      <c r="I1059" s="193" t="str">
        <f t="shared" si="50"/>
        <v/>
      </c>
      <c r="J1059" s="193"/>
    </row>
    <row r="1060" spans="1:10" s="1" customFormat="1">
      <c r="A1060" s="191">
        <v>45702</v>
      </c>
      <c r="B1060" s="1" t="s">
        <v>165</v>
      </c>
      <c r="C1060" s="192">
        <f t="shared" si="48"/>
        <v>47893.083333330767</v>
      </c>
      <c r="D1060" s="1">
        <v>17.28</v>
      </c>
      <c r="E1060" s="193">
        <v>22.702978723404261</v>
      </c>
      <c r="F1060" s="1" t="s">
        <v>162</v>
      </c>
      <c r="G1060" s="193">
        <f>MAX(E1060-'[1]1a'!$C$3,0)</f>
        <v>0</v>
      </c>
      <c r="H1060" s="193" t="str">
        <f t="shared" si="49"/>
        <v/>
      </c>
      <c r="I1060" s="193" t="str">
        <f t="shared" si="50"/>
        <v/>
      </c>
      <c r="J1060" s="193"/>
    </row>
    <row r="1061" spans="1:10" s="1" customFormat="1">
      <c r="A1061" s="191">
        <v>45702</v>
      </c>
      <c r="B1061" s="1" t="s">
        <v>167</v>
      </c>
      <c r="C1061" s="192">
        <f t="shared" si="48"/>
        <v>47893.124999997432</v>
      </c>
      <c r="D1061" s="1">
        <v>17.079999999999998</v>
      </c>
      <c r="E1061" s="193">
        <v>22.440212765957448</v>
      </c>
      <c r="F1061" s="1" t="s">
        <v>162</v>
      </c>
      <c r="G1061" s="193">
        <f>MAX(E1061-'[1]1a'!$C$3,0)</f>
        <v>0</v>
      </c>
      <c r="H1061" s="193" t="str">
        <f t="shared" si="49"/>
        <v/>
      </c>
      <c r="I1061" s="193" t="str">
        <f t="shared" si="50"/>
        <v/>
      </c>
      <c r="J1061" s="193"/>
    </row>
    <row r="1062" spans="1:10" s="1" customFormat="1">
      <c r="A1062" s="191">
        <v>45702</v>
      </c>
      <c r="B1062" s="1" t="s">
        <v>169</v>
      </c>
      <c r="C1062" s="192">
        <f t="shared" si="48"/>
        <v>47893.166666664096</v>
      </c>
      <c r="D1062" s="1">
        <v>16.62</v>
      </c>
      <c r="E1062" s="193">
        <v>21.835851063829793</v>
      </c>
      <c r="F1062" s="1" t="s">
        <v>162</v>
      </c>
      <c r="G1062" s="193">
        <f>MAX(E1062-'[1]1a'!$C$3,0)</f>
        <v>0</v>
      </c>
      <c r="H1062" s="193" t="str">
        <f t="shared" si="49"/>
        <v/>
      </c>
      <c r="I1062" s="193" t="str">
        <f t="shared" si="50"/>
        <v/>
      </c>
      <c r="J1062" s="193"/>
    </row>
    <row r="1063" spans="1:10" s="1" customFormat="1">
      <c r="A1063" s="191">
        <v>45702</v>
      </c>
      <c r="B1063" s="1" t="s">
        <v>171</v>
      </c>
      <c r="C1063" s="192">
        <f t="shared" si="48"/>
        <v>47893.20833333076</v>
      </c>
      <c r="D1063" s="1">
        <v>16.77</v>
      </c>
      <c r="E1063" s="193">
        <v>22.032925531914895</v>
      </c>
      <c r="F1063" s="1" t="s">
        <v>162</v>
      </c>
      <c r="G1063" s="193">
        <f>MAX(E1063-'[1]1a'!$C$3,0)</f>
        <v>0</v>
      </c>
      <c r="H1063" s="193" t="str">
        <f t="shared" si="49"/>
        <v/>
      </c>
      <c r="I1063" s="193" t="str">
        <f t="shared" si="50"/>
        <v/>
      </c>
      <c r="J1063" s="193"/>
    </row>
    <row r="1064" spans="1:10" s="1" customFormat="1">
      <c r="A1064" s="191">
        <v>45702</v>
      </c>
      <c r="B1064" s="1" t="s">
        <v>173</v>
      </c>
      <c r="C1064" s="192">
        <f t="shared" si="48"/>
        <v>47893.249999997424</v>
      </c>
      <c r="D1064" s="1">
        <v>17.689999999999998</v>
      </c>
      <c r="E1064" s="193">
        <v>23.241648936170215</v>
      </c>
      <c r="F1064" s="1" t="s">
        <v>162</v>
      </c>
      <c r="G1064" s="193">
        <f>MAX(E1064-'[1]1a'!$C$3,0)</f>
        <v>0</v>
      </c>
      <c r="H1064" s="193" t="str">
        <f t="shared" si="49"/>
        <v/>
      </c>
      <c r="I1064" s="193" t="str">
        <f t="shared" si="50"/>
        <v/>
      </c>
      <c r="J1064" s="193"/>
    </row>
    <row r="1065" spans="1:10" s="1" customFormat="1">
      <c r="A1065" s="191">
        <v>45702</v>
      </c>
      <c r="B1065" s="1" t="s">
        <v>175</v>
      </c>
      <c r="C1065" s="192">
        <f t="shared" si="48"/>
        <v>47893.291666664089</v>
      </c>
      <c r="D1065" s="1">
        <v>20.21</v>
      </c>
      <c r="E1065" s="193">
        <v>26.552500000000006</v>
      </c>
      <c r="F1065" s="1" t="s">
        <v>162</v>
      </c>
      <c r="G1065" s="193">
        <f>MAX(E1065-'[1]1a'!$C$3,0)</f>
        <v>0</v>
      </c>
      <c r="H1065" s="193" t="str">
        <f t="shared" si="49"/>
        <v/>
      </c>
      <c r="I1065" s="193" t="str">
        <f t="shared" si="50"/>
        <v/>
      </c>
      <c r="J1065" s="193"/>
    </row>
    <row r="1066" spans="1:10" s="1" customFormat="1">
      <c r="A1066" s="191">
        <v>45702</v>
      </c>
      <c r="B1066" s="1" t="s">
        <v>177</v>
      </c>
      <c r="C1066" s="192">
        <f t="shared" si="48"/>
        <v>47893.333333330753</v>
      </c>
      <c r="D1066" s="1">
        <v>21.72</v>
      </c>
      <c r="E1066" s="193">
        <v>28.536382978723406</v>
      </c>
      <c r="F1066" s="1" t="s">
        <v>162</v>
      </c>
      <c r="G1066" s="193">
        <f>MAX(E1066-'[1]1a'!$C$3,0)</f>
        <v>0</v>
      </c>
      <c r="H1066" s="193" t="str">
        <f t="shared" si="49"/>
        <v/>
      </c>
      <c r="I1066" s="193" t="str">
        <f t="shared" si="50"/>
        <v/>
      </c>
      <c r="J1066" s="193"/>
    </row>
    <row r="1067" spans="1:10" s="1" customFormat="1">
      <c r="A1067" s="191">
        <v>45702</v>
      </c>
      <c r="B1067" s="1" t="s">
        <v>179</v>
      </c>
      <c r="C1067" s="192">
        <f t="shared" si="48"/>
        <v>47893.374999997417</v>
      </c>
      <c r="D1067" s="1">
        <v>22.59</v>
      </c>
      <c r="E1067" s="193">
        <v>29.679414893617025</v>
      </c>
      <c r="F1067" s="1" t="s">
        <v>162</v>
      </c>
      <c r="G1067" s="193">
        <f>MAX(E1067-'[1]1a'!$C$3,0)</f>
        <v>0</v>
      </c>
      <c r="H1067" s="193" t="str">
        <f t="shared" si="49"/>
        <v/>
      </c>
      <c r="I1067" s="193" t="str">
        <f t="shared" si="50"/>
        <v/>
      </c>
      <c r="J1067" s="193"/>
    </row>
    <row r="1068" spans="1:10" s="1" customFormat="1">
      <c r="A1068" s="191">
        <v>45702</v>
      </c>
      <c r="B1068" s="1" t="s">
        <v>180</v>
      </c>
      <c r="C1068" s="192">
        <f t="shared" si="48"/>
        <v>47893.416666664081</v>
      </c>
      <c r="D1068" s="1">
        <v>22.79</v>
      </c>
      <c r="E1068" s="193">
        <v>29.942180851063835</v>
      </c>
      <c r="F1068" s="1" t="s">
        <v>162</v>
      </c>
      <c r="G1068" s="193">
        <f>MAX(E1068-'[1]1a'!$C$3,0)</f>
        <v>0</v>
      </c>
      <c r="H1068" s="193" t="str">
        <f t="shared" si="49"/>
        <v/>
      </c>
      <c r="I1068" s="193" t="str">
        <f t="shared" si="50"/>
        <v/>
      </c>
      <c r="J1068" s="193"/>
    </row>
    <row r="1069" spans="1:10" s="1" customFormat="1">
      <c r="A1069" s="191">
        <v>45702</v>
      </c>
      <c r="B1069" s="1" t="s">
        <v>181</v>
      </c>
      <c r="C1069" s="192">
        <f t="shared" si="48"/>
        <v>47893.458333330746</v>
      </c>
      <c r="D1069" s="1">
        <v>23.12</v>
      </c>
      <c r="E1069" s="193">
        <v>30.375744680851071</v>
      </c>
      <c r="F1069" s="1" t="s">
        <v>162</v>
      </c>
      <c r="G1069" s="193">
        <f>MAX(E1069-'[1]1a'!$C$3,0)</f>
        <v>0</v>
      </c>
      <c r="H1069" s="193" t="str">
        <f t="shared" si="49"/>
        <v/>
      </c>
      <c r="I1069" s="193" t="str">
        <f t="shared" si="50"/>
        <v/>
      </c>
      <c r="J1069" s="193"/>
    </row>
    <row r="1070" spans="1:10" s="1" customFormat="1">
      <c r="A1070" s="191">
        <v>45702</v>
      </c>
      <c r="B1070" s="1" t="s">
        <v>182</v>
      </c>
      <c r="C1070" s="192">
        <f t="shared" si="48"/>
        <v>47893.49999999741</v>
      </c>
      <c r="D1070" s="1">
        <v>22.22</v>
      </c>
      <c r="E1070" s="193">
        <v>29.193297872340427</v>
      </c>
      <c r="F1070" s="1" t="s">
        <v>162</v>
      </c>
      <c r="G1070" s="193">
        <f>MAX(E1070-'[1]1a'!$C$3,0)</f>
        <v>0</v>
      </c>
      <c r="H1070" s="193" t="str">
        <f t="shared" si="49"/>
        <v/>
      </c>
      <c r="I1070" s="193" t="str">
        <f t="shared" si="50"/>
        <v/>
      </c>
      <c r="J1070" s="193"/>
    </row>
    <row r="1071" spans="1:10" s="1" customFormat="1">
      <c r="A1071" s="191">
        <v>45702</v>
      </c>
      <c r="B1071" s="1" t="s">
        <v>184</v>
      </c>
      <c r="C1071" s="192">
        <f t="shared" si="48"/>
        <v>47893.541666664074</v>
      </c>
      <c r="D1071" s="1">
        <v>22.33</v>
      </c>
      <c r="E1071" s="193">
        <v>29.337819148936173</v>
      </c>
      <c r="F1071" s="1" t="s">
        <v>162</v>
      </c>
      <c r="G1071" s="193">
        <f>MAX(E1071-'[1]1a'!$C$3,0)</f>
        <v>0</v>
      </c>
      <c r="H1071" s="193" t="str">
        <f t="shared" si="49"/>
        <v/>
      </c>
      <c r="I1071" s="193" t="str">
        <f t="shared" si="50"/>
        <v/>
      </c>
      <c r="J1071" s="193"/>
    </row>
    <row r="1072" spans="1:10" s="1" customFormat="1">
      <c r="A1072" s="191">
        <v>45702</v>
      </c>
      <c r="B1072" s="1" t="s">
        <v>185</v>
      </c>
      <c r="C1072" s="192">
        <f t="shared" si="48"/>
        <v>47893.583333330738</v>
      </c>
      <c r="D1072" s="1">
        <v>22.68</v>
      </c>
      <c r="E1072" s="193">
        <v>29.797659574468089</v>
      </c>
      <c r="F1072" s="1" t="s">
        <v>162</v>
      </c>
      <c r="G1072" s="193">
        <f>MAX(E1072-'[1]1a'!$C$3,0)</f>
        <v>0</v>
      </c>
      <c r="H1072" s="193" t="str">
        <f t="shared" si="49"/>
        <v/>
      </c>
      <c r="I1072" s="193" t="str">
        <f t="shared" si="50"/>
        <v/>
      </c>
      <c r="J1072" s="193"/>
    </row>
    <row r="1073" spans="1:10" s="1" customFormat="1">
      <c r="A1073" s="191">
        <v>45702</v>
      </c>
      <c r="B1073" s="1" t="s">
        <v>186</v>
      </c>
      <c r="C1073" s="192">
        <f t="shared" si="48"/>
        <v>47893.624999997402</v>
      </c>
      <c r="D1073" s="1">
        <v>22.61</v>
      </c>
      <c r="E1073" s="193">
        <v>29.705691489361705</v>
      </c>
      <c r="F1073" s="1" t="s">
        <v>162</v>
      </c>
      <c r="G1073" s="193">
        <f>MAX(E1073-'[1]1a'!$C$3,0)</f>
        <v>0</v>
      </c>
      <c r="H1073" s="193" t="str">
        <f t="shared" si="49"/>
        <v/>
      </c>
      <c r="I1073" s="193" t="str">
        <f t="shared" si="50"/>
        <v/>
      </c>
      <c r="J1073" s="193"/>
    </row>
    <row r="1074" spans="1:10" s="1" customFormat="1">
      <c r="A1074" s="191">
        <v>45702</v>
      </c>
      <c r="B1074" s="1" t="s">
        <v>187</v>
      </c>
      <c r="C1074" s="192">
        <f t="shared" si="48"/>
        <v>47893.666666664067</v>
      </c>
      <c r="D1074" s="1">
        <v>22.54</v>
      </c>
      <c r="E1074" s="193">
        <v>29.613723404255321</v>
      </c>
      <c r="F1074" s="1" t="s">
        <v>162</v>
      </c>
      <c r="G1074" s="193">
        <f>MAX(E1074-'[1]1a'!$C$3,0)</f>
        <v>0</v>
      </c>
      <c r="H1074" s="193" t="str">
        <f t="shared" si="49"/>
        <v/>
      </c>
      <c r="I1074" s="193" t="str">
        <f t="shared" si="50"/>
        <v/>
      </c>
      <c r="J1074" s="193"/>
    </row>
    <row r="1075" spans="1:10" s="1" customFormat="1">
      <c r="A1075" s="191">
        <v>45702</v>
      </c>
      <c r="B1075" s="1" t="s">
        <v>188</v>
      </c>
      <c r="C1075" s="192">
        <f t="shared" si="48"/>
        <v>47893.708333330731</v>
      </c>
      <c r="D1075" s="1">
        <v>22.78</v>
      </c>
      <c r="E1075" s="193">
        <v>29.929042553191497</v>
      </c>
      <c r="F1075" s="1" t="s">
        <v>162</v>
      </c>
      <c r="G1075" s="193">
        <f>MAX(E1075-'[1]1a'!$C$3,0)</f>
        <v>0</v>
      </c>
      <c r="H1075" s="193" t="str">
        <f t="shared" si="49"/>
        <v/>
      </c>
      <c r="I1075" s="193" t="str">
        <f t="shared" si="50"/>
        <v/>
      </c>
      <c r="J1075" s="193"/>
    </row>
    <row r="1076" spans="1:10" s="1" customFormat="1">
      <c r="A1076" s="191">
        <v>45702</v>
      </c>
      <c r="B1076" s="1" t="s">
        <v>189</v>
      </c>
      <c r="C1076" s="192">
        <f t="shared" si="48"/>
        <v>47893.749999997395</v>
      </c>
      <c r="D1076" s="1">
        <v>23.46</v>
      </c>
      <c r="E1076" s="193">
        <v>30.822446808510644</v>
      </c>
      <c r="F1076" s="1" t="s">
        <v>162</v>
      </c>
      <c r="G1076" s="193">
        <f>MAX(E1076-'[1]1a'!$C$3,0)</f>
        <v>0</v>
      </c>
      <c r="H1076" s="193" t="str">
        <f t="shared" si="49"/>
        <v/>
      </c>
      <c r="I1076" s="193" t="str">
        <f t="shared" si="50"/>
        <v/>
      </c>
      <c r="J1076" s="193"/>
    </row>
    <row r="1077" spans="1:10" s="1" customFormat="1">
      <c r="A1077" s="191">
        <v>45702</v>
      </c>
      <c r="B1077" s="1" t="s">
        <v>190</v>
      </c>
      <c r="C1077" s="192">
        <f t="shared" si="48"/>
        <v>47893.791666664059</v>
      </c>
      <c r="D1077" s="1">
        <v>23.849999999999998</v>
      </c>
      <c r="E1077" s="193">
        <v>31.334840425531915</v>
      </c>
      <c r="F1077" s="1" t="s">
        <v>162</v>
      </c>
      <c r="G1077" s="193">
        <f>MAX(E1077-'[1]1a'!$C$3,0)</f>
        <v>0</v>
      </c>
      <c r="H1077" s="193" t="str">
        <f t="shared" si="49"/>
        <v/>
      </c>
      <c r="I1077" s="193" t="str">
        <f t="shared" si="50"/>
        <v/>
      </c>
      <c r="J1077" s="193"/>
    </row>
    <row r="1078" spans="1:10" s="1" customFormat="1">
      <c r="A1078" s="191">
        <v>45702</v>
      </c>
      <c r="B1078" s="1" t="s">
        <v>191</v>
      </c>
      <c r="C1078" s="192">
        <f t="shared" si="48"/>
        <v>47893.833333330724</v>
      </c>
      <c r="D1078" s="1">
        <v>23.590000000000003</v>
      </c>
      <c r="E1078" s="193">
        <v>30.993244680851074</v>
      </c>
      <c r="F1078" s="1" t="s">
        <v>162</v>
      </c>
      <c r="G1078" s="193">
        <f>MAX(E1078-'[1]1a'!$C$3,0)</f>
        <v>0</v>
      </c>
      <c r="H1078" s="193" t="str">
        <f t="shared" si="49"/>
        <v/>
      </c>
      <c r="I1078" s="193" t="str">
        <f t="shared" si="50"/>
        <v/>
      </c>
      <c r="J1078" s="193"/>
    </row>
    <row r="1079" spans="1:10" s="1" customFormat="1">
      <c r="A1079" s="191">
        <v>45702</v>
      </c>
      <c r="B1079" s="1" t="s">
        <v>192</v>
      </c>
      <c r="C1079" s="192">
        <f t="shared" si="48"/>
        <v>47893.874999997388</v>
      </c>
      <c r="D1079" s="1">
        <v>23.310000000000002</v>
      </c>
      <c r="E1079" s="193">
        <v>30.625372340425539</v>
      </c>
      <c r="F1079" s="1" t="s">
        <v>162</v>
      </c>
      <c r="G1079" s="193">
        <f>MAX(E1079-'[1]1a'!$C$3,0)</f>
        <v>0</v>
      </c>
      <c r="H1079" s="193" t="str">
        <f t="shared" si="49"/>
        <v/>
      </c>
      <c r="I1079" s="193" t="str">
        <f t="shared" si="50"/>
        <v/>
      </c>
      <c r="J1079" s="193"/>
    </row>
    <row r="1080" spans="1:10" s="1" customFormat="1">
      <c r="A1080" s="191">
        <v>45702</v>
      </c>
      <c r="B1080" s="1" t="s">
        <v>193</v>
      </c>
      <c r="C1080" s="192">
        <f t="shared" si="48"/>
        <v>47893.916666664052</v>
      </c>
      <c r="D1080" s="1">
        <v>22.560000000000002</v>
      </c>
      <c r="E1080" s="193">
        <v>29.640000000000008</v>
      </c>
      <c r="F1080" s="1" t="s">
        <v>162</v>
      </c>
      <c r="G1080" s="193">
        <f>MAX(E1080-'[1]1a'!$C$3,0)</f>
        <v>0</v>
      </c>
      <c r="H1080" s="193" t="str">
        <f t="shared" si="49"/>
        <v/>
      </c>
      <c r="I1080" s="193" t="str">
        <f t="shared" si="50"/>
        <v/>
      </c>
      <c r="J1080" s="193"/>
    </row>
    <row r="1081" spans="1:10" s="1" customFormat="1">
      <c r="A1081" s="191">
        <v>45702</v>
      </c>
      <c r="B1081" s="1" t="s">
        <v>194</v>
      </c>
      <c r="C1081" s="192">
        <f t="shared" si="48"/>
        <v>47893.958333330716</v>
      </c>
      <c r="D1081" s="1">
        <v>21.37</v>
      </c>
      <c r="E1081" s="193">
        <v>28.076542553191494</v>
      </c>
      <c r="F1081" s="1" t="s">
        <v>162</v>
      </c>
      <c r="G1081" s="193">
        <f>MAX(E1081-'[1]1a'!$C$3,0)</f>
        <v>0</v>
      </c>
      <c r="H1081" s="193" t="str">
        <f t="shared" si="49"/>
        <v/>
      </c>
      <c r="I1081" s="193" t="str">
        <f t="shared" si="50"/>
        <v/>
      </c>
      <c r="J1081" s="193"/>
    </row>
    <row r="1082" spans="1:10" s="1" customFormat="1">
      <c r="A1082" s="191">
        <v>45703</v>
      </c>
      <c r="B1082" s="1" t="s">
        <v>161</v>
      </c>
      <c r="C1082" s="192">
        <f t="shared" si="48"/>
        <v>47893.999999997381</v>
      </c>
      <c r="D1082" s="1">
        <v>19.91</v>
      </c>
      <c r="E1082" s="193">
        <v>26.158351063829791</v>
      </c>
      <c r="F1082" s="1" t="s">
        <v>162</v>
      </c>
      <c r="G1082" s="193">
        <f>MAX(E1082-'[1]1a'!$C$3,0)</f>
        <v>0</v>
      </c>
      <c r="H1082" s="193" t="str">
        <f t="shared" si="49"/>
        <v/>
      </c>
      <c r="I1082" s="193" t="str">
        <f t="shared" si="50"/>
        <v/>
      </c>
      <c r="J1082" s="193"/>
    </row>
    <row r="1083" spans="1:10" s="1" customFormat="1">
      <c r="A1083" s="191">
        <v>45703</v>
      </c>
      <c r="B1083" s="1" t="s">
        <v>163</v>
      </c>
      <c r="C1083" s="192">
        <f t="shared" si="48"/>
        <v>47894.041666664045</v>
      </c>
      <c r="D1083" s="1">
        <v>18.39</v>
      </c>
      <c r="E1083" s="193">
        <v>24.161329787234045</v>
      </c>
      <c r="F1083" s="1" t="s">
        <v>162</v>
      </c>
      <c r="G1083" s="193">
        <f>MAX(E1083-'[1]1a'!$C$3,0)</f>
        <v>0</v>
      </c>
      <c r="H1083" s="193" t="str">
        <f t="shared" si="49"/>
        <v/>
      </c>
      <c r="I1083" s="193" t="str">
        <f t="shared" si="50"/>
        <v/>
      </c>
      <c r="J1083" s="193"/>
    </row>
    <row r="1084" spans="1:10" s="1" customFormat="1">
      <c r="A1084" s="191">
        <v>45703</v>
      </c>
      <c r="B1084" s="1" t="s">
        <v>165</v>
      </c>
      <c r="C1084" s="192">
        <f t="shared" si="48"/>
        <v>47894.083333330709</v>
      </c>
      <c r="D1084" s="1">
        <v>17.66</v>
      </c>
      <c r="E1084" s="193">
        <v>23.202234042553194</v>
      </c>
      <c r="F1084" s="1" t="s">
        <v>162</v>
      </c>
      <c r="G1084" s="193">
        <f>MAX(E1084-'[1]1a'!$C$3,0)</f>
        <v>0</v>
      </c>
      <c r="H1084" s="193" t="str">
        <f t="shared" si="49"/>
        <v/>
      </c>
      <c r="I1084" s="193" t="str">
        <f t="shared" si="50"/>
        <v/>
      </c>
      <c r="J1084" s="193"/>
    </row>
    <row r="1085" spans="1:10" s="1" customFormat="1">
      <c r="A1085" s="191">
        <v>45703</v>
      </c>
      <c r="B1085" s="1" t="s">
        <v>167</v>
      </c>
      <c r="C1085" s="192">
        <f t="shared" si="48"/>
        <v>47894.124999997373</v>
      </c>
      <c r="D1085" s="1">
        <v>16.75</v>
      </c>
      <c r="E1085" s="193">
        <v>22.006648936170215</v>
      </c>
      <c r="F1085" s="1" t="s">
        <v>162</v>
      </c>
      <c r="G1085" s="193">
        <f>MAX(E1085-'[1]1a'!$C$3,0)</f>
        <v>0</v>
      </c>
      <c r="H1085" s="193" t="str">
        <f t="shared" si="49"/>
        <v/>
      </c>
      <c r="I1085" s="193" t="str">
        <f t="shared" si="50"/>
        <v/>
      </c>
      <c r="J1085" s="193"/>
    </row>
    <row r="1086" spans="1:10" s="1" customFormat="1">
      <c r="A1086" s="191">
        <v>45703</v>
      </c>
      <c r="B1086" s="1" t="s">
        <v>169</v>
      </c>
      <c r="C1086" s="192">
        <f t="shared" si="48"/>
        <v>47894.166666664038</v>
      </c>
      <c r="D1086" s="1">
        <v>16.250000000000004</v>
      </c>
      <c r="E1086" s="193">
        <v>21.349734042553198</v>
      </c>
      <c r="F1086" s="1" t="s">
        <v>162</v>
      </c>
      <c r="G1086" s="193">
        <f>MAX(E1086-'[1]1a'!$C$3,0)</f>
        <v>0</v>
      </c>
      <c r="H1086" s="193" t="str">
        <f t="shared" si="49"/>
        <v/>
      </c>
      <c r="I1086" s="193" t="str">
        <f t="shared" si="50"/>
        <v/>
      </c>
      <c r="J1086" s="193"/>
    </row>
    <row r="1087" spans="1:10" s="1" customFormat="1">
      <c r="A1087" s="191">
        <v>45703</v>
      </c>
      <c r="B1087" s="1" t="s">
        <v>171</v>
      </c>
      <c r="C1087" s="192">
        <f t="shared" si="48"/>
        <v>47894.208333330702</v>
      </c>
      <c r="D1087" s="1">
        <v>16.32</v>
      </c>
      <c r="E1087" s="193">
        <v>21.441702127659578</v>
      </c>
      <c r="F1087" s="1" t="s">
        <v>162</v>
      </c>
      <c r="G1087" s="193">
        <f>MAX(E1087-'[1]1a'!$C$3,0)</f>
        <v>0</v>
      </c>
      <c r="H1087" s="193" t="str">
        <f t="shared" si="49"/>
        <v/>
      </c>
      <c r="I1087" s="193" t="str">
        <f t="shared" si="50"/>
        <v/>
      </c>
      <c r="J1087" s="193"/>
    </row>
    <row r="1088" spans="1:10" s="1" customFormat="1">
      <c r="A1088" s="191">
        <v>45703</v>
      </c>
      <c r="B1088" s="1" t="s">
        <v>173</v>
      </c>
      <c r="C1088" s="192">
        <f t="shared" si="48"/>
        <v>47894.249999997366</v>
      </c>
      <c r="D1088" s="1">
        <v>16.439999999999998</v>
      </c>
      <c r="E1088" s="193">
        <v>21.599361702127659</v>
      </c>
      <c r="F1088" s="1" t="s">
        <v>162</v>
      </c>
      <c r="G1088" s="193">
        <f>MAX(E1088-'[1]1a'!$C$3,0)</f>
        <v>0</v>
      </c>
      <c r="H1088" s="193" t="str">
        <f t="shared" si="49"/>
        <v/>
      </c>
      <c r="I1088" s="193" t="str">
        <f t="shared" si="50"/>
        <v/>
      </c>
      <c r="J1088" s="193"/>
    </row>
    <row r="1089" spans="1:10" s="1" customFormat="1">
      <c r="A1089" s="191">
        <v>45703</v>
      </c>
      <c r="B1089" s="1" t="s">
        <v>175</v>
      </c>
      <c r="C1089" s="192">
        <f t="shared" si="48"/>
        <v>47894.29166666403</v>
      </c>
      <c r="D1089" s="1">
        <v>17.11</v>
      </c>
      <c r="E1089" s="193">
        <v>22.479627659574472</v>
      </c>
      <c r="F1089" s="1" t="s">
        <v>162</v>
      </c>
      <c r="G1089" s="193">
        <f>MAX(E1089-'[1]1a'!$C$3,0)</f>
        <v>0</v>
      </c>
      <c r="H1089" s="193" t="str">
        <f t="shared" si="49"/>
        <v/>
      </c>
      <c r="I1089" s="193" t="str">
        <f t="shared" si="50"/>
        <v/>
      </c>
      <c r="J1089" s="193"/>
    </row>
    <row r="1090" spans="1:10" s="1" customFormat="1">
      <c r="A1090" s="191">
        <v>45703</v>
      </c>
      <c r="B1090" s="1" t="s">
        <v>177</v>
      </c>
      <c r="C1090" s="192">
        <f t="shared" si="48"/>
        <v>47894.333333330695</v>
      </c>
      <c r="D1090" s="1">
        <v>18.2</v>
      </c>
      <c r="E1090" s="193">
        <v>23.911702127659577</v>
      </c>
      <c r="F1090" s="1" t="s">
        <v>162</v>
      </c>
      <c r="G1090" s="193">
        <f>MAX(E1090-'[1]1a'!$C$3,0)</f>
        <v>0</v>
      </c>
      <c r="H1090" s="193" t="str">
        <f t="shared" si="49"/>
        <v/>
      </c>
      <c r="I1090" s="193" t="str">
        <f t="shared" si="50"/>
        <v/>
      </c>
      <c r="J1090" s="193"/>
    </row>
    <row r="1091" spans="1:10" s="1" customFormat="1">
      <c r="A1091" s="191">
        <v>45703</v>
      </c>
      <c r="B1091" s="1" t="s">
        <v>179</v>
      </c>
      <c r="C1091" s="192">
        <f t="shared" si="48"/>
        <v>47894.374999997359</v>
      </c>
      <c r="D1091" s="1">
        <v>19.690000000000001</v>
      </c>
      <c r="E1091" s="193">
        <v>25.869308510638305</v>
      </c>
      <c r="F1091" s="1" t="s">
        <v>162</v>
      </c>
      <c r="G1091" s="193">
        <f>MAX(E1091-'[1]1a'!$C$3,0)</f>
        <v>0</v>
      </c>
      <c r="H1091" s="193" t="str">
        <f t="shared" si="49"/>
        <v/>
      </c>
      <c r="I1091" s="193" t="str">
        <f t="shared" si="50"/>
        <v/>
      </c>
      <c r="J1091" s="193"/>
    </row>
    <row r="1092" spans="1:10" s="1" customFormat="1">
      <c r="A1092" s="191">
        <v>45703</v>
      </c>
      <c r="B1092" s="1" t="s">
        <v>180</v>
      </c>
      <c r="C1092" s="192">
        <f t="shared" ref="C1092:C1155" si="51">C1091 + TIME(1,0,0)</f>
        <v>47894.416666664023</v>
      </c>
      <c r="D1092" s="1">
        <v>21.3</v>
      </c>
      <c r="E1092" s="193">
        <v>27.984574468085111</v>
      </c>
      <c r="F1092" s="1" t="s">
        <v>162</v>
      </c>
      <c r="G1092" s="193">
        <f>MAX(E1092-'[1]1a'!$C$3,0)</f>
        <v>0</v>
      </c>
      <c r="H1092" s="193" t="str">
        <f t="shared" ref="H1092:H1155" si="52">IF(F1092="Y",IF(F1091="Y",H1091+1,1),"")</f>
        <v/>
      </c>
      <c r="I1092" s="193" t="str">
        <f t="shared" ref="I1092:I1155" si="53">IF(AND(F1092="Y",F1093&lt;&gt;"Y"),H1092,"")</f>
        <v/>
      </c>
      <c r="J1092" s="193"/>
    </row>
    <row r="1093" spans="1:10" s="1" customFormat="1">
      <c r="A1093" s="191">
        <v>45703</v>
      </c>
      <c r="B1093" s="1" t="s">
        <v>181</v>
      </c>
      <c r="C1093" s="192">
        <f t="shared" si="51"/>
        <v>47894.458333330687</v>
      </c>
      <c r="D1093" s="1">
        <v>22.049999999999997</v>
      </c>
      <c r="E1093" s="193">
        <v>28.969946808510638</v>
      </c>
      <c r="F1093" s="1" t="s">
        <v>162</v>
      </c>
      <c r="G1093" s="193">
        <f>MAX(E1093-'[1]1a'!$C$3,0)</f>
        <v>0</v>
      </c>
      <c r="H1093" s="193" t="str">
        <f t="shared" si="52"/>
        <v/>
      </c>
      <c r="I1093" s="193" t="str">
        <f t="shared" si="53"/>
        <v/>
      </c>
      <c r="J1093" s="193"/>
    </row>
    <row r="1094" spans="1:10" s="1" customFormat="1">
      <c r="A1094" s="191">
        <v>45703</v>
      </c>
      <c r="B1094" s="1" t="s">
        <v>182</v>
      </c>
      <c r="C1094" s="192">
        <f t="shared" si="51"/>
        <v>47894.499999997352</v>
      </c>
      <c r="D1094" s="1">
        <v>22.450000000000003</v>
      </c>
      <c r="E1094" s="193">
        <v>29.495478723404265</v>
      </c>
      <c r="F1094" s="1" t="s">
        <v>162</v>
      </c>
      <c r="G1094" s="193">
        <f>MAX(E1094-'[1]1a'!$C$3,0)</f>
        <v>0</v>
      </c>
      <c r="H1094" s="193" t="str">
        <f t="shared" si="52"/>
        <v/>
      </c>
      <c r="I1094" s="193" t="str">
        <f t="shared" si="53"/>
        <v/>
      </c>
      <c r="J1094" s="193"/>
    </row>
    <row r="1095" spans="1:10" s="1" customFormat="1">
      <c r="A1095" s="191">
        <v>45703</v>
      </c>
      <c r="B1095" s="1" t="s">
        <v>184</v>
      </c>
      <c r="C1095" s="192">
        <f t="shared" si="51"/>
        <v>47894.541666664016</v>
      </c>
      <c r="D1095" s="1">
        <v>22.79</v>
      </c>
      <c r="E1095" s="193">
        <v>29.942180851063835</v>
      </c>
      <c r="F1095" s="1" t="s">
        <v>162</v>
      </c>
      <c r="G1095" s="193">
        <f>MAX(E1095-'[1]1a'!$C$3,0)</f>
        <v>0</v>
      </c>
      <c r="H1095" s="193" t="str">
        <f t="shared" si="52"/>
        <v/>
      </c>
      <c r="I1095" s="193" t="str">
        <f t="shared" si="53"/>
        <v/>
      </c>
      <c r="J1095" s="193"/>
    </row>
    <row r="1096" spans="1:10" s="1" customFormat="1">
      <c r="A1096" s="191">
        <v>45703</v>
      </c>
      <c r="B1096" s="1" t="s">
        <v>185</v>
      </c>
      <c r="C1096" s="192">
        <f t="shared" si="51"/>
        <v>47894.58333333068</v>
      </c>
      <c r="D1096" s="1">
        <v>22.970000000000002</v>
      </c>
      <c r="E1096" s="193">
        <v>30.178670212765965</v>
      </c>
      <c r="F1096" s="1" t="s">
        <v>162</v>
      </c>
      <c r="G1096" s="193">
        <f>MAX(E1096-'[1]1a'!$C$3,0)</f>
        <v>0</v>
      </c>
      <c r="H1096" s="193" t="str">
        <f t="shared" si="52"/>
        <v/>
      </c>
      <c r="I1096" s="193" t="str">
        <f t="shared" si="53"/>
        <v/>
      </c>
      <c r="J1096" s="193"/>
    </row>
    <row r="1097" spans="1:10" s="1" customFormat="1">
      <c r="A1097" s="191">
        <v>45703</v>
      </c>
      <c r="B1097" s="1" t="s">
        <v>186</v>
      </c>
      <c r="C1097" s="192">
        <f t="shared" si="51"/>
        <v>47894.624999997344</v>
      </c>
      <c r="D1097" s="1">
        <v>23</v>
      </c>
      <c r="E1097" s="193">
        <v>30.218085106382983</v>
      </c>
      <c r="F1097" s="1" t="s">
        <v>162</v>
      </c>
      <c r="G1097" s="193">
        <f>MAX(E1097-'[1]1a'!$C$3,0)</f>
        <v>0</v>
      </c>
      <c r="H1097" s="193" t="str">
        <f t="shared" si="52"/>
        <v/>
      </c>
      <c r="I1097" s="193" t="str">
        <f t="shared" si="53"/>
        <v/>
      </c>
      <c r="J1097" s="193"/>
    </row>
    <row r="1098" spans="1:10" s="1" customFormat="1">
      <c r="A1098" s="191">
        <v>45703</v>
      </c>
      <c r="B1098" s="1" t="s">
        <v>187</v>
      </c>
      <c r="C1098" s="192">
        <f t="shared" si="51"/>
        <v>47894.666666664009</v>
      </c>
      <c r="D1098" s="1">
        <v>22.71</v>
      </c>
      <c r="E1098" s="193">
        <v>29.837074468085113</v>
      </c>
      <c r="F1098" s="1" t="s">
        <v>162</v>
      </c>
      <c r="G1098" s="193">
        <f>MAX(E1098-'[1]1a'!$C$3,0)</f>
        <v>0</v>
      </c>
      <c r="H1098" s="193" t="str">
        <f t="shared" si="52"/>
        <v/>
      </c>
      <c r="I1098" s="193" t="str">
        <f t="shared" si="53"/>
        <v/>
      </c>
      <c r="J1098" s="193"/>
    </row>
    <row r="1099" spans="1:10" s="1" customFormat="1">
      <c r="A1099" s="191">
        <v>45703</v>
      </c>
      <c r="B1099" s="1" t="s">
        <v>188</v>
      </c>
      <c r="C1099" s="192">
        <f t="shared" si="51"/>
        <v>47894.708333330673</v>
      </c>
      <c r="D1099" s="1">
        <v>23.68</v>
      </c>
      <c r="E1099" s="193">
        <v>31.111489361702134</v>
      </c>
      <c r="F1099" s="1" t="s">
        <v>162</v>
      </c>
      <c r="G1099" s="193">
        <f>MAX(E1099-'[1]1a'!$C$3,0)</f>
        <v>0</v>
      </c>
      <c r="H1099" s="193" t="str">
        <f t="shared" si="52"/>
        <v/>
      </c>
      <c r="I1099" s="193" t="str">
        <f t="shared" si="53"/>
        <v/>
      </c>
      <c r="J1099" s="193"/>
    </row>
    <row r="1100" spans="1:10" s="1" customFormat="1">
      <c r="A1100" s="191">
        <v>45703</v>
      </c>
      <c r="B1100" s="1" t="s">
        <v>189</v>
      </c>
      <c r="C1100" s="192">
        <f t="shared" si="51"/>
        <v>47894.749999997337</v>
      </c>
      <c r="D1100" s="1">
        <v>25.06</v>
      </c>
      <c r="E1100" s="193">
        <v>32.924574468085112</v>
      </c>
      <c r="F1100" s="1" t="s">
        <v>162</v>
      </c>
      <c r="G1100" s="193">
        <f>MAX(E1100-'[1]1a'!$C$3,0)</f>
        <v>0</v>
      </c>
      <c r="H1100" s="193" t="str">
        <f t="shared" si="52"/>
        <v/>
      </c>
      <c r="I1100" s="193" t="str">
        <f t="shared" si="53"/>
        <v/>
      </c>
      <c r="J1100" s="193"/>
    </row>
    <row r="1101" spans="1:10" s="1" customFormat="1">
      <c r="A1101" s="191">
        <v>45703</v>
      </c>
      <c r="B1101" s="1" t="s">
        <v>190</v>
      </c>
      <c r="C1101" s="192">
        <f t="shared" si="51"/>
        <v>47894.791666664001</v>
      </c>
      <c r="D1101" s="1">
        <v>25.1</v>
      </c>
      <c r="E1101" s="193">
        <v>32.977127659574478</v>
      </c>
      <c r="F1101" s="1" t="s">
        <v>162</v>
      </c>
      <c r="G1101" s="193">
        <f>MAX(E1101-'[1]1a'!$C$3,0)</f>
        <v>0</v>
      </c>
      <c r="H1101" s="193" t="str">
        <f t="shared" si="52"/>
        <v/>
      </c>
      <c r="I1101" s="193" t="str">
        <f t="shared" si="53"/>
        <v/>
      </c>
      <c r="J1101" s="193"/>
    </row>
    <row r="1102" spans="1:10" s="1" customFormat="1">
      <c r="A1102" s="191">
        <v>45703</v>
      </c>
      <c r="B1102" s="1" t="s">
        <v>191</v>
      </c>
      <c r="C1102" s="192">
        <f t="shared" si="51"/>
        <v>47894.833333330665</v>
      </c>
      <c r="D1102" s="1">
        <v>24.2</v>
      </c>
      <c r="E1102" s="193">
        <v>31.794680851063834</v>
      </c>
      <c r="F1102" s="1" t="s">
        <v>162</v>
      </c>
      <c r="G1102" s="193">
        <f>MAX(E1102-'[1]1a'!$C$3,0)</f>
        <v>0</v>
      </c>
      <c r="H1102" s="193" t="str">
        <f t="shared" si="52"/>
        <v/>
      </c>
      <c r="I1102" s="193" t="str">
        <f t="shared" si="53"/>
        <v/>
      </c>
      <c r="J1102" s="193"/>
    </row>
    <row r="1103" spans="1:10" s="1" customFormat="1">
      <c r="A1103" s="191">
        <v>45703</v>
      </c>
      <c r="B1103" s="1" t="s">
        <v>192</v>
      </c>
      <c r="C1103" s="192">
        <f t="shared" si="51"/>
        <v>47894.87499999733</v>
      </c>
      <c r="D1103" s="1">
        <v>23.54</v>
      </c>
      <c r="E1103" s="193">
        <v>30.927553191489366</v>
      </c>
      <c r="F1103" s="1" t="s">
        <v>162</v>
      </c>
      <c r="G1103" s="193">
        <f>MAX(E1103-'[1]1a'!$C$3,0)</f>
        <v>0</v>
      </c>
      <c r="H1103" s="193" t="str">
        <f t="shared" si="52"/>
        <v/>
      </c>
      <c r="I1103" s="193" t="str">
        <f t="shared" si="53"/>
        <v/>
      </c>
      <c r="J1103" s="193"/>
    </row>
    <row r="1104" spans="1:10" s="1" customFormat="1">
      <c r="A1104" s="191">
        <v>45703</v>
      </c>
      <c r="B1104" s="1" t="s">
        <v>193</v>
      </c>
      <c r="C1104" s="192">
        <f t="shared" si="51"/>
        <v>47894.916666663994</v>
      </c>
      <c r="D1104" s="1">
        <v>22.2</v>
      </c>
      <c r="E1104" s="193">
        <v>29.167021276595747</v>
      </c>
      <c r="F1104" s="1" t="s">
        <v>162</v>
      </c>
      <c r="G1104" s="193">
        <f>MAX(E1104-'[1]1a'!$C$3,0)</f>
        <v>0</v>
      </c>
      <c r="H1104" s="193" t="str">
        <f t="shared" si="52"/>
        <v/>
      </c>
      <c r="I1104" s="193" t="str">
        <f t="shared" si="53"/>
        <v/>
      </c>
      <c r="J1104" s="193"/>
    </row>
    <row r="1105" spans="1:10" s="1" customFormat="1">
      <c r="A1105" s="191">
        <v>45703</v>
      </c>
      <c r="B1105" s="1" t="s">
        <v>194</v>
      </c>
      <c r="C1105" s="192">
        <f t="shared" si="51"/>
        <v>47894.958333330658</v>
      </c>
      <c r="D1105" s="1">
        <v>21.11</v>
      </c>
      <c r="E1105" s="193">
        <v>27.734946808510642</v>
      </c>
      <c r="F1105" s="1" t="s">
        <v>162</v>
      </c>
      <c r="G1105" s="193">
        <f>MAX(E1105-'[1]1a'!$C$3,0)</f>
        <v>0</v>
      </c>
      <c r="H1105" s="193" t="str">
        <f t="shared" si="52"/>
        <v/>
      </c>
      <c r="I1105" s="193" t="str">
        <f t="shared" si="53"/>
        <v/>
      </c>
      <c r="J1105" s="193"/>
    </row>
    <row r="1106" spans="1:10" s="1" customFormat="1">
      <c r="A1106" s="191">
        <v>45704</v>
      </c>
      <c r="B1106" s="1" t="s">
        <v>161</v>
      </c>
      <c r="C1106" s="192">
        <f t="shared" si="51"/>
        <v>47894.999999997322</v>
      </c>
      <c r="D1106" s="1">
        <v>19.52</v>
      </c>
      <c r="E1106" s="193">
        <v>25.645957446808513</v>
      </c>
      <c r="F1106" s="1" t="s">
        <v>162</v>
      </c>
      <c r="G1106" s="193">
        <f>MAX(E1106-'[1]1a'!$C$3,0)</f>
        <v>0</v>
      </c>
      <c r="H1106" s="193" t="str">
        <f t="shared" si="52"/>
        <v/>
      </c>
      <c r="I1106" s="193" t="str">
        <f t="shared" si="53"/>
        <v/>
      </c>
      <c r="J1106" s="193"/>
    </row>
    <row r="1107" spans="1:10" s="1" customFormat="1">
      <c r="A1107" s="191">
        <v>45704</v>
      </c>
      <c r="B1107" s="1" t="s">
        <v>163</v>
      </c>
      <c r="C1107" s="192">
        <f t="shared" si="51"/>
        <v>47895.041666663987</v>
      </c>
      <c r="D1107" s="1">
        <v>18.29</v>
      </c>
      <c r="E1107" s="193">
        <v>24.02994680851064</v>
      </c>
      <c r="F1107" s="1" t="s">
        <v>162</v>
      </c>
      <c r="G1107" s="193">
        <f>MAX(E1107-'[1]1a'!$C$3,0)</f>
        <v>0</v>
      </c>
      <c r="H1107" s="193" t="str">
        <f t="shared" si="52"/>
        <v/>
      </c>
      <c r="I1107" s="193" t="str">
        <f t="shared" si="53"/>
        <v/>
      </c>
      <c r="J1107" s="193"/>
    </row>
    <row r="1108" spans="1:10" s="1" customFormat="1">
      <c r="A1108" s="191">
        <v>45704</v>
      </c>
      <c r="B1108" s="1" t="s">
        <v>165</v>
      </c>
      <c r="C1108" s="192">
        <f t="shared" si="51"/>
        <v>47895.083333330651</v>
      </c>
      <c r="D1108" s="1">
        <v>17.14</v>
      </c>
      <c r="E1108" s="193">
        <v>22.519042553191493</v>
      </c>
      <c r="F1108" s="1" t="s">
        <v>162</v>
      </c>
      <c r="G1108" s="193">
        <f>MAX(E1108-'[1]1a'!$C$3,0)</f>
        <v>0</v>
      </c>
      <c r="H1108" s="193" t="str">
        <f t="shared" si="52"/>
        <v/>
      </c>
      <c r="I1108" s="193" t="str">
        <f t="shared" si="53"/>
        <v/>
      </c>
      <c r="J1108" s="193"/>
    </row>
    <row r="1109" spans="1:10" s="1" customFormat="1">
      <c r="A1109" s="191">
        <v>45704</v>
      </c>
      <c r="B1109" s="1" t="s">
        <v>167</v>
      </c>
      <c r="C1109" s="192">
        <f t="shared" si="51"/>
        <v>47895.124999997315</v>
      </c>
      <c r="D1109" s="1">
        <v>16.46</v>
      </c>
      <c r="E1109" s="193">
        <v>21.625638297872346</v>
      </c>
      <c r="F1109" s="1" t="s">
        <v>162</v>
      </c>
      <c r="G1109" s="193">
        <f>MAX(E1109-'[1]1a'!$C$3,0)</f>
        <v>0</v>
      </c>
      <c r="H1109" s="193" t="str">
        <f t="shared" si="52"/>
        <v/>
      </c>
      <c r="I1109" s="193" t="str">
        <f t="shared" si="53"/>
        <v/>
      </c>
      <c r="J1109" s="193"/>
    </row>
    <row r="1110" spans="1:10" s="1" customFormat="1">
      <c r="A1110" s="191">
        <v>45704</v>
      </c>
      <c r="B1110" s="1" t="s">
        <v>169</v>
      </c>
      <c r="C1110" s="192">
        <f t="shared" si="51"/>
        <v>47895.166666663979</v>
      </c>
      <c r="D1110" s="1">
        <v>16.16</v>
      </c>
      <c r="E1110" s="193">
        <v>21.231489361702131</v>
      </c>
      <c r="F1110" s="1" t="s">
        <v>162</v>
      </c>
      <c r="G1110" s="193">
        <f>MAX(E1110-'[1]1a'!$C$3,0)</f>
        <v>0</v>
      </c>
      <c r="H1110" s="193" t="str">
        <f t="shared" si="52"/>
        <v/>
      </c>
      <c r="I1110" s="193" t="str">
        <f t="shared" si="53"/>
        <v/>
      </c>
      <c r="J1110" s="193"/>
    </row>
    <row r="1111" spans="1:10" s="1" customFormat="1">
      <c r="A1111" s="191">
        <v>45704</v>
      </c>
      <c r="B1111" s="1" t="s">
        <v>171</v>
      </c>
      <c r="C1111" s="192">
        <f t="shared" si="51"/>
        <v>47895.208333330644</v>
      </c>
      <c r="D1111" s="1">
        <v>16.21</v>
      </c>
      <c r="E1111" s="193">
        <v>21.297180851063835</v>
      </c>
      <c r="F1111" s="1" t="s">
        <v>162</v>
      </c>
      <c r="G1111" s="193">
        <f>MAX(E1111-'[1]1a'!$C$3,0)</f>
        <v>0</v>
      </c>
      <c r="H1111" s="193" t="str">
        <f t="shared" si="52"/>
        <v/>
      </c>
      <c r="I1111" s="193" t="str">
        <f t="shared" si="53"/>
        <v/>
      </c>
      <c r="J1111" s="193"/>
    </row>
    <row r="1112" spans="1:10" s="1" customFormat="1">
      <c r="A1112" s="191">
        <v>45704</v>
      </c>
      <c r="B1112" s="1" t="s">
        <v>173</v>
      </c>
      <c r="C1112" s="192">
        <f t="shared" si="51"/>
        <v>47895.249999997308</v>
      </c>
      <c r="D1112" s="1">
        <v>16.53</v>
      </c>
      <c r="E1112" s="193">
        <v>21.71760638297873</v>
      </c>
      <c r="F1112" s="1" t="s">
        <v>162</v>
      </c>
      <c r="G1112" s="193">
        <f>MAX(E1112-'[1]1a'!$C$3,0)</f>
        <v>0</v>
      </c>
      <c r="H1112" s="193" t="str">
        <f t="shared" si="52"/>
        <v/>
      </c>
      <c r="I1112" s="193" t="str">
        <f t="shared" si="53"/>
        <v/>
      </c>
      <c r="J1112" s="193"/>
    </row>
    <row r="1113" spans="1:10" s="1" customFormat="1">
      <c r="A1113" s="191">
        <v>45704</v>
      </c>
      <c r="B1113" s="1" t="s">
        <v>175</v>
      </c>
      <c r="C1113" s="192">
        <f t="shared" si="51"/>
        <v>47895.291666663972</v>
      </c>
      <c r="D1113" s="1">
        <v>16.920000000000002</v>
      </c>
      <c r="E1113" s="193">
        <v>22.230000000000004</v>
      </c>
      <c r="F1113" s="1" t="s">
        <v>162</v>
      </c>
      <c r="G1113" s="193">
        <f>MAX(E1113-'[1]1a'!$C$3,0)</f>
        <v>0</v>
      </c>
      <c r="H1113" s="193" t="str">
        <f t="shared" si="52"/>
        <v/>
      </c>
      <c r="I1113" s="193" t="str">
        <f t="shared" si="53"/>
        <v/>
      </c>
      <c r="J1113" s="193"/>
    </row>
    <row r="1114" spans="1:10" s="1" customFormat="1">
      <c r="A1114" s="191">
        <v>45704</v>
      </c>
      <c r="B1114" s="1" t="s">
        <v>177</v>
      </c>
      <c r="C1114" s="192">
        <f t="shared" si="51"/>
        <v>47895.333333330636</v>
      </c>
      <c r="D1114" s="1">
        <v>18.100000000000001</v>
      </c>
      <c r="E1114" s="193">
        <v>23.780319148936176</v>
      </c>
      <c r="F1114" s="1" t="s">
        <v>162</v>
      </c>
      <c r="G1114" s="193">
        <f>MAX(E1114-'[1]1a'!$C$3,0)</f>
        <v>0</v>
      </c>
      <c r="H1114" s="193" t="str">
        <f t="shared" si="52"/>
        <v/>
      </c>
      <c r="I1114" s="193" t="str">
        <f t="shared" si="53"/>
        <v/>
      </c>
      <c r="J1114" s="193"/>
    </row>
    <row r="1115" spans="1:10" s="1" customFormat="1">
      <c r="A1115" s="191">
        <v>45704</v>
      </c>
      <c r="B1115" s="1" t="s">
        <v>179</v>
      </c>
      <c r="C1115" s="192">
        <f t="shared" si="51"/>
        <v>47895.374999997301</v>
      </c>
      <c r="D1115" s="1">
        <v>19.690000000000001</v>
      </c>
      <c r="E1115" s="193">
        <v>25.869308510638305</v>
      </c>
      <c r="F1115" s="1" t="s">
        <v>162</v>
      </c>
      <c r="G1115" s="193">
        <f>MAX(E1115-'[1]1a'!$C$3,0)</f>
        <v>0</v>
      </c>
      <c r="H1115" s="193" t="str">
        <f t="shared" si="52"/>
        <v/>
      </c>
      <c r="I1115" s="193" t="str">
        <f t="shared" si="53"/>
        <v/>
      </c>
      <c r="J1115" s="193"/>
    </row>
    <row r="1116" spans="1:10" s="1" customFormat="1">
      <c r="A1116" s="191">
        <v>45704</v>
      </c>
      <c r="B1116" s="1" t="s">
        <v>180</v>
      </c>
      <c r="C1116" s="192">
        <f t="shared" si="51"/>
        <v>47895.416666663965</v>
      </c>
      <c r="D1116" s="1">
        <v>21.23</v>
      </c>
      <c r="E1116" s="193">
        <v>27.892606382978727</v>
      </c>
      <c r="F1116" s="1" t="s">
        <v>162</v>
      </c>
      <c r="G1116" s="193">
        <f>MAX(E1116-'[1]1a'!$C$3,0)</f>
        <v>0</v>
      </c>
      <c r="H1116" s="193" t="str">
        <f t="shared" si="52"/>
        <v/>
      </c>
      <c r="I1116" s="193" t="str">
        <f t="shared" si="53"/>
        <v/>
      </c>
      <c r="J1116" s="193"/>
    </row>
    <row r="1117" spans="1:10" s="1" customFormat="1">
      <c r="A1117" s="191">
        <v>45704</v>
      </c>
      <c r="B1117" s="1" t="s">
        <v>181</v>
      </c>
      <c r="C1117" s="192">
        <f t="shared" si="51"/>
        <v>47895.458333330629</v>
      </c>
      <c r="D1117" s="1">
        <v>22.259999999999998</v>
      </c>
      <c r="E1117" s="193">
        <v>29.245851063829789</v>
      </c>
      <c r="F1117" s="1" t="s">
        <v>162</v>
      </c>
      <c r="G1117" s="193">
        <f>MAX(E1117-'[1]1a'!$C$3,0)</f>
        <v>0</v>
      </c>
      <c r="H1117" s="193" t="str">
        <f t="shared" si="52"/>
        <v/>
      </c>
      <c r="I1117" s="193" t="str">
        <f t="shared" si="53"/>
        <v/>
      </c>
      <c r="J1117" s="193"/>
    </row>
    <row r="1118" spans="1:10" s="1" customFormat="1">
      <c r="A1118" s="191">
        <v>45704</v>
      </c>
      <c r="B1118" s="1" t="s">
        <v>182</v>
      </c>
      <c r="C1118" s="192">
        <f t="shared" si="51"/>
        <v>47895.499999997293</v>
      </c>
      <c r="D1118" s="1">
        <v>23.46</v>
      </c>
      <c r="E1118" s="193">
        <v>30.822446808510644</v>
      </c>
      <c r="F1118" s="1" t="s">
        <v>162</v>
      </c>
      <c r="G1118" s="193">
        <f>MAX(E1118-'[1]1a'!$C$3,0)</f>
        <v>0</v>
      </c>
      <c r="H1118" s="193" t="str">
        <f t="shared" si="52"/>
        <v/>
      </c>
      <c r="I1118" s="193" t="str">
        <f t="shared" si="53"/>
        <v/>
      </c>
      <c r="J1118" s="193"/>
    </row>
    <row r="1119" spans="1:10" s="1" customFormat="1">
      <c r="A1119" s="191">
        <v>45704</v>
      </c>
      <c r="B1119" s="1" t="s">
        <v>184</v>
      </c>
      <c r="C1119" s="192">
        <f t="shared" si="51"/>
        <v>47895.541666663958</v>
      </c>
      <c r="D1119" s="1">
        <v>24.200000000000003</v>
      </c>
      <c r="E1119" s="193">
        <v>31.794680851063838</v>
      </c>
      <c r="F1119" s="1" t="s">
        <v>162</v>
      </c>
      <c r="G1119" s="193">
        <f>MAX(E1119-'[1]1a'!$C$3,0)</f>
        <v>0</v>
      </c>
      <c r="H1119" s="193" t="str">
        <f t="shared" si="52"/>
        <v/>
      </c>
      <c r="I1119" s="193" t="str">
        <f t="shared" si="53"/>
        <v/>
      </c>
      <c r="J1119" s="193"/>
    </row>
    <row r="1120" spans="1:10" s="1" customFormat="1">
      <c r="A1120" s="191">
        <v>45704</v>
      </c>
      <c r="B1120" s="1" t="s">
        <v>185</v>
      </c>
      <c r="C1120" s="192">
        <f t="shared" si="51"/>
        <v>47895.583333330622</v>
      </c>
      <c r="D1120" s="1">
        <v>23.99</v>
      </c>
      <c r="E1120" s="193">
        <v>31.518776595744683</v>
      </c>
      <c r="F1120" s="1" t="s">
        <v>162</v>
      </c>
      <c r="G1120" s="193">
        <f>MAX(E1120-'[1]1a'!$C$3,0)</f>
        <v>0</v>
      </c>
      <c r="H1120" s="193" t="str">
        <f t="shared" si="52"/>
        <v/>
      </c>
      <c r="I1120" s="193" t="str">
        <f t="shared" si="53"/>
        <v/>
      </c>
      <c r="J1120" s="193"/>
    </row>
    <row r="1121" spans="1:10" s="1" customFormat="1">
      <c r="A1121" s="191">
        <v>45704</v>
      </c>
      <c r="B1121" s="1" t="s">
        <v>186</v>
      </c>
      <c r="C1121" s="192">
        <f t="shared" si="51"/>
        <v>47895.624999997286</v>
      </c>
      <c r="D1121" s="1">
        <v>23.64</v>
      </c>
      <c r="E1121" s="193">
        <v>31.058936170212771</v>
      </c>
      <c r="F1121" s="1" t="s">
        <v>162</v>
      </c>
      <c r="G1121" s="193">
        <f>MAX(E1121-'[1]1a'!$C$3,0)</f>
        <v>0</v>
      </c>
      <c r="H1121" s="193" t="str">
        <f t="shared" si="52"/>
        <v/>
      </c>
      <c r="I1121" s="193" t="str">
        <f t="shared" si="53"/>
        <v/>
      </c>
      <c r="J1121" s="193"/>
    </row>
    <row r="1122" spans="1:10" s="1" customFormat="1">
      <c r="A1122" s="191">
        <v>45704</v>
      </c>
      <c r="B1122" s="1" t="s">
        <v>187</v>
      </c>
      <c r="C1122" s="192">
        <f t="shared" si="51"/>
        <v>47895.66666666395</v>
      </c>
      <c r="D1122" s="1">
        <v>23.490000000000002</v>
      </c>
      <c r="E1122" s="193">
        <v>30.861861702127666</v>
      </c>
      <c r="F1122" s="1" t="s">
        <v>162</v>
      </c>
      <c r="G1122" s="193">
        <f>MAX(E1122-'[1]1a'!$C$3,0)</f>
        <v>0</v>
      </c>
      <c r="H1122" s="193" t="str">
        <f t="shared" si="52"/>
        <v/>
      </c>
      <c r="I1122" s="193" t="str">
        <f t="shared" si="53"/>
        <v/>
      </c>
      <c r="J1122" s="193"/>
    </row>
    <row r="1123" spans="1:10" s="1" customFormat="1">
      <c r="A1123" s="191">
        <v>45704</v>
      </c>
      <c r="B1123" s="1" t="s">
        <v>188</v>
      </c>
      <c r="C1123" s="192">
        <f t="shared" si="51"/>
        <v>47895.708333330615</v>
      </c>
      <c r="D1123" s="1">
        <v>24.46</v>
      </c>
      <c r="E1123" s="193">
        <v>32.13627659574469</v>
      </c>
      <c r="F1123" s="1" t="s">
        <v>162</v>
      </c>
      <c r="G1123" s="193">
        <f>MAX(E1123-'[1]1a'!$C$3,0)</f>
        <v>0</v>
      </c>
      <c r="H1123" s="193" t="str">
        <f t="shared" si="52"/>
        <v/>
      </c>
      <c r="I1123" s="193" t="str">
        <f t="shared" si="53"/>
        <v/>
      </c>
      <c r="J1123" s="193"/>
    </row>
    <row r="1124" spans="1:10" s="1" customFormat="1">
      <c r="A1124" s="191">
        <v>45704</v>
      </c>
      <c r="B1124" s="1" t="s">
        <v>189</v>
      </c>
      <c r="C1124" s="192">
        <f t="shared" si="51"/>
        <v>47895.749999997279</v>
      </c>
      <c r="D1124" s="1">
        <v>25.880000000000003</v>
      </c>
      <c r="E1124" s="193">
        <v>34.001914893617027</v>
      </c>
      <c r="F1124" s="1" t="s">
        <v>162</v>
      </c>
      <c r="G1124" s="193">
        <f>MAX(E1124-'[1]1a'!$C$3,0)</f>
        <v>0</v>
      </c>
      <c r="H1124" s="193" t="str">
        <f t="shared" si="52"/>
        <v/>
      </c>
      <c r="I1124" s="193" t="str">
        <f t="shared" si="53"/>
        <v/>
      </c>
      <c r="J1124" s="193"/>
    </row>
    <row r="1125" spans="1:10" s="1" customFormat="1">
      <c r="A1125" s="191">
        <v>45704</v>
      </c>
      <c r="B1125" s="1" t="s">
        <v>190</v>
      </c>
      <c r="C1125" s="192">
        <f t="shared" si="51"/>
        <v>47895.791666663943</v>
      </c>
      <c r="D1125" s="1">
        <v>26.03</v>
      </c>
      <c r="E1125" s="193">
        <v>34.198989361702132</v>
      </c>
      <c r="F1125" s="1" t="s">
        <v>162</v>
      </c>
      <c r="G1125" s="193">
        <f>MAX(E1125-'[1]1a'!$C$3,0)</f>
        <v>0</v>
      </c>
      <c r="H1125" s="193" t="str">
        <f t="shared" si="52"/>
        <v/>
      </c>
      <c r="I1125" s="193" t="str">
        <f t="shared" si="53"/>
        <v/>
      </c>
      <c r="J1125" s="193"/>
    </row>
    <row r="1126" spans="1:10" s="1" customFormat="1">
      <c r="A1126" s="191">
        <v>45704</v>
      </c>
      <c r="B1126" s="1" t="s">
        <v>191</v>
      </c>
      <c r="C1126" s="192">
        <f t="shared" si="51"/>
        <v>47895.833333330607</v>
      </c>
      <c r="D1126" s="1">
        <v>25.050000000000004</v>
      </c>
      <c r="E1126" s="193">
        <v>32.911436170212774</v>
      </c>
      <c r="F1126" s="1" t="s">
        <v>162</v>
      </c>
      <c r="G1126" s="193">
        <f>MAX(E1126-'[1]1a'!$C$3,0)</f>
        <v>0</v>
      </c>
      <c r="H1126" s="193" t="str">
        <f t="shared" si="52"/>
        <v/>
      </c>
      <c r="I1126" s="193" t="str">
        <f t="shared" si="53"/>
        <v/>
      </c>
      <c r="J1126" s="193"/>
    </row>
    <row r="1127" spans="1:10" s="1" customFormat="1">
      <c r="A1127" s="191">
        <v>45704</v>
      </c>
      <c r="B1127" s="1" t="s">
        <v>192</v>
      </c>
      <c r="C1127" s="192">
        <f t="shared" si="51"/>
        <v>47895.874999997272</v>
      </c>
      <c r="D1127" s="1">
        <v>24.240000000000002</v>
      </c>
      <c r="E1127" s="193">
        <v>31.8472340425532</v>
      </c>
      <c r="F1127" s="1" t="s">
        <v>162</v>
      </c>
      <c r="G1127" s="193">
        <f>MAX(E1127-'[1]1a'!$C$3,0)</f>
        <v>0</v>
      </c>
      <c r="H1127" s="193" t="str">
        <f t="shared" si="52"/>
        <v/>
      </c>
      <c r="I1127" s="193" t="str">
        <f t="shared" si="53"/>
        <v/>
      </c>
      <c r="J1127" s="193"/>
    </row>
    <row r="1128" spans="1:10" s="1" customFormat="1">
      <c r="A1128" s="191">
        <v>45704</v>
      </c>
      <c r="B1128" s="1" t="s">
        <v>193</v>
      </c>
      <c r="C1128" s="192">
        <f t="shared" si="51"/>
        <v>47895.916666663936</v>
      </c>
      <c r="D1128" s="1">
        <v>22.810000000000002</v>
      </c>
      <c r="E1128" s="193">
        <v>29.968457446808518</v>
      </c>
      <c r="F1128" s="1" t="s">
        <v>162</v>
      </c>
      <c r="G1128" s="193">
        <f>MAX(E1128-'[1]1a'!$C$3,0)</f>
        <v>0</v>
      </c>
      <c r="H1128" s="193" t="str">
        <f t="shared" si="52"/>
        <v/>
      </c>
      <c r="I1128" s="193" t="str">
        <f t="shared" si="53"/>
        <v/>
      </c>
      <c r="J1128" s="193"/>
    </row>
    <row r="1129" spans="1:10" s="1" customFormat="1">
      <c r="A1129" s="191">
        <v>45704</v>
      </c>
      <c r="B1129" s="1" t="s">
        <v>194</v>
      </c>
      <c r="C1129" s="192">
        <f t="shared" si="51"/>
        <v>47895.9583333306</v>
      </c>
      <c r="D1129" s="1">
        <v>21.7</v>
      </c>
      <c r="E1129" s="193">
        <v>28.510106382978726</v>
      </c>
      <c r="F1129" s="1" t="s">
        <v>162</v>
      </c>
      <c r="G1129" s="193">
        <f>MAX(E1129-'[1]1a'!$C$3,0)</f>
        <v>0</v>
      </c>
      <c r="H1129" s="193" t="str">
        <f t="shared" si="52"/>
        <v/>
      </c>
      <c r="I1129" s="193" t="str">
        <f t="shared" si="53"/>
        <v/>
      </c>
      <c r="J1129" s="193"/>
    </row>
    <row r="1130" spans="1:10" s="1" customFormat="1">
      <c r="A1130" s="191">
        <v>45705</v>
      </c>
      <c r="B1130" s="1" t="s">
        <v>161</v>
      </c>
      <c r="C1130" s="192">
        <f t="shared" si="51"/>
        <v>47895.999999997264</v>
      </c>
      <c r="D1130" s="1">
        <v>19.849999999999998</v>
      </c>
      <c r="E1130" s="193">
        <v>26.079521276595745</v>
      </c>
      <c r="F1130" s="1" t="s">
        <v>162</v>
      </c>
      <c r="G1130" s="193">
        <f>MAX(E1130-'[1]1a'!$C$3,0)</f>
        <v>0</v>
      </c>
      <c r="H1130" s="193" t="str">
        <f t="shared" si="52"/>
        <v/>
      </c>
      <c r="I1130" s="193" t="str">
        <f t="shared" si="53"/>
        <v/>
      </c>
      <c r="J1130" s="193"/>
    </row>
    <row r="1131" spans="1:10" s="1" customFormat="1">
      <c r="A1131" s="191">
        <v>45705</v>
      </c>
      <c r="B1131" s="1" t="s">
        <v>163</v>
      </c>
      <c r="C1131" s="192">
        <f t="shared" si="51"/>
        <v>47896.041666663928</v>
      </c>
      <c r="D1131" s="1">
        <v>18.850000000000001</v>
      </c>
      <c r="E1131" s="193">
        <v>24.765691489361707</v>
      </c>
      <c r="F1131" s="1" t="s">
        <v>162</v>
      </c>
      <c r="G1131" s="193">
        <f>MAX(E1131-'[1]1a'!$C$3,0)</f>
        <v>0</v>
      </c>
      <c r="H1131" s="193" t="str">
        <f t="shared" si="52"/>
        <v/>
      </c>
      <c r="I1131" s="193" t="str">
        <f t="shared" si="53"/>
        <v/>
      </c>
      <c r="J1131" s="193"/>
    </row>
    <row r="1132" spans="1:10" s="1" customFormat="1">
      <c r="A1132" s="191">
        <v>45705</v>
      </c>
      <c r="B1132" s="1" t="s">
        <v>165</v>
      </c>
      <c r="C1132" s="192">
        <f t="shared" si="51"/>
        <v>47896.083333330593</v>
      </c>
      <c r="D1132" s="1">
        <v>17.560000000000002</v>
      </c>
      <c r="E1132" s="193">
        <v>23.070851063829792</v>
      </c>
      <c r="F1132" s="1" t="s">
        <v>162</v>
      </c>
      <c r="G1132" s="193">
        <f>MAX(E1132-'[1]1a'!$C$3,0)</f>
        <v>0</v>
      </c>
      <c r="H1132" s="193" t="str">
        <f t="shared" si="52"/>
        <v/>
      </c>
      <c r="I1132" s="193" t="str">
        <f t="shared" si="53"/>
        <v/>
      </c>
      <c r="J1132" s="193"/>
    </row>
    <row r="1133" spans="1:10" s="1" customFormat="1">
      <c r="A1133" s="191">
        <v>45705</v>
      </c>
      <c r="B1133" s="1" t="s">
        <v>167</v>
      </c>
      <c r="C1133" s="192">
        <f t="shared" si="51"/>
        <v>47896.124999997257</v>
      </c>
      <c r="D1133" s="1">
        <v>17.04</v>
      </c>
      <c r="E1133" s="193">
        <v>22.387659574468088</v>
      </c>
      <c r="F1133" s="1" t="s">
        <v>162</v>
      </c>
      <c r="G1133" s="193">
        <f>MAX(E1133-'[1]1a'!$C$3,0)</f>
        <v>0</v>
      </c>
      <c r="H1133" s="193" t="str">
        <f t="shared" si="52"/>
        <v/>
      </c>
      <c r="I1133" s="193" t="str">
        <f t="shared" si="53"/>
        <v/>
      </c>
      <c r="J1133" s="193"/>
    </row>
    <row r="1134" spans="1:10" s="1" customFormat="1">
      <c r="A1134" s="191">
        <v>45705</v>
      </c>
      <c r="B1134" s="1" t="s">
        <v>169</v>
      </c>
      <c r="C1134" s="192">
        <f t="shared" si="51"/>
        <v>47896.166666663921</v>
      </c>
      <c r="D1134" s="1">
        <v>16.73</v>
      </c>
      <c r="E1134" s="193">
        <v>21.980372340425536</v>
      </c>
      <c r="F1134" s="1" t="s">
        <v>162</v>
      </c>
      <c r="G1134" s="193">
        <f>MAX(E1134-'[1]1a'!$C$3,0)</f>
        <v>0</v>
      </c>
      <c r="H1134" s="193" t="str">
        <f t="shared" si="52"/>
        <v/>
      </c>
      <c r="I1134" s="193" t="str">
        <f t="shared" si="53"/>
        <v/>
      </c>
      <c r="J1134" s="193"/>
    </row>
    <row r="1135" spans="1:10" s="1" customFormat="1">
      <c r="A1135" s="191">
        <v>45705</v>
      </c>
      <c r="B1135" s="1" t="s">
        <v>171</v>
      </c>
      <c r="C1135" s="192">
        <f t="shared" si="51"/>
        <v>47896.208333330585</v>
      </c>
      <c r="D1135" s="1">
        <v>16.880000000000003</v>
      </c>
      <c r="E1135" s="193">
        <v>22.177446808510645</v>
      </c>
      <c r="F1135" s="1" t="s">
        <v>162</v>
      </c>
      <c r="G1135" s="193">
        <f>MAX(E1135-'[1]1a'!$C$3,0)</f>
        <v>0</v>
      </c>
      <c r="H1135" s="193" t="str">
        <f t="shared" si="52"/>
        <v/>
      </c>
      <c r="I1135" s="193" t="str">
        <f t="shared" si="53"/>
        <v/>
      </c>
      <c r="J1135" s="193"/>
    </row>
    <row r="1136" spans="1:10" s="1" customFormat="1">
      <c r="A1136" s="191">
        <v>45705</v>
      </c>
      <c r="B1136" s="1" t="s">
        <v>173</v>
      </c>
      <c r="C1136" s="192">
        <f t="shared" si="51"/>
        <v>47896.24999999725</v>
      </c>
      <c r="D1136" s="1">
        <v>17.25</v>
      </c>
      <c r="E1136" s="193">
        <v>22.663563829787236</v>
      </c>
      <c r="F1136" s="1" t="s">
        <v>162</v>
      </c>
      <c r="G1136" s="193">
        <f>MAX(E1136-'[1]1a'!$C$3,0)</f>
        <v>0</v>
      </c>
      <c r="H1136" s="193" t="str">
        <f t="shared" si="52"/>
        <v/>
      </c>
      <c r="I1136" s="193" t="str">
        <f t="shared" si="53"/>
        <v/>
      </c>
      <c r="J1136" s="193"/>
    </row>
    <row r="1137" spans="1:10" s="1" customFormat="1">
      <c r="A1137" s="191">
        <v>45705</v>
      </c>
      <c r="B1137" s="1" t="s">
        <v>175</v>
      </c>
      <c r="C1137" s="192">
        <f t="shared" si="51"/>
        <v>47896.291666663914</v>
      </c>
      <c r="D1137" s="1">
        <v>17.990000000000002</v>
      </c>
      <c r="E1137" s="193">
        <v>23.635797872340433</v>
      </c>
      <c r="F1137" s="1" t="s">
        <v>162</v>
      </c>
      <c r="G1137" s="193">
        <f>MAX(E1137-'[1]1a'!$C$3,0)</f>
        <v>0</v>
      </c>
      <c r="H1137" s="193" t="str">
        <f t="shared" si="52"/>
        <v/>
      </c>
      <c r="I1137" s="193" t="str">
        <f t="shared" si="53"/>
        <v/>
      </c>
      <c r="J1137" s="193"/>
    </row>
    <row r="1138" spans="1:10" s="1" customFormat="1">
      <c r="A1138" s="191">
        <v>45705</v>
      </c>
      <c r="B1138" s="1" t="s">
        <v>177</v>
      </c>
      <c r="C1138" s="192">
        <f t="shared" si="51"/>
        <v>47896.333333330578</v>
      </c>
      <c r="D1138" s="1">
        <v>18.740000000000002</v>
      </c>
      <c r="E1138" s="193">
        <v>24.621170212765964</v>
      </c>
      <c r="F1138" s="1" t="s">
        <v>162</v>
      </c>
      <c r="G1138" s="193">
        <f>MAX(E1138-'[1]1a'!$C$3,0)</f>
        <v>0</v>
      </c>
      <c r="H1138" s="193" t="str">
        <f t="shared" si="52"/>
        <v/>
      </c>
      <c r="I1138" s="193" t="str">
        <f t="shared" si="53"/>
        <v/>
      </c>
      <c r="J1138" s="193"/>
    </row>
    <row r="1139" spans="1:10" s="1" customFormat="1">
      <c r="A1139" s="191">
        <v>45705</v>
      </c>
      <c r="B1139" s="1" t="s">
        <v>179</v>
      </c>
      <c r="C1139" s="192">
        <f t="shared" si="51"/>
        <v>47896.374999997242</v>
      </c>
      <c r="D1139" s="1">
        <v>19.53</v>
      </c>
      <c r="E1139" s="193">
        <v>25.659095744680858</v>
      </c>
      <c r="F1139" s="1" t="s">
        <v>162</v>
      </c>
      <c r="G1139" s="193">
        <f>MAX(E1139-'[1]1a'!$C$3,0)</f>
        <v>0</v>
      </c>
      <c r="H1139" s="193" t="str">
        <f t="shared" si="52"/>
        <v/>
      </c>
      <c r="I1139" s="193" t="str">
        <f t="shared" si="53"/>
        <v/>
      </c>
      <c r="J1139" s="193"/>
    </row>
    <row r="1140" spans="1:10" s="1" customFormat="1">
      <c r="A1140" s="191">
        <v>45705</v>
      </c>
      <c r="B1140" s="1" t="s">
        <v>180</v>
      </c>
      <c r="C1140" s="192">
        <f t="shared" si="51"/>
        <v>47896.416666663907</v>
      </c>
      <c r="D1140" s="1">
        <v>20.36</v>
      </c>
      <c r="E1140" s="193">
        <v>26.749574468085111</v>
      </c>
      <c r="F1140" s="1" t="s">
        <v>162</v>
      </c>
      <c r="G1140" s="193">
        <f>MAX(E1140-'[1]1a'!$C$3,0)</f>
        <v>0</v>
      </c>
      <c r="H1140" s="193" t="str">
        <f t="shared" si="52"/>
        <v/>
      </c>
      <c r="I1140" s="193" t="str">
        <f t="shared" si="53"/>
        <v/>
      </c>
      <c r="J1140" s="193"/>
    </row>
    <row r="1141" spans="1:10" s="1" customFormat="1">
      <c r="A1141" s="191">
        <v>45705</v>
      </c>
      <c r="B1141" s="1" t="s">
        <v>181</v>
      </c>
      <c r="C1141" s="192">
        <f t="shared" si="51"/>
        <v>47896.458333330571</v>
      </c>
      <c r="D1141" s="1">
        <v>21.56</v>
      </c>
      <c r="E1141" s="193">
        <v>28.326170212765959</v>
      </c>
      <c r="F1141" s="1" t="s">
        <v>162</v>
      </c>
      <c r="G1141" s="193">
        <f>MAX(E1141-'[1]1a'!$C$3,0)</f>
        <v>0</v>
      </c>
      <c r="H1141" s="193" t="str">
        <f t="shared" si="52"/>
        <v/>
      </c>
      <c r="I1141" s="193" t="str">
        <f t="shared" si="53"/>
        <v/>
      </c>
      <c r="J1141" s="193"/>
    </row>
    <row r="1142" spans="1:10" s="1" customFormat="1">
      <c r="A1142" s="191">
        <v>45705</v>
      </c>
      <c r="B1142" s="1" t="s">
        <v>182</v>
      </c>
      <c r="C1142" s="192">
        <f t="shared" si="51"/>
        <v>47896.499999997235</v>
      </c>
      <c r="D1142" s="1">
        <v>22.26</v>
      </c>
      <c r="E1142" s="193">
        <v>29.245851063829793</v>
      </c>
      <c r="F1142" s="1" t="s">
        <v>162</v>
      </c>
      <c r="G1142" s="193">
        <f>MAX(E1142-'[1]1a'!$C$3,0)</f>
        <v>0</v>
      </c>
      <c r="H1142" s="193" t="str">
        <f t="shared" si="52"/>
        <v/>
      </c>
      <c r="I1142" s="193" t="str">
        <f t="shared" si="53"/>
        <v/>
      </c>
      <c r="J1142" s="193"/>
    </row>
    <row r="1143" spans="1:10" s="1" customFormat="1">
      <c r="A1143" s="191">
        <v>45705</v>
      </c>
      <c r="B1143" s="1" t="s">
        <v>184</v>
      </c>
      <c r="C1143" s="192">
        <f t="shared" si="51"/>
        <v>47896.541666663899</v>
      </c>
      <c r="D1143" s="1">
        <v>23.48</v>
      </c>
      <c r="E1143" s="193">
        <v>30.848723404255324</v>
      </c>
      <c r="F1143" s="1" t="s">
        <v>162</v>
      </c>
      <c r="G1143" s="193">
        <f>MAX(E1143-'[1]1a'!$C$3,0)</f>
        <v>0</v>
      </c>
      <c r="H1143" s="193" t="str">
        <f t="shared" si="52"/>
        <v/>
      </c>
      <c r="I1143" s="193" t="str">
        <f t="shared" si="53"/>
        <v/>
      </c>
      <c r="J1143" s="193"/>
    </row>
    <row r="1144" spans="1:10" s="1" customFormat="1">
      <c r="A1144" s="191">
        <v>45705</v>
      </c>
      <c r="B1144" s="1" t="s">
        <v>185</v>
      </c>
      <c r="C1144" s="192">
        <f t="shared" si="51"/>
        <v>47896.583333330564</v>
      </c>
      <c r="D1144" s="1">
        <v>23.529999999999998</v>
      </c>
      <c r="E1144" s="193">
        <v>30.914414893617021</v>
      </c>
      <c r="F1144" s="1" t="s">
        <v>162</v>
      </c>
      <c r="G1144" s="193">
        <f>MAX(E1144-'[1]1a'!$C$3,0)</f>
        <v>0</v>
      </c>
      <c r="H1144" s="193" t="str">
        <f t="shared" si="52"/>
        <v/>
      </c>
      <c r="I1144" s="193" t="str">
        <f t="shared" si="53"/>
        <v/>
      </c>
      <c r="J1144" s="193"/>
    </row>
    <row r="1145" spans="1:10" s="1" customFormat="1">
      <c r="A1145" s="191">
        <v>45705</v>
      </c>
      <c r="B1145" s="1" t="s">
        <v>186</v>
      </c>
      <c r="C1145" s="192">
        <f t="shared" si="51"/>
        <v>47896.624999997228</v>
      </c>
      <c r="D1145" s="1">
        <v>22.910000000000004</v>
      </c>
      <c r="E1145" s="193">
        <v>30.099840425531923</v>
      </c>
      <c r="F1145" s="1" t="s">
        <v>162</v>
      </c>
      <c r="G1145" s="193">
        <f>MAX(E1145-'[1]1a'!$C$3,0)</f>
        <v>0</v>
      </c>
      <c r="H1145" s="193" t="str">
        <f t="shared" si="52"/>
        <v/>
      </c>
      <c r="I1145" s="193" t="str">
        <f t="shared" si="53"/>
        <v/>
      </c>
      <c r="J1145" s="193"/>
    </row>
    <row r="1146" spans="1:10" s="1" customFormat="1">
      <c r="A1146" s="191">
        <v>45705</v>
      </c>
      <c r="B1146" s="1" t="s">
        <v>187</v>
      </c>
      <c r="C1146" s="192">
        <f t="shared" si="51"/>
        <v>47896.666666663892</v>
      </c>
      <c r="D1146" s="1">
        <v>23.31</v>
      </c>
      <c r="E1146" s="193">
        <v>30.625372340425535</v>
      </c>
      <c r="F1146" s="1" t="s">
        <v>162</v>
      </c>
      <c r="G1146" s="193">
        <f>MAX(E1146-'[1]1a'!$C$3,0)</f>
        <v>0</v>
      </c>
      <c r="H1146" s="193" t="str">
        <f t="shared" si="52"/>
        <v/>
      </c>
      <c r="I1146" s="193" t="str">
        <f t="shared" si="53"/>
        <v/>
      </c>
      <c r="J1146" s="193"/>
    </row>
    <row r="1147" spans="1:10" s="1" customFormat="1">
      <c r="A1147" s="191">
        <v>45705</v>
      </c>
      <c r="B1147" s="1" t="s">
        <v>188</v>
      </c>
      <c r="C1147" s="192">
        <f t="shared" si="51"/>
        <v>47896.708333330556</v>
      </c>
      <c r="D1147" s="1">
        <v>25.03</v>
      </c>
      <c r="E1147" s="193">
        <v>32.885159574468091</v>
      </c>
      <c r="F1147" s="1" t="s">
        <v>162</v>
      </c>
      <c r="G1147" s="193">
        <f>MAX(E1147-'[1]1a'!$C$3,0)</f>
        <v>0</v>
      </c>
      <c r="H1147" s="193" t="str">
        <f t="shared" si="52"/>
        <v/>
      </c>
      <c r="I1147" s="193" t="str">
        <f t="shared" si="53"/>
        <v/>
      </c>
      <c r="J1147" s="193"/>
    </row>
    <row r="1148" spans="1:10" s="1" customFormat="1">
      <c r="A1148" s="191">
        <v>45705</v>
      </c>
      <c r="B1148" s="1" t="s">
        <v>189</v>
      </c>
      <c r="C1148" s="192">
        <f t="shared" si="51"/>
        <v>47896.749999997221</v>
      </c>
      <c r="D1148" s="1">
        <v>26.18</v>
      </c>
      <c r="E1148" s="193">
        <v>34.396063829787238</v>
      </c>
      <c r="F1148" s="1" t="s">
        <v>162</v>
      </c>
      <c r="G1148" s="193">
        <f>MAX(E1148-'[1]1a'!$C$3,0)</f>
        <v>0</v>
      </c>
      <c r="H1148" s="193" t="str">
        <f t="shared" si="52"/>
        <v/>
      </c>
      <c r="I1148" s="193" t="str">
        <f t="shared" si="53"/>
        <v/>
      </c>
      <c r="J1148" s="193"/>
    </row>
    <row r="1149" spans="1:10" s="1" customFormat="1">
      <c r="A1149" s="191">
        <v>45705</v>
      </c>
      <c r="B1149" s="1" t="s">
        <v>190</v>
      </c>
      <c r="C1149" s="192">
        <f t="shared" si="51"/>
        <v>47896.791666663885</v>
      </c>
      <c r="D1149" s="1">
        <v>26.27</v>
      </c>
      <c r="E1149" s="193">
        <v>34.514308510638301</v>
      </c>
      <c r="F1149" s="1" t="s">
        <v>162</v>
      </c>
      <c r="G1149" s="193">
        <f>MAX(E1149-'[1]1a'!$C$3,0)</f>
        <v>0</v>
      </c>
      <c r="H1149" s="193" t="str">
        <f t="shared" si="52"/>
        <v/>
      </c>
      <c r="I1149" s="193" t="str">
        <f t="shared" si="53"/>
        <v/>
      </c>
      <c r="J1149" s="193"/>
    </row>
    <row r="1150" spans="1:10" s="1" customFormat="1">
      <c r="A1150" s="191">
        <v>45705</v>
      </c>
      <c r="B1150" s="1" t="s">
        <v>191</v>
      </c>
      <c r="C1150" s="192">
        <f t="shared" si="51"/>
        <v>47896.833333330549</v>
      </c>
      <c r="D1150" s="1">
        <v>25.43</v>
      </c>
      <c r="E1150" s="193">
        <v>33.41069148936171</v>
      </c>
      <c r="F1150" s="1" t="s">
        <v>162</v>
      </c>
      <c r="G1150" s="193">
        <f>MAX(E1150-'[1]1a'!$C$3,0)</f>
        <v>0</v>
      </c>
      <c r="H1150" s="193" t="str">
        <f t="shared" si="52"/>
        <v/>
      </c>
      <c r="I1150" s="193" t="str">
        <f t="shared" si="53"/>
        <v/>
      </c>
      <c r="J1150" s="193"/>
    </row>
    <row r="1151" spans="1:10" s="1" customFormat="1">
      <c r="A1151" s="191">
        <v>45705</v>
      </c>
      <c r="B1151" s="1" t="s">
        <v>192</v>
      </c>
      <c r="C1151" s="192">
        <f t="shared" si="51"/>
        <v>47896.874999997213</v>
      </c>
      <c r="D1151" s="1">
        <v>24.950000000000003</v>
      </c>
      <c r="E1151" s="193">
        <v>32.780053191489372</v>
      </c>
      <c r="F1151" s="1" t="s">
        <v>162</v>
      </c>
      <c r="G1151" s="193">
        <f>MAX(E1151-'[1]1a'!$C$3,0)</f>
        <v>0</v>
      </c>
      <c r="H1151" s="193" t="str">
        <f t="shared" si="52"/>
        <v/>
      </c>
      <c r="I1151" s="193" t="str">
        <f t="shared" si="53"/>
        <v/>
      </c>
      <c r="J1151" s="193"/>
    </row>
    <row r="1152" spans="1:10" s="1" customFormat="1">
      <c r="A1152" s="191">
        <v>45705</v>
      </c>
      <c r="B1152" s="1" t="s">
        <v>193</v>
      </c>
      <c r="C1152" s="192">
        <f t="shared" si="51"/>
        <v>47896.916666663878</v>
      </c>
      <c r="D1152" s="1">
        <v>24.12</v>
      </c>
      <c r="E1152" s="193">
        <v>31.689574468085112</v>
      </c>
      <c r="F1152" s="1" t="s">
        <v>162</v>
      </c>
      <c r="G1152" s="193">
        <f>MAX(E1152-'[1]1a'!$C$3,0)</f>
        <v>0</v>
      </c>
      <c r="H1152" s="193" t="str">
        <f t="shared" si="52"/>
        <v/>
      </c>
      <c r="I1152" s="193" t="str">
        <f t="shared" si="53"/>
        <v/>
      </c>
      <c r="J1152" s="193"/>
    </row>
    <row r="1153" spans="1:10" s="1" customFormat="1">
      <c r="A1153" s="191">
        <v>45705</v>
      </c>
      <c r="B1153" s="1" t="s">
        <v>194</v>
      </c>
      <c r="C1153" s="192">
        <f t="shared" si="51"/>
        <v>47896.958333330542</v>
      </c>
      <c r="D1153" s="1">
        <v>22.8</v>
      </c>
      <c r="E1153" s="193">
        <v>29.955319148936177</v>
      </c>
      <c r="F1153" s="1" t="s">
        <v>162</v>
      </c>
      <c r="G1153" s="193">
        <f>MAX(E1153-'[1]1a'!$C$3,0)</f>
        <v>0</v>
      </c>
      <c r="H1153" s="193" t="str">
        <f t="shared" si="52"/>
        <v/>
      </c>
      <c r="I1153" s="193" t="str">
        <f t="shared" si="53"/>
        <v/>
      </c>
      <c r="J1153" s="193"/>
    </row>
    <row r="1154" spans="1:10" s="1" customFormat="1">
      <c r="A1154" s="191">
        <v>45706</v>
      </c>
      <c r="B1154" s="1" t="s">
        <v>161</v>
      </c>
      <c r="C1154" s="192">
        <f t="shared" si="51"/>
        <v>47896.999999997206</v>
      </c>
      <c r="D1154" s="1">
        <v>20.580000000000002</v>
      </c>
      <c r="E1154" s="193">
        <v>27.038617021276604</v>
      </c>
      <c r="F1154" s="1" t="s">
        <v>162</v>
      </c>
      <c r="G1154" s="193">
        <f>MAX(E1154-'[1]1a'!$C$3,0)</f>
        <v>0</v>
      </c>
      <c r="H1154" s="193" t="str">
        <f t="shared" si="52"/>
        <v/>
      </c>
      <c r="I1154" s="193" t="str">
        <f t="shared" si="53"/>
        <v/>
      </c>
      <c r="J1154" s="193"/>
    </row>
    <row r="1155" spans="1:10" s="1" customFormat="1">
      <c r="A1155" s="191">
        <v>45706</v>
      </c>
      <c r="B1155" s="1" t="s">
        <v>163</v>
      </c>
      <c r="C1155" s="192">
        <f t="shared" si="51"/>
        <v>47897.04166666387</v>
      </c>
      <c r="D1155" s="1">
        <v>19.03</v>
      </c>
      <c r="E1155" s="193">
        <v>25.002180851063834</v>
      </c>
      <c r="F1155" s="1" t="s">
        <v>162</v>
      </c>
      <c r="G1155" s="193">
        <f>MAX(E1155-'[1]1a'!$C$3,0)</f>
        <v>0</v>
      </c>
      <c r="H1155" s="193" t="str">
        <f t="shared" si="52"/>
        <v/>
      </c>
      <c r="I1155" s="193" t="str">
        <f t="shared" si="53"/>
        <v/>
      </c>
      <c r="J1155" s="193"/>
    </row>
    <row r="1156" spans="1:10" s="1" customFormat="1">
      <c r="A1156" s="191">
        <v>45706</v>
      </c>
      <c r="B1156" s="1" t="s">
        <v>165</v>
      </c>
      <c r="C1156" s="192">
        <f t="shared" ref="C1156:C1219" si="54">C1155 + TIME(1,0,0)</f>
        <v>47897.083333330535</v>
      </c>
      <c r="D1156" s="1">
        <v>17.919999999999998</v>
      </c>
      <c r="E1156" s="193">
        <v>23.543829787234042</v>
      </c>
      <c r="F1156" s="1" t="s">
        <v>162</v>
      </c>
      <c r="G1156" s="193">
        <f>MAX(E1156-'[1]1a'!$C$3,0)</f>
        <v>0</v>
      </c>
      <c r="H1156" s="193" t="str">
        <f t="shared" ref="H1156:H1219" si="55">IF(F1156="Y",IF(F1155="Y",H1155+1,1),"")</f>
        <v/>
      </c>
      <c r="I1156" s="193" t="str">
        <f t="shared" ref="I1156:I1219" si="56">IF(AND(F1156="Y",F1157&lt;&gt;"Y"),H1156,"")</f>
        <v/>
      </c>
      <c r="J1156" s="193"/>
    </row>
    <row r="1157" spans="1:10" s="1" customFormat="1">
      <c r="A1157" s="191">
        <v>45706</v>
      </c>
      <c r="B1157" s="1" t="s">
        <v>167</v>
      </c>
      <c r="C1157" s="192">
        <f t="shared" si="54"/>
        <v>47897.124999997199</v>
      </c>
      <c r="D1157" s="1">
        <v>17.59</v>
      </c>
      <c r="E1157" s="193">
        <v>23.110265957446813</v>
      </c>
      <c r="F1157" s="1" t="s">
        <v>162</v>
      </c>
      <c r="G1157" s="193">
        <f>MAX(E1157-'[1]1a'!$C$3,0)</f>
        <v>0</v>
      </c>
      <c r="H1157" s="193" t="str">
        <f t="shared" si="55"/>
        <v/>
      </c>
      <c r="I1157" s="193" t="str">
        <f t="shared" si="56"/>
        <v/>
      </c>
      <c r="J1157" s="193"/>
    </row>
    <row r="1158" spans="1:10" s="1" customFormat="1">
      <c r="A1158" s="191">
        <v>45706</v>
      </c>
      <c r="B1158" s="1" t="s">
        <v>169</v>
      </c>
      <c r="C1158" s="192">
        <f t="shared" si="54"/>
        <v>47897.166666663863</v>
      </c>
      <c r="D1158" s="1">
        <v>17.36</v>
      </c>
      <c r="E1158" s="193">
        <v>22.808085106382983</v>
      </c>
      <c r="F1158" s="1" t="s">
        <v>162</v>
      </c>
      <c r="G1158" s="193">
        <f>MAX(E1158-'[1]1a'!$C$3,0)</f>
        <v>0</v>
      </c>
      <c r="H1158" s="193" t="str">
        <f t="shared" si="55"/>
        <v/>
      </c>
      <c r="I1158" s="193" t="str">
        <f t="shared" si="56"/>
        <v/>
      </c>
      <c r="J1158" s="193"/>
    </row>
    <row r="1159" spans="1:10" s="1" customFormat="1">
      <c r="A1159" s="191">
        <v>45706</v>
      </c>
      <c r="B1159" s="1" t="s">
        <v>171</v>
      </c>
      <c r="C1159" s="192">
        <f t="shared" si="54"/>
        <v>47897.208333330527</v>
      </c>
      <c r="D1159" s="1">
        <v>17.810000000000002</v>
      </c>
      <c r="E1159" s="193">
        <v>23.399308510638303</v>
      </c>
      <c r="F1159" s="1" t="s">
        <v>162</v>
      </c>
      <c r="G1159" s="193">
        <f>MAX(E1159-'[1]1a'!$C$3,0)</f>
        <v>0</v>
      </c>
      <c r="H1159" s="193" t="str">
        <f t="shared" si="55"/>
        <v/>
      </c>
      <c r="I1159" s="193" t="str">
        <f t="shared" si="56"/>
        <v/>
      </c>
      <c r="J1159" s="193"/>
    </row>
    <row r="1160" spans="1:10" s="1" customFormat="1">
      <c r="A1160" s="191">
        <v>45706</v>
      </c>
      <c r="B1160" s="1" t="s">
        <v>173</v>
      </c>
      <c r="C1160" s="192">
        <f t="shared" si="54"/>
        <v>47897.249999997191</v>
      </c>
      <c r="D1160" s="1">
        <v>18.52</v>
      </c>
      <c r="E1160" s="193">
        <v>24.332127659574471</v>
      </c>
      <c r="F1160" s="1" t="s">
        <v>162</v>
      </c>
      <c r="G1160" s="193">
        <f>MAX(E1160-'[1]1a'!$C$3,0)</f>
        <v>0</v>
      </c>
      <c r="H1160" s="193" t="str">
        <f t="shared" si="55"/>
        <v/>
      </c>
      <c r="I1160" s="193" t="str">
        <f t="shared" si="56"/>
        <v/>
      </c>
      <c r="J1160" s="193"/>
    </row>
    <row r="1161" spans="1:10" s="1" customFormat="1">
      <c r="A1161" s="191">
        <v>45706</v>
      </c>
      <c r="B1161" s="1" t="s">
        <v>175</v>
      </c>
      <c r="C1161" s="192">
        <f t="shared" si="54"/>
        <v>47897.291666663856</v>
      </c>
      <c r="D1161" s="1">
        <v>20.78</v>
      </c>
      <c r="E1161" s="193">
        <v>27.30138297872341</v>
      </c>
      <c r="F1161" s="1" t="s">
        <v>162</v>
      </c>
      <c r="G1161" s="193">
        <f>MAX(E1161-'[1]1a'!$C$3,0)</f>
        <v>0</v>
      </c>
      <c r="H1161" s="193" t="str">
        <f t="shared" si="55"/>
        <v/>
      </c>
      <c r="I1161" s="193" t="str">
        <f t="shared" si="56"/>
        <v/>
      </c>
      <c r="J1161" s="193"/>
    </row>
    <row r="1162" spans="1:10" s="1" customFormat="1">
      <c r="A1162" s="191">
        <v>45706</v>
      </c>
      <c r="B1162" s="1" t="s">
        <v>177</v>
      </c>
      <c r="C1162" s="192">
        <f t="shared" si="54"/>
        <v>47897.33333333052</v>
      </c>
      <c r="D1162" s="1">
        <v>22.26</v>
      </c>
      <c r="E1162" s="193">
        <v>29.245851063829793</v>
      </c>
      <c r="F1162" s="1" t="s">
        <v>162</v>
      </c>
      <c r="G1162" s="193">
        <f>MAX(E1162-'[1]1a'!$C$3,0)</f>
        <v>0</v>
      </c>
      <c r="H1162" s="193" t="str">
        <f t="shared" si="55"/>
        <v/>
      </c>
      <c r="I1162" s="193" t="str">
        <f t="shared" si="56"/>
        <v/>
      </c>
      <c r="J1162" s="193"/>
    </row>
    <row r="1163" spans="1:10" s="1" customFormat="1">
      <c r="A1163" s="191">
        <v>45706</v>
      </c>
      <c r="B1163" s="1" t="s">
        <v>179</v>
      </c>
      <c r="C1163" s="192">
        <f t="shared" si="54"/>
        <v>47897.374999997184</v>
      </c>
      <c r="D1163" s="1">
        <v>23.069999999999997</v>
      </c>
      <c r="E1163" s="193">
        <v>30.310053191489363</v>
      </c>
      <c r="F1163" s="1" t="s">
        <v>162</v>
      </c>
      <c r="G1163" s="193">
        <f>MAX(E1163-'[1]1a'!$C$3,0)</f>
        <v>0</v>
      </c>
      <c r="H1163" s="193" t="str">
        <f t="shared" si="55"/>
        <v/>
      </c>
      <c r="I1163" s="193" t="str">
        <f t="shared" si="56"/>
        <v/>
      </c>
      <c r="J1163" s="193"/>
    </row>
    <row r="1164" spans="1:10" s="1" customFormat="1">
      <c r="A1164" s="191">
        <v>45706</v>
      </c>
      <c r="B1164" s="1" t="s">
        <v>180</v>
      </c>
      <c r="C1164" s="192">
        <f t="shared" si="54"/>
        <v>47897.416666663848</v>
      </c>
      <c r="D1164" s="1">
        <v>23.09</v>
      </c>
      <c r="E1164" s="193">
        <v>30.336329787234046</v>
      </c>
      <c r="F1164" s="1" t="s">
        <v>162</v>
      </c>
      <c r="G1164" s="193">
        <f>MAX(E1164-'[1]1a'!$C$3,0)</f>
        <v>0</v>
      </c>
      <c r="H1164" s="193" t="str">
        <f t="shared" si="55"/>
        <v/>
      </c>
      <c r="I1164" s="193" t="str">
        <f t="shared" si="56"/>
        <v/>
      </c>
      <c r="J1164" s="193"/>
    </row>
    <row r="1165" spans="1:10" s="1" customFormat="1">
      <c r="A1165" s="191">
        <v>45706</v>
      </c>
      <c r="B1165" s="1" t="s">
        <v>181</v>
      </c>
      <c r="C1165" s="192">
        <f t="shared" si="54"/>
        <v>47897.458333330513</v>
      </c>
      <c r="D1165" s="1">
        <v>23.25</v>
      </c>
      <c r="E1165" s="193">
        <v>30.546542553191493</v>
      </c>
      <c r="F1165" s="1" t="s">
        <v>162</v>
      </c>
      <c r="G1165" s="193">
        <f>MAX(E1165-'[1]1a'!$C$3,0)</f>
        <v>0</v>
      </c>
      <c r="H1165" s="193" t="str">
        <f t="shared" si="55"/>
        <v/>
      </c>
      <c r="I1165" s="193" t="str">
        <f t="shared" si="56"/>
        <v/>
      </c>
      <c r="J1165" s="193"/>
    </row>
    <row r="1166" spans="1:10" s="1" customFormat="1">
      <c r="A1166" s="191">
        <v>45706</v>
      </c>
      <c r="B1166" s="1" t="s">
        <v>182</v>
      </c>
      <c r="C1166" s="192">
        <f t="shared" si="54"/>
        <v>47897.499999997177</v>
      </c>
      <c r="D1166" s="1">
        <v>24.009999999999998</v>
      </c>
      <c r="E1166" s="193">
        <v>31.545053191489362</v>
      </c>
      <c r="F1166" s="1" t="s">
        <v>162</v>
      </c>
      <c r="G1166" s="193">
        <f>MAX(E1166-'[1]1a'!$C$3,0)</f>
        <v>0</v>
      </c>
      <c r="H1166" s="193" t="str">
        <f t="shared" si="55"/>
        <v/>
      </c>
      <c r="I1166" s="193" t="str">
        <f t="shared" si="56"/>
        <v/>
      </c>
      <c r="J1166" s="193"/>
    </row>
    <row r="1167" spans="1:10" s="1" customFormat="1">
      <c r="A1167" s="191">
        <v>45706</v>
      </c>
      <c r="B1167" s="1" t="s">
        <v>184</v>
      </c>
      <c r="C1167" s="192">
        <f t="shared" si="54"/>
        <v>47897.541666663841</v>
      </c>
      <c r="D1167" s="1">
        <v>23.95</v>
      </c>
      <c r="E1167" s="193">
        <v>31.466223404255324</v>
      </c>
      <c r="F1167" s="1" t="s">
        <v>162</v>
      </c>
      <c r="G1167" s="193">
        <f>MAX(E1167-'[1]1a'!$C$3,0)</f>
        <v>0</v>
      </c>
      <c r="H1167" s="193" t="str">
        <f t="shared" si="55"/>
        <v/>
      </c>
      <c r="I1167" s="193" t="str">
        <f t="shared" si="56"/>
        <v/>
      </c>
      <c r="J1167" s="193"/>
    </row>
    <row r="1168" spans="1:10" s="1" customFormat="1">
      <c r="A1168" s="191">
        <v>45706</v>
      </c>
      <c r="B1168" s="1" t="s">
        <v>185</v>
      </c>
      <c r="C1168" s="192">
        <f t="shared" si="54"/>
        <v>47897.583333330505</v>
      </c>
      <c r="D1168" s="1">
        <v>23.73</v>
      </c>
      <c r="E1168" s="193">
        <v>31.177180851063834</v>
      </c>
      <c r="F1168" s="1" t="s">
        <v>162</v>
      </c>
      <c r="G1168" s="193">
        <f>MAX(E1168-'[1]1a'!$C$3,0)</f>
        <v>0</v>
      </c>
      <c r="H1168" s="193" t="str">
        <f t="shared" si="55"/>
        <v/>
      </c>
      <c r="I1168" s="193" t="str">
        <f t="shared" si="56"/>
        <v/>
      </c>
      <c r="J1168" s="193"/>
    </row>
    <row r="1169" spans="1:10" s="1" customFormat="1">
      <c r="A1169" s="191">
        <v>45706</v>
      </c>
      <c r="B1169" s="1" t="s">
        <v>186</v>
      </c>
      <c r="C1169" s="192">
        <f t="shared" si="54"/>
        <v>47897.62499999717</v>
      </c>
      <c r="D1169" s="1">
        <v>23.759999999999998</v>
      </c>
      <c r="E1169" s="193">
        <v>31.216595744680852</v>
      </c>
      <c r="F1169" s="1" t="s">
        <v>162</v>
      </c>
      <c r="G1169" s="193">
        <f>MAX(E1169-'[1]1a'!$C$3,0)</f>
        <v>0</v>
      </c>
      <c r="H1169" s="193" t="str">
        <f t="shared" si="55"/>
        <v/>
      </c>
      <c r="I1169" s="193" t="str">
        <f t="shared" si="56"/>
        <v/>
      </c>
      <c r="J1169" s="193"/>
    </row>
    <row r="1170" spans="1:10" s="1" customFormat="1">
      <c r="A1170" s="191">
        <v>45706</v>
      </c>
      <c r="B1170" s="1" t="s">
        <v>187</v>
      </c>
      <c r="C1170" s="192">
        <f t="shared" si="54"/>
        <v>47897.666666663834</v>
      </c>
      <c r="D1170" s="1">
        <v>24.11</v>
      </c>
      <c r="E1170" s="193">
        <v>31.676436170212771</v>
      </c>
      <c r="F1170" s="1" t="s">
        <v>162</v>
      </c>
      <c r="G1170" s="193">
        <f>MAX(E1170-'[1]1a'!$C$3,0)</f>
        <v>0</v>
      </c>
      <c r="H1170" s="193" t="str">
        <f t="shared" si="55"/>
        <v/>
      </c>
      <c r="I1170" s="193" t="str">
        <f t="shared" si="56"/>
        <v/>
      </c>
      <c r="J1170" s="193"/>
    </row>
    <row r="1171" spans="1:10" s="1" customFormat="1">
      <c r="A1171" s="191">
        <v>45706</v>
      </c>
      <c r="B1171" s="1" t="s">
        <v>188</v>
      </c>
      <c r="C1171" s="192">
        <f t="shared" si="54"/>
        <v>47897.708333330498</v>
      </c>
      <c r="D1171" s="1">
        <v>24.74</v>
      </c>
      <c r="E1171" s="193">
        <v>32.504148936170218</v>
      </c>
      <c r="F1171" s="1" t="s">
        <v>162</v>
      </c>
      <c r="G1171" s="193">
        <f>MAX(E1171-'[1]1a'!$C$3,0)</f>
        <v>0</v>
      </c>
      <c r="H1171" s="193" t="str">
        <f t="shared" si="55"/>
        <v/>
      </c>
      <c r="I1171" s="193" t="str">
        <f t="shared" si="56"/>
        <v/>
      </c>
      <c r="J1171" s="193"/>
    </row>
    <row r="1172" spans="1:10" s="1" customFormat="1">
      <c r="A1172" s="191">
        <v>45706</v>
      </c>
      <c r="B1172" s="1" t="s">
        <v>189</v>
      </c>
      <c r="C1172" s="192">
        <f t="shared" si="54"/>
        <v>47897.749999997162</v>
      </c>
      <c r="D1172" s="1">
        <v>26.009999999999998</v>
      </c>
      <c r="E1172" s="193">
        <v>34.172712765957449</v>
      </c>
      <c r="F1172" s="1" t="s">
        <v>162</v>
      </c>
      <c r="G1172" s="193">
        <f>MAX(E1172-'[1]1a'!$C$3,0)</f>
        <v>0</v>
      </c>
      <c r="H1172" s="193" t="str">
        <f t="shared" si="55"/>
        <v/>
      </c>
      <c r="I1172" s="193" t="str">
        <f t="shared" si="56"/>
        <v/>
      </c>
      <c r="J1172" s="193"/>
    </row>
    <row r="1173" spans="1:10" s="1" customFormat="1">
      <c r="A1173" s="191">
        <v>45706</v>
      </c>
      <c r="B1173" s="1" t="s">
        <v>190</v>
      </c>
      <c r="C1173" s="192">
        <f t="shared" si="54"/>
        <v>47897.791666663827</v>
      </c>
      <c r="D1173" s="1">
        <v>26.25</v>
      </c>
      <c r="E1173" s="193">
        <v>34.488031914893625</v>
      </c>
      <c r="F1173" s="1" t="s">
        <v>162</v>
      </c>
      <c r="G1173" s="193">
        <f>MAX(E1173-'[1]1a'!$C$3,0)</f>
        <v>0</v>
      </c>
      <c r="H1173" s="193" t="str">
        <f t="shared" si="55"/>
        <v/>
      </c>
      <c r="I1173" s="193" t="str">
        <f t="shared" si="56"/>
        <v/>
      </c>
      <c r="J1173" s="193"/>
    </row>
    <row r="1174" spans="1:10" s="1" customFormat="1">
      <c r="A1174" s="191">
        <v>45706</v>
      </c>
      <c r="B1174" s="1" t="s">
        <v>191</v>
      </c>
      <c r="C1174" s="192">
        <f t="shared" si="54"/>
        <v>47897.833333330491</v>
      </c>
      <c r="D1174" s="1">
        <v>26.05</v>
      </c>
      <c r="E1174" s="193">
        <v>34.225265957446815</v>
      </c>
      <c r="F1174" s="1" t="s">
        <v>162</v>
      </c>
      <c r="G1174" s="193">
        <f>MAX(E1174-'[1]1a'!$C$3,0)</f>
        <v>0</v>
      </c>
      <c r="H1174" s="193" t="str">
        <f t="shared" si="55"/>
        <v/>
      </c>
      <c r="I1174" s="193" t="str">
        <f t="shared" si="56"/>
        <v/>
      </c>
      <c r="J1174" s="193"/>
    </row>
    <row r="1175" spans="1:10" s="1" customFormat="1">
      <c r="A1175" s="191">
        <v>45706</v>
      </c>
      <c r="B1175" s="1" t="s">
        <v>192</v>
      </c>
      <c r="C1175" s="192">
        <f t="shared" si="54"/>
        <v>47897.874999997155</v>
      </c>
      <c r="D1175" s="1">
        <v>25.47</v>
      </c>
      <c r="E1175" s="193">
        <v>33.463244680851069</v>
      </c>
      <c r="F1175" s="1" t="s">
        <v>162</v>
      </c>
      <c r="G1175" s="193">
        <f>MAX(E1175-'[1]1a'!$C$3,0)</f>
        <v>0</v>
      </c>
      <c r="H1175" s="193" t="str">
        <f t="shared" si="55"/>
        <v/>
      </c>
      <c r="I1175" s="193" t="str">
        <f t="shared" si="56"/>
        <v/>
      </c>
      <c r="J1175" s="193"/>
    </row>
    <row r="1176" spans="1:10" s="1" customFormat="1">
      <c r="A1176" s="191">
        <v>45706</v>
      </c>
      <c r="B1176" s="1" t="s">
        <v>193</v>
      </c>
      <c r="C1176" s="192">
        <f t="shared" si="54"/>
        <v>47897.916666663819</v>
      </c>
      <c r="D1176" s="1">
        <v>24.33</v>
      </c>
      <c r="E1176" s="193">
        <v>31.965478723404257</v>
      </c>
      <c r="F1176" s="1" t="s">
        <v>162</v>
      </c>
      <c r="G1176" s="193">
        <f>MAX(E1176-'[1]1a'!$C$3,0)</f>
        <v>0</v>
      </c>
      <c r="H1176" s="193" t="str">
        <f t="shared" si="55"/>
        <v/>
      </c>
      <c r="I1176" s="193" t="str">
        <f t="shared" si="56"/>
        <v/>
      </c>
      <c r="J1176" s="193"/>
    </row>
    <row r="1177" spans="1:10" s="1" customFormat="1">
      <c r="A1177" s="191">
        <v>45706</v>
      </c>
      <c r="B1177" s="1" t="s">
        <v>194</v>
      </c>
      <c r="C1177" s="192">
        <f t="shared" si="54"/>
        <v>47897.958333330484</v>
      </c>
      <c r="D1177" s="1">
        <v>22.78</v>
      </c>
      <c r="E1177" s="193">
        <v>29.929042553191497</v>
      </c>
      <c r="F1177" s="1" t="s">
        <v>162</v>
      </c>
      <c r="G1177" s="193">
        <f>MAX(E1177-'[1]1a'!$C$3,0)</f>
        <v>0</v>
      </c>
      <c r="H1177" s="193" t="str">
        <f t="shared" si="55"/>
        <v/>
      </c>
      <c r="I1177" s="193" t="str">
        <f t="shared" si="56"/>
        <v/>
      </c>
      <c r="J1177" s="193"/>
    </row>
    <row r="1178" spans="1:10" s="1" customFormat="1">
      <c r="A1178" s="191">
        <v>45707</v>
      </c>
      <c r="B1178" s="1" t="s">
        <v>161</v>
      </c>
      <c r="C1178" s="192">
        <f t="shared" si="54"/>
        <v>47897.999999997148</v>
      </c>
      <c r="D1178" s="1">
        <v>20.53</v>
      </c>
      <c r="E1178" s="193">
        <v>26.9729255319149</v>
      </c>
      <c r="F1178" s="1" t="s">
        <v>162</v>
      </c>
      <c r="G1178" s="193">
        <f>MAX(E1178-'[1]1a'!$C$3,0)</f>
        <v>0</v>
      </c>
      <c r="H1178" s="193" t="str">
        <f t="shared" si="55"/>
        <v/>
      </c>
      <c r="I1178" s="193" t="str">
        <f t="shared" si="56"/>
        <v/>
      </c>
      <c r="J1178" s="193"/>
    </row>
    <row r="1179" spans="1:10" s="1" customFormat="1">
      <c r="A1179" s="191">
        <v>45707</v>
      </c>
      <c r="B1179" s="1" t="s">
        <v>163</v>
      </c>
      <c r="C1179" s="192">
        <f t="shared" si="54"/>
        <v>47898.041666663812</v>
      </c>
      <c r="D1179" s="1">
        <v>19.13</v>
      </c>
      <c r="E1179" s="193">
        <v>25.133563829787235</v>
      </c>
      <c r="F1179" s="1" t="s">
        <v>162</v>
      </c>
      <c r="G1179" s="193">
        <f>MAX(E1179-'[1]1a'!$C$3,0)</f>
        <v>0</v>
      </c>
      <c r="H1179" s="193" t="str">
        <f t="shared" si="55"/>
        <v/>
      </c>
      <c r="I1179" s="193" t="str">
        <f t="shared" si="56"/>
        <v/>
      </c>
      <c r="J1179" s="193"/>
    </row>
    <row r="1180" spans="1:10" s="1" customFormat="1">
      <c r="A1180" s="191">
        <v>45707</v>
      </c>
      <c r="B1180" s="1" t="s">
        <v>165</v>
      </c>
      <c r="C1180" s="192">
        <f t="shared" si="54"/>
        <v>47898.083333330476</v>
      </c>
      <c r="D1180" s="1">
        <v>17.899999999999999</v>
      </c>
      <c r="E1180" s="193">
        <v>23.517553191489363</v>
      </c>
      <c r="F1180" s="1" t="s">
        <v>162</v>
      </c>
      <c r="G1180" s="193">
        <f>MAX(E1180-'[1]1a'!$C$3,0)</f>
        <v>0</v>
      </c>
      <c r="H1180" s="193" t="str">
        <f t="shared" si="55"/>
        <v/>
      </c>
      <c r="I1180" s="193" t="str">
        <f t="shared" si="56"/>
        <v/>
      </c>
      <c r="J1180" s="193"/>
    </row>
    <row r="1181" spans="1:10" s="1" customFormat="1">
      <c r="A1181" s="191">
        <v>45707</v>
      </c>
      <c r="B1181" s="1" t="s">
        <v>167</v>
      </c>
      <c r="C1181" s="192">
        <f t="shared" si="54"/>
        <v>47898.124999997141</v>
      </c>
      <c r="D1181" s="1">
        <v>17.410000000000004</v>
      </c>
      <c r="E1181" s="193">
        <v>22.87377659574469</v>
      </c>
      <c r="F1181" s="1" t="s">
        <v>162</v>
      </c>
      <c r="G1181" s="193">
        <f>MAX(E1181-'[1]1a'!$C$3,0)</f>
        <v>0</v>
      </c>
      <c r="H1181" s="193" t="str">
        <f t="shared" si="55"/>
        <v/>
      </c>
      <c r="I1181" s="193" t="str">
        <f t="shared" si="56"/>
        <v/>
      </c>
      <c r="J1181" s="193"/>
    </row>
    <row r="1182" spans="1:10" s="1" customFormat="1">
      <c r="A1182" s="191">
        <v>45707</v>
      </c>
      <c r="B1182" s="1" t="s">
        <v>169</v>
      </c>
      <c r="C1182" s="192">
        <f t="shared" si="54"/>
        <v>47898.166666663805</v>
      </c>
      <c r="D1182" s="1">
        <v>17.169999999999998</v>
      </c>
      <c r="E1182" s="193">
        <v>22.558457446808511</v>
      </c>
      <c r="F1182" s="1" t="s">
        <v>162</v>
      </c>
      <c r="G1182" s="193">
        <f>MAX(E1182-'[1]1a'!$C$3,0)</f>
        <v>0</v>
      </c>
      <c r="H1182" s="193" t="str">
        <f t="shared" si="55"/>
        <v/>
      </c>
      <c r="I1182" s="193" t="str">
        <f t="shared" si="56"/>
        <v/>
      </c>
      <c r="J1182" s="193"/>
    </row>
    <row r="1183" spans="1:10" s="1" customFormat="1">
      <c r="A1183" s="191">
        <v>45707</v>
      </c>
      <c r="B1183" s="1" t="s">
        <v>171</v>
      </c>
      <c r="C1183" s="192">
        <f t="shared" si="54"/>
        <v>47898.208333330469</v>
      </c>
      <c r="D1183" s="1">
        <v>17.39</v>
      </c>
      <c r="E1183" s="193">
        <v>22.847500000000004</v>
      </c>
      <c r="F1183" s="1" t="s">
        <v>162</v>
      </c>
      <c r="G1183" s="193">
        <f>MAX(E1183-'[1]1a'!$C$3,0)</f>
        <v>0</v>
      </c>
      <c r="H1183" s="193" t="str">
        <f t="shared" si="55"/>
        <v/>
      </c>
      <c r="I1183" s="193" t="str">
        <f t="shared" si="56"/>
        <v/>
      </c>
      <c r="J1183" s="193"/>
    </row>
    <row r="1184" spans="1:10" s="1" customFormat="1">
      <c r="A1184" s="191">
        <v>45707</v>
      </c>
      <c r="B1184" s="1" t="s">
        <v>173</v>
      </c>
      <c r="C1184" s="192">
        <f t="shared" si="54"/>
        <v>47898.249999997133</v>
      </c>
      <c r="D1184" s="1">
        <v>18.55</v>
      </c>
      <c r="E1184" s="193">
        <v>24.371542553191492</v>
      </c>
      <c r="F1184" s="1" t="s">
        <v>162</v>
      </c>
      <c r="G1184" s="193">
        <f>MAX(E1184-'[1]1a'!$C$3,0)</f>
        <v>0</v>
      </c>
      <c r="H1184" s="193" t="str">
        <f t="shared" si="55"/>
        <v/>
      </c>
      <c r="I1184" s="193" t="str">
        <f t="shared" si="56"/>
        <v/>
      </c>
      <c r="J1184" s="193"/>
    </row>
    <row r="1185" spans="1:10" s="1" customFormat="1">
      <c r="A1185" s="191">
        <v>45707</v>
      </c>
      <c r="B1185" s="1" t="s">
        <v>175</v>
      </c>
      <c r="C1185" s="192">
        <f t="shared" si="54"/>
        <v>47898.291666663798</v>
      </c>
      <c r="D1185" s="1">
        <v>20.98</v>
      </c>
      <c r="E1185" s="193">
        <v>27.564148936170216</v>
      </c>
      <c r="F1185" s="1" t="s">
        <v>162</v>
      </c>
      <c r="G1185" s="193">
        <f>MAX(E1185-'[1]1a'!$C$3,0)</f>
        <v>0</v>
      </c>
      <c r="H1185" s="193" t="str">
        <f t="shared" si="55"/>
        <v/>
      </c>
      <c r="I1185" s="193" t="str">
        <f t="shared" si="56"/>
        <v/>
      </c>
      <c r="J1185" s="193"/>
    </row>
    <row r="1186" spans="1:10" s="1" customFormat="1">
      <c r="A1186" s="191">
        <v>45707</v>
      </c>
      <c r="B1186" s="1" t="s">
        <v>177</v>
      </c>
      <c r="C1186" s="192">
        <f t="shared" si="54"/>
        <v>47898.333333330462</v>
      </c>
      <c r="D1186" s="1">
        <v>23.06</v>
      </c>
      <c r="E1186" s="193">
        <v>30.296914893617025</v>
      </c>
      <c r="F1186" s="1" t="s">
        <v>162</v>
      </c>
      <c r="G1186" s="193">
        <f>MAX(E1186-'[1]1a'!$C$3,0)</f>
        <v>0</v>
      </c>
      <c r="H1186" s="193" t="str">
        <f t="shared" si="55"/>
        <v/>
      </c>
      <c r="I1186" s="193" t="str">
        <f t="shared" si="56"/>
        <v/>
      </c>
      <c r="J1186" s="193"/>
    </row>
    <row r="1187" spans="1:10" s="1" customFormat="1">
      <c r="A1187" s="191">
        <v>45707</v>
      </c>
      <c r="B1187" s="1" t="s">
        <v>179</v>
      </c>
      <c r="C1187" s="192">
        <f t="shared" si="54"/>
        <v>47898.374999997126</v>
      </c>
      <c r="D1187" s="1">
        <v>23.049999999999997</v>
      </c>
      <c r="E1187" s="193">
        <v>30.283776595744683</v>
      </c>
      <c r="F1187" s="1" t="s">
        <v>162</v>
      </c>
      <c r="G1187" s="193">
        <f>MAX(E1187-'[1]1a'!$C$3,0)</f>
        <v>0</v>
      </c>
      <c r="H1187" s="193" t="str">
        <f t="shared" si="55"/>
        <v/>
      </c>
      <c r="I1187" s="193" t="str">
        <f t="shared" si="56"/>
        <v/>
      </c>
      <c r="J1187" s="193"/>
    </row>
    <row r="1188" spans="1:10" s="1" customFormat="1">
      <c r="A1188" s="191">
        <v>45707</v>
      </c>
      <c r="B1188" s="1" t="s">
        <v>180</v>
      </c>
      <c r="C1188" s="192">
        <f t="shared" si="54"/>
        <v>47898.41666666379</v>
      </c>
      <c r="D1188" s="1">
        <v>23.15</v>
      </c>
      <c r="E1188" s="193">
        <v>30.415159574468088</v>
      </c>
      <c r="F1188" s="1" t="s">
        <v>162</v>
      </c>
      <c r="G1188" s="193">
        <f>MAX(E1188-'[1]1a'!$C$3,0)</f>
        <v>0</v>
      </c>
      <c r="H1188" s="193" t="str">
        <f t="shared" si="55"/>
        <v/>
      </c>
      <c r="I1188" s="193" t="str">
        <f t="shared" si="56"/>
        <v/>
      </c>
      <c r="J1188" s="193"/>
    </row>
    <row r="1189" spans="1:10" s="1" customFormat="1">
      <c r="A1189" s="191">
        <v>45707</v>
      </c>
      <c r="B1189" s="1" t="s">
        <v>181</v>
      </c>
      <c r="C1189" s="192">
        <f t="shared" si="54"/>
        <v>47898.458333330454</v>
      </c>
      <c r="D1189" s="1">
        <v>23.4</v>
      </c>
      <c r="E1189" s="193">
        <v>30.743617021276599</v>
      </c>
      <c r="F1189" s="1" t="s">
        <v>162</v>
      </c>
      <c r="G1189" s="193">
        <f>MAX(E1189-'[1]1a'!$C$3,0)</f>
        <v>0</v>
      </c>
      <c r="H1189" s="193" t="str">
        <f t="shared" si="55"/>
        <v/>
      </c>
      <c r="I1189" s="193" t="str">
        <f t="shared" si="56"/>
        <v/>
      </c>
      <c r="J1189" s="193"/>
    </row>
    <row r="1190" spans="1:10" s="1" customFormat="1">
      <c r="A1190" s="191">
        <v>45707</v>
      </c>
      <c r="B1190" s="1" t="s">
        <v>182</v>
      </c>
      <c r="C1190" s="192">
        <f t="shared" si="54"/>
        <v>47898.499999997119</v>
      </c>
      <c r="D1190" s="1">
        <v>23.37</v>
      </c>
      <c r="E1190" s="193">
        <v>30.704202127659581</v>
      </c>
      <c r="F1190" s="1" t="s">
        <v>162</v>
      </c>
      <c r="G1190" s="193">
        <f>MAX(E1190-'[1]1a'!$C$3,0)</f>
        <v>0</v>
      </c>
      <c r="H1190" s="193" t="str">
        <f t="shared" si="55"/>
        <v/>
      </c>
      <c r="I1190" s="193" t="str">
        <f t="shared" si="56"/>
        <v/>
      </c>
      <c r="J1190" s="193"/>
    </row>
    <row r="1191" spans="1:10" s="1" customFormat="1">
      <c r="A1191" s="191">
        <v>45707</v>
      </c>
      <c r="B1191" s="1" t="s">
        <v>184</v>
      </c>
      <c r="C1191" s="192">
        <f t="shared" si="54"/>
        <v>47898.541666663783</v>
      </c>
      <c r="D1191" s="1">
        <v>23.68</v>
      </c>
      <c r="E1191" s="193">
        <v>31.111489361702134</v>
      </c>
      <c r="F1191" s="1" t="s">
        <v>162</v>
      </c>
      <c r="G1191" s="193">
        <f>MAX(E1191-'[1]1a'!$C$3,0)</f>
        <v>0</v>
      </c>
      <c r="H1191" s="193" t="str">
        <f t="shared" si="55"/>
        <v/>
      </c>
      <c r="I1191" s="193" t="str">
        <f t="shared" si="56"/>
        <v/>
      </c>
      <c r="J1191" s="193"/>
    </row>
    <row r="1192" spans="1:10" s="1" customFormat="1">
      <c r="A1192" s="191">
        <v>45707</v>
      </c>
      <c r="B1192" s="1" t="s">
        <v>185</v>
      </c>
      <c r="C1192" s="192">
        <f t="shared" si="54"/>
        <v>47898.583333330447</v>
      </c>
      <c r="D1192" s="1">
        <v>23.02</v>
      </c>
      <c r="E1192" s="193">
        <v>30.244361702127662</v>
      </c>
      <c r="F1192" s="1" t="s">
        <v>162</v>
      </c>
      <c r="G1192" s="193">
        <f>MAX(E1192-'[1]1a'!$C$3,0)</f>
        <v>0</v>
      </c>
      <c r="H1192" s="193" t="str">
        <f t="shared" si="55"/>
        <v/>
      </c>
      <c r="I1192" s="193" t="str">
        <f t="shared" si="56"/>
        <v/>
      </c>
      <c r="J1192" s="193"/>
    </row>
    <row r="1193" spans="1:10" s="1" customFormat="1">
      <c r="A1193" s="191">
        <v>45707</v>
      </c>
      <c r="B1193" s="1" t="s">
        <v>186</v>
      </c>
      <c r="C1193" s="192">
        <f t="shared" si="54"/>
        <v>47898.624999997111</v>
      </c>
      <c r="D1193" s="1">
        <v>23.349999999999998</v>
      </c>
      <c r="E1193" s="193">
        <v>30.677925531914894</v>
      </c>
      <c r="F1193" s="1" t="s">
        <v>162</v>
      </c>
      <c r="G1193" s="193">
        <f>MAX(E1193-'[1]1a'!$C$3,0)</f>
        <v>0</v>
      </c>
      <c r="H1193" s="193" t="str">
        <f t="shared" si="55"/>
        <v/>
      </c>
      <c r="I1193" s="193" t="str">
        <f t="shared" si="56"/>
        <v/>
      </c>
      <c r="J1193" s="193"/>
    </row>
    <row r="1194" spans="1:10" s="1" customFormat="1">
      <c r="A1194" s="191">
        <v>45707</v>
      </c>
      <c r="B1194" s="1" t="s">
        <v>187</v>
      </c>
      <c r="C1194" s="192">
        <f t="shared" si="54"/>
        <v>47898.666666663776</v>
      </c>
      <c r="D1194" s="1">
        <v>22.98</v>
      </c>
      <c r="E1194" s="193">
        <v>30.191808510638303</v>
      </c>
      <c r="F1194" s="1" t="s">
        <v>162</v>
      </c>
      <c r="G1194" s="193">
        <f>MAX(E1194-'[1]1a'!$C$3,0)</f>
        <v>0</v>
      </c>
      <c r="H1194" s="193" t="str">
        <f t="shared" si="55"/>
        <v/>
      </c>
      <c r="I1194" s="193" t="str">
        <f t="shared" si="56"/>
        <v/>
      </c>
      <c r="J1194" s="193"/>
    </row>
    <row r="1195" spans="1:10" s="1" customFormat="1">
      <c r="A1195" s="191">
        <v>45707</v>
      </c>
      <c r="B1195" s="1" t="s">
        <v>188</v>
      </c>
      <c r="C1195" s="192">
        <f t="shared" si="54"/>
        <v>47898.70833333044</v>
      </c>
      <c r="D1195" s="1">
        <v>24.73</v>
      </c>
      <c r="E1195" s="193">
        <v>32.49101063829788</v>
      </c>
      <c r="F1195" s="1" t="s">
        <v>162</v>
      </c>
      <c r="G1195" s="193">
        <f>MAX(E1195-'[1]1a'!$C$3,0)</f>
        <v>0</v>
      </c>
      <c r="H1195" s="193" t="str">
        <f t="shared" si="55"/>
        <v/>
      </c>
      <c r="I1195" s="193" t="str">
        <f t="shared" si="56"/>
        <v/>
      </c>
      <c r="J1195" s="193"/>
    </row>
    <row r="1196" spans="1:10" s="1" customFormat="1">
      <c r="A1196" s="191">
        <v>45707</v>
      </c>
      <c r="B1196" s="1" t="s">
        <v>189</v>
      </c>
      <c r="C1196" s="192">
        <f t="shared" si="54"/>
        <v>47898.749999997104</v>
      </c>
      <c r="D1196" s="1">
        <v>25.88</v>
      </c>
      <c r="E1196" s="193">
        <v>34.001914893617027</v>
      </c>
      <c r="F1196" s="1" t="s">
        <v>162</v>
      </c>
      <c r="G1196" s="193">
        <f>MAX(E1196-'[1]1a'!$C$3,0)</f>
        <v>0</v>
      </c>
      <c r="H1196" s="193" t="str">
        <f t="shared" si="55"/>
        <v/>
      </c>
      <c r="I1196" s="193" t="str">
        <f t="shared" si="56"/>
        <v/>
      </c>
      <c r="J1196" s="193"/>
    </row>
    <row r="1197" spans="1:10" s="1" customFormat="1">
      <c r="A1197" s="191">
        <v>45707</v>
      </c>
      <c r="B1197" s="1" t="s">
        <v>190</v>
      </c>
      <c r="C1197" s="192">
        <f t="shared" si="54"/>
        <v>47898.791666663768</v>
      </c>
      <c r="D1197" s="1">
        <v>26.29</v>
      </c>
      <c r="E1197" s="193">
        <v>34.540585106382984</v>
      </c>
      <c r="F1197" s="1" t="s">
        <v>162</v>
      </c>
      <c r="G1197" s="193">
        <f>MAX(E1197-'[1]1a'!$C$3,0)</f>
        <v>0</v>
      </c>
      <c r="H1197" s="193" t="str">
        <f t="shared" si="55"/>
        <v/>
      </c>
      <c r="I1197" s="193" t="str">
        <f t="shared" si="56"/>
        <v/>
      </c>
      <c r="J1197" s="193"/>
    </row>
    <row r="1198" spans="1:10" s="1" customFormat="1">
      <c r="A1198" s="191">
        <v>45707</v>
      </c>
      <c r="B1198" s="1" t="s">
        <v>191</v>
      </c>
      <c r="C1198" s="192">
        <f t="shared" si="54"/>
        <v>47898.833333330433</v>
      </c>
      <c r="D1198" s="1">
        <v>26</v>
      </c>
      <c r="E1198" s="193">
        <v>34.159574468085111</v>
      </c>
      <c r="F1198" s="1" t="s">
        <v>162</v>
      </c>
      <c r="G1198" s="193">
        <f>MAX(E1198-'[1]1a'!$C$3,0)</f>
        <v>0</v>
      </c>
      <c r="H1198" s="193" t="str">
        <f t="shared" si="55"/>
        <v/>
      </c>
      <c r="I1198" s="193" t="str">
        <f t="shared" si="56"/>
        <v/>
      </c>
      <c r="J1198" s="193"/>
    </row>
    <row r="1199" spans="1:10" s="1" customFormat="1">
      <c r="A1199" s="191">
        <v>45707</v>
      </c>
      <c r="B1199" s="1" t="s">
        <v>192</v>
      </c>
      <c r="C1199" s="192">
        <f t="shared" si="54"/>
        <v>47898.874999997097</v>
      </c>
      <c r="D1199" s="1">
        <v>25.51</v>
      </c>
      <c r="E1199" s="193">
        <v>33.515797872340436</v>
      </c>
      <c r="F1199" s="1" t="s">
        <v>162</v>
      </c>
      <c r="G1199" s="193">
        <f>MAX(E1199-'[1]1a'!$C$3,0)</f>
        <v>0</v>
      </c>
      <c r="H1199" s="193" t="str">
        <f t="shared" si="55"/>
        <v/>
      </c>
      <c r="I1199" s="193" t="str">
        <f t="shared" si="56"/>
        <v/>
      </c>
      <c r="J1199" s="193"/>
    </row>
    <row r="1200" spans="1:10" s="1" customFormat="1">
      <c r="A1200" s="191">
        <v>45707</v>
      </c>
      <c r="B1200" s="1" t="s">
        <v>193</v>
      </c>
      <c r="C1200" s="192">
        <f t="shared" si="54"/>
        <v>47898.916666663761</v>
      </c>
      <c r="D1200" s="1">
        <v>24.810000000000002</v>
      </c>
      <c r="E1200" s="193">
        <v>32.596117021276605</v>
      </c>
      <c r="F1200" s="1" t="s">
        <v>162</v>
      </c>
      <c r="G1200" s="193">
        <f>MAX(E1200-'[1]1a'!$C$3,0)</f>
        <v>0</v>
      </c>
      <c r="H1200" s="193" t="str">
        <f t="shared" si="55"/>
        <v/>
      </c>
      <c r="I1200" s="193" t="str">
        <f t="shared" si="56"/>
        <v/>
      </c>
      <c r="J1200" s="193"/>
    </row>
    <row r="1201" spans="1:10" s="1" customFormat="1">
      <c r="A1201" s="191">
        <v>45707</v>
      </c>
      <c r="B1201" s="1" t="s">
        <v>194</v>
      </c>
      <c r="C1201" s="192">
        <f t="shared" si="54"/>
        <v>47898.958333330425</v>
      </c>
      <c r="D1201" s="1">
        <v>23.159999999999997</v>
      </c>
      <c r="E1201" s="193">
        <v>30.428297872340426</v>
      </c>
      <c r="F1201" s="1" t="s">
        <v>162</v>
      </c>
      <c r="G1201" s="193">
        <f>MAX(E1201-'[1]1a'!$C$3,0)</f>
        <v>0</v>
      </c>
      <c r="H1201" s="193" t="str">
        <f t="shared" si="55"/>
        <v/>
      </c>
      <c r="I1201" s="193" t="str">
        <f t="shared" si="56"/>
        <v/>
      </c>
      <c r="J1201" s="193"/>
    </row>
    <row r="1202" spans="1:10" s="1" customFormat="1">
      <c r="A1202" s="191">
        <v>45708</v>
      </c>
      <c r="B1202" s="1" t="s">
        <v>161</v>
      </c>
      <c r="C1202" s="192">
        <f t="shared" si="54"/>
        <v>47898.99999999709</v>
      </c>
      <c r="D1202" s="1">
        <v>21.07</v>
      </c>
      <c r="E1202" s="193">
        <v>27.68239361702128</v>
      </c>
      <c r="F1202" s="1" t="s">
        <v>162</v>
      </c>
      <c r="G1202" s="193">
        <f>MAX(E1202-'[1]1a'!$C$3,0)</f>
        <v>0</v>
      </c>
      <c r="H1202" s="193" t="str">
        <f t="shared" si="55"/>
        <v/>
      </c>
      <c r="I1202" s="193" t="str">
        <f t="shared" si="56"/>
        <v/>
      </c>
      <c r="J1202" s="193"/>
    </row>
    <row r="1203" spans="1:10" s="1" customFormat="1">
      <c r="A1203" s="191">
        <v>45708</v>
      </c>
      <c r="B1203" s="1" t="s">
        <v>163</v>
      </c>
      <c r="C1203" s="192">
        <f t="shared" si="54"/>
        <v>47899.041666663754</v>
      </c>
      <c r="D1203" s="1">
        <v>19.810000000000002</v>
      </c>
      <c r="E1203" s="193">
        <v>26.02696808510639</v>
      </c>
      <c r="F1203" s="1" t="s">
        <v>162</v>
      </c>
      <c r="G1203" s="193">
        <f>MAX(E1203-'[1]1a'!$C$3,0)</f>
        <v>0</v>
      </c>
      <c r="H1203" s="193" t="str">
        <f t="shared" si="55"/>
        <v/>
      </c>
      <c r="I1203" s="193" t="str">
        <f t="shared" si="56"/>
        <v/>
      </c>
      <c r="J1203" s="193"/>
    </row>
    <row r="1204" spans="1:10" s="1" customFormat="1">
      <c r="A1204" s="191">
        <v>45708</v>
      </c>
      <c r="B1204" s="1" t="s">
        <v>165</v>
      </c>
      <c r="C1204" s="192">
        <f t="shared" si="54"/>
        <v>47899.083333330418</v>
      </c>
      <c r="D1204" s="1">
        <v>18.520000000000003</v>
      </c>
      <c r="E1204" s="193">
        <v>24.332127659574475</v>
      </c>
      <c r="F1204" s="1" t="s">
        <v>162</v>
      </c>
      <c r="G1204" s="193">
        <f>MAX(E1204-'[1]1a'!$C$3,0)</f>
        <v>0</v>
      </c>
      <c r="H1204" s="193" t="str">
        <f t="shared" si="55"/>
        <v/>
      </c>
      <c r="I1204" s="193" t="str">
        <f t="shared" si="56"/>
        <v/>
      </c>
      <c r="J1204" s="193"/>
    </row>
    <row r="1205" spans="1:10" s="1" customFormat="1">
      <c r="A1205" s="191">
        <v>45708</v>
      </c>
      <c r="B1205" s="1" t="s">
        <v>167</v>
      </c>
      <c r="C1205" s="192">
        <f t="shared" si="54"/>
        <v>47899.124999997082</v>
      </c>
      <c r="D1205" s="1">
        <v>18.160000000000004</v>
      </c>
      <c r="E1205" s="193">
        <v>23.859148936170222</v>
      </c>
      <c r="F1205" s="1" t="s">
        <v>162</v>
      </c>
      <c r="G1205" s="193">
        <f>MAX(E1205-'[1]1a'!$C$3,0)</f>
        <v>0</v>
      </c>
      <c r="H1205" s="193" t="str">
        <f t="shared" si="55"/>
        <v/>
      </c>
      <c r="I1205" s="193" t="str">
        <f t="shared" si="56"/>
        <v/>
      </c>
      <c r="J1205" s="193"/>
    </row>
    <row r="1206" spans="1:10" s="1" customFormat="1">
      <c r="A1206" s="191">
        <v>45708</v>
      </c>
      <c r="B1206" s="1" t="s">
        <v>169</v>
      </c>
      <c r="C1206" s="192">
        <f t="shared" si="54"/>
        <v>47899.166666663747</v>
      </c>
      <c r="D1206" s="1">
        <v>17.66</v>
      </c>
      <c r="E1206" s="193">
        <v>23.202234042553194</v>
      </c>
      <c r="F1206" s="1" t="s">
        <v>162</v>
      </c>
      <c r="G1206" s="193">
        <f>MAX(E1206-'[1]1a'!$C$3,0)</f>
        <v>0</v>
      </c>
      <c r="H1206" s="193" t="str">
        <f t="shared" si="55"/>
        <v/>
      </c>
      <c r="I1206" s="193" t="str">
        <f t="shared" si="56"/>
        <v/>
      </c>
      <c r="J1206" s="193"/>
    </row>
    <row r="1207" spans="1:10" s="1" customFormat="1">
      <c r="A1207" s="191">
        <v>45708</v>
      </c>
      <c r="B1207" s="1" t="s">
        <v>171</v>
      </c>
      <c r="C1207" s="192">
        <f t="shared" si="54"/>
        <v>47899.208333330411</v>
      </c>
      <c r="D1207" s="1">
        <v>17.740000000000002</v>
      </c>
      <c r="E1207" s="193">
        <v>23.307340425531923</v>
      </c>
      <c r="F1207" s="1" t="s">
        <v>162</v>
      </c>
      <c r="G1207" s="193">
        <f>MAX(E1207-'[1]1a'!$C$3,0)</f>
        <v>0</v>
      </c>
      <c r="H1207" s="193" t="str">
        <f t="shared" si="55"/>
        <v/>
      </c>
      <c r="I1207" s="193" t="str">
        <f t="shared" si="56"/>
        <v/>
      </c>
      <c r="J1207" s="193"/>
    </row>
    <row r="1208" spans="1:10" s="1" customFormat="1">
      <c r="A1208" s="191">
        <v>45708</v>
      </c>
      <c r="B1208" s="1" t="s">
        <v>173</v>
      </c>
      <c r="C1208" s="192">
        <f t="shared" si="54"/>
        <v>47899.249999997075</v>
      </c>
      <c r="D1208" s="1">
        <v>18.37</v>
      </c>
      <c r="E1208" s="193">
        <v>24.135053191489366</v>
      </c>
      <c r="F1208" s="1" t="s">
        <v>162</v>
      </c>
      <c r="G1208" s="193">
        <f>MAX(E1208-'[1]1a'!$C$3,0)</f>
        <v>0</v>
      </c>
      <c r="H1208" s="193" t="str">
        <f t="shared" si="55"/>
        <v/>
      </c>
      <c r="I1208" s="193" t="str">
        <f t="shared" si="56"/>
        <v/>
      </c>
      <c r="J1208" s="193"/>
    </row>
    <row r="1209" spans="1:10" s="1" customFormat="1">
      <c r="A1209" s="191">
        <v>45708</v>
      </c>
      <c r="B1209" s="1" t="s">
        <v>175</v>
      </c>
      <c r="C1209" s="192">
        <f t="shared" si="54"/>
        <v>47899.291666663739</v>
      </c>
      <c r="D1209" s="1">
        <v>21.19</v>
      </c>
      <c r="E1209" s="193">
        <v>27.840053191489368</v>
      </c>
      <c r="F1209" s="1" t="s">
        <v>162</v>
      </c>
      <c r="G1209" s="193">
        <f>MAX(E1209-'[1]1a'!$C$3,0)</f>
        <v>0</v>
      </c>
      <c r="H1209" s="193" t="str">
        <f t="shared" si="55"/>
        <v/>
      </c>
      <c r="I1209" s="193" t="str">
        <f t="shared" si="56"/>
        <v/>
      </c>
      <c r="J1209" s="193"/>
    </row>
    <row r="1210" spans="1:10" s="1" customFormat="1">
      <c r="A1210" s="191">
        <v>45708</v>
      </c>
      <c r="B1210" s="1" t="s">
        <v>177</v>
      </c>
      <c r="C1210" s="192">
        <f t="shared" si="54"/>
        <v>47899.333333330404</v>
      </c>
      <c r="D1210" s="1">
        <v>23.32</v>
      </c>
      <c r="E1210" s="193">
        <v>30.638510638297877</v>
      </c>
      <c r="F1210" s="1" t="s">
        <v>162</v>
      </c>
      <c r="G1210" s="193">
        <f>MAX(E1210-'[1]1a'!$C$3,0)</f>
        <v>0</v>
      </c>
      <c r="H1210" s="193" t="str">
        <f t="shared" si="55"/>
        <v/>
      </c>
      <c r="I1210" s="193" t="str">
        <f t="shared" si="56"/>
        <v/>
      </c>
      <c r="J1210" s="193"/>
    </row>
    <row r="1211" spans="1:10" s="1" customFormat="1">
      <c r="A1211" s="191">
        <v>45708</v>
      </c>
      <c r="B1211" s="1" t="s">
        <v>179</v>
      </c>
      <c r="C1211" s="192">
        <f t="shared" si="54"/>
        <v>47899.374999997068</v>
      </c>
      <c r="D1211" s="1">
        <v>23.64</v>
      </c>
      <c r="E1211" s="193">
        <v>31.058936170212771</v>
      </c>
      <c r="F1211" s="1" t="s">
        <v>162</v>
      </c>
      <c r="G1211" s="193">
        <f>MAX(E1211-'[1]1a'!$C$3,0)</f>
        <v>0</v>
      </c>
      <c r="H1211" s="193" t="str">
        <f t="shared" si="55"/>
        <v/>
      </c>
      <c r="I1211" s="193" t="str">
        <f t="shared" si="56"/>
        <v/>
      </c>
      <c r="J1211" s="193"/>
    </row>
    <row r="1212" spans="1:10" s="1" customFormat="1">
      <c r="A1212" s="191">
        <v>45708</v>
      </c>
      <c r="B1212" s="1" t="s">
        <v>180</v>
      </c>
      <c r="C1212" s="192">
        <f t="shared" si="54"/>
        <v>47899.416666663732</v>
      </c>
      <c r="D1212" s="1">
        <v>23.9</v>
      </c>
      <c r="E1212" s="193">
        <v>31.40053191489362</v>
      </c>
      <c r="F1212" s="1" t="s">
        <v>162</v>
      </c>
      <c r="G1212" s="193">
        <f>MAX(E1212-'[1]1a'!$C$3,0)</f>
        <v>0</v>
      </c>
      <c r="H1212" s="193" t="str">
        <f t="shared" si="55"/>
        <v/>
      </c>
      <c r="I1212" s="193" t="str">
        <f t="shared" si="56"/>
        <v/>
      </c>
      <c r="J1212" s="193"/>
    </row>
    <row r="1213" spans="1:10" s="1" customFormat="1">
      <c r="A1213" s="191">
        <v>45708</v>
      </c>
      <c r="B1213" s="1" t="s">
        <v>181</v>
      </c>
      <c r="C1213" s="192">
        <f t="shared" si="54"/>
        <v>47899.458333330396</v>
      </c>
      <c r="D1213" s="1">
        <v>24.03</v>
      </c>
      <c r="E1213" s="193">
        <v>31.571329787234049</v>
      </c>
      <c r="F1213" s="1" t="s">
        <v>162</v>
      </c>
      <c r="G1213" s="193">
        <f>MAX(E1213-'[1]1a'!$C$3,0)</f>
        <v>0</v>
      </c>
      <c r="H1213" s="193" t="str">
        <f t="shared" si="55"/>
        <v/>
      </c>
      <c r="I1213" s="193" t="str">
        <f t="shared" si="56"/>
        <v/>
      </c>
      <c r="J1213" s="193"/>
    </row>
    <row r="1214" spans="1:10" s="1" customFormat="1">
      <c r="A1214" s="191">
        <v>45708</v>
      </c>
      <c r="B1214" s="1" t="s">
        <v>182</v>
      </c>
      <c r="C1214" s="192">
        <f t="shared" si="54"/>
        <v>47899.499999997061</v>
      </c>
      <c r="D1214" s="1">
        <v>24.480000000000004</v>
      </c>
      <c r="E1214" s="193">
        <v>32.162553191489373</v>
      </c>
      <c r="F1214" s="1" t="s">
        <v>162</v>
      </c>
      <c r="G1214" s="193">
        <f>MAX(E1214-'[1]1a'!$C$3,0)</f>
        <v>0</v>
      </c>
      <c r="H1214" s="193" t="str">
        <f t="shared" si="55"/>
        <v/>
      </c>
      <c r="I1214" s="193" t="str">
        <f t="shared" si="56"/>
        <v/>
      </c>
      <c r="J1214" s="193"/>
    </row>
    <row r="1215" spans="1:10" s="1" customFormat="1">
      <c r="A1215" s="191">
        <v>45708</v>
      </c>
      <c r="B1215" s="1" t="s">
        <v>184</v>
      </c>
      <c r="C1215" s="192">
        <f t="shared" si="54"/>
        <v>47899.541666663725</v>
      </c>
      <c r="D1215" s="1">
        <v>24.25</v>
      </c>
      <c r="E1215" s="193">
        <v>31.860372340425538</v>
      </c>
      <c r="F1215" s="1" t="s">
        <v>162</v>
      </c>
      <c r="G1215" s="193">
        <f>MAX(E1215-'[1]1a'!$C$3,0)</f>
        <v>0</v>
      </c>
      <c r="H1215" s="193" t="str">
        <f t="shared" si="55"/>
        <v/>
      </c>
      <c r="I1215" s="193" t="str">
        <f t="shared" si="56"/>
        <v/>
      </c>
      <c r="J1215" s="193"/>
    </row>
    <row r="1216" spans="1:10" s="1" customFormat="1">
      <c r="A1216" s="191">
        <v>45708</v>
      </c>
      <c r="B1216" s="1" t="s">
        <v>185</v>
      </c>
      <c r="C1216" s="192">
        <f t="shared" si="54"/>
        <v>47899.583333330389</v>
      </c>
      <c r="D1216" s="1">
        <v>23.91</v>
      </c>
      <c r="E1216" s="193">
        <v>31.413670212765961</v>
      </c>
      <c r="F1216" s="1" t="s">
        <v>162</v>
      </c>
      <c r="G1216" s="193">
        <f>MAX(E1216-'[1]1a'!$C$3,0)</f>
        <v>0</v>
      </c>
      <c r="H1216" s="193" t="str">
        <f t="shared" si="55"/>
        <v/>
      </c>
      <c r="I1216" s="193" t="str">
        <f t="shared" si="56"/>
        <v/>
      </c>
      <c r="J1216" s="193"/>
    </row>
    <row r="1217" spans="1:10" s="1" customFormat="1">
      <c r="A1217" s="191">
        <v>45708</v>
      </c>
      <c r="B1217" s="1" t="s">
        <v>186</v>
      </c>
      <c r="C1217" s="192">
        <f t="shared" si="54"/>
        <v>47899.624999997053</v>
      </c>
      <c r="D1217" s="1">
        <v>23.56</v>
      </c>
      <c r="E1217" s="193">
        <v>30.953829787234046</v>
      </c>
      <c r="F1217" s="1" t="s">
        <v>162</v>
      </c>
      <c r="G1217" s="193">
        <f>MAX(E1217-'[1]1a'!$C$3,0)</f>
        <v>0</v>
      </c>
      <c r="H1217" s="193" t="str">
        <f t="shared" si="55"/>
        <v/>
      </c>
      <c r="I1217" s="193" t="str">
        <f t="shared" si="56"/>
        <v/>
      </c>
      <c r="J1217" s="193"/>
    </row>
    <row r="1218" spans="1:10" s="1" customFormat="1">
      <c r="A1218" s="191">
        <v>45708</v>
      </c>
      <c r="B1218" s="1" t="s">
        <v>187</v>
      </c>
      <c r="C1218" s="192">
        <f t="shared" si="54"/>
        <v>47899.666666663717</v>
      </c>
      <c r="D1218" s="1">
        <v>23.76</v>
      </c>
      <c r="E1218" s="193">
        <v>31.216595744680859</v>
      </c>
      <c r="F1218" s="1" t="s">
        <v>162</v>
      </c>
      <c r="G1218" s="193">
        <f>MAX(E1218-'[1]1a'!$C$3,0)</f>
        <v>0</v>
      </c>
      <c r="H1218" s="193" t="str">
        <f t="shared" si="55"/>
        <v/>
      </c>
      <c r="I1218" s="193" t="str">
        <f t="shared" si="56"/>
        <v/>
      </c>
      <c r="J1218" s="193"/>
    </row>
    <row r="1219" spans="1:10" s="1" customFormat="1">
      <c r="A1219" s="191">
        <v>45708</v>
      </c>
      <c r="B1219" s="1" t="s">
        <v>188</v>
      </c>
      <c r="C1219" s="192">
        <f t="shared" si="54"/>
        <v>47899.708333330382</v>
      </c>
      <c r="D1219" s="1">
        <v>24.53</v>
      </c>
      <c r="E1219" s="193">
        <v>32.22824468085107</v>
      </c>
      <c r="F1219" s="1" t="s">
        <v>162</v>
      </c>
      <c r="G1219" s="193">
        <f>MAX(E1219-'[1]1a'!$C$3,0)</f>
        <v>0</v>
      </c>
      <c r="H1219" s="193" t="str">
        <f t="shared" si="55"/>
        <v/>
      </c>
      <c r="I1219" s="193" t="str">
        <f t="shared" si="56"/>
        <v/>
      </c>
      <c r="J1219" s="193"/>
    </row>
    <row r="1220" spans="1:10" s="1" customFormat="1">
      <c r="A1220" s="191">
        <v>45708</v>
      </c>
      <c r="B1220" s="1" t="s">
        <v>189</v>
      </c>
      <c r="C1220" s="192">
        <f t="shared" ref="C1220:C1283" si="57">C1219 + TIME(1,0,0)</f>
        <v>47899.749999997046</v>
      </c>
      <c r="D1220" s="1">
        <v>26.310000000000002</v>
      </c>
      <c r="E1220" s="193">
        <v>34.566861702127667</v>
      </c>
      <c r="F1220" s="1" t="s">
        <v>162</v>
      </c>
      <c r="G1220" s="193">
        <f>MAX(E1220-'[1]1a'!$C$3,0)</f>
        <v>0</v>
      </c>
      <c r="H1220" s="193" t="str">
        <f t="shared" ref="H1220:H1283" si="58">IF(F1220="Y",IF(F1219="Y",H1219+1,1),"")</f>
        <v/>
      </c>
      <c r="I1220" s="193" t="str">
        <f t="shared" ref="I1220:I1283" si="59">IF(AND(F1220="Y",F1221&lt;&gt;"Y"),H1220,"")</f>
        <v/>
      </c>
      <c r="J1220" s="193"/>
    </row>
    <row r="1221" spans="1:10" s="1" customFormat="1">
      <c r="A1221" s="191">
        <v>45708</v>
      </c>
      <c r="B1221" s="1" t="s">
        <v>190</v>
      </c>
      <c r="C1221" s="192">
        <f t="shared" si="57"/>
        <v>47899.79166666371</v>
      </c>
      <c r="D1221" s="1">
        <v>26.16</v>
      </c>
      <c r="E1221" s="193">
        <v>34.369787234042562</v>
      </c>
      <c r="F1221" s="1" t="s">
        <v>162</v>
      </c>
      <c r="G1221" s="193">
        <f>MAX(E1221-'[1]1a'!$C$3,0)</f>
        <v>0</v>
      </c>
      <c r="H1221" s="193" t="str">
        <f t="shared" si="58"/>
        <v/>
      </c>
      <c r="I1221" s="193" t="str">
        <f t="shared" si="59"/>
        <v/>
      </c>
      <c r="J1221" s="193"/>
    </row>
    <row r="1222" spans="1:10" s="1" customFormat="1">
      <c r="A1222" s="191">
        <v>45708</v>
      </c>
      <c r="B1222" s="1" t="s">
        <v>191</v>
      </c>
      <c r="C1222" s="192">
        <f t="shared" si="57"/>
        <v>47899.833333330374</v>
      </c>
      <c r="D1222" s="1">
        <v>25.9</v>
      </c>
      <c r="E1222" s="193">
        <v>34.028191489361703</v>
      </c>
      <c r="F1222" s="1" t="s">
        <v>162</v>
      </c>
      <c r="G1222" s="193">
        <f>MAX(E1222-'[1]1a'!$C$3,0)</f>
        <v>0</v>
      </c>
      <c r="H1222" s="193" t="str">
        <f t="shared" si="58"/>
        <v/>
      </c>
      <c r="I1222" s="193" t="str">
        <f t="shared" si="59"/>
        <v/>
      </c>
      <c r="J1222" s="193"/>
    </row>
    <row r="1223" spans="1:10" s="1" customFormat="1">
      <c r="A1223" s="191">
        <v>45708</v>
      </c>
      <c r="B1223" s="1" t="s">
        <v>192</v>
      </c>
      <c r="C1223" s="192">
        <f t="shared" si="57"/>
        <v>47899.874999997039</v>
      </c>
      <c r="D1223" s="1">
        <v>25.479999999999997</v>
      </c>
      <c r="E1223" s="193">
        <v>33.476382978723407</v>
      </c>
      <c r="F1223" s="1" t="s">
        <v>162</v>
      </c>
      <c r="G1223" s="193">
        <f>MAX(E1223-'[1]1a'!$C$3,0)</f>
        <v>0</v>
      </c>
      <c r="H1223" s="193" t="str">
        <f t="shared" si="58"/>
        <v/>
      </c>
      <c r="I1223" s="193" t="str">
        <f t="shared" si="59"/>
        <v/>
      </c>
      <c r="J1223" s="193"/>
    </row>
    <row r="1224" spans="1:10" s="1" customFormat="1">
      <c r="A1224" s="191">
        <v>45708</v>
      </c>
      <c r="B1224" s="1" t="s">
        <v>193</v>
      </c>
      <c r="C1224" s="192">
        <f t="shared" si="57"/>
        <v>47899.916666663703</v>
      </c>
      <c r="D1224" s="1">
        <v>24.630000000000003</v>
      </c>
      <c r="E1224" s="193">
        <v>32.359627659574478</v>
      </c>
      <c r="F1224" s="1" t="s">
        <v>162</v>
      </c>
      <c r="G1224" s="193">
        <f>MAX(E1224-'[1]1a'!$C$3,0)</f>
        <v>0</v>
      </c>
      <c r="H1224" s="193" t="str">
        <f t="shared" si="58"/>
        <v/>
      </c>
      <c r="I1224" s="193" t="str">
        <f t="shared" si="59"/>
        <v/>
      </c>
      <c r="J1224" s="193"/>
    </row>
    <row r="1225" spans="1:10" s="1" customFormat="1">
      <c r="A1225" s="191">
        <v>45708</v>
      </c>
      <c r="B1225" s="1" t="s">
        <v>194</v>
      </c>
      <c r="C1225" s="192">
        <f t="shared" si="57"/>
        <v>47899.958333330367</v>
      </c>
      <c r="D1225" s="1">
        <v>23.13</v>
      </c>
      <c r="E1225" s="193">
        <v>30.388882978723409</v>
      </c>
      <c r="F1225" s="1" t="s">
        <v>162</v>
      </c>
      <c r="G1225" s="193">
        <f>MAX(E1225-'[1]1a'!$C$3,0)</f>
        <v>0</v>
      </c>
      <c r="H1225" s="193" t="str">
        <f t="shared" si="58"/>
        <v/>
      </c>
      <c r="I1225" s="193" t="str">
        <f t="shared" si="59"/>
        <v/>
      </c>
      <c r="J1225" s="193"/>
    </row>
    <row r="1226" spans="1:10" s="1" customFormat="1">
      <c r="A1226" s="191">
        <v>45709</v>
      </c>
      <c r="B1226" s="1" t="s">
        <v>161</v>
      </c>
      <c r="C1226" s="192">
        <f t="shared" si="57"/>
        <v>47899.999999997031</v>
      </c>
      <c r="D1226" s="1">
        <v>21.26</v>
      </c>
      <c r="E1226" s="193">
        <v>27.932021276595751</v>
      </c>
      <c r="F1226" s="1" t="s">
        <v>162</v>
      </c>
      <c r="G1226" s="193">
        <f>MAX(E1226-'[1]1a'!$C$3,0)</f>
        <v>0</v>
      </c>
      <c r="H1226" s="193" t="str">
        <f t="shared" si="58"/>
        <v/>
      </c>
      <c r="I1226" s="193" t="str">
        <f t="shared" si="59"/>
        <v/>
      </c>
      <c r="J1226" s="193"/>
    </row>
    <row r="1227" spans="1:10" s="1" customFormat="1">
      <c r="A1227" s="191">
        <v>45709</v>
      </c>
      <c r="B1227" s="1" t="s">
        <v>163</v>
      </c>
      <c r="C1227" s="192">
        <f t="shared" si="57"/>
        <v>47900.041666663696</v>
      </c>
      <c r="D1227" s="1">
        <v>19.75</v>
      </c>
      <c r="E1227" s="193">
        <v>25.948138297872344</v>
      </c>
      <c r="F1227" s="1" t="s">
        <v>162</v>
      </c>
      <c r="G1227" s="193">
        <f>MAX(E1227-'[1]1a'!$C$3,0)</f>
        <v>0</v>
      </c>
      <c r="H1227" s="193" t="str">
        <f t="shared" si="58"/>
        <v/>
      </c>
      <c r="I1227" s="193" t="str">
        <f t="shared" si="59"/>
        <v/>
      </c>
      <c r="J1227" s="193"/>
    </row>
    <row r="1228" spans="1:10" s="1" customFormat="1">
      <c r="A1228" s="191">
        <v>45709</v>
      </c>
      <c r="B1228" s="1" t="s">
        <v>165</v>
      </c>
      <c r="C1228" s="192">
        <f t="shared" si="57"/>
        <v>47900.08333333036</v>
      </c>
      <c r="D1228" s="1">
        <v>18.770000000000003</v>
      </c>
      <c r="E1228" s="193">
        <v>24.660585106382985</v>
      </c>
      <c r="F1228" s="1" t="s">
        <v>162</v>
      </c>
      <c r="G1228" s="193">
        <f>MAX(E1228-'[1]1a'!$C$3,0)</f>
        <v>0</v>
      </c>
      <c r="H1228" s="193" t="str">
        <f t="shared" si="58"/>
        <v/>
      </c>
      <c r="I1228" s="193" t="str">
        <f t="shared" si="59"/>
        <v/>
      </c>
      <c r="J1228" s="193"/>
    </row>
    <row r="1229" spans="1:10" s="1" customFormat="1">
      <c r="A1229" s="191">
        <v>45709</v>
      </c>
      <c r="B1229" s="1" t="s">
        <v>167</v>
      </c>
      <c r="C1229" s="192">
        <f t="shared" si="57"/>
        <v>47900.124999997024</v>
      </c>
      <c r="D1229" s="1">
        <v>18.27</v>
      </c>
      <c r="E1229" s="193">
        <v>24.003670212765961</v>
      </c>
      <c r="F1229" s="1" t="s">
        <v>162</v>
      </c>
      <c r="G1229" s="193">
        <f>MAX(E1229-'[1]1a'!$C$3,0)</f>
        <v>0</v>
      </c>
      <c r="H1229" s="193" t="str">
        <f t="shared" si="58"/>
        <v/>
      </c>
      <c r="I1229" s="193" t="str">
        <f t="shared" si="59"/>
        <v/>
      </c>
      <c r="J1229" s="193"/>
    </row>
    <row r="1230" spans="1:10" s="1" customFormat="1">
      <c r="A1230" s="191">
        <v>45709</v>
      </c>
      <c r="B1230" s="1" t="s">
        <v>169</v>
      </c>
      <c r="C1230" s="192">
        <f t="shared" si="57"/>
        <v>47900.166666663688</v>
      </c>
      <c r="D1230" s="1">
        <v>18.150000000000002</v>
      </c>
      <c r="E1230" s="193">
        <v>23.84601063829788</v>
      </c>
      <c r="F1230" s="1" t="s">
        <v>162</v>
      </c>
      <c r="G1230" s="193">
        <f>MAX(E1230-'[1]1a'!$C$3,0)</f>
        <v>0</v>
      </c>
      <c r="H1230" s="193" t="str">
        <f t="shared" si="58"/>
        <v/>
      </c>
      <c r="I1230" s="193" t="str">
        <f t="shared" si="59"/>
        <v/>
      </c>
      <c r="J1230" s="193"/>
    </row>
    <row r="1231" spans="1:10" s="1" customFormat="1">
      <c r="A1231" s="191">
        <v>45709</v>
      </c>
      <c r="B1231" s="1" t="s">
        <v>171</v>
      </c>
      <c r="C1231" s="192">
        <f t="shared" si="57"/>
        <v>47900.208333330353</v>
      </c>
      <c r="D1231" s="1">
        <v>18.009999999999998</v>
      </c>
      <c r="E1231" s="193">
        <v>23.662074468085109</v>
      </c>
      <c r="F1231" s="1" t="s">
        <v>162</v>
      </c>
      <c r="G1231" s="193">
        <f>MAX(E1231-'[1]1a'!$C$3,0)</f>
        <v>0</v>
      </c>
      <c r="H1231" s="193" t="str">
        <f t="shared" si="58"/>
        <v/>
      </c>
      <c r="I1231" s="193" t="str">
        <f t="shared" si="59"/>
        <v/>
      </c>
      <c r="J1231" s="193"/>
    </row>
    <row r="1232" spans="1:10" s="1" customFormat="1">
      <c r="A1232" s="191">
        <v>45709</v>
      </c>
      <c r="B1232" s="1" t="s">
        <v>173</v>
      </c>
      <c r="C1232" s="192">
        <f t="shared" si="57"/>
        <v>47900.249999997017</v>
      </c>
      <c r="D1232" s="1">
        <v>18.809999999999999</v>
      </c>
      <c r="E1232" s="193">
        <v>24.713138297872341</v>
      </c>
      <c r="F1232" s="1" t="s">
        <v>162</v>
      </c>
      <c r="G1232" s="193">
        <f>MAX(E1232-'[1]1a'!$C$3,0)</f>
        <v>0</v>
      </c>
      <c r="H1232" s="193" t="str">
        <f t="shared" si="58"/>
        <v/>
      </c>
      <c r="I1232" s="193" t="str">
        <f t="shared" si="59"/>
        <v/>
      </c>
      <c r="J1232" s="193"/>
    </row>
    <row r="1233" spans="1:10" s="1" customFormat="1">
      <c r="A1233" s="191">
        <v>45709</v>
      </c>
      <c r="B1233" s="1" t="s">
        <v>175</v>
      </c>
      <c r="C1233" s="192">
        <f t="shared" si="57"/>
        <v>47900.291666663681</v>
      </c>
      <c r="D1233" s="1">
        <v>21.750000000000004</v>
      </c>
      <c r="E1233" s="193">
        <v>28.575797872340434</v>
      </c>
      <c r="F1233" s="1" t="s">
        <v>162</v>
      </c>
      <c r="G1233" s="193">
        <f>MAX(E1233-'[1]1a'!$C$3,0)</f>
        <v>0</v>
      </c>
      <c r="H1233" s="193" t="str">
        <f t="shared" si="58"/>
        <v/>
      </c>
      <c r="I1233" s="193" t="str">
        <f t="shared" si="59"/>
        <v/>
      </c>
      <c r="J1233" s="193"/>
    </row>
    <row r="1234" spans="1:10" s="1" customFormat="1">
      <c r="A1234" s="191">
        <v>45709</v>
      </c>
      <c r="B1234" s="1" t="s">
        <v>177</v>
      </c>
      <c r="C1234" s="192">
        <f t="shared" si="57"/>
        <v>47900.333333330345</v>
      </c>
      <c r="D1234" s="1">
        <v>23.410000000000004</v>
      </c>
      <c r="E1234" s="193">
        <v>30.756755319148947</v>
      </c>
      <c r="F1234" s="1" t="s">
        <v>162</v>
      </c>
      <c r="G1234" s="193">
        <f>MAX(E1234-'[1]1a'!$C$3,0)</f>
        <v>0</v>
      </c>
      <c r="H1234" s="193" t="str">
        <f t="shared" si="58"/>
        <v/>
      </c>
      <c r="I1234" s="193" t="str">
        <f t="shared" si="59"/>
        <v/>
      </c>
      <c r="J1234" s="193"/>
    </row>
    <row r="1235" spans="1:10" s="1" customFormat="1">
      <c r="A1235" s="191">
        <v>45709</v>
      </c>
      <c r="B1235" s="1" t="s">
        <v>179</v>
      </c>
      <c r="C1235" s="192">
        <f t="shared" si="57"/>
        <v>47900.37499999701</v>
      </c>
      <c r="D1235" s="1">
        <v>24.41</v>
      </c>
      <c r="E1235" s="193">
        <v>32.070585106382985</v>
      </c>
      <c r="F1235" s="1" t="s">
        <v>162</v>
      </c>
      <c r="G1235" s="193">
        <f>MAX(E1235-'[1]1a'!$C$3,0)</f>
        <v>0</v>
      </c>
      <c r="H1235" s="193" t="str">
        <f t="shared" si="58"/>
        <v/>
      </c>
      <c r="I1235" s="193" t="str">
        <f t="shared" si="59"/>
        <v/>
      </c>
      <c r="J1235" s="193"/>
    </row>
    <row r="1236" spans="1:10" s="1" customFormat="1">
      <c r="A1236" s="191">
        <v>45709</v>
      </c>
      <c r="B1236" s="1" t="s">
        <v>180</v>
      </c>
      <c r="C1236" s="192">
        <f t="shared" si="57"/>
        <v>47900.416666663674</v>
      </c>
      <c r="D1236" s="1">
        <v>24.78</v>
      </c>
      <c r="E1236" s="193">
        <v>32.556702127659584</v>
      </c>
      <c r="F1236" s="1" t="s">
        <v>162</v>
      </c>
      <c r="G1236" s="193">
        <f>MAX(E1236-'[1]1a'!$C$3,0)</f>
        <v>0</v>
      </c>
      <c r="H1236" s="193" t="str">
        <f t="shared" si="58"/>
        <v/>
      </c>
      <c r="I1236" s="193" t="str">
        <f t="shared" si="59"/>
        <v/>
      </c>
      <c r="J1236" s="193"/>
    </row>
    <row r="1237" spans="1:10" s="1" customFormat="1">
      <c r="A1237" s="191">
        <v>45709</v>
      </c>
      <c r="B1237" s="1" t="s">
        <v>181</v>
      </c>
      <c r="C1237" s="192">
        <f t="shared" si="57"/>
        <v>47900.458333330338</v>
      </c>
      <c r="D1237" s="1">
        <v>24.58</v>
      </c>
      <c r="E1237" s="193">
        <v>32.293936170212767</v>
      </c>
      <c r="F1237" s="1" t="s">
        <v>162</v>
      </c>
      <c r="G1237" s="193">
        <f>MAX(E1237-'[1]1a'!$C$3,0)</f>
        <v>0</v>
      </c>
      <c r="H1237" s="193" t="str">
        <f t="shared" si="58"/>
        <v/>
      </c>
      <c r="I1237" s="193" t="str">
        <f t="shared" si="59"/>
        <v/>
      </c>
      <c r="J1237" s="193"/>
    </row>
    <row r="1238" spans="1:10" s="1" customFormat="1">
      <c r="A1238" s="191">
        <v>45709</v>
      </c>
      <c r="B1238" s="1" t="s">
        <v>182</v>
      </c>
      <c r="C1238" s="192">
        <f t="shared" si="57"/>
        <v>47900.499999997002</v>
      </c>
      <c r="D1238" s="1">
        <v>24.05</v>
      </c>
      <c r="E1238" s="193">
        <v>31.597606382978729</v>
      </c>
      <c r="F1238" s="1" t="s">
        <v>162</v>
      </c>
      <c r="G1238" s="193">
        <f>MAX(E1238-'[1]1a'!$C$3,0)</f>
        <v>0</v>
      </c>
      <c r="H1238" s="193" t="str">
        <f t="shared" si="58"/>
        <v/>
      </c>
      <c r="I1238" s="193" t="str">
        <f t="shared" si="59"/>
        <v/>
      </c>
      <c r="J1238" s="193"/>
    </row>
    <row r="1239" spans="1:10" s="1" customFormat="1">
      <c r="A1239" s="191">
        <v>45709</v>
      </c>
      <c r="B1239" s="1" t="s">
        <v>184</v>
      </c>
      <c r="C1239" s="192">
        <f t="shared" si="57"/>
        <v>47900.541666663667</v>
      </c>
      <c r="D1239" s="1">
        <v>23.840000000000003</v>
      </c>
      <c r="E1239" s="193">
        <v>31.321702127659584</v>
      </c>
      <c r="F1239" s="1" t="s">
        <v>162</v>
      </c>
      <c r="G1239" s="193">
        <f>MAX(E1239-'[1]1a'!$C$3,0)</f>
        <v>0</v>
      </c>
      <c r="H1239" s="193" t="str">
        <f t="shared" si="58"/>
        <v/>
      </c>
      <c r="I1239" s="193" t="str">
        <f t="shared" si="59"/>
        <v/>
      </c>
      <c r="J1239" s="193"/>
    </row>
    <row r="1240" spans="1:10" s="1" customFormat="1">
      <c r="A1240" s="191">
        <v>45709</v>
      </c>
      <c r="B1240" s="1" t="s">
        <v>185</v>
      </c>
      <c r="C1240" s="192">
        <f t="shared" si="57"/>
        <v>47900.583333330331</v>
      </c>
      <c r="D1240" s="1">
        <v>23.819999999999997</v>
      </c>
      <c r="E1240" s="193">
        <v>31.295425531914894</v>
      </c>
      <c r="F1240" s="1" t="s">
        <v>162</v>
      </c>
      <c r="G1240" s="193">
        <f>MAX(E1240-'[1]1a'!$C$3,0)</f>
        <v>0</v>
      </c>
      <c r="H1240" s="193" t="str">
        <f t="shared" si="58"/>
        <v/>
      </c>
      <c r="I1240" s="193" t="str">
        <f t="shared" si="59"/>
        <v/>
      </c>
      <c r="J1240" s="193"/>
    </row>
    <row r="1241" spans="1:10" s="1" customFormat="1">
      <c r="A1241" s="191">
        <v>45709</v>
      </c>
      <c r="B1241" s="1" t="s">
        <v>186</v>
      </c>
      <c r="C1241" s="192">
        <f t="shared" si="57"/>
        <v>47900.624999996995</v>
      </c>
      <c r="D1241" s="1">
        <v>22.810000000000002</v>
      </c>
      <c r="E1241" s="193">
        <v>29.968457446808518</v>
      </c>
      <c r="F1241" s="1" t="s">
        <v>162</v>
      </c>
      <c r="G1241" s="193">
        <f>MAX(E1241-'[1]1a'!$C$3,0)</f>
        <v>0</v>
      </c>
      <c r="H1241" s="193" t="str">
        <f t="shared" si="58"/>
        <v/>
      </c>
      <c r="I1241" s="193" t="str">
        <f t="shared" si="59"/>
        <v/>
      </c>
      <c r="J1241" s="193"/>
    </row>
    <row r="1242" spans="1:10" s="1" customFormat="1">
      <c r="A1242" s="191">
        <v>45709</v>
      </c>
      <c r="B1242" s="1" t="s">
        <v>187</v>
      </c>
      <c r="C1242" s="192">
        <f t="shared" si="57"/>
        <v>47900.666666663659</v>
      </c>
      <c r="D1242" s="1">
        <v>22.78</v>
      </c>
      <c r="E1242" s="193">
        <v>29.929042553191497</v>
      </c>
      <c r="F1242" s="1" t="s">
        <v>162</v>
      </c>
      <c r="G1242" s="193">
        <f>MAX(E1242-'[1]1a'!$C$3,0)</f>
        <v>0</v>
      </c>
      <c r="H1242" s="193" t="str">
        <f t="shared" si="58"/>
        <v/>
      </c>
      <c r="I1242" s="193" t="str">
        <f t="shared" si="59"/>
        <v/>
      </c>
      <c r="J1242" s="193"/>
    </row>
    <row r="1243" spans="1:10" s="1" customFormat="1">
      <c r="A1243" s="191">
        <v>45709</v>
      </c>
      <c r="B1243" s="1" t="s">
        <v>188</v>
      </c>
      <c r="C1243" s="192">
        <f t="shared" si="57"/>
        <v>47900.708333330324</v>
      </c>
      <c r="D1243" s="1">
        <v>23.49</v>
      </c>
      <c r="E1243" s="193">
        <v>30.861861702127662</v>
      </c>
      <c r="F1243" s="1" t="s">
        <v>162</v>
      </c>
      <c r="G1243" s="193">
        <f>MAX(E1243-'[1]1a'!$C$3,0)</f>
        <v>0</v>
      </c>
      <c r="H1243" s="193" t="str">
        <f t="shared" si="58"/>
        <v/>
      </c>
      <c r="I1243" s="193" t="str">
        <f t="shared" si="59"/>
        <v/>
      </c>
      <c r="J1243" s="193"/>
    </row>
    <row r="1244" spans="1:10" s="1" customFormat="1">
      <c r="A1244" s="191">
        <v>45709</v>
      </c>
      <c r="B1244" s="1" t="s">
        <v>189</v>
      </c>
      <c r="C1244" s="192">
        <f t="shared" si="57"/>
        <v>47900.749999996988</v>
      </c>
      <c r="D1244" s="1">
        <v>24.470000000000002</v>
      </c>
      <c r="E1244" s="193">
        <v>32.149414893617028</v>
      </c>
      <c r="F1244" s="1" t="s">
        <v>162</v>
      </c>
      <c r="G1244" s="193">
        <f>MAX(E1244-'[1]1a'!$C$3,0)</f>
        <v>0</v>
      </c>
      <c r="H1244" s="193" t="str">
        <f t="shared" si="58"/>
        <v/>
      </c>
      <c r="I1244" s="193" t="str">
        <f t="shared" si="59"/>
        <v/>
      </c>
      <c r="J1244" s="193"/>
    </row>
    <row r="1245" spans="1:10" s="1" customFormat="1">
      <c r="A1245" s="191">
        <v>45709</v>
      </c>
      <c r="B1245" s="1" t="s">
        <v>190</v>
      </c>
      <c r="C1245" s="192">
        <f t="shared" si="57"/>
        <v>47900.791666663652</v>
      </c>
      <c r="D1245" s="1">
        <v>24.86</v>
      </c>
      <c r="E1245" s="193">
        <v>32.661808510638302</v>
      </c>
      <c r="F1245" s="1" t="s">
        <v>162</v>
      </c>
      <c r="G1245" s="193">
        <f>MAX(E1245-'[1]1a'!$C$3,0)</f>
        <v>0</v>
      </c>
      <c r="H1245" s="193" t="str">
        <f t="shared" si="58"/>
        <v/>
      </c>
      <c r="I1245" s="193" t="str">
        <f t="shared" si="59"/>
        <v/>
      </c>
      <c r="J1245" s="193"/>
    </row>
    <row r="1246" spans="1:10" s="1" customFormat="1">
      <c r="A1246" s="191">
        <v>45709</v>
      </c>
      <c r="B1246" s="1" t="s">
        <v>191</v>
      </c>
      <c r="C1246" s="192">
        <f t="shared" si="57"/>
        <v>47900.833333330316</v>
      </c>
      <c r="D1246" s="1">
        <v>25.060000000000002</v>
      </c>
      <c r="E1246" s="193">
        <v>32.924574468085112</v>
      </c>
      <c r="F1246" s="1" t="s">
        <v>162</v>
      </c>
      <c r="G1246" s="193">
        <f>MAX(E1246-'[1]1a'!$C$3,0)</f>
        <v>0</v>
      </c>
      <c r="H1246" s="193" t="str">
        <f t="shared" si="58"/>
        <v/>
      </c>
      <c r="I1246" s="193" t="str">
        <f t="shared" si="59"/>
        <v/>
      </c>
      <c r="J1246" s="193"/>
    </row>
    <row r="1247" spans="1:10" s="1" customFormat="1">
      <c r="A1247" s="191">
        <v>45709</v>
      </c>
      <c r="B1247" s="1" t="s">
        <v>192</v>
      </c>
      <c r="C1247" s="192">
        <f t="shared" si="57"/>
        <v>47900.87499999698</v>
      </c>
      <c r="D1247" s="1">
        <v>24.369999999999997</v>
      </c>
      <c r="E1247" s="193">
        <v>32.018031914893619</v>
      </c>
      <c r="F1247" s="1" t="s">
        <v>162</v>
      </c>
      <c r="G1247" s="193">
        <f>MAX(E1247-'[1]1a'!$C$3,0)</f>
        <v>0</v>
      </c>
      <c r="H1247" s="193" t="str">
        <f t="shared" si="58"/>
        <v/>
      </c>
      <c r="I1247" s="193" t="str">
        <f t="shared" si="59"/>
        <v/>
      </c>
      <c r="J1247" s="193"/>
    </row>
    <row r="1248" spans="1:10" s="1" customFormat="1">
      <c r="A1248" s="191">
        <v>45709</v>
      </c>
      <c r="B1248" s="1" t="s">
        <v>193</v>
      </c>
      <c r="C1248" s="192">
        <f t="shared" si="57"/>
        <v>47900.916666663645</v>
      </c>
      <c r="D1248" s="1">
        <v>23.86</v>
      </c>
      <c r="E1248" s="193">
        <v>31.34797872340426</v>
      </c>
      <c r="F1248" s="1" t="s">
        <v>162</v>
      </c>
      <c r="G1248" s="193">
        <f>MAX(E1248-'[1]1a'!$C$3,0)</f>
        <v>0</v>
      </c>
      <c r="H1248" s="193" t="str">
        <f t="shared" si="58"/>
        <v/>
      </c>
      <c r="I1248" s="193" t="str">
        <f t="shared" si="59"/>
        <v/>
      </c>
      <c r="J1248" s="193"/>
    </row>
    <row r="1249" spans="1:10" s="1" customFormat="1">
      <c r="A1249" s="191">
        <v>45709</v>
      </c>
      <c r="B1249" s="1" t="s">
        <v>194</v>
      </c>
      <c r="C1249" s="192">
        <f t="shared" si="57"/>
        <v>47900.958333330309</v>
      </c>
      <c r="D1249" s="1">
        <v>22.64</v>
      </c>
      <c r="E1249" s="193">
        <v>29.745106382978729</v>
      </c>
      <c r="F1249" s="1" t="s">
        <v>162</v>
      </c>
      <c r="G1249" s="193">
        <f>MAX(E1249-'[1]1a'!$C$3,0)</f>
        <v>0</v>
      </c>
      <c r="H1249" s="193" t="str">
        <f t="shared" si="58"/>
        <v/>
      </c>
      <c r="I1249" s="193" t="str">
        <f t="shared" si="59"/>
        <v/>
      </c>
      <c r="J1249" s="193"/>
    </row>
    <row r="1250" spans="1:10" s="1" customFormat="1">
      <c r="A1250" s="191">
        <v>45710</v>
      </c>
      <c r="B1250" s="1" t="s">
        <v>161</v>
      </c>
      <c r="C1250" s="192">
        <f t="shared" si="57"/>
        <v>47900.999999996973</v>
      </c>
      <c r="D1250" s="1">
        <v>20.919999999999998</v>
      </c>
      <c r="E1250" s="193">
        <v>27.485319148936171</v>
      </c>
      <c r="F1250" s="1" t="s">
        <v>162</v>
      </c>
      <c r="G1250" s="193">
        <f>MAX(E1250-'[1]1a'!$C$3,0)</f>
        <v>0</v>
      </c>
      <c r="H1250" s="193" t="str">
        <f t="shared" si="58"/>
        <v/>
      </c>
      <c r="I1250" s="193" t="str">
        <f t="shared" si="59"/>
        <v/>
      </c>
      <c r="J1250" s="193"/>
    </row>
    <row r="1251" spans="1:10" s="1" customFormat="1">
      <c r="A1251" s="191">
        <v>45710</v>
      </c>
      <c r="B1251" s="1" t="s">
        <v>163</v>
      </c>
      <c r="C1251" s="192">
        <f t="shared" si="57"/>
        <v>47901.041666663637</v>
      </c>
      <c r="D1251" s="1">
        <v>19.46</v>
      </c>
      <c r="E1251" s="193">
        <v>25.567127659574474</v>
      </c>
      <c r="F1251" s="1" t="s">
        <v>162</v>
      </c>
      <c r="G1251" s="193">
        <f>MAX(E1251-'[1]1a'!$C$3,0)</f>
        <v>0</v>
      </c>
      <c r="H1251" s="193" t="str">
        <f t="shared" si="58"/>
        <v/>
      </c>
      <c r="I1251" s="193" t="str">
        <f t="shared" si="59"/>
        <v/>
      </c>
      <c r="J1251" s="193"/>
    </row>
    <row r="1252" spans="1:10" s="1" customFormat="1">
      <c r="A1252" s="191">
        <v>45710</v>
      </c>
      <c r="B1252" s="1" t="s">
        <v>165</v>
      </c>
      <c r="C1252" s="192">
        <f t="shared" si="57"/>
        <v>47901.083333330302</v>
      </c>
      <c r="D1252" s="1">
        <v>18.45</v>
      </c>
      <c r="E1252" s="193">
        <v>24.240159574468088</v>
      </c>
      <c r="F1252" s="1" t="s">
        <v>162</v>
      </c>
      <c r="G1252" s="193">
        <f>MAX(E1252-'[1]1a'!$C$3,0)</f>
        <v>0</v>
      </c>
      <c r="H1252" s="193" t="str">
        <f t="shared" si="58"/>
        <v/>
      </c>
      <c r="I1252" s="193" t="str">
        <f t="shared" si="59"/>
        <v/>
      </c>
      <c r="J1252" s="193"/>
    </row>
    <row r="1253" spans="1:10" s="1" customFormat="1">
      <c r="A1253" s="191">
        <v>45710</v>
      </c>
      <c r="B1253" s="1" t="s">
        <v>167</v>
      </c>
      <c r="C1253" s="192">
        <f t="shared" si="57"/>
        <v>47901.124999996966</v>
      </c>
      <c r="D1253" s="1">
        <v>17.77</v>
      </c>
      <c r="E1253" s="193">
        <v>23.34675531914894</v>
      </c>
      <c r="F1253" s="1" t="s">
        <v>162</v>
      </c>
      <c r="G1253" s="193">
        <f>MAX(E1253-'[1]1a'!$C$3,0)</f>
        <v>0</v>
      </c>
      <c r="H1253" s="193" t="str">
        <f t="shared" si="58"/>
        <v/>
      </c>
      <c r="I1253" s="193" t="str">
        <f t="shared" si="59"/>
        <v/>
      </c>
      <c r="J1253" s="193"/>
    </row>
    <row r="1254" spans="1:10" s="1" customFormat="1">
      <c r="A1254" s="191">
        <v>45710</v>
      </c>
      <c r="B1254" s="1" t="s">
        <v>169</v>
      </c>
      <c r="C1254" s="192">
        <f t="shared" si="57"/>
        <v>47901.16666666363</v>
      </c>
      <c r="D1254" s="1">
        <v>17.39</v>
      </c>
      <c r="E1254" s="193">
        <v>22.847500000000004</v>
      </c>
      <c r="F1254" s="1" t="s">
        <v>162</v>
      </c>
      <c r="G1254" s="193">
        <f>MAX(E1254-'[1]1a'!$C$3,0)</f>
        <v>0</v>
      </c>
      <c r="H1254" s="193" t="str">
        <f t="shared" si="58"/>
        <v/>
      </c>
      <c r="I1254" s="193" t="str">
        <f t="shared" si="59"/>
        <v/>
      </c>
      <c r="J1254" s="193"/>
    </row>
    <row r="1255" spans="1:10" s="1" customFormat="1">
      <c r="A1255" s="191">
        <v>45710</v>
      </c>
      <c r="B1255" s="1" t="s">
        <v>171</v>
      </c>
      <c r="C1255" s="192">
        <f t="shared" si="57"/>
        <v>47901.208333330294</v>
      </c>
      <c r="D1255" s="1">
        <v>17.420000000000002</v>
      </c>
      <c r="E1255" s="193">
        <v>22.886914893617028</v>
      </c>
      <c r="F1255" s="1" t="s">
        <v>162</v>
      </c>
      <c r="G1255" s="193">
        <f>MAX(E1255-'[1]1a'!$C$3,0)</f>
        <v>0</v>
      </c>
      <c r="H1255" s="193" t="str">
        <f t="shared" si="58"/>
        <v/>
      </c>
      <c r="I1255" s="193" t="str">
        <f t="shared" si="59"/>
        <v/>
      </c>
      <c r="J1255" s="193"/>
    </row>
    <row r="1256" spans="1:10" s="1" customFormat="1">
      <c r="A1256" s="191">
        <v>45710</v>
      </c>
      <c r="B1256" s="1" t="s">
        <v>173</v>
      </c>
      <c r="C1256" s="192">
        <f t="shared" si="57"/>
        <v>47901.249999996959</v>
      </c>
      <c r="D1256" s="1">
        <v>17.670000000000002</v>
      </c>
      <c r="E1256" s="193">
        <v>23.215372340425539</v>
      </c>
      <c r="F1256" s="1" t="s">
        <v>162</v>
      </c>
      <c r="G1256" s="193">
        <f>MAX(E1256-'[1]1a'!$C$3,0)</f>
        <v>0</v>
      </c>
      <c r="H1256" s="193" t="str">
        <f t="shared" si="58"/>
        <v/>
      </c>
      <c r="I1256" s="193" t="str">
        <f t="shared" si="59"/>
        <v/>
      </c>
      <c r="J1256" s="193"/>
    </row>
    <row r="1257" spans="1:10" s="1" customFormat="1">
      <c r="A1257" s="191">
        <v>45710</v>
      </c>
      <c r="B1257" s="1" t="s">
        <v>175</v>
      </c>
      <c r="C1257" s="192">
        <f t="shared" si="57"/>
        <v>47901.291666663623</v>
      </c>
      <c r="D1257" s="1">
        <v>18.420000000000002</v>
      </c>
      <c r="E1257" s="193">
        <v>24.20074468085107</v>
      </c>
      <c r="F1257" s="1" t="s">
        <v>162</v>
      </c>
      <c r="G1257" s="193">
        <f>MAX(E1257-'[1]1a'!$C$3,0)</f>
        <v>0</v>
      </c>
      <c r="H1257" s="193" t="str">
        <f t="shared" si="58"/>
        <v/>
      </c>
      <c r="I1257" s="193" t="str">
        <f t="shared" si="59"/>
        <v/>
      </c>
      <c r="J1257" s="193"/>
    </row>
    <row r="1258" spans="1:10" s="1" customFormat="1">
      <c r="A1258" s="191">
        <v>45710</v>
      </c>
      <c r="B1258" s="1" t="s">
        <v>177</v>
      </c>
      <c r="C1258" s="192">
        <f t="shared" si="57"/>
        <v>47901.333333330287</v>
      </c>
      <c r="D1258" s="1">
        <v>19.64</v>
      </c>
      <c r="E1258" s="193">
        <v>25.803617021276601</v>
      </c>
      <c r="F1258" s="1" t="s">
        <v>162</v>
      </c>
      <c r="G1258" s="193">
        <f>MAX(E1258-'[1]1a'!$C$3,0)</f>
        <v>0</v>
      </c>
      <c r="H1258" s="193" t="str">
        <f t="shared" si="58"/>
        <v/>
      </c>
      <c r="I1258" s="193" t="str">
        <f t="shared" si="59"/>
        <v/>
      </c>
      <c r="J1258" s="193"/>
    </row>
    <row r="1259" spans="1:10" s="1" customFormat="1">
      <c r="A1259" s="191">
        <v>45710</v>
      </c>
      <c r="B1259" s="1" t="s">
        <v>179</v>
      </c>
      <c r="C1259" s="192">
        <f t="shared" si="57"/>
        <v>47901.374999996951</v>
      </c>
      <c r="D1259" s="1">
        <v>21.009999999999998</v>
      </c>
      <c r="E1259" s="193">
        <v>27.603563829787237</v>
      </c>
      <c r="F1259" s="1" t="s">
        <v>162</v>
      </c>
      <c r="G1259" s="193">
        <f>MAX(E1259-'[1]1a'!$C$3,0)</f>
        <v>0</v>
      </c>
      <c r="H1259" s="193" t="str">
        <f t="shared" si="58"/>
        <v/>
      </c>
      <c r="I1259" s="193" t="str">
        <f t="shared" si="59"/>
        <v/>
      </c>
      <c r="J1259" s="193"/>
    </row>
    <row r="1260" spans="1:10" s="1" customFormat="1">
      <c r="A1260" s="191">
        <v>45710</v>
      </c>
      <c r="B1260" s="1" t="s">
        <v>180</v>
      </c>
      <c r="C1260" s="192">
        <f t="shared" si="57"/>
        <v>47901.416666663616</v>
      </c>
      <c r="D1260" s="1">
        <v>22.46</v>
      </c>
      <c r="E1260" s="193">
        <v>29.508617021276603</v>
      </c>
      <c r="F1260" s="1" t="s">
        <v>162</v>
      </c>
      <c r="G1260" s="193">
        <f>MAX(E1260-'[1]1a'!$C$3,0)</f>
        <v>0</v>
      </c>
      <c r="H1260" s="193" t="str">
        <f t="shared" si="58"/>
        <v/>
      </c>
      <c r="I1260" s="193" t="str">
        <f t="shared" si="59"/>
        <v/>
      </c>
      <c r="J1260" s="193"/>
    </row>
    <row r="1261" spans="1:10" s="1" customFormat="1">
      <c r="A1261" s="191">
        <v>45710</v>
      </c>
      <c r="B1261" s="1" t="s">
        <v>181</v>
      </c>
      <c r="C1261" s="192">
        <f t="shared" si="57"/>
        <v>47901.45833333028</v>
      </c>
      <c r="D1261" s="1">
        <v>23.01</v>
      </c>
      <c r="E1261" s="193">
        <v>30.231223404255324</v>
      </c>
      <c r="F1261" s="1" t="s">
        <v>162</v>
      </c>
      <c r="G1261" s="193">
        <f>MAX(E1261-'[1]1a'!$C$3,0)</f>
        <v>0</v>
      </c>
      <c r="H1261" s="193" t="str">
        <f t="shared" si="58"/>
        <v/>
      </c>
      <c r="I1261" s="193" t="str">
        <f t="shared" si="59"/>
        <v/>
      </c>
      <c r="J1261" s="193"/>
    </row>
    <row r="1262" spans="1:10" s="1" customFormat="1">
      <c r="A1262" s="191">
        <v>45710</v>
      </c>
      <c r="B1262" s="1" t="s">
        <v>182</v>
      </c>
      <c r="C1262" s="192">
        <f t="shared" si="57"/>
        <v>47901.499999996944</v>
      </c>
      <c r="D1262" s="1">
        <v>23.130000000000003</v>
      </c>
      <c r="E1262" s="193">
        <v>30.388882978723412</v>
      </c>
      <c r="F1262" s="1" t="s">
        <v>162</v>
      </c>
      <c r="G1262" s="193">
        <f>MAX(E1262-'[1]1a'!$C$3,0)</f>
        <v>0</v>
      </c>
      <c r="H1262" s="193" t="str">
        <f t="shared" si="58"/>
        <v/>
      </c>
      <c r="I1262" s="193" t="str">
        <f t="shared" si="59"/>
        <v/>
      </c>
      <c r="J1262" s="193"/>
    </row>
    <row r="1263" spans="1:10" s="1" customFormat="1">
      <c r="A1263" s="191">
        <v>45710</v>
      </c>
      <c r="B1263" s="1" t="s">
        <v>184</v>
      </c>
      <c r="C1263" s="192">
        <f t="shared" si="57"/>
        <v>47901.541666663608</v>
      </c>
      <c r="D1263" s="1">
        <v>23.37</v>
      </c>
      <c r="E1263" s="193">
        <v>30.704202127659581</v>
      </c>
      <c r="F1263" s="1" t="s">
        <v>162</v>
      </c>
      <c r="G1263" s="193">
        <f>MAX(E1263-'[1]1a'!$C$3,0)</f>
        <v>0</v>
      </c>
      <c r="H1263" s="193" t="str">
        <f t="shared" si="58"/>
        <v/>
      </c>
      <c r="I1263" s="193" t="str">
        <f t="shared" si="59"/>
        <v/>
      </c>
      <c r="J1263" s="193"/>
    </row>
    <row r="1264" spans="1:10" s="1" customFormat="1">
      <c r="A1264" s="191">
        <v>45710</v>
      </c>
      <c r="B1264" s="1" t="s">
        <v>185</v>
      </c>
      <c r="C1264" s="192">
        <f t="shared" si="57"/>
        <v>47901.583333330273</v>
      </c>
      <c r="D1264" s="1">
        <v>22.98</v>
      </c>
      <c r="E1264" s="193">
        <v>30.191808510638303</v>
      </c>
      <c r="F1264" s="1" t="s">
        <v>162</v>
      </c>
      <c r="G1264" s="193">
        <f>MAX(E1264-'[1]1a'!$C$3,0)</f>
        <v>0</v>
      </c>
      <c r="H1264" s="193" t="str">
        <f t="shared" si="58"/>
        <v/>
      </c>
      <c r="I1264" s="193" t="str">
        <f t="shared" si="59"/>
        <v/>
      </c>
      <c r="J1264" s="193"/>
    </row>
    <row r="1265" spans="1:10" s="1" customFormat="1">
      <c r="A1265" s="191">
        <v>45710</v>
      </c>
      <c r="B1265" s="1" t="s">
        <v>186</v>
      </c>
      <c r="C1265" s="192">
        <f t="shared" si="57"/>
        <v>47901.624999996937</v>
      </c>
      <c r="D1265" s="1">
        <v>22.6</v>
      </c>
      <c r="E1265" s="193">
        <v>29.692553191489367</v>
      </c>
      <c r="F1265" s="1" t="s">
        <v>162</v>
      </c>
      <c r="G1265" s="193">
        <f>MAX(E1265-'[1]1a'!$C$3,0)</f>
        <v>0</v>
      </c>
      <c r="H1265" s="193" t="str">
        <f t="shared" si="58"/>
        <v/>
      </c>
      <c r="I1265" s="193" t="str">
        <f t="shared" si="59"/>
        <v/>
      </c>
      <c r="J1265" s="193"/>
    </row>
    <row r="1266" spans="1:10" s="1" customFormat="1">
      <c r="A1266" s="191">
        <v>45710</v>
      </c>
      <c r="B1266" s="1" t="s">
        <v>187</v>
      </c>
      <c r="C1266" s="192">
        <f t="shared" si="57"/>
        <v>47901.666666663601</v>
      </c>
      <c r="D1266" s="1">
        <v>22.72</v>
      </c>
      <c r="E1266" s="193">
        <v>29.850212765957451</v>
      </c>
      <c r="F1266" s="1" t="s">
        <v>162</v>
      </c>
      <c r="G1266" s="193">
        <f>MAX(E1266-'[1]1a'!$C$3,0)</f>
        <v>0</v>
      </c>
      <c r="H1266" s="193" t="str">
        <f t="shared" si="58"/>
        <v/>
      </c>
      <c r="I1266" s="193" t="str">
        <f t="shared" si="59"/>
        <v/>
      </c>
      <c r="J1266" s="193"/>
    </row>
    <row r="1267" spans="1:10" s="1" customFormat="1">
      <c r="A1267" s="191">
        <v>45710</v>
      </c>
      <c r="B1267" s="1" t="s">
        <v>188</v>
      </c>
      <c r="C1267" s="192">
        <f t="shared" si="57"/>
        <v>47901.708333330265</v>
      </c>
      <c r="D1267" s="1">
        <v>23.59</v>
      </c>
      <c r="E1267" s="193">
        <v>30.993244680851067</v>
      </c>
      <c r="F1267" s="1" t="s">
        <v>162</v>
      </c>
      <c r="G1267" s="193">
        <f>MAX(E1267-'[1]1a'!$C$3,0)</f>
        <v>0</v>
      </c>
      <c r="H1267" s="193" t="str">
        <f t="shared" si="58"/>
        <v/>
      </c>
      <c r="I1267" s="193" t="str">
        <f t="shared" si="59"/>
        <v/>
      </c>
      <c r="J1267" s="193"/>
    </row>
    <row r="1268" spans="1:10" s="1" customFormat="1">
      <c r="A1268" s="191">
        <v>45710</v>
      </c>
      <c r="B1268" s="1" t="s">
        <v>189</v>
      </c>
      <c r="C1268" s="192">
        <f t="shared" si="57"/>
        <v>47901.74999999693</v>
      </c>
      <c r="D1268" s="1">
        <v>24.43</v>
      </c>
      <c r="E1268" s="193">
        <v>32.096861702127661</v>
      </c>
      <c r="F1268" s="1" t="s">
        <v>162</v>
      </c>
      <c r="G1268" s="193">
        <f>MAX(E1268-'[1]1a'!$C$3,0)</f>
        <v>0</v>
      </c>
      <c r="H1268" s="193" t="str">
        <f t="shared" si="58"/>
        <v/>
      </c>
      <c r="I1268" s="193" t="str">
        <f t="shared" si="59"/>
        <v/>
      </c>
      <c r="J1268" s="193"/>
    </row>
    <row r="1269" spans="1:10" s="1" customFormat="1">
      <c r="A1269" s="191">
        <v>45710</v>
      </c>
      <c r="B1269" s="1" t="s">
        <v>190</v>
      </c>
      <c r="C1269" s="192">
        <f t="shared" si="57"/>
        <v>47901.791666663594</v>
      </c>
      <c r="D1269" s="1">
        <v>24.87</v>
      </c>
      <c r="E1269" s="193">
        <v>32.674946808510647</v>
      </c>
      <c r="F1269" s="1" t="s">
        <v>162</v>
      </c>
      <c r="G1269" s="193">
        <f>MAX(E1269-'[1]1a'!$C$3,0)</f>
        <v>0</v>
      </c>
      <c r="H1269" s="193" t="str">
        <f t="shared" si="58"/>
        <v/>
      </c>
      <c r="I1269" s="193" t="str">
        <f t="shared" si="59"/>
        <v/>
      </c>
      <c r="J1269" s="193"/>
    </row>
    <row r="1270" spans="1:10" s="1" customFormat="1">
      <c r="A1270" s="191">
        <v>45710</v>
      </c>
      <c r="B1270" s="1" t="s">
        <v>191</v>
      </c>
      <c r="C1270" s="192">
        <f t="shared" si="57"/>
        <v>47901.833333330258</v>
      </c>
      <c r="D1270" s="1">
        <v>24.229999999999997</v>
      </c>
      <c r="E1270" s="193">
        <v>31.834095744680852</v>
      </c>
      <c r="F1270" s="1" t="s">
        <v>162</v>
      </c>
      <c r="G1270" s="193">
        <f>MAX(E1270-'[1]1a'!$C$3,0)</f>
        <v>0</v>
      </c>
      <c r="H1270" s="193" t="str">
        <f t="shared" si="58"/>
        <v/>
      </c>
      <c r="I1270" s="193" t="str">
        <f t="shared" si="59"/>
        <v/>
      </c>
      <c r="J1270" s="193"/>
    </row>
    <row r="1271" spans="1:10" s="1" customFormat="1">
      <c r="A1271" s="191">
        <v>45710</v>
      </c>
      <c r="B1271" s="1" t="s">
        <v>192</v>
      </c>
      <c r="C1271" s="192">
        <f t="shared" si="57"/>
        <v>47901.874999996922</v>
      </c>
      <c r="D1271" s="1">
        <v>23.389999999999997</v>
      </c>
      <c r="E1271" s="193">
        <v>30.730478723404257</v>
      </c>
      <c r="F1271" s="1" t="s">
        <v>162</v>
      </c>
      <c r="G1271" s="193">
        <f>MAX(E1271-'[1]1a'!$C$3,0)</f>
        <v>0</v>
      </c>
      <c r="H1271" s="193" t="str">
        <f t="shared" si="58"/>
        <v/>
      </c>
      <c r="I1271" s="193" t="str">
        <f t="shared" si="59"/>
        <v/>
      </c>
      <c r="J1271" s="193"/>
    </row>
    <row r="1272" spans="1:10" s="1" customFormat="1">
      <c r="A1272" s="191">
        <v>45710</v>
      </c>
      <c r="B1272" s="1" t="s">
        <v>193</v>
      </c>
      <c r="C1272" s="192">
        <f t="shared" si="57"/>
        <v>47901.916666663587</v>
      </c>
      <c r="D1272" s="1">
        <v>22.900000000000002</v>
      </c>
      <c r="E1272" s="193">
        <v>30.086702127659581</v>
      </c>
      <c r="F1272" s="1" t="s">
        <v>162</v>
      </c>
      <c r="G1272" s="193">
        <f>MAX(E1272-'[1]1a'!$C$3,0)</f>
        <v>0</v>
      </c>
      <c r="H1272" s="193" t="str">
        <f t="shared" si="58"/>
        <v/>
      </c>
      <c r="I1272" s="193" t="str">
        <f t="shared" si="59"/>
        <v/>
      </c>
      <c r="J1272" s="193"/>
    </row>
    <row r="1273" spans="1:10" s="1" customFormat="1">
      <c r="A1273" s="191">
        <v>45710</v>
      </c>
      <c r="B1273" s="1" t="s">
        <v>194</v>
      </c>
      <c r="C1273" s="192">
        <f t="shared" si="57"/>
        <v>47901.958333330251</v>
      </c>
      <c r="D1273" s="1">
        <v>21.249999999999996</v>
      </c>
      <c r="E1273" s="193">
        <v>27.918882978723403</v>
      </c>
      <c r="F1273" s="1" t="s">
        <v>162</v>
      </c>
      <c r="G1273" s="193">
        <f>MAX(E1273-'[1]1a'!$C$3,0)</f>
        <v>0</v>
      </c>
      <c r="H1273" s="193" t="str">
        <f t="shared" si="58"/>
        <v/>
      </c>
      <c r="I1273" s="193" t="str">
        <f t="shared" si="59"/>
        <v/>
      </c>
      <c r="J1273" s="193"/>
    </row>
    <row r="1274" spans="1:10" s="1" customFormat="1">
      <c r="A1274" s="191">
        <v>45711</v>
      </c>
      <c r="B1274" s="1" t="s">
        <v>161</v>
      </c>
      <c r="C1274" s="192">
        <f t="shared" si="57"/>
        <v>47901.999999996915</v>
      </c>
      <c r="D1274" s="1">
        <v>19.72</v>
      </c>
      <c r="E1274" s="193">
        <v>25.908723404255323</v>
      </c>
      <c r="F1274" s="1" t="s">
        <v>162</v>
      </c>
      <c r="G1274" s="193">
        <f>MAX(E1274-'[1]1a'!$C$3,0)</f>
        <v>0</v>
      </c>
      <c r="H1274" s="193" t="str">
        <f t="shared" si="58"/>
        <v/>
      </c>
      <c r="I1274" s="193" t="str">
        <f t="shared" si="59"/>
        <v/>
      </c>
      <c r="J1274" s="193"/>
    </row>
    <row r="1275" spans="1:10" s="1" customFormat="1">
      <c r="A1275" s="191">
        <v>45711</v>
      </c>
      <c r="B1275" s="1" t="s">
        <v>163</v>
      </c>
      <c r="C1275" s="192">
        <f t="shared" si="57"/>
        <v>47902.041666663579</v>
      </c>
      <c r="D1275" s="1">
        <v>18.060000000000002</v>
      </c>
      <c r="E1275" s="193">
        <v>23.727765957446817</v>
      </c>
      <c r="F1275" s="1" t="s">
        <v>162</v>
      </c>
      <c r="G1275" s="193">
        <f>MAX(E1275-'[1]1a'!$C$3,0)</f>
        <v>0</v>
      </c>
      <c r="H1275" s="193" t="str">
        <f t="shared" si="58"/>
        <v/>
      </c>
      <c r="I1275" s="193" t="str">
        <f t="shared" si="59"/>
        <v/>
      </c>
      <c r="J1275" s="193"/>
    </row>
    <row r="1276" spans="1:10" s="1" customFormat="1">
      <c r="A1276" s="191">
        <v>45711</v>
      </c>
      <c r="B1276" s="1" t="s">
        <v>165</v>
      </c>
      <c r="C1276" s="192">
        <f t="shared" si="57"/>
        <v>47902.083333330243</v>
      </c>
      <c r="D1276" s="1">
        <v>16.829999999999998</v>
      </c>
      <c r="E1276" s="193">
        <v>22.111755319148937</v>
      </c>
      <c r="F1276" s="1" t="s">
        <v>162</v>
      </c>
      <c r="G1276" s="193">
        <f>MAX(E1276-'[1]1a'!$C$3,0)</f>
        <v>0</v>
      </c>
      <c r="H1276" s="193" t="str">
        <f t="shared" si="58"/>
        <v/>
      </c>
      <c r="I1276" s="193" t="str">
        <f t="shared" si="59"/>
        <v/>
      </c>
      <c r="J1276" s="193"/>
    </row>
    <row r="1277" spans="1:10" s="1" customFormat="1">
      <c r="A1277" s="191">
        <v>45711</v>
      </c>
      <c r="B1277" s="1" t="s">
        <v>167</v>
      </c>
      <c r="C1277" s="192">
        <f t="shared" si="57"/>
        <v>47902.124999996908</v>
      </c>
      <c r="D1277" s="1">
        <v>16.350000000000001</v>
      </c>
      <c r="E1277" s="193">
        <v>21.481117021276599</v>
      </c>
      <c r="F1277" s="1" t="s">
        <v>162</v>
      </c>
      <c r="G1277" s="193">
        <f>MAX(E1277-'[1]1a'!$C$3,0)</f>
        <v>0</v>
      </c>
      <c r="H1277" s="193" t="str">
        <f t="shared" si="58"/>
        <v/>
      </c>
      <c r="I1277" s="193" t="str">
        <f t="shared" si="59"/>
        <v/>
      </c>
      <c r="J1277" s="193"/>
    </row>
    <row r="1278" spans="1:10" s="1" customFormat="1">
      <c r="A1278" s="191">
        <v>45711</v>
      </c>
      <c r="B1278" s="1" t="s">
        <v>169</v>
      </c>
      <c r="C1278" s="192">
        <f t="shared" si="57"/>
        <v>47902.166666663572</v>
      </c>
      <c r="D1278" s="1">
        <v>16.04</v>
      </c>
      <c r="E1278" s="193">
        <v>21.073829787234043</v>
      </c>
      <c r="F1278" s="1" t="s">
        <v>162</v>
      </c>
      <c r="G1278" s="193">
        <f>MAX(E1278-'[1]1a'!$C$3,0)</f>
        <v>0</v>
      </c>
      <c r="H1278" s="193" t="str">
        <f t="shared" si="58"/>
        <v/>
      </c>
      <c r="I1278" s="193" t="str">
        <f t="shared" si="59"/>
        <v/>
      </c>
      <c r="J1278" s="193"/>
    </row>
    <row r="1279" spans="1:10" s="1" customFormat="1">
      <c r="A1279" s="191">
        <v>45711</v>
      </c>
      <c r="B1279" s="1" t="s">
        <v>171</v>
      </c>
      <c r="C1279" s="192">
        <f t="shared" si="57"/>
        <v>47902.208333330236</v>
      </c>
      <c r="D1279" s="1">
        <v>15.639999999999999</v>
      </c>
      <c r="E1279" s="193">
        <v>20.548297872340427</v>
      </c>
      <c r="F1279" s="1" t="s">
        <v>162</v>
      </c>
      <c r="G1279" s="193">
        <f>MAX(E1279-'[1]1a'!$C$3,0)</f>
        <v>0</v>
      </c>
      <c r="H1279" s="193" t="str">
        <f t="shared" si="58"/>
        <v/>
      </c>
      <c r="I1279" s="193" t="str">
        <f t="shared" si="59"/>
        <v/>
      </c>
      <c r="J1279" s="193"/>
    </row>
    <row r="1280" spans="1:10" s="1" customFormat="1">
      <c r="A1280" s="191">
        <v>45711</v>
      </c>
      <c r="B1280" s="1" t="s">
        <v>173</v>
      </c>
      <c r="C1280" s="192">
        <f t="shared" si="57"/>
        <v>47902.2499999969</v>
      </c>
      <c r="D1280" s="1">
        <v>15.82</v>
      </c>
      <c r="E1280" s="193">
        <v>20.784787234042557</v>
      </c>
      <c r="F1280" s="1" t="s">
        <v>162</v>
      </c>
      <c r="G1280" s="193">
        <f>MAX(E1280-'[1]1a'!$C$3,0)</f>
        <v>0</v>
      </c>
      <c r="H1280" s="193" t="str">
        <f t="shared" si="58"/>
        <v/>
      </c>
      <c r="I1280" s="193" t="str">
        <f t="shared" si="59"/>
        <v/>
      </c>
      <c r="J1280" s="193"/>
    </row>
    <row r="1281" spans="1:10" s="1" customFormat="1">
      <c r="A1281" s="191">
        <v>45711</v>
      </c>
      <c r="B1281" s="1" t="s">
        <v>175</v>
      </c>
      <c r="C1281" s="192">
        <f t="shared" si="57"/>
        <v>47902.291666663565</v>
      </c>
      <c r="D1281" s="1">
        <v>16.54</v>
      </c>
      <c r="E1281" s="193">
        <v>21.730744680851068</v>
      </c>
      <c r="F1281" s="1" t="s">
        <v>162</v>
      </c>
      <c r="G1281" s="193">
        <f>MAX(E1281-'[1]1a'!$C$3,0)</f>
        <v>0</v>
      </c>
      <c r="H1281" s="193" t="str">
        <f t="shared" si="58"/>
        <v/>
      </c>
      <c r="I1281" s="193" t="str">
        <f t="shared" si="59"/>
        <v/>
      </c>
      <c r="J1281" s="193"/>
    </row>
    <row r="1282" spans="1:10" s="1" customFormat="1">
      <c r="A1282" s="191">
        <v>45711</v>
      </c>
      <c r="B1282" s="1" t="s">
        <v>177</v>
      </c>
      <c r="C1282" s="192">
        <f t="shared" si="57"/>
        <v>47902.333333330229</v>
      </c>
      <c r="D1282" s="1">
        <v>17.52</v>
      </c>
      <c r="E1282" s="193">
        <v>23.01829787234043</v>
      </c>
      <c r="F1282" s="1" t="s">
        <v>162</v>
      </c>
      <c r="G1282" s="193">
        <f>MAX(E1282-'[1]1a'!$C$3,0)</f>
        <v>0</v>
      </c>
      <c r="H1282" s="193" t="str">
        <f t="shared" si="58"/>
        <v/>
      </c>
      <c r="I1282" s="193" t="str">
        <f t="shared" si="59"/>
        <v/>
      </c>
      <c r="J1282" s="193"/>
    </row>
    <row r="1283" spans="1:10" s="1" customFormat="1">
      <c r="A1283" s="191">
        <v>45711</v>
      </c>
      <c r="B1283" s="1" t="s">
        <v>179</v>
      </c>
      <c r="C1283" s="192">
        <f t="shared" si="57"/>
        <v>47902.374999996893</v>
      </c>
      <c r="D1283" s="1">
        <v>18.88</v>
      </c>
      <c r="E1283" s="193">
        <v>24.805106382978725</v>
      </c>
      <c r="F1283" s="1" t="s">
        <v>162</v>
      </c>
      <c r="G1283" s="193">
        <f>MAX(E1283-'[1]1a'!$C$3,0)</f>
        <v>0</v>
      </c>
      <c r="H1283" s="193" t="str">
        <f t="shared" si="58"/>
        <v/>
      </c>
      <c r="I1283" s="193" t="str">
        <f t="shared" si="59"/>
        <v/>
      </c>
      <c r="J1283" s="193"/>
    </row>
    <row r="1284" spans="1:10" s="1" customFormat="1">
      <c r="A1284" s="191">
        <v>45711</v>
      </c>
      <c r="B1284" s="1" t="s">
        <v>180</v>
      </c>
      <c r="C1284" s="192">
        <f t="shared" ref="C1284:C1347" si="60">C1283 + TIME(1,0,0)</f>
        <v>47902.416666663557</v>
      </c>
      <c r="D1284" s="1">
        <v>19.770000000000003</v>
      </c>
      <c r="E1284" s="193">
        <v>25.97441489361703</v>
      </c>
      <c r="F1284" s="1" t="s">
        <v>162</v>
      </c>
      <c r="G1284" s="193">
        <f>MAX(E1284-'[1]1a'!$C$3,0)</f>
        <v>0</v>
      </c>
      <c r="H1284" s="193" t="str">
        <f t="shared" ref="H1284:H1347" si="61">IF(F1284="Y",IF(F1283="Y",H1283+1,1),"")</f>
        <v/>
      </c>
      <c r="I1284" s="193" t="str">
        <f t="shared" ref="I1284:I1347" si="62">IF(AND(F1284="Y",F1285&lt;&gt;"Y"),H1284,"")</f>
        <v/>
      </c>
      <c r="J1284" s="193"/>
    </row>
    <row r="1285" spans="1:10" s="1" customFormat="1">
      <c r="A1285" s="191">
        <v>45711</v>
      </c>
      <c r="B1285" s="1" t="s">
        <v>181</v>
      </c>
      <c r="C1285" s="192">
        <f t="shared" si="60"/>
        <v>47902.458333330222</v>
      </c>
      <c r="D1285" s="1">
        <v>20.439999999999998</v>
      </c>
      <c r="E1285" s="193">
        <v>26.854680851063829</v>
      </c>
      <c r="F1285" s="1" t="s">
        <v>162</v>
      </c>
      <c r="G1285" s="193">
        <f>MAX(E1285-'[1]1a'!$C$3,0)</f>
        <v>0</v>
      </c>
      <c r="H1285" s="193" t="str">
        <f t="shared" si="61"/>
        <v/>
      </c>
      <c r="I1285" s="193" t="str">
        <f t="shared" si="62"/>
        <v/>
      </c>
      <c r="J1285" s="193"/>
    </row>
    <row r="1286" spans="1:10" s="1" customFormat="1">
      <c r="A1286" s="191">
        <v>45711</v>
      </c>
      <c r="B1286" s="1" t="s">
        <v>182</v>
      </c>
      <c r="C1286" s="192">
        <f t="shared" si="60"/>
        <v>47902.499999996886</v>
      </c>
      <c r="D1286" s="1">
        <v>20.91</v>
      </c>
      <c r="E1286" s="193">
        <v>27.472180851063833</v>
      </c>
      <c r="F1286" s="1" t="s">
        <v>162</v>
      </c>
      <c r="G1286" s="193">
        <f>MAX(E1286-'[1]1a'!$C$3,0)</f>
        <v>0</v>
      </c>
      <c r="H1286" s="193" t="str">
        <f t="shared" si="61"/>
        <v/>
      </c>
      <c r="I1286" s="193" t="str">
        <f t="shared" si="62"/>
        <v/>
      </c>
      <c r="J1286" s="193"/>
    </row>
    <row r="1287" spans="1:10" s="1" customFormat="1">
      <c r="A1287" s="191">
        <v>45711</v>
      </c>
      <c r="B1287" s="1" t="s">
        <v>184</v>
      </c>
      <c r="C1287" s="192">
        <f t="shared" si="60"/>
        <v>47902.54166666355</v>
      </c>
      <c r="D1287" s="1">
        <v>21.4</v>
      </c>
      <c r="E1287" s="193">
        <v>28.115957446808512</v>
      </c>
      <c r="F1287" s="1" t="s">
        <v>162</v>
      </c>
      <c r="G1287" s="193">
        <f>MAX(E1287-'[1]1a'!$C$3,0)</f>
        <v>0</v>
      </c>
      <c r="H1287" s="193" t="str">
        <f t="shared" si="61"/>
        <v/>
      </c>
      <c r="I1287" s="193" t="str">
        <f t="shared" si="62"/>
        <v/>
      </c>
      <c r="J1287" s="193"/>
    </row>
    <row r="1288" spans="1:10" s="1" customFormat="1">
      <c r="A1288" s="191">
        <v>45711</v>
      </c>
      <c r="B1288" s="1" t="s">
        <v>185</v>
      </c>
      <c r="C1288" s="192">
        <f t="shared" si="60"/>
        <v>47902.583333330214</v>
      </c>
      <c r="D1288" s="1">
        <v>22.07</v>
      </c>
      <c r="E1288" s="193">
        <v>28.996223404255325</v>
      </c>
      <c r="F1288" s="1" t="s">
        <v>162</v>
      </c>
      <c r="G1288" s="193">
        <f>MAX(E1288-'[1]1a'!$C$3,0)</f>
        <v>0</v>
      </c>
      <c r="H1288" s="193" t="str">
        <f t="shared" si="61"/>
        <v/>
      </c>
      <c r="I1288" s="193" t="str">
        <f t="shared" si="62"/>
        <v/>
      </c>
      <c r="J1288" s="193"/>
    </row>
    <row r="1289" spans="1:10" s="1" customFormat="1">
      <c r="A1289" s="191">
        <v>45711</v>
      </c>
      <c r="B1289" s="1" t="s">
        <v>186</v>
      </c>
      <c r="C1289" s="192">
        <f t="shared" si="60"/>
        <v>47902.624999996879</v>
      </c>
      <c r="D1289" s="1">
        <v>22.07</v>
      </c>
      <c r="E1289" s="193">
        <v>28.996223404255325</v>
      </c>
      <c r="F1289" s="1" t="s">
        <v>162</v>
      </c>
      <c r="G1289" s="193">
        <f>MAX(E1289-'[1]1a'!$C$3,0)</f>
        <v>0</v>
      </c>
      <c r="H1289" s="193" t="str">
        <f t="shared" si="61"/>
        <v/>
      </c>
      <c r="I1289" s="193" t="str">
        <f t="shared" si="62"/>
        <v/>
      </c>
      <c r="J1289" s="193"/>
    </row>
    <row r="1290" spans="1:10" s="1" customFormat="1">
      <c r="A1290" s="191">
        <v>45711</v>
      </c>
      <c r="B1290" s="1" t="s">
        <v>187</v>
      </c>
      <c r="C1290" s="192">
        <f t="shared" si="60"/>
        <v>47902.666666663543</v>
      </c>
      <c r="D1290" s="1">
        <v>22.25</v>
      </c>
      <c r="E1290" s="193">
        <v>29.232712765957451</v>
      </c>
      <c r="F1290" s="1" t="s">
        <v>162</v>
      </c>
      <c r="G1290" s="193">
        <f>MAX(E1290-'[1]1a'!$C$3,0)</f>
        <v>0</v>
      </c>
      <c r="H1290" s="193" t="str">
        <f t="shared" si="61"/>
        <v/>
      </c>
      <c r="I1290" s="193" t="str">
        <f t="shared" si="62"/>
        <v/>
      </c>
      <c r="J1290" s="193"/>
    </row>
    <row r="1291" spans="1:10" s="1" customFormat="1">
      <c r="A1291" s="191">
        <v>45711</v>
      </c>
      <c r="B1291" s="1" t="s">
        <v>188</v>
      </c>
      <c r="C1291" s="192">
        <f t="shared" si="60"/>
        <v>47902.708333330207</v>
      </c>
      <c r="D1291" s="1">
        <v>23.59</v>
      </c>
      <c r="E1291" s="193">
        <v>30.993244680851067</v>
      </c>
      <c r="F1291" s="1" t="s">
        <v>162</v>
      </c>
      <c r="G1291" s="193">
        <f>MAX(E1291-'[1]1a'!$C$3,0)</f>
        <v>0</v>
      </c>
      <c r="H1291" s="193" t="str">
        <f t="shared" si="61"/>
        <v/>
      </c>
      <c r="I1291" s="193" t="str">
        <f t="shared" si="62"/>
        <v/>
      </c>
      <c r="J1291" s="193"/>
    </row>
    <row r="1292" spans="1:10" s="1" customFormat="1">
      <c r="A1292" s="191">
        <v>45711</v>
      </c>
      <c r="B1292" s="1" t="s">
        <v>189</v>
      </c>
      <c r="C1292" s="192">
        <f t="shared" si="60"/>
        <v>47902.749999996871</v>
      </c>
      <c r="D1292" s="1">
        <v>24.550000000000004</v>
      </c>
      <c r="E1292" s="193">
        <v>32.254521276595753</v>
      </c>
      <c r="F1292" s="1" t="s">
        <v>162</v>
      </c>
      <c r="G1292" s="193">
        <f>MAX(E1292-'[1]1a'!$C$3,0)</f>
        <v>0</v>
      </c>
      <c r="H1292" s="193" t="str">
        <f t="shared" si="61"/>
        <v/>
      </c>
      <c r="I1292" s="193" t="str">
        <f t="shared" si="62"/>
        <v/>
      </c>
      <c r="J1292" s="193"/>
    </row>
    <row r="1293" spans="1:10" s="1" customFormat="1">
      <c r="A1293" s="191">
        <v>45711</v>
      </c>
      <c r="B1293" s="1" t="s">
        <v>190</v>
      </c>
      <c r="C1293" s="192">
        <f t="shared" si="60"/>
        <v>47902.791666663536</v>
      </c>
      <c r="D1293" s="1">
        <v>24.71</v>
      </c>
      <c r="E1293" s="193">
        <v>32.464734042553197</v>
      </c>
      <c r="F1293" s="1" t="s">
        <v>162</v>
      </c>
      <c r="G1293" s="193">
        <f>MAX(E1293-'[1]1a'!$C$3,0)</f>
        <v>0</v>
      </c>
      <c r="H1293" s="193" t="str">
        <f t="shared" si="61"/>
        <v/>
      </c>
      <c r="I1293" s="193" t="str">
        <f t="shared" si="62"/>
        <v/>
      </c>
      <c r="J1293" s="193"/>
    </row>
    <row r="1294" spans="1:10" s="1" customFormat="1">
      <c r="A1294" s="191">
        <v>45711</v>
      </c>
      <c r="B1294" s="1" t="s">
        <v>191</v>
      </c>
      <c r="C1294" s="192">
        <f t="shared" si="60"/>
        <v>47902.8333333302</v>
      </c>
      <c r="D1294" s="1">
        <v>24.04</v>
      </c>
      <c r="E1294" s="193">
        <v>31.584468085106387</v>
      </c>
      <c r="F1294" s="1" t="s">
        <v>162</v>
      </c>
      <c r="G1294" s="193">
        <f>MAX(E1294-'[1]1a'!$C$3,0)</f>
        <v>0</v>
      </c>
      <c r="H1294" s="193" t="str">
        <f t="shared" si="61"/>
        <v/>
      </c>
      <c r="I1294" s="193" t="str">
        <f t="shared" si="62"/>
        <v/>
      </c>
      <c r="J1294" s="193"/>
    </row>
    <row r="1295" spans="1:10" s="1" customFormat="1">
      <c r="A1295" s="191">
        <v>45711</v>
      </c>
      <c r="B1295" s="1" t="s">
        <v>192</v>
      </c>
      <c r="C1295" s="192">
        <f t="shared" si="60"/>
        <v>47902.874999996864</v>
      </c>
      <c r="D1295" s="1">
        <v>23.209999999999997</v>
      </c>
      <c r="E1295" s="193">
        <v>30.49398936170213</v>
      </c>
      <c r="F1295" s="1" t="s">
        <v>162</v>
      </c>
      <c r="G1295" s="193">
        <f>MAX(E1295-'[1]1a'!$C$3,0)</f>
        <v>0</v>
      </c>
      <c r="H1295" s="193" t="str">
        <f t="shared" si="61"/>
        <v/>
      </c>
      <c r="I1295" s="193" t="str">
        <f t="shared" si="62"/>
        <v/>
      </c>
      <c r="J1295" s="193"/>
    </row>
    <row r="1296" spans="1:10" s="1" customFormat="1">
      <c r="A1296" s="191">
        <v>45711</v>
      </c>
      <c r="B1296" s="1" t="s">
        <v>193</v>
      </c>
      <c r="C1296" s="192">
        <f t="shared" si="60"/>
        <v>47902.916666663528</v>
      </c>
      <c r="D1296" s="1">
        <v>22</v>
      </c>
      <c r="E1296" s="193">
        <v>28.904255319148941</v>
      </c>
      <c r="F1296" s="1" t="s">
        <v>162</v>
      </c>
      <c r="G1296" s="193">
        <f>MAX(E1296-'[1]1a'!$C$3,0)</f>
        <v>0</v>
      </c>
      <c r="H1296" s="193" t="str">
        <f t="shared" si="61"/>
        <v/>
      </c>
      <c r="I1296" s="193" t="str">
        <f t="shared" si="62"/>
        <v/>
      </c>
      <c r="J1296" s="193"/>
    </row>
    <row r="1297" spans="1:10" s="1" customFormat="1">
      <c r="A1297" s="191">
        <v>45711</v>
      </c>
      <c r="B1297" s="1" t="s">
        <v>194</v>
      </c>
      <c r="C1297" s="192">
        <f t="shared" si="60"/>
        <v>47902.958333330193</v>
      </c>
      <c r="D1297" s="1">
        <v>20.45</v>
      </c>
      <c r="E1297" s="193">
        <v>26.867819148936174</v>
      </c>
      <c r="F1297" s="1" t="s">
        <v>162</v>
      </c>
      <c r="G1297" s="193">
        <f>MAX(E1297-'[1]1a'!$C$3,0)</f>
        <v>0</v>
      </c>
      <c r="H1297" s="193" t="str">
        <f t="shared" si="61"/>
        <v/>
      </c>
      <c r="I1297" s="193" t="str">
        <f t="shared" si="62"/>
        <v/>
      </c>
      <c r="J1297" s="193"/>
    </row>
    <row r="1298" spans="1:10" s="1" customFormat="1">
      <c r="A1298" s="191">
        <v>45712</v>
      </c>
      <c r="B1298" s="1" t="s">
        <v>161</v>
      </c>
      <c r="C1298" s="192">
        <f t="shared" si="60"/>
        <v>47902.999999996857</v>
      </c>
      <c r="D1298" s="1">
        <v>18.420000000000002</v>
      </c>
      <c r="E1298" s="193">
        <v>24.20074468085107</v>
      </c>
      <c r="F1298" s="1" t="s">
        <v>162</v>
      </c>
      <c r="G1298" s="193">
        <f>MAX(E1298-'[1]1a'!$C$3,0)</f>
        <v>0</v>
      </c>
      <c r="H1298" s="193" t="str">
        <f t="shared" si="61"/>
        <v/>
      </c>
      <c r="I1298" s="193" t="str">
        <f t="shared" si="62"/>
        <v/>
      </c>
      <c r="J1298" s="193"/>
    </row>
    <row r="1299" spans="1:10" s="1" customFormat="1">
      <c r="A1299" s="191">
        <v>45712</v>
      </c>
      <c r="B1299" s="1" t="s">
        <v>163</v>
      </c>
      <c r="C1299" s="192">
        <f t="shared" si="60"/>
        <v>47903.041666663521</v>
      </c>
      <c r="D1299" s="1">
        <v>16.709999999999997</v>
      </c>
      <c r="E1299" s="193">
        <v>21.954095744680853</v>
      </c>
      <c r="F1299" s="1" t="s">
        <v>162</v>
      </c>
      <c r="G1299" s="193">
        <f>MAX(E1299-'[1]1a'!$C$3,0)</f>
        <v>0</v>
      </c>
      <c r="H1299" s="193" t="str">
        <f t="shared" si="61"/>
        <v/>
      </c>
      <c r="I1299" s="193" t="str">
        <f t="shared" si="62"/>
        <v/>
      </c>
      <c r="J1299" s="193"/>
    </row>
    <row r="1300" spans="1:10" s="1" customFormat="1">
      <c r="A1300" s="191">
        <v>45712</v>
      </c>
      <c r="B1300" s="1" t="s">
        <v>165</v>
      </c>
      <c r="C1300" s="192">
        <f t="shared" si="60"/>
        <v>47903.083333330185</v>
      </c>
      <c r="D1300" s="1">
        <v>15.43</v>
      </c>
      <c r="E1300" s="193">
        <v>20.27239361702128</v>
      </c>
      <c r="F1300" s="1" t="s">
        <v>162</v>
      </c>
      <c r="G1300" s="193">
        <f>MAX(E1300-'[1]1a'!$C$3,0)</f>
        <v>0</v>
      </c>
      <c r="H1300" s="193" t="str">
        <f t="shared" si="61"/>
        <v/>
      </c>
      <c r="I1300" s="193" t="str">
        <f t="shared" si="62"/>
        <v/>
      </c>
      <c r="J1300" s="193"/>
    </row>
    <row r="1301" spans="1:10" s="1" customFormat="1">
      <c r="A1301" s="191">
        <v>45712</v>
      </c>
      <c r="B1301" s="1" t="s">
        <v>167</v>
      </c>
      <c r="C1301" s="192">
        <f t="shared" si="60"/>
        <v>47903.12499999685</v>
      </c>
      <c r="D1301" s="1">
        <v>14.92</v>
      </c>
      <c r="E1301" s="193">
        <v>19.602340425531917</v>
      </c>
      <c r="F1301" s="1" t="s">
        <v>162</v>
      </c>
      <c r="G1301" s="193">
        <f>MAX(E1301-'[1]1a'!$C$3,0)</f>
        <v>0</v>
      </c>
      <c r="H1301" s="193" t="str">
        <f t="shared" si="61"/>
        <v/>
      </c>
      <c r="I1301" s="193" t="str">
        <f t="shared" si="62"/>
        <v/>
      </c>
      <c r="J1301" s="193"/>
    </row>
    <row r="1302" spans="1:10" s="1" customFormat="1">
      <c r="A1302" s="191">
        <v>45712</v>
      </c>
      <c r="B1302" s="1" t="s">
        <v>169</v>
      </c>
      <c r="C1302" s="192">
        <f t="shared" si="60"/>
        <v>47903.166666663514</v>
      </c>
      <c r="D1302" s="1">
        <v>14.73</v>
      </c>
      <c r="E1302" s="193">
        <v>19.352712765957449</v>
      </c>
      <c r="F1302" s="1" t="s">
        <v>162</v>
      </c>
      <c r="G1302" s="193">
        <f>MAX(E1302-'[1]1a'!$C$3,0)</f>
        <v>0</v>
      </c>
      <c r="H1302" s="193" t="str">
        <f t="shared" si="61"/>
        <v/>
      </c>
      <c r="I1302" s="193" t="str">
        <f t="shared" si="62"/>
        <v/>
      </c>
      <c r="J1302" s="193"/>
    </row>
    <row r="1303" spans="1:10" s="1" customFormat="1">
      <c r="A1303" s="191">
        <v>45712</v>
      </c>
      <c r="B1303" s="1" t="s">
        <v>171</v>
      </c>
      <c r="C1303" s="192">
        <f t="shared" si="60"/>
        <v>47903.208333330178</v>
      </c>
      <c r="D1303" s="1">
        <v>14.9</v>
      </c>
      <c r="E1303" s="193">
        <v>19.576063829787238</v>
      </c>
      <c r="F1303" s="1" t="s">
        <v>162</v>
      </c>
      <c r="G1303" s="193">
        <f>MAX(E1303-'[1]1a'!$C$3,0)</f>
        <v>0</v>
      </c>
      <c r="H1303" s="193" t="str">
        <f t="shared" si="61"/>
        <v/>
      </c>
      <c r="I1303" s="193" t="str">
        <f t="shared" si="62"/>
        <v/>
      </c>
      <c r="J1303" s="193"/>
    </row>
    <row r="1304" spans="1:10" s="1" customFormat="1">
      <c r="A1304" s="191">
        <v>45712</v>
      </c>
      <c r="B1304" s="1" t="s">
        <v>173</v>
      </c>
      <c r="C1304" s="192">
        <f t="shared" si="60"/>
        <v>47903.249999996842</v>
      </c>
      <c r="D1304" s="1">
        <v>15.96</v>
      </c>
      <c r="E1304" s="193">
        <v>20.968723404255325</v>
      </c>
      <c r="F1304" s="1" t="s">
        <v>162</v>
      </c>
      <c r="G1304" s="193">
        <f>MAX(E1304-'[1]1a'!$C$3,0)</f>
        <v>0</v>
      </c>
      <c r="H1304" s="193" t="str">
        <f t="shared" si="61"/>
        <v/>
      </c>
      <c r="I1304" s="193" t="str">
        <f t="shared" si="62"/>
        <v/>
      </c>
      <c r="J1304" s="193"/>
    </row>
    <row r="1305" spans="1:10" s="1" customFormat="1">
      <c r="A1305" s="191">
        <v>45712</v>
      </c>
      <c r="B1305" s="1" t="s">
        <v>175</v>
      </c>
      <c r="C1305" s="192">
        <f t="shared" si="60"/>
        <v>47903.291666663506</v>
      </c>
      <c r="D1305" s="1">
        <v>17.940000000000001</v>
      </c>
      <c r="E1305" s="193">
        <v>23.570106382978729</v>
      </c>
      <c r="F1305" s="1" t="s">
        <v>162</v>
      </c>
      <c r="G1305" s="193">
        <f>MAX(E1305-'[1]1a'!$C$3,0)</f>
        <v>0</v>
      </c>
      <c r="H1305" s="193" t="str">
        <f t="shared" si="61"/>
        <v/>
      </c>
      <c r="I1305" s="193" t="str">
        <f t="shared" si="62"/>
        <v/>
      </c>
      <c r="J1305" s="193"/>
    </row>
    <row r="1306" spans="1:10" s="1" customFormat="1">
      <c r="A1306" s="191">
        <v>45712</v>
      </c>
      <c r="B1306" s="1" t="s">
        <v>177</v>
      </c>
      <c r="C1306" s="192">
        <f t="shared" si="60"/>
        <v>47903.333333330171</v>
      </c>
      <c r="D1306" s="1">
        <v>19.95</v>
      </c>
      <c r="E1306" s="193">
        <v>26.210904255319154</v>
      </c>
      <c r="F1306" s="1" t="s">
        <v>162</v>
      </c>
      <c r="G1306" s="193">
        <f>MAX(E1306-'[1]1a'!$C$3,0)</f>
        <v>0</v>
      </c>
      <c r="H1306" s="193" t="str">
        <f t="shared" si="61"/>
        <v/>
      </c>
      <c r="I1306" s="193" t="str">
        <f t="shared" si="62"/>
        <v/>
      </c>
      <c r="J1306" s="193"/>
    </row>
    <row r="1307" spans="1:10" s="1" customFormat="1">
      <c r="A1307" s="191">
        <v>45712</v>
      </c>
      <c r="B1307" s="1" t="s">
        <v>179</v>
      </c>
      <c r="C1307" s="192">
        <f t="shared" si="60"/>
        <v>47903.374999996835</v>
      </c>
      <c r="D1307" s="1">
        <v>20.740000000000002</v>
      </c>
      <c r="E1307" s="193">
        <v>27.248829787234051</v>
      </c>
      <c r="F1307" s="1" t="s">
        <v>162</v>
      </c>
      <c r="G1307" s="193">
        <f>MAX(E1307-'[1]1a'!$C$3,0)</f>
        <v>0</v>
      </c>
      <c r="H1307" s="193" t="str">
        <f t="shared" si="61"/>
        <v/>
      </c>
      <c r="I1307" s="193" t="str">
        <f t="shared" si="62"/>
        <v/>
      </c>
      <c r="J1307" s="193"/>
    </row>
    <row r="1308" spans="1:10" s="1" customFormat="1">
      <c r="A1308" s="191">
        <v>45712</v>
      </c>
      <c r="B1308" s="1" t="s">
        <v>180</v>
      </c>
      <c r="C1308" s="192">
        <f t="shared" si="60"/>
        <v>47903.416666663499</v>
      </c>
      <c r="D1308" s="1">
        <v>21.08</v>
      </c>
      <c r="E1308" s="193">
        <v>27.695531914893618</v>
      </c>
      <c r="F1308" s="1" t="s">
        <v>162</v>
      </c>
      <c r="G1308" s="193">
        <f>MAX(E1308-'[1]1a'!$C$3,0)</f>
        <v>0</v>
      </c>
      <c r="H1308" s="193" t="str">
        <f t="shared" si="61"/>
        <v/>
      </c>
      <c r="I1308" s="193" t="str">
        <f t="shared" si="62"/>
        <v/>
      </c>
      <c r="J1308" s="193"/>
    </row>
    <row r="1309" spans="1:10" s="1" customFormat="1">
      <c r="A1309" s="191">
        <v>45712</v>
      </c>
      <c r="B1309" s="1" t="s">
        <v>181</v>
      </c>
      <c r="C1309" s="192">
        <f t="shared" si="60"/>
        <v>47903.458333330163</v>
      </c>
      <c r="D1309" s="1">
        <v>21.24</v>
      </c>
      <c r="E1309" s="193">
        <v>27.905744680851065</v>
      </c>
      <c r="F1309" s="1" t="s">
        <v>162</v>
      </c>
      <c r="G1309" s="193">
        <f>MAX(E1309-'[1]1a'!$C$3,0)</f>
        <v>0</v>
      </c>
      <c r="H1309" s="193" t="str">
        <f t="shared" si="61"/>
        <v/>
      </c>
      <c r="I1309" s="193" t="str">
        <f t="shared" si="62"/>
        <v/>
      </c>
      <c r="J1309" s="193"/>
    </row>
    <row r="1310" spans="1:10" s="1" customFormat="1">
      <c r="A1310" s="191">
        <v>45712</v>
      </c>
      <c r="B1310" s="1" t="s">
        <v>182</v>
      </c>
      <c r="C1310" s="192">
        <f t="shared" si="60"/>
        <v>47903.499999996828</v>
      </c>
      <c r="D1310" s="1">
        <v>21.879999999999995</v>
      </c>
      <c r="E1310" s="193">
        <v>28.74659574468085</v>
      </c>
      <c r="F1310" s="1" t="s">
        <v>162</v>
      </c>
      <c r="G1310" s="193">
        <f>MAX(E1310-'[1]1a'!$C$3,0)</f>
        <v>0</v>
      </c>
      <c r="H1310" s="193" t="str">
        <f t="shared" si="61"/>
        <v/>
      </c>
      <c r="I1310" s="193" t="str">
        <f t="shared" si="62"/>
        <v/>
      </c>
      <c r="J1310" s="193"/>
    </row>
    <row r="1311" spans="1:10" s="1" customFormat="1">
      <c r="A1311" s="191">
        <v>45712</v>
      </c>
      <c r="B1311" s="1" t="s">
        <v>184</v>
      </c>
      <c r="C1311" s="192">
        <f t="shared" si="60"/>
        <v>47903.541666663492</v>
      </c>
      <c r="D1311" s="1">
        <v>21.809999999999995</v>
      </c>
      <c r="E1311" s="193">
        <v>28.654627659574466</v>
      </c>
      <c r="F1311" s="1" t="s">
        <v>162</v>
      </c>
      <c r="G1311" s="193">
        <f>MAX(E1311-'[1]1a'!$C$3,0)</f>
        <v>0</v>
      </c>
      <c r="H1311" s="193" t="str">
        <f t="shared" si="61"/>
        <v/>
      </c>
      <c r="I1311" s="193" t="str">
        <f t="shared" si="62"/>
        <v/>
      </c>
      <c r="J1311" s="193"/>
    </row>
    <row r="1312" spans="1:10" s="1" customFormat="1">
      <c r="A1312" s="191">
        <v>45712</v>
      </c>
      <c r="B1312" s="1" t="s">
        <v>185</v>
      </c>
      <c r="C1312" s="192">
        <f t="shared" si="60"/>
        <v>47903.583333330156</v>
      </c>
      <c r="D1312" s="1">
        <v>22.04</v>
      </c>
      <c r="E1312" s="193">
        <v>28.9568085106383</v>
      </c>
      <c r="F1312" s="1" t="s">
        <v>162</v>
      </c>
      <c r="G1312" s="193">
        <f>MAX(E1312-'[1]1a'!$C$3,0)</f>
        <v>0</v>
      </c>
      <c r="H1312" s="193" t="str">
        <f t="shared" si="61"/>
        <v/>
      </c>
      <c r="I1312" s="193" t="str">
        <f t="shared" si="62"/>
        <v/>
      </c>
      <c r="J1312" s="193"/>
    </row>
    <row r="1313" spans="1:10" s="1" customFormat="1">
      <c r="A1313" s="191">
        <v>45712</v>
      </c>
      <c r="B1313" s="1" t="s">
        <v>186</v>
      </c>
      <c r="C1313" s="192">
        <f t="shared" si="60"/>
        <v>47903.62499999682</v>
      </c>
      <c r="D1313" s="1">
        <v>21.27</v>
      </c>
      <c r="E1313" s="193">
        <v>27.945159574468089</v>
      </c>
      <c r="F1313" s="1" t="s">
        <v>162</v>
      </c>
      <c r="G1313" s="193">
        <f>MAX(E1313-'[1]1a'!$C$3,0)</f>
        <v>0</v>
      </c>
      <c r="H1313" s="193" t="str">
        <f t="shared" si="61"/>
        <v/>
      </c>
      <c r="I1313" s="193" t="str">
        <f t="shared" si="62"/>
        <v/>
      </c>
      <c r="J1313" s="193"/>
    </row>
    <row r="1314" spans="1:10" s="1" customFormat="1">
      <c r="A1314" s="191">
        <v>45712</v>
      </c>
      <c r="B1314" s="1" t="s">
        <v>187</v>
      </c>
      <c r="C1314" s="192">
        <f t="shared" si="60"/>
        <v>47903.666666663485</v>
      </c>
      <c r="D1314" s="1">
        <v>21.28</v>
      </c>
      <c r="E1314" s="193">
        <v>27.958297872340431</v>
      </c>
      <c r="F1314" s="1" t="s">
        <v>162</v>
      </c>
      <c r="G1314" s="193">
        <f>MAX(E1314-'[1]1a'!$C$3,0)</f>
        <v>0</v>
      </c>
      <c r="H1314" s="193" t="str">
        <f t="shared" si="61"/>
        <v/>
      </c>
      <c r="I1314" s="193" t="str">
        <f t="shared" si="62"/>
        <v/>
      </c>
      <c r="J1314" s="193"/>
    </row>
    <row r="1315" spans="1:10" s="1" customFormat="1">
      <c r="A1315" s="191">
        <v>45712</v>
      </c>
      <c r="B1315" s="1" t="s">
        <v>188</v>
      </c>
      <c r="C1315" s="192">
        <f t="shared" si="60"/>
        <v>47903.708333330149</v>
      </c>
      <c r="D1315" s="1">
        <v>22.220000000000002</v>
      </c>
      <c r="E1315" s="193">
        <v>29.193297872340434</v>
      </c>
      <c r="F1315" s="1" t="s">
        <v>162</v>
      </c>
      <c r="G1315" s="193">
        <f>MAX(E1315-'[1]1a'!$C$3,0)</f>
        <v>0</v>
      </c>
      <c r="H1315" s="193" t="str">
        <f t="shared" si="61"/>
        <v/>
      </c>
      <c r="I1315" s="193" t="str">
        <f t="shared" si="62"/>
        <v/>
      </c>
      <c r="J1315" s="193"/>
    </row>
    <row r="1316" spans="1:10" s="1" customFormat="1">
      <c r="A1316" s="191">
        <v>45712</v>
      </c>
      <c r="B1316" s="1" t="s">
        <v>189</v>
      </c>
      <c r="C1316" s="192">
        <f t="shared" si="60"/>
        <v>47903.749999996813</v>
      </c>
      <c r="D1316" s="1">
        <v>23.33</v>
      </c>
      <c r="E1316" s="193">
        <v>30.651648936170215</v>
      </c>
      <c r="F1316" s="1" t="s">
        <v>162</v>
      </c>
      <c r="G1316" s="193">
        <f>MAX(E1316-'[1]1a'!$C$3,0)</f>
        <v>0</v>
      </c>
      <c r="H1316" s="193" t="str">
        <f t="shared" si="61"/>
        <v/>
      </c>
      <c r="I1316" s="193" t="str">
        <f t="shared" si="62"/>
        <v/>
      </c>
      <c r="J1316" s="193"/>
    </row>
    <row r="1317" spans="1:10" s="1" customFormat="1">
      <c r="A1317" s="191">
        <v>45712</v>
      </c>
      <c r="B1317" s="1" t="s">
        <v>190</v>
      </c>
      <c r="C1317" s="192">
        <f t="shared" si="60"/>
        <v>47903.791666663477</v>
      </c>
      <c r="D1317" s="1">
        <v>23.53</v>
      </c>
      <c r="E1317" s="193">
        <v>30.914414893617028</v>
      </c>
      <c r="F1317" s="1" t="s">
        <v>162</v>
      </c>
      <c r="G1317" s="193">
        <f>MAX(E1317-'[1]1a'!$C$3,0)</f>
        <v>0</v>
      </c>
      <c r="H1317" s="193" t="str">
        <f t="shared" si="61"/>
        <v/>
      </c>
      <c r="I1317" s="193" t="str">
        <f t="shared" si="62"/>
        <v/>
      </c>
      <c r="J1317" s="193"/>
    </row>
    <row r="1318" spans="1:10" s="1" customFormat="1">
      <c r="A1318" s="191">
        <v>45712</v>
      </c>
      <c r="B1318" s="1" t="s">
        <v>191</v>
      </c>
      <c r="C1318" s="192">
        <f t="shared" si="60"/>
        <v>47903.833333330142</v>
      </c>
      <c r="D1318" s="1">
        <v>23.23</v>
      </c>
      <c r="E1318" s="193">
        <v>30.520265957446814</v>
      </c>
      <c r="F1318" s="1" t="s">
        <v>162</v>
      </c>
      <c r="G1318" s="193">
        <f>MAX(E1318-'[1]1a'!$C$3,0)</f>
        <v>0</v>
      </c>
      <c r="H1318" s="193" t="str">
        <f t="shared" si="61"/>
        <v/>
      </c>
      <c r="I1318" s="193" t="str">
        <f t="shared" si="62"/>
        <v/>
      </c>
      <c r="J1318" s="193"/>
    </row>
    <row r="1319" spans="1:10" s="1" customFormat="1">
      <c r="A1319" s="191">
        <v>45712</v>
      </c>
      <c r="B1319" s="1" t="s">
        <v>192</v>
      </c>
      <c r="C1319" s="192">
        <f t="shared" si="60"/>
        <v>47903.874999996806</v>
      </c>
      <c r="D1319" s="1">
        <v>22.630000000000003</v>
      </c>
      <c r="E1319" s="193">
        <v>29.731968085106391</v>
      </c>
      <c r="F1319" s="1" t="s">
        <v>162</v>
      </c>
      <c r="G1319" s="193">
        <f>MAX(E1319-'[1]1a'!$C$3,0)</f>
        <v>0</v>
      </c>
      <c r="H1319" s="193" t="str">
        <f t="shared" si="61"/>
        <v/>
      </c>
      <c r="I1319" s="193" t="str">
        <f t="shared" si="62"/>
        <v/>
      </c>
      <c r="J1319" s="193"/>
    </row>
    <row r="1320" spans="1:10" s="1" customFormat="1">
      <c r="A1320" s="191">
        <v>45712</v>
      </c>
      <c r="B1320" s="1" t="s">
        <v>193</v>
      </c>
      <c r="C1320" s="192">
        <f t="shared" si="60"/>
        <v>47903.91666666347</v>
      </c>
      <c r="D1320" s="1">
        <v>21.92</v>
      </c>
      <c r="E1320" s="193">
        <v>28.799148936170219</v>
      </c>
      <c r="F1320" s="1" t="s">
        <v>162</v>
      </c>
      <c r="G1320" s="193">
        <f>MAX(E1320-'[1]1a'!$C$3,0)</f>
        <v>0</v>
      </c>
      <c r="H1320" s="193" t="str">
        <f t="shared" si="61"/>
        <v/>
      </c>
      <c r="I1320" s="193" t="str">
        <f t="shared" si="62"/>
        <v/>
      </c>
      <c r="J1320" s="193"/>
    </row>
    <row r="1321" spans="1:10" s="1" customFormat="1">
      <c r="A1321" s="191">
        <v>45712</v>
      </c>
      <c r="B1321" s="1" t="s">
        <v>194</v>
      </c>
      <c r="C1321" s="192">
        <f t="shared" si="60"/>
        <v>47903.958333330134</v>
      </c>
      <c r="D1321" s="1">
        <v>20.21</v>
      </c>
      <c r="E1321" s="193">
        <v>26.552500000000006</v>
      </c>
      <c r="F1321" s="1" t="s">
        <v>162</v>
      </c>
      <c r="G1321" s="193">
        <f>MAX(E1321-'[1]1a'!$C$3,0)</f>
        <v>0</v>
      </c>
      <c r="H1321" s="193" t="str">
        <f t="shared" si="61"/>
        <v/>
      </c>
      <c r="I1321" s="193" t="str">
        <f t="shared" si="62"/>
        <v/>
      </c>
      <c r="J1321" s="193"/>
    </row>
    <row r="1322" spans="1:10" s="1" customFormat="1">
      <c r="A1322" s="191">
        <v>45713</v>
      </c>
      <c r="B1322" s="1" t="s">
        <v>161</v>
      </c>
      <c r="C1322" s="192">
        <f t="shared" si="60"/>
        <v>47903.999999996799</v>
      </c>
      <c r="D1322" s="1">
        <v>18.07</v>
      </c>
      <c r="E1322" s="193">
        <v>23.740904255319155</v>
      </c>
      <c r="F1322" s="1" t="s">
        <v>162</v>
      </c>
      <c r="G1322" s="193">
        <f>MAX(E1322-'[1]1a'!$C$3,0)</f>
        <v>0</v>
      </c>
      <c r="H1322" s="193" t="str">
        <f t="shared" si="61"/>
        <v/>
      </c>
      <c r="I1322" s="193" t="str">
        <f t="shared" si="62"/>
        <v/>
      </c>
      <c r="J1322" s="193"/>
    </row>
    <row r="1323" spans="1:10" s="1" customFormat="1">
      <c r="A1323" s="191">
        <v>45713</v>
      </c>
      <c r="B1323" s="1" t="s">
        <v>163</v>
      </c>
      <c r="C1323" s="192">
        <f t="shared" si="60"/>
        <v>47904.041666663463</v>
      </c>
      <c r="D1323" s="1">
        <v>16.46</v>
      </c>
      <c r="E1323" s="193">
        <v>21.625638297872346</v>
      </c>
      <c r="F1323" s="1" t="s">
        <v>162</v>
      </c>
      <c r="G1323" s="193">
        <f>MAX(E1323-'[1]1a'!$C$3,0)</f>
        <v>0</v>
      </c>
      <c r="H1323" s="193" t="str">
        <f t="shared" si="61"/>
        <v/>
      </c>
      <c r="I1323" s="193" t="str">
        <f t="shared" si="62"/>
        <v/>
      </c>
      <c r="J1323" s="193"/>
    </row>
    <row r="1324" spans="1:10" s="1" customFormat="1">
      <c r="A1324" s="191">
        <v>45713</v>
      </c>
      <c r="B1324" s="1" t="s">
        <v>165</v>
      </c>
      <c r="C1324" s="192">
        <f t="shared" si="60"/>
        <v>47904.083333330127</v>
      </c>
      <c r="D1324" s="1">
        <v>15.439999999999998</v>
      </c>
      <c r="E1324" s="193">
        <v>20.285531914893618</v>
      </c>
      <c r="F1324" s="1" t="s">
        <v>162</v>
      </c>
      <c r="G1324" s="193">
        <f>MAX(E1324-'[1]1a'!$C$3,0)</f>
        <v>0</v>
      </c>
      <c r="H1324" s="193" t="str">
        <f t="shared" si="61"/>
        <v/>
      </c>
      <c r="I1324" s="193" t="str">
        <f t="shared" si="62"/>
        <v/>
      </c>
      <c r="J1324" s="193"/>
    </row>
    <row r="1325" spans="1:10" s="1" customFormat="1">
      <c r="A1325" s="191">
        <v>45713</v>
      </c>
      <c r="B1325" s="1" t="s">
        <v>167</v>
      </c>
      <c r="C1325" s="192">
        <f t="shared" si="60"/>
        <v>47904.124999996791</v>
      </c>
      <c r="D1325" s="1">
        <v>14.989999999999998</v>
      </c>
      <c r="E1325" s="193">
        <v>19.694308510638297</v>
      </c>
      <c r="F1325" s="1" t="s">
        <v>162</v>
      </c>
      <c r="G1325" s="193">
        <f>MAX(E1325-'[1]1a'!$C$3,0)</f>
        <v>0</v>
      </c>
      <c r="H1325" s="193" t="str">
        <f t="shared" si="61"/>
        <v/>
      </c>
      <c r="I1325" s="193" t="str">
        <f t="shared" si="62"/>
        <v/>
      </c>
      <c r="J1325" s="193"/>
    </row>
    <row r="1326" spans="1:10" s="1" customFormat="1">
      <c r="A1326" s="191">
        <v>45713</v>
      </c>
      <c r="B1326" s="1" t="s">
        <v>169</v>
      </c>
      <c r="C1326" s="192">
        <f t="shared" si="60"/>
        <v>47904.166666663456</v>
      </c>
      <c r="D1326" s="1">
        <v>14.709999999999999</v>
      </c>
      <c r="E1326" s="193">
        <v>19.326436170212769</v>
      </c>
      <c r="F1326" s="1" t="s">
        <v>162</v>
      </c>
      <c r="G1326" s="193">
        <f>MAX(E1326-'[1]1a'!$C$3,0)</f>
        <v>0</v>
      </c>
      <c r="H1326" s="193" t="str">
        <f t="shared" si="61"/>
        <v/>
      </c>
      <c r="I1326" s="193" t="str">
        <f t="shared" si="62"/>
        <v/>
      </c>
      <c r="J1326" s="193"/>
    </row>
    <row r="1327" spans="1:10" s="1" customFormat="1">
      <c r="A1327" s="191">
        <v>45713</v>
      </c>
      <c r="B1327" s="1" t="s">
        <v>171</v>
      </c>
      <c r="C1327" s="192">
        <f t="shared" si="60"/>
        <v>47904.20833333012</v>
      </c>
      <c r="D1327" s="1">
        <v>14.85</v>
      </c>
      <c r="E1327" s="193">
        <v>19.510372340425533</v>
      </c>
      <c r="F1327" s="1" t="s">
        <v>162</v>
      </c>
      <c r="G1327" s="193">
        <f>MAX(E1327-'[1]1a'!$C$3,0)</f>
        <v>0</v>
      </c>
      <c r="H1327" s="193" t="str">
        <f t="shared" si="61"/>
        <v/>
      </c>
      <c r="I1327" s="193" t="str">
        <f t="shared" si="62"/>
        <v/>
      </c>
      <c r="J1327" s="193"/>
    </row>
    <row r="1328" spans="1:10" s="1" customFormat="1">
      <c r="A1328" s="191">
        <v>45713</v>
      </c>
      <c r="B1328" s="1" t="s">
        <v>173</v>
      </c>
      <c r="C1328" s="192">
        <f t="shared" si="60"/>
        <v>47904.249999996784</v>
      </c>
      <c r="D1328" s="1">
        <v>15.900000000000002</v>
      </c>
      <c r="E1328" s="193">
        <v>20.889893617021283</v>
      </c>
      <c r="F1328" s="1" t="s">
        <v>162</v>
      </c>
      <c r="G1328" s="193">
        <f>MAX(E1328-'[1]1a'!$C$3,0)</f>
        <v>0</v>
      </c>
      <c r="H1328" s="193" t="str">
        <f t="shared" si="61"/>
        <v/>
      </c>
      <c r="I1328" s="193" t="str">
        <f t="shared" si="62"/>
        <v/>
      </c>
      <c r="J1328" s="193"/>
    </row>
    <row r="1329" spans="1:10" s="1" customFormat="1">
      <c r="A1329" s="191">
        <v>45713</v>
      </c>
      <c r="B1329" s="1" t="s">
        <v>175</v>
      </c>
      <c r="C1329" s="192">
        <f t="shared" si="60"/>
        <v>47904.291666663448</v>
      </c>
      <c r="D1329" s="1">
        <v>18.670000000000002</v>
      </c>
      <c r="E1329" s="193">
        <v>24.52920212765958</v>
      </c>
      <c r="F1329" s="1" t="s">
        <v>162</v>
      </c>
      <c r="G1329" s="193">
        <f>MAX(E1329-'[1]1a'!$C$3,0)</f>
        <v>0</v>
      </c>
      <c r="H1329" s="193" t="str">
        <f t="shared" si="61"/>
        <v/>
      </c>
      <c r="I1329" s="193" t="str">
        <f t="shared" si="62"/>
        <v/>
      </c>
      <c r="J1329" s="193"/>
    </row>
    <row r="1330" spans="1:10" s="1" customFormat="1">
      <c r="A1330" s="191">
        <v>45713</v>
      </c>
      <c r="B1330" s="1" t="s">
        <v>177</v>
      </c>
      <c r="C1330" s="192">
        <f t="shared" si="60"/>
        <v>47904.333333330113</v>
      </c>
      <c r="D1330" s="1">
        <v>20.28</v>
      </c>
      <c r="E1330" s="193">
        <v>26.644468085106389</v>
      </c>
      <c r="F1330" s="1" t="s">
        <v>162</v>
      </c>
      <c r="G1330" s="193">
        <f>MAX(E1330-'[1]1a'!$C$3,0)</f>
        <v>0</v>
      </c>
      <c r="H1330" s="193" t="str">
        <f t="shared" si="61"/>
        <v/>
      </c>
      <c r="I1330" s="193" t="str">
        <f t="shared" si="62"/>
        <v/>
      </c>
      <c r="J1330" s="193"/>
    </row>
    <row r="1331" spans="1:10" s="1" customFormat="1">
      <c r="A1331" s="191">
        <v>45713</v>
      </c>
      <c r="B1331" s="1" t="s">
        <v>179</v>
      </c>
      <c r="C1331" s="192">
        <f t="shared" si="60"/>
        <v>47904.374999996777</v>
      </c>
      <c r="D1331" s="1">
        <v>20.470000000000002</v>
      </c>
      <c r="E1331" s="193">
        <v>26.894095744680858</v>
      </c>
      <c r="F1331" s="1" t="s">
        <v>162</v>
      </c>
      <c r="G1331" s="193">
        <f>MAX(E1331-'[1]1a'!$C$3,0)</f>
        <v>0</v>
      </c>
      <c r="H1331" s="193" t="str">
        <f t="shared" si="61"/>
        <v/>
      </c>
      <c r="I1331" s="193" t="str">
        <f t="shared" si="62"/>
        <v/>
      </c>
      <c r="J1331" s="193"/>
    </row>
    <row r="1332" spans="1:10" s="1" customFormat="1">
      <c r="A1332" s="191">
        <v>45713</v>
      </c>
      <c r="B1332" s="1" t="s">
        <v>180</v>
      </c>
      <c r="C1332" s="192">
        <f t="shared" si="60"/>
        <v>47904.416666663441</v>
      </c>
      <c r="D1332" s="1">
        <v>20.75</v>
      </c>
      <c r="E1332" s="193">
        <v>27.261968085106385</v>
      </c>
      <c r="F1332" s="1" t="s">
        <v>162</v>
      </c>
      <c r="G1332" s="193">
        <f>MAX(E1332-'[1]1a'!$C$3,0)</f>
        <v>0</v>
      </c>
      <c r="H1332" s="193" t="str">
        <f t="shared" si="61"/>
        <v/>
      </c>
      <c r="I1332" s="193" t="str">
        <f t="shared" si="62"/>
        <v/>
      </c>
      <c r="J1332" s="193"/>
    </row>
    <row r="1333" spans="1:10" s="1" customFormat="1">
      <c r="A1333" s="191">
        <v>45713</v>
      </c>
      <c r="B1333" s="1" t="s">
        <v>181</v>
      </c>
      <c r="C1333" s="192">
        <f t="shared" si="60"/>
        <v>47904.458333330105</v>
      </c>
      <c r="D1333" s="1">
        <v>20.990000000000002</v>
      </c>
      <c r="E1333" s="193">
        <v>27.577287234042561</v>
      </c>
      <c r="F1333" s="1" t="s">
        <v>162</v>
      </c>
      <c r="G1333" s="193">
        <f>MAX(E1333-'[1]1a'!$C$3,0)</f>
        <v>0</v>
      </c>
      <c r="H1333" s="193" t="str">
        <f t="shared" si="61"/>
        <v/>
      </c>
      <c r="I1333" s="193" t="str">
        <f t="shared" si="62"/>
        <v/>
      </c>
      <c r="J1333" s="193"/>
    </row>
    <row r="1334" spans="1:10" s="1" customFormat="1">
      <c r="A1334" s="191">
        <v>45713</v>
      </c>
      <c r="B1334" s="1" t="s">
        <v>182</v>
      </c>
      <c r="C1334" s="192">
        <f t="shared" si="60"/>
        <v>47904.499999996769</v>
      </c>
      <c r="D1334" s="1">
        <v>20.72</v>
      </c>
      <c r="E1334" s="193">
        <v>27.222553191489364</v>
      </c>
      <c r="F1334" s="1" t="s">
        <v>162</v>
      </c>
      <c r="G1334" s="193">
        <f>MAX(E1334-'[1]1a'!$C$3,0)</f>
        <v>0</v>
      </c>
      <c r="H1334" s="193" t="str">
        <f t="shared" si="61"/>
        <v/>
      </c>
      <c r="I1334" s="193" t="str">
        <f t="shared" si="62"/>
        <v/>
      </c>
      <c r="J1334" s="193"/>
    </row>
    <row r="1335" spans="1:10" s="1" customFormat="1">
      <c r="A1335" s="191">
        <v>45713</v>
      </c>
      <c r="B1335" s="1" t="s">
        <v>184</v>
      </c>
      <c r="C1335" s="192">
        <f t="shared" si="60"/>
        <v>47904.541666663434</v>
      </c>
      <c r="D1335" s="1">
        <v>20.37</v>
      </c>
      <c r="E1335" s="193">
        <v>26.762712765957453</v>
      </c>
      <c r="F1335" s="1" t="s">
        <v>162</v>
      </c>
      <c r="G1335" s="193">
        <f>MAX(E1335-'[1]1a'!$C$3,0)</f>
        <v>0</v>
      </c>
      <c r="H1335" s="193" t="str">
        <f t="shared" si="61"/>
        <v/>
      </c>
      <c r="I1335" s="193" t="str">
        <f t="shared" si="62"/>
        <v/>
      </c>
      <c r="J1335" s="193"/>
    </row>
    <row r="1336" spans="1:10" s="1" customFormat="1">
      <c r="A1336" s="191">
        <v>45713</v>
      </c>
      <c r="B1336" s="1" t="s">
        <v>185</v>
      </c>
      <c r="C1336" s="192">
        <f t="shared" si="60"/>
        <v>47904.583333330098</v>
      </c>
      <c r="D1336" s="1">
        <v>20.43</v>
      </c>
      <c r="E1336" s="193">
        <v>26.841542553191495</v>
      </c>
      <c r="F1336" s="1" t="s">
        <v>162</v>
      </c>
      <c r="G1336" s="193">
        <f>MAX(E1336-'[1]1a'!$C$3,0)</f>
        <v>0</v>
      </c>
      <c r="H1336" s="193" t="str">
        <f t="shared" si="61"/>
        <v/>
      </c>
      <c r="I1336" s="193" t="str">
        <f t="shared" si="62"/>
        <v/>
      </c>
      <c r="J1336" s="193"/>
    </row>
    <row r="1337" spans="1:10" s="1" customFormat="1">
      <c r="A1337" s="191">
        <v>45713</v>
      </c>
      <c r="B1337" s="1" t="s">
        <v>186</v>
      </c>
      <c r="C1337" s="192">
        <f t="shared" si="60"/>
        <v>47904.624999996762</v>
      </c>
      <c r="D1337" s="1">
        <v>21.119999999999997</v>
      </c>
      <c r="E1337" s="193">
        <v>27.74808510638298</v>
      </c>
      <c r="F1337" s="1" t="s">
        <v>162</v>
      </c>
      <c r="G1337" s="193">
        <f>MAX(E1337-'[1]1a'!$C$3,0)</f>
        <v>0</v>
      </c>
      <c r="H1337" s="193" t="str">
        <f t="shared" si="61"/>
        <v/>
      </c>
      <c r="I1337" s="193" t="str">
        <f t="shared" si="62"/>
        <v/>
      </c>
      <c r="J1337" s="193"/>
    </row>
    <row r="1338" spans="1:10" s="1" customFormat="1">
      <c r="A1338" s="191">
        <v>45713</v>
      </c>
      <c r="B1338" s="1" t="s">
        <v>187</v>
      </c>
      <c r="C1338" s="192">
        <f t="shared" si="60"/>
        <v>47904.666666663426</v>
      </c>
      <c r="D1338" s="1">
        <v>21.12</v>
      </c>
      <c r="E1338" s="193">
        <v>27.748085106382984</v>
      </c>
      <c r="F1338" s="1" t="s">
        <v>162</v>
      </c>
      <c r="G1338" s="193">
        <f>MAX(E1338-'[1]1a'!$C$3,0)</f>
        <v>0</v>
      </c>
      <c r="H1338" s="193" t="str">
        <f t="shared" si="61"/>
        <v/>
      </c>
      <c r="I1338" s="193" t="str">
        <f t="shared" si="62"/>
        <v/>
      </c>
      <c r="J1338" s="193"/>
    </row>
    <row r="1339" spans="1:10" s="1" customFormat="1">
      <c r="A1339" s="191">
        <v>45713</v>
      </c>
      <c r="B1339" s="1" t="s">
        <v>188</v>
      </c>
      <c r="C1339" s="192">
        <f t="shared" si="60"/>
        <v>47904.708333330091</v>
      </c>
      <c r="D1339" s="1">
        <v>21.71</v>
      </c>
      <c r="E1339" s="193">
        <v>28.523244680851068</v>
      </c>
      <c r="F1339" s="1" t="s">
        <v>162</v>
      </c>
      <c r="G1339" s="193">
        <f>MAX(E1339-'[1]1a'!$C$3,0)</f>
        <v>0</v>
      </c>
      <c r="H1339" s="193" t="str">
        <f t="shared" si="61"/>
        <v/>
      </c>
      <c r="I1339" s="193" t="str">
        <f t="shared" si="62"/>
        <v/>
      </c>
      <c r="J1339" s="193"/>
    </row>
    <row r="1340" spans="1:10" s="1" customFormat="1">
      <c r="A1340" s="191">
        <v>45713</v>
      </c>
      <c r="B1340" s="1" t="s">
        <v>189</v>
      </c>
      <c r="C1340" s="192">
        <f t="shared" si="60"/>
        <v>47904.749999996755</v>
      </c>
      <c r="D1340" s="1">
        <v>23.04</v>
      </c>
      <c r="E1340" s="193">
        <v>30.270638297872345</v>
      </c>
      <c r="F1340" s="1" t="s">
        <v>162</v>
      </c>
      <c r="G1340" s="193">
        <f>MAX(E1340-'[1]1a'!$C$3,0)</f>
        <v>0</v>
      </c>
      <c r="H1340" s="193" t="str">
        <f t="shared" si="61"/>
        <v/>
      </c>
      <c r="I1340" s="193" t="str">
        <f t="shared" si="62"/>
        <v/>
      </c>
      <c r="J1340" s="193"/>
    </row>
    <row r="1341" spans="1:10" s="1" customFormat="1">
      <c r="A1341" s="191">
        <v>45713</v>
      </c>
      <c r="B1341" s="1" t="s">
        <v>190</v>
      </c>
      <c r="C1341" s="192">
        <f t="shared" si="60"/>
        <v>47904.791666663419</v>
      </c>
      <c r="D1341" s="1">
        <v>23.4</v>
      </c>
      <c r="E1341" s="193">
        <v>30.743617021276599</v>
      </c>
      <c r="F1341" s="1" t="s">
        <v>162</v>
      </c>
      <c r="G1341" s="193">
        <f>MAX(E1341-'[1]1a'!$C$3,0)</f>
        <v>0</v>
      </c>
      <c r="H1341" s="193" t="str">
        <f t="shared" si="61"/>
        <v/>
      </c>
      <c r="I1341" s="193" t="str">
        <f t="shared" si="62"/>
        <v/>
      </c>
      <c r="J1341" s="193"/>
    </row>
    <row r="1342" spans="1:10" s="1" customFormat="1">
      <c r="A1342" s="191">
        <v>45713</v>
      </c>
      <c r="B1342" s="1" t="s">
        <v>191</v>
      </c>
      <c r="C1342" s="192">
        <f t="shared" si="60"/>
        <v>47904.833333330083</v>
      </c>
      <c r="D1342" s="1">
        <v>22.55</v>
      </c>
      <c r="E1342" s="193">
        <v>29.626861702127666</v>
      </c>
      <c r="F1342" s="1" t="s">
        <v>162</v>
      </c>
      <c r="G1342" s="193">
        <f>MAX(E1342-'[1]1a'!$C$3,0)</f>
        <v>0</v>
      </c>
      <c r="H1342" s="193" t="str">
        <f t="shared" si="61"/>
        <v/>
      </c>
      <c r="I1342" s="193" t="str">
        <f t="shared" si="62"/>
        <v/>
      </c>
      <c r="J1342" s="193"/>
    </row>
    <row r="1343" spans="1:10" s="1" customFormat="1">
      <c r="A1343" s="191">
        <v>45713</v>
      </c>
      <c r="B1343" s="1" t="s">
        <v>192</v>
      </c>
      <c r="C1343" s="192">
        <f t="shared" si="60"/>
        <v>47904.874999996748</v>
      </c>
      <c r="D1343" s="1">
        <v>22.05</v>
      </c>
      <c r="E1343" s="193">
        <v>28.969946808510645</v>
      </c>
      <c r="F1343" s="1" t="s">
        <v>162</v>
      </c>
      <c r="G1343" s="193">
        <f>MAX(E1343-'[1]1a'!$C$3,0)</f>
        <v>0</v>
      </c>
      <c r="H1343" s="193" t="str">
        <f t="shared" si="61"/>
        <v/>
      </c>
      <c r="I1343" s="193" t="str">
        <f t="shared" si="62"/>
        <v/>
      </c>
      <c r="J1343" s="193"/>
    </row>
    <row r="1344" spans="1:10" s="1" customFormat="1">
      <c r="A1344" s="191">
        <v>45713</v>
      </c>
      <c r="B1344" s="1" t="s">
        <v>193</v>
      </c>
      <c r="C1344" s="192">
        <f t="shared" si="60"/>
        <v>47904.916666663412</v>
      </c>
      <c r="D1344" s="1">
        <v>21.29</v>
      </c>
      <c r="E1344" s="193">
        <v>27.971436170212769</v>
      </c>
      <c r="F1344" s="1" t="s">
        <v>162</v>
      </c>
      <c r="G1344" s="193">
        <f>MAX(E1344-'[1]1a'!$C$3,0)</f>
        <v>0</v>
      </c>
      <c r="H1344" s="193" t="str">
        <f t="shared" si="61"/>
        <v/>
      </c>
      <c r="I1344" s="193" t="str">
        <f t="shared" si="62"/>
        <v/>
      </c>
      <c r="J1344" s="193"/>
    </row>
    <row r="1345" spans="1:10" s="1" customFormat="1">
      <c r="A1345" s="191">
        <v>45713</v>
      </c>
      <c r="B1345" s="1" t="s">
        <v>194</v>
      </c>
      <c r="C1345" s="192">
        <f t="shared" si="60"/>
        <v>47904.958333330076</v>
      </c>
      <c r="D1345" s="1">
        <v>19.64</v>
      </c>
      <c r="E1345" s="193">
        <v>25.803617021276601</v>
      </c>
      <c r="F1345" s="1" t="s">
        <v>162</v>
      </c>
      <c r="G1345" s="193">
        <f>MAX(E1345-'[1]1a'!$C$3,0)</f>
        <v>0</v>
      </c>
      <c r="H1345" s="193" t="str">
        <f t="shared" si="61"/>
        <v/>
      </c>
      <c r="I1345" s="193" t="str">
        <f t="shared" si="62"/>
        <v/>
      </c>
      <c r="J1345" s="193"/>
    </row>
    <row r="1346" spans="1:10" s="1" customFormat="1">
      <c r="A1346" s="191">
        <v>45714</v>
      </c>
      <c r="B1346" s="1" t="s">
        <v>161</v>
      </c>
      <c r="C1346" s="192">
        <f t="shared" si="60"/>
        <v>47904.99999999674</v>
      </c>
      <c r="D1346" s="1">
        <v>18</v>
      </c>
      <c r="E1346" s="193">
        <v>23.648936170212771</v>
      </c>
      <c r="F1346" s="1" t="s">
        <v>162</v>
      </c>
      <c r="G1346" s="193">
        <f>MAX(E1346-'[1]1a'!$C$3,0)</f>
        <v>0</v>
      </c>
      <c r="H1346" s="193" t="str">
        <f t="shared" si="61"/>
        <v/>
      </c>
      <c r="I1346" s="193" t="str">
        <f t="shared" si="62"/>
        <v/>
      </c>
      <c r="J1346" s="193"/>
    </row>
    <row r="1347" spans="1:10" s="1" customFormat="1">
      <c r="A1347" s="191">
        <v>45714</v>
      </c>
      <c r="B1347" s="1" t="s">
        <v>163</v>
      </c>
      <c r="C1347" s="192">
        <f t="shared" si="60"/>
        <v>47905.041666663405</v>
      </c>
      <c r="D1347" s="1">
        <v>16.419999999999998</v>
      </c>
      <c r="E1347" s="193">
        <v>21.57308510638298</v>
      </c>
      <c r="F1347" s="1" t="s">
        <v>162</v>
      </c>
      <c r="G1347" s="193">
        <f>MAX(E1347-'[1]1a'!$C$3,0)</f>
        <v>0</v>
      </c>
      <c r="H1347" s="193" t="str">
        <f t="shared" si="61"/>
        <v/>
      </c>
      <c r="I1347" s="193" t="str">
        <f t="shared" si="62"/>
        <v/>
      </c>
      <c r="J1347" s="193"/>
    </row>
    <row r="1348" spans="1:10" s="1" customFormat="1">
      <c r="A1348" s="191">
        <v>45714</v>
      </c>
      <c r="B1348" s="1" t="s">
        <v>165</v>
      </c>
      <c r="C1348" s="192">
        <f t="shared" ref="C1348:C1411" si="63">C1347 + TIME(1,0,0)</f>
        <v>47905.083333330069</v>
      </c>
      <c r="D1348" s="1">
        <v>15.43</v>
      </c>
      <c r="E1348" s="193">
        <v>20.27239361702128</v>
      </c>
      <c r="F1348" s="1" t="s">
        <v>162</v>
      </c>
      <c r="G1348" s="193">
        <f>MAX(E1348-'[1]1a'!$C$3,0)</f>
        <v>0</v>
      </c>
      <c r="H1348" s="193" t="str">
        <f t="shared" ref="H1348:H1411" si="64">IF(F1348="Y",IF(F1347="Y",H1347+1,1),"")</f>
        <v/>
      </c>
      <c r="I1348" s="193" t="str">
        <f t="shared" ref="I1348:I1411" si="65">IF(AND(F1348="Y",F1349&lt;&gt;"Y"),H1348,"")</f>
        <v/>
      </c>
      <c r="J1348" s="193"/>
    </row>
    <row r="1349" spans="1:10" s="1" customFormat="1">
      <c r="A1349" s="191">
        <v>45714</v>
      </c>
      <c r="B1349" s="1" t="s">
        <v>167</v>
      </c>
      <c r="C1349" s="192">
        <f t="shared" si="63"/>
        <v>47905.124999996733</v>
      </c>
      <c r="D1349" s="1">
        <v>14.9</v>
      </c>
      <c r="E1349" s="193">
        <v>19.576063829787238</v>
      </c>
      <c r="F1349" s="1" t="s">
        <v>162</v>
      </c>
      <c r="G1349" s="193">
        <f>MAX(E1349-'[1]1a'!$C$3,0)</f>
        <v>0</v>
      </c>
      <c r="H1349" s="193" t="str">
        <f t="shared" si="64"/>
        <v/>
      </c>
      <c r="I1349" s="193" t="str">
        <f t="shared" si="65"/>
        <v/>
      </c>
      <c r="J1349" s="193"/>
    </row>
    <row r="1350" spans="1:10" s="1" customFormat="1">
      <c r="A1350" s="191">
        <v>45714</v>
      </c>
      <c r="B1350" s="1" t="s">
        <v>169</v>
      </c>
      <c r="C1350" s="192">
        <f t="shared" si="63"/>
        <v>47905.166666663397</v>
      </c>
      <c r="D1350" s="1">
        <v>14.54</v>
      </c>
      <c r="E1350" s="193">
        <v>19.103085106382981</v>
      </c>
      <c r="F1350" s="1" t="s">
        <v>162</v>
      </c>
      <c r="G1350" s="193">
        <f>MAX(E1350-'[1]1a'!$C$3,0)</f>
        <v>0</v>
      </c>
      <c r="H1350" s="193" t="str">
        <f t="shared" si="64"/>
        <v/>
      </c>
      <c r="I1350" s="193" t="str">
        <f t="shared" si="65"/>
        <v/>
      </c>
      <c r="J1350" s="193"/>
    </row>
    <row r="1351" spans="1:10" s="1" customFormat="1">
      <c r="A1351" s="191">
        <v>45714</v>
      </c>
      <c r="B1351" s="1" t="s">
        <v>171</v>
      </c>
      <c r="C1351" s="192">
        <f t="shared" si="63"/>
        <v>47905.208333330062</v>
      </c>
      <c r="D1351" s="1">
        <v>14.690000000000001</v>
      </c>
      <c r="E1351" s="193">
        <v>19.30015957446809</v>
      </c>
      <c r="F1351" s="1" t="s">
        <v>162</v>
      </c>
      <c r="G1351" s="193">
        <f>MAX(E1351-'[1]1a'!$C$3,0)</f>
        <v>0</v>
      </c>
      <c r="H1351" s="193" t="str">
        <f t="shared" si="64"/>
        <v/>
      </c>
      <c r="I1351" s="193" t="str">
        <f t="shared" si="65"/>
        <v/>
      </c>
      <c r="J1351" s="193"/>
    </row>
    <row r="1352" spans="1:10" s="1" customFormat="1">
      <c r="A1352" s="191">
        <v>45714</v>
      </c>
      <c r="B1352" s="1" t="s">
        <v>173</v>
      </c>
      <c r="C1352" s="192">
        <f t="shared" si="63"/>
        <v>47905.249999996726</v>
      </c>
      <c r="D1352" s="1">
        <v>15.74</v>
      </c>
      <c r="E1352" s="193">
        <v>20.679680851063832</v>
      </c>
      <c r="F1352" s="1" t="s">
        <v>162</v>
      </c>
      <c r="G1352" s="193">
        <f>MAX(E1352-'[1]1a'!$C$3,0)</f>
        <v>0</v>
      </c>
      <c r="H1352" s="193" t="str">
        <f t="shared" si="64"/>
        <v/>
      </c>
      <c r="I1352" s="193" t="str">
        <f t="shared" si="65"/>
        <v/>
      </c>
      <c r="J1352" s="193"/>
    </row>
    <row r="1353" spans="1:10" s="1" customFormat="1">
      <c r="A1353" s="191">
        <v>45714</v>
      </c>
      <c r="B1353" s="1" t="s">
        <v>175</v>
      </c>
      <c r="C1353" s="192">
        <f t="shared" si="63"/>
        <v>47905.29166666339</v>
      </c>
      <c r="D1353" s="1">
        <v>18.190000000000001</v>
      </c>
      <c r="E1353" s="193">
        <v>23.898563829787239</v>
      </c>
      <c r="F1353" s="1" t="s">
        <v>162</v>
      </c>
      <c r="G1353" s="193">
        <f>MAX(E1353-'[1]1a'!$C$3,0)</f>
        <v>0</v>
      </c>
      <c r="H1353" s="193" t="str">
        <f t="shared" si="64"/>
        <v/>
      </c>
      <c r="I1353" s="193" t="str">
        <f t="shared" si="65"/>
        <v/>
      </c>
      <c r="J1353" s="193"/>
    </row>
    <row r="1354" spans="1:10" s="1" customFormat="1">
      <c r="A1354" s="191">
        <v>45714</v>
      </c>
      <c r="B1354" s="1" t="s">
        <v>177</v>
      </c>
      <c r="C1354" s="192">
        <f t="shared" si="63"/>
        <v>47905.333333330054</v>
      </c>
      <c r="D1354" s="1">
        <v>20.52</v>
      </c>
      <c r="E1354" s="193">
        <v>26.959787234042558</v>
      </c>
      <c r="F1354" s="1" t="s">
        <v>162</v>
      </c>
      <c r="G1354" s="193">
        <f>MAX(E1354-'[1]1a'!$C$3,0)</f>
        <v>0</v>
      </c>
      <c r="H1354" s="193" t="str">
        <f t="shared" si="64"/>
        <v/>
      </c>
      <c r="I1354" s="193" t="str">
        <f t="shared" si="65"/>
        <v/>
      </c>
      <c r="J1354" s="193"/>
    </row>
    <row r="1355" spans="1:10" s="1" customFormat="1">
      <c r="A1355" s="191">
        <v>45714</v>
      </c>
      <c r="B1355" s="1" t="s">
        <v>179</v>
      </c>
      <c r="C1355" s="192">
        <f t="shared" si="63"/>
        <v>47905.374999996719</v>
      </c>
      <c r="D1355" s="1">
        <v>20.149999999999999</v>
      </c>
      <c r="E1355" s="193">
        <v>26.47367021276596</v>
      </c>
      <c r="F1355" s="1" t="s">
        <v>162</v>
      </c>
      <c r="G1355" s="193">
        <f>MAX(E1355-'[1]1a'!$C$3,0)</f>
        <v>0</v>
      </c>
      <c r="H1355" s="193" t="str">
        <f t="shared" si="64"/>
        <v/>
      </c>
      <c r="I1355" s="193" t="str">
        <f t="shared" si="65"/>
        <v/>
      </c>
      <c r="J1355" s="193"/>
    </row>
    <row r="1356" spans="1:10" s="1" customFormat="1">
      <c r="A1356" s="191">
        <v>45714</v>
      </c>
      <c r="B1356" s="1" t="s">
        <v>180</v>
      </c>
      <c r="C1356" s="192">
        <f t="shared" si="63"/>
        <v>47905.416666663383</v>
      </c>
      <c r="D1356" s="1">
        <v>19.79</v>
      </c>
      <c r="E1356" s="193">
        <v>26.000691489361706</v>
      </c>
      <c r="F1356" s="1" t="s">
        <v>162</v>
      </c>
      <c r="G1356" s="193">
        <f>MAX(E1356-'[1]1a'!$C$3,0)</f>
        <v>0</v>
      </c>
      <c r="H1356" s="193" t="str">
        <f t="shared" si="64"/>
        <v/>
      </c>
      <c r="I1356" s="193" t="str">
        <f t="shared" si="65"/>
        <v/>
      </c>
      <c r="J1356" s="193"/>
    </row>
    <row r="1357" spans="1:10" s="1" customFormat="1">
      <c r="A1357" s="191">
        <v>45714</v>
      </c>
      <c r="B1357" s="1" t="s">
        <v>181</v>
      </c>
      <c r="C1357" s="192">
        <f t="shared" si="63"/>
        <v>47905.458333330047</v>
      </c>
      <c r="D1357" s="1">
        <v>19.43</v>
      </c>
      <c r="E1357" s="193">
        <v>25.52771276595745</v>
      </c>
      <c r="F1357" s="1" t="s">
        <v>162</v>
      </c>
      <c r="G1357" s="193">
        <f>MAX(E1357-'[1]1a'!$C$3,0)</f>
        <v>0</v>
      </c>
      <c r="H1357" s="193" t="str">
        <f t="shared" si="64"/>
        <v/>
      </c>
      <c r="I1357" s="193" t="str">
        <f t="shared" si="65"/>
        <v/>
      </c>
      <c r="J1357" s="193"/>
    </row>
    <row r="1358" spans="1:10" s="1" customFormat="1">
      <c r="A1358" s="191">
        <v>45714</v>
      </c>
      <c r="B1358" s="1" t="s">
        <v>182</v>
      </c>
      <c r="C1358" s="192">
        <f t="shared" si="63"/>
        <v>47905.499999996711</v>
      </c>
      <c r="D1358" s="1">
        <v>19.77</v>
      </c>
      <c r="E1358" s="193">
        <v>25.974414893617023</v>
      </c>
      <c r="F1358" s="1" t="s">
        <v>162</v>
      </c>
      <c r="G1358" s="193">
        <f>MAX(E1358-'[1]1a'!$C$3,0)</f>
        <v>0</v>
      </c>
      <c r="H1358" s="193" t="str">
        <f t="shared" si="64"/>
        <v/>
      </c>
      <c r="I1358" s="193" t="str">
        <f t="shared" si="65"/>
        <v/>
      </c>
      <c r="J1358" s="193"/>
    </row>
    <row r="1359" spans="1:10" s="1" customFormat="1">
      <c r="A1359" s="191">
        <v>45714</v>
      </c>
      <c r="B1359" s="1" t="s">
        <v>184</v>
      </c>
      <c r="C1359" s="192">
        <f t="shared" si="63"/>
        <v>47905.541666663376</v>
      </c>
      <c r="D1359" s="1">
        <v>19.95</v>
      </c>
      <c r="E1359" s="193">
        <v>26.210904255319154</v>
      </c>
      <c r="F1359" s="1" t="s">
        <v>162</v>
      </c>
      <c r="G1359" s="193">
        <f>MAX(E1359-'[1]1a'!$C$3,0)</f>
        <v>0</v>
      </c>
      <c r="H1359" s="193" t="str">
        <f t="shared" si="64"/>
        <v/>
      </c>
      <c r="I1359" s="193" t="str">
        <f t="shared" si="65"/>
        <v/>
      </c>
      <c r="J1359" s="193"/>
    </row>
    <row r="1360" spans="1:10" s="1" customFormat="1">
      <c r="A1360" s="191">
        <v>45714</v>
      </c>
      <c r="B1360" s="1" t="s">
        <v>185</v>
      </c>
      <c r="C1360" s="192">
        <f t="shared" si="63"/>
        <v>47905.58333333004</v>
      </c>
      <c r="D1360" s="1">
        <v>20.259999999999998</v>
      </c>
      <c r="E1360" s="193">
        <v>26.618191489361703</v>
      </c>
      <c r="F1360" s="1" t="s">
        <v>162</v>
      </c>
      <c r="G1360" s="193">
        <f>MAX(E1360-'[1]1a'!$C$3,0)</f>
        <v>0</v>
      </c>
      <c r="H1360" s="193" t="str">
        <f t="shared" si="64"/>
        <v/>
      </c>
      <c r="I1360" s="193" t="str">
        <f t="shared" si="65"/>
        <v/>
      </c>
      <c r="J1360" s="193"/>
    </row>
    <row r="1361" spans="1:10" s="1" customFormat="1">
      <c r="A1361" s="191">
        <v>45714</v>
      </c>
      <c r="B1361" s="1" t="s">
        <v>186</v>
      </c>
      <c r="C1361" s="192">
        <f t="shared" si="63"/>
        <v>47905.624999996704</v>
      </c>
      <c r="D1361" s="1">
        <v>20.16</v>
      </c>
      <c r="E1361" s="193">
        <v>26.486808510638301</v>
      </c>
      <c r="F1361" s="1" t="s">
        <v>162</v>
      </c>
      <c r="G1361" s="193">
        <f>MAX(E1361-'[1]1a'!$C$3,0)</f>
        <v>0</v>
      </c>
      <c r="H1361" s="193" t="str">
        <f t="shared" si="64"/>
        <v/>
      </c>
      <c r="I1361" s="193" t="str">
        <f t="shared" si="65"/>
        <v/>
      </c>
      <c r="J1361" s="193"/>
    </row>
    <row r="1362" spans="1:10" s="1" customFormat="1">
      <c r="A1362" s="191">
        <v>45714</v>
      </c>
      <c r="B1362" s="1" t="s">
        <v>187</v>
      </c>
      <c r="C1362" s="192">
        <f t="shared" si="63"/>
        <v>47905.666666663368</v>
      </c>
      <c r="D1362" s="1">
        <v>19.77</v>
      </c>
      <c r="E1362" s="193">
        <v>25.974414893617023</v>
      </c>
      <c r="F1362" s="1" t="s">
        <v>162</v>
      </c>
      <c r="G1362" s="193">
        <f>MAX(E1362-'[1]1a'!$C$3,0)</f>
        <v>0</v>
      </c>
      <c r="H1362" s="193" t="str">
        <f t="shared" si="64"/>
        <v/>
      </c>
      <c r="I1362" s="193" t="str">
        <f t="shared" si="65"/>
        <v/>
      </c>
      <c r="J1362" s="193"/>
    </row>
    <row r="1363" spans="1:10" s="1" customFormat="1">
      <c r="A1363" s="191">
        <v>45714</v>
      </c>
      <c r="B1363" s="1" t="s">
        <v>188</v>
      </c>
      <c r="C1363" s="192">
        <f t="shared" si="63"/>
        <v>47905.708333330032</v>
      </c>
      <c r="D1363" s="1">
        <v>20.87</v>
      </c>
      <c r="E1363" s="193">
        <v>27.419627659574473</v>
      </c>
      <c r="F1363" s="1" t="s">
        <v>162</v>
      </c>
      <c r="G1363" s="193">
        <f>MAX(E1363-'[1]1a'!$C$3,0)</f>
        <v>0</v>
      </c>
      <c r="H1363" s="193" t="str">
        <f t="shared" si="64"/>
        <v/>
      </c>
      <c r="I1363" s="193" t="str">
        <f t="shared" si="65"/>
        <v/>
      </c>
      <c r="J1363" s="193"/>
    </row>
    <row r="1364" spans="1:10" s="1" customFormat="1">
      <c r="A1364" s="191">
        <v>45714</v>
      </c>
      <c r="B1364" s="1" t="s">
        <v>189</v>
      </c>
      <c r="C1364" s="192">
        <f t="shared" si="63"/>
        <v>47905.749999996697</v>
      </c>
      <c r="D1364" s="1">
        <v>22.54</v>
      </c>
      <c r="E1364" s="193">
        <v>29.613723404255321</v>
      </c>
      <c r="F1364" s="1" t="s">
        <v>162</v>
      </c>
      <c r="G1364" s="193">
        <f>MAX(E1364-'[1]1a'!$C$3,0)</f>
        <v>0</v>
      </c>
      <c r="H1364" s="193" t="str">
        <f t="shared" si="64"/>
        <v/>
      </c>
      <c r="I1364" s="193" t="str">
        <f t="shared" si="65"/>
        <v/>
      </c>
      <c r="J1364" s="193"/>
    </row>
    <row r="1365" spans="1:10" s="1" customFormat="1">
      <c r="A1365" s="191">
        <v>45714</v>
      </c>
      <c r="B1365" s="1" t="s">
        <v>190</v>
      </c>
      <c r="C1365" s="192">
        <f t="shared" si="63"/>
        <v>47905.791666663361</v>
      </c>
      <c r="D1365" s="1">
        <v>22.689999999999998</v>
      </c>
      <c r="E1365" s="193">
        <v>29.810797872340427</v>
      </c>
      <c r="F1365" s="1" t="s">
        <v>162</v>
      </c>
      <c r="G1365" s="193">
        <f>MAX(E1365-'[1]1a'!$C$3,0)</f>
        <v>0</v>
      </c>
      <c r="H1365" s="193" t="str">
        <f t="shared" si="64"/>
        <v/>
      </c>
      <c r="I1365" s="193" t="str">
        <f t="shared" si="65"/>
        <v/>
      </c>
      <c r="J1365" s="193"/>
    </row>
    <row r="1366" spans="1:10" s="1" customFormat="1">
      <c r="A1366" s="191">
        <v>45714</v>
      </c>
      <c r="B1366" s="1" t="s">
        <v>191</v>
      </c>
      <c r="C1366" s="192">
        <f t="shared" si="63"/>
        <v>47905.833333330025</v>
      </c>
      <c r="D1366" s="1">
        <v>22.28</v>
      </c>
      <c r="E1366" s="193">
        <v>29.272127659574473</v>
      </c>
      <c r="F1366" s="1" t="s">
        <v>162</v>
      </c>
      <c r="G1366" s="193">
        <f>MAX(E1366-'[1]1a'!$C$3,0)</f>
        <v>0</v>
      </c>
      <c r="H1366" s="193" t="str">
        <f t="shared" si="64"/>
        <v/>
      </c>
      <c r="I1366" s="193" t="str">
        <f t="shared" si="65"/>
        <v/>
      </c>
      <c r="J1366" s="193"/>
    </row>
    <row r="1367" spans="1:10" s="1" customFormat="1">
      <c r="A1367" s="191">
        <v>45714</v>
      </c>
      <c r="B1367" s="1" t="s">
        <v>192</v>
      </c>
      <c r="C1367" s="192">
        <f t="shared" si="63"/>
        <v>47905.874999996689</v>
      </c>
      <c r="D1367" s="1">
        <v>22.08</v>
      </c>
      <c r="E1367" s="193">
        <v>29.009361702127663</v>
      </c>
      <c r="F1367" s="1" t="s">
        <v>162</v>
      </c>
      <c r="G1367" s="193">
        <f>MAX(E1367-'[1]1a'!$C$3,0)</f>
        <v>0</v>
      </c>
      <c r="H1367" s="193" t="str">
        <f t="shared" si="64"/>
        <v/>
      </c>
      <c r="I1367" s="193" t="str">
        <f t="shared" si="65"/>
        <v/>
      </c>
      <c r="J1367" s="193"/>
    </row>
    <row r="1368" spans="1:10" s="1" customFormat="1">
      <c r="A1368" s="191">
        <v>45714</v>
      </c>
      <c r="B1368" s="1" t="s">
        <v>193</v>
      </c>
      <c r="C1368" s="192">
        <f t="shared" si="63"/>
        <v>47905.916666663354</v>
      </c>
      <c r="D1368" s="1">
        <v>21.549999999999997</v>
      </c>
      <c r="E1368" s="193">
        <v>28.313031914893617</v>
      </c>
      <c r="F1368" s="1" t="s">
        <v>162</v>
      </c>
      <c r="G1368" s="193">
        <f>MAX(E1368-'[1]1a'!$C$3,0)</f>
        <v>0</v>
      </c>
      <c r="H1368" s="193" t="str">
        <f t="shared" si="64"/>
        <v/>
      </c>
      <c r="I1368" s="193" t="str">
        <f t="shared" si="65"/>
        <v/>
      </c>
      <c r="J1368" s="193"/>
    </row>
    <row r="1369" spans="1:10" s="1" customFormat="1">
      <c r="A1369" s="191">
        <v>45714</v>
      </c>
      <c r="B1369" s="1" t="s">
        <v>194</v>
      </c>
      <c r="C1369" s="192">
        <f t="shared" si="63"/>
        <v>47905.958333330018</v>
      </c>
      <c r="D1369" s="1">
        <v>20.560000000000002</v>
      </c>
      <c r="E1369" s="193">
        <v>27.012340425531921</v>
      </c>
      <c r="F1369" s="1" t="s">
        <v>162</v>
      </c>
      <c r="G1369" s="193">
        <f>MAX(E1369-'[1]1a'!$C$3,0)</f>
        <v>0</v>
      </c>
      <c r="H1369" s="193" t="str">
        <f t="shared" si="64"/>
        <v/>
      </c>
      <c r="I1369" s="193" t="str">
        <f t="shared" si="65"/>
        <v/>
      </c>
      <c r="J1369" s="193"/>
    </row>
    <row r="1370" spans="1:10" s="1" customFormat="1">
      <c r="A1370" s="191">
        <v>45715</v>
      </c>
      <c r="B1370" s="1" t="s">
        <v>161</v>
      </c>
      <c r="C1370" s="192">
        <f t="shared" si="63"/>
        <v>47905.999999996682</v>
      </c>
      <c r="D1370" s="1">
        <v>17.990000000000002</v>
      </c>
      <c r="E1370" s="193">
        <v>23.635797872340433</v>
      </c>
      <c r="F1370" s="1" t="s">
        <v>162</v>
      </c>
      <c r="G1370" s="193">
        <f>MAX(E1370-'[1]1a'!$C$3,0)</f>
        <v>0</v>
      </c>
      <c r="H1370" s="193" t="str">
        <f t="shared" si="64"/>
        <v/>
      </c>
      <c r="I1370" s="193" t="str">
        <f t="shared" si="65"/>
        <v/>
      </c>
      <c r="J1370" s="193"/>
    </row>
    <row r="1371" spans="1:10" s="1" customFormat="1">
      <c r="A1371" s="191">
        <v>45715</v>
      </c>
      <c r="B1371" s="1" t="s">
        <v>163</v>
      </c>
      <c r="C1371" s="192">
        <f t="shared" si="63"/>
        <v>47906.041666663346</v>
      </c>
      <c r="D1371" s="1">
        <v>16.5</v>
      </c>
      <c r="E1371" s="193">
        <v>21.678191489361705</v>
      </c>
      <c r="F1371" s="1" t="s">
        <v>162</v>
      </c>
      <c r="G1371" s="193">
        <f>MAX(E1371-'[1]1a'!$C$3,0)</f>
        <v>0</v>
      </c>
      <c r="H1371" s="193" t="str">
        <f t="shared" si="64"/>
        <v/>
      </c>
      <c r="I1371" s="193" t="str">
        <f t="shared" si="65"/>
        <v/>
      </c>
      <c r="J1371" s="193"/>
    </row>
    <row r="1372" spans="1:10" s="1" customFormat="1">
      <c r="A1372" s="191">
        <v>45715</v>
      </c>
      <c r="B1372" s="1" t="s">
        <v>165</v>
      </c>
      <c r="C1372" s="192">
        <f t="shared" si="63"/>
        <v>47906.083333330011</v>
      </c>
      <c r="D1372" s="1">
        <v>15.349999999999998</v>
      </c>
      <c r="E1372" s="193">
        <v>20.167287234042554</v>
      </c>
      <c r="F1372" s="1" t="s">
        <v>162</v>
      </c>
      <c r="G1372" s="193">
        <f>MAX(E1372-'[1]1a'!$C$3,0)</f>
        <v>0</v>
      </c>
      <c r="H1372" s="193" t="str">
        <f t="shared" si="64"/>
        <v/>
      </c>
      <c r="I1372" s="193" t="str">
        <f t="shared" si="65"/>
        <v/>
      </c>
      <c r="J1372" s="193"/>
    </row>
    <row r="1373" spans="1:10" s="1" customFormat="1">
      <c r="A1373" s="191">
        <v>45715</v>
      </c>
      <c r="B1373" s="1" t="s">
        <v>167</v>
      </c>
      <c r="C1373" s="192">
        <f t="shared" si="63"/>
        <v>47906.124999996675</v>
      </c>
      <c r="D1373" s="1">
        <v>14.75</v>
      </c>
      <c r="E1373" s="193">
        <v>19.378989361702132</v>
      </c>
      <c r="F1373" s="1" t="s">
        <v>162</v>
      </c>
      <c r="G1373" s="193">
        <f>MAX(E1373-'[1]1a'!$C$3,0)</f>
        <v>0</v>
      </c>
      <c r="H1373" s="193" t="str">
        <f t="shared" si="64"/>
        <v/>
      </c>
      <c r="I1373" s="193" t="str">
        <f t="shared" si="65"/>
        <v/>
      </c>
      <c r="J1373" s="193"/>
    </row>
    <row r="1374" spans="1:10" s="1" customFormat="1">
      <c r="A1374" s="191">
        <v>45715</v>
      </c>
      <c r="B1374" s="1" t="s">
        <v>169</v>
      </c>
      <c r="C1374" s="192">
        <f t="shared" si="63"/>
        <v>47906.166666663339</v>
      </c>
      <c r="D1374" s="1">
        <v>14.660000000000002</v>
      </c>
      <c r="E1374" s="193">
        <v>19.260744680851069</v>
      </c>
      <c r="F1374" s="1" t="s">
        <v>162</v>
      </c>
      <c r="G1374" s="193">
        <f>MAX(E1374-'[1]1a'!$C$3,0)</f>
        <v>0</v>
      </c>
      <c r="H1374" s="193" t="str">
        <f t="shared" si="64"/>
        <v/>
      </c>
      <c r="I1374" s="193" t="str">
        <f t="shared" si="65"/>
        <v/>
      </c>
      <c r="J1374" s="193"/>
    </row>
    <row r="1375" spans="1:10" s="1" customFormat="1">
      <c r="A1375" s="191">
        <v>45715</v>
      </c>
      <c r="B1375" s="1" t="s">
        <v>171</v>
      </c>
      <c r="C1375" s="192">
        <f t="shared" si="63"/>
        <v>47906.208333330003</v>
      </c>
      <c r="D1375" s="1">
        <v>14.780000000000001</v>
      </c>
      <c r="E1375" s="193">
        <v>19.418404255319153</v>
      </c>
      <c r="F1375" s="1" t="s">
        <v>162</v>
      </c>
      <c r="G1375" s="193">
        <f>MAX(E1375-'[1]1a'!$C$3,0)</f>
        <v>0</v>
      </c>
      <c r="H1375" s="193" t="str">
        <f t="shared" si="64"/>
        <v/>
      </c>
      <c r="I1375" s="193" t="str">
        <f t="shared" si="65"/>
        <v/>
      </c>
      <c r="J1375" s="193"/>
    </row>
    <row r="1376" spans="1:10" s="1" customFormat="1">
      <c r="A1376" s="191">
        <v>45715</v>
      </c>
      <c r="B1376" s="1" t="s">
        <v>173</v>
      </c>
      <c r="C1376" s="192">
        <f t="shared" si="63"/>
        <v>47906.249999996668</v>
      </c>
      <c r="D1376" s="1">
        <v>15.629999999999999</v>
      </c>
      <c r="E1376" s="193">
        <v>20.535159574468086</v>
      </c>
      <c r="F1376" s="1" t="s">
        <v>162</v>
      </c>
      <c r="G1376" s="193">
        <f>MAX(E1376-'[1]1a'!$C$3,0)</f>
        <v>0</v>
      </c>
      <c r="H1376" s="193" t="str">
        <f t="shared" si="64"/>
        <v/>
      </c>
      <c r="I1376" s="193" t="str">
        <f t="shared" si="65"/>
        <v/>
      </c>
      <c r="J1376" s="193"/>
    </row>
    <row r="1377" spans="1:10" s="1" customFormat="1">
      <c r="A1377" s="191">
        <v>45715</v>
      </c>
      <c r="B1377" s="1" t="s">
        <v>175</v>
      </c>
      <c r="C1377" s="192">
        <f t="shared" si="63"/>
        <v>47906.291666663332</v>
      </c>
      <c r="D1377" s="1">
        <v>18.170000000000002</v>
      </c>
      <c r="E1377" s="193">
        <v>23.87228723404256</v>
      </c>
      <c r="F1377" s="1" t="s">
        <v>162</v>
      </c>
      <c r="G1377" s="193">
        <f>MAX(E1377-'[1]1a'!$C$3,0)</f>
        <v>0</v>
      </c>
      <c r="H1377" s="193" t="str">
        <f t="shared" si="64"/>
        <v/>
      </c>
      <c r="I1377" s="193" t="str">
        <f t="shared" si="65"/>
        <v/>
      </c>
      <c r="J1377" s="193"/>
    </row>
    <row r="1378" spans="1:10" s="1" customFormat="1">
      <c r="A1378" s="191">
        <v>45715</v>
      </c>
      <c r="B1378" s="1" t="s">
        <v>177</v>
      </c>
      <c r="C1378" s="192">
        <f t="shared" si="63"/>
        <v>47906.333333329996</v>
      </c>
      <c r="D1378" s="1">
        <v>20.12</v>
      </c>
      <c r="E1378" s="193">
        <v>26.434255319148942</v>
      </c>
      <c r="F1378" s="1" t="s">
        <v>162</v>
      </c>
      <c r="G1378" s="193">
        <f>MAX(E1378-'[1]1a'!$C$3,0)</f>
        <v>0</v>
      </c>
      <c r="H1378" s="193" t="str">
        <f t="shared" si="64"/>
        <v/>
      </c>
      <c r="I1378" s="193" t="str">
        <f t="shared" si="65"/>
        <v/>
      </c>
      <c r="J1378" s="193"/>
    </row>
    <row r="1379" spans="1:10" s="1" customFormat="1">
      <c r="A1379" s="191">
        <v>45715</v>
      </c>
      <c r="B1379" s="1" t="s">
        <v>179</v>
      </c>
      <c r="C1379" s="192">
        <f t="shared" si="63"/>
        <v>47906.37499999666</v>
      </c>
      <c r="D1379" s="1">
        <v>20.37</v>
      </c>
      <c r="E1379" s="193">
        <v>26.762712765957453</v>
      </c>
      <c r="F1379" s="1" t="s">
        <v>162</v>
      </c>
      <c r="G1379" s="193">
        <f>MAX(E1379-'[1]1a'!$C$3,0)</f>
        <v>0</v>
      </c>
      <c r="H1379" s="193" t="str">
        <f t="shared" si="64"/>
        <v/>
      </c>
      <c r="I1379" s="193" t="str">
        <f t="shared" si="65"/>
        <v/>
      </c>
      <c r="J1379" s="193"/>
    </row>
    <row r="1380" spans="1:10" s="1" customFormat="1">
      <c r="A1380" s="191">
        <v>45715</v>
      </c>
      <c r="B1380" s="1" t="s">
        <v>180</v>
      </c>
      <c r="C1380" s="192">
        <f t="shared" si="63"/>
        <v>47906.416666663325</v>
      </c>
      <c r="D1380" s="1">
        <v>20.420000000000002</v>
      </c>
      <c r="E1380" s="193">
        <v>26.828404255319157</v>
      </c>
      <c r="F1380" s="1" t="s">
        <v>162</v>
      </c>
      <c r="G1380" s="193">
        <f>MAX(E1380-'[1]1a'!$C$3,0)</f>
        <v>0</v>
      </c>
      <c r="H1380" s="193" t="str">
        <f t="shared" si="64"/>
        <v/>
      </c>
      <c r="I1380" s="193" t="str">
        <f t="shared" si="65"/>
        <v/>
      </c>
      <c r="J1380" s="193"/>
    </row>
    <row r="1381" spans="1:10" s="1" customFormat="1">
      <c r="A1381" s="191">
        <v>45715</v>
      </c>
      <c r="B1381" s="1" t="s">
        <v>181</v>
      </c>
      <c r="C1381" s="192">
        <f t="shared" si="63"/>
        <v>47906.458333329989</v>
      </c>
      <c r="D1381" s="1">
        <v>20.420000000000002</v>
      </c>
      <c r="E1381" s="193">
        <v>26.828404255319157</v>
      </c>
      <c r="F1381" s="1" t="s">
        <v>162</v>
      </c>
      <c r="G1381" s="193">
        <f>MAX(E1381-'[1]1a'!$C$3,0)</f>
        <v>0</v>
      </c>
      <c r="H1381" s="193" t="str">
        <f t="shared" si="64"/>
        <v/>
      </c>
      <c r="I1381" s="193" t="str">
        <f t="shared" si="65"/>
        <v/>
      </c>
      <c r="J1381" s="193"/>
    </row>
    <row r="1382" spans="1:10" s="1" customFormat="1">
      <c r="A1382" s="191">
        <v>45715</v>
      </c>
      <c r="B1382" s="1" t="s">
        <v>182</v>
      </c>
      <c r="C1382" s="192">
        <f t="shared" si="63"/>
        <v>47906.499999996653</v>
      </c>
      <c r="D1382" s="1">
        <v>20.240000000000002</v>
      </c>
      <c r="E1382" s="193">
        <v>26.591914893617027</v>
      </c>
      <c r="F1382" s="1" t="s">
        <v>162</v>
      </c>
      <c r="G1382" s="193">
        <f>MAX(E1382-'[1]1a'!$C$3,0)</f>
        <v>0</v>
      </c>
      <c r="H1382" s="193" t="str">
        <f t="shared" si="64"/>
        <v/>
      </c>
      <c r="I1382" s="193" t="str">
        <f t="shared" si="65"/>
        <v/>
      </c>
      <c r="J1382" s="193"/>
    </row>
    <row r="1383" spans="1:10" s="1" customFormat="1">
      <c r="A1383" s="191">
        <v>45715</v>
      </c>
      <c r="B1383" s="1" t="s">
        <v>184</v>
      </c>
      <c r="C1383" s="192">
        <f t="shared" si="63"/>
        <v>47906.541666663317</v>
      </c>
      <c r="D1383" s="1">
        <v>19.87</v>
      </c>
      <c r="E1383" s="193">
        <v>26.105797872340432</v>
      </c>
      <c r="F1383" s="1" t="s">
        <v>162</v>
      </c>
      <c r="G1383" s="193">
        <f>MAX(E1383-'[1]1a'!$C$3,0)</f>
        <v>0</v>
      </c>
      <c r="H1383" s="193" t="str">
        <f t="shared" si="64"/>
        <v/>
      </c>
      <c r="I1383" s="193" t="str">
        <f t="shared" si="65"/>
        <v/>
      </c>
      <c r="J1383" s="193"/>
    </row>
    <row r="1384" spans="1:10" s="1" customFormat="1">
      <c r="A1384" s="191">
        <v>45715</v>
      </c>
      <c r="B1384" s="1" t="s">
        <v>185</v>
      </c>
      <c r="C1384" s="192">
        <f t="shared" si="63"/>
        <v>47906.583333329982</v>
      </c>
      <c r="D1384" s="1">
        <v>19.899999999999999</v>
      </c>
      <c r="E1384" s="193">
        <v>26.145212765957449</v>
      </c>
      <c r="F1384" s="1" t="s">
        <v>162</v>
      </c>
      <c r="G1384" s="193">
        <f>MAX(E1384-'[1]1a'!$C$3,0)</f>
        <v>0</v>
      </c>
      <c r="H1384" s="193" t="str">
        <f t="shared" si="64"/>
        <v/>
      </c>
      <c r="I1384" s="193" t="str">
        <f t="shared" si="65"/>
        <v/>
      </c>
      <c r="J1384" s="193"/>
    </row>
    <row r="1385" spans="1:10" s="1" customFormat="1">
      <c r="A1385" s="191">
        <v>45715</v>
      </c>
      <c r="B1385" s="1" t="s">
        <v>186</v>
      </c>
      <c r="C1385" s="192">
        <f t="shared" si="63"/>
        <v>47906.624999996646</v>
      </c>
      <c r="D1385" s="1">
        <v>19.899999999999999</v>
      </c>
      <c r="E1385" s="193">
        <v>26.145212765957449</v>
      </c>
      <c r="F1385" s="1" t="s">
        <v>162</v>
      </c>
      <c r="G1385" s="193">
        <f>MAX(E1385-'[1]1a'!$C$3,0)</f>
        <v>0</v>
      </c>
      <c r="H1385" s="193" t="str">
        <f t="shared" si="64"/>
        <v/>
      </c>
      <c r="I1385" s="193" t="str">
        <f t="shared" si="65"/>
        <v/>
      </c>
      <c r="J1385" s="193"/>
    </row>
    <row r="1386" spans="1:10" s="1" customFormat="1">
      <c r="A1386" s="191">
        <v>45715</v>
      </c>
      <c r="B1386" s="1" t="s">
        <v>187</v>
      </c>
      <c r="C1386" s="192">
        <f t="shared" si="63"/>
        <v>47906.66666666331</v>
      </c>
      <c r="D1386" s="1">
        <v>20.61</v>
      </c>
      <c r="E1386" s="193">
        <v>27.078031914893621</v>
      </c>
      <c r="F1386" s="1" t="s">
        <v>162</v>
      </c>
      <c r="G1386" s="193">
        <f>MAX(E1386-'[1]1a'!$C$3,0)</f>
        <v>0</v>
      </c>
      <c r="H1386" s="193" t="str">
        <f t="shared" si="64"/>
        <v/>
      </c>
      <c r="I1386" s="193" t="str">
        <f t="shared" si="65"/>
        <v/>
      </c>
      <c r="J1386" s="193"/>
    </row>
    <row r="1387" spans="1:10" s="1" customFormat="1">
      <c r="A1387" s="191">
        <v>45715</v>
      </c>
      <c r="B1387" s="1" t="s">
        <v>188</v>
      </c>
      <c r="C1387" s="192">
        <f t="shared" si="63"/>
        <v>47906.708333329974</v>
      </c>
      <c r="D1387" s="1">
        <v>21.700000000000003</v>
      </c>
      <c r="E1387" s="193">
        <v>28.51010638297873</v>
      </c>
      <c r="F1387" s="1" t="s">
        <v>162</v>
      </c>
      <c r="G1387" s="193">
        <f>MAX(E1387-'[1]1a'!$C$3,0)</f>
        <v>0</v>
      </c>
      <c r="H1387" s="193" t="str">
        <f t="shared" si="64"/>
        <v/>
      </c>
      <c r="I1387" s="193" t="str">
        <f t="shared" si="65"/>
        <v/>
      </c>
      <c r="J1387" s="193"/>
    </row>
    <row r="1388" spans="1:10" s="1" customFormat="1">
      <c r="A1388" s="191">
        <v>45715</v>
      </c>
      <c r="B1388" s="1" t="s">
        <v>189</v>
      </c>
      <c r="C1388" s="192">
        <f t="shared" si="63"/>
        <v>47906.749999996639</v>
      </c>
      <c r="D1388" s="1">
        <v>22.349999999999998</v>
      </c>
      <c r="E1388" s="193">
        <v>29.364095744680853</v>
      </c>
      <c r="F1388" s="1" t="s">
        <v>162</v>
      </c>
      <c r="G1388" s="193">
        <f>MAX(E1388-'[1]1a'!$C$3,0)</f>
        <v>0</v>
      </c>
      <c r="H1388" s="193" t="str">
        <f t="shared" si="64"/>
        <v/>
      </c>
      <c r="I1388" s="193" t="str">
        <f t="shared" si="65"/>
        <v/>
      </c>
      <c r="J1388" s="193"/>
    </row>
    <row r="1389" spans="1:10" s="1" customFormat="1">
      <c r="A1389" s="191">
        <v>45715</v>
      </c>
      <c r="B1389" s="1" t="s">
        <v>190</v>
      </c>
      <c r="C1389" s="192">
        <f t="shared" si="63"/>
        <v>47906.791666663303</v>
      </c>
      <c r="D1389" s="1">
        <v>22.740000000000002</v>
      </c>
      <c r="E1389" s="193">
        <v>29.876489361702134</v>
      </c>
      <c r="F1389" s="1" t="s">
        <v>162</v>
      </c>
      <c r="G1389" s="193">
        <f>MAX(E1389-'[1]1a'!$C$3,0)</f>
        <v>0</v>
      </c>
      <c r="H1389" s="193" t="str">
        <f t="shared" si="64"/>
        <v/>
      </c>
      <c r="I1389" s="193" t="str">
        <f t="shared" si="65"/>
        <v/>
      </c>
      <c r="J1389" s="193"/>
    </row>
    <row r="1390" spans="1:10" s="1" customFormat="1">
      <c r="A1390" s="191">
        <v>45715</v>
      </c>
      <c r="B1390" s="1" t="s">
        <v>191</v>
      </c>
      <c r="C1390" s="192">
        <f t="shared" si="63"/>
        <v>47906.833333329967</v>
      </c>
      <c r="D1390" s="1">
        <v>22.25</v>
      </c>
      <c r="E1390" s="193">
        <v>29.232712765957451</v>
      </c>
      <c r="F1390" s="1" t="s">
        <v>162</v>
      </c>
      <c r="G1390" s="193">
        <f>MAX(E1390-'[1]1a'!$C$3,0)</f>
        <v>0</v>
      </c>
      <c r="H1390" s="193" t="str">
        <f t="shared" si="64"/>
        <v/>
      </c>
      <c r="I1390" s="193" t="str">
        <f t="shared" si="65"/>
        <v/>
      </c>
      <c r="J1390" s="193"/>
    </row>
    <row r="1391" spans="1:10" s="1" customFormat="1">
      <c r="A1391" s="191">
        <v>45715</v>
      </c>
      <c r="B1391" s="1" t="s">
        <v>192</v>
      </c>
      <c r="C1391" s="192">
        <f t="shared" si="63"/>
        <v>47906.874999996631</v>
      </c>
      <c r="D1391" s="1">
        <v>22.029999999999998</v>
      </c>
      <c r="E1391" s="193">
        <v>28.943670212765959</v>
      </c>
      <c r="F1391" s="1" t="s">
        <v>162</v>
      </c>
      <c r="G1391" s="193">
        <f>MAX(E1391-'[1]1a'!$C$3,0)</f>
        <v>0</v>
      </c>
      <c r="H1391" s="193" t="str">
        <f t="shared" si="64"/>
        <v/>
      </c>
      <c r="I1391" s="193" t="str">
        <f t="shared" si="65"/>
        <v/>
      </c>
      <c r="J1391" s="193"/>
    </row>
    <row r="1392" spans="1:10" s="1" customFormat="1">
      <c r="A1392" s="191">
        <v>45715</v>
      </c>
      <c r="B1392" s="1" t="s">
        <v>193</v>
      </c>
      <c r="C1392" s="192">
        <f t="shared" si="63"/>
        <v>47906.916666663295</v>
      </c>
      <c r="D1392" s="1">
        <v>21.15</v>
      </c>
      <c r="E1392" s="193">
        <v>27.787500000000001</v>
      </c>
      <c r="F1392" s="1" t="s">
        <v>162</v>
      </c>
      <c r="G1392" s="193">
        <f>MAX(E1392-'[1]1a'!$C$3,0)</f>
        <v>0</v>
      </c>
      <c r="H1392" s="193" t="str">
        <f t="shared" si="64"/>
        <v/>
      </c>
      <c r="I1392" s="193" t="str">
        <f t="shared" si="65"/>
        <v/>
      </c>
      <c r="J1392" s="193"/>
    </row>
    <row r="1393" spans="1:10" s="1" customFormat="1">
      <c r="A1393" s="191">
        <v>45715</v>
      </c>
      <c r="B1393" s="1" t="s">
        <v>194</v>
      </c>
      <c r="C1393" s="192">
        <f t="shared" si="63"/>
        <v>47906.95833332996</v>
      </c>
      <c r="D1393" s="1">
        <v>19.970000000000002</v>
      </c>
      <c r="E1393" s="193">
        <v>26.237180851063837</v>
      </c>
      <c r="F1393" s="1" t="s">
        <v>162</v>
      </c>
      <c r="G1393" s="193">
        <f>MAX(E1393-'[1]1a'!$C$3,0)</f>
        <v>0</v>
      </c>
      <c r="H1393" s="193" t="str">
        <f t="shared" si="64"/>
        <v/>
      </c>
      <c r="I1393" s="193" t="str">
        <f t="shared" si="65"/>
        <v/>
      </c>
      <c r="J1393" s="193"/>
    </row>
    <row r="1394" spans="1:10" s="1" customFormat="1">
      <c r="A1394" s="191">
        <v>45716</v>
      </c>
      <c r="B1394" s="1" t="s">
        <v>161</v>
      </c>
      <c r="C1394" s="192">
        <f t="shared" si="63"/>
        <v>47906.999999996624</v>
      </c>
      <c r="D1394" s="1">
        <v>17.91</v>
      </c>
      <c r="E1394" s="193">
        <v>23.530691489361708</v>
      </c>
      <c r="F1394" s="1" t="s">
        <v>162</v>
      </c>
      <c r="G1394" s="193">
        <f>MAX(E1394-'[1]1a'!$C$3,0)</f>
        <v>0</v>
      </c>
      <c r="H1394" s="193" t="str">
        <f t="shared" si="64"/>
        <v/>
      </c>
      <c r="I1394" s="193" t="str">
        <f t="shared" si="65"/>
        <v/>
      </c>
      <c r="J1394" s="193"/>
    </row>
    <row r="1395" spans="1:10" s="1" customFormat="1">
      <c r="A1395" s="191">
        <v>45716</v>
      </c>
      <c r="B1395" s="1" t="s">
        <v>163</v>
      </c>
      <c r="C1395" s="192">
        <f t="shared" si="63"/>
        <v>47907.041666663288</v>
      </c>
      <c r="D1395" s="1">
        <v>16.41</v>
      </c>
      <c r="E1395" s="193">
        <v>21.559946808510642</v>
      </c>
      <c r="F1395" s="1" t="s">
        <v>162</v>
      </c>
      <c r="G1395" s="193">
        <f>MAX(E1395-'[1]1a'!$C$3,0)</f>
        <v>0</v>
      </c>
      <c r="H1395" s="193" t="str">
        <f t="shared" si="64"/>
        <v/>
      </c>
      <c r="I1395" s="193" t="str">
        <f t="shared" si="65"/>
        <v/>
      </c>
      <c r="J1395" s="193"/>
    </row>
    <row r="1396" spans="1:10" s="1" customFormat="1">
      <c r="A1396" s="191">
        <v>45716</v>
      </c>
      <c r="B1396" s="1" t="s">
        <v>165</v>
      </c>
      <c r="C1396" s="192">
        <f t="shared" si="63"/>
        <v>47907.083333329952</v>
      </c>
      <c r="D1396" s="1">
        <v>15.8</v>
      </c>
      <c r="E1396" s="193">
        <v>20.758510638297878</v>
      </c>
      <c r="F1396" s="1" t="s">
        <v>162</v>
      </c>
      <c r="G1396" s="193">
        <f>MAX(E1396-'[1]1a'!$C$3,0)</f>
        <v>0</v>
      </c>
      <c r="H1396" s="193" t="str">
        <f t="shared" si="64"/>
        <v/>
      </c>
      <c r="I1396" s="193" t="str">
        <f t="shared" si="65"/>
        <v/>
      </c>
      <c r="J1396" s="193"/>
    </row>
    <row r="1397" spans="1:10" s="1" customFormat="1">
      <c r="A1397" s="191">
        <v>45716</v>
      </c>
      <c r="B1397" s="1" t="s">
        <v>167</v>
      </c>
      <c r="C1397" s="192">
        <f t="shared" si="63"/>
        <v>47907.124999996617</v>
      </c>
      <c r="D1397" s="1">
        <v>15.24</v>
      </c>
      <c r="E1397" s="193">
        <v>20.022765957446811</v>
      </c>
      <c r="F1397" s="1" t="s">
        <v>162</v>
      </c>
      <c r="G1397" s="193">
        <f>MAX(E1397-'[1]1a'!$C$3,0)</f>
        <v>0</v>
      </c>
      <c r="H1397" s="193" t="str">
        <f t="shared" si="64"/>
        <v/>
      </c>
      <c r="I1397" s="193" t="str">
        <f t="shared" si="65"/>
        <v/>
      </c>
      <c r="J1397" s="193"/>
    </row>
    <row r="1398" spans="1:10" s="1" customFormat="1">
      <c r="A1398" s="191">
        <v>45716</v>
      </c>
      <c r="B1398" s="1" t="s">
        <v>169</v>
      </c>
      <c r="C1398" s="192">
        <f t="shared" si="63"/>
        <v>47907.166666663281</v>
      </c>
      <c r="D1398" s="1">
        <v>14.97</v>
      </c>
      <c r="E1398" s="193">
        <v>19.668031914893621</v>
      </c>
      <c r="F1398" s="1" t="s">
        <v>162</v>
      </c>
      <c r="G1398" s="193">
        <f>MAX(E1398-'[1]1a'!$C$3,0)</f>
        <v>0</v>
      </c>
      <c r="H1398" s="193" t="str">
        <f t="shared" si="64"/>
        <v/>
      </c>
      <c r="I1398" s="193" t="str">
        <f t="shared" si="65"/>
        <v/>
      </c>
      <c r="J1398" s="193"/>
    </row>
    <row r="1399" spans="1:10" s="1" customFormat="1">
      <c r="A1399" s="191">
        <v>45716</v>
      </c>
      <c r="B1399" s="1" t="s">
        <v>171</v>
      </c>
      <c r="C1399" s="192">
        <f t="shared" si="63"/>
        <v>47907.208333329945</v>
      </c>
      <c r="D1399" s="1">
        <v>15</v>
      </c>
      <c r="E1399" s="193">
        <v>19.707446808510642</v>
      </c>
      <c r="F1399" s="1" t="s">
        <v>162</v>
      </c>
      <c r="G1399" s="193">
        <f>MAX(E1399-'[1]1a'!$C$3,0)</f>
        <v>0</v>
      </c>
      <c r="H1399" s="193" t="str">
        <f t="shared" si="64"/>
        <v/>
      </c>
      <c r="I1399" s="193" t="str">
        <f t="shared" si="65"/>
        <v/>
      </c>
      <c r="J1399" s="193"/>
    </row>
    <row r="1400" spans="1:10" s="1" customFormat="1">
      <c r="A1400" s="191">
        <v>45716</v>
      </c>
      <c r="B1400" s="1" t="s">
        <v>173</v>
      </c>
      <c r="C1400" s="192">
        <f t="shared" si="63"/>
        <v>47907.249999996609</v>
      </c>
      <c r="D1400" s="1">
        <v>16.41</v>
      </c>
      <c r="E1400" s="193">
        <v>21.559946808510642</v>
      </c>
      <c r="F1400" s="1" t="s">
        <v>162</v>
      </c>
      <c r="G1400" s="193">
        <f>MAX(E1400-'[1]1a'!$C$3,0)</f>
        <v>0</v>
      </c>
      <c r="H1400" s="193" t="str">
        <f t="shared" si="64"/>
        <v/>
      </c>
      <c r="I1400" s="193" t="str">
        <f t="shared" si="65"/>
        <v/>
      </c>
      <c r="J1400" s="193"/>
    </row>
    <row r="1401" spans="1:10" s="1" customFormat="1">
      <c r="A1401" s="191">
        <v>45716</v>
      </c>
      <c r="B1401" s="1" t="s">
        <v>175</v>
      </c>
      <c r="C1401" s="192">
        <f t="shared" si="63"/>
        <v>47907.291666663274</v>
      </c>
      <c r="D1401" s="1">
        <v>18.36</v>
      </c>
      <c r="E1401" s="193">
        <v>24.121914893617024</v>
      </c>
      <c r="F1401" s="1" t="s">
        <v>162</v>
      </c>
      <c r="G1401" s="193">
        <f>MAX(E1401-'[1]1a'!$C$3,0)</f>
        <v>0</v>
      </c>
      <c r="H1401" s="193" t="str">
        <f t="shared" si="64"/>
        <v/>
      </c>
      <c r="I1401" s="193" t="str">
        <f t="shared" si="65"/>
        <v/>
      </c>
      <c r="J1401" s="193"/>
    </row>
    <row r="1402" spans="1:10" s="1" customFormat="1">
      <c r="A1402" s="191">
        <v>45716</v>
      </c>
      <c r="B1402" s="1" t="s">
        <v>177</v>
      </c>
      <c r="C1402" s="192">
        <f t="shared" si="63"/>
        <v>47907.333333329938</v>
      </c>
      <c r="D1402" s="1">
        <v>19.829999999999998</v>
      </c>
      <c r="E1402" s="193">
        <v>26.053244680851066</v>
      </c>
      <c r="F1402" s="1" t="s">
        <v>162</v>
      </c>
      <c r="G1402" s="193">
        <f>MAX(E1402-'[1]1a'!$C$3,0)</f>
        <v>0</v>
      </c>
      <c r="H1402" s="193" t="str">
        <f t="shared" si="64"/>
        <v/>
      </c>
      <c r="I1402" s="193" t="str">
        <f t="shared" si="65"/>
        <v/>
      </c>
      <c r="J1402" s="193"/>
    </row>
    <row r="1403" spans="1:10" s="1" customFormat="1">
      <c r="A1403" s="191">
        <v>45716</v>
      </c>
      <c r="B1403" s="1" t="s">
        <v>179</v>
      </c>
      <c r="C1403" s="192">
        <f t="shared" si="63"/>
        <v>47907.374999996602</v>
      </c>
      <c r="D1403" s="1">
        <v>20.169999999999998</v>
      </c>
      <c r="E1403" s="193">
        <v>26.499946808510639</v>
      </c>
      <c r="F1403" s="1" t="s">
        <v>162</v>
      </c>
      <c r="G1403" s="193">
        <f>MAX(E1403-'[1]1a'!$C$3,0)</f>
        <v>0</v>
      </c>
      <c r="H1403" s="193" t="str">
        <f t="shared" si="64"/>
        <v/>
      </c>
      <c r="I1403" s="193" t="str">
        <f t="shared" si="65"/>
        <v/>
      </c>
      <c r="J1403" s="193"/>
    </row>
    <row r="1404" spans="1:10" s="1" customFormat="1">
      <c r="A1404" s="191">
        <v>45716</v>
      </c>
      <c r="B1404" s="1" t="s">
        <v>180</v>
      </c>
      <c r="C1404" s="192">
        <f t="shared" si="63"/>
        <v>47907.416666663266</v>
      </c>
      <c r="D1404" s="1">
        <v>20.95</v>
      </c>
      <c r="E1404" s="193">
        <v>27.524734042553195</v>
      </c>
      <c r="F1404" s="1" t="s">
        <v>162</v>
      </c>
      <c r="G1404" s="193">
        <f>MAX(E1404-'[1]1a'!$C$3,0)</f>
        <v>0</v>
      </c>
      <c r="H1404" s="193" t="str">
        <f t="shared" si="64"/>
        <v/>
      </c>
      <c r="I1404" s="193" t="str">
        <f t="shared" si="65"/>
        <v/>
      </c>
      <c r="J1404" s="193"/>
    </row>
    <row r="1405" spans="1:10" s="1" customFormat="1">
      <c r="A1405" s="191">
        <v>45716</v>
      </c>
      <c r="B1405" s="1" t="s">
        <v>181</v>
      </c>
      <c r="C1405" s="192">
        <f t="shared" si="63"/>
        <v>47907.458333329931</v>
      </c>
      <c r="D1405" s="1">
        <v>21.52</v>
      </c>
      <c r="E1405" s="193">
        <v>28.2736170212766</v>
      </c>
      <c r="F1405" s="1" t="s">
        <v>162</v>
      </c>
      <c r="G1405" s="193">
        <f>MAX(E1405-'[1]1a'!$C$3,0)</f>
        <v>0</v>
      </c>
      <c r="H1405" s="193" t="str">
        <f t="shared" si="64"/>
        <v/>
      </c>
      <c r="I1405" s="193" t="str">
        <f t="shared" si="65"/>
        <v/>
      </c>
      <c r="J1405" s="193"/>
    </row>
    <row r="1406" spans="1:10" s="1" customFormat="1">
      <c r="A1406" s="191">
        <v>45716</v>
      </c>
      <c r="B1406" s="1" t="s">
        <v>182</v>
      </c>
      <c r="C1406" s="192">
        <f t="shared" si="63"/>
        <v>47907.499999996595</v>
      </c>
      <c r="D1406" s="1">
        <v>21.84</v>
      </c>
      <c r="E1406" s="193">
        <v>28.694042553191494</v>
      </c>
      <c r="F1406" s="1" t="s">
        <v>162</v>
      </c>
      <c r="G1406" s="193">
        <f>MAX(E1406-'[1]1a'!$C$3,0)</f>
        <v>0</v>
      </c>
      <c r="H1406" s="193" t="str">
        <f t="shared" si="64"/>
        <v/>
      </c>
      <c r="I1406" s="193" t="str">
        <f t="shared" si="65"/>
        <v/>
      </c>
      <c r="J1406" s="193"/>
    </row>
    <row r="1407" spans="1:10" s="1" customFormat="1">
      <c r="A1407" s="191">
        <v>45716</v>
      </c>
      <c r="B1407" s="1" t="s">
        <v>184</v>
      </c>
      <c r="C1407" s="192">
        <f t="shared" si="63"/>
        <v>47907.541666663259</v>
      </c>
      <c r="D1407" s="1">
        <v>21.86</v>
      </c>
      <c r="E1407" s="193">
        <v>28.720319148936174</v>
      </c>
      <c r="F1407" s="1" t="s">
        <v>162</v>
      </c>
      <c r="G1407" s="193">
        <f>MAX(E1407-'[1]1a'!$C$3,0)</f>
        <v>0</v>
      </c>
      <c r="H1407" s="193" t="str">
        <f t="shared" si="64"/>
        <v/>
      </c>
      <c r="I1407" s="193" t="str">
        <f t="shared" si="65"/>
        <v/>
      </c>
      <c r="J1407" s="193"/>
    </row>
    <row r="1408" spans="1:10" s="1" customFormat="1">
      <c r="A1408" s="191">
        <v>45716</v>
      </c>
      <c r="B1408" s="1" t="s">
        <v>185</v>
      </c>
      <c r="C1408" s="192">
        <f t="shared" si="63"/>
        <v>47907.583333329923</v>
      </c>
      <c r="D1408" s="1">
        <v>21.96</v>
      </c>
      <c r="E1408" s="193">
        <v>28.851702127659578</v>
      </c>
      <c r="F1408" s="1" t="s">
        <v>162</v>
      </c>
      <c r="G1408" s="193">
        <f>MAX(E1408-'[1]1a'!$C$3,0)</f>
        <v>0</v>
      </c>
      <c r="H1408" s="193" t="str">
        <f t="shared" si="64"/>
        <v/>
      </c>
      <c r="I1408" s="193" t="str">
        <f t="shared" si="65"/>
        <v/>
      </c>
      <c r="J1408" s="193"/>
    </row>
    <row r="1409" spans="1:10" s="1" customFormat="1">
      <c r="A1409" s="191">
        <v>45716</v>
      </c>
      <c r="B1409" s="1" t="s">
        <v>186</v>
      </c>
      <c r="C1409" s="192">
        <f t="shared" si="63"/>
        <v>47907.624999996588</v>
      </c>
      <c r="D1409" s="1">
        <v>21.96</v>
      </c>
      <c r="E1409" s="193">
        <v>28.851702127659578</v>
      </c>
      <c r="F1409" s="1" t="s">
        <v>162</v>
      </c>
      <c r="G1409" s="193">
        <f>MAX(E1409-'[1]1a'!$C$3,0)</f>
        <v>0</v>
      </c>
      <c r="H1409" s="193" t="str">
        <f t="shared" si="64"/>
        <v/>
      </c>
      <c r="I1409" s="193" t="str">
        <f t="shared" si="65"/>
        <v/>
      </c>
      <c r="J1409" s="193"/>
    </row>
    <row r="1410" spans="1:10" s="1" customFormat="1">
      <c r="A1410" s="191">
        <v>45716</v>
      </c>
      <c r="B1410" s="1" t="s">
        <v>187</v>
      </c>
      <c r="C1410" s="192">
        <f t="shared" si="63"/>
        <v>47907.666666663252</v>
      </c>
      <c r="D1410" s="1">
        <v>22.4</v>
      </c>
      <c r="E1410" s="193">
        <v>29.429787234042557</v>
      </c>
      <c r="F1410" s="1" t="s">
        <v>162</v>
      </c>
      <c r="G1410" s="193">
        <f>MAX(E1410-'[1]1a'!$C$3,0)</f>
        <v>0</v>
      </c>
      <c r="H1410" s="193" t="str">
        <f t="shared" si="64"/>
        <v/>
      </c>
      <c r="I1410" s="193" t="str">
        <f t="shared" si="65"/>
        <v/>
      </c>
      <c r="J1410" s="193"/>
    </row>
    <row r="1411" spans="1:10" s="1" customFormat="1">
      <c r="A1411" s="191">
        <v>45716</v>
      </c>
      <c r="B1411" s="1" t="s">
        <v>188</v>
      </c>
      <c r="C1411" s="192">
        <f t="shared" si="63"/>
        <v>47907.708333329916</v>
      </c>
      <c r="D1411" s="1">
        <v>23.12</v>
      </c>
      <c r="E1411" s="193">
        <v>30.375744680851071</v>
      </c>
      <c r="F1411" s="1" t="s">
        <v>162</v>
      </c>
      <c r="G1411" s="193">
        <f>MAX(E1411-'[1]1a'!$C$3,0)</f>
        <v>0</v>
      </c>
      <c r="H1411" s="193" t="str">
        <f t="shared" si="64"/>
        <v/>
      </c>
      <c r="I1411" s="193" t="str">
        <f t="shared" si="65"/>
        <v/>
      </c>
      <c r="J1411" s="193"/>
    </row>
    <row r="1412" spans="1:10" s="1" customFormat="1">
      <c r="A1412" s="191">
        <v>45716</v>
      </c>
      <c r="B1412" s="1" t="s">
        <v>189</v>
      </c>
      <c r="C1412" s="192">
        <f t="shared" ref="C1412:C1475" si="66">C1411 + TIME(1,0,0)</f>
        <v>47907.74999999658</v>
      </c>
      <c r="D1412" s="1">
        <v>23.82</v>
      </c>
      <c r="E1412" s="193">
        <v>31.295425531914898</v>
      </c>
      <c r="F1412" s="1" t="s">
        <v>162</v>
      </c>
      <c r="G1412" s="193">
        <f>MAX(E1412-'[1]1a'!$C$3,0)</f>
        <v>0</v>
      </c>
      <c r="H1412" s="193" t="str">
        <f t="shared" ref="H1412:H1475" si="67">IF(F1412="Y",IF(F1411="Y",H1411+1,1),"")</f>
        <v/>
      </c>
      <c r="I1412" s="193" t="str">
        <f t="shared" ref="I1412:I1475" si="68">IF(AND(F1412="Y",F1413&lt;&gt;"Y"),H1412,"")</f>
        <v/>
      </c>
      <c r="J1412" s="193"/>
    </row>
    <row r="1413" spans="1:10" s="1" customFormat="1">
      <c r="A1413" s="191">
        <v>45716</v>
      </c>
      <c r="B1413" s="1" t="s">
        <v>190</v>
      </c>
      <c r="C1413" s="192">
        <f t="shared" si="66"/>
        <v>47907.791666663245</v>
      </c>
      <c r="D1413" s="1">
        <v>23.5</v>
      </c>
      <c r="E1413" s="193">
        <v>30.875000000000004</v>
      </c>
      <c r="F1413" s="1" t="s">
        <v>162</v>
      </c>
      <c r="G1413" s="193">
        <f>MAX(E1413-'[1]1a'!$C$3,0)</f>
        <v>0</v>
      </c>
      <c r="H1413" s="193" t="str">
        <f t="shared" si="67"/>
        <v/>
      </c>
      <c r="I1413" s="193" t="str">
        <f t="shared" si="68"/>
        <v/>
      </c>
      <c r="J1413" s="193"/>
    </row>
    <row r="1414" spans="1:10" s="1" customFormat="1">
      <c r="A1414" s="191">
        <v>45716</v>
      </c>
      <c r="B1414" s="1" t="s">
        <v>191</v>
      </c>
      <c r="C1414" s="192">
        <f t="shared" si="66"/>
        <v>47907.833333329909</v>
      </c>
      <c r="D1414" s="1">
        <v>22.95</v>
      </c>
      <c r="E1414" s="193">
        <v>30.152393617021282</v>
      </c>
      <c r="F1414" s="1" t="s">
        <v>162</v>
      </c>
      <c r="G1414" s="193">
        <f>MAX(E1414-'[1]1a'!$C$3,0)</f>
        <v>0</v>
      </c>
      <c r="H1414" s="193" t="str">
        <f t="shared" si="67"/>
        <v/>
      </c>
      <c r="I1414" s="193" t="str">
        <f t="shared" si="68"/>
        <v/>
      </c>
      <c r="J1414" s="193"/>
    </row>
    <row r="1415" spans="1:10" s="1" customFormat="1">
      <c r="A1415" s="191">
        <v>45716</v>
      </c>
      <c r="B1415" s="1" t="s">
        <v>192</v>
      </c>
      <c r="C1415" s="192">
        <f t="shared" si="66"/>
        <v>47907.874999996573</v>
      </c>
      <c r="D1415" s="1">
        <v>22.48</v>
      </c>
      <c r="E1415" s="193">
        <v>29.534893617021282</v>
      </c>
      <c r="F1415" s="1" t="s">
        <v>162</v>
      </c>
      <c r="G1415" s="193">
        <f>MAX(E1415-'[1]1a'!$C$3,0)</f>
        <v>0</v>
      </c>
      <c r="H1415" s="193" t="str">
        <f t="shared" si="67"/>
        <v/>
      </c>
      <c r="I1415" s="193" t="str">
        <f t="shared" si="68"/>
        <v/>
      </c>
      <c r="J1415" s="193"/>
    </row>
    <row r="1416" spans="1:10" s="1" customFormat="1">
      <c r="A1416" s="191">
        <v>45716</v>
      </c>
      <c r="B1416" s="1" t="s">
        <v>193</v>
      </c>
      <c r="C1416" s="192">
        <f t="shared" si="66"/>
        <v>47907.916666663237</v>
      </c>
      <c r="D1416" s="1">
        <v>21.27</v>
      </c>
      <c r="E1416" s="193">
        <v>27.945159574468089</v>
      </c>
      <c r="F1416" s="1" t="s">
        <v>162</v>
      </c>
      <c r="G1416" s="193">
        <f>MAX(E1416-'[1]1a'!$C$3,0)</f>
        <v>0</v>
      </c>
      <c r="H1416" s="193" t="str">
        <f t="shared" si="67"/>
        <v/>
      </c>
      <c r="I1416" s="193" t="str">
        <f t="shared" si="68"/>
        <v/>
      </c>
      <c r="J1416" s="193"/>
    </row>
    <row r="1417" spans="1:10" s="1" customFormat="1">
      <c r="A1417" s="191">
        <v>45716</v>
      </c>
      <c r="B1417" s="1" t="s">
        <v>194</v>
      </c>
      <c r="C1417" s="192">
        <f t="shared" si="66"/>
        <v>47907.958333329902</v>
      </c>
      <c r="D1417" s="1">
        <v>20.299999999999997</v>
      </c>
      <c r="E1417" s="193">
        <v>26.670744680851065</v>
      </c>
      <c r="F1417" s="1" t="s">
        <v>162</v>
      </c>
      <c r="G1417" s="193">
        <f>MAX(E1417-'[1]1a'!$C$3,0)</f>
        <v>0</v>
      </c>
      <c r="H1417" s="193" t="str">
        <f t="shared" si="67"/>
        <v/>
      </c>
      <c r="I1417" s="193" t="str">
        <f t="shared" si="68"/>
        <v/>
      </c>
      <c r="J1417" s="193"/>
    </row>
    <row r="1418" spans="1:10" s="1" customFormat="1">
      <c r="A1418" s="191">
        <v>45717</v>
      </c>
      <c r="B1418" s="1" t="s">
        <v>161</v>
      </c>
      <c r="C1418" s="192">
        <f t="shared" si="66"/>
        <v>47907.999999996566</v>
      </c>
      <c r="D1418" s="1">
        <v>18.43</v>
      </c>
      <c r="E1418" s="193">
        <v>24.213882978723408</v>
      </c>
      <c r="F1418" s="1" t="s">
        <v>162</v>
      </c>
      <c r="G1418" s="193">
        <f>MAX(E1418-'[1]1a'!$C$3,0)</f>
        <v>0</v>
      </c>
      <c r="H1418" s="193" t="str">
        <f t="shared" si="67"/>
        <v/>
      </c>
      <c r="I1418" s="193" t="str">
        <f t="shared" si="68"/>
        <v/>
      </c>
      <c r="J1418" s="193"/>
    </row>
    <row r="1419" spans="1:10" s="1" customFormat="1">
      <c r="A1419" s="191">
        <v>45717</v>
      </c>
      <c r="B1419" s="1" t="s">
        <v>163</v>
      </c>
      <c r="C1419" s="192">
        <f t="shared" si="66"/>
        <v>47908.04166666323</v>
      </c>
      <c r="D1419" s="1">
        <v>16.96</v>
      </c>
      <c r="E1419" s="193">
        <v>22.282553191489367</v>
      </c>
      <c r="F1419" s="1" t="s">
        <v>162</v>
      </c>
      <c r="G1419" s="193">
        <f>MAX(E1419-'[1]1a'!$C$3,0)</f>
        <v>0</v>
      </c>
      <c r="H1419" s="193" t="str">
        <f t="shared" si="67"/>
        <v/>
      </c>
      <c r="I1419" s="193" t="str">
        <f t="shared" si="68"/>
        <v/>
      </c>
      <c r="J1419" s="193"/>
    </row>
    <row r="1420" spans="1:10" s="1" customFormat="1">
      <c r="A1420" s="191">
        <v>45717</v>
      </c>
      <c r="B1420" s="1" t="s">
        <v>165</v>
      </c>
      <c r="C1420" s="192">
        <f t="shared" si="66"/>
        <v>47908.083333329894</v>
      </c>
      <c r="D1420" s="1">
        <v>15.93</v>
      </c>
      <c r="E1420" s="193">
        <v>20.9293085106383</v>
      </c>
      <c r="F1420" s="1" t="s">
        <v>162</v>
      </c>
      <c r="G1420" s="193">
        <f>MAX(E1420-'[1]1a'!$C$3,0)</f>
        <v>0</v>
      </c>
      <c r="H1420" s="193" t="str">
        <f t="shared" si="67"/>
        <v/>
      </c>
      <c r="I1420" s="193" t="str">
        <f t="shared" si="68"/>
        <v/>
      </c>
      <c r="J1420" s="193"/>
    </row>
    <row r="1421" spans="1:10" s="1" customFormat="1">
      <c r="A1421" s="191">
        <v>45717</v>
      </c>
      <c r="B1421" s="1" t="s">
        <v>167</v>
      </c>
      <c r="C1421" s="192">
        <f t="shared" si="66"/>
        <v>47908.124999996558</v>
      </c>
      <c r="D1421" s="1">
        <v>15.03</v>
      </c>
      <c r="E1421" s="193">
        <v>19.746861702127664</v>
      </c>
      <c r="F1421" s="1" t="s">
        <v>162</v>
      </c>
      <c r="G1421" s="193">
        <f>MAX(E1421-'[1]1a'!$C$3,0)</f>
        <v>0</v>
      </c>
      <c r="H1421" s="193" t="str">
        <f t="shared" si="67"/>
        <v/>
      </c>
      <c r="I1421" s="193" t="str">
        <f t="shared" si="68"/>
        <v/>
      </c>
      <c r="J1421" s="193"/>
    </row>
    <row r="1422" spans="1:10" s="1" customFormat="1">
      <c r="A1422" s="191">
        <v>45717</v>
      </c>
      <c r="B1422" s="1" t="s">
        <v>169</v>
      </c>
      <c r="C1422" s="192">
        <f t="shared" si="66"/>
        <v>47908.166666663223</v>
      </c>
      <c r="D1422" s="1">
        <v>14.67</v>
      </c>
      <c r="E1422" s="193">
        <v>19.273882978723407</v>
      </c>
      <c r="F1422" s="1" t="s">
        <v>162</v>
      </c>
      <c r="G1422" s="193">
        <f>MAX(E1422-'[1]1a'!$C$3,0)</f>
        <v>0</v>
      </c>
      <c r="H1422" s="193" t="str">
        <f t="shared" si="67"/>
        <v/>
      </c>
      <c r="I1422" s="193" t="str">
        <f t="shared" si="68"/>
        <v/>
      </c>
      <c r="J1422" s="193"/>
    </row>
    <row r="1423" spans="1:10" s="1" customFormat="1">
      <c r="A1423" s="191">
        <v>45717</v>
      </c>
      <c r="B1423" s="1" t="s">
        <v>171</v>
      </c>
      <c r="C1423" s="192">
        <f t="shared" si="66"/>
        <v>47908.208333329887</v>
      </c>
      <c r="D1423" s="1">
        <v>14.74</v>
      </c>
      <c r="E1423" s="193">
        <v>19.36585106382979</v>
      </c>
      <c r="F1423" s="1" t="s">
        <v>162</v>
      </c>
      <c r="G1423" s="193">
        <f>MAX(E1423-'[1]1a'!$C$3,0)</f>
        <v>0</v>
      </c>
      <c r="H1423" s="193" t="str">
        <f t="shared" si="67"/>
        <v/>
      </c>
      <c r="I1423" s="193" t="str">
        <f t="shared" si="68"/>
        <v/>
      </c>
      <c r="J1423" s="193"/>
    </row>
    <row r="1424" spans="1:10" s="1" customFormat="1">
      <c r="A1424" s="191">
        <v>45717</v>
      </c>
      <c r="B1424" s="1" t="s">
        <v>173</v>
      </c>
      <c r="C1424" s="192">
        <f t="shared" si="66"/>
        <v>47908.249999996551</v>
      </c>
      <c r="D1424" s="1">
        <v>15.32</v>
      </c>
      <c r="E1424" s="193">
        <v>20.127872340425537</v>
      </c>
      <c r="F1424" s="1" t="s">
        <v>162</v>
      </c>
      <c r="G1424" s="193">
        <f>MAX(E1424-'[1]1a'!$C$3,0)</f>
        <v>0</v>
      </c>
      <c r="H1424" s="193" t="str">
        <f t="shared" si="67"/>
        <v/>
      </c>
      <c r="I1424" s="193" t="str">
        <f t="shared" si="68"/>
        <v/>
      </c>
      <c r="J1424" s="193"/>
    </row>
    <row r="1425" spans="1:10" s="1" customFormat="1">
      <c r="A1425" s="191">
        <v>45717</v>
      </c>
      <c r="B1425" s="1" t="s">
        <v>175</v>
      </c>
      <c r="C1425" s="192">
        <f t="shared" si="66"/>
        <v>47908.291666663215</v>
      </c>
      <c r="D1425" s="1">
        <v>16.380000000000003</v>
      </c>
      <c r="E1425" s="193">
        <v>21.520531914893624</v>
      </c>
      <c r="F1425" s="1" t="s">
        <v>162</v>
      </c>
      <c r="G1425" s="193">
        <f>MAX(E1425-'[1]1a'!$C$3,0)</f>
        <v>0</v>
      </c>
      <c r="H1425" s="193" t="str">
        <f t="shared" si="67"/>
        <v/>
      </c>
      <c r="I1425" s="193" t="str">
        <f t="shared" si="68"/>
        <v/>
      </c>
      <c r="J1425" s="193"/>
    </row>
    <row r="1426" spans="1:10" s="1" customFormat="1">
      <c r="A1426" s="191">
        <v>45717</v>
      </c>
      <c r="B1426" s="1" t="s">
        <v>177</v>
      </c>
      <c r="C1426" s="192">
        <f t="shared" si="66"/>
        <v>47908.33333332988</v>
      </c>
      <c r="D1426" s="1">
        <v>17.729999999999997</v>
      </c>
      <c r="E1426" s="193">
        <v>23.294202127659574</v>
      </c>
      <c r="F1426" s="1" t="s">
        <v>162</v>
      </c>
      <c r="G1426" s="193">
        <f>MAX(E1426-'[1]1a'!$C$3,0)</f>
        <v>0</v>
      </c>
      <c r="H1426" s="193" t="str">
        <f t="shared" si="67"/>
        <v/>
      </c>
      <c r="I1426" s="193" t="str">
        <f t="shared" si="68"/>
        <v/>
      </c>
      <c r="J1426" s="193"/>
    </row>
    <row r="1427" spans="1:10" s="1" customFormat="1">
      <c r="A1427" s="191">
        <v>45717</v>
      </c>
      <c r="B1427" s="1" t="s">
        <v>179</v>
      </c>
      <c r="C1427" s="192">
        <f t="shared" si="66"/>
        <v>47908.374999996544</v>
      </c>
      <c r="D1427" s="1">
        <v>19.649999999999999</v>
      </c>
      <c r="E1427" s="193">
        <v>25.816755319148939</v>
      </c>
      <c r="F1427" s="1" t="s">
        <v>162</v>
      </c>
      <c r="G1427" s="193">
        <f>MAX(E1427-'[1]1a'!$C$3,0)</f>
        <v>0</v>
      </c>
      <c r="H1427" s="193" t="str">
        <f t="shared" si="67"/>
        <v/>
      </c>
      <c r="I1427" s="193" t="str">
        <f t="shared" si="68"/>
        <v/>
      </c>
      <c r="J1427" s="193"/>
    </row>
    <row r="1428" spans="1:10" s="1" customFormat="1">
      <c r="A1428" s="191">
        <v>45717</v>
      </c>
      <c r="B1428" s="1" t="s">
        <v>180</v>
      </c>
      <c r="C1428" s="192">
        <f t="shared" si="66"/>
        <v>47908.416666663208</v>
      </c>
      <c r="D1428" s="1">
        <v>20.78</v>
      </c>
      <c r="E1428" s="193">
        <v>27.30138297872341</v>
      </c>
      <c r="F1428" s="1" t="s">
        <v>162</v>
      </c>
      <c r="G1428" s="193">
        <f>MAX(E1428-'[1]1a'!$C$3,0)</f>
        <v>0</v>
      </c>
      <c r="H1428" s="193" t="str">
        <f t="shared" si="67"/>
        <v/>
      </c>
      <c r="I1428" s="193" t="str">
        <f t="shared" si="68"/>
        <v/>
      </c>
      <c r="J1428" s="193"/>
    </row>
    <row r="1429" spans="1:10" s="1" customFormat="1">
      <c r="A1429" s="191">
        <v>45717</v>
      </c>
      <c r="B1429" s="1" t="s">
        <v>181</v>
      </c>
      <c r="C1429" s="192">
        <f t="shared" si="66"/>
        <v>47908.458333329872</v>
      </c>
      <c r="D1429" s="1">
        <v>21.479999999999997</v>
      </c>
      <c r="E1429" s="193">
        <v>28.221063829787234</v>
      </c>
      <c r="F1429" s="1" t="s">
        <v>162</v>
      </c>
      <c r="G1429" s="193">
        <f>MAX(E1429-'[1]1a'!$C$3,0)</f>
        <v>0</v>
      </c>
      <c r="H1429" s="193" t="str">
        <f t="shared" si="67"/>
        <v/>
      </c>
      <c r="I1429" s="193" t="str">
        <f t="shared" si="68"/>
        <v/>
      </c>
      <c r="J1429" s="193"/>
    </row>
    <row r="1430" spans="1:10" s="1" customFormat="1">
      <c r="A1430" s="191">
        <v>45717</v>
      </c>
      <c r="B1430" s="1" t="s">
        <v>182</v>
      </c>
      <c r="C1430" s="192">
        <f t="shared" si="66"/>
        <v>47908.499999996537</v>
      </c>
      <c r="D1430" s="1">
        <v>21.740000000000002</v>
      </c>
      <c r="E1430" s="193">
        <v>28.562659574468093</v>
      </c>
      <c r="F1430" s="1" t="s">
        <v>162</v>
      </c>
      <c r="G1430" s="193">
        <f>MAX(E1430-'[1]1a'!$C$3,0)</f>
        <v>0</v>
      </c>
      <c r="H1430" s="193" t="str">
        <f t="shared" si="67"/>
        <v/>
      </c>
      <c r="I1430" s="193" t="str">
        <f t="shared" si="68"/>
        <v/>
      </c>
      <c r="J1430" s="193"/>
    </row>
    <row r="1431" spans="1:10" s="1" customFormat="1">
      <c r="A1431" s="191">
        <v>45717</v>
      </c>
      <c r="B1431" s="1" t="s">
        <v>184</v>
      </c>
      <c r="C1431" s="192">
        <f t="shared" si="66"/>
        <v>47908.541666663201</v>
      </c>
      <c r="D1431" s="1">
        <v>22.1</v>
      </c>
      <c r="E1431" s="193">
        <v>29.035638297872346</v>
      </c>
      <c r="F1431" s="1" t="s">
        <v>162</v>
      </c>
      <c r="G1431" s="193">
        <f>MAX(E1431-'[1]1a'!$C$3,0)</f>
        <v>0</v>
      </c>
      <c r="H1431" s="193" t="str">
        <f t="shared" si="67"/>
        <v/>
      </c>
      <c r="I1431" s="193" t="str">
        <f t="shared" si="68"/>
        <v/>
      </c>
      <c r="J1431" s="193"/>
    </row>
    <row r="1432" spans="1:10" s="1" customFormat="1">
      <c r="A1432" s="191">
        <v>45717</v>
      </c>
      <c r="B1432" s="1" t="s">
        <v>185</v>
      </c>
      <c r="C1432" s="192">
        <f t="shared" si="66"/>
        <v>47908.583333329865</v>
      </c>
      <c r="D1432" s="1">
        <v>21.85</v>
      </c>
      <c r="E1432" s="193">
        <v>28.707180851063836</v>
      </c>
      <c r="F1432" s="1" t="s">
        <v>162</v>
      </c>
      <c r="G1432" s="193">
        <f>MAX(E1432-'[1]1a'!$C$3,0)</f>
        <v>0</v>
      </c>
      <c r="H1432" s="193" t="str">
        <f t="shared" si="67"/>
        <v/>
      </c>
      <c r="I1432" s="193" t="str">
        <f t="shared" si="68"/>
        <v/>
      </c>
      <c r="J1432" s="193"/>
    </row>
    <row r="1433" spans="1:10" s="1" customFormat="1">
      <c r="A1433" s="191">
        <v>45717</v>
      </c>
      <c r="B1433" s="1" t="s">
        <v>186</v>
      </c>
      <c r="C1433" s="192">
        <f t="shared" si="66"/>
        <v>47908.624999996529</v>
      </c>
      <c r="D1433" s="1">
        <v>21.64</v>
      </c>
      <c r="E1433" s="193">
        <v>28.431276595744684</v>
      </c>
      <c r="F1433" s="1" t="s">
        <v>162</v>
      </c>
      <c r="G1433" s="193">
        <f>MAX(E1433-'[1]1a'!$C$3,0)</f>
        <v>0</v>
      </c>
      <c r="H1433" s="193" t="str">
        <f t="shared" si="67"/>
        <v/>
      </c>
      <c r="I1433" s="193" t="str">
        <f t="shared" si="68"/>
        <v/>
      </c>
      <c r="J1433" s="193"/>
    </row>
    <row r="1434" spans="1:10" s="1" customFormat="1">
      <c r="A1434" s="191">
        <v>45717</v>
      </c>
      <c r="B1434" s="1" t="s">
        <v>187</v>
      </c>
      <c r="C1434" s="192">
        <f t="shared" si="66"/>
        <v>47908.666666663194</v>
      </c>
      <c r="D1434" s="1">
        <v>21.45</v>
      </c>
      <c r="E1434" s="193">
        <v>28.181648936170216</v>
      </c>
      <c r="F1434" s="1" t="s">
        <v>162</v>
      </c>
      <c r="G1434" s="193">
        <f>MAX(E1434-'[1]1a'!$C$3,0)</f>
        <v>0</v>
      </c>
      <c r="H1434" s="193" t="str">
        <f t="shared" si="67"/>
        <v/>
      </c>
      <c r="I1434" s="193" t="str">
        <f t="shared" si="68"/>
        <v/>
      </c>
      <c r="J1434" s="193"/>
    </row>
    <row r="1435" spans="1:10" s="1" customFormat="1">
      <c r="A1435" s="191">
        <v>45717</v>
      </c>
      <c r="B1435" s="1" t="s">
        <v>188</v>
      </c>
      <c r="C1435" s="192">
        <f t="shared" si="66"/>
        <v>47908.708333329858</v>
      </c>
      <c r="D1435" s="1">
        <v>22.560000000000002</v>
      </c>
      <c r="E1435" s="193">
        <v>29.640000000000008</v>
      </c>
      <c r="F1435" s="1" t="s">
        <v>162</v>
      </c>
      <c r="G1435" s="193">
        <f>MAX(E1435-'[1]1a'!$C$3,0)</f>
        <v>0</v>
      </c>
      <c r="H1435" s="193" t="str">
        <f t="shared" si="67"/>
        <v/>
      </c>
      <c r="I1435" s="193" t="str">
        <f t="shared" si="68"/>
        <v/>
      </c>
      <c r="J1435" s="193"/>
    </row>
    <row r="1436" spans="1:10" s="1" customFormat="1">
      <c r="A1436" s="191">
        <v>45717</v>
      </c>
      <c r="B1436" s="1" t="s">
        <v>189</v>
      </c>
      <c r="C1436" s="192">
        <f t="shared" si="66"/>
        <v>47908.749999996522</v>
      </c>
      <c r="D1436" s="1">
        <v>24.33</v>
      </c>
      <c r="E1436" s="193">
        <v>31.965478723404257</v>
      </c>
      <c r="F1436" s="1" t="s">
        <v>162</v>
      </c>
      <c r="G1436" s="193">
        <f>MAX(E1436-'[1]1a'!$C$3,0)</f>
        <v>0</v>
      </c>
      <c r="H1436" s="193" t="str">
        <f t="shared" si="67"/>
        <v/>
      </c>
      <c r="I1436" s="193" t="str">
        <f t="shared" si="68"/>
        <v/>
      </c>
      <c r="J1436" s="193"/>
    </row>
    <row r="1437" spans="1:10" s="1" customFormat="1">
      <c r="A1437" s="191">
        <v>45717</v>
      </c>
      <c r="B1437" s="1" t="s">
        <v>190</v>
      </c>
      <c r="C1437" s="192">
        <f t="shared" si="66"/>
        <v>47908.791666663186</v>
      </c>
      <c r="D1437" s="1">
        <v>24.94</v>
      </c>
      <c r="E1437" s="193">
        <v>32.766914893617027</v>
      </c>
      <c r="F1437" s="1" t="s">
        <v>162</v>
      </c>
      <c r="G1437" s="193">
        <f>MAX(E1437-'[1]1a'!$C$3,0)</f>
        <v>0</v>
      </c>
      <c r="H1437" s="193" t="str">
        <f t="shared" si="67"/>
        <v/>
      </c>
      <c r="I1437" s="193" t="str">
        <f t="shared" si="68"/>
        <v/>
      </c>
      <c r="J1437" s="193"/>
    </row>
    <row r="1438" spans="1:10" s="1" customFormat="1">
      <c r="A1438" s="191">
        <v>45717</v>
      </c>
      <c r="B1438" s="1" t="s">
        <v>191</v>
      </c>
      <c r="C1438" s="192">
        <f t="shared" si="66"/>
        <v>47908.833333329851</v>
      </c>
      <c r="D1438" s="1">
        <v>24.650000000000002</v>
      </c>
      <c r="E1438" s="193">
        <v>32.385904255319154</v>
      </c>
      <c r="F1438" s="1" t="s">
        <v>162</v>
      </c>
      <c r="G1438" s="193">
        <f>MAX(E1438-'[1]1a'!$C$3,0)</f>
        <v>0</v>
      </c>
      <c r="H1438" s="193" t="str">
        <f t="shared" si="67"/>
        <v/>
      </c>
      <c r="I1438" s="193" t="str">
        <f t="shared" si="68"/>
        <v/>
      </c>
      <c r="J1438" s="193"/>
    </row>
    <row r="1439" spans="1:10" s="1" customFormat="1">
      <c r="A1439" s="191">
        <v>45717</v>
      </c>
      <c r="B1439" s="1" t="s">
        <v>192</v>
      </c>
      <c r="C1439" s="192">
        <f t="shared" si="66"/>
        <v>47908.874999996515</v>
      </c>
      <c r="D1439" s="1">
        <v>24.380000000000003</v>
      </c>
      <c r="E1439" s="193">
        <v>32.031170212765964</v>
      </c>
      <c r="F1439" s="1" t="s">
        <v>162</v>
      </c>
      <c r="G1439" s="193">
        <f>MAX(E1439-'[1]1a'!$C$3,0)</f>
        <v>0</v>
      </c>
      <c r="H1439" s="193" t="str">
        <f t="shared" si="67"/>
        <v/>
      </c>
      <c r="I1439" s="193" t="str">
        <f t="shared" si="68"/>
        <v/>
      </c>
      <c r="J1439" s="193"/>
    </row>
    <row r="1440" spans="1:10" s="1" customFormat="1">
      <c r="A1440" s="191">
        <v>45717</v>
      </c>
      <c r="B1440" s="1" t="s">
        <v>193</v>
      </c>
      <c r="C1440" s="192">
        <f t="shared" si="66"/>
        <v>47908.916666663179</v>
      </c>
      <c r="D1440" s="1">
        <v>23.060000000000002</v>
      </c>
      <c r="E1440" s="193">
        <v>30.296914893617028</v>
      </c>
      <c r="F1440" s="1" t="s">
        <v>162</v>
      </c>
      <c r="G1440" s="193">
        <f>MAX(E1440-'[1]1a'!$C$3,0)</f>
        <v>0</v>
      </c>
      <c r="H1440" s="193" t="str">
        <f t="shared" si="67"/>
        <v/>
      </c>
      <c r="I1440" s="193" t="str">
        <f t="shared" si="68"/>
        <v/>
      </c>
      <c r="J1440" s="193"/>
    </row>
    <row r="1441" spans="1:10" s="1" customFormat="1">
      <c r="A1441" s="191">
        <v>45717</v>
      </c>
      <c r="B1441" s="1" t="s">
        <v>194</v>
      </c>
      <c r="C1441" s="192">
        <f t="shared" si="66"/>
        <v>47908.958333329843</v>
      </c>
      <c r="D1441" s="1">
        <v>22.319999999999997</v>
      </c>
      <c r="E1441" s="193">
        <v>29.324680851063832</v>
      </c>
      <c r="F1441" s="1" t="s">
        <v>162</v>
      </c>
      <c r="G1441" s="193">
        <f>MAX(E1441-'[1]1a'!$C$3,0)</f>
        <v>0</v>
      </c>
      <c r="H1441" s="193" t="str">
        <f t="shared" si="67"/>
        <v/>
      </c>
      <c r="I1441" s="193" t="str">
        <f t="shared" si="68"/>
        <v/>
      </c>
      <c r="J1441" s="193"/>
    </row>
    <row r="1442" spans="1:10" s="1" customFormat="1">
      <c r="A1442" s="191">
        <v>45718</v>
      </c>
      <c r="B1442" s="1" t="s">
        <v>161</v>
      </c>
      <c r="C1442" s="192">
        <f t="shared" si="66"/>
        <v>47908.999999996508</v>
      </c>
      <c r="D1442" s="1">
        <v>20.849999999999998</v>
      </c>
      <c r="E1442" s="193">
        <v>27.39335106382979</v>
      </c>
      <c r="F1442" s="1" t="s">
        <v>162</v>
      </c>
      <c r="G1442" s="193">
        <f>MAX(E1442-'[1]1a'!$C$3,0)</f>
        <v>0</v>
      </c>
      <c r="H1442" s="193" t="str">
        <f t="shared" si="67"/>
        <v/>
      </c>
      <c r="I1442" s="193" t="str">
        <f t="shared" si="68"/>
        <v/>
      </c>
      <c r="J1442" s="193"/>
    </row>
    <row r="1443" spans="1:10" s="1" customFormat="1">
      <c r="A1443" s="191">
        <v>45718</v>
      </c>
      <c r="B1443" s="1" t="s">
        <v>163</v>
      </c>
      <c r="C1443" s="192">
        <f t="shared" si="66"/>
        <v>47909.041666663172</v>
      </c>
      <c r="D1443" s="1">
        <v>19.399999999999999</v>
      </c>
      <c r="E1443" s="193">
        <v>25.488297872340429</v>
      </c>
      <c r="F1443" s="1" t="s">
        <v>162</v>
      </c>
      <c r="G1443" s="193">
        <f>MAX(E1443-'[1]1a'!$C$3,0)</f>
        <v>0</v>
      </c>
      <c r="H1443" s="193" t="str">
        <f t="shared" si="67"/>
        <v/>
      </c>
      <c r="I1443" s="193" t="str">
        <f t="shared" si="68"/>
        <v/>
      </c>
      <c r="J1443" s="193"/>
    </row>
    <row r="1444" spans="1:10" s="1" customFormat="1">
      <c r="A1444" s="191">
        <v>45718</v>
      </c>
      <c r="B1444" s="1" t="s">
        <v>165</v>
      </c>
      <c r="C1444" s="192">
        <f t="shared" si="66"/>
        <v>47909.083333329836</v>
      </c>
      <c r="D1444" s="1">
        <v>18.579999999999998</v>
      </c>
      <c r="E1444" s="193">
        <v>24.410957446808514</v>
      </c>
      <c r="F1444" s="1" t="s">
        <v>162</v>
      </c>
      <c r="G1444" s="193">
        <f>MAX(E1444-'[1]1a'!$C$3,0)</f>
        <v>0</v>
      </c>
      <c r="H1444" s="193" t="str">
        <f t="shared" si="67"/>
        <v/>
      </c>
      <c r="I1444" s="193" t="str">
        <f t="shared" si="68"/>
        <v/>
      </c>
      <c r="J1444" s="193"/>
    </row>
    <row r="1445" spans="1:10" s="1" customFormat="1">
      <c r="A1445" s="191">
        <v>45718</v>
      </c>
      <c r="B1445" s="1" t="s">
        <v>167</v>
      </c>
      <c r="C1445" s="192">
        <f t="shared" si="66"/>
        <v>47909.1249999965</v>
      </c>
      <c r="D1445" s="1">
        <v>17.89</v>
      </c>
      <c r="E1445" s="193">
        <v>23.504414893617025</v>
      </c>
      <c r="F1445" s="1" t="s">
        <v>162</v>
      </c>
      <c r="G1445" s="193">
        <f>MAX(E1445-'[1]1a'!$C$3,0)</f>
        <v>0</v>
      </c>
      <c r="H1445" s="193" t="str">
        <f t="shared" si="67"/>
        <v/>
      </c>
      <c r="I1445" s="193" t="str">
        <f t="shared" si="68"/>
        <v/>
      </c>
      <c r="J1445" s="193"/>
    </row>
    <row r="1446" spans="1:10" s="1" customFormat="1">
      <c r="A1446" s="191">
        <v>45718</v>
      </c>
      <c r="B1446" s="1" t="s">
        <v>169</v>
      </c>
      <c r="C1446" s="192">
        <f t="shared" si="66"/>
        <v>47909.166666663165</v>
      </c>
      <c r="D1446" s="1">
        <v>17.57</v>
      </c>
      <c r="E1446" s="193">
        <v>23.08398936170213</v>
      </c>
      <c r="F1446" s="1" t="s">
        <v>162</v>
      </c>
      <c r="G1446" s="193">
        <f>MAX(E1446-'[1]1a'!$C$3,0)</f>
        <v>0</v>
      </c>
      <c r="H1446" s="193" t="str">
        <f t="shared" si="67"/>
        <v/>
      </c>
      <c r="I1446" s="193" t="str">
        <f t="shared" si="68"/>
        <v/>
      </c>
      <c r="J1446" s="193"/>
    </row>
    <row r="1447" spans="1:10" s="1" customFormat="1">
      <c r="A1447" s="191">
        <v>45718</v>
      </c>
      <c r="B1447" s="1" t="s">
        <v>171</v>
      </c>
      <c r="C1447" s="192">
        <f t="shared" si="66"/>
        <v>47909.208333329829</v>
      </c>
      <c r="D1447" s="1">
        <v>17.82</v>
      </c>
      <c r="E1447" s="193">
        <v>23.412446808510641</v>
      </c>
      <c r="F1447" s="1" t="s">
        <v>162</v>
      </c>
      <c r="G1447" s="193">
        <f>MAX(E1447-'[1]1a'!$C$3,0)</f>
        <v>0</v>
      </c>
      <c r="H1447" s="193" t="str">
        <f t="shared" si="67"/>
        <v/>
      </c>
      <c r="I1447" s="193" t="str">
        <f t="shared" si="68"/>
        <v/>
      </c>
      <c r="J1447" s="193"/>
    </row>
    <row r="1448" spans="1:10" s="1" customFormat="1">
      <c r="A1448" s="191">
        <v>45718</v>
      </c>
      <c r="B1448" s="1" t="s">
        <v>173</v>
      </c>
      <c r="C1448" s="192">
        <f t="shared" si="66"/>
        <v>47909.249999996493</v>
      </c>
      <c r="D1448" s="1">
        <v>17.96</v>
      </c>
      <c r="E1448" s="193">
        <v>23.596382978723408</v>
      </c>
      <c r="F1448" s="1" t="s">
        <v>162</v>
      </c>
      <c r="G1448" s="193">
        <f>MAX(E1448-'[1]1a'!$C$3,0)</f>
        <v>0</v>
      </c>
      <c r="H1448" s="193" t="str">
        <f t="shared" si="67"/>
        <v/>
      </c>
      <c r="I1448" s="193" t="str">
        <f t="shared" si="68"/>
        <v/>
      </c>
      <c r="J1448" s="193"/>
    </row>
    <row r="1449" spans="1:10" s="1" customFormat="1">
      <c r="A1449" s="191">
        <v>45718</v>
      </c>
      <c r="B1449" s="1" t="s">
        <v>175</v>
      </c>
      <c r="C1449" s="192">
        <f t="shared" si="66"/>
        <v>47909.291666663157</v>
      </c>
      <c r="D1449" s="1">
        <v>18.48</v>
      </c>
      <c r="E1449" s="193">
        <v>24.279574468085112</v>
      </c>
      <c r="F1449" s="1" t="s">
        <v>162</v>
      </c>
      <c r="G1449" s="193">
        <f>MAX(E1449-'[1]1a'!$C$3,0)</f>
        <v>0</v>
      </c>
      <c r="H1449" s="193" t="str">
        <f t="shared" si="67"/>
        <v/>
      </c>
      <c r="I1449" s="193" t="str">
        <f t="shared" si="68"/>
        <v/>
      </c>
      <c r="J1449" s="193"/>
    </row>
    <row r="1450" spans="1:10" s="1" customFormat="1">
      <c r="A1450" s="191">
        <v>45718</v>
      </c>
      <c r="B1450" s="1" t="s">
        <v>177</v>
      </c>
      <c r="C1450" s="192">
        <f t="shared" si="66"/>
        <v>47909.333333329821</v>
      </c>
      <c r="D1450" s="1">
        <v>19.240000000000002</v>
      </c>
      <c r="E1450" s="193">
        <v>25.278085106382985</v>
      </c>
      <c r="F1450" s="1" t="s">
        <v>162</v>
      </c>
      <c r="G1450" s="193">
        <f>MAX(E1450-'[1]1a'!$C$3,0)</f>
        <v>0</v>
      </c>
      <c r="H1450" s="193" t="str">
        <f t="shared" si="67"/>
        <v/>
      </c>
      <c r="I1450" s="193" t="str">
        <f t="shared" si="68"/>
        <v/>
      </c>
      <c r="J1450" s="193"/>
    </row>
    <row r="1451" spans="1:10" s="1" customFormat="1">
      <c r="A1451" s="191">
        <v>45718</v>
      </c>
      <c r="B1451" s="1" t="s">
        <v>179</v>
      </c>
      <c r="C1451" s="192">
        <f t="shared" si="66"/>
        <v>47909.374999996486</v>
      </c>
      <c r="D1451" s="1">
        <v>21.060000000000002</v>
      </c>
      <c r="E1451" s="193">
        <v>27.669255319148945</v>
      </c>
      <c r="F1451" s="1" t="s">
        <v>162</v>
      </c>
      <c r="G1451" s="193">
        <f>MAX(E1451-'[1]1a'!$C$3,0)</f>
        <v>0</v>
      </c>
      <c r="H1451" s="193" t="str">
        <f t="shared" si="67"/>
        <v/>
      </c>
      <c r="I1451" s="193" t="str">
        <f t="shared" si="68"/>
        <v/>
      </c>
      <c r="J1451" s="193"/>
    </row>
    <row r="1452" spans="1:10" s="1" customFormat="1">
      <c r="A1452" s="191">
        <v>45718</v>
      </c>
      <c r="B1452" s="1" t="s">
        <v>180</v>
      </c>
      <c r="C1452" s="192">
        <f t="shared" si="66"/>
        <v>47909.41666666315</v>
      </c>
      <c r="D1452" s="1">
        <v>22.15</v>
      </c>
      <c r="E1452" s="193">
        <v>29.101329787234047</v>
      </c>
      <c r="F1452" s="1" t="s">
        <v>162</v>
      </c>
      <c r="G1452" s="193">
        <f>MAX(E1452-'[1]1a'!$C$3,0)</f>
        <v>0</v>
      </c>
      <c r="H1452" s="193" t="str">
        <f t="shared" si="67"/>
        <v/>
      </c>
      <c r="I1452" s="193" t="str">
        <f t="shared" si="68"/>
        <v/>
      </c>
      <c r="J1452" s="193"/>
    </row>
    <row r="1453" spans="1:10" s="1" customFormat="1">
      <c r="A1453" s="191">
        <v>45718</v>
      </c>
      <c r="B1453" s="1" t="s">
        <v>181</v>
      </c>
      <c r="C1453" s="192">
        <f t="shared" si="66"/>
        <v>47909.458333329814</v>
      </c>
      <c r="D1453" s="1">
        <v>22.66</v>
      </c>
      <c r="E1453" s="193">
        <v>29.771382978723409</v>
      </c>
      <c r="F1453" s="1" t="s">
        <v>162</v>
      </c>
      <c r="G1453" s="193">
        <f>MAX(E1453-'[1]1a'!$C$3,0)</f>
        <v>0</v>
      </c>
      <c r="H1453" s="193" t="str">
        <f t="shared" si="67"/>
        <v/>
      </c>
      <c r="I1453" s="193" t="str">
        <f t="shared" si="68"/>
        <v/>
      </c>
      <c r="J1453" s="193"/>
    </row>
    <row r="1454" spans="1:10" s="1" customFormat="1">
      <c r="A1454" s="191">
        <v>45718</v>
      </c>
      <c r="B1454" s="1" t="s">
        <v>182</v>
      </c>
      <c r="C1454" s="192">
        <f t="shared" si="66"/>
        <v>47909.499999996478</v>
      </c>
      <c r="D1454" s="1">
        <v>22.83</v>
      </c>
      <c r="E1454" s="193">
        <v>29.994734042553194</v>
      </c>
      <c r="F1454" s="1" t="s">
        <v>162</v>
      </c>
      <c r="G1454" s="193">
        <f>MAX(E1454-'[1]1a'!$C$3,0)</f>
        <v>0</v>
      </c>
      <c r="H1454" s="193" t="str">
        <f t="shared" si="67"/>
        <v/>
      </c>
      <c r="I1454" s="193" t="str">
        <f t="shared" si="68"/>
        <v/>
      </c>
      <c r="J1454" s="193"/>
    </row>
    <row r="1455" spans="1:10" s="1" customFormat="1">
      <c r="A1455" s="191">
        <v>45718</v>
      </c>
      <c r="B1455" s="1" t="s">
        <v>184</v>
      </c>
      <c r="C1455" s="192">
        <f t="shared" si="66"/>
        <v>47909.541666663143</v>
      </c>
      <c r="D1455" s="1">
        <v>23.2</v>
      </c>
      <c r="E1455" s="193">
        <v>30.480851063829792</v>
      </c>
      <c r="F1455" s="1" t="s">
        <v>162</v>
      </c>
      <c r="G1455" s="193">
        <f>MAX(E1455-'[1]1a'!$C$3,0)</f>
        <v>0</v>
      </c>
      <c r="H1455" s="193" t="str">
        <f t="shared" si="67"/>
        <v/>
      </c>
      <c r="I1455" s="193" t="str">
        <f t="shared" si="68"/>
        <v/>
      </c>
      <c r="J1455" s="193"/>
    </row>
    <row r="1456" spans="1:10" s="1" customFormat="1">
      <c r="A1456" s="191">
        <v>45718</v>
      </c>
      <c r="B1456" s="1" t="s">
        <v>185</v>
      </c>
      <c r="C1456" s="192">
        <f t="shared" si="66"/>
        <v>47909.583333329807</v>
      </c>
      <c r="D1456" s="1">
        <v>23.029999999999998</v>
      </c>
      <c r="E1456" s="193">
        <v>30.2575</v>
      </c>
      <c r="F1456" s="1" t="s">
        <v>162</v>
      </c>
      <c r="G1456" s="193">
        <f>MAX(E1456-'[1]1a'!$C$3,0)</f>
        <v>0</v>
      </c>
      <c r="H1456" s="193" t="str">
        <f t="shared" si="67"/>
        <v/>
      </c>
      <c r="I1456" s="193" t="str">
        <f t="shared" si="68"/>
        <v/>
      </c>
      <c r="J1456" s="193"/>
    </row>
    <row r="1457" spans="1:10" s="1" customFormat="1">
      <c r="A1457" s="191">
        <v>45718</v>
      </c>
      <c r="B1457" s="1" t="s">
        <v>186</v>
      </c>
      <c r="C1457" s="192">
        <f t="shared" si="66"/>
        <v>47909.624999996471</v>
      </c>
      <c r="D1457" s="1">
        <v>23.110000000000003</v>
      </c>
      <c r="E1457" s="193">
        <v>30.362606382978733</v>
      </c>
      <c r="F1457" s="1" t="s">
        <v>162</v>
      </c>
      <c r="G1457" s="193">
        <f>MAX(E1457-'[1]1a'!$C$3,0)</f>
        <v>0</v>
      </c>
      <c r="H1457" s="193" t="str">
        <f t="shared" si="67"/>
        <v/>
      </c>
      <c r="I1457" s="193" t="str">
        <f t="shared" si="68"/>
        <v/>
      </c>
      <c r="J1457" s="193"/>
    </row>
    <row r="1458" spans="1:10" s="1" customFormat="1">
      <c r="A1458" s="191">
        <v>45718</v>
      </c>
      <c r="B1458" s="1" t="s">
        <v>187</v>
      </c>
      <c r="C1458" s="192">
        <f t="shared" si="66"/>
        <v>47909.666666663135</v>
      </c>
      <c r="D1458" s="1">
        <v>23.5</v>
      </c>
      <c r="E1458" s="193">
        <v>30.875000000000004</v>
      </c>
      <c r="F1458" s="1" t="s">
        <v>162</v>
      </c>
      <c r="G1458" s="193">
        <f>MAX(E1458-'[1]1a'!$C$3,0)</f>
        <v>0</v>
      </c>
      <c r="H1458" s="193" t="str">
        <f t="shared" si="67"/>
        <v/>
      </c>
      <c r="I1458" s="193" t="str">
        <f t="shared" si="68"/>
        <v/>
      </c>
      <c r="J1458" s="193"/>
    </row>
    <row r="1459" spans="1:10" s="1" customFormat="1">
      <c r="A1459" s="191">
        <v>45718</v>
      </c>
      <c r="B1459" s="1" t="s">
        <v>188</v>
      </c>
      <c r="C1459" s="192">
        <f t="shared" si="66"/>
        <v>47909.7083333298</v>
      </c>
      <c r="D1459" s="1">
        <v>24.89</v>
      </c>
      <c r="E1459" s="193">
        <v>32.701223404255323</v>
      </c>
      <c r="F1459" s="1" t="s">
        <v>162</v>
      </c>
      <c r="G1459" s="193">
        <f>MAX(E1459-'[1]1a'!$C$3,0)</f>
        <v>0</v>
      </c>
      <c r="H1459" s="193" t="str">
        <f t="shared" si="67"/>
        <v/>
      </c>
      <c r="I1459" s="193" t="str">
        <f t="shared" si="68"/>
        <v/>
      </c>
      <c r="J1459" s="193"/>
    </row>
    <row r="1460" spans="1:10" s="1" customFormat="1">
      <c r="A1460" s="191">
        <v>45718</v>
      </c>
      <c r="B1460" s="1" t="s">
        <v>189</v>
      </c>
      <c r="C1460" s="192">
        <f t="shared" si="66"/>
        <v>47909.749999996464</v>
      </c>
      <c r="D1460" s="1">
        <v>25.76</v>
      </c>
      <c r="E1460" s="193">
        <v>33.844255319148942</v>
      </c>
      <c r="F1460" s="1" t="s">
        <v>162</v>
      </c>
      <c r="G1460" s="193">
        <f>MAX(E1460-'[1]1a'!$C$3,0)</f>
        <v>0</v>
      </c>
      <c r="H1460" s="193" t="str">
        <f t="shared" si="67"/>
        <v/>
      </c>
      <c r="I1460" s="193" t="str">
        <f t="shared" si="68"/>
        <v/>
      </c>
      <c r="J1460" s="193"/>
    </row>
    <row r="1461" spans="1:10" s="1" customFormat="1">
      <c r="A1461" s="191">
        <v>45718</v>
      </c>
      <c r="B1461" s="1" t="s">
        <v>190</v>
      </c>
      <c r="C1461" s="192">
        <f t="shared" si="66"/>
        <v>47909.791666663128</v>
      </c>
      <c r="D1461" s="1">
        <v>25.810000000000002</v>
      </c>
      <c r="E1461" s="193">
        <v>33.909946808510647</v>
      </c>
      <c r="F1461" s="1" t="s">
        <v>162</v>
      </c>
      <c r="G1461" s="193">
        <f>MAX(E1461-'[1]1a'!$C$3,0)</f>
        <v>0</v>
      </c>
      <c r="H1461" s="193" t="str">
        <f t="shared" si="67"/>
        <v/>
      </c>
      <c r="I1461" s="193" t="str">
        <f t="shared" si="68"/>
        <v/>
      </c>
      <c r="J1461" s="193"/>
    </row>
    <row r="1462" spans="1:10" s="1" customFormat="1">
      <c r="A1462" s="191">
        <v>45718</v>
      </c>
      <c r="B1462" s="1" t="s">
        <v>191</v>
      </c>
      <c r="C1462" s="192">
        <f t="shared" si="66"/>
        <v>47909.833333329792</v>
      </c>
      <c r="D1462" s="1">
        <v>25.82</v>
      </c>
      <c r="E1462" s="193">
        <v>33.923085106382985</v>
      </c>
      <c r="F1462" s="1" t="s">
        <v>162</v>
      </c>
      <c r="G1462" s="193">
        <f>MAX(E1462-'[1]1a'!$C$3,0)</f>
        <v>0</v>
      </c>
      <c r="H1462" s="193" t="str">
        <f t="shared" si="67"/>
        <v/>
      </c>
      <c r="I1462" s="193" t="str">
        <f t="shared" si="68"/>
        <v/>
      </c>
      <c r="J1462" s="193"/>
    </row>
    <row r="1463" spans="1:10" s="1" customFormat="1">
      <c r="A1463" s="191">
        <v>45718</v>
      </c>
      <c r="B1463" s="1" t="s">
        <v>192</v>
      </c>
      <c r="C1463" s="192">
        <f t="shared" si="66"/>
        <v>47909.874999996457</v>
      </c>
      <c r="D1463" s="1">
        <v>24.709999999999997</v>
      </c>
      <c r="E1463" s="193">
        <v>32.464734042553197</v>
      </c>
      <c r="F1463" s="1" t="s">
        <v>162</v>
      </c>
      <c r="G1463" s="193">
        <f>MAX(E1463-'[1]1a'!$C$3,0)</f>
        <v>0</v>
      </c>
      <c r="H1463" s="193" t="str">
        <f t="shared" si="67"/>
        <v/>
      </c>
      <c r="I1463" s="193" t="str">
        <f t="shared" si="68"/>
        <v/>
      </c>
      <c r="J1463" s="193"/>
    </row>
    <row r="1464" spans="1:10" s="1" customFormat="1">
      <c r="A1464" s="191">
        <v>45718</v>
      </c>
      <c r="B1464" s="1" t="s">
        <v>193</v>
      </c>
      <c r="C1464" s="192">
        <f t="shared" si="66"/>
        <v>47909.916666663121</v>
      </c>
      <c r="D1464" s="1">
        <v>23.35</v>
      </c>
      <c r="E1464" s="193">
        <v>30.677925531914902</v>
      </c>
      <c r="F1464" s="1" t="s">
        <v>162</v>
      </c>
      <c r="G1464" s="193">
        <f>MAX(E1464-'[1]1a'!$C$3,0)</f>
        <v>0</v>
      </c>
      <c r="H1464" s="193" t="str">
        <f t="shared" si="67"/>
        <v/>
      </c>
      <c r="I1464" s="193" t="str">
        <f t="shared" si="68"/>
        <v/>
      </c>
      <c r="J1464" s="193"/>
    </row>
    <row r="1465" spans="1:10" s="1" customFormat="1">
      <c r="A1465" s="191">
        <v>45718</v>
      </c>
      <c r="B1465" s="1" t="s">
        <v>194</v>
      </c>
      <c r="C1465" s="192">
        <f t="shared" si="66"/>
        <v>47909.958333329785</v>
      </c>
      <c r="D1465" s="1">
        <v>22.38</v>
      </c>
      <c r="E1465" s="193">
        <v>29.403510638297874</v>
      </c>
      <c r="F1465" s="1" t="s">
        <v>162</v>
      </c>
      <c r="G1465" s="193">
        <f>MAX(E1465-'[1]1a'!$C$3,0)</f>
        <v>0</v>
      </c>
      <c r="H1465" s="193" t="str">
        <f t="shared" si="67"/>
        <v/>
      </c>
      <c r="I1465" s="193" t="str">
        <f t="shared" si="68"/>
        <v/>
      </c>
      <c r="J1465" s="193"/>
    </row>
    <row r="1466" spans="1:10" s="1" customFormat="1">
      <c r="A1466" s="191">
        <v>45719</v>
      </c>
      <c r="B1466" s="1" t="s">
        <v>161</v>
      </c>
      <c r="C1466" s="192">
        <f t="shared" si="66"/>
        <v>47909.999999996449</v>
      </c>
      <c r="D1466" s="1">
        <v>20.059999999999999</v>
      </c>
      <c r="E1466" s="193">
        <v>26.355425531914896</v>
      </c>
      <c r="F1466" s="1" t="s">
        <v>162</v>
      </c>
      <c r="G1466" s="193">
        <f>MAX(E1466-'[1]1a'!$C$3,0)</f>
        <v>0</v>
      </c>
      <c r="H1466" s="193" t="str">
        <f t="shared" si="67"/>
        <v/>
      </c>
      <c r="I1466" s="193" t="str">
        <f t="shared" si="68"/>
        <v/>
      </c>
      <c r="J1466" s="193"/>
    </row>
    <row r="1467" spans="1:10" s="1" customFormat="1">
      <c r="A1467" s="191">
        <v>45719</v>
      </c>
      <c r="B1467" s="1" t="s">
        <v>163</v>
      </c>
      <c r="C1467" s="192">
        <f t="shared" si="66"/>
        <v>47910.041666663114</v>
      </c>
      <c r="D1467" s="1">
        <v>18.62</v>
      </c>
      <c r="E1467" s="193">
        <v>24.463510638297876</v>
      </c>
      <c r="F1467" s="1" t="s">
        <v>162</v>
      </c>
      <c r="G1467" s="193">
        <f>MAX(E1467-'[1]1a'!$C$3,0)</f>
        <v>0</v>
      </c>
      <c r="H1467" s="193" t="str">
        <f t="shared" si="67"/>
        <v/>
      </c>
      <c r="I1467" s="193" t="str">
        <f t="shared" si="68"/>
        <v/>
      </c>
      <c r="J1467" s="193"/>
    </row>
    <row r="1468" spans="1:10" s="1" customFormat="1">
      <c r="A1468" s="191">
        <v>45719</v>
      </c>
      <c r="B1468" s="1" t="s">
        <v>165</v>
      </c>
      <c r="C1468" s="192">
        <f t="shared" si="66"/>
        <v>47910.083333329778</v>
      </c>
      <c r="D1468" s="1">
        <v>17.420000000000002</v>
      </c>
      <c r="E1468" s="193">
        <v>22.886914893617028</v>
      </c>
      <c r="F1468" s="1" t="s">
        <v>162</v>
      </c>
      <c r="G1468" s="193">
        <f>MAX(E1468-'[1]1a'!$C$3,0)</f>
        <v>0</v>
      </c>
      <c r="H1468" s="193" t="str">
        <f t="shared" si="67"/>
        <v/>
      </c>
      <c r="I1468" s="193" t="str">
        <f t="shared" si="68"/>
        <v/>
      </c>
      <c r="J1468" s="193"/>
    </row>
    <row r="1469" spans="1:10" s="1" customFormat="1">
      <c r="A1469" s="191">
        <v>45719</v>
      </c>
      <c r="B1469" s="1" t="s">
        <v>167</v>
      </c>
      <c r="C1469" s="192">
        <f t="shared" si="66"/>
        <v>47910.124999996442</v>
      </c>
      <c r="D1469" s="1">
        <v>16.79</v>
      </c>
      <c r="E1469" s="193">
        <v>22.059202127659578</v>
      </c>
      <c r="F1469" s="1" t="s">
        <v>162</v>
      </c>
      <c r="G1469" s="193">
        <f>MAX(E1469-'[1]1a'!$C$3,0)</f>
        <v>0</v>
      </c>
      <c r="H1469" s="193" t="str">
        <f t="shared" si="67"/>
        <v/>
      </c>
      <c r="I1469" s="193" t="str">
        <f t="shared" si="68"/>
        <v/>
      </c>
      <c r="J1469" s="193"/>
    </row>
    <row r="1470" spans="1:10" s="1" customFormat="1">
      <c r="A1470" s="191">
        <v>45719</v>
      </c>
      <c r="B1470" s="1" t="s">
        <v>169</v>
      </c>
      <c r="C1470" s="192">
        <f t="shared" si="66"/>
        <v>47910.166666663106</v>
      </c>
      <c r="D1470" s="1">
        <v>16.77</v>
      </c>
      <c r="E1470" s="193">
        <v>22.032925531914895</v>
      </c>
      <c r="F1470" s="1" t="s">
        <v>162</v>
      </c>
      <c r="G1470" s="193">
        <f>MAX(E1470-'[1]1a'!$C$3,0)</f>
        <v>0</v>
      </c>
      <c r="H1470" s="193" t="str">
        <f t="shared" si="67"/>
        <v/>
      </c>
      <c r="I1470" s="193" t="str">
        <f t="shared" si="68"/>
        <v/>
      </c>
      <c r="J1470" s="193"/>
    </row>
    <row r="1471" spans="1:10" s="1" customFormat="1">
      <c r="A1471" s="191">
        <v>45719</v>
      </c>
      <c r="B1471" s="1" t="s">
        <v>171</v>
      </c>
      <c r="C1471" s="192">
        <f t="shared" si="66"/>
        <v>47910.208333329771</v>
      </c>
      <c r="D1471" s="1">
        <v>17.189999999999998</v>
      </c>
      <c r="E1471" s="193">
        <v>22.58473404255319</v>
      </c>
      <c r="F1471" s="1" t="s">
        <v>162</v>
      </c>
      <c r="G1471" s="193">
        <f>MAX(E1471-'[1]1a'!$C$3,0)</f>
        <v>0</v>
      </c>
      <c r="H1471" s="193" t="str">
        <f t="shared" si="67"/>
        <v/>
      </c>
      <c r="I1471" s="193" t="str">
        <f t="shared" si="68"/>
        <v/>
      </c>
      <c r="J1471" s="193"/>
    </row>
    <row r="1472" spans="1:10" s="1" customFormat="1">
      <c r="A1472" s="191">
        <v>45719</v>
      </c>
      <c r="B1472" s="1" t="s">
        <v>173</v>
      </c>
      <c r="C1472" s="192">
        <f t="shared" si="66"/>
        <v>47910.249999996435</v>
      </c>
      <c r="D1472" s="1">
        <v>17.89</v>
      </c>
      <c r="E1472" s="193">
        <v>23.504414893617025</v>
      </c>
      <c r="F1472" s="1" t="s">
        <v>162</v>
      </c>
      <c r="G1472" s="193">
        <f>MAX(E1472-'[1]1a'!$C$3,0)</f>
        <v>0</v>
      </c>
      <c r="H1472" s="193" t="str">
        <f t="shared" si="67"/>
        <v/>
      </c>
      <c r="I1472" s="193" t="str">
        <f t="shared" si="68"/>
        <v/>
      </c>
      <c r="J1472" s="193"/>
    </row>
    <row r="1473" spans="1:10" s="1" customFormat="1">
      <c r="A1473" s="191">
        <v>45719</v>
      </c>
      <c r="B1473" s="1" t="s">
        <v>175</v>
      </c>
      <c r="C1473" s="192">
        <f t="shared" si="66"/>
        <v>47910.291666663099</v>
      </c>
      <c r="D1473" s="1">
        <v>20.03</v>
      </c>
      <c r="E1473" s="193">
        <v>26.316010638297879</v>
      </c>
      <c r="F1473" s="1" t="s">
        <v>162</v>
      </c>
      <c r="G1473" s="193">
        <f>MAX(E1473-'[1]1a'!$C$3,0)</f>
        <v>0</v>
      </c>
      <c r="H1473" s="193" t="str">
        <f t="shared" si="67"/>
        <v/>
      </c>
      <c r="I1473" s="193" t="str">
        <f t="shared" si="68"/>
        <v/>
      </c>
      <c r="J1473" s="193"/>
    </row>
    <row r="1474" spans="1:10" s="1" customFormat="1">
      <c r="A1474" s="191">
        <v>45719</v>
      </c>
      <c r="B1474" s="1" t="s">
        <v>177</v>
      </c>
      <c r="C1474" s="192">
        <f t="shared" si="66"/>
        <v>47910.333333329763</v>
      </c>
      <c r="D1474" s="1">
        <v>21.96</v>
      </c>
      <c r="E1474" s="193">
        <v>28.851702127659578</v>
      </c>
      <c r="F1474" s="1" t="s">
        <v>162</v>
      </c>
      <c r="G1474" s="193">
        <f>MAX(E1474-'[1]1a'!$C$3,0)</f>
        <v>0</v>
      </c>
      <c r="H1474" s="193" t="str">
        <f t="shared" si="67"/>
        <v/>
      </c>
      <c r="I1474" s="193" t="str">
        <f t="shared" si="68"/>
        <v/>
      </c>
      <c r="J1474" s="193"/>
    </row>
    <row r="1475" spans="1:10" s="1" customFormat="1">
      <c r="A1475" s="191">
        <v>45719</v>
      </c>
      <c r="B1475" s="1" t="s">
        <v>179</v>
      </c>
      <c r="C1475" s="192">
        <f t="shared" si="66"/>
        <v>47910.374999996428</v>
      </c>
      <c r="D1475" s="1">
        <v>22.43</v>
      </c>
      <c r="E1475" s="193">
        <v>29.469202127659578</v>
      </c>
      <c r="F1475" s="1" t="s">
        <v>162</v>
      </c>
      <c r="G1475" s="193">
        <f>MAX(E1475-'[1]1a'!$C$3,0)</f>
        <v>0</v>
      </c>
      <c r="H1475" s="193" t="str">
        <f t="shared" si="67"/>
        <v/>
      </c>
      <c r="I1475" s="193" t="str">
        <f t="shared" si="68"/>
        <v/>
      </c>
      <c r="J1475" s="193"/>
    </row>
    <row r="1476" spans="1:10" s="1" customFormat="1">
      <c r="A1476" s="191">
        <v>45719</v>
      </c>
      <c r="B1476" s="1" t="s">
        <v>180</v>
      </c>
      <c r="C1476" s="192">
        <f t="shared" ref="C1476:C1539" si="69">C1475 + TIME(1,0,0)</f>
        <v>47910.416666663092</v>
      </c>
      <c r="D1476" s="1">
        <v>22.03</v>
      </c>
      <c r="E1476" s="193">
        <v>28.943670212765962</v>
      </c>
      <c r="F1476" s="1" t="s">
        <v>162</v>
      </c>
      <c r="G1476" s="193">
        <f>MAX(E1476-'[1]1a'!$C$3,0)</f>
        <v>0</v>
      </c>
      <c r="H1476" s="193" t="str">
        <f t="shared" ref="H1476:H1539" si="70">IF(F1476="Y",IF(F1475="Y",H1475+1,1),"")</f>
        <v/>
      </c>
      <c r="I1476" s="193" t="str">
        <f t="shared" ref="I1476:I1539" si="71">IF(AND(F1476="Y",F1477&lt;&gt;"Y"),H1476,"")</f>
        <v/>
      </c>
      <c r="J1476" s="193"/>
    </row>
    <row r="1477" spans="1:10" s="1" customFormat="1">
      <c r="A1477" s="191">
        <v>45719</v>
      </c>
      <c r="B1477" s="1" t="s">
        <v>181</v>
      </c>
      <c r="C1477" s="192">
        <f t="shared" si="69"/>
        <v>47910.458333329756</v>
      </c>
      <c r="D1477" s="1">
        <v>21.68</v>
      </c>
      <c r="E1477" s="193">
        <v>28.483829787234047</v>
      </c>
      <c r="F1477" s="1" t="s">
        <v>162</v>
      </c>
      <c r="G1477" s="193">
        <f>MAX(E1477-'[1]1a'!$C$3,0)</f>
        <v>0</v>
      </c>
      <c r="H1477" s="193" t="str">
        <f t="shared" si="70"/>
        <v/>
      </c>
      <c r="I1477" s="193" t="str">
        <f t="shared" si="71"/>
        <v/>
      </c>
      <c r="J1477" s="193"/>
    </row>
    <row r="1478" spans="1:10" s="1" customFormat="1">
      <c r="A1478" s="191">
        <v>45719</v>
      </c>
      <c r="B1478" s="1" t="s">
        <v>182</v>
      </c>
      <c r="C1478" s="192">
        <f t="shared" si="69"/>
        <v>47910.49999999642</v>
      </c>
      <c r="D1478" s="1">
        <v>21.68</v>
      </c>
      <c r="E1478" s="193">
        <v>28.483829787234047</v>
      </c>
      <c r="F1478" s="1" t="s">
        <v>162</v>
      </c>
      <c r="G1478" s="193">
        <f>MAX(E1478-'[1]1a'!$C$3,0)</f>
        <v>0</v>
      </c>
      <c r="H1478" s="193" t="str">
        <f t="shared" si="70"/>
        <v/>
      </c>
      <c r="I1478" s="193" t="str">
        <f t="shared" si="71"/>
        <v/>
      </c>
      <c r="J1478" s="193"/>
    </row>
    <row r="1479" spans="1:10" s="1" customFormat="1">
      <c r="A1479" s="191">
        <v>45719</v>
      </c>
      <c r="B1479" s="1" t="s">
        <v>184</v>
      </c>
      <c r="C1479" s="192">
        <f t="shared" si="69"/>
        <v>47910.541666663084</v>
      </c>
      <c r="D1479" s="1">
        <v>21.58</v>
      </c>
      <c r="E1479" s="193">
        <v>28.352446808510642</v>
      </c>
      <c r="F1479" s="1" t="s">
        <v>162</v>
      </c>
      <c r="G1479" s="193">
        <f>MAX(E1479-'[1]1a'!$C$3,0)</f>
        <v>0</v>
      </c>
      <c r="H1479" s="193" t="str">
        <f t="shared" si="70"/>
        <v/>
      </c>
      <c r="I1479" s="193" t="str">
        <f t="shared" si="71"/>
        <v/>
      </c>
      <c r="J1479" s="193"/>
    </row>
    <row r="1480" spans="1:10" s="1" customFormat="1">
      <c r="A1480" s="191">
        <v>45719</v>
      </c>
      <c r="B1480" s="1" t="s">
        <v>185</v>
      </c>
      <c r="C1480" s="192">
        <f t="shared" si="69"/>
        <v>47910.583333329749</v>
      </c>
      <c r="D1480" s="1">
        <v>21.439999999999998</v>
      </c>
      <c r="E1480" s="193">
        <v>28.168510638297874</v>
      </c>
      <c r="F1480" s="1" t="s">
        <v>162</v>
      </c>
      <c r="G1480" s="193">
        <f>MAX(E1480-'[1]1a'!$C$3,0)</f>
        <v>0</v>
      </c>
      <c r="H1480" s="193" t="str">
        <f t="shared" si="70"/>
        <v/>
      </c>
      <c r="I1480" s="193" t="str">
        <f t="shared" si="71"/>
        <v/>
      </c>
      <c r="J1480" s="193"/>
    </row>
    <row r="1481" spans="1:10" s="1" customFormat="1">
      <c r="A1481" s="191">
        <v>45719</v>
      </c>
      <c r="B1481" s="1" t="s">
        <v>186</v>
      </c>
      <c r="C1481" s="192">
        <f t="shared" si="69"/>
        <v>47910.624999996413</v>
      </c>
      <c r="D1481" s="1">
        <v>20.87</v>
      </c>
      <c r="E1481" s="193">
        <v>27.419627659574473</v>
      </c>
      <c r="F1481" s="1" t="s">
        <v>162</v>
      </c>
      <c r="G1481" s="193">
        <f>MAX(E1481-'[1]1a'!$C$3,0)</f>
        <v>0</v>
      </c>
      <c r="H1481" s="193" t="str">
        <f t="shared" si="70"/>
        <v/>
      </c>
      <c r="I1481" s="193" t="str">
        <f t="shared" si="71"/>
        <v/>
      </c>
      <c r="J1481" s="193"/>
    </row>
    <row r="1482" spans="1:10" s="1" customFormat="1">
      <c r="A1482" s="191">
        <v>45719</v>
      </c>
      <c r="B1482" s="1" t="s">
        <v>187</v>
      </c>
      <c r="C1482" s="192">
        <f t="shared" si="69"/>
        <v>47910.666666663077</v>
      </c>
      <c r="D1482" s="1">
        <v>21.85</v>
      </c>
      <c r="E1482" s="193">
        <v>28.707180851063836</v>
      </c>
      <c r="F1482" s="1" t="s">
        <v>162</v>
      </c>
      <c r="G1482" s="193">
        <f>MAX(E1482-'[1]1a'!$C$3,0)</f>
        <v>0</v>
      </c>
      <c r="H1482" s="193" t="str">
        <f t="shared" si="70"/>
        <v/>
      </c>
      <c r="I1482" s="193" t="str">
        <f t="shared" si="71"/>
        <v/>
      </c>
      <c r="J1482" s="193"/>
    </row>
    <row r="1483" spans="1:10" s="1" customFormat="1">
      <c r="A1483" s="191">
        <v>45719</v>
      </c>
      <c r="B1483" s="1" t="s">
        <v>188</v>
      </c>
      <c r="C1483" s="192">
        <f t="shared" si="69"/>
        <v>47910.708333329741</v>
      </c>
      <c r="D1483" s="1">
        <v>22.89</v>
      </c>
      <c r="E1483" s="193">
        <v>30.07356382978724</v>
      </c>
      <c r="F1483" s="1" t="s">
        <v>162</v>
      </c>
      <c r="G1483" s="193">
        <f>MAX(E1483-'[1]1a'!$C$3,0)</f>
        <v>0</v>
      </c>
      <c r="H1483" s="193" t="str">
        <f t="shared" si="70"/>
        <v/>
      </c>
      <c r="I1483" s="193" t="str">
        <f t="shared" si="71"/>
        <v/>
      </c>
      <c r="J1483" s="193"/>
    </row>
    <row r="1484" spans="1:10" s="1" customFormat="1">
      <c r="A1484" s="191">
        <v>45719</v>
      </c>
      <c r="B1484" s="1" t="s">
        <v>189</v>
      </c>
      <c r="C1484" s="192">
        <f t="shared" si="69"/>
        <v>47910.749999996406</v>
      </c>
      <c r="D1484" s="1">
        <v>23.67</v>
      </c>
      <c r="E1484" s="193">
        <v>31.098351063829796</v>
      </c>
      <c r="F1484" s="1" t="s">
        <v>162</v>
      </c>
      <c r="G1484" s="193">
        <f>MAX(E1484-'[1]1a'!$C$3,0)</f>
        <v>0</v>
      </c>
      <c r="H1484" s="193" t="str">
        <f t="shared" si="70"/>
        <v/>
      </c>
      <c r="I1484" s="193" t="str">
        <f t="shared" si="71"/>
        <v/>
      </c>
      <c r="J1484" s="193"/>
    </row>
    <row r="1485" spans="1:10" s="1" customFormat="1">
      <c r="A1485" s="191">
        <v>45719</v>
      </c>
      <c r="B1485" s="1" t="s">
        <v>190</v>
      </c>
      <c r="C1485" s="192">
        <f t="shared" si="69"/>
        <v>47910.79166666307</v>
      </c>
      <c r="D1485" s="1">
        <v>24.08</v>
      </c>
      <c r="E1485" s="193">
        <v>31.637021276595746</v>
      </c>
      <c r="F1485" s="1" t="s">
        <v>162</v>
      </c>
      <c r="G1485" s="193">
        <f>MAX(E1485-'[1]1a'!$C$3,0)</f>
        <v>0</v>
      </c>
      <c r="H1485" s="193" t="str">
        <f t="shared" si="70"/>
        <v/>
      </c>
      <c r="I1485" s="193" t="str">
        <f t="shared" si="71"/>
        <v/>
      </c>
      <c r="J1485" s="193"/>
    </row>
    <row r="1486" spans="1:10" s="1" customFormat="1">
      <c r="A1486" s="191">
        <v>45719</v>
      </c>
      <c r="B1486" s="1" t="s">
        <v>191</v>
      </c>
      <c r="C1486" s="192">
        <f t="shared" si="69"/>
        <v>47910.833333329734</v>
      </c>
      <c r="D1486" s="1">
        <v>23.75</v>
      </c>
      <c r="E1486" s="193">
        <v>31.203457446808514</v>
      </c>
      <c r="F1486" s="1" t="s">
        <v>162</v>
      </c>
      <c r="G1486" s="193">
        <f>MAX(E1486-'[1]1a'!$C$3,0)</f>
        <v>0</v>
      </c>
      <c r="H1486" s="193" t="str">
        <f t="shared" si="70"/>
        <v/>
      </c>
      <c r="I1486" s="193" t="str">
        <f t="shared" si="71"/>
        <v/>
      </c>
      <c r="J1486" s="193"/>
    </row>
    <row r="1487" spans="1:10" s="1" customFormat="1">
      <c r="A1487" s="191">
        <v>45719</v>
      </c>
      <c r="B1487" s="1" t="s">
        <v>192</v>
      </c>
      <c r="C1487" s="192">
        <f t="shared" si="69"/>
        <v>47910.874999996398</v>
      </c>
      <c r="D1487" s="1">
        <v>23.14</v>
      </c>
      <c r="E1487" s="193">
        <v>30.40202127659575</v>
      </c>
      <c r="F1487" s="1" t="s">
        <v>162</v>
      </c>
      <c r="G1487" s="193">
        <f>MAX(E1487-'[1]1a'!$C$3,0)</f>
        <v>0</v>
      </c>
      <c r="H1487" s="193" t="str">
        <f t="shared" si="70"/>
        <v/>
      </c>
      <c r="I1487" s="193" t="str">
        <f t="shared" si="71"/>
        <v/>
      </c>
      <c r="J1487" s="193"/>
    </row>
    <row r="1488" spans="1:10" s="1" customFormat="1">
      <c r="A1488" s="191">
        <v>45719</v>
      </c>
      <c r="B1488" s="1" t="s">
        <v>193</v>
      </c>
      <c r="C1488" s="192">
        <f t="shared" si="69"/>
        <v>47910.916666663063</v>
      </c>
      <c r="D1488" s="1">
        <v>22.229999999999997</v>
      </c>
      <c r="E1488" s="193">
        <v>29.206436170212765</v>
      </c>
      <c r="F1488" s="1" t="s">
        <v>162</v>
      </c>
      <c r="G1488" s="193">
        <f>MAX(E1488-'[1]1a'!$C$3,0)</f>
        <v>0</v>
      </c>
      <c r="H1488" s="193" t="str">
        <f t="shared" si="70"/>
        <v/>
      </c>
      <c r="I1488" s="193" t="str">
        <f t="shared" si="71"/>
        <v/>
      </c>
      <c r="J1488" s="193"/>
    </row>
    <row r="1489" spans="1:10" s="1" customFormat="1">
      <c r="A1489" s="191">
        <v>45719</v>
      </c>
      <c r="B1489" s="1" t="s">
        <v>194</v>
      </c>
      <c r="C1489" s="192">
        <f t="shared" si="69"/>
        <v>47910.958333329727</v>
      </c>
      <c r="D1489" s="1">
        <v>20.83</v>
      </c>
      <c r="E1489" s="193">
        <v>27.367074468085107</v>
      </c>
      <c r="F1489" s="1" t="s">
        <v>162</v>
      </c>
      <c r="G1489" s="193">
        <f>MAX(E1489-'[1]1a'!$C$3,0)</f>
        <v>0</v>
      </c>
      <c r="H1489" s="193" t="str">
        <f t="shared" si="70"/>
        <v/>
      </c>
      <c r="I1489" s="193" t="str">
        <f t="shared" si="71"/>
        <v/>
      </c>
      <c r="J1489" s="193"/>
    </row>
    <row r="1490" spans="1:10" s="1" customFormat="1">
      <c r="A1490" s="191">
        <v>45720</v>
      </c>
      <c r="B1490" s="1" t="s">
        <v>161</v>
      </c>
      <c r="C1490" s="192">
        <f t="shared" si="69"/>
        <v>47910.999999996391</v>
      </c>
      <c r="D1490" s="1">
        <v>18.63</v>
      </c>
      <c r="E1490" s="193">
        <v>24.476648936170214</v>
      </c>
      <c r="F1490" s="1" t="s">
        <v>162</v>
      </c>
      <c r="G1490" s="193">
        <f>MAX(E1490-'[1]1a'!$C$3,0)</f>
        <v>0</v>
      </c>
      <c r="H1490" s="193" t="str">
        <f t="shared" si="70"/>
        <v/>
      </c>
      <c r="I1490" s="193" t="str">
        <f t="shared" si="71"/>
        <v/>
      </c>
      <c r="J1490" s="193"/>
    </row>
    <row r="1491" spans="1:10" s="1" customFormat="1">
      <c r="A1491" s="191">
        <v>45720</v>
      </c>
      <c r="B1491" s="1" t="s">
        <v>163</v>
      </c>
      <c r="C1491" s="192">
        <f t="shared" si="69"/>
        <v>47911.041666663055</v>
      </c>
      <c r="D1491" s="1">
        <v>17</v>
      </c>
      <c r="E1491" s="193">
        <v>22.335106382978726</v>
      </c>
      <c r="F1491" s="1" t="s">
        <v>162</v>
      </c>
      <c r="G1491" s="193">
        <f>MAX(E1491-'[1]1a'!$C$3,0)</f>
        <v>0</v>
      </c>
      <c r="H1491" s="193" t="str">
        <f t="shared" si="70"/>
        <v/>
      </c>
      <c r="I1491" s="193" t="str">
        <f t="shared" si="71"/>
        <v/>
      </c>
      <c r="J1491" s="193"/>
    </row>
    <row r="1492" spans="1:10" s="1" customFormat="1">
      <c r="A1492" s="191">
        <v>45720</v>
      </c>
      <c r="B1492" s="1" t="s">
        <v>165</v>
      </c>
      <c r="C1492" s="192">
        <f t="shared" si="69"/>
        <v>47911.08333332972</v>
      </c>
      <c r="D1492" s="1">
        <v>15.870000000000001</v>
      </c>
      <c r="E1492" s="193">
        <v>20.850478723404258</v>
      </c>
      <c r="F1492" s="1" t="s">
        <v>162</v>
      </c>
      <c r="G1492" s="193">
        <f>MAX(E1492-'[1]1a'!$C$3,0)</f>
        <v>0</v>
      </c>
      <c r="H1492" s="193" t="str">
        <f t="shared" si="70"/>
        <v/>
      </c>
      <c r="I1492" s="193" t="str">
        <f t="shared" si="71"/>
        <v/>
      </c>
      <c r="J1492" s="193"/>
    </row>
    <row r="1493" spans="1:10" s="1" customFormat="1">
      <c r="A1493" s="191">
        <v>45720</v>
      </c>
      <c r="B1493" s="1" t="s">
        <v>167</v>
      </c>
      <c r="C1493" s="192">
        <f t="shared" si="69"/>
        <v>47911.124999996384</v>
      </c>
      <c r="D1493" s="1">
        <v>15.459999999999999</v>
      </c>
      <c r="E1493" s="193">
        <v>20.311808510638301</v>
      </c>
      <c r="F1493" s="1" t="s">
        <v>162</v>
      </c>
      <c r="G1493" s="193">
        <f>MAX(E1493-'[1]1a'!$C$3,0)</f>
        <v>0</v>
      </c>
      <c r="H1493" s="193" t="str">
        <f t="shared" si="70"/>
        <v/>
      </c>
      <c r="I1493" s="193" t="str">
        <f t="shared" si="71"/>
        <v/>
      </c>
      <c r="J1493" s="193"/>
    </row>
    <row r="1494" spans="1:10" s="1" customFormat="1">
      <c r="A1494" s="191">
        <v>45720</v>
      </c>
      <c r="B1494" s="1" t="s">
        <v>169</v>
      </c>
      <c r="C1494" s="192">
        <f t="shared" si="69"/>
        <v>47911.166666663048</v>
      </c>
      <c r="D1494" s="1">
        <v>15.040000000000001</v>
      </c>
      <c r="E1494" s="193">
        <v>19.760000000000005</v>
      </c>
      <c r="F1494" s="1" t="s">
        <v>162</v>
      </c>
      <c r="G1494" s="193">
        <f>MAX(E1494-'[1]1a'!$C$3,0)</f>
        <v>0</v>
      </c>
      <c r="H1494" s="193" t="str">
        <f t="shared" si="70"/>
        <v/>
      </c>
      <c r="I1494" s="193" t="str">
        <f t="shared" si="71"/>
        <v/>
      </c>
      <c r="J1494" s="193"/>
    </row>
    <row r="1495" spans="1:10" s="1" customFormat="1">
      <c r="A1495" s="191">
        <v>45720</v>
      </c>
      <c r="B1495" s="1" t="s">
        <v>171</v>
      </c>
      <c r="C1495" s="192">
        <f t="shared" si="69"/>
        <v>47911.208333329712</v>
      </c>
      <c r="D1495" s="1">
        <v>15.33</v>
      </c>
      <c r="E1495" s="193">
        <v>20.141010638297875</v>
      </c>
      <c r="F1495" s="1" t="s">
        <v>162</v>
      </c>
      <c r="G1495" s="193">
        <f>MAX(E1495-'[1]1a'!$C$3,0)</f>
        <v>0</v>
      </c>
      <c r="H1495" s="193" t="str">
        <f t="shared" si="70"/>
        <v/>
      </c>
      <c r="I1495" s="193" t="str">
        <f t="shared" si="71"/>
        <v/>
      </c>
      <c r="J1495" s="193"/>
    </row>
    <row r="1496" spans="1:10" s="1" customFormat="1">
      <c r="A1496" s="191">
        <v>45720</v>
      </c>
      <c r="B1496" s="1" t="s">
        <v>173</v>
      </c>
      <c r="C1496" s="192">
        <f t="shared" si="69"/>
        <v>47911.249999996377</v>
      </c>
      <c r="D1496" s="1">
        <v>16.27</v>
      </c>
      <c r="E1496" s="193">
        <v>21.376010638297874</v>
      </c>
      <c r="F1496" s="1" t="s">
        <v>162</v>
      </c>
      <c r="G1496" s="193">
        <f>MAX(E1496-'[1]1a'!$C$3,0)</f>
        <v>0</v>
      </c>
      <c r="H1496" s="193" t="str">
        <f t="shared" si="70"/>
        <v/>
      </c>
      <c r="I1496" s="193" t="str">
        <f t="shared" si="71"/>
        <v/>
      </c>
      <c r="J1496" s="193"/>
    </row>
    <row r="1497" spans="1:10" s="1" customFormat="1">
      <c r="A1497" s="191">
        <v>45720</v>
      </c>
      <c r="B1497" s="1" t="s">
        <v>175</v>
      </c>
      <c r="C1497" s="192">
        <f t="shared" si="69"/>
        <v>47911.291666663041</v>
      </c>
      <c r="D1497" s="1">
        <v>18.049999999999997</v>
      </c>
      <c r="E1497" s="193">
        <v>23.714627659574468</v>
      </c>
      <c r="F1497" s="1" t="s">
        <v>162</v>
      </c>
      <c r="G1497" s="193">
        <f>MAX(E1497-'[1]1a'!$C$3,0)</f>
        <v>0</v>
      </c>
      <c r="H1497" s="193" t="str">
        <f t="shared" si="70"/>
        <v/>
      </c>
      <c r="I1497" s="193" t="str">
        <f t="shared" si="71"/>
        <v/>
      </c>
      <c r="J1497" s="193"/>
    </row>
    <row r="1498" spans="1:10" s="1" customFormat="1">
      <c r="A1498" s="191">
        <v>45720</v>
      </c>
      <c r="B1498" s="1" t="s">
        <v>177</v>
      </c>
      <c r="C1498" s="192">
        <f t="shared" si="69"/>
        <v>47911.333333329705</v>
      </c>
      <c r="D1498" s="1">
        <v>19.900000000000002</v>
      </c>
      <c r="E1498" s="193">
        <v>26.145212765957453</v>
      </c>
      <c r="F1498" s="1" t="s">
        <v>162</v>
      </c>
      <c r="G1498" s="193">
        <f>MAX(E1498-'[1]1a'!$C$3,0)</f>
        <v>0</v>
      </c>
      <c r="H1498" s="193" t="str">
        <f t="shared" si="70"/>
        <v/>
      </c>
      <c r="I1498" s="193" t="str">
        <f t="shared" si="71"/>
        <v/>
      </c>
      <c r="J1498" s="193"/>
    </row>
    <row r="1499" spans="1:10" s="1" customFormat="1">
      <c r="A1499" s="191">
        <v>45720</v>
      </c>
      <c r="B1499" s="1" t="s">
        <v>179</v>
      </c>
      <c r="C1499" s="192">
        <f t="shared" si="69"/>
        <v>47911.374999996369</v>
      </c>
      <c r="D1499" s="1">
        <v>20.48</v>
      </c>
      <c r="E1499" s="193">
        <v>26.907234042553196</v>
      </c>
      <c r="F1499" s="1" t="s">
        <v>162</v>
      </c>
      <c r="G1499" s="193">
        <f>MAX(E1499-'[1]1a'!$C$3,0)</f>
        <v>0</v>
      </c>
      <c r="H1499" s="193" t="str">
        <f t="shared" si="70"/>
        <v/>
      </c>
      <c r="I1499" s="193" t="str">
        <f t="shared" si="71"/>
        <v/>
      </c>
      <c r="J1499" s="193"/>
    </row>
    <row r="1500" spans="1:10" s="1" customFormat="1">
      <c r="A1500" s="191">
        <v>45720</v>
      </c>
      <c r="B1500" s="1" t="s">
        <v>180</v>
      </c>
      <c r="C1500" s="192">
        <f t="shared" si="69"/>
        <v>47911.416666663034</v>
      </c>
      <c r="D1500" s="1">
        <v>20.259999999999998</v>
      </c>
      <c r="E1500" s="193">
        <v>26.618191489361703</v>
      </c>
      <c r="F1500" s="1" t="s">
        <v>162</v>
      </c>
      <c r="G1500" s="193">
        <f>MAX(E1500-'[1]1a'!$C$3,0)</f>
        <v>0</v>
      </c>
      <c r="H1500" s="193" t="str">
        <f t="shared" si="70"/>
        <v/>
      </c>
      <c r="I1500" s="193" t="str">
        <f t="shared" si="71"/>
        <v/>
      </c>
      <c r="J1500" s="193"/>
    </row>
    <row r="1501" spans="1:10" s="1" customFormat="1">
      <c r="A1501" s="191">
        <v>45720</v>
      </c>
      <c r="B1501" s="1" t="s">
        <v>181</v>
      </c>
      <c r="C1501" s="192">
        <f t="shared" si="69"/>
        <v>47911.458333329698</v>
      </c>
      <c r="D1501" s="1">
        <v>20.84</v>
      </c>
      <c r="E1501" s="193">
        <v>27.380212765957452</v>
      </c>
      <c r="F1501" s="1" t="s">
        <v>162</v>
      </c>
      <c r="G1501" s="193">
        <f>MAX(E1501-'[1]1a'!$C$3,0)</f>
        <v>0</v>
      </c>
      <c r="H1501" s="193" t="str">
        <f t="shared" si="70"/>
        <v/>
      </c>
      <c r="I1501" s="193" t="str">
        <f t="shared" si="71"/>
        <v/>
      </c>
      <c r="J1501" s="193"/>
    </row>
    <row r="1502" spans="1:10" s="1" customFormat="1">
      <c r="A1502" s="191">
        <v>45720</v>
      </c>
      <c r="B1502" s="1" t="s">
        <v>182</v>
      </c>
      <c r="C1502" s="192">
        <f t="shared" si="69"/>
        <v>47911.499999996362</v>
      </c>
      <c r="D1502" s="1">
        <v>20.979999999999997</v>
      </c>
      <c r="E1502" s="193">
        <v>27.564148936170213</v>
      </c>
      <c r="F1502" s="1" t="s">
        <v>162</v>
      </c>
      <c r="G1502" s="193">
        <f>MAX(E1502-'[1]1a'!$C$3,0)</f>
        <v>0</v>
      </c>
      <c r="H1502" s="193" t="str">
        <f t="shared" si="70"/>
        <v/>
      </c>
      <c r="I1502" s="193" t="str">
        <f t="shared" si="71"/>
        <v/>
      </c>
      <c r="J1502" s="193"/>
    </row>
    <row r="1503" spans="1:10" s="1" customFormat="1">
      <c r="A1503" s="191">
        <v>45720</v>
      </c>
      <c r="B1503" s="1" t="s">
        <v>184</v>
      </c>
      <c r="C1503" s="192">
        <f t="shared" si="69"/>
        <v>47911.541666663026</v>
      </c>
      <c r="D1503" s="1">
        <v>21</v>
      </c>
      <c r="E1503" s="193">
        <v>27.590425531914899</v>
      </c>
      <c r="F1503" s="1" t="s">
        <v>162</v>
      </c>
      <c r="G1503" s="193">
        <f>MAX(E1503-'[1]1a'!$C$3,0)</f>
        <v>0</v>
      </c>
      <c r="H1503" s="193" t="str">
        <f t="shared" si="70"/>
        <v/>
      </c>
      <c r="I1503" s="193" t="str">
        <f t="shared" si="71"/>
        <v/>
      </c>
      <c r="J1503" s="193"/>
    </row>
    <row r="1504" spans="1:10" s="1" customFormat="1">
      <c r="A1504" s="191">
        <v>45720</v>
      </c>
      <c r="B1504" s="1" t="s">
        <v>185</v>
      </c>
      <c r="C1504" s="192">
        <f t="shared" si="69"/>
        <v>47911.583333329691</v>
      </c>
      <c r="D1504" s="1">
        <v>21.23</v>
      </c>
      <c r="E1504" s="193">
        <v>27.892606382978727</v>
      </c>
      <c r="F1504" s="1" t="s">
        <v>162</v>
      </c>
      <c r="G1504" s="193">
        <f>MAX(E1504-'[1]1a'!$C$3,0)</f>
        <v>0</v>
      </c>
      <c r="H1504" s="193" t="str">
        <f t="shared" si="70"/>
        <v/>
      </c>
      <c r="I1504" s="193" t="str">
        <f t="shared" si="71"/>
        <v/>
      </c>
      <c r="J1504" s="193"/>
    </row>
    <row r="1505" spans="1:10" s="1" customFormat="1">
      <c r="A1505" s="191">
        <v>45720</v>
      </c>
      <c r="B1505" s="1" t="s">
        <v>186</v>
      </c>
      <c r="C1505" s="192">
        <f t="shared" si="69"/>
        <v>47911.624999996355</v>
      </c>
      <c r="D1505" s="1">
        <v>21.33</v>
      </c>
      <c r="E1505" s="193">
        <v>28.023989361702128</v>
      </c>
      <c r="F1505" s="1" t="s">
        <v>162</v>
      </c>
      <c r="G1505" s="193">
        <f>MAX(E1505-'[1]1a'!$C$3,0)</f>
        <v>0</v>
      </c>
      <c r="H1505" s="193" t="str">
        <f t="shared" si="70"/>
        <v/>
      </c>
      <c r="I1505" s="193" t="str">
        <f t="shared" si="71"/>
        <v/>
      </c>
      <c r="J1505" s="193"/>
    </row>
    <row r="1506" spans="1:10" s="1" customFormat="1">
      <c r="A1506" s="191">
        <v>45720</v>
      </c>
      <c r="B1506" s="1" t="s">
        <v>187</v>
      </c>
      <c r="C1506" s="192">
        <f t="shared" si="69"/>
        <v>47911.666666663019</v>
      </c>
      <c r="D1506" s="1">
        <v>21.11</v>
      </c>
      <c r="E1506" s="193">
        <v>27.734946808510642</v>
      </c>
      <c r="F1506" s="1" t="s">
        <v>162</v>
      </c>
      <c r="G1506" s="193">
        <f>MAX(E1506-'[1]1a'!$C$3,0)</f>
        <v>0</v>
      </c>
      <c r="H1506" s="193" t="str">
        <f t="shared" si="70"/>
        <v/>
      </c>
      <c r="I1506" s="193" t="str">
        <f t="shared" si="71"/>
        <v/>
      </c>
      <c r="J1506" s="193"/>
    </row>
    <row r="1507" spans="1:10" s="1" customFormat="1">
      <c r="A1507" s="191">
        <v>45720</v>
      </c>
      <c r="B1507" s="1" t="s">
        <v>188</v>
      </c>
      <c r="C1507" s="192">
        <f t="shared" si="69"/>
        <v>47911.708333329683</v>
      </c>
      <c r="D1507" s="1">
        <v>22.07</v>
      </c>
      <c r="E1507" s="193">
        <v>28.996223404255325</v>
      </c>
      <c r="F1507" s="1" t="s">
        <v>162</v>
      </c>
      <c r="G1507" s="193">
        <f>MAX(E1507-'[1]1a'!$C$3,0)</f>
        <v>0</v>
      </c>
      <c r="H1507" s="193" t="str">
        <f t="shared" si="70"/>
        <v/>
      </c>
      <c r="I1507" s="193" t="str">
        <f t="shared" si="71"/>
        <v/>
      </c>
      <c r="J1507" s="193"/>
    </row>
    <row r="1508" spans="1:10" s="1" customFormat="1">
      <c r="A1508" s="191">
        <v>45720</v>
      </c>
      <c r="B1508" s="1" t="s">
        <v>189</v>
      </c>
      <c r="C1508" s="192">
        <f t="shared" si="69"/>
        <v>47911.749999996347</v>
      </c>
      <c r="D1508" s="1">
        <v>23.55</v>
      </c>
      <c r="E1508" s="193">
        <v>30.940691489361708</v>
      </c>
      <c r="F1508" s="1" t="s">
        <v>162</v>
      </c>
      <c r="G1508" s="193">
        <f>MAX(E1508-'[1]1a'!$C$3,0)</f>
        <v>0</v>
      </c>
      <c r="H1508" s="193" t="str">
        <f t="shared" si="70"/>
        <v/>
      </c>
      <c r="I1508" s="193" t="str">
        <f t="shared" si="71"/>
        <v/>
      </c>
      <c r="J1508" s="193"/>
    </row>
    <row r="1509" spans="1:10" s="1" customFormat="1">
      <c r="A1509" s="191">
        <v>45720</v>
      </c>
      <c r="B1509" s="1" t="s">
        <v>190</v>
      </c>
      <c r="C1509" s="192">
        <f t="shared" si="69"/>
        <v>47911.791666663012</v>
      </c>
      <c r="D1509" s="1">
        <v>23.25</v>
      </c>
      <c r="E1509" s="193">
        <v>30.546542553191493</v>
      </c>
      <c r="F1509" s="1" t="s">
        <v>162</v>
      </c>
      <c r="G1509" s="193">
        <f>MAX(E1509-'[1]1a'!$C$3,0)</f>
        <v>0</v>
      </c>
      <c r="H1509" s="193" t="str">
        <f t="shared" si="70"/>
        <v/>
      </c>
      <c r="I1509" s="193" t="str">
        <f t="shared" si="71"/>
        <v/>
      </c>
      <c r="J1509" s="193"/>
    </row>
    <row r="1510" spans="1:10" s="1" customFormat="1">
      <c r="A1510" s="191">
        <v>45720</v>
      </c>
      <c r="B1510" s="1" t="s">
        <v>191</v>
      </c>
      <c r="C1510" s="192">
        <f t="shared" si="69"/>
        <v>47911.833333329676</v>
      </c>
      <c r="D1510" s="1">
        <v>22.61</v>
      </c>
      <c r="E1510" s="193">
        <v>29.705691489361705</v>
      </c>
      <c r="F1510" s="1" t="s">
        <v>162</v>
      </c>
      <c r="G1510" s="193">
        <f>MAX(E1510-'[1]1a'!$C$3,0)</f>
        <v>0</v>
      </c>
      <c r="H1510" s="193" t="str">
        <f t="shared" si="70"/>
        <v/>
      </c>
      <c r="I1510" s="193" t="str">
        <f t="shared" si="71"/>
        <v/>
      </c>
      <c r="J1510" s="193"/>
    </row>
    <row r="1511" spans="1:10" s="1" customFormat="1">
      <c r="A1511" s="191">
        <v>45720</v>
      </c>
      <c r="B1511" s="1" t="s">
        <v>192</v>
      </c>
      <c r="C1511" s="192">
        <f t="shared" si="69"/>
        <v>47911.87499999634</v>
      </c>
      <c r="D1511" s="1">
        <v>21.89</v>
      </c>
      <c r="E1511" s="193">
        <v>28.759734042553198</v>
      </c>
      <c r="F1511" s="1" t="s">
        <v>162</v>
      </c>
      <c r="G1511" s="193">
        <f>MAX(E1511-'[1]1a'!$C$3,0)</f>
        <v>0</v>
      </c>
      <c r="H1511" s="193" t="str">
        <f t="shared" si="70"/>
        <v/>
      </c>
      <c r="I1511" s="193" t="str">
        <f t="shared" si="71"/>
        <v/>
      </c>
      <c r="J1511" s="193"/>
    </row>
    <row r="1512" spans="1:10" s="1" customFormat="1">
      <c r="A1512" s="191">
        <v>45720</v>
      </c>
      <c r="B1512" s="1" t="s">
        <v>193</v>
      </c>
      <c r="C1512" s="192">
        <f t="shared" si="69"/>
        <v>47911.916666663004</v>
      </c>
      <c r="D1512" s="1">
        <v>21.37</v>
      </c>
      <c r="E1512" s="193">
        <v>28.076542553191494</v>
      </c>
      <c r="F1512" s="1" t="s">
        <v>162</v>
      </c>
      <c r="G1512" s="193">
        <f>MAX(E1512-'[1]1a'!$C$3,0)</f>
        <v>0</v>
      </c>
      <c r="H1512" s="193" t="str">
        <f t="shared" si="70"/>
        <v/>
      </c>
      <c r="I1512" s="193" t="str">
        <f t="shared" si="71"/>
        <v/>
      </c>
      <c r="J1512" s="193"/>
    </row>
    <row r="1513" spans="1:10" s="1" customFormat="1">
      <c r="A1513" s="191">
        <v>45720</v>
      </c>
      <c r="B1513" s="1" t="s">
        <v>194</v>
      </c>
      <c r="C1513" s="192">
        <f t="shared" si="69"/>
        <v>47911.958333329669</v>
      </c>
      <c r="D1513" s="1">
        <v>19.670000000000002</v>
      </c>
      <c r="E1513" s="193">
        <v>25.843031914893622</v>
      </c>
      <c r="F1513" s="1" t="s">
        <v>162</v>
      </c>
      <c r="G1513" s="193">
        <f>MAX(E1513-'[1]1a'!$C$3,0)</f>
        <v>0</v>
      </c>
      <c r="H1513" s="193" t="str">
        <f t="shared" si="70"/>
        <v/>
      </c>
      <c r="I1513" s="193" t="str">
        <f t="shared" si="71"/>
        <v/>
      </c>
      <c r="J1513" s="193"/>
    </row>
    <row r="1514" spans="1:10" s="1" customFormat="1">
      <c r="A1514" s="191">
        <v>45721</v>
      </c>
      <c r="B1514" s="1" t="s">
        <v>161</v>
      </c>
      <c r="C1514" s="192">
        <f t="shared" si="69"/>
        <v>47911.999999996333</v>
      </c>
      <c r="D1514" s="1">
        <v>17.419999999999998</v>
      </c>
      <c r="E1514" s="193">
        <v>22.886914893617021</v>
      </c>
      <c r="F1514" s="1" t="s">
        <v>162</v>
      </c>
      <c r="G1514" s="193">
        <f>MAX(E1514-'[1]1a'!$C$3,0)</f>
        <v>0</v>
      </c>
      <c r="H1514" s="193" t="str">
        <f t="shared" si="70"/>
        <v/>
      </c>
      <c r="I1514" s="193" t="str">
        <f t="shared" si="71"/>
        <v/>
      </c>
      <c r="J1514" s="193"/>
    </row>
    <row r="1515" spans="1:10" s="1" customFormat="1">
      <c r="A1515" s="191">
        <v>45721</v>
      </c>
      <c r="B1515" s="1" t="s">
        <v>163</v>
      </c>
      <c r="C1515" s="192">
        <f t="shared" si="69"/>
        <v>47912.041666662997</v>
      </c>
      <c r="D1515" s="1">
        <v>16.149999999999999</v>
      </c>
      <c r="E1515" s="193">
        <v>21.21835106382979</v>
      </c>
      <c r="F1515" s="1" t="s">
        <v>162</v>
      </c>
      <c r="G1515" s="193">
        <f>MAX(E1515-'[1]1a'!$C$3,0)</f>
        <v>0</v>
      </c>
      <c r="H1515" s="193" t="str">
        <f t="shared" si="70"/>
        <v/>
      </c>
      <c r="I1515" s="193" t="str">
        <f t="shared" si="71"/>
        <v/>
      </c>
      <c r="J1515" s="193"/>
    </row>
    <row r="1516" spans="1:10" s="1" customFormat="1">
      <c r="A1516" s="191">
        <v>45721</v>
      </c>
      <c r="B1516" s="1" t="s">
        <v>165</v>
      </c>
      <c r="C1516" s="192">
        <f t="shared" si="69"/>
        <v>47912.083333329661</v>
      </c>
      <c r="D1516" s="1">
        <v>15.170000000000002</v>
      </c>
      <c r="E1516" s="193">
        <v>19.930797872340431</v>
      </c>
      <c r="F1516" s="1" t="s">
        <v>162</v>
      </c>
      <c r="G1516" s="193">
        <f>MAX(E1516-'[1]1a'!$C$3,0)</f>
        <v>0</v>
      </c>
      <c r="H1516" s="193" t="str">
        <f t="shared" si="70"/>
        <v/>
      </c>
      <c r="I1516" s="193" t="str">
        <f t="shared" si="71"/>
        <v/>
      </c>
      <c r="J1516" s="193"/>
    </row>
    <row r="1517" spans="1:10" s="1" customFormat="1">
      <c r="A1517" s="191">
        <v>45721</v>
      </c>
      <c r="B1517" s="1" t="s">
        <v>167</v>
      </c>
      <c r="C1517" s="192">
        <f t="shared" si="69"/>
        <v>47912.124999996326</v>
      </c>
      <c r="D1517" s="1">
        <v>14.64</v>
      </c>
      <c r="E1517" s="193">
        <v>19.234468085106386</v>
      </c>
      <c r="F1517" s="1" t="s">
        <v>162</v>
      </c>
      <c r="G1517" s="193">
        <f>MAX(E1517-'[1]1a'!$C$3,0)</f>
        <v>0</v>
      </c>
      <c r="H1517" s="193" t="str">
        <f t="shared" si="70"/>
        <v/>
      </c>
      <c r="I1517" s="193" t="str">
        <f t="shared" si="71"/>
        <v/>
      </c>
      <c r="J1517" s="193"/>
    </row>
    <row r="1518" spans="1:10" s="1" customFormat="1">
      <c r="A1518" s="191">
        <v>45721</v>
      </c>
      <c r="B1518" s="1" t="s">
        <v>169</v>
      </c>
      <c r="C1518" s="192">
        <f t="shared" si="69"/>
        <v>47912.16666666299</v>
      </c>
      <c r="D1518" s="1">
        <v>14.35</v>
      </c>
      <c r="E1518" s="193">
        <v>18.853457446808513</v>
      </c>
      <c r="F1518" s="1" t="s">
        <v>162</v>
      </c>
      <c r="G1518" s="193">
        <f>MAX(E1518-'[1]1a'!$C$3,0)</f>
        <v>0</v>
      </c>
      <c r="H1518" s="193" t="str">
        <f t="shared" si="70"/>
        <v/>
      </c>
      <c r="I1518" s="193" t="str">
        <f t="shared" si="71"/>
        <v/>
      </c>
      <c r="J1518" s="193"/>
    </row>
    <row r="1519" spans="1:10" s="1" customFormat="1">
      <c r="A1519" s="191">
        <v>45721</v>
      </c>
      <c r="B1519" s="1" t="s">
        <v>171</v>
      </c>
      <c r="C1519" s="192">
        <f t="shared" si="69"/>
        <v>47912.208333329654</v>
      </c>
      <c r="D1519" s="1">
        <v>14.39</v>
      </c>
      <c r="E1519" s="193">
        <v>18.906010638297875</v>
      </c>
      <c r="F1519" s="1" t="s">
        <v>162</v>
      </c>
      <c r="G1519" s="193">
        <f>MAX(E1519-'[1]1a'!$C$3,0)</f>
        <v>0</v>
      </c>
      <c r="H1519" s="193" t="str">
        <f t="shared" si="70"/>
        <v/>
      </c>
      <c r="I1519" s="193" t="str">
        <f t="shared" si="71"/>
        <v/>
      </c>
      <c r="J1519" s="193"/>
    </row>
    <row r="1520" spans="1:10" s="1" customFormat="1">
      <c r="A1520" s="191">
        <v>45721</v>
      </c>
      <c r="B1520" s="1" t="s">
        <v>173</v>
      </c>
      <c r="C1520" s="192">
        <f t="shared" si="69"/>
        <v>47912.249999996318</v>
      </c>
      <c r="D1520" s="1">
        <v>15.100000000000001</v>
      </c>
      <c r="E1520" s="193">
        <v>19.838829787234047</v>
      </c>
      <c r="F1520" s="1" t="s">
        <v>162</v>
      </c>
      <c r="G1520" s="193">
        <f>MAX(E1520-'[1]1a'!$C$3,0)</f>
        <v>0</v>
      </c>
      <c r="H1520" s="193" t="str">
        <f t="shared" si="70"/>
        <v/>
      </c>
      <c r="I1520" s="193" t="str">
        <f t="shared" si="71"/>
        <v/>
      </c>
      <c r="J1520" s="193"/>
    </row>
    <row r="1521" spans="1:10" s="1" customFormat="1">
      <c r="A1521" s="191">
        <v>45721</v>
      </c>
      <c r="B1521" s="1" t="s">
        <v>175</v>
      </c>
      <c r="C1521" s="192">
        <f t="shared" si="69"/>
        <v>47912.291666662983</v>
      </c>
      <c r="D1521" s="1">
        <v>17.73</v>
      </c>
      <c r="E1521" s="193">
        <v>23.294202127659577</v>
      </c>
      <c r="F1521" s="1" t="s">
        <v>162</v>
      </c>
      <c r="G1521" s="193">
        <f>MAX(E1521-'[1]1a'!$C$3,0)</f>
        <v>0</v>
      </c>
      <c r="H1521" s="193" t="str">
        <f t="shared" si="70"/>
        <v/>
      </c>
      <c r="I1521" s="193" t="str">
        <f t="shared" si="71"/>
        <v/>
      </c>
      <c r="J1521" s="193"/>
    </row>
    <row r="1522" spans="1:10" s="1" customFormat="1">
      <c r="A1522" s="191">
        <v>45721</v>
      </c>
      <c r="B1522" s="1" t="s">
        <v>177</v>
      </c>
      <c r="C1522" s="192">
        <f t="shared" si="69"/>
        <v>47912.333333329647</v>
      </c>
      <c r="D1522" s="1">
        <v>19.53</v>
      </c>
      <c r="E1522" s="193">
        <v>25.659095744680858</v>
      </c>
      <c r="F1522" s="1" t="s">
        <v>162</v>
      </c>
      <c r="G1522" s="193">
        <f>MAX(E1522-'[1]1a'!$C$3,0)</f>
        <v>0</v>
      </c>
      <c r="H1522" s="193" t="str">
        <f t="shared" si="70"/>
        <v/>
      </c>
      <c r="I1522" s="193" t="str">
        <f t="shared" si="71"/>
        <v/>
      </c>
      <c r="J1522" s="193"/>
    </row>
    <row r="1523" spans="1:10" s="1" customFormat="1">
      <c r="A1523" s="191">
        <v>45721</v>
      </c>
      <c r="B1523" s="1" t="s">
        <v>179</v>
      </c>
      <c r="C1523" s="192">
        <f t="shared" si="69"/>
        <v>47912.374999996311</v>
      </c>
      <c r="D1523" s="1">
        <v>20.46</v>
      </c>
      <c r="E1523" s="193">
        <v>26.880957446808516</v>
      </c>
      <c r="F1523" s="1" t="s">
        <v>162</v>
      </c>
      <c r="G1523" s="193">
        <f>MAX(E1523-'[1]1a'!$C$3,0)</f>
        <v>0</v>
      </c>
      <c r="H1523" s="193" t="str">
        <f t="shared" si="70"/>
        <v/>
      </c>
      <c r="I1523" s="193" t="str">
        <f t="shared" si="71"/>
        <v/>
      </c>
      <c r="J1523" s="193"/>
    </row>
    <row r="1524" spans="1:10" s="1" customFormat="1">
      <c r="A1524" s="191">
        <v>45721</v>
      </c>
      <c r="B1524" s="1" t="s">
        <v>180</v>
      </c>
      <c r="C1524" s="192">
        <f t="shared" si="69"/>
        <v>47912.416666662975</v>
      </c>
      <c r="D1524" s="1">
        <v>21.060000000000002</v>
      </c>
      <c r="E1524" s="193">
        <v>27.669255319148945</v>
      </c>
      <c r="F1524" s="1" t="s">
        <v>162</v>
      </c>
      <c r="G1524" s="193">
        <f>MAX(E1524-'[1]1a'!$C$3,0)</f>
        <v>0</v>
      </c>
      <c r="H1524" s="193" t="str">
        <f t="shared" si="70"/>
        <v/>
      </c>
      <c r="I1524" s="193" t="str">
        <f t="shared" si="71"/>
        <v/>
      </c>
      <c r="J1524" s="193"/>
    </row>
    <row r="1525" spans="1:10" s="1" customFormat="1">
      <c r="A1525" s="191">
        <v>45721</v>
      </c>
      <c r="B1525" s="1" t="s">
        <v>181</v>
      </c>
      <c r="C1525" s="192">
        <f t="shared" si="69"/>
        <v>47912.45833332964</v>
      </c>
      <c r="D1525" s="1">
        <v>21.85</v>
      </c>
      <c r="E1525" s="193">
        <v>28.707180851063836</v>
      </c>
      <c r="F1525" s="1" t="s">
        <v>162</v>
      </c>
      <c r="G1525" s="193">
        <f>MAX(E1525-'[1]1a'!$C$3,0)</f>
        <v>0</v>
      </c>
      <c r="H1525" s="193" t="str">
        <f t="shared" si="70"/>
        <v/>
      </c>
      <c r="I1525" s="193" t="str">
        <f t="shared" si="71"/>
        <v/>
      </c>
      <c r="J1525" s="193"/>
    </row>
    <row r="1526" spans="1:10" s="1" customFormat="1">
      <c r="A1526" s="191">
        <v>45721</v>
      </c>
      <c r="B1526" s="1" t="s">
        <v>182</v>
      </c>
      <c r="C1526" s="192">
        <f t="shared" si="69"/>
        <v>47912.499999996304</v>
      </c>
      <c r="D1526" s="1">
        <v>21.7</v>
      </c>
      <c r="E1526" s="193">
        <v>28.510106382978726</v>
      </c>
      <c r="F1526" s="1" t="s">
        <v>162</v>
      </c>
      <c r="G1526" s="193">
        <f>MAX(E1526-'[1]1a'!$C$3,0)</f>
        <v>0</v>
      </c>
      <c r="H1526" s="193" t="str">
        <f t="shared" si="70"/>
        <v/>
      </c>
      <c r="I1526" s="193" t="str">
        <f t="shared" si="71"/>
        <v/>
      </c>
      <c r="J1526" s="193"/>
    </row>
    <row r="1527" spans="1:10" s="1" customFormat="1">
      <c r="A1527" s="191">
        <v>45721</v>
      </c>
      <c r="B1527" s="1" t="s">
        <v>184</v>
      </c>
      <c r="C1527" s="192">
        <f t="shared" si="69"/>
        <v>47912.541666662968</v>
      </c>
      <c r="D1527" s="1">
        <v>21.32</v>
      </c>
      <c r="E1527" s="193">
        <v>28.010851063829794</v>
      </c>
      <c r="F1527" s="1" t="s">
        <v>162</v>
      </c>
      <c r="G1527" s="193">
        <f>MAX(E1527-'[1]1a'!$C$3,0)</f>
        <v>0</v>
      </c>
      <c r="H1527" s="193" t="str">
        <f t="shared" si="70"/>
        <v/>
      </c>
      <c r="I1527" s="193" t="str">
        <f t="shared" si="71"/>
        <v/>
      </c>
      <c r="J1527" s="193"/>
    </row>
    <row r="1528" spans="1:10" s="1" customFormat="1">
      <c r="A1528" s="191">
        <v>45721</v>
      </c>
      <c r="B1528" s="1" t="s">
        <v>185</v>
      </c>
      <c r="C1528" s="192">
        <f t="shared" si="69"/>
        <v>47912.583333329632</v>
      </c>
      <c r="D1528" s="1">
        <v>21.77</v>
      </c>
      <c r="E1528" s="193">
        <v>28.60207446808511</v>
      </c>
      <c r="F1528" s="1" t="s">
        <v>162</v>
      </c>
      <c r="G1528" s="193">
        <f>MAX(E1528-'[1]1a'!$C$3,0)</f>
        <v>0</v>
      </c>
      <c r="H1528" s="193" t="str">
        <f t="shared" si="70"/>
        <v/>
      </c>
      <c r="I1528" s="193" t="str">
        <f t="shared" si="71"/>
        <v/>
      </c>
      <c r="J1528" s="193"/>
    </row>
    <row r="1529" spans="1:10" s="1" customFormat="1">
      <c r="A1529" s="191">
        <v>45721</v>
      </c>
      <c r="B1529" s="1" t="s">
        <v>186</v>
      </c>
      <c r="C1529" s="192">
        <f t="shared" si="69"/>
        <v>47912.624999996297</v>
      </c>
      <c r="D1529" s="1">
        <v>21.12</v>
      </c>
      <c r="E1529" s="193">
        <v>27.748085106382984</v>
      </c>
      <c r="F1529" s="1" t="s">
        <v>162</v>
      </c>
      <c r="G1529" s="193">
        <f>MAX(E1529-'[1]1a'!$C$3,0)</f>
        <v>0</v>
      </c>
      <c r="H1529" s="193" t="str">
        <f t="shared" si="70"/>
        <v/>
      </c>
      <c r="I1529" s="193" t="str">
        <f t="shared" si="71"/>
        <v/>
      </c>
      <c r="J1529" s="193"/>
    </row>
    <row r="1530" spans="1:10" s="1" customFormat="1">
      <c r="A1530" s="191">
        <v>45721</v>
      </c>
      <c r="B1530" s="1" t="s">
        <v>187</v>
      </c>
      <c r="C1530" s="192">
        <f t="shared" si="69"/>
        <v>47912.666666662961</v>
      </c>
      <c r="D1530" s="1">
        <v>20.67</v>
      </c>
      <c r="E1530" s="193">
        <v>27.156861702127667</v>
      </c>
      <c r="F1530" s="1" t="s">
        <v>162</v>
      </c>
      <c r="G1530" s="193">
        <f>MAX(E1530-'[1]1a'!$C$3,0)</f>
        <v>0</v>
      </c>
      <c r="H1530" s="193" t="str">
        <f t="shared" si="70"/>
        <v/>
      </c>
      <c r="I1530" s="193" t="str">
        <f t="shared" si="71"/>
        <v/>
      </c>
      <c r="J1530" s="193"/>
    </row>
    <row r="1531" spans="1:10" s="1" customFormat="1">
      <c r="A1531" s="191">
        <v>45721</v>
      </c>
      <c r="B1531" s="1" t="s">
        <v>188</v>
      </c>
      <c r="C1531" s="192">
        <f t="shared" si="69"/>
        <v>47912.708333329625</v>
      </c>
      <c r="D1531" s="1">
        <v>21.37</v>
      </c>
      <c r="E1531" s="193">
        <v>28.076542553191494</v>
      </c>
      <c r="F1531" s="1" t="s">
        <v>162</v>
      </c>
      <c r="G1531" s="193">
        <f>MAX(E1531-'[1]1a'!$C$3,0)</f>
        <v>0</v>
      </c>
      <c r="H1531" s="193" t="str">
        <f t="shared" si="70"/>
        <v/>
      </c>
      <c r="I1531" s="193" t="str">
        <f t="shared" si="71"/>
        <v/>
      </c>
      <c r="J1531" s="193"/>
    </row>
    <row r="1532" spans="1:10" s="1" customFormat="1">
      <c r="A1532" s="191">
        <v>45721</v>
      </c>
      <c r="B1532" s="1" t="s">
        <v>189</v>
      </c>
      <c r="C1532" s="192">
        <f t="shared" si="69"/>
        <v>47912.749999996289</v>
      </c>
      <c r="D1532" s="1">
        <v>22.55</v>
      </c>
      <c r="E1532" s="193">
        <v>29.626861702127666</v>
      </c>
      <c r="F1532" s="1" t="s">
        <v>162</v>
      </c>
      <c r="G1532" s="193">
        <f>MAX(E1532-'[1]1a'!$C$3,0)</f>
        <v>0</v>
      </c>
      <c r="H1532" s="193" t="str">
        <f t="shared" si="70"/>
        <v/>
      </c>
      <c r="I1532" s="193" t="str">
        <f t="shared" si="71"/>
        <v/>
      </c>
      <c r="J1532" s="193"/>
    </row>
    <row r="1533" spans="1:10" s="1" customFormat="1">
      <c r="A1533" s="191">
        <v>45721</v>
      </c>
      <c r="B1533" s="1" t="s">
        <v>190</v>
      </c>
      <c r="C1533" s="192">
        <f t="shared" si="69"/>
        <v>47912.791666662954</v>
      </c>
      <c r="D1533" s="1">
        <v>22.32</v>
      </c>
      <c r="E1533" s="193">
        <v>29.324680851063835</v>
      </c>
      <c r="F1533" s="1" t="s">
        <v>162</v>
      </c>
      <c r="G1533" s="193">
        <f>MAX(E1533-'[1]1a'!$C$3,0)</f>
        <v>0</v>
      </c>
      <c r="H1533" s="193" t="str">
        <f t="shared" si="70"/>
        <v/>
      </c>
      <c r="I1533" s="193" t="str">
        <f t="shared" si="71"/>
        <v/>
      </c>
      <c r="J1533" s="193"/>
    </row>
    <row r="1534" spans="1:10" s="1" customFormat="1">
      <c r="A1534" s="191">
        <v>45721</v>
      </c>
      <c r="B1534" s="1" t="s">
        <v>191</v>
      </c>
      <c r="C1534" s="192">
        <f t="shared" si="69"/>
        <v>47912.833333329618</v>
      </c>
      <c r="D1534" s="1">
        <v>21.91</v>
      </c>
      <c r="E1534" s="193">
        <v>28.786010638297878</v>
      </c>
      <c r="F1534" s="1" t="s">
        <v>162</v>
      </c>
      <c r="G1534" s="193">
        <f>MAX(E1534-'[1]1a'!$C$3,0)</f>
        <v>0</v>
      </c>
      <c r="H1534" s="193" t="str">
        <f t="shared" si="70"/>
        <v/>
      </c>
      <c r="I1534" s="193" t="str">
        <f t="shared" si="71"/>
        <v/>
      </c>
      <c r="J1534" s="193"/>
    </row>
    <row r="1535" spans="1:10" s="1" customFormat="1">
      <c r="A1535" s="191">
        <v>45721</v>
      </c>
      <c r="B1535" s="1" t="s">
        <v>192</v>
      </c>
      <c r="C1535" s="192">
        <f t="shared" si="69"/>
        <v>47912.874999996282</v>
      </c>
      <c r="D1535" s="1">
        <v>21.490000000000002</v>
      </c>
      <c r="E1535" s="193">
        <v>28.234202127659582</v>
      </c>
      <c r="F1535" s="1" t="s">
        <v>162</v>
      </c>
      <c r="G1535" s="193">
        <f>MAX(E1535-'[1]1a'!$C$3,0)</f>
        <v>0</v>
      </c>
      <c r="H1535" s="193" t="str">
        <f t="shared" si="70"/>
        <v/>
      </c>
      <c r="I1535" s="193" t="str">
        <f t="shared" si="71"/>
        <v/>
      </c>
      <c r="J1535" s="193"/>
    </row>
    <row r="1536" spans="1:10" s="1" customFormat="1">
      <c r="A1536" s="191">
        <v>45721</v>
      </c>
      <c r="B1536" s="1" t="s">
        <v>193</v>
      </c>
      <c r="C1536" s="192">
        <f t="shared" si="69"/>
        <v>47912.916666662946</v>
      </c>
      <c r="D1536" s="1">
        <v>20.81</v>
      </c>
      <c r="E1536" s="193">
        <v>27.340797872340428</v>
      </c>
      <c r="F1536" s="1" t="s">
        <v>162</v>
      </c>
      <c r="G1536" s="193">
        <f>MAX(E1536-'[1]1a'!$C$3,0)</f>
        <v>0</v>
      </c>
      <c r="H1536" s="193" t="str">
        <f t="shared" si="70"/>
        <v/>
      </c>
      <c r="I1536" s="193" t="str">
        <f t="shared" si="71"/>
        <v/>
      </c>
      <c r="J1536" s="193"/>
    </row>
    <row r="1537" spans="1:10" s="1" customFormat="1">
      <c r="A1537" s="191">
        <v>45721</v>
      </c>
      <c r="B1537" s="1" t="s">
        <v>194</v>
      </c>
      <c r="C1537" s="192">
        <f t="shared" si="69"/>
        <v>47912.95833332961</v>
      </c>
      <c r="D1537" s="1">
        <v>19.59</v>
      </c>
      <c r="E1537" s="193">
        <v>25.737925531914897</v>
      </c>
      <c r="F1537" s="1" t="s">
        <v>162</v>
      </c>
      <c r="G1537" s="193">
        <f>MAX(E1537-'[1]1a'!$C$3,0)</f>
        <v>0</v>
      </c>
      <c r="H1537" s="193" t="str">
        <f t="shared" si="70"/>
        <v/>
      </c>
      <c r="I1537" s="193" t="str">
        <f t="shared" si="71"/>
        <v/>
      </c>
      <c r="J1537" s="193"/>
    </row>
    <row r="1538" spans="1:10" s="1" customFormat="1">
      <c r="A1538" s="191">
        <v>45722</v>
      </c>
      <c r="B1538" s="1" t="s">
        <v>161</v>
      </c>
      <c r="C1538" s="192">
        <f t="shared" si="69"/>
        <v>47912.999999996275</v>
      </c>
      <c r="D1538" s="1">
        <v>17.190000000000001</v>
      </c>
      <c r="E1538" s="193">
        <v>22.584734042553197</v>
      </c>
      <c r="F1538" s="1" t="s">
        <v>162</v>
      </c>
      <c r="G1538" s="193">
        <f>MAX(E1538-'[1]1a'!$C$3,0)</f>
        <v>0</v>
      </c>
      <c r="H1538" s="193" t="str">
        <f t="shared" si="70"/>
        <v/>
      </c>
      <c r="I1538" s="193" t="str">
        <f t="shared" si="71"/>
        <v/>
      </c>
      <c r="J1538" s="193"/>
    </row>
    <row r="1539" spans="1:10" s="1" customFormat="1">
      <c r="A1539" s="191">
        <v>45722</v>
      </c>
      <c r="B1539" s="1" t="s">
        <v>163</v>
      </c>
      <c r="C1539" s="192">
        <f t="shared" si="69"/>
        <v>47913.041666662939</v>
      </c>
      <c r="D1539" s="1">
        <v>16.16</v>
      </c>
      <c r="E1539" s="193">
        <v>21.231489361702131</v>
      </c>
      <c r="F1539" s="1" t="s">
        <v>162</v>
      </c>
      <c r="G1539" s="193">
        <f>MAX(E1539-'[1]1a'!$C$3,0)</f>
        <v>0</v>
      </c>
      <c r="H1539" s="193" t="str">
        <f t="shared" si="70"/>
        <v/>
      </c>
      <c r="I1539" s="193" t="str">
        <f t="shared" si="71"/>
        <v/>
      </c>
      <c r="J1539" s="193"/>
    </row>
    <row r="1540" spans="1:10" s="1" customFormat="1">
      <c r="A1540" s="191">
        <v>45722</v>
      </c>
      <c r="B1540" s="1" t="s">
        <v>165</v>
      </c>
      <c r="C1540" s="192">
        <f t="shared" ref="C1540:C1603" si="72">C1539 + TIME(1,0,0)</f>
        <v>47913.083333329603</v>
      </c>
      <c r="D1540" s="1">
        <v>15.2</v>
      </c>
      <c r="E1540" s="193">
        <v>19.970212765957449</v>
      </c>
      <c r="F1540" s="1" t="s">
        <v>162</v>
      </c>
      <c r="G1540" s="193">
        <f>MAX(E1540-'[1]1a'!$C$3,0)</f>
        <v>0</v>
      </c>
      <c r="H1540" s="193" t="str">
        <f t="shared" ref="H1540:H1603" si="73">IF(F1540="Y",IF(F1539="Y",H1539+1,1),"")</f>
        <v/>
      </c>
      <c r="I1540" s="193" t="str">
        <f t="shared" ref="I1540:I1603" si="74">IF(AND(F1540="Y",F1541&lt;&gt;"Y"),H1540,"")</f>
        <v/>
      </c>
      <c r="J1540" s="193"/>
    </row>
    <row r="1541" spans="1:10" s="1" customFormat="1">
      <c r="A1541" s="191">
        <v>45722</v>
      </c>
      <c r="B1541" s="1" t="s">
        <v>167</v>
      </c>
      <c r="C1541" s="192">
        <f t="shared" si="72"/>
        <v>47913.124999996267</v>
      </c>
      <c r="D1541" s="1">
        <v>14.749999999999998</v>
      </c>
      <c r="E1541" s="193">
        <v>19.378989361702128</v>
      </c>
      <c r="F1541" s="1" t="s">
        <v>162</v>
      </c>
      <c r="G1541" s="193">
        <f>MAX(E1541-'[1]1a'!$C$3,0)</f>
        <v>0</v>
      </c>
      <c r="H1541" s="193" t="str">
        <f t="shared" si="73"/>
        <v/>
      </c>
      <c r="I1541" s="193" t="str">
        <f t="shared" si="74"/>
        <v/>
      </c>
      <c r="J1541" s="193"/>
    </row>
    <row r="1542" spans="1:10" s="1" customFormat="1">
      <c r="A1542" s="191">
        <v>45722</v>
      </c>
      <c r="B1542" s="1" t="s">
        <v>169</v>
      </c>
      <c r="C1542" s="192">
        <f t="shared" si="72"/>
        <v>47913.166666662932</v>
      </c>
      <c r="D1542" s="1">
        <v>14.36</v>
      </c>
      <c r="E1542" s="193">
        <v>18.866595744680854</v>
      </c>
      <c r="F1542" s="1" t="s">
        <v>162</v>
      </c>
      <c r="G1542" s="193">
        <f>MAX(E1542-'[1]1a'!$C$3,0)</f>
        <v>0</v>
      </c>
      <c r="H1542" s="193" t="str">
        <f t="shared" si="73"/>
        <v/>
      </c>
      <c r="I1542" s="193" t="str">
        <f t="shared" si="74"/>
        <v/>
      </c>
      <c r="J1542" s="193"/>
    </row>
    <row r="1543" spans="1:10" s="1" customFormat="1">
      <c r="A1543" s="191">
        <v>45722</v>
      </c>
      <c r="B1543" s="1" t="s">
        <v>171</v>
      </c>
      <c r="C1543" s="192">
        <f t="shared" si="72"/>
        <v>47913.208333329596</v>
      </c>
      <c r="D1543" s="1">
        <v>14.6</v>
      </c>
      <c r="E1543" s="193">
        <v>19.181914893617023</v>
      </c>
      <c r="F1543" s="1" t="s">
        <v>162</v>
      </c>
      <c r="G1543" s="193">
        <f>MAX(E1543-'[1]1a'!$C$3,0)</f>
        <v>0</v>
      </c>
      <c r="H1543" s="193" t="str">
        <f t="shared" si="73"/>
        <v/>
      </c>
      <c r="I1543" s="193" t="str">
        <f t="shared" si="74"/>
        <v/>
      </c>
      <c r="J1543" s="193"/>
    </row>
    <row r="1544" spans="1:10" s="1" customFormat="1">
      <c r="A1544" s="191">
        <v>45722</v>
      </c>
      <c r="B1544" s="1" t="s">
        <v>173</v>
      </c>
      <c r="C1544" s="192">
        <f t="shared" si="72"/>
        <v>47913.24999999626</v>
      </c>
      <c r="D1544" s="1">
        <v>15.86</v>
      </c>
      <c r="E1544" s="193">
        <v>20.837340425531917</v>
      </c>
      <c r="F1544" s="1" t="s">
        <v>162</v>
      </c>
      <c r="G1544" s="193">
        <f>MAX(E1544-'[1]1a'!$C$3,0)</f>
        <v>0</v>
      </c>
      <c r="H1544" s="193" t="str">
        <f t="shared" si="73"/>
        <v/>
      </c>
      <c r="I1544" s="193" t="str">
        <f t="shared" si="74"/>
        <v/>
      </c>
      <c r="J1544" s="193"/>
    </row>
    <row r="1545" spans="1:10" s="1" customFormat="1">
      <c r="A1545" s="191">
        <v>45722</v>
      </c>
      <c r="B1545" s="1" t="s">
        <v>175</v>
      </c>
      <c r="C1545" s="192">
        <f t="shared" si="72"/>
        <v>47913.291666662924</v>
      </c>
      <c r="D1545" s="1">
        <v>17.45</v>
      </c>
      <c r="E1545" s="193">
        <v>22.926329787234046</v>
      </c>
      <c r="F1545" s="1" t="s">
        <v>162</v>
      </c>
      <c r="G1545" s="193">
        <f>MAX(E1545-'[1]1a'!$C$3,0)</f>
        <v>0</v>
      </c>
      <c r="H1545" s="193" t="str">
        <f t="shared" si="73"/>
        <v/>
      </c>
      <c r="I1545" s="193" t="str">
        <f t="shared" si="74"/>
        <v/>
      </c>
      <c r="J1545" s="193"/>
    </row>
    <row r="1546" spans="1:10" s="1" customFormat="1">
      <c r="A1546" s="191">
        <v>45722</v>
      </c>
      <c r="B1546" s="1" t="s">
        <v>177</v>
      </c>
      <c r="C1546" s="192">
        <f t="shared" si="72"/>
        <v>47913.333333329589</v>
      </c>
      <c r="D1546" s="1">
        <v>20.02</v>
      </c>
      <c r="E1546" s="193">
        <v>26.302872340425534</v>
      </c>
      <c r="F1546" s="1" t="s">
        <v>162</v>
      </c>
      <c r="G1546" s="193">
        <f>MAX(E1546-'[1]1a'!$C$3,0)</f>
        <v>0</v>
      </c>
      <c r="H1546" s="193" t="str">
        <f t="shared" si="73"/>
        <v/>
      </c>
      <c r="I1546" s="193" t="str">
        <f t="shared" si="74"/>
        <v/>
      </c>
      <c r="J1546" s="193"/>
    </row>
    <row r="1547" spans="1:10" s="1" customFormat="1">
      <c r="A1547" s="191">
        <v>45722</v>
      </c>
      <c r="B1547" s="1" t="s">
        <v>179</v>
      </c>
      <c r="C1547" s="192">
        <f t="shared" si="72"/>
        <v>47913.374999996253</v>
      </c>
      <c r="D1547" s="1">
        <v>20.440000000000001</v>
      </c>
      <c r="E1547" s="193">
        <v>26.854680851063836</v>
      </c>
      <c r="F1547" s="1" t="s">
        <v>162</v>
      </c>
      <c r="G1547" s="193">
        <f>MAX(E1547-'[1]1a'!$C$3,0)</f>
        <v>0</v>
      </c>
      <c r="H1547" s="193" t="str">
        <f t="shared" si="73"/>
        <v/>
      </c>
      <c r="I1547" s="193" t="str">
        <f t="shared" si="74"/>
        <v/>
      </c>
      <c r="J1547" s="193"/>
    </row>
    <row r="1548" spans="1:10" s="1" customFormat="1">
      <c r="A1548" s="191">
        <v>45722</v>
      </c>
      <c r="B1548" s="1" t="s">
        <v>180</v>
      </c>
      <c r="C1548" s="192">
        <f t="shared" si="72"/>
        <v>47913.416666662917</v>
      </c>
      <c r="D1548" s="1">
        <v>20.97</v>
      </c>
      <c r="E1548" s="193">
        <v>27.551010638297875</v>
      </c>
      <c r="F1548" s="1" t="s">
        <v>162</v>
      </c>
      <c r="G1548" s="193">
        <f>MAX(E1548-'[1]1a'!$C$3,0)</f>
        <v>0</v>
      </c>
      <c r="H1548" s="193" t="str">
        <f t="shared" si="73"/>
        <v/>
      </c>
      <c r="I1548" s="193" t="str">
        <f t="shared" si="74"/>
        <v/>
      </c>
      <c r="J1548" s="193"/>
    </row>
    <row r="1549" spans="1:10" s="1" customFormat="1">
      <c r="A1549" s="191">
        <v>45722</v>
      </c>
      <c r="B1549" s="1" t="s">
        <v>181</v>
      </c>
      <c r="C1549" s="192">
        <f t="shared" si="72"/>
        <v>47913.458333329581</v>
      </c>
      <c r="D1549" s="1">
        <v>21.18</v>
      </c>
      <c r="E1549" s="193">
        <v>27.826914893617026</v>
      </c>
      <c r="F1549" s="1" t="s">
        <v>162</v>
      </c>
      <c r="G1549" s="193">
        <f>MAX(E1549-'[1]1a'!$C$3,0)</f>
        <v>0</v>
      </c>
      <c r="H1549" s="193" t="str">
        <f t="shared" si="73"/>
        <v/>
      </c>
      <c r="I1549" s="193" t="str">
        <f t="shared" si="74"/>
        <v/>
      </c>
      <c r="J1549" s="193"/>
    </row>
    <row r="1550" spans="1:10" s="1" customFormat="1">
      <c r="A1550" s="191">
        <v>45722</v>
      </c>
      <c r="B1550" s="1" t="s">
        <v>182</v>
      </c>
      <c r="C1550" s="192">
        <f t="shared" si="72"/>
        <v>47913.499999996246</v>
      </c>
      <c r="D1550" s="1">
        <v>21.75</v>
      </c>
      <c r="E1550" s="193">
        <v>28.575797872340431</v>
      </c>
      <c r="F1550" s="1" t="s">
        <v>162</v>
      </c>
      <c r="G1550" s="193">
        <f>MAX(E1550-'[1]1a'!$C$3,0)</f>
        <v>0</v>
      </c>
      <c r="H1550" s="193" t="str">
        <f t="shared" si="73"/>
        <v/>
      </c>
      <c r="I1550" s="193" t="str">
        <f t="shared" si="74"/>
        <v/>
      </c>
      <c r="J1550" s="193"/>
    </row>
    <row r="1551" spans="1:10" s="1" customFormat="1">
      <c r="A1551" s="191">
        <v>45722</v>
      </c>
      <c r="B1551" s="1" t="s">
        <v>184</v>
      </c>
      <c r="C1551" s="192">
        <f t="shared" si="72"/>
        <v>47913.54166666291</v>
      </c>
      <c r="D1551" s="1">
        <v>21.67</v>
      </c>
      <c r="E1551" s="193">
        <v>28.470691489361709</v>
      </c>
      <c r="F1551" s="1" t="s">
        <v>162</v>
      </c>
      <c r="G1551" s="193">
        <f>MAX(E1551-'[1]1a'!$C$3,0)</f>
        <v>0</v>
      </c>
      <c r="H1551" s="193" t="str">
        <f t="shared" si="73"/>
        <v/>
      </c>
      <c r="I1551" s="193" t="str">
        <f t="shared" si="74"/>
        <v/>
      </c>
      <c r="J1551" s="193"/>
    </row>
    <row r="1552" spans="1:10" s="1" customFormat="1">
      <c r="A1552" s="191">
        <v>45722</v>
      </c>
      <c r="B1552" s="1" t="s">
        <v>185</v>
      </c>
      <c r="C1552" s="192">
        <f t="shared" si="72"/>
        <v>47913.583333329574</v>
      </c>
      <c r="D1552" s="1">
        <v>22.069999999999997</v>
      </c>
      <c r="E1552" s="193">
        <v>28.996223404255318</v>
      </c>
      <c r="F1552" s="1" t="s">
        <v>162</v>
      </c>
      <c r="G1552" s="193">
        <f>MAX(E1552-'[1]1a'!$C$3,0)</f>
        <v>0</v>
      </c>
      <c r="H1552" s="193" t="str">
        <f t="shared" si="73"/>
        <v/>
      </c>
      <c r="I1552" s="193" t="str">
        <f t="shared" si="74"/>
        <v/>
      </c>
      <c r="J1552" s="193"/>
    </row>
    <row r="1553" spans="1:10" s="1" customFormat="1">
      <c r="A1553" s="191">
        <v>45722</v>
      </c>
      <c r="B1553" s="1" t="s">
        <v>186</v>
      </c>
      <c r="C1553" s="192">
        <f t="shared" si="72"/>
        <v>47913.624999996238</v>
      </c>
      <c r="D1553" s="1">
        <v>22.380000000000003</v>
      </c>
      <c r="E1553" s="193">
        <v>29.403510638297881</v>
      </c>
      <c r="F1553" s="1" t="s">
        <v>162</v>
      </c>
      <c r="G1553" s="193">
        <f>MAX(E1553-'[1]1a'!$C$3,0)</f>
        <v>0</v>
      </c>
      <c r="H1553" s="193" t="str">
        <f t="shared" si="73"/>
        <v/>
      </c>
      <c r="I1553" s="193" t="str">
        <f t="shared" si="74"/>
        <v/>
      </c>
      <c r="J1553" s="193"/>
    </row>
    <row r="1554" spans="1:10" s="1" customFormat="1">
      <c r="A1554" s="191">
        <v>45722</v>
      </c>
      <c r="B1554" s="1" t="s">
        <v>187</v>
      </c>
      <c r="C1554" s="192">
        <f t="shared" si="72"/>
        <v>47913.666666662903</v>
      </c>
      <c r="D1554" s="1">
        <v>22.85</v>
      </c>
      <c r="E1554" s="193">
        <v>30.021010638297877</v>
      </c>
      <c r="F1554" s="1" t="s">
        <v>162</v>
      </c>
      <c r="G1554" s="193">
        <f>MAX(E1554-'[1]1a'!$C$3,0)</f>
        <v>0</v>
      </c>
      <c r="H1554" s="193" t="str">
        <f t="shared" si="73"/>
        <v/>
      </c>
      <c r="I1554" s="193" t="str">
        <f t="shared" si="74"/>
        <v/>
      </c>
      <c r="J1554" s="193"/>
    </row>
    <row r="1555" spans="1:10" s="1" customFormat="1">
      <c r="A1555" s="191">
        <v>45722</v>
      </c>
      <c r="B1555" s="1" t="s">
        <v>188</v>
      </c>
      <c r="C1555" s="192">
        <f t="shared" si="72"/>
        <v>47913.708333329567</v>
      </c>
      <c r="D1555" s="1">
        <v>23.08</v>
      </c>
      <c r="E1555" s="193">
        <v>30.323191489361704</v>
      </c>
      <c r="F1555" s="1" t="s">
        <v>162</v>
      </c>
      <c r="G1555" s="193">
        <f>MAX(E1555-'[1]1a'!$C$3,0)</f>
        <v>0</v>
      </c>
      <c r="H1555" s="193" t="str">
        <f t="shared" si="73"/>
        <v/>
      </c>
      <c r="I1555" s="193" t="str">
        <f t="shared" si="74"/>
        <v/>
      </c>
      <c r="J1555" s="193"/>
    </row>
    <row r="1556" spans="1:10" s="1" customFormat="1">
      <c r="A1556" s="191">
        <v>45722</v>
      </c>
      <c r="B1556" s="1" t="s">
        <v>189</v>
      </c>
      <c r="C1556" s="192">
        <f t="shared" si="72"/>
        <v>47913.749999996231</v>
      </c>
      <c r="D1556" s="1">
        <v>23.95</v>
      </c>
      <c r="E1556" s="193">
        <v>31.466223404255324</v>
      </c>
      <c r="F1556" s="1" t="s">
        <v>162</v>
      </c>
      <c r="G1556" s="193">
        <f>MAX(E1556-'[1]1a'!$C$3,0)</f>
        <v>0</v>
      </c>
      <c r="H1556" s="193" t="str">
        <f t="shared" si="73"/>
        <v/>
      </c>
      <c r="I1556" s="193" t="str">
        <f t="shared" si="74"/>
        <v/>
      </c>
      <c r="J1556" s="193"/>
    </row>
    <row r="1557" spans="1:10" s="1" customFormat="1">
      <c r="A1557" s="191">
        <v>45722</v>
      </c>
      <c r="B1557" s="1" t="s">
        <v>190</v>
      </c>
      <c r="C1557" s="192">
        <f t="shared" si="72"/>
        <v>47913.791666662895</v>
      </c>
      <c r="D1557" s="1">
        <v>23.939999999999998</v>
      </c>
      <c r="E1557" s="193">
        <v>31.453085106382982</v>
      </c>
      <c r="F1557" s="1" t="s">
        <v>162</v>
      </c>
      <c r="G1557" s="193">
        <f>MAX(E1557-'[1]1a'!$C$3,0)</f>
        <v>0</v>
      </c>
      <c r="H1557" s="193" t="str">
        <f t="shared" si="73"/>
        <v/>
      </c>
      <c r="I1557" s="193" t="str">
        <f t="shared" si="74"/>
        <v/>
      </c>
      <c r="J1557" s="193"/>
    </row>
    <row r="1558" spans="1:10" s="1" customFormat="1">
      <c r="A1558" s="191">
        <v>45722</v>
      </c>
      <c r="B1558" s="1" t="s">
        <v>191</v>
      </c>
      <c r="C1558" s="192">
        <f t="shared" si="72"/>
        <v>47913.83333332956</v>
      </c>
      <c r="D1558" s="1">
        <v>24.03</v>
      </c>
      <c r="E1558" s="193">
        <v>31.571329787234049</v>
      </c>
      <c r="F1558" s="1" t="s">
        <v>162</v>
      </c>
      <c r="G1558" s="193">
        <f>MAX(E1558-'[1]1a'!$C$3,0)</f>
        <v>0</v>
      </c>
      <c r="H1558" s="193" t="str">
        <f t="shared" si="73"/>
        <v/>
      </c>
      <c r="I1558" s="193" t="str">
        <f t="shared" si="74"/>
        <v/>
      </c>
      <c r="J1558" s="193"/>
    </row>
    <row r="1559" spans="1:10" s="1" customFormat="1">
      <c r="A1559" s="191">
        <v>45722</v>
      </c>
      <c r="B1559" s="1" t="s">
        <v>192</v>
      </c>
      <c r="C1559" s="192">
        <f t="shared" si="72"/>
        <v>47913.874999996224</v>
      </c>
      <c r="D1559" s="1">
        <v>23.15</v>
      </c>
      <c r="E1559" s="193">
        <v>30.415159574468088</v>
      </c>
      <c r="F1559" s="1" t="s">
        <v>162</v>
      </c>
      <c r="G1559" s="193">
        <f>MAX(E1559-'[1]1a'!$C$3,0)</f>
        <v>0</v>
      </c>
      <c r="H1559" s="193" t="str">
        <f t="shared" si="73"/>
        <v/>
      </c>
      <c r="I1559" s="193" t="str">
        <f t="shared" si="74"/>
        <v/>
      </c>
      <c r="J1559" s="193"/>
    </row>
    <row r="1560" spans="1:10" s="1" customFormat="1">
      <c r="A1560" s="191">
        <v>45722</v>
      </c>
      <c r="B1560" s="1" t="s">
        <v>193</v>
      </c>
      <c r="C1560" s="192">
        <f t="shared" si="72"/>
        <v>47913.916666662888</v>
      </c>
      <c r="D1560" s="1">
        <v>22.740000000000002</v>
      </c>
      <c r="E1560" s="193">
        <v>29.876489361702134</v>
      </c>
      <c r="F1560" s="1" t="s">
        <v>162</v>
      </c>
      <c r="G1560" s="193">
        <f>MAX(E1560-'[1]1a'!$C$3,0)</f>
        <v>0</v>
      </c>
      <c r="H1560" s="193" t="str">
        <f t="shared" si="73"/>
        <v/>
      </c>
      <c r="I1560" s="193" t="str">
        <f t="shared" si="74"/>
        <v/>
      </c>
      <c r="J1560" s="193"/>
    </row>
    <row r="1561" spans="1:10" s="1" customFormat="1">
      <c r="A1561" s="191">
        <v>45722</v>
      </c>
      <c r="B1561" s="1" t="s">
        <v>194</v>
      </c>
      <c r="C1561" s="192">
        <f t="shared" si="72"/>
        <v>47913.958333329552</v>
      </c>
      <c r="D1561" s="1">
        <v>21.04</v>
      </c>
      <c r="E1561" s="193">
        <v>27.642978723404259</v>
      </c>
      <c r="F1561" s="1" t="s">
        <v>162</v>
      </c>
      <c r="G1561" s="193">
        <f>MAX(E1561-'[1]1a'!$C$3,0)</f>
        <v>0</v>
      </c>
      <c r="H1561" s="193" t="str">
        <f t="shared" si="73"/>
        <v/>
      </c>
      <c r="I1561" s="193" t="str">
        <f t="shared" si="74"/>
        <v/>
      </c>
      <c r="J1561" s="193"/>
    </row>
    <row r="1562" spans="1:10" s="1" customFormat="1">
      <c r="A1562" s="191">
        <v>45723</v>
      </c>
      <c r="B1562" s="1" t="s">
        <v>161</v>
      </c>
      <c r="C1562" s="192">
        <f t="shared" si="72"/>
        <v>47913.999999996217</v>
      </c>
      <c r="D1562" s="1">
        <v>19.11</v>
      </c>
      <c r="E1562" s="193">
        <v>25.107287234042555</v>
      </c>
      <c r="F1562" s="1" t="s">
        <v>162</v>
      </c>
      <c r="G1562" s="193">
        <f>MAX(E1562-'[1]1a'!$C$3,0)</f>
        <v>0</v>
      </c>
      <c r="H1562" s="193" t="str">
        <f t="shared" si="73"/>
        <v/>
      </c>
      <c r="I1562" s="193" t="str">
        <f t="shared" si="74"/>
        <v/>
      </c>
      <c r="J1562" s="193"/>
    </row>
    <row r="1563" spans="1:10" s="1" customFormat="1">
      <c r="A1563" s="191">
        <v>45723</v>
      </c>
      <c r="B1563" s="1" t="s">
        <v>163</v>
      </c>
      <c r="C1563" s="192">
        <f t="shared" si="72"/>
        <v>47914.041666662881</v>
      </c>
      <c r="D1563" s="1">
        <v>17.850000000000001</v>
      </c>
      <c r="E1563" s="193">
        <v>23.451861702127665</v>
      </c>
      <c r="F1563" s="1" t="s">
        <v>162</v>
      </c>
      <c r="G1563" s="193">
        <f>MAX(E1563-'[1]1a'!$C$3,0)</f>
        <v>0</v>
      </c>
      <c r="H1563" s="193" t="str">
        <f t="shared" si="73"/>
        <v/>
      </c>
      <c r="I1563" s="193" t="str">
        <f t="shared" si="74"/>
        <v/>
      </c>
      <c r="J1563" s="193"/>
    </row>
    <row r="1564" spans="1:10" s="1" customFormat="1">
      <c r="A1564" s="191">
        <v>45723</v>
      </c>
      <c r="B1564" s="1" t="s">
        <v>165</v>
      </c>
      <c r="C1564" s="192">
        <f t="shared" si="72"/>
        <v>47914.083333329545</v>
      </c>
      <c r="D1564" s="1">
        <v>16.57</v>
      </c>
      <c r="E1564" s="193">
        <v>21.770159574468089</v>
      </c>
      <c r="F1564" s="1" t="s">
        <v>162</v>
      </c>
      <c r="G1564" s="193">
        <f>MAX(E1564-'[1]1a'!$C$3,0)</f>
        <v>0</v>
      </c>
      <c r="H1564" s="193" t="str">
        <f t="shared" si="73"/>
        <v/>
      </c>
      <c r="I1564" s="193" t="str">
        <f t="shared" si="74"/>
        <v/>
      </c>
      <c r="J1564" s="193"/>
    </row>
    <row r="1565" spans="1:10" s="1" customFormat="1">
      <c r="A1565" s="191">
        <v>45723</v>
      </c>
      <c r="B1565" s="1" t="s">
        <v>167</v>
      </c>
      <c r="C1565" s="192">
        <f t="shared" si="72"/>
        <v>47914.124999996209</v>
      </c>
      <c r="D1565" s="1">
        <v>15.760000000000002</v>
      </c>
      <c r="E1565" s="193">
        <v>20.705957446808515</v>
      </c>
      <c r="F1565" s="1" t="s">
        <v>162</v>
      </c>
      <c r="G1565" s="193">
        <f>MAX(E1565-'[1]1a'!$C$3,0)</f>
        <v>0</v>
      </c>
      <c r="H1565" s="193" t="str">
        <f t="shared" si="73"/>
        <v/>
      </c>
      <c r="I1565" s="193" t="str">
        <f t="shared" si="74"/>
        <v/>
      </c>
      <c r="J1565" s="193"/>
    </row>
    <row r="1566" spans="1:10" s="1" customFormat="1">
      <c r="A1566" s="191">
        <v>45723</v>
      </c>
      <c r="B1566" s="1" t="s">
        <v>169</v>
      </c>
      <c r="C1566" s="192">
        <f t="shared" si="72"/>
        <v>47914.166666662873</v>
      </c>
      <c r="D1566" s="1">
        <v>15.36</v>
      </c>
      <c r="E1566" s="193">
        <v>20.180425531914896</v>
      </c>
      <c r="F1566" s="1" t="s">
        <v>162</v>
      </c>
      <c r="G1566" s="193">
        <f>MAX(E1566-'[1]1a'!$C$3,0)</f>
        <v>0</v>
      </c>
      <c r="H1566" s="193" t="str">
        <f t="shared" si="73"/>
        <v/>
      </c>
      <c r="I1566" s="193" t="str">
        <f t="shared" si="74"/>
        <v/>
      </c>
      <c r="J1566" s="193"/>
    </row>
    <row r="1567" spans="1:10" s="1" customFormat="1">
      <c r="A1567" s="191">
        <v>45723</v>
      </c>
      <c r="B1567" s="1" t="s">
        <v>171</v>
      </c>
      <c r="C1567" s="192">
        <f t="shared" si="72"/>
        <v>47914.208333329538</v>
      </c>
      <c r="D1567" s="1">
        <v>15.570000000000002</v>
      </c>
      <c r="E1567" s="193">
        <v>20.456329787234047</v>
      </c>
      <c r="F1567" s="1" t="s">
        <v>162</v>
      </c>
      <c r="G1567" s="193">
        <f>MAX(E1567-'[1]1a'!$C$3,0)</f>
        <v>0</v>
      </c>
      <c r="H1567" s="193" t="str">
        <f t="shared" si="73"/>
        <v/>
      </c>
      <c r="I1567" s="193" t="str">
        <f t="shared" si="74"/>
        <v/>
      </c>
      <c r="J1567" s="193"/>
    </row>
    <row r="1568" spans="1:10" s="1" customFormat="1">
      <c r="A1568" s="191">
        <v>45723</v>
      </c>
      <c r="B1568" s="1" t="s">
        <v>173</v>
      </c>
      <c r="C1568" s="192">
        <f t="shared" si="72"/>
        <v>47914.249999996202</v>
      </c>
      <c r="D1568" s="1">
        <v>16.260000000000002</v>
      </c>
      <c r="E1568" s="193">
        <v>21.362872340425536</v>
      </c>
      <c r="F1568" s="1" t="s">
        <v>162</v>
      </c>
      <c r="G1568" s="193">
        <f>MAX(E1568-'[1]1a'!$C$3,0)</f>
        <v>0</v>
      </c>
      <c r="H1568" s="193" t="str">
        <f t="shared" si="73"/>
        <v/>
      </c>
      <c r="I1568" s="193" t="str">
        <f t="shared" si="74"/>
        <v/>
      </c>
      <c r="J1568" s="193"/>
    </row>
    <row r="1569" spans="1:10" s="1" customFormat="1">
      <c r="A1569" s="191">
        <v>45723</v>
      </c>
      <c r="B1569" s="1" t="s">
        <v>175</v>
      </c>
      <c r="C1569" s="192">
        <f t="shared" si="72"/>
        <v>47914.291666662866</v>
      </c>
      <c r="D1569" s="1">
        <v>18.689999999999998</v>
      </c>
      <c r="E1569" s="193">
        <v>24.555478723404256</v>
      </c>
      <c r="F1569" s="1" t="s">
        <v>162</v>
      </c>
      <c r="G1569" s="193">
        <f>MAX(E1569-'[1]1a'!$C$3,0)</f>
        <v>0</v>
      </c>
      <c r="H1569" s="193" t="str">
        <f t="shared" si="73"/>
        <v/>
      </c>
      <c r="I1569" s="193" t="str">
        <f t="shared" si="74"/>
        <v/>
      </c>
      <c r="J1569" s="193"/>
    </row>
    <row r="1570" spans="1:10" s="1" customFormat="1">
      <c r="A1570" s="191">
        <v>45723</v>
      </c>
      <c r="B1570" s="1" t="s">
        <v>177</v>
      </c>
      <c r="C1570" s="192">
        <f t="shared" si="72"/>
        <v>47914.33333332953</v>
      </c>
      <c r="D1570" s="1">
        <v>19.84</v>
      </c>
      <c r="E1570" s="193">
        <v>26.066382978723407</v>
      </c>
      <c r="F1570" s="1" t="s">
        <v>162</v>
      </c>
      <c r="G1570" s="193">
        <f>MAX(E1570-'[1]1a'!$C$3,0)</f>
        <v>0</v>
      </c>
      <c r="H1570" s="193" t="str">
        <f t="shared" si="73"/>
        <v/>
      </c>
      <c r="I1570" s="193" t="str">
        <f t="shared" si="74"/>
        <v/>
      </c>
      <c r="J1570" s="193"/>
    </row>
    <row r="1571" spans="1:10" s="1" customFormat="1">
      <c r="A1571" s="191">
        <v>45723</v>
      </c>
      <c r="B1571" s="1" t="s">
        <v>179</v>
      </c>
      <c r="C1571" s="192">
        <f t="shared" si="72"/>
        <v>47914.374999996195</v>
      </c>
      <c r="D1571" s="1">
        <v>20.400000000000002</v>
      </c>
      <c r="E1571" s="193">
        <v>26.802127659574474</v>
      </c>
      <c r="F1571" s="1" t="s">
        <v>162</v>
      </c>
      <c r="G1571" s="193">
        <f>MAX(E1571-'[1]1a'!$C$3,0)</f>
        <v>0</v>
      </c>
      <c r="H1571" s="193" t="str">
        <f t="shared" si="73"/>
        <v/>
      </c>
      <c r="I1571" s="193" t="str">
        <f t="shared" si="74"/>
        <v/>
      </c>
      <c r="J1571" s="193"/>
    </row>
    <row r="1572" spans="1:10" s="1" customFormat="1">
      <c r="A1572" s="191">
        <v>45723</v>
      </c>
      <c r="B1572" s="1" t="s">
        <v>180</v>
      </c>
      <c r="C1572" s="192">
        <f t="shared" si="72"/>
        <v>47914.416666662859</v>
      </c>
      <c r="D1572" s="1">
        <v>20.97</v>
      </c>
      <c r="E1572" s="193">
        <v>27.551010638297875</v>
      </c>
      <c r="F1572" s="1" t="s">
        <v>162</v>
      </c>
      <c r="G1572" s="193">
        <f>MAX(E1572-'[1]1a'!$C$3,0)</f>
        <v>0</v>
      </c>
      <c r="H1572" s="193" t="str">
        <f t="shared" si="73"/>
        <v/>
      </c>
      <c r="I1572" s="193" t="str">
        <f t="shared" si="74"/>
        <v/>
      </c>
      <c r="J1572" s="193"/>
    </row>
    <row r="1573" spans="1:10" s="1" customFormat="1">
      <c r="A1573" s="191">
        <v>45723</v>
      </c>
      <c r="B1573" s="1" t="s">
        <v>181</v>
      </c>
      <c r="C1573" s="192">
        <f t="shared" si="72"/>
        <v>47914.458333329523</v>
      </c>
      <c r="D1573" s="1">
        <v>21.58</v>
      </c>
      <c r="E1573" s="193">
        <v>28.352446808510642</v>
      </c>
      <c r="F1573" s="1" t="s">
        <v>162</v>
      </c>
      <c r="G1573" s="193">
        <f>MAX(E1573-'[1]1a'!$C$3,0)</f>
        <v>0</v>
      </c>
      <c r="H1573" s="193" t="str">
        <f t="shared" si="73"/>
        <v/>
      </c>
      <c r="I1573" s="193" t="str">
        <f t="shared" si="74"/>
        <v/>
      </c>
      <c r="J1573" s="193"/>
    </row>
    <row r="1574" spans="1:10" s="1" customFormat="1">
      <c r="A1574" s="191">
        <v>45723</v>
      </c>
      <c r="B1574" s="1" t="s">
        <v>182</v>
      </c>
      <c r="C1574" s="192">
        <f t="shared" si="72"/>
        <v>47914.499999996187</v>
      </c>
      <c r="D1574" s="1">
        <v>21.470000000000002</v>
      </c>
      <c r="E1574" s="193">
        <v>28.207925531914903</v>
      </c>
      <c r="F1574" s="1" t="s">
        <v>162</v>
      </c>
      <c r="G1574" s="193">
        <f>MAX(E1574-'[1]1a'!$C$3,0)</f>
        <v>0</v>
      </c>
      <c r="H1574" s="193" t="str">
        <f t="shared" si="73"/>
        <v/>
      </c>
      <c r="I1574" s="193" t="str">
        <f t="shared" si="74"/>
        <v/>
      </c>
      <c r="J1574" s="193"/>
    </row>
    <row r="1575" spans="1:10" s="1" customFormat="1">
      <c r="A1575" s="191">
        <v>45723</v>
      </c>
      <c r="B1575" s="1" t="s">
        <v>184</v>
      </c>
      <c r="C1575" s="192">
        <f t="shared" si="72"/>
        <v>47914.541666662852</v>
      </c>
      <c r="D1575" s="1">
        <v>20.970000000000002</v>
      </c>
      <c r="E1575" s="193">
        <v>27.551010638297878</v>
      </c>
      <c r="F1575" s="1" t="s">
        <v>162</v>
      </c>
      <c r="G1575" s="193">
        <f>MAX(E1575-'[1]1a'!$C$3,0)</f>
        <v>0</v>
      </c>
      <c r="H1575" s="193" t="str">
        <f t="shared" si="73"/>
        <v/>
      </c>
      <c r="I1575" s="193" t="str">
        <f t="shared" si="74"/>
        <v/>
      </c>
      <c r="J1575" s="193"/>
    </row>
    <row r="1576" spans="1:10" s="1" customFormat="1">
      <c r="A1576" s="191">
        <v>45723</v>
      </c>
      <c r="B1576" s="1" t="s">
        <v>185</v>
      </c>
      <c r="C1576" s="192">
        <f t="shared" si="72"/>
        <v>47914.583333329516</v>
      </c>
      <c r="D1576" s="1">
        <v>20.68</v>
      </c>
      <c r="E1576" s="193">
        <v>27.170000000000005</v>
      </c>
      <c r="F1576" s="1" t="s">
        <v>162</v>
      </c>
      <c r="G1576" s="193">
        <f>MAX(E1576-'[1]1a'!$C$3,0)</f>
        <v>0</v>
      </c>
      <c r="H1576" s="193" t="str">
        <f t="shared" si="73"/>
        <v/>
      </c>
      <c r="I1576" s="193" t="str">
        <f t="shared" si="74"/>
        <v/>
      </c>
      <c r="J1576" s="193"/>
    </row>
    <row r="1577" spans="1:10" s="1" customFormat="1">
      <c r="A1577" s="191">
        <v>45723</v>
      </c>
      <c r="B1577" s="1" t="s">
        <v>186</v>
      </c>
      <c r="C1577" s="192">
        <f t="shared" si="72"/>
        <v>47914.62499999618</v>
      </c>
      <c r="D1577" s="1">
        <v>20.18</v>
      </c>
      <c r="E1577" s="193">
        <v>26.513085106382981</v>
      </c>
      <c r="F1577" s="1" t="s">
        <v>162</v>
      </c>
      <c r="G1577" s="193">
        <f>MAX(E1577-'[1]1a'!$C$3,0)</f>
        <v>0</v>
      </c>
      <c r="H1577" s="193" t="str">
        <f t="shared" si="73"/>
        <v/>
      </c>
      <c r="I1577" s="193" t="str">
        <f t="shared" si="74"/>
        <v/>
      </c>
      <c r="J1577" s="193"/>
    </row>
    <row r="1578" spans="1:10" s="1" customFormat="1">
      <c r="A1578" s="191">
        <v>45723</v>
      </c>
      <c r="B1578" s="1" t="s">
        <v>187</v>
      </c>
      <c r="C1578" s="192">
        <f t="shared" si="72"/>
        <v>47914.666666662844</v>
      </c>
      <c r="D1578" s="1">
        <v>19.91</v>
      </c>
      <c r="E1578" s="193">
        <v>26.158351063829791</v>
      </c>
      <c r="F1578" s="1" t="s">
        <v>162</v>
      </c>
      <c r="G1578" s="193">
        <f>MAX(E1578-'[1]1a'!$C$3,0)</f>
        <v>0</v>
      </c>
      <c r="H1578" s="193" t="str">
        <f t="shared" si="73"/>
        <v/>
      </c>
      <c r="I1578" s="193" t="str">
        <f t="shared" si="74"/>
        <v/>
      </c>
      <c r="J1578" s="193"/>
    </row>
    <row r="1579" spans="1:10" s="1" customFormat="1">
      <c r="A1579" s="191">
        <v>45723</v>
      </c>
      <c r="B1579" s="1" t="s">
        <v>188</v>
      </c>
      <c r="C1579" s="192">
        <f t="shared" si="72"/>
        <v>47914.708333329509</v>
      </c>
      <c r="D1579" s="1">
        <v>20.29</v>
      </c>
      <c r="E1579" s="193">
        <v>26.657606382978727</v>
      </c>
      <c r="F1579" s="1" t="s">
        <v>162</v>
      </c>
      <c r="G1579" s="193">
        <f>MAX(E1579-'[1]1a'!$C$3,0)</f>
        <v>0</v>
      </c>
      <c r="H1579" s="193" t="str">
        <f t="shared" si="73"/>
        <v/>
      </c>
      <c r="I1579" s="193" t="str">
        <f t="shared" si="74"/>
        <v/>
      </c>
      <c r="J1579" s="193"/>
    </row>
    <row r="1580" spans="1:10" s="1" customFormat="1">
      <c r="A1580" s="191">
        <v>45723</v>
      </c>
      <c r="B1580" s="1" t="s">
        <v>189</v>
      </c>
      <c r="C1580" s="192">
        <f t="shared" si="72"/>
        <v>47914.749999996173</v>
      </c>
      <c r="D1580" s="1">
        <v>21.71</v>
      </c>
      <c r="E1580" s="193">
        <v>28.523244680851068</v>
      </c>
      <c r="F1580" s="1" t="s">
        <v>162</v>
      </c>
      <c r="G1580" s="193">
        <f>MAX(E1580-'[1]1a'!$C$3,0)</f>
        <v>0</v>
      </c>
      <c r="H1580" s="193" t="str">
        <f t="shared" si="73"/>
        <v/>
      </c>
      <c r="I1580" s="193" t="str">
        <f t="shared" si="74"/>
        <v/>
      </c>
      <c r="J1580" s="193"/>
    </row>
    <row r="1581" spans="1:10" s="1" customFormat="1">
      <c r="A1581" s="191">
        <v>45723</v>
      </c>
      <c r="B1581" s="1" t="s">
        <v>190</v>
      </c>
      <c r="C1581" s="192">
        <f t="shared" si="72"/>
        <v>47914.791666662837</v>
      </c>
      <c r="D1581" s="1">
        <v>21.880000000000003</v>
      </c>
      <c r="E1581" s="193">
        <v>28.74659574468086</v>
      </c>
      <c r="F1581" s="1" t="s">
        <v>162</v>
      </c>
      <c r="G1581" s="193">
        <f>MAX(E1581-'[1]1a'!$C$3,0)</f>
        <v>0</v>
      </c>
      <c r="H1581" s="193" t="str">
        <f t="shared" si="73"/>
        <v/>
      </c>
      <c r="I1581" s="193" t="str">
        <f t="shared" si="74"/>
        <v/>
      </c>
      <c r="J1581" s="193"/>
    </row>
    <row r="1582" spans="1:10" s="1" customFormat="1">
      <c r="A1582" s="191">
        <v>45723</v>
      </c>
      <c r="B1582" s="1" t="s">
        <v>191</v>
      </c>
      <c r="C1582" s="192">
        <f t="shared" si="72"/>
        <v>47914.833333329501</v>
      </c>
      <c r="D1582" s="1">
        <v>22.06</v>
      </c>
      <c r="E1582" s="193">
        <v>28.983085106382983</v>
      </c>
      <c r="F1582" s="1" t="s">
        <v>162</v>
      </c>
      <c r="G1582" s="193">
        <f>MAX(E1582-'[1]1a'!$C$3,0)</f>
        <v>0</v>
      </c>
      <c r="H1582" s="193" t="str">
        <f t="shared" si="73"/>
        <v/>
      </c>
      <c r="I1582" s="193" t="str">
        <f t="shared" si="74"/>
        <v/>
      </c>
      <c r="J1582" s="193"/>
    </row>
    <row r="1583" spans="1:10" s="1" customFormat="1">
      <c r="A1583" s="191">
        <v>45723</v>
      </c>
      <c r="B1583" s="1" t="s">
        <v>192</v>
      </c>
      <c r="C1583" s="192">
        <f t="shared" si="72"/>
        <v>47914.874999996166</v>
      </c>
      <c r="D1583" s="1">
        <v>21.82</v>
      </c>
      <c r="E1583" s="193">
        <v>28.667765957446814</v>
      </c>
      <c r="F1583" s="1" t="s">
        <v>162</v>
      </c>
      <c r="G1583" s="193">
        <f>MAX(E1583-'[1]1a'!$C$3,0)</f>
        <v>0</v>
      </c>
      <c r="H1583" s="193" t="str">
        <f t="shared" si="73"/>
        <v/>
      </c>
      <c r="I1583" s="193" t="str">
        <f t="shared" si="74"/>
        <v/>
      </c>
      <c r="J1583" s="193"/>
    </row>
    <row r="1584" spans="1:10" s="1" customFormat="1">
      <c r="A1584" s="191">
        <v>45723</v>
      </c>
      <c r="B1584" s="1" t="s">
        <v>193</v>
      </c>
      <c r="C1584" s="192">
        <f t="shared" si="72"/>
        <v>47914.91666666283</v>
      </c>
      <c r="D1584" s="1">
        <v>20.85</v>
      </c>
      <c r="E1584" s="193">
        <v>27.393351063829794</v>
      </c>
      <c r="F1584" s="1" t="s">
        <v>162</v>
      </c>
      <c r="G1584" s="193">
        <f>MAX(E1584-'[1]1a'!$C$3,0)</f>
        <v>0</v>
      </c>
      <c r="H1584" s="193" t="str">
        <f t="shared" si="73"/>
        <v/>
      </c>
      <c r="I1584" s="193" t="str">
        <f t="shared" si="74"/>
        <v/>
      </c>
      <c r="J1584" s="193"/>
    </row>
    <row r="1585" spans="1:10" s="1" customFormat="1">
      <c r="A1585" s="191">
        <v>45723</v>
      </c>
      <c r="B1585" s="1" t="s">
        <v>194</v>
      </c>
      <c r="C1585" s="192">
        <f t="shared" si="72"/>
        <v>47914.958333329494</v>
      </c>
      <c r="D1585" s="1">
        <v>19.95</v>
      </c>
      <c r="E1585" s="193">
        <v>26.210904255319154</v>
      </c>
      <c r="F1585" s="1" t="s">
        <v>162</v>
      </c>
      <c r="G1585" s="193">
        <f>MAX(E1585-'[1]1a'!$C$3,0)</f>
        <v>0</v>
      </c>
      <c r="H1585" s="193" t="str">
        <f t="shared" si="73"/>
        <v/>
      </c>
      <c r="I1585" s="193" t="str">
        <f t="shared" si="74"/>
        <v/>
      </c>
      <c r="J1585" s="193"/>
    </row>
    <row r="1586" spans="1:10" s="1" customFormat="1">
      <c r="A1586" s="191">
        <v>45724</v>
      </c>
      <c r="B1586" s="1" t="s">
        <v>161</v>
      </c>
      <c r="C1586" s="192">
        <f t="shared" si="72"/>
        <v>47914.999999996158</v>
      </c>
      <c r="D1586" s="1">
        <v>18.239999999999998</v>
      </c>
      <c r="E1586" s="193">
        <v>23.964255319148936</v>
      </c>
      <c r="F1586" s="1" t="s">
        <v>162</v>
      </c>
      <c r="G1586" s="193">
        <f>MAX(E1586-'[1]1a'!$C$3,0)</f>
        <v>0</v>
      </c>
      <c r="H1586" s="193" t="str">
        <f t="shared" si="73"/>
        <v/>
      </c>
      <c r="I1586" s="193" t="str">
        <f t="shared" si="74"/>
        <v/>
      </c>
      <c r="J1586" s="193"/>
    </row>
    <row r="1587" spans="1:10" s="1" customFormat="1">
      <c r="A1587" s="191">
        <v>45724</v>
      </c>
      <c r="B1587" s="1" t="s">
        <v>163</v>
      </c>
      <c r="C1587" s="192">
        <f t="shared" si="72"/>
        <v>47915.041666662823</v>
      </c>
      <c r="D1587" s="1">
        <v>16.91</v>
      </c>
      <c r="E1587" s="193">
        <v>22.216861702127662</v>
      </c>
      <c r="F1587" s="1" t="s">
        <v>162</v>
      </c>
      <c r="G1587" s="193">
        <f>MAX(E1587-'[1]1a'!$C$3,0)</f>
        <v>0</v>
      </c>
      <c r="H1587" s="193" t="str">
        <f t="shared" si="73"/>
        <v/>
      </c>
      <c r="I1587" s="193" t="str">
        <f t="shared" si="74"/>
        <v/>
      </c>
      <c r="J1587" s="193"/>
    </row>
    <row r="1588" spans="1:10" s="1" customFormat="1">
      <c r="A1588" s="191">
        <v>45724</v>
      </c>
      <c r="B1588" s="1" t="s">
        <v>165</v>
      </c>
      <c r="C1588" s="192">
        <f t="shared" si="72"/>
        <v>47915.083333329487</v>
      </c>
      <c r="D1588" s="1">
        <v>16.14</v>
      </c>
      <c r="E1588" s="193">
        <v>21.205212765957452</v>
      </c>
      <c r="F1588" s="1" t="s">
        <v>162</v>
      </c>
      <c r="G1588" s="193">
        <f>MAX(E1588-'[1]1a'!$C$3,0)</f>
        <v>0</v>
      </c>
      <c r="H1588" s="193" t="str">
        <f t="shared" si="73"/>
        <v/>
      </c>
      <c r="I1588" s="193" t="str">
        <f t="shared" si="74"/>
        <v/>
      </c>
      <c r="J1588" s="193"/>
    </row>
    <row r="1589" spans="1:10" s="1" customFormat="1">
      <c r="A1589" s="191">
        <v>45724</v>
      </c>
      <c r="B1589" s="1" t="s">
        <v>167</v>
      </c>
      <c r="C1589" s="192">
        <f t="shared" si="72"/>
        <v>47915.124999996151</v>
      </c>
      <c r="D1589" s="1">
        <v>15.57</v>
      </c>
      <c r="E1589" s="193">
        <v>20.456329787234047</v>
      </c>
      <c r="F1589" s="1" t="s">
        <v>162</v>
      </c>
      <c r="G1589" s="193">
        <f>MAX(E1589-'[1]1a'!$C$3,0)</f>
        <v>0</v>
      </c>
      <c r="H1589" s="193" t="str">
        <f t="shared" si="73"/>
        <v/>
      </c>
      <c r="I1589" s="193" t="str">
        <f t="shared" si="74"/>
        <v/>
      </c>
      <c r="J1589" s="193"/>
    </row>
    <row r="1590" spans="1:10" s="1" customFormat="1">
      <c r="A1590" s="191">
        <v>45724</v>
      </c>
      <c r="B1590" s="1" t="s">
        <v>169</v>
      </c>
      <c r="C1590" s="192">
        <f t="shared" si="72"/>
        <v>47915.166666662815</v>
      </c>
      <c r="D1590" s="1">
        <v>15.23</v>
      </c>
      <c r="E1590" s="193">
        <v>20.009627659574473</v>
      </c>
      <c r="F1590" s="1" t="s">
        <v>162</v>
      </c>
      <c r="G1590" s="193">
        <f>MAX(E1590-'[1]1a'!$C$3,0)</f>
        <v>0</v>
      </c>
      <c r="H1590" s="193" t="str">
        <f t="shared" si="73"/>
        <v/>
      </c>
      <c r="I1590" s="193" t="str">
        <f t="shared" si="74"/>
        <v/>
      </c>
      <c r="J1590" s="193"/>
    </row>
    <row r="1591" spans="1:10" s="1" customFormat="1">
      <c r="A1591" s="191">
        <v>45724</v>
      </c>
      <c r="B1591" s="1" t="s">
        <v>171</v>
      </c>
      <c r="C1591" s="192">
        <f t="shared" si="72"/>
        <v>47915.20833332948</v>
      </c>
      <c r="D1591" s="1">
        <v>15.350000000000001</v>
      </c>
      <c r="E1591" s="193">
        <v>20.167287234042558</v>
      </c>
      <c r="F1591" s="1" t="s">
        <v>162</v>
      </c>
      <c r="G1591" s="193">
        <f>MAX(E1591-'[1]1a'!$C$3,0)</f>
        <v>0</v>
      </c>
      <c r="H1591" s="193" t="str">
        <f t="shared" si="73"/>
        <v/>
      </c>
      <c r="I1591" s="193" t="str">
        <f t="shared" si="74"/>
        <v/>
      </c>
      <c r="J1591" s="193"/>
    </row>
    <row r="1592" spans="1:10" s="1" customFormat="1">
      <c r="A1592" s="191">
        <v>45724</v>
      </c>
      <c r="B1592" s="1" t="s">
        <v>173</v>
      </c>
      <c r="C1592" s="192">
        <f t="shared" si="72"/>
        <v>47915.249999996144</v>
      </c>
      <c r="D1592" s="1">
        <v>15.51</v>
      </c>
      <c r="E1592" s="193">
        <v>20.377500000000001</v>
      </c>
      <c r="F1592" s="1" t="s">
        <v>162</v>
      </c>
      <c r="G1592" s="193">
        <f>MAX(E1592-'[1]1a'!$C$3,0)</f>
        <v>0</v>
      </c>
      <c r="H1592" s="193" t="str">
        <f t="shared" si="73"/>
        <v/>
      </c>
      <c r="I1592" s="193" t="str">
        <f t="shared" si="74"/>
        <v/>
      </c>
      <c r="J1592" s="193"/>
    </row>
    <row r="1593" spans="1:10" s="1" customFormat="1">
      <c r="A1593" s="191">
        <v>45724</v>
      </c>
      <c r="B1593" s="1" t="s">
        <v>175</v>
      </c>
      <c r="C1593" s="192">
        <f t="shared" si="72"/>
        <v>47915.291666662808</v>
      </c>
      <c r="D1593" s="1">
        <v>16.34</v>
      </c>
      <c r="E1593" s="193">
        <v>21.467978723404258</v>
      </c>
      <c r="F1593" s="1" t="s">
        <v>162</v>
      </c>
      <c r="G1593" s="193">
        <f>MAX(E1593-'[1]1a'!$C$3,0)</f>
        <v>0</v>
      </c>
      <c r="H1593" s="193" t="str">
        <f t="shared" si="73"/>
        <v/>
      </c>
      <c r="I1593" s="193" t="str">
        <f t="shared" si="74"/>
        <v/>
      </c>
      <c r="J1593" s="193"/>
    </row>
    <row r="1594" spans="1:10" s="1" customFormat="1">
      <c r="A1594" s="191">
        <v>45724</v>
      </c>
      <c r="B1594" s="1" t="s">
        <v>177</v>
      </c>
      <c r="C1594" s="192">
        <f t="shared" si="72"/>
        <v>47915.333333329472</v>
      </c>
      <c r="D1594" s="1">
        <v>17.349999999999998</v>
      </c>
      <c r="E1594" s="193">
        <v>22.794946808510637</v>
      </c>
      <c r="F1594" s="1" t="s">
        <v>162</v>
      </c>
      <c r="G1594" s="193">
        <f>MAX(E1594-'[1]1a'!$C$3,0)</f>
        <v>0</v>
      </c>
      <c r="H1594" s="193" t="str">
        <f t="shared" si="73"/>
        <v/>
      </c>
      <c r="I1594" s="193" t="str">
        <f t="shared" si="74"/>
        <v/>
      </c>
      <c r="J1594" s="193"/>
    </row>
    <row r="1595" spans="1:10" s="1" customFormat="1">
      <c r="A1595" s="191">
        <v>45724</v>
      </c>
      <c r="B1595" s="1" t="s">
        <v>179</v>
      </c>
      <c r="C1595" s="192">
        <f t="shared" si="72"/>
        <v>47915.374999996136</v>
      </c>
      <c r="D1595" s="1">
        <v>18.259999999999998</v>
      </c>
      <c r="E1595" s="193">
        <v>23.990531914893619</v>
      </c>
      <c r="F1595" s="1" t="s">
        <v>162</v>
      </c>
      <c r="G1595" s="193">
        <f>MAX(E1595-'[1]1a'!$C$3,0)</f>
        <v>0</v>
      </c>
      <c r="H1595" s="193" t="str">
        <f t="shared" si="73"/>
        <v/>
      </c>
      <c r="I1595" s="193" t="str">
        <f t="shared" si="74"/>
        <v/>
      </c>
      <c r="J1595" s="193"/>
    </row>
    <row r="1596" spans="1:10" s="1" customFormat="1">
      <c r="A1596" s="191">
        <v>45724</v>
      </c>
      <c r="B1596" s="1" t="s">
        <v>180</v>
      </c>
      <c r="C1596" s="192">
        <f t="shared" si="72"/>
        <v>47915.416666662801</v>
      </c>
      <c r="D1596" s="1">
        <v>19.3</v>
      </c>
      <c r="E1596" s="193">
        <v>25.356914893617027</v>
      </c>
      <c r="F1596" s="1" t="s">
        <v>162</v>
      </c>
      <c r="G1596" s="193">
        <f>MAX(E1596-'[1]1a'!$C$3,0)</f>
        <v>0</v>
      </c>
      <c r="H1596" s="193" t="str">
        <f t="shared" si="73"/>
        <v/>
      </c>
      <c r="I1596" s="193" t="str">
        <f t="shared" si="74"/>
        <v/>
      </c>
      <c r="J1596" s="193"/>
    </row>
    <row r="1597" spans="1:10" s="1" customFormat="1">
      <c r="A1597" s="191">
        <v>45724</v>
      </c>
      <c r="B1597" s="1" t="s">
        <v>181</v>
      </c>
      <c r="C1597" s="192">
        <f t="shared" si="72"/>
        <v>47915.458333329465</v>
      </c>
      <c r="D1597" s="1">
        <v>19.64</v>
      </c>
      <c r="E1597" s="193">
        <v>25.803617021276601</v>
      </c>
      <c r="F1597" s="1" t="s">
        <v>162</v>
      </c>
      <c r="G1597" s="193">
        <f>MAX(E1597-'[1]1a'!$C$3,0)</f>
        <v>0</v>
      </c>
      <c r="H1597" s="193" t="str">
        <f t="shared" si="73"/>
        <v/>
      </c>
      <c r="I1597" s="193" t="str">
        <f t="shared" si="74"/>
        <v/>
      </c>
      <c r="J1597" s="193"/>
    </row>
    <row r="1598" spans="1:10" s="1" customFormat="1">
      <c r="A1598" s="191">
        <v>45724</v>
      </c>
      <c r="B1598" s="1" t="s">
        <v>182</v>
      </c>
      <c r="C1598" s="192">
        <f t="shared" si="72"/>
        <v>47915.499999996129</v>
      </c>
      <c r="D1598" s="1">
        <v>20.25</v>
      </c>
      <c r="E1598" s="193">
        <v>26.605053191489365</v>
      </c>
      <c r="F1598" s="1" t="s">
        <v>162</v>
      </c>
      <c r="G1598" s="193">
        <f>MAX(E1598-'[1]1a'!$C$3,0)</f>
        <v>0</v>
      </c>
      <c r="H1598" s="193" t="str">
        <f t="shared" si="73"/>
        <v/>
      </c>
      <c r="I1598" s="193" t="str">
        <f t="shared" si="74"/>
        <v/>
      </c>
      <c r="J1598" s="193"/>
    </row>
    <row r="1599" spans="1:10" s="1" customFormat="1">
      <c r="A1599" s="191">
        <v>45724</v>
      </c>
      <c r="B1599" s="1" t="s">
        <v>184</v>
      </c>
      <c r="C1599" s="192">
        <f t="shared" si="72"/>
        <v>47915.541666662793</v>
      </c>
      <c r="D1599" s="1">
        <v>20.21</v>
      </c>
      <c r="E1599" s="193">
        <v>26.552500000000006</v>
      </c>
      <c r="F1599" s="1" t="s">
        <v>162</v>
      </c>
      <c r="G1599" s="193">
        <f>MAX(E1599-'[1]1a'!$C$3,0)</f>
        <v>0</v>
      </c>
      <c r="H1599" s="193" t="str">
        <f t="shared" si="73"/>
        <v/>
      </c>
      <c r="I1599" s="193" t="str">
        <f t="shared" si="74"/>
        <v/>
      </c>
      <c r="J1599" s="193"/>
    </row>
    <row r="1600" spans="1:10" s="1" customFormat="1">
      <c r="A1600" s="191">
        <v>45724</v>
      </c>
      <c r="B1600" s="1" t="s">
        <v>185</v>
      </c>
      <c r="C1600" s="192">
        <f t="shared" si="72"/>
        <v>47915.583333329458</v>
      </c>
      <c r="D1600" s="1">
        <v>20.09</v>
      </c>
      <c r="E1600" s="193">
        <v>26.394840425531918</v>
      </c>
      <c r="F1600" s="1" t="s">
        <v>162</v>
      </c>
      <c r="G1600" s="193">
        <f>MAX(E1600-'[1]1a'!$C$3,0)</f>
        <v>0</v>
      </c>
      <c r="H1600" s="193" t="str">
        <f t="shared" si="73"/>
        <v/>
      </c>
      <c r="I1600" s="193" t="str">
        <f t="shared" si="74"/>
        <v/>
      </c>
      <c r="J1600" s="193"/>
    </row>
    <row r="1601" spans="1:10" s="1" customFormat="1">
      <c r="A1601" s="191">
        <v>45724</v>
      </c>
      <c r="B1601" s="1" t="s">
        <v>186</v>
      </c>
      <c r="C1601" s="192">
        <f t="shared" si="72"/>
        <v>47915.624999996122</v>
      </c>
      <c r="D1601" s="1">
        <v>19.740000000000002</v>
      </c>
      <c r="E1601" s="193">
        <v>25.935000000000006</v>
      </c>
      <c r="F1601" s="1" t="s">
        <v>162</v>
      </c>
      <c r="G1601" s="193">
        <f>MAX(E1601-'[1]1a'!$C$3,0)</f>
        <v>0</v>
      </c>
      <c r="H1601" s="193" t="str">
        <f t="shared" si="73"/>
        <v/>
      </c>
      <c r="I1601" s="193" t="str">
        <f t="shared" si="74"/>
        <v/>
      </c>
      <c r="J1601" s="193"/>
    </row>
    <row r="1602" spans="1:10" s="1" customFormat="1">
      <c r="A1602" s="191">
        <v>45724</v>
      </c>
      <c r="B1602" s="1" t="s">
        <v>187</v>
      </c>
      <c r="C1602" s="192">
        <f t="shared" si="72"/>
        <v>47915.666666662786</v>
      </c>
      <c r="D1602" s="1">
        <v>19.689999999999998</v>
      </c>
      <c r="E1602" s="193">
        <v>25.869308510638298</v>
      </c>
      <c r="F1602" s="1" t="s">
        <v>162</v>
      </c>
      <c r="G1602" s="193">
        <f>MAX(E1602-'[1]1a'!$C$3,0)</f>
        <v>0</v>
      </c>
      <c r="H1602" s="193" t="str">
        <f t="shared" si="73"/>
        <v/>
      </c>
      <c r="I1602" s="193" t="str">
        <f t="shared" si="74"/>
        <v/>
      </c>
      <c r="J1602" s="193"/>
    </row>
    <row r="1603" spans="1:10" s="1" customFormat="1">
      <c r="A1603" s="191">
        <v>45724</v>
      </c>
      <c r="B1603" s="1" t="s">
        <v>188</v>
      </c>
      <c r="C1603" s="192">
        <f t="shared" si="72"/>
        <v>47915.70833332945</v>
      </c>
      <c r="D1603" s="1">
        <v>20.36</v>
      </c>
      <c r="E1603" s="193">
        <v>26.749574468085111</v>
      </c>
      <c r="F1603" s="1" t="s">
        <v>162</v>
      </c>
      <c r="G1603" s="193">
        <f>MAX(E1603-'[1]1a'!$C$3,0)</f>
        <v>0</v>
      </c>
      <c r="H1603" s="193" t="str">
        <f t="shared" si="73"/>
        <v/>
      </c>
      <c r="I1603" s="193" t="str">
        <f t="shared" si="74"/>
        <v/>
      </c>
      <c r="J1603" s="193"/>
    </row>
    <row r="1604" spans="1:10" s="1" customFormat="1">
      <c r="A1604" s="191">
        <v>45724</v>
      </c>
      <c r="B1604" s="1" t="s">
        <v>189</v>
      </c>
      <c r="C1604" s="192">
        <f t="shared" ref="C1604:C1667" si="75">C1603 + TIME(1,0,0)</f>
        <v>47915.749999996115</v>
      </c>
      <c r="D1604" s="1">
        <v>21.82</v>
      </c>
      <c r="E1604" s="193">
        <v>28.667765957446814</v>
      </c>
      <c r="F1604" s="1" t="s">
        <v>162</v>
      </c>
      <c r="G1604" s="193">
        <f>MAX(E1604-'[1]1a'!$C$3,0)</f>
        <v>0</v>
      </c>
      <c r="H1604" s="193" t="str">
        <f t="shared" ref="H1604:H1667" si="76">IF(F1604="Y",IF(F1603="Y",H1603+1,1),"")</f>
        <v/>
      </c>
      <c r="I1604" s="193" t="str">
        <f t="shared" ref="I1604:I1667" si="77">IF(AND(F1604="Y",F1605&lt;&gt;"Y"),H1604,"")</f>
        <v/>
      </c>
      <c r="J1604" s="193"/>
    </row>
    <row r="1605" spans="1:10" s="1" customFormat="1">
      <c r="A1605" s="191">
        <v>45724</v>
      </c>
      <c r="B1605" s="1" t="s">
        <v>190</v>
      </c>
      <c r="C1605" s="192">
        <f t="shared" si="75"/>
        <v>47915.791666662779</v>
      </c>
      <c r="D1605" s="1">
        <v>21.97</v>
      </c>
      <c r="E1605" s="193">
        <v>28.864840425531916</v>
      </c>
      <c r="F1605" s="1" t="s">
        <v>162</v>
      </c>
      <c r="G1605" s="193">
        <f>MAX(E1605-'[1]1a'!$C$3,0)</f>
        <v>0</v>
      </c>
      <c r="H1605" s="193" t="str">
        <f t="shared" si="76"/>
        <v/>
      </c>
      <c r="I1605" s="193" t="str">
        <f t="shared" si="77"/>
        <v/>
      </c>
      <c r="J1605" s="193"/>
    </row>
    <row r="1606" spans="1:10" s="1" customFormat="1">
      <c r="A1606" s="191">
        <v>45724</v>
      </c>
      <c r="B1606" s="1" t="s">
        <v>191</v>
      </c>
      <c r="C1606" s="192">
        <f t="shared" si="75"/>
        <v>47915.833333329443</v>
      </c>
      <c r="D1606" s="1">
        <v>21.910000000000004</v>
      </c>
      <c r="E1606" s="193">
        <v>28.786010638297881</v>
      </c>
      <c r="F1606" s="1" t="s">
        <v>162</v>
      </c>
      <c r="G1606" s="193">
        <f>MAX(E1606-'[1]1a'!$C$3,0)</f>
        <v>0</v>
      </c>
      <c r="H1606" s="193" t="str">
        <f t="shared" si="76"/>
        <v/>
      </c>
      <c r="I1606" s="193" t="str">
        <f t="shared" si="77"/>
        <v/>
      </c>
      <c r="J1606" s="193"/>
    </row>
    <row r="1607" spans="1:10" s="1" customFormat="1">
      <c r="A1607" s="191">
        <v>45724</v>
      </c>
      <c r="B1607" s="1" t="s">
        <v>192</v>
      </c>
      <c r="C1607" s="192">
        <f t="shared" si="75"/>
        <v>47915.874999996107</v>
      </c>
      <c r="D1607" s="1">
        <v>21.54</v>
      </c>
      <c r="E1607" s="193">
        <v>28.299893617021279</v>
      </c>
      <c r="F1607" s="1" t="s">
        <v>162</v>
      </c>
      <c r="G1607" s="193">
        <f>MAX(E1607-'[1]1a'!$C$3,0)</f>
        <v>0</v>
      </c>
      <c r="H1607" s="193" t="str">
        <f t="shared" si="76"/>
        <v/>
      </c>
      <c r="I1607" s="193" t="str">
        <f t="shared" si="77"/>
        <v/>
      </c>
      <c r="J1607" s="193"/>
    </row>
    <row r="1608" spans="1:10" s="1" customFormat="1">
      <c r="A1608" s="191">
        <v>45724</v>
      </c>
      <c r="B1608" s="1" t="s">
        <v>193</v>
      </c>
      <c r="C1608" s="192">
        <f t="shared" si="75"/>
        <v>47915.916666662772</v>
      </c>
      <c r="D1608" s="1">
        <v>20.75</v>
      </c>
      <c r="E1608" s="193">
        <v>27.261968085106385</v>
      </c>
      <c r="F1608" s="1" t="s">
        <v>162</v>
      </c>
      <c r="G1608" s="193">
        <f>MAX(E1608-'[1]1a'!$C$3,0)</f>
        <v>0</v>
      </c>
      <c r="H1608" s="193" t="str">
        <f t="shared" si="76"/>
        <v/>
      </c>
      <c r="I1608" s="193" t="str">
        <f t="shared" si="77"/>
        <v/>
      </c>
      <c r="J1608" s="193"/>
    </row>
    <row r="1609" spans="1:10" s="1" customFormat="1">
      <c r="A1609" s="191">
        <v>45724</v>
      </c>
      <c r="B1609" s="1" t="s">
        <v>194</v>
      </c>
      <c r="C1609" s="192">
        <f t="shared" si="75"/>
        <v>47915.958333329436</v>
      </c>
      <c r="D1609" s="1">
        <v>20.03</v>
      </c>
      <c r="E1609" s="193">
        <v>26.316010638297879</v>
      </c>
      <c r="F1609" s="1" t="s">
        <v>162</v>
      </c>
      <c r="G1609" s="193">
        <f>MAX(E1609-'[1]1a'!$C$3,0)</f>
        <v>0</v>
      </c>
      <c r="H1609" s="193" t="str">
        <f t="shared" si="76"/>
        <v/>
      </c>
      <c r="I1609" s="193" t="str">
        <f t="shared" si="77"/>
        <v/>
      </c>
      <c r="J1609" s="193"/>
    </row>
    <row r="1610" spans="1:10" s="1" customFormat="1">
      <c r="A1610" s="191">
        <v>45725</v>
      </c>
      <c r="B1610" s="1" t="s">
        <v>161</v>
      </c>
      <c r="C1610" s="192">
        <f t="shared" si="75"/>
        <v>47915.9999999961</v>
      </c>
      <c r="D1610" s="1">
        <v>18.550000000000004</v>
      </c>
      <c r="E1610" s="193">
        <v>24.3715425531915</v>
      </c>
      <c r="F1610" s="1" t="s">
        <v>162</v>
      </c>
      <c r="G1610" s="193">
        <f>MAX(E1610-'[1]1a'!$C$3,0)</f>
        <v>0</v>
      </c>
      <c r="H1610" s="193" t="str">
        <f t="shared" si="76"/>
        <v/>
      </c>
      <c r="I1610" s="193" t="str">
        <f t="shared" si="77"/>
        <v/>
      </c>
      <c r="J1610" s="193"/>
    </row>
    <row r="1611" spans="1:10" s="1" customFormat="1">
      <c r="A1611" s="191">
        <v>45725</v>
      </c>
      <c r="B1611" s="1" t="s">
        <v>163</v>
      </c>
      <c r="C1611" s="192">
        <f t="shared" si="75"/>
        <v>47916.041666662764</v>
      </c>
      <c r="D1611" s="1">
        <v>16.98</v>
      </c>
      <c r="E1611" s="193">
        <v>22.308829787234046</v>
      </c>
      <c r="F1611" s="1" t="s">
        <v>162</v>
      </c>
      <c r="G1611" s="193">
        <f>MAX(E1611-'[1]1a'!$C$3,0)</f>
        <v>0</v>
      </c>
      <c r="H1611" s="193" t="str">
        <f t="shared" si="76"/>
        <v/>
      </c>
      <c r="I1611" s="193" t="str">
        <f t="shared" si="77"/>
        <v/>
      </c>
      <c r="J1611" s="193"/>
    </row>
    <row r="1612" spans="1:10" s="1" customFormat="1">
      <c r="A1612" s="191">
        <v>45725</v>
      </c>
      <c r="B1612" s="1" t="s">
        <v>165</v>
      </c>
      <c r="C1612" s="192">
        <f t="shared" si="75"/>
        <v>47916.083333329429</v>
      </c>
      <c r="D1612" s="1">
        <v>15.99</v>
      </c>
      <c r="E1612" s="193">
        <v>21.008138297872343</v>
      </c>
      <c r="F1612" s="1" t="s">
        <v>162</v>
      </c>
      <c r="G1612" s="193">
        <f>MAX(E1612-'[1]1a'!$C$3,0)</f>
        <v>0</v>
      </c>
      <c r="H1612" s="193" t="str">
        <f t="shared" si="76"/>
        <v/>
      </c>
      <c r="I1612" s="193" t="str">
        <f t="shared" si="77"/>
        <v/>
      </c>
      <c r="J1612" s="193"/>
    </row>
    <row r="1613" spans="1:10" s="1" customFormat="1">
      <c r="A1613" s="191">
        <v>45725</v>
      </c>
      <c r="B1613" s="1" t="s">
        <v>167</v>
      </c>
      <c r="C1613" s="192">
        <f t="shared" si="75"/>
        <v>47916.124999996093</v>
      </c>
      <c r="D1613" s="1">
        <v>15.39</v>
      </c>
      <c r="E1613" s="193">
        <v>20.21984042553192</v>
      </c>
      <c r="F1613" s="1" t="s">
        <v>162</v>
      </c>
      <c r="G1613" s="193">
        <f>MAX(E1613-'[1]1a'!$C$3,0)</f>
        <v>0</v>
      </c>
      <c r="H1613" s="193" t="str">
        <f t="shared" si="76"/>
        <v/>
      </c>
      <c r="I1613" s="193" t="str">
        <f t="shared" si="77"/>
        <v/>
      </c>
      <c r="J1613" s="193"/>
    </row>
    <row r="1614" spans="1:10" s="1" customFormat="1">
      <c r="A1614" s="191">
        <v>45725</v>
      </c>
      <c r="B1614" s="1" t="s">
        <v>169</v>
      </c>
      <c r="C1614" s="192">
        <f t="shared" si="75"/>
        <v>47916.166666662757</v>
      </c>
      <c r="D1614" s="1">
        <v>14.98</v>
      </c>
      <c r="E1614" s="193">
        <v>19.681170212765959</v>
      </c>
      <c r="F1614" s="1" t="s">
        <v>162</v>
      </c>
      <c r="G1614" s="193">
        <f>MAX(E1614-'[1]1a'!$C$3,0)</f>
        <v>0</v>
      </c>
      <c r="H1614" s="193" t="str">
        <f t="shared" si="76"/>
        <v/>
      </c>
      <c r="I1614" s="193" t="str">
        <f t="shared" si="77"/>
        <v/>
      </c>
      <c r="J1614" s="193"/>
    </row>
    <row r="1615" spans="1:10" s="1" customFormat="1">
      <c r="A1615" s="191">
        <v>45725</v>
      </c>
      <c r="B1615" s="1" t="s">
        <v>171</v>
      </c>
      <c r="C1615" s="192">
        <f t="shared" si="75"/>
        <v>47916.208333329421</v>
      </c>
      <c r="D1615" s="1">
        <v>14.97</v>
      </c>
      <c r="E1615" s="193">
        <v>19.668031914893621</v>
      </c>
      <c r="F1615" s="1" t="s">
        <v>162</v>
      </c>
      <c r="G1615" s="193">
        <f>MAX(E1615-'[1]1a'!$C$3,0)</f>
        <v>0</v>
      </c>
      <c r="H1615" s="193" t="str">
        <f t="shared" si="76"/>
        <v/>
      </c>
      <c r="I1615" s="193" t="str">
        <f t="shared" si="77"/>
        <v/>
      </c>
      <c r="J1615" s="193"/>
    </row>
    <row r="1616" spans="1:10" s="1" customFormat="1">
      <c r="A1616" s="191">
        <v>45725</v>
      </c>
      <c r="B1616" s="1" t="s">
        <v>173</v>
      </c>
      <c r="C1616" s="192">
        <f t="shared" si="75"/>
        <v>47916.249999996086</v>
      </c>
      <c r="D1616" s="1">
        <v>15.07</v>
      </c>
      <c r="E1616" s="193">
        <v>19.799414893617026</v>
      </c>
      <c r="F1616" s="1" t="s">
        <v>162</v>
      </c>
      <c r="G1616" s="193">
        <f>MAX(E1616-'[1]1a'!$C$3,0)</f>
        <v>0</v>
      </c>
      <c r="H1616" s="193" t="str">
        <f t="shared" si="76"/>
        <v/>
      </c>
      <c r="I1616" s="193" t="str">
        <f t="shared" si="77"/>
        <v/>
      </c>
      <c r="J1616" s="193"/>
    </row>
    <row r="1617" spans="1:10" s="1" customFormat="1">
      <c r="A1617" s="191">
        <v>45725</v>
      </c>
      <c r="B1617" s="1" t="s">
        <v>175</v>
      </c>
      <c r="C1617" s="192">
        <f t="shared" si="75"/>
        <v>47916.29166666275</v>
      </c>
      <c r="D1617" s="1">
        <v>16.05</v>
      </c>
      <c r="E1617" s="193">
        <v>21.086968085106388</v>
      </c>
      <c r="F1617" s="1" t="s">
        <v>162</v>
      </c>
      <c r="G1617" s="193">
        <f>MAX(E1617-'[1]1a'!$C$3,0)</f>
        <v>0</v>
      </c>
      <c r="H1617" s="193" t="str">
        <f t="shared" si="76"/>
        <v/>
      </c>
      <c r="I1617" s="193" t="str">
        <f t="shared" si="77"/>
        <v/>
      </c>
      <c r="J1617" s="193"/>
    </row>
    <row r="1618" spans="1:10" s="1" customFormat="1">
      <c r="A1618" s="191">
        <v>45725</v>
      </c>
      <c r="B1618" s="1" t="s">
        <v>177</v>
      </c>
      <c r="C1618" s="192">
        <f t="shared" si="75"/>
        <v>47916.333333329414</v>
      </c>
      <c r="D1618" s="1">
        <v>17.080000000000002</v>
      </c>
      <c r="E1618" s="193">
        <v>22.440212765957451</v>
      </c>
      <c r="F1618" s="1" t="s">
        <v>162</v>
      </c>
      <c r="G1618" s="193">
        <f>MAX(E1618-'[1]1a'!$C$3,0)</f>
        <v>0</v>
      </c>
      <c r="H1618" s="193" t="str">
        <f t="shared" si="76"/>
        <v/>
      </c>
      <c r="I1618" s="193" t="str">
        <f t="shared" si="77"/>
        <v/>
      </c>
      <c r="J1618" s="193"/>
    </row>
    <row r="1619" spans="1:10" s="1" customFormat="1">
      <c r="A1619" s="191">
        <v>45725</v>
      </c>
      <c r="B1619" s="1" t="s">
        <v>179</v>
      </c>
      <c r="C1619" s="192">
        <f t="shared" si="75"/>
        <v>47916.374999996078</v>
      </c>
      <c r="D1619" s="1">
        <v>17.43</v>
      </c>
      <c r="E1619" s="193">
        <v>22.900053191489366</v>
      </c>
      <c r="F1619" s="1" t="s">
        <v>162</v>
      </c>
      <c r="G1619" s="193">
        <f>MAX(E1619-'[1]1a'!$C$3,0)</f>
        <v>0</v>
      </c>
      <c r="H1619" s="193" t="str">
        <f t="shared" si="76"/>
        <v/>
      </c>
      <c r="I1619" s="193" t="str">
        <f t="shared" si="77"/>
        <v/>
      </c>
      <c r="J1619" s="193"/>
    </row>
    <row r="1620" spans="1:10" s="1" customFormat="1">
      <c r="A1620" s="191">
        <v>45725</v>
      </c>
      <c r="B1620" s="1" t="s">
        <v>180</v>
      </c>
      <c r="C1620" s="192">
        <f t="shared" si="75"/>
        <v>47916.416666662743</v>
      </c>
      <c r="D1620" s="1">
        <v>17.8</v>
      </c>
      <c r="E1620" s="193">
        <v>23.386170212765961</v>
      </c>
      <c r="F1620" s="1" t="s">
        <v>162</v>
      </c>
      <c r="G1620" s="193">
        <f>MAX(E1620-'[1]1a'!$C$3,0)</f>
        <v>0</v>
      </c>
      <c r="H1620" s="193" t="str">
        <f t="shared" si="76"/>
        <v/>
      </c>
      <c r="I1620" s="193" t="str">
        <f t="shared" si="77"/>
        <v/>
      </c>
      <c r="J1620" s="193"/>
    </row>
    <row r="1621" spans="1:10" s="1" customFormat="1">
      <c r="A1621" s="191">
        <v>45725</v>
      </c>
      <c r="B1621" s="1" t="s">
        <v>181</v>
      </c>
      <c r="C1621" s="192">
        <f t="shared" si="75"/>
        <v>47916.458333329407</v>
      </c>
      <c r="D1621" s="1">
        <v>18.98</v>
      </c>
      <c r="E1621" s="193">
        <v>24.936489361702133</v>
      </c>
      <c r="F1621" s="1" t="s">
        <v>162</v>
      </c>
      <c r="G1621" s="193">
        <f>MAX(E1621-'[1]1a'!$C$3,0)</f>
        <v>0</v>
      </c>
      <c r="H1621" s="193" t="str">
        <f t="shared" si="76"/>
        <v/>
      </c>
      <c r="I1621" s="193" t="str">
        <f t="shared" si="77"/>
        <v/>
      </c>
      <c r="J1621" s="193"/>
    </row>
    <row r="1622" spans="1:10" s="1" customFormat="1">
      <c r="A1622" s="191">
        <v>45725</v>
      </c>
      <c r="B1622" s="1" t="s">
        <v>182</v>
      </c>
      <c r="C1622" s="192">
        <f t="shared" si="75"/>
        <v>47916.499999996071</v>
      </c>
      <c r="D1622" s="1">
        <v>19.18</v>
      </c>
      <c r="E1622" s="193">
        <v>25.199255319148939</v>
      </c>
      <c r="F1622" s="1" t="s">
        <v>162</v>
      </c>
      <c r="G1622" s="193">
        <f>MAX(E1622-'[1]1a'!$C$3,0)</f>
        <v>0</v>
      </c>
      <c r="H1622" s="193" t="str">
        <f t="shared" si="76"/>
        <v/>
      </c>
      <c r="I1622" s="193" t="str">
        <f t="shared" si="77"/>
        <v/>
      </c>
      <c r="J1622" s="193"/>
    </row>
    <row r="1623" spans="1:10" s="1" customFormat="1">
      <c r="A1623" s="191">
        <v>45725</v>
      </c>
      <c r="B1623" s="1" t="s">
        <v>184</v>
      </c>
      <c r="C1623" s="192">
        <f t="shared" si="75"/>
        <v>47916.541666662735</v>
      </c>
      <c r="D1623" s="1">
        <v>19.150000000000002</v>
      </c>
      <c r="E1623" s="193">
        <v>25.159840425531922</v>
      </c>
      <c r="F1623" s="1" t="s">
        <v>162</v>
      </c>
      <c r="G1623" s="193">
        <f>MAX(E1623-'[1]1a'!$C$3,0)</f>
        <v>0</v>
      </c>
      <c r="H1623" s="193" t="str">
        <f t="shared" si="76"/>
        <v/>
      </c>
      <c r="I1623" s="193" t="str">
        <f t="shared" si="77"/>
        <v/>
      </c>
      <c r="J1623" s="193"/>
    </row>
    <row r="1624" spans="1:10" s="1" customFormat="1">
      <c r="A1624" s="191">
        <v>45725</v>
      </c>
      <c r="B1624" s="1" t="s">
        <v>185</v>
      </c>
      <c r="C1624" s="192">
        <f t="shared" si="75"/>
        <v>47916.583333329399</v>
      </c>
      <c r="D1624" s="1">
        <v>18.89</v>
      </c>
      <c r="E1624" s="193">
        <v>24.81824468085107</v>
      </c>
      <c r="F1624" s="1" t="s">
        <v>162</v>
      </c>
      <c r="G1624" s="193">
        <f>MAX(E1624-'[1]1a'!$C$3,0)</f>
        <v>0</v>
      </c>
      <c r="H1624" s="193" t="str">
        <f t="shared" si="76"/>
        <v/>
      </c>
      <c r="I1624" s="193" t="str">
        <f t="shared" si="77"/>
        <v/>
      </c>
      <c r="J1624" s="193"/>
    </row>
    <row r="1625" spans="1:10" s="1" customFormat="1">
      <c r="A1625" s="191">
        <v>45725</v>
      </c>
      <c r="B1625" s="1" t="s">
        <v>186</v>
      </c>
      <c r="C1625" s="192">
        <f t="shared" si="75"/>
        <v>47916.624999996064</v>
      </c>
      <c r="D1625" s="1">
        <v>19.72</v>
      </c>
      <c r="E1625" s="193">
        <v>25.908723404255323</v>
      </c>
      <c r="F1625" s="1" t="s">
        <v>162</v>
      </c>
      <c r="G1625" s="193">
        <f>MAX(E1625-'[1]1a'!$C$3,0)</f>
        <v>0</v>
      </c>
      <c r="H1625" s="193" t="str">
        <f t="shared" si="76"/>
        <v/>
      </c>
      <c r="I1625" s="193" t="str">
        <f t="shared" si="77"/>
        <v/>
      </c>
      <c r="J1625" s="193"/>
    </row>
    <row r="1626" spans="1:10" s="1" customFormat="1">
      <c r="A1626" s="191">
        <v>45725</v>
      </c>
      <c r="B1626" s="1" t="s">
        <v>187</v>
      </c>
      <c r="C1626" s="192">
        <f t="shared" si="75"/>
        <v>47916.666666662728</v>
      </c>
      <c r="D1626" s="1">
        <v>20.509999999999998</v>
      </c>
      <c r="E1626" s="193">
        <v>26.946648936170213</v>
      </c>
      <c r="F1626" s="1" t="s">
        <v>162</v>
      </c>
      <c r="G1626" s="193">
        <f>MAX(E1626-'[1]1a'!$C$3,0)</f>
        <v>0</v>
      </c>
      <c r="H1626" s="193" t="str">
        <f t="shared" si="76"/>
        <v/>
      </c>
      <c r="I1626" s="193" t="str">
        <f t="shared" si="77"/>
        <v/>
      </c>
      <c r="J1626" s="193"/>
    </row>
    <row r="1627" spans="1:10" s="1" customFormat="1">
      <c r="A1627" s="191">
        <v>45725</v>
      </c>
      <c r="B1627" s="1" t="s">
        <v>188</v>
      </c>
      <c r="C1627" s="192">
        <f t="shared" si="75"/>
        <v>47916.708333329392</v>
      </c>
      <c r="D1627" s="1">
        <v>20.95</v>
      </c>
      <c r="E1627" s="193">
        <v>27.524734042553195</v>
      </c>
      <c r="F1627" s="1" t="s">
        <v>162</v>
      </c>
      <c r="G1627" s="193">
        <f>MAX(E1627-'[1]1a'!$C$3,0)</f>
        <v>0</v>
      </c>
      <c r="H1627" s="193" t="str">
        <f t="shared" si="76"/>
        <v/>
      </c>
      <c r="I1627" s="193" t="str">
        <f t="shared" si="77"/>
        <v/>
      </c>
      <c r="J1627" s="193"/>
    </row>
    <row r="1628" spans="1:10" s="1" customFormat="1">
      <c r="A1628" s="191">
        <v>45725</v>
      </c>
      <c r="B1628" s="1" t="s">
        <v>189</v>
      </c>
      <c r="C1628" s="192">
        <f t="shared" si="75"/>
        <v>47916.749999996056</v>
      </c>
      <c r="D1628" s="1">
        <v>21.130000000000003</v>
      </c>
      <c r="E1628" s="193">
        <v>27.761223404255325</v>
      </c>
      <c r="F1628" s="1" t="s">
        <v>162</v>
      </c>
      <c r="G1628" s="193">
        <f>MAX(E1628-'[1]1a'!$C$3,0)</f>
        <v>0</v>
      </c>
      <c r="H1628" s="193" t="str">
        <f t="shared" si="76"/>
        <v/>
      </c>
      <c r="I1628" s="193" t="str">
        <f t="shared" si="77"/>
        <v/>
      </c>
      <c r="J1628" s="193"/>
    </row>
    <row r="1629" spans="1:10" s="1" customFormat="1">
      <c r="A1629" s="191">
        <v>45725</v>
      </c>
      <c r="B1629" s="1" t="s">
        <v>190</v>
      </c>
      <c r="C1629" s="192">
        <f t="shared" si="75"/>
        <v>47916.791666662721</v>
      </c>
      <c r="D1629" s="1">
        <v>21.89</v>
      </c>
      <c r="E1629" s="193">
        <v>28.759734042553198</v>
      </c>
      <c r="F1629" s="1" t="s">
        <v>162</v>
      </c>
      <c r="G1629" s="193">
        <f>MAX(E1629-'[1]1a'!$C$3,0)</f>
        <v>0</v>
      </c>
      <c r="H1629" s="193" t="str">
        <f t="shared" si="76"/>
        <v/>
      </c>
      <c r="I1629" s="193" t="str">
        <f t="shared" si="77"/>
        <v/>
      </c>
      <c r="J1629" s="193"/>
    </row>
    <row r="1630" spans="1:10" s="1" customFormat="1">
      <c r="A1630" s="191">
        <v>45725</v>
      </c>
      <c r="B1630" s="1" t="s">
        <v>191</v>
      </c>
      <c r="C1630" s="192">
        <f t="shared" si="75"/>
        <v>47916.833333329385</v>
      </c>
      <c r="D1630" s="1">
        <v>21.79</v>
      </c>
      <c r="E1630" s="193">
        <v>28.62835106382979</v>
      </c>
      <c r="F1630" s="1" t="s">
        <v>162</v>
      </c>
      <c r="G1630" s="193">
        <f>MAX(E1630-'[1]1a'!$C$3,0)</f>
        <v>0</v>
      </c>
      <c r="H1630" s="193" t="str">
        <f t="shared" si="76"/>
        <v/>
      </c>
      <c r="I1630" s="193" t="str">
        <f t="shared" si="77"/>
        <v/>
      </c>
      <c r="J1630" s="193"/>
    </row>
    <row r="1631" spans="1:10" s="1" customFormat="1">
      <c r="A1631" s="191">
        <v>45725</v>
      </c>
      <c r="B1631" s="1" t="s">
        <v>192</v>
      </c>
      <c r="C1631" s="192">
        <f t="shared" si="75"/>
        <v>47916.874999996049</v>
      </c>
      <c r="D1631" s="1">
        <v>20.78</v>
      </c>
      <c r="E1631" s="193">
        <v>27.30138297872341</v>
      </c>
      <c r="F1631" s="1" t="s">
        <v>162</v>
      </c>
      <c r="G1631" s="193">
        <f>MAX(E1631-'[1]1a'!$C$3,0)</f>
        <v>0</v>
      </c>
      <c r="H1631" s="193" t="str">
        <f t="shared" si="76"/>
        <v/>
      </c>
      <c r="I1631" s="193" t="str">
        <f t="shared" si="77"/>
        <v/>
      </c>
      <c r="J1631" s="193"/>
    </row>
    <row r="1632" spans="1:10" s="1" customFormat="1">
      <c r="A1632" s="191">
        <v>45725</v>
      </c>
      <c r="B1632" s="1" t="s">
        <v>193</v>
      </c>
      <c r="C1632" s="192">
        <f t="shared" si="75"/>
        <v>47916.916666662713</v>
      </c>
      <c r="D1632" s="1">
        <v>19.080000000000002</v>
      </c>
      <c r="E1632" s="193">
        <v>25.067872340425538</v>
      </c>
      <c r="F1632" s="1" t="s">
        <v>162</v>
      </c>
      <c r="G1632" s="193">
        <f>MAX(E1632-'[1]1a'!$C$3,0)</f>
        <v>0</v>
      </c>
      <c r="H1632" s="193" t="str">
        <f t="shared" si="76"/>
        <v/>
      </c>
      <c r="I1632" s="193" t="str">
        <f t="shared" si="77"/>
        <v/>
      </c>
      <c r="J1632" s="193"/>
    </row>
    <row r="1633" spans="1:10" s="1" customFormat="1">
      <c r="A1633" s="191">
        <v>45725</v>
      </c>
      <c r="B1633" s="1" t="s">
        <v>194</v>
      </c>
      <c r="C1633" s="192">
        <f t="shared" si="75"/>
        <v>47916.958333329378</v>
      </c>
      <c r="D1633" s="1">
        <v>17.43</v>
      </c>
      <c r="E1633" s="193">
        <v>22.900053191489366</v>
      </c>
      <c r="F1633" s="1" t="s">
        <v>162</v>
      </c>
      <c r="G1633" s="193">
        <f>MAX(E1633-'[1]1a'!$C$3,0)</f>
        <v>0</v>
      </c>
      <c r="H1633" s="193" t="str">
        <f t="shared" si="76"/>
        <v/>
      </c>
      <c r="I1633" s="193" t="str">
        <f t="shared" si="77"/>
        <v/>
      </c>
      <c r="J1633" s="193"/>
    </row>
    <row r="1634" spans="1:10" s="1" customFormat="1">
      <c r="A1634" s="191">
        <v>45726</v>
      </c>
      <c r="B1634" s="1" t="s">
        <v>161</v>
      </c>
      <c r="C1634" s="192">
        <f t="shared" si="75"/>
        <v>47916.999999996042</v>
      </c>
      <c r="D1634" s="1">
        <v>15.72</v>
      </c>
      <c r="E1634" s="193">
        <v>20.653404255319153</v>
      </c>
      <c r="F1634" s="1" t="s">
        <v>162</v>
      </c>
      <c r="G1634" s="193">
        <f>MAX(E1634-'[1]1a'!$C$3,0)</f>
        <v>0</v>
      </c>
      <c r="H1634" s="193" t="str">
        <f t="shared" si="76"/>
        <v/>
      </c>
      <c r="I1634" s="193" t="str">
        <f t="shared" si="77"/>
        <v/>
      </c>
      <c r="J1634" s="193"/>
    </row>
    <row r="1635" spans="1:10" s="1" customFormat="1">
      <c r="A1635" s="191">
        <v>45726</v>
      </c>
      <c r="B1635" s="1" t="s">
        <v>163</v>
      </c>
      <c r="C1635" s="192">
        <f t="shared" si="75"/>
        <v>47917.041666662706</v>
      </c>
      <c r="D1635" s="1">
        <v>14.459999999999999</v>
      </c>
      <c r="E1635" s="193">
        <v>18.997978723404255</v>
      </c>
      <c r="F1635" s="1" t="s">
        <v>162</v>
      </c>
      <c r="G1635" s="193">
        <f>MAX(E1635-'[1]1a'!$C$3,0)</f>
        <v>0</v>
      </c>
      <c r="H1635" s="193" t="str">
        <f t="shared" si="76"/>
        <v/>
      </c>
      <c r="I1635" s="193" t="str">
        <f t="shared" si="77"/>
        <v/>
      </c>
      <c r="J1635" s="193"/>
    </row>
    <row r="1636" spans="1:10" s="1" customFormat="1">
      <c r="A1636" s="191">
        <v>45726</v>
      </c>
      <c r="B1636" s="1" t="s">
        <v>165</v>
      </c>
      <c r="C1636" s="192">
        <f t="shared" si="75"/>
        <v>47917.08333332937</v>
      </c>
      <c r="D1636" s="1">
        <v>13.75</v>
      </c>
      <c r="E1636" s="193">
        <v>18.065159574468087</v>
      </c>
      <c r="F1636" s="1" t="s">
        <v>162</v>
      </c>
      <c r="G1636" s="193">
        <f>MAX(E1636-'[1]1a'!$C$3,0)</f>
        <v>0</v>
      </c>
      <c r="H1636" s="193" t="str">
        <f t="shared" si="76"/>
        <v/>
      </c>
      <c r="I1636" s="193" t="str">
        <f t="shared" si="77"/>
        <v/>
      </c>
      <c r="J1636" s="193"/>
    </row>
    <row r="1637" spans="1:10" s="1" customFormat="1">
      <c r="A1637" s="191">
        <v>45726</v>
      </c>
      <c r="B1637" s="1" t="s">
        <v>167</v>
      </c>
      <c r="C1637" s="192">
        <f t="shared" si="75"/>
        <v>47917.124999996035</v>
      </c>
      <c r="D1637" s="1">
        <v>13.600000000000001</v>
      </c>
      <c r="E1637" s="193">
        <v>17.868085106382985</v>
      </c>
      <c r="F1637" s="1" t="s">
        <v>162</v>
      </c>
      <c r="G1637" s="193">
        <f>MAX(E1637-'[1]1a'!$C$3,0)</f>
        <v>0</v>
      </c>
      <c r="H1637" s="193" t="str">
        <f t="shared" si="76"/>
        <v/>
      </c>
      <c r="I1637" s="193" t="str">
        <f t="shared" si="77"/>
        <v/>
      </c>
      <c r="J1637" s="193"/>
    </row>
    <row r="1638" spans="1:10" s="1" customFormat="1">
      <c r="A1638" s="191">
        <v>45726</v>
      </c>
      <c r="B1638" s="1" t="s">
        <v>169</v>
      </c>
      <c r="C1638" s="192">
        <f t="shared" si="75"/>
        <v>47917.166666662699</v>
      </c>
      <c r="D1638" s="1">
        <v>13.67</v>
      </c>
      <c r="E1638" s="193">
        <v>17.960053191489365</v>
      </c>
      <c r="F1638" s="1" t="s">
        <v>162</v>
      </c>
      <c r="G1638" s="193">
        <f>MAX(E1638-'[1]1a'!$C$3,0)</f>
        <v>0</v>
      </c>
      <c r="H1638" s="193" t="str">
        <f t="shared" si="76"/>
        <v/>
      </c>
      <c r="I1638" s="193" t="str">
        <f t="shared" si="77"/>
        <v/>
      </c>
      <c r="J1638" s="193"/>
    </row>
    <row r="1639" spans="1:10" s="1" customFormat="1">
      <c r="A1639" s="191">
        <v>45726</v>
      </c>
      <c r="B1639" s="1" t="s">
        <v>171</v>
      </c>
      <c r="C1639" s="192">
        <f t="shared" si="75"/>
        <v>47917.208333329363</v>
      </c>
      <c r="D1639" s="1">
        <v>14.68</v>
      </c>
      <c r="E1639" s="193">
        <v>19.287021276595748</v>
      </c>
      <c r="F1639" s="1" t="s">
        <v>162</v>
      </c>
      <c r="G1639" s="193">
        <f>MAX(E1639-'[1]1a'!$C$3,0)</f>
        <v>0</v>
      </c>
      <c r="H1639" s="193" t="str">
        <f t="shared" si="76"/>
        <v/>
      </c>
      <c r="I1639" s="193" t="str">
        <f t="shared" si="77"/>
        <v/>
      </c>
      <c r="J1639" s="193"/>
    </row>
    <row r="1640" spans="1:10" s="1" customFormat="1">
      <c r="A1640" s="191">
        <v>45726</v>
      </c>
      <c r="B1640" s="1" t="s">
        <v>173</v>
      </c>
      <c r="C1640" s="192">
        <f t="shared" si="75"/>
        <v>47917.249999996027</v>
      </c>
      <c r="D1640" s="1">
        <v>16.060000000000002</v>
      </c>
      <c r="E1640" s="193">
        <v>21.10010638297873</v>
      </c>
      <c r="F1640" s="1" t="s">
        <v>162</v>
      </c>
      <c r="G1640" s="193">
        <f>MAX(E1640-'[1]1a'!$C$3,0)</f>
        <v>0</v>
      </c>
      <c r="H1640" s="193" t="str">
        <f t="shared" si="76"/>
        <v/>
      </c>
      <c r="I1640" s="193" t="str">
        <f t="shared" si="77"/>
        <v/>
      </c>
      <c r="J1640" s="193"/>
    </row>
    <row r="1641" spans="1:10" s="1" customFormat="1">
      <c r="A1641" s="191">
        <v>45726</v>
      </c>
      <c r="B1641" s="1" t="s">
        <v>175</v>
      </c>
      <c r="C1641" s="192">
        <f t="shared" si="75"/>
        <v>47917.291666662692</v>
      </c>
      <c r="D1641" s="1">
        <v>17.760000000000002</v>
      </c>
      <c r="E1641" s="193">
        <v>23.333617021276602</v>
      </c>
      <c r="F1641" s="1" t="s">
        <v>162</v>
      </c>
      <c r="G1641" s="193">
        <f>MAX(E1641-'[1]1a'!$C$3,0)</f>
        <v>0</v>
      </c>
      <c r="H1641" s="193" t="str">
        <f t="shared" si="76"/>
        <v/>
      </c>
      <c r="I1641" s="193" t="str">
        <f t="shared" si="77"/>
        <v/>
      </c>
      <c r="J1641" s="193"/>
    </row>
    <row r="1642" spans="1:10" s="1" customFormat="1">
      <c r="A1642" s="191">
        <v>45726</v>
      </c>
      <c r="B1642" s="1" t="s">
        <v>177</v>
      </c>
      <c r="C1642" s="192">
        <f t="shared" si="75"/>
        <v>47917.333333329356</v>
      </c>
      <c r="D1642" s="1">
        <v>18.45</v>
      </c>
      <c r="E1642" s="193">
        <v>24.240159574468088</v>
      </c>
      <c r="F1642" s="1" t="s">
        <v>162</v>
      </c>
      <c r="G1642" s="193">
        <f>MAX(E1642-'[1]1a'!$C$3,0)</f>
        <v>0</v>
      </c>
      <c r="H1642" s="193" t="str">
        <f t="shared" si="76"/>
        <v/>
      </c>
      <c r="I1642" s="193" t="str">
        <f t="shared" si="77"/>
        <v/>
      </c>
      <c r="J1642" s="193"/>
    </row>
    <row r="1643" spans="1:10" s="1" customFormat="1">
      <c r="A1643" s="191">
        <v>45726</v>
      </c>
      <c r="B1643" s="1" t="s">
        <v>179</v>
      </c>
      <c r="C1643" s="192">
        <f t="shared" si="75"/>
        <v>47917.37499999602</v>
      </c>
      <c r="D1643" s="1">
        <v>18.43</v>
      </c>
      <c r="E1643" s="193">
        <v>24.213882978723408</v>
      </c>
      <c r="F1643" s="1" t="s">
        <v>162</v>
      </c>
      <c r="G1643" s="193">
        <f>MAX(E1643-'[1]1a'!$C$3,0)</f>
        <v>0</v>
      </c>
      <c r="H1643" s="193" t="str">
        <f t="shared" si="76"/>
        <v/>
      </c>
      <c r="I1643" s="193" t="str">
        <f t="shared" si="77"/>
        <v/>
      </c>
      <c r="J1643" s="193"/>
    </row>
    <row r="1644" spans="1:10" s="1" customFormat="1">
      <c r="A1644" s="191">
        <v>45726</v>
      </c>
      <c r="B1644" s="1" t="s">
        <v>180</v>
      </c>
      <c r="C1644" s="192">
        <f t="shared" si="75"/>
        <v>47917.416666662684</v>
      </c>
      <c r="D1644" s="1">
        <v>18.739999999999998</v>
      </c>
      <c r="E1644" s="193">
        <v>24.621170212765961</v>
      </c>
      <c r="F1644" s="1" t="s">
        <v>162</v>
      </c>
      <c r="G1644" s="193">
        <f>MAX(E1644-'[1]1a'!$C$3,0)</f>
        <v>0</v>
      </c>
      <c r="H1644" s="193" t="str">
        <f t="shared" si="76"/>
        <v/>
      </c>
      <c r="I1644" s="193" t="str">
        <f t="shared" si="77"/>
        <v/>
      </c>
      <c r="J1644" s="193"/>
    </row>
    <row r="1645" spans="1:10" s="1" customFormat="1">
      <c r="A1645" s="191">
        <v>45726</v>
      </c>
      <c r="B1645" s="1" t="s">
        <v>181</v>
      </c>
      <c r="C1645" s="192">
        <f t="shared" si="75"/>
        <v>47917.458333329349</v>
      </c>
      <c r="D1645" s="1">
        <v>18.579999999999998</v>
      </c>
      <c r="E1645" s="193">
        <v>24.410957446808514</v>
      </c>
      <c r="F1645" s="1" t="s">
        <v>162</v>
      </c>
      <c r="G1645" s="193">
        <f>MAX(E1645-'[1]1a'!$C$3,0)</f>
        <v>0</v>
      </c>
      <c r="H1645" s="193" t="str">
        <f t="shared" si="76"/>
        <v/>
      </c>
      <c r="I1645" s="193" t="str">
        <f t="shared" si="77"/>
        <v/>
      </c>
      <c r="J1645" s="193"/>
    </row>
    <row r="1646" spans="1:10" s="1" customFormat="1">
      <c r="A1646" s="191">
        <v>45726</v>
      </c>
      <c r="B1646" s="1" t="s">
        <v>182</v>
      </c>
      <c r="C1646" s="192">
        <f t="shared" si="75"/>
        <v>47917.499999996013</v>
      </c>
      <c r="D1646" s="1">
        <v>18.62</v>
      </c>
      <c r="E1646" s="193">
        <v>24.463510638297876</v>
      </c>
      <c r="F1646" s="1" t="s">
        <v>162</v>
      </c>
      <c r="G1646" s="193">
        <f>MAX(E1646-'[1]1a'!$C$3,0)</f>
        <v>0</v>
      </c>
      <c r="H1646" s="193" t="str">
        <f t="shared" si="76"/>
        <v/>
      </c>
      <c r="I1646" s="193" t="str">
        <f t="shared" si="77"/>
        <v/>
      </c>
      <c r="J1646" s="193"/>
    </row>
    <row r="1647" spans="1:10" s="1" customFormat="1">
      <c r="A1647" s="191">
        <v>45726</v>
      </c>
      <c r="B1647" s="1" t="s">
        <v>184</v>
      </c>
      <c r="C1647" s="192">
        <f t="shared" si="75"/>
        <v>47917.541666662677</v>
      </c>
      <c r="D1647" s="1">
        <v>18.32</v>
      </c>
      <c r="E1647" s="193">
        <v>24.069361702127665</v>
      </c>
      <c r="F1647" s="1" t="s">
        <v>162</v>
      </c>
      <c r="G1647" s="193">
        <f>MAX(E1647-'[1]1a'!$C$3,0)</f>
        <v>0</v>
      </c>
      <c r="H1647" s="193" t="str">
        <f t="shared" si="76"/>
        <v/>
      </c>
      <c r="I1647" s="193" t="str">
        <f t="shared" si="77"/>
        <v/>
      </c>
      <c r="J1647" s="193"/>
    </row>
    <row r="1648" spans="1:10" s="1" customFormat="1">
      <c r="A1648" s="191">
        <v>45726</v>
      </c>
      <c r="B1648" s="1" t="s">
        <v>185</v>
      </c>
      <c r="C1648" s="192">
        <f t="shared" si="75"/>
        <v>47917.583333329341</v>
      </c>
      <c r="D1648" s="1">
        <v>18.37</v>
      </c>
      <c r="E1648" s="193">
        <v>24.135053191489366</v>
      </c>
      <c r="F1648" s="1" t="s">
        <v>162</v>
      </c>
      <c r="G1648" s="193">
        <f>MAX(E1648-'[1]1a'!$C$3,0)</f>
        <v>0</v>
      </c>
      <c r="H1648" s="193" t="str">
        <f t="shared" si="76"/>
        <v/>
      </c>
      <c r="I1648" s="193" t="str">
        <f t="shared" si="77"/>
        <v/>
      </c>
      <c r="J1648" s="193"/>
    </row>
    <row r="1649" spans="1:10" s="1" customFormat="1">
      <c r="A1649" s="191">
        <v>45726</v>
      </c>
      <c r="B1649" s="1" t="s">
        <v>186</v>
      </c>
      <c r="C1649" s="192">
        <f t="shared" si="75"/>
        <v>47917.624999996005</v>
      </c>
      <c r="D1649" s="1">
        <v>17.95</v>
      </c>
      <c r="E1649" s="193">
        <v>23.583244680851067</v>
      </c>
      <c r="F1649" s="1" t="s">
        <v>162</v>
      </c>
      <c r="G1649" s="193">
        <f>MAX(E1649-'[1]1a'!$C$3,0)</f>
        <v>0</v>
      </c>
      <c r="H1649" s="193" t="str">
        <f t="shared" si="76"/>
        <v/>
      </c>
      <c r="I1649" s="193" t="str">
        <f t="shared" si="77"/>
        <v/>
      </c>
      <c r="J1649" s="193"/>
    </row>
    <row r="1650" spans="1:10" s="1" customFormat="1">
      <c r="A1650" s="191">
        <v>45726</v>
      </c>
      <c r="B1650" s="1" t="s">
        <v>187</v>
      </c>
      <c r="C1650" s="192">
        <f t="shared" si="75"/>
        <v>47917.66666666267</v>
      </c>
      <c r="D1650" s="1">
        <v>18.329999999999998</v>
      </c>
      <c r="E1650" s="193">
        <v>24.082500000000003</v>
      </c>
      <c r="F1650" s="1" t="s">
        <v>162</v>
      </c>
      <c r="G1650" s="193">
        <f>MAX(E1650-'[1]1a'!$C$3,0)</f>
        <v>0</v>
      </c>
      <c r="H1650" s="193" t="str">
        <f t="shared" si="76"/>
        <v/>
      </c>
      <c r="I1650" s="193" t="str">
        <f t="shared" si="77"/>
        <v/>
      </c>
      <c r="J1650" s="193"/>
    </row>
    <row r="1651" spans="1:10" s="1" customFormat="1">
      <c r="A1651" s="191">
        <v>45726</v>
      </c>
      <c r="B1651" s="1" t="s">
        <v>188</v>
      </c>
      <c r="C1651" s="192">
        <f t="shared" si="75"/>
        <v>47917.708333329334</v>
      </c>
      <c r="D1651" s="1">
        <v>19.14</v>
      </c>
      <c r="E1651" s="193">
        <v>25.14670212765958</v>
      </c>
      <c r="F1651" s="1" t="s">
        <v>162</v>
      </c>
      <c r="G1651" s="193">
        <f>MAX(E1651-'[1]1a'!$C$3,0)</f>
        <v>0</v>
      </c>
      <c r="H1651" s="193" t="str">
        <f t="shared" si="76"/>
        <v/>
      </c>
      <c r="I1651" s="193" t="str">
        <f t="shared" si="77"/>
        <v/>
      </c>
      <c r="J1651" s="193"/>
    </row>
    <row r="1652" spans="1:10" s="1" customFormat="1">
      <c r="A1652" s="191">
        <v>45726</v>
      </c>
      <c r="B1652" s="1" t="s">
        <v>189</v>
      </c>
      <c r="C1652" s="192">
        <f t="shared" si="75"/>
        <v>47917.749999995998</v>
      </c>
      <c r="D1652" s="1">
        <v>19.350000000000001</v>
      </c>
      <c r="E1652" s="193">
        <v>25.422606382978728</v>
      </c>
      <c r="F1652" s="1" t="s">
        <v>162</v>
      </c>
      <c r="G1652" s="193">
        <f>MAX(E1652-'[1]1a'!$C$3,0)</f>
        <v>0</v>
      </c>
      <c r="H1652" s="193" t="str">
        <f t="shared" si="76"/>
        <v/>
      </c>
      <c r="I1652" s="193" t="str">
        <f t="shared" si="77"/>
        <v/>
      </c>
      <c r="J1652" s="193"/>
    </row>
    <row r="1653" spans="1:10" s="1" customFormat="1">
      <c r="A1653" s="191">
        <v>45726</v>
      </c>
      <c r="B1653" s="1" t="s">
        <v>190</v>
      </c>
      <c r="C1653" s="192">
        <f t="shared" si="75"/>
        <v>47917.791666662662</v>
      </c>
      <c r="D1653" s="1">
        <v>20.03</v>
      </c>
      <c r="E1653" s="193">
        <v>26.316010638297879</v>
      </c>
      <c r="F1653" s="1" t="s">
        <v>162</v>
      </c>
      <c r="G1653" s="193">
        <f>MAX(E1653-'[1]1a'!$C$3,0)</f>
        <v>0</v>
      </c>
      <c r="H1653" s="193" t="str">
        <f t="shared" si="76"/>
        <v/>
      </c>
      <c r="I1653" s="193" t="str">
        <f t="shared" si="77"/>
        <v/>
      </c>
      <c r="J1653" s="193"/>
    </row>
    <row r="1654" spans="1:10" s="1" customFormat="1">
      <c r="A1654" s="191">
        <v>45726</v>
      </c>
      <c r="B1654" s="1" t="s">
        <v>191</v>
      </c>
      <c r="C1654" s="192">
        <f t="shared" si="75"/>
        <v>47917.833333329327</v>
      </c>
      <c r="D1654" s="1">
        <v>20.060000000000002</v>
      </c>
      <c r="E1654" s="193">
        <v>26.3554255319149</v>
      </c>
      <c r="F1654" s="1" t="s">
        <v>162</v>
      </c>
      <c r="G1654" s="193">
        <f>MAX(E1654-'[1]1a'!$C$3,0)</f>
        <v>0</v>
      </c>
      <c r="H1654" s="193" t="str">
        <f t="shared" si="76"/>
        <v/>
      </c>
      <c r="I1654" s="193" t="str">
        <f t="shared" si="77"/>
        <v/>
      </c>
      <c r="J1654" s="193"/>
    </row>
    <row r="1655" spans="1:10" s="1" customFormat="1">
      <c r="A1655" s="191">
        <v>45726</v>
      </c>
      <c r="B1655" s="1" t="s">
        <v>192</v>
      </c>
      <c r="C1655" s="192">
        <f t="shared" si="75"/>
        <v>47917.874999995991</v>
      </c>
      <c r="D1655" s="1">
        <v>19.75</v>
      </c>
      <c r="E1655" s="193">
        <v>25.948138297872344</v>
      </c>
      <c r="F1655" s="1" t="s">
        <v>162</v>
      </c>
      <c r="G1655" s="193">
        <f>MAX(E1655-'[1]1a'!$C$3,0)</f>
        <v>0</v>
      </c>
      <c r="H1655" s="193" t="str">
        <f t="shared" si="76"/>
        <v/>
      </c>
      <c r="I1655" s="193" t="str">
        <f t="shared" si="77"/>
        <v/>
      </c>
      <c r="J1655" s="193"/>
    </row>
    <row r="1656" spans="1:10" s="1" customFormat="1">
      <c r="A1656" s="191">
        <v>45726</v>
      </c>
      <c r="B1656" s="1" t="s">
        <v>193</v>
      </c>
      <c r="C1656" s="192">
        <f t="shared" si="75"/>
        <v>47917.916666662655</v>
      </c>
      <c r="D1656" s="1">
        <v>18.55</v>
      </c>
      <c r="E1656" s="193">
        <v>24.371542553191492</v>
      </c>
      <c r="F1656" s="1" t="s">
        <v>162</v>
      </c>
      <c r="G1656" s="193">
        <f>MAX(E1656-'[1]1a'!$C$3,0)</f>
        <v>0</v>
      </c>
      <c r="H1656" s="193" t="str">
        <f t="shared" si="76"/>
        <v/>
      </c>
      <c r="I1656" s="193" t="str">
        <f t="shared" si="77"/>
        <v/>
      </c>
      <c r="J1656" s="193"/>
    </row>
    <row r="1657" spans="1:10" s="1" customFormat="1">
      <c r="A1657" s="191">
        <v>45726</v>
      </c>
      <c r="B1657" s="1" t="s">
        <v>194</v>
      </c>
      <c r="C1657" s="192">
        <f t="shared" si="75"/>
        <v>47917.958333329319</v>
      </c>
      <c r="D1657" s="1">
        <v>16.850000000000001</v>
      </c>
      <c r="E1657" s="193">
        <v>22.138031914893624</v>
      </c>
      <c r="F1657" s="1" t="s">
        <v>162</v>
      </c>
      <c r="G1657" s="193">
        <f>MAX(E1657-'[1]1a'!$C$3,0)</f>
        <v>0</v>
      </c>
      <c r="H1657" s="193" t="str">
        <f t="shared" si="76"/>
        <v/>
      </c>
      <c r="I1657" s="193" t="str">
        <f t="shared" si="77"/>
        <v/>
      </c>
      <c r="J1657" s="193"/>
    </row>
    <row r="1658" spans="1:10" s="1" customFormat="1">
      <c r="A1658" s="191">
        <v>45727</v>
      </c>
      <c r="B1658" s="1" t="s">
        <v>161</v>
      </c>
      <c r="C1658" s="192">
        <f t="shared" si="75"/>
        <v>47917.999999995984</v>
      </c>
      <c r="D1658" s="1">
        <v>15.25</v>
      </c>
      <c r="E1658" s="193">
        <v>20.035904255319153</v>
      </c>
      <c r="F1658" s="1" t="s">
        <v>162</v>
      </c>
      <c r="G1658" s="193">
        <f>MAX(E1658-'[1]1a'!$C$3,0)</f>
        <v>0</v>
      </c>
      <c r="H1658" s="193" t="str">
        <f t="shared" si="76"/>
        <v/>
      </c>
      <c r="I1658" s="193" t="str">
        <f t="shared" si="77"/>
        <v/>
      </c>
      <c r="J1658" s="193"/>
    </row>
    <row r="1659" spans="1:10" s="1" customFormat="1">
      <c r="A1659" s="191">
        <v>45727</v>
      </c>
      <c r="B1659" s="1" t="s">
        <v>163</v>
      </c>
      <c r="C1659" s="192">
        <f t="shared" si="75"/>
        <v>47918.041666662648</v>
      </c>
      <c r="D1659" s="1">
        <v>14.260000000000002</v>
      </c>
      <c r="E1659" s="193">
        <v>18.735212765957453</v>
      </c>
      <c r="F1659" s="1" t="s">
        <v>162</v>
      </c>
      <c r="G1659" s="193">
        <f>MAX(E1659-'[1]1a'!$C$3,0)</f>
        <v>0</v>
      </c>
      <c r="H1659" s="193" t="str">
        <f t="shared" si="76"/>
        <v/>
      </c>
      <c r="I1659" s="193" t="str">
        <f t="shared" si="77"/>
        <v/>
      </c>
      <c r="J1659" s="193"/>
    </row>
    <row r="1660" spans="1:10" s="1" customFormat="1">
      <c r="A1660" s="191">
        <v>45727</v>
      </c>
      <c r="B1660" s="1" t="s">
        <v>165</v>
      </c>
      <c r="C1660" s="192">
        <f t="shared" si="75"/>
        <v>47918.083333329312</v>
      </c>
      <c r="D1660" s="1">
        <v>13.870000000000001</v>
      </c>
      <c r="E1660" s="193">
        <v>18.222819148936175</v>
      </c>
      <c r="F1660" s="1" t="s">
        <v>162</v>
      </c>
      <c r="G1660" s="193">
        <f>MAX(E1660-'[1]1a'!$C$3,0)</f>
        <v>0</v>
      </c>
      <c r="H1660" s="193" t="str">
        <f t="shared" si="76"/>
        <v/>
      </c>
      <c r="I1660" s="193" t="str">
        <f t="shared" si="77"/>
        <v/>
      </c>
      <c r="J1660" s="193"/>
    </row>
    <row r="1661" spans="1:10" s="1" customFormat="1">
      <c r="A1661" s="191">
        <v>45727</v>
      </c>
      <c r="B1661" s="1" t="s">
        <v>167</v>
      </c>
      <c r="C1661" s="192">
        <f t="shared" si="75"/>
        <v>47918.124999995976</v>
      </c>
      <c r="D1661" s="1">
        <v>13.54</v>
      </c>
      <c r="E1661" s="193">
        <v>17.789255319148939</v>
      </c>
      <c r="F1661" s="1" t="s">
        <v>162</v>
      </c>
      <c r="G1661" s="193">
        <f>MAX(E1661-'[1]1a'!$C$3,0)</f>
        <v>0</v>
      </c>
      <c r="H1661" s="193" t="str">
        <f t="shared" si="76"/>
        <v/>
      </c>
      <c r="I1661" s="193" t="str">
        <f t="shared" si="77"/>
        <v/>
      </c>
      <c r="J1661" s="193"/>
    </row>
    <row r="1662" spans="1:10" s="1" customFormat="1">
      <c r="A1662" s="191">
        <v>45727</v>
      </c>
      <c r="B1662" s="1" t="s">
        <v>169</v>
      </c>
      <c r="C1662" s="192">
        <f t="shared" si="75"/>
        <v>47918.166666662641</v>
      </c>
      <c r="D1662" s="1">
        <v>13.870000000000001</v>
      </c>
      <c r="E1662" s="193">
        <v>18.222819148936175</v>
      </c>
      <c r="F1662" s="1" t="s">
        <v>162</v>
      </c>
      <c r="G1662" s="193">
        <f>MAX(E1662-'[1]1a'!$C$3,0)</f>
        <v>0</v>
      </c>
      <c r="H1662" s="193" t="str">
        <f t="shared" si="76"/>
        <v/>
      </c>
      <c r="I1662" s="193" t="str">
        <f t="shared" si="77"/>
        <v/>
      </c>
      <c r="J1662" s="193"/>
    </row>
    <row r="1663" spans="1:10" s="1" customFormat="1">
      <c r="A1663" s="191">
        <v>45727</v>
      </c>
      <c r="B1663" s="1" t="s">
        <v>171</v>
      </c>
      <c r="C1663" s="192">
        <f t="shared" si="75"/>
        <v>47918.208333329305</v>
      </c>
      <c r="D1663" s="1">
        <v>14.529999999999998</v>
      </c>
      <c r="E1663" s="193">
        <v>19.089946808510639</v>
      </c>
      <c r="F1663" s="1" t="s">
        <v>162</v>
      </c>
      <c r="G1663" s="193">
        <f>MAX(E1663-'[1]1a'!$C$3,0)</f>
        <v>0</v>
      </c>
      <c r="H1663" s="193" t="str">
        <f t="shared" si="76"/>
        <v/>
      </c>
      <c r="I1663" s="193" t="str">
        <f t="shared" si="77"/>
        <v/>
      </c>
      <c r="J1663" s="193"/>
    </row>
    <row r="1664" spans="1:10" s="1" customFormat="1">
      <c r="A1664" s="191">
        <v>45727</v>
      </c>
      <c r="B1664" s="1" t="s">
        <v>173</v>
      </c>
      <c r="C1664" s="192">
        <f t="shared" si="75"/>
        <v>47918.249999995969</v>
      </c>
      <c r="D1664" s="1">
        <v>16.329999999999998</v>
      </c>
      <c r="E1664" s="193">
        <v>21.454840425531916</v>
      </c>
      <c r="F1664" s="1" t="s">
        <v>162</v>
      </c>
      <c r="G1664" s="193">
        <f>MAX(E1664-'[1]1a'!$C$3,0)</f>
        <v>0</v>
      </c>
      <c r="H1664" s="193" t="str">
        <f t="shared" si="76"/>
        <v/>
      </c>
      <c r="I1664" s="193" t="str">
        <f t="shared" si="77"/>
        <v/>
      </c>
      <c r="J1664" s="193"/>
    </row>
    <row r="1665" spans="1:10" s="1" customFormat="1">
      <c r="A1665" s="191">
        <v>45727</v>
      </c>
      <c r="B1665" s="1" t="s">
        <v>175</v>
      </c>
      <c r="C1665" s="192">
        <f t="shared" si="75"/>
        <v>47918.291666662633</v>
      </c>
      <c r="D1665" s="1">
        <v>17.959999999999997</v>
      </c>
      <c r="E1665" s="193">
        <v>23.596382978723405</v>
      </c>
      <c r="F1665" s="1" t="s">
        <v>162</v>
      </c>
      <c r="G1665" s="193">
        <f>MAX(E1665-'[1]1a'!$C$3,0)</f>
        <v>0</v>
      </c>
      <c r="H1665" s="193" t="str">
        <f t="shared" si="76"/>
        <v/>
      </c>
      <c r="I1665" s="193" t="str">
        <f t="shared" si="77"/>
        <v/>
      </c>
      <c r="J1665" s="193"/>
    </row>
    <row r="1666" spans="1:10" s="1" customFormat="1">
      <c r="A1666" s="191">
        <v>45727</v>
      </c>
      <c r="B1666" s="1" t="s">
        <v>177</v>
      </c>
      <c r="C1666" s="192">
        <f t="shared" si="75"/>
        <v>47918.333333329298</v>
      </c>
      <c r="D1666" s="1">
        <v>18.23</v>
      </c>
      <c r="E1666" s="193">
        <v>23.951117021276598</v>
      </c>
      <c r="F1666" s="1" t="s">
        <v>162</v>
      </c>
      <c r="G1666" s="193">
        <f>MAX(E1666-'[1]1a'!$C$3,0)</f>
        <v>0</v>
      </c>
      <c r="H1666" s="193" t="str">
        <f t="shared" si="76"/>
        <v/>
      </c>
      <c r="I1666" s="193" t="str">
        <f t="shared" si="77"/>
        <v/>
      </c>
      <c r="J1666" s="193"/>
    </row>
    <row r="1667" spans="1:10" s="1" customFormat="1">
      <c r="A1667" s="191">
        <v>45727</v>
      </c>
      <c r="B1667" s="1" t="s">
        <v>179</v>
      </c>
      <c r="C1667" s="192">
        <f t="shared" si="75"/>
        <v>47918.374999995962</v>
      </c>
      <c r="D1667" s="1">
        <v>18.410000000000004</v>
      </c>
      <c r="E1667" s="193">
        <v>24.187606382978732</v>
      </c>
      <c r="F1667" s="1" t="s">
        <v>162</v>
      </c>
      <c r="G1667" s="193">
        <f>MAX(E1667-'[1]1a'!$C$3,0)</f>
        <v>0</v>
      </c>
      <c r="H1667" s="193" t="str">
        <f t="shared" si="76"/>
        <v/>
      </c>
      <c r="I1667" s="193" t="str">
        <f t="shared" si="77"/>
        <v/>
      </c>
      <c r="J1667" s="193"/>
    </row>
    <row r="1668" spans="1:10" s="1" customFormat="1">
      <c r="A1668" s="191">
        <v>45727</v>
      </c>
      <c r="B1668" s="1" t="s">
        <v>180</v>
      </c>
      <c r="C1668" s="192">
        <f t="shared" ref="C1668:C1731" si="78">C1667 + TIME(1,0,0)</f>
        <v>47918.416666662626</v>
      </c>
      <c r="D1668" s="1">
        <v>18.89</v>
      </c>
      <c r="E1668" s="193">
        <v>24.81824468085107</v>
      </c>
      <c r="F1668" s="1" t="s">
        <v>162</v>
      </c>
      <c r="G1668" s="193">
        <f>MAX(E1668-'[1]1a'!$C$3,0)</f>
        <v>0</v>
      </c>
      <c r="H1668" s="193" t="str">
        <f t="shared" ref="H1668:H1731" si="79">IF(F1668="Y",IF(F1667="Y",H1667+1,1),"")</f>
        <v/>
      </c>
      <c r="I1668" s="193" t="str">
        <f t="shared" ref="I1668:I1731" si="80">IF(AND(F1668="Y",F1669&lt;&gt;"Y"),H1668,"")</f>
        <v/>
      </c>
      <c r="J1668" s="193"/>
    </row>
    <row r="1669" spans="1:10" s="1" customFormat="1">
      <c r="A1669" s="191">
        <v>45727</v>
      </c>
      <c r="B1669" s="1" t="s">
        <v>181</v>
      </c>
      <c r="C1669" s="192">
        <f t="shared" si="78"/>
        <v>47918.45833332929</v>
      </c>
      <c r="D1669" s="1">
        <v>19.059999999999999</v>
      </c>
      <c r="E1669" s="193">
        <v>25.041595744680855</v>
      </c>
      <c r="F1669" s="1" t="s">
        <v>162</v>
      </c>
      <c r="G1669" s="193">
        <f>MAX(E1669-'[1]1a'!$C$3,0)</f>
        <v>0</v>
      </c>
      <c r="H1669" s="193" t="str">
        <f t="shared" si="79"/>
        <v/>
      </c>
      <c r="I1669" s="193" t="str">
        <f t="shared" si="80"/>
        <v/>
      </c>
      <c r="J1669" s="193"/>
    </row>
    <row r="1670" spans="1:10" s="1" customFormat="1">
      <c r="A1670" s="191">
        <v>45727</v>
      </c>
      <c r="B1670" s="1" t="s">
        <v>182</v>
      </c>
      <c r="C1670" s="192">
        <f t="shared" si="78"/>
        <v>47918.499999995955</v>
      </c>
      <c r="D1670" s="1">
        <v>18.82</v>
      </c>
      <c r="E1670" s="193">
        <v>24.726276595744686</v>
      </c>
      <c r="F1670" s="1" t="s">
        <v>162</v>
      </c>
      <c r="G1670" s="193">
        <f>MAX(E1670-'[1]1a'!$C$3,0)</f>
        <v>0</v>
      </c>
      <c r="H1670" s="193" t="str">
        <f t="shared" si="79"/>
        <v/>
      </c>
      <c r="I1670" s="193" t="str">
        <f t="shared" si="80"/>
        <v/>
      </c>
      <c r="J1670" s="193"/>
    </row>
    <row r="1671" spans="1:10" s="1" customFormat="1">
      <c r="A1671" s="191">
        <v>45727</v>
      </c>
      <c r="B1671" s="1" t="s">
        <v>184</v>
      </c>
      <c r="C1671" s="192">
        <f t="shared" si="78"/>
        <v>47918.541666662619</v>
      </c>
      <c r="D1671" s="1">
        <v>18.509999999999998</v>
      </c>
      <c r="E1671" s="193">
        <v>24.31898936170213</v>
      </c>
      <c r="F1671" s="1" t="s">
        <v>162</v>
      </c>
      <c r="G1671" s="193">
        <f>MAX(E1671-'[1]1a'!$C$3,0)</f>
        <v>0</v>
      </c>
      <c r="H1671" s="193" t="str">
        <f t="shared" si="79"/>
        <v/>
      </c>
      <c r="I1671" s="193" t="str">
        <f t="shared" si="80"/>
        <v/>
      </c>
      <c r="J1671" s="193"/>
    </row>
    <row r="1672" spans="1:10" s="1" customFormat="1">
      <c r="A1672" s="191">
        <v>45727</v>
      </c>
      <c r="B1672" s="1" t="s">
        <v>185</v>
      </c>
      <c r="C1672" s="192">
        <f t="shared" si="78"/>
        <v>47918.583333329283</v>
      </c>
      <c r="D1672" s="1">
        <v>18.3</v>
      </c>
      <c r="E1672" s="193">
        <v>24.043085106382982</v>
      </c>
      <c r="F1672" s="1" t="s">
        <v>162</v>
      </c>
      <c r="G1672" s="193">
        <f>MAX(E1672-'[1]1a'!$C$3,0)</f>
        <v>0</v>
      </c>
      <c r="H1672" s="193" t="str">
        <f t="shared" si="79"/>
        <v/>
      </c>
      <c r="I1672" s="193" t="str">
        <f t="shared" si="80"/>
        <v/>
      </c>
      <c r="J1672" s="193"/>
    </row>
    <row r="1673" spans="1:10" s="1" customFormat="1">
      <c r="A1673" s="191">
        <v>45727</v>
      </c>
      <c r="B1673" s="1" t="s">
        <v>186</v>
      </c>
      <c r="C1673" s="192">
        <f t="shared" si="78"/>
        <v>47918.624999995947</v>
      </c>
      <c r="D1673" s="1">
        <v>18.439999999999998</v>
      </c>
      <c r="E1673" s="193">
        <v>24.227021276595746</v>
      </c>
      <c r="F1673" s="1" t="s">
        <v>162</v>
      </c>
      <c r="G1673" s="193">
        <f>MAX(E1673-'[1]1a'!$C$3,0)</f>
        <v>0</v>
      </c>
      <c r="H1673" s="193" t="str">
        <f t="shared" si="79"/>
        <v/>
      </c>
      <c r="I1673" s="193" t="str">
        <f t="shared" si="80"/>
        <v/>
      </c>
      <c r="J1673" s="193"/>
    </row>
    <row r="1674" spans="1:10" s="1" customFormat="1">
      <c r="A1674" s="191">
        <v>45727</v>
      </c>
      <c r="B1674" s="1" t="s">
        <v>187</v>
      </c>
      <c r="C1674" s="192">
        <f t="shared" si="78"/>
        <v>47918.666666662612</v>
      </c>
      <c r="D1674" s="1">
        <v>18.96</v>
      </c>
      <c r="E1674" s="193">
        <v>24.910212765957453</v>
      </c>
      <c r="F1674" s="1" t="s">
        <v>162</v>
      </c>
      <c r="G1674" s="193">
        <f>MAX(E1674-'[1]1a'!$C$3,0)</f>
        <v>0</v>
      </c>
      <c r="H1674" s="193" t="str">
        <f t="shared" si="79"/>
        <v/>
      </c>
      <c r="I1674" s="193" t="str">
        <f t="shared" si="80"/>
        <v/>
      </c>
      <c r="J1674" s="193"/>
    </row>
    <row r="1675" spans="1:10" s="1" customFormat="1">
      <c r="A1675" s="191">
        <v>45727</v>
      </c>
      <c r="B1675" s="1" t="s">
        <v>188</v>
      </c>
      <c r="C1675" s="192">
        <f t="shared" si="78"/>
        <v>47918.708333329276</v>
      </c>
      <c r="D1675" s="1">
        <v>19.8</v>
      </c>
      <c r="E1675" s="193">
        <v>26.013829787234048</v>
      </c>
      <c r="F1675" s="1" t="s">
        <v>162</v>
      </c>
      <c r="G1675" s="193">
        <f>MAX(E1675-'[1]1a'!$C$3,0)</f>
        <v>0</v>
      </c>
      <c r="H1675" s="193" t="str">
        <f t="shared" si="79"/>
        <v/>
      </c>
      <c r="I1675" s="193" t="str">
        <f t="shared" si="80"/>
        <v/>
      </c>
      <c r="J1675" s="193"/>
    </row>
    <row r="1676" spans="1:10" s="1" customFormat="1">
      <c r="A1676" s="191">
        <v>45727</v>
      </c>
      <c r="B1676" s="1" t="s">
        <v>189</v>
      </c>
      <c r="C1676" s="192">
        <f t="shared" si="78"/>
        <v>47918.74999999594</v>
      </c>
      <c r="D1676" s="1">
        <v>19.87</v>
      </c>
      <c r="E1676" s="193">
        <v>26.105797872340432</v>
      </c>
      <c r="F1676" s="1" t="s">
        <v>162</v>
      </c>
      <c r="G1676" s="193">
        <f>MAX(E1676-'[1]1a'!$C$3,0)</f>
        <v>0</v>
      </c>
      <c r="H1676" s="193" t="str">
        <f t="shared" si="79"/>
        <v/>
      </c>
      <c r="I1676" s="193" t="str">
        <f t="shared" si="80"/>
        <v/>
      </c>
      <c r="J1676" s="193"/>
    </row>
    <row r="1677" spans="1:10" s="1" customFormat="1">
      <c r="A1677" s="191">
        <v>45727</v>
      </c>
      <c r="B1677" s="1" t="s">
        <v>190</v>
      </c>
      <c r="C1677" s="192">
        <f t="shared" si="78"/>
        <v>47918.791666662604</v>
      </c>
      <c r="D1677" s="1">
        <v>20.93</v>
      </c>
      <c r="E1677" s="193">
        <v>27.498457446808516</v>
      </c>
      <c r="F1677" s="1" t="s">
        <v>162</v>
      </c>
      <c r="G1677" s="193">
        <f>MAX(E1677-'[1]1a'!$C$3,0)</f>
        <v>0</v>
      </c>
      <c r="H1677" s="193" t="str">
        <f t="shared" si="79"/>
        <v/>
      </c>
      <c r="I1677" s="193" t="str">
        <f t="shared" si="80"/>
        <v/>
      </c>
      <c r="J1677" s="193"/>
    </row>
    <row r="1678" spans="1:10" s="1" customFormat="1">
      <c r="A1678" s="191">
        <v>45727</v>
      </c>
      <c r="B1678" s="1" t="s">
        <v>191</v>
      </c>
      <c r="C1678" s="192">
        <f t="shared" si="78"/>
        <v>47918.833333329268</v>
      </c>
      <c r="D1678" s="1">
        <v>21.19</v>
      </c>
      <c r="E1678" s="193">
        <v>27.840053191489368</v>
      </c>
      <c r="F1678" s="1" t="s">
        <v>162</v>
      </c>
      <c r="G1678" s="193">
        <f>MAX(E1678-'[1]1a'!$C$3,0)</f>
        <v>0</v>
      </c>
      <c r="H1678" s="193" t="str">
        <f t="shared" si="79"/>
        <v/>
      </c>
      <c r="I1678" s="193" t="str">
        <f t="shared" si="80"/>
        <v/>
      </c>
      <c r="J1678" s="193"/>
    </row>
    <row r="1679" spans="1:10" s="1" customFormat="1">
      <c r="A1679" s="191">
        <v>45727</v>
      </c>
      <c r="B1679" s="1" t="s">
        <v>192</v>
      </c>
      <c r="C1679" s="192">
        <f t="shared" si="78"/>
        <v>47918.874999995933</v>
      </c>
      <c r="D1679" s="1">
        <v>20.46</v>
      </c>
      <c r="E1679" s="193">
        <v>26.880957446808516</v>
      </c>
      <c r="F1679" s="1" t="s">
        <v>162</v>
      </c>
      <c r="G1679" s="193">
        <f>MAX(E1679-'[1]1a'!$C$3,0)</f>
        <v>0</v>
      </c>
      <c r="H1679" s="193" t="str">
        <f t="shared" si="79"/>
        <v/>
      </c>
      <c r="I1679" s="193" t="str">
        <f t="shared" si="80"/>
        <v/>
      </c>
      <c r="J1679" s="193"/>
    </row>
    <row r="1680" spans="1:10" s="1" customFormat="1">
      <c r="A1680" s="191">
        <v>45727</v>
      </c>
      <c r="B1680" s="1" t="s">
        <v>193</v>
      </c>
      <c r="C1680" s="192">
        <f t="shared" si="78"/>
        <v>47918.916666662597</v>
      </c>
      <c r="D1680" s="1">
        <v>19.18</v>
      </c>
      <c r="E1680" s="193">
        <v>25.199255319148939</v>
      </c>
      <c r="F1680" s="1" t="s">
        <v>162</v>
      </c>
      <c r="G1680" s="193">
        <f>MAX(E1680-'[1]1a'!$C$3,0)</f>
        <v>0</v>
      </c>
      <c r="H1680" s="193" t="str">
        <f t="shared" si="79"/>
        <v/>
      </c>
      <c r="I1680" s="193" t="str">
        <f t="shared" si="80"/>
        <v/>
      </c>
      <c r="J1680" s="193"/>
    </row>
    <row r="1681" spans="1:10" s="1" customFormat="1">
      <c r="A1681" s="191">
        <v>45727</v>
      </c>
      <c r="B1681" s="1" t="s">
        <v>194</v>
      </c>
      <c r="C1681" s="192">
        <f t="shared" si="78"/>
        <v>47918.958333329261</v>
      </c>
      <c r="D1681" s="1">
        <v>17.25</v>
      </c>
      <c r="E1681" s="193">
        <v>22.663563829787236</v>
      </c>
      <c r="F1681" s="1" t="s">
        <v>162</v>
      </c>
      <c r="G1681" s="193">
        <f>MAX(E1681-'[1]1a'!$C$3,0)</f>
        <v>0</v>
      </c>
      <c r="H1681" s="193" t="str">
        <f t="shared" si="79"/>
        <v/>
      </c>
      <c r="I1681" s="193" t="str">
        <f t="shared" si="80"/>
        <v/>
      </c>
      <c r="J1681" s="193"/>
    </row>
    <row r="1682" spans="1:10" s="1" customFormat="1">
      <c r="A1682" s="191">
        <v>45728</v>
      </c>
      <c r="B1682" s="1" t="s">
        <v>161</v>
      </c>
      <c r="C1682" s="192">
        <f t="shared" si="78"/>
        <v>47918.999999995925</v>
      </c>
      <c r="D1682" s="1">
        <v>16.12</v>
      </c>
      <c r="E1682" s="193">
        <v>21.178936170212772</v>
      </c>
      <c r="F1682" s="1" t="s">
        <v>162</v>
      </c>
      <c r="G1682" s="193">
        <f>MAX(E1682-'[1]1a'!$C$3,0)</f>
        <v>0</v>
      </c>
      <c r="H1682" s="193" t="str">
        <f t="shared" si="79"/>
        <v/>
      </c>
      <c r="I1682" s="193" t="str">
        <f t="shared" si="80"/>
        <v/>
      </c>
      <c r="J1682" s="193"/>
    </row>
    <row r="1683" spans="1:10" s="1" customFormat="1">
      <c r="A1683" s="191">
        <v>45728</v>
      </c>
      <c r="B1683" s="1" t="s">
        <v>163</v>
      </c>
      <c r="C1683" s="192">
        <f t="shared" si="78"/>
        <v>47919.04166666259</v>
      </c>
      <c r="D1683" s="1">
        <v>15.15</v>
      </c>
      <c r="E1683" s="193">
        <v>19.904521276595748</v>
      </c>
      <c r="F1683" s="1" t="s">
        <v>162</v>
      </c>
      <c r="G1683" s="193">
        <f>MAX(E1683-'[1]1a'!$C$3,0)</f>
        <v>0</v>
      </c>
      <c r="H1683" s="193" t="str">
        <f t="shared" si="79"/>
        <v/>
      </c>
      <c r="I1683" s="193" t="str">
        <f t="shared" si="80"/>
        <v/>
      </c>
      <c r="J1683" s="193"/>
    </row>
    <row r="1684" spans="1:10" s="1" customFormat="1">
      <c r="A1684" s="191">
        <v>45728</v>
      </c>
      <c r="B1684" s="1" t="s">
        <v>165</v>
      </c>
      <c r="C1684" s="192">
        <f t="shared" si="78"/>
        <v>47919.083333329254</v>
      </c>
      <c r="D1684" s="1">
        <v>14.629999999999999</v>
      </c>
      <c r="E1684" s="193">
        <v>19.221329787234044</v>
      </c>
      <c r="F1684" s="1" t="s">
        <v>162</v>
      </c>
      <c r="G1684" s="193">
        <f>MAX(E1684-'[1]1a'!$C$3,0)</f>
        <v>0</v>
      </c>
      <c r="H1684" s="193" t="str">
        <f t="shared" si="79"/>
        <v/>
      </c>
      <c r="I1684" s="193" t="str">
        <f t="shared" si="80"/>
        <v/>
      </c>
      <c r="J1684" s="193"/>
    </row>
    <row r="1685" spans="1:10" s="1" customFormat="1">
      <c r="A1685" s="191">
        <v>45728</v>
      </c>
      <c r="B1685" s="1" t="s">
        <v>167</v>
      </c>
      <c r="C1685" s="192">
        <f t="shared" si="78"/>
        <v>47919.124999995918</v>
      </c>
      <c r="D1685" s="1">
        <v>14.52</v>
      </c>
      <c r="E1685" s="193">
        <v>19.076808510638301</v>
      </c>
      <c r="F1685" s="1" t="s">
        <v>162</v>
      </c>
      <c r="G1685" s="193">
        <f>MAX(E1685-'[1]1a'!$C$3,0)</f>
        <v>0</v>
      </c>
      <c r="H1685" s="193" t="str">
        <f t="shared" si="79"/>
        <v/>
      </c>
      <c r="I1685" s="193" t="str">
        <f t="shared" si="80"/>
        <v/>
      </c>
      <c r="J1685" s="193"/>
    </row>
    <row r="1686" spans="1:10" s="1" customFormat="1">
      <c r="A1686" s="191">
        <v>45728</v>
      </c>
      <c r="B1686" s="1" t="s">
        <v>169</v>
      </c>
      <c r="C1686" s="192">
        <f t="shared" si="78"/>
        <v>47919.166666662582</v>
      </c>
      <c r="D1686" s="1">
        <v>14.91</v>
      </c>
      <c r="E1686" s="193">
        <v>19.589202127659579</v>
      </c>
      <c r="F1686" s="1" t="s">
        <v>162</v>
      </c>
      <c r="G1686" s="193">
        <f>MAX(E1686-'[1]1a'!$C$3,0)</f>
        <v>0</v>
      </c>
      <c r="H1686" s="193" t="str">
        <f t="shared" si="79"/>
        <v/>
      </c>
      <c r="I1686" s="193" t="str">
        <f t="shared" si="80"/>
        <v/>
      </c>
      <c r="J1686" s="193"/>
    </row>
    <row r="1687" spans="1:10" s="1" customFormat="1">
      <c r="A1687" s="191">
        <v>45728</v>
      </c>
      <c r="B1687" s="1" t="s">
        <v>171</v>
      </c>
      <c r="C1687" s="192">
        <f t="shared" si="78"/>
        <v>47919.208333329247</v>
      </c>
      <c r="D1687" s="1">
        <v>15.670000000000002</v>
      </c>
      <c r="E1687" s="193">
        <v>20.587712765957452</v>
      </c>
      <c r="F1687" s="1" t="s">
        <v>162</v>
      </c>
      <c r="G1687" s="193">
        <f>MAX(E1687-'[1]1a'!$C$3,0)</f>
        <v>0</v>
      </c>
      <c r="H1687" s="193" t="str">
        <f t="shared" si="79"/>
        <v/>
      </c>
      <c r="I1687" s="193" t="str">
        <f t="shared" si="80"/>
        <v/>
      </c>
      <c r="J1687" s="193"/>
    </row>
    <row r="1688" spans="1:10" s="1" customFormat="1">
      <c r="A1688" s="191">
        <v>45728</v>
      </c>
      <c r="B1688" s="1" t="s">
        <v>173</v>
      </c>
      <c r="C1688" s="192">
        <f t="shared" si="78"/>
        <v>47919.249999995911</v>
      </c>
      <c r="D1688" s="1">
        <v>17.509999999999998</v>
      </c>
      <c r="E1688" s="193">
        <v>23.005159574468085</v>
      </c>
      <c r="F1688" s="1" t="s">
        <v>162</v>
      </c>
      <c r="G1688" s="193">
        <f>MAX(E1688-'[1]1a'!$C$3,0)</f>
        <v>0</v>
      </c>
      <c r="H1688" s="193" t="str">
        <f t="shared" si="79"/>
        <v/>
      </c>
      <c r="I1688" s="193" t="str">
        <f t="shared" si="80"/>
        <v/>
      </c>
      <c r="J1688" s="193"/>
    </row>
    <row r="1689" spans="1:10" s="1" customFormat="1">
      <c r="A1689" s="191">
        <v>45728</v>
      </c>
      <c r="B1689" s="1" t="s">
        <v>175</v>
      </c>
      <c r="C1689" s="192">
        <f t="shared" si="78"/>
        <v>47919.291666662575</v>
      </c>
      <c r="D1689" s="1">
        <v>19.05</v>
      </c>
      <c r="E1689" s="193">
        <v>25.028457446808517</v>
      </c>
      <c r="F1689" s="1" t="s">
        <v>162</v>
      </c>
      <c r="G1689" s="193">
        <f>MAX(E1689-'[1]1a'!$C$3,0)</f>
        <v>0</v>
      </c>
      <c r="H1689" s="193" t="str">
        <f t="shared" si="79"/>
        <v/>
      </c>
      <c r="I1689" s="193" t="str">
        <f t="shared" si="80"/>
        <v/>
      </c>
      <c r="J1689" s="193"/>
    </row>
    <row r="1690" spans="1:10" s="1" customFormat="1">
      <c r="A1690" s="191">
        <v>45728</v>
      </c>
      <c r="B1690" s="1" t="s">
        <v>177</v>
      </c>
      <c r="C1690" s="192">
        <f t="shared" si="78"/>
        <v>47919.333333329239</v>
      </c>
      <c r="D1690" s="1">
        <v>20.189999999999998</v>
      </c>
      <c r="E1690" s="193">
        <v>26.526223404255319</v>
      </c>
      <c r="F1690" s="1" t="s">
        <v>162</v>
      </c>
      <c r="G1690" s="193">
        <f>MAX(E1690-'[1]1a'!$C$3,0)</f>
        <v>0</v>
      </c>
      <c r="H1690" s="193" t="str">
        <f t="shared" si="79"/>
        <v/>
      </c>
      <c r="I1690" s="193" t="str">
        <f t="shared" si="80"/>
        <v/>
      </c>
      <c r="J1690" s="193"/>
    </row>
    <row r="1691" spans="1:10" s="1" customFormat="1">
      <c r="A1691" s="191">
        <v>45728</v>
      </c>
      <c r="B1691" s="1" t="s">
        <v>179</v>
      </c>
      <c r="C1691" s="192">
        <f t="shared" si="78"/>
        <v>47919.374999995904</v>
      </c>
      <c r="D1691" s="1">
        <v>20.509999999999998</v>
      </c>
      <c r="E1691" s="193">
        <v>26.946648936170213</v>
      </c>
      <c r="F1691" s="1" t="s">
        <v>162</v>
      </c>
      <c r="G1691" s="193">
        <f>MAX(E1691-'[1]1a'!$C$3,0)</f>
        <v>0</v>
      </c>
      <c r="H1691" s="193" t="str">
        <f t="shared" si="79"/>
        <v/>
      </c>
      <c r="I1691" s="193" t="str">
        <f t="shared" si="80"/>
        <v/>
      </c>
      <c r="J1691" s="193"/>
    </row>
    <row r="1692" spans="1:10" s="1" customFormat="1">
      <c r="A1692" s="191">
        <v>45728</v>
      </c>
      <c r="B1692" s="1" t="s">
        <v>180</v>
      </c>
      <c r="C1692" s="192">
        <f t="shared" si="78"/>
        <v>47919.416666662568</v>
      </c>
      <c r="D1692" s="1">
        <v>20.970000000000002</v>
      </c>
      <c r="E1692" s="193">
        <v>27.551010638297878</v>
      </c>
      <c r="F1692" s="1" t="s">
        <v>162</v>
      </c>
      <c r="G1692" s="193">
        <f>MAX(E1692-'[1]1a'!$C$3,0)</f>
        <v>0</v>
      </c>
      <c r="H1692" s="193" t="str">
        <f t="shared" si="79"/>
        <v/>
      </c>
      <c r="I1692" s="193" t="str">
        <f t="shared" si="80"/>
        <v/>
      </c>
      <c r="J1692" s="193"/>
    </row>
    <row r="1693" spans="1:10" s="1" customFormat="1">
      <c r="A1693" s="191">
        <v>45728</v>
      </c>
      <c r="B1693" s="1" t="s">
        <v>181</v>
      </c>
      <c r="C1693" s="192">
        <f t="shared" si="78"/>
        <v>47919.458333329232</v>
      </c>
      <c r="D1693" s="1">
        <v>20.740000000000002</v>
      </c>
      <c r="E1693" s="193">
        <v>27.248829787234051</v>
      </c>
      <c r="F1693" s="1" t="s">
        <v>162</v>
      </c>
      <c r="G1693" s="193">
        <f>MAX(E1693-'[1]1a'!$C$3,0)</f>
        <v>0</v>
      </c>
      <c r="H1693" s="193" t="str">
        <f t="shared" si="79"/>
        <v/>
      </c>
      <c r="I1693" s="193" t="str">
        <f t="shared" si="80"/>
        <v/>
      </c>
      <c r="J1693" s="193"/>
    </row>
    <row r="1694" spans="1:10" s="1" customFormat="1">
      <c r="A1694" s="191">
        <v>45728</v>
      </c>
      <c r="B1694" s="1" t="s">
        <v>182</v>
      </c>
      <c r="C1694" s="192">
        <f t="shared" si="78"/>
        <v>47919.499999995896</v>
      </c>
      <c r="D1694" s="1">
        <v>21.11</v>
      </c>
      <c r="E1694" s="193">
        <v>27.734946808510642</v>
      </c>
      <c r="F1694" s="1" t="s">
        <v>162</v>
      </c>
      <c r="G1694" s="193">
        <f>MAX(E1694-'[1]1a'!$C$3,0)</f>
        <v>0</v>
      </c>
      <c r="H1694" s="193" t="str">
        <f t="shared" si="79"/>
        <v/>
      </c>
      <c r="I1694" s="193" t="str">
        <f t="shared" si="80"/>
        <v/>
      </c>
      <c r="J1694" s="193"/>
    </row>
    <row r="1695" spans="1:10" s="1" customFormat="1">
      <c r="A1695" s="191">
        <v>45728</v>
      </c>
      <c r="B1695" s="1" t="s">
        <v>184</v>
      </c>
      <c r="C1695" s="192">
        <f t="shared" si="78"/>
        <v>47919.541666662561</v>
      </c>
      <c r="D1695" s="1">
        <v>21.63</v>
      </c>
      <c r="E1695" s="193">
        <v>28.418138297872343</v>
      </c>
      <c r="F1695" s="1" t="s">
        <v>162</v>
      </c>
      <c r="G1695" s="193">
        <f>MAX(E1695-'[1]1a'!$C$3,0)</f>
        <v>0</v>
      </c>
      <c r="H1695" s="193" t="str">
        <f t="shared" si="79"/>
        <v/>
      </c>
      <c r="I1695" s="193" t="str">
        <f t="shared" si="80"/>
        <v/>
      </c>
      <c r="J1695" s="193"/>
    </row>
    <row r="1696" spans="1:10" s="1" customFormat="1">
      <c r="A1696" s="191">
        <v>45728</v>
      </c>
      <c r="B1696" s="1" t="s">
        <v>185</v>
      </c>
      <c r="C1696" s="192">
        <f t="shared" si="78"/>
        <v>47919.583333329225</v>
      </c>
      <c r="D1696" s="1">
        <v>21.64</v>
      </c>
      <c r="E1696" s="193">
        <v>28.431276595744684</v>
      </c>
      <c r="F1696" s="1" t="s">
        <v>162</v>
      </c>
      <c r="G1696" s="193">
        <f>MAX(E1696-'[1]1a'!$C$3,0)</f>
        <v>0</v>
      </c>
      <c r="H1696" s="193" t="str">
        <f t="shared" si="79"/>
        <v/>
      </c>
      <c r="I1696" s="193" t="str">
        <f t="shared" si="80"/>
        <v/>
      </c>
      <c r="J1696" s="193"/>
    </row>
    <row r="1697" spans="1:10" s="1" customFormat="1">
      <c r="A1697" s="191">
        <v>45728</v>
      </c>
      <c r="B1697" s="1" t="s">
        <v>186</v>
      </c>
      <c r="C1697" s="192">
        <f t="shared" si="78"/>
        <v>47919.624999995889</v>
      </c>
      <c r="D1697" s="1">
        <v>21.270000000000003</v>
      </c>
      <c r="E1697" s="193">
        <v>27.945159574468093</v>
      </c>
      <c r="F1697" s="1" t="s">
        <v>162</v>
      </c>
      <c r="G1697" s="193">
        <f>MAX(E1697-'[1]1a'!$C$3,0)</f>
        <v>0</v>
      </c>
      <c r="H1697" s="193" t="str">
        <f t="shared" si="79"/>
        <v/>
      </c>
      <c r="I1697" s="193" t="str">
        <f t="shared" si="80"/>
        <v/>
      </c>
      <c r="J1697" s="193"/>
    </row>
    <row r="1698" spans="1:10" s="1" customFormat="1">
      <c r="A1698" s="191">
        <v>45728</v>
      </c>
      <c r="B1698" s="1" t="s">
        <v>187</v>
      </c>
      <c r="C1698" s="192">
        <f t="shared" si="78"/>
        <v>47919.666666662553</v>
      </c>
      <c r="D1698" s="1">
        <v>21.759999999999998</v>
      </c>
      <c r="E1698" s="193">
        <v>28.588936170212769</v>
      </c>
      <c r="F1698" s="1" t="s">
        <v>162</v>
      </c>
      <c r="G1698" s="193">
        <f>MAX(E1698-'[1]1a'!$C$3,0)</f>
        <v>0</v>
      </c>
      <c r="H1698" s="193" t="str">
        <f t="shared" si="79"/>
        <v/>
      </c>
      <c r="I1698" s="193" t="str">
        <f t="shared" si="80"/>
        <v/>
      </c>
      <c r="J1698" s="193"/>
    </row>
    <row r="1699" spans="1:10" s="1" customFormat="1">
      <c r="A1699" s="191">
        <v>45728</v>
      </c>
      <c r="B1699" s="1" t="s">
        <v>188</v>
      </c>
      <c r="C1699" s="192">
        <f t="shared" si="78"/>
        <v>47919.708333329218</v>
      </c>
      <c r="D1699" s="1">
        <v>21.58</v>
      </c>
      <c r="E1699" s="193">
        <v>28.352446808510642</v>
      </c>
      <c r="F1699" s="1" t="s">
        <v>162</v>
      </c>
      <c r="G1699" s="193">
        <f>MAX(E1699-'[1]1a'!$C$3,0)</f>
        <v>0</v>
      </c>
      <c r="H1699" s="193" t="str">
        <f t="shared" si="79"/>
        <v/>
      </c>
      <c r="I1699" s="193" t="str">
        <f t="shared" si="80"/>
        <v/>
      </c>
      <c r="J1699" s="193"/>
    </row>
    <row r="1700" spans="1:10" s="1" customFormat="1">
      <c r="A1700" s="191">
        <v>45728</v>
      </c>
      <c r="B1700" s="1" t="s">
        <v>189</v>
      </c>
      <c r="C1700" s="192">
        <f t="shared" si="78"/>
        <v>47919.749999995882</v>
      </c>
      <c r="D1700" s="1">
        <v>22.16</v>
      </c>
      <c r="E1700" s="193">
        <v>29.114468085106388</v>
      </c>
      <c r="F1700" s="1" t="s">
        <v>162</v>
      </c>
      <c r="G1700" s="193">
        <f>MAX(E1700-'[1]1a'!$C$3,0)</f>
        <v>0</v>
      </c>
      <c r="H1700" s="193" t="str">
        <f t="shared" si="79"/>
        <v/>
      </c>
      <c r="I1700" s="193" t="str">
        <f t="shared" si="80"/>
        <v/>
      </c>
      <c r="J1700" s="193"/>
    </row>
    <row r="1701" spans="1:10" s="1" customFormat="1">
      <c r="A1701" s="191">
        <v>45728</v>
      </c>
      <c r="B1701" s="1" t="s">
        <v>190</v>
      </c>
      <c r="C1701" s="192">
        <f t="shared" si="78"/>
        <v>47919.791666662546</v>
      </c>
      <c r="D1701" s="1">
        <v>22.12</v>
      </c>
      <c r="E1701" s="193">
        <v>29.061914893617026</v>
      </c>
      <c r="F1701" s="1" t="s">
        <v>162</v>
      </c>
      <c r="G1701" s="193">
        <f>MAX(E1701-'[1]1a'!$C$3,0)</f>
        <v>0</v>
      </c>
      <c r="H1701" s="193" t="str">
        <f t="shared" si="79"/>
        <v/>
      </c>
      <c r="I1701" s="193" t="str">
        <f t="shared" si="80"/>
        <v/>
      </c>
      <c r="J1701" s="193"/>
    </row>
    <row r="1702" spans="1:10" s="1" customFormat="1">
      <c r="A1702" s="191">
        <v>45728</v>
      </c>
      <c r="B1702" s="1" t="s">
        <v>191</v>
      </c>
      <c r="C1702" s="192">
        <f t="shared" si="78"/>
        <v>47919.83333332921</v>
      </c>
      <c r="D1702" s="1">
        <v>22.1</v>
      </c>
      <c r="E1702" s="193">
        <v>29.035638297872346</v>
      </c>
      <c r="F1702" s="1" t="s">
        <v>162</v>
      </c>
      <c r="G1702" s="193">
        <f>MAX(E1702-'[1]1a'!$C$3,0)</f>
        <v>0</v>
      </c>
      <c r="H1702" s="193" t="str">
        <f t="shared" si="79"/>
        <v/>
      </c>
      <c r="I1702" s="193" t="str">
        <f t="shared" si="80"/>
        <v/>
      </c>
      <c r="J1702" s="193"/>
    </row>
    <row r="1703" spans="1:10" s="1" customFormat="1">
      <c r="A1703" s="191">
        <v>45728</v>
      </c>
      <c r="B1703" s="1" t="s">
        <v>192</v>
      </c>
      <c r="C1703" s="192">
        <f t="shared" si="78"/>
        <v>47919.874999995875</v>
      </c>
      <c r="D1703" s="1">
        <v>21.919999999999998</v>
      </c>
      <c r="E1703" s="193">
        <v>28.799148936170216</v>
      </c>
      <c r="F1703" s="1" t="s">
        <v>162</v>
      </c>
      <c r="G1703" s="193">
        <f>MAX(E1703-'[1]1a'!$C$3,0)</f>
        <v>0</v>
      </c>
      <c r="H1703" s="193" t="str">
        <f t="shared" si="79"/>
        <v/>
      </c>
      <c r="I1703" s="193" t="str">
        <f t="shared" si="80"/>
        <v/>
      </c>
      <c r="J1703" s="193"/>
    </row>
    <row r="1704" spans="1:10" s="1" customFormat="1">
      <c r="A1704" s="191">
        <v>45728</v>
      </c>
      <c r="B1704" s="1" t="s">
        <v>193</v>
      </c>
      <c r="C1704" s="192">
        <f t="shared" si="78"/>
        <v>47919.916666662539</v>
      </c>
      <c r="D1704" s="1">
        <v>20.53</v>
      </c>
      <c r="E1704" s="193">
        <v>26.9729255319149</v>
      </c>
      <c r="F1704" s="1" t="s">
        <v>162</v>
      </c>
      <c r="G1704" s="193">
        <f>MAX(E1704-'[1]1a'!$C$3,0)</f>
        <v>0</v>
      </c>
      <c r="H1704" s="193" t="str">
        <f t="shared" si="79"/>
        <v/>
      </c>
      <c r="I1704" s="193" t="str">
        <f t="shared" si="80"/>
        <v/>
      </c>
      <c r="J1704" s="193"/>
    </row>
    <row r="1705" spans="1:10" s="1" customFormat="1">
      <c r="A1705" s="191">
        <v>45728</v>
      </c>
      <c r="B1705" s="1" t="s">
        <v>194</v>
      </c>
      <c r="C1705" s="192">
        <f t="shared" si="78"/>
        <v>47919.958333329203</v>
      </c>
      <c r="D1705" s="1">
        <v>19.010000000000002</v>
      </c>
      <c r="E1705" s="193">
        <v>24.975904255319154</v>
      </c>
      <c r="F1705" s="1" t="s">
        <v>162</v>
      </c>
      <c r="G1705" s="193">
        <f>MAX(E1705-'[1]1a'!$C$3,0)</f>
        <v>0</v>
      </c>
      <c r="H1705" s="193" t="str">
        <f t="shared" si="79"/>
        <v/>
      </c>
      <c r="I1705" s="193" t="str">
        <f t="shared" si="80"/>
        <v/>
      </c>
      <c r="J1705" s="193"/>
    </row>
    <row r="1706" spans="1:10" s="1" customFormat="1">
      <c r="A1706" s="191">
        <v>45729</v>
      </c>
      <c r="B1706" s="1" t="s">
        <v>161</v>
      </c>
      <c r="C1706" s="192">
        <f t="shared" si="78"/>
        <v>47919.999999995867</v>
      </c>
      <c r="D1706" s="1">
        <v>17.09</v>
      </c>
      <c r="E1706" s="193">
        <v>22.453351063829789</v>
      </c>
      <c r="F1706" s="1" t="s">
        <v>162</v>
      </c>
      <c r="G1706" s="193">
        <f>MAX(E1706-'[1]1a'!$C$3,0)</f>
        <v>0</v>
      </c>
      <c r="H1706" s="193" t="str">
        <f t="shared" si="79"/>
        <v/>
      </c>
      <c r="I1706" s="193" t="str">
        <f t="shared" si="80"/>
        <v/>
      </c>
      <c r="J1706" s="193"/>
    </row>
    <row r="1707" spans="1:10" s="1" customFormat="1">
      <c r="A1707" s="191">
        <v>45729</v>
      </c>
      <c r="B1707" s="1" t="s">
        <v>163</v>
      </c>
      <c r="C1707" s="192">
        <f t="shared" si="78"/>
        <v>47920.041666662531</v>
      </c>
      <c r="D1707" s="1">
        <v>15.94</v>
      </c>
      <c r="E1707" s="193">
        <v>20.942446808510642</v>
      </c>
      <c r="F1707" s="1" t="s">
        <v>162</v>
      </c>
      <c r="G1707" s="193">
        <f>MAX(E1707-'[1]1a'!$C$3,0)</f>
        <v>0</v>
      </c>
      <c r="H1707" s="193" t="str">
        <f t="shared" si="79"/>
        <v/>
      </c>
      <c r="I1707" s="193" t="str">
        <f t="shared" si="80"/>
        <v/>
      </c>
      <c r="J1707" s="193"/>
    </row>
    <row r="1708" spans="1:10" s="1" customFormat="1">
      <c r="A1708" s="191">
        <v>45729</v>
      </c>
      <c r="B1708" s="1" t="s">
        <v>165</v>
      </c>
      <c r="C1708" s="192">
        <f t="shared" si="78"/>
        <v>47920.083333329196</v>
      </c>
      <c r="D1708" s="1">
        <v>15.279999999999998</v>
      </c>
      <c r="E1708" s="193">
        <v>20.07531914893617</v>
      </c>
      <c r="F1708" s="1" t="s">
        <v>162</v>
      </c>
      <c r="G1708" s="193">
        <f>MAX(E1708-'[1]1a'!$C$3,0)</f>
        <v>0</v>
      </c>
      <c r="H1708" s="193" t="str">
        <f t="shared" si="79"/>
        <v/>
      </c>
      <c r="I1708" s="193" t="str">
        <f t="shared" si="80"/>
        <v/>
      </c>
      <c r="J1708" s="193"/>
    </row>
    <row r="1709" spans="1:10" s="1" customFormat="1">
      <c r="A1709" s="191">
        <v>45729</v>
      </c>
      <c r="B1709" s="1" t="s">
        <v>167</v>
      </c>
      <c r="C1709" s="192">
        <f t="shared" si="78"/>
        <v>47920.12499999586</v>
      </c>
      <c r="D1709" s="1">
        <v>15.200000000000001</v>
      </c>
      <c r="E1709" s="193">
        <v>19.970212765957452</v>
      </c>
      <c r="F1709" s="1" t="s">
        <v>162</v>
      </c>
      <c r="G1709" s="193">
        <f>MAX(E1709-'[1]1a'!$C$3,0)</f>
        <v>0</v>
      </c>
      <c r="H1709" s="193" t="str">
        <f t="shared" si="79"/>
        <v/>
      </c>
      <c r="I1709" s="193" t="str">
        <f t="shared" si="80"/>
        <v/>
      </c>
      <c r="J1709" s="193"/>
    </row>
    <row r="1710" spans="1:10" s="1" customFormat="1">
      <c r="A1710" s="191">
        <v>45729</v>
      </c>
      <c r="B1710" s="1" t="s">
        <v>169</v>
      </c>
      <c r="C1710" s="192">
        <f t="shared" si="78"/>
        <v>47920.166666662524</v>
      </c>
      <c r="D1710" s="1">
        <v>15.25</v>
      </c>
      <c r="E1710" s="193">
        <v>20.035904255319153</v>
      </c>
      <c r="F1710" s="1" t="s">
        <v>162</v>
      </c>
      <c r="G1710" s="193">
        <f>MAX(E1710-'[1]1a'!$C$3,0)</f>
        <v>0</v>
      </c>
      <c r="H1710" s="193" t="str">
        <f t="shared" si="79"/>
        <v/>
      </c>
      <c r="I1710" s="193" t="str">
        <f t="shared" si="80"/>
        <v/>
      </c>
      <c r="J1710" s="193"/>
    </row>
    <row r="1711" spans="1:10" s="1" customFormat="1">
      <c r="A1711" s="191">
        <v>45729</v>
      </c>
      <c r="B1711" s="1" t="s">
        <v>171</v>
      </c>
      <c r="C1711" s="192">
        <f t="shared" si="78"/>
        <v>47920.208333329188</v>
      </c>
      <c r="D1711" s="1">
        <v>16.13</v>
      </c>
      <c r="E1711" s="193">
        <v>21.19207446808511</v>
      </c>
      <c r="F1711" s="1" t="s">
        <v>162</v>
      </c>
      <c r="G1711" s="193">
        <f>MAX(E1711-'[1]1a'!$C$3,0)</f>
        <v>0</v>
      </c>
      <c r="H1711" s="193" t="str">
        <f t="shared" si="79"/>
        <v/>
      </c>
      <c r="I1711" s="193" t="str">
        <f t="shared" si="80"/>
        <v/>
      </c>
      <c r="J1711" s="193"/>
    </row>
    <row r="1712" spans="1:10" s="1" customFormat="1">
      <c r="A1712" s="191">
        <v>45729</v>
      </c>
      <c r="B1712" s="1" t="s">
        <v>173</v>
      </c>
      <c r="C1712" s="192">
        <f t="shared" si="78"/>
        <v>47920.249999995853</v>
      </c>
      <c r="D1712" s="1">
        <v>17.78</v>
      </c>
      <c r="E1712" s="193">
        <v>23.359893617021282</v>
      </c>
      <c r="F1712" s="1" t="s">
        <v>162</v>
      </c>
      <c r="G1712" s="193">
        <f>MAX(E1712-'[1]1a'!$C$3,0)</f>
        <v>0</v>
      </c>
      <c r="H1712" s="193" t="str">
        <f t="shared" si="79"/>
        <v/>
      </c>
      <c r="I1712" s="193" t="str">
        <f t="shared" si="80"/>
        <v/>
      </c>
      <c r="J1712" s="193"/>
    </row>
    <row r="1713" spans="1:10" s="1" customFormat="1">
      <c r="A1713" s="191">
        <v>45729</v>
      </c>
      <c r="B1713" s="1" t="s">
        <v>175</v>
      </c>
      <c r="C1713" s="192">
        <f t="shared" si="78"/>
        <v>47920.291666662517</v>
      </c>
      <c r="D1713" s="1">
        <v>19.569999999999997</v>
      </c>
      <c r="E1713" s="193">
        <v>25.711648936170214</v>
      </c>
      <c r="F1713" s="1" t="s">
        <v>162</v>
      </c>
      <c r="G1713" s="193">
        <f>MAX(E1713-'[1]1a'!$C$3,0)</f>
        <v>0</v>
      </c>
      <c r="H1713" s="193" t="str">
        <f t="shared" si="79"/>
        <v/>
      </c>
      <c r="I1713" s="193" t="str">
        <f t="shared" si="80"/>
        <v/>
      </c>
      <c r="J1713" s="193"/>
    </row>
    <row r="1714" spans="1:10" s="1" customFormat="1">
      <c r="A1714" s="191">
        <v>45729</v>
      </c>
      <c r="B1714" s="1" t="s">
        <v>177</v>
      </c>
      <c r="C1714" s="192">
        <f t="shared" si="78"/>
        <v>47920.333333329181</v>
      </c>
      <c r="D1714" s="1">
        <v>20.05</v>
      </c>
      <c r="E1714" s="193">
        <v>26.342287234042558</v>
      </c>
      <c r="F1714" s="1" t="s">
        <v>162</v>
      </c>
      <c r="G1714" s="193">
        <f>MAX(E1714-'[1]1a'!$C$3,0)</f>
        <v>0</v>
      </c>
      <c r="H1714" s="193" t="str">
        <f t="shared" si="79"/>
        <v/>
      </c>
      <c r="I1714" s="193" t="str">
        <f t="shared" si="80"/>
        <v/>
      </c>
      <c r="J1714" s="193"/>
    </row>
    <row r="1715" spans="1:10" s="1" customFormat="1">
      <c r="A1715" s="191">
        <v>45729</v>
      </c>
      <c r="B1715" s="1" t="s">
        <v>179</v>
      </c>
      <c r="C1715" s="192">
        <f t="shared" si="78"/>
        <v>47920.374999995845</v>
      </c>
      <c r="D1715" s="1">
        <v>20.040000000000003</v>
      </c>
      <c r="E1715" s="193">
        <v>26.32914893617022</v>
      </c>
      <c r="F1715" s="1" t="s">
        <v>162</v>
      </c>
      <c r="G1715" s="193">
        <f>MAX(E1715-'[1]1a'!$C$3,0)</f>
        <v>0</v>
      </c>
      <c r="H1715" s="193" t="str">
        <f t="shared" si="79"/>
        <v/>
      </c>
      <c r="I1715" s="193" t="str">
        <f t="shared" si="80"/>
        <v/>
      </c>
      <c r="J1715" s="193"/>
    </row>
    <row r="1716" spans="1:10" s="1" customFormat="1">
      <c r="A1716" s="191">
        <v>45729</v>
      </c>
      <c r="B1716" s="1" t="s">
        <v>180</v>
      </c>
      <c r="C1716" s="192">
        <f t="shared" si="78"/>
        <v>47920.41666666251</v>
      </c>
      <c r="D1716" s="1">
        <v>19.54</v>
      </c>
      <c r="E1716" s="193">
        <v>25.672234042553196</v>
      </c>
      <c r="F1716" s="1" t="s">
        <v>162</v>
      </c>
      <c r="G1716" s="193">
        <f>MAX(E1716-'[1]1a'!$C$3,0)</f>
        <v>0</v>
      </c>
      <c r="H1716" s="193" t="str">
        <f t="shared" si="79"/>
        <v/>
      </c>
      <c r="I1716" s="193" t="str">
        <f t="shared" si="80"/>
        <v/>
      </c>
      <c r="J1716" s="193"/>
    </row>
    <row r="1717" spans="1:10" s="1" customFormat="1">
      <c r="A1717" s="191">
        <v>45729</v>
      </c>
      <c r="B1717" s="1" t="s">
        <v>181</v>
      </c>
      <c r="C1717" s="192">
        <f t="shared" si="78"/>
        <v>47920.458333329174</v>
      </c>
      <c r="D1717" s="1">
        <v>19.829999999999998</v>
      </c>
      <c r="E1717" s="193">
        <v>26.053244680851066</v>
      </c>
      <c r="F1717" s="1" t="s">
        <v>162</v>
      </c>
      <c r="G1717" s="193">
        <f>MAX(E1717-'[1]1a'!$C$3,0)</f>
        <v>0</v>
      </c>
      <c r="H1717" s="193" t="str">
        <f t="shared" si="79"/>
        <v/>
      </c>
      <c r="I1717" s="193" t="str">
        <f t="shared" si="80"/>
        <v/>
      </c>
      <c r="J1717" s="193"/>
    </row>
    <row r="1718" spans="1:10" s="1" customFormat="1">
      <c r="A1718" s="191">
        <v>45729</v>
      </c>
      <c r="B1718" s="1" t="s">
        <v>182</v>
      </c>
      <c r="C1718" s="192">
        <f t="shared" si="78"/>
        <v>47920.499999995838</v>
      </c>
      <c r="D1718" s="1">
        <v>19.91</v>
      </c>
      <c r="E1718" s="193">
        <v>26.158351063829791</v>
      </c>
      <c r="F1718" s="1" t="s">
        <v>162</v>
      </c>
      <c r="G1718" s="193">
        <f>MAX(E1718-'[1]1a'!$C$3,0)</f>
        <v>0</v>
      </c>
      <c r="H1718" s="193" t="str">
        <f t="shared" si="79"/>
        <v/>
      </c>
      <c r="I1718" s="193" t="str">
        <f t="shared" si="80"/>
        <v/>
      </c>
      <c r="J1718" s="193"/>
    </row>
    <row r="1719" spans="1:10" s="1" customFormat="1">
      <c r="A1719" s="191">
        <v>45729</v>
      </c>
      <c r="B1719" s="1" t="s">
        <v>184</v>
      </c>
      <c r="C1719" s="192">
        <f t="shared" si="78"/>
        <v>47920.541666662502</v>
      </c>
      <c r="D1719" s="1">
        <v>19.28</v>
      </c>
      <c r="E1719" s="193">
        <v>25.330638297872344</v>
      </c>
      <c r="F1719" s="1" t="s">
        <v>162</v>
      </c>
      <c r="G1719" s="193">
        <f>MAX(E1719-'[1]1a'!$C$3,0)</f>
        <v>0</v>
      </c>
      <c r="H1719" s="193" t="str">
        <f t="shared" si="79"/>
        <v/>
      </c>
      <c r="I1719" s="193" t="str">
        <f t="shared" si="80"/>
        <v/>
      </c>
      <c r="J1719" s="193"/>
    </row>
    <row r="1720" spans="1:10" s="1" customFormat="1">
      <c r="A1720" s="191">
        <v>45729</v>
      </c>
      <c r="B1720" s="1" t="s">
        <v>185</v>
      </c>
      <c r="C1720" s="192">
        <f t="shared" si="78"/>
        <v>47920.583333329167</v>
      </c>
      <c r="D1720" s="1">
        <v>18.809999999999999</v>
      </c>
      <c r="E1720" s="193">
        <v>24.713138297872341</v>
      </c>
      <c r="F1720" s="1" t="s">
        <v>162</v>
      </c>
      <c r="G1720" s="193">
        <f>MAX(E1720-'[1]1a'!$C$3,0)</f>
        <v>0</v>
      </c>
      <c r="H1720" s="193" t="str">
        <f t="shared" si="79"/>
        <v/>
      </c>
      <c r="I1720" s="193" t="str">
        <f t="shared" si="80"/>
        <v/>
      </c>
      <c r="J1720" s="193"/>
    </row>
    <row r="1721" spans="1:10" s="1" customFormat="1">
      <c r="A1721" s="191">
        <v>45729</v>
      </c>
      <c r="B1721" s="1" t="s">
        <v>186</v>
      </c>
      <c r="C1721" s="192">
        <f t="shared" si="78"/>
        <v>47920.624999995831</v>
      </c>
      <c r="D1721" s="1">
        <v>18.97</v>
      </c>
      <c r="E1721" s="193">
        <v>24.923351063829788</v>
      </c>
      <c r="F1721" s="1" t="s">
        <v>162</v>
      </c>
      <c r="G1721" s="193">
        <f>MAX(E1721-'[1]1a'!$C$3,0)</f>
        <v>0</v>
      </c>
      <c r="H1721" s="193" t="str">
        <f t="shared" si="79"/>
        <v/>
      </c>
      <c r="I1721" s="193" t="str">
        <f t="shared" si="80"/>
        <v/>
      </c>
      <c r="J1721" s="193"/>
    </row>
    <row r="1722" spans="1:10" s="1" customFormat="1">
      <c r="A1722" s="191">
        <v>45729</v>
      </c>
      <c r="B1722" s="1" t="s">
        <v>187</v>
      </c>
      <c r="C1722" s="192">
        <f t="shared" si="78"/>
        <v>47920.666666662495</v>
      </c>
      <c r="D1722" s="1">
        <v>19.5</v>
      </c>
      <c r="E1722" s="193">
        <v>25.619680851063833</v>
      </c>
      <c r="F1722" s="1" t="s">
        <v>162</v>
      </c>
      <c r="G1722" s="193">
        <f>MAX(E1722-'[1]1a'!$C$3,0)</f>
        <v>0</v>
      </c>
      <c r="H1722" s="193" t="str">
        <f t="shared" si="79"/>
        <v/>
      </c>
      <c r="I1722" s="193" t="str">
        <f t="shared" si="80"/>
        <v/>
      </c>
      <c r="J1722" s="193"/>
    </row>
    <row r="1723" spans="1:10" s="1" customFormat="1">
      <c r="A1723" s="191">
        <v>45729</v>
      </c>
      <c r="B1723" s="1" t="s">
        <v>188</v>
      </c>
      <c r="C1723" s="192">
        <f t="shared" si="78"/>
        <v>47920.708333329159</v>
      </c>
      <c r="D1723" s="1">
        <v>19.98</v>
      </c>
      <c r="E1723" s="193">
        <v>26.250319148936175</v>
      </c>
      <c r="F1723" s="1" t="s">
        <v>162</v>
      </c>
      <c r="G1723" s="193">
        <f>MAX(E1723-'[1]1a'!$C$3,0)</f>
        <v>0</v>
      </c>
      <c r="H1723" s="193" t="str">
        <f t="shared" si="79"/>
        <v/>
      </c>
      <c r="I1723" s="193" t="str">
        <f t="shared" si="80"/>
        <v/>
      </c>
      <c r="J1723" s="193"/>
    </row>
    <row r="1724" spans="1:10" s="1" customFormat="1">
      <c r="A1724" s="191">
        <v>45729</v>
      </c>
      <c r="B1724" s="1" t="s">
        <v>189</v>
      </c>
      <c r="C1724" s="192">
        <f t="shared" si="78"/>
        <v>47920.749999995824</v>
      </c>
      <c r="D1724" s="1">
        <v>19.959999999999997</v>
      </c>
      <c r="E1724" s="193">
        <v>26.224042553191492</v>
      </c>
      <c r="F1724" s="1" t="s">
        <v>162</v>
      </c>
      <c r="G1724" s="193">
        <f>MAX(E1724-'[1]1a'!$C$3,0)</f>
        <v>0</v>
      </c>
      <c r="H1724" s="193" t="str">
        <f t="shared" si="79"/>
        <v/>
      </c>
      <c r="I1724" s="193" t="str">
        <f t="shared" si="80"/>
        <v/>
      </c>
      <c r="J1724" s="193"/>
    </row>
    <row r="1725" spans="1:10" s="1" customFormat="1">
      <c r="A1725" s="191">
        <v>45729</v>
      </c>
      <c r="B1725" s="1" t="s">
        <v>190</v>
      </c>
      <c r="C1725" s="192">
        <f t="shared" si="78"/>
        <v>47920.791666662488</v>
      </c>
      <c r="D1725" s="1">
        <v>20.48</v>
      </c>
      <c r="E1725" s="193">
        <v>26.907234042553196</v>
      </c>
      <c r="F1725" s="1" t="s">
        <v>162</v>
      </c>
      <c r="G1725" s="193">
        <f>MAX(E1725-'[1]1a'!$C$3,0)</f>
        <v>0</v>
      </c>
      <c r="H1725" s="193" t="str">
        <f t="shared" si="79"/>
        <v/>
      </c>
      <c r="I1725" s="193" t="str">
        <f t="shared" si="80"/>
        <v/>
      </c>
      <c r="J1725" s="193"/>
    </row>
    <row r="1726" spans="1:10" s="1" customFormat="1">
      <c r="A1726" s="191">
        <v>45729</v>
      </c>
      <c r="B1726" s="1" t="s">
        <v>191</v>
      </c>
      <c r="C1726" s="192">
        <f t="shared" si="78"/>
        <v>47920.833333329152</v>
      </c>
      <c r="D1726" s="1">
        <v>20.959999999999997</v>
      </c>
      <c r="E1726" s="193">
        <v>27.537872340425533</v>
      </c>
      <c r="F1726" s="1" t="s">
        <v>162</v>
      </c>
      <c r="G1726" s="193">
        <f>MAX(E1726-'[1]1a'!$C$3,0)</f>
        <v>0</v>
      </c>
      <c r="H1726" s="193" t="str">
        <f t="shared" si="79"/>
        <v/>
      </c>
      <c r="I1726" s="193" t="str">
        <f t="shared" si="80"/>
        <v/>
      </c>
      <c r="J1726" s="193"/>
    </row>
    <row r="1727" spans="1:10" s="1" customFormat="1">
      <c r="A1727" s="191">
        <v>45729</v>
      </c>
      <c r="B1727" s="1" t="s">
        <v>192</v>
      </c>
      <c r="C1727" s="192">
        <f t="shared" si="78"/>
        <v>47920.874999995816</v>
      </c>
      <c r="D1727" s="1">
        <v>20.76</v>
      </c>
      <c r="E1727" s="193">
        <v>27.275106382978731</v>
      </c>
      <c r="F1727" s="1" t="s">
        <v>162</v>
      </c>
      <c r="G1727" s="193">
        <f>MAX(E1727-'[1]1a'!$C$3,0)</f>
        <v>0</v>
      </c>
      <c r="H1727" s="193" t="str">
        <f t="shared" si="79"/>
        <v/>
      </c>
      <c r="I1727" s="193" t="str">
        <f t="shared" si="80"/>
        <v/>
      </c>
      <c r="J1727" s="193"/>
    </row>
    <row r="1728" spans="1:10" s="1" customFormat="1">
      <c r="A1728" s="191">
        <v>45729</v>
      </c>
      <c r="B1728" s="1" t="s">
        <v>193</v>
      </c>
      <c r="C1728" s="192">
        <f t="shared" si="78"/>
        <v>47920.916666662481</v>
      </c>
      <c r="D1728" s="1">
        <v>19.34</v>
      </c>
      <c r="E1728" s="193">
        <v>25.409468085106386</v>
      </c>
      <c r="F1728" s="1" t="s">
        <v>162</v>
      </c>
      <c r="G1728" s="193">
        <f>MAX(E1728-'[1]1a'!$C$3,0)</f>
        <v>0</v>
      </c>
      <c r="H1728" s="193" t="str">
        <f t="shared" si="79"/>
        <v/>
      </c>
      <c r="I1728" s="193" t="str">
        <f t="shared" si="80"/>
        <v/>
      </c>
      <c r="J1728" s="193"/>
    </row>
    <row r="1729" spans="1:10" s="1" customFormat="1">
      <c r="A1729" s="191">
        <v>45729</v>
      </c>
      <c r="B1729" s="1" t="s">
        <v>194</v>
      </c>
      <c r="C1729" s="192">
        <f t="shared" si="78"/>
        <v>47920.958333329145</v>
      </c>
      <c r="D1729" s="1">
        <v>17.600000000000001</v>
      </c>
      <c r="E1729" s="193">
        <v>23.123404255319155</v>
      </c>
      <c r="F1729" s="1" t="s">
        <v>162</v>
      </c>
      <c r="G1729" s="193">
        <f>MAX(E1729-'[1]1a'!$C$3,0)</f>
        <v>0</v>
      </c>
      <c r="H1729" s="193" t="str">
        <f t="shared" si="79"/>
        <v/>
      </c>
      <c r="I1729" s="193" t="str">
        <f t="shared" si="80"/>
        <v/>
      </c>
      <c r="J1729" s="193"/>
    </row>
    <row r="1730" spans="1:10" s="1" customFormat="1">
      <c r="A1730" s="191">
        <v>45730</v>
      </c>
      <c r="B1730" s="1" t="s">
        <v>161</v>
      </c>
      <c r="C1730" s="192">
        <f t="shared" si="78"/>
        <v>47920.999999995809</v>
      </c>
      <c r="D1730" s="1">
        <v>16.309999999999999</v>
      </c>
      <c r="E1730" s="193">
        <v>21.428563829787237</v>
      </c>
      <c r="F1730" s="1" t="s">
        <v>162</v>
      </c>
      <c r="G1730" s="193">
        <f>MAX(E1730-'[1]1a'!$C$3,0)</f>
        <v>0</v>
      </c>
      <c r="H1730" s="193" t="str">
        <f t="shared" si="79"/>
        <v/>
      </c>
      <c r="I1730" s="193" t="str">
        <f t="shared" si="80"/>
        <v/>
      </c>
      <c r="J1730" s="193"/>
    </row>
    <row r="1731" spans="1:10" s="1" customFormat="1">
      <c r="A1731" s="191">
        <v>45730</v>
      </c>
      <c r="B1731" s="1" t="s">
        <v>163</v>
      </c>
      <c r="C1731" s="192">
        <f t="shared" si="78"/>
        <v>47921.041666662473</v>
      </c>
      <c r="D1731" s="1">
        <v>15.450000000000001</v>
      </c>
      <c r="E1731" s="193">
        <v>20.298670212765963</v>
      </c>
      <c r="F1731" s="1" t="s">
        <v>162</v>
      </c>
      <c r="G1731" s="193">
        <f>MAX(E1731-'[1]1a'!$C$3,0)</f>
        <v>0</v>
      </c>
      <c r="H1731" s="193" t="str">
        <f t="shared" si="79"/>
        <v/>
      </c>
      <c r="I1731" s="193" t="str">
        <f t="shared" si="80"/>
        <v/>
      </c>
      <c r="J1731" s="193"/>
    </row>
    <row r="1732" spans="1:10" s="1" customFormat="1">
      <c r="A1732" s="191">
        <v>45730</v>
      </c>
      <c r="B1732" s="1" t="s">
        <v>165</v>
      </c>
      <c r="C1732" s="192">
        <f t="shared" ref="C1732:C1795" si="81">C1731 + TIME(1,0,0)</f>
        <v>47921.083333329138</v>
      </c>
      <c r="D1732" s="1">
        <v>14.75</v>
      </c>
      <c r="E1732" s="193">
        <v>19.378989361702132</v>
      </c>
      <c r="F1732" s="1" t="s">
        <v>162</v>
      </c>
      <c r="G1732" s="193">
        <f>MAX(E1732-'[1]1a'!$C$3,0)</f>
        <v>0</v>
      </c>
      <c r="H1732" s="193" t="str">
        <f t="shared" ref="H1732:H1795" si="82">IF(F1732="Y",IF(F1731="Y",H1731+1,1),"")</f>
        <v/>
      </c>
      <c r="I1732" s="193" t="str">
        <f t="shared" ref="I1732:I1795" si="83">IF(AND(F1732="Y",F1733&lt;&gt;"Y"),H1732,"")</f>
        <v/>
      </c>
      <c r="J1732" s="193"/>
    </row>
    <row r="1733" spans="1:10" s="1" customFormat="1">
      <c r="A1733" s="191">
        <v>45730</v>
      </c>
      <c r="B1733" s="1" t="s">
        <v>167</v>
      </c>
      <c r="C1733" s="192">
        <f t="shared" si="81"/>
        <v>47921.124999995802</v>
      </c>
      <c r="D1733" s="1">
        <v>14.4</v>
      </c>
      <c r="E1733" s="193">
        <v>18.919148936170217</v>
      </c>
      <c r="F1733" s="1" t="s">
        <v>162</v>
      </c>
      <c r="G1733" s="193">
        <f>MAX(E1733-'[1]1a'!$C$3,0)</f>
        <v>0</v>
      </c>
      <c r="H1733" s="193" t="str">
        <f t="shared" si="82"/>
        <v/>
      </c>
      <c r="I1733" s="193" t="str">
        <f t="shared" si="83"/>
        <v/>
      </c>
      <c r="J1733" s="193"/>
    </row>
    <row r="1734" spans="1:10" s="1" customFormat="1">
      <c r="A1734" s="191">
        <v>45730</v>
      </c>
      <c r="B1734" s="1" t="s">
        <v>169</v>
      </c>
      <c r="C1734" s="192">
        <f t="shared" si="81"/>
        <v>47921.166666662466</v>
      </c>
      <c r="D1734" s="1">
        <v>14.44</v>
      </c>
      <c r="E1734" s="193">
        <v>18.971702127659576</v>
      </c>
      <c r="F1734" s="1" t="s">
        <v>162</v>
      </c>
      <c r="G1734" s="193">
        <f>MAX(E1734-'[1]1a'!$C$3,0)</f>
        <v>0</v>
      </c>
      <c r="H1734" s="193" t="str">
        <f t="shared" si="82"/>
        <v/>
      </c>
      <c r="I1734" s="193" t="str">
        <f t="shared" si="83"/>
        <v/>
      </c>
      <c r="J1734" s="193"/>
    </row>
    <row r="1735" spans="1:10" s="1" customFormat="1">
      <c r="A1735" s="191">
        <v>45730</v>
      </c>
      <c r="B1735" s="1" t="s">
        <v>171</v>
      </c>
      <c r="C1735" s="192">
        <f t="shared" si="81"/>
        <v>47921.20833332913</v>
      </c>
      <c r="D1735" s="1">
        <v>15.2</v>
      </c>
      <c r="E1735" s="193">
        <v>19.970212765957449</v>
      </c>
      <c r="F1735" s="1" t="s">
        <v>162</v>
      </c>
      <c r="G1735" s="193">
        <f>MAX(E1735-'[1]1a'!$C$3,0)</f>
        <v>0</v>
      </c>
      <c r="H1735" s="193" t="str">
        <f t="shared" si="82"/>
        <v/>
      </c>
      <c r="I1735" s="193" t="str">
        <f t="shared" si="83"/>
        <v/>
      </c>
      <c r="J1735" s="193"/>
    </row>
    <row r="1736" spans="1:10" s="1" customFormat="1">
      <c r="A1736" s="191">
        <v>45730</v>
      </c>
      <c r="B1736" s="1" t="s">
        <v>173</v>
      </c>
      <c r="C1736" s="192">
        <f t="shared" si="81"/>
        <v>47921.249999995794</v>
      </c>
      <c r="D1736" s="1">
        <v>17.04</v>
      </c>
      <c r="E1736" s="193">
        <v>22.387659574468088</v>
      </c>
      <c r="F1736" s="1" t="s">
        <v>162</v>
      </c>
      <c r="G1736" s="193">
        <f>MAX(E1736-'[1]1a'!$C$3,0)</f>
        <v>0</v>
      </c>
      <c r="H1736" s="193" t="str">
        <f t="shared" si="82"/>
        <v/>
      </c>
      <c r="I1736" s="193" t="str">
        <f t="shared" si="83"/>
        <v/>
      </c>
      <c r="J1736" s="193"/>
    </row>
    <row r="1737" spans="1:10" s="1" customFormat="1">
      <c r="A1737" s="191">
        <v>45730</v>
      </c>
      <c r="B1737" s="1" t="s">
        <v>175</v>
      </c>
      <c r="C1737" s="192">
        <f t="shared" si="81"/>
        <v>47921.291666662459</v>
      </c>
      <c r="D1737" s="1">
        <v>18.72</v>
      </c>
      <c r="E1737" s="193">
        <v>24.594893617021278</v>
      </c>
      <c r="F1737" s="1" t="s">
        <v>162</v>
      </c>
      <c r="G1737" s="193">
        <f>MAX(E1737-'[1]1a'!$C$3,0)</f>
        <v>0</v>
      </c>
      <c r="H1737" s="193" t="str">
        <f t="shared" si="82"/>
        <v/>
      </c>
      <c r="I1737" s="193" t="str">
        <f t="shared" si="83"/>
        <v/>
      </c>
      <c r="J1737" s="193"/>
    </row>
    <row r="1738" spans="1:10" s="1" customFormat="1">
      <c r="A1738" s="191">
        <v>45730</v>
      </c>
      <c r="B1738" s="1" t="s">
        <v>177</v>
      </c>
      <c r="C1738" s="192">
        <f t="shared" si="81"/>
        <v>47921.333333329123</v>
      </c>
      <c r="D1738" s="1">
        <v>19.340000000000003</v>
      </c>
      <c r="E1738" s="193">
        <v>25.40946808510639</v>
      </c>
      <c r="F1738" s="1" t="s">
        <v>162</v>
      </c>
      <c r="G1738" s="193">
        <f>MAX(E1738-'[1]1a'!$C$3,0)</f>
        <v>0</v>
      </c>
      <c r="H1738" s="193" t="str">
        <f t="shared" si="82"/>
        <v/>
      </c>
      <c r="I1738" s="193" t="str">
        <f t="shared" si="83"/>
        <v/>
      </c>
      <c r="J1738" s="193"/>
    </row>
    <row r="1739" spans="1:10" s="1" customFormat="1">
      <c r="A1739" s="191">
        <v>45730</v>
      </c>
      <c r="B1739" s="1" t="s">
        <v>179</v>
      </c>
      <c r="C1739" s="192">
        <f t="shared" si="81"/>
        <v>47921.374999995787</v>
      </c>
      <c r="D1739" s="1">
        <v>19.25</v>
      </c>
      <c r="E1739" s="193">
        <v>25.291223404255323</v>
      </c>
      <c r="F1739" s="1" t="s">
        <v>162</v>
      </c>
      <c r="G1739" s="193">
        <f>MAX(E1739-'[1]1a'!$C$3,0)</f>
        <v>0</v>
      </c>
      <c r="H1739" s="193" t="str">
        <f t="shared" si="82"/>
        <v/>
      </c>
      <c r="I1739" s="193" t="str">
        <f t="shared" si="83"/>
        <v/>
      </c>
      <c r="J1739" s="193"/>
    </row>
    <row r="1740" spans="1:10" s="1" customFormat="1">
      <c r="A1740" s="191">
        <v>45730</v>
      </c>
      <c r="B1740" s="1" t="s">
        <v>180</v>
      </c>
      <c r="C1740" s="192">
        <f t="shared" si="81"/>
        <v>47921.416666662451</v>
      </c>
      <c r="D1740" s="1">
        <v>19.21</v>
      </c>
      <c r="E1740" s="193">
        <v>25.238670212765964</v>
      </c>
      <c r="F1740" s="1" t="s">
        <v>162</v>
      </c>
      <c r="G1740" s="193">
        <f>MAX(E1740-'[1]1a'!$C$3,0)</f>
        <v>0</v>
      </c>
      <c r="H1740" s="193" t="str">
        <f t="shared" si="82"/>
        <v/>
      </c>
      <c r="I1740" s="193" t="str">
        <f t="shared" si="83"/>
        <v/>
      </c>
      <c r="J1740" s="193"/>
    </row>
    <row r="1741" spans="1:10" s="1" customFormat="1">
      <c r="A1741" s="191">
        <v>45730</v>
      </c>
      <c r="B1741" s="1" t="s">
        <v>181</v>
      </c>
      <c r="C1741" s="192">
        <f t="shared" si="81"/>
        <v>47921.458333329116</v>
      </c>
      <c r="D1741" s="1">
        <v>19.220000000000002</v>
      </c>
      <c r="E1741" s="193">
        <v>25.251808510638305</v>
      </c>
      <c r="F1741" s="1" t="s">
        <v>162</v>
      </c>
      <c r="G1741" s="193">
        <f>MAX(E1741-'[1]1a'!$C$3,0)</f>
        <v>0</v>
      </c>
      <c r="H1741" s="193" t="str">
        <f t="shared" si="82"/>
        <v/>
      </c>
      <c r="I1741" s="193" t="str">
        <f t="shared" si="83"/>
        <v/>
      </c>
      <c r="J1741" s="193"/>
    </row>
    <row r="1742" spans="1:10" s="1" customFormat="1">
      <c r="A1742" s="191">
        <v>45730</v>
      </c>
      <c r="B1742" s="1" t="s">
        <v>182</v>
      </c>
      <c r="C1742" s="192">
        <f t="shared" si="81"/>
        <v>47921.49999999578</v>
      </c>
      <c r="D1742" s="1">
        <v>19.11</v>
      </c>
      <c r="E1742" s="193">
        <v>25.107287234042555</v>
      </c>
      <c r="F1742" s="1" t="s">
        <v>162</v>
      </c>
      <c r="G1742" s="193">
        <f>MAX(E1742-'[1]1a'!$C$3,0)</f>
        <v>0</v>
      </c>
      <c r="H1742" s="193" t="str">
        <f t="shared" si="82"/>
        <v/>
      </c>
      <c r="I1742" s="193" t="str">
        <f t="shared" si="83"/>
        <v/>
      </c>
      <c r="J1742" s="193"/>
    </row>
    <row r="1743" spans="1:10" s="1" customFormat="1">
      <c r="A1743" s="191">
        <v>45730</v>
      </c>
      <c r="B1743" s="1" t="s">
        <v>184</v>
      </c>
      <c r="C1743" s="192">
        <f t="shared" si="81"/>
        <v>47921.541666662444</v>
      </c>
      <c r="D1743" s="1">
        <v>18.37</v>
      </c>
      <c r="E1743" s="193">
        <v>24.135053191489366</v>
      </c>
      <c r="F1743" s="1" t="s">
        <v>162</v>
      </c>
      <c r="G1743" s="193">
        <f>MAX(E1743-'[1]1a'!$C$3,0)</f>
        <v>0</v>
      </c>
      <c r="H1743" s="193" t="str">
        <f t="shared" si="82"/>
        <v/>
      </c>
      <c r="I1743" s="193" t="str">
        <f t="shared" si="83"/>
        <v/>
      </c>
      <c r="J1743" s="193"/>
    </row>
    <row r="1744" spans="1:10" s="1" customFormat="1">
      <c r="A1744" s="191">
        <v>45730</v>
      </c>
      <c r="B1744" s="1" t="s">
        <v>185</v>
      </c>
      <c r="C1744" s="192">
        <f t="shared" si="81"/>
        <v>47921.583333329108</v>
      </c>
      <c r="D1744" s="1">
        <v>18.11</v>
      </c>
      <c r="E1744" s="193">
        <v>23.793457446808514</v>
      </c>
      <c r="F1744" s="1" t="s">
        <v>162</v>
      </c>
      <c r="G1744" s="193">
        <f>MAX(E1744-'[1]1a'!$C$3,0)</f>
        <v>0</v>
      </c>
      <c r="H1744" s="193" t="str">
        <f t="shared" si="82"/>
        <v/>
      </c>
      <c r="I1744" s="193" t="str">
        <f t="shared" si="83"/>
        <v/>
      </c>
      <c r="J1744" s="193"/>
    </row>
    <row r="1745" spans="1:10" s="1" customFormat="1">
      <c r="A1745" s="191">
        <v>45730</v>
      </c>
      <c r="B1745" s="1" t="s">
        <v>186</v>
      </c>
      <c r="C1745" s="192">
        <f t="shared" si="81"/>
        <v>47921.624999995773</v>
      </c>
      <c r="D1745" s="1">
        <v>17.989999999999998</v>
      </c>
      <c r="E1745" s="193">
        <v>23.635797872340426</v>
      </c>
      <c r="F1745" s="1" t="s">
        <v>162</v>
      </c>
      <c r="G1745" s="193">
        <f>MAX(E1745-'[1]1a'!$C$3,0)</f>
        <v>0</v>
      </c>
      <c r="H1745" s="193" t="str">
        <f t="shared" si="82"/>
        <v/>
      </c>
      <c r="I1745" s="193" t="str">
        <f t="shared" si="83"/>
        <v/>
      </c>
      <c r="J1745" s="193"/>
    </row>
    <row r="1746" spans="1:10" s="1" customFormat="1">
      <c r="A1746" s="191">
        <v>45730</v>
      </c>
      <c r="B1746" s="1" t="s">
        <v>187</v>
      </c>
      <c r="C1746" s="192">
        <f t="shared" si="81"/>
        <v>47921.666666662437</v>
      </c>
      <c r="D1746" s="1">
        <v>18.13</v>
      </c>
      <c r="E1746" s="193">
        <v>23.819734042553193</v>
      </c>
      <c r="F1746" s="1" t="s">
        <v>162</v>
      </c>
      <c r="G1746" s="193">
        <f>MAX(E1746-'[1]1a'!$C$3,0)</f>
        <v>0</v>
      </c>
      <c r="H1746" s="193" t="str">
        <f t="shared" si="82"/>
        <v/>
      </c>
      <c r="I1746" s="193" t="str">
        <f t="shared" si="83"/>
        <v/>
      </c>
      <c r="J1746" s="193"/>
    </row>
    <row r="1747" spans="1:10" s="1" customFormat="1">
      <c r="A1747" s="191">
        <v>45730</v>
      </c>
      <c r="B1747" s="1" t="s">
        <v>188</v>
      </c>
      <c r="C1747" s="192">
        <f t="shared" si="81"/>
        <v>47921.708333329101</v>
      </c>
      <c r="D1747" s="1">
        <v>18.32</v>
      </c>
      <c r="E1747" s="193">
        <v>24.069361702127665</v>
      </c>
      <c r="F1747" s="1" t="s">
        <v>162</v>
      </c>
      <c r="G1747" s="193">
        <f>MAX(E1747-'[1]1a'!$C$3,0)</f>
        <v>0</v>
      </c>
      <c r="H1747" s="193" t="str">
        <f t="shared" si="82"/>
        <v/>
      </c>
      <c r="I1747" s="193" t="str">
        <f t="shared" si="83"/>
        <v/>
      </c>
      <c r="J1747" s="193"/>
    </row>
    <row r="1748" spans="1:10" s="1" customFormat="1">
      <c r="A1748" s="191">
        <v>45730</v>
      </c>
      <c r="B1748" s="1" t="s">
        <v>189</v>
      </c>
      <c r="C1748" s="192">
        <f t="shared" si="81"/>
        <v>47921.749999995765</v>
      </c>
      <c r="D1748" s="1">
        <v>18.420000000000002</v>
      </c>
      <c r="E1748" s="193">
        <v>24.20074468085107</v>
      </c>
      <c r="F1748" s="1" t="s">
        <v>162</v>
      </c>
      <c r="G1748" s="193">
        <f>MAX(E1748-'[1]1a'!$C$3,0)</f>
        <v>0</v>
      </c>
      <c r="H1748" s="193" t="str">
        <f t="shared" si="82"/>
        <v/>
      </c>
      <c r="I1748" s="193" t="str">
        <f t="shared" si="83"/>
        <v/>
      </c>
      <c r="J1748" s="193"/>
    </row>
    <row r="1749" spans="1:10" s="1" customFormat="1">
      <c r="A1749" s="191">
        <v>45730</v>
      </c>
      <c r="B1749" s="1" t="s">
        <v>190</v>
      </c>
      <c r="C1749" s="192">
        <f t="shared" si="81"/>
        <v>47921.79166666243</v>
      </c>
      <c r="D1749" s="1">
        <v>18.850000000000001</v>
      </c>
      <c r="E1749" s="193">
        <v>24.765691489361707</v>
      </c>
      <c r="F1749" s="1" t="s">
        <v>162</v>
      </c>
      <c r="G1749" s="193">
        <f>MAX(E1749-'[1]1a'!$C$3,0)</f>
        <v>0</v>
      </c>
      <c r="H1749" s="193" t="str">
        <f t="shared" si="82"/>
        <v/>
      </c>
      <c r="I1749" s="193" t="str">
        <f t="shared" si="83"/>
        <v/>
      </c>
      <c r="J1749" s="193"/>
    </row>
    <row r="1750" spans="1:10" s="1" customFormat="1">
      <c r="A1750" s="191">
        <v>45730</v>
      </c>
      <c r="B1750" s="1" t="s">
        <v>191</v>
      </c>
      <c r="C1750" s="192">
        <f t="shared" si="81"/>
        <v>47921.833333329094</v>
      </c>
      <c r="D1750" s="1">
        <v>19.21</v>
      </c>
      <c r="E1750" s="193">
        <v>25.238670212765964</v>
      </c>
      <c r="F1750" s="1" t="s">
        <v>162</v>
      </c>
      <c r="G1750" s="193">
        <f>MAX(E1750-'[1]1a'!$C$3,0)</f>
        <v>0</v>
      </c>
      <c r="H1750" s="193" t="str">
        <f t="shared" si="82"/>
        <v/>
      </c>
      <c r="I1750" s="193" t="str">
        <f t="shared" si="83"/>
        <v/>
      </c>
      <c r="J1750" s="193"/>
    </row>
    <row r="1751" spans="1:10" s="1" customFormat="1">
      <c r="A1751" s="191">
        <v>45730</v>
      </c>
      <c r="B1751" s="1" t="s">
        <v>192</v>
      </c>
      <c r="C1751" s="192">
        <f t="shared" si="81"/>
        <v>47921.874999995758</v>
      </c>
      <c r="D1751" s="1">
        <v>18.600000000000001</v>
      </c>
      <c r="E1751" s="193">
        <v>24.437234042553197</v>
      </c>
      <c r="F1751" s="1" t="s">
        <v>162</v>
      </c>
      <c r="G1751" s="193">
        <f>MAX(E1751-'[1]1a'!$C$3,0)</f>
        <v>0</v>
      </c>
      <c r="H1751" s="193" t="str">
        <f t="shared" si="82"/>
        <v/>
      </c>
      <c r="I1751" s="193" t="str">
        <f t="shared" si="83"/>
        <v/>
      </c>
      <c r="J1751" s="193"/>
    </row>
    <row r="1752" spans="1:10" s="1" customFormat="1">
      <c r="A1752" s="191">
        <v>45730</v>
      </c>
      <c r="B1752" s="1" t="s">
        <v>193</v>
      </c>
      <c r="C1752" s="192">
        <f t="shared" si="81"/>
        <v>47921.916666662422</v>
      </c>
      <c r="D1752" s="1">
        <v>17.59</v>
      </c>
      <c r="E1752" s="193">
        <v>23.110265957446813</v>
      </c>
      <c r="F1752" s="1" t="s">
        <v>162</v>
      </c>
      <c r="G1752" s="193">
        <f>MAX(E1752-'[1]1a'!$C$3,0)</f>
        <v>0</v>
      </c>
      <c r="H1752" s="193" t="str">
        <f t="shared" si="82"/>
        <v/>
      </c>
      <c r="I1752" s="193" t="str">
        <f t="shared" si="83"/>
        <v/>
      </c>
      <c r="J1752" s="193"/>
    </row>
    <row r="1753" spans="1:10" s="1" customFormat="1">
      <c r="A1753" s="191">
        <v>45730</v>
      </c>
      <c r="B1753" s="1" t="s">
        <v>194</v>
      </c>
      <c r="C1753" s="192">
        <f t="shared" si="81"/>
        <v>47921.958333329087</v>
      </c>
      <c r="D1753" s="1">
        <v>16.14</v>
      </c>
      <c r="E1753" s="193">
        <v>21.205212765957452</v>
      </c>
      <c r="F1753" s="1" t="s">
        <v>162</v>
      </c>
      <c r="G1753" s="193">
        <f>MAX(E1753-'[1]1a'!$C$3,0)</f>
        <v>0</v>
      </c>
      <c r="H1753" s="193" t="str">
        <f t="shared" si="82"/>
        <v/>
      </c>
      <c r="I1753" s="193" t="str">
        <f t="shared" si="83"/>
        <v/>
      </c>
      <c r="J1753" s="193"/>
    </row>
    <row r="1754" spans="1:10" s="1" customFormat="1">
      <c r="A1754" s="191">
        <v>45731</v>
      </c>
      <c r="B1754" s="1" t="s">
        <v>161</v>
      </c>
      <c r="C1754" s="192">
        <f t="shared" si="81"/>
        <v>47921.999999995751</v>
      </c>
      <c r="D1754" s="1">
        <v>14.95</v>
      </c>
      <c r="E1754" s="193">
        <v>19.641755319148938</v>
      </c>
      <c r="F1754" s="1" t="s">
        <v>162</v>
      </c>
      <c r="G1754" s="193">
        <f>MAX(E1754-'[1]1a'!$C$3,0)</f>
        <v>0</v>
      </c>
      <c r="H1754" s="193" t="str">
        <f t="shared" si="82"/>
        <v/>
      </c>
      <c r="I1754" s="193" t="str">
        <f t="shared" si="83"/>
        <v/>
      </c>
      <c r="J1754" s="193"/>
    </row>
    <row r="1755" spans="1:10" s="1" customFormat="1">
      <c r="A1755" s="191">
        <v>45731</v>
      </c>
      <c r="B1755" s="1" t="s">
        <v>163</v>
      </c>
      <c r="C1755" s="192">
        <f t="shared" si="81"/>
        <v>47922.041666662415</v>
      </c>
      <c r="D1755" s="1">
        <v>13.92</v>
      </c>
      <c r="E1755" s="193">
        <v>18.288510638297875</v>
      </c>
      <c r="F1755" s="1" t="s">
        <v>162</v>
      </c>
      <c r="G1755" s="193">
        <f>MAX(E1755-'[1]1a'!$C$3,0)</f>
        <v>0</v>
      </c>
      <c r="H1755" s="193" t="str">
        <f t="shared" si="82"/>
        <v/>
      </c>
      <c r="I1755" s="193" t="str">
        <f t="shared" si="83"/>
        <v/>
      </c>
      <c r="J1755" s="193"/>
    </row>
    <row r="1756" spans="1:10" s="1" customFormat="1">
      <c r="A1756" s="191">
        <v>45731</v>
      </c>
      <c r="B1756" s="1" t="s">
        <v>165</v>
      </c>
      <c r="C1756" s="192">
        <f t="shared" si="81"/>
        <v>47922.083333329079</v>
      </c>
      <c r="D1756" s="1">
        <v>13.15</v>
      </c>
      <c r="E1756" s="193">
        <v>17.276861702127661</v>
      </c>
      <c r="F1756" s="1" t="s">
        <v>162</v>
      </c>
      <c r="G1756" s="193">
        <f>MAX(E1756-'[1]1a'!$C$3,0)</f>
        <v>0</v>
      </c>
      <c r="H1756" s="193" t="str">
        <f t="shared" si="82"/>
        <v/>
      </c>
      <c r="I1756" s="193" t="str">
        <f t="shared" si="83"/>
        <v/>
      </c>
      <c r="J1756" s="193"/>
    </row>
    <row r="1757" spans="1:10" s="1" customFormat="1">
      <c r="A1757" s="191">
        <v>45731</v>
      </c>
      <c r="B1757" s="1" t="s">
        <v>167</v>
      </c>
      <c r="C1757" s="192">
        <f t="shared" si="81"/>
        <v>47922.124999995744</v>
      </c>
      <c r="D1757" s="1">
        <v>12.5</v>
      </c>
      <c r="E1757" s="193">
        <v>16.422872340425535</v>
      </c>
      <c r="F1757" s="1" t="s">
        <v>162</v>
      </c>
      <c r="G1757" s="193">
        <f>MAX(E1757-'[1]1a'!$C$3,0)</f>
        <v>0</v>
      </c>
      <c r="H1757" s="193" t="str">
        <f t="shared" si="82"/>
        <v/>
      </c>
      <c r="I1757" s="193" t="str">
        <f t="shared" si="83"/>
        <v/>
      </c>
      <c r="J1757" s="193"/>
    </row>
    <row r="1758" spans="1:10" s="1" customFormat="1">
      <c r="A1758" s="191">
        <v>45731</v>
      </c>
      <c r="B1758" s="1" t="s">
        <v>169</v>
      </c>
      <c r="C1758" s="192">
        <f t="shared" si="81"/>
        <v>47922.166666662408</v>
      </c>
      <c r="D1758" s="1">
        <v>12.55</v>
      </c>
      <c r="E1758" s="193">
        <v>16.488563829787239</v>
      </c>
      <c r="F1758" s="1" t="s">
        <v>162</v>
      </c>
      <c r="G1758" s="193">
        <f>MAX(E1758-'[1]1a'!$C$3,0)</f>
        <v>0</v>
      </c>
      <c r="H1758" s="193" t="str">
        <f t="shared" si="82"/>
        <v/>
      </c>
      <c r="I1758" s="193" t="str">
        <f t="shared" si="83"/>
        <v/>
      </c>
      <c r="J1758" s="193"/>
    </row>
    <row r="1759" spans="1:10" s="1" customFormat="1">
      <c r="A1759" s="191">
        <v>45731</v>
      </c>
      <c r="B1759" s="1" t="s">
        <v>171</v>
      </c>
      <c r="C1759" s="192">
        <f t="shared" si="81"/>
        <v>47922.208333329072</v>
      </c>
      <c r="D1759" s="1">
        <v>12.74</v>
      </c>
      <c r="E1759" s="193">
        <v>16.738191489361704</v>
      </c>
      <c r="F1759" s="1" t="s">
        <v>162</v>
      </c>
      <c r="G1759" s="193">
        <f>MAX(E1759-'[1]1a'!$C$3,0)</f>
        <v>0</v>
      </c>
      <c r="H1759" s="193" t="str">
        <f t="shared" si="82"/>
        <v/>
      </c>
      <c r="I1759" s="193" t="str">
        <f t="shared" si="83"/>
        <v/>
      </c>
      <c r="J1759" s="193"/>
    </row>
    <row r="1760" spans="1:10" s="1" customFormat="1">
      <c r="A1760" s="191">
        <v>45731</v>
      </c>
      <c r="B1760" s="1" t="s">
        <v>173</v>
      </c>
      <c r="C1760" s="192">
        <f t="shared" si="81"/>
        <v>47922.249999995736</v>
      </c>
      <c r="D1760" s="1">
        <v>13.47</v>
      </c>
      <c r="E1760" s="193">
        <v>17.697287234042555</v>
      </c>
      <c r="F1760" s="1" t="s">
        <v>162</v>
      </c>
      <c r="G1760" s="193">
        <f>MAX(E1760-'[1]1a'!$C$3,0)</f>
        <v>0</v>
      </c>
      <c r="H1760" s="193" t="str">
        <f t="shared" si="82"/>
        <v/>
      </c>
      <c r="I1760" s="193" t="str">
        <f t="shared" si="83"/>
        <v/>
      </c>
      <c r="J1760" s="193"/>
    </row>
    <row r="1761" spans="1:10" s="1" customFormat="1">
      <c r="A1761" s="191">
        <v>45731</v>
      </c>
      <c r="B1761" s="1" t="s">
        <v>175</v>
      </c>
      <c r="C1761" s="192">
        <f t="shared" si="81"/>
        <v>47922.291666662401</v>
      </c>
      <c r="D1761" s="1">
        <v>14.29</v>
      </c>
      <c r="E1761" s="193">
        <v>18.77462765957447</v>
      </c>
      <c r="F1761" s="1" t="s">
        <v>162</v>
      </c>
      <c r="G1761" s="193">
        <f>MAX(E1761-'[1]1a'!$C$3,0)</f>
        <v>0</v>
      </c>
      <c r="H1761" s="193" t="str">
        <f t="shared" si="82"/>
        <v/>
      </c>
      <c r="I1761" s="193" t="str">
        <f t="shared" si="83"/>
        <v/>
      </c>
      <c r="J1761" s="193"/>
    </row>
    <row r="1762" spans="1:10" s="1" customFormat="1">
      <c r="A1762" s="191">
        <v>45731</v>
      </c>
      <c r="B1762" s="1" t="s">
        <v>177</v>
      </c>
      <c r="C1762" s="192">
        <f t="shared" si="81"/>
        <v>47922.333333329065</v>
      </c>
      <c r="D1762" s="1">
        <v>15.690000000000001</v>
      </c>
      <c r="E1762" s="193">
        <v>20.613989361702131</v>
      </c>
      <c r="F1762" s="1" t="s">
        <v>162</v>
      </c>
      <c r="G1762" s="193">
        <f>MAX(E1762-'[1]1a'!$C$3,0)</f>
        <v>0</v>
      </c>
      <c r="H1762" s="193" t="str">
        <f t="shared" si="82"/>
        <v/>
      </c>
      <c r="I1762" s="193" t="str">
        <f t="shared" si="83"/>
        <v/>
      </c>
      <c r="J1762" s="193"/>
    </row>
    <row r="1763" spans="1:10" s="1" customFormat="1">
      <c r="A1763" s="191">
        <v>45731</v>
      </c>
      <c r="B1763" s="1" t="s">
        <v>179</v>
      </c>
      <c r="C1763" s="192">
        <f t="shared" si="81"/>
        <v>47922.374999995729</v>
      </c>
      <c r="D1763" s="1">
        <v>17.190000000000001</v>
      </c>
      <c r="E1763" s="193">
        <v>22.584734042553197</v>
      </c>
      <c r="F1763" s="1" t="s">
        <v>162</v>
      </c>
      <c r="G1763" s="193">
        <f>MAX(E1763-'[1]1a'!$C$3,0)</f>
        <v>0</v>
      </c>
      <c r="H1763" s="193" t="str">
        <f t="shared" si="82"/>
        <v/>
      </c>
      <c r="I1763" s="193" t="str">
        <f t="shared" si="83"/>
        <v/>
      </c>
      <c r="J1763" s="193"/>
    </row>
    <row r="1764" spans="1:10" s="1" customFormat="1">
      <c r="A1764" s="191">
        <v>45731</v>
      </c>
      <c r="B1764" s="1" t="s">
        <v>180</v>
      </c>
      <c r="C1764" s="192">
        <f t="shared" si="81"/>
        <v>47922.416666662393</v>
      </c>
      <c r="D1764" s="1">
        <v>17.89</v>
      </c>
      <c r="E1764" s="193">
        <v>23.504414893617025</v>
      </c>
      <c r="F1764" s="1" t="s">
        <v>162</v>
      </c>
      <c r="G1764" s="193">
        <f>MAX(E1764-'[1]1a'!$C$3,0)</f>
        <v>0</v>
      </c>
      <c r="H1764" s="193" t="str">
        <f t="shared" si="82"/>
        <v/>
      </c>
      <c r="I1764" s="193" t="str">
        <f t="shared" si="83"/>
        <v/>
      </c>
      <c r="J1764" s="193"/>
    </row>
    <row r="1765" spans="1:10" s="1" customFormat="1">
      <c r="A1765" s="191">
        <v>45731</v>
      </c>
      <c r="B1765" s="1" t="s">
        <v>181</v>
      </c>
      <c r="C1765" s="192">
        <f t="shared" si="81"/>
        <v>47922.458333329057</v>
      </c>
      <c r="D1765" s="1">
        <v>18.490000000000002</v>
      </c>
      <c r="E1765" s="193">
        <v>24.292712765957454</v>
      </c>
      <c r="F1765" s="1" t="s">
        <v>162</v>
      </c>
      <c r="G1765" s="193">
        <f>MAX(E1765-'[1]1a'!$C$3,0)</f>
        <v>0</v>
      </c>
      <c r="H1765" s="193" t="str">
        <f t="shared" si="82"/>
        <v/>
      </c>
      <c r="I1765" s="193" t="str">
        <f t="shared" si="83"/>
        <v/>
      </c>
      <c r="J1765" s="193"/>
    </row>
    <row r="1766" spans="1:10" s="1" customFormat="1">
      <c r="A1766" s="191">
        <v>45731</v>
      </c>
      <c r="B1766" s="1" t="s">
        <v>182</v>
      </c>
      <c r="C1766" s="192">
        <f t="shared" si="81"/>
        <v>47922.499999995722</v>
      </c>
      <c r="D1766" s="1">
        <v>18.89</v>
      </c>
      <c r="E1766" s="193">
        <v>24.81824468085107</v>
      </c>
      <c r="F1766" s="1" t="s">
        <v>162</v>
      </c>
      <c r="G1766" s="193">
        <f>MAX(E1766-'[1]1a'!$C$3,0)</f>
        <v>0</v>
      </c>
      <c r="H1766" s="193" t="str">
        <f t="shared" si="82"/>
        <v/>
      </c>
      <c r="I1766" s="193" t="str">
        <f t="shared" si="83"/>
        <v/>
      </c>
      <c r="J1766" s="193"/>
    </row>
    <row r="1767" spans="1:10" s="1" customFormat="1">
      <c r="A1767" s="191">
        <v>45731</v>
      </c>
      <c r="B1767" s="1" t="s">
        <v>184</v>
      </c>
      <c r="C1767" s="192">
        <f t="shared" si="81"/>
        <v>47922.541666662386</v>
      </c>
      <c r="D1767" s="1">
        <v>19.12</v>
      </c>
      <c r="E1767" s="193">
        <v>25.120425531914901</v>
      </c>
      <c r="F1767" s="1" t="s">
        <v>162</v>
      </c>
      <c r="G1767" s="193">
        <f>MAX(E1767-'[1]1a'!$C$3,0)</f>
        <v>0</v>
      </c>
      <c r="H1767" s="193" t="str">
        <f t="shared" si="82"/>
        <v/>
      </c>
      <c r="I1767" s="193" t="str">
        <f t="shared" si="83"/>
        <v/>
      </c>
      <c r="J1767" s="193"/>
    </row>
    <row r="1768" spans="1:10" s="1" customFormat="1">
      <c r="A1768" s="191">
        <v>45731</v>
      </c>
      <c r="B1768" s="1" t="s">
        <v>185</v>
      </c>
      <c r="C1768" s="192">
        <f t="shared" si="81"/>
        <v>47922.58333332905</v>
      </c>
      <c r="D1768" s="1">
        <v>19.049999999999997</v>
      </c>
      <c r="E1768" s="193">
        <v>25.02845744680851</v>
      </c>
      <c r="F1768" s="1" t="s">
        <v>162</v>
      </c>
      <c r="G1768" s="193">
        <f>MAX(E1768-'[1]1a'!$C$3,0)</f>
        <v>0</v>
      </c>
      <c r="H1768" s="193" t="str">
        <f t="shared" si="82"/>
        <v/>
      </c>
      <c r="I1768" s="193" t="str">
        <f t="shared" si="83"/>
        <v/>
      </c>
      <c r="J1768" s="193"/>
    </row>
    <row r="1769" spans="1:10" s="1" customFormat="1">
      <c r="A1769" s="191">
        <v>45731</v>
      </c>
      <c r="B1769" s="1" t="s">
        <v>186</v>
      </c>
      <c r="C1769" s="192">
        <f t="shared" si="81"/>
        <v>47922.624999995714</v>
      </c>
      <c r="D1769" s="1">
        <v>17.84</v>
      </c>
      <c r="E1769" s="193">
        <v>23.438723404255324</v>
      </c>
      <c r="F1769" s="1" t="s">
        <v>162</v>
      </c>
      <c r="G1769" s="193">
        <f>MAX(E1769-'[1]1a'!$C$3,0)</f>
        <v>0</v>
      </c>
      <c r="H1769" s="193" t="str">
        <f t="shared" si="82"/>
        <v/>
      </c>
      <c r="I1769" s="193" t="str">
        <f t="shared" si="83"/>
        <v/>
      </c>
      <c r="J1769" s="193"/>
    </row>
    <row r="1770" spans="1:10" s="1" customFormat="1">
      <c r="A1770" s="191">
        <v>45731</v>
      </c>
      <c r="B1770" s="1" t="s">
        <v>187</v>
      </c>
      <c r="C1770" s="192">
        <f t="shared" si="81"/>
        <v>47922.666666662379</v>
      </c>
      <c r="D1770" s="1">
        <v>17.990000000000002</v>
      </c>
      <c r="E1770" s="193">
        <v>23.635797872340433</v>
      </c>
      <c r="F1770" s="1" t="s">
        <v>162</v>
      </c>
      <c r="G1770" s="193">
        <f>MAX(E1770-'[1]1a'!$C$3,0)</f>
        <v>0</v>
      </c>
      <c r="H1770" s="193" t="str">
        <f t="shared" si="82"/>
        <v/>
      </c>
      <c r="I1770" s="193" t="str">
        <f t="shared" si="83"/>
        <v/>
      </c>
      <c r="J1770" s="193"/>
    </row>
    <row r="1771" spans="1:10" s="1" customFormat="1">
      <c r="A1771" s="191">
        <v>45731</v>
      </c>
      <c r="B1771" s="1" t="s">
        <v>188</v>
      </c>
      <c r="C1771" s="192">
        <f t="shared" si="81"/>
        <v>47922.708333329043</v>
      </c>
      <c r="D1771" s="1">
        <v>18.55</v>
      </c>
      <c r="E1771" s="193">
        <v>24.371542553191492</v>
      </c>
      <c r="F1771" s="1" t="s">
        <v>162</v>
      </c>
      <c r="G1771" s="193">
        <f>MAX(E1771-'[1]1a'!$C$3,0)</f>
        <v>0</v>
      </c>
      <c r="H1771" s="193" t="str">
        <f t="shared" si="82"/>
        <v/>
      </c>
      <c r="I1771" s="193" t="str">
        <f t="shared" si="83"/>
        <v/>
      </c>
      <c r="J1771" s="193"/>
    </row>
    <row r="1772" spans="1:10" s="1" customFormat="1">
      <c r="A1772" s="191">
        <v>45731</v>
      </c>
      <c r="B1772" s="1" t="s">
        <v>189</v>
      </c>
      <c r="C1772" s="192">
        <f t="shared" si="81"/>
        <v>47922.749999995707</v>
      </c>
      <c r="D1772" s="1">
        <v>18.670000000000002</v>
      </c>
      <c r="E1772" s="193">
        <v>24.52920212765958</v>
      </c>
      <c r="F1772" s="1" t="s">
        <v>162</v>
      </c>
      <c r="G1772" s="193">
        <f>MAX(E1772-'[1]1a'!$C$3,0)</f>
        <v>0</v>
      </c>
      <c r="H1772" s="193" t="str">
        <f t="shared" si="82"/>
        <v/>
      </c>
      <c r="I1772" s="193" t="str">
        <f t="shared" si="83"/>
        <v/>
      </c>
      <c r="J1772" s="193"/>
    </row>
    <row r="1773" spans="1:10" s="1" customFormat="1">
      <c r="A1773" s="191">
        <v>45731</v>
      </c>
      <c r="B1773" s="1" t="s">
        <v>190</v>
      </c>
      <c r="C1773" s="192">
        <f t="shared" si="81"/>
        <v>47922.791666662371</v>
      </c>
      <c r="D1773" s="1">
        <v>18.559999999999999</v>
      </c>
      <c r="E1773" s="193">
        <v>24.38468085106383</v>
      </c>
      <c r="F1773" s="1" t="s">
        <v>162</v>
      </c>
      <c r="G1773" s="193">
        <f>MAX(E1773-'[1]1a'!$C$3,0)</f>
        <v>0</v>
      </c>
      <c r="H1773" s="193" t="str">
        <f t="shared" si="82"/>
        <v/>
      </c>
      <c r="I1773" s="193" t="str">
        <f t="shared" si="83"/>
        <v/>
      </c>
      <c r="J1773" s="193"/>
    </row>
    <row r="1774" spans="1:10" s="1" customFormat="1">
      <c r="A1774" s="191">
        <v>45731</v>
      </c>
      <c r="B1774" s="1" t="s">
        <v>191</v>
      </c>
      <c r="C1774" s="192">
        <f t="shared" si="81"/>
        <v>47922.833333329036</v>
      </c>
      <c r="D1774" s="1">
        <v>18.489999999999998</v>
      </c>
      <c r="E1774" s="193">
        <v>24.29271276595745</v>
      </c>
      <c r="F1774" s="1" t="s">
        <v>162</v>
      </c>
      <c r="G1774" s="193">
        <f>MAX(E1774-'[1]1a'!$C$3,0)</f>
        <v>0</v>
      </c>
      <c r="H1774" s="193" t="str">
        <f t="shared" si="82"/>
        <v/>
      </c>
      <c r="I1774" s="193" t="str">
        <f t="shared" si="83"/>
        <v/>
      </c>
      <c r="J1774" s="193"/>
    </row>
    <row r="1775" spans="1:10" s="1" customFormat="1">
      <c r="A1775" s="191">
        <v>45731</v>
      </c>
      <c r="B1775" s="1" t="s">
        <v>192</v>
      </c>
      <c r="C1775" s="192">
        <f t="shared" si="81"/>
        <v>47922.8749999957</v>
      </c>
      <c r="D1775" s="1">
        <v>17.900000000000002</v>
      </c>
      <c r="E1775" s="193">
        <v>23.51755319148937</v>
      </c>
      <c r="F1775" s="1" t="s">
        <v>162</v>
      </c>
      <c r="G1775" s="193">
        <f>MAX(E1775-'[1]1a'!$C$3,0)</f>
        <v>0</v>
      </c>
      <c r="H1775" s="193" t="str">
        <f t="shared" si="82"/>
        <v/>
      </c>
      <c r="I1775" s="193" t="str">
        <f t="shared" si="83"/>
        <v/>
      </c>
      <c r="J1775" s="193"/>
    </row>
    <row r="1776" spans="1:10" s="1" customFormat="1">
      <c r="A1776" s="191">
        <v>45731</v>
      </c>
      <c r="B1776" s="1" t="s">
        <v>193</v>
      </c>
      <c r="C1776" s="192">
        <f t="shared" si="81"/>
        <v>47922.916666662364</v>
      </c>
      <c r="D1776" s="1">
        <v>17.170000000000002</v>
      </c>
      <c r="E1776" s="193">
        <v>22.558457446808518</v>
      </c>
      <c r="F1776" s="1" t="s">
        <v>162</v>
      </c>
      <c r="G1776" s="193">
        <f>MAX(E1776-'[1]1a'!$C$3,0)</f>
        <v>0</v>
      </c>
      <c r="H1776" s="193" t="str">
        <f t="shared" si="82"/>
        <v/>
      </c>
      <c r="I1776" s="193" t="str">
        <f t="shared" si="83"/>
        <v/>
      </c>
      <c r="J1776" s="193"/>
    </row>
    <row r="1777" spans="1:10" s="1" customFormat="1">
      <c r="A1777" s="191">
        <v>45731</v>
      </c>
      <c r="B1777" s="1" t="s">
        <v>194</v>
      </c>
      <c r="C1777" s="192">
        <f t="shared" si="81"/>
        <v>47922.958333329028</v>
      </c>
      <c r="D1777" s="1">
        <v>15.650000000000002</v>
      </c>
      <c r="E1777" s="193">
        <v>20.561436170212772</v>
      </c>
      <c r="F1777" s="1" t="s">
        <v>162</v>
      </c>
      <c r="G1777" s="193">
        <f>MAX(E1777-'[1]1a'!$C$3,0)</f>
        <v>0</v>
      </c>
      <c r="H1777" s="193" t="str">
        <f t="shared" si="82"/>
        <v/>
      </c>
      <c r="I1777" s="193" t="str">
        <f t="shared" si="83"/>
        <v/>
      </c>
      <c r="J1777" s="193"/>
    </row>
    <row r="1778" spans="1:10" s="1" customFormat="1">
      <c r="A1778" s="191">
        <v>45732</v>
      </c>
      <c r="B1778" s="1" t="s">
        <v>161</v>
      </c>
      <c r="C1778" s="192">
        <f t="shared" si="81"/>
        <v>47922.999999995693</v>
      </c>
      <c r="D1778" s="1">
        <v>14.32</v>
      </c>
      <c r="E1778" s="193">
        <v>18.814042553191491</v>
      </c>
      <c r="F1778" s="1" t="s">
        <v>162</v>
      </c>
      <c r="G1778" s="193">
        <f>MAX(E1778-'[1]1a'!$C$3,0)</f>
        <v>0</v>
      </c>
      <c r="H1778" s="193" t="str">
        <f t="shared" si="82"/>
        <v/>
      </c>
      <c r="I1778" s="193" t="str">
        <f t="shared" si="83"/>
        <v/>
      </c>
      <c r="J1778" s="193"/>
    </row>
    <row r="1779" spans="1:10" s="1" customFormat="1">
      <c r="A1779" s="191">
        <v>45732</v>
      </c>
      <c r="B1779" s="1" t="s">
        <v>163</v>
      </c>
      <c r="C1779" s="192">
        <f t="shared" si="81"/>
        <v>47923.041666662357</v>
      </c>
      <c r="D1779" s="1">
        <v>13.32</v>
      </c>
      <c r="E1779" s="193">
        <v>17.50021276595745</v>
      </c>
      <c r="F1779" s="1" t="s">
        <v>162</v>
      </c>
      <c r="G1779" s="193">
        <f>MAX(E1779-'[1]1a'!$C$3,0)</f>
        <v>0</v>
      </c>
      <c r="H1779" s="193" t="str">
        <f t="shared" si="82"/>
        <v/>
      </c>
      <c r="I1779" s="193" t="str">
        <f t="shared" si="83"/>
        <v/>
      </c>
      <c r="J1779" s="193"/>
    </row>
    <row r="1780" spans="1:10" s="1" customFormat="1">
      <c r="A1780" s="191">
        <v>45732</v>
      </c>
      <c r="B1780" s="1" t="s">
        <v>165</v>
      </c>
      <c r="C1780" s="192">
        <f t="shared" si="81"/>
        <v>47923.083333329021</v>
      </c>
      <c r="D1780" s="1">
        <v>12.55</v>
      </c>
      <c r="E1780" s="193">
        <v>16.488563829787239</v>
      </c>
      <c r="F1780" s="1" t="s">
        <v>162</v>
      </c>
      <c r="G1780" s="193">
        <f>MAX(E1780-'[1]1a'!$C$3,0)</f>
        <v>0</v>
      </c>
      <c r="H1780" s="193" t="str">
        <f t="shared" si="82"/>
        <v/>
      </c>
      <c r="I1780" s="193" t="str">
        <f t="shared" si="83"/>
        <v/>
      </c>
      <c r="J1780" s="193"/>
    </row>
    <row r="1781" spans="1:10" s="1" customFormat="1">
      <c r="A1781" s="191">
        <v>45732</v>
      </c>
      <c r="B1781" s="1" t="s">
        <v>167</v>
      </c>
      <c r="C1781" s="192">
        <f t="shared" si="81"/>
        <v>47923.124999995685</v>
      </c>
      <c r="D1781" s="1">
        <v>12.07</v>
      </c>
      <c r="E1781" s="193">
        <v>15.857925531914896</v>
      </c>
      <c r="F1781" s="1" t="s">
        <v>162</v>
      </c>
      <c r="G1781" s="193">
        <f>MAX(E1781-'[1]1a'!$C$3,0)</f>
        <v>0</v>
      </c>
      <c r="H1781" s="193" t="str">
        <f t="shared" si="82"/>
        <v/>
      </c>
      <c r="I1781" s="193" t="str">
        <f t="shared" si="83"/>
        <v/>
      </c>
      <c r="J1781" s="193"/>
    </row>
    <row r="1782" spans="1:10" s="1" customFormat="1">
      <c r="A1782" s="191">
        <v>45732</v>
      </c>
      <c r="B1782" s="1" t="s">
        <v>169</v>
      </c>
      <c r="C1782" s="192">
        <f t="shared" si="81"/>
        <v>47923.16666666235</v>
      </c>
      <c r="D1782" s="1">
        <v>11.899999999999999</v>
      </c>
      <c r="E1782" s="193">
        <v>15.634574468085107</v>
      </c>
      <c r="F1782" s="1" t="s">
        <v>162</v>
      </c>
      <c r="G1782" s="193">
        <f>MAX(E1782-'[1]1a'!$C$3,0)</f>
        <v>0</v>
      </c>
      <c r="H1782" s="193" t="str">
        <f t="shared" si="82"/>
        <v/>
      </c>
      <c r="I1782" s="193" t="str">
        <f t="shared" si="83"/>
        <v/>
      </c>
      <c r="J1782" s="193"/>
    </row>
    <row r="1783" spans="1:10" s="1" customFormat="1">
      <c r="A1783" s="191">
        <v>45732</v>
      </c>
      <c r="B1783" s="1" t="s">
        <v>171</v>
      </c>
      <c r="C1783" s="192">
        <f t="shared" si="81"/>
        <v>47923.208333329014</v>
      </c>
      <c r="D1783" s="1">
        <v>12.16</v>
      </c>
      <c r="E1783" s="193">
        <v>15.976170212765959</v>
      </c>
      <c r="F1783" s="1" t="s">
        <v>162</v>
      </c>
      <c r="G1783" s="193">
        <f>MAX(E1783-'[1]1a'!$C$3,0)</f>
        <v>0</v>
      </c>
      <c r="H1783" s="193" t="str">
        <f t="shared" si="82"/>
        <v/>
      </c>
      <c r="I1783" s="193" t="str">
        <f t="shared" si="83"/>
        <v/>
      </c>
      <c r="J1783" s="193"/>
    </row>
    <row r="1784" spans="1:10" s="1" customFormat="1">
      <c r="A1784" s="191">
        <v>45732</v>
      </c>
      <c r="B1784" s="1" t="s">
        <v>173</v>
      </c>
      <c r="C1784" s="192">
        <f t="shared" si="81"/>
        <v>47923.249999995678</v>
      </c>
      <c r="D1784" s="1">
        <v>12.27</v>
      </c>
      <c r="E1784" s="193">
        <v>16.120691489361704</v>
      </c>
      <c r="F1784" s="1" t="s">
        <v>162</v>
      </c>
      <c r="G1784" s="193">
        <f>MAX(E1784-'[1]1a'!$C$3,0)</f>
        <v>0</v>
      </c>
      <c r="H1784" s="193" t="str">
        <f t="shared" si="82"/>
        <v/>
      </c>
      <c r="I1784" s="193" t="str">
        <f t="shared" si="83"/>
        <v/>
      </c>
      <c r="J1784" s="193"/>
    </row>
    <row r="1785" spans="1:10" s="1" customFormat="1">
      <c r="A1785" s="191">
        <v>45732</v>
      </c>
      <c r="B1785" s="1" t="s">
        <v>175</v>
      </c>
      <c r="C1785" s="192">
        <f t="shared" si="81"/>
        <v>47923.291666662342</v>
      </c>
      <c r="D1785" s="1">
        <v>13.48</v>
      </c>
      <c r="E1785" s="193">
        <v>17.710425531914897</v>
      </c>
      <c r="F1785" s="1" t="s">
        <v>162</v>
      </c>
      <c r="G1785" s="193">
        <f>MAX(E1785-'[1]1a'!$C$3,0)</f>
        <v>0</v>
      </c>
      <c r="H1785" s="193" t="str">
        <f t="shared" si="82"/>
        <v/>
      </c>
      <c r="I1785" s="193" t="str">
        <f t="shared" si="83"/>
        <v/>
      </c>
      <c r="J1785" s="193"/>
    </row>
    <row r="1786" spans="1:10" s="1" customFormat="1">
      <c r="A1786" s="191">
        <v>45732</v>
      </c>
      <c r="B1786" s="1" t="s">
        <v>177</v>
      </c>
      <c r="C1786" s="192">
        <f t="shared" si="81"/>
        <v>47923.333333329007</v>
      </c>
      <c r="D1786" s="1">
        <v>14.879999999999999</v>
      </c>
      <c r="E1786" s="193">
        <v>19.549787234042554</v>
      </c>
      <c r="F1786" s="1" t="s">
        <v>162</v>
      </c>
      <c r="G1786" s="193">
        <f>MAX(E1786-'[1]1a'!$C$3,0)</f>
        <v>0</v>
      </c>
      <c r="H1786" s="193" t="str">
        <f t="shared" si="82"/>
        <v/>
      </c>
      <c r="I1786" s="193" t="str">
        <f t="shared" si="83"/>
        <v/>
      </c>
      <c r="J1786" s="193"/>
    </row>
    <row r="1787" spans="1:10" s="1" customFormat="1">
      <c r="A1787" s="191">
        <v>45732</v>
      </c>
      <c r="B1787" s="1" t="s">
        <v>179</v>
      </c>
      <c r="C1787" s="192">
        <f t="shared" si="81"/>
        <v>47923.374999995671</v>
      </c>
      <c r="D1787" s="1">
        <v>16.239999999999998</v>
      </c>
      <c r="E1787" s="193">
        <v>21.336595744680853</v>
      </c>
      <c r="F1787" s="1" t="s">
        <v>162</v>
      </c>
      <c r="G1787" s="193">
        <f>MAX(E1787-'[1]1a'!$C$3,0)</f>
        <v>0</v>
      </c>
      <c r="H1787" s="193" t="str">
        <f t="shared" si="82"/>
        <v/>
      </c>
      <c r="I1787" s="193" t="str">
        <f t="shared" si="83"/>
        <v/>
      </c>
      <c r="J1787" s="193"/>
    </row>
    <row r="1788" spans="1:10" s="1" customFormat="1">
      <c r="A1788" s="191">
        <v>45732</v>
      </c>
      <c r="B1788" s="1" t="s">
        <v>180</v>
      </c>
      <c r="C1788" s="192">
        <f t="shared" si="81"/>
        <v>47923.416666662335</v>
      </c>
      <c r="D1788" s="1">
        <v>17.239999999999998</v>
      </c>
      <c r="E1788" s="193">
        <v>22.650425531914895</v>
      </c>
      <c r="F1788" s="1" t="s">
        <v>162</v>
      </c>
      <c r="G1788" s="193">
        <f>MAX(E1788-'[1]1a'!$C$3,0)</f>
        <v>0</v>
      </c>
      <c r="H1788" s="193" t="str">
        <f t="shared" si="82"/>
        <v/>
      </c>
      <c r="I1788" s="193" t="str">
        <f t="shared" si="83"/>
        <v/>
      </c>
      <c r="J1788" s="193"/>
    </row>
    <row r="1789" spans="1:10" s="1" customFormat="1">
      <c r="A1789" s="191">
        <v>45732</v>
      </c>
      <c r="B1789" s="1" t="s">
        <v>181</v>
      </c>
      <c r="C1789" s="192">
        <f t="shared" si="81"/>
        <v>47923.458333328999</v>
      </c>
      <c r="D1789" s="1">
        <v>18.11</v>
      </c>
      <c r="E1789" s="193">
        <v>23.793457446808514</v>
      </c>
      <c r="F1789" s="1" t="s">
        <v>162</v>
      </c>
      <c r="G1789" s="193">
        <f>MAX(E1789-'[1]1a'!$C$3,0)</f>
        <v>0</v>
      </c>
      <c r="H1789" s="193" t="str">
        <f t="shared" si="82"/>
        <v/>
      </c>
      <c r="I1789" s="193" t="str">
        <f t="shared" si="83"/>
        <v/>
      </c>
      <c r="J1789" s="193"/>
    </row>
    <row r="1790" spans="1:10" s="1" customFormat="1">
      <c r="A1790" s="191">
        <v>45732</v>
      </c>
      <c r="B1790" s="1" t="s">
        <v>182</v>
      </c>
      <c r="C1790" s="192">
        <f t="shared" si="81"/>
        <v>47923.499999995664</v>
      </c>
      <c r="D1790" s="1">
        <v>18.79</v>
      </c>
      <c r="E1790" s="193">
        <v>24.686861702127661</v>
      </c>
      <c r="F1790" s="1" t="s">
        <v>162</v>
      </c>
      <c r="G1790" s="193">
        <f>MAX(E1790-'[1]1a'!$C$3,0)</f>
        <v>0</v>
      </c>
      <c r="H1790" s="193" t="str">
        <f t="shared" si="82"/>
        <v/>
      </c>
      <c r="I1790" s="193" t="str">
        <f t="shared" si="83"/>
        <v/>
      </c>
      <c r="J1790" s="193"/>
    </row>
    <row r="1791" spans="1:10" s="1" customFormat="1">
      <c r="A1791" s="191">
        <v>45732</v>
      </c>
      <c r="B1791" s="1" t="s">
        <v>184</v>
      </c>
      <c r="C1791" s="192">
        <f t="shared" si="81"/>
        <v>47923.541666662328</v>
      </c>
      <c r="D1791" s="1">
        <v>18.28</v>
      </c>
      <c r="E1791" s="193">
        <v>24.016808510638302</v>
      </c>
      <c r="F1791" s="1" t="s">
        <v>162</v>
      </c>
      <c r="G1791" s="193">
        <f>MAX(E1791-'[1]1a'!$C$3,0)</f>
        <v>0</v>
      </c>
      <c r="H1791" s="193" t="str">
        <f t="shared" si="82"/>
        <v/>
      </c>
      <c r="I1791" s="193" t="str">
        <f t="shared" si="83"/>
        <v/>
      </c>
      <c r="J1791" s="193"/>
    </row>
    <row r="1792" spans="1:10" s="1" customFormat="1">
      <c r="A1792" s="191">
        <v>45732</v>
      </c>
      <c r="B1792" s="1" t="s">
        <v>185</v>
      </c>
      <c r="C1792" s="192">
        <f t="shared" si="81"/>
        <v>47923.583333328992</v>
      </c>
      <c r="D1792" s="1">
        <v>18.36</v>
      </c>
      <c r="E1792" s="193">
        <v>24.121914893617024</v>
      </c>
      <c r="F1792" s="1" t="s">
        <v>162</v>
      </c>
      <c r="G1792" s="193">
        <f>MAX(E1792-'[1]1a'!$C$3,0)</f>
        <v>0</v>
      </c>
      <c r="H1792" s="193" t="str">
        <f t="shared" si="82"/>
        <v/>
      </c>
      <c r="I1792" s="193" t="str">
        <f t="shared" si="83"/>
        <v/>
      </c>
      <c r="J1792" s="193"/>
    </row>
    <row r="1793" spans="1:10" s="1" customFormat="1">
      <c r="A1793" s="191">
        <v>45732</v>
      </c>
      <c r="B1793" s="1" t="s">
        <v>186</v>
      </c>
      <c r="C1793" s="192">
        <f t="shared" si="81"/>
        <v>47923.624999995656</v>
      </c>
      <c r="D1793" s="1">
        <v>19.39</v>
      </c>
      <c r="E1793" s="193">
        <v>25.475159574468091</v>
      </c>
      <c r="F1793" s="1" t="s">
        <v>162</v>
      </c>
      <c r="G1793" s="193">
        <f>MAX(E1793-'[1]1a'!$C$3,0)</f>
        <v>0</v>
      </c>
      <c r="H1793" s="193" t="str">
        <f t="shared" si="82"/>
        <v/>
      </c>
      <c r="I1793" s="193" t="str">
        <f t="shared" si="83"/>
        <v/>
      </c>
      <c r="J1793" s="193"/>
    </row>
    <row r="1794" spans="1:10" s="1" customFormat="1">
      <c r="A1794" s="191">
        <v>45732</v>
      </c>
      <c r="B1794" s="1" t="s">
        <v>187</v>
      </c>
      <c r="C1794" s="192">
        <f t="shared" si="81"/>
        <v>47923.66666666232</v>
      </c>
      <c r="D1794" s="1">
        <v>20.89</v>
      </c>
      <c r="E1794" s="193">
        <v>27.445904255319153</v>
      </c>
      <c r="F1794" s="1" t="s">
        <v>162</v>
      </c>
      <c r="G1794" s="193">
        <f>MAX(E1794-'[1]1a'!$C$3,0)</f>
        <v>0</v>
      </c>
      <c r="H1794" s="193" t="str">
        <f t="shared" si="82"/>
        <v/>
      </c>
      <c r="I1794" s="193" t="str">
        <f t="shared" si="83"/>
        <v/>
      </c>
      <c r="J1794" s="193"/>
    </row>
    <row r="1795" spans="1:10" s="1" customFormat="1">
      <c r="A1795" s="191">
        <v>45732</v>
      </c>
      <c r="B1795" s="1" t="s">
        <v>188</v>
      </c>
      <c r="C1795" s="192">
        <f t="shared" si="81"/>
        <v>47923.708333328985</v>
      </c>
      <c r="D1795" s="1">
        <v>20.770000000000003</v>
      </c>
      <c r="E1795" s="193">
        <v>27.288244680851072</v>
      </c>
      <c r="F1795" s="1" t="s">
        <v>162</v>
      </c>
      <c r="G1795" s="193">
        <f>MAX(E1795-'[1]1a'!$C$3,0)</f>
        <v>0</v>
      </c>
      <c r="H1795" s="193" t="str">
        <f t="shared" si="82"/>
        <v/>
      </c>
      <c r="I1795" s="193" t="str">
        <f t="shared" si="83"/>
        <v/>
      </c>
      <c r="J1795" s="193"/>
    </row>
    <row r="1796" spans="1:10" s="1" customFormat="1">
      <c r="A1796" s="191">
        <v>45732</v>
      </c>
      <c r="B1796" s="1" t="s">
        <v>189</v>
      </c>
      <c r="C1796" s="192">
        <f t="shared" ref="C1796:C1859" si="84">C1795 + TIME(1,0,0)</f>
        <v>47923.749999995649</v>
      </c>
      <c r="D1796" s="1">
        <v>20.329999999999998</v>
      </c>
      <c r="E1796" s="193">
        <v>26.710159574468086</v>
      </c>
      <c r="F1796" s="1" t="s">
        <v>162</v>
      </c>
      <c r="G1796" s="193">
        <f>MAX(E1796-'[1]1a'!$C$3,0)</f>
        <v>0</v>
      </c>
      <c r="H1796" s="193" t="str">
        <f t="shared" ref="H1796:H1859" si="85">IF(F1796="Y",IF(F1795="Y",H1795+1,1),"")</f>
        <v/>
      </c>
      <c r="I1796" s="193" t="str">
        <f t="shared" ref="I1796:I1859" si="86">IF(AND(F1796="Y",F1797&lt;&gt;"Y"),H1796,"")</f>
        <v/>
      </c>
      <c r="J1796" s="193"/>
    </row>
    <row r="1797" spans="1:10" s="1" customFormat="1">
      <c r="A1797" s="191">
        <v>45732</v>
      </c>
      <c r="B1797" s="1" t="s">
        <v>190</v>
      </c>
      <c r="C1797" s="192">
        <f t="shared" si="84"/>
        <v>47923.791666662313</v>
      </c>
      <c r="D1797" s="1">
        <v>19.850000000000001</v>
      </c>
      <c r="E1797" s="193">
        <v>26.079521276595752</v>
      </c>
      <c r="F1797" s="1" t="s">
        <v>162</v>
      </c>
      <c r="G1797" s="193">
        <f>MAX(E1797-'[1]1a'!$C$3,0)</f>
        <v>0</v>
      </c>
      <c r="H1797" s="193" t="str">
        <f t="shared" si="85"/>
        <v/>
      </c>
      <c r="I1797" s="193" t="str">
        <f t="shared" si="86"/>
        <v/>
      </c>
      <c r="J1797" s="193"/>
    </row>
    <row r="1798" spans="1:10" s="1" customFormat="1">
      <c r="A1798" s="191">
        <v>45732</v>
      </c>
      <c r="B1798" s="1" t="s">
        <v>191</v>
      </c>
      <c r="C1798" s="192">
        <f t="shared" si="84"/>
        <v>47923.833333328977</v>
      </c>
      <c r="D1798" s="1">
        <v>19.86</v>
      </c>
      <c r="E1798" s="193">
        <v>26.092659574468087</v>
      </c>
      <c r="F1798" s="1" t="s">
        <v>162</v>
      </c>
      <c r="G1798" s="193">
        <f>MAX(E1798-'[1]1a'!$C$3,0)</f>
        <v>0</v>
      </c>
      <c r="H1798" s="193" t="str">
        <f t="shared" si="85"/>
        <v/>
      </c>
      <c r="I1798" s="193" t="str">
        <f t="shared" si="86"/>
        <v/>
      </c>
      <c r="J1798" s="193"/>
    </row>
    <row r="1799" spans="1:10" s="1" customFormat="1">
      <c r="A1799" s="191">
        <v>45732</v>
      </c>
      <c r="B1799" s="1" t="s">
        <v>192</v>
      </c>
      <c r="C1799" s="192">
        <f t="shared" si="84"/>
        <v>47923.874999995642</v>
      </c>
      <c r="D1799" s="1">
        <v>19.080000000000002</v>
      </c>
      <c r="E1799" s="193">
        <v>25.067872340425538</v>
      </c>
      <c r="F1799" s="1" t="s">
        <v>162</v>
      </c>
      <c r="G1799" s="193">
        <f>MAX(E1799-'[1]1a'!$C$3,0)</f>
        <v>0</v>
      </c>
      <c r="H1799" s="193" t="str">
        <f t="shared" si="85"/>
        <v/>
      </c>
      <c r="I1799" s="193" t="str">
        <f t="shared" si="86"/>
        <v/>
      </c>
      <c r="J1799" s="193"/>
    </row>
    <row r="1800" spans="1:10" s="1" customFormat="1">
      <c r="A1800" s="191">
        <v>45732</v>
      </c>
      <c r="B1800" s="1" t="s">
        <v>193</v>
      </c>
      <c r="C1800" s="192">
        <f t="shared" si="84"/>
        <v>47923.916666662306</v>
      </c>
      <c r="D1800" s="1">
        <v>17.55</v>
      </c>
      <c r="E1800" s="193">
        <v>23.057712765957451</v>
      </c>
      <c r="F1800" s="1" t="s">
        <v>162</v>
      </c>
      <c r="G1800" s="193">
        <f>MAX(E1800-'[1]1a'!$C$3,0)</f>
        <v>0</v>
      </c>
      <c r="H1800" s="193" t="str">
        <f t="shared" si="85"/>
        <v/>
      </c>
      <c r="I1800" s="193" t="str">
        <f t="shared" si="86"/>
        <v/>
      </c>
      <c r="J1800" s="193"/>
    </row>
    <row r="1801" spans="1:10" s="1" customFormat="1">
      <c r="A1801" s="191">
        <v>45732</v>
      </c>
      <c r="B1801" s="1" t="s">
        <v>194</v>
      </c>
      <c r="C1801" s="192">
        <f t="shared" si="84"/>
        <v>47923.95833332897</v>
      </c>
      <c r="D1801" s="1">
        <v>15.87</v>
      </c>
      <c r="E1801" s="193">
        <v>20.850478723404258</v>
      </c>
      <c r="F1801" s="1" t="s">
        <v>162</v>
      </c>
      <c r="G1801" s="193">
        <f>MAX(E1801-'[1]1a'!$C$3,0)</f>
        <v>0</v>
      </c>
      <c r="H1801" s="193" t="str">
        <f t="shared" si="85"/>
        <v/>
      </c>
      <c r="I1801" s="193" t="str">
        <f t="shared" si="86"/>
        <v/>
      </c>
      <c r="J1801" s="193"/>
    </row>
    <row r="1802" spans="1:10" s="1" customFormat="1">
      <c r="A1802" s="191">
        <v>45733</v>
      </c>
      <c r="B1802" s="1" t="s">
        <v>161</v>
      </c>
      <c r="C1802" s="192">
        <f t="shared" si="84"/>
        <v>47923.999999995634</v>
      </c>
      <c r="D1802" s="1">
        <v>14.07</v>
      </c>
      <c r="E1802" s="193">
        <v>18.485585106382981</v>
      </c>
      <c r="F1802" s="1" t="s">
        <v>162</v>
      </c>
      <c r="G1802" s="193">
        <f>MAX(E1802-'[1]1a'!$C$3,0)</f>
        <v>0</v>
      </c>
      <c r="H1802" s="193" t="str">
        <f t="shared" si="85"/>
        <v/>
      </c>
      <c r="I1802" s="193" t="str">
        <f t="shared" si="86"/>
        <v/>
      </c>
      <c r="J1802" s="193"/>
    </row>
    <row r="1803" spans="1:10" s="1" customFormat="1">
      <c r="A1803" s="191">
        <v>45733</v>
      </c>
      <c r="B1803" s="1" t="s">
        <v>163</v>
      </c>
      <c r="C1803" s="192">
        <f t="shared" si="84"/>
        <v>47924.041666662299</v>
      </c>
      <c r="D1803" s="1">
        <v>13.049999999999999</v>
      </c>
      <c r="E1803" s="193">
        <v>17.145478723404256</v>
      </c>
      <c r="F1803" s="1" t="s">
        <v>162</v>
      </c>
      <c r="G1803" s="193">
        <f>MAX(E1803-'[1]1a'!$C$3,0)</f>
        <v>0</v>
      </c>
      <c r="H1803" s="193" t="str">
        <f t="shared" si="85"/>
        <v/>
      </c>
      <c r="I1803" s="193" t="str">
        <f t="shared" si="86"/>
        <v/>
      </c>
      <c r="J1803" s="193"/>
    </row>
    <row r="1804" spans="1:10" s="1" customFormat="1">
      <c r="A1804" s="191">
        <v>45733</v>
      </c>
      <c r="B1804" s="1" t="s">
        <v>165</v>
      </c>
      <c r="C1804" s="192">
        <f t="shared" si="84"/>
        <v>47924.083333328963</v>
      </c>
      <c r="D1804" s="1">
        <v>12.700000000000001</v>
      </c>
      <c r="E1804" s="193">
        <v>16.685638297872345</v>
      </c>
      <c r="F1804" s="1" t="s">
        <v>162</v>
      </c>
      <c r="G1804" s="193">
        <f>MAX(E1804-'[1]1a'!$C$3,0)</f>
        <v>0</v>
      </c>
      <c r="H1804" s="193" t="str">
        <f t="shared" si="85"/>
        <v/>
      </c>
      <c r="I1804" s="193" t="str">
        <f t="shared" si="86"/>
        <v/>
      </c>
      <c r="J1804" s="193"/>
    </row>
    <row r="1805" spans="1:10" s="1" customFormat="1">
      <c r="A1805" s="191">
        <v>45733</v>
      </c>
      <c r="B1805" s="1" t="s">
        <v>167</v>
      </c>
      <c r="C1805" s="192">
        <f t="shared" si="84"/>
        <v>47924.124999995627</v>
      </c>
      <c r="D1805" s="1">
        <v>12.379999999999999</v>
      </c>
      <c r="E1805" s="193">
        <v>16.265212765957447</v>
      </c>
      <c r="F1805" s="1" t="s">
        <v>162</v>
      </c>
      <c r="G1805" s="193">
        <f>MAX(E1805-'[1]1a'!$C$3,0)</f>
        <v>0</v>
      </c>
      <c r="H1805" s="193" t="str">
        <f t="shared" si="85"/>
        <v/>
      </c>
      <c r="I1805" s="193" t="str">
        <f t="shared" si="86"/>
        <v/>
      </c>
      <c r="J1805" s="193"/>
    </row>
    <row r="1806" spans="1:10" s="1" customFormat="1">
      <c r="A1806" s="191">
        <v>45733</v>
      </c>
      <c r="B1806" s="1" t="s">
        <v>169</v>
      </c>
      <c r="C1806" s="192">
        <f t="shared" si="84"/>
        <v>47924.166666662291</v>
      </c>
      <c r="D1806" s="1">
        <v>12.83</v>
      </c>
      <c r="E1806" s="193">
        <v>16.856436170212767</v>
      </c>
      <c r="F1806" s="1" t="s">
        <v>162</v>
      </c>
      <c r="G1806" s="193">
        <f>MAX(E1806-'[1]1a'!$C$3,0)</f>
        <v>0</v>
      </c>
      <c r="H1806" s="193" t="str">
        <f t="shared" si="85"/>
        <v/>
      </c>
      <c r="I1806" s="193" t="str">
        <f t="shared" si="86"/>
        <v/>
      </c>
      <c r="J1806" s="193"/>
    </row>
    <row r="1807" spans="1:10" s="1" customFormat="1">
      <c r="A1807" s="191">
        <v>45733</v>
      </c>
      <c r="B1807" s="1" t="s">
        <v>171</v>
      </c>
      <c r="C1807" s="192">
        <f t="shared" si="84"/>
        <v>47924.208333328956</v>
      </c>
      <c r="D1807" s="1">
        <v>13.97</v>
      </c>
      <c r="E1807" s="193">
        <v>18.35420212765958</v>
      </c>
      <c r="F1807" s="1" t="s">
        <v>162</v>
      </c>
      <c r="G1807" s="193">
        <f>MAX(E1807-'[1]1a'!$C$3,0)</f>
        <v>0</v>
      </c>
      <c r="H1807" s="193" t="str">
        <f t="shared" si="85"/>
        <v/>
      </c>
      <c r="I1807" s="193" t="str">
        <f t="shared" si="86"/>
        <v/>
      </c>
      <c r="J1807" s="193"/>
    </row>
    <row r="1808" spans="1:10" s="1" customFormat="1">
      <c r="A1808" s="191">
        <v>45733</v>
      </c>
      <c r="B1808" s="1" t="s">
        <v>173</v>
      </c>
      <c r="C1808" s="192">
        <f t="shared" si="84"/>
        <v>47924.24999999562</v>
      </c>
      <c r="D1808" s="1">
        <v>16.209999999999997</v>
      </c>
      <c r="E1808" s="193">
        <v>21.297180851063828</v>
      </c>
      <c r="F1808" s="1" t="s">
        <v>162</v>
      </c>
      <c r="G1808" s="193">
        <f>MAX(E1808-'[1]1a'!$C$3,0)</f>
        <v>0</v>
      </c>
      <c r="H1808" s="193" t="str">
        <f t="shared" si="85"/>
        <v/>
      </c>
      <c r="I1808" s="193" t="str">
        <f t="shared" si="86"/>
        <v/>
      </c>
      <c r="J1808" s="193"/>
    </row>
    <row r="1809" spans="1:10" s="1" customFormat="1">
      <c r="A1809" s="191">
        <v>45733</v>
      </c>
      <c r="B1809" s="1" t="s">
        <v>175</v>
      </c>
      <c r="C1809" s="192">
        <f t="shared" si="84"/>
        <v>47924.291666662284</v>
      </c>
      <c r="D1809" s="1">
        <v>18.670000000000002</v>
      </c>
      <c r="E1809" s="193">
        <v>24.52920212765958</v>
      </c>
      <c r="F1809" s="1" t="s">
        <v>162</v>
      </c>
      <c r="G1809" s="193">
        <f>MAX(E1809-'[1]1a'!$C$3,0)</f>
        <v>0</v>
      </c>
      <c r="H1809" s="193" t="str">
        <f t="shared" si="85"/>
        <v/>
      </c>
      <c r="I1809" s="193" t="str">
        <f t="shared" si="86"/>
        <v/>
      </c>
      <c r="J1809" s="193"/>
    </row>
    <row r="1810" spans="1:10" s="1" customFormat="1">
      <c r="A1810" s="191">
        <v>45733</v>
      </c>
      <c r="B1810" s="1" t="s">
        <v>177</v>
      </c>
      <c r="C1810" s="192">
        <f t="shared" si="84"/>
        <v>47924.333333328948</v>
      </c>
      <c r="D1810" s="1">
        <v>19.23</v>
      </c>
      <c r="E1810" s="193">
        <v>25.264946808510643</v>
      </c>
      <c r="F1810" s="1" t="s">
        <v>162</v>
      </c>
      <c r="G1810" s="193">
        <f>MAX(E1810-'[1]1a'!$C$3,0)</f>
        <v>0</v>
      </c>
      <c r="H1810" s="193" t="str">
        <f t="shared" si="85"/>
        <v/>
      </c>
      <c r="I1810" s="193" t="str">
        <f t="shared" si="86"/>
        <v/>
      </c>
      <c r="J1810" s="193"/>
    </row>
    <row r="1811" spans="1:10" s="1" customFormat="1">
      <c r="A1811" s="191">
        <v>45733</v>
      </c>
      <c r="B1811" s="1" t="s">
        <v>179</v>
      </c>
      <c r="C1811" s="192">
        <f t="shared" si="84"/>
        <v>47924.374999995613</v>
      </c>
      <c r="D1811" s="1">
        <v>19.490000000000002</v>
      </c>
      <c r="E1811" s="193">
        <v>25.606542553191495</v>
      </c>
      <c r="F1811" s="1" t="s">
        <v>162</v>
      </c>
      <c r="G1811" s="193">
        <f>MAX(E1811-'[1]1a'!$C$3,0)</f>
        <v>0</v>
      </c>
      <c r="H1811" s="193" t="str">
        <f t="shared" si="85"/>
        <v/>
      </c>
      <c r="I1811" s="193" t="str">
        <f t="shared" si="86"/>
        <v/>
      </c>
      <c r="J1811" s="193"/>
    </row>
    <row r="1812" spans="1:10" s="1" customFormat="1">
      <c r="A1812" s="191">
        <v>45733</v>
      </c>
      <c r="B1812" s="1" t="s">
        <v>180</v>
      </c>
      <c r="C1812" s="192">
        <f t="shared" si="84"/>
        <v>47924.416666662277</v>
      </c>
      <c r="D1812" s="1">
        <v>19.45</v>
      </c>
      <c r="E1812" s="193">
        <v>25.553989361702129</v>
      </c>
      <c r="F1812" s="1" t="s">
        <v>162</v>
      </c>
      <c r="G1812" s="193">
        <f>MAX(E1812-'[1]1a'!$C$3,0)</f>
        <v>0</v>
      </c>
      <c r="H1812" s="193" t="str">
        <f t="shared" si="85"/>
        <v/>
      </c>
      <c r="I1812" s="193" t="str">
        <f t="shared" si="86"/>
        <v/>
      </c>
      <c r="J1812" s="193"/>
    </row>
    <row r="1813" spans="1:10" s="1" customFormat="1">
      <c r="A1813" s="191">
        <v>45733</v>
      </c>
      <c r="B1813" s="1" t="s">
        <v>181</v>
      </c>
      <c r="C1813" s="192">
        <f t="shared" si="84"/>
        <v>47924.458333328941</v>
      </c>
      <c r="D1813" s="1">
        <v>19.64</v>
      </c>
      <c r="E1813" s="193">
        <v>25.803617021276601</v>
      </c>
      <c r="F1813" s="1" t="s">
        <v>162</v>
      </c>
      <c r="G1813" s="193">
        <f>MAX(E1813-'[1]1a'!$C$3,0)</f>
        <v>0</v>
      </c>
      <c r="H1813" s="193" t="str">
        <f t="shared" si="85"/>
        <v/>
      </c>
      <c r="I1813" s="193" t="str">
        <f t="shared" si="86"/>
        <v/>
      </c>
      <c r="J1813" s="193"/>
    </row>
    <row r="1814" spans="1:10" s="1" customFormat="1">
      <c r="A1814" s="191">
        <v>45733</v>
      </c>
      <c r="B1814" s="1" t="s">
        <v>182</v>
      </c>
      <c r="C1814" s="192">
        <f t="shared" si="84"/>
        <v>47924.499999995605</v>
      </c>
      <c r="D1814" s="1">
        <v>19.23</v>
      </c>
      <c r="E1814" s="193">
        <v>25.264946808510643</v>
      </c>
      <c r="F1814" s="1" t="s">
        <v>162</v>
      </c>
      <c r="G1814" s="193">
        <f>MAX(E1814-'[1]1a'!$C$3,0)</f>
        <v>0</v>
      </c>
      <c r="H1814" s="193" t="str">
        <f t="shared" si="85"/>
        <v/>
      </c>
      <c r="I1814" s="193" t="str">
        <f t="shared" si="86"/>
        <v/>
      </c>
      <c r="J1814" s="193"/>
    </row>
    <row r="1815" spans="1:10" s="1" customFormat="1">
      <c r="A1815" s="191">
        <v>45733</v>
      </c>
      <c r="B1815" s="1" t="s">
        <v>184</v>
      </c>
      <c r="C1815" s="192">
        <f t="shared" si="84"/>
        <v>47924.54166666227</v>
      </c>
      <c r="D1815" s="1">
        <v>19.23</v>
      </c>
      <c r="E1815" s="193">
        <v>25.264946808510643</v>
      </c>
      <c r="F1815" s="1" t="s">
        <v>162</v>
      </c>
      <c r="G1815" s="193">
        <f>MAX(E1815-'[1]1a'!$C$3,0)</f>
        <v>0</v>
      </c>
      <c r="H1815" s="193" t="str">
        <f t="shared" si="85"/>
        <v/>
      </c>
      <c r="I1815" s="193" t="str">
        <f t="shared" si="86"/>
        <v/>
      </c>
      <c r="J1815" s="193"/>
    </row>
    <row r="1816" spans="1:10" s="1" customFormat="1">
      <c r="A1816" s="191">
        <v>45733</v>
      </c>
      <c r="B1816" s="1" t="s">
        <v>185</v>
      </c>
      <c r="C1816" s="192">
        <f t="shared" si="84"/>
        <v>47924.583333328934</v>
      </c>
      <c r="D1816" s="1">
        <v>18.739999999999998</v>
      </c>
      <c r="E1816" s="193">
        <v>24.621170212765961</v>
      </c>
      <c r="F1816" s="1" t="s">
        <v>162</v>
      </c>
      <c r="G1816" s="193">
        <f>MAX(E1816-'[1]1a'!$C$3,0)</f>
        <v>0</v>
      </c>
      <c r="H1816" s="193" t="str">
        <f t="shared" si="85"/>
        <v/>
      </c>
      <c r="I1816" s="193" t="str">
        <f t="shared" si="86"/>
        <v/>
      </c>
      <c r="J1816" s="193"/>
    </row>
    <row r="1817" spans="1:10" s="1" customFormat="1">
      <c r="A1817" s="191">
        <v>45733</v>
      </c>
      <c r="B1817" s="1" t="s">
        <v>186</v>
      </c>
      <c r="C1817" s="192">
        <f t="shared" si="84"/>
        <v>47924.624999995598</v>
      </c>
      <c r="D1817" s="1">
        <v>18.600000000000001</v>
      </c>
      <c r="E1817" s="193">
        <v>24.437234042553197</v>
      </c>
      <c r="F1817" s="1" t="s">
        <v>162</v>
      </c>
      <c r="G1817" s="193">
        <f>MAX(E1817-'[1]1a'!$C$3,0)</f>
        <v>0</v>
      </c>
      <c r="H1817" s="193" t="str">
        <f t="shared" si="85"/>
        <v/>
      </c>
      <c r="I1817" s="193" t="str">
        <f t="shared" si="86"/>
        <v/>
      </c>
      <c r="J1817" s="193"/>
    </row>
    <row r="1818" spans="1:10" s="1" customFormat="1">
      <c r="A1818" s="191">
        <v>45733</v>
      </c>
      <c r="B1818" s="1" t="s">
        <v>187</v>
      </c>
      <c r="C1818" s="192">
        <f t="shared" si="84"/>
        <v>47924.666666662262</v>
      </c>
      <c r="D1818" s="1">
        <v>19.25</v>
      </c>
      <c r="E1818" s="193">
        <v>25.291223404255323</v>
      </c>
      <c r="F1818" s="1" t="s">
        <v>162</v>
      </c>
      <c r="G1818" s="193">
        <f>MAX(E1818-'[1]1a'!$C$3,0)</f>
        <v>0</v>
      </c>
      <c r="H1818" s="193" t="str">
        <f t="shared" si="85"/>
        <v/>
      </c>
      <c r="I1818" s="193" t="str">
        <f t="shared" si="86"/>
        <v/>
      </c>
      <c r="J1818" s="193"/>
    </row>
    <row r="1819" spans="1:10" s="1" customFormat="1">
      <c r="A1819" s="191">
        <v>45733</v>
      </c>
      <c r="B1819" s="1" t="s">
        <v>188</v>
      </c>
      <c r="C1819" s="192">
        <f t="shared" si="84"/>
        <v>47924.708333328927</v>
      </c>
      <c r="D1819" s="1">
        <v>20.32</v>
      </c>
      <c r="E1819" s="193">
        <v>26.697021276595748</v>
      </c>
      <c r="F1819" s="1" t="s">
        <v>162</v>
      </c>
      <c r="G1819" s="193">
        <f>MAX(E1819-'[1]1a'!$C$3,0)</f>
        <v>0</v>
      </c>
      <c r="H1819" s="193" t="str">
        <f t="shared" si="85"/>
        <v/>
      </c>
      <c r="I1819" s="193" t="str">
        <f t="shared" si="86"/>
        <v/>
      </c>
      <c r="J1819" s="193"/>
    </row>
    <row r="1820" spans="1:10" s="1" customFormat="1">
      <c r="A1820" s="191">
        <v>45733</v>
      </c>
      <c r="B1820" s="1" t="s">
        <v>189</v>
      </c>
      <c r="C1820" s="192">
        <f t="shared" si="84"/>
        <v>47924.749999995591</v>
      </c>
      <c r="D1820" s="1">
        <v>20.32</v>
      </c>
      <c r="E1820" s="193">
        <v>26.697021276595748</v>
      </c>
      <c r="F1820" s="1" t="s">
        <v>162</v>
      </c>
      <c r="G1820" s="193">
        <f>MAX(E1820-'[1]1a'!$C$3,0)</f>
        <v>0</v>
      </c>
      <c r="H1820" s="193" t="str">
        <f t="shared" si="85"/>
        <v/>
      </c>
      <c r="I1820" s="193" t="str">
        <f t="shared" si="86"/>
        <v/>
      </c>
      <c r="J1820" s="193"/>
    </row>
    <row r="1821" spans="1:10" s="1" customFormat="1">
      <c r="A1821" s="191">
        <v>45733</v>
      </c>
      <c r="B1821" s="1" t="s">
        <v>190</v>
      </c>
      <c r="C1821" s="192">
        <f t="shared" si="84"/>
        <v>47924.791666662255</v>
      </c>
      <c r="D1821" s="1">
        <v>20.350000000000001</v>
      </c>
      <c r="E1821" s="193">
        <v>26.736436170212773</v>
      </c>
      <c r="F1821" s="1" t="s">
        <v>162</v>
      </c>
      <c r="G1821" s="193">
        <f>MAX(E1821-'[1]1a'!$C$3,0)</f>
        <v>0</v>
      </c>
      <c r="H1821" s="193" t="str">
        <f t="shared" si="85"/>
        <v/>
      </c>
      <c r="I1821" s="193" t="str">
        <f t="shared" si="86"/>
        <v/>
      </c>
      <c r="J1821" s="193"/>
    </row>
    <row r="1822" spans="1:10" s="1" customFormat="1">
      <c r="A1822" s="191">
        <v>45733</v>
      </c>
      <c r="B1822" s="1" t="s">
        <v>191</v>
      </c>
      <c r="C1822" s="192">
        <f t="shared" si="84"/>
        <v>47924.833333328919</v>
      </c>
      <c r="D1822" s="1">
        <v>20.7</v>
      </c>
      <c r="E1822" s="193">
        <v>27.196276595744685</v>
      </c>
      <c r="F1822" s="1" t="s">
        <v>162</v>
      </c>
      <c r="G1822" s="193">
        <f>MAX(E1822-'[1]1a'!$C$3,0)</f>
        <v>0</v>
      </c>
      <c r="H1822" s="193" t="str">
        <f t="shared" si="85"/>
        <v/>
      </c>
      <c r="I1822" s="193" t="str">
        <f t="shared" si="86"/>
        <v/>
      </c>
      <c r="J1822" s="193"/>
    </row>
    <row r="1823" spans="1:10" s="1" customFormat="1">
      <c r="A1823" s="191">
        <v>45733</v>
      </c>
      <c r="B1823" s="1" t="s">
        <v>192</v>
      </c>
      <c r="C1823" s="192">
        <f t="shared" si="84"/>
        <v>47924.874999995583</v>
      </c>
      <c r="D1823" s="1">
        <v>20.05</v>
      </c>
      <c r="E1823" s="193">
        <v>26.342287234042558</v>
      </c>
      <c r="F1823" s="1" t="s">
        <v>162</v>
      </c>
      <c r="G1823" s="193">
        <f>MAX(E1823-'[1]1a'!$C$3,0)</f>
        <v>0</v>
      </c>
      <c r="H1823" s="193" t="str">
        <f t="shared" si="85"/>
        <v/>
      </c>
      <c r="I1823" s="193" t="str">
        <f t="shared" si="86"/>
        <v/>
      </c>
      <c r="J1823" s="193"/>
    </row>
    <row r="1824" spans="1:10" s="1" customFormat="1">
      <c r="A1824" s="191">
        <v>45733</v>
      </c>
      <c r="B1824" s="1" t="s">
        <v>193</v>
      </c>
      <c r="C1824" s="192">
        <f t="shared" si="84"/>
        <v>47924.916666662248</v>
      </c>
      <c r="D1824" s="1">
        <v>19.240000000000002</v>
      </c>
      <c r="E1824" s="193">
        <v>25.278085106382985</v>
      </c>
      <c r="F1824" s="1" t="s">
        <v>162</v>
      </c>
      <c r="G1824" s="193">
        <f>MAX(E1824-'[1]1a'!$C$3,0)</f>
        <v>0</v>
      </c>
      <c r="H1824" s="193" t="str">
        <f t="shared" si="85"/>
        <v/>
      </c>
      <c r="I1824" s="193" t="str">
        <f t="shared" si="86"/>
        <v/>
      </c>
      <c r="J1824" s="193"/>
    </row>
    <row r="1825" spans="1:10" s="1" customFormat="1">
      <c r="A1825" s="191">
        <v>45733</v>
      </c>
      <c r="B1825" s="1" t="s">
        <v>194</v>
      </c>
      <c r="C1825" s="192">
        <f t="shared" si="84"/>
        <v>47924.958333328912</v>
      </c>
      <c r="D1825" s="1">
        <v>17.36</v>
      </c>
      <c r="E1825" s="193">
        <v>22.808085106382983</v>
      </c>
      <c r="F1825" s="1" t="s">
        <v>162</v>
      </c>
      <c r="G1825" s="193">
        <f>MAX(E1825-'[1]1a'!$C$3,0)</f>
        <v>0</v>
      </c>
      <c r="H1825" s="193" t="str">
        <f t="shared" si="85"/>
        <v/>
      </c>
      <c r="I1825" s="193" t="str">
        <f t="shared" si="86"/>
        <v/>
      </c>
      <c r="J1825" s="193"/>
    </row>
    <row r="1826" spans="1:10" s="1" customFormat="1">
      <c r="A1826" s="191">
        <v>45734</v>
      </c>
      <c r="B1826" s="1" t="s">
        <v>161</v>
      </c>
      <c r="C1826" s="192">
        <f t="shared" si="84"/>
        <v>47924.999999995576</v>
      </c>
      <c r="D1826" s="1">
        <v>15.849999999999998</v>
      </c>
      <c r="E1826" s="193">
        <v>20.824202127659575</v>
      </c>
      <c r="F1826" s="1" t="s">
        <v>162</v>
      </c>
      <c r="G1826" s="193">
        <f>MAX(E1826-'[1]1a'!$C$3,0)</f>
        <v>0</v>
      </c>
      <c r="H1826" s="193" t="str">
        <f t="shared" si="85"/>
        <v/>
      </c>
      <c r="I1826" s="193" t="str">
        <f t="shared" si="86"/>
        <v/>
      </c>
      <c r="J1826" s="193"/>
    </row>
    <row r="1827" spans="1:10" s="1" customFormat="1">
      <c r="A1827" s="191">
        <v>45734</v>
      </c>
      <c r="B1827" s="1" t="s">
        <v>163</v>
      </c>
      <c r="C1827" s="192">
        <f t="shared" si="84"/>
        <v>47925.04166666224</v>
      </c>
      <c r="D1827" s="1">
        <v>14.85</v>
      </c>
      <c r="E1827" s="193">
        <v>19.510372340425533</v>
      </c>
      <c r="F1827" s="1" t="s">
        <v>162</v>
      </c>
      <c r="G1827" s="193">
        <f>MAX(E1827-'[1]1a'!$C$3,0)</f>
        <v>0</v>
      </c>
      <c r="H1827" s="193" t="str">
        <f t="shared" si="85"/>
        <v/>
      </c>
      <c r="I1827" s="193" t="str">
        <f t="shared" si="86"/>
        <v/>
      </c>
      <c r="J1827" s="193"/>
    </row>
    <row r="1828" spans="1:10" s="1" customFormat="1">
      <c r="A1828" s="191">
        <v>45734</v>
      </c>
      <c r="B1828" s="1" t="s">
        <v>165</v>
      </c>
      <c r="C1828" s="192">
        <f t="shared" si="84"/>
        <v>47925.083333328905</v>
      </c>
      <c r="D1828" s="1">
        <v>14.33</v>
      </c>
      <c r="E1828" s="193">
        <v>18.827180851063833</v>
      </c>
      <c r="F1828" s="1" t="s">
        <v>162</v>
      </c>
      <c r="G1828" s="193">
        <f>MAX(E1828-'[1]1a'!$C$3,0)</f>
        <v>0</v>
      </c>
      <c r="H1828" s="193" t="str">
        <f t="shared" si="85"/>
        <v/>
      </c>
      <c r="I1828" s="193" t="str">
        <f t="shared" si="86"/>
        <v/>
      </c>
      <c r="J1828" s="193"/>
    </row>
    <row r="1829" spans="1:10" s="1" customFormat="1">
      <c r="A1829" s="191">
        <v>45734</v>
      </c>
      <c r="B1829" s="1" t="s">
        <v>167</v>
      </c>
      <c r="C1829" s="192">
        <f t="shared" si="84"/>
        <v>47925.124999995569</v>
      </c>
      <c r="D1829" s="1">
        <v>14.040000000000001</v>
      </c>
      <c r="E1829" s="193">
        <v>18.44617021276596</v>
      </c>
      <c r="F1829" s="1" t="s">
        <v>162</v>
      </c>
      <c r="G1829" s="193">
        <f>MAX(E1829-'[1]1a'!$C$3,0)</f>
        <v>0</v>
      </c>
      <c r="H1829" s="193" t="str">
        <f t="shared" si="85"/>
        <v/>
      </c>
      <c r="I1829" s="193" t="str">
        <f t="shared" si="86"/>
        <v/>
      </c>
      <c r="J1829" s="193"/>
    </row>
    <row r="1830" spans="1:10" s="1" customFormat="1">
      <c r="A1830" s="191">
        <v>45734</v>
      </c>
      <c r="B1830" s="1" t="s">
        <v>169</v>
      </c>
      <c r="C1830" s="192">
        <f t="shared" si="84"/>
        <v>47925.166666662233</v>
      </c>
      <c r="D1830" s="1">
        <v>13.969999999999999</v>
      </c>
      <c r="E1830" s="193">
        <v>18.354202127659576</v>
      </c>
      <c r="F1830" s="1" t="s">
        <v>162</v>
      </c>
      <c r="G1830" s="193">
        <f>MAX(E1830-'[1]1a'!$C$3,0)</f>
        <v>0</v>
      </c>
      <c r="H1830" s="193" t="str">
        <f t="shared" si="85"/>
        <v/>
      </c>
      <c r="I1830" s="193" t="str">
        <f t="shared" si="86"/>
        <v/>
      </c>
      <c r="J1830" s="193"/>
    </row>
    <row r="1831" spans="1:10" s="1" customFormat="1">
      <c r="A1831" s="191">
        <v>45734</v>
      </c>
      <c r="B1831" s="1" t="s">
        <v>171</v>
      </c>
      <c r="C1831" s="192">
        <f t="shared" si="84"/>
        <v>47925.208333328897</v>
      </c>
      <c r="D1831" s="1">
        <v>14.879999999999999</v>
      </c>
      <c r="E1831" s="193">
        <v>19.549787234042554</v>
      </c>
      <c r="F1831" s="1" t="s">
        <v>162</v>
      </c>
      <c r="G1831" s="193">
        <f>MAX(E1831-'[1]1a'!$C$3,0)</f>
        <v>0</v>
      </c>
      <c r="H1831" s="193" t="str">
        <f t="shared" si="85"/>
        <v/>
      </c>
      <c r="I1831" s="193" t="str">
        <f t="shared" si="86"/>
        <v/>
      </c>
      <c r="J1831" s="193"/>
    </row>
    <row r="1832" spans="1:10" s="1" customFormat="1">
      <c r="A1832" s="191">
        <v>45734</v>
      </c>
      <c r="B1832" s="1" t="s">
        <v>173</v>
      </c>
      <c r="C1832" s="192">
        <f t="shared" si="84"/>
        <v>47925.249999995562</v>
      </c>
      <c r="D1832" s="1">
        <v>17.309999999999999</v>
      </c>
      <c r="E1832" s="193">
        <v>22.742393617021278</v>
      </c>
      <c r="F1832" s="1" t="s">
        <v>162</v>
      </c>
      <c r="G1832" s="193">
        <f>MAX(E1832-'[1]1a'!$C$3,0)</f>
        <v>0</v>
      </c>
      <c r="H1832" s="193" t="str">
        <f t="shared" si="85"/>
        <v/>
      </c>
      <c r="I1832" s="193" t="str">
        <f t="shared" si="86"/>
        <v/>
      </c>
      <c r="J1832" s="193"/>
    </row>
    <row r="1833" spans="1:10" s="1" customFormat="1">
      <c r="A1833" s="191">
        <v>45734</v>
      </c>
      <c r="B1833" s="1" t="s">
        <v>175</v>
      </c>
      <c r="C1833" s="192">
        <f t="shared" si="84"/>
        <v>47925.291666662226</v>
      </c>
      <c r="D1833" s="1">
        <v>19.009999999999998</v>
      </c>
      <c r="E1833" s="193">
        <v>24.975904255319151</v>
      </c>
      <c r="F1833" s="1" t="s">
        <v>162</v>
      </c>
      <c r="G1833" s="193">
        <f>MAX(E1833-'[1]1a'!$C$3,0)</f>
        <v>0</v>
      </c>
      <c r="H1833" s="193" t="str">
        <f t="shared" si="85"/>
        <v/>
      </c>
      <c r="I1833" s="193" t="str">
        <f t="shared" si="86"/>
        <v/>
      </c>
      <c r="J1833" s="193"/>
    </row>
    <row r="1834" spans="1:10" s="1" customFormat="1">
      <c r="A1834" s="191">
        <v>45734</v>
      </c>
      <c r="B1834" s="1" t="s">
        <v>177</v>
      </c>
      <c r="C1834" s="192">
        <f t="shared" si="84"/>
        <v>47925.33333332889</v>
      </c>
      <c r="D1834" s="1">
        <v>19.38</v>
      </c>
      <c r="E1834" s="193">
        <v>25.462021276595749</v>
      </c>
      <c r="F1834" s="1" t="s">
        <v>162</v>
      </c>
      <c r="G1834" s="193">
        <f>MAX(E1834-'[1]1a'!$C$3,0)</f>
        <v>0</v>
      </c>
      <c r="H1834" s="193" t="str">
        <f t="shared" si="85"/>
        <v/>
      </c>
      <c r="I1834" s="193" t="str">
        <f t="shared" si="86"/>
        <v/>
      </c>
      <c r="J1834" s="193"/>
    </row>
    <row r="1835" spans="1:10" s="1" customFormat="1">
      <c r="A1835" s="191">
        <v>45734</v>
      </c>
      <c r="B1835" s="1" t="s">
        <v>179</v>
      </c>
      <c r="C1835" s="192">
        <f t="shared" si="84"/>
        <v>47925.374999995554</v>
      </c>
      <c r="D1835" s="1">
        <v>18.89</v>
      </c>
      <c r="E1835" s="193">
        <v>24.81824468085107</v>
      </c>
      <c r="F1835" s="1" t="s">
        <v>162</v>
      </c>
      <c r="G1835" s="193">
        <f>MAX(E1835-'[1]1a'!$C$3,0)</f>
        <v>0</v>
      </c>
      <c r="H1835" s="193" t="str">
        <f t="shared" si="85"/>
        <v/>
      </c>
      <c r="I1835" s="193" t="str">
        <f t="shared" si="86"/>
        <v/>
      </c>
      <c r="J1835" s="193"/>
    </row>
    <row r="1836" spans="1:10" s="1" customFormat="1">
      <c r="A1836" s="191">
        <v>45734</v>
      </c>
      <c r="B1836" s="1" t="s">
        <v>180</v>
      </c>
      <c r="C1836" s="192">
        <f t="shared" si="84"/>
        <v>47925.416666662219</v>
      </c>
      <c r="D1836" s="1">
        <v>19.049999999999997</v>
      </c>
      <c r="E1836" s="193">
        <v>25.02845744680851</v>
      </c>
      <c r="F1836" s="1" t="s">
        <v>162</v>
      </c>
      <c r="G1836" s="193">
        <f>MAX(E1836-'[1]1a'!$C$3,0)</f>
        <v>0</v>
      </c>
      <c r="H1836" s="193" t="str">
        <f t="shared" si="85"/>
        <v/>
      </c>
      <c r="I1836" s="193" t="str">
        <f t="shared" si="86"/>
        <v/>
      </c>
      <c r="J1836" s="193"/>
    </row>
    <row r="1837" spans="1:10" s="1" customFormat="1">
      <c r="A1837" s="191">
        <v>45734</v>
      </c>
      <c r="B1837" s="1" t="s">
        <v>181</v>
      </c>
      <c r="C1837" s="192">
        <f t="shared" si="84"/>
        <v>47925.458333328883</v>
      </c>
      <c r="D1837" s="1">
        <v>19.12</v>
      </c>
      <c r="E1837" s="193">
        <v>25.120425531914901</v>
      </c>
      <c r="F1837" s="1" t="s">
        <v>162</v>
      </c>
      <c r="G1837" s="193">
        <f>MAX(E1837-'[1]1a'!$C$3,0)</f>
        <v>0</v>
      </c>
      <c r="H1837" s="193" t="str">
        <f t="shared" si="85"/>
        <v/>
      </c>
      <c r="I1837" s="193" t="str">
        <f t="shared" si="86"/>
        <v/>
      </c>
      <c r="J1837" s="193"/>
    </row>
    <row r="1838" spans="1:10" s="1" customFormat="1">
      <c r="A1838" s="191">
        <v>45734</v>
      </c>
      <c r="B1838" s="1" t="s">
        <v>182</v>
      </c>
      <c r="C1838" s="192">
        <f t="shared" si="84"/>
        <v>47925.499999995547</v>
      </c>
      <c r="D1838" s="1">
        <v>18.690000000000001</v>
      </c>
      <c r="E1838" s="193">
        <v>24.55547872340426</v>
      </c>
      <c r="F1838" s="1" t="s">
        <v>162</v>
      </c>
      <c r="G1838" s="193">
        <f>MAX(E1838-'[1]1a'!$C$3,0)</f>
        <v>0</v>
      </c>
      <c r="H1838" s="193" t="str">
        <f t="shared" si="85"/>
        <v/>
      </c>
      <c r="I1838" s="193" t="str">
        <f t="shared" si="86"/>
        <v/>
      </c>
      <c r="J1838" s="193"/>
    </row>
    <row r="1839" spans="1:10" s="1" customFormat="1">
      <c r="A1839" s="191">
        <v>45734</v>
      </c>
      <c r="B1839" s="1" t="s">
        <v>184</v>
      </c>
      <c r="C1839" s="192">
        <f t="shared" si="84"/>
        <v>47925.541666662211</v>
      </c>
      <c r="D1839" s="1">
        <v>18.61</v>
      </c>
      <c r="E1839" s="193">
        <v>24.450372340425535</v>
      </c>
      <c r="F1839" s="1" t="s">
        <v>162</v>
      </c>
      <c r="G1839" s="193">
        <f>MAX(E1839-'[1]1a'!$C$3,0)</f>
        <v>0</v>
      </c>
      <c r="H1839" s="193" t="str">
        <f t="shared" si="85"/>
        <v/>
      </c>
      <c r="I1839" s="193" t="str">
        <f t="shared" si="86"/>
        <v/>
      </c>
      <c r="J1839" s="193"/>
    </row>
    <row r="1840" spans="1:10" s="1" customFormat="1">
      <c r="A1840" s="191">
        <v>45734</v>
      </c>
      <c r="B1840" s="1" t="s">
        <v>185</v>
      </c>
      <c r="C1840" s="192">
        <f t="shared" si="84"/>
        <v>47925.583333328876</v>
      </c>
      <c r="D1840" s="1">
        <v>18.02</v>
      </c>
      <c r="E1840" s="193">
        <v>23.675212765957451</v>
      </c>
      <c r="F1840" s="1" t="s">
        <v>162</v>
      </c>
      <c r="G1840" s="193">
        <f>MAX(E1840-'[1]1a'!$C$3,0)</f>
        <v>0</v>
      </c>
      <c r="H1840" s="193" t="str">
        <f t="shared" si="85"/>
        <v/>
      </c>
      <c r="I1840" s="193" t="str">
        <f t="shared" si="86"/>
        <v/>
      </c>
      <c r="J1840" s="193"/>
    </row>
    <row r="1841" spans="1:10" s="1" customFormat="1">
      <c r="A1841" s="191">
        <v>45734</v>
      </c>
      <c r="B1841" s="1" t="s">
        <v>186</v>
      </c>
      <c r="C1841" s="192">
        <f t="shared" si="84"/>
        <v>47925.62499999554</v>
      </c>
      <c r="D1841" s="1">
        <v>18.25</v>
      </c>
      <c r="E1841" s="193">
        <v>23.977393617021281</v>
      </c>
      <c r="F1841" s="1" t="s">
        <v>162</v>
      </c>
      <c r="G1841" s="193">
        <f>MAX(E1841-'[1]1a'!$C$3,0)</f>
        <v>0</v>
      </c>
      <c r="H1841" s="193" t="str">
        <f t="shared" si="85"/>
        <v/>
      </c>
      <c r="I1841" s="193" t="str">
        <f t="shared" si="86"/>
        <v/>
      </c>
      <c r="J1841" s="193"/>
    </row>
    <row r="1842" spans="1:10" s="1" customFormat="1">
      <c r="A1842" s="191">
        <v>45734</v>
      </c>
      <c r="B1842" s="1" t="s">
        <v>187</v>
      </c>
      <c r="C1842" s="192">
        <f t="shared" si="84"/>
        <v>47925.666666662204</v>
      </c>
      <c r="D1842" s="1">
        <v>18.46</v>
      </c>
      <c r="E1842" s="193">
        <v>24.253297872340429</v>
      </c>
      <c r="F1842" s="1" t="s">
        <v>162</v>
      </c>
      <c r="G1842" s="193">
        <f>MAX(E1842-'[1]1a'!$C$3,0)</f>
        <v>0</v>
      </c>
      <c r="H1842" s="193" t="str">
        <f t="shared" si="85"/>
        <v/>
      </c>
      <c r="I1842" s="193" t="str">
        <f t="shared" si="86"/>
        <v/>
      </c>
      <c r="J1842" s="193"/>
    </row>
    <row r="1843" spans="1:10" s="1" customFormat="1">
      <c r="A1843" s="191">
        <v>45734</v>
      </c>
      <c r="B1843" s="1" t="s">
        <v>188</v>
      </c>
      <c r="C1843" s="192">
        <f t="shared" si="84"/>
        <v>47925.708333328868</v>
      </c>
      <c r="D1843" s="1">
        <v>19.079999999999998</v>
      </c>
      <c r="E1843" s="193">
        <v>25.067872340425534</v>
      </c>
      <c r="F1843" s="1" t="s">
        <v>162</v>
      </c>
      <c r="G1843" s="193">
        <f>MAX(E1843-'[1]1a'!$C$3,0)</f>
        <v>0</v>
      </c>
      <c r="H1843" s="193" t="str">
        <f t="shared" si="85"/>
        <v/>
      </c>
      <c r="I1843" s="193" t="str">
        <f t="shared" si="86"/>
        <v/>
      </c>
      <c r="J1843" s="193"/>
    </row>
    <row r="1844" spans="1:10" s="1" customFormat="1">
      <c r="A1844" s="191">
        <v>45734</v>
      </c>
      <c r="B1844" s="1" t="s">
        <v>189</v>
      </c>
      <c r="C1844" s="192">
        <f t="shared" si="84"/>
        <v>47925.749999995533</v>
      </c>
      <c r="D1844" s="1">
        <v>19.16</v>
      </c>
      <c r="E1844" s="193">
        <v>25.17297872340426</v>
      </c>
      <c r="F1844" s="1" t="s">
        <v>162</v>
      </c>
      <c r="G1844" s="193">
        <f>MAX(E1844-'[1]1a'!$C$3,0)</f>
        <v>0</v>
      </c>
      <c r="H1844" s="193" t="str">
        <f t="shared" si="85"/>
        <v/>
      </c>
      <c r="I1844" s="193" t="str">
        <f t="shared" si="86"/>
        <v/>
      </c>
      <c r="J1844" s="193"/>
    </row>
    <row r="1845" spans="1:10" s="1" customFormat="1">
      <c r="A1845" s="191">
        <v>45734</v>
      </c>
      <c r="B1845" s="1" t="s">
        <v>190</v>
      </c>
      <c r="C1845" s="192">
        <f t="shared" si="84"/>
        <v>47925.791666662197</v>
      </c>
      <c r="D1845" s="1">
        <v>19.68</v>
      </c>
      <c r="E1845" s="193">
        <v>25.85617021276596</v>
      </c>
      <c r="F1845" s="1" t="s">
        <v>162</v>
      </c>
      <c r="G1845" s="193">
        <f>MAX(E1845-'[1]1a'!$C$3,0)</f>
        <v>0</v>
      </c>
      <c r="H1845" s="193" t="str">
        <f t="shared" si="85"/>
        <v/>
      </c>
      <c r="I1845" s="193" t="str">
        <f t="shared" si="86"/>
        <v/>
      </c>
      <c r="J1845" s="193"/>
    </row>
    <row r="1846" spans="1:10" s="1" customFormat="1">
      <c r="A1846" s="191">
        <v>45734</v>
      </c>
      <c r="B1846" s="1" t="s">
        <v>191</v>
      </c>
      <c r="C1846" s="192">
        <f t="shared" si="84"/>
        <v>47925.833333328861</v>
      </c>
      <c r="D1846" s="1">
        <v>19.72</v>
      </c>
      <c r="E1846" s="193">
        <v>25.908723404255323</v>
      </c>
      <c r="F1846" s="1" t="s">
        <v>162</v>
      </c>
      <c r="G1846" s="193">
        <f>MAX(E1846-'[1]1a'!$C$3,0)</f>
        <v>0</v>
      </c>
      <c r="H1846" s="193" t="str">
        <f t="shared" si="85"/>
        <v/>
      </c>
      <c r="I1846" s="193" t="str">
        <f t="shared" si="86"/>
        <v/>
      </c>
      <c r="J1846" s="193"/>
    </row>
    <row r="1847" spans="1:10" s="1" customFormat="1">
      <c r="A1847" s="191">
        <v>45734</v>
      </c>
      <c r="B1847" s="1" t="s">
        <v>192</v>
      </c>
      <c r="C1847" s="192">
        <f t="shared" si="84"/>
        <v>47925.874999995525</v>
      </c>
      <c r="D1847" s="1">
        <v>19.14</v>
      </c>
      <c r="E1847" s="193">
        <v>25.14670212765958</v>
      </c>
      <c r="F1847" s="1" t="s">
        <v>162</v>
      </c>
      <c r="G1847" s="193">
        <f>MAX(E1847-'[1]1a'!$C$3,0)</f>
        <v>0</v>
      </c>
      <c r="H1847" s="193" t="str">
        <f t="shared" si="85"/>
        <v/>
      </c>
      <c r="I1847" s="193" t="str">
        <f t="shared" si="86"/>
        <v/>
      </c>
      <c r="J1847" s="193"/>
    </row>
    <row r="1848" spans="1:10" s="1" customFormat="1">
      <c r="A1848" s="191">
        <v>45734</v>
      </c>
      <c r="B1848" s="1" t="s">
        <v>193</v>
      </c>
      <c r="C1848" s="192">
        <f t="shared" si="84"/>
        <v>47925.91666666219</v>
      </c>
      <c r="D1848" s="1">
        <v>18.260000000000002</v>
      </c>
      <c r="E1848" s="193">
        <v>23.990531914893623</v>
      </c>
      <c r="F1848" s="1" t="s">
        <v>162</v>
      </c>
      <c r="G1848" s="193">
        <f>MAX(E1848-'[1]1a'!$C$3,0)</f>
        <v>0</v>
      </c>
      <c r="H1848" s="193" t="str">
        <f t="shared" si="85"/>
        <v/>
      </c>
      <c r="I1848" s="193" t="str">
        <f t="shared" si="86"/>
        <v/>
      </c>
      <c r="J1848" s="193"/>
    </row>
    <row r="1849" spans="1:10" s="1" customFormat="1">
      <c r="A1849" s="191">
        <v>45734</v>
      </c>
      <c r="B1849" s="1" t="s">
        <v>194</v>
      </c>
      <c r="C1849" s="192">
        <f t="shared" si="84"/>
        <v>47925.958333328854</v>
      </c>
      <c r="D1849" s="1">
        <v>16.27</v>
      </c>
      <c r="E1849" s="193">
        <v>21.376010638297874</v>
      </c>
      <c r="F1849" s="1" t="s">
        <v>162</v>
      </c>
      <c r="G1849" s="193">
        <f>MAX(E1849-'[1]1a'!$C$3,0)</f>
        <v>0</v>
      </c>
      <c r="H1849" s="193" t="str">
        <f t="shared" si="85"/>
        <v/>
      </c>
      <c r="I1849" s="193" t="str">
        <f t="shared" si="86"/>
        <v/>
      </c>
      <c r="J1849" s="193"/>
    </row>
    <row r="1850" spans="1:10" s="1" customFormat="1">
      <c r="A1850" s="191">
        <v>45735</v>
      </c>
      <c r="B1850" s="1" t="s">
        <v>161</v>
      </c>
      <c r="C1850" s="192">
        <f t="shared" si="84"/>
        <v>47925.999999995518</v>
      </c>
      <c r="D1850" s="1">
        <v>14.8</v>
      </c>
      <c r="E1850" s="193">
        <v>19.444680851063833</v>
      </c>
      <c r="F1850" s="1" t="s">
        <v>162</v>
      </c>
      <c r="G1850" s="193">
        <f>MAX(E1850-'[1]1a'!$C$3,0)</f>
        <v>0</v>
      </c>
      <c r="H1850" s="193" t="str">
        <f t="shared" si="85"/>
        <v/>
      </c>
      <c r="I1850" s="193" t="str">
        <f t="shared" si="86"/>
        <v/>
      </c>
      <c r="J1850" s="193"/>
    </row>
    <row r="1851" spans="1:10" s="1" customFormat="1">
      <c r="A1851" s="191">
        <v>45735</v>
      </c>
      <c r="B1851" s="1" t="s">
        <v>163</v>
      </c>
      <c r="C1851" s="192">
        <f t="shared" si="84"/>
        <v>47926.041666662182</v>
      </c>
      <c r="D1851" s="1">
        <v>13.62</v>
      </c>
      <c r="E1851" s="193">
        <v>17.894361702127661</v>
      </c>
      <c r="F1851" s="1" t="s">
        <v>162</v>
      </c>
      <c r="G1851" s="193">
        <f>MAX(E1851-'[1]1a'!$C$3,0)</f>
        <v>0</v>
      </c>
      <c r="H1851" s="193" t="str">
        <f t="shared" si="85"/>
        <v/>
      </c>
      <c r="I1851" s="193" t="str">
        <f t="shared" si="86"/>
        <v/>
      </c>
      <c r="J1851" s="193"/>
    </row>
    <row r="1852" spans="1:10" s="1" customFormat="1">
      <c r="A1852" s="191">
        <v>45735</v>
      </c>
      <c r="B1852" s="1" t="s">
        <v>165</v>
      </c>
      <c r="C1852" s="192">
        <f t="shared" si="84"/>
        <v>47926.083333328846</v>
      </c>
      <c r="D1852" s="1">
        <v>13.14</v>
      </c>
      <c r="E1852" s="193">
        <v>17.263723404255323</v>
      </c>
      <c r="F1852" s="1" t="s">
        <v>162</v>
      </c>
      <c r="G1852" s="193">
        <f>MAX(E1852-'[1]1a'!$C$3,0)</f>
        <v>0</v>
      </c>
      <c r="H1852" s="193" t="str">
        <f t="shared" si="85"/>
        <v/>
      </c>
      <c r="I1852" s="193" t="str">
        <f t="shared" si="86"/>
        <v/>
      </c>
      <c r="J1852" s="193"/>
    </row>
    <row r="1853" spans="1:10" s="1" customFormat="1">
      <c r="A1853" s="191">
        <v>45735</v>
      </c>
      <c r="B1853" s="1" t="s">
        <v>167</v>
      </c>
      <c r="C1853" s="192">
        <f t="shared" si="84"/>
        <v>47926.124999995511</v>
      </c>
      <c r="D1853" s="1">
        <v>12.84</v>
      </c>
      <c r="E1853" s="193">
        <v>16.869574468085109</v>
      </c>
      <c r="F1853" s="1" t="s">
        <v>162</v>
      </c>
      <c r="G1853" s="193">
        <f>MAX(E1853-'[1]1a'!$C$3,0)</f>
        <v>0</v>
      </c>
      <c r="H1853" s="193" t="str">
        <f t="shared" si="85"/>
        <v/>
      </c>
      <c r="I1853" s="193" t="str">
        <f t="shared" si="86"/>
        <v/>
      </c>
      <c r="J1853" s="193"/>
    </row>
    <row r="1854" spans="1:10" s="1" customFormat="1">
      <c r="A1854" s="191">
        <v>45735</v>
      </c>
      <c r="B1854" s="1" t="s">
        <v>169</v>
      </c>
      <c r="C1854" s="192">
        <f t="shared" si="84"/>
        <v>47926.166666662175</v>
      </c>
      <c r="D1854" s="1">
        <v>13.23</v>
      </c>
      <c r="E1854" s="193">
        <v>17.381968085106386</v>
      </c>
      <c r="F1854" s="1" t="s">
        <v>162</v>
      </c>
      <c r="G1854" s="193">
        <f>MAX(E1854-'[1]1a'!$C$3,0)</f>
        <v>0</v>
      </c>
      <c r="H1854" s="193" t="str">
        <f t="shared" si="85"/>
        <v/>
      </c>
      <c r="I1854" s="193" t="str">
        <f t="shared" si="86"/>
        <v/>
      </c>
      <c r="J1854" s="193"/>
    </row>
    <row r="1855" spans="1:10" s="1" customFormat="1">
      <c r="A1855" s="191">
        <v>45735</v>
      </c>
      <c r="B1855" s="1" t="s">
        <v>171</v>
      </c>
      <c r="C1855" s="192">
        <f t="shared" si="84"/>
        <v>47926.208333328839</v>
      </c>
      <c r="D1855" s="1">
        <v>13.990000000000002</v>
      </c>
      <c r="E1855" s="193">
        <v>18.380478723404259</v>
      </c>
      <c r="F1855" s="1" t="s">
        <v>162</v>
      </c>
      <c r="G1855" s="193">
        <f>MAX(E1855-'[1]1a'!$C$3,0)</f>
        <v>0</v>
      </c>
      <c r="H1855" s="193" t="str">
        <f t="shared" si="85"/>
        <v/>
      </c>
      <c r="I1855" s="193" t="str">
        <f t="shared" si="86"/>
        <v/>
      </c>
      <c r="J1855" s="193"/>
    </row>
    <row r="1856" spans="1:10" s="1" customFormat="1">
      <c r="A1856" s="191">
        <v>45735</v>
      </c>
      <c r="B1856" s="1" t="s">
        <v>173</v>
      </c>
      <c r="C1856" s="192">
        <f t="shared" si="84"/>
        <v>47926.249999995503</v>
      </c>
      <c r="D1856" s="1">
        <v>16.079999999999998</v>
      </c>
      <c r="E1856" s="193">
        <v>21.126382978723406</v>
      </c>
      <c r="F1856" s="1" t="s">
        <v>162</v>
      </c>
      <c r="G1856" s="193">
        <f>MAX(E1856-'[1]1a'!$C$3,0)</f>
        <v>0</v>
      </c>
      <c r="H1856" s="193" t="str">
        <f t="shared" si="85"/>
        <v/>
      </c>
      <c r="I1856" s="193" t="str">
        <f t="shared" si="86"/>
        <v/>
      </c>
      <c r="J1856" s="193"/>
    </row>
    <row r="1857" spans="1:10" s="1" customFormat="1">
      <c r="A1857" s="191">
        <v>45735</v>
      </c>
      <c r="B1857" s="1" t="s">
        <v>175</v>
      </c>
      <c r="C1857" s="192">
        <f t="shared" si="84"/>
        <v>47926.291666662168</v>
      </c>
      <c r="D1857" s="1">
        <v>18.149999999999999</v>
      </c>
      <c r="E1857" s="193">
        <v>23.846010638297873</v>
      </c>
      <c r="F1857" s="1" t="s">
        <v>162</v>
      </c>
      <c r="G1857" s="193">
        <f>MAX(E1857-'[1]1a'!$C$3,0)</f>
        <v>0</v>
      </c>
      <c r="H1857" s="193" t="str">
        <f t="shared" si="85"/>
        <v/>
      </c>
      <c r="I1857" s="193" t="str">
        <f t="shared" si="86"/>
        <v/>
      </c>
      <c r="J1857" s="193"/>
    </row>
    <row r="1858" spans="1:10" s="1" customFormat="1">
      <c r="A1858" s="191">
        <v>45735</v>
      </c>
      <c r="B1858" s="1" t="s">
        <v>177</v>
      </c>
      <c r="C1858" s="192">
        <f t="shared" si="84"/>
        <v>47926.333333328832</v>
      </c>
      <c r="D1858" s="1">
        <v>18.740000000000002</v>
      </c>
      <c r="E1858" s="193">
        <v>24.621170212765964</v>
      </c>
      <c r="F1858" s="1" t="s">
        <v>162</v>
      </c>
      <c r="G1858" s="193">
        <f>MAX(E1858-'[1]1a'!$C$3,0)</f>
        <v>0</v>
      </c>
      <c r="H1858" s="193" t="str">
        <f t="shared" si="85"/>
        <v/>
      </c>
      <c r="I1858" s="193" t="str">
        <f t="shared" si="86"/>
        <v/>
      </c>
      <c r="J1858" s="193"/>
    </row>
    <row r="1859" spans="1:10" s="1" customFormat="1">
      <c r="A1859" s="191">
        <v>45735</v>
      </c>
      <c r="B1859" s="1" t="s">
        <v>179</v>
      </c>
      <c r="C1859" s="192">
        <f t="shared" si="84"/>
        <v>47926.374999995496</v>
      </c>
      <c r="D1859" s="1">
        <v>18.899999999999999</v>
      </c>
      <c r="E1859" s="193">
        <v>24.831382978723408</v>
      </c>
      <c r="F1859" s="1" t="s">
        <v>162</v>
      </c>
      <c r="G1859" s="193">
        <f>MAX(E1859-'[1]1a'!$C$3,0)</f>
        <v>0</v>
      </c>
      <c r="H1859" s="193" t="str">
        <f t="shared" si="85"/>
        <v/>
      </c>
      <c r="I1859" s="193" t="str">
        <f t="shared" si="86"/>
        <v/>
      </c>
      <c r="J1859" s="193"/>
    </row>
    <row r="1860" spans="1:10" s="1" customFormat="1">
      <c r="A1860" s="191">
        <v>45735</v>
      </c>
      <c r="B1860" s="1" t="s">
        <v>180</v>
      </c>
      <c r="C1860" s="192">
        <f t="shared" ref="C1860:C1923" si="87">C1859 + TIME(1,0,0)</f>
        <v>47926.41666666216</v>
      </c>
      <c r="D1860" s="1">
        <v>18.88</v>
      </c>
      <c r="E1860" s="193">
        <v>24.805106382978725</v>
      </c>
      <c r="F1860" s="1" t="s">
        <v>162</v>
      </c>
      <c r="G1860" s="193">
        <f>MAX(E1860-'[1]1a'!$C$3,0)</f>
        <v>0</v>
      </c>
      <c r="H1860" s="193" t="str">
        <f t="shared" ref="H1860:H1923" si="88">IF(F1860="Y",IF(F1859="Y",H1859+1,1),"")</f>
        <v/>
      </c>
      <c r="I1860" s="193" t="str">
        <f t="shared" ref="I1860:I1923" si="89">IF(AND(F1860="Y",F1861&lt;&gt;"Y"),H1860,"")</f>
        <v/>
      </c>
      <c r="J1860" s="193"/>
    </row>
    <row r="1861" spans="1:10" s="1" customFormat="1">
      <c r="A1861" s="191">
        <v>45735</v>
      </c>
      <c r="B1861" s="1" t="s">
        <v>181</v>
      </c>
      <c r="C1861" s="192">
        <f t="shared" si="87"/>
        <v>47926.458333328825</v>
      </c>
      <c r="D1861" s="1">
        <v>18.220000000000002</v>
      </c>
      <c r="E1861" s="193">
        <v>23.937978723404264</v>
      </c>
      <c r="F1861" s="1" t="s">
        <v>162</v>
      </c>
      <c r="G1861" s="193">
        <f>MAX(E1861-'[1]1a'!$C$3,0)</f>
        <v>0</v>
      </c>
      <c r="H1861" s="193" t="str">
        <f t="shared" si="88"/>
        <v/>
      </c>
      <c r="I1861" s="193" t="str">
        <f t="shared" si="89"/>
        <v/>
      </c>
      <c r="J1861" s="193"/>
    </row>
    <row r="1862" spans="1:10" s="1" customFormat="1">
      <c r="A1862" s="191">
        <v>45735</v>
      </c>
      <c r="B1862" s="1" t="s">
        <v>182</v>
      </c>
      <c r="C1862" s="192">
        <f t="shared" si="87"/>
        <v>47926.499999995489</v>
      </c>
      <c r="D1862" s="1">
        <v>17.88</v>
      </c>
      <c r="E1862" s="193">
        <v>23.491276595744683</v>
      </c>
      <c r="F1862" s="1" t="s">
        <v>162</v>
      </c>
      <c r="G1862" s="193">
        <f>MAX(E1862-'[1]1a'!$C$3,0)</f>
        <v>0</v>
      </c>
      <c r="H1862" s="193" t="str">
        <f t="shared" si="88"/>
        <v/>
      </c>
      <c r="I1862" s="193" t="str">
        <f t="shared" si="89"/>
        <v/>
      </c>
      <c r="J1862" s="193"/>
    </row>
    <row r="1863" spans="1:10" s="1" customFormat="1">
      <c r="A1863" s="191">
        <v>45735</v>
      </c>
      <c r="B1863" s="1" t="s">
        <v>184</v>
      </c>
      <c r="C1863" s="192">
        <f t="shared" si="87"/>
        <v>47926.541666662153</v>
      </c>
      <c r="D1863" s="1">
        <v>17.77</v>
      </c>
      <c r="E1863" s="193">
        <v>23.34675531914894</v>
      </c>
      <c r="F1863" s="1" t="s">
        <v>162</v>
      </c>
      <c r="G1863" s="193">
        <f>MAX(E1863-'[1]1a'!$C$3,0)</f>
        <v>0</v>
      </c>
      <c r="H1863" s="193" t="str">
        <f t="shared" si="88"/>
        <v/>
      </c>
      <c r="I1863" s="193" t="str">
        <f t="shared" si="89"/>
        <v/>
      </c>
      <c r="J1863" s="193"/>
    </row>
    <row r="1864" spans="1:10" s="1" customFormat="1">
      <c r="A1864" s="191">
        <v>45735</v>
      </c>
      <c r="B1864" s="1" t="s">
        <v>185</v>
      </c>
      <c r="C1864" s="192">
        <f t="shared" si="87"/>
        <v>47926.583333328817</v>
      </c>
      <c r="D1864" s="1">
        <v>17.63</v>
      </c>
      <c r="E1864" s="193">
        <v>23.162819148936173</v>
      </c>
      <c r="F1864" s="1" t="s">
        <v>162</v>
      </c>
      <c r="G1864" s="193">
        <f>MAX(E1864-'[1]1a'!$C$3,0)</f>
        <v>0</v>
      </c>
      <c r="H1864" s="193" t="str">
        <f t="shared" si="88"/>
        <v/>
      </c>
      <c r="I1864" s="193" t="str">
        <f t="shared" si="89"/>
        <v/>
      </c>
      <c r="J1864" s="193"/>
    </row>
    <row r="1865" spans="1:10" s="1" customFormat="1">
      <c r="A1865" s="191">
        <v>45735</v>
      </c>
      <c r="B1865" s="1" t="s">
        <v>186</v>
      </c>
      <c r="C1865" s="192">
        <f t="shared" si="87"/>
        <v>47926.624999995482</v>
      </c>
      <c r="D1865" s="1">
        <v>17.54</v>
      </c>
      <c r="E1865" s="193">
        <v>23.044574468085109</v>
      </c>
      <c r="F1865" s="1" t="s">
        <v>162</v>
      </c>
      <c r="G1865" s="193">
        <f>MAX(E1865-'[1]1a'!$C$3,0)</f>
        <v>0</v>
      </c>
      <c r="H1865" s="193" t="str">
        <f t="shared" si="88"/>
        <v/>
      </c>
      <c r="I1865" s="193" t="str">
        <f t="shared" si="89"/>
        <v/>
      </c>
      <c r="J1865" s="193"/>
    </row>
    <row r="1866" spans="1:10" s="1" customFormat="1">
      <c r="A1866" s="191">
        <v>45735</v>
      </c>
      <c r="B1866" s="1" t="s">
        <v>187</v>
      </c>
      <c r="C1866" s="192">
        <f t="shared" si="87"/>
        <v>47926.666666662146</v>
      </c>
      <c r="D1866" s="1">
        <v>18.409999999999997</v>
      </c>
      <c r="E1866" s="193">
        <v>24.187606382978721</v>
      </c>
      <c r="F1866" s="1" t="s">
        <v>162</v>
      </c>
      <c r="G1866" s="193">
        <f>MAX(E1866-'[1]1a'!$C$3,0)</f>
        <v>0</v>
      </c>
      <c r="H1866" s="193" t="str">
        <f t="shared" si="88"/>
        <v/>
      </c>
      <c r="I1866" s="193" t="str">
        <f t="shared" si="89"/>
        <v/>
      </c>
      <c r="J1866" s="193"/>
    </row>
    <row r="1867" spans="1:10" s="1" customFormat="1">
      <c r="A1867" s="191">
        <v>45735</v>
      </c>
      <c r="B1867" s="1" t="s">
        <v>188</v>
      </c>
      <c r="C1867" s="192">
        <f t="shared" si="87"/>
        <v>47926.70833332881</v>
      </c>
      <c r="D1867" s="1">
        <v>18.420000000000002</v>
      </c>
      <c r="E1867" s="193">
        <v>24.20074468085107</v>
      </c>
      <c r="F1867" s="1" t="s">
        <v>162</v>
      </c>
      <c r="G1867" s="193">
        <f>MAX(E1867-'[1]1a'!$C$3,0)</f>
        <v>0</v>
      </c>
      <c r="H1867" s="193" t="str">
        <f t="shared" si="88"/>
        <v/>
      </c>
      <c r="I1867" s="193" t="str">
        <f t="shared" si="89"/>
        <v/>
      </c>
      <c r="J1867" s="193"/>
    </row>
    <row r="1868" spans="1:10" s="1" customFormat="1">
      <c r="A1868" s="191">
        <v>45735</v>
      </c>
      <c r="B1868" s="1" t="s">
        <v>189</v>
      </c>
      <c r="C1868" s="192">
        <f t="shared" si="87"/>
        <v>47926.749999995474</v>
      </c>
      <c r="D1868" s="1">
        <v>18.13</v>
      </c>
      <c r="E1868" s="193">
        <v>23.819734042553193</v>
      </c>
      <c r="F1868" s="1" t="s">
        <v>162</v>
      </c>
      <c r="G1868" s="193">
        <f>MAX(E1868-'[1]1a'!$C$3,0)</f>
        <v>0</v>
      </c>
      <c r="H1868" s="193" t="str">
        <f t="shared" si="88"/>
        <v/>
      </c>
      <c r="I1868" s="193" t="str">
        <f t="shared" si="89"/>
        <v/>
      </c>
      <c r="J1868" s="193"/>
    </row>
    <row r="1869" spans="1:10" s="1" customFormat="1">
      <c r="A1869" s="191">
        <v>45735</v>
      </c>
      <c r="B1869" s="1" t="s">
        <v>190</v>
      </c>
      <c r="C1869" s="192">
        <f t="shared" si="87"/>
        <v>47926.791666662139</v>
      </c>
      <c r="D1869" s="1">
        <v>18.61</v>
      </c>
      <c r="E1869" s="193">
        <v>24.450372340425535</v>
      </c>
      <c r="F1869" s="1" t="s">
        <v>162</v>
      </c>
      <c r="G1869" s="193">
        <f>MAX(E1869-'[1]1a'!$C$3,0)</f>
        <v>0</v>
      </c>
      <c r="H1869" s="193" t="str">
        <f t="shared" si="88"/>
        <v/>
      </c>
      <c r="I1869" s="193" t="str">
        <f t="shared" si="89"/>
        <v/>
      </c>
      <c r="J1869" s="193"/>
    </row>
    <row r="1870" spans="1:10" s="1" customFormat="1">
      <c r="A1870" s="191">
        <v>45735</v>
      </c>
      <c r="B1870" s="1" t="s">
        <v>191</v>
      </c>
      <c r="C1870" s="192">
        <f t="shared" si="87"/>
        <v>47926.833333328803</v>
      </c>
      <c r="D1870" s="1">
        <v>18.920000000000002</v>
      </c>
      <c r="E1870" s="193">
        <v>24.857659574468091</v>
      </c>
      <c r="F1870" s="1" t="s">
        <v>162</v>
      </c>
      <c r="G1870" s="193">
        <f>MAX(E1870-'[1]1a'!$C$3,0)</f>
        <v>0</v>
      </c>
      <c r="H1870" s="193" t="str">
        <f t="shared" si="88"/>
        <v/>
      </c>
      <c r="I1870" s="193" t="str">
        <f t="shared" si="89"/>
        <v/>
      </c>
      <c r="J1870" s="193"/>
    </row>
    <row r="1871" spans="1:10" s="1" customFormat="1">
      <c r="A1871" s="191">
        <v>45735</v>
      </c>
      <c r="B1871" s="1" t="s">
        <v>192</v>
      </c>
      <c r="C1871" s="192">
        <f t="shared" si="87"/>
        <v>47926.874999995467</v>
      </c>
      <c r="D1871" s="1">
        <v>18.559999999999999</v>
      </c>
      <c r="E1871" s="193">
        <v>24.38468085106383</v>
      </c>
      <c r="F1871" s="1" t="s">
        <v>162</v>
      </c>
      <c r="G1871" s="193">
        <f>MAX(E1871-'[1]1a'!$C$3,0)</f>
        <v>0</v>
      </c>
      <c r="H1871" s="193" t="str">
        <f t="shared" si="88"/>
        <v/>
      </c>
      <c r="I1871" s="193" t="str">
        <f t="shared" si="89"/>
        <v/>
      </c>
      <c r="J1871" s="193"/>
    </row>
    <row r="1872" spans="1:10" s="1" customFormat="1">
      <c r="A1872" s="191">
        <v>45735</v>
      </c>
      <c r="B1872" s="1" t="s">
        <v>193</v>
      </c>
      <c r="C1872" s="192">
        <f t="shared" si="87"/>
        <v>47926.916666662131</v>
      </c>
      <c r="D1872" s="1">
        <v>17.43</v>
      </c>
      <c r="E1872" s="193">
        <v>22.900053191489366</v>
      </c>
      <c r="F1872" s="1" t="s">
        <v>162</v>
      </c>
      <c r="G1872" s="193">
        <f>MAX(E1872-'[1]1a'!$C$3,0)</f>
        <v>0</v>
      </c>
      <c r="H1872" s="193" t="str">
        <f t="shared" si="88"/>
        <v/>
      </c>
      <c r="I1872" s="193" t="str">
        <f t="shared" si="89"/>
        <v/>
      </c>
      <c r="J1872" s="193"/>
    </row>
    <row r="1873" spans="1:10" s="1" customFormat="1">
      <c r="A1873" s="191">
        <v>45735</v>
      </c>
      <c r="B1873" s="1" t="s">
        <v>194</v>
      </c>
      <c r="C1873" s="192">
        <f t="shared" si="87"/>
        <v>47926.958333328796</v>
      </c>
      <c r="D1873" s="1">
        <v>15.420000000000002</v>
      </c>
      <c r="E1873" s="193">
        <v>20.259255319148942</v>
      </c>
      <c r="F1873" s="1" t="s">
        <v>162</v>
      </c>
      <c r="G1873" s="193">
        <f>MAX(E1873-'[1]1a'!$C$3,0)</f>
        <v>0</v>
      </c>
      <c r="H1873" s="193" t="str">
        <f t="shared" si="88"/>
        <v/>
      </c>
      <c r="I1873" s="193" t="str">
        <f t="shared" si="89"/>
        <v/>
      </c>
      <c r="J1873" s="193"/>
    </row>
    <row r="1874" spans="1:10" s="1" customFormat="1">
      <c r="A1874" s="191">
        <v>45736</v>
      </c>
      <c r="B1874" s="1" t="s">
        <v>161</v>
      </c>
      <c r="C1874" s="192">
        <f t="shared" si="87"/>
        <v>47926.99999999546</v>
      </c>
      <c r="D1874" s="1">
        <v>13.940000000000001</v>
      </c>
      <c r="E1874" s="193">
        <v>18.314787234042559</v>
      </c>
      <c r="F1874" s="1" t="s">
        <v>162</v>
      </c>
      <c r="G1874" s="193">
        <f>MAX(E1874-'[1]1a'!$C$3,0)</f>
        <v>0</v>
      </c>
      <c r="H1874" s="193" t="str">
        <f t="shared" si="88"/>
        <v/>
      </c>
      <c r="I1874" s="193" t="str">
        <f t="shared" si="89"/>
        <v/>
      </c>
      <c r="J1874" s="193"/>
    </row>
    <row r="1875" spans="1:10" s="1" customFormat="1">
      <c r="A1875" s="191">
        <v>45736</v>
      </c>
      <c r="B1875" s="1" t="s">
        <v>163</v>
      </c>
      <c r="C1875" s="192">
        <f t="shared" si="87"/>
        <v>47927.041666662124</v>
      </c>
      <c r="D1875" s="1">
        <v>12.870000000000001</v>
      </c>
      <c r="E1875" s="193">
        <v>16.908989361702133</v>
      </c>
      <c r="F1875" s="1" t="s">
        <v>162</v>
      </c>
      <c r="G1875" s="193">
        <f>MAX(E1875-'[1]1a'!$C$3,0)</f>
        <v>0</v>
      </c>
      <c r="H1875" s="193" t="str">
        <f t="shared" si="88"/>
        <v/>
      </c>
      <c r="I1875" s="193" t="str">
        <f t="shared" si="89"/>
        <v/>
      </c>
      <c r="J1875" s="193"/>
    </row>
    <row r="1876" spans="1:10" s="1" customFormat="1">
      <c r="A1876" s="191">
        <v>45736</v>
      </c>
      <c r="B1876" s="1" t="s">
        <v>165</v>
      </c>
      <c r="C1876" s="192">
        <f t="shared" si="87"/>
        <v>47927.083333328788</v>
      </c>
      <c r="D1876" s="1">
        <v>12.35</v>
      </c>
      <c r="E1876" s="193">
        <v>16.225797872340429</v>
      </c>
      <c r="F1876" s="1" t="s">
        <v>162</v>
      </c>
      <c r="G1876" s="193">
        <f>MAX(E1876-'[1]1a'!$C$3,0)</f>
        <v>0</v>
      </c>
      <c r="H1876" s="193" t="str">
        <f t="shared" si="88"/>
        <v/>
      </c>
      <c r="I1876" s="193" t="str">
        <f t="shared" si="89"/>
        <v/>
      </c>
      <c r="J1876" s="193"/>
    </row>
    <row r="1877" spans="1:10" s="1" customFormat="1">
      <c r="A1877" s="191">
        <v>45736</v>
      </c>
      <c r="B1877" s="1" t="s">
        <v>167</v>
      </c>
      <c r="C1877" s="192">
        <f t="shared" si="87"/>
        <v>47927.124999995453</v>
      </c>
      <c r="D1877" s="1">
        <v>11.969999999999999</v>
      </c>
      <c r="E1877" s="193">
        <v>15.726542553191491</v>
      </c>
      <c r="F1877" s="1" t="s">
        <v>162</v>
      </c>
      <c r="G1877" s="193">
        <f>MAX(E1877-'[1]1a'!$C$3,0)</f>
        <v>0</v>
      </c>
      <c r="H1877" s="193" t="str">
        <f t="shared" si="88"/>
        <v/>
      </c>
      <c r="I1877" s="193" t="str">
        <f t="shared" si="89"/>
        <v/>
      </c>
      <c r="J1877" s="193"/>
    </row>
    <row r="1878" spans="1:10" s="1" customFormat="1">
      <c r="A1878" s="191">
        <v>45736</v>
      </c>
      <c r="B1878" s="1" t="s">
        <v>169</v>
      </c>
      <c r="C1878" s="192">
        <f t="shared" si="87"/>
        <v>47927.166666662117</v>
      </c>
      <c r="D1878" s="1">
        <v>11.93</v>
      </c>
      <c r="E1878" s="193">
        <v>15.67398936170213</v>
      </c>
      <c r="F1878" s="1" t="s">
        <v>162</v>
      </c>
      <c r="G1878" s="193">
        <f>MAX(E1878-'[1]1a'!$C$3,0)</f>
        <v>0</v>
      </c>
      <c r="H1878" s="193" t="str">
        <f t="shared" si="88"/>
        <v/>
      </c>
      <c r="I1878" s="193" t="str">
        <f t="shared" si="89"/>
        <v/>
      </c>
      <c r="J1878" s="193"/>
    </row>
    <row r="1879" spans="1:10" s="1" customFormat="1">
      <c r="A1879" s="191">
        <v>45736</v>
      </c>
      <c r="B1879" s="1" t="s">
        <v>171</v>
      </c>
      <c r="C1879" s="192">
        <f t="shared" si="87"/>
        <v>47927.208333328781</v>
      </c>
      <c r="D1879" s="1">
        <v>12.73</v>
      </c>
      <c r="E1879" s="193">
        <v>16.725053191489366</v>
      </c>
      <c r="F1879" s="1" t="s">
        <v>162</v>
      </c>
      <c r="G1879" s="193">
        <f>MAX(E1879-'[1]1a'!$C$3,0)</f>
        <v>0</v>
      </c>
      <c r="H1879" s="193" t="str">
        <f t="shared" si="88"/>
        <v/>
      </c>
      <c r="I1879" s="193" t="str">
        <f t="shared" si="89"/>
        <v/>
      </c>
      <c r="J1879" s="193"/>
    </row>
    <row r="1880" spans="1:10" s="1" customFormat="1">
      <c r="A1880" s="191">
        <v>45736</v>
      </c>
      <c r="B1880" s="1" t="s">
        <v>173</v>
      </c>
      <c r="C1880" s="192">
        <f t="shared" si="87"/>
        <v>47927.249999995445</v>
      </c>
      <c r="D1880" s="1">
        <v>14.860000000000001</v>
      </c>
      <c r="E1880" s="193">
        <v>19.523510638297878</v>
      </c>
      <c r="F1880" s="1" t="s">
        <v>162</v>
      </c>
      <c r="G1880" s="193">
        <f>MAX(E1880-'[1]1a'!$C$3,0)</f>
        <v>0</v>
      </c>
      <c r="H1880" s="193" t="str">
        <f t="shared" si="88"/>
        <v/>
      </c>
      <c r="I1880" s="193" t="str">
        <f t="shared" si="89"/>
        <v/>
      </c>
      <c r="J1880" s="193"/>
    </row>
    <row r="1881" spans="1:10" s="1" customFormat="1">
      <c r="A1881" s="191">
        <v>45736</v>
      </c>
      <c r="B1881" s="1" t="s">
        <v>175</v>
      </c>
      <c r="C1881" s="192">
        <f t="shared" si="87"/>
        <v>47927.291666662109</v>
      </c>
      <c r="D1881" s="1">
        <v>17.04</v>
      </c>
      <c r="E1881" s="193">
        <v>22.387659574468088</v>
      </c>
      <c r="F1881" s="1" t="s">
        <v>162</v>
      </c>
      <c r="G1881" s="193">
        <f>MAX(E1881-'[1]1a'!$C$3,0)</f>
        <v>0</v>
      </c>
      <c r="H1881" s="193" t="str">
        <f t="shared" si="88"/>
        <v/>
      </c>
      <c r="I1881" s="193" t="str">
        <f t="shared" si="89"/>
        <v/>
      </c>
      <c r="J1881" s="193"/>
    </row>
    <row r="1882" spans="1:10" s="1" customFormat="1">
      <c r="A1882" s="191">
        <v>45736</v>
      </c>
      <c r="B1882" s="1" t="s">
        <v>177</v>
      </c>
      <c r="C1882" s="192">
        <f t="shared" si="87"/>
        <v>47927.333333328774</v>
      </c>
      <c r="D1882" s="1">
        <v>17.97</v>
      </c>
      <c r="E1882" s="193">
        <v>23.609521276595746</v>
      </c>
      <c r="F1882" s="1" t="s">
        <v>162</v>
      </c>
      <c r="G1882" s="193">
        <f>MAX(E1882-'[1]1a'!$C$3,0)</f>
        <v>0</v>
      </c>
      <c r="H1882" s="193" t="str">
        <f t="shared" si="88"/>
        <v/>
      </c>
      <c r="I1882" s="193" t="str">
        <f t="shared" si="89"/>
        <v/>
      </c>
      <c r="J1882" s="193"/>
    </row>
    <row r="1883" spans="1:10" s="1" customFormat="1">
      <c r="A1883" s="191">
        <v>45736</v>
      </c>
      <c r="B1883" s="1" t="s">
        <v>179</v>
      </c>
      <c r="C1883" s="192">
        <f t="shared" si="87"/>
        <v>47927.374999995438</v>
      </c>
      <c r="D1883" s="1">
        <v>18.259999999999998</v>
      </c>
      <c r="E1883" s="193">
        <v>23.990531914893619</v>
      </c>
      <c r="F1883" s="1" t="s">
        <v>162</v>
      </c>
      <c r="G1883" s="193">
        <f>MAX(E1883-'[1]1a'!$C$3,0)</f>
        <v>0</v>
      </c>
      <c r="H1883" s="193" t="str">
        <f t="shared" si="88"/>
        <v/>
      </c>
      <c r="I1883" s="193" t="str">
        <f t="shared" si="89"/>
        <v/>
      </c>
      <c r="J1883" s="193"/>
    </row>
    <row r="1884" spans="1:10" s="1" customFormat="1">
      <c r="A1884" s="191">
        <v>45736</v>
      </c>
      <c r="B1884" s="1" t="s">
        <v>180</v>
      </c>
      <c r="C1884" s="192">
        <f t="shared" si="87"/>
        <v>47927.416666662102</v>
      </c>
      <c r="D1884" s="1">
        <v>18.66</v>
      </c>
      <c r="E1884" s="193">
        <v>24.516063829787239</v>
      </c>
      <c r="F1884" s="1" t="s">
        <v>162</v>
      </c>
      <c r="G1884" s="193">
        <f>MAX(E1884-'[1]1a'!$C$3,0)</f>
        <v>0</v>
      </c>
      <c r="H1884" s="193" t="str">
        <f t="shared" si="88"/>
        <v/>
      </c>
      <c r="I1884" s="193" t="str">
        <f t="shared" si="89"/>
        <v/>
      </c>
      <c r="J1884" s="193"/>
    </row>
    <row r="1885" spans="1:10" s="1" customFormat="1">
      <c r="A1885" s="191">
        <v>45736</v>
      </c>
      <c r="B1885" s="1" t="s">
        <v>181</v>
      </c>
      <c r="C1885" s="192">
        <f t="shared" si="87"/>
        <v>47927.458333328766</v>
      </c>
      <c r="D1885" s="1">
        <v>19.010000000000002</v>
      </c>
      <c r="E1885" s="193">
        <v>24.975904255319154</v>
      </c>
      <c r="F1885" s="1" t="s">
        <v>162</v>
      </c>
      <c r="G1885" s="193">
        <f>MAX(E1885-'[1]1a'!$C$3,0)</f>
        <v>0</v>
      </c>
      <c r="H1885" s="193" t="str">
        <f t="shared" si="88"/>
        <v/>
      </c>
      <c r="I1885" s="193" t="str">
        <f t="shared" si="89"/>
        <v/>
      </c>
      <c r="J1885" s="193"/>
    </row>
    <row r="1886" spans="1:10" s="1" customFormat="1">
      <c r="A1886" s="191">
        <v>45736</v>
      </c>
      <c r="B1886" s="1" t="s">
        <v>182</v>
      </c>
      <c r="C1886" s="192">
        <f t="shared" si="87"/>
        <v>47927.499999995431</v>
      </c>
      <c r="D1886" s="1">
        <v>19</v>
      </c>
      <c r="E1886" s="193">
        <v>24.962765957446813</v>
      </c>
      <c r="F1886" s="1" t="s">
        <v>162</v>
      </c>
      <c r="G1886" s="193">
        <f>MAX(E1886-'[1]1a'!$C$3,0)</f>
        <v>0</v>
      </c>
      <c r="H1886" s="193" t="str">
        <f t="shared" si="88"/>
        <v/>
      </c>
      <c r="I1886" s="193" t="str">
        <f t="shared" si="89"/>
        <v/>
      </c>
      <c r="J1886" s="193"/>
    </row>
    <row r="1887" spans="1:10" s="1" customFormat="1">
      <c r="A1887" s="191">
        <v>45736</v>
      </c>
      <c r="B1887" s="1" t="s">
        <v>184</v>
      </c>
      <c r="C1887" s="192">
        <f t="shared" si="87"/>
        <v>47927.541666662095</v>
      </c>
      <c r="D1887" s="1">
        <v>19.399999999999999</v>
      </c>
      <c r="E1887" s="193">
        <v>25.488297872340429</v>
      </c>
      <c r="F1887" s="1" t="s">
        <v>162</v>
      </c>
      <c r="G1887" s="193">
        <f>MAX(E1887-'[1]1a'!$C$3,0)</f>
        <v>0</v>
      </c>
      <c r="H1887" s="193" t="str">
        <f t="shared" si="88"/>
        <v/>
      </c>
      <c r="I1887" s="193" t="str">
        <f t="shared" si="89"/>
        <v/>
      </c>
      <c r="J1887" s="193"/>
    </row>
    <row r="1888" spans="1:10" s="1" customFormat="1">
      <c r="A1888" s="191">
        <v>45736</v>
      </c>
      <c r="B1888" s="1" t="s">
        <v>185</v>
      </c>
      <c r="C1888" s="192">
        <f t="shared" si="87"/>
        <v>47927.583333328759</v>
      </c>
      <c r="D1888" s="1">
        <v>19.149999999999999</v>
      </c>
      <c r="E1888" s="193">
        <v>25.159840425531918</v>
      </c>
      <c r="F1888" s="1" t="s">
        <v>162</v>
      </c>
      <c r="G1888" s="193">
        <f>MAX(E1888-'[1]1a'!$C$3,0)</f>
        <v>0</v>
      </c>
      <c r="H1888" s="193" t="str">
        <f t="shared" si="88"/>
        <v/>
      </c>
      <c r="I1888" s="193" t="str">
        <f t="shared" si="89"/>
        <v/>
      </c>
      <c r="J1888" s="193"/>
    </row>
    <row r="1889" spans="1:10" s="1" customFormat="1">
      <c r="A1889" s="191">
        <v>45736</v>
      </c>
      <c r="B1889" s="1" t="s">
        <v>186</v>
      </c>
      <c r="C1889" s="192">
        <f t="shared" si="87"/>
        <v>47927.624999995423</v>
      </c>
      <c r="D1889" s="1">
        <v>19.260000000000002</v>
      </c>
      <c r="E1889" s="193">
        <v>25.304361702127665</v>
      </c>
      <c r="F1889" s="1" t="s">
        <v>162</v>
      </c>
      <c r="G1889" s="193">
        <f>MAX(E1889-'[1]1a'!$C$3,0)</f>
        <v>0</v>
      </c>
      <c r="H1889" s="193" t="str">
        <f t="shared" si="88"/>
        <v/>
      </c>
      <c r="I1889" s="193" t="str">
        <f t="shared" si="89"/>
        <v/>
      </c>
      <c r="J1889" s="193"/>
    </row>
    <row r="1890" spans="1:10" s="1" customFormat="1">
      <c r="A1890" s="191">
        <v>45736</v>
      </c>
      <c r="B1890" s="1" t="s">
        <v>187</v>
      </c>
      <c r="C1890" s="192">
        <f t="shared" si="87"/>
        <v>47927.666666662088</v>
      </c>
      <c r="D1890" s="1">
        <v>20.45</v>
      </c>
      <c r="E1890" s="193">
        <v>26.867819148936174</v>
      </c>
      <c r="F1890" s="1" t="s">
        <v>162</v>
      </c>
      <c r="G1890" s="193">
        <f>MAX(E1890-'[1]1a'!$C$3,0)</f>
        <v>0</v>
      </c>
      <c r="H1890" s="193" t="str">
        <f t="shared" si="88"/>
        <v/>
      </c>
      <c r="I1890" s="193" t="str">
        <f t="shared" si="89"/>
        <v/>
      </c>
      <c r="J1890" s="193"/>
    </row>
    <row r="1891" spans="1:10" s="1" customFormat="1">
      <c r="A1891" s="191">
        <v>45736</v>
      </c>
      <c r="B1891" s="1" t="s">
        <v>188</v>
      </c>
      <c r="C1891" s="192">
        <f t="shared" si="87"/>
        <v>47927.708333328752</v>
      </c>
      <c r="D1891" s="1">
        <v>21.22</v>
      </c>
      <c r="E1891" s="193">
        <v>27.879468085106385</v>
      </c>
      <c r="F1891" s="1" t="s">
        <v>162</v>
      </c>
      <c r="G1891" s="193">
        <f>MAX(E1891-'[1]1a'!$C$3,0)</f>
        <v>0</v>
      </c>
      <c r="H1891" s="193" t="str">
        <f t="shared" si="88"/>
        <v/>
      </c>
      <c r="I1891" s="193" t="str">
        <f t="shared" si="89"/>
        <v/>
      </c>
      <c r="J1891" s="193"/>
    </row>
    <row r="1892" spans="1:10" s="1" customFormat="1">
      <c r="A1892" s="191">
        <v>45736</v>
      </c>
      <c r="B1892" s="1" t="s">
        <v>189</v>
      </c>
      <c r="C1892" s="192">
        <f t="shared" si="87"/>
        <v>47927.749999995416</v>
      </c>
      <c r="D1892" s="1">
        <v>20.18</v>
      </c>
      <c r="E1892" s="193">
        <v>26.513085106382981</v>
      </c>
      <c r="F1892" s="1" t="s">
        <v>162</v>
      </c>
      <c r="G1892" s="193">
        <f>MAX(E1892-'[1]1a'!$C$3,0)</f>
        <v>0</v>
      </c>
      <c r="H1892" s="193" t="str">
        <f t="shared" si="88"/>
        <v/>
      </c>
      <c r="I1892" s="193" t="str">
        <f t="shared" si="89"/>
        <v/>
      </c>
      <c r="J1892" s="193"/>
    </row>
    <row r="1893" spans="1:10" s="1" customFormat="1">
      <c r="A1893" s="191">
        <v>45736</v>
      </c>
      <c r="B1893" s="1" t="s">
        <v>190</v>
      </c>
      <c r="C1893" s="192">
        <f t="shared" si="87"/>
        <v>47927.79166666208</v>
      </c>
      <c r="D1893" s="1">
        <v>20.819999999999997</v>
      </c>
      <c r="E1893" s="193">
        <v>27.353936170212766</v>
      </c>
      <c r="F1893" s="1" t="s">
        <v>162</v>
      </c>
      <c r="G1893" s="193">
        <f>MAX(E1893-'[1]1a'!$C$3,0)</f>
        <v>0</v>
      </c>
      <c r="H1893" s="193" t="str">
        <f t="shared" si="88"/>
        <v/>
      </c>
      <c r="I1893" s="193" t="str">
        <f t="shared" si="89"/>
        <v/>
      </c>
      <c r="J1893" s="193"/>
    </row>
    <row r="1894" spans="1:10" s="1" customFormat="1">
      <c r="A1894" s="191">
        <v>45736</v>
      </c>
      <c r="B1894" s="1" t="s">
        <v>191</v>
      </c>
      <c r="C1894" s="192">
        <f t="shared" si="87"/>
        <v>47927.833333328745</v>
      </c>
      <c r="D1894" s="1">
        <v>20.89</v>
      </c>
      <c r="E1894" s="193">
        <v>27.445904255319153</v>
      </c>
      <c r="F1894" s="1" t="s">
        <v>162</v>
      </c>
      <c r="G1894" s="193">
        <f>MAX(E1894-'[1]1a'!$C$3,0)</f>
        <v>0</v>
      </c>
      <c r="H1894" s="193" t="str">
        <f t="shared" si="88"/>
        <v/>
      </c>
      <c r="I1894" s="193" t="str">
        <f t="shared" si="89"/>
        <v/>
      </c>
      <c r="J1894" s="193"/>
    </row>
    <row r="1895" spans="1:10" s="1" customFormat="1">
      <c r="A1895" s="191">
        <v>45736</v>
      </c>
      <c r="B1895" s="1" t="s">
        <v>192</v>
      </c>
      <c r="C1895" s="192">
        <f t="shared" si="87"/>
        <v>47927.874999995409</v>
      </c>
      <c r="D1895" s="1">
        <v>21.01</v>
      </c>
      <c r="E1895" s="193">
        <v>27.603563829787241</v>
      </c>
      <c r="F1895" s="1" t="s">
        <v>162</v>
      </c>
      <c r="G1895" s="193">
        <f>MAX(E1895-'[1]1a'!$C$3,0)</f>
        <v>0</v>
      </c>
      <c r="H1895" s="193" t="str">
        <f t="shared" si="88"/>
        <v/>
      </c>
      <c r="I1895" s="193" t="str">
        <f t="shared" si="89"/>
        <v/>
      </c>
      <c r="J1895" s="193"/>
    </row>
    <row r="1896" spans="1:10" s="1" customFormat="1">
      <c r="A1896" s="191">
        <v>45736</v>
      </c>
      <c r="B1896" s="1" t="s">
        <v>193</v>
      </c>
      <c r="C1896" s="192">
        <f t="shared" si="87"/>
        <v>47927.916666662073</v>
      </c>
      <c r="D1896" s="1">
        <v>20.07</v>
      </c>
      <c r="E1896" s="193">
        <v>26.368563829787238</v>
      </c>
      <c r="F1896" s="1" t="s">
        <v>162</v>
      </c>
      <c r="G1896" s="193">
        <f>MAX(E1896-'[1]1a'!$C$3,0)</f>
        <v>0</v>
      </c>
      <c r="H1896" s="193" t="str">
        <f t="shared" si="88"/>
        <v/>
      </c>
      <c r="I1896" s="193" t="str">
        <f t="shared" si="89"/>
        <v/>
      </c>
      <c r="J1896" s="193"/>
    </row>
    <row r="1897" spans="1:10" s="1" customFormat="1">
      <c r="A1897" s="191">
        <v>45736</v>
      </c>
      <c r="B1897" s="1" t="s">
        <v>194</v>
      </c>
      <c r="C1897" s="192">
        <f t="shared" si="87"/>
        <v>47927.958333328737</v>
      </c>
      <c r="D1897" s="1">
        <v>17.82</v>
      </c>
      <c r="E1897" s="193">
        <v>23.412446808510641</v>
      </c>
      <c r="F1897" s="1" t="s">
        <v>162</v>
      </c>
      <c r="G1897" s="193">
        <f>MAX(E1897-'[1]1a'!$C$3,0)</f>
        <v>0</v>
      </c>
      <c r="H1897" s="193" t="str">
        <f t="shared" si="88"/>
        <v/>
      </c>
      <c r="I1897" s="193" t="str">
        <f t="shared" si="89"/>
        <v/>
      </c>
      <c r="J1897" s="193"/>
    </row>
    <row r="1898" spans="1:10" s="1" customFormat="1">
      <c r="A1898" s="191">
        <v>45737</v>
      </c>
      <c r="B1898" s="1" t="s">
        <v>161</v>
      </c>
      <c r="C1898" s="192">
        <f t="shared" si="87"/>
        <v>47927.999999995402</v>
      </c>
      <c r="D1898" s="1">
        <v>15.969999999999999</v>
      </c>
      <c r="E1898" s="193">
        <v>20.981861702127663</v>
      </c>
      <c r="F1898" s="1" t="s">
        <v>162</v>
      </c>
      <c r="G1898" s="193">
        <f>MAX(E1898-'[1]1a'!$C$3,0)</f>
        <v>0</v>
      </c>
      <c r="H1898" s="193" t="str">
        <f t="shared" si="88"/>
        <v/>
      </c>
      <c r="I1898" s="193" t="str">
        <f t="shared" si="89"/>
        <v/>
      </c>
      <c r="J1898" s="193"/>
    </row>
    <row r="1899" spans="1:10" s="1" customFormat="1">
      <c r="A1899" s="191">
        <v>45737</v>
      </c>
      <c r="B1899" s="1" t="s">
        <v>163</v>
      </c>
      <c r="C1899" s="192">
        <f t="shared" si="87"/>
        <v>47928.041666662066</v>
      </c>
      <c r="D1899" s="1">
        <v>14.92</v>
      </c>
      <c r="E1899" s="193">
        <v>19.602340425531917</v>
      </c>
      <c r="F1899" s="1" t="s">
        <v>162</v>
      </c>
      <c r="G1899" s="193">
        <f>MAX(E1899-'[1]1a'!$C$3,0)</f>
        <v>0</v>
      </c>
      <c r="H1899" s="193" t="str">
        <f t="shared" si="88"/>
        <v/>
      </c>
      <c r="I1899" s="193" t="str">
        <f t="shared" si="89"/>
        <v/>
      </c>
      <c r="J1899" s="193"/>
    </row>
    <row r="1900" spans="1:10" s="1" customFormat="1">
      <c r="A1900" s="191">
        <v>45737</v>
      </c>
      <c r="B1900" s="1" t="s">
        <v>165</v>
      </c>
      <c r="C1900" s="192">
        <f t="shared" si="87"/>
        <v>47928.08333332873</v>
      </c>
      <c r="D1900" s="1">
        <v>14.540000000000001</v>
      </c>
      <c r="E1900" s="193">
        <v>19.103085106382984</v>
      </c>
      <c r="F1900" s="1" t="s">
        <v>162</v>
      </c>
      <c r="G1900" s="193">
        <f>MAX(E1900-'[1]1a'!$C$3,0)</f>
        <v>0</v>
      </c>
      <c r="H1900" s="193" t="str">
        <f t="shared" si="88"/>
        <v/>
      </c>
      <c r="I1900" s="193" t="str">
        <f t="shared" si="89"/>
        <v/>
      </c>
      <c r="J1900" s="193"/>
    </row>
    <row r="1901" spans="1:10" s="1" customFormat="1">
      <c r="A1901" s="191">
        <v>45737</v>
      </c>
      <c r="B1901" s="1" t="s">
        <v>167</v>
      </c>
      <c r="C1901" s="192">
        <f t="shared" si="87"/>
        <v>47928.124999995394</v>
      </c>
      <c r="D1901" s="1">
        <v>14.06</v>
      </c>
      <c r="E1901" s="193">
        <v>18.472446808510643</v>
      </c>
      <c r="F1901" s="1" t="s">
        <v>162</v>
      </c>
      <c r="G1901" s="193">
        <f>MAX(E1901-'[1]1a'!$C$3,0)</f>
        <v>0</v>
      </c>
      <c r="H1901" s="193" t="str">
        <f t="shared" si="88"/>
        <v/>
      </c>
      <c r="I1901" s="193" t="str">
        <f t="shared" si="89"/>
        <v/>
      </c>
      <c r="J1901" s="193"/>
    </row>
    <row r="1902" spans="1:10" s="1" customFormat="1">
      <c r="A1902" s="191">
        <v>45737</v>
      </c>
      <c r="B1902" s="1" t="s">
        <v>169</v>
      </c>
      <c r="C1902" s="192">
        <f t="shared" si="87"/>
        <v>47928.166666662059</v>
      </c>
      <c r="D1902" s="1">
        <v>14.4</v>
      </c>
      <c r="E1902" s="193">
        <v>18.919148936170217</v>
      </c>
      <c r="F1902" s="1" t="s">
        <v>162</v>
      </c>
      <c r="G1902" s="193">
        <f>MAX(E1902-'[1]1a'!$C$3,0)</f>
        <v>0</v>
      </c>
      <c r="H1902" s="193" t="str">
        <f t="shared" si="88"/>
        <v/>
      </c>
      <c r="I1902" s="193" t="str">
        <f t="shared" si="89"/>
        <v/>
      </c>
      <c r="J1902" s="193"/>
    </row>
    <row r="1903" spans="1:10" s="1" customFormat="1">
      <c r="A1903" s="191">
        <v>45737</v>
      </c>
      <c r="B1903" s="1" t="s">
        <v>171</v>
      </c>
      <c r="C1903" s="192">
        <f t="shared" si="87"/>
        <v>47928.208333328723</v>
      </c>
      <c r="D1903" s="1">
        <v>14.96</v>
      </c>
      <c r="E1903" s="193">
        <v>19.65489361702128</v>
      </c>
      <c r="F1903" s="1" t="s">
        <v>162</v>
      </c>
      <c r="G1903" s="193">
        <f>MAX(E1903-'[1]1a'!$C$3,0)</f>
        <v>0</v>
      </c>
      <c r="H1903" s="193" t="str">
        <f t="shared" si="88"/>
        <v/>
      </c>
      <c r="I1903" s="193" t="str">
        <f t="shared" si="89"/>
        <v/>
      </c>
      <c r="J1903" s="193"/>
    </row>
    <row r="1904" spans="1:10" s="1" customFormat="1">
      <c r="A1904" s="191">
        <v>45737</v>
      </c>
      <c r="B1904" s="1" t="s">
        <v>173</v>
      </c>
      <c r="C1904" s="192">
        <f t="shared" si="87"/>
        <v>47928.249999995387</v>
      </c>
      <c r="D1904" s="1">
        <v>17.329999999999998</v>
      </c>
      <c r="E1904" s="193">
        <v>22.768670212765958</v>
      </c>
      <c r="F1904" s="1" t="s">
        <v>162</v>
      </c>
      <c r="G1904" s="193">
        <f>MAX(E1904-'[1]1a'!$C$3,0)</f>
        <v>0</v>
      </c>
      <c r="H1904" s="193" t="str">
        <f t="shared" si="88"/>
        <v/>
      </c>
      <c r="I1904" s="193" t="str">
        <f t="shared" si="89"/>
        <v/>
      </c>
      <c r="J1904" s="193"/>
    </row>
    <row r="1905" spans="1:10" s="1" customFormat="1">
      <c r="A1905" s="191">
        <v>45737</v>
      </c>
      <c r="B1905" s="1" t="s">
        <v>175</v>
      </c>
      <c r="C1905" s="192">
        <f t="shared" si="87"/>
        <v>47928.291666662051</v>
      </c>
      <c r="D1905" s="1">
        <v>19.649999999999999</v>
      </c>
      <c r="E1905" s="193">
        <v>25.816755319148939</v>
      </c>
      <c r="F1905" s="1" t="s">
        <v>162</v>
      </c>
      <c r="G1905" s="193">
        <f>MAX(E1905-'[1]1a'!$C$3,0)</f>
        <v>0</v>
      </c>
      <c r="H1905" s="193" t="str">
        <f t="shared" si="88"/>
        <v/>
      </c>
      <c r="I1905" s="193" t="str">
        <f t="shared" si="89"/>
        <v/>
      </c>
      <c r="J1905" s="193"/>
    </row>
    <row r="1906" spans="1:10" s="1" customFormat="1">
      <c r="A1906" s="191">
        <v>45737</v>
      </c>
      <c r="B1906" s="1" t="s">
        <v>177</v>
      </c>
      <c r="C1906" s="192">
        <f t="shared" si="87"/>
        <v>47928.333333328716</v>
      </c>
      <c r="D1906" s="1">
        <v>19.579999999999998</v>
      </c>
      <c r="E1906" s="193">
        <v>25.724787234042555</v>
      </c>
      <c r="F1906" s="1" t="s">
        <v>162</v>
      </c>
      <c r="G1906" s="193">
        <f>MAX(E1906-'[1]1a'!$C$3,0)</f>
        <v>0</v>
      </c>
      <c r="H1906" s="193" t="str">
        <f t="shared" si="88"/>
        <v/>
      </c>
      <c r="I1906" s="193" t="str">
        <f t="shared" si="89"/>
        <v/>
      </c>
      <c r="J1906" s="193"/>
    </row>
    <row r="1907" spans="1:10" s="1" customFormat="1">
      <c r="A1907" s="191">
        <v>45737</v>
      </c>
      <c r="B1907" s="1" t="s">
        <v>179</v>
      </c>
      <c r="C1907" s="192">
        <f t="shared" si="87"/>
        <v>47928.37499999538</v>
      </c>
      <c r="D1907" s="1">
        <v>19.68</v>
      </c>
      <c r="E1907" s="193">
        <v>25.85617021276596</v>
      </c>
      <c r="F1907" s="1" t="s">
        <v>162</v>
      </c>
      <c r="G1907" s="193">
        <f>MAX(E1907-'[1]1a'!$C$3,0)</f>
        <v>0</v>
      </c>
      <c r="H1907" s="193" t="str">
        <f t="shared" si="88"/>
        <v/>
      </c>
      <c r="I1907" s="193" t="str">
        <f t="shared" si="89"/>
        <v/>
      </c>
      <c r="J1907" s="193"/>
    </row>
    <row r="1908" spans="1:10" s="1" customFormat="1">
      <c r="A1908" s="191">
        <v>45737</v>
      </c>
      <c r="B1908" s="1" t="s">
        <v>180</v>
      </c>
      <c r="C1908" s="192">
        <f t="shared" si="87"/>
        <v>47928.416666662044</v>
      </c>
      <c r="D1908" s="1">
        <v>19.330000000000002</v>
      </c>
      <c r="E1908" s="193">
        <v>25.396329787234048</v>
      </c>
      <c r="F1908" s="1" t="s">
        <v>162</v>
      </c>
      <c r="G1908" s="193">
        <f>MAX(E1908-'[1]1a'!$C$3,0)</f>
        <v>0</v>
      </c>
      <c r="H1908" s="193" t="str">
        <f t="shared" si="88"/>
        <v/>
      </c>
      <c r="I1908" s="193" t="str">
        <f t="shared" si="89"/>
        <v/>
      </c>
      <c r="J1908" s="193"/>
    </row>
    <row r="1909" spans="1:10" s="1" customFormat="1">
      <c r="A1909" s="191">
        <v>45737</v>
      </c>
      <c r="B1909" s="1" t="s">
        <v>181</v>
      </c>
      <c r="C1909" s="192">
        <f t="shared" si="87"/>
        <v>47928.458333328708</v>
      </c>
      <c r="D1909" s="1">
        <v>18.97</v>
      </c>
      <c r="E1909" s="193">
        <v>24.923351063829788</v>
      </c>
      <c r="F1909" s="1" t="s">
        <v>162</v>
      </c>
      <c r="G1909" s="193">
        <f>MAX(E1909-'[1]1a'!$C$3,0)</f>
        <v>0</v>
      </c>
      <c r="H1909" s="193" t="str">
        <f t="shared" si="88"/>
        <v/>
      </c>
      <c r="I1909" s="193" t="str">
        <f t="shared" si="89"/>
        <v/>
      </c>
      <c r="J1909" s="193"/>
    </row>
    <row r="1910" spans="1:10" s="1" customFormat="1">
      <c r="A1910" s="191">
        <v>45737</v>
      </c>
      <c r="B1910" s="1" t="s">
        <v>182</v>
      </c>
      <c r="C1910" s="192">
        <f t="shared" si="87"/>
        <v>47928.499999995372</v>
      </c>
      <c r="D1910" s="1">
        <v>19.25</v>
      </c>
      <c r="E1910" s="193">
        <v>25.291223404255323</v>
      </c>
      <c r="F1910" s="1" t="s">
        <v>162</v>
      </c>
      <c r="G1910" s="193">
        <f>MAX(E1910-'[1]1a'!$C$3,0)</f>
        <v>0</v>
      </c>
      <c r="H1910" s="193" t="str">
        <f t="shared" si="88"/>
        <v/>
      </c>
      <c r="I1910" s="193" t="str">
        <f t="shared" si="89"/>
        <v/>
      </c>
      <c r="J1910" s="193"/>
    </row>
    <row r="1911" spans="1:10" s="1" customFormat="1">
      <c r="A1911" s="191">
        <v>45737</v>
      </c>
      <c r="B1911" s="1" t="s">
        <v>184</v>
      </c>
      <c r="C1911" s="192">
        <f t="shared" si="87"/>
        <v>47928.541666662037</v>
      </c>
      <c r="D1911" s="1">
        <v>19.019999999999996</v>
      </c>
      <c r="E1911" s="193">
        <v>24.989042553191489</v>
      </c>
      <c r="F1911" s="1" t="s">
        <v>162</v>
      </c>
      <c r="G1911" s="193">
        <f>MAX(E1911-'[1]1a'!$C$3,0)</f>
        <v>0</v>
      </c>
      <c r="H1911" s="193" t="str">
        <f t="shared" si="88"/>
        <v/>
      </c>
      <c r="I1911" s="193" t="str">
        <f t="shared" si="89"/>
        <v/>
      </c>
      <c r="J1911" s="193"/>
    </row>
    <row r="1912" spans="1:10" s="1" customFormat="1">
      <c r="A1912" s="191">
        <v>45737</v>
      </c>
      <c r="B1912" s="1" t="s">
        <v>185</v>
      </c>
      <c r="C1912" s="192">
        <f t="shared" si="87"/>
        <v>47928.583333328701</v>
      </c>
      <c r="D1912" s="1">
        <v>18.75</v>
      </c>
      <c r="E1912" s="193">
        <v>24.634308510638302</v>
      </c>
      <c r="F1912" s="1" t="s">
        <v>162</v>
      </c>
      <c r="G1912" s="193">
        <f>MAX(E1912-'[1]1a'!$C$3,0)</f>
        <v>0</v>
      </c>
      <c r="H1912" s="193" t="str">
        <f t="shared" si="88"/>
        <v/>
      </c>
      <c r="I1912" s="193" t="str">
        <f t="shared" si="89"/>
        <v/>
      </c>
      <c r="J1912" s="193"/>
    </row>
    <row r="1913" spans="1:10" s="1" customFormat="1">
      <c r="A1913" s="191">
        <v>45737</v>
      </c>
      <c r="B1913" s="1" t="s">
        <v>186</v>
      </c>
      <c r="C1913" s="192">
        <f t="shared" si="87"/>
        <v>47928.624999995365</v>
      </c>
      <c r="D1913" s="1">
        <v>18.580000000000002</v>
      </c>
      <c r="E1913" s="193">
        <v>24.410957446808517</v>
      </c>
      <c r="F1913" s="1" t="s">
        <v>162</v>
      </c>
      <c r="G1913" s="193">
        <f>MAX(E1913-'[1]1a'!$C$3,0)</f>
        <v>0</v>
      </c>
      <c r="H1913" s="193" t="str">
        <f t="shared" si="88"/>
        <v/>
      </c>
      <c r="I1913" s="193" t="str">
        <f t="shared" si="89"/>
        <v/>
      </c>
      <c r="J1913" s="193"/>
    </row>
    <row r="1914" spans="1:10" s="1" customFormat="1">
      <c r="A1914" s="191">
        <v>45737</v>
      </c>
      <c r="B1914" s="1" t="s">
        <v>187</v>
      </c>
      <c r="C1914" s="192">
        <f t="shared" si="87"/>
        <v>47928.666666662029</v>
      </c>
      <c r="D1914" s="1">
        <v>18.68</v>
      </c>
      <c r="E1914" s="193">
        <v>24.542340425531918</v>
      </c>
      <c r="F1914" s="1" t="s">
        <v>162</v>
      </c>
      <c r="G1914" s="193">
        <f>MAX(E1914-'[1]1a'!$C$3,0)</f>
        <v>0</v>
      </c>
      <c r="H1914" s="193" t="str">
        <f t="shared" si="88"/>
        <v/>
      </c>
      <c r="I1914" s="193" t="str">
        <f t="shared" si="89"/>
        <v/>
      </c>
      <c r="J1914" s="193"/>
    </row>
    <row r="1915" spans="1:10" s="1" customFormat="1">
      <c r="A1915" s="191">
        <v>45737</v>
      </c>
      <c r="B1915" s="1" t="s">
        <v>188</v>
      </c>
      <c r="C1915" s="192">
        <f t="shared" si="87"/>
        <v>47928.708333328694</v>
      </c>
      <c r="D1915" s="1">
        <v>19.11</v>
      </c>
      <c r="E1915" s="193">
        <v>25.107287234042555</v>
      </c>
      <c r="F1915" s="1" t="s">
        <v>162</v>
      </c>
      <c r="G1915" s="193">
        <f>MAX(E1915-'[1]1a'!$C$3,0)</f>
        <v>0</v>
      </c>
      <c r="H1915" s="193" t="str">
        <f t="shared" si="88"/>
        <v/>
      </c>
      <c r="I1915" s="193" t="str">
        <f t="shared" si="89"/>
        <v/>
      </c>
      <c r="J1915" s="193"/>
    </row>
    <row r="1916" spans="1:10" s="1" customFormat="1">
      <c r="A1916" s="191">
        <v>45737</v>
      </c>
      <c r="B1916" s="1" t="s">
        <v>189</v>
      </c>
      <c r="C1916" s="192">
        <f t="shared" si="87"/>
        <v>47928.749999995358</v>
      </c>
      <c r="D1916" s="1">
        <v>19.04</v>
      </c>
      <c r="E1916" s="193">
        <v>25.015319148936172</v>
      </c>
      <c r="F1916" s="1" t="s">
        <v>162</v>
      </c>
      <c r="G1916" s="193">
        <f>MAX(E1916-'[1]1a'!$C$3,0)</f>
        <v>0</v>
      </c>
      <c r="H1916" s="193" t="str">
        <f t="shared" si="88"/>
        <v/>
      </c>
      <c r="I1916" s="193" t="str">
        <f t="shared" si="89"/>
        <v/>
      </c>
      <c r="J1916" s="193"/>
    </row>
    <row r="1917" spans="1:10" s="1" customFormat="1">
      <c r="A1917" s="191">
        <v>45737</v>
      </c>
      <c r="B1917" s="1" t="s">
        <v>190</v>
      </c>
      <c r="C1917" s="192">
        <f t="shared" si="87"/>
        <v>47928.791666662022</v>
      </c>
      <c r="D1917" s="1">
        <v>19.37</v>
      </c>
      <c r="E1917" s="193">
        <v>25.448882978723411</v>
      </c>
      <c r="F1917" s="1" t="s">
        <v>162</v>
      </c>
      <c r="G1917" s="193">
        <f>MAX(E1917-'[1]1a'!$C$3,0)</f>
        <v>0</v>
      </c>
      <c r="H1917" s="193" t="str">
        <f t="shared" si="88"/>
        <v/>
      </c>
      <c r="I1917" s="193" t="str">
        <f t="shared" si="89"/>
        <v/>
      </c>
      <c r="J1917" s="193"/>
    </row>
    <row r="1918" spans="1:10" s="1" customFormat="1">
      <c r="A1918" s="191">
        <v>45737</v>
      </c>
      <c r="B1918" s="1" t="s">
        <v>191</v>
      </c>
      <c r="C1918" s="192">
        <f t="shared" si="87"/>
        <v>47928.833333328686</v>
      </c>
      <c r="D1918" s="1">
        <v>20</v>
      </c>
      <c r="E1918" s="193">
        <v>26.276595744680854</v>
      </c>
      <c r="F1918" s="1" t="s">
        <v>162</v>
      </c>
      <c r="G1918" s="193">
        <f>MAX(E1918-'[1]1a'!$C$3,0)</f>
        <v>0</v>
      </c>
      <c r="H1918" s="193" t="str">
        <f t="shared" si="88"/>
        <v/>
      </c>
      <c r="I1918" s="193" t="str">
        <f t="shared" si="89"/>
        <v/>
      </c>
      <c r="J1918" s="193"/>
    </row>
    <row r="1919" spans="1:10" s="1" customFormat="1">
      <c r="A1919" s="191">
        <v>45737</v>
      </c>
      <c r="B1919" s="1" t="s">
        <v>192</v>
      </c>
      <c r="C1919" s="192">
        <f t="shared" si="87"/>
        <v>47928.874999995351</v>
      </c>
      <c r="D1919" s="1">
        <v>19.630000000000003</v>
      </c>
      <c r="E1919" s="193">
        <v>25.790478723404263</v>
      </c>
      <c r="F1919" s="1" t="s">
        <v>162</v>
      </c>
      <c r="G1919" s="193">
        <f>MAX(E1919-'[1]1a'!$C$3,0)</f>
        <v>0</v>
      </c>
      <c r="H1919" s="193" t="str">
        <f t="shared" si="88"/>
        <v/>
      </c>
      <c r="I1919" s="193" t="str">
        <f t="shared" si="89"/>
        <v/>
      </c>
      <c r="J1919" s="193"/>
    </row>
    <row r="1920" spans="1:10" s="1" customFormat="1">
      <c r="A1920" s="191">
        <v>45737</v>
      </c>
      <c r="B1920" s="1" t="s">
        <v>193</v>
      </c>
      <c r="C1920" s="192">
        <f t="shared" si="87"/>
        <v>47928.916666662015</v>
      </c>
      <c r="D1920" s="1">
        <v>18.850000000000001</v>
      </c>
      <c r="E1920" s="193">
        <v>24.765691489361707</v>
      </c>
      <c r="F1920" s="1" t="s">
        <v>162</v>
      </c>
      <c r="G1920" s="193">
        <f>MAX(E1920-'[1]1a'!$C$3,0)</f>
        <v>0</v>
      </c>
      <c r="H1920" s="193" t="str">
        <f t="shared" si="88"/>
        <v/>
      </c>
      <c r="I1920" s="193" t="str">
        <f t="shared" si="89"/>
        <v/>
      </c>
      <c r="J1920" s="193"/>
    </row>
    <row r="1921" spans="1:10" s="1" customFormat="1">
      <c r="A1921" s="191">
        <v>45737</v>
      </c>
      <c r="B1921" s="1" t="s">
        <v>194</v>
      </c>
      <c r="C1921" s="192">
        <f t="shared" si="87"/>
        <v>47928.958333328679</v>
      </c>
      <c r="D1921" s="1">
        <v>16.98</v>
      </c>
      <c r="E1921" s="193">
        <v>22.308829787234046</v>
      </c>
      <c r="F1921" s="1" t="s">
        <v>162</v>
      </c>
      <c r="G1921" s="193">
        <f>MAX(E1921-'[1]1a'!$C$3,0)</f>
        <v>0</v>
      </c>
      <c r="H1921" s="193" t="str">
        <f t="shared" si="88"/>
        <v/>
      </c>
      <c r="I1921" s="193" t="str">
        <f t="shared" si="89"/>
        <v/>
      </c>
      <c r="J1921" s="193"/>
    </row>
    <row r="1922" spans="1:10" s="1" customFormat="1">
      <c r="A1922" s="191">
        <v>45738</v>
      </c>
      <c r="B1922" s="1" t="s">
        <v>161</v>
      </c>
      <c r="C1922" s="192">
        <f t="shared" si="87"/>
        <v>47928.999999995343</v>
      </c>
      <c r="D1922" s="1">
        <v>15.76</v>
      </c>
      <c r="E1922" s="193">
        <v>20.705957446808515</v>
      </c>
      <c r="F1922" s="1" t="s">
        <v>162</v>
      </c>
      <c r="G1922" s="193">
        <f>MAX(E1922-'[1]1a'!$C$3,0)</f>
        <v>0</v>
      </c>
      <c r="H1922" s="193" t="str">
        <f t="shared" si="88"/>
        <v/>
      </c>
      <c r="I1922" s="193" t="str">
        <f t="shared" si="89"/>
        <v/>
      </c>
      <c r="J1922" s="193"/>
    </row>
    <row r="1923" spans="1:10" s="1" customFormat="1">
      <c r="A1923" s="191">
        <v>45738</v>
      </c>
      <c r="B1923" s="1" t="s">
        <v>163</v>
      </c>
      <c r="C1923" s="192">
        <f t="shared" si="87"/>
        <v>47929.041666662008</v>
      </c>
      <c r="D1923" s="1">
        <v>14.49</v>
      </c>
      <c r="E1923" s="193">
        <v>19.03739361702128</v>
      </c>
      <c r="F1923" s="1" t="s">
        <v>162</v>
      </c>
      <c r="G1923" s="193">
        <f>MAX(E1923-'[1]1a'!$C$3,0)</f>
        <v>0</v>
      </c>
      <c r="H1923" s="193" t="str">
        <f t="shared" si="88"/>
        <v/>
      </c>
      <c r="I1923" s="193" t="str">
        <f t="shared" si="89"/>
        <v/>
      </c>
      <c r="J1923" s="193"/>
    </row>
    <row r="1924" spans="1:10" s="1" customFormat="1">
      <c r="A1924" s="191">
        <v>45738</v>
      </c>
      <c r="B1924" s="1" t="s">
        <v>165</v>
      </c>
      <c r="C1924" s="192">
        <f t="shared" ref="C1924:C1987" si="90">C1923 + TIME(1,0,0)</f>
        <v>47929.083333328672</v>
      </c>
      <c r="D1924" s="1">
        <v>13.46</v>
      </c>
      <c r="E1924" s="193">
        <v>17.684148936170217</v>
      </c>
      <c r="F1924" s="1" t="s">
        <v>162</v>
      </c>
      <c r="G1924" s="193">
        <f>MAX(E1924-'[1]1a'!$C$3,0)</f>
        <v>0</v>
      </c>
      <c r="H1924" s="193" t="str">
        <f t="shared" ref="H1924:H1987" si="91">IF(F1924="Y",IF(F1923="Y",H1923+1,1),"")</f>
        <v/>
      </c>
      <c r="I1924" s="193" t="str">
        <f t="shared" ref="I1924:I1987" si="92">IF(AND(F1924="Y",F1925&lt;&gt;"Y"),H1924,"")</f>
        <v/>
      </c>
      <c r="J1924" s="193"/>
    </row>
    <row r="1925" spans="1:10" s="1" customFormat="1">
      <c r="A1925" s="191">
        <v>45738</v>
      </c>
      <c r="B1925" s="1" t="s">
        <v>167</v>
      </c>
      <c r="C1925" s="192">
        <f t="shared" si="90"/>
        <v>47929.124999995336</v>
      </c>
      <c r="D1925" s="1">
        <v>13.38</v>
      </c>
      <c r="E1925" s="193">
        <v>17.579042553191492</v>
      </c>
      <c r="F1925" s="1" t="s">
        <v>162</v>
      </c>
      <c r="G1925" s="193">
        <f>MAX(E1925-'[1]1a'!$C$3,0)</f>
        <v>0</v>
      </c>
      <c r="H1925" s="193" t="str">
        <f t="shared" si="91"/>
        <v/>
      </c>
      <c r="I1925" s="193" t="str">
        <f t="shared" si="92"/>
        <v/>
      </c>
      <c r="J1925" s="193"/>
    </row>
    <row r="1926" spans="1:10" s="1" customFormat="1">
      <c r="A1926" s="191">
        <v>45738</v>
      </c>
      <c r="B1926" s="1" t="s">
        <v>169</v>
      </c>
      <c r="C1926" s="192">
        <f t="shared" si="90"/>
        <v>47929.166666662</v>
      </c>
      <c r="D1926" s="1">
        <v>13.21</v>
      </c>
      <c r="E1926" s="193">
        <v>17.355691489361707</v>
      </c>
      <c r="F1926" s="1" t="s">
        <v>162</v>
      </c>
      <c r="G1926" s="193">
        <f>MAX(E1926-'[1]1a'!$C$3,0)</f>
        <v>0</v>
      </c>
      <c r="H1926" s="193" t="str">
        <f t="shared" si="91"/>
        <v/>
      </c>
      <c r="I1926" s="193" t="str">
        <f t="shared" si="92"/>
        <v/>
      </c>
      <c r="J1926" s="193"/>
    </row>
    <row r="1927" spans="1:10" s="1" customFormat="1">
      <c r="A1927" s="191">
        <v>45738</v>
      </c>
      <c r="B1927" s="1" t="s">
        <v>171</v>
      </c>
      <c r="C1927" s="192">
        <f t="shared" si="90"/>
        <v>47929.208333328665</v>
      </c>
      <c r="D1927" s="1">
        <v>13.52</v>
      </c>
      <c r="E1927" s="193">
        <v>17.762978723404256</v>
      </c>
      <c r="F1927" s="1" t="s">
        <v>162</v>
      </c>
      <c r="G1927" s="193">
        <f>MAX(E1927-'[1]1a'!$C$3,0)</f>
        <v>0</v>
      </c>
      <c r="H1927" s="193" t="str">
        <f t="shared" si="91"/>
        <v/>
      </c>
      <c r="I1927" s="193" t="str">
        <f t="shared" si="92"/>
        <v/>
      </c>
      <c r="J1927" s="193"/>
    </row>
    <row r="1928" spans="1:10" s="1" customFormat="1">
      <c r="A1928" s="191">
        <v>45738</v>
      </c>
      <c r="B1928" s="1" t="s">
        <v>173</v>
      </c>
      <c r="C1928" s="192">
        <f t="shared" si="90"/>
        <v>47929.249999995329</v>
      </c>
      <c r="D1928" s="1">
        <v>13.91</v>
      </c>
      <c r="E1928" s="193">
        <v>18.275372340425534</v>
      </c>
      <c r="F1928" s="1" t="s">
        <v>162</v>
      </c>
      <c r="G1928" s="193">
        <f>MAX(E1928-'[1]1a'!$C$3,0)</f>
        <v>0</v>
      </c>
      <c r="H1928" s="193" t="str">
        <f t="shared" si="91"/>
        <v/>
      </c>
      <c r="I1928" s="193" t="str">
        <f t="shared" si="92"/>
        <v/>
      </c>
      <c r="J1928" s="193"/>
    </row>
    <row r="1929" spans="1:10" s="1" customFormat="1">
      <c r="A1929" s="191">
        <v>45738</v>
      </c>
      <c r="B1929" s="1" t="s">
        <v>175</v>
      </c>
      <c r="C1929" s="192">
        <f t="shared" si="90"/>
        <v>47929.291666661993</v>
      </c>
      <c r="D1929" s="1">
        <v>15.06</v>
      </c>
      <c r="E1929" s="193">
        <v>19.786276595744685</v>
      </c>
      <c r="F1929" s="1" t="s">
        <v>162</v>
      </c>
      <c r="G1929" s="193">
        <f>MAX(E1929-'[1]1a'!$C$3,0)</f>
        <v>0</v>
      </c>
      <c r="H1929" s="193" t="str">
        <f t="shared" si="91"/>
        <v/>
      </c>
      <c r="I1929" s="193" t="str">
        <f t="shared" si="92"/>
        <v/>
      </c>
      <c r="J1929" s="193"/>
    </row>
    <row r="1930" spans="1:10" s="1" customFormat="1">
      <c r="A1930" s="191">
        <v>45738</v>
      </c>
      <c r="B1930" s="1" t="s">
        <v>177</v>
      </c>
      <c r="C1930" s="192">
        <f t="shared" si="90"/>
        <v>47929.333333328657</v>
      </c>
      <c r="D1930" s="1">
        <v>16.740000000000002</v>
      </c>
      <c r="E1930" s="193">
        <v>21.993510638297877</v>
      </c>
      <c r="F1930" s="1" t="s">
        <v>162</v>
      </c>
      <c r="G1930" s="193">
        <f>MAX(E1930-'[1]1a'!$C$3,0)</f>
        <v>0</v>
      </c>
      <c r="H1930" s="193" t="str">
        <f t="shared" si="91"/>
        <v/>
      </c>
      <c r="I1930" s="193" t="str">
        <f t="shared" si="92"/>
        <v/>
      </c>
      <c r="J1930" s="193"/>
    </row>
    <row r="1931" spans="1:10" s="1" customFormat="1">
      <c r="A1931" s="191">
        <v>45738</v>
      </c>
      <c r="B1931" s="1" t="s">
        <v>179</v>
      </c>
      <c r="C1931" s="192">
        <f t="shared" si="90"/>
        <v>47929.374999995322</v>
      </c>
      <c r="D1931" s="1">
        <v>18.14</v>
      </c>
      <c r="E1931" s="193">
        <v>23.832872340425535</v>
      </c>
      <c r="F1931" s="1" t="s">
        <v>162</v>
      </c>
      <c r="G1931" s="193">
        <f>MAX(E1931-'[1]1a'!$C$3,0)</f>
        <v>0</v>
      </c>
      <c r="H1931" s="193" t="str">
        <f t="shared" si="91"/>
        <v/>
      </c>
      <c r="I1931" s="193" t="str">
        <f t="shared" si="92"/>
        <v/>
      </c>
      <c r="J1931" s="193"/>
    </row>
    <row r="1932" spans="1:10" s="1" customFormat="1">
      <c r="A1932" s="191">
        <v>45738</v>
      </c>
      <c r="B1932" s="1" t="s">
        <v>180</v>
      </c>
      <c r="C1932" s="192">
        <f t="shared" si="90"/>
        <v>47929.416666661986</v>
      </c>
      <c r="D1932" s="1">
        <v>19.45</v>
      </c>
      <c r="E1932" s="193">
        <v>25.553989361702129</v>
      </c>
      <c r="F1932" s="1" t="s">
        <v>162</v>
      </c>
      <c r="G1932" s="193">
        <f>MAX(E1932-'[1]1a'!$C$3,0)</f>
        <v>0</v>
      </c>
      <c r="H1932" s="193" t="str">
        <f t="shared" si="91"/>
        <v/>
      </c>
      <c r="I1932" s="193" t="str">
        <f t="shared" si="92"/>
        <v/>
      </c>
      <c r="J1932" s="193"/>
    </row>
    <row r="1933" spans="1:10" s="1" customFormat="1">
      <c r="A1933" s="191">
        <v>45738</v>
      </c>
      <c r="B1933" s="1" t="s">
        <v>181</v>
      </c>
      <c r="C1933" s="192">
        <f t="shared" si="90"/>
        <v>47929.45833332865</v>
      </c>
      <c r="D1933" s="1">
        <v>20.419999999999998</v>
      </c>
      <c r="E1933" s="193">
        <v>26.82840425531915</v>
      </c>
      <c r="F1933" s="1" t="s">
        <v>162</v>
      </c>
      <c r="G1933" s="193">
        <f>MAX(E1933-'[1]1a'!$C$3,0)</f>
        <v>0</v>
      </c>
      <c r="H1933" s="193" t="str">
        <f t="shared" si="91"/>
        <v/>
      </c>
      <c r="I1933" s="193" t="str">
        <f t="shared" si="92"/>
        <v/>
      </c>
      <c r="J1933" s="193"/>
    </row>
    <row r="1934" spans="1:10" s="1" customFormat="1">
      <c r="A1934" s="191">
        <v>45738</v>
      </c>
      <c r="B1934" s="1" t="s">
        <v>182</v>
      </c>
      <c r="C1934" s="192">
        <f t="shared" si="90"/>
        <v>47929.499999995314</v>
      </c>
      <c r="D1934" s="1">
        <v>20.329999999999998</v>
      </c>
      <c r="E1934" s="193">
        <v>26.710159574468086</v>
      </c>
      <c r="F1934" s="1" t="s">
        <v>162</v>
      </c>
      <c r="G1934" s="193">
        <f>MAX(E1934-'[1]1a'!$C$3,0)</f>
        <v>0</v>
      </c>
      <c r="H1934" s="193" t="str">
        <f t="shared" si="91"/>
        <v/>
      </c>
      <c r="I1934" s="193" t="str">
        <f t="shared" si="92"/>
        <v/>
      </c>
      <c r="J1934" s="193"/>
    </row>
    <row r="1935" spans="1:10" s="1" customFormat="1">
      <c r="A1935" s="191">
        <v>45738</v>
      </c>
      <c r="B1935" s="1" t="s">
        <v>184</v>
      </c>
      <c r="C1935" s="192">
        <f t="shared" si="90"/>
        <v>47929.541666661979</v>
      </c>
      <c r="D1935" s="1">
        <v>20.369999999999997</v>
      </c>
      <c r="E1935" s="193">
        <v>26.762712765957449</v>
      </c>
      <c r="F1935" s="1" t="s">
        <v>162</v>
      </c>
      <c r="G1935" s="193">
        <f>MAX(E1935-'[1]1a'!$C$3,0)</f>
        <v>0</v>
      </c>
      <c r="H1935" s="193" t="str">
        <f t="shared" si="91"/>
        <v/>
      </c>
      <c r="I1935" s="193" t="str">
        <f t="shared" si="92"/>
        <v/>
      </c>
      <c r="J1935" s="193"/>
    </row>
    <row r="1936" spans="1:10" s="1" customFormat="1">
      <c r="A1936" s="191">
        <v>45738</v>
      </c>
      <c r="B1936" s="1" t="s">
        <v>185</v>
      </c>
      <c r="C1936" s="192">
        <f t="shared" si="90"/>
        <v>47929.583333328643</v>
      </c>
      <c r="D1936" s="1">
        <v>19.52</v>
      </c>
      <c r="E1936" s="193">
        <v>25.645957446808513</v>
      </c>
      <c r="F1936" s="1" t="s">
        <v>162</v>
      </c>
      <c r="G1936" s="193">
        <f>MAX(E1936-'[1]1a'!$C$3,0)</f>
        <v>0</v>
      </c>
      <c r="H1936" s="193" t="str">
        <f t="shared" si="91"/>
        <v/>
      </c>
      <c r="I1936" s="193" t="str">
        <f t="shared" si="92"/>
        <v/>
      </c>
      <c r="J1936" s="193"/>
    </row>
    <row r="1937" spans="1:10" s="1" customFormat="1">
      <c r="A1937" s="191">
        <v>45738</v>
      </c>
      <c r="B1937" s="1" t="s">
        <v>186</v>
      </c>
      <c r="C1937" s="192">
        <f t="shared" si="90"/>
        <v>47929.624999995307</v>
      </c>
      <c r="D1937" s="1">
        <v>19.509999999999998</v>
      </c>
      <c r="E1937" s="193">
        <v>25.632819148936171</v>
      </c>
      <c r="F1937" s="1" t="s">
        <v>162</v>
      </c>
      <c r="G1937" s="193">
        <f>MAX(E1937-'[1]1a'!$C$3,0)</f>
        <v>0</v>
      </c>
      <c r="H1937" s="193" t="str">
        <f t="shared" si="91"/>
        <v/>
      </c>
      <c r="I1937" s="193" t="str">
        <f t="shared" si="92"/>
        <v/>
      </c>
      <c r="J1937" s="193"/>
    </row>
    <row r="1938" spans="1:10" s="1" customFormat="1">
      <c r="A1938" s="191">
        <v>45738</v>
      </c>
      <c r="B1938" s="1" t="s">
        <v>187</v>
      </c>
      <c r="C1938" s="192">
        <f t="shared" si="90"/>
        <v>47929.666666661971</v>
      </c>
      <c r="D1938" s="1">
        <v>20.399999999999999</v>
      </c>
      <c r="E1938" s="193">
        <v>26.80212765957447</v>
      </c>
      <c r="F1938" s="1" t="s">
        <v>162</v>
      </c>
      <c r="G1938" s="193">
        <f>MAX(E1938-'[1]1a'!$C$3,0)</f>
        <v>0</v>
      </c>
      <c r="H1938" s="193" t="str">
        <f t="shared" si="91"/>
        <v/>
      </c>
      <c r="I1938" s="193" t="str">
        <f t="shared" si="92"/>
        <v/>
      </c>
      <c r="J1938" s="193"/>
    </row>
    <row r="1939" spans="1:10" s="1" customFormat="1">
      <c r="A1939" s="191">
        <v>45738</v>
      </c>
      <c r="B1939" s="1" t="s">
        <v>188</v>
      </c>
      <c r="C1939" s="192">
        <f t="shared" si="90"/>
        <v>47929.708333328635</v>
      </c>
      <c r="D1939" s="1">
        <v>20.82</v>
      </c>
      <c r="E1939" s="193">
        <v>27.353936170212769</v>
      </c>
      <c r="F1939" s="1" t="s">
        <v>162</v>
      </c>
      <c r="G1939" s="193">
        <f>MAX(E1939-'[1]1a'!$C$3,0)</f>
        <v>0</v>
      </c>
      <c r="H1939" s="193" t="str">
        <f t="shared" si="91"/>
        <v/>
      </c>
      <c r="I1939" s="193" t="str">
        <f t="shared" si="92"/>
        <v/>
      </c>
      <c r="J1939" s="193"/>
    </row>
    <row r="1940" spans="1:10" s="1" customFormat="1">
      <c r="A1940" s="191">
        <v>45738</v>
      </c>
      <c r="B1940" s="1" t="s">
        <v>189</v>
      </c>
      <c r="C1940" s="192">
        <f t="shared" si="90"/>
        <v>47929.7499999953</v>
      </c>
      <c r="D1940" s="1">
        <v>20.95</v>
      </c>
      <c r="E1940" s="193">
        <v>27.524734042553195</v>
      </c>
      <c r="F1940" s="1" t="s">
        <v>162</v>
      </c>
      <c r="G1940" s="193">
        <f>MAX(E1940-'[1]1a'!$C$3,0)</f>
        <v>0</v>
      </c>
      <c r="H1940" s="193" t="str">
        <f t="shared" si="91"/>
        <v/>
      </c>
      <c r="I1940" s="193" t="str">
        <f t="shared" si="92"/>
        <v/>
      </c>
      <c r="J1940" s="193"/>
    </row>
    <row r="1941" spans="1:10" s="1" customFormat="1">
      <c r="A1941" s="191">
        <v>45738</v>
      </c>
      <c r="B1941" s="1" t="s">
        <v>190</v>
      </c>
      <c r="C1941" s="192">
        <f t="shared" si="90"/>
        <v>47929.791666661964</v>
      </c>
      <c r="D1941" s="1">
        <v>21.11</v>
      </c>
      <c r="E1941" s="193">
        <v>27.734946808510642</v>
      </c>
      <c r="F1941" s="1" t="s">
        <v>162</v>
      </c>
      <c r="G1941" s="193">
        <f>MAX(E1941-'[1]1a'!$C$3,0)</f>
        <v>0</v>
      </c>
      <c r="H1941" s="193" t="str">
        <f t="shared" si="91"/>
        <v/>
      </c>
      <c r="I1941" s="193" t="str">
        <f t="shared" si="92"/>
        <v/>
      </c>
      <c r="J1941" s="193"/>
    </row>
    <row r="1942" spans="1:10" s="1" customFormat="1">
      <c r="A1942" s="191">
        <v>45738</v>
      </c>
      <c r="B1942" s="1" t="s">
        <v>191</v>
      </c>
      <c r="C1942" s="192">
        <f t="shared" si="90"/>
        <v>47929.833333328628</v>
      </c>
      <c r="D1942" s="1">
        <v>21.58</v>
      </c>
      <c r="E1942" s="193">
        <v>28.352446808510642</v>
      </c>
      <c r="F1942" s="1" t="s">
        <v>162</v>
      </c>
      <c r="G1942" s="193">
        <f>MAX(E1942-'[1]1a'!$C$3,0)</f>
        <v>0</v>
      </c>
      <c r="H1942" s="193" t="str">
        <f t="shared" si="91"/>
        <v/>
      </c>
      <c r="I1942" s="193" t="str">
        <f t="shared" si="92"/>
        <v/>
      </c>
      <c r="J1942" s="193"/>
    </row>
    <row r="1943" spans="1:10" s="1" customFormat="1">
      <c r="A1943" s="191">
        <v>45738</v>
      </c>
      <c r="B1943" s="1" t="s">
        <v>192</v>
      </c>
      <c r="C1943" s="192">
        <f t="shared" si="90"/>
        <v>47929.874999995292</v>
      </c>
      <c r="D1943" s="1">
        <v>21</v>
      </c>
      <c r="E1943" s="193">
        <v>27.590425531914899</v>
      </c>
      <c r="F1943" s="1" t="s">
        <v>162</v>
      </c>
      <c r="G1943" s="193">
        <f>MAX(E1943-'[1]1a'!$C$3,0)</f>
        <v>0</v>
      </c>
      <c r="H1943" s="193" t="str">
        <f t="shared" si="91"/>
        <v/>
      </c>
      <c r="I1943" s="193" t="str">
        <f t="shared" si="92"/>
        <v/>
      </c>
      <c r="J1943" s="193"/>
    </row>
    <row r="1944" spans="1:10" s="1" customFormat="1">
      <c r="A1944" s="191">
        <v>45738</v>
      </c>
      <c r="B1944" s="1" t="s">
        <v>193</v>
      </c>
      <c r="C1944" s="192">
        <f t="shared" si="90"/>
        <v>47929.916666661957</v>
      </c>
      <c r="D1944" s="1">
        <v>19.78</v>
      </c>
      <c r="E1944" s="193">
        <v>25.987553191489368</v>
      </c>
      <c r="F1944" s="1" t="s">
        <v>162</v>
      </c>
      <c r="G1944" s="193">
        <f>MAX(E1944-'[1]1a'!$C$3,0)</f>
        <v>0</v>
      </c>
      <c r="H1944" s="193" t="str">
        <f t="shared" si="91"/>
        <v/>
      </c>
      <c r="I1944" s="193" t="str">
        <f t="shared" si="92"/>
        <v/>
      </c>
      <c r="J1944" s="193"/>
    </row>
    <row r="1945" spans="1:10" s="1" customFormat="1">
      <c r="A1945" s="191">
        <v>45738</v>
      </c>
      <c r="B1945" s="1" t="s">
        <v>194</v>
      </c>
      <c r="C1945" s="192">
        <f t="shared" si="90"/>
        <v>47929.958333328621</v>
      </c>
      <c r="D1945" s="1">
        <v>18.46</v>
      </c>
      <c r="E1945" s="193">
        <v>24.253297872340429</v>
      </c>
      <c r="F1945" s="1" t="s">
        <v>162</v>
      </c>
      <c r="G1945" s="193">
        <f>MAX(E1945-'[1]1a'!$C$3,0)</f>
        <v>0</v>
      </c>
      <c r="H1945" s="193" t="str">
        <f t="shared" si="91"/>
        <v/>
      </c>
      <c r="I1945" s="193" t="str">
        <f t="shared" si="92"/>
        <v/>
      </c>
      <c r="J1945" s="193"/>
    </row>
    <row r="1946" spans="1:10" s="1" customFormat="1">
      <c r="A1946" s="191">
        <v>45739</v>
      </c>
      <c r="B1946" s="1" t="s">
        <v>161</v>
      </c>
      <c r="C1946" s="192">
        <f t="shared" si="90"/>
        <v>47929.999999995285</v>
      </c>
      <c r="D1946" s="1">
        <v>16.899999999999999</v>
      </c>
      <c r="E1946" s="193">
        <v>22.203723404255321</v>
      </c>
      <c r="F1946" s="1" t="s">
        <v>162</v>
      </c>
      <c r="G1946" s="193">
        <f>MAX(E1946-'[1]1a'!$C$3,0)</f>
        <v>0</v>
      </c>
      <c r="H1946" s="193" t="str">
        <f t="shared" si="91"/>
        <v/>
      </c>
      <c r="I1946" s="193" t="str">
        <f t="shared" si="92"/>
        <v/>
      </c>
      <c r="J1946" s="193"/>
    </row>
    <row r="1947" spans="1:10" s="1" customFormat="1">
      <c r="A1947" s="191">
        <v>45739</v>
      </c>
      <c r="B1947" s="1" t="s">
        <v>163</v>
      </c>
      <c r="C1947" s="192">
        <f t="shared" si="90"/>
        <v>47930.041666661949</v>
      </c>
      <c r="D1947" s="1">
        <v>16.079999999999998</v>
      </c>
      <c r="E1947" s="193">
        <v>21.126382978723406</v>
      </c>
      <c r="F1947" s="1" t="s">
        <v>162</v>
      </c>
      <c r="G1947" s="193">
        <f>MAX(E1947-'[1]1a'!$C$3,0)</f>
        <v>0</v>
      </c>
      <c r="H1947" s="193" t="str">
        <f t="shared" si="91"/>
        <v/>
      </c>
      <c r="I1947" s="193" t="str">
        <f t="shared" si="92"/>
        <v/>
      </c>
      <c r="J1947" s="193"/>
    </row>
    <row r="1948" spans="1:10" s="1" customFormat="1">
      <c r="A1948" s="191">
        <v>45739</v>
      </c>
      <c r="B1948" s="1" t="s">
        <v>165</v>
      </c>
      <c r="C1948" s="192">
        <f t="shared" si="90"/>
        <v>47930.083333328614</v>
      </c>
      <c r="D1948" s="1">
        <v>15.52</v>
      </c>
      <c r="E1948" s="193">
        <v>20.390638297872343</v>
      </c>
      <c r="F1948" s="1" t="s">
        <v>162</v>
      </c>
      <c r="G1948" s="193">
        <f>MAX(E1948-'[1]1a'!$C$3,0)</f>
        <v>0</v>
      </c>
      <c r="H1948" s="193" t="str">
        <f t="shared" si="91"/>
        <v/>
      </c>
      <c r="I1948" s="193" t="str">
        <f t="shared" si="92"/>
        <v/>
      </c>
      <c r="J1948" s="193"/>
    </row>
    <row r="1949" spans="1:10" s="1" customFormat="1">
      <c r="A1949" s="191">
        <v>45739</v>
      </c>
      <c r="B1949" s="1" t="s">
        <v>167</v>
      </c>
      <c r="C1949" s="192">
        <f t="shared" si="90"/>
        <v>47930.124999995278</v>
      </c>
      <c r="D1949" s="1">
        <v>14.940000000000001</v>
      </c>
      <c r="E1949" s="193">
        <v>19.6286170212766</v>
      </c>
      <c r="F1949" s="1" t="s">
        <v>162</v>
      </c>
      <c r="G1949" s="193">
        <f>MAX(E1949-'[1]1a'!$C$3,0)</f>
        <v>0</v>
      </c>
      <c r="H1949" s="193" t="str">
        <f t="shared" si="91"/>
        <v/>
      </c>
      <c r="I1949" s="193" t="str">
        <f t="shared" si="92"/>
        <v/>
      </c>
      <c r="J1949" s="193"/>
    </row>
    <row r="1950" spans="1:10" s="1" customFormat="1">
      <c r="A1950" s="191">
        <v>45739</v>
      </c>
      <c r="B1950" s="1" t="s">
        <v>169</v>
      </c>
      <c r="C1950" s="192">
        <f t="shared" si="90"/>
        <v>47930.166666661942</v>
      </c>
      <c r="D1950" s="1">
        <v>15</v>
      </c>
      <c r="E1950" s="193">
        <v>19.707446808510642</v>
      </c>
      <c r="F1950" s="1" t="s">
        <v>162</v>
      </c>
      <c r="G1950" s="193">
        <f>MAX(E1950-'[1]1a'!$C$3,0)</f>
        <v>0</v>
      </c>
      <c r="H1950" s="193" t="str">
        <f t="shared" si="91"/>
        <v/>
      </c>
      <c r="I1950" s="193" t="str">
        <f t="shared" si="92"/>
        <v/>
      </c>
      <c r="J1950" s="193"/>
    </row>
    <row r="1951" spans="1:10" s="1" customFormat="1">
      <c r="A1951" s="191">
        <v>45739</v>
      </c>
      <c r="B1951" s="1" t="s">
        <v>171</v>
      </c>
      <c r="C1951" s="192">
        <f t="shared" si="90"/>
        <v>47930.208333328606</v>
      </c>
      <c r="D1951" s="1">
        <v>15.239999999999998</v>
      </c>
      <c r="E1951" s="193">
        <v>20.022765957446811</v>
      </c>
      <c r="F1951" s="1" t="s">
        <v>162</v>
      </c>
      <c r="G1951" s="193">
        <f>MAX(E1951-'[1]1a'!$C$3,0)</f>
        <v>0</v>
      </c>
      <c r="H1951" s="193" t="str">
        <f t="shared" si="91"/>
        <v/>
      </c>
      <c r="I1951" s="193" t="str">
        <f t="shared" si="92"/>
        <v/>
      </c>
      <c r="J1951" s="193"/>
    </row>
    <row r="1952" spans="1:10" s="1" customFormat="1">
      <c r="A1952" s="191">
        <v>45739</v>
      </c>
      <c r="B1952" s="1" t="s">
        <v>173</v>
      </c>
      <c r="C1952" s="192">
        <f t="shared" si="90"/>
        <v>47930.249999995271</v>
      </c>
      <c r="D1952" s="1">
        <v>15.719999999999999</v>
      </c>
      <c r="E1952" s="193">
        <v>20.653404255319149</v>
      </c>
      <c r="F1952" s="1" t="s">
        <v>162</v>
      </c>
      <c r="G1952" s="193">
        <f>MAX(E1952-'[1]1a'!$C$3,0)</f>
        <v>0</v>
      </c>
      <c r="H1952" s="193" t="str">
        <f t="shared" si="91"/>
        <v/>
      </c>
      <c r="I1952" s="193" t="str">
        <f t="shared" si="92"/>
        <v/>
      </c>
      <c r="J1952" s="193"/>
    </row>
    <row r="1953" spans="1:10" s="1" customFormat="1">
      <c r="A1953" s="191">
        <v>45739</v>
      </c>
      <c r="B1953" s="1" t="s">
        <v>175</v>
      </c>
      <c r="C1953" s="192">
        <f t="shared" si="90"/>
        <v>47930.291666661935</v>
      </c>
      <c r="D1953" s="1">
        <v>16.86</v>
      </c>
      <c r="E1953" s="193">
        <v>22.151170212765962</v>
      </c>
      <c r="F1953" s="1" t="s">
        <v>162</v>
      </c>
      <c r="G1953" s="193">
        <f>MAX(E1953-'[1]1a'!$C$3,0)</f>
        <v>0</v>
      </c>
      <c r="H1953" s="193" t="str">
        <f t="shared" si="91"/>
        <v/>
      </c>
      <c r="I1953" s="193" t="str">
        <f t="shared" si="92"/>
        <v/>
      </c>
      <c r="J1953" s="193"/>
    </row>
    <row r="1954" spans="1:10" s="1" customFormat="1">
      <c r="A1954" s="191">
        <v>45739</v>
      </c>
      <c r="B1954" s="1" t="s">
        <v>177</v>
      </c>
      <c r="C1954" s="192">
        <f t="shared" si="90"/>
        <v>47930.333333328599</v>
      </c>
      <c r="D1954" s="1">
        <v>17.82</v>
      </c>
      <c r="E1954" s="193">
        <v>23.412446808510641</v>
      </c>
      <c r="F1954" s="1" t="s">
        <v>162</v>
      </c>
      <c r="G1954" s="193">
        <f>MAX(E1954-'[1]1a'!$C$3,0)</f>
        <v>0</v>
      </c>
      <c r="H1954" s="193" t="str">
        <f t="shared" si="91"/>
        <v/>
      </c>
      <c r="I1954" s="193" t="str">
        <f t="shared" si="92"/>
        <v/>
      </c>
      <c r="J1954" s="193"/>
    </row>
    <row r="1955" spans="1:10" s="1" customFormat="1">
      <c r="A1955" s="191">
        <v>45739</v>
      </c>
      <c r="B1955" s="1" t="s">
        <v>179</v>
      </c>
      <c r="C1955" s="192">
        <f t="shared" si="90"/>
        <v>47930.374999995263</v>
      </c>
      <c r="D1955" s="1">
        <v>18.7</v>
      </c>
      <c r="E1955" s="193">
        <v>24.568617021276598</v>
      </c>
      <c r="F1955" s="1" t="s">
        <v>162</v>
      </c>
      <c r="G1955" s="193">
        <f>MAX(E1955-'[1]1a'!$C$3,0)</f>
        <v>0</v>
      </c>
      <c r="H1955" s="193" t="str">
        <f t="shared" si="91"/>
        <v/>
      </c>
      <c r="I1955" s="193" t="str">
        <f t="shared" si="92"/>
        <v/>
      </c>
      <c r="J1955" s="193"/>
    </row>
    <row r="1956" spans="1:10" s="1" customFormat="1">
      <c r="A1956" s="191">
        <v>45739</v>
      </c>
      <c r="B1956" s="1" t="s">
        <v>180</v>
      </c>
      <c r="C1956" s="192">
        <f t="shared" si="90"/>
        <v>47930.416666661928</v>
      </c>
      <c r="D1956" s="1">
        <v>19.21</v>
      </c>
      <c r="E1956" s="193">
        <v>25.238670212765964</v>
      </c>
      <c r="F1956" s="1" t="s">
        <v>162</v>
      </c>
      <c r="G1956" s="193">
        <f>MAX(E1956-'[1]1a'!$C$3,0)</f>
        <v>0</v>
      </c>
      <c r="H1956" s="193" t="str">
        <f t="shared" si="91"/>
        <v/>
      </c>
      <c r="I1956" s="193" t="str">
        <f t="shared" si="92"/>
        <v/>
      </c>
      <c r="J1956" s="193"/>
    </row>
    <row r="1957" spans="1:10" s="1" customFormat="1">
      <c r="A1957" s="191">
        <v>45739</v>
      </c>
      <c r="B1957" s="1" t="s">
        <v>181</v>
      </c>
      <c r="C1957" s="192">
        <f t="shared" si="90"/>
        <v>47930.458333328592</v>
      </c>
      <c r="D1957" s="1">
        <v>19.71</v>
      </c>
      <c r="E1957" s="193">
        <v>25.895585106382985</v>
      </c>
      <c r="F1957" s="1" t="s">
        <v>162</v>
      </c>
      <c r="G1957" s="193">
        <f>MAX(E1957-'[1]1a'!$C$3,0)</f>
        <v>0</v>
      </c>
      <c r="H1957" s="193" t="str">
        <f t="shared" si="91"/>
        <v/>
      </c>
      <c r="I1957" s="193" t="str">
        <f t="shared" si="92"/>
        <v/>
      </c>
      <c r="J1957" s="193"/>
    </row>
    <row r="1958" spans="1:10" s="1" customFormat="1">
      <c r="A1958" s="191">
        <v>45739</v>
      </c>
      <c r="B1958" s="1" t="s">
        <v>182</v>
      </c>
      <c r="C1958" s="192">
        <f t="shared" si="90"/>
        <v>47930.499999995256</v>
      </c>
      <c r="D1958" s="1">
        <v>20.02</v>
      </c>
      <c r="E1958" s="193">
        <v>26.302872340425534</v>
      </c>
      <c r="F1958" s="1" t="s">
        <v>162</v>
      </c>
      <c r="G1958" s="193">
        <f>MAX(E1958-'[1]1a'!$C$3,0)</f>
        <v>0</v>
      </c>
      <c r="H1958" s="193" t="str">
        <f t="shared" si="91"/>
        <v/>
      </c>
      <c r="I1958" s="193" t="str">
        <f t="shared" si="92"/>
        <v/>
      </c>
      <c r="J1958" s="193"/>
    </row>
    <row r="1959" spans="1:10" s="1" customFormat="1">
      <c r="A1959" s="191">
        <v>45739</v>
      </c>
      <c r="B1959" s="1" t="s">
        <v>184</v>
      </c>
      <c r="C1959" s="192">
        <f t="shared" si="90"/>
        <v>47930.54166666192</v>
      </c>
      <c r="D1959" s="1">
        <v>20.23</v>
      </c>
      <c r="E1959" s="193">
        <v>26.578776595744685</v>
      </c>
      <c r="F1959" s="1" t="s">
        <v>162</v>
      </c>
      <c r="G1959" s="193">
        <f>MAX(E1959-'[1]1a'!$C$3,0)</f>
        <v>0</v>
      </c>
      <c r="H1959" s="193" t="str">
        <f t="shared" si="91"/>
        <v/>
      </c>
      <c r="I1959" s="193" t="str">
        <f t="shared" si="92"/>
        <v/>
      </c>
      <c r="J1959" s="193"/>
    </row>
    <row r="1960" spans="1:10" s="1" customFormat="1">
      <c r="A1960" s="191">
        <v>45739</v>
      </c>
      <c r="B1960" s="1" t="s">
        <v>185</v>
      </c>
      <c r="C1960" s="192">
        <f t="shared" si="90"/>
        <v>47930.583333328585</v>
      </c>
      <c r="D1960" s="1">
        <v>19.97</v>
      </c>
      <c r="E1960" s="193">
        <v>26.237180851063833</v>
      </c>
      <c r="F1960" s="1" t="s">
        <v>162</v>
      </c>
      <c r="G1960" s="193">
        <f>MAX(E1960-'[1]1a'!$C$3,0)</f>
        <v>0</v>
      </c>
      <c r="H1960" s="193" t="str">
        <f t="shared" si="91"/>
        <v/>
      </c>
      <c r="I1960" s="193" t="str">
        <f t="shared" si="92"/>
        <v/>
      </c>
      <c r="J1960" s="193"/>
    </row>
    <row r="1961" spans="1:10" s="1" customFormat="1">
      <c r="A1961" s="191">
        <v>45739</v>
      </c>
      <c r="B1961" s="1" t="s">
        <v>186</v>
      </c>
      <c r="C1961" s="192">
        <f t="shared" si="90"/>
        <v>47930.624999995249</v>
      </c>
      <c r="D1961" s="1">
        <v>19.72</v>
      </c>
      <c r="E1961" s="193">
        <v>25.908723404255323</v>
      </c>
      <c r="F1961" s="1" t="s">
        <v>162</v>
      </c>
      <c r="G1961" s="193">
        <f>MAX(E1961-'[1]1a'!$C$3,0)</f>
        <v>0</v>
      </c>
      <c r="H1961" s="193" t="str">
        <f t="shared" si="91"/>
        <v/>
      </c>
      <c r="I1961" s="193" t="str">
        <f t="shared" si="92"/>
        <v/>
      </c>
      <c r="J1961" s="193"/>
    </row>
    <row r="1962" spans="1:10" s="1" customFormat="1">
      <c r="A1962" s="191">
        <v>45739</v>
      </c>
      <c r="B1962" s="1" t="s">
        <v>187</v>
      </c>
      <c r="C1962" s="192">
        <f t="shared" si="90"/>
        <v>47930.666666661913</v>
      </c>
      <c r="D1962" s="1">
        <v>21.04</v>
      </c>
      <c r="E1962" s="193">
        <v>27.642978723404259</v>
      </c>
      <c r="F1962" s="1" t="s">
        <v>162</v>
      </c>
      <c r="G1962" s="193">
        <f>MAX(E1962-'[1]1a'!$C$3,0)</f>
        <v>0</v>
      </c>
      <c r="H1962" s="193" t="str">
        <f t="shared" si="91"/>
        <v/>
      </c>
      <c r="I1962" s="193" t="str">
        <f t="shared" si="92"/>
        <v/>
      </c>
      <c r="J1962" s="193"/>
    </row>
    <row r="1963" spans="1:10" s="1" customFormat="1">
      <c r="A1963" s="191">
        <v>45739</v>
      </c>
      <c r="B1963" s="1" t="s">
        <v>188</v>
      </c>
      <c r="C1963" s="192">
        <f t="shared" si="90"/>
        <v>47930.708333328577</v>
      </c>
      <c r="D1963" s="1">
        <v>22.439999999999998</v>
      </c>
      <c r="E1963" s="193">
        <v>29.482340425531916</v>
      </c>
      <c r="F1963" s="1" t="s">
        <v>162</v>
      </c>
      <c r="G1963" s="193">
        <f>MAX(E1963-'[1]1a'!$C$3,0)</f>
        <v>0</v>
      </c>
      <c r="H1963" s="193" t="str">
        <f t="shared" si="91"/>
        <v/>
      </c>
      <c r="I1963" s="193" t="str">
        <f t="shared" si="92"/>
        <v/>
      </c>
      <c r="J1963" s="193"/>
    </row>
    <row r="1964" spans="1:10" s="1" customFormat="1">
      <c r="A1964" s="191">
        <v>45739</v>
      </c>
      <c r="B1964" s="1" t="s">
        <v>189</v>
      </c>
      <c r="C1964" s="192">
        <f t="shared" si="90"/>
        <v>47930.749999995242</v>
      </c>
      <c r="D1964" s="1">
        <v>21.959999999999997</v>
      </c>
      <c r="E1964" s="193">
        <v>28.851702127659575</v>
      </c>
      <c r="F1964" s="1" t="s">
        <v>162</v>
      </c>
      <c r="G1964" s="193">
        <f>MAX(E1964-'[1]1a'!$C$3,0)</f>
        <v>0</v>
      </c>
      <c r="H1964" s="193" t="str">
        <f t="shared" si="91"/>
        <v/>
      </c>
      <c r="I1964" s="193" t="str">
        <f t="shared" si="92"/>
        <v/>
      </c>
      <c r="J1964" s="193"/>
    </row>
    <row r="1965" spans="1:10" s="1" customFormat="1">
      <c r="A1965" s="191">
        <v>45739</v>
      </c>
      <c r="B1965" s="1" t="s">
        <v>190</v>
      </c>
      <c r="C1965" s="192">
        <f t="shared" si="90"/>
        <v>47930.791666661906</v>
      </c>
      <c r="D1965" s="1">
        <v>22.63</v>
      </c>
      <c r="E1965" s="193">
        <v>29.731968085106388</v>
      </c>
      <c r="F1965" s="1" t="s">
        <v>162</v>
      </c>
      <c r="G1965" s="193">
        <f>MAX(E1965-'[1]1a'!$C$3,0)</f>
        <v>0</v>
      </c>
      <c r="H1965" s="193" t="str">
        <f t="shared" si="91"/>
        <v/>
      </c>
      <c r="I1965" s="193" t="str">
        <f t="shared" si="92"/>
        <v/>
      </c>
      <c r="J1965" s="193"/>
    </row>
    <row r="1966" spans="1:10" s="1" customFormat="1">
      <c r="A1966" s="191">
        <v>45739</v>
      </c>
      <c r="B1966" s="1" t="s">
        <v>191</v>
      </c>
      <c r="C1966" s="192">
        <f t="shared" si="90"/>
        <v>47930.83333332857</v>
      </c>
      <c r="D1966" s="1">
        <v>22.560000000000002</v>
      </c>
      <c r="E1966" s="193">
        <v>29.640000000000008</v>
      </c>
      <c r="F1966" s="1" t="s">
        <v>162</v>
      </c>
      <c r="G1966" s="193">
        <f>MAX(E1966-'[1]1a'!$C$3,0)</f>
        <v>0</v>
      </c>
      <c r="H1966" s="193" t="str">
        <f t="shared" si="91"/>
        <v/>
      </c>
      <c r="I1966" s="193" t="str">
        <f t="shared" si="92"/>
        <v/>
      </c>
      <c r="J1966" s="193"/>
    </row>
    <row r="1967" spans="1:10" s="1" customFormat="1">
      <c r="A1967" s="191">
        <v>45739</v>
      </c>
      <c r="B1967" s="1" t="s">
        <v>192</v>
      </c>
      <c r="C1967" s="192">
        <f t="shared" si="90"/>
        <v>47930.874999995234</v>
      </c>
      <c r="D1967" s="1">
        <v>21.689999999999998</v>
      </c>
      <c r="E1967" s="193">
        <v>28.496968085106385</v>
      </c>
      <c r="F1967" s="1" t="s">
        <v>162</v>
      </c>
      <c r="G1967" s="193">
        <f>MAX(E1967-'[1]1a'!$C$3,0)</f>
        <v>0</v>
      </c>
      <c r="H1967" s="193" t="str">
        <f t="shared" si="91"/>
        <v/>
      </c>
      <c r="I1967" s="193" t="str">
        <f t="shared" si="92"/>
        <v/>
      </c>
      <c r="J1967" s="193"/>
    </row>
    <row r="1968" spans="1:10" s="1" customFormat="1">
      <c r="A1968" s="191">
        <v>45739</v>
      </c>
      <c r="B1968" s="1" t="s">
        <v>193</v>
      </c>
      <c r="C1968" s="192">
        <f t="shared" si="90"/>
        <v>47930.916666661898</v>
      </c>
      <c r="D1968" s="1">
        <v>19.93</v>
      </c>
      <c r="E1968" s="193">
        <v>26.18462765957447</v>
      </c>
      <c r="F1968" s="1" t="s">
        <v>162</v>
      </c>
      <c r="G1968" s="193">
        <f>MAX(E1968-'[1]1a'!$C$3,0)</f>
        <v>0</v>
      </c>
      <c r="H1968" s="193" t="str">
        <f t="shared" si="91"/>
        <v/>
      </c>
      <c r="I1968" s="193" t="str">
        <f t="shared" si="92"/>
        <v/>
      </c>
      <c r="J1968" s="193"/>
    </row>
    <row r="1969" spans="1:10" s="1" customFormat="1">
      <c r="A1969" s="191">
        <v>45739</v>
      </c>
      <c r="B1969" s="1" t="s">
        <v>194</v>
      </c>
      <c r="C1969" s="192">
        <f t="shared" si="90"/>
        <v>47930.958333328563</v>
      </c>
      <c r="D1969" s="1">
        <v>17.989999999999998</v>
      </c>
      <c r="E1969" s="193">
        <v>23.635797872340426</v>
      </c>
      <c r="F1969" s="1" t="s">
        <v>162</v>
      </c>
      <c r="G1969" s="193">
        <f>MAX(E1969-'[1]1a'!$C$3,0)</f>
        <v>0</v>
      </c>
      <c r="H1969" s="193" t="str">
        <f t="shared" si="91"/>
        <v/>
      </c>
      <c r="I1969" s="193" t="str">
        <f t="shared" si="92"/>
        <v/>
      </c>
      <c r="J1969" s="193"/>
    </row>
    <row r="1970" spans="1:10" s="1" customFormat="1">
      <c r="A1970" s="191">
        <v>45740</v>
      </c>
      <c r="B1970" s="1" t="s">
        <v>161</v>
      </c>
      <c r="C1970" s="192">
        <f t="shared" si="90"/>
        <v>47930.999999995227</v>
      </c>
      <c r="D1970" s="1">
        <v>16.450000000000003</v>
      </c>
      <c r="E1970" s="193">
        <v>21.612500000000008</v>
      </c>
      <c r="F1970" s="1" t="s">
        <v>162</v>
      </c>
      <c r="G1970" s="193">
        <f>MAX(E1970-'[1]1a'!$C$3,0)</f>
        <v>0</v>
      </c>
      <c r="H1970" s="193" t="str">
        <f t="shared" si="91"/>
        <v/>
      </c>
      <c r="I1970" s="193" t="str">
        <f t="shared" si="92"/>
        <v/>
      </c>
      <c r="J1970" s="193"/>
    </row>
    <row r="1971" spans="1:10" s="1" customFormat="1">
      <c r="A1971" s="191">
        <v>45740</v>
      </c>
      <c r="B1971" s="1" t="s">
        <v>163</v>
      </c>
      <c r="C1971" s="192">
        <f t="shared" si="90"/>
        <v>47931.041666661891</v>
      </c>
      <c r="D1971" s="1">
        <v>15.18</v>
      </c>
      <c r="E1971" s="193">
        <v>19.943936170212769</v>
      </c>
      <c r="F1971" s="1" t="s">
        <v>162</v>
      </c>
      <c r="G1971" s="193">
        <f>MAX(E1971-'[1]1a'!$C$3,0)</f>
        <v>0</v>
      </c>
      <c r="H1971" s="193" t="str">
        <f t="shared" si="91"/>
        <v/>
      </c>
      <c r="I1971" s="193" t="str">
        <f t="shared" si="92"/>
        <v/>
      </c>
      <c r="J1971" s="193"/>
    </row>
    <row r="1972" spans="1:10" s="1" customFormat="1">
      <c r="A1972" s="191">
        <v>45740</v>
      </c>
      <c r="B1972" s="1" t="s">
        <v>165</v>
      </c>
      <c r="C1972" s="192">
        <f t="shared" si="90"/>
        <v>47931.083333328555</v>
      </c>
      <c r="D1972" s="1">
        <v>14.5</v>
      </c>
      <c r="E1972" s="193">
        <v>19.050531914893622</v>
      </c>
      <c r="F1972" s="1" t="s">
        <v>162</v>
      </c>
      <c r="G1972" s="193">
        <f>MAX(E1972-'[1]1a'!$C$3,0)</f>
        <v>0</v>
      </c>
      <c r="H1972" s="193" t="str">
        <f t="shared" si="91"/>
        <v/>
      </c>
      <c r="I1972" s="193" t="str">
        <f t="shared" si="92"/>
        <v/>
      </c>
      <c r="J1972" s="193"/>
    </row>
    <row r="1973" spans="1:10" s="1" customFormat="1">
      <c r="A1973" s="191">
        <v>45740</v>
      </c>
      <c r="B1973" s="1" t="s">
        <v>167</v>
      </c>
      <c r="C1973" s="192">
        <f t="shared" si="90"/>
        <v>47931.12499999522</v>
      </c>
      <c r="D1973" s="1">
        <v>14.190000000000001</v>
      </c>
      <c r="E1973" s="193">
        <v>18.643244680851069</v>
      </c>
      <c r="F1973" s="1" t="s">
        <v>162</v>
      </c>
      <c r="G1973" s="193">
        <f>MAX(E1973-'[1]1a'!$C$3,0)</f>
        <v>0</v>
      </c>
      <c r="H1973" s="193" t="str">
        <f t="shared" si="91"/>
        <v/>
      </c>
      <c r="I1973" s="193" t="str">
        <f t="shared" si="92"/>
        <v/>
      </c>
      <c r="J1973" s="193"/>
    </row>
    <row r="1974" spans="1:10" s="1" customFormat="1">
      <c r="A1974" s="191">
        <v>45740</v>
      </c>
      <c r="B1974" s="1" t="s">
        <v>169</v>
      </c>
      <c r="C1974" s="192">
        <f t="shared" si="90"/>
        <v>47931.166666661884</v>
      </c>
      <c r="D1974" s="1">
        <v>14.44</v>
      </c>
      <c r="E1974" s="193">
        <v>18.971702127659576</v>
      </c>
      <c r="F1974" s="1" t="s">
        <v>162</v>
      </c>
      <c r="G1974" s="193">
        <f>MAX(E1974-'[1]1a'!$C$3,0)</f>
        <v>0</v>
      </c>
      <c r="H1974" s="193" t="str">
        <f t="shared" si="91"/>
        <v/>
      </c>
      <c r="I1974" s="193" t="str">
        <f t="shared" si="92"/>
        <v/>
      </c>
      <c r="J1974" s="193"/>
    </row>
    <row r="1975" spans="1:10" s="1" customFormat="1">
      <c r="A1975" s="191">
        <v>45740</v>
      </c>
      <c r="B1975" s="1" t="s">
        <v>171</v>
      </c>
      <c r="C1975" s="192">
        <f t="shared" si="90"/>
        <v>47931.208333328548</v>
      </c>
      <c r="D1975" s="1">
        <v>15.18</v>
      </c>
      <c r="E1975" s="193">
        <v>19.943936170212769</v>
      </c>
      <c r="F1975" s="1" t="s">
        <v>162</v>
      </c>
      <c r="G1975" s="193">
        <f>MAX(E1975-'[1]1a'!$C$3,0)</f>
        <v>0</v>
      </c>
      <c r="H1975" s="193" t="str">
        <f t="shared" si="91"/>
        <v/>
      </c>
      <c r="I1975" s="193" t="str">
        <f t="shared" si="92"/>
        <v/>
      </c>
      <c r="J1975" s="193"/>
    </row>
    <row r="1976" spans="1:10" s="1" customFormat="1">
      <c r="A1976" s="191">
        <v>45740</v>
      </c>
      <c r="B1976" s="1" t="s">
        <v>173</v>
      </c>
      <c r="C1976" s="192">
        <f t="shared" si="90"/>
        <v>47931.249999995212</v>
      </c>
      <c r="D1976" s="1">
        <v>16.91</v>
      </c>
      <c r="E1976" s="193">
        <v>22.216861702127662</v>
      </c>
      <c r="F1976" s="1" t="s">
        <v>162</v>
      </c>
      <c r="G1976" s="193">
        <f>MAX(E1976-'[1]1a'!$C$3,0)</f>
        <v>0</v>
      </c>
      <c r="H1976" s="193" t="str">
        <f t="shared" si="91"/>
        <v/>
      </c>
      <c r="I1976" s="193" t="str">
        <f t="shared" si="92"/>
        <v/>
      </c>
      <c r="J1976" s="193"/>
    </row>
    <row r="1977" spans="1:10" s="1" customFormat="1">
      <c r="A1977" s="191">
        <v>45740</v>
      </c>
      <c r="B1977" s="1" t="s">
        <v>175</v>
      </c>
      <c r="C1977" s="192">
        <f t="shared" si="90"/>
        <v>47931.291666661877</v>
      </c>
      <c r="D1977" s="1">
        <v>18.96</v>
      </c>
      <c r="E1977" s="193">
        <v>24.910212765957453</v>
      </c>
      <c r="F1977" s="1" t="s">
        <v>162</v>
      </c>
      <c r="G1977" s="193">
        <f>MAX(E1977-'[1]1a'!$C$3,0)</f>
        <v>0</v>
      </c>
      <c r="H1977" s="193" t="str">
        <f t="shared" si="91"/>
        <v/>
      </c>
      <c r="I1977" s="193" t="str">
        <f t="shared" si="92"/>
        <v/>
      </c>
      <c r="J1977" s="193"/>
    </row>
    <row r="1978" spans="1:10" s="1" customFormat="1">
      <c r="A1978" s="191">
        <v>45740</v>
      </c>
      <c r="B1978" s="1" t="s">
        <v>177</v>
      </c>
      <c r="C1978" s="192">
        <f t="shared" si="90"/>
        <v>47931.333333328541</v>
      </c>
      <c r="D1978" s="1">
        <v>19.240000000000002</v>
      </c>
      <c r="E1978" s="193">
        <v>25.278085106382985</v>
      </c>
      <c r="F1978" s="1" t="s">
        <v>162</v>
      </c>
      <c r="G1978" s="193">
        <f>MAX(E1978-'[1]1a'!$C$3,0)</f>
        <v>0</v>
      </c>
      <c r="H1978" s="193" t="str">
        <f t="shared" si="91"/>
        <v/>
      </c>
      <c r="I1978" s="193" t="str">
        <f t="shared" si="92"/>
        <v/>
      </c>
      <c r="J1978" s="193"/>
    </row>
    <row r="1979" spans="1:10" s="1" customFormat="1">
      <c r="A1979" s="191">
        <v>45740</v>
      </c>
      <c r="B1979" s="1" t="s">
        <v>179</v>
      </c>
      <c r="C1979" s="192">
        <f t="shared" si="90"/>
        <v>47931.374999995205</v>
      </c>
      <c r="D1979" s="1">
        <v>19.55</v>
      </c>
      <c r="E1979" s="193">
        <v>25.685372340425538</v>
      </c>
      <c r="F1979" s="1" t="s">
        <v>162</v>
      </c>
      <c r="G1979" s="193">
        <f>MAX(E1979-'[1]1a'!$C$3,0)</f>
        <v>0</v>
      </c>
      <c r="H1979" s="193" t="str">
        <f t="shared" si="91"/>
        <v/>
      </c>
      <c r="I1979" s="193" t="str">
        <f t="shared" si="92"/>
        <v/>
      </c>
      <c r="J1979" s="193"/>
    </row>
    <row r="1980" spans="1:10" s="1" customFormat="1">
      <c r="A1980" s="191">
        <v>45740</v>
      </c>
      <c r="B1980" s="1" t="s">
        <v>180</v>
      </c>
      <c r="C1980" s="192">
        <f t="shared" si="90"/>
        <v>47931.416666661869</v>
      </c>
      <c r="D1980" s="1">
        <v>19.809999999999999</v>
      </c>
      <c r="E1980" s="193">
        <v>26.026968085106386</v>
      </c>
      <c r="F1980" s="1" t="s">
        <v>162</v>
      </c>
      <c r="G1980" s="193">
        <f>MAX(E1980-'[1]1a'!$C$3,0)</f>
        <v>0</v>
      </c>
      <c r="H1980" s="193" t="str">
        <f t="shared" si="91"/>
        <v/>
      </c>
      <c r="I1980" s="193" t="str">
        <f t="shared" si="92"/>
        <v/>
      </c>
      <c r="J1980" s="193"/>
    </row>
    <row r="1981" spans="1:10" s="1" customFormat="1">
      <c r="A1981" s="191">
        <v>45740</v>
      </c>
      <c r="B1981" s="1" t="s">
        <v>181</v>
      </c>
      <c r="C1981" s="192">
        <f t="shared" si="90"/>
        <v>47931.458333328534</v>
      </c>
      <c r="D1981" s="1">
        <v>20.41</v>
      </c>
      <c r="E1981" s="193">
        <v>26.815265957446812</v>
      </c>
      <c r="F1981" s="1" t="s">
        <v>162</v>
      </c>
      <c r="G1981" s="193">
        <f>MAX(E1981-'[1]1a'!$C$3,0)</f>
        <v>0</v>
      </c>
      <c r="H1981" s="193" t="str">
        <f t="shared" si="91"/>
        <v/>
      </c>
      <c r="I1981" s="193" t="str">
        <f t="shared" si="92"/>
        <v/>
      </c>
      <c r="J1981" s="193"/>
    </row>
    <row r="1982" spans="1:10" s="1" customFormat="1">
      <c r="A1982" s="191">
        <v>45740</v>
      </c>
      <c r="B1982" s="1" t="s">
        <v>182</v>
      </c>
      <c r="C1982" s="192">
        <f t="shared" si="90"/>
        <v>47931.499999995198</v>
      </c>
      <c r="D1982" s="1">
        <v>20.25</v>
      </c>
      <c r="E1982" s="193">
        <v>26.605053191489365</v>
      </c>
      <c r="F1982" s="1" t="s">
        <v>162</v>
      </c>
      <c r="G1982" s="193">
        <f>MAX(E1982-'[1]1a'!$C$3,0)</f>
        <v>0</v>
      </c>
      <c r="H1982" s="193" t="str">
        <f t="shared" si="91"/>
        <v/>
      </c>
      <c r="I1982" s="193" t="str">
        <f t="shared" si="92"/>
        <v/>
      </c>
      <c r="J1982" s="193"/>
    </row>
    <row r="1983" spans="1:10" s="1" customFormat="1">
      <c r="A1983" s="191">
        <v>45740</v>
      </c>
      <c r="B1983" s="1" t="s">
        <v>184</v>
      </c>
      <c r="C1983" s="192">
        <f t="shared" si="90"/>
        <v>47931.541666661862</v>
      </c>
      <c r="D1983" s="1">
        <v>20.380000000000003</v>
      </c>
      <c r="E1983" s="193">
        <v>26.775851063829794</v>
      </c>
      <c r="F1983" s="1" t="s">
        <v>162</v>
      </c>
      <c r="G1983" s="193">
        <f>MAX(E1983-'[1]1a'!$C$3,0)</f>
        <v>0</v>
      </c>
      <c r="H1983" s="193" t="str">
        <f t="shared" si="91"/>
        <v/>
      </c>
      <c r="I1983" s="193" t="str">
        <f t="shared" si="92"/>
        <v/>
      </c>
      <c r="J1983" s="193"/>
    </row>
    <row r="1984" spans="1:10" s="1" customFormat="1">
      <c r="A1984" s="191">
        <v>45740</v>
      </c>
      <c r="B1984" s="1" t="s">
        <v>185</v>
      </c>
      <c r="C1984" s="192">
        <f t="shared" si="90"/>
        <v>47931.583333328526</v>
      </c>
      <c r="D1984" s="1">
        <v>20.39</v>
      </c>
      <c r="E1984" s="193">
        <v>26.788989361702132</v>
      </c>
      <c r="F1984" s="1" t="s">
        <v>162</v>
      </c>
      <c r="G1984" s="193">
        <f>MAX(E1984-'[1]1a'!$C$3,0)</f>
        <v>0</v>
      </c>
      <c r="H1984" s="193" t="str">
        <f t="shared" si="91"/>
        <v/>
      </c>
      <c r="I1984" s="193" t="str">
        <f t="shared" si="92"/>
        <v/>
      </c>
      <c r="J1984" s="193"/>
    </row>
    <row r="1985" spans="1:10" s="1" customFormat="1">
      <c r="A1985" s="191">
        <v>45740</v>
      </c>
      <c r="B1985" s="1" t="s">
        <v>186</v>
      </c>
      <c r="C1985" s="192">
        <f t="shared" si="90"/>
        <v>47931.624999995191</v>
      </c>
      <c r="D1985" s="1">
        <v>21.369999999999997</v>
      </c>
      <c r="E1985" s="193">
        <v>28.076542553191491</v>
      </c>
      <c r="F1985" s="1" t="s">
        <v>162</v>
      </c>
      <c r="G1985" s="193">
        <f>MAX(E1985-'[1]1a'!$C$3,0)</f>
        <v>0</v>
      </c>
      <c r="H1985" s="193" t="str">
        <f t="shared" si="91"/>
        <v/>
      </c>
      <c r="I1985" s="193" t="str">
        <f t="shared" si="92"/>
        <v/>
      </c>
      <c r="J1985" s="193"/>
    </row>
    <row r="1986" spans="1:10" s="1" customFormat="1">
      <c r="A1986" s="191">
        <v>45740</v>
      </c>
      <c r="B1986" s="1" t="s">
        <v>187</v>
      </c>
      <c r="C1986" s="192">
        <f t="shared" si="90"/>
        <v>47931.666666661855</v>
      </c>
      <c r="D1986" s="1">
        <v>22.16</v>
      </c>
      <c r="E1986" s="193">
        <v>29.114468085106388</v>
      </c>
      <c r="F1986" s="1" t="s">
        <v>162</v>
      </c>
      <c r="G1986" s="193">
        <f>MAX(E1986-'[1]1a'!$C$3,0)</f>
        <v>0</v>
      </c>
      <c r="H1986" s="193" t="str">
        <f t="shared" si="91"/>
        <v/>
      </c>
      <c r="I1986" s="193" t="str">
        <f t="shared" si="92"/>
        <v/>
      </c>
      <c r="J1986" s="193"/>
    </row>
    <row r="1987" spans="1:10" s="1" customFormat="1">
      <c r="A1987" s="191">
        <v>45740</v>
      </c>
      <c r="B1987" s="1" t="s">
        <v>188</v>
      </c>
      <c r="C1987" s="192">
        <f t="shared" si="90"/>
        <v>47931.708333328519</v>
      </c>
      <c r="D1987" s="1">
        <v>22.51</v>
      </c>
      <c r="E1987" s="193">
        <v>29.574308510638303</v>
      </c>
      <c r="F1987" s="1" t="s">
        <v>162</v>
      </c>
      <c r="G1987" s="193">
        <f>MAX(E1987-'[1]1a'!$C$3,0)</f>
        <v>0</v>
      </c>
      <c r="H1987" s="193" t="str">
        <f t="shared" si="91"/>
        <v/>
      </c>
      <c r="I1987" s="193" t="str">
        <f t="shared" si="92"/>
        <v/>
      </c>
      <c r="J1987" s="193"/>
    </row>
    <row r="1988" spans="1:10" s="1" customFormat="1">
      <c r="A1988" s="191">
        <v>45740</v>
      </c>
      <c r="B1988" s="1" t="s">
        <v>189</v>
      </c>
      <c r="C1988" s="192">
        <f t="shared" ref="C1988:C2051" si="93">C1987 + TIME(1,0,0)</f>
        <v>47931.749999995183</v>
      </c>
      <c r="D1988" s="1">
        <v>22.080000000000002</v>
      </c>
      <c r="E1988" s="193">
        <v>29.009361702127666</v>
      </c>
      <c r="F1988" s="1" t="s">
        <v>162</v>
      </c>
      <c r="G1988" s="193">
        <f>MAX(E1988-'[1]1a'!$C$3,0)</f>
        <v>0</v>
      </c>
      <c r="H1988" s="193" t="str">
        <f t="shared" ref="H1988:H2051" si="94">IF(F1988="Y",IF(F1987="Y",H1987+1,1),"")</f>
        <v/>
      </c>
      <c r="I1988" s="193" t="str">
        <f t="shared" ref="I1988:I2051" si="95">IF(AND(F1988="Y",F1989&lt;&gt;"Y"),H1988,"")</f>
        <v/>
      </c>
      <c r="J1988" s="193"/>
    </row>
    <row r="1989" spans="1:10" s="1" customFormat="1">
      <c r="A1989" s="191">
        <v>45740</v>
      </c>
      <c r="B1989" s="1" t="s">
        <v>190</v>
      </c>
      <c r="C1989" s="192">
        <f t="shared" si="93"/>
        <v>47931.791666661848</v>
      </c>
      <c r="D1989" s="1">
        <v>21.63</v>
      </c>
      <c r="E1989" s="193">
        <v>28.418138297872343</v>
      </c>
      <c r="F1989" s="1" t="s">
        <v>162</v>
      </c>
      <c r="G1989" s="193">
        <f>MAX(E1989-'[1]1a'!$C$3,0)</f>
        <v>0</v>
      </c>
      <c r="H1989" s="193" t="str">
        <f t="shared" si="94"/>
        <v/>
      </c>
      <c r="I1989" s="193" t="str">
        <f t="shared" si="95"/>
        <v/>
      </c>
      <c r="J1989" s="193"/>
    </row>
    <row r="1990" spans="1:10" s="1" customFormat="1">
      <c r="A1990" s="191">
        <v>45740</v>
      </c>
      <c r="B1990" s="1" t="s">
        <v>191</v>
      </c>
      <c r="C1990" s="192">
        <f t="shared" si="93"/>
        <v>47931.833333328512</v>
      </c>
      <c r="D1990" s="1">
        <v>21.490000000000002</v>
      </c>
      <c r="E1990" s="193">
        <v>28.234202127659582</v>
      </c>
      <c r="F1990" s="1" t="s">
        <v>162</v>
      </c>
      <c r="G1990" s="193">
        <f>MAX(E1990-'[1]1a'!$C$3,0)</f>
        <v>0</v>
      </c>
      <c r="H1990" s="193" t="str">
        <f t="shared" si="94"/>
        <v/>
      </c>
      <c r="I1990" s="193" t="str">
        <f t="shared" si="95"/>
        <v/>
      </c>
      <c r="J1990" s="193"/>
    </row>
    <row r="1991" spans="1:10" s="1" customFormat="1">
      <c r="A1991" s="191">
        <v>45740</v>
      </c>
      <c r="B1991" s="1" t="s">
        <v>192</v>
      </c>
      <c r="C1991" s="192">
        <f t="shared" si="93"/>
        <v>47931.874999995176</v>
      </c>
      <c r="D1991" s="1">
        <v>20.849999999999998</v>
      </c>
      <c r="E1991" s="193">
        <v>27.39335106382979</v>
      </c>
      <c r="F1991" s="1" t="s">
        <v>162</v>
      </c>
      <c r="G1991" s="193">
        <f>MAX(E1991-'[1]1a'!$C$3,0)</f>
        <v>0</v>
      </c>
      <c r="H1991" s="193" t="str">
        <f t="shared" si="94"/>
        <v/>
      </c>
      <c r="I1991" s="193" t="str">
        <f t="shared" si="95"/>
        <v/>
      </c>
      <c r="J1991" s="193"/>
    </row>
    <row r="1992" spans="1:10" s="1" customFormat="1">
      <c r="A1992" s="191">
        <v>45740</v>
      </c>
      <c r="B1992" s="1" t="s">
        <v>193</v>
      </c>
      <c r="C1992" s="192">
        <f t="shared" si="93"/>
        <v>47931.91666666184</v>
      </c>
      <c r="D1992" s="1">
        <v>19.61</v>
      </c>
      <c r="E1992" s="193">
        <v>25.764202127659576</v>
      </c>
      <c r="F1992" s="1" t="s">
        <v>162</v>
      </c>
      <c r="G1992" s="193">
        <f>MAX(E1992-'[1]1a'!$C$3,0)</f>
        <v>0</v>
      </c>
      <c r="H1992" s="193" t="str">
        <f t="shared" si="94"/>
        <v/>
      </c>
      <c r="I1992" s="193" t="str">
        <f t="shared" si="95"/>
        <v/>
      </c>
      <c r="J1992" s="193"/>
    </row>
    <row r="1993" spans="1:10" s="1" customFormat="1">
      <c r="A1993" s="191">
        <v>45740</v>
      </c>
      <c r="B1993" s="1" t="s">
        <v>194</v>
      </c>
      <c r="C1993" s="192">
        <f t="shared" si="93"/>
        <v>47931.958333328505</v>
      </c>
      <c r="D1993" s="1">
        <v>17.34</v>
      </c>
      <c r="E1993" s="193">
        <v>22.781808510638299</v>
      </c>
      <c r="F1993" s="1" t="s">
        <v>162</v>
      </c>
      <c r="G1993" s="193">
        <f>MAX(E1993-'[1]1a'!$C$3,0)</f>
        <v>0</v>
      </c>
      <c r="H1993" s="193" t="str">
        <f t="shared" si="94"/>
        <v/>
      </c>
      <c r="I1993" s="193" t="str">
        <f t="shared" si="95"/>
        <v/>
      </c>
      <c r="J1993" s="193"/>
    </row>
    <row r="1994" spans="1:10" s="1" customFormat="1">
      <c r="A1994" s="191">
        <v>45741</v>
      </c>
      <c r="B1994" s="1" t="s">
        <v>161</v>
      </c>
      <c r="C1994" s="192">
        <f t="shared" si="93"/>
        <v>47931.999999995169</v>
      </c>
      <c r="D1994" s="1">
        <v>15.680000000000003</v>
      </c>
      <c r="E1994" s="193">
        <v>20.600851063829793</v>
      </c>
      <c r="F1994" s="1" t="s">
        <v>162</v>
      </c>
      <c r="G1994" s="193">
        <f>MAX(E1994-'[1]1a'!$C$3,0)</f>
        <v>0</v>
      </c>
      <c r="H1994" s="193" t="str">
        <f t="shared" si="94"/>
        <v/>
      </c>
      <c r="I1994" s="193" t="str">
        <f t="shared" si="95"/>
        <v/>
      </c>
      <c r="J1994" s="193"/>
    </row>
    <row r="1995" spans="1:10" s="1" customFormat="1">
      <c r="A1995" s="191">
        <v>45741</v>
      </c>
      <c r="B1995" s="1" t="s">
        <v>163</v>
      </c>
      <c r="C1995" s="192">
        <f t="shared" si="93"/>
        <v>47932.041666661833</v>
      </c>
      <c r="D1995" s="1">
        <v>14.83</v>
      </c>
      <c r="E1995" s="193">
        <v>19.484095744680854</v>
      </c>
      <c r="F1995" s="1" t="s">
        <v>162</v>
      </c>
      <c r="G1995" s="193">
        <f>MAX(E1995-'[1]1a'!$C$3,0)</f>
        <v>0</v>
      </c>
      <c r="H1995" s="193" t="str">
        <f t="shared" si="94"/>
        <v/>
      </c>
      <c r="I1995" s="193" t="str">
        <f t="shared" si="95"/>
        <v/>
      </c>
      <c r="J1995" s="193"/>
    </row>
    <row r="1996" spans="1:10" s="1" customFormat="1">
      <c r="A1996" s="191">
        <v>45741</v>
      </c>
      <c r="B1996" s="1" t="s">
        <v>165</v>
      </c>
      <c r="C1996" s="192">
        <f t="shared" si="93"/>
        <v>47932.083333328497</v>
      </c>
      <c r="D1996" s="1">
        <v>14.21</v>
      </c>
      <c r="E1996" s="193">
        <v>18.669521276595749</v>
      </c>
      <c r="F1996" s="1" t="s">
        <v>162</v>
      </c>
      <c r="G1996" s="193">
        <f>MAX(E1996-'[1]1a'!$C$3,0)</f>
        <v>0</v>
      </c>
      <c r="H1996" s="193" t="str">
        <f t="shared" si="94"/>
        <v/>
      </c>
      <c r="I1996" s="193" t="str">
        <f t="shared" si="95"/>
        <v/>
      </c>
      <c r="J1996" s="193"/>
    </row>
    <row r="1997" spans="1:10" s="1" customFormat="1">
      <c r="A1997" s="191">
        <v>45741</v>
      </c>
      <c r="B1997" s="1" t="s">
        <v>167</v>
      </c>
      <c r="C1997" s="192">
        <f t="shared" si="93"/>
        <v>47932.124999995161</v>
      </c>
      <c r="D1997" s="1">
        <v>13.83</v>
      </c>
      <c r="E1997" s="193">
        <v>18.170265957446812</v>
      </c>
      <c r="F1997" s="1" t="s">
        <v>162</v>
      </c>
      <c r="G1997" s="193">
        <f>MAX(E1997-'[1]1a'!$C$3,0)</f>
        <v>0</v>
      </c>
      <c r="H1997" s="193" t="str">
        <f t="shared" si="94"/>
        <v/>
      </c>
      <c r="I1997" s="193" t="str">
        <f t="shared" si="95"/>
        <v/>
      </c>
      <c r="J1997" s="193"/>
    </row>
    <row r="1998" spans="1:10" s="1" customFormat="1">
      <c r="A1998" s="191">
        <v>45741</v>
      </c>
      <c r="B1998" s="1" t="s">
        <v>169</v>
      </c>
      <c r="C1998" s="192">
        <f t="shared" si="93"/>
        <v>47932.166666661826</v>
      </c>
      <c r="D1998" s="1">
        <v>14.03</v>
      </c>
      <c r="E1998" s="193">
        <v>18.433031914893618</v>
      </c>
      <c r="F1998" s="1" t="s">
        <v>162</v>
      </c>
      <c r="G1998" s="193">
        <f>MAX(E1998-'[1]1a'!$C$3,0)</f>
        <v>0</v>
      </c>
      <c r="H1998" s="193" t="str">
        <f t="shared" si="94"/>
        <v/>
      </c>
      <c r="I1998" s="193" t="str">
        <f t="shared" si="95"/>
        <v/>
      </c>
      <c r="J1998" s="193"/>
    </row>
    <row r="1999" spans="1:10" s="1" customFormat="1">
      <c r="A1999" s="191">
        <v>45741</v>
      </c>
      <c r="B1999" s="1" t="s">
        <v>171</v>
      </c>
      <c r="C1999" s="192">
        <f t="shared" si="93"/>
        <v>47932.20833332849</v>
      </c>
      <c r="D1999" s="1">
        <v>14.799999999999999</v>
      </c>
      <c r="E1999" s="193">
        <v>19.444680851063833</v>
      </c>
      <c r="F1999" s="1" t="s">
        <v>162</v>
      </c>
      <c r="G1999" s="193">
        <f>MAX(E1999-'[1]1a'!$C$3,0)</f>
        <v>0</v>
      </c>
      <c r="H1999" s="193" t="str">
        <f t="shared" si="94"/>
        <v/>
      </c>
      <c r="I1999" s="193" t="str">
        <f t="shared" si="95"/>
        <v/>
      </c>
      <c r="J1999" s="193"/>
    </row>
    <row r="2000" spans="1:10" s="1" customFormat="1">
      <c r="A2000" s="191">
        <v>45741</v>
      </c>
      <c r="B2000" s="1" t="s">
        <v>173</v>
      </c>
      <c r="C2000" s="192">
        <f t="shared" si="93"/>
        <v>47932.249999995154</v>
      </c>
      <c r="D2000" s="1">
        <v>17.46</v>
      </c>
      <c r="E2000" s="193">
        <v>22.939468085106387</v>
      </c>
      <c r="F2000" s="1" t="s">
        <v>162</v>
      </c>
      <c r="G2000" s="193">
        <f>MAX(E2000-'[1]1a'!$C$3,0)</f>
        <v>0</v>
      </c>
      <c r="H2000" s="193" t="str">
        <f t="shared" si="94"/>
        <v/>
      </c>
      <c r="I2000" s="193" t="str">
        <f t="shared" si="95"/>
        <v/>
      </c>
      <c r="J2000" s="193"/>
    </row>
    <row r="2001" spans="1:10" s="1" customFormat="1">
      <c r="A2001" s="191">
        <v>45741</v>
      </c>
      <c r="B2001" s="1" t="s">
        <v>175</v>
      </c>
      <c r="C2001" s="192">
        <f t="shared" si="93"/>
        <v>47932.291666661818</v>
      </c>
      <c r="D2001" s="1">
        <v>18.93</v>
      </c>
      <c r="E2001" s="193">
        <v>24.870797872340429</v>
      </c>
      <c r="F2001" s="1" t="s">
        <v>162</v>
      </c>
      <c r="G2001" s="193">
        <f>MAX(E2001-'[1]1a'!$C$3,0)</f>
        <v>0</v>
      </c>
      <c r="H2001" s="193" t="str">
        <f t="shared" si="94"/>
        <v/>
      </c>
      <c r="I2001" s="193" t="str">
        <f t="shared" si="95"/>
        <v/>
      </c>
      <c r="J2001" s="193"/>
    </row>
    <row r="2002" spans="1:10" s="1" customFormat="1">
      <c r="A2002" s="191">
        <v>45741</v>
      </c>
      <c r="B2002" s="1" t="s">
        <v>177</v>
      </c>
      <c r="C2002" s="192">
        <f t="shared" si="93"/>
        <v>47932.333333328483</v>
      </c>
      <c r="D2002" s="1">
        <v>19.670000000000002</v>
      </c>
      <c r="E2002" s="193">
        <v>25.843031914893622</v>
      </c>
      <c r="F2002" s="1" t="s">
        <v>162</v>
      </c>
      <c r="G2002" s="193">
        <f>MAX(E2002-'[1]1a'!$C$3,0)</f>
        <v>0</v>
      </c>
      <c r="H2002" s="193" t="str">
        <f t="shared" si="94"/>
        <v/>
      </c>
      <c r="I2002" s="193" t="str">
        <f t="shared" si="95"/>
        <v/>
      </c>
      <c r="J2002" s="193"/>
    </row>
    <row r="2003" spans="1:10" s="1" customFormat="1">
      <c r="A2003" s="191">
        <v>45741</v>
      </c>
      <c r="B2003" s="1" t="s">
        <v>179</v>
      </c>
      <c r="C2003" s="192">
        <f t="shared" si="93"/>
        <v>47932.374999995147</v>
      </c>
      <c r="D2003" s="1">
        <v>20.46</v>
      </c>
      <c r="E2003" s="193">
        <v>26.880957446808516</v>
      </c>
      <c r="F2003" s="1" t="s">
        <v>162</v>
      </c>
      <c r="G2003" s="193">
        <f>MAX(E2003-'[1]1a'!$C$3,0)</f>
        <v>0</v>
      </c>
      <c r="H2003" s="193" t="str">
        <f t="shared" si="94"/>
        <v/>
      </c>
      <c r="I2003" s="193" t="str">
        <f t="shared" si="95"/>
        <v/>
      </c>
      <c r="J2003" s="193"/>
    </row>
    <row r="2004" spans="1:10" s="1" customFormat="1">
      <c r="A2004" s="191">
        <v>45741</v>
      </c>
      <c r="B2004" s="1" t="s">
        <v>180</v>
      </c>
      <c r="C2004" s="192">
        <f t="shared" si="93"/>
        <v>47932.416666661811</v>
      </c>
      <c r="D2004" s="1">
        <v>19.849999999999998</v>
      </c>
      <c r="E2004" s="193">
        <v>26.079521276595745</v>
      </c>
      <c r="F2004" s="1" t="s">
        <v>162</v>
      </c>
      <c r="G2004" s="193">
        <f>MAX(E2004-'[1]1a'!$C$3,0)</f>
        <v>0</v>
      </c>
      <c r="H2004" s="193" t="str">
        <f t="shared" si="94"/>
        <v/>
      </c>
      <c r="I2004" s="193" t="str">
        <f t="shared" si="95"/>
        <v/>
      </c>
      <c r="J2004" s="193"/>
    </row>
    <row r="2005" spans="1:10" s="1" customFormat="1">
      <c r="A2005" s="191">
        <v>45741</v>
      </c>
      <c r="B2005" s="1" t="s">
        <v>181</v>
      </c>
      <c r="C2005" s="192">
        <f t="shared" si="93"/>
        <v>47932.458333328475</v>
      </c>
      <c r="D2005" s="1">
        <v>20.200000000000003</v>
      </c>
      <c r="E2005" s="193">
        <v>26.539361702127668</v>
      </c>
      <c r="F2005" s="1" t="s">
        <v>162</v>
      </c>
      <c r="G2005" s="193">
        <f>MAX(E2005-'[1]1a'!$C$3,0)</f>
        <v>0</v>
      </c>
      <c r="H2005" s="193" t="str">
        <f t="shared" si="94"/>
        <v/>
      </c>
      <c r="I2005" s="193" t="str">
        <f t="shared" si="95"/>
        <v/>
      </c>
      <c r="J2005" s="193"/>
    </row>
    <row r="2006" spans="1:10" s="1" customFormat="1">
      <c r="A2006" s="191">
        <v>45741</v>
      </c>
      <c r="B2006" s="1" t="s">
        <v>182</v>
      </c>
      <c r="C2006" s="192">
        <f t="shared" si="93"/>
        <v>47932.49999999514</v>
      </c>
      <c r="D2006" s="1">
        <v>20.2</v>
      </c>
      <c r="E2006" s="193">
        <v>26.539361702127664</v>
      </c>
      <c r="F2006" s="1" t="s">
        <v>162</v>
      </c>
      <c r="G2006" s="193">
        <f>MAX(E2006-'[1]1a'!$C$3,0)</f>
        <v>0</v>
      </c>
      <c r="H2006" s="193" t="str">
        <f t="shared" si="94"/>
        <v/>
      </c>
      <c r="I2006" s="193" t="str">
        <f t="shared" si="95"/>
        <v/>
      </c>
      <c r="J2006" s="193"/>
    </row>
    <row r="2007" spans="1:10" s="1" customFormat="1">
      <c r="A2007" s="191">
        <v>45741</v>
      </c>
      <c r="B2007" s="1" t="s">
        <v>184</v>
      </c>
      <c r="C2007" s="192">
        <f t="shared" si="93"/>
        <v>47932.541666661804</v>
      </c>
      <c r="D2007" s="1">
        <v>20.439999999999998</v>
      </c>
      <c r="E2007" s="193">
        <v>26.854680851063829</v>
      </c>
      <c r="F2007" s="1" t="s">
        <v>162</v>
      </c>
      <c r="G2007" s="193">
        <f>MAX(E2007-'[1]1a'!$C$3,0)</f>
        <v>0</v>
      </c>
      <c r="H2007" s="193" t="str">
        <f t="shared" si="94"/>
        <v/>
      </c>
      <c r="I2007" s="193" t="str">
        <f t="shared" si="95"/>
        <v/>
      </c>
      <c r="J2007" s="193"/>
    </row>
    <row r="2008" spans="1:10" s="1" customFormat="1">
      <c r="A2008" s="191">
        <v>45741</v>
      </c>
      <c r="B2008" s="1" t="s">
        <v>185</v>
      </c>
      <c r="C2008" s="192">
        <f t="shared" si="93"/>
        <v>47932.583333328468</v>
      </c>
      <c r="D2008" s="1">
        <v>20.52</v>
      </c>
      <c r="E2008" s="193">
        <v>26.959787234042558</v>
      </c>
      <c r="F2008" s="1" t="s">
        <v>162</v>
      </c>
      <c r="G2008" s="193">
        <f>MAX(E2008-'[1]1a'!$C$3,0)</f>
        <v>0</v>
      </c>
      <c r="H2008" s="193" t="str">
        <f t="shared" si="94"/>
        <v/>
      </c>
      <c r="I2008" s="193" t="str">
        <f t="shared" si="95"/>
        <v/>
      </c>
      <c r="J2008" s="193"/>
    </row>
    <row r="2009" spans="1:10" s="1" customFormat="1">
      <c r="A2009" s="191">
        <v>45741</v>
      </c>
      <c r="B2009" s="1" t="s">
        <v>186</v>
      </c>
      <c r="C2009" s="192">
        <f t="shared" si="93"/>
        <v>47932.624999995132</v>
      </c>
      <c r="D2009" s="1">
        <v>20.560000000000002</v>
      </c>
      <c r="E2009" s="193">
        <v>27.012340425531921</v>
      </c>
      <c r="F2009" s="1" t="s">
        <v>162</v>
      </c>
      <c r="G2009" s="193">
        <f>MAX(E2009-'[1]1a'!$C$3,0)</f>
        <v>0</v>
      </c>
      <c r="H2009" s="193" t="str">
        <f t="shared" si="94"/>
        <v/>
      </c>
      <c r="I2009" s="193" t="str">
        <f t="shared" si="95"/>
        <v/>
      </c>
      <c r="J2009" s="193"/>
    </row>
    <row r="2010" spans="1:10" s="1" customFormat="1">
      <c r="A2010" s="191">
        <v>45741</v>
      </c>
      <c r="B2010" s="1" t="s">
        <v>187</v>
      </c>
      <c r="C2010" s="192">
        <f t="shared" si="93"/>
        <v>47932.666666661797</v>
      </c>
      <c r="D2010" s="1">
        <v>21.04</v>
      </c>
      <c r="E2010" s="193">
        <v>27.642978723404259</v>
      </c>
      <c r="F2010" s="1" t="s">
        <v>162</v>
      </c>
      <c r="G2010" s="193">
        <f>MAX(E2010-'[1]1a'!$C$3,0)</f>
        <v>0</v>
      </c>
      <c r="H2010" s="193" t="str">
        <f t="shared" si="94"/>
        <v/>
      </c>
      <c r="I2010" s="193" t="str">
        <f t="shared" si="95"/>
        <v/>
      </c>
      <c r="J2010" s="193"/>
    </row>
    <row r="2011" spans="1:10" s="1" customFormat="1">
      <c r="A2011" s="191">
        <v>45741</v>
      </c>
      <c r="B2011" s="1" t="s">
        <v>188</v>
      </c>
      <c r="C2011" s="192">
        <f t="shared" si="93"/>
        <v>47932.708333328461</v>
      </c>
      <c r="D2011" s="1">
        <v>22.02</v>
      </c>
      <c r="E2011" s="193">
        <v>28.930531914893621</v>
      </c>
      <c r="F2011" s="1" t="s">
        <v>162</v>
      </c>
      <c r="G2011" s="193">
        <f>MAX(E2011-'[1]1a'!$C$3,0)</f>
        <v>0</v>
      </c>
      <c r="H2011" s="193" t="str">
        <f t="shared" si="94"/>
        <v/>
      </c>
      <c r="I2011" s="193" t="str">
        <f t="shared" si="95"/>
        <v/>
      </c>
      <c r="J2011" s="193"/>
    </row>
    <row r="2012" spans="1:10" s="1" customFormat="1">
      <c r="A2012" s="191">
        <v>45741</v>
      </c>
      <c r="B2012" s="1" t="s">
        <v>189</v>
      </c>
      <c r="C2012" s="192">
        <f t="shared" si="93"/>
        <v>47932.749999995125</v>
      </c>
      <c r="D2012" s="1">
        <v>21.56</v>
      </c>
      <c r="E2012" s="193">
        <v>28.326170212765959</v>
      </c>
      <c r="F2012" s="1" t="s">
        <v>162</v>
      </c>
      <c r="G2012" s="193">
        <f>MAX(E2012-'[1]1a'!$C$3,0)</f>
        <v>0</v>
      </c>
      <c r="H2012" s="193" t="str">
        <f t="shared" si="94"/>
        <v/>
      </c>
      <c r="I2012" s="193" t="str">
        <f t="shared" si="95"/>
        <v/>
      </c>
      <c r="J2012" s="193"/>
    </row>
    <row r="2013" spans="1:10" s="1" customFormat="1">
      <c r="A2013" s="191">
        <v>45741</v>
      </c>
      <c r="B2013" s="1" t="s">
        <v>190</v>
      </c>
      <c r="C2013" s="192">
        <f t="shared" si="93"/>
        <v>47932.791666661789</v>
      </c>
      <c r="D2013" s="1">
        <v>21.400000000000002</v>
      </c>
      <c r="E2013" s="193">
        <v>28.115957446808519</v>
      </c>
      <c r="F2013" s="1" t="s">
        <v>162</v>
      </c>
      <c r="G2013" s="193">
        <f>MAX(E2013-'[1]1a'!$C$3,0)</f>
        <v>0</v>
      </c>
      <c r="H2013" s="193" t="str">
        <f t="shared" si="94"/>
        <v/>
      </c>
      <c r="I2013" s="193" t="str">
        <f t="shared" si="95"/>
        <v/>
      </c>
      <c r="J2013" s="193"/>
    </row>
    <row r="2014" spans="1:10" s="1" customFormat="1">
      <c r="A2014" s="191">
        <v>45741</v>
      </c>
      <c r="B2014" s="1" t="s">
        <v>191</v>
      </c>
      <c r="C2014" s="192">
        <f t="shared" si="93"/>
        <v>47932.833333328454</v>
      </c>
      <c r="D2014" s="1">
        <v>21.58</v>
      </c>
      <c r="E2014" s="193">
        <v>28.352446808510642</v>
      </c>
      <c r="F2014" s="1" t="s">
        <v>162</v>
      </c>
      <c r="G2014" s="193">
        <f>MAX(E2014-'[1]1a'!$C$3,0)</f>
        <v>0</v>
      </c>
      <c r="H2014" s="193" t="str">
        <f t="shared" si="94"/>
        <v/>
      </c>
      <c r="I2014" s="193" t="str">
        <f t="shared" si="95"/>
        <v/>
      </c>
      <c r="J2014" s="193"/>
    </row>
    <row r="2015" spans="1:10" s="1" customFormat="1">
      <c r="A2015" s="191">
        <v>45741</v>
      </c>
      <c r="B2015" s="1" t="s">
        <v>192</v>
      </c>
      <c r="C2015" s="192">
        <f t="shared" si="93"/>
        <v>47932.874999995118</v>
      </c>
      <c r="D2015" s="1">
        <v>20.93</v>
      </c>
      <c r="E2015" s="193">
        <v>27.498457446808516</v>
      </c>
      <c r="F2015" s="1" t="s">
        <v>162</v>
      </c>
      <c r="G2015" s="193">
        <f>MAX(E2015-'[1]1a'!$C$3,0)</f>
        <v>0</v>
      </c>
      <c r="H2015" s="193" t="str">
        <f t="shared" si="94"/>
        <v/>
      </c>
      <c r="I2015" s="193" t="str">
        <f t="shared" si="95"/>
        <v/>
      </c>
      <c r="J2015" s="193"/>
    </row>
    <row r="2016" spans="1:10" s="1" customFormat="1">
      <c r="A2016" s="191">
        <v>45741</v>
      </c>
      <c r="B2016" s="1" t="s">
        <v>193</v>
      </c>
      <c r="C2016" s="192">
        <f t="shared" si="93"/>
        <v>47932.916666661782</v>
      </c>
      <c r="D2016" s="1">
        <v>19.419999999999998</v>
      </c>
      <c r="E2016" s="193">
        <v>25.514574468085108</v>
      </c>
      <c r="F2016" s="1" t="s">
        <v>162</v>
      </c>
      <c r="G2016" s="193">
        <f>MAX(E2016-'[1]1a'!$C$3,0)</f>
        <v>0</v>
      </c>
      <c r="H2016" s="193" t="str">
        <f t="shared" si="94"/>
        <v/>
      </c>
      <c r="I2016" s="193" t="str">
        <f t="shared" si="95"/>
        <v/>
      </c>
      <c r="J2016" s="193"/>
    </row>
    <row r="2017" spans="1:10" s="1" customFormat="1">
      <c r="A2017" s="191">
        <v>45741</v>
      </c>
      <c r="B2017" s="1" t="s">
        <v>194</v>
      </c>
      <c r="C2017" s="192">
        <f t="shared" si="93"/>
        <v>47932.958333328446</v>
      </c>
      <c r="D2017" s="1">
        <v>17.54</v>
      </c>
      <c r="E2017" s="193">
        <v>23.044574468085109</v>
      </c>
      <c r="F2017" s="1" t="s">
        <v>162</v>
      </c>
      <c r="G2017" s="193">
        <f>MAX(E2017-'[1]1a'!$C$3,0)</f>
        <v>0</v>
      </c>
      <c r="H2017" s="193" t="str">
        <f t="shared" si="94"/>
        <v/>
      </c>
      <c r="I2017" s="193" t="str">
        <f t="shared" si="95"/>
        <v/>
      </c>
      <c r="J2017" s="193"/>
    </row>
    <row r="2018" spans="1:10" s="1" customFormat="1">
      <c r="A2018" s="191">
        <v>45742</v>
      </c>
      <c r="B2018" s="1" t="s">
        <v>161</v>
      </c>
      <c r="C2018" s="192">
        <f t="shared" si="93"/>
        <v>47932.999999995111</v>
      </c>
      <c r="D2018" s="1">
        <v>16.37</v>
      </c>
      <c r="E2018" s="193">
        <v>21.507393617021282</v>
      </c>
      <c r="F2018" s="1" t="s">
        <v>162</v>
      </c>
      <c r="G2018" s="193">
        <f>MAX(E2018-'[1]1a'!$C$3,0)</f>
        <v>0</v>
      </c>
      <c r="H2018" s="193" t="str">
        <f t="shared" si="94"/>
        <v/>
      </c>
      <c r="I2018" s="193" t="str">
        <f t="shared" si="95"/>
        <v/>
      </c>
      <c r="J2018" s="193"/>
    </row>
    <row r="2019" spans="1:10" s="1" customFormat="1">
      <c r="A2019" s="191">
        <v>45742</v>
      </c>
      <c r="B2019" s="1" t="s">
        <v>163</v>
      </c>
      <c r="C2019" s="192">
        <f t="shared" si="93"/>
        <v>47933.041666661775</v>
      </c>
      <c r="D2019" s="1">
        <v>14.99</v>
      </c>
      <c r="E2019" s="193">
        <v>19.694308510638301</v>
      </c>
      <c r="F2019" s="1" t="s">
        <v>162</v>
      </c>
      <c r="G2019" s="193">
        <f>MAX(E2019-'[1]1a'!$C$3,0)</f>
        <v>0</v>
      </c>
      <c r="H2019" s="193" t="str">
        <f t="shared" si="94"/>
        <v/>
      </c>
      <c r="I2019" s="193" t="str">
        <f t="shared" si="95"/>
        <v/>
      </c>
      <c r="J2019" s="193"/>
    </row>
    <row r="2020" spans="1:10" s="1" customFormat="1">
      <c r="A2020" s="191">
        <v>45742</v>
      </c>
      <c r="B2020" s="1" t="s">
        <v>165</v>
      </c>
      <c r="C2020" s="192">
        <f t="shared" si="93"/>
        <v>47933.083333328439</v>
      </c>
      <c r="D2020" s="1">
        <v>14.459999999999999</v>
      </c>
      <c r="E2020" s="193">
        <v>18.997978723404255</v>
      </c>
      <c r="F2020" s="1" t="s">
        <v>162</v>
      </c>
      <c r="G2020" s="193">
        <f>MAX(E2020-'[1]1a'!$C$3,0)</f>
        <v>0</v>
      </c>
      <c r="H2020" s="193" t="str">
        <f t="shared" si="94"/>
        <v/>
      </c>
      <c r="I2020" s="193" t="str">
        <f t="shared" si="95"/>
        <v/>
      </c>
      <c r="J2020" s="193"/>
    </row>
    <row r="2021" spans="1:10" s="1" customFormat="1">
      <c r="A2021" s="191">
        <v>45742</v>
      </c>
      <c r="B2021" s="1" t="s">
        <v>167</v>
      </c>
      <c r="C2021" s="192">
        <f t="shared" si="93"/>
        <v>47933.124999995103</v>
      </c>
      <c r="D2021" s="1">
        <v>14.120000000000001</v>
      </c>
      <c r="E2021" s="193">
        <v>18.551276595744685</v>
      </c>
      <c r="F2021" s="1" t="s">
        <v>162</v>
      </c>
      <c r="G2021" s="193">
        <f>MAX(E2021-'[1]1a'!$C$3,0)</f>
        <v>0</v>
      </c>
      <c r="H2021" s="193" t="str">
        <f t="shared" si="94"/>
        <v/>
      </c>
      <c r="I2021" s="193" t="str">
        <f t="shared" si="95"/>
        <v/>
      </c>
      <c r="J2021" s="193"/>
    </row>
    <row r="2022" spans="1:10" s="1" customFormat="1">
      <c r="A2022" s="191">
        <v>45742</v>
      </c>
      <c r="B2022" s="1" t="s">
        <v>169</v>
      </c>
      <c r="C2022" s="192">
        <f t="shared" si="93"/>
        <v>47933.166666661768</v>
      </c>
      <c r="D2022" s="1">
        <v>14.520000000000001</v>
      </c>
      <c r="E2022" s="193">
        <v>19.076808510638301</v>
      </c>
      <c r="F2022" s="1" t="s">
        <v>162</v>
      </c>
      <c r="G2022" s="193">
        <f>MAX(E2022-'[1]1a'!$C$3,0)</f>
        <v>0</v>
      </c>
      <c r="H2022" s="193" t="str">
        <f t="shared" si="94"/>
        <v/>
      </c>
      <c r="I2022" s="193" t="str">
        <f t="shared" si="95"/>
        <v/>
      </c>
      <c r="J2022" s="193"/>
    </row>
    <row r="2023" spans="1:10" s="1" customFormat="1">
      <c r="A2023" s="191">
        <v>45742</v>
      </c>
      <c r="B2023" s="1" t="s">
        <v>171</v>
      </c>
      <c r="C2023" s="192">
        <f t="shared" si="93"/>
        <v>47933.208333328432</v>
      </c>
      <c r="D2023" s="1">
        <v>15.85</v>
      </c>
      <c r="E2023" s="193">
        <v>20.824202127659579</v>
      </c>
      <c r="F2023" s="1" t="s">
        <v>162</v>
      </c>
      <c r="G2023" s="193">
        <f>MAX(E2023-'[1]1a'!$C$3,0)</f>
        <v>0</v>
      </c>
      <c r="H2023" s="193" t="str">
        <f t="shared" si="94"/>
        <v/>
      </c>
      <c r="I2023" s="193" t="str">
        <f t="shared" si="95"/>
        <v/>
      </c>
      <c r="J2023" s="193"/>
    </row>
    <row r="2024" spans="1:10" s="1" customFormat="1">
      <c r="A2024" s="191">
        <v>45742</v>
      </c>
      <c r="B2024" s="1" t="s">
        <v>173</v>
      </c>
      <c r="C2024" s="192">
        <f t="shared" si="93"/>
        <v>47933.249999995096</v>
      </c>
      <c r="D2024" s="1">
        <v>18.2</v>
      </c>
      <c r="E2024" s="193">
        <v>23.911702127659577</v>
      </c>
      <c r="F2024" s="1" t="s">
        <v>162</v>
      </c>
      <c r="G2024" s="193">
        <f>MAX(E2024-'[1]1a'!$C$3,0)</f>
        <v>0</v>
      </c>
      <c r="H2024" s="193" t="str">
        <f t="shared" si="94"/>
        <v/>
      </c>
      <c r="I2024" s="193" t="str">
        <f t="shared" si="95"/>
        <v/>
      </c>
      <c r="J2024" s="193"/>
    </row>
    <row r="2025" spans="1:10" s="1" customFormat="1">
      <c r="A2025" s="191">
        <v>45742</v>
      </c>
      <c r="B2025" s="1" t="s">
        <v>175</v>
      </c>
      <c r="C2025" s="192">
        <f t="shared" si="93"/>
        <v>47933.29166666176</v>
      </c>
      <c r="D2025" s="1">
        <v>19.82</v>
      </c>
      <c r="E2025" s="193">
        <v>26.040106382978728</v>
      </c>
      <c r="F2025" s="1" t="s">
        <v>162</v>
      </c>
      <c r="G2025" s="193">
        <f>MAX(E2025-'[1]1a'!$C$3,0)</f>
        <v>0</v>
      </c>
      <c r="H2025" s="193" t="str">
        <f t="shared" si="94"/>
        <v/>
      </c>
      <c r="I2025" s="193" t="str">
        <f t="shared" si="95"/>
        <v/>
      </c>
      <c r="J2025" s="193"/>
    </row>
    <row r="2026" spans="1:10" s="1" customFormat="1">
      <c r="A2026" s="191">
        <v>45742</v>
      </c>
      <c r="B2026" s="1" t="s">
        <v>177</v>
      </c>
      <c r="C2026" s="192">
        <f t="shared" si="93"/>
        <v>47933.333333328424</v>
      </c>
      <c r="D2026" s="1">
        <v>20.740000000000002</v>
      </c>
      <c r="E2026" s="193">
        <v>27.248829787234051</v>
      </c>
      <c r="F2026" s="1" t="s">
        <v>162</v>
      </c>
      <c r="G2026" s="193">
        <f>MAX(E2026-'[1]1a'!$C$3,0)</f>
        <v>0</v>
      </c>
      <c r="H2026" s="193" t="str">
        <f t="shared" si="94"/>
        <v/>
      </c>
      <c r="I2026" s="193" t="str">
        <f t="shared" si="95"/>
        <v/>
      </c>
      <c r="J2026" s="193"/>
    </row>
    <row r="2027" spans="1:10" s="1" customFormat="1">
      <c r="A2027" s="191">
        <v>45742</v>
      </c>
      <c r="B2027" s="1" t="s">
        <v>179</v>
      </c>
      <c r="C2027" s="192">
        <f t="shared" si="93"/>
        <v>47933.374999995089</v>
      </c>
      <c r="D2027" s="1">
        <v>20.650000000000002</v>
      </c>
      <c r="E2027" s="193">
        <v>27.130585106382984</v>
      </c>
      <c r="F2027" s="1" t="s">
        <v>162</v>
      </c>
      <c r="G2027" s="193">
        <f>MAX(E2027-'[1]1a'!$C$3,0)</f>
        <v>0</v>
      </c>
      <c r="H2027" s="193" t="str">
        <f t="shared" si="94"/>
        <v/>
      </c>
      <c r="I2027" s="193" t="str">
        <f t="shared" si="95"/>
        <v/>
      </c>
      <c r="J2027" s="193"/>
    </row>
    <row r="2028" spans="1:10" s="1" customFormat="1">
      <c r="A2028" s="191">
        <v>45742</v>
      </c>
      <c r="B2028" s="1" t="s">
        <v>180</v>
      </c>
      <c r="C2028" s="192">
        <f t="shared" si="93"/>
        <v>47933.416666661753</v>
      </c>
      <c r="D2028" s="1">
        <v>20.14</v>
      </c>
      <c r="E2028" s="193">
        <v>26.460531914893622</v>
      </c>
      <c r="F2028" s="1" t="s">
        <v>162</v>
      </c>
      <c r="G2028" s="193">
        <f>MAX(E2028-'[1]1a'!$C$3,0)</f>
        <v>0</v>
      </c>
      <c r="H2028" s="193" t="str">
        <f t="shared" si="94"/>
        <v/>
      </c>
      <c r="I2028" s="193" t="str">
        <f t="shared" si="95"/>
        <v/>
      </c>
      <c r="J2028" s="193"/>
    </row>
    <row r="2029" spans="1:10" s="1" customFormat="1">
      <c r="A2029" s="191">
        <v>45742</v>
      </c>
      <c r="B2029" s="1" t="s">
        <v>181</v>
      </c>
      <c r="C2029" s="192">
        <f t="shared" si="93"/>
        <v>47933.458333328417</v>
      </c>
      <c r="D2029" s="1">
        <v>20.100000000000001</v>
      </c>
      <c r="E2029" s="193">
        <v>26.407978723404263</v>
      </c>
      <c r="F2029" s="1" t="s">
        <v>162</v>
      </c>
      <c r="G2029" s="193">
        <f>MAX(E2029-'[1]1a'!$C$3,0)</f>
        <v>0</v>
      </c>
      <c r="H2029" s="193" t="str">
        <f t="shared" si="94"/>
        <v/>
      </c>
      <c r="I2029" s="193" t="str">
        <f t="shared" si="95"/>
        <v/>
      </c>
      <c r="J2029" s="193"/>
    </row>
    <row r="2030" spans="1:10" s="1" customFormat="1">
      <c r="A2030" s="191">
        <v>45742</v>
      </c>
      <c r="B2030" s="1" t="s">
        <v>182</v>
      </c>
      <c r="C2030" s="192">
        <f t="shared" si="93"/>
        <v>47933.499999995081</v>
      </c>
      <c r="D2030" s="1">
        <v>20.419999999999998</v>
      </c>
      <c r="E2030" s="193">
        <v>26.82840425531915</v>
      </c>
      <c r="F2030" s="1" t="s">
        <v>162</v>
      </c>
      <c r="G2030" s="193">
        <f>MAX(E2030-'[1]1a'!$C$3,0)</f>
        <v>0</v>
      </c>
      <c r="H2030" s="193" t="str">
        <f t="shared" si="94"/>
        <v/>
      </c>
      <c r="I2030" s="193" t="str">
        <f t="shared" si="95"/>
        <v/>
      </c>
      <c r="J2030" s="193"/>
    </row>
    <row r="2031" spans="1:10" s="1" customFormat="1">
      <c r="A2031" s="191">
        <v>45742</v>
      </c>
      <c r="B2031" s="1" t="s">
        <v>184</v>
      </c>
      <c r="C2031" s="192">
        <f t="shared" si="93"/>
        <v>47933.541666661746</v>
      </c>
      <c r="D2031" s="1">
        <v>20.38</v>
      </c>
      <c r="E2031" s="193">
        <v>26.775851063829791</v>
      </c>
      <c r="F2031" s="1" t="s">
        <v>162</v>
      </c>
      <c r="G2031" s="193">
        <f>MAX(E2031-'[1]1a'!$C$3,0)</f>
        <v>0</v>
      </c>
      <c r="H2031" s="193" t="str">
        <f t="shared" si="94"/>
        <v/>
      </c>
      <c r="I2031" s="193" t="str">
        <f t="shared" si="95"/>
        <v/>
      </c>
      <c r="J2031" s="193"/>
    </row>
    <row r="2032" spans="1:10" s="1" customFormat="1">
      <c r="A2032" s="191">
        <v>45742</v>
      </c>
      <c r="B2032" s="1" t="s">
        <v>185</v>
      </c>
      <c r="C2032" s="192">
        <f t="shared" si="93"/>
        <v>47933.58333332841</v>
      </c>
      <c r="D2032" s="1">
        <v>19.700000000000003</v>
      </c>
      <c r="E2032" s="193">
        <v>25.882446808510647</v>
      </c>
      <c r="F2032" s="1" t="s">
        <v>162</v>
      </c>
      <c r="G2032" s="193">
        <f>MAX(E2032-'[1]1a'!$C$3,0)</f>
        <v>0</v>
      </c>
      <c r="H2032" s="193" t="str">
        <f t="shared" si="94"/>
        <v/>
      </c>
      <c r="I2032" s="193" t="str">
        <f t="shared" si="95"/>
        <v/>
      </c>
      <c r="J2032" s="193"/>
    </row>
    <row r="2033" spans="1:10" s="1" customFormat="1">
      <c r="A2033" s="191">
        <v>45742</v>
      </c>
      <c r="B2033" s="1" t="s">
        <v>186</v>
      </c>
      <c r="C2033" s="192">
        <f t="shared" si="93"/>
        <v>47933.624999995074</v>
      </c>
      <c r="D2033" s="1">
        <v>19.89</v>
      </c>
      <c r="E2033" s="193">
        <v>26.132074468085111</v>
      </c>
      <c r="F2033" s="1" t="s">
        <v>162</v>
      </c>
      <c r="G2033" s="193">
        <f>MAX(E2033-'[1]1a'!$C$3,0)</f>
        <v>0</v>
      </c>
      <c r="H2033" s="193" t="str">
        <f t="shared" si="94"/>
        <v/>
      </c>
      <c r="I2033" s="193" t="str">
        <f t="shared" si="95"/>
        <v/>
      </c>
      <c r="J2033" s="193"/>
    </row>
    <row r="2034" spans="1:10" s="1" customFormat="1">
      <c r="A2034" s="191">
        <v>45742</v>
      </c>
      <c r="B2034" s="1" t="s">
        <v>187</v>
      </c>
      <c r="C2034" s="192">
        <f t="shared" si="93"/>
        <v>47933.666666661738</v>
      </c>
      <c r="D2034" s="1">
        <v>20.8</v>
      </c>
      <c r="E2034" s="193">
        <v>27.32765957446809</v>
      </c>
      <c r="F2034" s="1" t="s">
        <v>162</v>
      </c>
      <c r="G2034" s="193">
        <f>MAX(E2034-'[1]1a'!$C$3,0)</f>
        <v>0</v>
      </c>
      <c r="H2034" s="193" t="str">
        <f t="shared" si="94"/>
        <v/>
      </c>
      <c r="I2034" s="193" t="str">
        <f t="shared" si="95"/>
        <v/>
      </c>
      <c r="J2034" s="193"/>
    </row>
    <row r="2035" spans="1:10" s="1" customFormat="1">
      <c r="A2035" s="191">
        <v>45742</v>
      </c>
      <c r="B2035" s="1" t="s">
        <v>188</v>
      </c>
      <c r="C2035" s="192">
        <f t="shared" si="93"/>
        <v>47933.708333328403</v>
      </c>
      <c r="D2035" s="1">
        <v>20.95</v>
      </c>
      <c r="E2035" s="193">
        <v>27.524734042553195</v>
      </c>
      <c r="F2035" s="1" t="s">
        <v>162</v>
      </c>
      <c r="G2035" s="193">
        <f>MAX(E2035-'[1]1a'!$C$3,0)</f>
        <v>0</v>
      </c>
      <c r="H2035" s="193" t="str">
        <f t="shared" si="94"/>
        <v/>
      </c>
      <c r="I2035" s="193" t="str">
        <f t="shared" si="95"/>
        <v/>
      </c>
      <c r="J2035" s="193"/>
    </row>
    <row r="2036" spans="1:10" s="1" customFormat="1">
      <c r="A2036" s="191">
        <v>45742</v>
      </c>
      <c r="B2036" s="1" t="s">
        <v>189</v>
      </c>
      <c r="C2036" s="192">
        <f t="shared" si="93"/>
        <v>47933.749999995067</v>
      </c>
      <c r="D2036" s="1">
        <v>20.91</v>
      </c>
      <c r="E2036" s="193">
        <v>27.472180851063833</v>
      </c>
      <c r="F2036" s="1" t="s">
        <v>162</v>
      </c>
      <c r="G2036" s="193">
        <f>MAX(E2036-'[1]1a'!$C$3,0)</f>
        <v>0</v>
      </c>
      <c r="H2036" s="193" t="str">
        <f t="shared" si="94"/>
        <v/>
      </c>
      <c r="I2036" s="193" t="str">
        <f t="shared" si="95"/>
        <v/>
      </c>
      <c r="J2036" s="193"/>
    </row>
    <row r="2037" spans="1:10" s="1" customFormat="1">
      <c r="A2037" s="191">
        <v>45742</v>
      </c>
      <c r="B2037" s="1" t="s">
        <v>190</v>
      </c>
      <c r="C2037" s="192">
        <f t="shared" si="93"/>
        <v>47933.791666661731</v>
      </c>
      <c r="D2037" s="1">
        <v>20.74</v>
      </c>
      <c r="E2037" s="193">
        <v>27.248829787234044</v>
      </c>
      <c r="F2037" s="1" t="s">
        <v>162</v>
      </c>
      <c r="G2037" s="193">
        <f>MAX(E2037-'[1]1a'!$C$3,0)</f>
        <v>0</v>
      </c>
      <c r="H2037" s="193" t="str">
        <f t="shared" si="94"/>
        <v/>
      </c>
      <c r="I2037" s="193" t="str">
        <f t="shared" si="95"/>
        <v/>
      </c>
      <c r="J2037" s="193"/>
    </row>
    <row r="2038" spans="1:10" s="1" customFormat="1">
      <c r="A2038" s="191">
        <v>45742</v>
      </c>
      <c r="B2038" s="1" t="s">
        <v>191</v>
      </c>
      <c r="C2038" s="192">
        <f t="shared" si="93"/>
        <v>47933.833333328395</v>
      </c>
      <c r="D2038" s="1">
        <v>21.590000000000003</v>
      </c>
      <c r="E2038" s="193">
        <v>28.365585106382987</v>
      </c>
      <c r="F2038" s="1" t="s">
        <v>162</v>
      </c>
      <c r="G2038" s="193">
        <f>MAX(E2038-'[1]1a'!$C$3,0)</f>
        <v>0</v>
      </c>
      <c r="H2038" s="193" t="str">
        <f t="shared" si="94"/>
        <v/>
      </c>
      <c r="I2038" s="193" t="str">
        <f t="shared" si="95"/>
        <v/>
      </c>
      <c r="J2038" s="193"/>
    </row>
    <row r="2039" spans="1:10" s="1" customFormat="1">
      <c r="A2039" s="191">
        <v>45742</v>
      </c>
      <c r="B2039" s="1" t="s">
        <v>192</v>
      </c>
      <c r="C2039" s="192">
        <f t="shared" si="93"/>
        <v>47933.87499999506</v>
      </c>
      <c r="D2039" s="1">
        <v>21.59</v>
      </c>
      <c r="E2039" s="193">
        <v>28.365585106382984</v>
      </c>
      <c r="F2039" s="1" t="s">
        <v>162</v>
      </c>
      <c r="G2039" s="193">
        <f>MAX(E2039-'[1]1a'!$C$3,0)</f>
        <v>0</v>
      </c>
      <c r="H2039" s="193" t="str">
        <f t="shared" si="94"/>
        <v/>
      </c>
      <c r="I2039" s="193" t="str">
        <f t="shared" si="95"/>
        <v/>
      </c>
      <c r="J2039" s="193"/>
    </row>
    <row r="2040" spans="1:10" s="1" customFormat="1">
      <c r="A2040" s="191">
        <v>45742</v>
      </c>
      <c r="B2040" s="1" t="s">
        <v>193</v>
      </c>
      <c r="C2040" s="192">
        <f t="shared" si="93"/>
        <v>47933.916666661724</v>
      </c>
      <c r="D2040" s="1">
        <v>20.14</v>
      </c>
      <c r="E2040" s="193">
        <v>26.460531914893622</v>
      </c>
      <c r="F2040" s="1" t="s">
        <v>162</v>
      </c>
      <c r="G2040" s="193">
        <f>MAX(E2040-'[1]1a'!$C$3,0)</f>
        <v>0</v>
      </c>
      <c r="H2040" s="193" t="str">
        <f t="shared" si="94"/>
        <v/>
      </c>
      <c r="I2040" s="193" t="str">
        <f t="shared" si="95"/>
        <v/>
      </c>
      <c r="J2040" s="193"/>
    </row>
    <row r="2041" spans="1:10" s="1" customFormat="1">
      <c r="A2041" s="191">
        <v>45742</v>
      </c>
      <c r="B2041" s="1" t="s">
        <v>194</v>
      </c>
      <c r="C2041" s="192">
        <f t="shared" si="93"/>
        <v>47933.958333328388</v>
      </c>
      <c r="D2041" s="1">
        <v>18.47</v>
      </c>
      <c r="E2041" s="193">
        <v>24.266436170212767</v>
      </c>
      <c r="F2041" s="1" t="s">
        <v>162</v>
      </c>
      <c r="G2041" s="193">
        <f>MAX(E2041-'[1]1a'!$C$3,0)</f>
        <v>0</v>
      </c>
      <c r="H2041" s="193" t="str">
        <f t="shared" si="94"/>
        <v/>
      </c>
      <c r="I2041" s="193" t="str">
        <f t="shared" si="95"/>
        <v/>
      </c>
      <c r="J2041" s="193"/>
    </row>
    <row r="2042" spans="1:10" s="1" customFormat="1">
      <c r="A2042" s="191">
        <v>45743</v>
      </c>
      <c r="B2042" s="1" t="s">
        <v>161</v>
      </c>
      <c r="C2042" s="192">
        <f t="shared" si="93"/>
        <v>47933.999999995052</v>
      </c>
      <c r="D2042" s="1">
        <v>16.690000000000001</v>
      </c>
      <c r="E2042" s="193">
        <v>21.927819148936177</v>
      </c>
      <c r="F2042" s="1" t="s">
        <v>162</v>
      </c>
      <c r="G2042" s="193">
        <f>MAX(E2042-'[1]1a'!$C$3,0)</f>
        <v>0</v>
      </c>
      <c r="H2042" s="193" t="str">
        <f t="shared" si="94"/>
        <v/>
      </c>
      <c r="I2042" s="193" t="str">
        <f t="shared" si="95"/>
        <v/>
      </c>
      <c r="J2042" s="193"/>
    </row>
    <row r="2043" spans="1:10" s="1" customFormat="1">
      <c r="A2043" s="191">
        <v>45743</v>
      </c>
      <c r="B2043" s="1" t="s">
        <v>163</v>
      </c>
      <c r="C2043" s="192">
        <f t="shared" si="93"/>
        <v>47934.041666661717</v>
      </c>
      <c r="D2043" s="1">
        <v>15.77</v>
      </c>
      <c r="E2043" s="193">
        <v>20.719095744680853</v>
      </c>
      <c r="F2043" s="1" t="s">
        <v>162</v>
      </c>
      <c r="G2043" s="193">
        <f>MAX(E2043-'[1]1a'!$C$3,0)</f>
        <v>0</v>
      </c>
      <c r="H2043" s="193" t="str">
        <f t="shared" si="94"/>
        <v/>
      </c>
      <c r="I2043" s="193" t="str">
        <f t="shared" si="95"/>
        <v/>
      </c>
      <c r="J2043" s="193"/>
    </row>
    <row r="2044" spans="1:10" s="1" customFormat="1">
      <c r="A2044" s="191">
        <v>45743</v>
      </c>
      <c r="B2044" s="1" t="s">
        <v>165</v>
      </c>
      <c r="C2044" s="192">
        <f t="shared" si="93"/>
        <v>47934.083333328381</v>
      </c>
      <c r="D2044" s="1">
        <v>15.22</v>
      </c>
      <c r="E2044" s="193">
        <v>19.996489361702132</v>
      </c>
      <c r="F2044" s="1" t="s">
        <v>162</v>
      </c>
      <c r="G2044" s="193">
        <f>MAX(E2044-'[1]1a'!$C$3,0)</f>
        <v>0</v>
      </c>
      <c r="H2044" s="193" t="str">
        <f t="shared" si="94"/>
        <v/>
      </c>
      <c r="I2044" s="193" t="str">
        <f t="shared" si="95"/>
        <v/>
      </c>
      <c r="J2044" s="193"/>
    </row>
    <row r="2045" spans="1:10" s="1" customFormat="1">
      <c r="A2045" s="191">
        <v>45743</v>
      </c>
      <c r="B2045" s="1" t="s">
        <v>167</v>
      </c>
      <c r="C2045" s="192">
        <f t="shared" si="93"/>
        <v>47934.124999995045</v>
      </c>
      <c r="D2045" s="1">
        <v>14.75</v>
      </c>
      <c r="E2045" s="193">
        <v>19.378989361702132</v>
      </c>
      <c r="F2045" s="1" t="s">
        <v>162</v>
      </c>
      <c r="G2045" s="193">
        <f>MAX(E2045-'[1]1a'!$C$3,0)</f>
        <v>0</v>
      </c>
      <c r="H2045" s="193" t="str">
        <f t="shared" si="94"/>
        <v/>
      </c>
      <c r="I2045" s="193" t="str">
        <f t="shared" si="95"/>
        <v/>
      </c>
      <c r="J2045" s="193"/>
    </row>
    <row r="2046" spans="1:10" s="1" customFormat="1">
      <c r="A2046" s="191">
        <v>45743</v>
      </c>
      <c r="B2046" s="1" t="s">
        <v>169</v>
      </c>
      <c r="C2046" s="192">
        <f t="shared" si="93"/>
        <v>47934.166666661709</v>
      </c>
      <c r="D2046" s="1">
        <v>15.25</v>
      </c>
      <c r="E2046" s="193">
        <v>20.035904255319153</v>
      </c>
      <c r="F2046" s="1" t="s">
        <v>162</v>
      </c>
      <c r="G2046" s="193">
        <f>MAX(E2046-'[1]1a'!$C$3,0)</f>
        <v>0</v>
      </c>
      <c r="H2046" s="193" t="str">
        <f t="shared" si="94"/>
        <v/>
      </c>
      <c r="I2046" s="193" t="str">
        <f t="shared" si="95"/>
        <v/>
      </c>
      <c r="J2046" s="193"/>
    </row>
    <row r="2047" spans="1:10" s="1" customFormat="1">
      <c r="A2047" s="191">
        <v>45743</v>
      </c>
      <c r="B2047" s="1" t="s">
        <v>171</v>
      </c>
      <c r="C2047" s="192">
        <f t="shared" si="93"/>
        <v>47934.208333328374</v>
      </c>
      <c r="D2047" s="1">
        <v>16.220000000000002</v>
      </c>
      <c r="E2047" s="193">
        <v>21.310319148936177</v>
      </c>
      <c r="F2047" s="1" t="s">
        <v>162</v>
      </c>
      <c r="G2047" s="193">
        <f>MAX(E2047-'[1]1a'!$C$3,0)</f>
        <v>0</v>
      </c>
      <c r="H2047" s="193" t="str">
        <f t="shared" si="94"/>
        <v/>
      </c>
      <c r="I2047" s="193" t="str">
        <f t="shared" si="95"/>
        <v/>
      </c>
      <c r="J2047" s="193"/>
    </row>
    <row r="2048" spans="1:10" s="1" customFormat="1">
      <c r="A2048" s="191">
        <v>45743</v>
      </c>
      <c r="B2048" s="1" t="s">
        <v>173</v>
      </c>
      <c r="C2048" s="192">
        <f t="shared" si="93"/>
        <v>47934.249999995038</v>
      </c>
      <c r="D2048" s="1">
        <v>18.86</v>
      </c>
      <c r="E2048" s="193">
        <v>24.778829787234045</v>
      </c>
      <c r="F2048" s="1" t="s">
        <v>162</v>
      </c>
      <c r="G2048" s="193">
        <f>MAX(E2048-'[1]1a'!$C$3,0)</f>
        <v>0</v>
      </c>
      <c r="H2048" s="193" t="str">
        <f t="shared" si="94"/>
        <v/>
      </c>
      <c r="I2048" s="193" t="str">
        <f t="shared" si="95"/>
        <v/>
      </c>
      <c r="J2048" s="193"/>
    </row>
    <row r="2049" spans="1:10" s="1" customFormat="1">
      <c r="A2049" s="191">
        <v>45743</v>
      </c>
      <c r="B2049" s="1" t="s">
        <v>175</v>
      </c>
      <c r="C2049" s="192">
        <f t="shared" si="93"/>
        <v>47934.291666661702</v>
      </c>
      <c r="D2049" s="1">
        <v>20.700000000000003</v>
      </c>
      <c r="E2049" s="193">
        <v>27.196276595744688</v>
      </c>
      <c r="F2049" s="1" t="s">
        <v>162</v>
      </c>
      <c r="G2049" s="193">
        <f>MAX(E2049-'[1]1a'!$C$3,0)</f>
        <v>0</v>
      </c>
      <c r="H2049" s="193" t="str">
        <f t="shared" si="94"/>
        <v/>
      </c>
      <c r="I2049" s="193" t="str">
        <f t="shared" si="95"/>
        <v/>
      </c>
      <c r="J2049" s="193"/>
    </row>
    <row r="2050" spans="1:10" s="1" customFormat="1">
      <c r="A2050" s="191">
        <v>45743</v>
      </c>
      <c r="B2050" s="1" t="s">
        <v>177</v>
      </c>
      <c r="C2050" s="192">
        <f t="shared" si="93"/>
        <v>47934.333333328366</v>
      </c>
      <c r="D2050" s="1">
        <v>20.549999999999997</v>
      </c>
      <c r="E2050" s="193">
        <v>26.999202127659576</v>
      </c>
      <c r="F2050" s="1" t="s">
        <v>162</v>
      </c>
      <c r="G2050" s="193">
        <f>MAX(E2050-'[1]1a'!$C$3,0)</f>
        <v>0</v>
      </c>
      <c r="H2050" s="193" t="str">
        <f t="shared" si="94"/>
        <v/>
      </c>
      <c r="I2050" s="193" t="str">
        <f t="shared" si="95"/>
        <v/>
      </c>
      <c r="J2050" s="193"/>
    </row>
    <row r="2051" spans="1:10" s="1" customFormat="1">
      <c r="A2051" s="191">
        <v>45743</v>
      </c>
      <c r="B2051" s="1" t="s">
        <v>179</v>
      </c>
      <c r="C2051" s="192">
        <f t="shared" si="93"/>
        <v>47934.374999995031</v>
      </c>
      <c r="D2051" s="1">
        <v>20.059999999999999</v>
      </c>
      <c r="E2051" s="193">
        <v>26.355425531914896</v>
      </c>
      <c r="F2051" s="1" t="s">
        <v>162</v>
      </c>
      <c r="G2051" s="193">
        <f>MAX(E2051-'[1]1a'!$C$3,0)</f>
        <v>0</v>
      </c>
      <c r="H2051" s="193" t="str">
        <f t="shared" si="94"/>
        <v/>
      </c>
      <c r="I2051" s="193" t="str">
        <f t="shared" si="95"/>
        <v/>
      </c>
      <c r="J2051" s="193"/>
    </row>
    <row r="2052" spans="1:10" s="1" customFormat="1">
      <c r="A2052" s="191">
        <v>45743</v>
      </c>
      <c r="B2052" s="1" t="s">
        <v>180</v>
      </c>
      <c r="C2052" s="192">
        <f t="shared" ref="C2052:C2115" si="96">C2051 + TIME(1,0,0)</f>
        <v>47934.416666661695</v>
      </c>
      <c r="D2052" s="1">
        <v>20.05</v>
      </c>
      <c r="E2052" s="193">
        <v>26.342287234042558</v>
      </c>
      <c r="F2052" s="1" t="s">
        <v>162</v>
      </c>
      <c r="G2052" s="193">
        <f>MAX(E2052-'[1]1a'!$C$3,0)</f>
        <v>0</v>
      </c>
      <c r="H2052" s="193" t="str">
        <f t="shared" ref="H2052:H2115" si="97">IF(F2052="Y",IF(F2051="Y",H2051+1,1),"")</f>
        <v/>
      </c>
      <c r="I2052" s="193" t="str">
        <f t="shared" ref="I2052:I2115" si="98">IF(AND(F2052="Y",F2053&lt;&gt;"Y"),H2052,"")</f>
        <v/>
      </c>
      <c r="J2052" s="193"/>
    </row>
    <row r="2053" spans="1:10" s="1" customFormat="1">
      <c r="A2053" s="191">
        <v>45743</v>
      </c>
      <c r="B2053" s="1" t="s">
        <v>181</v>
      </c>
      <c r="C2053" s="192">
        <f t="shared" si="96"/>
        <v>47934.458333328359</v>
      </c>
      <c r="D2053" s="1">
        <v>19.34</v>
      </c>
      <c r="E2053" s="193">
        <v>25.409468085106386</v>
      </c>
      <c r="F2053" s="1" t="s">
        <v>162</v>
      </c>
      <c r="G2053" s="193">
        <f>MAX(E2053-'[1]1a'!$C$3,0)</f>
        <v>0</v>
      </c>
      <c r="H2053" s="193" t="str">
        <f t="shared" si="97"/>
        <v/>
      </c>
      <c r="I2053" s="193" t="str">
        <f t="shared" si="98"/>
        <v/>
      </c>
      <c r="J2053" s="193"/>
    </row>
    <row r="2054" spans="1:10" s="1" customFormat="1">
      <c r="A2054" s="191">
        <v>45743</v>
      </c>
      <c r="B2054" s="1" t="s">
        <v>182</v>
      </c>
      <c r="C2054" s="192">
        <f t="shared" si="96"/>
        <v>47934.499999995023</v>
      </c>
      <c r="D2054" s="1">
        <v>19.489999999999998</v>
      </c>
      <c r="E2054" s="193">
        <v>25.606542553191492</v>
      </c>
      <c r="F2054" s="1" t="s">
        <v>162</v>
      </c>
      <c r="G2054" s="193">
        <f>MAX(E2054-'[1]1a'!$C$3,0)</f>
        <v>0</v>
      </c>
      <c r="H2054" s="193" t="str">
        <f t="shared" si="97"/>
        <v/>
      </c>
      <c r="I2054" s="193" t="str">
        <f t="shared" si="98"/>
        <v/>
      </c>
      <c r="J2054" s="193"/>
    </row>
    <row r="2055" spans="1:10" s="1" customFormat="1">
      <c r="A2055" s="191">
        <v>45743</v>
      </c>
      <c r="B2055" s="1" t="s">
        <v>184</v>
      </c>
      <c r="C2055" s="192">
        <f t="shared" si="96"/>
        <v>47934.541666661687</v>
      </c>
      <c r="D2055" s="1">
        <v>19.23</v>
      </c>
      <c r="E2055" s="193">
        <v>25.264946808510643</v>
      </c>
      <c r="F2055" s="1" t="s">
        <v>162</v>
      </c>
      <c r="G2055" s="193">
        <f>MAX(E2055-'[1]1a'!$C$3,0)</f>
        <v>0</v>
      </c>
      <c r="H2055" s="193" t="str">
        <f t="shared" si="97"/>
        <v/>
      </c>
      <c r="I2055" s="193" t="str">
        <f t="shared" si="98"/>
        <v/>
      </c>
      <c r="J2055" s="193"/>
    </row>
    <row r="2056" spans="1:10" s="1" customFormat="1">
      <c r="A2056" s="191">
        <v>45743</v>
      </c>
      <c r="B2056" s="1" t="s">
        <v>185</v>
      </c>
      <c r="C2056" s="192">
        <f t="shared" si="96"/>
        <v>47934.583333328352</v>
      </c>
      <c r="D2056" s="1">
        <v>19.48</v>
      </c>
      <c r="E2056" s="193">
        <v>25.593404255319154</v>
      </c>
      <c r="F2056" s="1" t="s">
        <v>162</v>
      </c>
      <c r="G2056" s="193">
        <f>MAX(E2056-'[1]1a'!$C$3,0)</f>
        <v>0</v>
      </c>
      <c r="H2056" s="193" t="str">
        <f t="shared" si="97"/>
        <v/>
      </c>
      <c r="I2056" s="193" t="str">
        <f t="shared" si="98"/>
        <v/>
      </c>
      <c r="J2056" s="193"/>
    </row>
    <row r="2057" spans="1:10" s="1" customFormat="1">
      <c r="A2057" s="191">
        <v>45743</v>
      </c>
      <c r="B2057" s="1" t="s">
        <v>186</v>
      </c>
      <c r="C2057" s="192">
        <f t="shared" si="96"/>
        <v>47934.624999995016</v>
      </c>
      <c r="D2057" s="1">
        <v>19.239999999999998</v>
      </c>
      <c r="E2057" s="193">
        <v>25.278085106382981</v>
      </c>
      <c r="F2057" s="1" t="s">
        <v>162</v>
      </c>
      <c r="G2057" s="193">
        <f>MAX(E2057-'[1]1a'!$C$3,0)</f>
        <v>0</v>
      </c>
      <c r="H2057" s="193" t="str">
        <f t="shared" si="97"/>
        <v/>
      </c>
      <c r="I2057" s="193" t="str">
        <f t="shared" si="98"/>
        <v/>
      </c>
      <c r="J2057" s="193"/>
    </row>
    <row r="2058" spans="1:10" s="1" customFormat="1">
      <c r="A2058" s="191">
        <v>45743</v>
      </c>
      <c r="B2058" s="1" t="s">
        <v>187</v>
      </c>
      <c r="C2058" s="192">
        <f t="shared" si="96"/>
        <v>47934.66666666168</v>
      </c>
      <c r="D2058" s="1">
        <v>19.409999999999997</v>
      </c>
      <c r="E2058" s="193">
        <v>25.501436170212767</v>
      </c>
      <c r="F2058" s="1" t="s">
        <v>162</v>
      </c>
      <c r="G2058" s="193">
        <f>MAX(E2058-'[1]1a'!$C$3,0)</f>
        <v>0</v>
      </c>
      <c r="H2058" s="193" t="str">
        <f t="shared" si="97"/>
        <v/>
      </c>
      <c r="I2058" s="193" t="str">
        <f t="shared" si="98"/>
        <v/>
      </c>
      <c r="J2058" s="193"/>
    </row>
    <row r="2059" spans="1:10" s="1" customFormat="1">
      <c r="A2059" s="191">
        <v>45743</v>
      </c>
      <c r="B2059" s="1" t="s">
        <v>188</v>
      </c>
      <c r="C2059" s="192">
        <f t="shared" si="96"/>
        <v>47934.708333328344</v>
      </c>
      <c r="D2059" s="1">
        <v>20.02</v>
      </c>
      <c r="E2059" s="193">
        <v>26.302872340425534</v>
      </c>
      <c r="F2059" s="1" t="s">
        <v>162</v>
      </c>
      <c r="G2059" s="193">
        <f>MAX(E2059-'[1]1a'!$C$3,0)</f>
        <v>0</v>
      </c>
      <c r="H2059" s="193" t="str">
        <f t="shared" si="97"/>
        <v/>
      </c>
      <c r="I2059" s="193" t="str">
        <f t="shared" si="98"/>
        <v/>
      </c>
      <c r="J2059" s="193"/>
    </row>
    <row r="2060" spans="1:10" s="1" customFormat="1">
      <c r="A2060" s="191">
        <v>45743</v>
      </c>
      <c r="B2060" s="1" t="s">
        <v>189</v>
      </c>
      <c r="C2060" s="192">
        <f t="shared" si="96"/>
        <v>47934.749999995009</v>
      </c>
      <c r="D2060" s="1">
        <v>20.04</v>
      </c>
      <c r="E2060" s="193">
        <v>26.329148936170217</v>
      </c>
      <c r="F2060" s="1" t="s">
        <v>162</v>
      </c>
      <c r="G2060" s="193">
        <f>MAX(E2060-'[1]1a'!$C$3,0)</f>
        <v>0</v>
      </c>
      <c r="H2060" s="193" t="str">
        <f t="shared" si="97"/>
        <v/>
      </c>
      <c r="I2060" s="193" t="str">
        <f t="shared" si="98"/>
        <v/>
      </c>
      <c r="J2060" s="193"/>
    </row>
    <row r="2061" spans="1:10" s="1" customFormat="1">
      <c r="A2061" s="191">
        <v>45743</v>
      </c>
      <c r="B2061" s="1" t="s">
        <v>190</v>
      </c>
      <c r="C2061" s="192">
        <f t="shared" si="96"/>
        <v>47934.791666661673</v>
      </c>
      <c r="D2061" s="1">
        <v>20.41</v>
      </c>
      <c r="E2061" s="193">
        <v>26.815265957446812</v>
      </c>
      <c r="F2061" s="1" t="s">
        <v>162</v>
      </c>
      <c r="G2061" s="193">
        <f>MAX(E2061-'[1]1a'!$C$3,0)</f>
        <v>0</v>
      </c>
      <c r="H2061" s="193" t="str">
        <f t="shared" si="97"/>
        <v/>
      </c>
      <c r="I2061" s="193" t="str">
        <f t="shared" si="98"/>
        <v/>
      </c>
      <c r="J2061" s="193"/>
    </row>
    <row r="2062" spans="1:10" s="1" customFormat="1">
      <c r="A2062" s="191">
        <v>45743</v>
      </c>
      <c r="B2062" s="1" t="s">
        <v>191</v>
      </c>
      <c r="C2062" s="192">
        <f t="shared" si="96"/>
        <v>47934.833333328337</v>
      </c>
      <c r="D2062" s="1">
        <v>21.14</v>
      </c>
      <c r="E2062" s="193">
        <v>27.774361702127663</v>
      </c>
      <c r="F2062" s="1" t="s">
        <v>162</v>
      </c>
      <c r="G2062" s="193">
        <f>MAX(E2062-'[1]1a'!$C$3,0)</f>
        <v>0</v>
      </c>
      <c r="H2062" s="193" t="str">
        <f t="shared" si="97"/>
        <v/>
      </c>
      <c r="I2062" s="193" t="str">
        <f t="shared" si="98"/>
        <v/>
      </c>
      <c r="J2062" s="193"/>
    </row>
    <row r="2063" spans="1:10" s="1" customFormat="1">
      <c r="A2063" s="191">
        <v>45743</v>
      </c>
      <c r="B2063" s="1" t="s">
        <v>192</v>
      </c>
      <c r="C2063" s="192">
        <f t="shared" si="96"/>
        <v>47934.874999995001</v>
      </c>
      <c r="D2063" s="1">
        <v>20.410000000000004</v>
      </c>
      <c r="E2063" s="193">
        <v>26.815265957446819</v>
      </c>
      <c r="F2063" s="1" t="s">
        <v>162</v>
      </c>
      <c r="G2063" s="193">
        <f>MAX(E2063-'[1]1a'!$C$3,0)</f>
        <v>0</v>
      </c>
      <c r="H2063" s="193" t="str">
        <f t="shared" si="97"/>
        <v/>
      </c>
      <c r="I2063" s="193" t="str">
        <f t="shared" si="98"/>
        <v/>
      </c>
      <c r="J2063" s="193"/>
    </row>
    <row r="2064" spans="1:10" s="1" customFormat="1">
      <c r="A2064" s="191">
        <v>45743</v>
      </c>
      <c r="B2064" s="1" t="s">
        <v>193</v>
      </c>
      <c r="C2064" s="192">
        <f t="shared" si="96"/>
        <v>47934.916666661666</v>
      </c>
      <c r="D2064" s="1">
        <v>19.14</v>
      </c>
      <c r="E2064" s="193">
        <v>25.14670212765958</v>
      </c>
      <c r="F2064" s="1" t="s">
        <v>162</v>
      </c>
      <c r="G2064" s="193">
        <f>MAX(E2064-'[1]1a'!$C$3,0)</f>
        <v>0</v>
      </c>
      <c r="H2064" s="193" t="str">
        <f t="shared" si="97"/>
        <v/>
      </c>
      <c r="I2064" s="193" t="str">
        <f t="shared" si="98"/>
        <v/>
      </c>
      <c r="J2064" s="193"/>
    </row>
    <row r="2065" spans="1:10" s="1" customFormat="1">
      <c r="A2065" s="191">
        <v>45743</v>
      </c>
      <c r="B2065" s="1" t="s">
        <v>194</v>
      </c>
      <c r="C2065" s="192">
        <f t="shared" si="96"/>
        <v>47934.95833332833</v>
      </c>
      <c r="D2065" s="1">
        <v>17.39</v>
      </c>
      <c r="E2065" s="193">
        <v>22.847500000000004</v>
      </c>
      <c r="F2065" s="1" t="s">
        <v>162</v>
      </c>
      <c r="G2065" s="193">
        <f>MAX(E2065-'[1]1a'!$C$3,0)</f>
        <v>0</v>
      </c>
      <c r="H2065" s="193" t="str">
        <f t="shared" si="97"/>
        <v/>
      </c>
      <c r="I2065" s="193" t="str">
        <f t="shared" si="98"/>
        <v/>
      </c>
      <c r="J2065" s="193"/>
    </row>
    <row r="2066" spans="1:10" s="1" customFormat="1">
      <c r="A2066" s="191">
        <v>45744</v>
      </c>
      <c r="B2066" s="1" t="s">
        <v>161</v>
      </c>
      <c r="C2066" s="192">
        <f t="shared" si="96"/>
        <v>47934.999999994994</v>
      </c>
      <c r="D2066" s="1">
        <v>15.45</v>
      </c>
      <c r="E2066" s="193">
        <v>20.298670212765959</v>
      </c>
      <c r="F2066" s="1" t="s">
        <v>162</v>
      </c>
      <c r="G2066" s="193">
        <f>MAX(E2066-'[1]1a'!$C$3,0)</f>
        <v>0</v>
      </c>
      <c r="H2066" s="193" t="str">
        <f t="shared" si="97"/>
        <v/>
      </c>
      <c r="I2066" s="193" t="str">
        <f t="shared" si="98"/>
        <v/>
      </c>
      <c r="J2066" s="193"/>
    </row>
    <row r="2067" spans="1:10" s="1" customFormat="1">
      <c r="A2067" s="191">
        <v>45744</v>
      </c>
      <c r="B2067" s="1" t="s">
        <v>163</v>
      </c>
      <c r="C2067" s="192">
        <f t="shared" si="96"/>
        <v>47935.041666661658</v>
      </c>
      <c r="D2067" s="1">
        <v>14.290000000000001</v>
      </c>
      <c r="E2067" s="193">
        <v>18.774627659574474</v>
      </c>
      <c r="F2067" s="1" t="s">
        <v>162</v>
      </c>
      <c r="G2067" s="193">
        <f>MAX(E2067-'[1]1a'!$C$3,0)</f>
        <v>0</v>
      </c>
      <c r="H2067" s="193" t="str">
        <f t="shared" si="97"/>
        <v/>
      </c>
      <c r="I2067" s="193" t="str">
        <f t="shared" si="98"/>
        <v/>
      </c>
      <c r="J2067" s="193"/>
    </row>
    <row r="2068" spans="1:10" s="1" customFormat="1">
      <c r="A2068" s="191">
        <v>45744</v>
      </c>
      <c r="B2068" s="1" t="s">
        <v>165</v>
      </c>
      <c r="C2068" s="192">
        <f t="shared" si="96"/>
        <v>47935.083333328323</v>
      </c>
      <c r="D2068" s="1">
        <v>13.96</v>
      </c>
      <c r="E2068" s="193">
        <v>18.341063829787238</v>
      </c>
      <c r="F2068" s="1" t="s">
        <v>162</v>
      </c>
      <c r="G2068" s="193">
        <f>MAX(E2068-'[1]1a'!$C$3,0)</f>
        <v>0</v>
      </c>
      <c r="H2068" s="193" t="str">
        <f t="shared" si="97"/>
        <v/>
      </c>
      <c r="I2068" s="193" t="str">
        <f t="shared" si="98"/>
        <v/>
      </c>
      <c r="J2068" s="193"/>
    </row>
    <row r="2069" spans="1:10" s="1" customFormat="1">
      <c r="A2069" s="191">
        <v>45744</v>
      </c>
      <c r="B2069" s="1" t="s">
        <v>167</v>
      </c>
      <c r="C2069" s="192">
        <f t="shared" si="96"/>
        <v>47935.124999994987</v>
      </c>
      <c r="D2069" s="1">
        <v>13.729999999999999</v>
      </c>
      <c r="E2069" s="193">
        <v>18.038882978723404</v>
      </c>
      <c r="F2069" s="1" t="s">
        <v>162</v>
      </c>
      <c r="G2069" s="193">
        <f>MAX(E2069-'[1]1a'!$C$3,0)</f>
        <v>0</v>
      </c>
      <c r="H2069" s="193" t="str">
        <f t="shared" si="97"/>
        <v/>
      </c>
      <c r="I2069" s="193" t="str">
        <f t="shared" si="98"/>
        <v/>
      </c>
      <c r="J2069" s="193"/>
    </row>
    <row r="2070" spans="1:10" s="1" customFormat="1">
      <c r="A2070" s="191">
        <v>45744</v>
      </c>
      <c r="B2070" s="1" t="s">
        <v>169</v>
      </c>
      <c r="C2070" s="192">
        <f t="shared" si="96"/>
        <v>47935.166666661651</v>
      </c>
      <c r="D2070" s="1">
        <v>13.920000000000002</v>
      </c>
      <c r="E2070" s="193">
        <v>18.288510638297879</v>
      </c>
      <c r="F2070" s="1" t="s">
        <v>162</v>
      </c>
      <c r="G2070" s="193">
        <f>MAX(E2070-'[1]1a'!$C$3,0)</f>
        <v>0</v>
      </c>
      <c r="H2070" s="193" t="str">
        <f t="shared" si="97"/>
        <v/>
      </c>
      <c r="I2070" s="193" t="str">
        <f t="shared" si="98"/>
        <v/>
      </c>
      <c r="J2070" s="193"/>
    </row>
    <row r="2071" spans="1:10" s="1" customFormat="1">
      <c r="A2071" s="191">
        <v>45744</v>
      </c>
      <c r="B2071" s="1" t="s">
        <v>171</v>
      </c>
      <c r="C2071" s="192">
        <f t="shared" si="96"/>
        <v>47935.208333328315</v>
      </c>
      <c r="D2071" s="1">
        <v>14.86</v>
      </c>
      <c r="E2071" s="193">
        <v>19.523510638297875</v>
      </c>
      <c r="F2071" s="1" t="s">
        <v>162</v>
      </c>
      <c r="G2071" s="193">
        <f>MAX(E2071-'[1]1a'!$C$3,0)</f>
        <v>0</v>
      </c>
      <c r="H2071" s="193" t="str">
        <f t="shared" si="97"/>
        <v/>
      </c>
      <c r="I2071" s="193" t="str">
        <f t="shared" si="98"/>
        <v/>
      </c>
      <c r="J2071" s="193"/>
    </row>
    <row r="2072" spans="1:10" s="1" customFormat="1">
      <c r="A2072" s="191">
        <v>45744</v>
      </c>
      <c r="B2072" s="1" t="s">
        <v>173</v>
      </c>
      <c r="C2072" s="192">
        <f t="shared" si="96"/>
        <v>47935.24999999498</v>
      </c>
      <c r="D2072" s="1">
        <v>17.18</v>
      </c>
      <c r="E2072" s="193">
        <v>22.571595744680856</v>
      </c>
      <c r="F2072" s="1" t="s">
        <v>162</v>
      </c>
      <c r="G2072" s="193">
        <f>MAX(E2072-'[1]1a'!$C$3,0)</f>
        <v>0</v>
      </c>
      <c r="H2072" s="193" t="str">
        <f t="shared" si="97"/>
        <v/>
      </c>
      <c r="I2072" s="193" t="str">
        <f t="shared" si="98"/>
        <v/>
      </c>
      <c r="J2072" s="193"/>
    </row>
    <row r="2073" spans="1:10" s="1" customFormat="1">
      <c r="A2073" s="191">
        <v>45744</v>
      </c>
      <c r="B2073" s="1" t="s">
        <v>175</v>
      </c>
      <c r="C2073" s="192">
        <f t="shared" si="96"/>
        <v>47935.291666661644</v>
      </c>
      <c r="D2073" s="1">
        <v>19.09</v>
      </c>
      <c r="E2073" s="193">
        <v>25.081010638297876</v>
      </c>
      <c r="F2073" s="1" t="s">
        <v>162</v>
      </c>
      <c r="G2073" s="193">
        <f>MAX(E2073-'[1]1a'!$C$3,0)</f>
        <v>0</v>
      </c>
      <c r="H2073" s="193" t="str">
        <f t="shared" si="97"/>
        <v/>
      </c>
      <c r="I2073" s="193" t="str">
        <f t="shared" si="98"/>
        <v/>
      </c>
      <c r="J2073" s="193"/>
    </row>
    <row r="2074" spans="1:10" s="1" customFormat="1">
      <c r="A2074" s="191">
        <v>45744</v>
      </c>
      <c r="B2074" s="1" t="s">
        <v>177</v>
      </c>
      <c r="C2074" s="192">
        <f t="shared" si="96"/>
        <v>47935.333333328308</v>
      </c>
      <c r="D2074" s="1">
        <v>19.84</v>
      </c>
      <c r="E2074" s="193">
        <v>26.066382978723407</v>
      </c>
      <c r="F2074" s="1" t="s">
        <v>162</v>
      </c>
      <c r="G2074" s="193">
        <f>MAX(E2074-'[1]1a'!$C$3,0)</f>
        <v>0</v>
      </c>
      <c r="H2074" s="193" t="str">
        <f t="shared" si="97"/>
        <v/>
      </c>
      <c r="I2074" s="193" t="str">
        <f t="shared" si="98"/>
        <v/>
      </c>
      <c r="J2074" s="193"/>
    </row>
    <row r="2075" spans="1:10" s="1" customFormat="1">
      <c r="A2075" s="191">
        <v>45744</v>
      </c>
      <c r="B2075" s="1" t="s">
        <v>179</v>
      </c>
      <c r="C2075" s="192">
        <f t="shared" si="96"/>
        <v>47935.374999994972</v>
      </c>
      <c r="D2075" s="1">
        <v>19.739999999999998</v>
      </c>
      <c r="E2075" s="193">
        <v>25.935000000000002</v>
      </c>
      <c r="F2075" s="1" t="s">
        <v>162</v>
      </c>
      <c r="G2075" s="193">
        <f>MAX(E2075-'[1]1a'!$C$3,0)</f>
        <v>0</v>
      </c>
      <c r="H2075" s="193" t="str">
        <f t="shared" si="97"/>
        <v/>
      </c>
      <c r="I2075" s="193" t="str">
        <f t="shared" si="98"/>
        <v/>
      </c>
      <c r="J2075" s="193"/>
    </row>
    <row r="2076" spans="1:10" s="1" customFormat="1">
      <c r="A2076" s="191">
        <v>45744</v>
      </c>
      <c r="B2076" s="1" t="s">
        <v>180</v>
      </c>
      <c r="C2076" s="192">
        <f t="shared" si="96"/>
        <v>47935.416666661637</v>
      </c>
      <c r="D2076" s="1">
        <v>20.759999999999998</v>
      </c>
      <c r="E2076" s="193">
        <v>27.275106382978723</v>
      </c>
      <c r="F2076" s="1" t="s">
        <v>162</v>
      </c>
      <c r="G2076" s="193">
        <f>MAX(E2076-'[1]1a'!$C$3,0)</f>
        <v>0</v>
      </c>
      <c r="H2076" s="193" t="str">
        <f t="shared" si="97"/>
        <v/>
      </c>
      <c r="I2076" s="193" t="str">
        <f t="shared" si="98"/>
        <v/>
      </c>
      <c r="J2076" s="193"/>
    </row>
    <row r="2077" spans="1:10" s="1" customFormat="1">
      <c r="A2077" s="191">
        <v>45744</v>
      </c>
      <c r="B2077" s="1" t="s">
        <v>181</v>
      </c>
      <c r="C2077" s="192">
        <f t="shared" si="96"/>
        <v>47935.458333328301</v>
      </c>
      <c r="D2077" s="1">
        <v>20.75</v>
      </c>
      <c r="E2077" s="193">
        <v>27.261968085106385</v>
      </c>
      <c r="F2077" s="1" t="s">
        <v>162</v>
      </c>
      <c r="G2077" s="193">
        <f>MAX(E2077-'[1]1a'!$C$3,0)</f>
        <v>0</v>
      </c>
      <c r="H2077" s="193" t="str">
        <f t="shared" si="97"/>
        <v/>
      </c>
      <c r="I2077" s="193" t="str">
        <f t="shared" si="98"/>
        <v/>
      </c>
      <c r="J2077" s="193"/>
    </row>
    <row r="2078" spans="1:10" s="1" customFormat="1">
      <c r="A2078" s="191">
        <v>45744</v>
      </c>
      <c r="B2078" s="1" t="s">
        <v>182</v>
      </c>
      <c r="C2078" s="192">
        <f t="shared" si="96"/>
        <v>47935.499999994965</v>
      </c>
      <c r="D2078" s="1">
        <v>20.98</v>
      </c>
      <c r="E2078" s="193">
        <v>27.564148936170216</v>
      </c>
      <c r="F2078" s="1" t="s">
        <v>162</v>
      </c>
      <c r="G2078" s="193">
        <f>MAX(E2078-'[1]1a'!$C$3,0)</f>
        <v>0</v>
      </c>
      <c r="H2078" s="193" t="str">
        <f t="shared" si="97"/>
        <v/>
      </c>
      <c r="I2078" s="193" t="str">
        <f t="shared" si="98"/>
        <v/>
      </c>
      <c r="J2078" s="193"/>
    </row>
    <row r="2079" spans="1:10" s="1" customFormat="1">
      <c r="A2079" s="191">
        <v>45744</v>
      </c>
      <c r="B2079" s="1" t="s">
        <v>184</v>
      </c>
      <c r="C2079" s="192">
        <f t="shared" si="96"/>
        <v>47935.541666661629</v>
      </c>
      <c r="D2079" s="1">
        <v>20.62</v>
      </c>
      <c r="E2079" s="193">
        <v>27.091170212765963</v>
      </c>
      <c r="F2079" s="1" t="s">
        <v>162</v>
      </c>
      <c r="G2079" s="193">
        <f>MAX(E2079-'[1]1a'!$C$3,0)</f>
        <v>0</v>
      </c>
      <c r="H2079" s="193" t="str">
        <f t="shared" si="97"/>
        <v/>
      </c>
      <c r="I2079" s="193" t="str">
        <f t="shared" si="98"/>
        <v/>
      </c>
      <c r="J2079" s="193"/>
    </row>
    <row r="2080" spans="1:10" s="1" customFormat="1">
      <c r="A2080" s="191">
        <v>45744</v>
      </c>
      <c r="B2080" s="1" t="s">
        <v>185</v>
      </c>
      <c r="C2080" s="192">
        <f t="shared" si="96"/>
        <v>47935.583333328294</v>
      </c>
      <c r="D2080" s="1">
        <v>20.240000000000002</v>
      </c>
      <c r="E2080" s="193">
        <v>26.591914893617027</v>
      </c>
      <c r="F2080" s="1" t="s">
        <v>162</v>
      </c>
      <c r="G2080" s="193">
        <f>MAX(E2080-'[1]1a'!$C$3,0)</f>
        <v>0</v>
      </c>
      <c r="H2080" s="193" t="str">
        <f t="shared" si="97"/>
        <v/>
      </c>
      <c r="I2080" s="193" t="str">
        <f t="shared" si="98"/>
        <v/>
      </c>
      <c r="J2080" s="193"/>
    </row>
    <row r="2081" spans="1:10" s="1" customFormat="1">
      <c r="A2081" s="191">
        <v>45744</v>
      </c>
      <c r="B2081" s="1" t="s">
        <v>186</v>
      </c>
      <c r="C2081" s="192">
        <f t="shared" si="96"/>
        <v>47935.624999994958</v>
      </c>
      <c r="D2081" s="1">
        <v>20.34</v>
      </c>
      <c r="E2081" s="193">
        <v>26.723297872340428</v>
      </c>
      <c r="F2081" s="1" t="s">
        <v>162</v>
      </c>
      <c r="G2081" s="193">
        <f>MAX(E2081-'[1]1a'!$C$3,0)</f>
        <v>0</v>
      </c>
      <c r="H2081" s="193" t="str">
        <f t="shared" si="97"/>
        <v/>
      </c>
      <c r="I2081" s="193" t="str">
        <f t="shared" si="98"/>
        <v/>
      </c>
      <c r="J2081" s="193"/>
    </row>
    <row r="2082" spans="1:10" s="1" customFormat="1">
      <c r="A2082" s="191">
        <v>45744</v>
      </c>
      <c r="B2082" s="1" t="s">
        <v>187</v>
      </c>
      <c r="C2082" s="192">
        <f t="shared" si="96"/>
        <v>47935.666666661622</v>
      </c>
      <c r="D2082" s="1">
        <v>20.87</v>
      </c>
      <c r="E2082" s="193">
        <v>27.419627659574473</v>
      </c>
      <c r="F2082" s="1" t="s">
        <v>162</v>
      </c>
      <c r="G2082" s="193">
        <f>MAX(E2082-'[1]1a'!$C$3,0)</f>
        <v>0</v>
      </c>
      <c r="H2082" s="193" t="str">
        <f t="shared" si="97"/>
        <v/>
      </c>
      <c r="I2082" s="193" t="str">
        <f t="shared" si="98"/>
        <v/>
      </c>
      <c r="J2082" s="193"/>
    </row>
    <row r="2083" spans="1:10" s="1" customFormat="1">
      <c r="A2083" s="191">
        <v>45744</v>
      </c>
      <c r="B2083" s="1" t="s">
        <v>188</v>
      </c>
      <c r="C2083" s="192">
        <f t="shared" si="96"/>
        <v>47935.708333328286</v>
      </c>
      <c r="D2083" s="1">
        <v>21.6</v>
      </c>
      <c r="E2083" s="193">
        <v>28.378723404255325</v>
      </c>
      <c r="F2083" s="1" t="s">
        <v>162</v>
      </c>
      <c r="G2083" s="193">
        <f>MAX(E2083-'[1]1a'!$C$3,0)</f>
        <v>0</v>
      </c>
      <c r="H2083" s="193" t="str">
        <f t="shared" si="97"/>
        <v/>
      </c>
      <c r="I2083" s="193" t="str">
        <f t="shared" si="98"/>
        <v/>
      </c>
      <c r="J2083" s="193"/>
    </row>
    <row r="2084" spans="1:10" s="1" customFormat="1">
      <c r="A2084" s="191">
        <v>45744</v>
      </c>
      <c r="B2084" s="1" t="s">
        <v>189</v>
      </c>
      <c r="C2084" s="192">
        <f t="shared" si="96"/>
        <v>47935.74999999495</v>
      </c>
      <c r="D2084" s="1">
        <v>21.03</v>
      </c>
      <c r="E2084" s="193">
        <v>27.629840425531921</v>
      </c>
      <c r="F2084" s="1" t="s">
        <v>162</v>
      </c>
      <c r="G2084" s="193">
        <f>MAX(E2084-'[1]1a'!$C$3,0)</f>
        <v>0</v>
      </c>
      <c r="H2084" s="193" t="str">
        <f t="shared" si="97"/>
        <v/>
      </c>
      <c r="I2084" s="193" t="str">
        <f t="shared" si="98"/>
        <v/>
      </c>
      <c r="J2084" s="193"/>
    </row>
    <row r="2085" spans="1:10" s="1" customFormat="1">
      <c r="A2085" s="191">
        <v>45744</v>
      </c>
      <c r="B2085" s="1" t="s">
        <v>190</v>
      </c>
      <c r="C2085" s="192">
        <f t="shared" si="96"/>
        <v>47935.791666661615</v>
      </c>
      <c r="D2085" s="1">
        <v>20.9</v>
      </c>
      <c r="E2085" s="193">
        <v>27.459042553191491</v>
      </c>
      <c r="F2085" s="1" t="s">
        <v>162</v>
      </c>
      <c r="G2085" s="193">
        <f>MAX(E2085-'[1]1a'!$C$3,0)</f>
        <v>0</v>
      </c>
      <c r="H2085" s="193" t="str">
        <f t="shared" si="97"/>
        <v/>
      </c>
      <c r="I2085" s="193" t="str">
        <f t="shared" si="98"/>
        <v/>
      </c>
      <c r="J2085" s="193"/>
    </row>
    <row r="2086" spans="1:10" s="1" customFormat="1">
      <c r="A2086" s="191">
        <v>45744</v>
      </c>
      <c r="B2086" s="1" t="s">
        <v>191</v>
      </c>
      <c r="C2086" s="192">
        <f t="shared" si="96"/>
        <v>47935.833333328279</v>
      </c>
      <c r="D2086" s="1">
        <v>20.979999999999997</v>
      </c>
      <c r="E2086" s="193">
        <v>27.564148936170213</v>
      </c>
      <c r="F2086" s="1" t="s">
        <v>162</v>
      </c>
      <c r="G2086" s="193">
        <f>MAX(E2086-'[1]1a'!$C$3,0)</f>
        <v>0</v>
      </c>
      <c r="H2086" s="193" t="str">
        <f t="shared" si="97"/>
        <v/>
      </c>
      <c r="I2086" s="193" t="str">
        <f t="shared" si="98"/>
        <v/>
      </c>
      <c r="J2086" s="193"/>
    </row>
    <row r="2087" spans="1:10" s="1" customFormat="1">
      <c r="A2087" s="191">
        <v>45744</v>
      </c>
      <c r="B2087" s="1" t="s">
        <v>192</v>
      </c>
      <c r="C2087" s="192">
        <f t="shared" si="96"/>
        <v>47935.874999994943</v>
      </c>
      <c r="D2087" s="1">
        <v>20.16</v>
      </c>
      <c r="E2087" s="193">
        <v>26.486808510638301</v>
      </c>
      <c r="F2087" s="1" t="s">
        <v>162</v>
      </c>
      <c r="G2087" s="193">
        <f>MAX(E2087-'[1]1a'!$C$3,0)</f>
        <v>0</v>
      </c>
      <c r="H2087" s="193" t="str">
        <f t="shared" si="97"/>
        <v/>
      </c>
      <c r="I2087" s="193" t="str">
        <f t="shared" si="98"/>
        <v/>
      </c>
      <c r="J2087" s="193"/>
    </row>
    <row r="2088" spans="1:10" s="1" customFormat="1">
      <c r="A2088" s="191">
        <v>45744</v>
      </c>
      <c r="B2088" s="1" t="s">
        <v>193</v>
      </c>
      <c r="C2088" s="192">
        <f t="shared" si="96"/>
        <v>47935.916666661607</v>
      </c>
      <c r="D2088" s="1">
        <v>19.18</v>
      </c>
      <c r="E2088" s="193">
        <v>25.199255319148939</v>
      </c>
      <c r="F2088" s="1" t="s">
        <v>162</v>
      </c>
      <c r="G2088" s="193">
        <f>MAX(E2088-'[1]1a'!$C$3,0)</f>
        <v>0</v>
      </c>
      <c r="H2088" s="193" t="str">
        <f t="shared" si="97"/>
        <v/>
      </c>
      <c r="I2088" s="193" t="str">
        <f t="shared" si="98"/>
        <v/>
      </c>
      <c r="J2088" s="193"/>
    </row>
    <row r="2089" spans="1:10" s="1" customFormat="1">
      <c r="A2089" s="191">
        <v>45744</v>
      </c>
      <c r="B2089" s="1" t="s">
        <v>194</v>
      </c>
      <c r="C2089" s="192">
        <f t="shared" si="96"/>
        <v>47935.958333328272</v>
      </c>
      <c r="D2089" s="1">
        <v>17.93</v>
      </c>
      <c r="E2089" s="193">
        <v>23.556968085106387</v>
      </c>
      <c r="F2089" s="1" t="s">
        <v>162</v>
      </c>
      <c r="G2089" s="193">
        <f>MAX(E2089-'[1]1a'!$C$3,0)</f>
        <v>0</v>
      </c>
      <c r="H2089" s="193" t="str">
        <f t="shared" si="97"/>
        <v/>
      </c>
      <c r="I2089" s="193" t="str">
        <f t="shared" si="98"/>
        <v/>
      </c>
      <c r="J2089" s="193"/>
    </row>
    <row r="2090" spans="1:10" s="1" customFormat="1">
      <c r="A2090" s="191">
        <v>45745</v>
      </c>
      <c r="B2090" s="1" t="s">
        <v>161</v>
      </c>
      <c r="C2090" s="192">
        <f t="shared" si="96"/>
        <v>47935.999999994936</v>
      </c>
      <c r="D2090" s="1">
        <v>16.399999999999999</v>
      </c>
      <c r="E2090" s="193">
        <v>21.5468085106383</v>
      </c>
      <c r="F2090" s="1" t="s">
        <v>162</v>
      </c>
      <c r="G2090" s="193">
        <f>MAX(E2090-'[1]1a'!$C$3,0)</f>
        <v>0</v>
      </c>
      <c r="H2090" s="193" t="str">
        <f t="shared" si="97"/>
        <v/>
      </c>
      <c r="I2090" s="193" t="str">
        <f t="shared" si="98"/>
        <v/>
      </c>
      <c r="J2090" s="193"/>
    </row>
    <row r="2091" spans="1:10" s="1" customFormat="1">
      <c r="A2091" s="191">
        <v>45745</v>
      </c>
      <c r="B2091" s="1" t="s">
        <v>163</v>
      </c>
      <c r="C2091" s="192">
        <f t="shared" si="96"/>
        <v>47936.0416666616</v>
      </c>
      <c r="D2091" s="1">
        <v>15.15</v>
      </c>
      <c r="E2091" s="193">
        <v>19.904521276595748</v>
      </c>
      <c r="F2091" s="1" t="s">
        <v>162</v>
      </c>
      <c r="G2091" s="193">
        <f>MAX(E2091-'[1]1a'!$C$3,0)</f>
        <v>0</v>
      </c>
      <c r="H2091" s="193" t="str">
        <f t="shared" si="97"/>
        <v/>
      </c>
      <c r="I2091" s="193" t="str">
        <f t="shared" si="98"/>
        <v/>
      </c>
      <c r="J2091" s="193"/>
    </row>
    <row r="2092" spans="1:10" s="1" customFormat="1">
      <c r="A2092" s="191">
        <v>45745</v>
      </c>
      <c r="B2092" s="1" t="s">
        <v>165</v>
      </c>
      <c r="C2092" s="192">
        <f t="shared" si="96"/>
        <v>47936.083333328264</v>
      </c>
      <c r="D2092" s="1">
        <v>14.270000000000001</v>
      </c>
      <c r="E2092" s="193">
        <v>18.748351063829791</v>
      </c>
      <c r="F2092" s="1" t="s">
        <v>162</v>
      </c>
      <c r="G2092" s="193">
        <f>MAX(E2092-'[1]1a'!$C$3,0)</f>
        <v>0</v>
      </c>
      <c r="H2092" s="193" t="str">
        <f t="shared" si="97"/>
        <v/>
      </c>
      <c r="I2092" s="193" t="str">
        <f t="shared" si="98"/>
        <v/>
      </c>
      <c r="J2092" s="193"/>
    </row>
    <row r="2093" spans="1:10" s="1" customFormat="1">
      <c r="A2093" s="191">
        <v>45745</v>
      </c>
      <c r="B2093" s="1" t="s">
        <v>167</v>
      </c>
      <c r="C2093" s="192">
        <f t="shared" si="96"/>
        <v>47936.124999994929</v>
      </c>
      <c r="D2093" s="1">
        <v>13.92</v>
      </c>
      <c r="E2093" s="193">
        <v>18.288510638297875</v>
      </c>
      <c r="F2093" s="1" t="s">
        <v>162</v>
      </c>
      <c r="G2093" s="193">
        <f>MAX(E2093-'[1]1a'!$C$3,0)</f>
        <v>0</v>
      </c>
      <c r="H2093" s="193" t="str">
        <f t="shared" si="97"/>
        <v/>
      </c>
      <c r="I2093" s="193" t="str">
        <f t="shared" si="98"/>
        <v/>
      </c>
      <c r="J2093" s="193"/>
    </row>
    <row r="2094" spans="1:10" s="1" customFormat="1">
      <c r="A2094" s="191">
        <v>45745</v>
      </c>
      <c r="B2094" s="1" t="s">
        <v>169</v>
      </c>
      <c r="C2094" s="192">
        <f t="shared" si="96"/>
        <v>47936.166666661593</v>
      </c>
      <c r="D2094" s="1">
        <v>13.75</v>
      </c>
      <c r="E2094" s="193">
        <v>18.065159574468087</v>
      </c>
      <c r="F2094" s="1" t="s">
        <v>162</v>
      </c>
      <c r="G2094" s="193">
        <f>MAX(E2094-'[1]1a'!$C$3,0)</f>
        <v>0</v>
      </c>
      <c r="H2094" s="193" t="str">
        <f t="shared" si="97"/>
        <v/>
      </c>
      <c r="I2094" s="193" t="str">
        <f t="shared" si="98"/>
        <v/>
      </c>
      <c r="J2094" s="193"/>
    </row>
    <row r="2095" spans="1:10" s="1" customFormat="1">
      <c r="A2095" s="191">
        <v>45745</v>
      </c>
      <c r="B2095" s="1" t="s">
        <v>171</v>
      </c>
      <c r="C2095" s="192">
        <f t="shared" si="96"/>
        <v>47936.208333328257</v>
      </c>
      <c r="D2095" s="1">
        <v>13.85</v>
      </c>
      <c r="E2095" s="193">
        <v>18.196542553191492</v>
      </c>
      <c r="F2095" s="1" t="s">
        <v>162</v>
      </c>
      <c r="G2095" s="193">
        <f>MAX(E2095-'[1]1a'!$C$3,0)</f>
        <v>0</v>
      </c>
      <c r="H2095" s="193" t="str">
        <f t="shared" si="97"/>
        <v/>
      </c>
      <c r="I2095" s="193" t="str">
        <f t="shared" si="98"/>
        <v/>
      </c>
      <c r="J2095" s="193"/>
    </row>
    <row r="2096" spans="1:10" s="1" customFormat="1">
      <c r="A2096" s="191">
        <v>45745</v>
      </c>
      <c r="B2096" s="1" t="s">
        <v>173</v>
      </c>
      <c r="C2096" s="192">
        <f t="shared" si="96"/>
        <v>47936.249999994921</v>
      </c>
      <c r="D2096" s="1">
        <v>14.52</v>
      </c>
      <c r="E2096" s="193">
        <v>19.076808510638301</v>
      </c>
      <c r="F2096" s="1" t="s">
        <v>162</v>
      </c>
      <c r="G2096" s="193">
        <f>MAX(E2096-'[1]1a'!$C$3,0)</f>
        <v>0</v>
      </c>
      <c r="H2096" s="193" t="str">
        <f t="shared" si="97"/>
        <v/>
      </c>
      <c r="I2096" s="193" t="str">
        <f t="shared" si="98"/>
        <v/>
      </c>
      <c r="J2096" s="193"/>
    </row>
    <row r="2097" spans="1:10" s="1" customFormat="1">
      <c r="A2097" s="191">
        <v>45745</v>
      </c>
      <c r="B2097" s="1" t="s">
        <v>175</v>
      </c>
      <c r="C2097" s="192">
        <f t="shared" si="96"/>
        <v>47936.291666661586</v>
      </c>
      <c r="D2097" s="1">
        <v>16.029999999999998</v>
      </c>
      <c r="E2097" s="193">
        <v>21.060691489361702</v>
      </c>
      <c r="F2097" s="1" t="s">
        <v>162</v>
      </c>
      <c r="G2097" s="193">
        <f>MAX(E2097-'[1]1a'!$C$3,0)</f>
        <v>0</v>
      </c>
      <c r="H2097" s="193" t="str">
        <f t="shared" si="97"/>
        <v/>
      </c>
      <c r="I2097" s="193" t="str">
        <f t="shared" si="98"/>
        <v/>
      </c>
      <c r="J2097" s="193"/>
    </row>
    <row r="2098" spans="1:10" s="1" customFormat="1">
      <c r="A2098" s="191">
        <v>45745</v>
      </c>
      <c r="B2098" s="1" t="s">
        <v>177</v>
      </c>
      <c r="C2098" s="192">
        <f t="shared" si="96"/>
        <v>47936.33333332825</v>
      </c>
      <c r="D2098" s="1">
        <v>17.71</v>
      </c>
      <c r="E2098" s="193">
        <v>23.267925531914898</v>
      </c>
      <c r="F2098" s="1" t="s">
        <v>162</v>
      </c>
      <c r="G2098" s="193">
        <f>MAX(E2098-'[1]1a'!$C$3,0)</f>
        <v>0</v>
      </c>
      <c r="H2098" s="193" t="str">
        <f t="shared" si="97"/>
        <v/>
      </c>
      <c r="I2098" s="193" t="str">
        <f t="shared" si="98"/>
        <v/>
      </c>
      <c r="J2098" s="193"/>
    </row>
    <row r="2099" spans="1:10" s="1" customFormat="1">
      <c r="A2099" s="191">
        <v>45745</v>
      </c>
      <c r="B2099" s="1" t="s">
        <v>179</v>
      </c>
      <c r="C2099" s="192">
        <f t="shared" si="96"/>
        <v>47936.374999994914</v>
      </c>
      <c r="D2099" s="1">
        <v>18.93</v>
      </c>
      <c r="E2099" s="193">
        <v>24.870797872340429</v>
      </c>
      <c r="F2099" s="1" t="s">
        <v>162</v>
      </c>
      <c r="G2099" s="193">
        <f>MAX(E2099-'[1]1a'!$C$3,0)</f>
        <v>0</v>
      </c>
      <c r="H2099" s="193" t="str">
        <f t="shared" si="97"/>
        <v/>
      </c>
      <c r="I2099" s="193" t="str">
        <f t="shared" si="98"/>
        <v/>
      </c>
      <c r="J2099" s="193"/>
    </row>
    <row r="2100" spans="1:10" s="1" customFormat="1">
      <c r="A2100" s="191">
        <v>45745</v>
      </c>
      <c r="B2100" s="1" t="s">
        <v>180</v>
      </c>
      <c r="C2100" s="192">
        <f t="shared" si="96"/>
        <v>47936.416666661578</v>
      </c>
      <c r="D2100" s="1">
        <v>19.98</v>
      </c>
      <c r="E2100" s="193">
        <v>26.250319148936175</v>
      </c>
      <c r="F2100" s="1" t="s">
        <v>162</v>
      </c>
      <c r="G2100" s="193">
        <f>MAX(E2100-'[1]1a'!$C$3,0)</f>
        <v>0</v>
      </c>
      <c r="H2100" s="193" t="str">
        <f t="shared" si="97"/>
        <v/>
      </c>
      <c r="I2100" s="193" t="str">
        <f t="shared" si="98"/>
        <v/>
      </c>
      <c r="J2100" s="193"/>
    </row>
    <row r="2101" spans="1:10" s="1" customFormat="1">
      <c r="A2101" s="191">
        <v>45745</v>
      </c>
      <c r="B2101" s="1" t="s">
        <v>181</v>
      </c>
      <c r="C2101" s="192">
        <f t="shared" si="96"/>
        <v>47936.458333328243</v>
      </c>
      <c r="D2101" s="1">
        <v>20.97</v>
      </c>
      <c r="E2101" s="193">
        <v>27.551010638297875</v>
      </c>
      <c r="F2101" s="1" t="s">
        <v>162</v>
      </c>
      <c r="G2101" s="193">
        <f>MAX(E2101-'[1]1a'!$C$3,0)</f>
        <v>0</v>
      </c>
      <c r="H2101" s="193" t="str">
        <f t="shared" si="97"/>
        <v/>
      </c>
      <c r="I2101" s="193" t="str">
        <f t="shared" si="98"/>
        <v/>
      </c>
      <c r="J2101" s="193"/>
    </row>
    <row r="2102" spans="1:10" s="1" customFormat="1">
      <c r="A2102" s="191">
        <v>45745</v>
      </c>
      <c r="B2102" s="1" t="s">
        <v>182</v>
      </c>
      <c r="C2102" s="192">
        <f t="shared" si="96"/>
        <v>47936.499999994907</v>
      </c>
      <c r="D2102" s="1">
        <v>21.59</v>
      </c>
      <c r="E2102" s="193">
        <v>28.365585106382984</v>
      </c>
      <c r="F2102" s="1" t="s">
        <v>162</v>
      </c>
      <c r="G2102" s="193">
        <f>MAX(E2102-'[1]1a'!$C$3,0)</f>
        <v>0</v>
      </c>
      <c r="H2102" s="193" t="str">
        <f t="shared" si="97"/>
        <v/>
      </c>
      <c r="I2102" s="193" t="str">
        <f t="shared" si="98"/>
        <v/>
      </c>
      <c r="J2102" s="193"/>
    </row>
    <row r="2103" spans="1:10" s="1" customFormat="1">
      <c r="A2103" s="191">
        <v>45745</v>
      </c>
      <c r="B2103" s="1" t="s">
        <v>184</v>
      </c>
      <c r="C2103" s="192">
        <f t="shared" si="96"/>
        <v>47936.541666661571</v>
      </c>
      <c r="D2103" s="1">
        <v>21.449999999999996</v>
      </c>
      <c r="E2103" s="193">
        <v>28.181648936170212</v>
      </c>
      <c r="F2103" s="1" t="s">
        <v>162</v>
      </c>
      <c r="G2103" s="193">
        <f>MAX(E2103-'[1]1a'!$C$3,0)</f>
        <v>0</v>
      </c>
      <c r="H2103" s="193" t="str">
        <f t="shared" si="97"/>
        <v/>
      </c>
      <c r="I2103" s="193" t="str">
        <f t="shared" si="98"/>
        <v/>
      </c>
      <c r="J2103" s="193"/>
    </row>
    <row r="2104" spans="1:10" s="1" customFormat="1">
      <c r="A2104" s="191">
        <v>45745</v>
      </c>
      <c r="B2104" s="1" t="s">
        <v>185</v>
      </c>
      <c r="C2104" s="192">
        <f t="shared" si="96"/>
        <v>47936.583333328235</v>
      </c>
      <c r="D2104" s="1">
        <v>21.32</v>
      </c>
      <c r="E2104" s="193">
        <v>28.010851063829794</v>
      </c>
      <c r="F2104" s="1" t="s">
        <v>162</v>
      </c>
      <c r="G2104" s="193">
        <f>MAX(E2104-'[1]1a'!$C$3,0)</f>
        <v>0</v>
      </c>
      <c r="H2104" s="193" t="str">
        <f t="shared" si="97"/>
        <v/>
      </c>
      <c r="I2104" s="193" t="str">
        <f t="shared" si="98"/>
        <v/>
      </c>
      <c r="J2104" s="193"/>
    </row>
    <row r="2105" spans="1:10" s="1" customFormat="1">
      <c r="A2105" s="191">
        <v>45745</v>
      </c>
      <c r="B2105" s="1" t="s">
        <v>186</v>
      </c>
      <c r="C2105" s="192">
        <f t="shared" si="96"/>
        <v>47936.6249999949</v>
      </c>
      <c r="D2105" s="1">
        <v>21.37</v>
      </c>
      <c r="E2105" s="193">
        <v>28.076542553191494</v>
      </c>
      <c r="F2105" s="1" t="s">
        <v>162</v>
      </c>
      <c r="G2105" s="193">
        <f>MAX(E2105-'[1]1a'!$C$3,0)</f>
        <v>0</v>
      </c>
      <c r="H2105" s="193" t="str">
        <f t="shared" si="97"/>
        <v/>
      </c>
      <c r="I2105" s="193" t="str">
        <f t="shared" si="98"/>
        <v/>
      </c>
      <c r="J2105" s="193"/>
    </row>
    <row r="2106" spans="1:10" s="1" customFormat="1">
      <c r="A2106" s="191">
        <v>45745</v>
      </c>
      <c r="B2106" s="1" t="s">
        <v>187</v>
      </c>
      <c r="C2106" s="192">
        <f t="shared" si="96"/>
        <v>47936.666666661564</v>
      </c>
      <c r="D2106" s="1">
        <v>21.89</v>
      </c>
      <c r="E2106" s="193">
        <v>28.759734042553198</v>
      </c>
      <c r="F2106" s="1" t="s">
        <v>162</v>
      </c>
      <c r="G2106" s="193">
        <f>MAX(E2106-'[1]1a'!$C$3,0)</f>
        <v>0</v>
      </c>
      <c r="H2106" s="193" t="str">
        <f t="shared" si="97"/>
        <v/>
      </c>
      <c r="I2106" s="193" t="str">
        <f t="shared" si="98"/>
        <v/>
      </c>
      <c r="J2106" s="193"/>
    </row>
    <row r="2107" spans="1:10" s="1" customFormat="1">
      <c r="A2107" s="191">
        <v>45745</v>
      </c>
      <c r="B2107" s="1" t="s">
        <v>188</v>
      </c>
      <c r="C2107" s="192">
        <f t="shared" si="96"/>
        <v>47936.708333328228</v>
      </c>
      <c r="D2107" s="1">
        <v>22.76</v>
      </c>
      <c r="E2107" s="193">
        <v>29.902765957446814</v>
      </c>
      <c r="F2107" s="1" t="s">
        <v>162</v>
      </c>
      <c r="G2107" s="193">
        <f>MAX(E2107-'[1]1a'!$C$3,0)</f>
        <v>0</v>
      </c>
      <c r="H2107" s="193" t="str">
        <f t="shared" si="97"/>
        <v/>
      </c>
      <c r="I2107" s="193" t="str">
        <f t="shared" si="98"/>
        <v/>
      </c>
      <c r="J2107" s="193"/>
    </row>
    <row r="2108" spans="1:10" s="1" customFormat="1">
      <c r="A2108" s="191">
        <v>45745</v>
      </c>
      <c r="B2108" s="1" t="s">
        <v>189</v>
      </c>
      <c r="C2108" s="192">
        <f t="shared" si="96"/>
        <v>47936.749999994892</v>
      </c>
      <c r="D2108" s="1">
        <v>22.330000000000002</v>
      </c>
      <c r="E2108" s="193">
        <v>29.337819148936177</v>
      </c>
      <c r="F2108" s="1" t="s">
        <v>162</v>
      </c>
      <c r="G2108" s="193">
        <f>MAX(E2108-'[1]1a'!$C$3,0)</f>
        <v>0</v>
      </c>
      <c r="H2108" s="193" t="str">
        <f t="shared" si="97"/>
        <v/>
      </c>
      <c r="I2108" s="193" t="str">
        <f t="shared" si="98"/>
        <v/>
      </c>
      <c r="J2108" s="193"/>
    </row>
    <row r="2109" spans="1:10" s="1" customFormat="1">
      <c r="A2109" s="191">
        <v>45745</v>
      </c>
      <c r="B2109" s="1" t="s">
        <v>190</v>
      </c>
      <c r="C2109" s="192">
        <f t="shared" si="96"/>
        <v>47936.791666661557</v>
      </c>
      <c r="D2109" s="1">
        <v>21.560000000000002</v>
      </c>
      <c r="E2109" s="193">
        <v>28.326170212765966</v>
      </c>
      <c r="F2109" s="1" t="s">
        <v>162</v>
      </c>
      <c r="G2109" s="193">
        <f>MAX(E2109-'[1]1a'!$C$3,0)</f>
        <v>0</v>
      </c>
      <c r="H2109" s="193" t="str">
        <f t="shared" si="97"/>
        <v/>
      </c>
      <c r="I2109" s="193" t="str">
        <f t="shared" si="98"/>
        <v/>
      </c>
      <c r="J2109" s="193"/>
    </row>
    <row r="2110" spans="1:10" s="1" customFormat="1">
      <c r="A2110" s="191">
        <v>45745</v>
      </c>
      <c r="B2110" s="1" t="s">
        <v>191</v>
      </c>
      <c r="C2110" s="192">
        <f t="shared" si="96"/>
        <v>47936.833333328221</v>
      </c>
      <c r="D2110" s="1">
        <v>21.419999999999998</v>
      </c>
      <c r="E2110" s="193">
        <v>28.142234042553195</v>
      </c>
      <c r="F2110" s="1" t="s">
        <v>162</v>
      </c>
      <c r="G2110" s="193">
        <f>MAX(E2110-'[1]1a'!$C$3,0)</f>
        <v>0</v>
      </c>
      <c r="H2110" s="193" t="str">
        <f t="shared" si="97"/>
        <v/>
      </c>
      <c r="I2110" s="193" t="str">
        <f t="shared" si="98"/>
        <v/>
      </c>
      <c r="J2110" s="193"/>
    </row>
    <row r="2111" spans="1:10" s="1" customFormat="1">
      <c r="A2111" s="191">
        <v>45745</v>
      </c>
      <c r="B2111" s="1" t="s">
        <v>192</v>
      </c>
      <c r="C2111" s="192">
        <f t="shared" si="96"/>
        <v>47936.874999994885</v>
      </c>
      <c r="D2111" s="1">
        <v>20.97</v>
      </c>
      <c r="E2111" s="193">
        <v>27.551010638297875</v>
      </c>
      <c r="F2111" s="1" t="s">
        <v>162</v>
      </c>
      <c r="G2111" s="193">
        <f>MAX(E2111-'[1]1a'!$C$3,0)</f>
        <v>0</v>
      </c>
      <c r="H2111" s="193" t="str">
        <f t="shared" si="97"/>
        <v/>
      </c>
      <c r="I2111" s="193" t="str">
        <f t="shared" si="98"/>
        <v/>
      </c>
      <c r="J2111" s="193"/>
    </row>
    <row r="2112" spans="1:10" s="1" customFormat="1">
      <c r="A2112" s="191">
        <v>45745</v>
      </c>
      <c r="B2112" s="1" t="s">
        <v>193</v>
      </c>
      <c r="C2112" s="192">
        <f t="shared" si="96"/>
        <v>47936.916666661549</v>
      </c>
      <c r="D2112" s="1">
        <v>19.41</v>
      </c>
      <c r="E2112" s="193">
        <v>25.50143617021277</v>
      </c>
      <c r="F2112" s="1" t="s">
        <v>162</v>
      </c>
      <c r="G2112" s="193">
        <f>MAX(E2112-'[1]1a'!$C$3,0)</f>
        <v>0</v>
      </c>
      <c r="H2112" s="193" t="str">
        <f t="shared" si="97"/>
        <v/>
      </c>
      <c r="I2112" s="193" t="str">
        <f t="shared" si="98"/>
        <v/>
      </c>
      <c r="J2112" s="193"/>
    </row>
    <row r="2113" spans="1:10" s="1" customFormat="1">
      <c r="A2113" s="191">
        <v>45745</v>
      </c>
      <c r="B2113" s="1" t="s">
        <v>194</v>
      </c>
      <c r="C2113" s="192">
        <f t="shared" si="96"/>
        <v>47936.958333328213</v>
      </c>
      <c r="D2113" s="1">
        <v>18.14</v>
      </c>
      <c r="E2113" s="193">
        <v>23.832872340425535</v>
      </c>
      <c r="F2113" s="1" t="s">
        <v>162</v>
      </c>
      <c r="G2113" s="193">
        <f>MAX(E2113-'[1]1a'!$C$3,0)</f>
        <v>0</v>
      </c>
      <c r="H2113" s="193" t="str">
        <f t="shared" si="97"/>
        <v/>
      </c>
      <c r="I2113" s="193" t="str">
        <f t="shared" si="98"/>
        <v/>
      </c>
      <c r="J2113" s="193"/>
    </row>
    <row r="2114" spans="1:10" s="1" customFormat="1">
      <c r="A2114" s="191">
        <v>45746</v>
      </c>
      <c r="B2114" s="1" t="s">
        <v>161</v>
      </c>
      <c r="C2114" s="192">
        <f t="shared" si="96"/>
        <v>47936.999999994878</v>
      </c>
      <c r="D2114" s="1">
        <v>16.59</v>
      </c>
      <c r="E2114" s="193">
        <v>21.796436170212768</v>
      </c>
      <c r="F2114" s="1" t="s">
        <v>162</v>
      </c>
      <c r="G2114" s="193">
        <f>MAX(E2114-'[1]1a'!$C$3,0)</f>
        <v>0</v>
      </c>
      <c r="H2114" s="193" t="str">
        <f t="shared" si="97"/>
        <v/>
      </c>
      <c r="I2114" s="193" t="str">
        <f t="shared" si="98"/>
        <v/>
      </c>
      <c r="J2114" s="193"/>
    </row>
    <row r="2115" spans="1:10" s="1" customFormat="1">
      <c r="A2115" s="191">
        <v>45746</v>
      </c>
      <c r="B2115" s="1" t="s">
        <v>163</v>
      </c>
      <c r="C2115" s="192">
        <f t="shared" si="96"/>
        <v>47937.041666661542</v>
      </c>
      <c r="D2115" s="1">
        <v>15.600000000000001</v>
      </c>
      <c r="E2115" s="193">
        <v>20.495744680851068</v>
      </c>
      <c r="F2115" s="1" t="s">
        <v>162</v>
      </c>
      <c r="G2115" s="193">
        <f>MAX(E2115-'[1]1a'!$C$3,0)</f>
        <v>0</v>
      </c>
      <c r="H2115" s="193" t="str">
        <f t="shared" si="97"/>
        <v/>
      </c>
      <c r="I2115" s="193" t="str">
        <f t="shared" si="98"/>
        <v/>
      </c>
      <c r="J2115" s="193"/>
    </row>
    <row r="2116" spans="1:10" s="1" customFormat="1">
      <c r="A2116" s="191">
        <v>45746</v>
      </c>
      <c r="B2116" s="1" t="s">
        <v>165</v>
      </c>
      <c r="C2116" s="192">
        <f t="shared" ref="C2116:C2179" si="99">C2115 + TIME(1,0,0)</f>
        <v>47937.083333328206</v>
      </c>
      <c r="D2116" s="1">
        <v>14.65</v>
      </c>
      <c r="E2116" s="193">
        <v>19.247606382978727</v>
      </c>
      <c r="F2116" s="1" t="s">
        <v>162</v>
      </c>
      <c r="G2116" s="193">
        <f>MAX(E2116-'[1]1a'!$C$3,0)</f>
        <v>0</v>
      </c>
      <c r="H2116" s="193" t="str">
        <f t="shared" ref="H2116:H2179" si="100">IF(F2116="Y",IF(F2115="Y",H2115+1,1),"")</f>
        <v/>
      </c>
      <c r="I2116" s="193" t="str">
        <f t="shared" ref="I2116:I2179" si="101">IF(AND(F2116="Y",F2117&lt;&gt;"Y"),H2116,"")</f>
        <v/>
      </c>
      <c r="J2116" s="193"/>
    </row>
    <row r="2117" spans="1:10" s="1" customFormat="1">
      <c r="A2117" s="191">
        <v>45746</v>
      </c>
      <c r="B2117" s="1" t="s">
        <v>167</v>
      </c>
      <c r="C2117" s="192">
        <f t="shared" si="99"/>
        <v>47937.12499999487</v>
      </c>
      <c r="D2117" s="1">
        <v>14.29</v>
      </c>
      <c r="E2117" s="193">
        <v>18.77462765957447</v>
      </c>
      <c r="F2117" s="1" t="s">
        <v>162</v>
      </c>
      <c r="G2117" s="193">
        <f>MAX(E2117-'[1]1a'!$C$3,0)</f>
        <v>0</v>
      </c>
      <c r="H2117" s="193" t="str">
        <f t="shared" si="100"/>
        <v/>
      </c>
      <c r="I2117" s="193" t="str">
        <f t="shared" si="101"/>
        <v/>
      </c>
      <c r="J2117" s="193"/>
    </row>
    <row r="2118" spans="1:10" s="1" customFormat="1">
      <c r="A2118" s="191">
        <v>45746</v>
      </c>
      <c r="B2118" s="1" t="s">
        <v>169</v>
      </c>
      <c r="C2118" s="192">
        <f t="shared" si="99"/>
        <v>47937.166666661535</v>
      </c>
      <c r="D2118" s="1">
        <v>13.870000000000001</v>
      </c>
      <c r="E2118" s="193">
        <v>18.222819148936175</v>
      </c>
      <c r="F2118" s="1" t="s">
        <v>162</v>
      </c>
      <c r="G2118" s="193">
        <f>MAX(E2118-'[1]1a'!$C$3,0)</f>
        <v>0</v>
      </c>
      <c r="H2118" s="193" t="str">
        <f t="shared" si="100"/>
        <v/>
      </c>
      <c r="I2118" s="193" t="str">
        <f t="shared" si="101"/>
        <v/>
      </c>
      <c r="J2118" s="193"/>
    </row>
    <row r="2119" spans="1:10" s="1" customFormat="1">
      <c r="A2119" s="191">
        <v>45746</v>
      </c>
      <c r="B2119" s="1" t="s">
        <v>171</v>
      </c>
      <c r="C2119" s="192">
        <f t="shared" si="99"/>
        <v>47937.208333328199</v>
      </c>
      <c r="D2119" s="1">
        <v>14.21</v>
      </c>
      <c r="E2119" s="193">
        <v>18.669521276595749</v>
      </c>
      <c r="F2119" s="1" t="s">
        <v>162</v>
      </c>
      <c r="G2119" s="193">
        <f>MAX(E2119-'[1]1a'!$C$3,0)</f>
        <v>0</v>
      </c>
      <c r="H2119" s="193" t="str">
        <f t="shared" si="100"/>
        <v/>
      </c>
      <c r="I2119" s="193" t="str">
        <f t="shared" si="101"/>
        <v/>
      </c>
      <c r="J2119" s="193"/>
    </row>
    <row r="2120" spans="1:10" s="1" customFormat="1">
      <c r="A2120" s="191">
        <v>45746</v>
      </c>
      <c r="B2120" s="1" t="s">
        <v>173</v>
      </c>
      <c r="C2120" s="192">
        <f t="shared" si="99"/>
        <v>47937.249999994863</v>
      </c>
      <c r="D2120" s="1">
        <v>14.5</v>
      </c>
      <c r="E2120" s="193">
        <v>19.050531914893622</v>
      </c>
      <c r="F2120" s="1" t="s">
        <v>162</v>
      </c>
      <c r="G2120" s="193">
        <f>MAX(E2120-'[1]1a'!$C$3,0)</f>
        <v>0</v>
      </c>
      <c r="H2120" s="193" t="str">
        <f t="shared" si="100"/>
        <v/>
      </c>
      <c r="I2120" s="193" t="str">
        <f t="shared" si="101"/>
        <v/>
      </c>
      <c r="J2120" s="193"/>
    </row>
    <row r="2121" spans="1:10" s="1" customFormat="1">
      <c r="A2121" s="191">
        <v>45746</v>
      </c>
      <c r="B2121" s="1" t="s">
        <v>175</v>
      </c>
      <c r="C2121" s="192">
        <f t="shared" si="99"/>
        <v>47937.291666661527</v>
      </c>
      <c r="D2121" s="1">
        <v>15.729999999999999</v>
      </c>
      <c r="E2121" s="193">
        <v>20.666542553191491</v>
      </c>
      <c r="F2121" s="1" t="s">
        <v>162</v>
      </c>
      <c r="G2121" s="193">
        <f>MAX(E2121-'[1]1a'!$C$3,0)</f>
        <v>0</v>
      </c>
      <c r="H2121" s="193" t="str">
        <f t="shared" si="100"/>
        <v/>
      </c>
      <c r="I2121" s="193" t="str">
        <f t="shared" si="101"/>
        <v/>
      </c>
      <c r="J2121" s="193"/>
    </row>
    <row r="2122" spans="1:10" s="1" customFormat="1">
      <c r="A2122" s="191">
        <v>45746</v>
      </c>
      <c r="B2122" s="1" t="s">
        <v>177</v>
      </c>
      <c r="C2122" s="192">
        <f t="shared" si="99"/>
        <v>47937.333333328192</v>
      </c>
      <c r="D2122" s="1">
        <v>17.309999999999999</v>
      </c>
      <c r="E2122" s="193">
        <v>22.742393617021278</v>
      </c>
      <c r="F2122" s="1" t="s">
        <v>162</v>
      </c>
      <c r="G2122" s="193">
        <f>MAX(E2122-'[1]1a'!$C$3,0)</f>
        <v>0</v>
      </c>
      <c r="H2122" s="193" t="str">
        <f t="shared" si="100"/>
        <v/>
      </c>
      <c r="I2122" s="193" t="str">
        <f t="shared" si="101"/>
        <v/>
      </c>
      <c r="J2122" s="193"/>
    </row>
    <row r="2123" spans="1:10" s="1" customFormat="1">
      <c r="A2123" s="191">
        <v>45746</v>
      </c>
      <c r="B2123" s="1" t="s">
        <v>179</v>
      </c>
      <c r="C2123" s="192">
        <f t="shared" si="99"/>
        <v>47937.374999994856</v>
      </c>
      <c r="D2123" s="1">
        <v>18.510000000000002</v>
      </c>
      <c r="E2123" s="193">
        <v>24.318989361702133</v>
      </c>
      <c r="F2123" s="1" t="s">
        <v>162</v>
      </c>
      <c r="G2123" s="193">
        <f>MAX(E2123-'[1]1a'!$C$3,0)</f>
        <v>0</v>
      </c>
      <c r="H2123" s="193" t="str">
        <f t="shared" si="100"/>
        <v/>
      </c>
      <c r="I2123" s="193" t="str">
        <f t="shared" si="101"/>
        <v/>
      </c>
      <c r="J2123" s="193"/>
    </row>
    <row r="2124" spans="1:10" s="1" customFormat="1">
      <c r="A2124" s="191">
        <v>45746</v>
      </c>
      <c r="B2124" s="1" t="s">
        <v>180</v>
      </c>
      <c r="C2124" s="192">
        <f t="shared" si="99"/>
        <v>47937.41666666152</v>
      </c>
      <c r="D2124" s="1">
        <v>20.159999999999997</v>
      </c>
      <c r="E2124" s="193">
        <v>26.486808510638298</v>
      </c>
      <c r="F2124" s="1" t="s">
        <v>162</v>
      </c>
      <c r="G2124" s="193">
        <f>MAX(E2124-'[1]1a'!$C$3,0)</f>
        <v>0</v>
      </c>
      <c r="H2124" s="193" t="str">
        <f t="shared" si="100"/>
        <v/>
      </c>
      <c r="I2124" s="193" t="str">
        <f t="shared" si="101"/>
        <v/>
      </c>
      <c r="J2124" s="193"/>
    </row>
    <row r="2125" spans="1:10" s="1" customFormat="1">
      <c r="A2125" s="191">
        <v>45746</v>
      </c>
      <c r="B2125" s="1" t="s">
        <v>181</v>
      </c>
      <c r="C2125" s="192">
        <f t="shared" si="99"/>
        <v>47937.458333328184</v>
      </c>
      <c r="D2125" s="1">
        <v>21.23</v>
      </c>
      <c r="E2125" s="193">
        <v>27.892606382978727</v>
      </c>
      <c r="F2125" s="1" t="s">
        <v>162</v>
      </c>
      <c r="G2125" s="193">
        <f>MAX(E2125-'[1]1a'!$C$3,0)</f>
        <v>0</v>
      </c>
      <c r="H2125" s="193" t="str">
        <f t="shared" si="100"/>
        <v/>
      </c>
      <c r="I2125" s="193" t="str">
        <f t="shared" si="101"/>
        <v/>
      </c>
      <c r="J2125" s="193"/>
    </row>
    <row r="2126" spans="1:10" s="1" customFormat="1">
      <c r="A2126" s="191">
        <v>45746</v>
      </c>
      <c r="B2126" s="1" t="s">
        <v>182</v>
      </c>
      <c r="C2126" s="192">
        <f t="shared" si="99"/>
        <v>47937.499999994849</v>
      </c>
      <c r="D2126" s="1">
        <v>21.92</v>
      </c>
      <c r="E2126" s="193">
        <v>28.799148936170219</v>
      </c>
      <c r="F2126" s="1" t="s">
        <v>162</v>
      </c>
      <c r="G2126" s="193">
        <f>MAX(E2126-'[1]1a'!$C$3,0)</f>
        <v>0</v>
      </c>
      <c r="H2126" s="193" t="str">
        <f t="shared" si="100"/>
        <v/>
      </c>
      <c r="I2126" s="193" t="str">
        <f t="shared" si="101"/>
        <v/>
      </c>
      <c r="J2126" s="193"/>
    </row>
    <row r="2127" spans="1:10" s="1" customFormat="1">
      <c r="A2127" s="191">
        <v>45746</v>
      </c>
      <c r="B2127" s="1" t="s">
        <v>184</v>
      </c>
      <c r="C2127" s="192">
        <f t="shared" si="99"/>
        <v>47937.541666661513</v>
      </c>
      <c r="D2127" s="1">
        <v>21.97</v>
      </c>
      <c r="E2127" s="193">
        <v>28.864840425531916</v>
      </c>
      <c r="F2127" s="1" t="s">
        <v>162</v>
      </c>
      <c r="G2127" s="193">
        <f>MAX(E2127-'[1]1a'!$C$3,0)</f>
        <v>0</v>
      </c>
      <c r="H2127" s="193" t="str">
        <f t="shared" si="100"/>
        <v/>
      </c>
      <c r="I2127" s="193" t="str">
        <f t="shared" si="101"/>
        <v/>
      </c>
      <c r="J2127" s="193"/>
    </row>
    <row r="2128" spans="1:10" s="1" customFormat="1">
      <c r="A2128" s="191">
        <v>45746</v>
      </c>
      <c r="B2128" s="1" t="s">
        <v>185</v>
      </c>
      <c r="C2128" s="192">
        <f t="shared" si="99"/>
        <v>47937.583333328177</v>
      </c>
      <c r="D2128" s="1">
        <v>21.69</v>
      </c>
      <c r="E2128" s="193">
        <v>28.496968085106388</v>
      </c>
      <c r="F2128" s="1" t="s">
        <v>162</v>
      </c>
      <c r="G2128" s="193">
        <f>MAX(E2128-'[1]1a'!$C$3,0)</f>
        <v>0</v>
      </c>
      <c r="H2128" s="193" t="str">
        <f t="shared" si="100"/>
        <v/>
      </c>
      <c r="I2128" s="193" t="str">
        <f t="shared" si="101"/>
        <v/>
      </c>
      <c r="J2128" s="193"/>
    </row>
    <row r="2129" spans="1:10" s="1" customFormat="1">
      <c r="A2129" s="191">
        <v>45746</v>
      </c>
      <c r="B2129" s="1" t="s">
        <v>186</v>
      </c>
      <c r="C2129" s="192">
        <f t="shared" si="99"/>
        <v>47937.624999994841</v>
      </c>
      <c r="D2129" s="1">
        <v>21.85</v>
      </c>
      <c r="E2129" s="193">
        <v>28.707180851063836</v>
      </c>
      <c r="F2129" s="1" t="s">
        <v>162</v>
      </c>
      <c r="G2129" s="193">
        <f>MAX(E2129-'[1]1a'!$C$3,0)</f>
        <v>0</v>
      </c>
      <c r="H2129" s="193" t="str">
        <f t="shared" si="100"/>
        <v/>
      </c>
      <c r="I2129" s="193" t="str">
        <f t="shared" si="101"/>
        <v/>
      </c>
      <c r="J2129" s="193"/>
    </row>
    <row r="2130" spans="1:10" s="1" customFormat="1">
      <c r="A2130" s="191">
        <v>45746</v>
      </c>
      <c r="B2130" s="1" t="s">
        <v>187</v>
      </c>
      <c r="C2130" s="192">
        <f t="shared" si="99"/>
        <v>47937.666666661506</v>
      </c>
      <c r="D2130" s="1">
        <v>22.84</v>
      </c>
      <c r="E2130" s="193">
        <v>30.007872340425536</v>
      </c>
      <c r="F2130" s="1" t="s">
        <v>162</v>
      </c>
      <c r="G2130" s="193">
        <f>MAX(E2130-'[1]1a'!$C$3,0)</f>
        <v>0</v>
      </c>
      <c r="H2130" s="193" t="str">
        <f t="shared" si="100"/>
        <v/>
      </c>
      <c r="I2130" s="193" t="str">
        <f t="shared" si="101"/>
        <v/>
      </c>
      <c r="J2130" s="193"/>
    </row>
    <row r="2131" spans="1:10" s="1" customFormat="1">
      <c r="A2131" s="191">
        <v>45746</v>
      </c>
      <c r="B2131" s="1" t="s">
        <v>188</v>
      </c>
      <c r="C2131" s="192">
        <f t="shared" si="99"/>
        <v>47937.70833332817</v>
      </c>
      <c r="D2131" s="1">
        <v>23.36</v>
      </c>
      <c r="E2131" s="193">
        <v>30.69106382978724</v>
      </c>
      <c r="F2131" s="1" t="s">
        <v>162</v>
      </c>
      <c r="G2131" s="193">
        <f>MAX(E2131-'[1]1a'!$C$3,0)</f>
        <v>0</v>
      </c>
      <c r="H2131" s="193" t="str">
        <f t="shared" si="100"/>
        <v/>
      </c>
      <c r="I2131" s="193" t="str">
        <f t="shared" si="101"/>
        <v/>
      </c>
      <c r="J2131" s="193"/>
    </row>
    <row r="2132" spans="1:10" s="1" customFormat="1">
      <c r="A2132" s="191">
        <v>45746</v>
      </c>
      <c r="B2132" s="1" t="s">
        <v>189</v>
      </c>
      <c r="C2132" s="192">
        <f t="shared" si="99"/>
        <v>47937.749999994834</v>
      </c>
      <c r="D2132" s="1">
        <v>22.679999999999996</v>
      </c>
      <c r="E2132" s="193">
        <v>29.797659574468085</v>
      </c>
      <c r="F2132" s="1" t="s">
        <v>162</v>
      </c>
      <c r="G2132" s="193">
        <f>MAX(E2132-'[1]1a'!$C$3,0)</f>
        <v>0</v>
      </c>
      <c r="H2132" s="193" t="str">
        <f t="shared" si="100"/>
        <v/>
      </c>
      <c r="I2132" s="193" t="str">
        <f t="shared" si="101"/>
        <v/>
      </c>
      <c r="J2132" s="193"/>
    </row>
    <row r="2133" spans="1:10" s="1" customFormat="1">
      <c r="A2133" s="191">
        <v>45746</v>
      </c>
      <c r="B2133" s="1" t="s">
        <v>190</v>
      </c>
      <c r="C2133" s="192">
        <f t="shared" si="99"/>
        <v>47937.791666661498</v>
      </c>
      <c r="D2133" s="1">
        <v>21.68</v>
      </c>
      <c r="E2133" s="193">
        <v>28.483829787234047</v>
      </c>
      <c r="F2133" s="1" t="s">
        <v>162</v>
      </c>
      <c r="G2133" s="193">
        <f>MAX(E2133-'[1]1a'!$C$3,0)</f>
        <v>0</v>
      </c>
      <c r="H2133" s="193" t="str">
        <f t="shared" si="100"/>
        <v/>
      </c>
      <c r="I2133" s="193" t="str">
        <f t="shared" si="101"/>
        <v/>
      </c>
      <c r="J2133" s="193"/>
    </row>
    <row r="2134" spans="1:10" s="1" customFormat="1">
      <c r="A2134" s="191">
        <v>45746</v>
      </c>
      <c r="B2134" s="1" t="s">
        <v>191</v>
      </c>
      <c r="C2134" s="192">
        <f t="shared" si="99"/>
        <v>47937.833333328163</v>
      </c>
      <c r="D2134" s="1">
        <v>21.150000000000002</v>
      </c>
      <c r="E2134" s="193">
        <v>27.787500000000009</v>
      </c>
      <c r="F2134" s="1" t="s">
        <v>162</v>
      </c>
      <c r="G2134" s="193">
        <f>MAX(E2134-'[1]1a'!$C$3,0)</f>
        <v>0</v>
      </c>
      <c r="H2134" s="193" t="str">
        <f t="shared" si="100"/>
        <v/>
      </c>
      <c r="I2134" s="193" t="str">
        <f t="shared" si="101"/>
        <v/>
      </c>
      <c r="J2134" s="193"/>
    </row>
    <row r="2135" spans="1:10" s="1" customFormat="1">
      <c r="A2135" s="191">
        <v>45746</v>
      </c>
      <c r="B2135" s="1" t="s">
        <v>192</v>
      </c>
      <c r="C2135" s="192">
        <f t="shared" si="99"/>
        <v>47937.874999994827</v>
      </c>
      <c r="D2135" s="1">
        <v>20.610000000000003</v>
      </c>
      <c r="E2135" s="193">
        <v>27.078031914893625</v>
      </c>
      <c r="F2135" s="1" t="s">
        <v>162</v>
      </c>
      <c r="G2135" s="193">
        <f>MAX(E2135-'[1]1a'!$C$3,0)</f>
        <v>0</v>
      </c>
      <c r="H2135" s="193" t="str">
        <f t="shared" si="100"/>
        <v/>
      </c>
      <c r="I2135" s="193" t="str">
        <f t="shared" si="101"/>
        <v/>
      </c>
      <c r="J2135" s="193"/>
    </row>
    <row r="2136" spans="1:10" s="1" customFormat="1">
      <c r="A2136" s="191">
        <v>45746</v>
      </c>
      <c r="B2136" s="1" t="s">
        <v>193</v>
      </c>
      <c r="C2136" s="192">
        <f t="shared" si="99"/>
        <v>47937.916666661491</v>
      </c>
      <c r="D2136" s="1">
        <v>19.190000000000001</v>
      </c>
      <c r="E2136" s="193">
        <v>25.212393617021281</v>
      </c>
      <c r="F2136" s="1" t="s">
        <v>162</v>
      </c>
      <c r="G2136" s="193">
        <f>MAX(E2136-'[1]1a'!$C$3,0)</f>
        <v>0</v>
      </c>
      <c r="H2136" s="193" t="str">
        <f t="shared" si="100"/>
        <v/>
      </c>
      <c r="I2136" s="193" t="str">
        <f t="shared" si="101"/>
        <v/>
      </c>
      <c r="J2136" s="193"/>
    </row>
    <row r="2137" spans="1:10" s="1" customFormat="1">
      <c r="A2137" s="191">
        <v>45746</v>
      </c>
      <c r="B2137" s="1" t="s">
        <v>194</v>
      </c>
      <c r="C2137" s="192">
        <f t="shared" si="99"/>
        <v>47937.958333328155</v>
      </c>
      <c r="D2137" s="1">
        <v>16.71</v>
      </c>
      <c r="E2137" s="193">
        <v>21.954095744680856</v>
      </c>
      <c r="F2137" s="1" t="s">
        <v>162</v>
      </c>
      <c r="G2137" s="193">
        <f>MAX(E2137-'[1]1a'!$C$3,0)</f>
        <v>0</v>
      </c>
      <c r="H2137" s="193" t="str">
        <f t="shared" si="100"/>
        <v/>
      </c>
      <c r="I2137" s="193" t="str">
        <f t="shared" si="101"/>
        <v/>
      </c>
      <c r="J2137" s="193"/>
    </row>
    <row r="2138" spans="1:10" s="1" customFormat="1">
      <c r="A2138" s="191">
        <v>45747</v>
      </c>
      <c r="B2138" s="1" t="s">
        <v>161</v>
      </c>
      <c r="C2138" s="192">
        <f t="shared" si="99"/>
        <v>47937.99999999482</v>
      </c>
      <c r="D2138" s="1">
        <v>15.2</v>
      </c>
      <c r="E2138" s="193">
        <v>19.970212765957449</v>
      </c>
      <c r="F2138" s="1" t="s">
        <v>162</v>
      </c>
      <c r="G2138" s="193">
        <f>MAX(E2138-'[1]1a'!$C$3,0)</f>
        <v>0</v>
      </c>
      <c r="H2138" s="193" t="str">
        <f t="shared" si="100"/>
        <v/>
      </c>
      <c r="I2138" s="193" t="str">
        <f t="shared" si="101"/>
        <v/>
      </c>
      <c r="J2138" s="193"/>
    </row>
    <row r="2139" spans="1:10" s="1" customFormat="1">
      <c r="A2139" s="191">
        <v>45747</v>
      </c>
      <c r="B2139" s="1" t="s">
        <v>163</v>
      </c>
      <c r="C2139" s="192">
        <f t="shared" si="99"/>
        <v>47938.041666661484</v>
      </c>
      <c r="D2139" s="1">
        <v>14.010000000000002</v>
      </c>
      <c r="E2139" s="193">
        <v>18.406755319148942</v>
      </c>
      <c r="F2139" s="1" t="s">
        <v>162</v>
      </c>
      <c r="G2139" s="193">
        <f>MAX(E2139-'[1]1a'!$C$3,0)</f>
        <v>0</v>
      </c>
      <c r="H2139" s="193" t="str">
        <f t="shared" si="100"/>
        <v/>
      </c>
      <c r="I2139" s="193" t="str">
        <f t="shared" si="101"/>
        <v/>
      </c>
      <c r="J2139" s="193"/>
    </row>
    <row r="2140" spans="1:10" s="1" customFormat="1">
      <c r="A2140" s="191">
        <v>45747</v>
      </c>
      <c r="B2140" s="1" t="s">
        <v>165</v>
      </c>
      <c r="C2140" s="192">
        <f t="shared" si="99"/>
        <v>47938.083333328148</v>
      </c>
      <c r="D2140" s="1">
        <v>13.059999999999999</v>
      </c>
      <c r="E2140" s="193">
        <v>17.158617021276598</v>
      </c>
      <c r="F2140" s="1" t="s">
        <v>162</v>
      </c>
      <c r="G2140" s="193">
        <f>MAX(E2140-'[1]1a'!$C$3,0)</f>
        <v>0</v>
      </c>
      <c r="H2140" s="193" t="str">
        <f t="shared" si="100"/>
        <v/>
      </c>
      <c r="I2140" s="193" t="str">
        <f t="shared" si="101"/>
        <v/>
      </c>
      <c r="J2140" s="193"/>
    </row>
    <row r="2141" spans="1:10" s="1" customFormat="1">
      <c r="A2141" s="191">
        <v>45747</v>
      </c>
      <c r="B2141" s="1" t="s">
        <v>167</v>
      </c>
      <c r="C2141" s="192">
        <f t="shared" si="99"/>
        <v>47938.124999994812</v>
      </c>
      <c r="D2141" s="1">
        <v>12.56</v>
      </c>
      <c r="E2141" s="193">
        <v>16.501702127659577</v>
      </c>
      <c r="F2141" s="1" t="s">
        <v>162</v>
      </c>
      <c r="G2141" s="193">
        <f>MAX(E2141-'[1]1a'!$C$3,0)</f>
        <v>0</v>
      </c>
      <c r="H2141" s="193" t="str">
        <f t="shared" si="100"/>
        <v/>
      </c>
      <c r="I2141" s="193" t="str">
        <f t="shared" si="101"/>
        <v/>
      </c>
      <c r="J2141" s="193"/>
    </row>
    <row r="2142" spans="1:10" s="1" customFormat="1">
      <c r="A2142" s="191">
        <v>45747</v>
      </c>
      <c r="B2142" s="1" t="s">
        <v>169</v>
      </c>
      <c r="C2142" s="192">
        <f t="shared" si="99"/>
        <v>47938.166666661476</v>
      </c>
      <c r="D2142" s="1">
        <v>12.580000000000002</v>
      </c>
      <c r="E2142" s="193">
        <v>16.52797872340426</v>
      </c>
      <c r="F2142" s="1" t="s">
        <v>162</v>
      </c>
      <c r="G2142" s="193">
        <f>MAX(E2142-'[1]1a'!$C$3,0)</f>
        <v>0</v>
      </c>
      <c r="H2142" s="193" t="str">
        <f t="shared" si="100"/>
        <v/>
      </c>
      <c r="I2142" s="193" t="str">
        <f t="shared" si="101"/>
        <v/>
      </c>
      <c r="J2142" s="193"/>
    </row>
    <row r="2143" spans="1:10" s="1" customFormat="1">
      <c r="A2143" s="191">
        <v>45747</v>
      </c>
      <c r="B2143" s="1" t="s">
        <v>171</v>
      </c>
      <c r="C2143" s="192">
        <f t="shared" si="99"/>
        <v>47938.208333328141</v>
      </c>
      <c r="D2143" s="1">
        <v>13.57</v>
      </c>
      <c r="E2143" s="193">
        <v>17.82867021276596</v>
      </c>
      <c r="F2143" s="1" t="s">
        <v>162</v>
      </c>
      <c r="G2143" s="193">
        <f>MAX(E2143-'[1]1a'!$C$3,0)</f>
        <v>0</v>
      </c>
      <c r="H2143" s="193" t="str">
        <f t="shared" si="100"/>
        <v/>
      </c>
      <c r="I2143" s="193" t="str">
        <f t="shared" si="101"/>
        <v/>
      </c>
      <c r="J2143" s="193"/>
    </row>
    <row r="2144" spans="1:10" s="1" customFormat="1">
      <c r="A2144" s="191">
        <v>45747</v>
      </c>
      <c r="B2144" s="1" t="s">
        <v>173</v>
      </c>
      <c r="C2144" s="192">
        <f t="shared" si="99"/>
        <v>47938.249999994805</v>
      </c>
      <c r="D2144" s="1">
        <v>15.190000000000001</v>
      </c>
      <c r="E2144" s="193">
        <v>19.957074468085111</v>
      </c>
      <c r="F2144" s="1" t="s">
        <v>162</v>
      </c>
      <c r="G2144" s="193">
        <f>MAX(E2144-'[1]1a'!$C$3,0)</f>
        <v>0</v>
      </c>
      <c r="H2144" s="193" t="str">
        <f t="shared" si="100"/>
        <v/>
      </c>
      <c r="I2144" s="193" t="str">
        <f t="shared" si="101"/>
        <v/>
      </c>
      <c r="J2144" s="193"/>
    </row>
    <row r="2145" spans="1:10" s="1" customFormat="1">
      <c r="A2145" s="191">
        <v>45747</v>
      </c>
      <c r="B2145" s="1" t="s">
        <v>175</v>
      </c>
      <c r="C2145" s="192">
        <f t="shared" si="99"/>
        <v>47938.291666661469</v>
      </c>
      <c r="D2145" s="1">
        <v>16.79</v>
      </c>
      <c r="E2145" s="193">
        <v>22.059202127659578</v>
      </c>
      <c r="F2145" s="1" t="s">
        <v>162</v>
      </c>
      <c r="G2145" s="193">
        <f>MAX(E2145-'[1]1a'!$C$3,0)</f>
        <v>0</v>
      </c>
      <c r="H2145" s="193" t="str">
        <f t="shared" si="100"/>
        <v/>
      </c>
      <c r="I2145" s="193" t="str">
        <f t="shared" si="101"/>
        <v/>
      </c>
      <c r="J2145" s="193"/>
    </row>
    <row r="2146" spans="1:10" s="1" customFormat="1">
      <c r="A2146" s="191">
        <v>45747</v>
      </c>
      <c r="B2146" s="1" t="s">
        <v>177</v>
      </c>
      <c r="C2146" s="192">
        <f t="shared" si="99"/>
        <v>47938.333333328133</v>
      </c>
      <c r="D2146" s="1">
        <v>17.809999999999999</v>
      </c>
      <c r="E2146" s="193">
        <v>23.399308510638299</v>
      </c>
      <c r="F2146" s="1" t="s">
        <v>162</v>
      </c>
      <c r="G2146" s="193">
        <f>MAX(E2146-'[1]1a'!$C$3,0)</f>
        <v>0</v>
      </c>
      <c r="H2146" s="193" t="str">
        <f t="shared" si="100"/>
        <v/>
      </c>
      <c r="I2146" s="193" t="str">
        <f t="shared" si="101"/>
        <v/>
      </c>
      <c r="J2146" s="193"/>
    </row>
    <row r="2147" spans="1:10" s="1" customFormat="1">
      <c r="A2147" s="191">
        <v>45747</v>
      </c>
      <c r="B2147" s="1" t="s">
        <v>179</v>
      </c>
      <c r="C2147" s="192">
        <f t="shared" si="99"/>
        <v>47938.374999994798</v>
      </c>
      <c r="D2147" s="1">
        <v>18.490000000000002</v>
      </c>
      <c r="E2147" s="193">
        <v>24.292712765957454</v>
      </c>
      <c r="F2147" s="1" t="s">
        <v>162</v>
      </c>
      <c r="G2147" s="193">
        <f>MAX(E2147-'[1]1a'!$C$3,0)</f>
        <v>0</v>
      </c>
      <c r="H2147" s="193" t="str">
        <f t="shared" si="100"/>
        <v/>
      </c>
      <c r="I2147" s="193" t="str">
        <f t="shared" si="101"/>
        <v/>
      </c>
      <c r="J2147" s="193"/>
    </row>
    <row r="2148" spans="1:10" s="1" customFormat="1">
      <c r="A2148" s="191">
        <v>45747</v>
      </c>
      <c r="B2148" s="1" t="s">
        <v>180</v>
      </c>
      <c r="C2148" s="192">
        <f t="shared" si="99"/>
        <v>47938.416666661462</v>
      </c>
      <c r="D2148" s="1">
        <v>18.850000000000001</v>
      </c>
      <c r="E2148" s="193">
        <v>24.765691489361707</v>
      </c>
      <c r="F2148" s="1" t="s">
        <v>162</v>
      </c>
      <c r="G2148" s="193">
        <f>MAX(E2148-'[1]1a'!$C$3,0)</f>
        <v>0</v>
      </c>
      <c r="H2148" s="193" t="str">
        <f t="shared" si="100"/>
        <v/>
      </c>
      <c r="I2148" s="193" t="str">
        <f t="shared" si="101"/>
        <v/>
      </c>
      <c r="J2148" s="193"/>
    </row>
    <row r="2149" spans="1:10" s="1" customFormat="1">
      <c r="A2149" s="191">
        <v>45747</v>
      </c>
      <c r="B2149" s="1" t="s">
        <v>181</v>
      </c>
      <c r="C2149" s="192">
        <f t="shared" si="99"/>
        <v>47938.458333328126</v>
      </c>
      <c r="D2149" s="1">
        <v>19.299999999999997</v>
      </c>
      <c r="E2149" s="193">
        <v>25.35691489361702</v>
      </c>
      <c r="F2149" s="1" t="s">
        <v>162</v>
      </c>
      <c r="G2149" s="193">
        <f>MAX(E2149-'[1]1a'!$C$3,0)</f>
        <v>0</v>
      </c>
      <c r="H2149" s="193" t="str">
        <f t="shared" si="100"/>
        <v/>
      </c>
      <c r="I2149" s="193" t="str">
        <f t="shared" si="101"/>
        <v/>
      </c>
      <c r="J2149" s="193"/>
    </row>
    <row r="2150" spans="1:10" s="1" customFormat="1">
      <c r="A2150" s="191">
        <v>45747</v>
      </c>
      <c r="B2150" s="1" t="s">
        <v>182</v>
      </c>
      <c r="C2150" s="192">
        <f t="shared" si="99"/>
        <v>47938.49999999479</v>
      </c>
      <c r="D2150" s="1">
        <v>19.72</v>
      </c>
      <c r="E2150" s="193">
        <v>25.908723404255323</v>
      </c>
      <c r="F2150" s="1" t="s">
        <v>162</v>
      </c>
      <c r="G2150" s="193">
        <f>MAX(E2150-'[1]1a'!$C$3,0)</f>
        <v>0</v>
      </c>
      <c r="H2150" s="193" t="str">
        <f t="shared" si="100"/>
        <v/>
      </c>
      <c r="I2150" s="193" t="str">
        <f t="shared" si="101"/>
        <v/>
      </c>
      <c r="J2150" s="193"/>
    </row>
    <row r="2151" spans="1:10" s="1" customFormat="1">
      <c r="A2151" s="191">
        <v>45747</v>
      </c>
      <c r="B2151" s="1" t="s">
        <v>184</v>
      </c>
      <c r="C2151" s="192">
        <f t="shared" si="99"/>
        <v>47938.541666661455</v>
      </c>
      <c r="D2151" s="1">
        <v>19.32</v>
      </c>
      <c r="E2151" s="193">
        <v>25.383191489361707</v>
      </c>
      <c r="F2151" s="1" t="s">
        <v>162</v>
      </c>
      <c r="G2151" s="193">
        <f>MAX(E2151-'[1]1a'!$C$3,0)</f>
        <v>0</v>
      </c>
      <c r="H2151" s="193" t="str">
        <f t="shared" si="100"/>
        <v/>
      </c>
      <c r="I2151" s="193" t="str">
        <f t="shared" si="101"/>
        <v/>
      </c>
      <c r="J2151" s="193"/>
    </row>
    <row r="2152" spans="1:10" s="1" customFormat="1">
      <c r="A2152" s="191">
        <v>45747</v>
      </c>
      <c r="B2152" s="1" t="s">
        <v>185</v>
      </c>
      <c r="C2152" s="192">
        <f t="shared" si="99"/>
        <v>47938.583333328119</v>
      </c>
      <c r="D2152" s="1">
        <v>18.89</v>
      </c>
      <c r="E2152" s="193">
        <v>24.81824468085107</v>
      </c>
      <c r="F2152" s="1" t="s">
        <v>162</v>
      </c>
      <c r="G2152" s="193">
        <f>MAX(E2152-'[1]1a'!$C$3,0)</f>
        <v>0</v>
      </c>
      <c r="H2152" s="193" t="str">
        <f t="shared" si="100"/>
        <v/>
      </c>
      <c r="I2152" s="193" t="str">
        <f t="shared" si="101"/>
        <v/>
      </c>
      <c r="J2152" s="193"/>
    </row>
    <row r="2153" spans="1:10" s="1" customFormat="1">
      <c r="A2153" s="191">
        <v>45747</v>
      </c>
      <c r="B2153" s="1" t="s">
        <v>186</v>
      </c>
      <c r="C2153" s="192">
        <f t="shared" si="99"/>
        <v>47938.624999994783</v>
      </c>
      <c r="D2153" s="1">
        <v>19.68</v>
      </c>
      <c r="E2153" s="193">
        <v>25.85617021276596</v>
      </c>
      <c r="F2153" s="1" t="s">
        <v>162</v>
      </c>
      <c r="G2153" s="193">
        <f>MAX(E2153-'[1]1a'!$C$3,0)</f>
        <v>0</v>
      </c>
      <c r="H2153" s="193" t="str">
        <f t="shared" si="100"/>
        <v/>
      </c>
      <c r="I2153" s="193" t="str">
        <f t="shared" si="101"/>
        <v/>
      </c>
      <c r="J2153" s="193"/>
    </row>
    <row r="2154" spans="1:10" s="1" customFormat="1">
      <c r="A2154" s="191">
        <v>45747</v>
      </c>
      <c r="B2154" s="1" t="s">
        <v>187</v>
      </c>
      <c r="C2154" s="192">
        <f t="shared" si="99"/>
        <v>47938.666666661447</v>
      </c>
      <c r="D2154" s="1">
        <v>20.9</v>
      </c>
      <c r="E2154" s="193">
        <v>27.459042553191491</v>
      </c>
      <c r="F2154" s="1" t="s">
        <v>162</v>
      </c>
      <c r="G2154" s="193">
        <f>MAX(E2154-'[1]1a'!$C$3,0)</f>
        <v>0</v>
      </c>
      <c r="H2154" s="193" t="str">
        <f t="shared" si="100"/>
        <v/>
      </c>
      <c r="I2154" s="193" t="str">
        <f t="shared" si="101"/>
        <v/>
      </c>
      <c r="J2154" s="193"/>
    </row>
    <row r="2155" spans="1:10" s="1" customFormat="1">
      <c r="A2155" s="191">
        <v>45747</v>
      </c>
      <c r="B2155" s="1" t="s">
        <v>188</v>
      </c>
      <c r="C2155" s="192">
        <f t="shared" si="99"/>
        <v>47938.708333328112</v>
      </c>
      <c r="D2155" s="1">
        <v>21.560000000000002</v>
      </c>
      <c r="E2155" s="193">
        <v>28.326170212765966</v>
      </c>
      <c r="F2155" s="1" t="s">
        <v>162</v>
      </c>
      <c r="G2155" s="193">
        <f>MAX(E2155-'[1]1a'!$C$3,0)</f>
        <v>0</v>
      </c>
      <c r="H2155" s="193" t="str">
        <f t="shared" si="100"/>
        <v/>
      </c>
      <c r="I2155" s="193" t="str">
        <f t="shared" si="101"/>
        <v/>
      </c>
      <c r="J2155" s="193"/>
    </row>
    <row r="2156" spans="1:10" s="1" customFormat="1">
      <c r="A2156" s="191">
        <v>45747</v>
      </c>
      <c r="B2156" s="1" t="s">
        <v>189</v>
      </c>
      <c r="C2156" s="192">
        <f t="shared" si="99"/>
        <v>47938.749999994776</v>
      </c>
      <c r="D2156" s="1">
        <v>21.349999999999998</v>
      </c>
      <c r="E2156" s="193">
        <v>28.050265957446811</v>
      </c>
      <c r="F2156" s="1" t="s">
        <v>162</v>
      </c>
      <c r="G2156" s="193">
        <f>MAX(E2156-'[1]1a'!$C$3,0)</f>
        <v>0</v>
      </c>
      <c r="H2156" s="193" t="str">
        <f t="shared" si="100"/>
        <v/>
      </c>
      <c r="I2156" s="193" t="str">
        <f t="shared" si="101"/>
        <v/>
      </c>
      <c r="J2156" s="193"/>
    </row>
    <row r="2157" spans="1:10" s="1" customFormat="1">
      <c r="A2157" s="191">
        <v>45747</v>
      </c>
      <c r="B2157" s="1" t="s">
        <v>190</v>
      </c>
      <c r="C2157" s="192">
        <f t="shared" si="99"/>
        <v>47938.79166666144</v>
      </c>
      <c r="D2157" s="1">
        <v>21.09</v>
      </c>
      <c r="E2157" s="193">
        <v>27.708670212765963</v>
      </c>
      <c r="F2157" s="1" t="s">
        <v>162</v>
      </c>
      <c r="G2157" s="193">
        <f>MAX(E2157-'[1]1a'!$C$3,0)</f>
        <v>0</v>
      </c>
      <c r="H2157" s="193" t="str">
        <f t="shared" si="100"/>
        <v/>
      </c>
      <c r="I2157" s="193" t="str">
        <f t="shared" si="101"/>
        <v/>
      </c>
      <c r="J2157" s="193"/>
    </row>
    <row r="2158" spans="1:10" s="1" customFormat="1">
      <c r="A2158" s="191">
        <v>45747</v>
      </c>
      <c r="B2158" s="1" t="s">
        <v>191</v>
      </c>
      <c r="C2158" s="192">
        <f t="shared" si="99"/>
        <v>47938.833333328104</v>
      </c>
      <c r="D2158" s="1">
        <v>21.369999999999997</v>
      </c>
      <c r="E2158" s="193">
        <v>28.076542553191491</v>
      </c>
      <c r="F2158" s="1" t="s">
        <v>162</v>
      </c>
      <c r="G2158" s="193">
        <f>MAX(E2158-'[1]1a'!$C$3,0)</f>
        <v>0</v>
      </c>
      <c r="H2158" s="193" t="str">
        <f t="shared" si="100"/>
        <v/>
      </c>
      <c r="I2158" s="193" t="str">
        <f t="shared" si="101"/>
        <v/>
      </c>
      <c r="J2158" s="193"/>
    </row>
    <row r="2159" spans="1:10" s="1" customFormat="1">
      <c r="A2159" s="191">
        <v>45747</v>
      </c>
      <c r="B2159" s="1" t="s">
        <v>192</v>
      </c>
      <c r="C2159" s="192">
        <f t="shared" si="99"/>
        <v>47938.874999994769</v>
      </c>
      <c r="D2159" s="1">
        <v>21.01</v>
      </c>
      <c r="E2159" s="193">
        <v>27.603563829787241</v>
      </c>
      <c r="F2159" s="1" t="s">
        <v>162</v>
      </c>
      <c r="G2159" s="193">
        <f>MAX(E2159-'[1]1a'!$C$3,0)</f>
        <v>0</v>
      </c>
      <c r="H2159" s="193" t="str">
        <f t="shared" si="100"/>
        <v/>
      </c>
      <c r="I2159" s="193" t="str">
        <f t="shared" si="101"/>
        <v/>
      </c>
      <c r="J2159" s="193"/>
    </row>
    <row r="2160" spans="1:10" s="1" customFormat="1">
      <c r="A2160" s="191">
        <v>45747</v>
      </c>
      <c r="B2160" s="1" t="s">
        <v>193</v>
      </c>
      <c r="C2160" s="192">
        <f t="shared" si="99"/>
        <v>47938.916666661433</v>
      </c>
      <c r="D2160" s="1">
        <v>19.75</v>
      </c>
      <c r="E2160" s="193">
        <v>25.948138297872344</v>
      </c>
      <c r="F2160" s="1" t="s">
        <v>162</v>
      </c>
      <c r="G2160" s="193">
        <f>MAX(E2160-'[1]1a'!$C$3,0)</f>
        <v>0</v>
      </c>
      <c r="H2160" s="193" t="str">
        <f t="shared" si="100"/>
        <v/>
      </c>
      <c r="I2160" s="193" t="str">
        <f t="shared" si="101"/>
        <v/>
      </c>
      <c r="J2160" s="193"/>
    </row>
    <row r="2161" spans="1:10" s="1" customFormat="1">
      <c r="A2161" s="191">
        <v>45747</v>
      </c>
      <c r="B2161" s="1" t="s">
        <v>194</v>
      </c>
      <c r="C2161" s="192">
        <f t="shared" si="99"/>
        <v>47938.958333328097</v>
      </c>
      <c r="D2161" s="1">
        <v>17.64</v>
      </c>
      <c r="E2161" s="193">
        <v>23.175957446808514</v>
      </c>
      <c r="F2161" s="1" t="s">
        <v>162</v>
      </c>
      <c r="G2161" s="193">
        <f>MAX(E2161-'[1]1a'!$C$3,0)</f>
        <v>0</v>
      </c>
      <c r="H2161" s="193" t="str">
        <f t="shared" si="100"/>
        <v/>
      </c>
      <c r="I2161" s="193" t="str">
        <f t="shared" si="101"/>
        <v/>
      </c>
      <c r="J2161" s="193"/>
    </row>
    <row r="2162" spans="1:10" s="1" customFormat="1">
      <c r="A2162" s="191">
        <v>45748</v>
      </c>
      <c r="B2162" s="1" t="s">
        <v>161</v>
      </c>
      <c r="C2162" s="192">
        <f t="shared" si="99"/>
        <v>47938.999999994761</v>
      </c>
      <c r="D2162" s="1">
        <v>16.099999999999998</v>
      </c>
      <c r="E2162" s="193">
        <v>21.152659574468085</v>
      </c>
      <c r="F2162" s="1" t="s">
        <v>162</v>
      </c>
      <c r="G2162" s="193">
        <f>MAX(E2162-'[1]1a'!$C$3,0)</f>
        <v>0</v>
      </c>
      <c r="H2162" s="193" t="str">
        <f t="shared" si="100"/>
        <v/>
      </c>
      <c r="I2162" s="193" t="str">
        <f t="shared" si="101"/>
        <v/>
      </c>
      <c r="J2162" s="193"/>
    </row>
    <row r="2163" spans="1:10" s="1" customFormat="1">
      <c r="A2163" s="191">
        <v>45748</v>
      </c>
      <c r="B2163" s="1" t="s">
        <v>163</v>
      </c>
      <c r="C2163" s="192">
        <f t="shared" si="99"/>
        <v>47939.041666661426</v>
      </c>
      <c r="D2163" s="1">
        <v>14.85</v>
      </c>
      <c r="E2163" s="193">
        <v>19.510372340425533</v>
      </c>
      <c r="F2163" s="1" t="s">
        <v>162</v>
      </c>
      <c r="G2163" s="193">
        <f>MAX(E2163-'[1]1a'!$C$3,0)</f>
        <v>0</v>
      </c>
      <c r="H2163" s="193" t="str">
        <f t="shared" si="100"/>
        <v/>
      </c>
      <c r="I2163" s="193" t="str">
        <f t="shared" si="101"/>
        <v/>
      </c>
      <c r="J2163" s="193"/>
    </row>
    <row r="2164" spans="1:10" s="1" customFormat="1">
      <c r="A2164" s="191">
        <v>45748</v>
      </c>
      <c r="B2164" s="1" t="s">
        <v>165</v>
      </c>
      <c r="C2164" s="192">
        <f t="shared" si="99"/>
        <v>47939.08333332809</v>
      </c>
      <c r="D2164" s="1">
        <v>14.010000000000002</v>
      </c>
      <c r="E2164" s="193">
        <v>18.406755319148942</v>
      </c>
      <c r="F2164" s="1" t="s">
        <v>162</v>
      </c>
      <c r="G2164" s="193">
        <f>MAX(E2164-'[1]1a'!$C$3,0)</f>
        <v>0</v>
      </c>
      <c r="H2164" s="193" t="str">
        <f t="shared" si="100"/>
        <v/>
      </c>
      <c r="I2164" s="193" t="str">
        <f t="shared" si="101"/>
        <v/>
      </c>
      <c r="J2164" s="193"/>
    </row>
    <row r="2165" spans="1:10" s="1" customFormat="1">
      <c r="A2165" s="191">
        <v>45748</v>
      </c>
      <c r="B2165" s="1" t="s">
        <v>167</v>
      </c>
      <c r="C2165" s="192">
        <f t="shared" si="99"/>
        <v>47939.124999994754</v>
      </c>
      <c r="D2165" s="1">
        <v>13.69</v>
      </c>
      <c r="E2165" s="193">
        <v>17.986329787234045</v>
      </c>
      <c r="F2165" s="1" t="s">
        <v>162</v>
      </c>
      <c r="G2165" s="193">
        <f>MAX(E2165-'[1]1a'!$C$3,0)</f>
        <v>0</v>
      </c>
      <c r="H2165" s="193" t="str">
        <f t="shared" si="100"/>
        <v/>
      </c>
      <c r="I2165" s="193" t="str">
        <f t="shared" si="101"/>
        <v/>
      </c>
      <c r="J2165" s="193"/>
    </row>
    <row r="2166" spans="1:10" s="1" customFormat="1">
      <c r="A2166" s="191">
        <v>45748</v>
      </c>
      <c r="B2166" s="1" t="s">
        <v>169</v>
      </c>
      <c r="C2166" s="192">
        <f t="shared" si="99"/>
        <v>47939.166666661418</v>
      </c>
      <c r="D2166" s="1">
        <v>13.76</v>
      </c>
      <c r="E2166" s="193">
        <v>18.078297872340428</v>
      </c>
      <c r="F2166" s="1" t="s">
        <v>162</v>
      </c>
      <c r="G2166" s="193">
        <f>MAX(E2166-'[1]1a'!$C$3,0)</f>
        <v>0</v>
      </c>
      <c r="H2166" s="193" t="str">
        <f t="shared" si="100"/>
        <v/>
      </c>
      <c r="I2166" s="193" t="str">
        <f t="shared" si="101"/>
        <v/>
      </c>
      <c r="J2166" s="193"/>
    </row>
    <row r="2167" spans="1:10" s="1" customFormat="1">
      <c r="A2167" s="191">
        <v>45748</v>
      </c>
      <c r="B2167" s="1" t="s">
        <v>171</v>
      </c>
      <c r="C2167" s="192">
        <f t="shared" si="99"/>
        <v>47939.208333328083</v>
      </c>
      <c r="D2167" s="1">
        <v>15.01</v>
      </c>
      <c r="E2167" s="193">
        <v>19.72058510638298</v>
      </c>
      <c r="F2167" s="1" t="s">
        <v>162</v>
      </c>
      <c r="G2167" s="193">
        <f>MAX(E2167-'[1]1a'!$C$3,0)</f>
        <v>0</v>
      </c>
      <c r="H2167" s="193" t="str">
        <f t="shared" si="100"/>
        <v/>
      </c>
      <c r="I2167" s="193" t="str">
        <f t="shared" si="101"/>
        <v/>
      </c>
      <c r="J2167" s="193"/>
    </row>
    <row r="2168" spans="1:10" s="1" customFormat="1">
      <c r="A2168" s="191">
        <v>45748</v>
      </c>
      <c r="B2168" s="1" t="s">
        <v>173</v>
      </c>
      <c r="C2168" s="192">
        <f t="shared" si="99"/>
        <v>47939.249999994747</v>
      </c>
      <c r="D2168" s="1">
        <v>16.86</v>
      </c>
      <c r="E2168" s="193">
        <v>22.151170212765962</v>
      </c>
      <c r="F2168" s="1" t="s">
        <v>162</v>
      </c>
      <c r="G2168" s="193">
        <f>MAX(E2168-'[1]1a'!$C$3,0)</f>
        <v>0</v>
      </c>
      <c r="H2168" s="193" t="str">
        <f t="shared" si="100"/>
        <v/>
      </c>
      <c r="I2168" s="193" t="str">
        <f t="shared" si="101"/>
        <v/>
      </c>
      <c r="J2168" s="193"/>
    </row>
    <row r="2169" spans="1:10" s="1" customFormat="1">
      <c r="A2169" s="191">
        <v>45748</v>
      </c>
      <c r="B2169" s="1" t="s">
        <v>175</v>
      </c>
      <c r="C2169" s="192">
        <f t="shared" si="99"/>
        <v>47939.291666661411</v>
      </c>
      <c r="D2169" s="1">
        <v>19.04</v>
      </c>
      <c r="E2169" s="193">
        <v>25.015319148936172</v>
      </c>
      <c r="F2169" s="1" t="s">
        <v>162</v>
      </c>
      <c r="G2169" s="193">
        <f>MAX(E2169-'[1]1a'!$C$3,0)</f>
        <v>0</v>
      </c>
      <c r="H2169" s="193" t="str">
        <f t="shared" si="100"/>
        <v/>
      </c>
      <c r="I2169" s="193" t="str">
        <f t="shared" si="101"/>
        <v/>
      </c>
      <c r="J2169" s="193"/>
    </row>
    <row r="2170" spans="1:10" s="1" customFormat="1">
      <c r="A2170" s="191">
        <v>45748</v>
      </c>
      <c r="B2170" s="1" t="s">
        <v>177</v>
      </c>
      <c r="C2170" s="192">
        <f t="shared" si="99"/>
        <v>47939.333333328075</v>
      </c>
      <c r="D2170" s="1">
        <v>19.169999999999998</v>
      </c>
      <c r="E2170" s="193">
        <v>25.186117021276598</v>
      </c>
      <c r="F2170" s="1" t="s">
        <v>162</v>
      </c>
      <c r="G2170" s="193">
        <f>MAX(E2170-'[1]1a'!$C$3,0)</f>
        <v>0</v>
      </c>
      <c r="H2170" s="193" t="str">
        <f t="shared" si="100"/>
        <v/>
      </c>
      <c r="I2170" s="193" t="str">
        <f t="shared" si="101"/>
        <v/>
      </c>
      <c r="J2170" s="193"/>
    </row>
    <row r="2171" spans="1:10" s="1" customFormat="1">
      <c r="A2171" s="191">
        <v>45748</v>
      </c>
      <c r="B2171" s="1" t="s">
        <v>179</v>
      </c>
      <c r="C2171" s="192">
        <f t="shared" si="99"/>
        <v>47939.374999994739</v>
      </c>
      <c r="D2171" s="1">
        <v>19.13</v>
      </c>
      <c r="E2171" s="193">
        <v>25.133563829787235</v>
      </c>
      <c r="F2171" s="1" t="s">
        <v>162</v>
      </c>
      <c r="G2171" s="193">
        <f>MAX(E2171-'[1]1a'!$C$3,0)</f>
        <v>0</v>
      </c>
      <c r="H2171" s="193" t="str">
        <f t="shared" si="100"/>
        <v/>
      </c>
      <c r="I2171" s="193" t="str">
        <f t="shared" si="101"/>
        <v/>
      </c>
      <c r="J2171" s="193"/>
    </row>
    <row r="2172" spans="1:10" s="1" customFormat="1">
      <c r="A2172" s="191">
        <v>45748</v>
      </c>
      <c r="B2172" s="1" t="s">
        <v>180</v>
      </c>
      <c r="C2172" s="192">
        <f t="shared" si="99"/>
        <v>47939.416666661404</v>
      </c>
      <c r="D2172" s="1">
        <v>19.350000000000001</v>
      </c>
      <c r="E2172" s="193">
        <v>25.422606382978728</v>
      </c>
      <c r="F2172" s="1" t="s">
        <v>162</v>
      </c>
      <c r="G2172" s="193">
        <f>MAX(E2172-'[1]1a'!$C$3,0)</f>
        <v>0</v>
      </c>
      <c r="H2172" s="193" t="str">
        <f t="shared" si="100"/>
        <v/>
      </c>
      <c r="I2172" s="193" t="str">
        <f t="shared" si="101"/>
        <v/>
      </c>
      <c r="J2172" s="193"/>
    </row>
    <row r="2173" spans="1:10" s="1" customFormat="1">
      <c r="A2173" s="191">
        <v>45748</v>
      </c>
      <c r="B2173" s="1" t="s">
        <v>181</v>
      </c>
      <c r="C2173" s="192">
        <f t="shared" si="99"/>
        <v>47939.458333328068</v>
      </c>
      <c r="D2173" s="1">
        <v>19.55</v>
      </c>
      <c r="E2173" s="193">
        <v>25.685372340425538</v>
      </c>
      <c r="F2173" s="1" t="s">
        <v>162</v>
      </c>
      <c r="G2173" s="193">
        <f>MAX(E2173-'[1]1a'!$C$3,0)</f>
        <v>0</v>
      </c>
      <c r="H2173" s="193" t="str">
        <f t="shared" si="100"/>
        <v/>
      </c>
      <c r="I2173" s="193" t="str">
        <f t="shared" si="101"/>
        <v/>
      </c>
      <c r="J2173" s="193"/>
    </row>
    <row r="2174" spans="1:10" s="1" customFormat="1">
      <c r="A2174" s="191">
        <v>45748</v>
      </c>
      <c r="B2174" s="1" t="s">
        <v>182</v>
      </c>
      <c r="C2174" s="192">
        <f t="shared" si="99"/>
        <v>47939.499999994732</v>
      </c>
      <c r="D2174" s="1">
        <v>19.560000000000002</v>
      </c>
      <c r="E2174" s="193">
        <v>25.698510638297879</v>
      </c>
      <c r="F2174" s="1" t="s">
        <v>162</v>
      </c>
      <c r="G2174" s="193">
        <f>MAX(E2174-'[1]1a'!$C$3,0)</f>
        <v>0</v>
      </c>
      <c r="H2174" s="193" t="str">
        <f t="shared" si="100"/>
        <v/>
      </c>
      <c r="I2174" s="193" t="str">
        <f t="shared" si="101"/>
        <v/>
      </c>
      <c r="J2174" s="193"/>
    </row>
    <row r="2175" spans="1:10" s="1" customFormat="1">
      <c r="A2175" s="191">
        <v>45748</v>
      </c>
      <c r="B2175" s="1" t="s">
        <v>184</v>
      </c>
      <c r="C2175" s="192">
        <f t="shared" si="99"/>
        <v>47939.541666661396</v>
      </c>
      <c r="D2175" s="1">
        <v>19.47</v>
      </c>
      <c r="E2175" s="193">
        <v>25.580265957446812</v>
      </c>
      <c r="F2175" s="1" t="s">
        <v>162</v>
      </c>
      <c r="G2175" s="193">
        <f>MAX(E2175-'[1]1a'!$C$3,0)</f>
        <v>0</v>
      </c>
      <c r="H2175" s="193" t="str">
        <f t="shared" si="100"/>
        <v/>
      </c>
      <c r="I2175" s="193" t="str">
        <f t="shared" si="101"/>
        <v/>
      </c>
      <c r="J2175" s="193"/>
    </row>
    <row r="2176" spans="1:10" s="1" customFormat="1">
      <c r="A2176" s="191">
        <v>45748</v>
      </c>
      <c r="B2176" s="1" t="s">
        <v>185</v>
      </c>
      <c r="C2176" s="192">
        <f t="shared" si="99"/>
        <v>47939.583333328061</v>
      </c>
      <c r="D2176" s="1">
        <v>18.95</v>
      </c>
      <c r="E2176" s="193">
        <v>24.897074468085108</v>
      </c>
      <c r="F2176" s="1" t="s">
        <v>162</v>
      </c>
      <c r="G2176" s="193">
        <f>MAX(E2176-'[1]1a'!$C$3,0)</f>
        <v>0</v>
      </c>
      <c r="H2176" s="193" t="str">
        <f t="shared" si="100"/>
        <v/>
      </c>
      <c r="I2176" s="193" t="str">
        <f t="shared" si="101"/>
        <v/>
      </c>
      <c r="J2176" s="193"/>
    </row>
    <row r="2177" spans="1:10" s="1" customFormat="1">
      <c r="A2177" s="191">
        <v>45748</v>
      </c>
      <c r="B2177" s="1" t="s">
        <v>186</v>
      </c>
      <c r="C2177" s="192">
        <f t="shared" si="99"/>
        <v>47939.624999994725</v>
      </c>
      <c r="D2177" s="1">
        <v>18.78</v>
      </c>
      <c r="E2177" s="193">
        <v>24.673723404255323</v>
      </c>
      <c r="F2177" s="1" t="s">
        <v>162</v>
      </c>
      <c r="G2177" s="193">
        <f>MAX(E2177-'[1]1a'!$C$3,0)</f>
        <v>0</v>
      </c>
      <c r="H2177" s="193" t="str">
        <f t="shared" si="100"/>
        <v/>
      </c>
      <c r="I2177" s="193" t="str">
        <f t="shared" si="101"/>
        <v/>
      </c>
      <c r="J2177" s="193"/>
    </row>
    <row r="2178" spans="1:10" s="1" customFormat="1">
      <c r="A2178" s="191">
        <v>45748</v>
      </c>
      <c r="B2178" s="1" t="s">
        <v>187</v>
      </c>
      <c r="C2178" s="192">
        <f t="shared" si="99"/>
        <v>47939.666666661389</v>
      </c>
      <c r="D2178" s="1">
        <v>19.64</v>
      </c>
      <c r="E2178" s="193">
        <v>25.803617021276601</v>
      </c>
      <c r="F2178" s="1" t="s">
        <v>162</v>
      </c>
      <c r="G2178" s="193">
        <f>MAX(E2178-'[1]1a'!$C$3,0)</f>
        <v>0</v>
      </c>
      <c r="H2178" s="193" t="str">
        <f t="shared" si="100"/>
        <v/>
      </c>
      <c r="I2178" s="193" t="str">
        <f t="shared" si="101"/>
        <v/>
      </c>
      <c r="J2178" s="193"/>
    </row>
    <row r="2179" spans="1:10" s="1" customFormat="1">
      <c r="A2179" s="191">
        <v>45748</v>
      </c>
      <c r="B2179" s="1" t="s">
        <v>188</v>
      </c>
      <c r="C2179" s="192">
        <f t="shared" si="99"/>
        <v>47939.708333328053</v>
      </c>
      <c r="D2179" s="1">
        <v>20.399999999999999</v>
      </c>
      <c r="E2179" s="193">
        <v>26.80212765957447</v>
      </c>
      <c r="F2179" s="1" t="s">
        <v>162</v>
      </c>
      <c r="G2179" s="193">
        <f>MAX(E2179-'[1]1a'!$C$3,0)</f>
        <v>0</v>
      </c>
      <c r="H2179" s="193" t="str">
        <f t="shared" si="100"/>
        <v/>
      </c>
      <c r="I2179" s="193" t="str">
        <f t="shared" si="101"/>
        <v/>
      </c>
      <c r="J2179" s="193"/>
    </row>
    <row r="2180" spans="1:10" s="1" customFormat="1">
      <c r="A2180" s="191">
        <v>45748</v>
      </c>
      <c r="B2180" s="1" t="s">
        <v>189</v>
      </c>
      <c r="C2180" s="192">
        <f t="shared" ref="C2180:C2243" si="102">C2179 + TIME(1,0,0)</f>
        <v>47939.749999994718</v>
      </c>
      <c r="D2180" s="1">
        <v>20.16</v>
      </c>
      <c r="E2180" s="193">
        <v>26.486808510638301</v>
      </c>
      <c r="F2180" s="1" t="s">
        <v>162</v>
      </c>
      <c r="G2180" s="193">
        <f>MAX(E2180-'[1]1a'!$C$3,0)</f>
        <v>0</v>
      </c>
      <c r="H2180" s="193" t="str">
        <f t="shared" ref="H2180:H2243" si="103">IF(F2180="Y",IF(F2179="Y",H2179+1,1),"")</f>
        <v/>
      </c>
      <c r="I2180" s="193" t="str">
        <f t="shared" ref="I2180:I2243" si="104">IF(AND(F2180="Y",F2181&lt;&gt;"Y"),H2180,"")</f>
        <v/>
      </c>
      <c r="J2180" s="193"/>
    </row>
    <row r="2181" spans="1:10" s="1" customFormat="1">
      <c r="A2181" s="191">
        <v>45748</v>
      </c>
      <c r="B2181" s="1" t="s">
        <v>190</v>
      </c>
      <c r="C2181" s="192">
        <f t="shared" si="102"/>
        <v>47939.791666661382</v>
      </c>
      <c r="D2181" s="1">
        <v>20.52</v>
      </c>
      <c r="E2181" s="193">
        <v>26.959787234042558</v>
      </c>
      <c r="F2181" s="1" t="s">
        <v>162</v>
      </c>
      <c r="G2181" s="193">
        <f>MAX(E2181-'[1]1a'!$C$3,0)</f>
        <v>0</v>
      </c>
      <c r="H2181" s="193" t="str">
        <f t="shared" si="103"/>
        <v/>
      </c>
      <c r="I2181" s="193" t="str">
        <f t="shared" si="104"/>
        <v/>
      </c>
      <c r="J2181" s="193"/>
    </row>
    <row r="2182" spans="1:10" s="1" customFormat="1">
      <c r="A2182" s="191">
        <v>45748</v>
      </c>
      <c r="B2182" s="1" t="s">
        <v>191</v>
      </c>
      <c r="C2182" s="192">
        <f t="shared" si="102"/>
        <v>47939.833333328046</v>
      </c>
      <c r="D2182" s="1">
        <v>21.259999999999998</v>
      </c>
      <c r="E2182" s="193">
        <v>27.932021276595748</v>
      </c>
      <c r="F2182" s="1" t="s">
        <v>162</v>
      </c>
      <c r="G2182" s="193">
        <f>MAX(E2182-'[1]1a'!$C$3,0)</f>
        <v>0</v>
      </c>
      <c r="H2182" s="193" t="str">
        <f t="shared" si="103"/>
        <v/>
      </c>
      <c r="I2182" s="193" t="str">
        <f t="shared" si="104"/>
        <v/>
      </c>
      <c r="J2182" s="193"/>
    </row>
    <row r="2183" spans="1:10" s="1" customFormat="1">
      <c r="A2183" s="191">
        <v>45748</v>
      </c>
      <c r="B2183" s="1" t="s">
        <v>192</v>
      </c>
      <c r="C2183" s="192">
        <f t="shared" si="102"/>
        <v>47939.87499999471</v>
      </c>
      <c r="D2183" s="1">
        <v>21.16</v>
      </c>
      <c r="E2183" s="193">
        <v>27.800638297872347</v>
      </c>
      <c r="F2183" s="1" t="s">
        <v>162</v>
      </c>
      <c r="G2183" s="193">
        <f>MAX(E2183-'[1]1a'!$C$3,0)</f>
        <v>0</v>
      </c>
      <c r="H2183" s="193" t="str">
        <f t="shared" si="103"/>
        <v/>
      </c>
      <c r="I2183" s="193" t="str">
        <f t="shared" si="104"/>
        <v/>
      </c>
      <c r="J2183" s="193"/>
    </row>
    <row r="2184" spans="1:10" s="1" customFormat="1">
      <c r="A2184" s="191">
        <v>45748</v>
      </c>
      <c r="B2184" s="1" t="s">
        <v>193</v>
      </c>
      <c r="C2184" s="192">
        <f t="shared" si="102"/>
        <v>47939.916666661375</v>
      </c>
      <c r="D2184" s="1">
        <v>19.54</v>
      </c>
      <c r="E2184" s="193">
        <v>25.672234042553196</v>
      </c>
      <c r="F2184" s="1" t="s">
        <v>162</v>
      </c>
      <c r="G2184" s="193">
        <f>MAX(E2184-'[1]1a'!$C$3,0)</f>
        <v>0</v>
      </c>
      <c r="H2184" s="193" t="str">
        <f t="shared" si="103"/>
        <v/>
      </c>
      <c r="I2184" s="193" t="str">
        <f t="shared" si="104"/>
        <v/>
      </c>
      <c r="J2184" s="193"/>
    </row>
    <row r="2185" spans="1:10" s="1" customFormat="1">
      <c r="A2185" s="191">
        <v>45748</v>
      </c>
      <c r="B2185" s="1" t="s">
        <v>194</v>
      </c>
      <c r="C2185" s="192">
        <f t="shared" si="102"/>
        <v>47939.958333328039</v>
      </c>
      <c r="D2185" s="1">
        <v>17.309999999999999</v>
      </c>
      <c r="E2185" s="193">
        <v>22.742393617021278</v>
      </c>
      <c r="F2185" s="1" t="s">
        <v>162</v>
      </c>
      <c r="G2185" s="193">
        <f>MAX(E2185-'[1]1a'!$C$3,0)</f>
        <v>0</v>
      </c>
      <c r="H2185" s="193" t="str">
        <f t="shared" si="103"/>
        <v/>
      </c>
      <c r="I2185" s="193" t="str">
        <f t="shared" si="104"/>
        <v/>
      </c>
      <c r="J2185" s="193"/>
    </row>
    <row r="2186" spans="1:10" s="1" customFormat="1">
      <c r="A2186" s="191">
        <v>45749</v>
      </c>
      <c r="B2186" s="1" t="s">
        <v>161</v>
      </c>
      <c r="C2186" s="192">
        <f t="shared" si="102"/>
        <v>47939.999999994703</v>
      </c>
      <c r="D2186" s="1">
        <v>15.889999999999999</v>
      </c>
      <c r="E2186" s="193">
        <v>20.876755319148938</v>
      </c>
      <c r="F2186" s="1" t="s">
        <v>162</v>
      </c>
      <c r="G2186" s="193">
        <f>MAX(E2186-'[1]1a'!$C$3,0)</f>
        <v>0</v>
      </c>
      <c r="H2186" s="193" t="str">
        <f t="shared" si="103"/>
        <v/>
      </c>
      <c r="I2186" s="193" t="str">
        <f t="shared" si="104"/>
        <v/>
      </c>
      <c r="J2186" s="193"/>
    </row>
    <row r="2187" spans="1:10" s="1" customFormat="1">
      <c r="A2187" s="191">
        <v>45749</v>
      </c>
      <c r="B2187" s="1" t="s">
        <v>163</v>
      </c>
      <c r="C2187" s="192">
        <f t="shared" si="102"/>
        <v>47940.041666661367</v>
      </c>
      <c r="D2187" s="1">
        <v>15.07</v>
      </c>
      <c r="E2187" s="193">
        <v>19.799414893617026</v>
      </c>
      <c r="F2187" s="1" t="s">
        <v>162</v>
      </c>
      <c r="G2187" s="193">
        <f>MAX(E2187-'[1]1a'!$C$3,0)</f>
        <v>0</v>
      </c>
      <c r="H2187" s="193" t="str">
        <f t="shared" si="103"/>
        <v/>
      </c>
      <c r="I2187" s="193" t="str">
        <f t="shared" si="104"/>
        <v/>
      </c>
      <c r="J2187" s="193"/>
    </row>
    <row r="2188" spans="1:10" s="1" customFormat="1">
      <c r="A2188" s="191">
        <v>45749</v>
      </c>
      <c r="B2188" s="1" t="s">
        <v>165</v>
      </c>
      <c r="C2188" s="192">
        <f t="shared" si="102"/>
        <v>47940.083333328032</v>
      </c>
      <c r="D2188" s="1">
        <v>14.5</v>
      </c>
      <c r="E2188" s="193">
        <v>19.050531914893622</v>
      </c>
      <c r="F2188" s="1" t="s">
        <v>162</v>
      </c>
      <c r="G2188" s="193">
        <f>MAX(E2188-'[1]1a'!$C$3,0)</f>
        <v>0</v>
      </c>
      <c r="H2188" s="193" t="str">
        <f t="shared" si="103"/>
        <v/>
      </c>
      <c r="I2188" s="193" t="str">
        <f t="shared" si="104"/>
        <v/>
      </c>
      <c r="J2188" s="193"/>
    </row>
    <row r="2189" spans="1:10" s="1" customFormat="1">
      <c r="A2189" s="191">
        <v>45749</v>
      </c>
      <c r="B2189" s="1" t="s">
        <v>167</v>
      </c>
      <c r="C2189" s="192">
        <f t="shared" si="102"/>
        <v>47940.124999994696</v>
      </c>
      <c r="D2189" s="1">
        <v>14.719999999999999</v>
      </c>
      <c r="E2189" s="193">
        <v>19.339574468085107</v>
      </c>
      <c r="F2189" s="1" t="s">
        <v>162</v>
      </c>
      <c r="G2189" s="193">
        <f>MAX(E2189-'[1]1a'!$C$3,0)</f>
        <v>0</v>
      </c>
      <c r="H2189" s="193" t="str">
        <f t="shared" si="103"/>
        <v/>
      </c>
      <c r="I2189" s="193" t="str">
        <f t="shared" si="104"/>
        <v/>
      </c>
      <c r="J2189" s="193"/>
    </row>
    <row r="2190" spans="1:10" s="1" customFormat="1">
      <c r="A2190" s="191">
        <v>45749</v>
      </c>
      <c r="B2190" s="1" t="s">
        <v>169</v>
      </c>
      <c r="C2190" s="192">
        <f t="shared" si="102"/>
        <v>47940.16666666136</v>
      </c>
      <c r="D2190" s="1">
        <v>14.66</v>
      </c>
      <c r="E2190" s="193">
        <v>19.260744680851069</v>
      </c>
      <c r="F2190" s="1" t="s">
        <v>162</v>
      </c>
      <c r="G2190" s="193">
        <f>MAX(E2190-'[1]1a'!$C$3,0)</f>
        <v>0</v>
      </c>
      <c r="H2190" s="193" t="str">
        <f t="shared" si="103"/>
        <v/>
      </c>
      <c r="I2190" s="193" t="str">
        <f t="shared" si="104"/>
        <v/>
      </c>
      <c r="J2190" s="193"/>
    </row>
    <row r="2191" spans="1:10" s="1" customFormat="1">
      <c r="A2191" s="191">
        <v>45749</v>
      </c>
      <c r="B2191" s="1" t="s">
        <v>171</v>
      </c>
      <c r="C2191" s="192">
        <f t="shared" si="102"/>
        <v>47940.208333328024</v>
      </c>
      <c r="D2191" s="1">
        <v>15.5</v>
      </c>
      <c r="E2191" s="193">
        <v>20.364361702127663</v>
      </c>
      <c r="F2191" s="1" t="s">
        <v>162</v>
      </c>
      <c r="G2191" s="193">
        <f>MAX(E2191-'[1]1a'!$C$3,0)</f>
        <v>0</v>
      </c>
      <c r="H2191" s="193" t="str">
        <f t="shared" si="103"/>
        <v/>
      </c>
      <c r="I2191" s="193" t="str">
        <f t="shared" si="104"/>
        <v/>
      </c>
      <c r="J2191" s="193"/>
    </row>
    <row r="2192" spans="1:10" s="1" customFormat="1">
      <c r="A2192" s="191">
        <v>45749</v>
      </c>
      <c r="B2192" s="1" t="s">
        <v>173</v>
      </c>
      <c r="C2192" s="192">
        <f t="shared" si="102"/>
        <v>47940.249999994689</v>
      </c>
      <c r="D2192" s="1">
        <v>17.649999999999999</v>
      </c>
      <c r="E2192" s="193">
        <v>23.189095744680852</v>
      </c>
      <c r="F2192" s="1" t="s">
        <v>162</v>
      </c>
      <c r="G2192" s="193">
        <f>MAX(E2192-'[1]1a'!$C$3,0)</f>
        <v>0</v>
      </c>
      <c r="H2192" s="193" t="str">
        <f t="shared" si="103"/>
        <v/>
      </c>
      <c r="I2192" s="193" t="str">
        <f t="shared" si="104"/>
        <v/>
      </c>
      <c r="J2192" s="193"/>
    </row>
    <row r="2193" spans="1:10" s="1" customFormat="1">
      <c r="A2193" s="191">
        <v>45749</v>
      </c>
      <c r="B2193" s="1" t="s">
        <v>175</v>
      </c>
      <c r="C2193" s="192">
        <f t="shared" si="102"/>
        <v>47940.291666661353</v>
      </c>
      <c r="D2193" s="1">
        <v>20.099999999999998</v>
      </c>
      <c r="E2193" s="193">
        <v>26.407978723404256</v>
      </c>
      <c r="F2193" s="1" t="s">
        <v>162</v>
      </c>
      <c r="G2193" s="193">
        <f>MAX(E2193-'[1]1a'!$C$3,0)</f>
        <v>0</v>
      </c>
      <c r="H2193" s="193" t="str">
        <f t="shared" si="103"/>
        <v/>
      </c>
      <c r="I2193" s="193" t="str">
        <f t="shared" si="104"/>
        <v/>
      </c>
      <c r="J2193" s="193"/>
    </row>
    <row r="2194" spans="1:10" s="1" customFormat="1">
      <c r="A2194" s="191">
        <v>45749</v>
      </c>
      <c r="B2194" s="1" t="s">
        <v>177</v>
      </c>
      <c r="C2194" s="192">
        <f t="shared" si="102"/>
        <v>47940.333333328017</v>
      </c>
      <c r="D2194" s="1">
        <v>21.21</v>
      </c>
      <c r="E2194" s="193">
        <v>27.866329787234047</v>
      </c>
      <c r="F2194" s="1" t="s">
        <v>162</v>
      </c>
      <c r="G2194" s="193">
        <f>MAX(E2194-'[1]1a'!$C$3,0)</f>
        <v>0</v>
      </c>
      <c r="H2194" s="193" t="str">
        <f t="shared" si="103"/>
        <v/>
      </c>
      <c r="I2194" s="193" t="str">
        <f t="shared" si="104"/>
        <v/>
      </c>
      <c r="J2194" s="193"/>
    </row>
    <row r="2195" spans="1:10" s="1" customFormat="1">
      <c r="A2195" s="191">
        <v>45749</v>
      </c>
      <c r="B2195" s="1" t="s">
        <v>179</v>
      </c>
      <c r="C2195" s="192">
        <f t="shared" si="102"/>
        <v>47940.374999994681</v>
      </c>
      <c r="D2195" s="1">
        <v>21.700000000000003</v>
      </c>
      <c r="E2195" s="193">
        <v>28.51010638297873</v>
      </c>
      <c r="F2195" s="1" t="s">
        <v>162</v>
      </c>
      <c r="G2195" s="193">
        <f>MAX(E2195-'[1]1a'!$C$3,0)</f>
        <v>0</v>
      </c>
      <c r="H2195" s="193" t="str">
        <f t="shared" si="103"/>
        <v/>
      </c>
      <c r="I2195" s="193" t="str">
        <f t="shared" si="104"/>
        <v/>
      </c>
      <c r="J2195" s="193"/>
    </row>
    <row r="2196" spans="1:10" s="1" customFormat="1">
      <c r="A2196" s="191">
        <v>45749</v>
      </c>
      <c r="B2196" s="1" t="s">
        <v>180</v>
      </c>
      <c r="C2196" s="192">
        <f t="shared" si="102"/>
        <v>47940.416666661346</v>
      </c>
      <c r="D2196" s="1">
        <v>21.79</v>
      </c>
      <c r="E2196" s="193">
        <v>28.62835106382979</v>
      </c>
      <c r="F2196" s="1" t="s">
        <v>162</v>
      </c>
      <c r="G2196" s="193">
        <f>MAX(E2196-'[1]1a'!$C$3,0)</f>
        <v>0</v>
      </c>
      <c r="H2196" s="193" t="str">
        <f t="shared" si="103"/>
        <v/>
      </c>
      <c r="I2196" s="193" t="str">
        <f t="shared" si="104"/>
        <v/>
      </c>
      <c r="J2196" s="193"/>
    </row>
    <row r="2197" spans="1:10" s="1" customFormat="1">
      <c r="A2197" s="191">
        <v>45749</v>
      </c>
      <c r="B2197" s="1" t="s">
        <v>181</v>
      </c>
      <c r="C2197" s="192">
        <f t="shared" si="102"/>
        <v>47940.45833332801</v>
      </c>
      <c r="D2197" s="1">
        <v>22.330000000000002</v>
      </c>
      <c r="E2197" s="193">
        <v>29.337819148936177</v>
      </c>
      <c r="F2197" s="1" t="s">
        <v>162</v>
      </c>
      <c r="G2197" s="193">
        <f>MAX(E2197-'[1]1a'!$C$3,0)</f>
        <v>0</v>
      </c>
      <c r="H2197" s="193" t="str">
        <f t="shared" si="103"/>
        <v/>
      </c>
      <c r="I2197" s="193" t="str">
        <f t="shared" si="104"/>
        <v/>
      </c>
      <c r="J2197" s="193"/>
    </row>
    <row r="2198" spans="1:10" s="1" customFormat="1">
      <c r="A2198" s="191">
        <v>45749</v>
      </c>
      <c r="B2198" s="1" t="s">
        <v>182</v>
      </c>
      <c r="C2198" s="192">
        <f t="shared" si="102"/>
        <v>47940.499999994674</v>
      </c>
      <c r="D2198" s="1">
        <v>22.66</v>
      </c>
      <c r="E2198" s="193">
        <v>29.771382978723409</v>
      </c>
      <c r="F2198" s="1" t="s">
        <v>162</v>
      </c>
      <c r="G2198" s="193">
        <f>MAX(E2198-'[1]1a'!$C$3,0)</f>
        <v>0</v>
      </c>
      <c r="H2198" s="193" t="str">
        <f t="shared" si="103"/>
        <v/>
      </c>
      <c r="I2198" s="193" t="str">
        <f t="shared" si="104"/>
        <v/>
      </c>
      <c r="J2198" s="193"/>
    </row>
    <row r="2199" spans="1:10" s="1" customFormat="1">
      <c r="A2199" s="191">
        <v>45749</v>
      </c>
      <c r="B2199" s="1" t="s">
        <v>184</v>
      </c>
      <c r="C2199" s="192">
        <f t="shared" si="102"/>
        <v>47940.541666661338</v>
      </c>
      <c r="D2199" s="1">
        <v>22.52</v>
      </c>
      <c r="E2199" s="193">
        <v>29.587446808510641</v>
      </c>
      <c r="F2199" s="1" t="s">
        <v>162</v>
      </c>
      <c r="G2199" s="193">
        <f>MAX(E2199-'[1]1a'!$C$3,0)</f>
        <v>0</v>
      </c>
      <c r="H2199" s="193" t="str">
        <f t="shared" si="103"/>
        <v/>
      </c>
      <c r="I2199" s="193" t="str">
        <f t="shared" si="104"/>
        <v/>
      </c>
      <c r="J2199" s="193"/>
    </row>
    <row r="2200" spans="1:10" s="1" customFormat="1">
      <c r="A2200" s="191">
        <v>45749</v>
      </c>
      <c r="B2200" s="1" t="s">
        <v>185</v>
      </c>
      <c r="C2200" s="192">
        <f t="shared" si="102"/>
        <v>47940.583333328002</v>
      </c>
      <c r="D2200" s="1">
        <v>22.69</v>
      </c>
      <c r="E2200" s="193">
        <v>29.81079787234043</v>
      </c>
      <c r="F2200" s="1" t="s">
        <v>162</v>
      </c>
      <c r="G2200" s="193">
        <f>MAX(E2200-'[1]1a'!$C$3,0)</f>
        <v>0</v>
      </c>
      <c r="H2200" s="193" t="str">
        <f t="shared" si="103"/>
        <v/>
      </c>
      <c r="I2200" s="193" t="str">
        <f t="shared" si="104"/>
        <v/>
      </c>
      <c r="J2200" s="193"/>
    </row>
    <row r="2201" spans="1:10" s="1" customFormat="1">
      <c r="A2201" s="191">
        <v>45749</v>
      </c>
      <c r="B2201" s="1" t="s">
        <v>186</v>
      </c>
      <c r="C2201" s="192">
        <f t="shared" si="102"/>
        <v>47940.624999994667</v>
      </c>
      <c r="D2201" s="1">
        <v>23.009999999999998</v>
      </c>
      <c r="E2201" s="193">
        <v>30.231223404255321</v>
      </c>
      <c r="F2201" s="1" t="s">
        <v>162</v>
      </c>
      <c r="G2201" s="193">
        <f>MAX(E2201-'[1]1a'!$C$3,0)</f>
        <v>0</v>
      </c>
      <c r="H2201" s="193" t="str">
        <f t="shared" si="103"/>
        <v/>
      </c>
      <c r="I2201" s="193" t="str">
        <f t="shared" si="104"/>
        <v/>
      </c>
      <c r="J2201" s="193"/>
    </row>
    <row r="2202" spans="1:10" s="1" customFormat="1">
      <c r="A2202" s="191">
        <v>45749</v>
      </c>
      <c r="B2202" s="1" t="s">
        <v>187</v>
      </c>
      <c r="C2202" s="192">
        <f t="shared" si="102"/>
        <v>47940.666666661331</v>
      </c>
      <c r="D2202" s="1">
        <v>23.93</v>
      </c>
      <c r="E2202" s="193">
        <v>31.439946808510644</v>
      </c>
      <c r="F2202" s="1" t="s">
        <v>162</v>
      </c>
      <c r="G2202" s="193">
        <f>MAX(E2202-'[1]1a'!$C$3,0)</f>
        <v>0</v>
      </c>
      <c r="H2202" s="193" t="str">
        <f t="shared" si="103"/>
        <v/>
      </c>
      <c r="I2202" s="193" t="str">
        <f t="shared" si="104"/>
        <v/>
      </c>
      <c r="J2202" s="193"/>
    </row>
    <row r="2203" spans="1:10" s="1" customFormat="1">
      <c r="A2203" s="191">
        <v>45749</v>
      </c>
      <c r="B2203" s="1" t="s">
        <v>188</v>
      </c>
      <c r="C2203" s="192">
        <f t="shared" si="102"/>
        <v>47940.708333327995</v>
      </c>
      <c r="D2203" s="1">
        <v>24.71</v>
      </c>
      <c r="E2203" s="193">
        <v>32.464734042553197</v>
      </c>
      <c r="F2203" s="1" t="s">
        <v>162</v>
      </c>
      <c r="G2203" s="193">
        <f>MAX(E2203-'[1]1a'!$C$3,0)</f>
        <v>0</v>
      </c>
      <c r="H2203" s="193" t="str">
        <f t="shared" si="103"/>
        <v/>
      </c>
      <c r="I2203" s="193" t="str">
        <f t="shared" si="104"/>
        <v/>
      </c>
      <c r="J2203" s="193"/>
    </row>
    <row r="2204" spans="1:10" s="1" customFormat="1">
      <c r="A2204" s="191">
        <v>45749</v>
      </c>
      <c r="B2204" s="1" t="s">
        <v>189</v>
      </c>
      <c r="C2204" s="192">
        <f t="shared" si="102"/>
        <v>47940.749999994659</v>
      </c>
      <c r="D2204" s="1">
        <v>24.2</v>
      </c>
      <c r="E2204" s="193">
        <v>31.794680851063834</v>
      </c>
      <c r="F2204" s="1" t="s">
        <v>162</v>
      </c>
      <c r="G2204" s="193">
        <f>MAX(E2204-'[1]1a'!$C$3,0)</f>
        <v>0</v>
      </c>
      <c r="H2204" s="193" t="str">
        <f t="shared" si="103"/>
        <v/>
      </c>
      <c r="I2204" s="193" t="str">
        <f t="shared" si="104"/>
        <v/>
      </c>
      <c r="J2204" s="193"/>
    </row>
    <row r="2205" spans="1:10" s="1" customFormat="1">
      <c r="A2205" s="191">
        <v>45749</v>
      </c>
      <c r="B2205" s="1" t="s">
        <v>190</v>
      </c>
      <c r="C2205" s="192">
        <f t="shared" si="102"/>
        <v>47940.791666661324</v>
      </c>
      <c r="D2205" s="1">
        <v>23.7</v>
      </c>
      <c r="E2205" s="193">
        <v>31.137765957446813</v>
      </c>
      <c r="F2205" s="1" t="s">
        <v>162</v>
      </c>
      <c r="G2205" s="193">
        <f>MAX(E2205-'[1]1a'!$C$3,0)</f>
        <v>0</v>
      </c>
      <c r="H2205" s="193" t="str">
        <f t="shared" si="103"/>
        <v/>
      </c>
      <c r="I2205" s="193" t="str">
        <f t="shared" si="104"/>
        <v/>
      </c>
      <c r="J2205" s="193"/>
    </row>
    <row r="2206" spans="1:10" s="1" customFormat="1">
      <c r="A2206" s="191">
        <v>45749</v>
      </c>
      <c r="B2206" s="1" t="s">
        <v>191</v>
      </c>
      <c r="C2206" s="192">
        <f t="shared" si="102"/>
        <v>47940.833333327988</v>
      </c>
      <c r="D2206" s="1">
        <v>23.159999999999997</v>
      </c>
      <c r="E2206" s="193">
        <v>30.428297872340426</v>
      </c>
      <c r="F2206" s="1" t="s">
        <v>162</v>
      </c>
      <c r="G2206" s="193">
        <f>MAX(E2206-'[1]1a'!$C$3,0)</f>
        <v>0</v>
      </c>
      <c r="H2206" s="193" t="str">
        <f t="shared" si="103"/>
        <v/>
      </c>
      <c r="I2206" s="193" t="str">
        <f t="shared" si="104"/>
        <v/>
      </c>
      <c r="J2206" s="193"/>
    </row>
    <row r="2207" spans="1:10" s="1" customFormat="1">
      <c r="A2207" s="191">
        <v>45749</v>
      </c>
      <c r="B2207" s="1" t="s">
        <v>192</v>
      </c>
      <c r="C2207" s="192">
        <f t="shared" si="102"/>
        <v>47940.874999994652</v>
      </c>
      <c r="D2207" s="1">
        <v>22.15</v>
      </c>
      <c r="E2207" s="193">
        <v>29.101329787234047</v>
      </c>
      <c r="F2207" s="1" t="s">
        <v>162</v>
      </c>
      <c r="G2207" s="193">
        <f>MAX(E2207-'[1]1a'!$C$3,0)</f>
        <v>0</v>
      </c>
      <c r="H2207" s="193" t="str">
        <f t="shared" si="103"/>
        <v/>
      </c>
      <c r="I2207" s="193" t="str">
        <f t="shared" si="104"/>
        <v/>
      </c>
      <c r="J2207" s="193"/>
    </row>
    <row r="2208" spans="1:10" s="1" customFormat="1">
      <c r="A2208" s="191">
        <v>45749</v>
      </c>
      <c r="B2208" s="1" t="s">
        <v>193</v>
      </c>
      <c r="C2208" s="192">
        <f t="shared" si="102"/>
        <v>47940.916666661316</v>
      </c>
      <c r="D2208" s="1">
        <v>20.46</v>
      </c>
      <c r="E2208" s="193">
        <v>26.880957446808516</v>
      </c>
      <c r="F2208" s="1" t="s">
        <v>162</v>
      </c>
      <c r="G2208" s="193">
        <f>MAX(E2208-'[1]1a'!$C$3,0)</f>
        <v>0</v>
      </c>
      <c r="H2208" s="193" t="str">
        <f t="shared" si="103"/>
        <v/>
      </c>
      <c r="I2208" s="193" t="str">
        <f t="shared" si="104"/>
        <v/>
      </c>
      <c r="J2208" s="193"/>
    </row>
    <row r="2209" spans="1:10" s="1" customFormat="1">
      <c r="A2209" s="191">
        <v>45749</v>
      </c>
      <c r="B2209" s="1" t="s">
        <v>194</v>
      </c>
      <c r="C2209" s="192">
        <f t="shared" si="102"/>
        <v>47940.958333327981</v>
      </c>
      <c r="D2209" s="1">
        <v>18.080000000000002</v>
      </c>
      <c r="E2209" s="193">
        <v>23.754042553191496</v>
      </c>
      <c r="F2209" s="1" t="s">
        <v>162</v>
      </c>
      <c r="G2209" s="193">
        <f>MAX(E2209-'[1]1a'!$C$3,0)</f>
        <v>0</v>
      </c>
      <c r="H2209" s="193" t="str">
        <f t="shared" si="103"/>
        <v/>
      </c>
      <c r="I2209" s="193" t="str">
        <f t="shared" si="104"/>
        <v/>
      </c>
      <c r="J2209" s="193"/>
    </row>
    <row r="2210" spans="1:10" s="1" customFormat="1">
      <c r="A2210" s="191">
        <v>45750</v>
      </c>
      <c r="B2210" s="1" t="s">
        <v>161</v>
      </c>
      <c r="C2210" s="192">
        <f t="shared" si="102"/>
        <v>47940.999999994645</v>
      </c>
      <c r="D2210" s="1">
        <v>16.29</v>
      </c>
      <c r="E2210" s="193">
        <v>21.402287234042554</v>
      </c>
      <c r="F2210" s="1" t="s">
        <v>162</v>
      </c>
      <c r="G2210" s="193">
        <f>MAX(E2210-'[1]1a'!$C$3,0)</f>
        <v>0</v>
      </c>
      <c r="H2210" s="193" t="str">
        <f t="shared" si="103"/>
        <v/>
      </c>
      <c r="I2210" s="193" t="str">
        <f t="shared" si="104"/>
        <v/>
      </c>
      <c r="J2210" s="193"/>
    </row>
    <row r="2211" spans="1:10" s="1" customFormat="1">
      <c r="A2211" s="191">
        <v>45750</v>
      </c>
      <c r="B2211" s="1" t="s">
        <v>163</v>
      </c>
      <c r="C2211" s="192">
        <f t="shared" si="102"/>
        <v>47941.041666661309</v>
      </c>
      <c r="D2211" s="1">
        <v>15.110000000000001</v>
      </c>
      <c r="E2211" s="193">
        <v>19.851968085106389</v>
      </c>
      <c r="F2211" s="1" t="s">
        <v>162</v>
      </c>
      <c r="G2211" s="193">
        <f>MAX(E2211-'[1]1a'!$C$3,0)</f>
        <v>0</v>
      </c>
      <c r="H2211" s="193" t="str">
        <f t="shared" si="103"/>
        <v/>
      </c>
      <c r="I2211" s="193" t="str">
        <f t="shared" si="104"/>
        <v/>
      </c>
      <c r="J2211" s="193"/>
    </row>
    <row r="2212" spans="1:10" s="1" customFormat="1">
      <c r="A2212" s="191">
        <v>45750</v>
      </c>
      <c r="B2212" s="1" t="s">
        <v>165</v>
      </c>
      <c r="C2212" s="192">
        <f t="shared" si="102"/>
        <v>47941.083333327973</v>
      </c>
      <c r="D2212" s="1">
        <v>14.18</v>
      </c>
      <c r="E2212" s="193">
        <v>18.630106382978727</v>
      </c>
      <c r="F2212" s="1" t="s">
        <v>162</v>
      </c>
      <c r="G2212" s="193">
        <f>MAX(E2212-'[1]1a'!$C$3,0)</f>
        <v>0</v>
      </c>
      <c r="H2212" s="193" t="str">
        <f t="shared" si="103"/>
        <v/>
      </c>
      <c r="I2212" s="193" t="str">
        <f t="shared" si="104"/>
        <v/>
      </c>
      <c r="J2212" s="193"/>
    </row>
    <row r="2213" spans="1:10" s="1" customFormat="1">
      <c r="A2213" s="191">
        <v>45750</v>
      </c>
      <c r="B2213" s="1" t="s">
        <v>167</v>
      </c>
      <c r="C2213" s="192">
        <f t="shared" si="102"/>
        <v>47941.124999994638</v>
      </c>
      <c r="D2213" s="1">
        <v>13.92</v>
      </c>
      <c r="E2213" s="193">
        <v>18.288510638297875</v>
      </c>
      <c r="F2213" s="1" t="s">
        <v>162</v>
      </c>
      <c r="G2213" s="193">
        <f>MAX(E2213-'[1]1a'!$C$3,0)</f>
        <v>0</v>
      </c>
      <c r="H2213" s="193" t="str">
        <f t="shared" si="103"/>
        <v/>
      </c>
      <c r="I2213" s="193" t="str">
        <f t="shared" si="104"/>
        <v/>
      </c>
      <c r="J2213" s="193"/>
    </row>
    <row r="2214" spans="1:10" s="1" customFormat="1">
      <c r="A2214" s="191">
        <v>45750</v>
      </c>
      <c r="B2214" s="1" t="s">
        <v>169</v>
      </c>
      <c r="C2214" s="192">
        <f t="shared" si="102"/>
        <v>47941.166666661302</v>
      </c>
      <c r="D2214" s="1">
        <v>13.93</v>
      </c>
      <c r="E2214" s="193">
        <v>18.301648936170213</v>
      </c>
      <c r="F2214" s="1" t="s">
        <v>162</v>
      </c>
      <c r="G2214" s="193">
        <f>MAX(E2214-'[1]1a'!$C$3,0)</f>
        <v>0</v>
      </c>
      <c r="H2214" s="193" t="str">
        <f t="shared" si="103"/>
        <v/>
      </c>
      <c r="I2214" s="193" t="str">
        <f t="shared" si="104"/>
        <v/>
      </c>
      <c r="J2214" s="193"/>
    </row>
    <row r="2215" spans="1:10" s="1" customFormat="1">
      <c r="A2215" s="191">
        <v>45750</v>
      </c>
      <c r="B2215" s="1" t="s">
        <v>171</v>
      </c>
      <c r="C2215" s="192">
        <f t="shared" si="102"/>
        <v>47941.208333327966</v>
      </c>
      <c r="D2215" s="1">
        <v>14.69</v>
      </c>
      <c r="E2215" s="193">
        <v>19.300159574468086</v>
      </c>
      <c r="F2215" s="1" t="s">
        <v>162</v>
      </c>
      <c r="G2215" s="193">
        <f>MAX(E2215-'[1]1a'!$C$3,0)</f>
        <v>0</v>
      </c>
      <c r="H2215" s="193" t="str">
        <f t="shared" si="103"/>
        <v/>
      </c>
      <c r="I2215" s="193" t="str">
        <f t="shared" si="104"/>
        <v/>
      </c>
      <c r="J2215" s="193"/>
    </row>
    <row r="2216" spans="1:10" s="1" customFormat="1">
      <c r="A2216" s="191">
        <v>45750</v>
      </c>
      <c r="B2216" s="1" t="s">
        <v>173</v>
      </c>
      <c r="C2216" s="192">
        <f t="shared" si="102"/>
        <v>47941.24999999463</v>
      </c>
      <c r="D2216" s="1">
        <v>16.7</v>
      </c>
      <c r="E2216" s="193">
        <v>21.940957446808515</v>
      </c>
      <c r="F2216" s="1" t="s">
        <v>162</v>
      </c>
      <c r="G2216" s="193">
        <f>MAX(E2216-'[1]1a'!$C$3,0)</f>
        <v>0</v>
      </c>
      <c r="H2216" s="193" t="str">
        <f t="shared" si="103"/>
        <v/>
      </c>
      <c r="I2216" s="193" t="str">
        <f t="shared" si="104"/>
        <v/>
      </c>
      <c r="J2216" s="193"/>
    </row>
    <row r="2217" spans="1:10" s="1" customFormat="1">
      <c r="A2217" s="191">
        <v>45750</v>
      </c>
      <c r="B2217" s="1" t="s">
        <v>175</v>
      </c>
      <c r="C2217" s="192">
        <f t="shared" si="102"/>
        <v>47941.291666661295</v>
      </c>
      <c r="D2217" s="1">
        <v>19.13</v>
      </c>
      <c r="E2217" s="193">
        <v>25.133563829787235</v>
      </c>
      <c r="F2217" s="1" t="s">
        <v>162</v>
      </c>
      <c r="G2217" s="193">
        <f>MAX(E2217-'[1]1a'!$C$3,0)</f>
        <v>0</v>
      </c>
      <c r="H2217" s="193" t="str">
        <f t="shared" si="103"/>
        <v/>
      </c>
      <c r="I2217" s="193" t="str">
        <f t="shared" si="104"/>
        <v/>
      </c>
      <c r="J2217" s="193"/>
    </row>
    <row r="2218" spans="1:10" s="1" customFormat="1">
      <c r="A2218" s="191">
        <v>45750</v>
      </c>
      <c r="B2218" s="1" t="s">
        <v>177</v>
      </c>
      <c r="C2218" s="192">
        <f t="shared" si="102"/>
        <v>47941.333333327959</v>
      </c>
      <c r="D2218" s="1">
        <v>19.440000000000001</v>
      </c>
      <c r="E2218" s="193">
        <v>25.540851063829791</v>
      </c>
      <c r="F2218" s="1" t="s">
        <v>162</v>
      </c>
      <c r="G2218" s="193">
        <f>MAX(E2218-'[1]1a'!$C$3,0)</f>
        <v>0</v>
      </c>
      <c r="H2218" s="193" t="str">
        <f t="shared" si="103"/>
        <v/>
      </c>
      <c r="I2218" s="193" t="str">
        <f t="shared" si="104"/>
        <v/>
      </c>
      <c r="J2218" s="193"/>
    </row>
    <row r="2219" spans="1:10" s="1" customFormat="1">
      <c r="A2219" s="191">
        <v>45750</v>
      </c>
      <c r="B2219" s="1" t="s">
        <v>179</v>
      </c>
      <c r="C2219" s="192">
        <f t="shared" si="102"/>
        <v>47941.374999994623</v>
      </c>
      <c r="D2219" s="1">
        <v>19.48</v>
      </c>
      <c r="E2219" s="193">
        <v>25.593404255319154</v>
      </c>
      <c r="F2219" s="1" t="s">
        <v>162</v>
      </c>
      <c r="G2219" s="193">
        <f>MAX(E2219-'[1]1a'!$C$3,0)</f>
        <v>0</v>
      </c>
      <c r="H2219" s="193" t="str">
        <f t="shared" si="103"/>
        <v/>
      </c>
      <c r="I2219" s="193" t="str">
        <f t="shared" si="104"/>
        <v/>
      </c>
      <c r="J2219" s="193"/>
    </row>
    <row r="2220" spans="1:10" s="1" customFormat="1">
      <c r="A2220" s="191">
        <v>45750</v>
      </c>
      <c r="B2220" s="1" t="s">
        <v>180</v>
      </c>
      <c r="C2220" s="192">
        <f t="shared" si="102"/>
        <v>47941.416666661287</v>
      </c>
      <c r="D2220" s="1">
        <v>19.809999999999999</v>
      </c>
      <c r="E2220" s="193">
        <v>26.026968085106386</v>
      </c>
      <c r="F2220" s="1" t="s">
        <v>162</v>
      </c>
      <c r="G2220" s="193">
        <f>MAX(E2220-'[1]1a'!$C$3,0)</f>
        <v>0</v>
      </c>
      <c r="H2220" s="193" t="str">
        <f t="shared" si="103"/>
        <v/>
      </c>
      <c r="I2220" s="193" t="str">
        <f t="shared" si="104"/>
        <v/>
      </c>
      <c r="J2220" s="193"/>
    </row>
    <row r="2221" spans="1:10" s="1" customFormat="1">
      <c r="A2221" s="191">
        <v>45750</v>
      </c>
      <c r="B2221" s="1" t="s">
        <v>181</v>
      </c>
      <c r="C2221" s="192">
        <f t="shared" si="102"/>
        <v>47941.458333327952</v>
      </c>
      <c r="D2221" s="1">
        <v>19.189999999999998</v>
      </c>
      <c r="E2221" s="193">
        <v>25.212393617021277</v>
      </c>
      <c r="F2221" s="1" t="s">
        <v>162</v>
      </c>
      <c r="G2221" s="193">
        <f>MAX(E2221-'[1]1a'!$C$3,0)</f>
        <v>0</v>
      </c>
      <c r="H2221" s="193" t="str">
        <f t="shared" si="103"/>
        <v/>
      </c>
      <c r="I2221" s="193" t="str">
        <f t="shared" si="104"/>
        <v/>
      </c>
      <c r="J2221" s="193"/>
    </row>
    <row r="2222" spans="1:10" s="1" customFormat="1">
      <c r="A2222" s="191">
        <v>45750</v>
      </c>
      <c r="B2222" s="1" t="s">
        <v>182</v>
      </c>
      <c r="C2222" s="192">
        <f t="shared" si="102"/>
        <v>47941.499999994616</v>
      </c>
      <c r="D2222" s="1">
        <v>18.689999999999998</v>
      </c>
      <c r="E2222" s="193">
        <v>24.555478723404256</v>
      </c>
      <c r="F2222" s="1" t="s">
        <v>162</v>
      </c>
      <c r="G2222" s="193">
        <f>MAX(E2222-'[1]1a'!$C$3,0)</f>
        <v>0</v>
      </c>
      <c r="H2222" s="193" t="str">
        <f t="shared" si="103"/>
        <v/>
      </c>
      <c r="I2222" s="193" t="str">
        <f t="shared" si="104"/>
        <v/>
      </c>
      <c r="J2222" s="193"/>
    </row>
    <row r="2223" spans="1:10" s="1" customFormat="1">
      <c r="A2223" s="191">
        <v>45750</v>
      </c>
      <c r="B2223" s="1" t="s">
        <v>184</v>
      </c>
      <c r="C2223" s="192">
        <f t="shared" si="102"/>
        <v>47941.54166666128</v>
      </c>
      <c r="D2223" s="1">
        <v>18.62</v>
      </c>
      <c r="E2223" s="193">
        <v>24.463510638297876</v>
      </c>
      <c r="F2223" s="1" t="s">
        <v>162</v>
      </c>
      <c r="G2223" s="193">
        <f>MAX(E2223-'[1]1a'!$C$3,0)</f>
        <v>0</v>
      </c>
      <c r="H2223" s="193" t="str">
        <f t="shared" si="103"/>
        <v/>
      </c>
      <c r="I2223" s="193" t="str">
        <f t="shared" si="104"/>
        <v/>
      </c>
      <c r="J2223" s="193"/>
    </row>
    <row r="2224" spans="1:10" s="1" customFormat="1">
      <c r="A2224" s="191">
        <v>45750</v>
      </c>
      <c r="B2224" s="1" t="s">
        <v>185</v>
      </c>
      <c r="C2224" s="192">
        <f t="shared" si="102"/>
        <v>47941.583333327944</v>
      </c>
      <c r="D2224" s="1">
        <v>18.110000000000003</v>
      </c>
      <c r="E2224" s="193">
        <v>23.793457446808517</v>
      </c>
      <c r="F2224" s="1" t="s">
        <v>162</v>
      </c>
      <c r="G2224" s="193">
        <f>MAX(E2224-'[1]1a'!$C$3,0)</f>
        <v>0</v>
      </c>
      <c r="H2224" s="193" t="str">
        <f t="shared" si="103"/>
        <v/>
      </c>
      <c r="I2224" s="193" t="str">
        <f t="shared" si="104"/>
        <v/>
      </c>
      <c r="J2224" s="193"/>
    </row>
    <row r="2225" spans="1:10" s="1" customFormat="1">
      <c r="A2225" s="191">
        <v>45750</v>
      </c>
      <c r="B2225" s="1" t="s">
        <v>186</v>
      </c>
      <c r="C2225" s="192">
        <f t="shared" si="102"/>
        <v>47941.624999994609</v>
      </c>
      <c r="D2225" s="1">
        <v>17.62</v>
      </c>
      <c r="E2225" s="193">
        <v>23.149680851063835</v>
      </c>
      <c r="F2225" s="1" t="s">
        <v>162</v>
      </c>
      <c r="G2225" s="193">
        <f>MAX(E2225-'[1]1a'!$C$3,0)</f>
        <v>0</v>
      </c>
      <c r="H2225" s="193" t="str">
        <f t="shared" si="103"/>
        <v/>
      </c>
      <c r="I2225" s="193" t="str">
        <f t="shared" si="104"/>
        <v/>
      </c>
      <c r="J2225" s="193"/>
    </row>
    <row r="2226" spans="1:10" s="1" customFormat="1">
      <c r="A2226" s="191">
        <v>45750</v>
      </c>
      <c r="B2226" s="1" t="s">
        <v>187</v>
      </c>
      <c r="C2226" s="192">
        <f t="shared" si="102"/>
        <v>47941.666666661273</v>
      </c>
      <c r="D2226" s="1">
        <v>18.18</v>
      </c>
      <c r="E2226" s="193">
        <v>23.885425531914898</v>
      </c>
      <c r="F2226" s="1" t="s">
        <v>162</v>
      </c>
      <c r="G2226" s="193">
        <f>MAX(E2226-'[1]1a'!$C$3,0)</f>
        <v>0</v>
      </c>
      <c r="H2226" s="193" t="str">
        <f t="shared" si="103"/>
        <v/>
      </c>
      <c r="I2226" s="193" t="str">
        <f t="shared" si="104"/>
        <v/>
      </c>
      <c r="J2226" s="193"/>
    </row>
    <row r="2227" spans="1:10" s="1" customFormat="1">
      <c r="A2227" s="191">
        <v>45750</v>
      </c>
      <c r="B2227" s="1" t="s">
        <v>188</v>
      </c>
      <c r="C2227" s="192">
        <f t="shared" si="102"/>
        <v>47941.708333327937</v>
      </c>
      <c r="D2227" s="1">
        <v>18.77</v>
      </c>
      <c r="E2227" s="193">
        <v>24.660585106382982</v>
      </c>
      <c r="F2227" s="1" t="s">
        <v>162</v>
      </c>
      <c r="G2227" s="193">
        <f>MAX(E2227-'[1]1a'!$C$3,0)</f>
        <v>0</v>
      </c>
      <c r="H2227" s="193" t="str">
        <f t="shared" si="103"/>
        <v/>
      </c>
      <c r="I2227" s="193" t="str">
        <f t="shared" si="104"/>
        <v/>
      </c>
      <c r="J2227" s="193"/>
    </row>
    <row r="2228" spans="1:10" s="1" customFormat="1">
      <c r="A2228" s="191">
        <v>45750</v>
      </c>
      <c r="B2228" s="1" t="s">
        <v>189</v>
      </c>
      <c r="C2228" s="192">
        <f t="shared" si="102"/>
        <v>47941.749999994601</v>
      </c>
      <c r="D2228" s="1">
        <v>19.07</v>
      </c>
      <c r="E2228" s="193">
        <v>25.054734042553196</v>
      </c>
      <c r="F2228" s="1" t="s">
        <v>162</v>
      </c>
      <c r="G2228" s="193">
        <f>MAX(E2228-'[1]1a'!$C$3,0)</f>
        <v>0</v>
      </c>
      <c r="H2228" s="193" t="str">
        <f t="shared" si="103"/>
        <v/>
      </c>
      <c r="I2228" s="193" t="str">
        <f t="shared" si="104"/>
        <v/>
      </c>
      <c r="J2228" s="193"/>
    </row>
    <row r="2229" spans="1:10" s="1" customFormat="1">
      <c r="A2229" s="191">
        <v>45750</v>
      </c>
      <c r="B2229" s="1" t="s">
        <v>190</v>
      </c>
      <c r="C2229" s="192">
        <f t="shared" si="102"/>
        <v>47941.791666661265</v>
      </c>
      <c r="D2229" s="1">
        <v>19.090000000000003</v>
      </c>
      <c r="E2229" s="193">
        <v>25.081010638297879</v>
      </c>
      <c r="F2229" s="1" t="s">
        <v>162</v>
      </c>
      <c r="G2229" s="193">
        <f>MAX(E2229-'[1]1a'!$C$3,0)</f>
        <v>0</v>
      </c>
      <c r="H2229" s="193" t="str">
        <f t="shared" si="103"/>
        <v/>
      </c>
      <c r="I2229" s="193" t="str">
        <f t="shared" si="104"/>
        <v/>
      </c>
      <c r="J2229" s="193"/>
    </row>
    <row r="2230" spans="1:10" s="1" customFormat="1">
      <c r="A2230" s="191">
        <v>45750</v>
      </c>
      <c r="B2230" s="1" t="s">
        <v>191</v>
      </c>
      <c r="C2230" s="192">
        <f t="shared" si="102"/>
        <v>47941.83333332793</v>
      </c>
      <c r="D2230" s="1">
        <v>19.500000000000004</v>
      </c>
      <c r="E2230" s="193">
        <v>25.619680851063837</v>
      </c>
      <c r="F2230" s="1" t="s">
        <v>162</v>
      </c>
      <c r="G2230" s="193">
        <f>MAX(E2230-'[1]1a'!$C$3,0)</f>
        <v>0</v>
      </c>
      <c r="H2230" s="193" t="str">
        <f t="shared" si="103"/>
        <v/>
      </c>
      <c r="I2230" s="193" t="str">
        <f t="shared" si="104"/>
        <v/>
      </c>
      <c r="J2230" s="193"/>
    </row>
    <row r="2231" spans="1:10" s="1" customFormat="1">
      <c r="A2231" s="191">
        <v>45750</v>
      </c>
      <c r="B2231" s="1" t="s">
        <v>192</v>
      </c>
      <c r="C2231" s="192">
        <f t="shared" si="102"/>
        <v>47941.874999994594</v>
      </c>
      <c r="D2231" s="1">
        <v>19.009999999999998</v>
      </c>
      <c r="E2231" s="193">
        <v>24.975904255319151</v>
      </c>
      <c r="F2231" s="1" t="s">
        <v>162</v>
      </c>
      <c r="G2231" s="193">
        <f>MAX(E2231-'[1]1a'!$C$3,0)</f>
        <v>0</v>
      </c>
      <c r="H2231" s="193" t="str">
        <f t="shared" si="103"/>
        <v/>
      </c>
      <c r="I2231" s="193" t="str">
        <f t="shared" si="104"/>
        <v/>
      </c>
      <c r="J2231" s="193"/>
    </row>
    <row r="2232" spans="1:10" s="1" customFormat="1">
      <c r="A2232" s="191">
        <v>45750</v>
      </c>
      <c r="B2232" s="1" t="s">
        <v>193</v>
      </c>
      <c r="C2232" s="192">
        <f t="shared" si="102"/>
        <v>47941.916666661258</v>
      </c>
      <c r="D2232" s="1">
        <v>18.14</v>
      </c>
      <c r="E2232" s="193">
        <v>23.832872340425535</v>
      </c>
      <c r="F2232" s="1" t="s">
        <v>162</v>
      </c>
      <c r="G2232" s="193">
        <f>MAX(E2232-'[1]1a'!$C$3,0)</f>
        <v>0</v>
      </c>
      <c r="H2232" s="193" t="str">
        <f t="shared" si="103"/>
        <v/>
      </c>
      <c r="I2232" s="193" t="str">
        <f t="shared" si="104"/>
        <v/>
      </c>
      <c r="J2232" s="193"/>
    </row>
    <row r="2233" spans="1:10" s="1" customFormat="1">
      <c r="A2233" s="191">
        <v>45750</v>
      </c>
      <c r="B2233" s="1" t="s">
        <v>194</v>
      </c>
      <c r="C2233" s="192">
        <f t="shared" si="102"/>
        <v>47941.958333327922</v>
      </c>
      <c r="D2233" s="1">
        <v>16.43</v>
      </c>
      <c r="E2233" s="193">
        <v>21.586223404255321</v>
      </c>
      <c r="F2233" s="1" t="s">
        <v>162</v>
      </c>
      <c r="G2233" s="193">
        <f>MAX(E2233-'[1]1a'!$C$3,0)</f>
        <v>0</v>
      </c>
      <c r="H2233" s="193" t="str">
        <f t="shared" si="103"/>
        <v/>
      </c>
      <c r="I2233" s="193" t="str">
        <f t="shared" si="104"/>
        <v/>
      </c>
      <c r="J2233" s="193"/>
    </row>
    <row r="2234" spans="1:10" s="1" customFormat="1">
      <c r="A2234" s="191">
        <v>45751</v>
      </c>
      <c r="B2234" s="1" t="s">
        <v>161</v>
      </c>
      <c r="C2234" s="192">
        <f t="shared" si="102"/>
        <v>47941.999999994587</v>
      </c>
      <c r="D2234" s="1">
        <v>14.19</v>
      </c>
      <c r="E2234" s="193">
        <v>18.643244680851065</v>
      </c>
      <c r="F2234" s="1" t="s">
        <v>162</v>
      </c>
      <c r="G2234" s="193">
        <f>MAX(E2234-'[1]1a'!$C$3,0)</f>
        <v>0</v>
      </c>
      <c r="H2234" s="193" t="str">
        <f t="shared" si="103"/>
        <v/>
      </c>
      <c r="I2234" s="193" t="str">
        <f t="shared" si="104"/>
        <v/>
      </c>
      <c r="J2234" s="193"/>
    </row>
    <row r="2235" spans="1:10" s="1" customFormat="1">
      <c r="A2235" s="191">
        <v>45751</v>
      </c>
      <c r="B2235" s="1" t="s">
        <v>163</v>
      </c>
      <c r="C2235" s="192">
        <f t="shared" si="102"/>
        <v>47942.041666661251</v>
      </c>
      <c r="D2235" s="1">
        <v>13.219999999999999</v>
      </c>
      <c r="E2235" s="193">
        <v>17.368829787234045</v>
      </c>
      <c r="F2235" s="1" t="s">
        <v>162</v>
      </c>
      <c r="G2235" s="193">
        <f>MAX(E2235-'[1]1a'!$C$3,0)</f>
        <v>0</v>
      </c>
      <c r="H2235" s="193" t="str">
        <f t="shared" si="103"/>
        <v/>
      </c>
      <c r="I2235" s="193" t="str">
        <f t="shared" si="104"/>
        <v/>
      </c>
      <c r="J2235" s="193"/>
    </row>
    <row r="2236" spans="1:10" s="1" customFormat="1">
      <c r="A2236" s="191">
        <v>45751</v>
      </c>
      <c r="B2236" s="1" t="s">
        <v>165</v>
      </c>
      <c r="C2236" s="192">
        <f t="shared" si="102"/>
        <v>47942.083333327915</v>
      </c>
      <c r="D2236" s="1">
        <v>12.89</v>
      </c>
      <c r="E2236" s="193">
        <v>16.935265957446813</v>
      </c>
      <c r="F2236" s="1" t="s">
        <v>162</v>
      </c>
      <c r="G2236" s="193">
        <f>MAX(E2236-'[1]1a'!$C$3,0)</f>
        <v>0</v>
      </c>
      <c r="H2236" s="193" t="str">
        <f t="shared" si="103"/>
        <v/>
      </c>
      <c r="I2236" s="193" t="str">
        <f t="shared" si="104"/>
        <v/>
      </c>
      <c r="J2236" s="193"/>
    </row>
    <row r="2237" spans="1:10" s="1" customFormat="1">
      <c r="A2237" s="191">
        <v>45751</v>
      </c>
      <c r="B2237" s="1" t="s">
        <v>167</v>
      </c>
      <c r="C2237" s="192">
        <f t="shared" si="102"/>
        <v>47942.124999994579</v>
      </c>
      <c r="D2237" s="1">
        <v>12.52</v>
      </c>
      <c r="E2237" s="193">
        <v>16.449148936170214</v>
      </c>
      <c r="F2237" s="1" t="s">
        <v>162</v>
      </c>
      <c r="G2237" s="193">
        <f>MAX(E2237-'[1]1a'!$C$3,0)</f>
        <v>0</v>
      </c>
      <c r="H2237" s="193" t="str">
        <f t="shared" si="103"/>
        <v/>
      </c>
      <c r="I2237" s="193" t="str">
        <f t="shared" si="104"/>
        <v/>
      </c>
      <c r="J2237" s="193"/>
    </row>
    <row r="2238" spans="1:10" s="1" customFormat="1">
      <c r="A2238" s="191">
        <v>45751</v>
      </c>
      <c r="B2238" s="1" t="s">
        <v>169</v>
      </c>
      <c r="C2238" s="192">
        <f t="shared" si="102"/>
        <v>47942.166666661244</v>
      </c>
      <c r="D2238" s="1">
        <v>12.94</v>
      </c>
      <c r="E2238" s="193">
        <v>17.000957446808513</v>
      </c>
      <c r="F2238" s="1" t="s">
        <v>162</v>
      </c>
      <c r="G2238" s="193">
        <f>MAX(E2238-'[1]1a'!$C$3,0)</f>
        <v>0</v>
      </c>
      <c r="H2238" s="193" t="str">
        <f t="shared" si="103"/>
        <v/>
      </c>
      <c r="I2238" s="193" t="str">
        <f t="shared" si="104"/>
        <v/>
      </c>
      <c r="J2238" s="193"/>
    </row>
    <row r="2239" spans="1:10" s="1" customFormat="1">
      <c r="A2239" s="191">
        <v>45751</v>
      </c>
      <c r="B2239" s="1" t="s">
        <v>171</v>
      </c>
      <c r="C2239" s="192">
        <f t="shared" si="102"/>
        <v>47942.208333327908</v>
      </c>
      <c r="D2239" s="1">
        <v>14.08</v>
      </c>
      <c r="E2239" s="193">
        <v>18.498723404255323</v>
      </c>
      <c r="F2239" s="1" t="s">
        <v>162</v>
      </c>
      <c r="G2239" s="193">
        <f>MAX(E2239-'[1]1a'!$C$3,0)</f>
        <v>0</v>
      </c>
      <c r="H2239" s="193" t="str">
        <f t="shared" si="103"/>
        <v/>
      </c>
      <c r="I2239" s="193" t="str">
        <f t="shared" si="104"/>
        <v/>
      </c>
      <c r="J2239" s="193"/>
    </row>
    <row r="2240" spans="1:10" s="1" customFormat="1">
      <c r="A2240" s="191">
        <v>45751</v>
      </c>
      <c r="B2240" s="1" t="s">
        <v>173</v>
      </c>
      <c r="C2240" s="192">
        <f t="shared" si="102"/>
        <v>47942.249999994572</v>
      </c>
      <c r="D2240" s="1">
        <v>16.049999999999997</v>
      </c>
      <c r="E2240" s="193">
        <v>21.086968085106381</v>
      </c>
      <c r="F2240" s="1" t="s">
        <v>162</v>
      </c>
      <c r="G2240" s="193">
        <f>MAX(E2240-'[1]1a'!$C$3,0)</f>
        <v>0</v>
      </c>
      <c r="H2240" s="193" t="str">
        <f t="shared" si="103"/>
        <v/>
      </c>
      <c r="I2240" s="193" t="str">
        <f t="shared" si="104"/>
        <v/>
      </c>
      <c r="J2240" s="193"/>
    </row>
    <row r="2241" spans="1:10" s="1" customFormat="1">
      <c r="A2241" s="191">
        <v>45751</v>
      </c>
      <c r="B2241" s="1" t="s">
        <v>175</v>
      </c>
      <c r="C2241" s="192">
        <f t="shared" si="102"/>
        <v>47942.291666661236</v>
      </c>
      <c r="D2241" s="1">
        <v>17.940000000000001</v>
      </c>
      <c r="E2241" s="193">
        <v>23.570106382978729</v>
      </c>
      <c r="F2241" s="1" t="s">
        <v>162</v>
      </c>
      <c r="G2241" s="193">
        <f>MAX(E2241-'[1]1a'!$C$3,0)</f>
        <v>0</v>
      </c>
      <c r="H2241" s="193" t="str">
        <f t="shared" si="103"/>
        <v/>
      </c>
      <c r="I2241" s="193" t="str">
        <f t="shared" si="104"/>
        <v/>
      </c>
      <c r="J2241" s="193"/>
    </row>
    <row r="2242" spans="1:10" s="1" customFormat="1">
      <c r="A2242" s="191">
        <v>45751</v>
      </c>
      <c r="B2242" s="1" t="s">
        <v>177</v>
      </c>
      <c r="C2242" s="192">
        <f t="shared" si="102"/>
        <v>47942.333333327901</v>
      </c>
      <c r="D2242" s="1">
        <v>17.970000000000002</v>
      </c>
      <c r="E2242" s="193">
        <v>23.60952127659575</v>
      </c>
      <c r="F2242" s="1" t="s">
        <v>162</v>
      </c>
      <c r="G2242" s="193">
        <f>MAX(E2242-'[1]1a'!$C$3,0)</f>
        <v>0</v>
      </c>
      <c r="H2242" s="193" t="str">
        <f t="shared" si="103"/>
        <v/>
      </c>
      <c r="I2242" s="193" t="str">
        <f t="shared" si="104"/>
        <v/>
      </c>
      <c r="J2242" s="193"/>
    </row>
    <row r="2243" spans="1:10" s="1" customFormat="1">
      <c r="A2243" s="191">
        <v>45751</v>
      </c>
      <c r="B2243" s="1" t="s">
        <v>179</v>
      </c>
      <c r="C2243" s="192">
        <f t="shared" si="102"/>
        <v>47942.374999994565</v>
      </c>
      <c r="D2243" s="1">
        <v>18.12</v>
      </c>
      <c r="E2243" s="193">
        <v>23.806595744680855</v>
      </c>
      <c r="F2243" s="1" t="s">
        <v>162</v>
      </c>
      <c r="G2243" s="193">
        <f>MAX(E2243-'[1]1a'!$C$3,0)</f>
        <v>0</v>
      </c>
      <c r="H2243" s="193" t="str">
        <f t="shared" si="103"/>
        <v/>
      </c>
      <c r="I2243" s="193" t="str">
        <f t="shared" si="104"/>
        <v/>
      </c>
      <c r="J2243" s="193"/>
    </row>
    <row r="2244" spans="1:10" s="1" customFormat="1">
      <c r="A2244" s="191">
        <v>45751</v>
      </c>
      <c r="B2244" s="1" t="s">
        <v>180</v>
      </c>
      <c r="C2244" s="192">
        <f t="shared" ref="C2244:C2307" si="105">C2243 + TIME(1,0,0)</f>
        <v>47942.416666661229</v>
      </c>
      <c r="D2244" s="1">
        <v>18.12</v>
      </c>
      <c r="E2244" s="193">
        <v>23.806595744680855</v>
      </c>
      <c r="F2244" s="1" t="s">
        <v>162</v>
      </c>
      <c r="G2244" s="193">
        <f>MAX(E2244-'[1]1a'!$C$3,0)</f>
        <v>0</v>
      </c>
      <c r="H2244" s="193" t="str">
        <f t="shared" ref="H2244:H2307" si="106">IF(F2244="Y",IF(F2243="Y",H2243+1,1),"")</f>
        <v/>
      </c>
      <c r="I2244" s="193" t="str">
        <f t="shared" ref="I2244:I2307" si="107">IF(AND(F2244="Y",F2245&lt;&gt;"Y"),H2244,"")</f>
        <v/>
      </c>
      <c r="J2244" s="193"/>
    </row>
    <row r="2245" spans="1:10" s="1" customFormat="1">
      <c r="A2245" s="191">
        <v>45751</v>
      </c>
      <c r="B2245" s="1" t="s">
        <v>181</v>
      </c>
      <c r="C2245" s="192">
        <f t="shared" si="105"/>
        <v>47942.458333327893</v>
      </c>
      <c r="D2245" s="1">
        <v>17.77</v>
      </c>
      <c r="E2245" s="193">
        <v>23.34675531914894</v>
      </c>
      <c r="F2245" s="1" t="s">
        <v>162</v>
      </c>
      <c r="G2245" s="193">
        <f>MAX(E2245-'[1]1a'!$C$3,0)</f>
        <v>0</v>
      </c>
      <c r="H2245" s="193" t="str">
        <f t="shared" si="106"/>
        <v/>
      </c>
      <c r="I2245" s="193" t="str">
        <f t="shared" si="107"/>
        <v/>
      </c>
      <c r="J2245" s="193"/>
    </row>
    <row r="2246" spans="1:10" s="1" customFormat="1">
      <c r="A2246" s="191">
        <v>45751</v>
      </c>
      <c r="B2246" s="1" t="s">
        <v>182</v>
      </c>
      <c r="C2246" s="192">
        <f t="shared" si="105"/>
        <v>47942.499999994558</v>
      </c>
      <c r="D2246" s="1">
        <v>17.53</v>
      </c>
      <c r="E2246" s="193">
        <v>23.031436170212771</v>
      </c>
      <c r="F2246" s="1" t="s">
        <v>162</v>
      </c>
      <c r="G2246" s="193">
        <f>MAX(E2246-'[1]1a'!$C$3,0)</f>
        <v>0</v>
      </c>
      <c r="H2246" s="193" t="str">
        <f t="shared" si="106"/>
        <v/>
      </c>
      <c r="I2246" s="193" t="str">
        <f t="shared" si="107"/>
        <v/>
      </c>
      <c r="J2246" s="193"/>
    </row>
    <row r="2247" spans="1:10" s="1" customFormat="1">
      <c r="A2247" s="191">
        <v>45751</v>
      </c>
      <c r="B2247" s="1" t="s">
        <v>184</v>
      </c>
      <c r="C2247" s="192">
        <f t="shared" si="105"/>
        <v>47942.541666661222</v>
      </c>
      <c r="D2247" s="1">
        <v>17.37</v>
      </c>
      <c r="E2247" s="193">
        <v>22.821223404255324</v>
      </c>
      <c r="F2247" s="1" t="s">
        <v>162</v>
      </c>
      <c r="G2247" s="193">
        <f>MAX(E2247-'[1]1a'!$C$3,0)</f>
        <v>0</v>
      </c>
      <c r="H2247" s="193" t="str">
        <f t="shared" si="106"/>
        <v/>
      </c>
      <c r="I2247" s="193" t="str">
        <f t="shared" si="107"/>
        <v/>
      </c>
      <c r="J2247" s="193"/>
    </row>
    <row r="2248" spans="1:10" s="1" customFormat="1">
      <c r="A2248" s="191">
        <v>45751</v>
      </c>
      <c r="B2248" s="1" t="s">
        <v>185</v>
      </c>
      <c r="C2248" s="192">
        <f t="shared" si="105"/>
        <v>47942.583333327886</v>
      </c>
      <c r="D2248" s="1">
        <v>17.130000000000003</v>
      </c>
      <c r="E2248" s="193">
        <v>22.505904255319155</v>
      </c>
      <c r="F2248" s="1" t="s">
        <v>162</v>
      </c>
      <c r="G2248" s="193">
        <f>MAX(E2248-'[1]1a'!$C$3,0)</f>
        <v>0</v>
      </c>
      <c r="H2248" s="193" t="str">
        <f t="shared" si="106"/>
        <v/>
      </c>
      <c r="I2248" s="193" t="str">
        <f t="shared" si="107"/>
        <v/>
      </c>
      <c r="J2248" s="193"/>
    </row>
    <row r="2249" spans="1:10" s="1" customFormat="1">
      <c r="A2249" s="191">
        <v>45751</v>
      </c>
      <c r="B2249" s="1" t="s">
        <v>186</v>
      </c>
      <c r="C2249" s="192">
        <f t="shared" si="105"/>
        <v>47942.62499999455</v>
      </c>
      <c r="D2249" s="1">
        <v>17.16</v>
      </c>
      <c r="E2249" s="193">
        <v>22.545319148936173</v>
      </c>
      <c r="F2249" s="1" t="s">
        <v>162</v>
      </c>
      <c r="G2249" s="193">
        <f>MAX(E2249-'[1]1a'!$C$3,0)</f>
        <v>0</v>
      </c>
      <c r="H2249" s="193" t="str">
        <f t="shared" si="106"/>
        <v/>
      </c>
      <c r="I2249" s="193" t="str">
        <f t="shared" si="107"/>
        <v/>
      </c>
      <c r="J2249" s="193"/>
    </row>
    <row r="2250" spans="1:10" s="1" customFormat="1">
      <c r="A2250" s="191">
        <v>45751</v>
      </c>
      <c r="B2250" s="1" t="s">
        <v>187</v>
      </c>
      <c r="C2250" s="192">
        <f t="shared" si="105"/>
        <v>47942.666666661215</v>
      </c>
      <c r="D2250" s="1">
        <v>17.62</v>
      </c>
      <c r="E2250" s="193">
        <v>23.149680851063835</v>
      </c>
      <c r="F2250" s="1" t="s">
        <v>162</v>
      </c>
      <c r="G2250" s="193">
        <f>MAX(E2250-'[1]1a'!$C$3,0)</f>
        <v>0</v>
      </c>
      <c r="H2250" s="193" t="str">
        <f t="shared" si="106"/>
        <v/>
      </c>
      <c r="I2250" s="193" t="str">
        <f t="shared" si="107"/>
        <v/>
      </c>
      <c r="J2250" s="193"/>
    </row>
    <row r="2251" spans="1:10" s="1" customFormat="1">
      <c r="A2251" s="191">
        <v>45751</v>
      </c>
      <c r="B2251" s="1" t="s">
        <v>188</v>
      </c>
      <c r="C2251" s="192">
        <f t="shared" si="105"/>
        <v>47942.708333327879</v>
      </c>
      <c r="D2251" s="1">
        <v>18.73</v>
      </c>
      <c r="E2251" s="193">
        <v>24.608031914893623</v>
      </c>
      <c r="F2251" s="1" t="s">
        <v>162</v>
      </c>
      <c r="G2251" s="193">
        <f>MAX(E2251-'[1]1a'!$C$3,0)</f>
        <v>0</v>
      </c>
      <c r="H2251" s="193" t="str">
        <f t="shared" si="106"/>
        <v/>
      </c>
      <c r="I2251" s="193" t="str">
        <f t="shared" si="107"/>
        <v/>
      </c>
      <c r="J2251" s="193"/>
    </row>
    <row r="2252" spans="1:10" s="1" customFormat="1">
      <c r="A2252" s="191">
        <v>45751</v>
      </c>
      <c r="B2252" s="1" t="s">
        <v>189</v>
      </c>
      <c r="C2252" s="192">
        <f t="shared" si="105"/>
        <v>47942.749999994543</v>
      </c>
      <c r="D2252" s="1">
        <v>18.57</v>
      </c>
      <c r="E2252" s="193">
        <v>24.397819148936176</v>
      </c>
      <c r="F2252" s="1" t="s">
        <v>162</v>
      </c>
      <c r="G2252" s="193">
        <f>MAX(E2252-'[1]1a'!$C$3,0)</f>
        <v>0</v>
      </c>
      <c r="H2252" s="193" t="str">
        <f t="shared" si="106"/>
        <v/>
      </c>
      <c r="I2252" s="193" t="str">
        <f t="shared" si="107"/>
        <v/>
      </c>
      <c r="J2252" s="193"/>
    </row>
    <row r="2253" spans="1:10" s="1" customFormat="1">
      <c r="A2253" s="191">
        <v>45751</v>
      </c>
      <c r="B2253" s="1" t="s">
        <v>190</v>
      </c>
      <c r="C2253" s="192">
        <f t="shared" si="105"/>
        <v>47942.791666661207</v>
      </c>
      <c r="D2253" s="1">
        <v>18.59</v>
      </c>
      <c r="E2253" s="193">
        <v>24.424095744680855</v>
      </c>
      <c r="F2253" s="1" t="s">
        <v>162</v>
      </c>
      <c r="G2253" s="193">
        <f>MAX(E2253-'[1]1a'!$C$3,0)</f>
        <v>0</v>
      </c>
      <c r="H2253" s="193" t="str">
        <f t="shared" si="106"/>
        <v/>
      </c>
      <c r="I2253" s="193" t="str">
        <f t="shared" si="107"/>
        <v/>
      </c>
      <c r="J2253" s="193"/>
    </row>
    <row r="2254" spans="1:10" s="1" customFormat="1">
      <c r="A2254" s="191">
        <v>45751</v>
      </c>
      <c r="B2254" s="1" t="s">
        <v>191</v>
      </c>
      <c r="C2254" s="192">
        <f t="shared" si="105"/>
        <v>47942.833333327872</v>
      </c>
      <c r="D2254" s="1">
        <v>19.059999999999999</v>
      </c>
      <c r="E2254" s="193">
        <v>25.041595744680855</v>
      </c>
      <c r="F2254" s="1" t="s">
        <v>162</v>
      </c>
      <c r="G2254" s="193">
        <f>MAX(E2254-'[1]1a'!$C$3,0)</f>
        <v>0</v>
      </c>
      <c r="H2254" s="193" t="str">
        <f t="shared" si="106"/>
        <v/>
      </c>
      <c r="I2254" s="193" t="str">
        <f t="shared" si="107"/>
        <v/>
      </c>
      <c r="J2254" s="193"/>
    </row>
    <row r="2255" spans="1:10" s="1" customFormat="1">
      <c r="A2255" s="191">
        <v>45751</v>
      </c>
      <c r="B2255" s="1" t="s">
        <v>192</v>
      </c>
      <c r="C2255" s="192">
        <f t="shared" si="105"/>
        <v>47942.874999994536</v>
      </c>
      <c r="D2255" s="1">
        <v>18.86</v>
      </c>
      <c r="E2255" s="193">
        <v>24.778829787234045</v>
      </c>
      <c r="F2255" s="1" t="s">
        <v>162</v>
      </c>
      <c r="G2255" s="193">
        <f>MAX(E2255-'[1]1a'!$C$3,0)</f>
        <v>0</v>
      </c>
      <c r="H2255" s="193" t="str">
        <f t="shared" si="106"/>
        <v/>
      </c>
      <c r="I2255" s="193" t="str">
        <f t="shared" si="107"/>
        <v/>
      </c>
      <c r="J2255" s="193"/>
    </row>
    <row r="2256" spans="1:10" s="1" customFormat="1">
      <c r="A2256" s="191">
        <v>45751</v>
      </c>
      <c r="B2256" s="1" t="s">
        <v>193</v>
      </c>
      <c r="C2256" s="192">
        <f t="shared" si="105"/>
        <v>47942.9166666612</v>
      </c>
      <c r="D2256" s="1">
        <v>17.869999999999997</v>
      </c>
      <c r="E2256" s="193">
        <v>23.478138297872341</v>
      </c>
      <c r="F2256" s="1" t="s">
        <v>162</v>
      </c>
      <c r="G2256" s="193">
        <f>MAX(E2256-'[1]1a'!$C$3,0)</f>
        <v>0</v>
      </c>
      <c r="H2256" s="193" t="str">
        <f t="shared" si="106"/>
        <v/>
      </c>
      <c r="I2256" s="193" t="str">
        <f t="shared" si="107"/>
        <v/>
      </c>
      <c r="J2256" s="193"/>
    </row>
    <row r="2257" spans="1:10" s="1" customFormat="1">
      <c r="A2257" s="191">
        <v>45751</v>
      </c>
      <c r="B2257" s="1" t="s">
        <v>194</v>
      </c>
      <c r="C2257" s="192">
        <f t="shared" si="105"/>
        <v>47942.958333327864</v>
      </c>
      <c r="D2257" s="1">
        <v>16.41</v>
      </c>
      <c r="E2257" s="193">
        <v>21.559946808510642</v>
      </c>
      <c r="F2257" s="1" t="s">
        <v>162</v>
      </c>
      <c r="G2257" s="193">
        <f>MAX(E2257-'[1]1a'!$C$3,0)</f>
        <v>0</v>
      </c>
      <c r="H2257" s="193" t="str">
        <f t="shared" si="106"/>
        <v/>
      </c>
      <c r="I2257" s="193" t="str">
        <f t="shared" si="107"/>
        <v/>
      </c>
      <c r="J2257" s="193"/>
    </row>
    <row r="2258" spans="1:10" s="1" customFormat="1">
      <c r="A2258" s="191">
        <v>45752</v>
      </c>
      <c r="B2258" s="1" t="s">
        <v>161</v>
      </c>
      <c r="C2258" s="192">
        <f t="shared" si="105"/>
        <v>47942.999999994528</v>
      </c>
      <c r="D2258" s="1">
        <v>14.91</v>
      </c>
      <c r="E2258" s="193">
        <v>19.589202127659579</v>
      </c>
      <c r="F2258" s="1" t="s">
        <v>162</v>
      </c>
      <c r="G2258" s="193">
        <f>MAX(E2258-'[1]1a'!$C$3,0)</f>
        <v>0</v>
      </c>
      <c r="H2258" s="193" t="str">
        <f t="shared" si="106"/>
        <v/>
      </c>
      <c r="I2258" s="193" t="str">
        <f t="shared" si="107"/>
        <v/>
      </c>
      <c r="J2258" s="193"/>
    </row>
    <row r="2259" spans="1:10" s="1" customFormat="1">
      <c r="A2259" s="191">
        <v>45752</v>
      </c>
      <c r="B2259" s="1" t="s">
        <v>163</v>
      </c>
      <c r="C2259" s="192">
        <f t="shared" si="105"/>
        <v>47943.041666661193</v>
      </c>
      <c r="D2259" s="1">
        <v>13.76</v>
      </c>
      <c r="E2259" s="193">
        <v>18.078297872340428</v>
      </c>
      <c r="F2259" s="1" t="s">
        <v>162</v>
      </c>
      <c r="G2259" s="193">
        <f>MAX(E2259-'[1]1a'!$C$3,0)</f>
        <v>0</v>
      </c>
      <c r="H2259" s="193" t="str">
        <f t="shared" si="106"/>
        <v/>
      </c>
      <c r="I2259" s="193" t="str">
        <f t="shared" si="107"/>
        <v/>
      </c>
      <c r="J2259" s="193"/>
    </row>
    <row r="2260" spans="1:10" s="1" customFormat="1">
      <c r="A2260" s="191">
        <v>45752</v>
      </c>
      <c r="B2260" s="1" t="s">
        <v>165</v>
      </c>
      <c r="C2260" s="192">
        <f t="shared" si="105"/>
        <v>47943.083333327857</v>
      </c>
      <c r="D2260" s="1">
        <v>13.02</v>
      </c>
      <c r="E2260" s="193">
        <v>17.106063829787235</v>
      </c>
      <c r="F2260" s="1" t="s">
        <v>162</v>
      </c>
      <c r="G2260" s="193">
        <f>MAX(E2260-'[1]1a'!$C$3,0)</f>
        <v>0</v>
      </c>
      <c r="H2260" s="193" t="str">
        <f t="shared" si="106"/>
        <v/>
      </c>
      <c r="I2260" s="193" t="str">
        <f t="shared" si="107"/>
        <v/>
      </c>
      <c r="J2260" s="193"/>
    </row>
    <row r="2261" spans="1:10" s="1" customFormat="1">
      <c r="A2261" s="191">
        <v>45752</v>
      </c>
      <c r="B2261" s="1" t="s">
        <v>167</v>
      </c>
      <c r="C2261" s="192">
        <f t="shared" si="105"/>
        <v>47943.124999994521</v>
      </c>
      <c r="D2261" s="1">
        <v>12.7</v>
      </c>
      <c r="E2261" s="193">
        <v>16.685638297872341</v>
      </c>
      <c r="F2261" s="1" t="s">
        <v>162</v>
      </c>
      <c r="G2261" s="193">
        <f>MAX(E2261-'[1]1a'!$C$3,0)</f>
        <v>0</v>
      </c>
      <c r="H2261" s="193" t="str">
        <f t="shared" si="106"/>
        <v/>
      </c>
      <c r="I2261" s="193" t="str">
        <f t="shared" si="107"/>
        <v/>
      </c>
      <c r="J2261" s="193"/>
    </row>
    <row r="2262" spans="1:10" s="1" customFormat="1">
      <c r="A2262" s="191">
        <v>45752</v>
      </c>
      <c r="B2262" s="1" t="s">
        <v>169</v>
      </c>
      <c r="C2262" s="192">
        <f t="shared" si="105"/>
        <v>47943.166666661185</v>
      </c>
      <c r="D2262" s="1">
        <v>12.44</v>
      </c>
      <c r="E2262" s="193">
        <v>16.344042553191493</v>
      </c>
      <c r="F2262" s="1" t="s">
        <v>162</v>
      </c>
      <c r="G2262" s="193">
        <f>MAX(E2262-'[1]1a'!$C$3,0)</f>
        <v>0</v>
      </c>
      <c r="H2262" s="193" t="str">
        <f t="shared" si="106"/>
        <v/>
      </c>
      <c r="I2262" s="193" t="str">
        <f t="shared" si="107"/>
        <v/>
      </c>
      <c r="J2262" s="193"/>
    </row>
    <row r="2263" spans="1:10" s="1" customFormat="1">
      <c r="A2263" s="191">
        <v>45752</v>
      </c>
      <c r="B2263" s="1" t="s">
        <v>171</v>
      </c>
      <c r="C2263" s="192">
        <f t="shared" si="105"/>
        <v>47943.20833332785</v>
      </c>
      <c r="D2263" s="1">
        <v>12.77</v>
      </c>
      <c r="E2263" s="193">
        <v>16.777606382978725</v>
      </c>
      <c r="F2263" s="1" t="s">
        <v>162</v>
      </c>
      <c r="G2263" s="193">
        <f>MAX(E2263-'[1]1a'!$C$3,0)</f>
        <v>0</v>
      </c>
      <c r="H2263" s="193" t="str">
        <f t="shared" si="106"/>
        <v/>
      </c>
      <c r="I2263" s="193" t="str">
        <f t="shared" si="107"/>
        <v/>
      </c>
      <c r="J2263" s="193"/>
    </row>
    <row r="2264" spans="1:10" s="1" customFormat="1">
      <c r="A2264" s="191">
        <v>45752</v>
      </c>
      <c r="B2264" s="1" t="s">
        <v>173</v>
      </c>
      <c r="C2264" s="192">
        <f t="shared" si="105"/>
        <v>47943.249999994514</v>
      </c>
      <c r="D2264" s="1">
        <v>13.32</v>
      </c>
      <c r="E2264" s="193">
        <v>17.50021276595745</v>
      </c>
      <c r="F2264" s="1" t="s">
        <v>162</v>
      </c>
      <c r="G2264" s="193">
        <f>MAX(E2264-'[1]1a'!$C$3,0)</f>
        <v>0</v>
      </c>
      <c r="H2264" s="193" t="str">
        <f t="shared" si="106"/>
        <v/>
      </c>
      <c r="I2264" s="193" t="str">
        <f t="shared" si="107"/>
        <v/>
      </c>
      <c r="J2264" s="193"/>
    </row>
    <row r="2265" spans="1:10" s="1" customFormat="1">
      <c r="A2265" s="191">
        <v>45752</v>
      </c>
      <c r="B2265" s="1" t="s">
        <v>175</v>
      </c>
      <c r="C2265" s="192">
        <f t="shared" si="105"/>
        <v>47943.291666661178</v>
      </c>
      <c r="D2265" s="1">
        <v>14.83</v>
      </c>
      <c r="E2265" s="193">
        <v>19.484095744680854</v>
      </c>
      <c r="F2265" s="1" t="s">
        <v>162</v>
      </c>
      <c r="G2265" s="193">
        <f>MAX(E2265-'[1]1a'!$C$3,0)</f>
        <v>0</v>
      </c>
      <c r="H2265" s="193" t="str">
        <f t="shared" si="106"/>
        <v/>
      </c>
      <c r="I2265" s="193" t="str">
        <f t="shared" si="107"/>
        <v/>
      </c>
      <c r="J2265" s="193"/>
    </row>
    <row r="2266" spans="1:10" s="1" customFormat="1">
      <c r="A2266" s="191">
        <v>45752</v>
      </c>
      <c r="B2266" s="1" t="s">
        <v>177</v>
      </c>
      <c r="C2266" s="192">
        <f t="shared" si="105"/>
        <v>47943.333333327842</v>
      </c>
      <c r="D2266" s="1">
        <v>16.79</v>
      </c>
      <c r="E2266" s="193">
        <v>22.059202127659578</v>
      </c>
      <c r="F2266" s="1" t="s">
        <v>162</v>
      </c>
      <c r="G2266" s="193">
        <f>MAX(E2266-'[1]1a'!$C$3,0)</f>
        <v>0</v>
      </c>
      <c r="H2266" s="193" t="str">
        <f t="shared" si="106"/>
        <v/>
      </c>
      <c r="I2266" s="193" t="str">
        <f t="shared" si="107"/>
        <v/>
      </c>
      <c r="J2266" s="193"/>
    </row>
    <row r="2267" spans="1:10" s="1" customFormat="1">
      <c r="A2267" s="191">
        <v>45752</v>
      </c>
      <c r="B2267" s="1" t="s">
        <v>179</v>
      </c>
      <c r="C2267" s="192">
        <f t="shared" si="105"/>
        <v>47943.374999994507</v>
      </c>
      <c r="D2267" s="1">
        <v>18.03</v>
      </c>
      <c r="E2267" s="193">
        <v>23.688351063829792</v>
      </c>
      <c r="F2267" s="1" t="s">
        <v>162</v>
      </c>
      <c r="G2267" s="193">
        <f>MAX(E2267-'[1]1a'!$C$3,0)</f>
        <v>0</v>
      </c>
      <c r="H2267" s="193" t="str">
        <f t="shared" si="106"/>
        <v/>
      </c>
      <c r="I2267" s="193" t="str">
        <f t="shared" si="107"/>
        <v/>
      </c>
      <c r="J2267" s="193"/>
    </row>
    <row r="2268" spans="1:10" s="1" customFormat="1">
      <c r="A2268" s="191">
        <v>45752</v>
      </c>
      <c r="B2268" s="1" t="s">
        <v>180</v>
      </c>
      <c r="C2268" s="192">
        <f t="shared" si="105"/>
        <v>47943.416666661171</v>
      </c>
      <c r="D2268" s="1">
        <v>19.380000000000003</v>
      </c>
      <c r="E2268" s="193">
        <v>25.462021276595753</v>
      </c>
      <c r="F2268" s="1" t="s">
        <v>162</v>
      </c>
      <c r="G2268" s="193">
        <f>MAX(E2268-'[1]1a'!$C$3,0)</f>
        <v>0</v>
      </c>
      <c r="H2268" s="193" t="str">
        <f t="shared" si="106"/>
        <v/>
      </c>
      <c r="I2268" s="193" t="str">
        <f t="shared" si="107"/>
        <v/>
      </c>
      <c r="J2268" s="193"/>
    </row>
    <row r="2269" spans="1:10" s="1" customFormat="1">
      <c r="A2269" s="191">
        <v>45752</v>
      </c>
      <c r="B2269" s="1" t="s">
        <v>181</v>
      </c>
      <c r="C2269" s="192">
        <f t="shared" si="105"/>
        <v>47943.458333327835</v>
      </c>
      <c r="D2269" s="1">
        <v>19.600000000000001</v>
      </c>
      <c r="E2269" s="193">
        <v>25.751063829787238</v>
      </c>
      <c r="F2269" s="1" t="s">
        <v>162</v>
      </c>
      <c r="G2269" s="193">
        <f>MAX(E2269-'[1]1a'!$C$3,0)</f>
        <v>0</v>
      </c>
      <c r="H2269" s="193" t="str">
        <f t="shared" si="106"/>
        <v/>
      </c>
      <c r="I2269" s="193" t="str">
        <f t="shared" si="107"/>
        <v/>
      </c>
      <c r="J2269" s="193"/>
    </row>
    <row r="2270" spans="1:10" s="1" customFormat="1">
      <c r="A2270" s="191">
        <v>45752</v>
      </c>
      <c r="B2270" s="1" t="s">
        <v>182</v>
      </c>
      <c r="C2270" s="192">
        <f t="shared" si="105"/>
        <v>47943.499999994499</v>
      </c>
      <c r="D2270" s="1">
        <v>19.619999999999997</v>
      </c>
      <c r="E2270" s="193">
        <v>25.777340425531914</v>
      </c>
      <c r="F2270" s="1" t="s">
        <v>162</v>
      </c>
      <c r="G2270" s="193">
        <f>MAX(E2270-'[1]1a'!$C$3,0)</f>
        <v>0</v>
      </c>
      <c r="H2270" s="193" t="str">
        <f t="shared" si="106"/>
        <v/>
      </c>
      <c r="I2270" s="193" t="str">
        <f t="shared" si="107"/>
        <v/>
      </c>
      <c r="J2270" s="193"/>
    </row>
    <row r="2271" spans="1:10" s="1" customFormat="1">
      <c r="A2271" s="191">
        <v>45752</v>
      </c>
      <c r="B2271" s="1" t="s">
        <v>184</v>
      </c>
      <c r="C2271" s="192">
        <f t="shared" si="105"/>
        <v>47943.541666661164</v>
      </c>
      <c r="D2271" s="1">
        <v>19.62</v>
      </c>
      <c r="E2271" s="193">
        <v>25.777340425531921</v>
      </c>
      <c r="F2271" s="1" t="s">
        <v>162</v>
      </c>
      <c r="G2271" s="193">
        <f>MAX(E2271-'[1]1a'!$C$3,0)</f>
        <v>0</v>
      </c>
      <c r="H2271" s="193" t="str">
        <f t="shared" si="106"/>
        <v/>
      </c>
      <c r="I2271" s="193" t="str">
        <f t="shared" si="107"/>
        <v/>
      </c>
      <c r="J2271" s="193"/>
    </row>
    <row r="2272" spans="1:10" s="1" customFormat="1">
      <c r="A2272" s="191">
        <v>45752</v>
      </c>
      <c r="B2272" s="1" t="s">
        <v>185</v>
      </c>
      <c r="C2272" s="192">
        <f t="shared" si="105"/>
        <v>47943.583333327828</v>
      </c>
      <c r="D2272" s="1">
        <v>19.150000000000002</v>
      </c>
      <c r="E2272" s="193">
        <v>25.159840425531922</v>
      </c>
      <c r="F2272" s="1" t="s">
        <v>162</v>
      </c>
      <c r="G2272" s="193">
        <f>MAX(E2272-'[1]1a'!$C$3,0)</f>
        <v>0</v>
      </c>
      <c r="H2272" s="193" t="str">
        <f t="shared" si="106"/>
        <v/>
      </c>
      <c r="I2272" s="193" t="str">
        <f t="shared" si="107"/>
        <v/>
      </c>
      <c r="J2272" s="193"/>
    </row>
    <row r="2273" spans="1:10" s="1" customFormat="1">
      <c r="A2273" s="191">
        <v>45752</v>
      </c>
      <c r="B2273" s="1" t="s">
        <v>186</v>
      </c>
      <c r="C2273" s="192">
        <f t="shared" si="105"/>
        <v>47943.624999994492</v>
      </c>
      <c r="D2273" s="1">
        <v>18.96</v>
      </c>
      <c r="E2273" s="193">
        <v>24.910212765957453</v>
      </c>
      <c r="F2273" s="1" t="s">
        <v>162</v>
      </c>
      <c r="G2273" s="193">
        <f>MAX(E2273-'[1]1a'!$C$3,0)</f>
        <v>0</v>
      </c>
      <c r="H2273" s="193" t="str">
        <f t="shared" si="106"/>
        <v/>
      </c>
      <c r="I2273" s="193" t="str">
        <f t="shared" si="107"/>
        <v/>
      </c>
      <c r="J2273" s="193"/>
    </row>
    <row r="2274" spans="1:10" s="1" customFormat="1">
      <c r="A2274" s="191">
        <v>45752</v>
      </c>
      <c r="B2274" s="1" t="s">
        <v>187</v>
      </c>
      <c r="C2274" s="192">
        <f t="shared" si="105"/>
        <v>47943.666666661156</v>
      </c>
      <c r="D2274" s="1">
        <v>19.66</v>
      </c>
      <c r="E2274" s="193">
        <v>25.829893617021281</v>
      </c>
      <c r="F2274" s="1" t="s">
        <v>162</v>
      </c>
      <c r="G2274" s="193">
        <f>MAX(E2274-'[1]1a'!$C$3,0)</f>
        <v>0</v>
      </c>
      <c r="H2274" s="193" t="str">
        <f t="shared" si="106"/>
        <v/>
      </c>
      <c r="I2274" s="193" t="str">
        <f t="shared" si="107"/>
        <v/>
      </c>
      <c r="J2274" s="193"/>
    </row>
    <row r="2275" spans="1:10" s="1" customFormat="1">
      <c r="A2275" s="191">
        <v>45752</v>
      </c>
      <c r="B2275" s="1" t="s">
        <v>188</v>
      </c>
      <c r="C2275" s="192">
        <f t="shared" si="105"/>
        <v>47943.708333327821</v>
      </c>
      <c r="D2275" s="1">
        <v>19.8</v>
      </c>
      <c r="E2275" s="193">
        <v>26.013829787234048</v>
      </c>
      <c r="F2275" s="1" t="s">
        <v>162</v>
      </c>
      <c r="G2275" s="193">
        <f>MAX(E2275-'[1]1a'!$C$3,0)</f>
        <v>0</v>
      </c>
      <c r="H2275" s="193" t="str">
        <f t="shared" si="106"/>
        <v/>
      </c>
      <c r="I2275" s="193" t="str">
        <f t="shared" si="107"/>
        <v/>
      </c>
      <c r="J2275" s="193"/>
    </row>
    <row r="2276" spans="1:10" s="1" customFormat="1">
      <c r="A2276" s="191">
        <v>45752</v>
      </c>
      <c r="B2276" s="1" t="s">
        <v>189</v>
      </c>
      <c r="C2276" s="192">
        <f t="shared" si="105"/>
        <v>47943.749999994485</v>
      </c>
      <c r="D2276" s="1">
        <v>19.91</v>
      </c>
      <c r="E2276" s="193">
        <v>26.158351063829791</v>
      </c>
      <c r="F2276" s="1" t="s">
        <v>162</v>
      </c>
      <c r="G2276" s="193">
        <f>MAX(E2276-'[1]1a'!$C$3,0)</f>
        <v>0</v>
      </c>
      <c r="H2276" s="193" t="str">
        <f t="shared" si="106"/>
        <v/>
      </c>
      <c r="I2276" s="193" t="str">
        <f t="shared" si="107"/>
        <v/>
      </c>
      <c r="J2276" s="193"/>
    </row>
    <row r="2277" spans="1:10" s="1" customFormat="1">
      <c r="A2277" s="191">
        <v>45752</v>
      </c>
      <c r="B2277" s="1" t="s">
        <v>190</v>
      </c>
      <c r="C2277" s="192">
        <f t="shared" si="105"/>
        <v>47943.791666661149</v>
      </c>
      <c r="D2277" s="1">
        <v>19.5</v>
      </c>
      <c r="E2277" s="193">
        <v>25.619680851063833</v>
      </c>
      <c r="F2277" s="1" t="s">
        <v>162</v>
      </c>
      <c r="G2277" s="193">
        <f>MAX(E2277-'[1]1a'!$C$3,0)</f>
        <v>0</v>
      </c>
      <c r="H2277" s="193" t="str">
        <f t="shared" si="106"/>
        <v/>
      </c>
      <c r="I2277" s="193" t="str">
        <f t="shared" si="107"/>
        <v/>
      </c>
      <c r="J2277" s="193"/>
    </row>
    <row r="2278" spans="1:10" s="1" customFormat="1">
      <c r="A2278" s="191">
        <v>45752</v>
      </c>
      <c r="B2278" s="1" t="s">
        <v>191</v>
      </c>
      <c r="C2278" s="192">
        <f t="shared" si="105"/>
        <v>47943.833333327813</v>
      </c>
      <c r="D2278" s="1">
        <v>19.3</v>
      </c>
      <c r="E2278" s="193">
        <v>25.356914893617027</v>
      </c>
      <c r="F2278" s="1" t="s">
        <v>162</v>
      </c>
      <c r="G2278" s="193">
        <f>MAX(E2278-'[1]1a'!$C$3,0)</f>
        <v>0</v>
      </c>
      <c r="H2278" s="193" t="str">
        <f t="shared" si="106"/>
        <v/>
      </c>
      <c r="I2278" s="193" t="str">
        <f t="shared" si="107"/>
        <v/>
      </c>
      <c r="J2278" s="193"/>
    </row>
    <row r="2279" spans="1:10" s="1" customFormat="1">
      <c r="A2279" s="191">
        <v>45752</v>
      </c>
      <c r="B2279" s="1" t="s">
        <v>192</v>
      </c>
      <c r="C2279" s="192">
        <f t="shared" si="105"/>
        <v>47943.874999994478</v>
      </c>
      <c r="D2279" s="1">
        <v>18.84</v>
      </c>
      <c r="E2279" s="193">
        <v>24.752553191489366</v>
      </c>
      <c r="F2279" s="1" t="s">
        <v>162</v>
      </c>
      <c r="G2279" s="193">
        <f>MAX(E2279-'[1]1a'!$C$3,0)</f>
        <v>0</v>
      </c>
      <c r="H2279" s="193" t="str">
        <f t="shared" si="106"/>
        <v/>
      </c>
      <c r="I2279" s="193" t="str">
        <f t="shared" si="107"/>
        <v/>
      </c>
      <c r="J2279" s="193"/>
    </row>
    <row r="2280" spans="1:10" s="1" customFormat="1">
      <c r="A2280" s="191">
        <v>45752</v>
      </c>
      <c r="B2280" s="1" t="s">
        <v>193</v>
      </c>
      <c r="C2280" s="192">
        <f t="shared" si="105"/>
        <v>47943.916666661142</v>
      </c>
      <c r="D2280" s="1">
        <v>17.68</v>
      </c>
      <c r="E2280" s="193">
        <v>23.228510638297877</v>
      </c>
      <c r="F2280" s="1" t="s">
        <v>162</v>
      </c>
      <c r="G2280" s="193">
        <f>MAX(E2280-'[1]1a'!$C$3,0)</f>
        <v>0</v>
      </c>
      <c r="H2280" s="193" t="str">
        <f t="shared" si="106"/>
        <v/>
      </c>
      <c r="I2280" s="193" t="str">
        <f t="shared" si="107"/>
        <v/>
      </c>
      <c r="J2280" s="193"/>
    </row>
    <row r="2281" spans="1:10" s="1" customFormat="1">
      <c r="A2281" s="191">
        <v>45752</v>
      </c>
      <c r="B2281" s="1" t="s">
        <v>194</v>
      </c>
      <c r="C2281" s="192">
        <f t="shared" si="105"/>
        <v>47943.958333327806</v>
      </c>
      <c r="D2281" s="1">
        <v>16.34</v>
      </c>
      <c r="E2281" s="193">
        <v>21.467978723404258</v>
      </c>
      <c r="F2281" s="1" t="s">
        <v>162</v>
      </c>
      <c r="G2281" s="193">
        <f>MAX(E2281-'[1]1a'!$C$3,0)</f>
        <v>0</v>
      </c>
      <c r="H2281" s="193" t="str">
        <f t="shared" si="106"/>
        <v/>
      </c>
      <c r="I2281" s="193" t="str">
        <f t="shared" si="107"/>
        <v/>
      </c>
      <c r="J2281" s="193"/>
    </row>
    <row r="2282" spans="1:10" s="1" customFormat="1">
      <c r="A2282" s="191">
        <v>45753</v>
      </c>
      <c r="B2282" s="1" t="s">
        <v>161</v>
      </c>
      <c r="C2282" s="192">
        <f t="shared" si="105"/>
        <v>47943.99999999447</v>
      </c>
      <c r="D2282" s="1">
        <v>15.170000000000002</v>
      </c>
      <c r="E2282" s="193">
        <v>19.930797872340431</v>
      </c>
      <c r="F2282" s="1" t="s">
        <v>162</v>
      </c>
      <c r="G2282" s="193">
        <f>MAX(E2282-'[1]1a'!$C$3,0)</f>
        <v>0</v>
      </c>
      <c r="H2282" s="193" t="str">
        <f t="shared" si="106"/>
        <v/>
      </c>
      <c r="I2282" s="193" t="str">
        <f t="shared" si="107"/>
        <v/>
      </c>
      <c r="J2282" s="193"/>
    </row>
    <row r="2283" spans="1:10" s="1" customFormat="1">
      <c r="A2283" s="191">
        <v>45753</v>
      </c>
      <c r="B2283" s="1" t="s">
        <v>163</v>
      </c>
      <c r="C2283" s="192">
        <f t="shared" si="105"/>
        <v>47944.041666661135</v>
      </c>
      <c r="D2283" s="1">
        <v>13.73</v>
      </c>
      <c r="E2283" s="193">
        <v>18.038882978723407</v>
      </c>
      <c r="F2283" s="1" t="s">
        <v>162</v>
      </c>
      <c r="G2283" s="193">
        <f>MAX(E2283-'[1]1a'!$C$3,0)</f>
        <v>0</v>
      </c>
      <c r="H2283" s="193" t="str">
        <f t="shared" si="106"/>
        <v/>
      </c>
      <c r="I2283" s="193" t="str">
        <f t="shared" si="107"/>
        <v/>
      </c>
      <c r="J2283" s="193"/>
    </row>
    <row r="2284" spans="1:10" s="1" customFormat="1">
      <c r="A2284" s="191">
        <v>45753</v>
      </c>
      <c r="B2284" s="1" t="s">
        <v>165</v>
      </c>
      <c r="C2284" s="192">
        <f t="shared" si="105"/>
        <v>47944.083333327799</v>
      </c>
      <c r="D2284" s="1">
        <v>13.350000000000001</v>
      </c>
      <c r="E2284" s="193">
        <v>17.539627659574471</v>
      </c>
      <c r="F2284" s="1" t="s">
        <v>162</v>
      </c>
      <c r="G2284" s="193">
        <f>MAX(E2284-'[1]1a'!$C$3,0)</f>
        <v>0</v>
      </c>
      <c r="H2284" s="193" t="str">
        <f t="shared" si="106"/>
        <v/>
      </c>
      <c r="I2284" s="193" t="str">
        <f t="shared" si="107"/>
        <v/>
      </c>
      <c r="J2284" s="193"/>
    </row>
    <row r="2285" spans="1:10" s="1" customFormat="1">
      <c r="A2285" s="191">
        <v>45753</v>
      </c>
      <c r="B2285" s="1" t="s">
        <v>167</v>
      </c>
      <c r="C2285" s="192">
        <f t="shared" si="105"/>
        <v>47944.124999994463</v>
      </c>
      <c r="D2285" s="1">
        <v>12.98</v>
      </c>
      <c r="E2285" s="193">
        <v>17.053510638297876</v>
      </c>
      <c r="F2285" s="1" t="s">
        <v>162</v>
      </c>
      <c r="G2285" s="193">
        <f>MAX(E2285-'[1]1a'!$C$3,0)</f>
        <v>0</v>
      </c>
      <c r="H2285" s="193" t="str">
        <f t="shared" si="106"/>
        <v/>
      </c>
      <c r="I2285" s="193" t="str">
        <f t="shared" si="107"/>
        <v/>
      </c>
      <c r="J2285" s="193"/>
    </row>
    <row r="2286" spans="1:10" s="1" customFormat="1">
      <c r="A2286" s="191">
        <v>45753</v>
      </c>
      <c r="B2286" s="1" t="s">
        <v>169</v>
      </c>
      <c r="C2286" s="192">
        <f t="shared" si="105"/>
        <v>47944.166666661127</v>
      </c>
      <c r="D2286" s="1">
        <v>12.73</v>
      </c>
      <c r="E2286" s="193">
        <v>16.725053191489366</v>
      </c>
      <c r="F2286" s="1" t="s">
        <v>162</v>
      </c>
      <c r="G2286" s="193">
        <f>MAX(E2286-'[1]1a'!$C$3,0)</f>
        <v>0</v>
      </c>
      <c r="H2286" s="193" t="str">
        <f t="shared" si="106"/>
        <v/>
      </c>
      <c r="I2286" s="193" t="str">
        <f t="shared" si="107"/>
        <v/>
      </c>
      <c r="J2286" s="193"/>
    </row>
    <row r="2287" spans="1:10" s="1" customFormat="1">
      <c r="A2287" s="191">
        <v>45753</v>
      </c>
      <c r="B2287" s="1" t="s">
        <v>171</v>
      </c>
      <c r="C2287" s="192">
        <f t="shared" si="105"/>
        <v>47944.208333327791</v>
      </c>
      <c r="D2287" s="1">
        <v>13.05</v>
      </c>
      <c r="E2287" s="193">
        <v>17.14547872340426</v>
      </c>
      <c r="F2287" s="1" t="s">
        <v>162</v>
      </c>
      <c r="G2287" s="193">
        <f>MAX(E2287-'[1]1a'!$C$3,0)</f>
        <v>0</v>
      </c>
      <c r="H2287" s="193" t="str">
        <f t="shared" si="106"/>
        <v/>
      </c>
      <c r="I2287" s="193" t="str">
        <f t="shared" si="107"/>
        <v/>
      </c>
      <c r="J2287" s="193"/>
    </row>
    <row r="2288" spans="1:10" s="1" customFormat="1">
      <c r="A2288" s="191">
        <v>45753</v>
      </c>
      <c r="B2288" s="1" t="s">
        <v>173</v>
      </c>
      <c r="C2288" s="192">
        <f t="shared" si="105"/>
        <v>47944.249999994456</v>
      </c>
      <c r="D2288" s="1">
        <v>13.84</v>
      </c>
      <c r="E2288" s="193">
        <v>18.18340425531915</v>
      </c>
      <c r="F2288" s="1" t="s">
        <v>162</v>
      </c>
      <c r="G2288" s="193">
        <f>MAX(E2288-'[1]1a'!$C$3,0)</f>
        <v>0</v>
      </c>
      <c r="H2288" s="193" t="str">
        <f t="shared" si="106"/>
        <v/>
      </c>
      <c r="I2288" s="193" t="str">
        <f t="shared" si="107"/>
        <v/>
      </c>
      <c r="J2288" s="193"/>
    </row>
    <row r="2289" spans="1:10" s="1" customFormat="1">
      <c r="A2289" s="191">
        <v>45753</v>
      </c>
      <c r="B2289" s="1" t="s">
        <v>175</v>
      </c>
      <c r="C2289" s="192">
        <f t="shared" si="105"/>
        <v>47944.29166666112</v>
      </c>
      <c r="D2289" s="1">
        <v>14.78</v>
      </c>
      <c r="E2289" s="193">
        <v>19.41840425531915</v>
      </c>
      <c r="F2289" s="1" t="s">
        <v>162</v>
      </c>
      <c r="G2289" s="193">
        <f>MAX(E2289-'[1]1a'!$C$3,0)</f>
        <v>0</v>
      </c>
      <c r="H2289" s="193" t="str">
        <f t="shared" si="106"/>
        <v/>
      </c>
      <c r="I2289" s="193" t="str">
        <f t="shared" si="107"/>
        <v/>
      </c>
      <c r="J2289" s="193"/>
    </row>
    <row r="2290" spans="1:10" s="1" customFormat="1">
      <c r="A2290" s="191">
        <v>45753</v>
      </c>
      <c r="B2290" s="1" t="s">
        <v>177</v>
      </c>
      <c r="C2290" s="192">
        <f t="shared" si="105"/>
        <v>47944.333333327784</v>
      </c>
      <c r="D2290" s="1">
        <v>16.080000000000002</v>
      </c>
      <c r="E2290" s="193">
        <v>21.126382978723409</v>
      </c>
      <c r="F2290" s="1" t="s">
        <v>162</v>
      </c>
      <c r="G2290" s="193">
        <f>MAX(E2290-'[1]1a'!$C$3,0)</f>
        <v>0</v>
      </c>
      <c r="H2290" s="193" t="str">
        <f t="shared" si="106"/>
        <v/>
      </c>
      <c r="I2290" s="193" t="str">
        <f t="shared" si="107"/>
        <v/>
      </c>
      <c r="J2290" s="193"/>
    </row>
    <row r="2291" spans="1:10" s="1" customFormat="1">
      <c r="A2291" s="191">
        <v>45753</v>
      </c>
      <c r="B2291" s="1" t="s">
        <v>179</v>
      </c>
      <c r="C2291" s="192">
        <f t="shared" si="105"/>
        <v>47944.374999994448</v>
      </c>
      <c r="D2291" s="1">
        <v>17.270000000000003</v>
      </c>
      <c r="E2291" s="193">
        <v>22.689840425531923</v>
      </c>
      <c r="F2291" s="1" t="s">
        <v>162</v>
      </c>
      <c r="G2291" s="193">
        <f>MAX(E2291-'[1]1a'!$C$3,0)</f>
        <v>0</v>
      </c>
      <c r="H2291" s="193" t="str">
        <f t="shared" si="106"/>
        <v/>
      </c>
      <c r="I2291" s="193" t="str">
        <f t="shared" si="107"/>
        <v/>
      </c>
      <c r="J2291" s="193"/>
    </row>
    <row r="2292" spans="1:10" s="1" customFormat="1">
      <c r="A2292" s="191">
        <v>45753</v>
      </c>
      <c r="B2292" s="1" t="s">
        <v>180</v>
      </c>
      <c r="C2292" s="192">
        <f t="shared" si="105"/>
        <v>47944.416666661113</v>
      </c>
      <c r="D2292" s="1">
        <v>17.940000000000001</v>
      </c>
      <c r="E2292" s="193">
        <v>23.570106382978729</v>
      </c>
      <c r="F2292" s="1" t="s">
        <v>162</v>
      </c>
      <c r="G2292" s="193">
        <f>MAX(E2292-'[1]1a'!$C$3,0)</f>
        <v>0</v>
      </c>
      <c r="H2292" s="193" t="str">
        <f t="shared" si="106"/>
        <v/>
      </c>
      <c r="I2292" s="193" t="str">
        <f t="shared" si="107"/>
        <v/>
      </c>
      <c r="J2292" s="193"/>
    </row>
    <row r="2293" spans="1:10" s="1" customFormat="1">
      <c r="A2293" s="191">
        <v>45753</v>
      </c>
      <c r="B2293" s="1" t="s">
        <v>181</v>
      </c>
      <c r="C2293" s="192">
        <f t="shared" si="105"/>
        <v>47944.458333327777</v>
      </c>
      <c r="D2293" s="1">
        <v>18.559999999999999</v>
      </c>
      <c r="E2293" s="193">
        <v>24.38468085106383</v>
      </c>
      <c r="F2293" s="1" t="s">
        <v>162</v>
      </c>
      <c r="G2293" s="193">
        <f>MAX(E2293-'[1]1a'!$C$3,0)</f>
        <v>0</v>
      </c>
      <c r="H2293" s="193" t="str">
        <f t="shared" si="106"/>
        <v/>
      </c>
      <c r="I2293" s="193" t="str">
        <f t="shared" si="107"/>
        <v/>
      </c>
      <c r="J2293" s="193"/>
    </row>
    <row r="2294" spans="1:10" s="1" customFormat="1">
      <c r="A2294" s="191">
        <v>45753</v>
      </c>
      <c r="B2294" s="1" t="s">
        <v>182</v>
      </c>
      <c r="C2294" s="192">
        <f t="shared" si="105"/>
        <v>47944.499999994441</v>
      </c>
      <c r="D2294" s="1">
        <v>18.48</v>
      </c>
      <c r="E2294" s="193">
        <v>24.279574468085112</v>
      </c>
      <c r="F2294" s="1" t="s">
        <v>162</v>
      </c>
      <c r="G2294" s="193">
        <f>MAX(E2294-'[1]1a'!$C$3,0)</f>
        <v>0</v>
      </c>
      <c r="H2294" s="193" t="str">
        <f t="shared" si="106"/>
        <v/>
      </c>
      <c r="I2294" s="193" t="str">
        <f t="shared" si="107"/>
        <v/>
      </c>
      <c r="J2294" s="193"/>
    </row>
    <row r="2295" spans="1:10" s="1" customFormat="1">
      <c r="A2295" s="191">
        <v>45753</v>
      </c>
      <c r="B2295" s="1" t="s">
        <v>184</v>
      </c>
      <c r="C2295" s="192">
        <f t="shared" si="105"/>
        <v>47944.541666661105</v>
      </c>
      <c r="D2295" s="1">
        <v>18.400000000000002</v>
      </c>
      <c r="E2295" s="193">
        <v>24.17446808510639</v>
      </c>
      <c r="F2295" s="1" t="s">
        <v>162</v>
      </c>
      <c r="G2295" s="193">
        <f>MAX(E2295-'[1]1a'!$C$3,0)</f>
        <v>0</v>
      </c>
      <c r="H2295" s="193" t="str">
        <f t="shared" si="106"/>
        <v/>
      </c>
      <c r="I2295" s="193" t="str">
        <f t="shared" si="107"/>
        <v/>
      </c>
      <c r="J2295" s="193"/>
    </row>
    <row r="2296" spans="1:10" s="1" customFormat="1">
      <c r="A2296" s="191">
        <v>45753</v>
      </c>
      <c r="B2296" s="1" t="s">
        <v>185</v>
      </c>
      <c r="C2296" s="192">
        <f t="shared" si="105"/>
        <v>47944.58333332777</v>
      </c>
      <c r="D2296" s="1">
        <v>18.2</v>
      </c>
      <c r="E2296" s="193">
        <v>23.911702127659577</v>
      </c>
      <c r="F2296" s="1" t="s">
        <v>162</v>
      </c>
      <c r="G2296" s="193">
        <f>MAX(E2296-'[1]1a'!$C$3,0)</f>
        <v>0</v>
      </c>
      <c r="H2296" s="193" t="str">
        <f t="shared" si="106"/>
        <v/>
      </c>
      <c r="I2296" s="193" t="str">
        <f t="shared" si="107"/>
        <v/>
      </c>
      <c r="J2296" s="193"/>
    </row>
    <row r="2297" spans="1:10" s="1" customFormat="1">
      <c r="A2297" s="191">
        <v>45753</v>
      </c>
      <c r="B2297" s="1" t="s">
        <v>186</v>
      </c>
      <c r="C2297" s="192">
        <f t="shared" si="105"/>
        <v>47944.624999994434</v>
      </c>
      <c r="D2297" s="1">
        <v>18.63</v>
      </c>
      <c r="E2297" s="193">
        <v>24.476648936170214</v>
      </c>
      <c r="F2297" s="1" t="s">
        <v>162</v>
      </c>
      <c r="G2297" s="193">
        <f>MAX(E2297-'[1]1a'!$C$3,0)</f>
        <v>0</v>
      </c>
      <c r="H2297" s="193" t="str">
        <f t="shared" si="106"/>
        <v/>
      </c>
      <c r="I2297" s="193" t="str">
        <f t="shared" si="107"/>
        <v/>
      </c>
      <c r="J2297" s="193"/>
    </row>
    <row r="2298" spans="1:10" s="1" customFormat="1">
      <c r="A2298" s="191">
        <v>45753</v>
      </c>
      <c r="B2298" s="1" t="s">
        <v>187</v>
      </c>
      <c r="C2298" s="192">
        <f t="shared" si="105"/>
        <v>47944.666666661098</v>
      </c>
      <c r="D2298" s="1">
        <v>19.62</v>
      </c>
      <c r="E2298" s="193">
        <v>25.777340425531921</v>
      </c>
      <c r="F2298" s="1" t="s">
        <v>162</v>
      </c>
      <c r="G2298" s="193">
        <f>MAX(E2298-'[1]1a'!$C$3,0)</f>
        <v>0</v>
      </c>
      <c r="H2298" s="193" t="str">
        <f t="shared" si="106"/>
        <v/>
      </c>
      <c r="I2298" s="193" t="str">
        <f t="shared" si="107"/>
        <v/>
      </c>
      <c r="J2298" s="193"/>
    </row>
    <row r="2299" spans="1:10" s="1" customFormat="1">
      <c r="A2299" s="191">
        <v>45753</v>
      </c>
      <c r="B2299" s="1" t="s">
        <v>188</v>
      </c>
      <c r="C2299" s="192">
        <f t="shared" si="105"/>
        <v>47944.708333327762</v>
      </c>
      <c r="D2299" s="1">
        <v>20.32</v>
      </c>
      <c r="E2299" s="193">
        <v>26.697021276595748</v>
      </c>
      <c r="F2299" s="1" t="s">
        <v>162</v>
      </c>
      <c r="G2299" s="193">
        <f>MAX(E2299-'[1]1a'!$C$3,0)</f>
        <v>0</v>
      </c>
      <c r="H2299" s="193" t="str">
        <f t="shared" si="106"/>
        <v/>
      </c>
      <c r="I2299" s="193" t="str">
        <f t="shared" si="107"/>
        <v/>
      </c>
      <c r="J2299" s="193"/>
    </row>
    <row r="2300" spans="1:10" s="1" customFormat="1">
      <c r="A2300" s="191">
        <v>45753</v>
      </c>
      <c r="B2300" s="1" t="s">
        <v>189</v>
      </c>
      <c r="C2300" s="192">
        <f t="shared" si="105"/>
        <v>47944.749999994427</v>
      </c>
      <c r="D2300" s="1">
        <v>20.54</v>
      </c>
      <c r="E2300" s="193">
        <v>26.986063829787238</v>
      </c>
      <c r="F2300" s="1" t="s">
        <v>162</v>
      </c>
      <c r="G2300" s="193">
        <f>MAX(E2300-'[1]1a'!$C$3,0)</f>
        <v>0</v>
      </c>
      <c r="H2300" s="193" t="str">
        <f t="shared" si="106"/>
        <v/>
      </c>
      <c r="I2300" s="193" t="str">
        <f t="shared" si="107"/>
        <v/>
      </c>
      <c r="J2300" s="193"/>
    </row>
    <row r="2301" spans="1:10" s="1" customFormat="1">
      <c r="A2301" s="191">
        <v>45753</v>
      </c>
      <c r="B2301" s="1" t="s">
        <v>190</v>
      </c>
      <c r="C2301" s="192">
        <f t="shared" si="105"/>
        <v>47944.791666661091</v>
      </c>
      <c r="D2301" s="1">
        <v>20.58</v>
      </c>
      <c r="E2301" s="193">
        <v>27.038617021276597</v>
      </c>
      <c r="F2301" s="1" t="s">
        <v>162</v>
      </c>
      <c r="G2301" s="193">
        <f>MAX(E2301-'[1]1a'!$C$3,0)</f>
        <v>0</v>
      </c>
      <c r="H2301" s="193" t="str">
        <f t="shared" si="106"/>
        <v/>
      </c>
      <c r="I2301" s="193" t="str">
        <f t="shared" si="107"/>
        <v/>
      </c>
      <c r="J2301" s="193"/>
    </row>
    <row r="2302" spans="1:10" s="1" customFormat="1">
      <c r="A2302" s="191">
        <v>45753</v>
      </c>
      <c r="B2302" s="1" t="s">
        <v>191</v>
      </c>
      <c r="C2302" s="192">
        <f t="shared" si="105"/>
        <v>47944.833333327755</v>
      </c>
      <c r="D2302" s="1">
        <v>20.64</v>
      </c>
      <c r="E2302" s="193">
        <v>27.117446808510643</v>
      </c>
      <c r="F2302" s="1" t="s">
        <v>162</v>
      </c>
      <c r="G2302" s="193">
        <f>MAX(E2302-'[1]1a'!$C$3,0)</f>
        <v>0</v>
      </c>
      <c r="H2302" s="193" t="str">
        <f t="shared" si="106"/>
        <v/>
      </c>
      <c r="I2302" s="193" t="str">
        <f t="shared" si="107"/>
        <v/>
      </c>
      <c r="J2302" s="193"/>
    </row>
    <row r="2303" spans="1:10" s="1" customFormat="1">
      <c r="A2303" s="191">
        <v>45753</v>
      </c>
      <c r="B2303" s="1" t="s">
        <v>192</v>
      </c>
      <c r="C2303" s="192">
        <f t="shared" si="105"/>
        <v>47944.874999994419</v>
      </c>
      <c r="D2303" s="1">
        <v>20.2</v>
      </c>
      <c r="E2303" s="193">
        <v>26.539361702127664</v>
      </c>
      <c r="F2303" s="1" t="s">
        <v>162</v>
      </c>
      <c r="G2303" s="193">
        <f>MAX(E2303-'[1]1a'!$C$3,0)</f>
        <v>0</v>
      </c>
      <c r="H2303" s="193" t="str">
        <f t="shared" si="106"/>
        <v/>
      </c>
      <c r="I2303" s="193" t="str">
        <f t="shared" si="107"/>
        <v/>
      </c>
      <c r="J2303" s="193"/>
    </row>
    <row r="2304" spans="1:10" s="1" customFormat="1">
      <c r="A2304" s="191">
        <v>45753</v>
      </c>
      <c r="B2304" s="1" t="s">
        <v>193</v>
      </c>
      <c r="C2304" s="192">
        <f t="shared" si="105"/>
        <v>47944.916666661084</v>
      </c>
      <c r="D2304" s="1">
        <v>19.04</v>
      </c>
      <c r="E2304" s="193">
        <v>25.015319148936172</v>
      </c>
      <c r="F2304" s="1" t="s">
        <v>162</v>
      </c>
      <c r="G2304" s="193">
        <f>MAX(E2304-'[1]1a'!$C$3,0)</f>
        <v>0</v>
      </c>
      <c r="H2304" s="193" t="str">
        <f t="shared" si="106"/>
        <v/>
      </c>
      <c r="I2304" s="193" t="str">
        <f t="shared" si="107"/>
        <v/>
      </c>
      <c r="J2304" s="193"/>
    </row>
    <row r="2305" spans="1:10" s="1" customFormat="1">
      <c r="A2305" s="191">
        <v>45753</v>
      </c>
      <c r="B2305" s="1" t="s">
        <v>194</v>
      </c>
      <c r="C2305" s="192">
        <f t="shared" si="105"/>
        <v>47944.958333327748</v>
      </c>
      <c r="D2305" s="1">
        <v>16.799999999999997</v>
      </c>
      <c r="E2305" s="193">
        <v>22.072340425531916</v>
      </c>
      <c r="F2305" s="1" t="s">
        <v>162</v>
      </c>
      <c r="G2305" s="193">
        <f>MAX(E2305-'[1]1a'!$C$3,0)</f>
        <v>0</v>
      </c>
      <c r="H2305" s="193" t="str">
        <f t="shared" si="106"/>
        <v/>
      </c>
      <c r="I2305" s="193" t="str">
        <f t="shared" si="107"/>
        <v/>
      </c>
      <c r="J2305" s="193"/>
    </row>
    <row r="2306" spans="1:10" s="1" customFormat="1">
      <c r="A2306" s="191">
        <v>45754</v>
      </c>
      <c r="B2306" s="1" t="s">
        <v>161</v>
      </c>
      <c r="C2306" s="192">
        <f t="shared" si="105"/>
        <v>47944.999999994412</v>
      </c>
      <c r="D2306" s="1">
        <v>15.129999999999999</v>
      </c>
      <c r="E2306" s="193">
        <v>19.878244680851065</v>
      </c>
      <c r="F2306" s="1" t="s">
        <v>162</v>
      </c>
      <c r="G2306" s="193">
        <f>MAX(E2306-'[1]1a'!$C$3,0)</f>
        <v>0</v>
      </c>
      <c r="H2306" s="193" t="str">
        <f t="shared" si="106"/>
        <v/>
      </c>
      <c r="I2306" s="193" t="str">
        <f t="shared" si="107"/>
        <v/>
      </c>
      <c r="J2306" s="193"/>
    </row>
    <row r="2307" spans="1:10" s="1" customFormat="1">
      <c r="A2307" s="191">
        <v>45754</v>
      </c>
      <c r="B2307" s="1" t="s">
        <v>163</v>
      </c>
      <c r="C2307" s="192">
        <f t="shared" si="105"/>
        <v>47945.041666661076</v>
      </c>
      <c r="D2307" s="1">
        <v>13.940000000000001</v>
      </c>
      <c r="E2307" s="193">
        <v>18.314787234042559</v>
      </c>
      <c r="F2307" s="1" t="s">
        <v>162</v>
      </c>
      <c r="G2307" s="193">
        <f>MAX(E2307-'[1]1a'!$C$3,0)</f>
        <v>0</v>
      </c>
      <c r="H2307" s="193" t="str">
        <f t="shared" si="106"/>
        <v/>
      </c>
      <c r="I2307" s="193" t="str">
        <f t="shared" si="107"/>
        <v/>
      </c>
      <c r="J2307" s="193"/>
    </row>
    <row r="2308" spans="1:10" s="1" customFormat="1">
      <c r="A2308" s="191">
        <v>45754</v>
      </c>
      <c r="B2308" s="1" t="s">
        <v>165</v>
      </c>
      <c r="C2308" s="192">
        <f t="shared" ref="C2308:C2371" si="108">C2307 + TIME(1,0,0)</f>
        <v>47945.083333327741</v>
      </c>
      <c r="D2308" s="1">
        <v>13.39</v>
      </c>
      <c r="E2308" s="193">
        <v>17.592180851063834</v>
      </c>
      <c r="F2308" s="1" t="s">
        <v>162</v>
      </c>
      <c r="G2308" s="193">
        <f>MAX(E2308-'[1]1a'!$C$3,0)</f>
        <v>0</v>
      </c>
      <c r="H2308" s="193" t="str">
        <f t="shared" ref="H2308:H2371" si="109">IF(F2308="Y",IF(F2307="Y",H2307+1,1),"")</f>
        <v/>
      </c>
      <c r="I2308" s="193" t="str">
        <f t="shared" ref="I2308:I2371" si="110">IF(AND(F2308="Y",F2309&lt;&gt;"Y"),H2308,"")</f>
        <v/>
      </c>
      <c r="J2308" s="193"/>
    </row>
    <row r="2309" spans="1:10" s="1" customFormat="1">
      <c r="A2309" s="191">
        <v>45754</v>
      </c>
      <c r="B2309" s="1" t="s">
        <v>167</v>
      </c>
      <c r="C2309" s="192">
        <f t="shared" si="108"/>
        <v>47945.124999994405</v>
      </c>
      <c r="D2309" s="1">
        <v>13.059999999999999</v>
      </c>
      <c r="E2309" s="193">
        <v>17.158617021276598</v>
      </c>
      <c r="F2309" s="1" t="s">
        <v>162</v>
      </c>
      <c r="G2309" s="193">
        <f>MAX(E2309-'[1]1a'!$C$3,0)</f>
        <v>0</v>
      </c>
      <c r="H2309" s="193" t="str">
        <f t="shared" si="109"/>
        <v/>
      </c>
      <c r="I2309" s="193" t="str">
        <f t="shared" si="110"/>
        <v/>
      </c>
      <c r="J2309" s="193"/>
    </row>
    <row r="2310" spans="1:10" s="1" customFormat="1">
      <c r="A2310" s="191">
        <v>45754</v>
      </c>
      <c r="B2310" s="1" t="s">
        <v>169</v>
      </c>
      <c r="C2310" s="192">
        <f t="shared" si="108"/>
        <v>47945.166666661069</v>
      </c>
      <c r="D2310" s="1">
        <v>13.5</v>
      </c>
      <c r="E2310" s="193">
        <v>17.736702127659576</v>
      </c>
      <c r="F2310" s="1" t="s">
        <v>162</v>
      </c>
      <c r="G2310" s="193">
        <f>MAX(E2310-'[1]1a'!$C$3,0)</f>
        <v>0</v>
      </c>
      <c r="H2310" s="193" t="str">
        <f t="shared" si="109"/>
        <v/>
      </c>
      <c r="I2310" s="193" t="str">
        <f t="shared" si="110"/>
        <v/>
      </c>
      <c r="J2310" s="193"/>
    </row>
    <row r="2311" spans="1:10" s="1" customFormat="1">
      <c r="A2311" s="191">
        <v>45754</v>
      </c>
      <c r="B2311" s="1" t="s">
        <v>171</v>
      </c>
      <c r="C2311" s="192">
        <f t="shared" si="108"/>
        <v>47945.208333327733</v>
      </c>
      <c r="D2311" s="1">
        <v>14.66</v>
      </c>
      <c r="E2311" s="193">
        <v>19.260744680851069</v>
      </c>
      <c r="F2311" s="1" t="s">
        <v>162</v>
      </c>
      <c r="G2311" s="193">
        <f>MAX(E2311-'[1]1a'!$C$3,0)</f>
        <v>0</v>
      </c>
      <c r="H2311" s="193" t="str">
        <f t="shared" si="109"/>
        <v/>
      </c>
      <c r="I2311" s="193" t="str">
        <f t="shared" si="110"/>
        <v/>
      </c>
      <c r="J2311" s="193"/>
    </row>
    <row r="2312" spans="1:10" s="1" customFormat="1">
      <c r="A2312" s="191">
        <v>45754</v>
      </c>
      <c r="B2312" s="1" t="s">
        <v>173</v>
      </c>
      <c r="C2312" s="192">
        <f t="shared" si="108"/>
        <v>47945.249999994398</v>
      </c>
      <c r="D2312" s="1">
        <v>16.87</v>
      </c>
      <c r="E2312" s="193">
        <v>22.164308510638303</v>
      </c>
      <c r="F2312" s="1" t="s">
        <v>162</v>
      </c>
      <c r="G2312" s="193">
        <f>MAX(E2312-'[1]1a'!$C$3,0)</f>
        <v>0</v>
      </c>
      <c r="H2312" s="193" t="str">
        <f t="shared" si="109"/>
        <v/>
      </c>
      <c r="I2312" s="193" t="str">
        <f t="shared" si="110"/>
        <v/>
      </c>
      <c r="J2312" s="193"/>
    </row>
    <row r="2313" spans="1:10" s="1" customFormat="1">
      <c r="A2313" s="191">
        <v>45754</v>
      </c>
      <c r="B2313" s="1" t="s">
        <v>175</v>
      </c>
      <c r="C2313" s="192">
        <f t="shared" si="108"/>
        <v>47945.291666661062</v>
      </c>
      <c r="D2313" s="1">
        <v>18.71</v>
      </c>
      <c r="E2313" s="193">
        <v>24.58175531914894</v>
      </c>
      <c r="F2313" s="1" t="s">
        <v>162</v>
      </c>
      <c r="G2313" s="193">
        <f>MAX(E2313-'[1]1a'!$C$3,0)</f>
        <v>0</v>
      </c>
      <c r="H2313" s="193" t="str">
        <f t="shared" si="109"/>
        <v/>
      </c>
      <c r="I2313" s="193" t="str">
        <f t="shared" si="110"/>
        <v/>
      </c>
      <c r="J2313" s="193"/>
    </row>
    <row r="2314" spans="1:10" s="1" customFormat="1">
      <c r="A2314" s="191">
        <v>45754</v>
      </c>
      <c r="B2314" s="1" t="s">
        <v>177</v>
      </c>
      <c r="C2314" s="192">
        <f t="shared" si="108"/>
        <v>47945.333333327726</v>
      </c>
      <c r="D2314" s="1">
        <v>18.71</v>
      </c>
      <c r="E2314" s="193">
        <v>24.58175531914894</v>
      </c>
      <c r="F2314" s="1" t="s">
        <v>162</v>
      </c>
      <c r="G2314" s="193">
        <f>MAX(E2314-'[1]1a'!$C$3,0)</f>
        <v>0</v>
      </c>
      <c r="H2314" s="193" t="str">
        <f t="shared" si="109"/>
        <v/>
      </c>
      <c r="I2314" s="193" t="str">
        <f t="shared" si="110"/>
        <v/>
      </c>
      <c r="J2314" s="193"/>
    </row>
    <row r="2315" spans="1:10" s="1" customFormat="1">
      <c r="A2315" s="191">
        <v>45754</v>
      </c>
      <c r="B2315" s="1" t="s">
        <v>179</v>
      </c>
      <c r="C2315" s="192">
        <f t="shared" si="108"/>
        <v>47945.37499999439</v>
      </c>
      <c r="D2315" s="1">
        <v>18.88</v>
      </c>
      <c r="E2315" s="193">
        <v>24.805106382978725</v>
      </c>
      <c r="F2315" s="1" t="s">
        <v>162</v>
      </c>
      <c r="G2315" s="193">
        <f>MAX(E2315-'[1]1a'!$C$3,0)</f>
        <v>0</v>
      </c>
      <c r="H2315" s="193" t="str">
        <f t="shared" si="109"/>
        <v/>
      </c>
      <c r="I2315" s="193" t="str">
        <f t="shared" si="110"/>
        <v/>
      </c>
      <c r="J2315" s="193"/>
    </row>
    <row r="2316" spans="1:10" s="1" customFormat="1">
      <c r="A2316" s="191">
        <v>45754</v>
      </c>
      <c r="B2316" s="1" t="s">
        <v>180</v>
      </c>
      <c r="C2316" s="192">
        <f t="shared" si="108"/>
        <v>47945.416666661054</v>
      </c>
      <c r="D2316" s="1">
        <v>18.830000000000002</v>
      </c>
      <c r="E2316" s="193">
        <v>24.739414893617028</v>
      </c>
      <c r="F2316" s="1" t="s">
        <v>162</v>
      </c>
      <c r="G2316" s="193">
        <f>MAX(E2316-'[1]1a'!$C$3,0)</f>
        <v>0</v>
      </c>
      <c r="H2316" s="193" t="str">
        <f t="shared" si="109"/>
        <v/>
      </c>
      <c r="I2316" s="193" t="str">
        <f t="shared" si="110"/>
        <v/>
      </c>
      <c r="J2316" s="193"/>
    </row>
    <row r="2317" spans="1:10" s="1" customFormat="1">
      <c r="A2317" s="191">
        <v>45754</v>
      </c>
      <c r="B2317" s="1" t="s">
        <v>181</v>
      </c>
      <c r="C2317" s="192">
        <f t="shared" si="108"/>
        <v>47945.458333327719</v>
      </c>
      <c r="D2317" s="1">
        <v>18.75</v>
      </c>
      <c r="E2317" s="193">
        <v>24.634308510638302</v>
      </c>
      <c r="F2317" s="1" t="s">
        <v>162</v>
      </c>
      <c r="G2317" s="193">
        <f>MAX(E2317-'[1]1a'!$C$3,0)</f>
        <v>0</v>
      </c>
      <c r="H2317" s="193" t="str">
        <f t="shared" si="109"/>
        <v/>
      </c>
      <c r="I2317" s="193" t="str">
        <f t="shared" si="110"/>
        <v/>
      </c>
      <c r="J2317" s="193"/>
    </row>
    <row r="2318" spans="1:10" s="1" customFormat="1">
      <c r="A2318" s="191">
        <v>45754</v>
      </c>
      <c r="B2318" s="1" t="s">
        <v>182</v>
      </c>
      <c r="C2318" s="192">
        <f t="shared" si="108"/>
        <v>47945.499999994383</v>
      </c>
      <c r="D2318" s="1">
        <v>18.850000000000001</v>
      </c>
      <c r="E2318" s="193">
        <v>24.765691489361707</v>
      </c>
      <c r="F2318" s="1" t="s">
        <v>162</v>
      </c>
      <c r="G2318" s="193">
        <f>MAX(E2318-'[1]1a'!$C$3,0)</f>
        <v>0</v>
      </c>
      <c r="H2318" s="193" t="str">
        <f t="shared" si="109"/>
        <v/>
      </c>
      <c r="I2318" s="193" t="str">
        <f t="shared" si="110"/>
        <v/>
      </c>
      <c r="J2318" s="193"/>
    </row>
    <row r="2319" spans="1:10" s="1" customFormat="1">
      <c r="A2319" s="191">
        <v>45754</v>
      </c>
      <c r="B2319" s="1" t="s">
        <v>184</v>
      </c>
      <c r="C2319" s="192">
        <f t="shared" si="108"/>
        <v>47945.541666661047</v>
      </c>
      <c r="D2319" s="1">
        <v>18.419999999999998</v>
      </c>
      <c r="E2319" s="193">
        <v>24.200744680851066</v>
      </c>
      <c r="F2319" s="1" t="s">
        <v>162</v>
      </c>
      <c r="G2319" s="193">
        <f>MAX(E2319-'[1]1a'!$C$3,0)</f>
        <v>0</v>
      </c>
      <c r="H2319" s="193" t="str">
        <f t="shared" si="109"/>
        <v/>
      </c>
      <c r="I2319" s="193" t="str">
        <f t="shared" si="110"/>
        <v/>
      </c>
      <c r="J2319" s="193"/>
    </row>
    <row r="2320" spans="1:10" s="1" customFormat="1">
      <c r="A2320" s="191">
        <v>45754</v>
      </c>
      <c r="B2320" s="1" t="s">
        <v>185</v>
      </c>
      <c r="C2320" s="192">
        <f t="shared" si="108"/>
        <v>47945.583333327711</v>
      </c>
      <c r="D2320" s="1">
        <v>18.2</v>
      </c>
      <c r="E2320" s="193">
        <v>23.911702127659577</v>
      </c>
      <c r="F2320" s="1" t="s">
        <v>162</v>
      </c>
      <c r="G2320" s="193">
        <f>MAX(E2320-'[1]1a'!$C$3,0)</f>
        <v>0</v>
      </c>
      <c r="H2320" s="193" t="str">
        <f t="shared" si="109"/>
        <v/>
      </c>
      <c r="I2320" s="193" t="str">
        <f t="shared" si="110"/>
        <v/>
      </c>
      <c r="J2320" s="193"/>
    </row>
    <row r="2321" spans="1:10" s="1" customFormat="1">
      <c r="A2321" s="191">
        <v>45754</v>
      </c>
      <c r="B2321" s="1" t="s">
        <v>186</v>
      </c>
      <c r="C2321" s="192">
        <f t="shared" si="108"/>
        <v>47945.624999994376</v>
      </c>
      <c r="D2321" s="1">
        <v>18.47</v>
      </c>
      <c r="E2321" s="193">
        <v>24.266436170212767</v>
      </c>
      <c r="F2321" s="1" t="s">
        <v>162</v>
      </c>
      <c r="G2321" s="193">
        <f>MAX(E2321-'[1]1a'!$C$3,0)</f>
        <v>0</v>
      </c>
      <c r="H2321" s="193" t="str">
        <f t="shared" si="109"/>
        <v/>
      </c>
      <c r="I2321" s="193" t="str">
        <f t="shared" si="110"/>
        <v/>
      </c>
      <c r="J2321" s="193"/>
    </row>
    <row r="2322" spans="1:10" s="1" customFormat="1">
      <c r="A2322" s="191">
        <v>45754</v>
      </c>
      <c r="B2322" s="1" t="s">
        <v>187</v>
      </c>
      <c r="C2322" s="192">
        <f t="shared" si="108"/>
        <v>47945.66666666104</v>
      </c>
      <c r="D2322" s="1">
        <v>19.670000000000002</v>
      </c>
      <c r="E2322" s="193">
        <v>25.843031914893622</v>
      </c>
      <c r="F2322" s="1" t="s">
        <v>162</v>
      </c>
      <c r="G2322" s="193">
        <f>MAX(E2322-'[1]1a'!$C$3,0)</f>
        <v>0</v>
      </c>
      <c r="H2322" s="193" t="str">
        <f t="shared" si="109"/>
        <v/>
      </c>
      <c r="I2322" s="193" t="str">
        <f t="shared" si="110"/>
        <v/>
      </c>
      <c r="J2322" s="193"/>
    </row>
    <row r="2323" spans="1:10" s="1" customFormat="1">
      <c r="A2323" s="191">
        <v>45754</v>
      </c>
      <c r="B2323" s="1" t="s">
        <v>188</v>
      </c>
      <c r="C2323" s="192">
        <f t="shared" si="108"/>
        <v>47945.708333327704</v>
      </c>
      <c r="D2323" s="1">
        <v>21.02</v>
      </c>
      <c r="E2323" s="193">
        <v>27.616702127659579</v>
      </c>
      <c r="F2323" s="1" t="s">
        <v>162</v>
      </c>
      <c r="G2323" s="193">
        <f>MAX(E2323-'[1]1a'!$C$3,0)</f>
        <v>0</v>
      </c>
      <c r="H2323" s="193" t="str">
        <f t="shared" si="109"/>
        <v/>
      </c>
      <c r="I2323" s="193" t="str">
        <f t="shared" si="110"/>
        <v/>
      </c>
      <c r="J2323" s="193"/>
    </row>
    <row r="2324" spans="1:10" s="1" customFormat="1">
      <c r="A2324" s="191">
        <v>45754</v>
      </c>
      <c r="B2324" s="1" t="s">
        <v>189</v>
      </c>
      <c r="C2324" s="192">
        <f t="shared" si="108"/>
        <v>47945.749999994368</v>
      </c>
      <c r="D2324" s="1">
        <v>20.68</v>
      </c>
      <c r="E2324" s="193">
        <v>27.170000000000005</v>
      </c>
      <c r="F2324" s="1" t="s">
        <v>162</v>
      </c>
      <c r="G2324" s="193">
        <f>MAX(E2324-'[1]1a'!$C$3,0)</f>
        <v>0</v>
      </c>
      <c r="H2324" s="193" t="str">
        <f t="shared" si="109"/>
        <v/>
      </c>
      <c r="I2324" s="193" t="str">
        <f t="shared" si="110"/>
        <v/>
      </c>
      <c r="J2324" s="193"/>
    </row>
    <row r="2325" spans="1:10" s="1" customFormat="1">
      <c r="A2325" s="191">
        <v>45754</v>
      </c>
      <c r="B2325" s="1" t="s">
        <v>190</v>
      </c>
      <c r="C2325" s="192">
        <f t="shared" si="108"/>
        <v>47945.791666661033</v>
      </c>
      <c r="D2325" s="1">
        <v>20.259999999999998</v>
      </c>
      <c r="E2325" s="193">
        <v>26.618191489361703</v>
      </c>
      <c r="F2325" s="1" t="s">
        <v>162</v>
      </c>
      <c r="G2325" s="193">
        <f>MAX(E2325-'[1]1a'!$C$3,0)</f>
        <v>0</v>
      </c>
      <c r="H2325" s="193" t="str">
        <f t="shared" si="109"/>
        <v/>
      </c>
      <c r="I2325" s="193" t="str">
        <f t="shared" si="110"/>
        <v/>
      </c>
      <c r="J2325" s="193"/>
    </row>
    <row r="2326" spans="1:10" s="1" customFormat="1">
      <c r="A2326" s="191">
        <v>45754</v>
      </c>
      <c r="B2326" s="1" t="s">
        <v>191</v>
      </c>
      <c r="C2326" s="192">
        <f t="shared" si="108"/>
        <v>47945.833333327697</v>
      </c>
      <c r="D2326" s="1">
        <v>20.75</v>
      </c>
      <c r="E2326" s="193">
        <v>27.261968085106385</v>
      </c>
      <c r="F2326" s="1" t="s">
        <v>162</v>
      </c>
      <c r="G2326" s="193">
        <f>MAX(E2326-'[1]1a'!$C$3,0)</f>
        <v>0</v>
      </c>
      <c r="H2326" s="193" t="str">
        <f t="shared" si="109"/>
        <v/>
      </c>
      <c r="I2326" s="193" t="str">
        <f t="shared" si="110"/>
        <v/>
      </c>
      <c r="J2326" s="193"/>
    </row>
    <row r="2327" spans="1:10" s="1" customFormat="1">
      <c r="A2327" s="191">
        <v>45754</v>
      </c>
      <c r="B2327" s="1" t="s">
        <v>192</v>
      </c>
      <c r="C2327" s="192">
        <f t="shared" si="108"/>
        <v>47945.874999994361</v>
      </c>
      <c r="D2327" s="1">
        <v>20.28</v>
      </c>
      <c r="E2327" s="193">
        <v>26.644468085106389</v>
      </c>
      <c r="F2327" s="1" t="s">
        <v>162</v>
      </c>
      <c r="G2327" s="193">
        <f>MAX(E2327-'[1]1a'!$C$3,0)</f>
        <v>0</v>
      </c>
      <c r="H2327" s="193" t="str">
        <f t="shared" si="109"/>
        <v/>
      </c>
      <c r="I2327" s="193" t="str">
        <f t="shared" si="110"/>
        <v/>
      </c>
      <c r="J2327" s="193"/>
    </row>
    <row r="2328" spans="1:10" s="1" customFormat="1">
      <c r="A2328" s="191">
        <v>45754</v>
      </c>
      <c r="B2328" s="1" t="s">
        <v>193</v>
      </c>
      <c r="C2328" s="192">
        <f t="shared" si="108"/>
        <v>47945.916666661025</v>
      </c>
      <c r="D2328" s="1">
        <v>19.100000000000001</v>
      </c>
      <c r="E2328" s="193">
        <v>25.094148936170217</v>
      </c>
      <c r="F2328" s="1" t="s">
        <v>162</v>
      </c>
      <c r="G2328" s="193">
        <f>MAX(E2328-'[1]1a'!$C$3,0)</f>
        <v>0</v>
      </c>
      <c r="H2328" s="193" t="str">
        <f t="shared" si="109"/>
        <v/>
      </c>
      <c r="I2328" s="193" t="str">
        <f t="shared" si="110"/>
        <v/>
      </c>
      <c r="J2328" s="193"/>
    </row>
    <row r="2329" spans="1:10" s="1" customFormat="1">
      <c r="A2329" s="191">
        <v>45754</v>
      </c>
      <c r="B2329" s="1" t="s">
        <v>194</v>
      </c>
      <c r="C2329" s="192">
        <f t="shared" si="108"/>
        <v>47945.95833332769</v>
      </c>
      <c r="D2329" s="1">
        <v>17.39</v>
      </c>
      <c r="E2329" s="193">
        <v>22.847500000000004</v>
      </c>
      <c r="F2329" s="1" t="s">
        <v>162</v>
      </c>
      <c r="G2329" s="193">
        <f>MAX(E2329-'[1]1a'!$C$3,0)</f>
        <v>0</v>
      </c>
      <c r="H2329" s="193" t="str">
        <f t="shared" si="109"/>
        <v/>
      </c>
      <c r="I2329" s="193" t="str">
        <f t="shared" si="110"/>
        <v/>
      </c>
      <c r="J2329" s="193"/>
    </row>
    <row r="2330" spans="1:10" s="1" customFormat="1">
      <c r="A2330" s="191">
        <v>45755</v>
      </c>
      <c r="B2330" s="1" t="s">
        <v>161</v>
      </c>
      <c r="C2330" s="192">
        <f t="shared" si="108"/>
        <v>47945.999999994354</v>
      </c>
      <c r="D2330" s="1">
        <v>16.149999999999999</v>
      </c>
      <c r="E2330" s="193">
        <v>21.21835106382979</v>
      </c>
      <c r="F2330" s="1" t="s">
        <v>162</v>
      </c>
      <c r="G2330" s="193">
        <f>MAX(E2330-'[1]1a'!$C$3,0)</f>
        <v>0</v>
      </c>
      <c r="H2330" s="193" t="str">
        <f t="shared" si="109"/>
        <v/>
      </c>
      <c r="I2330" s="193" t="str">
        <f t="shared" si="110"/>
        <v/>
      </c>
      <c r="J2330" s="193"/>
    </row>
    <row r="2331" spans="1:10" s="1" customFormat="1">
      <c r="A2331" s="191">
        <v>45755</v>
      </c>
      <c r="B2331" s="1" t="s">
        <v>163</v>
      </c>
      <c r="C2331" s="192">
        <f t="shared" si="108"/>
        <v>47946.041666661018</v>
      </c>
      <c r="D2331" s="1">
        <v>15.22</v>
      </c>
      <c r="E2331" s="193">
        <v>19.996489361702132</v>
      </c>
      <c r="F2331" s="1" t="s">
        <v>162</v>
      </c>
      <c r="G2331" s="193">
        <f>MAX(E2331-'[1]1a'!$C$3,0)</f>
        <v>0</v>
      </c>
      <c r="H2331" s="193" t="str">
        <f t="shared" si="109"/>
        <v/>
      </c>
      <c r="I2331" s="193" t="str">
        <f t="shared" si="110"/>
        <v/>
      </c>
      <c r="J2331" s="193"/>
    </row>
    <row r="2332" spans="1:10" s="1" customFormat="1">
      <c r="A2332" s="191">
        <v>45755</v>
      </c>
      <c r="B2332" s="1" t="s">
        <v>165</v>
      </c>
      <c r="C2332" s="192">
        <f t="shared" si="108"/>
        <v>47946.083333327682</v>
      </c>
      <c r="D2332" s="1">
        <v>14.76</v>
      </c>
      <c r="E2332" s="193">
        <v>19.39212765957447</v>
      </c>
      <c r="F2332" s="1" t="s">
        <v>162</v>
      </c>
      <c r="G2332" s="193">
        <f>MAX(E2332-'[1]1a'!$C$3,0)</f>
        <v>0</v>
      </c>
      <c r="H2332" s="193" t="str">
        <f t="shared" si="109"/>
        <v/>
      </c>
      <c r="I2332" s="193" t="str">
        <f t="shared" si="110"/>
        <v/>
      </c>
      <c r="J2332" s="193"/>
    </row>
    <row r="2333" spans="1:10" s="1" customFormat="1">
      <c r="A2333" s="191">
        <v>45755</v>
      </c>
      <c r="B2333" s="1" t="s">
        <v>167</v>
      </c>
      <c r="C2333" s="192">
        <f t="shared" si="108"/>
        <v>47946.124999994347</v>
      </c>
      <c r="D2333" s="1">
        <v>14.450000000000001</v>
      </c>
      <c r="E2333" s="193">
        <v>18.984840425531921</v>
      </c>
      <c r="F2333" s="1" t="s">
        <v>162</v>
      </c>
      <c r="G2333" s="193">
        <f>MAX(E2333-'[1]1a'!$C$3,0)</f>
        <v>0</v>
      </c>
      <c r="H2333" s="193" t="str">
        <f t="shared" si="109"/>
        <v/>
      </c>
      <c r="I2333" s="193" t="str">
        <f t="shared" si="110"/>
        <v/>
      </c>
      <c r="J2333" s="193"/>
    </row>
    <row r="2334" spans="1:10" s="1" customFormat="1">
      <c r="A2334" s="191">
        <v>45755</v>
      </c>
      <c r="B2334" s="1" t="s">
        <v>169</v>
      </c>
      <c r="C2334" s="192">
        <f t="shared" si="108"/>
        <v>47946.166666661011</v>
      </c>
      <c r="D2334" s="1">
        <v>14.93</v>
      </c>
      <c r="E2334" s="193">
        <v>19.615478723404259</v>
      </c>
      <c r="F2334" s="1" t="s">
        <v>162</v>
      </c>
      <c r="G2334" s="193">
        <f>MAX(E2334-'[1]1a'!$C$3,0)</f>
        <v>0</v>
      </c>
      <c r="H2334" s="193" t="str">
        <f t="shared" si="109"/>
        <v/>
      </c>
      <c r="I2334" s="193" t="str">
        <f t="shared" si="110"/>
        <v/>
      </c>
      <c r="J2334" s="193"/>
    </row>
    <row r="2335" spans="1:10" s="1" customFormat="1">
      <c r="A2335" s="191">
        <v>45755</v>
      </c>
      <c r="B2335" s="1" t="s">
        <v>171</v>
      </c>
      <c r="C2335" s="192">
        <f t="shared" si="108"/>
        <v>47946.208333327675</v>
      </c>
      <c r="D2335" s="1">
        <v>15.92</v>
      </c>
      <c r="E2335" s="193">
        <v>20.916170212765962</v>
      </c>
      <c r="F2335" s="1" t="s">
        <v>162</v>
      </c>
      <c r="G2335" s="193">
        <f>MAX(E2335-'[1]1a'!$C$3,0)</f>
        <v>0</v>
      </c>
      <c r="H2335" s="193" t="str">
        <f t="shared" si="109"/>
        <v/>
      </c>
      <c r="I2335" s="193" t="str">
        <f t="shared" si="110"/>
        <v/>
      </c>
      <c r="J2335" s="193"/>
    </row>
    <row r="2336" spans="1:10" s="1" customFormat="1">
      <c r="A2336" s="191">
        <v>45755</v>
      </c>
      <c r="B2336" s="1" t="s">
        <v>173</v>
      </c>
      <c r="C2336" s="192">
        <f t="shared" si="108"/>
        <v>47946.249999994339</v>
      </c>
      <c r="D2336" s="1">
        <v>17.940000000000001</v>
      </c>
      <c r="E2336" s="193">
        <v>23.570106382978729</v>
      </c>
      <c r="F2336" s="1" t="s">
        <v>162</v>
      </c>
      <c r="G2336" s="193">
        <f>MAX(E2336-'[1]1a'!$C$3,0)</f>
        <v>0</v>
      </c>
      <c r="H2336" s="193" t="str">
        <f t="shared" si="109"/>
        <v/>
      </c>
      <c r="I2336" s="193" t="str">
        <f t="shared" si="110"/>
        <v/>
      </c>
      <c r="J2336" s="193"/>
    </row>
    <row r="2337" spans="1:10" s="1" customFormat="1">
      <c r="A2337" s="191">
        <v>45755</v>
      </c>
      <c r="B2337" s="1" t="s">
        <v>175</v>
      </c>
      <c r="C2337" s="192">
        <f t="shared" si="108"/>
        <v>47946.291666661004</v>
      </c>
      <c r="D2337" s="1">
        <v>20.740000000000002</v>
      </c>
      <c r="E2337" s="193">
        <v>27.248829787234051</v>
      </c>
      <c r="F2337" s="1" t="s">
        <v>162</v>
      </c>
      <c r="G2337" s="193">
        <f>MAX(E2337-'[1]1a'!$C$3,0)</f>
        <v>0</v>
      </c>
      <c r="H2337" s="193" t="str">
        <f t="shared" si="109"/>
        <v/>
      </c>
      <c r="I2337" s="193" t="str">
        <f t="shared" si="110"/>
        <v/>
      </c>
      <c r="J2337" s="193"/>
    </row>
    <row r="2338" spans="1:10" s="1" customFormat="1">
      <c r="A2338" s="191">
        <v>45755</v>
      </c>
      <c r="B2338" s="1" t="s">
        <v>177</v>
      </c>
      <c r="C2338" s="192">
        <f t="shared" si="108"/>
        <v>47946.333333327668</v>
      </c>
      <c r="D2338" s="1">
        <v>21.2</v>
      </c>
      <c r="E2338" s="193">
        <v>27.853191489361706</v>
      </c>
      <c r="F2338" s="1" t="s">
        <v>162</v>
      </c>
      <c r="G2338" s="193">
        <f>MAX(E2338-'[1]1a'!$C$3,0)</f>
        <v>0</v>
      </c>
      <c r="H2338" s="193" t="str">
        <f t="shared" si="109"/>
        <v/>
      </c>
      <c r="I2338" s="193" t="str">
        <f t="shared" si="110"/>
        <v/>
      </c>
      <c r="J2338" s="193"/>
    </row>
    <row r="2339" spans="1:10" s="1" customFormat="1">
      <c r="A2339" s="191">
        <v>45755</v>
      </c>
      <c r="B2339" s="1" t="s">
        <v>179</v>
      </c>
      <c r="C2339" s="192">
        <f t="shared" si="108"/>
        <v>47946.374999994332</v>
      </c>
      <c r="D2339" s="1">
        <v>21.679999999999996</v>
      </c>
      <c r="E2339" s="193">
        <v>28.483829787234043</v>
      </c>
      <c r="F2339" s="1" t="s">
        <v>162</v>
      </c>
      <c r="G2339" s="193">
        <f>MAX(E2339-'[1]1a'!$C$3,0)</f>
        <v>0</v>
      </c>
      <c r="H2339" s="193" t="str">
        <f t="shared" si="109"/>
        <v/>
      </c>
      <c r="I2339" s="193" t="str">
        <f t="shared" si="110"/>
        <v/>
      </c>
      <c r="J2339" s="193"/>
    </row>
    <row r="2340" spans="1:10" s="1" customFormat="1">
      <c r="A2340" s="191">
        <v>45755</v>
      </c>
      <c r="B2340" s="1" t="s">
        <v>180</v>
      </c>
      <c r="C2340" s="192">
        <f t="shared" si="108"/>
        <v>47946.416666660996</v>
      </c>
      <c r="D2340" s="1">
        <v>21.57</v>
      </c>
      <c r="E2340" s="193">
        <v>28.339308510638304</v>
      </c>
      <c r="F2340" s="1" t="s">
        <v>162</v>
      </c>
      <c r="G2340" s="193">
        <f>MAX(E2340-'[1]1a'!$C$3,0)</f>
        <v>0</v>
      </c>
      <c r="H2340" s="193" t="str">
        <f t="shared" si="109"/>
        <v/>
      </c>
      <c r="I2340" s="193" t="str">
        <f t="shared" si="110"/>
        <v/>
      </c>
      <c r="J2340" s="193"/>
    </row>
    <row r="2341" spans="1:10" s="1" customFormat="1">
      <c r="A2341" s="191">
        <v>45755</v>
      </c>
      <c r="B2341" s="1" t="s">
        <v>181</v>
      </c>
      <c r="C2341" s="192">
        <f t="shared" si="108"/>
        <v>47946.458333327661</v>
      </c>
      <c r="D2341" s="1">
        <v>21.59</v>
      </c>
      <c r="E2341" s="193">
        <v>28.365585106382984</v>
      </c>
      <c r="F2341" s="1" t="s">
        <v>162</v>
      </c>
      <c r="G2341" s="193">
        <f>MAX(E2341-'[1]1a'!$C$3,0)</f>
        <v>0</v>
      </c>
      <c r="H2341" s="193" t="str">
        <f t="shared" si="109"/>
        <v/>
      </c>
      <c r="I2341" s="193" t="str">
        <f t="shared" si="110"/>
        <v/>
      </c>
      <c r="J2341" s="193"/>
    </row>
    <row r="2342" spans="1:10" s="1" customFormat="1">
      <c r="A2342" s="191">
        <v>45755</v>
      </c>
      <c r="B2342" s="1" t="s">
        <v>182</v>
      </c>
      <c r="C2342" s="192">
        <f t="shared" si="108"/>
        <v>47946.499999994325</v>
      </c>
      <c r="D2342" s="1">
        <v>21.969999999999995</v>
      </c>
      <c r="E2342" s="193">
        <v>28.864840425531913</v>
      </c>
      <c r="F2342" s="1" t="s">
        <v>162</v>
      </c>
      <c r="G2342" s="193">
        <f>MAX(E2342-'[1]1a'!$C$3,0)</f>
        <v>0</v>
      </c>
      <c r="H2342" s="193" t="str">
        <f t="shared" si="109"/>
        <v/>
      </c>
      <c r="I2342" s="193" t="str">
        <f t="shared" si="110"/>
        <v/>
      </c>
      <c r="J2342" s="193"/>
    </row>
    <row r="2343" spans="1:10" s="1" customFormat="1">
      <c r="A2343" s="191">
        <v>45755</v>
      </c>
      <c r="B2343" s="1" t="s">
        <v>184</v>
      </c>
      <c r="C2343" s="192">
        <f t="shared" si="108"/>
        <v>47946.541666660989</v>
      </c>
      <c r="D2343" s="1">
        <v>21.29</v>
      </c>
      <c r="E2343" s="193">
        <v>27.971436170212769</v>
      </c>
      <c r="F2343" s="1" t="s">
        <v>162</v>
      </c>
      <c r="G2343" s="193">
        <f>MAX(E2343-'[1]1a'!$C$3,0)</f>
        <v>0</v>
      </c>
      <c r="H2343" s="193" t="str">
        <f t="shared" si="109"/>
        <v/>
      </c>
      <c r="I2343" s="193" t="str">
        <f t="shared" si="110"/>
        <v/>
      </c>
      <c r="J2343" s="193"/>
    </row>
    <row r="2344" spans="1:10" s="1" customFormat="1">
      <c r="A2344" s="191">
        <v>45755</v>
      </c>
      <c r="B2344" s="1" t="s">
        <v>185</v>
      </c>
      <c r="C2344" s="192">
        <f t="shared" si="108"/>
        <v>47946.583333327653</v>
      </c>
      <c r="D2344" s="1">
        <v>20.64</v>
      </c>
      <c r="E2344" s="193">
        <v>27.117446808510643</v>
      </c>
      <c r="F2344" s="1" t="s">
        <v>162</v>
      </c>
      <c r="G2344" s="193">
        <f>MAX(E2344-'[1]1a'!$C$3,0)</f>
        <v>0</v>
      </c>
      <c r="H2344" s="193" t="str">
        <f t="shared" si="109"/>
        <v/>
      </c>
      <c r="I2344" s="193" t="str">
        <f t="shared" si="110"/>
        <v/>
      </c>
      <c r="J2344" s="193"/>
    </row>
    <row r="2345" spans="1:10" s="1" customFormat="1">
      <c r="A2345" s="191">
        <v>45755</v>
      </c>
      <c r="B2345" s="1" t="s">
        <v>186</v>
      </c>
      <c r="C2345" s="192">
        <f t="shared" si="108"/>
        <v>47946.624999994317</v>
      </c>
      <c r="D2345" s="1">
        <v>20.52</v>
      </c>
      <c r="E2345" s="193">
        <v>26.959787234042558</v>
      </c>
      <c r="F2345" s="1" t="s">
        <v>162</v>
      </c>
      <c r="G2345" s="193">
        <f>MAX(E2345-'[1]1a'!$C$3,0)</f>
        <v>0</v>
      </c>
      <c r="H2345" s="193" t="str">
        <f t="shared" si="109"/>
        <v/>
      </c>
      <c r="I2345" s="193" t="str">
        <f t="shared" si="110"/>
        <v/>
      </c>
      <c r="J2345" s="193"/>
    </row>
    <row r="2346" spans="1:10" s="1" customFormat="1">
      <c r="A2346" s="191">
        <v>45755</v>
      </c>
      <c r="B2346" s="1" t="s">
        <v>187</v>
      </c>
      <c r="C2346" s="192">
        <f t="shared" si="108"/>
        <v>47946.666666660982</v>
      </c>
      <c r="D2346" s="1">
        <v>21.42</v>
      </c>
      <c r="E2346" s="193">
        <v>28.142234042553198</v>
      </c>
      <c r="F2346" s="1" t="s">
        <v>162</v>
      </c>
      <c r="G2346" s="193">
        <f>MAX(E2346-'[1]1a'!$C$3,0)</f>
        <v>0</v>
      </c>
      <c r="H2346" s="193" t="str">
        <f t="shared" si="109"/>
        <v/>
      </c>
      <c r="I2346" s="193" t="str">
        <f t="shared" si="110"/>
        <v/>
      </c>
      <c r="J2346" s="193"/>
    </row>
    <row r="2347" spans="1:10" s="1" customFormat="1">
      <c r="A2347" s="191">
        <v>45755</v>
      </c>
      <c r="B2347" s="1" t="s">
        <v>188</v>
      </c>
      <c r="C2347" s="192">
        <f t="shared" si="108"/>
        <v>47946.708333327646</v>
      </c>
      <c r="D2347" s="1">
        <v>22.369999999999997</v>
      </c>
      <c r="E2347" s="193">
        <v>29.390372340425532</v>
      </c>
      <c r="F2347" s="1" t="s">
        <v>162</v>
      </c>
      <c r="G2347" s="193">
        <f>MAX(E2347-'[1]1a'!$C$3,0)</f>
        <v>0</v>
      </c>
      <c r="H2347" s="193" t="str">
        <f t="shared" si="109"/>
        <v/>
      </c>
      <c r="I2347" s="193" t="str">
        <f t="shared" si="110"/>
        <v/>
      </c>
      <c r="J2347" s="193"/>
    </row>
    <row r="2348" spans="1:10" s="1" customFormat="1">
      <c r="A2348" s="191">
        <v>45755</v>
      </c>
      <c r="B2348" s="1" t="s">
        <v>189</v>
      </c>
      <c r="C2348" s="192">
        <f t="shared" si="108"/>
        <v>47946.74999999431</v>
      </c>
      <c r="D2348" s="1">
        <v>21.93</v>
      </c>
      <c r="E2348" s="193">
        <v>28.812287234042557</v>
      </c>
      <c r="F2348" s="1" t="s">
        <v>162</v>
      </c>
      <c r="G2348" s="193">
        <f>MAX(E2348-'[1]1a'!$C$3,0)</f>
        <v>0</v>
      </c>
      <c r="H2348" s="193" t="str">
        <f t="shared" si="109"/>
        <v/>
      </c>
      <c r="I2348" s="193" t="str">
        <f t="shared" si="110"/>
        <v/>
      </c>
      <c r="J2348" s="193"/>
    </row>
    <row r="2349" spans="1:10" s="1" customFormat="1">
      <c r="A2349" s="191">
        <v>45755</v>
      </c>
      <c r="B2349" s="1" t="s">
        <v>190</v>
      </c>
      <c r="C2349" s="192">
        <f t="shared" si="108"/>
        <v>47946.791666660974</v>
      </c>
      <c r="D2349" s="1">
        <v>22.630000000000003</v>
      </c>
      <c r="E2349" s="193">
        <v>29.731968085106391</v>
      </c>
      <c r="F2349" s="1" t="s">
        <v>162</v>
      </c>
      <c r="G2349" s="193">
        <f>MAX(E2349-'[1]1a'!$C$3,0)</f>
        <v>0</v>
      </c>
      <c r="H2349" s="193" t="str">
        <f t="shared" si="109"/>
        <v/>
      </c>
      <c r="I2349" s="193" t="str">
        <f t="shared" si="110"/>
        <v/>
      </c>
      <c r="J2349" s="193"/>
    </row>
    <row r="2350" spans="1:10" s="1" customFormat="1">
      <c r="A2350" s="191">
        <v>45755</v>
      </c>
      <c r="B2350" s="1" t="s">
        <v>191</v>
      </c>
      <c r="C2350" s="192">
        <f t="shared" si="108"/>
        <v>47946.833333327639</v>
      </c>
      <c r="D2350" s="1">
        <v>23.12</v>
      </c>
      <c r="E2350" s="193">
        <v>30.375744680851071</v>
      </c>
      <c r="F2350" s="1" t="s">
        <v>162</v>
      </c>
      <c r="G2350" s="193">
        <f>MAX(E2350-'[1]1a'!$C$3,0)</f>
        <v>0</v>
      </c>
      <c r="H2350" s="193" t="str">
        <f t="shared" si="109"/>
        <v/>
      </c>
      <c r="I2350" s="193" t="str">
        <f t="shared" si="110"/>
        <v/>
      </c>
      <c r="J2350" s="193"/>
    </row>
    <row r="2351" spans="1:10" s="1" customFormat="1">
      <c r="A2351" s="191">
        <v>45755</v>
      </c>
      <c r="B2351" s="1" t="s">
        <v>192</v>
      </c>
      <c r="C2351" s="192">
        <f t="shared" si="108"/>
        <v>47946.874999994303</v>
      </c>
      <c r="D2351" s="1">
        <v>22.46</v>
      </c>
      <c r="E2351" s="193">
        <v>29.508617021276603</v>
      </c>
      <c r="F2351" s="1" t="s">
        <v>162</v>
      </c>
      <c r="G2351" s="193">
        <f>MAX(E2351-'[1]1a'!$C$3,0)</f>
        <v>0</v>
      </c>
      <c r="H2351" s="193" t="str">
        <f t="shared" si="109"/>
        <v/>
      </c>
      <c r="I2351" s="193" t="str">
        <f t="shared" si="110"/>
        <v/>
      </c>
      <c r="J2351" s="193"/>
    </row>
    <row r="2352" spans="1:10" s="1" customFormat="1">
      <c r="A2352" s="191">
        <v>45755</v>
      </c>
      <c r="B2352" s="1" t="s">
        <v>193</v>
      </c>
      <c r="C2352" s="192">
        <f t="shared" si="108"/>
        <v>47946.916666660967</v>
      </c>
      <c r="D2352" s="1">
        <v>20.7</v>
      </c>
      <c r="E2352" s="193">
        <v>27.196276595744685</v>
      </c>
      <c r="F2352" s="1" t="s">
        <v>162</v>
      </c>
      <c r="G2352" s="193">
        <f>MAX(E2352-'[1]1a'!$C$3,0)</f>
        <v>0</v>
      </c>
      <c r="H2352" s="193" t="str">
        <f t="shared" si="109"/>
        <v/>
      </c>
      <c r="I2352" s="193" t="str">
        <f t="shared" si="110"/>
        <v/>
      </c>
      <c r="J2352" s="193"/>
    </row>
    <row r="2353" spans="1:10" s="1" customFormat="1">
      <c r="A2353" s="191">
        <v>45755</v>
      </c>
      <c r="B2353" s="1" t="s">
        <v>194</v>
      </c>
      <c r="C2353" s="192">
        <f t="shared" si="108"/>
        <v>47946.958333327631</v>
      </c>
      <c r="D2353" s="1">
        <v>18.619999999999997</v>
      </c>
      <c r="E2353" s="193">
        <v>24.463510638297873</v>
      </c>
      <c r="F2353" s="1" t="s">
        <v>162</v>
      </c>
      <c r="G2353" s="193">
        <f>MAX(E2353-'[1]1a'!$C$3,0)</f>
        <v>0</v>
      </c>
      <c r="H2353" s="193" t="str">
        <f t="shared" si="109"/>
        <v/>
      </c>
      <c r="I2353" s="193" t="str">
        <f t="shared" si="110"/>
        <v/>
      </c>
      <c r="J2353" s="193"/>
    </row>
    <row r="2354" spans="1:10" s="1" customFormat="1">
      <c r="A2354" s="191">
        <v>45756</v>
      </c>
      <c r="B2354" s="1" t="s">
        <v>161</v>
      </c>
      <c r="C2354" s="192">
        <f t="shared" si="108"/>
        <v>47946.999999994296</v>
      </c>
      <c r="D2354" s="1">
        <v>17.189999999999998</v>
      </c>
      <c r="E2354" s="193">
        <v>22.58473404255319</v>
      </c>
      <c r="F2354" s="1" t="s">
        <v>162</v>
      </c>
      <c r="G2354" s="193">
        <f>MAX(E2354-'[1]1a'!$C$3,0)</f>
        <v>0</v>
      </c>
      <c r="H2354" s="193" t="str">
        <f t="shared" si="109"/>
        <v/>
      </c>
      <c r="I2354" s="193" t="str">
        <f t="shared" si="110"/>
        <v/>
      </c>
      <c r="J2354" s="193"/>
    </row>
    <row r="2355" spans="1:10" s="1" customFormat="1">
      <c r="A2355" s="191">
        <v>45756</v>
      </c>
      <c r="B2355" s="1" t="s">
        <v>163</v>
      </c>
      <c r="C2355" s="192">
        <f t="shared" si="108"/>
        <v>47947.04166666096</v>
      </c>
      <c r="D2355" s="1">
        <v>16.010000000000002</v>
      </c>
      <c r="E2355" s="193">
        <v>21.034414893617026</v>
      </c>
      <c r="F2355" s="1" t="s">
        <v>162</v>
      </c>
      <c r="G2355" s="193">
        <f>MAX(E2355-'[1]1a'!$C$3,0)</f>
        <v>0</v>
      </c>
      <c r="H2355" s="193" t="str">
        <f t="shared" si="109"/>
        <v/>
      </c>
      <c r="I2355" s="193" t="str">
        <f t="shared" si="110"/>
        <v/>
      </c>
      <c r="J2355" s="193"/>
    </row>
    <row r="2356" spans="1:10" s="1" customFormat="1">
      <c r="A2356" s="191">
        <v>45756</v>
      </c>
      <c r="B2356" s="1" t="s">
        <v>165</v>
      </c>
      <c r="C2356" s="192">
        <f t="shared" si="108"/>
        <v>47947.083333327624</v>
      </c>
      <c r="D2356" s="1">
        <v>15.45</v>
      </c>
      <c r="E2356" s="193">
        <v>20.298670212765959</v>
      </c>
      <c r="F2356" s="1" t="s">
        <v>162</v>
      </c>
      <c r="G2356" s="193">
        <f>MAX(E2356-'[1]1a'!$C$3,0)</f>
        <v>0</v>
      </c>
      <c r="H2356" s="193" t="str">
        <f t="shared" si="109"/>
        <v/>
      </c>
      <c r="I2356" s="193" t="str">
        <f t="shared" si="110"/>
        <v/>
      </c>
      <c r="J2356" s="193"/>
    </row>
    <row r="2357" spans="1:10" s="1" customFormat="1">
      <c r="A2357" s="191">
        <v>45756</v>
      </c>
      <c r="B2357" s="1" t="s">
        <v>167</v>
      </c>
      <c r="C2357" s="192">
        <f t="shared" si="108"/>
        <v>47947.124999994288</v>
      </c>
      <c r="D2357" s="1">
        <v>15.200000000000001</v>
      </c>
      <c r="E2357" s="193">
        <v>19.970212765957452</v>
      </c>
      <c r="F2357" s="1" t="s">
        <v>162</v>
      </c>
      <c r="G2357" s="193">
        <f>MAX(E2357-'[1]1a'!$C$3,0)</f>
        <v>0</v>
      </c>
      <c r="H2357" s="193" t="str">
        <f t="shared" si="109"/>
        <v/>
      </c>
      <c r="I2357" s="193" t="str">
        <f t="shared" si="110"/>
        <v/>
      </c>
      <c r="J2357" s="193"/>
    </row>
    <row r="2358" spans="1:10" s="1" customFormat="1">
      <c r="A2358" s="191">
        <v>45756</v>
      </c>
      <c r="B2358" s="1" t="s">
        <v>169</v>
      </c>
      <c r="C2358" s="192">
        <f t="shared" si="108"/>
        <v>47947.166666660953</v>
      </c>
      <c r="D2358" s="1">
        <v>15.36</v>
      </c>
      <c r="E2358" s="193">
        <v>20.180425531914896</v>
      </c>
      <c r="F2358" s="1" t="s">
        <v>162</v>
      </c>
      <c r="G2358" s="193">
        <f>MAX(E2358-'[1]1a'!$C$3,0)</f>
        <v>0</v>
      </c>
      <c r="H2358" s="193" t="str">
        <f t="shared" si="109"/>
        <v/>
      </c>
      <c r="I2358" s="193" t="str">
        <f t="shared" si="110"/>
        <v/>
      </c>
      <c r="J2358" s="193"/>
    </row>
    <row r="2359" spans="1:10" s="1" customFormat="1">
      <c r="A2359" s="191">
        <v>45756</v>
      </c>
      <c r="B2359" s="1" t="s">
        <v>171</v>
      </c>
      <c r="C2359" s="192">
        <f t="shared" si="108"/>
        <v>47947.208333327617</v>
      </c>
      <c r="D2359" s="1">
        <v>16.29</v>
      </c>
      <c r="E2359" s="193">
        <v>21.402287234042554</v>
      </c>
      <c r="F2359" s="1" t="s">
        <v>162</v>
      </c>
      <c r="G2359" s="193">
        <f>MAX(E2359-'[1]1a'!$C$3,0)</f>
        <v>0</v>
      </c>
      <c r="H2359" s="193" t="str">
        <f t="shared" si="109"/>
        <v/>
      </c>
      <c r="I2359" s="193" t="str">
        <f t="shared" si="110"/>
        <v/>
      </c>
      <c r="J2359" s="193"/>
    </row>
    <row r="2360" spans="1:10" s="1" customFormat="1">
      <c r="A2360" s="191">
        <v>45756</v>
      </c>
      <c r="B2360" s="1" t="s">
        <v>173</v>
      </c>
      <c r="C2360" s="192">
        <f t="shared" si="108"/>
        <v>47947.249999994281</v>
      </c>
      <c r="D2360" s="1">
        <v>19</v>
      </c>
      <c r="E2360" s="193">
        <v>24.962765957446813</v>
      </c>
      <c r="F2360" s="1" t="s">
        <v>162</v>
      </c>
      <c r="G2360" s="193">
        <f>MAX(E2360-'[1]1a'!$C$3,0)</f>
        <v>0</v>
      </c>
      <c r="H2360" s="193" t="str">
        <f t="shared" si="109"/>
        <v/>
      </c>
      <c r="I2360" s="193" t="str">
        <f t="shared" si="110"/>
        <v/>
      </c>
      <c r="J2360" s="193"/>
    </row>
    <row r="2361" spans="1:10" s="1" customFormat="1">
      <c r="A2361" s="191">
        <v>45756</v>
      </c>
      <c r="B2361" s="1" t="s">
        <v>175</v>
      </c>
      <c r="C2361" s="192">
        <f t="shared" si="108"/>
        <v>47947.291666660945</v>
      </c>
      <c r="D2361" s="1">
        <v>20.53</v>
      </c>
      <c r="E2361" s="193">
        <v>26.9729255319149</v>
      </c>
      <c r="F2361" s="1" t="s">
        <v>162</v>
      </c>
      <c r="G2361" s="193">
        <f>MAX(E2361-'[1]1a'!$C$3,0)</f>
        <v>0</v>
      </c>
      <c r="H2361" s="193" t="str">
        <f t="shared" si="109"/>
        <v/>
      </c>
      <c r="I2361" s="193" t="str">
        <f t="shared" si="110"/>
        <v/>
      </c>
      <c r="J2361" s="193"/>
    </row>
    <row r="2362" spans="1:10" s="1" customFormat="1">
      <c r="A2362" s="191">
        <v>45756</v>
      </c>
      <c r="B2362" s="1" t="s">
        <v>177</v>
      </c>
      <c r="C2362" s="192">
        <f t="shared" si="108"/>
        <v>47947.33333332761</v>
      </c>
      <c r="D2362" s="1">
        <v>20.68</v>
      </c>
      <c r="E2362" s="193">
        <v>27.170000000000005</v>
      </c>
      <c r="F2362" s="1" t="s">
        <v>162</v>
      </c>
      <c r="G2362" s="193">
        <f>MAX(E2362-'[1]1a'!$C$3,0)</f>
        <v>0</v>
      </c>
      <c r="H2362" s="193" t="str">
        <f t="shared" si="109"/>
        <v/>
      </c>
      <c r="I2362" s="193" t="str">
        <f t="shared" si="110"/>
        <v/>
      </c>
      <c r="J2362" s="193"/>
    </row>
    <row r="2363" spans="1:10" s="1" customFormat="1">
      <c r="A2363" s="191">
        <v>45756</v>
      </c>
      <c r="B2363" s="1" t="s">
        <v>179</v>
      </c>
      <c r="C2363" s="192">
        <f t="shared" si="108"/>
        <v>47947.374999994274</v>
      </c>
      <c r="D2363" s="1">
        <v>19.939999999999998</v>
      </c>
      <c r="E2363" s="193">
        <v>26.197765957446808</v>
      </c>
      <c r="F2363" s="1" t="s">
        <v>162</v>
      </c>
      <c r="G2363" s="193">
        <f>MAX(E2363-'[1]1a'!$C$3,0)</f>
        <v>0</v>
      </c>
      <c r="H2363" s="193" t="str">
        <f t="shared" si="109"/>
        <v/>
      </c>
      <c r="I2363" s="193" t="str">
        <f t="shared" si="110"/>
        <v/>
      </c>
      <c r="J2363" s="193"/>
    </row>
    <row r="2364" spans="1:10" s="1" customFormat="1">
      <c r="A2364" s="191">
        <v>45756</v>
      </c>
      <c r="B2364" s="1" t="s">
        <v>180</v>
      </c>
      <c r="C2364" s="192">
        <f t="shared" si="108"/>
        <v>47947.416666660938</v>
      </c>
      <c r="D2364" s="1">
        <v>20</v>
      </c>
      <c r="E2364" s="193">
        <v>26.276595744680854</v>
      </c>
      <c r="F2364" s="1" t="s">
        <v>162</v>
      </c>
      <c r="G2364" s="193">
        <f>MAX(E2364-'[1]1a'!$C$3,0)</f>
        <v>0</v>
      </c>
      <c r="H2364" s="193" t="str">
        <f t="shared" si="109"/>
        <v/>
      </c>
      <c r="I2364" s="193" t="str">
        <f t="shared" si="110"/>
        <v/>
      </c>
      <c r="J2364" s="193"/>
    </row>
    <row r="2365" spans="1:10" s="1" customFormat="1">
      <c r="A2365" s="191">
        <v>45756</v>
      </c>
      <c r="B2365" s="1" t="s">
        <v>181</v>
      </c>
      <c r="C2365" s="192">
        <f t="shared" si="108"/>
        <v>47947.458333327602</v>
      </c>
      <c r="D2365" s="1">
        <v>20.22</v>
      </c>
      <c r="E2365" s="193">
        <v>26.565638297872344</v>
      </c>
      <c r="F2365" s="1" t="s">
        <v>162</v>
      </c>
      <c r="G2365" s="193">
        <f>MAX(E2365-'[1]1a'!$C$3,0)</f>
        <v>0</v>
      </c>
      <c r="H2365" s="193" t="str">
        <f t="shared" si="109"/>
        <v/>
      </c>
      <c r="I2365" s="193" t="str">
        <f t="shared" si="110"/>
        <v/>
      </c>
      <c r="J2365" s="193"/>
    </row>
    <row r="2366" spans="1:10" s="1" customFormat="1">
      <c r="A2366" s="191">
        <v>45756</v>
      </c>
      <c r="B2366" s="1" t="s">
        <v>182</v>
      </c>
      <c r="C2366" s="192">
        <f t="shared" si="108"/>
        <v>47947.499999994267</v>
      </c>
      <c r="D2366" s="1">
        <v>20.22</v>
      </c>
      <c r="E2366" s="193">
        <v>26.565638297872344</v>
      </c>
      <c r="F2366" s="1" t="s">
        <v>162</v>
      </c>
      <c r="G2366" s="193">
        <f>MAX(E2366-'[1]1a'!$C$3,0)</f>
        <v>0</v>
      </c>
      <c r="H2366" s="193" t="str">
        <f t="shared" si="109"/>
        <v/>
      </c>
      <c r="I2366" s="193" t="str">
        <f t="shared" si="110"/>
        <v/>
      </c>
      <c r="J2366" s="193"/>
    </row>
    <row r="2367" spans="1:10" s="1" customFormat="1">
      <c r="A2367" s="191">
        <v>45756</v>
      </c>
      <c r="B2367" s="1" t="s">
        <v>184</v>
      </c>
      <c r="C2367" s="192">
        <f t="shared" si="108"/>
        <v>47947.541666660931</v>
      </c>
      <c r="D2367" s="1">
        <v>20.490000000000002</v>
      </c>
      <c r="E2367" s="193">
        <v>26.920372340425537</v>
      </c>
      <c r="F2367" s="1" t="s">
        <v>162</v>
      </c>
      <c r="G2367" s="193">
        <f>MAX(E2367-'[1]1a'!$C$3,0)</f>
        <v>0</v>
      </c>
      <c r="H2367" s="193" t="str">
        <f t="shared" si="109"/>
        <v/>
      </c>
      <c r="I2367" s="193" t="str">
        <f t="shared" si="110"/>
        <v/>
      </c>
      <c r="J2367" s="193"/>
    </row>
    <row r="2368" spans="1:10" s="1" customFormat="1">
      <c r="A2368" s="191">
        <v>45756</v>
      </c>
      <c r="B2368" s="1" t="s">
        <v>185</v>
      </c>
      <c r="C2368" s="192">
        <f t="shared" si="108"/>
        <v>47947.583333327595</v>
      </c>
      <c r="D2368" s="1">
        <v>19.870000000000005</v>
      </c>
      <c r="E2368" s="193">
        <v>26.105797872340435</v>
      </c>
      <c r="F2368" s="1" t="s">
        <v>162</v>
      </c>
      <c r="G2368" s="193">
        <f>MAX(E2368-'[1]1a'!$C$3,0)</f>
        <v>0</v>
      </c>
      <c r="H2368" s="193" t="str">
        <f t="shared" si="109"/>
        <v/>
      </c>
      <c r="I2368" s="193" t="str">
        <f t="shared" si="110"/>
        <v/>
      </c>
      <c r="J2368" s="193"/>
    </row>
    <row r="2369" spans="1:10" s="1" customFormat="1">
      <c r="A2369" s="191">
        <v>45756</v>
      </c>
      <c r="B2369" s="1" t="s">
        <v>186</v>
      </c>
      <c r="C2369" s="192">
        <f t="shared" si="108"/>
        <v>47947.624999994259</v>
      </c>
      <c r="D2369" s="1">
        <v>19.489999999999998</v>
      </c>
      <c r="E2369" s="193">
        <v>25.606542553191492</v>
      </c>
      <c r="F2369" s="1" t="s">
        <v>162</v>
      </c>
      <c r="G2369" s="193">
        <f>MAX(E2369-'[1]1a'!$C$3,0)</f>
        <v>0</v>
      </c>
      <c r="H2369" s="193" t="str">
        <f t="shared" si="109"/>
        <v/>
      </c>
      <c r="I2369" s="193" t="str">
        <f t="shared" si="110"/>
        <v/>
      </c>
      <c r="J2369" s="193"/>
    </row>
    <row r="2370" spans="1:10" s="1" customFormat="1">
      <c r="A2370" s="191">
        <v>45756</v>
      </c>
      <c r="B2370" s="1" t="s">
        <v>187</v>
      </c>
      <c r="C2370" s="192">
        <f t="shared" si="108"/>
        <v>47947.666666660924</v>
      </c>
      <c r="D2370" s="1">
        <v>20.04</v>
      </c>
      <c r="E2370" s="193">
        <v>26.329148936170217</v>
      </c>
      <c r="F2370" s="1" t="s">
        <v>162</v>
      </c>
      <c r="G2370" s="193">
        <f>MAX(E2370-'[1]1a'!$C$3,0)</f>
        <v>0</v>
      </c>
      <c r="H2370" s="193" t="str">
        <f t="shared" si="109"/>
        <v/>
      </c>
      <c r="I2370" s="193" t="str">
        <f t="shared" si="110"/>
        <v/>
      </c>
      <c r="J2370" s="193"/>
    </row>
    <row r="2371" spans="1:10" s="1" customFormat="1">
      <c r="A2371" s="191">
        <v>45756</v>
      </c>
      <c r="B2371" s="1" t="s">
        <v>188</v>
      </c>
      <c r="C2371" s="192">
        <f t="shared" si="108"/>
        <v>47947.708333327588</v>
      </c>
      <c r="D2371" s="1">
        <v>20.77</v>
      </c>
      <c r="E2371" s="193">
        <v>27.288244680851069</v>
      </c>
      <c r="F2371" s="1" t="s">
        <v>162</v>
      </c>
      <c r="G2371" s="193">
        <f>MAX(E2371-'[1]1a'!$C$3,0)</f>
        <v>0</v>
      </c>
      <c r="H2371" s="193" t="str">
        <f t="shared" si="109"/>
        <v/>
      </c>
      <c r="I2371" s="193" t="str">
        <f t="shared" si="110"/>
        <v/>
      </c>
      <c r="J2371" s="193"/>
    </row>
    <row r="2372" spans="1:10" s="1" customFormat="1">
      <c r="A2372" s="191">
        <v>45756</v>
      </c>
      <c r="B2372" s="1" t="s">
        <v>189</v>
      </c>
      <c r="C2372" s="192">
        <f t="shared" ref="C2372:C2435" si="111">C2371 + TIME(1,0,0)</f>
        <v>47947.749999994252</v>
      </c>
      <c r="D2372" s="1">
        <v>20.689999999999998</v>
      </c>
      <c r="E2372" s="193">
        <v>27.183138297872343</v>
      </c>
      <c r="F2372" s="1" t="s">
        <v>162</v>
      </c>
      <c r="G2372" s="193">
        <f>MAX(E2372-'[1]1a'!$C$3,0)</f>
        <v>0</v>
      </c>
      <c r="H2372" s="193" t="str">
        <f t="shared" ref="H2372:H2435" si="112">IF(F2372="Y",IF(F2371="Y",H2371+1,1),"")</f>
        <v/>
      </c>
      <c r="I2372" s="193" t="str">
        <f t="shared" ref="I2372:I2435" si="113">IF(AND(F2372="Y",F2373&lt;&gt;"Y"),H2372,"")</f>
        <v/>
      </c>
      <c r="J2372" s="193"/>
    </row>
    <row r="2373" spans="1:10" s="1" customFormat="1">
      <c r="A2373" s="191">
        <v>45756</v>
      </c>
      <c r="B2373" s="1" t="s">
        <v>190</v>
      </c>
      <c r="C2373" s="192">
        <f t="shared" si="111"/>
        <v>47947.791666660916</v>
      </c>
      <c r="D2373" s="1">
        <v>20.950000000000003</v>
      </c>
      <c r="E2373" s="193">
        <v>27.524734042553199</v>
      </c>
      <c r="F2373" s="1" t="s">
        <v>162</v>
      </c>
      <c r="G2373" s="193">
        <f>MAX(E2373-'[1]1a'!$C$3,0)</f>
        <v>0</v>
      </c>
      <c r="H2373" s="193" t="str">
        <f t="shared" si="112"/>
        <v/>
      </c>
      <c r="I2373" s="193" t="str">
        <f t="shared" si="113"/>
        <v/>
      </c>
      <c r="J2373" s="193"/>
    </row>
    <row r="2374" spans="1:10" s="1" customFormat="1">
      <c r="A2374" s="191">
        <v>45756</v>
      </c>
      <c r="B2374" s="1" t="s">
        <v>191</v>
      </c>
      <c r="C2374" s="192">
        <f t="shared" si="111"/>
        <v>47947.83333332758</v>
      </c>
      <c r="D2374" s="1">
        <v>21.38</v>
      </c>
      <c r="E2374" s="193">
        <v>28.089680851063832</v>
      </c>
      <c r="F2374" s="1" t="s">
        <v>162</v>
      </c>
      <c r="G2374" s="193">
        <f>MAX(E2374-'[1]1a'!$C$3,0)</f>
        <v>0</v>
      </c>
      <c r="H2374" s="193" t="str">
        <f t="shared" si="112"/>
        <v/>
      </c>
      <c r="I2374" s="193" t="str">
        <f t="shared" si="113"/>
        <v/>
      </c>
      <c r="J2374" s="193"/>
    </row>
    <row r="2375" spans="1:10" s="1" customFormat="1">
      <c r="A2375" s="191">
        <v>45756</v>
      </c>
      <c r="B2375" s="1" t="s">
        <v>192</v>
      </c>
      <c r="C2375" s="192">
        <f t="shared" si="111"/>
        <v>47947.874999994245</v>
      </c>
      <c r="D2375" s="1">
        <v>21.099999999999998</v>
      </c>
      <c r="E2375" s="193">
        <v>27.721808510638301</v>
      </c>
      <c r="F2375" s="1" t="s">
        <v>162</v>
      </c>
      <c r="G2375" s="193">
        <f>MAX(E2375-'[1]1a'!$C$3,0)</f>
        <v>0</v>
      </c>
      <c r="H2375" s="193" t="str">
        <f t="shared" si="112"/>
        <v/>
      </c>
      <c r="I2375" s="193" t="str">
        <f t="shared" si="113"/>
        <v/>
      </c>
      <c r="J2375" s="193"/>
    </row>
    <row r="2376" spans="1:10" s="1" customFormat="1">
      <c r="A2376" s="191">
        <v>45756</v>
      </c>
      <c r="B2376" s="1" t="s">
        <v>193</v>
      </c>
      <c r="C2376" s="192">
        <f t="shared" si="111"/>
        <v>47947.916666660909</v>
      </c>
      <c r="D2376" s="1">
        <v>19.399999999999999</v>
      </c>
      <c r="E2376" s="193">
        <v>25.488297872340429</v>
      </c>
      <c r="F2376" s="1" t="s">
        <v>162</v>
      </c>
      <c r="G2376" s="193">
        <f>MAX(E2376-'[1]1a'!$C$3,0)</f>
        <v>0</v>
      </c>
      <c r="H2376" s="193" t="str">
        <f t="shared" si="112"/>
        <v/>
      </c>
      <c r="I2376" s="193" t="str">
        <f t="shared" si="113"/>
        <v/>
      </c>
      <c r="J2376" s="193"/>
    </row>
    <row r="2377" spans="1:10" s="1" customFormat="1">
      <c r="A2377" s="191">
        <v>45756</v>
      </c>
      <c r="B2377" s="1" t="s">
        <v>194</v>
      </c>
      <c r="C2377" s="192">
        <f t="shared" si="111"/>
        <v>47947.958333327573</v>
      </c>
      <c r="D2377" s="1">
        <v>17.52</v>
      </c>
      <c r="E2377" s="193">
        <v>23.01829787234043</v>
      </c>
      <c r="F2377" s="1" t="s">
        <v>162</v>
      </c>
      <c r="G2377" s="193">
        <f>MAX(E2377-'[1]1a'!$C$3,0)</f>
        <v>0</v>
      </c>
      <c r="H2377" s="193" t="str">
        <f t="shared" si="112"/>
        <v/>
      </c>
      <c r="I2377" s="193" t="str">
        <f t="shared" si="113"/>
        <v/>
      </c>
      <c r="J2377" s="193"/>
    </row>
    <row r="2378" spans="1:10" s="1" customFormat="1">
      <c r="A2378" s="191">
        <v>45757</v>
      </c>
      <c r="B2378" s="1" t="s">
        <v>161</v>
      </c>
      <c r="C2378" s="192">
        <f t="shared" si="111"/>
        <v>47947.999999994237</v>
      </c>
      <c r="D2378" s="1">
        <v>15.88</v>
      </c>
      <c r="E2378" s="193">
        <v>20.8636170212766</v>
      </c>
      <c r="F2378" s="1" t="s">
        <v>162</v>
      </c>
      <c r="G2378" s="193">
        <f>MAX(E2378-'[1]1a'!$C$3,0)</f>
        <v>0</v>
      </c>
      <c r="H2378" s="193" t="str">
        <f t="shared" si="112"/>
        <v/>
      </c>
      <c r="I2378" s="193" t="str">
        <f t="shared" si="113"/>
        <v/>
      </c>
      <c r="J2378" s="193"/>
    </row>
    <row r="2379" spans="1:10" s="1" customFormat="1">
      <c r="A2379" s="191">
        <v>45757</v>
      </c>
      <c r="B2379" s="1" t="s">
        <v>163</v>
      </c>
      <c r="C2379" s="192">
        <f t="shared" si="111"/>
        <v>47948.041666660902</v>
      </c>
      <c r="D2379" s="1">
        <v>15.08</v>
      </c>
      <c r="E2379" s="193">
        <v>19.812553191489364</v>
      </c>
      <c r="F2379" s="1" t="s">
        <v>162</v>
      </c>
      <c r="G2379" s="193">
        <f>MAX(E2379-'[1]1a'!$C$3,0)</f>
        <v>0</v>
      </c>
      <c r="H2379" s="193" t="str">
        <f t="shared" si="112"/>
        <v/>
      </c>
      <c r="I2379" s="193" t="str">
        <f t="shared" si="113"/>
        <v/>
      </c>
      <c r="J2379" s="193"/>
    </row>
    <row r="2380" spans="1:10" s="1" customFormat="1">
      <c r="A2380" s="191">
        <v>45757</v>
      </c>
      <c r="B2380" s="1" t="s">
        <v>165</v>
      </c>
      <c r="C2380" s="192">
        <f t="shared" si="111"/>
        <v>47948.083333327566</v>
      </c>
      <c r="D2380" s="1">
        <v>14.58</v>
      </c>
      <c r="E2380" s="193">
        <v>19.155638297872343</v>
      </c>
      <c r="F2380" s="1" t="s">
        <v>162</v>
      </c>
      <c r="G2380" s="193">
        <f>MAX(E2380-'[1]1a'!$C$3,0)</f>
        <v>0</v>
      </c>
      <c r="H2380" s="193" t="str">
        <f t="shared" si="112"/>
        <v/>
      </c>
      <c r="I2380" s="193" t="str">
        <f t="shared" si="113"/>
        <v/>
      </c>
      <c r="J2380" s="193"/>
    </row>
    <row r="2381" spans="1:10" s="1" customFormat="1">
      <c r="A2381" s="191">
        <v>45757</v>
      </c>
      <c r="B2381" s="1" t="s">
        <v>167</v>
      </c>
      <c r="C2381" s="192">
        <f t="shared" si="111"/>
        <v>47948.12499999423</v>
      </c>
      <c r="D2381" s="1">
        <v>14.3</v>
      </c>
      <c r="E2381" s="193">
        <v>18.787765957446812</v>
      </c>
      <c r="F2381" s="1" t="s">
        <v>162</v>
      </c>
      <c r="G2381" s="193">
        <f>MAX(E2381-'[1]1a'!$C$3,0)</f>
        <v>0</v>
      </c>
      <c r="H2381" s="193" t="str">
        <f t="shared" si="112"/>
        <v/>
      </c>
      <c r="I2381" s="193" t="str">
        <f t="shared" si="113"/>
        <v/>
      </c>
      <c r="J2381" s="193"/>
    </row>
    <row r="2382" spans="1:10" s="1" customFormat="1">
      <c r="A2382" s="191">
        <v>45757</v>
      </c>
      <c r="B2382" s="1" t="s">
        <v>169</v>
      </c>
      <c r="C2382" s="192">
        <f t="shared" si="111"/>
        <v>47948.166666660894</v>
      </c>
      <c r="D2382" s="1">
        <v>14.110000000000001</v>
      </c>
      <c r="E2382" s="193">
        <v>18.538138297872344</v>
      </c>
      <c r="F2382" s="1" t="s">
        <v>162</v>
      </c>
      <c r="G2382" s="193">
        <f>MAX(E2382-'[1]1a'!$C$3,0)</f>
        <v>0</v>
      </c>
      <c r="H2382" s="193" t="str">
        <f t="shared" si="112"/>
        <v/>
      </c>
      <c r="I2382" s="193" t="str">
        <f t="shared" si="113"/>
        <v/>
      </c>
      <c r="J2382" s="193"/>
    </row>
    <row r="2383" spans="1:10" s="1" customFormat="1">
      <c r="A2383" s="191">
        <v>45757</v>
      </c>
      <c r="B2383" s="1" t="s">
        <v>171</v>
      </c>
      <c r="C2383" s="192">
        <f t="shared" si="111"/>
        <v>47948.208333327559</v>
      </c>
      <c r="D2383" s="1">
        <v>15.51</v>
      </c>
      <c r="E2383" s="193">
        <v>20.377500000000001</v>
      </c>
      <c r="F2383" s="1" t="s">
        <v>162</v>
      </c>
      <c r="G2383" s="193">
        <f>MAX(E2383-'[1]1a'!$C$3,0)</f>
        <v>0</v>
      </c>
      <c r="H2383" s="193" t="str">
        <f t="shared" si="112"/>
        <v/>
      </c>
      <c r="I2383" s="193" t="str">
        <f t="shared" si="113"/>
        <v/>
      </c>
      <c r="J2383" s="193"/>
    </row>
    <row r="2384" spans="1:10" s="1" customFormat="1">
      <c r="A2384" s="191">
        <v>45757</v>
      </c>
      <c r="B2384" s="1" t="s">
        <v>173</v>
      </c>
      <c r="C2384" s="192">
        <f t="shared" si="111"/>
        <v>47948.249999994223</v>
      </c>
      <c r="D2384" s="1">
        <v>17.41</v>
      </c>
      <c r="E2384" s="193">
        <v>22.873776595744683</v>
      </c>
      <c r="F2384" s="1" t="s">
        <v>162</v>
      </c>
      <c r="G2384" s="193">
        <f>MAX(E2384-'[1]1a'!$C$3,0)</f>
        <v>0</v>
      </c>
      <c r="H2384" s="193" t="str">
        <f t="shared" si="112"/>
        <v/>
      </c>
      <c r="I2384" s="193" t="str">
        <f t="shared" si="113"/>
        <v/>
      </c>
      <c r="J2384" s="193"/>
    </row>
    <row r="2385" spans="1:10" s="1" customFormat="1">
      <c r="A2385" s="191">
        <v>45757</v>
      </c>
      <c r="B2385" s="1" t="s">
        <v>175</v>
      </c>
      <c r="C2385" s="192">
        <f t="shared" si="111"/>
        <v>47948.291666660887</v>
      </c>
      <c r="D2385" s="1">
        <v>19.57</v>
      </c>
      <c r="E2385" s="193">
        <v>25.711648936170217</v>
      </c>
      <c r="F2385" s="1" t="s">
        <v>162</v>
      </c>
      <c r="G2385" s="193">
        <f>MAX(E2385-'[1]1a'!$C$3,0)</f>
        <v>0</v>
      </c>
      <c r="H2385" s="193" t="str">
        <f t="shared" si="112"/>
        <v/>
      </c>
      <c r="I2385" s="193" t="str">
        <f t="shared" si="113"/>
        <v/>
      </c>
      <c r="J2385" s="193"/>
    </row>
    <row r="2386" spans="1:10" s="1" customFormat="1">
      <c r="A2386" s="191">
        <v>45757</v>
      </c>
      <c r="B2386" s="1" t="s">
        <v>177</v>
      </c>
      <c r="C2386" s="192">
        <f t="shared" si="111"/>
        <v>47948.333333327551</v>
      </c>
      <c r="D2386" s="1">
        <v>20.3</v>
      </c>
      <c r="E2386" s="193">
        <v>26.670744680851069</v>
      </c>
      <c r="F2386" s="1" t="s">
        <v>162</v>
      </c>
      <c r="G2386" s="193">
        <f>MAX(E2386-'[1]1a'!$C$3,0)</f>
        <v>0</v>
      </c>
      <c r="H2386" s="193" t="str">
        <f t="shared" si="112"/>
        <v/>
      </c>
      <c r="I2386" s="193" t="str">
        <f t="shared" si="113"/>
        <v/>
      </c>
      <c r="J2386" s="193"/>
    </row>
    <row r="2387" spans="1:10" s="1" customFormat="1">
      <c r="A2387" s="191">
        <v>45757</v>
      </c>
      <c r="B2387" s="1" t="s">
        <v>179</v>
      </c>
      <c r="C2387" s="192">
        <f t="shared" si="111"/>
        <v>47948.374999994216</v>
      </c>
      <c r="D2387" s="1">
        <v>20.6</v>
      </c>
      <c r="E2387" s="193">
        <v>27.064893617021283</v>
      </c>
      <c r="F2387" s="1" t="s">
        <v>162</v>
      </c>
      <c r="G2387" s="193">
        <f>MAX(E2387-'[1]1a'!$C$3,0)</f>
        <v>0</v>
      </c>
      <c r="H2387" s="193" t="str">
        <f t="shared" si="112"/>
        <v/>
      </c>
      <c r="I2387" s="193" t="str">
        <f t="shared" si="113"/>
        <v/>
      </c>
      <c r="J2387" s="193"/>
    </row>
    <row r="2388" spans="1:10" s="1" customFormat="1">
      <c r="A2388" s="191">
        <v>45757</v>
      </c>
      <c r="B2388" s="1" t="s">
        <v>180</v>
      </c>
      <c r="C2388" s="192">
        <f t="shared" si="111"/>
        <v>47948.41666666088</v>
      </c>
      <c r="D2388" s="1">
        <v>20.18</v>
      </c>
      <c r="E2388" s="193">
        <v>26.513085106382981</v>
      </c>
      <c r="F2388" s="1" t="s">
        <v>162</v>
      </c>
      <c r="G2388" s="193">
        <f>MAX(E2388-'[1]1a'!$C$3,0)</f>
        <v>0</v>
      </c>
      <c r="H2388" s="193" t="str">
        <f t="shared" si="112"/>
        <v/>
      </c>
      <c r="I2388" s="193" t="str">
        <f t="shared" si="113"/>
        <v/>
      </c>
      <c r="J2388" s="193"/>
    </row>
    <row r="2389" spans="1:10" s="1" customFormat="1">
      <c r="A2389" s="191">
        <v>45757</v>
      </c>
      <c r="B2389" s="1" t="s">
        <v>181</v>
      </c>
      <c r="C2389" s="192">
        <f t="shared" si="111"/>
        <v>47948.458333327544</v>
      </c>
      <c r="D2389" s="1">
        <v>20.300000000000004</v>
      </c>
      <c r="E2389" s="193">
        <v>26.670744680851072</v>
      </c>
      <c r="F2389" s="1" t="s">
        <v>162</v>
      </c>
      <c r="G2389" s="193">
        <f>MAX(E2389-'[1]1a'!$C$3,0)</f>
        <v>0</v>
      </c>
      <c r="H2389" s="193" t="str">
        <f t="shared" si="112"/>
        <v/>
      </c>
      <c r="I2389" s="193" t="str">
        <f t="shared" si="113"/>
        <v/>
      </c>
      <c r="J2389" s="193"/>
    </row>
    <row r="2390" spans="1:10" s="1" customFormat="1">
      <c r="A2390" s="191">
        <v>45757</v>
      </c>
      <c r="B2390" s="1" t="s">
        <v>182</v>
      </c>
      <c r="C2390" s="192">
        <f t="shared" si="111"/>
        <v>47948.499999994208</v>
      </c>
      <c r="D2390" s="1">
        <v>20.479999999999997</v>
      </c>
      <c r="E2390" s="193">
        <v>26.907234042553192</v>
      </c>
      <c r="F2390" s="1" t="s">
        <v>162</v>
      </c>
      <c r="G2390" s="193">
        <f>MAX(E2390-'[1]1a'!$C$3,0)</f>
        <v>0</v>
      </c>
      <c r="H2390" s="193" t="str">
        <f t="shared" si="112"/>
        <v/>
      </c>
      <c r="I2390" s="193" t="str">
        <f t="shared" si="113"/>
        <v/>
      </c>
      <c r="J2390" s="193"/>
    </row>
    <row r="2391" spans="1:10" s="1" customFormat="1">
      <c r="A2391" s="191">
        <v>45757</v>
      </c>
      <c r="B2391" s="1" t="s">
        <v>184</v>
      </c>
      <c r="C2391" s="192">
        <f t="shared" si="111"/>
        <v>47948.541666660873</v>
      </c>
      <c r="D2391" s="1">
        <v>20.03</v>
      </c>
      <c r="E2391" s="193">
        <v>26.316010638297879</v>
      </c>
      <c r="F2391" s="1" t="s">
        <v>162</v>
      </c>
      <c r="G2391" s="193">
        <f>MAX(E2391-'[1]1a'!$C$3,0)</f>
        <v>0</v>
      </c>
      <c r="H2391" s="193" t="str">
        <f t="shared" si="112"/>
        <v/>
      </c>
      <c r="I2391" s="193" t="str">
        <f t="shared" si="113"/>
        <v/>
      </c>
      <c r="J2391" s="193"/>
    </row>
    <row r="2392" spans="1:10" s="1" customFormat="1">
      <c r="A2392" s="191">
        <v>45757</v>
      </c>
      <c r="B2392" s="1" t="s">
        <v>185</v>
      </c>
      <c r="C2392" s="192">
        <f t="shared" si="111"/>
        <v>47948.583333327537</v>
      </c>
      <c r="D2392" s="1">
        <v>20.119999999999997</v>
      </c>
      <c r="E2392" s="193">
        <v>26.434255319148939</v>
      </c>
      <c r="F2392" s="1" t="s">
        <v>162</v>
      </c>
      <c r="G2392" s="193">
        <f>MAX(E2392-'[1]1a'!$C$3,0)</f>
        <v>0</v>
      </c>
      <c r="H2392" s="193" t="str">
        <f t="shared" si="112"/>
        <v/>
      </c>
      <c r="I2392" s="193" t="str">
        <f t="shared" si="113"/>
        <v/>
      </c>
      <c r="J2392" s="193"/>
    </row>
    <row r="2393" spans="1:10" s="1" customFormat="1">
      <c r="A2393" s="191">
        <v>45757</v>
      </c>
      <c r="B2393" s="1" t="s">
        <v>186</v>
      </c>
      <c r="C2393" s="192">
        <f t="shared" si="111"/>
        <v>47948.624999994201</v>
      </c>
      <c r="D2393" s="1">
        <v>20.369999999999997</v>
      </c>
      <c r="E2393" s="193">
        <v>26.762712765957449</v>
      </c>
      <c r="F2393" s="1" t="s">
        <v>162</v>
      </c>
      <c r="G2393" s="193">
        <f>MAX(E2393-'[1]1a'!$C$3,0)</f>
        <v>0</v>
      </c>
      <c r="H2393" s="193" t="str">
        <f t="shared" si="112"/>
        <v/>
      </c>
      <c r="I2393" s="193" t="str">
        <f t="shared" si="113"/>
        <v/>
      </c>
      <c r="J2393" s="193"/>
    </row>
    <row r="2394" spans="1:10" s="1" customFormat="1">
      <c r="A2394" s="191">
        <v>45757</v>
      </c>
      <c r="B2394" s="1" t="s">
        <v>187</v>
      </c>
      <c r="C2394" s="192">
        <f t="shared" si="111"/>
        <v>47948.666666660865</v>
      </c>
      <c r="D2394" s="1">
        <v>21.46</v>
      </c>
      <c r="E2394" s="193">
        <v>28.194787234042558</v>
      </c>
      <c r="F2394" s="1" t="s">
        <v>162</v>
      </c>
      <c r="G2394" s="193">
        <f>MAX(E2394-'[1]1a'!$C$3,0)</f>
        <v>0</v>
      </c>
      <c r="H2394" s="193" t="str">
        <f t="shared" si="112"/>
        <v/>
      </c>
      <c r="I2394" s="193" t="str">
        <f t="shared" si="113"/>
        <v/>
      </c>
      <c r="J2394" s="193"/>
    </row>
    <row r="2395" spans="1:10" s="1" customFormat="1">
      <c r="A2395" s="191">
        <v>45757</v>
      </c>
      <c r="B2395" s="1" t="s">
        <v>188</v>
      </c>
      <c r="C2395" s="192">
        <f t="shared" si="111"/>
        <v>47948.70833332753</v>
      </c>
      <c r="D2395" s="1">
        <v>21.75</v>
      </c>
      <c r="E2395" s="193">
        <v>28.575797872340431</v>
      </c>
      <c r="F2395" s="1" t="s">
        <v>162</v>
      </c>
      <c r="G2395" s="193">
        <f>MAX(E2395-'[1]1a'!$C$3,0)</f>
        <v>0</v>
      </c>
      <c r="H2395" s="193" t="str">
        <f t="shared" si="112"/>
        <v/>
      </c>
      <c r="I2395" s="193" t="str">
        <f t="shared" si="113"/>
        <v/>
      </c>
      <c r="J2395" s="193"/>
    </row>
    <row r="2396" spans="1:10" s="1" customFormat="1">
      <c r="A2396" s="191">
        <v>45757</v>
      </c>
      <c r="B2396" s="1" t="s">
        <v>189</v>
      </c>
      <c r="C2396" s="192">
        <f t="shared" si="111"/>
        <v>47948.749999994194</v>
      </c>
      <c r="D2396" s="1">
        <v>21.56</v>
      </c>
      <c r="E2396" s="193">
        <v>28.326170212765959</v>
      </c>
      <c r="F2396" s="1" t="s">
        <v>162</v>
      </c>
      <c r="G2396" s="193">
        <f>MAX(E2396-'[1]1a'!$C$3,0)</f>
        <v>0</v>
      </c>
      <c r="H2396" s="193" t="str">
        <f t="shared" si="112"/>
        <v/>
      </c>
      <c r="I2396" s="193" t="str">
        <f t="shared" si="113"/>
        <v/>
      </c>
      <c r="J2396" s="193"/>
    </row>
    <row r="2397" spans="1:10" s="1" customFormat="1">
      <c r="A2397" s="191">
        <v>45757</v>
      </c>
      <c r="B2397" s="1" t="s">
        <v>190</v>
      </c>
      <c r="C2397" s="192">
        <f t="shared" si="111"/>
        <v>47948.791666660858</v>
      </c>
      <c r="D2397" s="1">
        <v>21.26</v>
      </c>
      <c r="E2397" s="193">
        <v>27.932021276595751</v>
      </c>
      <c r="F2397" s="1" t="s">
        <v>162</v>
      </c>
      <c r="G2397" s="193">
        <f>MAX(E2397-'[1]1a'!$C$3,0)</f>
        <v>0</v>
      </c>
      <c r="H2397" s="193" t="str">
        <f t="shared" si="112"/>
        <v/>
      </c>
      <c r="I2397" s="193" t="str">
        <f t="shared" si="113"/>
        <v/>
      </c>
      <c r="J2397" s="193"/>
    </row>
    <row r="2398" spans="1:10" s="1" customFormat="1">
      <c r="A2398" s="191">
        <v>45757</v>
      </c>
      <c r="B2398" s="1" t="s">
        <v>191</v>
      </c>
      <c r="C2398" s="192">
        <f t="shared" si="111"/>
        <v>47948.833333327522</v>
      </c>
      <c r="D2398" s="1">
        <v>21.619999999999997</v>
      </c>
      <c r="E2398" s="193">
        <v>28.405000000000001</v>
      </c>
      <c r="F2398" s="1" t="s">
        <v>162</v>
      </c>
      <c r="G2398" s="193">
        <f>MAX(E2398-'[1]1a'!$C$3,0)</f>
        <v>0</v>
      </c>
      <c r="H2398" s="193" t="str">
        <f t="shared" si="112"/>
        <v/>
      </c>
      <c r="I2398" s="193" t="str">
        <f t="shared" si="113"/>
        <v/>
      </c>
      <c r="J2398" s="193"/>
    </row>
    <row r="2399" spans="1:10" s="1" customFormat="1">
      <c r="A2399" s="191">
        <v>45757</v>
      </c>
      <c r="B2399" s="1" t="s">
        <v>192</v>
      </c>
      <c r="C2399" s="192">
        <f t="shared" si="111"/>
        <v>47948.874999994187</v>
      </c>
      <c r="D2399" s="1">
        <v>21.340000000000003</v>
      </c>
      <c r="E2399" s="193">
        <v>28.037127659574477</v>
      </c>
      <c r="F2399" s="1" t="s">
        <v>162</v>
      </c>
      <c r="G2399" s="193">
        <f>MAX(E2399-'[1]1a'!$C$3,0)</f>
        <v>0</v>
      </c>
      <c r="H2399" s="193" t="str">
        <f t="shared" si="112"/>
        <v/>
      </c>
      <c r="I2399" s="193" t="str">
        <f t="shared" si="113"/>
        <v/>
      </c>
      <c r="J2399" s="193"/>
    </row>
    <row r="2400" spans="1:10" s="1" customFormat="1">
      <c r="A2400" s="191">
        <v>45757</v>
      </c>
      <c r="B2400" s="1" t="s">
        <v>193</v>
      </c>
      <c r="C2400" s="192">
        <f t="shared" si="111"/>
        <v>47948.916666660851</v>
      </c>
      <c r="D2400" s="1">
        <v>20.29</v>
      </c>
      <c r="E2400" s="193">
        <v>26.657606382978727</v>
      </c>
      <c r="F2400" s="1" t="s">
        <v>162</v>
      </c>
      <c r="G2400" s="193">
        <f>MAX(E2400-'[1]1a'!$C$3,0)</f>
        <v>0</v>
      </c>
      <c r="H2400" s="193" t="str">
        <f t="shared" si="112"/>
        <v/>
      </c>
      <c r="I2400" s="193" t="str">
        <f t="shared" si="113"/>
        <v/>
      </c>
      <c r="J2400" s="193"/>
    </row>
    <row r="2401" spans="1:10" s="1" customFormat="1">
      <c r="A2401" s="191">
        <v>45757</v>
      </c>
      <c r="B2401" s="1" t="s">
        <v>194</v>
      </c>
      <c r="C2401" s="192">
        <f t="shared" si="111"/>
        <v>47948.958333327515</v>
      </c>
      <c r="D2401" s="1">
        <v>17.799999999999997</v>
      </c>
      <c r="E2401" s="193">
        <v>23.386170212765958</v>
      </c>
      <c r="F2401" s="1" t="s">
        <v>162</v>
      </c>
      <c r="G2401" s="193">
        <f>MAX(E2401-'[1]1a'!$C$3,0)</f>
        <v>0</v>
      </c>
      <c r="H2401" s="193" t="str">
        <f t="shared" si="112"/>
        <v/>
      </c>
      <c r="I2401" s="193" t="str">
        <f t="shared" si="113"/>
        <v/>
      </c>
      <c r="J2401" s="193"/>
    </row>
    <row r="2402" spans="1:10" s="1" customFormat="1">
      <c r="A2402" s="191">
        <v>45758</v>
      </c>
      <c r="B2402" s="1" t="s">
        <v>161</v>
      </c>
      <c r="C2402" s="192">
        <f t="shared" si="111"/>
        <v>47948.999999994179</v>
      </c>
      <c r="D2402" s="1">
        <v>15.860000000000001</v>
      </c>
      <c r="E2402" s="193">
        <v>20.83734042553192</v>
      </c>
      <c r="F2402" s="1" t="s">
        <v>162</v>
      </c>
      <c r="G2402" s="193">
        <f>MAX(E2402-'[1]1a'!$C$3,0)</f>
        <v>0</v>
      </c>
      <c r="H2402" s="193" t="str">
        <f t="shared" si="112"/>
        <v/>
      </c>
      <c r="I2402" s="193" t="str">
        <f t="shared" si="113"/>
        <v/>
      </c>
      <c r="J2402" s="193"/>
    </row>
    <row r="2403" spans="1:10" s="1" customFormat="1">
      <c r="A2403" s="191">
        <v>45758</v>
      </c>
      <c r="B2403" s="1" t="s">
        <v>163</v>
      </c>
      <c r="C2403" s="192">
        <f t="shared" si="111"/>
        <v>47949.041666660843</v>
      </c>
      <c r="D2403" s="1">
        <v>14.82</v>
      </c>
      <c r="E2403" s="193">
        <v>19.470957446808512</v>
      </c>
      <c r="F2403" s="1" t="s">
        <v>162</v>
      </c>
      <c r="G2403" s="193">
        <f>MAX(E2403-'[1]1a'!$C$3,0)</f>
        <v>0</v>
      </c>
      <c r="H2403" s="193" t="str">
        <f t="shared" si="112"/>
        <v/>
      </c>
      <c r="I2403" s="193" t="str">
        <f t="shared" si="113"/>
        <v/>
      </c>
      <c r="J2403" s="193"/>
    </row>
    <row r="2404" spans="1:10" s="1" customFormat="1">
      <c r="A2404" s="191">
        <v>45758</v>
      </c>
      <c r="B2404" s="1" t="s">
        <v>165</v>
      </c>
      <c r="C2404" s="192">
        <f t="shared" si="111"/>
        <v>47949.083333327508</v>
      </c>
      <c r="D2404" s="1">
        <v>14.200000000000001</v>
      </c>
      <c r="E2404" s="193">
        <v>18.656382978723407</v>
      </c>
      <c r="F2404" s="1" t="s">
        <v>162</v>
      </c>
      <c r="G2404" s="193">
        <f>MAX(E2404-'[1]1a'!$C$3,0)</f>
        <v>0</v>
      </c>
      <c r="H2404" s="193" t="str">
        <f t="shared" si="112"/>
        <v/>
      </c>
      <c r="I2404" s="193" t="str">
        <f t="shared" si="113"/>
        <v/>
      </c>
      <c r="J2404" s="193"/>
    </row>
    <row r="2405" spans="1:10" s="1" customFormat="1">
      <c r="A2405" s="191">
        <v>45758</v>
      </c>
      <c r="B2405" s="1" t="s">
        <v>167</v>
      </c>
      <c r="C2405" s="192">
        <f t="shared" si="111"/>
        <v>47949.124999994172</v>
      </c>
      <c r="D2405" s="1">
        <v>13.950000000000001</v>
      </c>
      <c r="E2405" s="193">
        <v>18.327925531914897</v>
      </c>
      <c r="F2405" s="1" t="s">
        <v>162</v>
      </c>
      <c r="G2405" s="193">
        <f>MAX(E2405-'[1]1a'!$C$3,0)</f>
        <v>0</v>
      </c>
      <c r="H2405" s="193" t="str">
        <f t="shared" si="112"/>
        <v/>
      </c>
      <c r="I2405" s="193" t="str">
        <f t="shared" si="113"/>
        <v/>
      </c>
      <c r="J2405" s="193"/>
    </row>
    <row r="2406" spans="1:10" s="1" customFormat="1">
      <c r="A2406" s="191">
        <v>45758</v>
      </c>
      <c r="B2406" s="1" t="s">
        <v>169</v>
      </c>
      <c r="C2406" s="192">
        <f t="shared" si="111"/>
        <v>47949.166666660836</v>
      </c>
      <c r="D2406" s="1">
        <v>13.98</v>
      </c>
      <c r="E2406" s="193">
        <v>18.367340425531918</v>
      </c>
      <c r="F2406" s="1" t="s">
        <v>162</v>
      </c>
      <c r="G2406" s="193">
        <f>MAX(E2406-'[1]1a'!$C$3,0)</f>
        <v>0</v>
      </c>
      <c r="H2406" s="193" t="str">
        <f t="shared" si="112"/>
        <v/>
      </c>
      <c r="I2406" s="193" t="str">
        <f t="shared" si="113"/>
        <v/>
      </c>
      <c r="J2406" s="193"/>
    </row>
    <row r="2407" spans="1:10" s="1" customFormat="1">
      <c r="A2407" s="191">
        <v>45758</v>
      </c>
      <c r="B2407" s="1" t="s">
        <v>171</v>
      </c>
      <c r="C2407" s="192">
        <f t="shared" si="111"/>
        <v>47949.2083333275</v>
      </c>
      <c r="D2407" s="1">
        <v>14.61</v>
      </c>
      <c r="E2407" s="193">
        <v>19.195053191489365</v>
      </c>
      <c r="F2407" s="1" t="s">
        <v>162</v>
      </c>
      <c r="G2407" s="193">
        <f>MAX(E2407-'[1]1a'!$C$3,0)</f>
        <v>0</v>
      </c>
      <c r="H2407" s="193" t="str">
        <f t="shared" si="112"/>
        <v/>
      </c>
      <c r="I2407" s="193" t="str">
        <f t="shared" si="113"/>
        <v/>
      </c>
      <c r="J2407" s="193"/>
    </row>
    <row r="2408" spans="1:10" s="1" customFormat="1">
      <c r="A2408" s="191">
        <v>45758</v>
      </c>
      <c r="B2408" s="1" t="s">
        <v>173</v>
      </c>
      <c r="C2408" s="192">
        <f t="shared" si="111"/>
        <v>47949.249999994165</v>
      </c>
      <c r="D2408" s="1">
        <v>16.950000000000003</v>
      </c>
      <c r="E2408" s="193">
        <v>22.269414893617029</v>
      </c>
      <c r="F2408" s="1" t="s">
        <v>162</v>
      </c>
      <c r="G2408" s="193">
        <f>MAX(E2408-'[1]1a'!$C$3,0)</f>
        <v>0</v>
      </c>
      <c r="H2408" s="193" t="str">
        <f t="shared" si="112"/>
        <v/>
      </c>
      <c r="I2408" s="193" t="str">
        <f t="shared" si="113"/>
        <v/>
      </c>
      <c r="J2408" s="193"/>
    </row>
    <row r="2409" spans="1:10" s="1" customFormat="1">
      <c r="A2409" s="191">
        <v>45758</v>
      </c>
      <c r="B2409" s="1" t="s">
        <v>175</v>
      </c>
      <c r="C2409" s="192">
        <f t="shared" si="111"/>
        <v>47949.291666660829</v>
      </c>
      <c r="D2409" s="1">
        <v>18.509999999999998</v>
      </c>
      <c r="E2409" s="193">
        <v>24.31898936170213</v>
      </c>
      <c r="F2409" s="1" t="s">
        <v>162</v>
      </c>
      <c r="G2409" s="193">
        <f>MAX(E2409-'[1]1a'!$C$3,0)</f>
        <v>0</v>
      </c>
      <c r="H2409" s="193" t="str">
        <f t="shared" si="112"/>
        <v/>
      </c>
      <c r="I2409" s="193" t="str">
        <f t="shared" si="113"/>
        <v/>
      </c>
      <c r="J2409" s="193"/>
    </row>
    <row r="2410" spans="1:10" s="1" customFormat="1">
      <c r="A2410" s="191">
        <v>45758</v>
      </c>
      <c r="B2410" s="1" t="s">
        <v>177</v>
      </c>
      <c r="C2410" s="192">
        <f t="shared" si="111"/>
        <v>47949.333333327493</v>
      </c>
      <c r="D2410" s="1">
        <v>19.75</v>
      </c>
      <c r="E2410" s="193">
        <v>25.948138297872344</v>
      </c>
      <c r="F2410" s="1" t="s">
        <v>162</v>
      </c>
      <c r="G2410" s="193">
        <f>MAX(E2410-'[1]1a'!$C$3,0)</f>
        <v>0</v>
      </c>
      <c r="H2410" s="193" t="str">
        <f t="shared" si="112"/>
        <v/>
      </c>
      <c r="I2410" s="193" t="str">
        <f t="shared" si="113"/>
        <v/>
      </c>
      <c r="J2410" s="193"/>
    </row>
    <row r="2411" spans="1:10" s="1" customFormat="1">
      <c r="A2411" s="191">
        <v>45758</v>
      </c>
      <c r="B2411" s="1" t="s">
        <v>179</v>
      </c>
      <c r="C2411" s="192">
        <f t="shared" si="111"/>
        <v>47949.374999994157</v>
      </c>
      <c r="D2411" s="1">
        <v>20.060000000000002</v>
      </c>
      <c r="E2411" s="193">
        <v>26.3554255319149</v>
      </c>
      <c r="F2411" s="1" t="s">
        <v>162</v>
      </c>
      <c r="G2411" s="193">
        <f>MAX(E2411-'[1]1a'!$C$3,0)</f>
        <v>0</v>
      </c>
      <c r="H2411" s="193" t="str">
        <f t="shared" si="112"/>
        <v/>
      </c>
      <c r="I2411" s="193" t="str">
        <f t="shared" si="113"/>
        <v/>
      </c>
      <c r="J2411" s="193"/>
    </row>
    <row r="2412" spans="1:10" s="1" customFormat="1">
      <c r="A2412" s="191">
        <v>45758</v>
      </c>
      <c r="B2412" s="1" t="s">
        <v>180</v>
      </c>
      <c r="C2412" s="192">
        <f t="shared" si="111"/>
        <v>47949.416666660822</v>
      </c>
      <c r="D2412" s="1">
        <v>20.349999999999998</v>
      </c>
      <c r="E2412" s="193">
        <v>26.736436170212766</v>
      </c>
      <c r="F2412" s="1" t="s">
        <v>162</v>
      </c>
      <c r="G2412" s="193">
        <f>MAX(E2412-'[1]1a'!$C$3,0)</f>
        <v>0</v>
      </c>
      <c r="H2412" s="193" t="str">
        <f t="shared" si="112"/>
        <v/>
      </c>
      <c r="I2412" s="193" t="str">
        <f t="shared" si="113"/>
        <v/>
      </c>
      <c r="J2412" s="193"/>
    </row>
    <row r="2413" spans="1:10" s="1" customFormat="1">
      <c r="A2413" s="191">
        <v>45758</v>
      </c>
      <c r="B2413" s="1" t="s">
        <v>181</v>
      </c>
      <c r="C2413" s="192">
        <f t="shared" si="111"/>
        <v>47949.458333327486</v>
      </c>
      <c r="D2413" s="1">
        <v>20.47</v>
      </c>
      <c r="E2413" s="193">
        <v>26.894095744680854</v>
      </c>
      <c r="F2413" s="1" t="s">
        <v>162</v>
      </c>
      <c r="G2413" s="193">
        <f>MAX(E2413-'[1]1a'!$C$3,0)</f>
        <v>0</v>
      </c>
      <c r="H2413" s="193" t="str">
        <f t="shared" si="112"/>
        <v/>
      </c>
      <c r="I2413" s="193" t="str">
        <f t="shared" si="113"/>
        <v/>
      </c>
      <c r="J2413" s="193"/>
    </row>
    <row r="2414" spans="1:10" s="1" customFormat="1">
      <c r="A2414" s="191">
        <v>45758</v>
      </c>
      <c r="B2414" s="1" t="s">
        <v>182</v>
      </c>
      <c r="C2414" s="192">
        <f t="shared" si="111"/>
        <v>47949.49999999415</v>
      </c>
      <c r="D2414" s="1">
        <v>20.93</v>
      </c>
      <c r="E2414" s="193">
        <v>27.498457446808516</v>
      </c>
      <c r="F2414" s="1" t="s">
        <v>162</v>
      </c>
      <c r="G2414" s="193">
        <f>MAX(E2414-'[1]1a'!$C$3,0)</f>
        <v>0</v>
      </c>
      <c r="H2414" s="193" t="str">
        <f t="shared" si="112"/>
        <v/>
      </c>
      <c r="I2414" s="193" t="str">
        <f t="shared" si="113"/>
        <v/>
      </c>
      <c r="J2414" s="193"/>
    </row>
    <row r="2415" spans="1:10" s="1" customFormat="1">
      <c r="A2415" s="191">
        <v>45758</v>
      </c>
      <c r="B2415" s="1" t="s">
        <v>184</v>
      </c>
      <c r="C2415" s="192">
        <f t="shared" si="111"/>
        <v>47949.541666660814</v>
      </c>
      <c r="D2415" s="1">
        <v>20.36</v>
      </c>
      <c r="E2415" s="193">
        <v>26.749574468085111</v>
      </c>
      <c r="F2415" s="1" t="s">
        <v>162</v>
      </c>
      <c r="G2415" s="193">
        <f>MAX(E2415-'[1]1a'!$C$3,0)</f>
        <v>0</v>
      </c>
      <c r="H2415" s="193" t="str">
        <f t="shared" si="112"/>
        <v/>
      </c>
      <c r="I2415" s="193" t="str">
        <f t="shared" si="113"/>
        <v/>
      </c>
      <c r="J2415" s="193"/>
    </row>
    <row r="2416" spans="1:10" s="1" customFormat="1">
      <c r="A2416" s="191">
        <v>45758</v>
      </c>
      <c r="B2416" s="1" t="s">
        <v>185</v>
      </c>
      <c r="C2416" s="192">
        <f t="shared" si="111"/>
        <v>47949.583333327479</v>
      </c>
      <c r="D2416" s="1">
        <v>20.27</v>
      </c>
      <c r="E2416" s="193">
        <v>26.631329787234048</v>
      </c>
      <c r="F2416" s="1" t="s">
        <v>162</v>
      </c>
      <c r="G2416" s="193">
        <f>MAX(E2416-'[1]1a'!$C$3,0)</f>
        <v>0</v>
      </c>
      <c r="H2416" s="193" t="str">
        <f t="shared" si="112"/>
        <v/>
      </c>
      <c r="I2416" s="193" t="str">
        <f t="shared" si="113"/>
        <v/>
      </c>
      <c r="J2416" s="193"/>
    </row>
    <row r="2417" spans="1:10" s="1" customFormat="1">
      <c r="A2417" s="191">
        <v>45758</v>
      </c>
      <c r="B2417" s="1" t="s">
        <v>186</v>
      </c>
      <c r="C2417" s="192">
        <f t="shared" si="111"/>
        <v>47949.624999994143</v>
      </c>
      <c r="D2417" s="1">
        <v>20.29</v>
      </c>
      <c r="E2417" s="193">
        <v>26.657606382978727</v>
      </c>
      <c r="F2417" s="1" t="s">
        <v>162</v>
      </c>
      <c r="G2417" s="193">
        <f>MAX(E2417-'[1]1a'!$C$3,0)</f>
        <v>0</v>
      </c>
      <c r="H2417" s="193" t="str">
        <f t="shared" si="112"/>
        <v/>
      </c>
      <c r="I2417" s="193" t="str">
        <f t="shared" si="113"/>
        <v/>
      </c>
      <c r="J2417" s="193"/>
    </row>
    <row r="2418" spans="1:10" s="1" customFormat="1">
      <c r="A2418" s="191">
        <v>45758</v>
      </c>
      <c r="B2418" s="1" t="s">
        <v>187</v>
      </c>
      <c r="C2418" s="192">
        <f t="shared" si="111"/>
        <v>47949.666666660807</v>
      </c>
      <c r="D2418" s="1">
        <v>20.440000000000001</v>
      </c>
      <c r="E2418" s="193">
        <v>26.854680851063836</v>
      </c>
      <c r="F2418" s="1" t="s">
        <v>162</v>
      </c>
      <c r="G2418" s="193">
        <f>MAX(E2418-'[1]1a'!$C$3,0)</f>
        <v>0</v>
      </c>
      <c r="H2418" s="193" t="str">
        <f t="shared" si="112"/>
        <v/>
      </c>
      <c r="I2418" s="193" t="str">
        <f t="shared" si="113"/>
        <v/>
      </c>
      <c r="J2418" s="193"/>
    </row>
    <row r="2419" spans="1:10" s="1" customFormat="1">
      <c r="A2419" s="191">
        <v>45758</v>
      </c>
      <c r="B2419" s="1" t="s">
        <v>188</v>
      </c>
      <c r="C2419" s="192">
        <f t="shared" si="111"/>
        <v>47949.708333327471</v>
      </c>
      <c r="D2419" s="1">
        <v>20.849999999999998</v>
      </c>
      <c r="E2419" s="193">
        <v>27.39335106382979</v>
      </c>
      <c r="F2419" s="1" t="s">
        <v>162</v>
      </c>
      <c r="G2419" s="193">
        <f>MAX(E2419-'[1]1a'!$C$3,0)</f>
        <v>0</v>
      </c>
      <c r="H2419" s="193" t="str">
        <f t="shared" si="112"/>
        <v/>
      </c>
      <c r="I2419" s="193" t="str">
        <f t="shared" si="113"/>
        <v/>
      </c>
      <c r="J2419" s="193"/>
    </row>
    <row r="2420" spans="1:10" s="1" customFormat="1">
      <c r="A2420" s="191">
        <v>45758</v>
      </c>
      <c r="B2420" s="1" t="s">
        <v>189</v>
      </c>
      <c r="C2420" s="192">
        <f t="shared" si="111"/>
        <v>47949.749999994136</v>
      </c>
      <c r="D2420" s="1">
        <v>20.310000000000002</v>
      </c>
      <c r="E2420" s="193">
        <v>26.68388297872341</v>
      </c>
      <c r="F2420" s="1" t="s">
        <v>162</v>
      </c>
      <c r="G2420" s="193">
        <f>MAX(E2420-'[1]1a'!$C$3,0)</f>
        <v>0</v>
      </c>
      <c r="H2420" s="193" t="str">
        <f t="shared" si="112"/>
        <v/>
      </c>
      <c r="I2420" s="193" t="str">
        <f t="shared" si="113"/>
        <v/>
      </c>
      <c r="J2420" s="193"/>
    </row>
    <row r="2421" spans="1:10" s="1" customFormat="1">
      <c r="A2421" s="191">
        <v>45758</v>
      </c>
      <c r="B2421" s="1" t="s">
        <v>190</v>
      </c>
      <c r="C2421" s="192">
        <f t="shared" si="111"/>
        <v>47949.7916666608</v>
      </c>
      <c r="D2421" s="1">
        <v>20.21</v>
      </c>
      <c r="E2421" s="193">
        <v>26.552500000000006</v>
      </c>
      <c r="F2421" s="1" t="s">
        <v>162</v>
      </c>
      <c r="G2421" s="193">
        <f>MAX(E2421-'[1]1a'!$C$3,0)</f>
        <v>0</v>
      </c>
      <c r="H2421" s="193" t="str">
        <f t="shared" si="112"/>
        <v/>
      </c>
      <c r="I2421" s="193" t="str">
        <f t="shared" si="113"/>
        <v/>
      </c>
      <c r="J2421" s="193"/>
    </row>
    <row r="2422" spans="1:10" s="1" customFormat="1">
      <c r="A2422" s="191">
        <v>45758</v>
      </c>
      <c r="B2422" s="1" t="s">
        <v>191</v>
      </c>
      <c r="C2422" s="192">
        <f t="shared" si="111"/>
        <v>47949.833333327464</v>
      </c>
      <c r="D2422" s="1">
        <v>20.240000000000002</v>
      </c>
      <c r="E2422" s="193">
        <v>26.591914893617027</v>
      </c>
      <c r="F2422" s="1" t="s">
        <v>162</v>
      </c>
      <c r="G2422" s="193">
        <f>MAX(E2422-'[1]1a'!$C$3,0)</f>
        <v>0</v>
      </c>
      <c r="H2422" s="193" t="str">
        <f t="shared" si="112"/>
        <v/>
      </c>
      <c r="I2422" s="193" t="str">
        <f t="shared" si="113"/>
        <v/>
      </c>
      <c r="J2422" s="193"/>
    </row>
    <row r="2423" spans="1:10" s="1" customFormat="1">
      <c r="A2423" s="191">
        <v>45758</v>
      </c>
      <c r="B2423" s="1" t="s">
        <v>192</v>
      </c>
      <c r="C2423" s="192">
        <f t="shared" si="111"/>
        <v>47949.874999994128</v>
      </c>
      <c r="D2423" s="1">
        <v>19.739999999999998</v>
      </c>
      <c r="E2423" s="193">
        <v>25.935000000000002</v>
      </c>
      <c r="F2423" s="1" t="s">
        <v>162</v>
      </c>
      <c r="G2423" s="193">
        <f>MAX(E2423-'[1]1a'!$C$3,0)</f>
        <v>0</v>
      </c>
      <c r="H2423" s="193" t="str">
        <f t="shared" si="112"/>
        <v/>
      </c>
      <c r="I2423" s="193" t="str">
        <f t="shared" si="113"/>
        <v/>
      </c>
      <c r="J2423" s="193"/>
    </row>
    <row r="2424" spans="1:10" s="1" customFormat="1">
      <c r="A2424" s="191">
        <v>45758</v>
      </c>
      <c r="B2424" s="1" t="s">
        <v>193</v>
      </c>
      <c r="C2424" s="192">
        <f t="shared" si="111"/>
        <v>47949.916666660793</v>
      </c>
      <c r="D2424" s="1">
        <v>18.590000000000003</v>
      </c>
      <c r="E2424" s="193">
        <v>24.424095744680859</v>
      </c>
      <c r="F2424" s="1" t="s">
        <v>162</v>
      </c>
      <c r="G2424" s="193">
        <f>MAX(E2424-'[1]1a'!$C$3,0)</f>
        <v>0</v>
      </c>
      <c r="H2424" s="193" t="str">
        <f t="shared" si="112"/>
        <v/>
      </c>
      <c r="I2424" s="193" t="str">
        <f t="shared" si="113"/>
        <v/>
      </c>
      <c r="J2424" s="193"/>
    </row>
    <row r="2425" spans="1:10" s="1" customFormat="1">
      <c r="A2425" s="191">
        <v>45758</v>
      </c>
      <c r="B2425" s="1" t="s">
        <v>194</v>
      </c>
      <c r="C2425" s="192">
        <f t="shared" si="111"/>
        <v>47949.958333327457</v>
      </c>
      <c r="D2425" s="1">
        <v>17.03</v>
      </c>
      <c r="E2425" s="193">
        <v>22.37452127659575</v>
      </c>
      <c r="F2425" s="1" t="s">
        <v>162</v>
      </c>
      <c r="G2425" s="193">
        <f>MAX(E2425-'[1]1a'!$C$3,0)</f>
        <v>0</v>
      </c>
      <c r="H2425" s="193" t="str">
        <f t="shared" si="112"/>
        <v/>
      </c>
      <c r="I2425" s="193" t="str">
        <f t="shared" si="113"/>
        <v/>
      </c>
      <c r="J2425" s="193"/>
    </row>
    <row r="2426" spans="1:10" s="1" customFormat="1">
      <c r="A2426" s="191">
        <v>45759</v>
      </c>
      <c r="B2426" s="1" t="s">
        <v>161</v>
      </c>
      <c r="C2426" s="192">
        <f t="shared" si="111"/>
        <v>47949.999999994121</v>
      </c>
      <c r="D2426" s="1">
        <v>15.659999999999998</v>
      </c>
      <c r="E2426" s="193">
        <v>20.574574468085107</v>
      </c>
      <c r="F2426" s="1" t="s">
        <v>162</v>
      </c>
      <c r="G2426" s="193">
        <f>MAX(E2426-'[1]1a'!$C$3,0)</f>
        <v>0</v>
      </c>
      <c r="H2426" s="193" t="str">
        <f t="shared" si="112"/>
        <v/>
      </c>
      <c r="I2426" s="193" t="str">
        <f t="shared" si="113"/>
        <v/>
      </c>
      <c r="J2426" s="193"/>
    </row>
    <row r="2427" spans="1:10" s="1" customFormat="1">
      <c r="A2427" s="191">
        <v>45759</v>
      </c>
      <c r="B2427" s="1" t="s">
        <v>163</v>
      </c>
      <c r="C2427" s="192">
        <f t="shared" si="111"/>
        <v>47950.041666660785</v>
      </c>
      <c r="D2427" s="1">
        <v>14.57</v>
      </c>
      <c r="E2427" s="193">
        <v>19.142500000000002</v>
      </c>
      <c r="F2427" s="1" t="s">
        <v>162</v>
      </c>
      <c r="G2427" s="193">
        <f>MAX(E2427-'[1]1a'!$C$3,0)</f>
        <v>0</v>
      </c>
      <c r="H2427" s="193" t="str">
        <f t="shared" si="112"/>
        <v/>
      </c>
      <c r="I2427" s="193" t="str">
        <f t="shared" si="113"/>
        <v/>
      </c>
      <c r="J2427" s="193"/>
    </row>
    <row r="2428" spans="1:10" s="1" customFormat="1">
      <c r="A2428" s="191">
        <v>45759</v>
      </c>
      <c r="B2428" s="1" t="s">
        <v>165</v>
      </c>
      <c r="C2428" s="192">
        <f t="shared" si="111"/>
        <v>47950.08333332745</v>
      </c>
      <c r="D2428" s="1">
        <v>13.76</v>
      </c>
      <c r="E2428" s="193">
        <v>18.078297872340428</v>
      </c>
      <c r="F2428" s="1" t="s">
        <v>162</v>
      </c>
      <c r="G2428" s="193">
        <f>MAX(E2428-'[1]1a'!$C$3,0)</f>
        <v>0</v>
      </c>
      <c r="H2428" s="193" t="str">
        <f t="shared" si="112"/>
        <v/>
      </c>
      <c r="I2428" s="193" t="str">
        <f t="shared" si="113"/>
        <v/>
      </c>
      <c r="J2428" s="193"/>
    </row>
    <row r="2429" spans="1:10" s="1" customFormat="1">
      <c r="A2429" s="191">
        <v>45759</v>
      </c>
      <c r="B2429" s="1" t="s">
        <v>167</v>
      </c>
      <c r="C2429" s="192">
        <f t="shared" si="111"/>
        <v>47950.124999994114</v>
      </c>
      <c r="D2429" s="1">
        <v>13.240000000000002</v>
      </c>
      <c r="E2429" s="193">
        <v>17.395106382978728</v>
      </c>
      <c r="F2429" s="1" t="s">
        <v>162</v>
      </c>
      <c r="G2429" s="193">
        <f>MAX(E2429-'[1]1a'!$C$3,0)</f>
        <v>0</v>
      </c>
      <c r="H2429" s="193" t="str">
        <f t="shared" si="112"/>
        <v/>
      </c>
      <c r="I2429" s="193" t="str">
        <f t="shared" si="113"/>
        <v/>
      </c>
      <c r="J2429" s="193"/>
    </row>
    <row r="2430" spans="1:10" s="1" customFormat="1">
      <c r="A2430" s="191">
        <v>45759</v>
      </c>
      <c r="B2430" s="1" t="s">
        <v>169</v>
      </c>
      <c r="C2430" s="192">
        <f t="shared" si="111"/>
        <v>47950.166666660778</v>
      </c>
      <c r="D2430" s="1">
        <v>12.979999999999999</v>
      </c>
      <c r="E2430" s="193">
        <v>17.053510638297873</v>
      </c>
      <c r="F2430" s="1" t="s">
        <v>162</v>
      </c>
      <c r="G2430" s="193">
        <f>MAX(E2430-'[1]1a'!$C$3,0)</f>
        <v>0</v>
      </c>
      <c r="H2430" s="193" t="str">
        <f t="shared" si="112"/>
        <v/>
      </c>
      <c r="I2430" s="193" t="str">
        <f t="shared" si="113"/>
        <v/>
      </c>
      <c r="J2430" s="193"/>
    </row>
    <row r="2431" spans="1:10" s="1" customFormat="1">
      <c r="A2431" s="191">
        <v>45759</v>
      </c>
      <c r="B2431" s="1" t="s">
        <v>171</v>
      </c>
      <c r="C2431" s="192">
        <f t="shared" si="111"/>
        <v>47950.208333327442</v>
      </c>
      <c r="D2431" s="1">
        <v>13.379999999999999</v>
      </c>
      <c r="E2431" s="193">
        <v>17.579042553191492</v>
      </c>
      <c r="F2431" s="1" t="s">
        <v>162</v>
      </c>
      <c r="G2431" s="193">
        <f>MAX(E2431-'[1]1a'!$C$3,0)</f>
        <v>0</v>
      </c>
      <c r="H2431" s="193" t="str">
        <f t="shared" si="112"/>
        <v/>
      </c>
      <c r="I2431" s="193" t="str">
        <f t="shared" si="113"/>
        <v/>
      </c>
      <c r="J2431" s="193"/>
    </row>
    <row r="2432" spans="1:10" s="1" customFormat="1">
      <c r="A2432" s="191">
        <v>45759</v>
      </c>
      <c r="B2432" s="1" t="s">
        <v>173</v>
      </c>
      <c r="C2432" s="192">
        <f t="shared" si="111"/>
        <v>47950.249999994106</v>
      </c>
      <c r="D2432" s="1">
        <v>13.940000000000001</v>
      </c>
      <c r="E2432" s="193">
        <v>18.314787234042559</v>
      </c>
      <c r="F2432" s="1" t="s">
        <v>162</v>
      </c>
      <c r="G2432" s="193">
        <f>MAX(E2432-'[1]1a'!$C$3,0)</f>
        <v>0</v>
      </c>
      <c r="H2432" s="193" t="str">
        <f t="shared" si="112"/>
        <v/>
      </c>
      <c r="I2432" s="193" t="str">
        <f t="shared" si="113"/>
        <v/>
      </c>
      <c r="J2432" s="193"/>
    </row>
    <row r="2433" spans="1:10" s="1" customFormat="1">
      <c r="A2433" s="191">
        <v>45759</v>
      </c>
      <c r="B2433" s="1" t="s">
        <v>175</v>
      </c>
      <c r="C2433" s="192">
        <f t="shared" si="111"/>
        <v>47950.291666660771</v>
      </c>
      <c r="D2433" s="1">
        <v>15.36</v>
      </c>
      <c r="E2433" s="193">
        <v>20.180425531914896</v>
      </c>
      <c r="F2433" s="1" t="s">
        <v>162</v>
      </c>
      <c r="G2433" s="193">
        <f>MAX(E2433-'[1]1a'!$C$3,0)</f>
        <v>0</v>
      </c>
      <c r="H2433" s="193" t="str">
        <f t="shared" si="112"/>
        <v/>
      </c>
      <c r="I2433" s="193" t="str">
        <f t="shared" si="113"/>
        <v/>
      </c>
      <c r="J2433" s="193"/>
    </row>
    <row r="2434" spans="1:10" s="1" customFormat="1">
      <c r="A2434" s="191">
        <v>45759</v>
      </c>
      <c r="B2434" s="1" t="s">
        <v>177</v>
      </c>
      <c r="C2434" s="192">
        <f t="shared" si="111"/>
        <v>47950.333333327435</v>
      </c>
      <c r="D2434" s="1">
        <v>16.900000000000002</v>
      </c>
      <c r="E2434" s="193">
        <v>22.203723404255324</v>
      </c>
      <c r="F2434" s="1" t="s">
        <v>162</v>
      </c>
      <c r="G2434" s="193">
        <f>MAX(E2434-'[1]1a'!$C$3,0)</f>
        <v>0</v>
      </c>
      <c r="H2434" s="193" t="str">
        <f t="shared" si="112"/>
        <v/>
      </c>
      <c r="I2434" s="193" t="str">
        <f t="shared" si="113"/>
        <v/>
      </c>
      <c r="J2434" s="193"/>
    </row>
    <row r="2435" spans="1:10" s="1" customFormat="1">
      <c r="A2435" s="191">
        <v>45759</v>
      </c>
      <c r="B2435" s="1" t="s">
        <v>179</v>
      </c>
      <c r="C2435" s="192">
        <f t="shared" si="111"/>
        <v>47950.374999994099</v>
      </c>
      <c r="D2435" s="1">
        <v>18.12</v>
      </c>
      <c r="E2435" s="193">
        <v>23.806595744680855</v>
      </c>
      <c r="F2435" s="1" t="s">
        <v>162</v>
      </c>
      <c r="G2435" s="193">
        <f>MAX(E2435-'[1]1a'!$C$3,0)</f>
        <v>0</v>
      </c>
      <c r="H2435" s="193" t="str">
        <f t="shared" si="112"/>
        <v/>
      </c>
      <c r="I2435" s="193" t="str">
        <f t="shared" si="113"/>
        <v/>
      </c>
      <c r="J2435" s="193"/>
    </row>
    <row r="2436" spans="1:10" s="1" customFormat="1">
      <c r="A2436" s="191">
        <v>45759</v>
      </c>
      <c r="B2436" s="1" t="s">
        <v>180</v>
      </c>
      <c r="C2436" s="192">
        <f t="shared" ref="C2436:C2499" si="114">C2435 + TIME(1,0,0)</f>
        <v>47950.416666660763</v>
      </c>
      <c r="D2436" s="1">
        <v>18.649999999999999</v>
      </c>
      <c r="E2436" s="193">
        <v>24.502925531914897</v>
      </c>
      <c r="F2436" s="1" t="s">
        <v>162</v>
      </c>
      <c r="G2436" s="193">
        <f>MAX(E2436-'[1]1a'!$C$3,0)</f>
        <v>0</v>
      </c>
      <c r="H2436" s="193" t="str">
        <f t="shared" ref="H2436:H2499" si="115">IF(F2436="Y",IF(F2435="Y",H2435+1,1),"")</f>
        <v/>
      </c>
      <c r="I2436" s="193" t="str">
        <f t="shared" ref="I2436:I2499" si="116">IF(AND(F2436="Y",F2437&lt;&gt;"Y"),H2436,"")</f>
        <v/>
      </c>
      <c r="J2436" s="193"/>
    </row>
    <row r="2437" spans="1:10" s="1" customFormat="1">
      <c r="A2437" s="191">
        <v>45759</v>
      </c>
      <c r="B2437" s="1" t="s">
        <v>181</v>
      </c>
      <c r="C2437" s="192">
        <f t="shared" si="114"/>
        <v>47950.458333327428</v>
      </c>
      <c r="D2437" s="1">
        <v>18.8</v>
      </c>
      <c r="E2437" s="193">
        <v>24.700000000000006</v>
      </c>
      <c r="F2437" s="1" t="s">
        <v>162</v>
      </c>
      <c r="G2437" s="193">
        <f>MAX(E2437-'[1]1a'!$C$3,0)</f>
        <v>0</v>
      </c>
      <c r="H2437" s="193" t="str">
        <f t="shared" si="115"/>
        <v/>
      </c>
      <c r="I2437" s="193" t="str">
        <f t="shared" si="116"/>
        <v/>
      </c>
      <c r="J2437" s="193"/>
    </row>
    <row r="2438" spans="1:10" s="1" customFormat="1">
      <c r="A2438" s="191">
        <v>45759</v>
      </c>
      <c r="B2438" s="1" t="s">
        <v>182</v>
      </c>
      <c r="C2438" s="192">
        <f t="shared" si="114"/>
        <v>47950.499999994092</v>
      </c>
      <c r="D2438" s="1">
        <v>19.440000000000001</v>
      </c>
      <c r="E2438" s="193">
        <v>25.540851063829791</v>
      </c>
      <c r="F2438" s="1" t="s">
        <v>162</v>
      </c>
      <c r="G2438" s="193">
        <f>MAX(E2438-'[1]1a'!$C$3,0)</f>
        <v>0</v>
      </c>
      <c r="H2438" s="193" t="str">
        <f t="shared" si="115"/>
        <v/>
      </c>
      <c r="I2438" s="193" t="str">
        <f t="shared" si="116"/>
        <v/>
      </c>
      <c r="J2438" s="193"/>
    </row>
    <row r="2439" spans="1:10" s="1" customFormat="1">
      <c r="A2439" s="191">
        <v>45759</v>
      </c>
      <c r="B2439" s="1" t="s">
        <v>184</v>
      </c>
      <c r="C2439" s="192">
        <f t="shared" si="114"/>
        <v>47950.541666660756</v>
      </c>
      <c r="D2439" s="1">
        <v>18.8</v>
      </c>
      <c r="E2439" s="193">
        <v>24.700000000000006</v>
      </c>
      <c r="F2439" s="1" t="s">
        <v>162</v>
      </c>
      <c r="G2439" s="193">
        <f>MAX(E2439-'[1]1a'!$C$3,0)</f>
        <v>0</v>
      </c>
      <c r="H2439" s="193" t="str">
        <f t="shared" si="115"/>
        <v/>
      </c>
      <c r="I2439" s="193" t="str">
        <f t="shared" si="116"/>
        <v/>
      </c>
      <c r="J2439" s="193"/>
    </row>
    <row r="2440" spans="1:10" s="1" customFormat="1">
      <c r="A2440" s="191">
        <v>45759</v>
      </c>
      <c r="B2440" s="1" t="s">
        <v>185</v>
      </c>
      <c r="C2440" s="192">
        <f t="shared" si="114"/>
        <v>47950.58333332742</v>
      </c>
      <c r="D2440" s="1">
        <v>18.600000000000001</v>
      </c>
      <c r="E2440" s="193">
        <v>24.437234042553197</v>
      </c>
      <c r="F2440" s="1" t="s">
        <v>162</v>
      </c>
      <c r="G2440" s="193">
        <f>MAX(E2440-'[1]1a'!$C$3,0)</f>
        <v>0</v>
      </c>
      <c r="H2440" s="193" t="str">
        <f t="shared" si="115"/>
        <v/>
      </c>
      <c r="I2440" s="193" t="str">
        <f t="shared" si="116"/>
        <v/>
      </c>
      <c r="J2440" s="193"/>
    </row>
    <row r="2441" spans="1:10" s="1" customFormat="1">
      <c r="A2441" s="191">
        <v>45759</v>
      </c>
      <c r="B2441" s="1" t="s">
        <v>186</v>
      </c>
      <c r="C2441" s="192">
        <f t="shared" si="114"/>
        <v>47950.624999994085</v>
      </c>
      <c r="D2441" s="1">
        <v>18.490000000000002</v>
      </c>
      <c r="E2441" s="193">
        <v>24.292712765957454</v>
      </c>
      <c r="F2441" s="1" t="s">
        <v>162</v>
      </c>
      <c r="G2441" s="193">
        <f>MAX(E2441-'[1]1a'!$C$3,0)</f>
        <v>0</v>
      </c>
      <c r="H2441" s="193" t="str">
        <f t="shared" si="115"/>
        <v/>
      </c>
      <c r="I2441" s="193" t="str">
        <f t="shared" si="116"/>
        <v/>
      </c>
      <c r="J2441" s="193"/>
    </row>
    <row r="2442" spans="1:10" s="1" customFormat="1">
      <c r="A2442" s="191">
        <v>45759</v>
      </c>
      <c r="B2442" s="1" t="s">
        <v>187</v>
      </c>
      <c r="C2442" s="192">
        <f t="shared" si="114"/>
        <v>47950.666666660749</v>
      </c>
      <c r="D2442" s="1">
        <v>18.61</v>
      </c>
      <c r="E2442" s="193">
        <v>24.450372340425535</v>
      </c>
      <c r="F2442" s="1" t="s">
        <v>162</v>
      </c>
      <c r="G2442" s="193">
        <f>MAX(E2442-'[1]1a'!$C$3,0)</f>
        <v>0</v>
      </c>
      <c r="H2442" s="193" t="str">
        <f t="shared" si="115"/>
        <v/>
      </c>
      <c r="I2442" s="193" t="str">
        <f t="shared" si="116"/>
        <v/>
      </c>
      <c r="J2442" s="193"/>
    </row>
    <row r="2443" spans="1:10" s="1" customFormat="1">
      <c r="A2443" s="191">
        <v>45759</v>
      </c>
      <c r="B2443" s="1" t="s">
        <v>188</v>
      </c>
      <c r="C2443" s="192">
        <f t="shared" si="114"/>
        <v>47950.708333327413</v>
      </c>
      <c r="D2443" s="1">
        <v>19.150000000000002</v>
      </c>
      <c r="E2443" s="193">
        <v>25.159840425531922</v>
      </c>
      <c r="F2443" s="1" t="s">
        <v>162</v>
      </c>
      <c r="G2443" s="193">
        <f>MAX(E2443-'[1]1a'!$C$3,0)</f>
        <v>0</v>
      </c>
      <c r="H2443" s="193" t="str">
        <f t="shared" si="115"/>
        <v/>
      </c>
      <c r="I2443" s="193" t="str">
        <f t="shared" si="116"/>
        <v/>
      </c>
      <c r="J2443" s="193"/>
    </row>
    <row r="2444" spans="1:10" s="1" customFormat="1">
      <c r="A2444" s="191">
        <v>45759</v>
      </c>
      <c r="B2444" s="1" t="s">
        <v>189</v>
      </c>
      <c r="C2444" s="192">
        <f t="shared" si="114"/>
        <v>47950.749999994077</v>
      </c>
      <c r="D2444" s="1">
        <v>19.23</v>
      </c>
      <c r="E2444" s="193">
        <v>25.264946808510643</v>
      </c>
      <c r="F2444" s="1" t="s">
        <v>162</v>
      </c>
      <c r="G2444" s="193">
        <f>MAX(E2444-'[1]1a'!$C$3,0)</f>
        <v>0</v>
      </c>
      <c r="H2444" s="193" t="str">
        <f t="shared" si="115"/>
        <v/>
      </c>
      <c r="I2444" s="193" t="str">
        <f t="shared" si="116"/>
        <v/>
      </c>
      <c r="J2444" s="193"/>
    </row>
    <row r="2445" spans="1:10" s="1" customFormat="1">
      <c r="A2445" s="191">
        <v>45759</v>
      </c>
      <c r="B2445" s="1" t="s">
        <v>190</v>
      </c>
      <c r="C2445" s="192">
        <f t="shared" si="114"/>
        <v>47950.791666660742</v>
      </c>
      <c r="D2445" s="1">
        <v>18.649999999999999</v>
      </c>
      <c r="E2445" s="193">
        <v>24.502925531914897</v>
      </c>
      <c r="F2445" s="1" t="s">
        <v>162</v>
      </c>
      <c r="G2445" s="193">
        <f>MAX(E2445-'[1]1a'!$C$3,0)</f>
        <v>0</v>
      </c>
      <c r="H2445" s="193" t="str">
        <f t="shared" si="115"/>
        <v/>
      </c>
      <c r="I2445" s="193" t="str">
        <f t="shared" si="116"/>
        <v/>
      </c>
      <c r="J2445" s="193"/>
    </row>
    <row r="2446" spans="1:10" s="1" customFormat="1">
      <c r="A2446" s="191">
        <v>45759</v>
      </c>
      <c r="B2446" s="1" t="s">
        <v>191</v>
      </c>
      <c r="C2446" s="192">
        <f t="shared" si="114"/>
        <v>47950.833333327406</v>
      </c>
      <c r="D2446" s="1">
        <v>18.88</v>
      </c>
      <c r="E2446" s="193">
        <v>24.805106382978725</v>
      </c>
      <c r="F2446" s="1" t="s">
        <v>162</v>
      </c>
      <c r="G2446" s="193">
        <f>MAX(E2446-'[1]1a'!$C$3,0)</f>
        <v>0</v>
      </c>
      <c r="H2446" s="193" t="str">
        <f t="shared" si="115"/>
        <v/>
      </c>
      <c r="I2446" s="193" t="str">
        <f t="shared" si="116"/>
        <v/>
      </c>
      <c r="J2446" s="193"/>
    </row>
    <row r="2447" spans="1:10" s="1" customFormat="1">
      <c r="A2447" s="191">
        <v>45759</v>
      </c>
      <c r="B2447" s="1" t="s">
        <v>192</v>
      </c>
      <c r="C2447" s="192">
        <f t="shared" si="114"/>
        <v>47950.87499999407</v>
      </c>
      <c r="D2447" s="1">
        <v>18.54</v>
      </c>
      <c r="E2447" s="193">
        <v>24.358404255319151</v>
      </c>
      <c r="F2447" s="1" t="s">
        <v>162</v>
      </c>
      <c r="G2447" s="193">
        <f>MAX(E2447-'[1]1a'!$C$3,0)</f>
        <v>0</v>
      </c>
      <c r="H2447" s="193" t="str">
        <f t="shared" si="115"/>
        <v/>
      </c>
      <c r="I2447" s="193" t="str">
        <f t="shared" si="116"/>
        <v/>
      </c>
      <c r="J2447" s="193"/>
    </row>
    <row r="2448" spans="1:10" s="1" customFormat="1">
      <c r="A2448" s="191">
        <v>45759</v>
      </c>
      <c r="B2448" s="1" t="s">
        <v>193</v>
      </c>
      <c r="C2448" s="192">
        <f t="shared" si="114"/>
        <v>47950.916666660734</v>
      </c>
      <c r="D2448" s="1">
        <v>17.54</v>
      </c>
      <c r="E2448" s="193">
        <v>23.044574468085109</v>
      </c>
      <c r="F2448" s="1" t="s">
        <v>162</v>
      </c>
      <c r="G2448" s="193">
        <f>MAX(E2448-'[1]1a'!$C$3,0)</f>
        <v>0</v>
      </c>
      <c r="H2448" s="193" t="str">
        <f t="shared" si="115"/>
        <v/>
      </c>
      <c r="I2448" s="193" t="str">
        <f t="shared" si="116"/>
        <v/>
      </c>
      <c r="J2448" s="193"/>
    </row>
    <row r="2449" spans="1:10" s="1" customFormat="1">
      <c r="A2449" s="191">
        <v>45759</v>
      </c>
      <c r="B2449" s="1" t="s">
        <v>194</v>
      </c>
      <c r="C2449" s="192">
        <f t="shared" si="114"/>
        <v>47950.958333327399</v>
      </c>
      <c r="D2449" s="1">
        <v>16.41</v>
      </c>
      <c r="E2449" s="193">
        <v>21.559946808510642</v>
      </c>
      <c r="F2449" s="1" t="s">
        <v>162</v>
      </c>
      <c r="G2449" s="193">
        <f>MAX(E2449-'[1]1a'!$C$3,0)</f>
        <v>0</v>
      </c>
      <c r="H2449" s="193" t="str">
        <f t="shared" si="115"/>
        <v/>
      </c>
      <c r="I2449" s="193" t="str">
        <f t="shared" si="116"/>
        <v/>
      </c>
      <c r="J2449" s="193"/>
    </row>
    <row r="2450" spans="1:10" s="1" customFormat="1">
      <c r="A2450" s="191">
        <v>45760</v>
      </c>
      <c r="B2450" s="1" t="s">
        <v>161</v>
      </c>
      <c r="C2450" s="192">
        <f t="shared" si="114"/>
        <v>47950.999999994063</v>
      </c>
      <c r="D2450" s="1">
        <v>15.020000000000001</v>
      </c>
      <c r="E2450" s="193">
        <v>19.733723404255326</v>
      </c>
      <c r="F2450" s="1" t="s">
        <v>162</v>
      </c>
      <c r="G2450" s="193">
        <f>MAX(E2450-'[1]1a'!$C$3,0)</f>
        <v>0</v>
      </c>
      <c r="H2450" s="193" t="str">
        <f t="shared" si="115"/>
        <v/>
      </c>
      <c r="I2450" s="193" t="str">
        <f t="shared" si="116"/>
        <v/>
      </c>
      <c r="J2450" s="193"/>
    </row>
    <row r="2451" spans="1:10" s="1" customFormat="1">
      <c r="A2451" s="191">
        <v>45760</v>
      </c>
      <c r="B2451" s="1" t="s">
        <v>163</v>
      </c>
      <c r="C2451" s="192">
        <f t="shared" si="114"/>
        <v>47951.041666660727</v>
      </c>
      <c r="D2451" s="1">
        <v>14.22</v>
      </c>
      <c r="E2451" s="193">
        <v>18.68265957446809</v>
      </c>
      <c r="F2451" s="1" t="s">
        <v>162</v>
      </c>
      <c r="G2451" s="193">
        <f>MAX(E2451-'[1]1a'!$C$3,0)</f>
        <v>0</v>
      </c>
      <c r="H2451" s="193" t="str">
        <f t="shared" si="115"/>
        <v/>
      </c>
      <c r="I2451" s="193" t="str">
        <f t="shared" si="116"/>
        <v/>
      </c>
      <c r="J2451" s="193"/>
    </row>
    <row r="2452" spans="1:10" s="1" customFormat="1">
      <c r="A2452" s="191">
        <v>45760</v>
      </c>
      <c r="B2452" s="1" t="s">
        <v>165</v>
      </c>
      <c r="C2452" s="192">
        <f t="shared" si="114"/>
        <v>47951.083333327391</v>
      </c>
      <c r="D2452" s="1">
        <v>13.43</v>
      </c>
      <c r="E2452" s="193">
        <v>17.644734042553193</v>
      </c>
      <c r="F2452" s="1" t="s">
        <v>162</v>
      </c>
      <c r="G2452" s="193">
        <f>MAX(E2452-'[1]1a'!$C$3,0)</f>
        <v>0</v>
      </c>
      <c r="H2452" s="193" t="str">
        <f t="shared" si="115"/>
        <v/>
      </c>
      <c r="I2452" s="193" t="str">
        <f t="shared" si="116"/>
        <v/>
      </c>
      <c r="J2452" s="193"/>
    </row>
    <row r="2453" spans="1:10" s="1" customFormat="1">
      <c r="A2453" s="191">
        <v>45760</v>
      </c>
      <c r="B2453" s="1" t="s">
        <v>167</v>
      </c>
      <c r="C2453" s="192">
        <f t="shared" si="114"/>
        <v>47951.124999994056</v>
      </c>
      <c r="D2453" s="1">
        <v>13.049999999999999</v>
      </c>
      <c r="E2453" s="193">
        <v>17.145478723404256</v>
      </c>
      <c r="F2453" s="1" t="s">
        <v>162</v>
      </c>
      <c r="G2453" s="193">
        <f>MAX(E2453-'[1]1a'!$C$3,0)</f>
        <v>0</v>
      </c>
      <c r="H2453" s="193" t="str">
        <f t="shared" si="115"/>
        <v/>
      </c>
      <c r="I2453" s="193" t="str">
        <f t="shared" si="116"/>
        <v/>
      </c>
      <c r="J2453" s="193"/>
    </row>
    <row r="2454" spans="1:10" s="1" customFormat="1">
      <c r="A2454" s="191">
        <v>45760</v>
      </c>
      <c r="B2454" s="1" t="s">
        <v>169</v>
      </c>
      <c r="C2454" s="192">
        <f t="shared" si="114"/>
        <v>47951.16666666072</v>
      </c>
      <c r="D2454" s="1">
        <v>13.1</v>
      </c>
      <c r="E2454" s="193">
        <v>17.21117021276596</v>
      </c>
      <c r="F2454" s="1" t="s">
        <v>162</v>
      </c>
      <c r="G2454" s="193">
        <f>MAX(E2454-'[1]1a'!$C$3,0)</f>
        <v>0</v>
      </c>
      <c r="H2454" s="193" t="str">
        <f t="shared" si="115"/>
        <v/>
      </c>
      <c r="I2454" s="193" t="str">
        <f t="shared" si="116"/>
        <v/>
      </c>
      <c r="J2454" s="193"/>
    </row>
    <row r="2455" spans="1:10" s="1" customFormat="1">
      <c r="A2455" s="191">
        <v>45760</v>
      </c>
      <c r="B2455" s="1" t="s">
        <v>171</v>
      </c>
      <c r="C2455" s="192">
        <f t="shared" si="114"/>
        <v>47951.208333327384</v>
      </c>
      <c r="D2455" s="1">
        <v>13.2</v>
      </c>
      <c r="E2455" s="193">
        <v>17.342553191489362</v>
      </c>
      <c r="F2455" s="1" t="s">
        <v>162</v>
      </c>
      <c r="G2455" s="193">
        <f>MAX(E2455-'[1]1a'!$C$3,0)</f>
        <v>0</v>
      </c>
      <c r="H2455" s="193" t="str">
        <f t="shared" si="115"/>
        <v/>
      </c>
      <c r="I2455" s="193" t="str">
        <f t="shared" si="116"/>
        <v/>
      </c>
      <c r="J2455" s="193"/>
    </row>
    <row r="2456" spans="1:10" s="1" customFormat="1">
      <c r="A2456" s="191">
        <v>45760</v>
      </c>
      <c r="B2456" s="1" t="s">
        <v>173</v>
      </c>
      <c r="C2456" s="192">
        <f t="shared" si="114"/>
        <v>47951.249999994048</v>
      </c>
      <c r="D2456" s="1">
        <v>13.719999999999999</v>
      </c>
      <c r="E2456" s="193">
        <v>18.025744680851066</v>
      </c>
      <c r="F2456" s="1" t="s">
        <v>162</v>
      </c>
      <c r="G2456" s="193">
        <f>MAX(E2456-'[1]1a'!$C$3,0)</f>
        <v>0</v>
      </c>
      <c r="H2456" s="193" t="str">
        <f t="shared" si="115"/>
        <v/>
      </c>
      <c r="I2456" s="193" t="str">
        <f t="shared" si="116"/>
        <v/>
      </c>
      <c r="J2456" s="193"/>
    </row>
    <row r="2457" spans="1:10" s="1" customFormat="1">
      <c r="A2457" s="191">
        <v>45760</v>
      </c>
      <c r="B2457" s="1" t="s">
        <v>175</v>
      </c>
      <c r="C2457" s="192">
        <f t="shared" si="114"/>
        <v>47951.291666660713</v>
      </c>
      <c r="D2457" s="1">
        <v>14.870000000000001</v>
      </c>
      <c r="E2457" s="193">
        <v>19.536648936170216</v>
      </c>
      <c r="F2457" s="1" t="s">
        <v>162</v>
      </c>
      <c r="G2457" s="193">
        <f>MAX(E2457-'[1]1a'!$C$3,0)</f>
        <v>0</v>
      </c>
      <c r="H2457" s="193" t="str">
        <f t="shared" si="115"/>
        <v/>
      </c>
      <c r="I2457" s="193" t="str">
        <f t="shared" si="116"/>
        <v/>
      </c>
      <c r="J2457" s="193"/>
    </row>
    <row r="2458" spans="1:10" s="1" customFormat="1">
      <c r="A2458" s="191">
        <v>45760</v>
      </c>
      <c r="B2458" s="1" t="s">
        <v>177</v>
      </c>
      <c r="C2458" s="192">
        <f t="shared" si="114"/>
        <v>47951.333333327377</v>
      </c>
      <c r="D2458" s="1">
        <v>15.79</v>
      </c>
      <c r="E2458" s="193">
        <v>20.745372340425533</v>
      </c>
      <c r="F2458" s="1" t="s">
        <v>162</v>
      </c>
      <c r="G2458" s="193">
        <f>MAX(E2458-'[1]1a'!$C$3,0)</f>
        <v>0</v>
      </c>
      <c r="H2458" s="193" t="str">
        <f t="shared" si="115"/>
        <v/>
      </c>
      <c r="I2458" s="193" t="str">
        <f t="shared" si="116"/>
        <v/>
      </c>
      <c r="J2458" s="193"/>
    </row>
    <row r="2459" spans="1:10" s="1" customFormat="1">
      <c r="A2459" s="191">
        <v>45760</v>
      </c>
      <c r="B2459" s="1" t="s">
        <v>179</v>
      </c>
      <c r="C2459" s="192">
        <f t="shared" si="114"/>
        <v>47951.374999994041</v>
      </c>
      <c r="D2459" s="1">
        <v>16.43</v>
      </c>
      <c r="E2459" s="193">
        <v>21.586223404255321</v>
      </c>
      <c r="F2459" s="1" t="s">
        <v>162</v>
      </c>
      <c r="G2459" s="193">
        <f>MAX(E2459-'[1]1a'!$C$3,0)</f>
        <v>0</v>
      </c>
      <c r="H2459" s="193" t="str">
        <f t="shared" si="115"/>
        <v/>
      </c>
      <c r="I2459" s="193" t="str">
        <f t="shared" si="116"/>
        <v/>
      </c>
      <c r="J2459" s="193"/>
    </row>
    <row r="2460" spans="1:10" s="1" customFormat="1">
      <c r="A2460" s="191">
        <v>45760</v>
      </c>
      <c r="B2460" s="1" t="s">
        <v>180</v>
      </c>
      <c r="C2460" s="192">
        <f t="shared" si="114"/>
        <v>47951.416666660705</v>
      </c>
      <c r="D2460" s="1">
        <v>16.900000000000002</v>
      </c>
      <c r="E2460" s="193">
        <v>22.203723404255324</v>
      </c>
      <c r="F2460" s="1" t="s">
        <v>162</v>
      </c>
      <c r="G2460" s="193">
        <f>MAX(E2460-'[1]1a'!$C$3,0)</f>
        <v>0</v>
      </c>
      <c r="H2460" s="193" t="str">
        <f t="shared" si="115"/>
        <v/>
      </c>
      <c r="I2460" s="193" t="str">
        <f t="shared" si="116"/>
        <v/>
      </c>
      <c r="J2460" s="193"/>
    </row>
    <row r="2461" spans="1:10" s="1" customFormat="1">
      <c r="A2461" s="191">
        <v>45760</v>
      </c>
      <c r="B2461" s="1" t="s">
        <v>181</v>
      </c>
      <c r="C2461" s="192">
        <f t="shared" si="114"/>
        <v>47951.458333327369</v>
      </c>
      <c r="D2461" s="1">
        <v>17.029999999999998</v>
      </c>
      <c r="E2461" s="193">
        <v>22.374521276595743</v>
      </c>
      <c r="F2461" s="1" t="s">
        <v>162</v>
      </c>
      <c r="G2461" s="193">
        <f>MAX(E2461-'[1]1a'!$C$3,0)</f>
        <v>0</v>
      </c>
      <c r="H2461" s="193" t="str">
        <f t="shared" si="115"/>
        <v/>
      </c>
      <c r="I2461" s="193" t="str">
        <f t="shared" si="116"/>
        <v/>
      </c>
      <c r="J2461" s="193"/>
    </row>
    <row r="2462" spans="1:10" s="1" customFormat="1">
      <c r="A2462" s="191">
        <v>45760</v>
      </c>
      <c r="B2462" s="1" t="s">
        <v>182</v>
      </c>
      <c r="C2462" s="192">
        <f t="shared" si="114"/>
        <v>47951.499999994034</v>
      </c>
      <c r="D2462" s="1">
        <v>17.369999999999997</v>
      </c>
      <c r="E2462" s="193">
        <v>22.821223404255321</v>
      </c>
      <c r="F2462" s="1" t="s">
        <v>162</v>
      </c>
      <c r="G2462" s="193">
        <f>MAX(E2462-'[1]1a'!$C$3,0)</f>
        <v>0</v>
      </c>
      <c r="H2462" s="193" t="str">
        <f t="shared" si="115"/>
        <v/>
      </c>
      <c r="I2462" s="193" t="str">
        <f t="shared" si="116"/>
        <v/>
      </c>
      <c r="J2462" s="193"/>
    </row>
    <row r="2463" spans="1:10" s="1" customFormat="1">
      <c r="A2463" s="191">
        <v>45760</v>
      </c>
      <c r="B2463" s="1" t="s">
        <v>184</v>
      </c>
      <c r="C2463" s="192">
        <f t="shared" si="114"/>
        <v>47951.541666660698</v>
      </c>
      <c r="D2463" s="1">
        <v>17.549999999999997</v>
      </c>
      <c r="E2463" s="193">
        <v>23.057712765957447</v>
      </c>
      <c r="F2463" s="1" t="s">
        <v>162</v>
      </c>
      <c r="G2463" s="193">
        <f>MAX(E2463-'[1]1a'!$C$3,0)</f>
        <v>0</v>
      </c>
      <c r="H2463" s="193" t="str">
        <f t="shared" si="115"/>
        <v/>
      </c>
      <c r="I2463" s="193" t="str">
        <f t="shared" si="116"/>
        <v/>
      </c>
      <c r="J2463" s="193"/>
    </row>
    <row r="2464" spans="1:10" s="1" customFormat="1">
      <c r="A2464" s="191">
        <v>45760</v>
      </c>
      <c r="B2464" s="1" t="s">
        <v>185</v>
      </c>
      <c r="C2464" s="192">
        <f t="shared" si="114"/>
        <v>47951.583333327362</v>
      </c>
      <c r="D2464" s="1">
        <v>17.169999999999998</v>
      </c>
      <c r="E2464" s="193">
        <v>22.558457446808511</v>
      </c>
      <c r="F2464" s="1" t="s">
        <v>162</v>
      </c>
      <c r="G2464" s="193">
        <f>MAX(E2464-'[1]1a'!$C$3,0)</f>
        <v>0</v>
      </c>
      <c r="H2464" s="193" t="str">
        <f t="shared" si="115"/>
        <v/>
      </c>
      <c r="I2464" s="193" t="str">
        <f t="shared" si="116"/>
        <v/>
      </c>
      <c r="J2464" s="193"/>
    </row>
    <row r="2465" spans="1:10" s="1" customFormat="1">
      <c r="A2465" s="191">
        <v>45760</v>
      </c>
      <c r="B2465" s="1" t="s">
        <v>186</v>
      </c>
      <c r="C2465" s="192">
        <f t="shared" si="114"/>
        <v>47951.624999994026</v>
      </c>
      <c r="D2465" s="1">
        <v>17.2</v>
      </c>
      <c r="E2465" s="193">
        <v>22.597872340425535</v>
      </c>
      <c r="F2465" s="1" t="s">
        <v>162</v>
      </c>
      <c r="G2465" s="193">
        <f>MAX(E2465-'[1]1a'!$C$3,0)</f>
        <v>0</v>
      </c>
      <c r="H2465" s="193" t="str">
        <f t="shared" si="115"/>
        <v/>
      </c>
      <c r="I2465" s="193" t="str">
        <f t="shared" si="116"/>
        <v/>
      </c>
      <c r="J2465" s="193"/>
    </row>
    <row r="2466" spans="1:10" s="1" customFormat="1">
      <c r="A2466" s="191">
        <v>45760</v>
      </c>
      <c r="B2466" s="1" t="s">
        <v>187</v>
      </c>
      <c r="C2466" s="192">
        <f t="shared" si="114"/>
        <v>47951.666666660691</v>
      </c>
      <c r="D2466" s="1">
        <v>18</v>
      </c>
      <c r="E2466" s="193">
        <v>23.648936170212771</v>
      </c>
      <c r="F2466" s="1" t="s">
        <v>162</v>
      </c>
      <c r="G2466" s="193">
        <f>MAX(E2466-'[1]1a'!$C$3,0)</f>
        <v>0</v>
      </c>
      <c r="H2466" s="193" t="str">
        <f t="shared" si="115"/>
        <v/>
      </c>
      <c r="I2466" s="193" t="str">
        <f t="shared" si="116"/>
        <v/>
      </c>
      <c r="J2466" s="193"/>
    </row>
    <row r="2467" spans="1:10" s="1" customFormat="1">
      <c r="A2467" s="191">
        <v>45760</v>
      </c>
      <c r="B2467" s="1" t="s">
        <v>188</v>
      </c>
      <c r="C2467" s="192">
        <f t="shared" si="114"/>
        <v>47951.708333327355</v>
      </c>
      <c r="D2467" s="1">
        <v>18.849999999999998</v>
      </c>
      <c r="E2467" s="193">
        <v>24.765691489361704</v>
      </c>
      <c r="F2467" s="1" t="s">
        <v>162</v>
      </c>
      <c r="G2467" s="193">
        <f>MAX(E2467-'[1]1a'!$C$3,0)</f>
        <v>0</v>
      </c>
      <c r="H2467" s="193" t="str">
        <f t="shared" si="115"/>
        <v/>
      </c>
      <c r="I2467" s="193" t="str">
        <f t="shared" si="116"/>
        <v/>
      </c>
      <c r="J2467" s="193"/>
    </row>
    <row r="2468" spans="1:10" s="1" customFormat="1">
      <c r="A2468" s="191">
        <v>45760</v>
      </c>
      <c r="B2468" s="1" t="s">
        <v>189</v>
      </c>
      <c r="C2468" s="192">
        <f t="shared" si="114"/>
        <v>47951.749999994019</v>
      </c>
      <c r="D2468" s="1">
        <v>18.91</v>
      </c>
      <c r="E2468" s="193">
        <v>24.844521276595749</v>
      </c>
      <c r="F2468" s="1" t="s">
        <v>162</v>
      </c>
      <c r="G2468" s="193">
        <f>MAX(E2468-'[1]1a'!$C$3,0)</f>
        <v>0</v>
      </c>
      <c r="H2468" s="193" t="str">
        <f t="shared" si="115"/>
        <v/>
      </c>
      <c r="I2468" s="193" t="str">
        <f t="shared" si="116"/>
        <v/>
      </c>
      <c r="J2468" s="193"/>
    </row>
    <row r="2469" spans="1:10" s="1" customFormat="1">
      <c r="A2469" s="191">
        <v>45760</v>
      </c>
      <c r="B2469" s="1" t="s">
        <v>190</v>
      </c>
      <c r="C2469" s="192">
        <f t="shared" si="114"/>
        <v>47951.791666660683</v>
      </c>
      <c r="D2469" s="1">
        <v>18.920000000000002</v>
      </c>
      <c r="E2469" s="193">
        <v>24.857659574468091</v>
      </c>
      <c r="F2469" s="1" t="s">
        <v>162</v>
      </c>
      <c r="G2469" s="193">
        <f>MAX(E2469-'[1]1a'!$C$3,0)</f>
        <v>0</v>
      </c>
      <c r="H2469" s="193" t="str">
        <f t="shared" si="115"/>
        <v/>
      </c>
      <c r="I2469" s="193" t="str">
        <f t="shared" si="116"/>
        <v/>
      </c>
      <c r="J2469" s="193"/>
    </row>
    <row r="2470" spans="1:10" s="1" customFormat="1">
      <c r="A2470" s="191">
        <v>45760</v>
      </c>
      <c r="B2470" s="1" t="s">
        <v>191</v>
      </c>
      <c r="C2470" s="192">
        <f t="shared" si="114"/>
        <v>47951.833333327348</v>
      </c>
      <c r="D2470" s="1">
        <v>19.520000000000003</v>
      </c>
      <c r="E2470" s="193">
        <v>25.64595744680852</v>
      </c>
      <c r="F2470" s="1" t="s">
        <v>162</v>
      </c>
      <c r="G2470" s="193">
        <f>MAX(E2470-'[1]1a'!$C$3,0)</f>
        <v>0</v>
      </c>
      <c r="H2470" s="193" t="str">
        <f t="shared" si="115"/>
        <v/>
      </c>
      <c r="I2470" s="193" t="str">
        <f t="shared" si="116"/>
        <v/>
      </c>
      <c r="J2470" s="193"/>
    </row>
    <row r="2471" spans="1:10" s="1" customFormat="1">
      <c r="A2471" s="191">
        <v>45760</v>
      </c>
      <c r="B2471" s="1" t="s">
        <v>192</v>
      </c>
      <c r="C2471" s="192">
        <f t="shared" si="114"/>
        <v>47951.874999994012</v>
      </c>
      <c r="D2471" s="1">
        <v>18.990000000000002</v>
      </c>
      <c r="E2471" s="193">
        <v>24.949627659574475</v>
      </c>
      <c r="F2471" s="1" t="s">
        <v>162</v>
      </c>
      <c r="G2471" s="193">
        <f>MAX(E2471-'[1]1a'!$C$3,0)</f>
        <v>0</v>
      </c>
      <c r="H2471" s="193" t="str">
        <f t="shared" si="115"/>
        <v/>
      </c>
      <c r="I2471" s="193" t="str">
        <f t="shared" si="116"/>
        <v/>
      </c>
      <c r="J2471" s="193"/>
    </row>
    <row r="2472" spans="1:10" s="1" customFormat="1">
      <c r="A2472" s="191">
        <v>45760</v>
      </c>
      <c r="B2472" s="1" t="s">
        <v>193</v>
      </c>
      <c r="C2472" s="192">
        <f t="shared" si="114"/>
        <v>47951.916666660676</v>
      </c>
      <c r="D2472" s="1">
        <v>17.190000000000001</v>
      </c>
      <c r="E2472" s="193">
        <v>22.584734042553197</v>
      </c>
      <c r="F2472" s="1" t="s">
        <v>162</v>
      </c>
      <c r="G2472" s="193">
        <f>MAX(E2472-'[1]1a'!$C$3,0)</f>
        <v>0</v>
      </c>
      <c r="H2472" s="193" t="str">
        <f t="shared" si="115"/>
        <v/>
      </c>
      <c r="I2472" s="193" t="str">
        <f t="shared" si="116"/>
        <v/>
      </c>
      <c r="J2472" s="193"/>
    </row>
    <row r="2473" spans="1:10" s="1" customFormat="1">
      <c r="A2473" s="191">
        <v>45760</v>
      </c>
      <c r="B2473" s="1" t="s">
        <v>194</v>
      </c>
      <c r="C2473" s="192">
        <f t="shared" si="114"/>
        <v>47951.95833332734</v>
      </c>
      <c r="D2473" s="1">
        <v>15.46</v>
      </c>
      <c r="E2473" s="193">
        <v>20.311808510638301</v>
      </c>
      <c r="F2473" s="1" t="s">
        <v>162</v>
      </c>
      <c r="G2473" s="193">
        <f>MAX(E2473-'[1]1a'!$C$3,0)</f>
        <v>0</v>
      </c>
      <c r="H2473" s="193" t="str">
        <f t="shared" si="115"/>
        <v/>
      </c>
      <c r="I2473" s="193" t="str">
        <f t="shared" si="116"/>
        <v/>
      </c>
      <c r="J2473" s="193"/>
    </row>
    <row r="2474" spans="1:10" s="1" customFormat="1">
      <c r="A2474" s="191">
        <v>45761</v>
      </c>
      <c r="B2474" s="1" t="s">
        <v>161</v>
      </c>
      <c r="C2474" s="192">
        <f t="shared" si="114"/>
        <v>47951.999999994005</v>
      </c>
      <c r="D2474" s="1">
        <v>13.63</v>
      </c>
      <c r="E2474" s="193">
        <v>17.907500000000002</v>
      </c>
      <c r="F2474" s="1" t="s">
        <v>162</v>
      </c>
      <c r="G2474" s="193">
        <f>MAX(E2474-'[1]1a'!$C$3,0)</f>
        <v>0</v>
      </c>
      <c r="H2474" s="193" t="str">
        <f t="shared" si="115"/>
        <v/>
      </c>
      <c r="I2474" s="193" t="str">
        <f t="shared" si="116"/>
        <v/>
      </c>
      <c r="J2474" s="193"/>
    </row>
    <row r="2475" spans="1:10" s="1" customFormat="1">
      <c r="A2475" s="191">
        <v>45761</v>
      </c>
      <c r="B2475" s="1" t="s">
        <v>163</v>
      </c>
      <c r="C2475" s="192">
        <f t="shared" si="114"/>
        <v>47952.041666660669</v>
      </c>
      <c r="D2475" s="1">
        <v>12.64</v>
      </c>
      <c r="E2475" s="193">
        <v>16.606808510638302</v>
      </c>
      <c r="F2475" s="1" t="s">
        <v>162</v>
      </c>
      <c r="G2475" s="193">
        <f>MAX(E2475-'[1]1a'!$C$3,0)</f>
        <v>0</v>
      </c>
      <c r="H2475" s="193" t="str">
        <f t="shared" si="115"/>
        <v/>
      </c>
      <c r="I2475" s="193" t="str">
        <f t="shared" si="116"/>
        <v/>
      </c>
      <c r="J2475" s="193"/>
    </row>
    <row r="2476" spans="1:10" s="1" customFormat="1">
      <c r="A2476" s="191">
        <v>45761</v>
      </c>
      <c r="B2476" s="1" t="s">
        <v>165</v>
      </c>
      <c r="C2476" s="192">
        <f t="shared" si="114"/>
        <v>47952.083333327333</v>
      </c>
      <c r="D2476" s="1">
        <v>12.209999999999999</v>
      </c>
      <c r="E2476" s="193">
        <v>16.041861702127662</v>
      </c>
      <c r="F2476" s="1" t="s">
        <v>162</v>
      </c>
      <c r="G2476" s="193">
        <f>MAX(E2476-'[1]1a'!$C$3,0)</f>
        <v>0</v>
      </c>
      <c r="H2476" s="193" t="str">
        <f t="shared" si="115"/>
        <v/>
      </c>
      <c r="I2476" s="193" t="str">
        <f t="shared" si="116"/>
        <v/>
      </c>
      <c r="J2476" s="193"/>
    </row>
    <row r="2477" spans="1:10" s="1" customFormat="1">
      <c r="A2477" s="191">
        <v>45761</v>
      </c>
      <c r="B2477" s="1" t="s">
        <v>167</v>
      </c>
      <c r="C2477" s="192">
        <f t="shared" si="114"/>
        <v>47952.124999993997</v>
      </c>
      <c r="D2477" s="1">
        <v>11.89</v>
      </c>
      <c r="E2477" s="193">
        <v>15.621436170212769</v>
      </c>
      <c r="F2477" s="1" t="s">
        <v>162</v>
      </c>
      <c r="G2477" s="193">
        <f>MAX(E2477-'[1]1a'!$C$3,0)</f>
        <v>0</v>
      </c>
      <c r="H2477" s="193" t="str">
        <f t="shared" si="115"/>
        <v/>
      </c>
      <c r="I2477" s="193" t="str">
        <f t="shared" si="116"/>
        <v/>
      </c>
      <c r="J2477" s="193"/>
    </row>
    <row r="2478" spans="1:10" s="1" customFormat="1">
      <c r="A2478" s="191">
        <v>45761</v>
      </c>
      <c r="B2478" s="1" t="s">
        <v>169</v>
      </c>
      <c r="C2478" s="192">
        <f t="shared" si="114"/>
        <v>47952.166666660662</v>
      </c>
      <c r="D2478" s="1">
        <v>12.07</v>
      </c>
      <c r="E2478" s="193">
        <v>15.857925531914896</v>
      </c>
      <c r="F2478" s="1" t="s">
        <v>162</v>
      </c>
      <c r="G2478" s="193">
        <f>MAX(E2478-'[1]1a'!$C$3,0)</f>
        <v>0</v>
      </c>
      <c r="H2478" s="193" t="str">
        <f t="shared" si="115"/>
        <v/>
      </c>
      <c r="I2478" s="193" t="str">
        <f t="shared" si="116"/>
        <v/>
      </c>
      <c r="J2478" s="193"/>
    </row>
    <row r="2479" spans="1:10" s="1" customFormat="1">
      <c r="A2479" s="191">
        <v>45761</v>
      </c>
      <c r="B2479" s="1" t="s">
        <v>171</v>
      </c>
      <c r="C2479" s="192">
        <f t="shared" si="114"/>
        <v>47952.208333327326</v>
      </c>
      <c r="D2479" s="1">
        <v>13.1</v>
      </c>
      <c r="E2479" s="193">
        <v>17.21117021276596</v>
      </c>
      <c r="F2479" s="1" t="s">
        <v>162</v>
      </c>
      <c r="G2479" s="193">
        <f>MAX(E2479-'[1]1a'!$C$3,0)</f>
        <v>0</v>
      </c>
      <c r="H2479" s="193" t="str">
        <f t="shared" si="115"/>
        <v/>
      </c>
      <c r="I2479" s="193" t="str">
        <f t="shared" si="116"/>
        <v/>
      </c>
      <c r="J2479" s="193"/>
    </row>
    <row r="2480" spans="1:10" s="1" customFormat="1">
      <c r="A2480" s="191">
        <v>45761</v>
      </c>
      <c r="B2480" s="1" t="s">
        <v>173</v>
      </c>
      <c r="C2480" s="192">
        <f t="shared" si="114"/>
        <v>47952.24999999399</v>
      </c>
      <c r="D2480" s="1">
        <v>15.05</v>
      </c>
      <c r="E2480" s="193">
        <v>19.773138297872343</v>
      </c>
      <c r="F2480" s="1" t="s">
        <v>162</v>
      </c>
      <c r="G2480" s="193">
        <f>MAX(E2480-'[1]1a'!$C$3,0)</f>
        <v>0</v>
      </c>
      <c r="H2480" s="193" t="str">
        <f t="shared" si="115"/>
        <v/>
      </c>
      <c r="I2480" s="193" t="str">
        <f t="shared" si="116"/>
        <v/>
      </c>
      <c r="J2480" s="193"/>
    </row>
    <row r="2481" spans="1:10" s="1" customFormat="1">
      <c r="A2481" s="191">
        <v>45761</v>
      </c>
      <c r="B2481" s="1" t="s">
        <v>175</v>
      </c>
      <c r="C2481" s="192">
        <f t="shared" si="114"/>
        <v>47952.291666660654</v>
      </c>
      <c r="D2481" s="1">
        <v>17.23</v>
      </c>
      <c r="E2481" s="193">
        <v>22.637287234042557</v>
      </c>
      <c r="F2481" s="1" t="s">
        <v>162</v>
      </c>
      <c r="G2481" s="193">
        <f>MAX(E2481-'[1]1a'!$C$3,0)</f>
        <v>0</v>
      </c>
      <c r="H2481" s="193" t="str">
        <f t="shared" si="115"/>
        <v/>
      </c>
      <c r="I2481" s="193" t="str">
        <f t="shared" si="116"/>
        <v/>
      </c>
      <c r="J2481" s="193"/>
    </row>
    <row r="2482" spans="1:10" s="1" customFormat="1">
      <c r="A2482" s="191">
        <v>45761</v>
      </c>
      <c r="B2482" s="1" t="s">
        <v>177</v>
      </c>
      <c r="C2482" s="192">
        <f t="shared" si="114"/>
        <v>47952.333333327319</v>
      </c>
      <c r="D2482" s="1">
        <v>17.71</v>
      </c>
      <c r="E2482" s="193">
        <v>23.267925531914898</v>
      </c>
      <c r="F2482" s="1" t="s">
        <v>162</v>
      </c>
      <c r="G2482" s="193">
        <f>MAX(E2482-'[1]1a'!$C$3,0)</f>
        <v>0</v>
      </c>
      <c r="H2482" s="193" t="str">
        <f t="shared" si="115"/>
        <v/>
      </c>
      <c r="I2482" s="193" t="str">
        <f t="shared" si="116"/>
        <v/>
      </c>
      <c r="J2482" s="193"/>
    </row>
    <row r="2483" spans="1:10" s="1" customFormat="1">
      <c r="A2483" s="191">
        <v>45761</v>
      </c>
      <c r="B2483" s="1" t="s">
        <v>179</v>
      </c>
      <c r="C2483" s="192">
        <f t="shared" si="114"/>
        <v>47952.374999993983</v>
      </c>
      <c r="D2483" s="1">
        <v>18.099999999999998</v>
      </c>
      <c r="E2483" s="193">
        <v>23.780319148936172</v>
      </c>
      <c r="F2483" s="1" t="s">
        <v>162</v>
      </c>
      <c r="G2483" s="193">
        <f>MAX(E2483-'[1]1a'!$C$3,0)</f>
        <v>0</v>
      </c>
      <c r="H2483" s="193" t="str">
        <f t="shared" si="115"/>
        <v/>
      </c>
      <c r="I2483" s="193" t="str">
        <f t="shared" si="116"/>
        <v/>
      </c>
      <c r="J2483" s="193"/>
    </row>
    <row r="2484" spans="1:10" s="1" customFormat="1">
      <c r="A2484" s="191">
        <v>45761</v>
      </c>
      <c r="B2484" s="1" t="s">
        <v>180</v>
      </c>
      <c r="C2484" s="192">
        <f t="shared" si="114"/>
        <v>47952.416666660647</v>
      </c>
      <c r="D2484" s="1">
        <v>18.27</v>
      </c>
      <c r="E2484" s="193">
        <v>24.003670212765961</v>
      </c>
      <c r="F2484" s="1" t="s">
        <v>162</v>
      </c>
      <c r="G2484" s="193">
        <f>MAX(E2484-'[1]1a'!$C$3,0)</f>
        <v>0</v>
      </c>
      <c r="H2484" s="193" t="str">
        <f t="shared" si="115"/>
        <v/>
      </c>
      <c r="I2484" s="193" t="str">
        <f t="shared" si="116"/>
        <v/>
      </c>
      <c r="J2484" s="193"/>
    </row>
    <row r="2485" spans="1:10" s="1" customFormat="1">
      <c r="A2485" s="191">
        <v>45761</v>
      </c>
      <c r="B2485" s="1" t="s">
        <v>181</v>
      </c>
      <c r="C2485" s="192">
        <f t="shared" si="114"/>
        <v>47952.458333327311</v>
      </c>
      <c r="D2485" s="1">
        <v>17.91</v>
      </c>
      <c r="E2485" s="193">
        <v>23.530691489361708</v>
      </c>
      <c r="F2485" s="1" t="s">
        <v>162</v>
      </c>
      <c r="G2485" s="193">
        <f>MAX(E2485-'[1]1a'!$C$3,0)</f>
        <v>0</v>
      </c>
      <c r="H2485" s="193" t="str">
        <f t="shared" si="115"/>
        <v/>
      </c>
      <c r="I2485" s="193" t="str">
        <f t="shared" si="116"/>
        <v/>
      </c>
      <c r="J2485" s="193"/>
    </row>
    <row r="2486" spans="1:10" s="1" customFormat="1">
      <c r="A2486" s="191">
        <v>45761</v>
      </c>
      <c r="B2486" s="1" t="s">
        <v>182</v>
      </c>
      <c r="C2486" s="192">
        <f t="shared" si="114"/>
        <v>47952.499999993976</v>
      </c>
      <c r="D2486" s="1">
        <v>17.68</v>
      </c>
      <c r="E2486" s="193">
        <v>23.228510638297877</v>
      </c>
      <c r="F2486" s="1" t="s">
        <v>162</v>
      </c>
      <c r="G2486" s="193">
        <f>MAX(E2486-'[1]1a'!$C$3,0)</f>
        <v>0</v>
      </c>
      <c r="H2486" s="193" t="str">
        <f t="shared" si="115"/>
        <v/>
      </c>
      <c r="I2486" s="193" t="str">
        <f t="shared" si="116"/>
        <v/>
      </c>
      <c r="J2486" s="193"/>
    </row>
    <row r="2487" spans="1:10" s="1" customFormat="1">
      <c r="A2487" s="191">
        <v>45761</v>
      </c>
      <c r="B2487" s="1" t="s">
        <v>184</v>
      </c>
      <c r="C2487" s="192">
        <f t="shared" si="114"/>
        <v>47952.54166666064</v>
      </c>
      <c r="D2487" s="1">
        <v>17.619999999999997</v>
      </c>
      <c r="E2487" s="193">
        <v>23.149680851063831</v>
      </c>
      <c r="F2487" s="1" t="s">
        <v>162</v>
      </c>
      <c r="G2487" s="193">
        <f>MAX(E2487-'[1]1a'!$C$3,0)</f>
        <v>0</v>
      </c>
      <c r="H2487" s="193" t="str">
        <f t="shared" si="115"/>
        <v/>
      </c>
      <c r="I2487" s="193" t="str">
        <f t="shared" si="116"/>
        <v/>
      </c>
      <c r="J2487" s="193"/>
    </row>
    <row r="2488" spans="1:10" s="1" customFormat="1">
      <c r="A2488" s="191">
        <v>45761</v>
      </c>
      <c r="B2488" s="1" t="s">
        <v>185</v>
      </c>
      <c r="C2488" s="192">
        <f t="shared" si="114"/>
        <v>47952.583333327304</v>
      </c>
      <c r="D2488" s="1">
        <v>17.690000000000001</v>
      </c>
      <c r="E2488" s="193">
        <v>23.241648936170218</v>
      </c>
      <c r="F2488" s="1" t="s">
        <v>162</v>
      </c>
      <c r="G2488" s="193">
        <f>MAX(E2488-'[1]1a'!$C$3,0)</f>
        <v>0</v>
      </c>
      <c r="H2488" s="193" t="str">
        <f t="shared" si="115"/>
        <v/>
      </c>
      <c r="I2488" s="193" t="str">
        <f t="shared" si="116"/>
        <v/>
      </c>
      <c r="J2488" s="193"/>
    </row>
    <row r="2489" spans="1:10" s="1" customFormat="1">
      <c r="A2489" s="191">
        <v>45761</v>
      </c>
      <c r="B2489" s="1" t="s">
        <v>186</v>
      </c>
      <c r="C2489" s="192">
        <f t="shared" si="114"/>
        <v>47952.624999993968</v>
      </c>
      <c r="D2489" s="1">
        <v>17.560000000000002</v>
      </c>
      <c r="E2489" s="193">
        <v>23.070851063829792</v>
      </c>
      <c r="F2489" s="1" t="s">
        <v>162</v>
      </c>
      <c r="G2489" s="193">
        <f>MAX(E2489-'[1]1a'!$C$3,0)</f>
        <v>0</v>
      </c>
      <c r="H2489" s="193" t="str">
        <f t="shared" si="115"/>
        <v/>
      </c>
      <c r="I2489" s="193" t="str">
        <f t="shared" si="116"/>
        <v/>
      </c>
      <c r="J2489" s="193"/>
    </row>
    <row r="2490" spans="1:10" s="1" customFormat="1">
      <c r="A2490" s="191">
        <v>45761</v>
      </c>
      <c r="B2490" s="1" t="s">
        <v>187</v>
      </c>
      <c r="C2490" s="192">
        <f t="shared" si="114"/>
        <v>47952.666666660632</v>
      </c>
      <c r="D2490" s="1">
        <v>18.600000000000001</v>
      </c>
      <c r="E2490" s="193">
        <v>24.437234042553197</v>
      </c>
      <c r="F2490" s="1" t="s">
        <v>162</v>
      </c>
      <c r="G2490" s="193">
        <f>MAX(E2490-'[1]1a'!$C$3,0)</f>
        <v>0</v>
      </c>
      <c r="H2490" s="193" t="str">
        <f t="shared" si="115"/>
        <v/>
      </c>
      <c r="I2490" s="193" t="str">
        <f t="shared" si="116"/>
        <v/>
      </c>
      <c r="J2490" s="193"/>
    </row>
    <row r="2491" spans="1:10" s="1" customFormat="1">
      <c r="A2491" s="191">
        <v>45761</v>
      </c>
      <c r="B2491" s="1" t="s">
        <v>188</v>
      </c>
      <c r="C2491" s="192">
        <f t="shared" si="114"/>
        <v>47952.708333327297</v>
      </c>
      <c r="D2491" s="1">
        <v>19.13</v>
      </c>
      <c r="E2491" s="193">
        <v>25.133563829787235</v>
      </c>
      <c r="F2491" s="1" t="s">
        <v>162</v>
      </c>
      <c r="G2491" s="193">
        <f>MAX(E2491-'[1]1a'!$C$3,0)</f>
        <v>0</v>
      </c>
      <c r="H2491" s="193" t="str">
        <f t="shared" si="115"/>
        <v/>
      </c>
      <c r="I2491" s="193" t="str">
        <f t="shared" si="116"/>
        <v/>
      </c>
      <c r="J2491" s="193"/>
    </row>
    <row r="2492" spans="1:10" s="1" customFormat="1">
      <c r="A2492" s="191">
        <v>45761</v>
      </c>
      <c r="B2492" s="1" t="s">
        <v>189</v>
      </c>
      <c r="C2492" s="192">
        <f t="shared" si="114"/>
        <v>47952.749999993961</v>
      </c>
      <c r="D2492" s="1">
        <v>18.830000000000002</v>
      </c>
      <c r="E2492" s="193">
        <v>24.739414893617028</v>
      </c>
      <c r="F2492" s="1" t="s">
        <v>162</v>
      </c>
      <c r="G2492" s="193">
        <f>MAX(E2492-'[1]1a'!$C$3,0)</f>
        <v>0</v>
      </c>
      <c r="H2492" s="193" t="str">
        <f t="shared" si="115"/>
        <v/>
      </c>
      <c r="I2492" s="193" t="str">
        <f t="shared" si="116"/>
        <v/>
      </c>
      <c r="J2492" s="193"/>
    </row>
    <row r="2493" spans="1:10" s="1" customFormat="1">
      <c r="A2493" s="191">
        <v>45761</v>
      </c>
      <c r="B2493" s="1" t="s">
        <v>190</v>
      </c>
      <c r="C2493" s="192">
        <f t="shared" si="114"/>
        <v>47952.791666660625</v>
      </c>
      <c r="D2493" s="1">
        <v>18.249999999999996</v>
      </c>
      <c r="E2493" s="193">
        <v>23.977393617021274</v>
      </c>
      <c r="F2493" s="1" t="s">
        <v>162</v>
      </c>
      <c r="G2493" s="193">
        <f>MAX(E2493-'[1]1a'!$C$3,0)</f>
        <v>0</v>
      </c>
      <c r="H2493" s="193" t="str">
        <f t="shared" si="115"/>
        <v/>
      </c>
      <c r="I2493" s="193" t="str">
        <f t="shared" si="116"/>
        <v/>
      </c>
      <c r="J2493" s="193"/>
    </row>
    <row r="2494" spans="1:10" s="1" customFormat="1">
      <c r="A2494" s="191">
        <v>45761</v>
      </c>
      <c r="B2494" s="1" t="s">
        <v>191</v>
      </c>
      <c r="C2494" s="192">
        <f t="shared" si="114"/>
        <v>47952.833333327289</v>
      </c>
      <c r="D2494" s="1">
        <v>18.93</v>
      </c>
      <c r="E2494" s="193">
        <v>24.870797872340429</v>
      </c>
      <c r="F2494" s="1" t="s">
        <v>162</v>
      </c>
      <c r="G2494" s="193">
        <f>MAX(E2494-'[1]1a'!$C$3,0)</f>
        <v>0</v>
      </c>
      <c r="H2494" s="193" t="str">
        <f t="shared" si="115"/>
        <v/>
      </c>
      <c r="I2494" s="193" t="str">
        <f t="shared" si="116"/>
        <v/>
      </c>
      <c r="J2494" s="193"/>
    </row>
    <row r="2495" spans="1:10" s="1" customFormat="1">
      <c r="A2495" s="191">
        <v>45761</v>
      </c>
      <c r="B2495" s="1" t="s">
        <v>192</v>
      </c>
      <c r="C2495" s="192">
        <f t="shared" si="114"/>
        <v>47952.874999993954</v>
      </c>
      <c r="D2495" s="1">
        <v>18.509999999999998</v>
      </c>
      <c r="E2495" s="193">
        <v>24.31898936170213</v>
      </c>
      <c r="F2495" s="1" t="s">
        <v>162</v>
      </c>
      <c r="G2495" s="193">
        <f>MAX(E2495-'[1]1a'!$C$3,0)</f>
        <v>0</v>
      </c>
      <c r="H2495" s="193" t="str">
        <f t="shared" si="115"/>
        <v/>
      </c>
      <c r="I2495" s="193" t="str">
        <f t="shared" si="116"/>
        <v/>
      </c>
      <c r="J2495" s="193"/>
    </row>
    <row r="2496" spans="1:10" s="1" customFormat="1">
      <c r="A2496" s="191">
        <v>45761</v>
      </c>
      <c r="B2496" s="1" t="s">
        <v>193</v>
      </c>
      <c r="C2496" s="192">
        <f t="shared" si="114"/>
        <v>47952.916666660618</v>
      </c>
      <c r="D2496" s="1">
        <v>16.86</v>
      </c>
      <c r="E2496" s="193">
        <v>22.151170212765962</v>
      </c>
      <c r="F2496" s="1" t="s">
        <v>162</v>
      </c>
      <c r="G2496" s="193">
        <f>MAX(E2496-'[1]1a'!$C$3,0)</f>
        <v>0</v>
      </c>
      <c r="H2496" s="193" t="str">
        <f t="shared" si="115"/>
        <v/>
      </c>
      <c r="I2496" s="193" t="str">
        <f t="shared" si="116"/>
        <v/>
      </c>
      <c r="J2496" s="193"/>
    </row>
    <row r="2497" spans="1:10" s="1" customFormat="1">
      <c r="A2497" s="191">
        <v>45761</v>
      </c>
      <c r="B2497" s="1" t="s">
        <v>194</v>
      </c>
      <c r="C2497" s="192">
        <f t="shared" si="114"/>
        <v>47952.958333327282</v>
      </c>
      <c r="D2497" s="1">
        <v>15.120000000000001</v>
      </c>
      <c r="E2497" s="193">
        <v>19.865106382978727</v>
      </c>
      <c r="F2497" s="1" t="s">
        <v>162</v>
      </c>
      <c r="G2497" s="193">
        <f>MAX(E2497-'[1]1a'!$C$3,0)</f>
        <v>0</v>
      </c>
      <c r="H2497" s="193" t="str">
        <f t="shared" si="115"/>
        <v/>
      </c>
      <c r="I2497" s="193" t="str">
        <f t="shared" si="116"/>
        <v/>
      </c>
      <c r="J2497" s="193"/>
    </row>
    <row r="2498" spans="1:10" s="1" customFormat="1">
      <c r="A2498" s="191">
        <v>45762</v>
      </c>
      <c r="B2498" s="1" t="s">
        <v>161</v>
      </c>
      <c r="C2498" s="192">
        <f t="shared" si="114"/>
        <v>47952.999999993946</v>
      </c>
      <c r="D2498" s="1">
        <v>13.69</v>
      </c>
      <c r="E2498" s="193">
        <v>17.986329787234045</v>
      </c>
      <c r="F2498" s="1" t="s">
        <v>162</v>
      </c>
      <c r="G2498" s="193">
        <f>MAX(E2498-'[1]1a'!$C$3,0)</f>
        <v>0</v>
      </c>
      <c r="H2498" s="193" t="str">
        <f t="shared" si="115"/>
        <v/>
      </c>
      <c r="I2498" s="193" t="str">
        <f t="shared" si="116"/>
        <v/>
      </c>
      <c r="J2498" s="193"/>
    </row>
    <row r="2499" spans="1:10" s="1" customFormat="1">
      <c r="A2499" s="191">
        <v>45762</v>
      </c>
      <c r="B2499" s="1" t="s">
        <v>163</v>
      </c>
      <c r="C2499" s="192">
        <f t="shared" si="114"/>
        <v>47953.041666660611</v>
      </c>
      <c r="D2499" s="1">
        <v>12.520000000000001</v>
      </c>
      <c r="E2499" s="193">
        <v>16.449148936170218</v>
      </c>
      <c r="F2499" s="1" t="s">
        <v>162</v>
      </c>
      <c r="G2499" s="193">
        <f>MAX(E2499-'[1]1a'!$C$3,0)</f>
        <v>0</v>
      </c>
      <c r="H2499" s="193" t="str">
        <f t="shared" si="115"/>
        <v/>
      </c>
      <c r="I2499" s="193" t="str">
        <f t="shared" si="116"/>
        <v/>
      </c>
      <c r="J2499" s="193"/>
    </row>
    <row r="2500" spans="1:10" s="1" customFormat="1">
      <c r="A2500" s="191">
        <v>45762</v>
      </c>
      <c r="B2500" s="1" t="s">
        <v>165</v>
      </c>
      <c r="C2500" s="192">
        <f t="shared" ref="C2500:C2563" si="117">C2499 + TIME(1,0,0)</f>
        <v>47953.083333327275</v>
      </c>
      <c r="D2500" s="1">
        <v>12.08</v>
      </c>
      <c r="E2500" s="193">
        <v>15.871063829787236</v>
      </c>
      <c r="F2500" s="1" t="s">
        <v>162</v>
      </c>
      <c r="G2500" s="193">
        <f>MAX(E2500-'[1]1a'!$C$3,0)</f>
        <v>0</v>
      </c>
      <c r="H2500" s="193" t="str">
        <f t="shared" ref="H2500:H2563" si="118">IF(F2500="Y",IF(F2499="Y",H2499+1,1),"")</f>
        <v/>
      </c>
      <c r="I2500" s="193" t="str">
        <f t="shared" ref="I2500:I2563" si="119">IF(AND(F2500="Y",F2501&lt;&gt;"Y"),H2500,"")</f>
        <v/>
      </c>
      <c r="J2500" s="193"/>
    </row>
    <row r="2501" spans="1:10" s="1" customFormat="1">
      <c r="A2501" s="191">
        <v>45762</v>
      </c>
      <c r="B2501" s="1" t="s">
        <v>167</v>
      </c>
      <c r="C2501" s="192">
        <f t="shared" si="117"/>
        <v>47953.124999993939</v>
      </c>
      <c r="D2501" s="1">
        <v>11.790000000000001</v>
      </c>
      <c r="E2501" s="193">
        <v>15.490053191489364</v>
      </c>
      <c r="F2501" s="1" t="s">
        <v>162</v>
      </c>
      <c r="G2501" s="193">
        <f>MAX(E2501-'[1]1a'!$C$3,0)</f>
        <v>0</v>
      </c>
      <c r="H2501" s="193" t="str">
        <f t="shared" si="118"/>
        <v/>
      </c>
      <c r="I2501" s="193" t="str">
        <f t="shared" si="119"/>
        <v/>
      </c>
      <c r="J2501" s="193"/>
    </row>
    <row r="2502" spans="1:10" s="1" customFormat="1">
      <c r="A2502" s="191">
        <v>45762</v>
      </c>
      <c r="B2502" s="1" t="s">
        <v>169</v>
      </c>
      <c r="C2502" s="192">
        <f t="shared" si="117"/>
        <v>47953.166666660603</v>
      </c>
      <c r="D2502" s="1">
        <v>11.94</v>
      </c>
      <c r="E2502" s="193">
        <v>15.68712765957447</v>
      </c>
      <c r="F2502" s="1" t="s">
        <v>162</v>
      </c>
      <c r="G2502" s="193">
        <f>MAX(E2502-'[1]1a'!$C$3,0)</f>
        <v>0</v>
      </c>
      <c r="H2502" s="193" t="str">
        <f t="shared" si="118"/>
        <v/>
      </c>
      <c r="I2502" s="193" t="str">
        <f t="shared" si="119"/>
        <v/>
      </c>
      <c r="J2502" s="193"/>
    </row>
    <row r="2503" spans="1:10" s="1" customFormat="1">
      <c r="A2503" s="191">
        <v>45762</v>
      </c>
      <c r="B2503" s="1" t="s">
        <v>171</v>
      </c>
      <c r="C2503" s="192">
        <f t="shared" si="117"/>
        <v>47953.208333327268</v>
      </c>
      <c r="D2503" s="1">
        <v>12.790000000000001</v>
      </c>
      <c r="E2503" s="193">
        <v>16.803882978723408</v>
      </c>
      <c r="F2503" s="1" t="s">
        <v>162</v>
      </c>
      <c r="G2503" s="193">
        <f>MAX(E2503-'[1]1a'!$C$3,0)</f>
        <v>0</v>
      </c>
      <c r="H2503" s="193" t="str">
        <f t="shared" si="118"/>
        <v/>
      </c>
      <c r="I2503" s="193" t="str">
        <f t="shared" si="119"/>
        <v/>
      </c>
      <c r="J2503" s="193"/>
    </row>
    <row r="2504" spans="1:10" s="1" customFormat="1">
      <c r="A2504" s="191">
        <v>45762</v>
      </c>
      <c r="B2504" s="1" t="s">
        <v>173</v>
      </c>
      <c r="C2504" s="192">
        <f t="shared" si="117"/>
        <v>47953.249999993932</v>
      </c>
      <c r="D2504" s="1">
        <v>14.65</v>
      </c>
      <c r="E2504" s="193">
        <v>19.247606382978727</v>
      </c>
      <c r="F2504" s="1" t="s">
        <v>162</v>
      </c>
      <c r="G2504" s="193">
        <f>MAX(E2504-'[1]1a'!$C$3,0)</f>
        <v>0</v>
      </c>
      <c r="H2504" s="193" t="str">
        <f t="shared" si="118"/>
        <v/>
      </c>
      <c r="I2504" s="193" t="str">
        <f t="shared" si="119"/>
        <v/>
      </c>
      <c r="J2504" s="193"/>
    </row>
    <row r="2505" spans="1:10" s="1" customFormat="1">
      <c r="A2505" s="191">
        <v>45762</v>
      </c>
      <c r="B2505" s="1" t="s">
        <v>175</v>
      </c>
      <c r="C2505" s="192">
        <f t="shared" si="117"/>
        <v>47953.291666660596</v>
      </c>
      <c r="D2505" s="1">
        <v>17.53</v>
      </c>
      <c r="E2505" s="193">
        <v>23.031436170212771</v>
      </c>
      <c r="F2505" s="1" t="s">
        <v>162</v>
      </c>
      <c r="G2505" s="193">
        <f>MAX(E2505-'[1]1a'!$C$3,0)</f>
        <v>0</v>
      </c>
      <c r="H2505" s="193" t="str">
        <f t="shared" si="118"/>
        <v/>
      </c>
      <c r="I2505" s="193" t="str">
        <f t="shared" si="119"/>
        <v/>
      </c>
      <c r="J2505" s="193"/>
    </row>
    <row r="2506" spans="1:10" s="1" customFormat="1">
      <c r="A2506" s="191">
        <v>45762</v>
      </c>
      <c r="B2506" s="1" t="s">
        <v>177</v>
      </c>
      <c r="C2506" s="192">
        <f t="shared" si="117"/>
        <v>47953.33333332726</v>
      </c>
      <c r="D2506" s="1">
        <v>17.920000000000002</v>
      </c>
      <c r="E2506" s="193">
        <v>23.543829787234049</v>
      </c>
      <c r="F2506" s="1" t="s">
        <v>162</v>
      </c>
      <c r="G2506" s="193">
        <f>MAX(E2506-'[1]1a'!$C$3,0)</f>
        <v>0</v>
      </c>
      <c r="H2506" s="193" t="str">
        <f t="shared" si="118"/>
        <v/>
      </c>
      <c r="I2506" s="193" t="str">
        <f t="shared" si="119"/>
        <v/>
      </c>
      <c r="J2506" s="193"/>
    </row>
    <row r="2507" spans="1:10" s="1" customFormat="1">
      <c r="A2507" s="191">
        <v>45762</v>
      </c>
      <c r="B2507" s="1" t="s">
        <v>179</v>
      </c>
      <c r="C2507" s="192">
        <f t="shared" si="117"/>
        <v>47953.374999993925</v>
      </c>
      <c r="D2507" s="1">
        <v>18.23</v>
      </c>
      <c r="E2507" s="193">
        <v>23.951117021276598</v>
      </c>
      <c r="F2507" s="1" t="s">
        <v>162</v>
      </c>
      <c r="G2507" s="193">
        <f>MAX(E2507-'[1]1a'!$C$3,0)</f>
        <v>0</v>
      </c>
      <c r="H2507" s="193" t="str">
        <f t="shared" si="118"/>
        <v/>
      </c>
      <c r="I2507" s="193" t="str">
        <f t="shared" si="119"/>
        <v/>
      </c>
      <c r="J2507" s="193"/>
    </row>
    <row r="2508" spans="1:10" s="1" customFormat="1">
      <c r="A2508" s="191">
        <v>45762</v>
      </c>
      <c r="B2508" s="1" t="s">
        <v>180</v>
      </c>
      <c r="C2508" s="192">
        <f t="shared" si="117"/>
        <v>47953.416666660589</v>
      </c>
      <c r="D2508" s="1">
        <v>18.79</v>
      </c>
      <c r="E2508" s="193">
        <v>24.686861702127661</v>
      </c>
      <c r="F2508" s="1" t="s">
        <v>162</v>
      </c>
      <c r="G2508" s="193">
        <f>MAX(E2508-'[1]1a'!$C$3,0)</f>
        <v>0</v>
      </c>
      <c r="H2508" s="193" t="str">
        <f t="shared" si="118"/>
        <v/>
      </c>
      <c r="I2508" s="193" t="str">
        <f t="shared" si="119"/>
        <v/>
      </c>
      <c r="J2508" s="193"/>
    </row>
    <row r="2509" spans="1:10" s="1" customFormat="1">
      <c r="A2509" s="191">
        <v>45762</v>
      </c>
      <c r="B2509" s="1" t="s">
        <v>181</v>
      </c>
      <c r="C2509" s="192">
        <f t="shared" si="117"/>
        <v>47953.458333327253</v>
      </c>
      <c r="D2509" s="1">
        <v>18.46</v>
      </c>
      <c r="E2509" s="193">
        <v>24.253297872340429</v>
      </c>
      <c r="F2509" s="1" t="s">
        <v>162</v>
      </c>
      <c r="G2509" s="193">
        <f>MAX(E2509-'[1]1a'!$C$3,0)</f>
        <v>0</v>
      </c>
      <c r="H2509" s="193" t="str">
        <f t="shared" si="118"/>
        <v/>
      </c>
      <c r="I2509" s="193" t="str">
        <f t="shared" si="119"/>
        <v/>
      </c>
      <c r="J2509" s="193"/>
    </row>
    <row r="2510" spans="1:10" s="1" customFormat="1">
      <c r="A2510" s="191">
        <v>45762</v>
      </c>
      <c r="B2510" s="1" t="s">
        <v>182</v>
      </c>
      <c r="C2510" s="192">
        <f t="shared" si="117"/>
        <v>47953.499999993917</v>
      </c>
      <c r="D2510" s="1">
        <v>18.16</v>
      </c>
      <c r="E2510" s="193">
        <v>23.859148936170218</v>
      </c>
      <c r="F2510" s="1" t="s">
        <v>162</v>
      </c>
      <c r="G2510" s="193">
        <f>MAX(E2510-'[1]1a'!$C$3,0)</f>
        <v>0</v>
      </c>
      <c r="H2510" s="193" t="str">
        <f t="shared" si="118"/>
        <v/>
      </c>
      <c r="I2510" s="193" t="str">
        <f t="shared" si="119"/>
        <v/>
      </c>
      <c r="J2510" s="193"/>
    </row>
    <row r="2511" spans="1:10" s="1" customFormat="1">
      <c r="A2511" s="191">
        <v>45762</v>
      </c>
      <c r="B2511" s="1" t="s">
        <v>184</v>
      </c>
      <c r="C2511" s="192">
        <f t="shared" si="117"/>
        <v>47953.541666660582</v>
      </c>
      <c r="D2511" s="1">
        <v>18.28</v>
      </c>
      <c r="E2511" s="193">
        <v>24.016808510638302</v>
      </c>
      <c r="F2511" s="1" t="s">
        <v>162</v>
      </c>
      <c r="G2511" s="193">
        <f>MAX(E2511-'[1]1a'!$C$3,0)</f>
        <v>0</v>
      </c>
      <c r="H2511" s="193" t="str">
        <f t="shared" si="118"/>
        <v/>
      </c>
      <c r="I2511" s="193" t="str">
        <f t="shared" si="119"/>
        <v/>
      </c>
      <c r="J2511" s="193"/>
    </row>
    <row r="2512" spans="1:10" s="1" customFormat="1">
      <c r="A2512" s="191">
        <v>45762</v>
      </c>
      <c r="B2512" s="1" t="s">
        <v>185</v>
      </c>
      <c r="C2512" s="192">
        <f t="shared" si="117"/>
        <v>47953.583333327246</v>
      </c>
      <c r="D2512" s="1">
        <v>18.020000000000003</v>
      </c>
      <c r="E2512" s="193">
        <v>23.675212765957454</v>
      </c>
      <c r="F2512" s="1" t="s">
        <v>162</v>
      </c>
      <c r="G2512" s="193">
        <f>MAX(E2512-'[1]1a'!$C$3,0)</f>
        <v>0</v>
      </c>
      <c r="H2512" s="193" t="str">
        <f t="shared" si="118"/>
        <v/>
      </c>
      <c r="I2512" s="193" t="str">
        <f t="shared" si="119"/>
        <v/>
      </c>
      <c r="J2512" s="193"/>
    </row>
    <row r="2513" spans="1:10" s="1" customFormat="1">
      <c r="A2513" s="191">
        <v>45762</v>
      </c>
      <c r="B2513" s="1" t="s">
        <v>186</v>
      </c>
      <c r="C2513" s="192">
        <f t="shared" si="117"/>
        <v>47953.62499999391</v>
      </c>
      <c r="D2513" s="1">
        <v>18.009999999999998</v>
      </c>
      <c r="E2513" s="193">
        <v>23.662074468085109</v>
      </c>
      <c r="F2513" s="1" t="s">
        <v>162</v>
      </c>
      <c r="G2513" s="193">
        <f>MAX(E2513-'[1]1a'!$C$3,0)</f>
        <v>0</v>
      </c>
      <c r="H2513" s="193" t="str">
        <f t="shared" si="118"/>
        <v/>
      </c>
      <c r="I2513" s="193" t="str">
        <f t="shared" si="119"/>
        <v/>
      </c>
      <c r="J2513" s="193"/>
    </row>
    <row r="2514" spans="1:10" s="1" customFormat="1">
      <c r="A2514" s="191">
        <v>45762</v>
      </c>
      <c r="B2514" s="1" t="s">
        <v>187</v>
      </c>
      <c r="C2514" s="192">
        <f t="shared" si="117"/>
        <v>47953.666666660574</v>
      </c>
      <c r="D2514" s="1">
        <v>19.2</v>
      </c>
      <c r="E2514" s="193">
        <v>25.225531914893619</v>
      </c>
      <c r="F2514" s="1" t="s">
        <v>162</v>
      </c>
      <c r="G2514" s="193">
        <f>MAX(E2514-'[1]1a'!$C$3,0)</f>
        <v>0</v>
      </c>
      <c r="H2514" s="193" t="str">
        <f t="shared" si="118"/>
        <v/>
      </c>
      <c r="I2514" s="193" t="str">
        <f t="shared" si="119"/>
        <v/>
      </c>
      <c r="J2514" s="193"/>
    </row>
    <row r="2515" spans="1:10" s="1" customFormat="1">
      <c r="A2515" s="191">
        <v>45762</v>
      </c>
      <c r="B2515" s="1" t="s">
        <v>188</v>
      </c>
      <c r="C2515" s="192">
        <f t="shared" si="117"/>
        <v>47953.708333327239</v>
      </c>
      <c r="D2515" s="1">
        <v>20.260000000000002</v>
      </c>
      <c r="E2515" s="193">
        <v>26.61819148936171</v>
      </c>
      <c r="F2515" s="1" t="s">
        <v>162</v>
      </c>
      <c r="G2515" s="193">
        <f>MAX(E2515-'[1]1a'!$C$3,0)</f>
        <v>0</v>
      </c>
      <c r="H2515" s="193" t="str">
        <f t="shared" si="118"/>
        <v/>
      </c>
      <c r="I2515" s="193" t="str">
        <f t="shared" si="119"/>
        <v/>
      </c>
      <c r="J2515" s="193"/>
    </row>
    <row r="2516" spans="1:10" s="1" customFormat="1">
      <c r="A2516" s="191">
        <v>45762</v>
      </c>
      <c r="B2516" s="1" t="s">
        <v>189</v>
      </c>
      <c r="C2516" s="192">
        <f t="shared" si="117"/>
        <v>47953.749999993903</v>
      </c>
      <c r="D2516" s="1">
        <v>20.22</v>
      </c>
      <c r="E2516" s="193">
        <v>26.565638297872344</v>
      </c>
      <c r="F2516" s="1" t="s">
        <v>162</v>
      </c>
      <c r="G2516" s="193">
        <f>MAX(E2516-'[1]1a'!$C$3,0)</f>
        <v>0</v>
      </c>
      <c r="H2516" s="193" t="str">
        <f t="shared" si="118"/>
        <v/>
      </c>
      <c r="I2516" s="193" t="str">
        <f t="shared" si="119"/>
        <v/>
      </c>
      <c r="J2516" s="193"/>
    </row>
    <row r="2517" spans="1:10" s="1" customFormat="1">
      <c r="A2517" s="191">
        <v>45762</v>
      </c>
      <c r="B2517" s="1" t="s">
        <v>190</v>
      </c>
      <c r="C2517" s="192">
        <f t="shared" si="117"/>
        <v>47953.791666660567</v>
      </c>
      <c r="D2517" s="1">
        <v>19.97</v>
      </c>
      <c r="E2517" s="193">
        <v>26.237180851063833</v>
      </c>
      <c r="F2517" s="1" t="s">
        <v>162</v>
      </c>
      <c r="G2517" s="193">
        <f>MAX(E2517-'[1]1a'!$C$3,0)</f>
        <v>0</v>
      </c>
      <c r="H2517" s="193" t="str">
        <f t="shared" si="118"/>
        <v/>
      </c>
      <c r="I2517" s="193" t="str">
        <f t="shared" si="119"/>
        <v/>
      </c>
      <c r="J2517" s="193"/>
    </row>
    <row r="2518" spans="1:10" s="1" customFormat="1">
      <c r="A2518" s="191">
        <v>45762</v>
      </c>
      <c r="B2518" s="1" t="s">
        <v>191</v>
      </c>
      <c r="C2518" s="192">
        <f t="shared" si="117"/>
        <v>47953.833333327231</v>
      </c>
      <c r="D2518" s="1">
        <v>20.490000000000002</v>
      </c>
      <c r="E2518" s="193">
        <v>26.920372340425537</v>
      </c>
      <c r="F2518" s="1" t="s">
        <v>162</v>
      </c>
      <c r="G2518" s="193">
        <f>MAX(E2518-'[1]1a'!$C$3,0)</f>
        <v>0</v>
      </c>
      <c r="H2518" s="193" t="str">
        <f t="shared" si="118"/>
        <v/>
      </c>
      <c r="I2518" s="193" t="str">
        <f t="shared" si="119"/>
        <v/>
      </c>
      <c r="J2518" s="193"/>
    </row>
    <row r="2519" spans="1:10" s="1" customFormat="1">
      <c r="A2519" s="191">
        <v>45762</v>
      </c>
      <c r="B2519" s="1" t="s">
        <v>192</v>
      </c>
      <c r="C2519" s="192">
        <f t="shared" si="117"/>
        <v>47953.874999993895</v>
      </c>
      <c r="D2519" s="1">
        <v>19.740000000000002</v>
      </c>
      <c r="E2519" s="193">
        <v>25.935000000000006</v>
      </c>
      <c r="F2519" s="1" t="s">
        <v>162</v>
      </c>
      <c r="G2519" s="193">
        <f>MAX(E2519-'[1]1a'!$C$3,0)</f>
        <v>0</v>
      </c>
      <c r="H2519" s="193" t="str">
        <f t="shared" si="118"/>
        <v/>
      </c>
      <c r="I2519" s="193" t="str">
        <f t="shared" si="119"/>
        <v/>
      </c>
      <c r="J2519" s="193"/>
    </row>
    <row r="2520" spans="1:10" s="1" customFormat="1">
      <c r="A2520" s="191">
        <v>45762</v>
      </c>
      <c r="B2520" s="1" t="s">
        <v>193</v>
      </c>
      <c r="C2520" s="192">
        <f t="shared" si="117"/>
        <v>47953.91666666056</v>
      </c>
      <c r="D2520" s="1">
        <v>18.680000000000003</v>
      </c>
      <c r="E2520" s="193">
        <v>24.542340425531922</v>
      </c>
      <c r="F2520" s="1" t="s">
        <v>162</v>
      </c>
      <c r="G2520" s="193">
        <f>MAX(E2520-'[1]1a'!$C$3,0)</f>
        <v>0</v>
      </c>
      <c r="H2520" s="193" t="str">
        <f t="shared" si="118"/>
        <v/>
      </c>
      <c r="I2520" s="193" t="str">
        <f t="shared" si="119"/>
        <v/>
      </c>
      <c r="J2520" s="193"/>
    </row>
    <row r="2521" spans="1:10" s="1" customFormat="1">
      <c r="A2521" s="191">
        <v>45762</v>
      </c>
      <c r="B2521" s="1" t="s">
        <v>194</v>
      </c>
      <c r="C2521" s="192">
        <f t="shared" si="117"/>
        <v>47953.958333327224</v>
      </c>
      <c r="D2521" s="1">
        <v>16.68</v>
      </c>
      <c r="E2521" s="193">
        <v>21.914680851063832</v>
      </c>
      <c r="F2521" s="1" t="s">
        <v>162</v>
      </c>
      <c r="G2521" s="193">
        <f>MAX(E2521-'[1]1a'!$C$3,0)</f>
        <v>0</v>
      </c>
      <c r="H2521" s="193" t="str">
        <f t="shared" si="118"/>
        <v/>
      </c>
      <c r="I2521" s="193" t="str">
        <f t="shared" si="119"/>
        <v/>
      </c>
      <c r="J2521" s="193"/>
    </row>
    <row r="2522" spans="1:10" s="1" customFormat="1">
      <c r="A2522" s="191">
        <v>45763</v>
      </c>
      <c r="B2522" s="1" t="s">
        <v>161</v>
      </c>
      <c r="C2522" s="192">
        <f t="shared" si="117"/>
        <v>47953.999999993888</v>
      </c>
      <c r="D2522" s="1">
        <v>15.03</v>
      </c>
      <c r="E2522" s="193">
        <v>19.746861702127664</v>
      </c>
      <c r="F2522" s="1" t="s">
        <v>162</v>
      </c>
      <c r="G2522" s="193">
        <f>MAX(E2522-'[1]1a'!$C$3,0)</f>
        <v>0</v>
      </c>
      <c r="H2522" s="193" t="str">
        <f t="shared" si="118"/>
        <v/>
      </c>
      <c r="I2522" s="193" t="str">
        <f t="shared" si="119"/>
        <v/>
      </c>
      <c r="J2522" s="193"/>
    </row>
    <row r="2523" spans="1:10" s="1" customFormat="1">
      <c r="A2523" s="191">
        <v>45763</v>
      </c>
      <c r="B2523" s="1" t="s">
        <v>163</v>
      </c>
      <c r="C2523" s="192">
        <f t="shared" si="117"/>
        <v>47954.041666660552</v>
      </c>
      <c r="D2523" s="1">
        <v>13.989999999999998</v>
      </c>
      <c r="E2523" s="193">
        <v>18.380478723404256</v>
      </c>
      <c r="F2523" s="1" t="s">
        <v>162</v>
      </c>
      <c r="G2523" s="193">
        <f>MAX(E2523-'[1]1a'!$C$3,0)</f>
        <v>0</v>
      </c>
      <c r="H2523" s="193" t="str">
        <f t="shared" si="118"/>
        <v/>
      </c>
      <c r="I2523" s="193" t="str">
        <f t="shared" si="119"/>
        <v/>
      </c>
      <c r="J2523" s="193"/>
    </row>
    <row r="2524" spans="1:10" s="1" customFormat="1">
      <c r="A2524" s="191">
        <v>45763</v>
      </c>
      <c r="B2524" s="1" t="s">
        <v>165</v>
      </c>
      <c r="C2524" s="192">
        <f t="shared" si="117"/>
        <v>47954.083333327217</v>
      </c>
      <c r="D2524" s="1">
        <v>13.47</v>
      </c>
      <c r="E2524" s="193">
        <v>17.697287234042555</v>
      </c>
      <c r="F2524" s="1" t="s">
        <v>162</v>
      </c>
      <c r="G2524" s="193">
        <f>MAX(E2524-'[1]1a'!$C$3,0)</f>
        <v>0</v>
      </c>
      <c r="H2524" s="193" t="str">
        <f t="shared" si="118"/>
        <v/>
      </c>
      <c r="I2524" s="193" t="str">
        <f t="shared" si="119"/>
        <v/>
      </c>
      <c r="J2524" s="193"/>
    </row>
    <row r="2525" spans="1:10" s="1" customFormat="1">
      <c r="A2525" s="191">
        <v>45763</v>
      </c>
      <c r="B2525" s="1" t="s">
        <v>167</v>
      </c>
      <c r="C2525" s="192">
        <f t="shared" si="117"/>
        <v>47954.124999993881</v>
      </c>
      <c r="D2525" s="1">
        <v>13.280000000000001</v>
      </c>
      <c r="E2525" s="193">
        <v>17.447659574468091</v>
      </c>
      <c r="F2525" s="1" t="s">
        <v>162</v>
      </c>
      <c r="G2525" s="193">
        <f>MAX(E2525-'[1]1a'!$C$3,0)</f>
        <v>0</v>
      </c>
      <c r="H2525" s="193" t="str">
        <f t="shared" si="118"/>
        <v/>
      </c>
      <c r="I2525" s="193" t="str">
        <f t="shared" si="119"/>
        <v/>
      </c>
      <c r="J2525" s="193"/>
    </row>
    <row r="2526" spans="1:10" s="1" customFormat="1">
      <c r="A2526" s="191">
        <v>45763</v>
      </c>
      <c r="B2526" s="1" t="s">
        <v>169</v>
      </c>
      <c r="C2526" s="192">
        <f t="shared" si="117"/>
        <v>47954.166666660545</v>
      </c>
      <c r="D2526" s="1">
        <v>13.43</v>
      </c>
      <c r="E2526" s="193">
        <v>17.644734042553193</v>
      </c>
      <c r="F2526" s="1" t="s">
        <v>162</v>
      </c>
      <c r="G2526" s="193">
        <f>MAX(E2526-'[1]1a'!$C$3,0)</f>
        <v>0</v>
      </c>
      <c r="H2526" s="193" t="str">
        <f t="shared" si="118"/>
        <v/>
      </c>
      <c r="I2526" s="193" t="str">
        <f t="shared" si="119"/>
        <v/>
      </c>
      <c r="J2526" s="193"/>
    </row>
    <row r="2527" spans="1:10" s="1" customFormat="1">
      <c r="A2527" s="191">
        <v>45763</v>
      </c>
      <c r="B2527" s="1" t="s">
        <v>171</v>
      </c>
      <c r="C2527" s="192">
        <f t="shared" si="117"/>
        <v>47954.208333327209</v>
      </c>
      <c r="D2527" s="1">
        <v>14.4</v>
      </c>
      <c r="E2527" s="193">
        <v>18.919148936170217</v>
      </c>
      <c r="F2527" s="1" t="s">
        <v>162</v>
      </c>
      <c r="G2527" s="193">
        <f>MAX(E2527-'[1]1a'!$C$3,0)</f>
        <v>0</v>
      </c>
      <c r="H2527" s="193" t="str">
        <f t="shared" si="118"/>
        <v/>
      </c>
      <c r="I2527" s="193" t="str">
        <f t="shared" si="119"/>
        <v/>
      </c>
      <c r="J2527" s="193"/>
    </row>
    <row r="2528" spans="1:10" s="1" customFormat="1">
      <c r="A2528" s="191">
        <v>45763</v>
      </c>
      <c r="B2528" s="1" t="s">
        <v>173</v>
      </c>
      <c r="C2528" s="192">
        <f t="shared" si="117"/>
        <v>47954.249999993874</v>
      </c>
      <c r="D2528" s="1">
        <v>16.73</v>
      </c>
      <c r="E2528" s="193">
        <v>21.980372340425536</v>
      </c>
      <c r="F2528" s="1" t="s">
        <v>162</v>
      </c>
      <c r="G2528" s="193">
        <f>MAX(E2528-'[1]1a'!$C$3,0)</f>
        <v>0</v>
      </c>
      <c r="H2528" s="193" t="str">
        <f t="shared" si="118"/>
        <v/>
      </c>
      <c r="I2528" s="193" t="str">
        <f t="shared" si="119"/>
        <v/>
      </c>
      <c r="J2528" s="193"/>
    </row>
    <row r="2529" spans="1:10" s="1" customFormat="1">
      <c r="A2529" s="191">
        <v>45763</v>
      </c>
      <c r="B2529" s="1" t="s">
        <v>175</v>
      </c>
      <c r="C2529" s="192">
        <f t="shared" si="117"/>
        <v>47954.291666660538</v>
      </c>
      <c r="D2529" s="1">
        <v>18.939999999999998</v>
      </c>
      <c r="E2529" s="193">
        <v>24.883936170212767</v>
      </c>
      <c r="F2529" s="1" t="s">
        <v>162</v>
      </c>
      <c r="G2529" s="193">
        <f>MAX(E2529-'[1]1a'!$C$3,0)</f>
        <v>0</v>
      </c>
      <c r="H2529" s="193" t="str">
        <f t="shared" si="118"/>
        <v/>
      </c>
      <c r="I2529" s="193" t="str">
        <f t="shared" si="119"/>
        <v/>
      </c>
      <c r="J2529" s="193"/>
    </row>
    <row r="2530" spans="1:10" s="1" customFormat="1">
      <c r="A2530" s="191">
        <v>45763</v>
      </c>
      <c r="B2530" s="1" t="s">
        <v>177</v>
      </c>
      <c r="C2530" s="192">
        <f t="shared" si="117"/>
        <v>47954.333333327202</v>
      </c>
      <c r="D2530" s="1">
        <v>19.439999999999998</v>
      </c>
      <c r="E2530" s="193">
        <v>25.540851063829788</v>
      </c>
      <c r="F2530" s="1" t="s">
        <v>162</v>
      </c>
      <c r="G2530" s="193">
        <f>MAX(E2530-'[1]1a'!$C$3,0)</f>
        <v>0</v>
      </c>
      <c r="H2530" s="193" t="str">
        <f t="shared" si="118"/>
        <v/>
      </c>
      <c r="I2530" s="193" t="str">
        <f t="shared" si="119"/>
        <v/>
      </c>
      <c r="J2530" s="193"/>
    </row>
    <row r="2531" spans="1:10" s="1" customFormat="1">
      <c r="A2531" s="191">
        <v>45763</v>
      </c>
      <c r="B2531" s="1" t="s">
        <v>179</v>
      </c>
      <c r="C2531" s="192">
        <f t="shared" si="117"/>
        <v>47954.374999993866</v>
      </c>
      <c r="D2531" s="1">
        <v>20.149999999999999</v>
      </c>
      <c r="E2531" s="193">
        <v>26.47367021276596</v>
      </c>
      <c r="F2531" s="1" t="s">
        <v>162</v>
      </c>
      <c r="G2531" s="193">
        <f>MAX(E2531-'[1]1a'!$C$3,0)</f>
        <v>0</v>
      </c>
      <c r="H2531" s="193" t="str">
        <f t="shared" si="118"/>
        <v/>
      </c>
      <c r="I2531" s="193" t="str">
        <f t="shared" si="119"/>
        <v/>
      </c>
      <c r="J2531" s="193"/>
    </row>
    <row r="2532" spans="1:10" s="1" customFormat="1">
      <c r="A2532" s="191">
        <v>45763</v>
      </c>
      <c r="B2532" s="1" t="s">
        <v>180</v>
      </c>
      <c r="C2532" s="192">
        <f t="shared" si="117"/>
        <v>47954.416666660531</v>
      </c>
      <c r="D2532" s="1">
        <v>20.68</v>
      </c>
      <c r="E2532" s="193">
        <v>27.170000000000005</v>
      </c>
      <c r="F2532" s="1" t="s">
        <v>162</v>
      </c>
      <c r="G2532" s="193">
        <f>MAX(E2532-'[1]1a'!$C$3,0)</f>
        <v>0</v>
      </c>
      <c r="H2532" s="193" t="str">
        <f t="shared" si="118"/>
        <v/>
      </c>
      <c r="I2532" s="193" t="str">
        <f t="shared" si="119"/>
        <v/>
      </c>
      <c r="J2532" s="193"/>
    </row>
    <row r="2533" spans="1:10" s="1" customFormat="1">
      <c r="A2533" s="191">
        <v>45763</v>
      </c>
      <c r="B2533" s="1" t="s">
        <v>181</v>
      </c>
      <c r="C2533" s="192">
        <f t="shared" si="117"/>
        <v>47954.458333327195</v>
      </c>
      <c r="D2533" s="1">
        <v>20.189999999999998</v>
      </c>
      <c r="E2533" s="193">
        <v>26.526223404255319</v>
      </c>
      <c r="F2533" s="1" t="s">
        <v>162</v>
      </c>
      <c r="G2533" s="193">
        <f>MAX(E2533-'[1]1a'!$C$3,0)</f>
        <v>0</v>
      </c>
      <c r="H2533" s="193" t="str">
        <f t="shared" si="118"/>
        <v/>
      </c>
      <c r="I2533" s="193" t="str">
        <f t="shared" si="119"/>
        <v/>
      </c>
      <c r="J2533" s="193"/>
    </row>
    <row r="2534" spans="1:10" s="1" customFormat="1">
      <c r="A2534" s="191">
        <v>45763</v>
      </c>
      <c r="B2534" s="1" t="s">
        <v>182</v>
      </c>
      <c r="C2534" s="192">
        <f t="shared" si="117"/>
        <v>47954.499999993859</v>
      </c>
      <c r="D2534" s="1">
        <v>20.97</v>
      </c>
      <c r="E2534" s="193">
        <v>27.551010638297875</v>
      </c>
      <c r="F2534" s="1" t="s">
        <v>162</v>
      </c>
      <c r="G2534" s="193">
        <f>MAX(E2534-'[1]1a'!$C$3,0)</f>
        <v>0</v>
      </c>
      <c r="H2534" s="193" t="str">
        <f t="shared" si="118"/>
        <v/>
      </c>
      <c r="I2534" s="193" t="str">
        <f t="shared" si="119"/>
        <v/>
      </c>
      <c r="J2534" s="193"/>
    </row>
    <row r="2535" spans="1:10" s="1" customFormat="1">
      <c r="A2535" s="191">
        <v>45763</v>
      </c>
      <c r="B2535" s="1" t="s">
        <v>184</v>
      </c>
      <c r="C2535" s="192">
        <f t="shared" si="117"/>
        <v>47954.541666660523</v>
      </c>
      <c r="D2535" s="1">
        <v>20.62</v>
      </c>
      <c r="E2535" s="193">
        <v>27.091170212765963</v>
      </c>
      <c r="F2535" s="1" t="s">
        <v>162</v>
      </c>
      <c r="G2535" s="193">
        <f>MAX(E2535-'[1]1a'!$C$3,0)</f>
        <v>0</v>
      </c>
      <c r="H2535" s="193" t="str">
        <f t="shared" si="118"/>
        <v/>
      </c>
      <c r="I2535" s="193" t="str">
        <f t="shared" si="119"/>
        <v/>
      </c>
      <c r="J2535" s="193"/>
    </row>
    <row r="2536" spans="1:10" s="1" customFormat="1">
      <c r="A2536" s="191">
        <v>45763</v>
      </c>
      <c r="B2536" s="1" t="s">
        <v>185</v>
      </c>
      <c r="C2536" s="192">
        <f t="shared" si="117"/>
        <v>47954.583333327188</v>
      </c>
      <c r="D2536" s="1">
        <v>20.62</v>
      </c>
      <c r="E2536" s="193">
        <v>27.091170212765963</v>
      </c>
      <c r="F2536" s="1" t="s">
        <v>162</v>
      </c>
      <c r="G2536" s="193">
        <f>MAX(E2536-'[1]1a'!$C$3,0)</f>
        <v>0</v>
      </c>
      <c r="H2536" s="193" t="str">
        <f t="shared" si="118"/>
        <v/>
      </c>
      <c r="I2536" s="193" t="str">
        <f t="shared" si="119"/>
        <v/>
      </c>
      <c r="J2536" s="193"/>
    </row>
    <row r="2537" spans="1:10" s="1" customFormat="1">
      <c r="A2537" s="191">
        <v>45763</v>
      </c>
      <c r="B2537" s="1" t="s">
        <v>186</v>
      </c>
      <c r="C2537" s="192">
        <f t="shared" si="117"/>
        <v>47954.624999993852</v>
      </c>
      <c r="D2537" s="1">
        <v>20.400000000000002</v>
      </c>
      <c r="E2537" s="193">
        <v>26.802127659574474</v>
      </c>
      <c r="F2537" s="1" t="s">
        <v>162</v>
      </c>
      <c r="G2537" s="193">
        <f>MAX(E2537-'[1]1a'!$C$3,0)</f>
        <v>0</v>
      </c>
      <c r="H2537" s="193" t="str">
        <f t="shared" si="118"/>
        <v/>
      </c>
      <c r="I2537" s="193" t="str">
        <f t="shared" si="119"/>
        <v/>
      </c>
      <c r="J2537" s="193"/>
    </row>
    <row r="2538" spans="1:10" s="1" customFormat="1">
      <c r="A2538" s="191">
        <v>45763</v>
      </c>
      <c r="B2538" s="1" t="s">
        <v>187</v>
      </c>
      <c r="C2538" s="192">
        <f t="shared" si="117"/>
        <v>47954.666666660516</v>
      </c>
      <c r="D2538" s="1">
        <v>20.420000000000002</v>
      </c>
      <c r="E2538" s="193">
        <v>26.828404255319157</v>
      </c>
      <c r="F2538" s="1" t="s">
        <v>162</v>
      </c>
      <c r="G2538" s="193">
        <f>MAX(E2538-'[1]1a'!$C$3,0)</f>
        <v>0</v>
      </c>
      <c r="H2538" s="193" t="str">
        <f t="shared" si="118"/>
        <v/>
      </c>
      <c r="I2538" s="193" t="str">
        <f t="shared" si="119"/>
        <v/>
      </c>
      <c r="J2538" s="193"/>
    </row>
    <row r="2539" spans="1:10" s="1" customFormat="1">
      <c r="A2539" s="191">
        <v>45763</v>
      </c>
      <c r="B2539" s="1" t="s">
        <v>188</v>
      </c>
      <c r="C2539" s="192">
        <f t="shared" si="117"/>
        <v>47954.70833332718</v>
      </c>
      <c r="D2539" s="1">
        <v>20.420000000000002</v>
      </c>
      <c r="E2539" s="193">
        <v>26.828404255319157</v>
      </c>
      <c r="F2539" s="1" t="s">
        <v>162</v>
      </c>
      <c r="G2539" s="193">
        <f>MAX(E2539-'[1]1a'!$C$3,0)</f>
        <v>0</v>
      </c>
      <c r="H2539" s="193" t="str">
        <f t="shared" si="118"/>
        <v/>
      </c>
      <c r="I2539" s="193" t="str">
        <f t="shared" si="119"/>
        <v/>
      </c>
      <c r="J2539" s="193"/>
    </row>
    <row r="2540" spans="1:10" s="1" customFormat="1">
      <c r="A2540" s="191">
        <v>45763</v>
      </c>
      <c r="B2540" s="1" t="s">
        <v>189</v>
      </c>
      <c r="C2540" s="192">
        <f t="shared" si="117"/>
        <v>47954.749999993845</v>
      </c>
      <c r="D2540" s="1">
        <v>20.329999999999998</v>
      </c>
      <c r="E2540" s="193">
        <v>26.710159574468086</v>
      </c>
      <c r="F2540" s="1" t="s">
        <v>162</v>
      </c>
      <c r="G2540" s="193">
        <f>MAX(E2540-'[1]1a'!$C$3,0)</f>
        <v>0</v>
      </c>
      <c r="H2540" s="193" t="str">
        <f t="shared" si="118"/>
        <v/>
      </c>
      <c r="I2540" s="193" t="str">
        <f t="shared" si="119"/>
        <v/>
      </c>
      <c r="J2540" s="193"/>
    </row>
    <row r="2541" spans="1:10" s="1" customFormat="1">
      <c r="A2541" s="191">
        <v>45763</v>
      </c>
      <c r="B2541" s="1" t="s">
        <v>190</v>
      </c>
      <c r="C2541" s="192">
        <f t="shared" si="117"/>
        <v>47954.791666660509</v>
      </c>
      <c r="D2541" s="1">
        <v>20.07</v>
      </c>
      <c r="E2541" s="193">
        <v>26.368563829787238</v>
      </c>
      <c r="F2541" s="1" t="s">
        <v>162</v>
      </c>
      <c r="G2541" s="193">
        <f>MAX(E2541-'[1]1a'!$C$3,0)</f>
        <v>0</v>
      </c>
      <c r="H2541" s="193" t="str">
        <f t="shared" si="118"/>
        <v/>
      </c>
      <c r="I2541" s="193" t="str">
        <f t="shared" si="119"/>
        <v/>
      </c>
      <c r="J2541" s="193"/>
    </row>
    <row r="2542" spans="1:10" s="1" customFormat="1">
      <c r="A2542" s="191">
        <v>45763</v>
      </c>
      <c r="B2542" s="1" t="s">
        <v>191</v>
      </c>
      <c r="C2542" s="192">
        <f t="shared" si="117"/>
        <v>47954.833333327173</v>
      </c>
      <c r="D2542" s="1">
        <v>20.79</v>
      </c>
      <c r="E2542" s="193">
        <v>27.314521276595748</v>
      </c>
      <c r="F2542" s="1" t="s">
        <v>162</v>
      </c>
      <c r="G2542" s="193">
        <f>MAX(E2542-'[1]1a'!$C$3,0)</f>
        <v>0</v>
      </c>
      <c r="H2542" s="193" t="str">
        <f t="shared" si="118"/>
        <v/>
      </c>
      <c r="I2542" s="193" t="str">
        <f t="shared" si="119"/>
        <v/>
      </c>
      <c r="J2542" s="193"/>
    </row>
    <row r="2543" spans="1:10" s="1" customFormat="1">
      <c r="A2543" s="191">
        <v>45763</v>
      </c>
      <c r="B2543" s="1" t="s">
        <v>192</v>
      </c>
      <c r="C2543" s="192">
        <f t="shared" si="117"/>
        <v>47954.874999993837</v>
      </c>
      <c r="D2543" s="1">
        <v>20.239999999999998</v>
      </c>
      <c r="E2543" s="193">
        <v>26.591914893617023</v>
      </c>
      <c r="F2543" s="1" t="s">
        <v>162</v>
      </c>
      <c r="G2543" s="193">
        <f>MAX(E2543-'[1]1a'!$C$3,0)</f>
        <v>0</v>
      </c>
      <c r="H2543" s="193" t="str">
        <f t="shared" si="118"/>
        <v/>
      </c>
      <c r="I2543" s="193" t="str">
        <f t="shared" si="119"/>
        <v/>
      </c>
      <c r="J2543" s="193"/>
    </row>
    <row r="2544" spans="1:10" s="1" customFormat="1">
      <c r="A2544" s="191">
        <v>45763</v>
      </c>
      <c r="B2544" s="1" t="s">
        <v>193</v>
      </c>
      <c r="C2544" s="192">
        <f t="shared" si="117"/>
        <v>47954.916666660502</v>
      </c>
      <c r="D2544" s="1">
        <v>18.880000000000003</v>
      </c>
      <c r="E2544" s="193">
        <v>24.805106382978732</v>
      </c>
      <c r="F2544" s="1" t="s">
        <v>162</v>
      </c>
      <c r="G2544" s="193">
        <f>MAX(E2544-'[1]1a'!$C$3,0)</f>
        <v>0</v>
      </c>
      <c r="H2544" s="193" t="str">
        <f t="shared" si="118"/>
        <v/>
      </c>
      <c r="I2544" s="193" t="str">
        <f t="shared" si="119"/>
        <v/>
      </c>
      <c r="J2544" s="193"/>
    </row>
    <row r="2545" spans="1:10" s="1" customFormat="1">
      <c r="A2545" s="191">
        <v>45763</v>
      </c>
      <c r="B2545" s="1" t="s">
        <v>194</v>
      </c>
      <c r="C2545" s="192">
        <f t="shared" si="117"/>
        <v>47954.958333327166</v>
      </c>
      <c r="D2545" s="1">
        <v>17.150000000000002</v>
      </c>
      <c r="E2545" s="193">
        <v>22.532180851063835</v>
      </c>
      <c r="F2545" s="1" t="s">
        <v>162</v>
      </c>
      <c r="G2545" s="193">
        <f>MAX(E2545-'[1]1a'!$C$3,0)</f>
        <v>0</v>
      </c>
      <c r="H2545" s="193" t="str">
        <f t="shared" si="118"/>
        <v/>
      </c>
      <c r="I2545" s="193" t="str">
        <f t="shared" si="119"/>
        <v/>
      </c>
      <c r="J2545" s="193"/>
    </row>
    <row r="2546" spans="1:10" s="1" customFormat="1">
      <c r="A2546" s="191">
        <v>45764</v>
      </c>
      <c r="B2546" s="1" t="s">
        <v>161</v>
      </c>
      <c r="C2546" s="192">
        <f t="shared" si="117"/>
        <v>47954.99999999383</v>
      </c>
      <c r="D2546" s="1">
        <v>15.61</v>
      </c>
      <c r="E2546" s="193">
        <v>20.508882978723406</v>
      </c>
      <c r="F2546" s="1" t="s">
        <v>162</v>
      </c>
      <c r="G2546" s="193">
        <f>MAX(E2546-'[1]1a'!$C$3,0)</f>
        <v>0</v>
      </c>
      <c r="H2546" s="193" t="str">
        <f t="shared" si="118"/>
        <v/>
      </c>
      <c r="I2546" s="193" t="str">
        <f t="shared" si="119"/>
        <v/>
      </c>
      <c r="J2546" s="193"/>
    </row>
    <row r="2547" spans="1:10" s="1" customFormat="1">
      <c r="A2547" s="191">
        <v>45764</v>
      </c>
      <c r="B2547" s="1" t="s">
        <v>163</v>
      </c>
      <c r="C2547" s="192">
        <f t="shared" si="117"/>
        <v>47955.041666660494</v>
      </c>
      <c r="D2547" s="1">
        <v>14.47</v>
      </c>
      <c r="E2547" s="193">
        <v>19.011117021276601</v>
      </c>
      <c r="F2547" s="1" t="s">
        <v>162</v>
      </c>
      <c r="G2547" s="193">
        <f>MAX(E2547-'[1]1a'!$C$3,0)</f>
        <v>0</v>
      </c>
      <c r="H2547" s="193" t="str">
        <f t="shared" si="118"/>
        <v/>
      </c>
      <c r="I2547" s="193" t="str">
        <f t="shared" si="119"/>
        <v/>
      </c>
      <c r="J2547" s="193"/>
    </row>
    <row r="2548" spans="1:10" s="1" customFormat="1">
      <c r="A2548" s="191">
        <v>45764</v>
      </c>
      <c r="B2548" s="1" t="s">
        <v>165</v>
      </c>
      <c r="C2548" s="192">
        <f t="shared" si="117"/>
        <v>47955.083333327158</v>
      </c>
      <c r="D2548" s="1">
        <v>14.149999999999999</v>
      </c>
      <c r="E2548" s="193">
        <v>18.590691489361703</v>
      </c>
      <c r="F2548" s="1" t="s">
        <v>162</v>
      </c>
      <c r="G2548" s="193">
        <f>MAX(E2548-'[1]1a'!$C$3,0)</f>
        <v>0</v>
      </c>
      <c r="H2548" s="193" t="str">
        <f t="shared" si="118"/>
        <v/>
      </c>
      <c r="I2548" s="193" t="str">
        <f t="shared" si="119"/>
        <v/>
      </c>
      <c r="J2548" s="193"/>
    </row>
    <row r="2549" spans="1:10" s="1" customFormat="1">
      <c r="A2549" s="191">
        <v>45764</v>
      </c>
      <c r="B2549" s="1" t="s">
        <v>167</v>
      </c>
      <c r="C2549" s="192">
        <f t="shared" si="117"/>
        <v>47955.124999993823</v>
      </c>
      <c r="D2549" s="1">
        <v>13.91</v>
      </c>
      <c r="E2549" s="193">
        <v>18.275372340425534</v>
      </c>
      <c r="F2549" s="1" t="s">
        <v>162</v>
      </c>
      <c r="G2549" s="193">
        <f>MAX(E2549-'[1]1a'!$C$3,0)</f>
        <v>0</v>
      </c>
      <c r="H2549" s="193" t="str">
        <f t="shared" si="118"/>
        <v/>
      </c>
      <c r="I2549" s="193" t="str">
        <f t="shared" si="119"/>
        <v/>
      </c>
      <c r="J2549" s="193"/>
    </row>
    <row r="2550" spans="1:10" s="1" customFormat="1">
      <c r="A2550" s="191">
        <v>45764</v>
      </c>
      <c r="B2550" s="1" t="s">
        <v>169</v>
      </c>
      <c r="C2550" s="192">
        <f t="shared" si="117"/>
        <v>47955.166666660487</v>
      </c>
      <c r="D2550" s="1">
        <v>14.129999999999999</v>
      </c>
      <c r="E2550" s="193">
        <v>18.564414893617023</v>
      </c>
      <c r="F2550" s="1" t="s">
        <v>162</v>
      </c>
      <c r="G2550" s="193">
        <f>MAX(E2550-'[1]1a'!$C$3,0)</f>
        <v>0</v>
      </c>
      <c r="H2550" s="193" t="str">
        <f t="shared" si="118"/>
        <v/>
      </c>
      <c r="I2550" s="193" t="str">
        <f t="shared" si="119"/>
        <v/>
      </c>
      <c r="J2550" s="193"/>
    </row>
    <row r="2551" spans="1:10" s="1" customFormat="1">
      <c r="A2551" s="191">
        <v>45764</v>
      </c>
      <c r="B2551" s="1" t="s">
        <v>171</v>
      </c>
      <c r="C2551" s="192">
        <f t="shared" si="117"/>
        <v>47955.208333327151</v>
      </c>
      <c r="D2551" s="1">
        <v>15.05</v>
      </c>
      <c r="E2551" s="193">
        <v>19.773138297872343</v>
      </c>
      <c r="F2551" s="1" t="s">
        <v>162</v>
      </c>
      <c r="G2551" s="193">
        <f>MAX(E2551-'[1]1a'!$C$3,0)</f>
        <v>0</v>
      </c>
      <c r="H2551" s="193" t="str">
        <f t="shared" si="118"/>
        <v/>
      </c>
      <c r="I2551" s="193" t="str">
        <f t="shared" si="119"/>
        <v/>
      </c>
      <c r="J2551" s="193"/>
    </row>
    <row r="2552" spans="1:10" s="1" customFormat="1">
      <c r="A2552" s="191">
        <v>45764</v>
      </c>
      <c r="B2552" s="1" t="s">
        <v>173</v>
      </c>
      <c r="C2552" s="192">
        <f t="shared" si="117"/>
        <v>47955.249999993815</v>
      </c>
      <c r="D2552" s="1">
        <v>17.580000000000002</v>
      </c>
      <c r="E2552" s="193">
        <v>23.097127659574475</v>
      </c>
      <c r="F2552" s="1" t="s">
        <v>162</v>
      </c>
      <c r="G2552" s="193">
        <f>MAX(E2552-'[1]1a'!$C$3,0)</f>
        <v>0</v>
      </c>
      <c r="H2552" s="193" t="str">
        <f t="shared" si="118"/>
        <v/>
      </c>
      <c r="I2552" s="193" t="str">
        <f t="shared" si="119"/>
        <v/>
      </c>
      <c r="J2552" s="193"/>
    </row>
    <row r="2553" spans="1:10" s="1" customFormat="1">
      <c r="A2553" s="191">
        <v>45764</v>
      </c>
      <c r="B2553" s="1" t="s">
        <v>175</v>
      </c>
      <c r="C2553" s="192">
        <f t="shared" si="117"/>
        <v>47955.29166666048</v>
      </c>
      <c r="D2553" s="1">
        <v>18.82</v>
      </c>
      <c r="E2553" s="193">
        <v>24.726276595744686</v>
      </c>
      <c r="F2553" s="1" t="s">
        <v>162</v>
      </c>
      <c r="G2553" s="193">
        <f>MAX(E2553-'[1]1a'!$C$3,0)</f>
        <v>0</v>
      </c>
      <c r="H2553" s="193" t="str">
        <f t="shared" si="118"/>
        <v/>
      </c>
      <c r="I2553" s="193" t="str">
        <f t="shared" si="119"/>
        <v/>
      </c>
      <c r="J2553" s="193"/>
    </row>
    <row r="2554" spans="1:10" s="1" customFormat="1">
      <c r="A2554" s="191">
        <v>45764</v>
      </c>
      <c r="B2554" s="1" t="s">
        <v>177</v>
      </c>
      <c r="C2554" s="192">
        <f t="shared" si="117"/>
        <v>47955.333333327144</v>
      </c>
      <c r="D2554" s="1">
        <v>18.79</v>
      </c>
      <c r="E2554" s="193">
        <v>24.686861702127661</v>
      </c>
      <c r="F2554" s="1" t="s">
        <v>162</v>
      </c>
      <c r="G2554" s="193">
        <f>MAX(E2554-'[1]1a'!$C$3,0)</f>
        <v>0</v>
      </c>
      <c r="H2554" s="193" t="str">
        <f t="shared" si="118"/>
        <v/>
      </c>
      <c r="I2554" s="193" t="str">
        <f t="shared" si="119"/>
        <v/>
      </c>
      <c r="J2554" s="193"/>
    </row>
    <row r="2555" spans="1:10" s="1" customFormat="1">
      <c r="A2555" s="191">
        <v>45764</v>
      </c>
      <c r="B2555" s="1" t="s">
        <v>179</v>
      </c>
      <c r="C2555" s="192">
        <f t="shared" si="117"/>
        <v>47955.374999993808</v>
      </c>
      <c r="D2555" s="1">
        <v>19.18</v>
      </c>
      <c r="E2555" s="193">
        <v>25.199255319148939</v>
      </c>
      <c r="F2555" s="1" t="s">
        <v>162</v>
      </c>
      <c r="G2555" s="193">
        <f>MAX(E2555-'[1]1a'!$C$3,0)</f>
        <v>0</v>
      </c>
      <c r="H2555" s="193" t="str">
        <f t="shared" si="118"/>
        <v/>
      </c>
      <c r="I2555" s="193" t="str">
        <f t="shared" si="119"/>
        <v/>
      </c>
      <c r="J2555" s="193"/>
    </row>
    <row r="2556" spans="1:10" s="1" customFormat="1">
      <c r="A2556" s="191">
        <v>45764</v>
      </c>
      <c r="B2556" s="1" t="s">
        <v>180</v>
      </c>
      <c r="C2556" s="192">
        <f t="shared" si="117"/>
        <v>47955.416666660472</v>
      </c>
      <c r="D2556" s="1">
        <v>18.95</v>
      </c>
      <c r="E2556" s="193">
        <v>24.897074468085108</v>
      </c>
      <c r="F2556" s="1" t="s">
        <v>162</v>
      </c>
      <c r="G2556" s="193">
        <f>MAX(E2556-'[1]1a'!$C$3,0)</f>
        <v>0</v>
      </c>
      <c r="H2556" s="193" t="str">
        <f t="shared" si="118"/>
        <v/>
      </c>
      <c r="I2556" s="193" t="str">
        <f t="shared" si="119"/>
        <v/>
      </c>
      <c r="J2556" s="193"/>
    </row>
    <row r="2557" spans="1:10" s="1" customFormat="1">
      <c r="A2557" s="191">
        <v>45764</v>
      </c>
      <c r="B2557" s="1" t="s">
        <v>181</v>
      </c>
      <c r="C2557" s="192">
        <f t="shared" si="117"/>
        <v>47955.458333327137</v>
      </c>
      <c r="D2557" s="1">
        <v>18.590000000000003</v>
      </c>
      <c r="E2557" s="193">
        <v>24.424095744680859</v>
      </c>
      <c r="F2557" s="1" t="s">
        <v>162</v>
      </c>
      <c r="G2557" s="193">
        <f>MAX(E2557-'[1]1a'!$C$3,0)</f>
        <v>0</v>
      </c>
      <c r="H2557" s="193" t="str">
        <f t="shared" si="118"/>
        <v/>
      </c>
      <c r="I2557" s="193" t="str">
        <f t="shared" si="119"/>
        <v/>
      </c>
      <c r="J2557" s="193"/>
    </row>
    <row r="2558" spans="1:10" s="1" customFormat="1">
      <c r="A2558" s="191">
        <v>45764</v>
      </c>
      <c r="B2558" s="1" t="s">
        <v>182</v>
      </c>
      <c r="C2558" s="192">
        <f t="shared" si="117"/>
        <v>47955.499999993801</v>
      </c>
      <c r="D2558" s="1">
        <v>18.64</v>
      </c>
      <c r="E2558" s="193">
        <v>24.489787234042559</v>
      </c>
      <c r="F2558" s="1" t="s">
        <v>162</v>
      </c>
      <c r="G2558" s="193">
        <f>MAX(E2558-'[1]1a'!$C$3,0)</f>
        <v>0</v>
      </c>
      <c r="H2558" s="193" t="str">
        <f t="shared" si="118"/>
        <v/>
      </c>
      <c r="I2558" s="193" t="str">
        <f t="shared" si="119"/>
        <v/>
      </c>
      <c r="J2558" s="193"/>
    </row>
    <row r="2559" spans="1:10" s="1" customFormat="1">
      <c r="A2559" s="191">
        <v>45764</v>
      </c>
      <c r="B2559" s="1" t="s">
        <v>184</v>
      </c>
      <c r="C2559" s="192">
        <f t="shared" si="117"/>
        <v>47955.541666660465</v>
      </c>
      <c r="D2559" s="1">
        <v>18.189999999999998</v>
      </c>
      <c r="E2559" s="193">
        <v>23.898563829787236</v>
      </c>
      <c r="F2559" s="1" t="s">
        <v>162</v>
      </c>
      <c r="G2559" s="193">
        <f>MAX(E2559-'[1]1a'!$C$3,0)</f>
        <v>0</v>
      </c>
      <c r="H2559" s="193" t="str">
        <f t="shared" si="118"/>
        <v/>
      </c>
      <c r="I2559" s="193" t="str">
        <f t="shared" si="119"/>
        <v/>
      </c>
      <c r="J2559" s="193"/>
    </row>
    <row r="2560" spans="1:10" s="1" customFormat="1">
      <c r="A2560" s="191">
        <v>45764</v>
      </c>
      <c r="B2560" s="1" t="s">
        <v>185</v>
      </c>
      <c r="C2560" s="192">
        <f t="shared" si="117"/>
        <v>47955.583333327129</v>
      </c>
      <c r="D2560" s="1">
        <v>17.95</v>
      </c>
      <c r="E2560" s="193">
        <v>23.583244680851067</v>
      </c>
      <c r="F2560" s="1" t="s">
        <v>162</v>
      </c>
      <c r="G2560" s="193">
        <f>MAX(E2560-'[1]1a'!$C$3,0)</f>
        <v>0</v>
      </c>
      <c r="H2560" s="193" t="str">
        <f t="shared" si="118"/>
        <v/>
      </c>
      <c r="I2560" s="193" t="str">
        <f t="shared" si="119"/>
        <v/>
      </c>
      <c r="J2560" s="193"/>
    </row>
    <row r="2561" spans="1:10" s="1" customFormat="1">
      <c r="A2561" s="191">
        <v>45764</v>
      </c>
      <c r="B2561" s="1" t="s">
        <v>186</v>
      </c>
      <c r="C2561" s="192">
        <f t="shared" si="117"/>
        <v>47955.624999993794</v>
      </c>
      <c r="D2561" s="1">
        <v>17.98</v>
      </c>
      <c r="E2561" s="193">
        <v>23.622659574468088</v>
      </c>
      <c r="F2561" s="1" t="s">
        <v>162</v>
      </c>
      <c r="G2561" s="193">
        <f>MAX(E2561-'[1]1a'!$C$3,0)</f>
        <v>0</v>
      </c>
      <c r="H2561" s="193" t="str">
        <f t="shared" si="118"/>
        <v/>
      </c>
      <c r="I2561" s="193" t="str">
        <f t="shared" si="119"/>
        <v/>
      </c>
      <c r="J2561" s="193"/>
    </row>
    <row r="2562" spans="1:10" s="1" customFormat="1">
      <c r="A2562" s="191">
        <v>45764</v>
      </c>
      <c r="B2562" s="1" t="s">
        <v>187</v>
      </c>
      <c r="C2562" s="192">
        <f t="shared" si="117"/>
        <v>47955.666666660458</v>
      </c>
      <c r="D2562" s="1">
        <v>18.020000000000003</v>
      </c>
      <c r="E2562" s="193">
        <v>23.675212765957454</v>
      </c>
      <c r="F2562" s="1" t="s">
        <v>162</v>
      </c>
      <c r="G2562" s="193">
        <f>MAX(E2562-'[1]1a'!$C$3,0)</f>
        <v>0</v>
      </c>
      <c r="H2562" s="193" t="str">
        <f t="shared" si="118"/>
        <v/>
      </c>
      <c r="I2562" s="193" t="str">
        <f t="shared" si="119"/>
        <v/>
      </c>
      <c r="J2562" s="193"/>
    </row>
    <row r="2563" spans="1:10" s="1" customFormat="1">
      <c r="A2563" s="191">
        <v>45764</v>
      </c>
      <c r="B2563" s="1" t="s">
        <v>188</v>
      </c>
      <c r="C2563" s="192">
        <f t="shared" si="117"/>
        <v>47955.708333327122</v>
      </c>
      <c r="D2563" s="1">
        <v>17.919999999999998</v>
      </c>
      <c r="E2563" s="193">
        <v>23.543829787234042</v>
      </c>
      <c r="F2563" s="1" t="s">
        <v>162</v>
      </c>
      <c r="G2563" s="193">
        <f>MAX(E2563-'[1]1a'!$C$3,0)</f>
        <v>0</v>
      </c>
      <c r="H2563" s="193" t="str">
        <f t="shared" si="118"/>
        <v/>
      </c>
      <c r="I2563" s="193" t="str">
        <f t="shared" si="119"/>
        <v/>
      </c>
      <c r="J2563" s="193"/>
    </row>
    <row r="2564" spans="1:10" s="1" customFormat="1">
      <c r="A2564" s="191">
        <v>45764</v>
      </c>
      <c r="B2564" s="1" t="s">
        <v>189</v>
      </c>
      <c r="C2564" s="192">
        <f t="shared" ref="C2564:C2627" si="120">C2563 + TIME(1,0,0)</f>
        <v>47955.749999993786</v>
      </c>
      <c r="D2564" s="1">
        <v>17.650000000000002</v>
      </c>
      <c r="E2564" s="193">
        <v>23.189095744680859</v>
      </c>
      <c r="F2564" s="1" t="s">
        <v>162</v>
      </c>
      <c r="G2564" s="193">
        <f>MAX(E2564-'[1]1a'!$C$3,0)</f>
        <v>0</v>
      </c>
      <c r="H2564" s="193" t="str">
        <f t="shared" ref="H2564:H2627" si="121">IF(F2564="Y",IF(F2563="Y",H2563+1,1),"")</f>
        <v/>
      </c>
      <c r="I2564" s="193" t="str">
        <f t="shared" ref="I2564:I2627" si="122">IF(AND(F2564="Y",F2565&lt;&gt;"Y"),H2564,"")</f>
        <v/>
      </c>
      <c r="J2564" s="193"/>
    </row>
    <row r="2565" spans="1:10" s="1" customFormat="1">
      <c r="A2565" s="191">
        <v>45764</v>
      </c>
      <c r="B2565" s="1" t="s">
        <v>190</v>
      </c>
      <c r="C2565" s="192">
        <f t="shared" si="120"/>
        <v>47955.791666660451</v>
      </c>
      <c r="D2565" s="1">
        <v>18</v>
      </c>
      <c r="E2565" s="193">
        <v>23.648936170212771</v>
      </c>
      <c r="F2565" s="1" t="s">
        <v>162</v>
      </c>
      <c r="G2565" s="193">
        <f>MAX(E2565-'[1]1a'!$C$3,0)</f>
        <v>0</v>
      </c>
      <c r="H2565" s="193" t="str">
        <f t="shared" si="121"/>
        <v/>
      </c>
      <c r="I2565" s="193" t="str">
        <f t="shared" si="122"/>
        <v/>
      </c>
      <c r="J2565" s="193"/>
    </row>
    <row r="2566" spans="1:10" s="1" customFormat="1">
      <c r="A2566" s="191">
        <v>45764</v>
      </c>
      <c r="B2566" s="1" t="s">
        <v>191</v>
      </c>
      <c r="C2566" s="192">
        <f t="shared" si="120"/>
        <v>47955.833333327115</v>
      </c>
      <c r="D2566" s="1">
        <v>18.79</v>
      </c>
      <c r="E2566" s="193">
        <v>24.686861702127661</v>
      </c>
      <c r="F2566" s="1" t="s">
        <v>162</v>
      </c>
      <c r="G2566" s="193">
        <f>MAX(E2566-'[1]1a'!$C$3,0)</f>
        <v>0</v>
      </c>
      <c r="H2566" s="193" t="str">
        <f t="shared" si="121"/>
        <v/>
      </c>
      <c r="I2566" s="193" t="str">
        <f t="shared" si="122"/>
        <v/>
      </c>
      <c r="J2566" s="193"/>
    </row>
    <row r="2567" spans="1:10" s="1" customFormat="1">
      <c r="A2567" s="191">
        <v>45764</v>
      </c>
      <c r="B2567" s="1" t="s">
        <v>192</v>
      </c>
      <c r="C2567" s="192">
        <f t="shared" si="120"/>
        <v>47955.874999993779</v>
      </c>
      <c r="D2567" s="1">
        <v>18.62</v>
      </c>
      <c r="E2567" s="193">
        <v>24.463510638297876</v>
      </c>
      <c r="F2567" s="1" t="s">
        <v>162</v>
      </c>
      <c r="G2567" s="193">
        <f>MAX(E2567-'[1]1a'!$C$3,0)</f>
        <v>0</v>
      </c>
      <c r="H2567" s="193" t="str">
        <f t="shared" si="121"/>
        <v/>
      </c>
      <c r="I2567" s="193" t="str">
        <f t="shared" si="122"/>
        <v/>
      </c>
      <c r="J2567" s="193"/>
    </row>
    <row r="2568" spans="1:10" s="1" customFormat="1">
      <c r="A2568" s="191">
        <v>45764</v>
      </c>
      <c r="B2568" s="1" t="s">
        <v>193</v>
      </c>
      <c r="C2568" s="192">
        <f t="shared" si="120"/>
        <v>47955.916666660443</v>
      </c>
      <c r="D2568" s="1">
        <v>17.690000000000001</v>
      </c>
      <c r="E2568" s="193">
        <v>23.241648936170218</v>
      </c>
      <c r="F2568" s="1" t="s">
        <v>162</v>
      </c>
      <c r="G2568" s="193">
        <f>MAX(E2568-'[1]1a'!$C$3,0)</f>
        <v>0</v>
      </c>
      <c r="H2568" s="193" t="str">
        <f t="shared" si="121"/>
        <v/>
      </c>
      <c r="I2568" s="193" t="str">
        <f t="shared" si="122"/>
        <v/>
      </c>
      <c r="J2568" s="193"/>
    </row>
    <row r="2569" spans="1:10" s="1" customFormat="1">
      <c r="A2569" s="191">
        <v>45764</v>
      </c>
      <c r="B2569" s="1" t="s">
        <v>194</v>
      </c>
      <c r="C2569" s="192">
        <f t="shared" si="120"/>
        <v>47955.958333327108</v>
      </c>
      <c r="D2569" s="1">
        <v>16.309999999999999</v>
      </c>
      <c r="E2569" s="193">
        <v>21.428563829787237</v>
      </c>
      <c r="F2569" s="1" t="s">
        <v>162</v>
      </c>
      <c r="G2569" s="193">
        <f>MAX(E2569-'[1]1a'!$C$3,0)</f>
        <v>0</v>
      </c>
      <c r="H2569" s="193" t="str">
        <f t="shared" si="121"/>
        <v/>
      </c>
      <c r="I2569" s="193" t="str">
        <f t="shared" si="122"/>
        <v/>
      </c>
      <c r="J2569" s="193"/>
    </row>
    <row r="2570" spans="1:10" s="1" customFormat="1">
      <c r="A2570" s="191">
        <v>45765</v>
      </c>
      <c r="B2570" s="1" t="s">
        <v>161</v>
      </c>
      <c r="C2570" s="192">
        <f t="shared" si="120"/>
        <v>47955.999999993772</v>
      </c>
      <c r="D2570" s="1">
        <v>14.899999999999999</v>
      </c>
      <c r="E2570" s="193">
        <v>19.576063829787234</v>
      </c>
      <c r="F2570" s="1" t="s">
        <v>162</v>
      </c>
      <c r="G2570" s="193">
        <f>MAX(E2570-'[1]1a'!$C$3,0)</f>
        <v>0</v>
      </c>
      <c r="H2570" s="193" t="str">
        <f t="shared" si="121"/>
        <v/>
      </c>
      <c r="I2570" s="193" t="str">
        <f t="shared" si="122"/>
        <v/>
      </c>
      <c r="J2570" s="193"/>
    </row>
    <row r="2571" spans="1:10" s="1" customFormat="1">
      <c r="A2571" s="191">
        <v>45765</v>
      </c>
      <c r="B2571" s="1" t="s">
        <v>163</v>
      </c>
      <c r="C2571" s="192">
        <f t="shared" si="120"/>
        <v>47956.041666660436</v>
      </c>
      <c r="D2571" s="1">
        <v>13.770000000000001</v>
      </c>
      <c r="E2571" s="193">
        <v>18.09143617021277</v>
      </c>
      <c r="F2571" s="1" t="s">
        <v>162</v>
      </c>
      <c r="G2571" s="193">
        <f>MAX(E2571-'[1]1a'!$C$3,0)</f>
        <v>0</v>
      </c>
      <c r="H2571" s="193" t="str">
        <f t="shared" si="121"/>
        <v/>
      </c>
      <c r="I2571" s="193" t="str">
        <f t="shared" si="122"/>
        <v/>
      </c>
      <c r="J2571" s="193"/>
    </row>
    <row r="2572" spans="1:10" s="1" customFormat="1">
      <c r="A2572" s="191">
        <v>45765</v>
      </c>
      <c r="B2572" s="1" t="s">
        <v>165</v>
      </c>
      <c r="C2572" s="192">
        <f t="shared" si="120"/>
        <v>47956.0833333271</v>
      </c>
      <c r="D2572" s="1">
        <v>13.18</v>
      </c>
      <c r="E2572" s="193">
        <v>17.316276595744682</v>
      </c>
      <c r="F2572" s="1" t="s">
        <v>162</v>
      </c>
      <c r="G2572" s="193">
        <f>MAX(E2572-'[1]1a'!$C$3,0)</f>
        <v>0</v>
      </c>
      <c r="H2572" s="193" t="str">
        <f t="shared" si="121"/>
        <v/>
      </c>
      <c r="I2572" s="193" t="str">
        <f t="shared" si="122"/>
        <v/>
      </c>
      <c r="J2572" s="193"/>
    </row>
    <row r="2573" spans="1:10" s="1" customFormat="1">
      <c r="A2573" s="191">
        <v>45765</v>
      </c>
      <c r="B2573" s="1" t="s">
        <v>167</v>
      </c>
      <c r="C2573" s="192">
        <f t="shared" si="120"/>
        <v>47956.124999993765</v>
      </c>
      <c r="D2573" s="1">
        <v>12.81</v>
      </c>
      <c r="E2573" s="193">
        <v>16.830159574468087</v>
      </c>
      <c r="F2573" s="1" t="s">
        <v>162</v>
      </c>
      <c r="G2573" s="193">
        <f>MAX(E2573-'[1]1a'!$C$3,0)</f>
        <v>0</v>
      </c>
      <c r="H2573" s="193" t="str">
        <f t="shared" si="121"/>
        <v/>
      </c>
      <c r="I2573" s="193" t="str">
        <f t="shared" si="122"/>
        <v/>
      </c>
      <c r="J2573" s="193"/>
    </row>
    <row r="2574" spans="1:10" s="1" customFormat="1">
      <c r="A2574" s="191">
        <v>45765</v>
      </c>
      <c r="B2574" s="1" t="s">
        <v>169</v>
      </c>
      <c r="C2574" s="192">
        <f t="shared" si="120"/>
        <v>47956.166666660429</v>
      </c>
      <c r="D2574" s="1">
        <v>12.67</v>
      </c>
      <c r="E2574" s="193">
        <v>16.64622340425532</v>
      </c>
      <c r="F2574" s="1" t="s">
        <v>162</v>
      </c>
      <c r="G2574" s="193">
        <f>MAX(E2574-'[1]1a'!$C$3,0)</f>
        <v>0</v>
      </c>
      <c r="H2574" s="193" t="str">
        <f t="shared" si="121"/>
        <v/>
      </c>
      <c r="I2574" s="193" t="str">
        <f t="shared" si="122"/>
        <v/>
      </c>
      <c r="J2574" s="193"/>
    </row>
    <row r="2575" spans="1:10" s="1" customFormat="1">
      <c r="A2575" s="191">
        <v>45765</v>
      </c>
      <c r="B2575" s="1" t="s">
        <v>171</v>
      </c>
      <c r="C2575" s="192">
        <f t="shared" si="120"/>
        <v>47956.208333327093</v>
      </c>
      <c r="D2575" s="1">
        <v>13.02</v>
      </c>
      <c r="E2575" s="193">
        <v>17.106063829787235</v>
      </c>
      <c r="F2575" s="1" t="s">
        <v>162</v>
      </c>
      <c r="G2575" s="193">
        <f>MAX(E2575-'[1]1a'!$C$3,0)</f>
        <v>0</v>
      </c>
      <c r="H2575" s="193" t="str">
        <f t="shared" si="121"/>
        <v/>
      </c>
      <c r="I2575" s="193" t="str">
        <f t="shared" si="122"/>
        <v/>
      </c>
      <c r="J2575" s="193"/>
    </row>
    <row r="2576" spans="1:10" s="1" customFormat="1">
      <c r="A2576" s="191">
        <v>45765</v>
      </c>
      <c r="B2576" s="1" t="s">
        <v>173</v>
      </c>
      <c r="C2576" s="192">
        <f t="shared" si="120"/>
        <v>47956.249999993757</v>
      </c>
      <c r="D2576" s="1">
        <v>13.72</v>
      </c>
      <c r="E2576" s="193">
        <v>18.025744680851066</v>
      </c>
      <c r="F2576" s="1" t="s">
        <v>162</v>
      </c>
      <c r="G2576" s="193">
        <f>MAX(E2576-'[1]1a'!$C$3,0)</f>
        <v>0</v>
      </c>
      <c r="H2576" s="193" t="str">
        <f t="shared" si="121"/>
        <v/>
      </c>
      <c r="I2576" s="193" t="str">
        <f t="shared" si="122"/>
        <v/>
      </c>
      <c r="J2576" s="193"/>
    </row>
    <row r="2577" spans="1:10" s="1" customFormat="1">
      <c r="A2577" s="191">
        <v>45765</v>
      </c>
      <c r="B2577" s="1" t="s">
        <v>175</v>
      </c>
      <c r="C2577" s="192">
        <f t="shared" si="120"/>
        <v>47956.291666660421</v>
      </c>
      <c r="D2577" s="1">
        <v>15.24</v>
      </c>
      <c r="E2577" s="193">
        <v>20.022765957446811</v>
      </c>
      <c r="F2577" s="1" t="s">
        <v>162</v>
      </c>
      <c r="G2577" s="193">
        <f>MAX(E2577-'[1]1a'!$C$3,0)</f>
        <v>0</v>
      </c>
      <c r="H2577" s="193" t="str">
        <f t="shared" si="121"/>
        <v/>
      </c>
      <c r="I2577" s="193" t="str">
        <f t="shared" si="122"/>
        <v/>
      </c>
      <c r="J2577" s="193"/>
    </row>
    <row r="2578" spans="1:10" s="1" customFormat="1">
      <c r="A2578" s="191">
        <v>45765</v>
      </c>
      <c r="B2578" s="1" t="s">
        <v>177</v>
      </c>
      <c r="C2578" s="192">
        <f t="shared" si="120"/>
        <v>47956.333333327086</v>
      </c>
      <c r="D2578" s="1">
        <v>16.14</v>
      </c>
      <c r="E2578" s="193">
        <v>21.205212765957452</v>
      </c>
      <c r="F2578" s="1" t="s">
        <v>162</v>
      </c>
      <c r="G2578" s="193">
        <f>MAX(E2578-'[1]1a'!$C$3,0)</f>
        <v>0</v>
      </c>
      <c r="H2578" s="193" t="str">
        <f t="shared" si="121"/>
        <v/>
      </c>
      <c r="I2578" s="193" t="str">
        <f t="shared" si="122"/>
        <v/>
      </c>
      <c r="J2578" s="193"/>
    </row>
    <row r="2579" spans="1:10" s="1" customFormat="1">
      <c r="A2579" s="191">
        <v>45765</v>
      </c>
      <c r="B2579" s="1" t="s">
        <v>179</v>
      </c>
      <c r="C2579" s="192">
        <f t="shared" si="120"/>
        <v>47956.37499999375</v>
      </c>
      <c r="D2579" s="1">
        <v>17.060000000000002</v>
      </c>
      <c r="E2579" s="193">
        <v>22.413936170212772</v>
      </c>
      <c r="F2579" s="1" t="s">
        <v>162</v>
      </c>
      <c r="G2579" s="193">
        <f>MAX(E2579-'[1]1a'!$C$3,0)</f>
        <v>0</v>
      </c>
      <c r="H2579" s="193" t="str">
        <f t="shared" si="121"/>
        <v/>
      </c>
      <c r="I2579" s="193" t="str">
        <f t="shared" si="122"/>
        <v/>
      </c>
      <c r="J2579" s="193"/>
    </row>
    <row r="2580" spans="1:10" s="1" customFormat="1">
      <c r="A2580" s="191">
        <v>45765</v>
      </c>
      <c r="B2580" s="1" t="s">
        <v>180</v>
      </c>
      <c r="C2580" s="192">
        <f t="shared" si="120"/>
        <v>47956.416666660414</v>
      </c>
      <c r="D2580" s="1">
        <v>17.54</v>
      </c>
      <c r="E2580" s="193">
        <v>23.044574468085109</v>
      </c>
      <c r="F2580" s="1" t="s">
        <v>162</v>
      </c>
      <c r="G2580" s="193">
        <f>MAX(E2580-'[1]1a'!$C$3,0)</f>
        <v>0</v>
      </c>
      <c r="H2580" s="193" t="str">
        <f t="shared" si="121"/>
        <v/>
      </c>
      <c r="I2580" s="193" t="str">
        <f t="shared" si="122"/>
        <v/>
      </c>
      <c r="J2580" s="193"/>
    </row>
    <row r="2581" spans="1:10" s="1" customFormat="1">
      <c r="A2581" s="191">
        <v>45765</v>
      </c>
      <c r="B2581" s="1" t="s">
        <v>181</v>
      </c>
      <c r="C2581" s="192">
        <f t="shared" si="120"/>
        <v>47956.458333327078</v>
      </c>
      <c r="D2581" s="1">
        <v>18.919999999999998</v>
      </c>
      <c r="E2581" s="193">
        <v>24.857659574468087</v>
      </c>
      <c r="F2581" s="1" t="s">
        <v>162</v>
      </c>
      <c r="G2581" s="193">
        <f>MAX(E2581-'[1]1a'!$C$3,0)</f>
        <v>0</v>
      </c>
      <c r="H2581" s="193" t="str">
        <f t="shared" si="121"/>
        <v/>
      </c>
      <c r="I2581" s="193" t="str">
        <f t="shared" si="122"/>
        <v/>
      </c>
      <c r="J2581" s="193"/>
    </row>
    <row r="2582" spans="1:10" s="1" customFormat="1">
      <c r="A2582" s="191">
        <v>45765</v>
      </c>
      <c r="B2582" s="1" t="s">
        <v>182</v>
      </c>
      <c r="C2582" s="192">
        <f t="shared" si="120"/>
        <v>47956.499999993743</v>
      </c>
      <c r="D2582" s="1">
        <v>19.510000000000002</v>
      </c>
      <c r="E2582" s="193">
        <v>25.632819148936175</v>
      </c>
      <c r="F2582" s="1" t="s">
        <v>162</v>
      </c>
      <c r="G2582" s="193">
        <f>MAX(E2582-'[1]1a'!$C$3,0)</f>
        <v>0</v>
      </c>
      <c r="H2582" s="193" t="str">
        <f t="shared" si="121"/>
        <v/>
      </c>
      <c r="I2582" s="193" t="str">
        <f t="shared" si="122"/>
        <v/>
      </c>
      <c r="J2582" s="193"/>
    </row>
    <row r="2583" spans="1:10" s="1" customFormat="1">
      <c r="A2583" s="191">
        <v>45765</v>
      </c>
      <c r="B2583" s="1" t="s">
        <v>184</v>
      </c>
      <c r="C2583" s="192">
        <f t="shared" si="120"/>
        <v>47956.541666660407</v>
      </c>
      <c r="D2583" s="1">
        <v>19.419999999999998</v>
      </c>
      <c r="E2583" s="193">
        <v>25.514574468085108</v>
      </c>
      <c r="F2583" s="1" t="s">
        <v>162</v>
      </c>
      <c r="G2583" s="193">
        <f>MAX(E2583-'[1]1a'!$C$3,0)</f>
        <v>0</v>
      </c>
      <c r="H2583" s="193" t="str">
        <f t="shared" si="121"/>
        <v/>
      </c>
      <c r="I2583" s="193" t="str">
        <f t="shared" si="122"/>
        <v/>
      </c>
      <c r="J2583" s="193"/>
    </row>
    <row r="2584" spans="1:10" s="1" customFormat="1">
      <c r="A2584" s="191">
        <v>45765</v>
      </c>
      <c r="B2584" s="1" t="s">
        <v>185</v>
      </c>
      <c r="C2584" s="192">
        <f t="shared" si="120"/>
        <v>47956.583333327071</v>
      </c>
      <c r="D2584" s="1">
        <v>19.8</v>
      </c>
      <c r="E2584" s="193">
        <v>26.013829787234048</v>
      </c>
      <c r="F2584" s="1" t="s">
        <v>162</v>
      </c>
      <c r="G2584" s="193">
        <f>MAX(E2584-'[1]1a'!$C$3,0)</f>
        <v>0</v>
      </c>
      <c r="H2584" s="193" t="str">
        <f t="shared" si="121"/>
        <v/>
      </c>
      <c r="I2584" s="193" t="str">
        <f t="shared" si="122"/>
        <v/>
      </c>
      <c r="J2584" s="193"/>
    </row>
    <row r="2585" spans="1:10" s="1" customFormat="1">
      <c r="A2585" s="191">
        <v>45765</v>
      </c>
      <c r="B2585" s="1" t="s">
        <v>186</v>
      </c>
      <c r="C2585" s="192">
        <f t="shared" si="120"/>
        <v>47956.624999993735</v>
      </c>
      <c r="D2585" s="1">
        <v>18.82</v>
      </c>
      <c r="E2585" s="193">
        <v>24.726276595744686</v>
      </c>
      <c r="F2585" s="1" t="s">
        <v>162</v>
      </c>
      <c r="G2585" s="193">
        <f>MAX(E2585-'[1]1a'!$C$3,0)</f>
        <v>0</v>
      </c>
      <c r="H2585" s="193" t="str">
        <f t="shared" si="121"/>
        <v/>
      </c>
      <c r="I2585" s="193" t="str">
        <f t="shared" si="122"/>
        <v/>
      </c>
      <c r="J2585" s="193"/>
    </row>
    <row r="2586" spans="1:10" s="1" customFormat="1">
      <c r="A2586" s="191">
        <v>45765</v>
      </c>
      <c r="B2586" s="1" t="s">
        <v>187</v>
      </c>
      <c r="C2586" s="192">
        <f t="shared" si="120"/>
        <v>47956.6666666604</v>
      </c>
      <c r="D2586" s="1">
        <v>18.38</v>
      </c>
      <c r="E2586" s="193">
        <v>24.148191489361704</v>
      </c>
      <c r="F2586" s="1" t="s">
        <v>162</v>
      </c>
      <c r="G2586" s="193">
        <f>MAX(E2586-'[1]1a'!$C$3,0)</f>
        <v>0</v>
      </c>
      <c r="H2586" s="193" t="str">
        <f t="shared" si="121"/>
        <v/>
      </c>
      <c r="I2586" s="193" t="str">
        <f t="shared" si="122"/>
        <v/>
      </c>
      <c r="J2586" s="193"/>
    </row>
    <row r="2587" spans="1:10" s="1" customFormat="1">
      <c r="A2587" s="191">
        <v>45765</v>
      </c>
      <c r="B2587" s="1" t="s">
        <v>188</v>
      </c>
      <c r="C2587" s="192">
        <f t="shared" si="120"/>
        <v>47956.708333327064</v>
      </c>
      <c r="D2587" s="1">
        <v>18.29</v>
      </c>
      <c r="E2587" s="193">
        <v>24.02994680851064</v>
      </c>
      <c r="F2587" s="1" t="s">
        <v>162</v>
      </c>
      <c r="G2587" s="193">
        <f>MAX(E2587-'[1]1a'!$C$3,0)</f>
        <v>0</v>
      </c>
      <c r="H2587" s="193" t="str">
        <f t="shared" si="121"/>
        <v/>
      </c>
      <c r="I2587" s="193" t="str">
        <f t="shared" si="122"/>
        <v/>
      </c>
      <c r="J2587" s="193"/>
    </row>
    <row r="2588" spans="1:10" s="1" customFormat="1">
      <c r="A2588" s="191">
        <v>45765</v>
      </c>
      <c r="B2588" s="1" t="s">
        <v>189</v>
      </c>
      <c r="C2588" s="192">
        <f t="shared" si="120"/>
        <v>47956.749999993728</v>
      </c>
      <c r="D2588" s="1">
        <v>17.399999999999999</v>
      </c>
      <c r="E2588" s="193">
        <v>22.860638297872342</v>
      </c>
      <c r="F2588" s="1" t="s">
        <v>162</v>
      </c>
      <c r="G2588" s="193">
        <f>MAX(E2588-'[1]1a'!$C$3,0)</f>
        <v>0</v>
      </c>
      <c r="H2588" s="193" t="str">
        <f t="shared" si="121"/>
        <v/>
      </c>
      <c r="I2588" s="193" t="str">
        <f t="shared" si="122"/>
        <v/>
      </c>
      <c r="J2588" s="193"/>
    </row>
    <row r="2589" spans="1:10" s="1" customFormat="1">
      <c r="A2589" s="191">
        <v>45765</v>
      </c>
      <c r="B2589" s="1" t="s">
        <v>190</v>
      </c>
      <c r="C2589" s="192">
        <f t="shared" si="120"/>
        <v>47956.791666660392</v>
      </c>
      <c r="D2589" s="1">
        <v>17.149999999999999</v>
      </c>
      <c r="E2589" s="193">
        <v>22.532180851063831</v>
      </c>
      <c r="F2589" s="1" t="s">
        <v>162</v>
      </c>
      <c r="G2589" s="193">
        <f>MAX(E2589-'[1]1a'!$C$3,0)</f>
        <v>0</v>
      </c>
      <c r="H2589" s="193" t="str">
        <f t="shared" si="121"/>
        <v/>
      </c>
      <c r="I2589" s="193" t="str">
        <f t="shared" si="122"/>
        <v/>
      </c>
      <c r="J2589" s="193"/>
    </row>
    <row r="2590" spans="1:10" s="1" customFormat="1">
      <c r="A2590" s="191">
        <v>45765</v>
      </c>
      <c r="B2590" s="1" t="s">
        <v>191</v>
      </c>
      <c r="C2590" s="192">
        <f t="shared" si="120"/>
        <v>47956.833333327057</v>
      </c>
      <c r="D2590" s="1">
        <v>17.79</v>
      </c>
      <c r="E2590" s="193">
        <v>23.37303191489362</v>
      </c>
      <c r="F2590" s="1" t="s">
        <v>162</v>
      </c>
      <c r="G2590" s="193">
        <f>MAX(E2590-'[1]1a'!$C$3,0)</f>
        <v>0</v>
      </c>
      <c r="H2590" s="193" t="str">
        <f t="shared" si="121"/>
        <v/>
      </c>
      <c r="I2590" s="193" t="str">
        <f t="shared" si="122"/>
        <v/>
      </c>
      <c r="J2590" s="193"/>
    </row>
    <row r="2591" spans="1:10" s="1" customFormat="1">
      <c r="A2591" s="191">
        <v>45765</v>
      </c>
      <c r="B2591" s="1" t="s">
        <v>192</v>
      </c>
      <c r="C2591" s="192">
        <f t="shared" si="120"/>
        <v>47956.874999993721</v>
      </c>
      <c r="D2591" s="1">
        <v>17.350000000000001</v>
      </c>
      <c r="E2591" s="193">
        <v>22.794946808510645</v>
      </c>
      <c r="F2591" s="1" t="s">
        <v>162</v>
      </c>
      <c r="G2591" s="193">
        <f>MAX(E2591-'[1]1a'!$C$3,0)</f>
        <v>0</v>
      </c>
      <c r="H2591" s="193" t="str">
        <f t="shared" si="121"/>
        <v/>
      </c>
      <c r="I2591" s="193" t="str">
        <f t="shared" si="122"/>
        <v/>
      </c>
      <c r="J2591" s="193"/>
    </row>
    <row r="2592" spans="1:10" s="1" customFormat="1">
      <c r="A2592" s="191">
        <v>45765</v>
      </c>
      <c r="B2592" s="1" t="s">
        <v>193</v>
      </c>
      <c r="C2592" s="192">
        <f t="shared" si="120"/>
        <v>47956.916666660385</v>
      </c>
      <c r="D2592" s="1">
        <v>16.03</v>
      </c>
      <c r="E2592" s="193">
        <v>21.060691489361705</v>
      </c>
      <c r="F2592" s="1" t="s">
        <v>162</v>
      </c>
      <c r="G2592" s="193">
        <f>MAX(E2592-'[1]1a'!$C$3,0)</f>
        <v>0</v>
      </c>
      <c r="H2592" s="193" t="str">
        <f t="shared" si="121"/>
        <v/>
      </c>
      <c r="I2592" s="193" t="str">
        <f t="shared" si="122"/>
        <v/>
      </c>
      <c r="J2592" s="193"/>
    </row>
    <row r="2593" spans="1:10" s="1" customFormat="1">
      <c r="A2593" s="191">
        <v>45765</v>
      </c>
      <c r="B2593" s="1" t="s">
        <v>194</v>
      </c>
      <c r="C2593" s="192">
        <f t="shared" si="120"/>
        <v>47956.958333327049</v>
      </c>
      <c r="D2593" s="1">
        <v>14.959999999999999</v>
      </c>
      <c r="E2593" s="193">
        <v>19.65489361702128</v>
      </c>
      <c r="F2593" s="1" t="s">
        <v>162</v>
      </c>
      <c r="G2593" s="193">
        <f>MAX(E2593-'[1]1a'!$C$3,0)</f>
        <v>0</v>
      </c>
      <c r="H2593" s="193" t="str">
        <f t="shared" si="121"/>
        <v/>
      </c>
      <c r="I2593" s="193" t="str">
        <f t="shared" si="122"/>
        <v/>
      </c>
      <c r="J2593" s="193"/>
    </row>
    <row r="2594" spans="1:10" s="1" customFormat="1">
      <c r="A2594" s="191">
        <v>45766</v>
      </c>
      <c r="B2594" s="1" t="s">
        <v>161</v>
      </c>
      <c r="C2594" s="192">
        <f t="shared" si="120"/>
        <v>47956.999999993714</v>
      </c>
      <c r="D2594" s="1">
        <v>13.540000000000003</v>
      </c>
      <c r="E2594" s="193">
        <v>17.789255319148943</v>
      </c>
      <c r="F2594" s="1" t="s">
        <v>162</v>
      </c>
      <c r="G2594" s="193">
        <f>MAX(E2594-'[1]1a'!$C$3,0)</f>
        <v>0</v>
      </c>
      <c r="H2594" s="193" t="str">
        <f t="shared" si="121"/>
        <v/>
      </c>
      <c r="I2594" s="193" t="str">
        <f t="shared" si="122"/>
        <v/>
      </c>
      <c r="J2594" s="193"/>
    </row>
    <row r="2595" spans="1:10" s="1" customFormat="1">
      <c r="A2595" s="191">
        <v>45766</v>
      </c>
      <c r="B2595" s="1" t="s">
        <v>163</v>
      </c>
      <c r="C2595" s="192">
        <f t="shared" si="120"/>
        <v>47957.041666660378</v>
      </c>
      <c r="D2595" s="1">
        <v>12.5</v>
      </c>
      <c r="E2595" s="193">
        <v>16.422872340425535</v>
      </c>
      <c r="F2595" s="1" t="s">
        <v>162</v>
      </c>
      <c r="G2595" s="193">
        <f>MAX(E2595-'[1]1a'!$C$3,0)</f>
        <v>0</v>
      </c>
      <c r="H2595" s="193" t="str">
        <f t="shared" si="121"/>
        <v/>
      </c>
      <c r="I2595" s="193" t="str">
        <f t="shared" si="122"/>
        <v/>
      </c>
      <c r="J2595" s="193"/>
    </row>
    <row r="2596" spans="1:10" s="1" customFormat="1">
      <c r="A2596" s="191">
        <v>45766</v>
      </c>
      <c r="B2596" s="1" t="s">
        <v>165</v>
      </c>
      <c r="C2596" s="192">
        <f t="shared" si="120"/>
        <v>47957.083333327042</v>
      </c>
      <c r="D2596" s="1">
        <v>11.870000000000001</v>
      </c>
      <c r="E2596" s="193">
        <v>15.595159574468088</v>
      </c>
      <c r="F2596" s="1" t="s">
        <v>162</v>
      </c>
      <c r="G2596" s="193">
        <f>MAX(E2596-'[1]1a'!$C$3,0)</f>
        <v>0</v>
      </c>
      <c r="H2596" s="193" t="str">
        <f t="shared" si="121"/>
        <v/>
      </c>
      <c r="I2596" s="193" t="str">
        <f t="shared" si="122"/>
        <v/>
      </c>
      <c r="J2596" s="193"/>
    </row>
    <row r="2597" spans="1:10" s="1" customFormat="1">
      <c r="A2597" s="191">
        <v>45766</v>
      </c>
      <c r="B2597" s="1" t="s">
        <v>167</v>
      </c>
      <c r="C2597" s="192">
        <f t="shared" si="120"/>
        <v>47957.124999993706</v>
      </c>
      <c r="D2597" s="1">
        <v>11.39</v>
      </c>
      <c r="E2597" s="193">
        <v>14.964521276595748</v>
      </c>
      <c r="F2597" s="1" t="s">
        <v>162</v>
      </c>
      <c r="G2597" s="193">
        <f>MAX(E2597-'[1]1a'!$C$3,0)</f>
        <v>0</v>
      </c>
      <c r="H2597" s="193" t="str">
        <f t="shared" si="121"/>
        <v/>
      </c>
      <c r="I2597" s="193" t="str">
        <f t="shared" si="122"/>
        <v/>
      </c>
      <c r="J2597" s="193"/>
    </row>
    <row r="2598" spans="1:10" s="1" customFormat="1">
      <c r="A2598" s="191">
        <v>45766</v>
      </c>
      <c r="B2598" s="1" t="s">
        <v>169</v>
      </c>
      <c r="C2598" s="192">
        <f t="shared" si="120"/>
        <v>47957.166666660371</v>
      </c>
      <c r="D2598" s="1">
        <v>11.11</v>
      </c>
      <c r="E2598" s="193">
        <v>14.596648936170213</v>
      </c>
      <c r="F2598" s="1" t="s">
        <v>162</v>
      </c>
      <c r="G2598" s="193">
        <f>MAX(E2598-'[1]1a'!$C$3,0)</f>
        <v>0</v>
      </c>
      <c r="H2598" s="193" t="str">
        <f t="shared" si="121"/>
        <v/>
      </c>
      <c r="I2598" s="193" t="str">
        <f t="shared" si="122"/>
        <v/>
      </c>
      <c r="J2598" s="193"/>
    </row>
    <row r="2599" spans="1:10" s="1" customFormat="1">
      <c r="A2599" s="191">
        <v>45766</v>
      </c>
      <c r="B2599" s="1" t="s">
        <v>171</v>
      </c>
      <c r="C2599" s="192">
        <f t="shared" si="120"/>
        <v>47957.208333327035</v>
      </c>
      <c r="D2599" s="1">
        <v>11.21</v>
      </c>
      <c r="E2599" s="193">
        <v>14.72803191489362</v>
      </c>
      <c r="F2599" s="1" t="s">
        <v>162</v>
      </c>
      <c r="G2599" s="193">
        <f>MAX(E2599-'[1]1a'!$C$3,0)</f>
        <v>0</v>
      </c>
      <c r="H2599" s="193" t="str">
        <f t="shared" si="121"/>
        <v/>
      </c>
      <c r="I2599" s="193" t="str">
        <f t="shared" si="122"/>
        <v/>
      </c>
      <c r="J2599" s="193"/>
    </row>
    <row r="2600" spans="1:10" s="1" customFormat="1">
      <c r="A2600" s="191">
        <v>45766</v>
      </c>
      <c r="B2600" s="1" t="s">
        <v>173</v>
      </c>
      <c r="C2600" s="192">
        <f t="shared" si="120"/>
        <v>47957.249999993699</v>
      </c>
      <c r="D2600" s="1">
        <v>11.68</v>
      </c>
      <c r="E2600" s="193">
        <v>15.34553191489362</v>
      </c>
      <c r="F2600" s="1" t="s">
        <v>162</v>
      </c>
      <c r="G2600" s="193">
        <f>MAX(E2600-'[1]1a'!$C$3,0)</f>
        <v>0</v>
      </c>
      <c r="H2600" s="193" t="str">
        <f t="shared" si="121"/>
        <v/>
      </c>
      <c r="I2600" s="193" t="str">
        <f t="shared" si="122"/>
        <v/>
      </c>
      <c r="J2600" s="193"/>
    </row>
    <row r="2601" spans="1:10" s="1" customFormat="1">
      <c r="A2601" s="191">
        <v>45766</v>
      </c>
      <c r="B2601" s="1" t="s">
        <v>175</v>
      </c>
      <c r="C2601" s="192">
        <f t="shared" si="120"/>
        <v>47957.291666660363</v>
      </c>
      <c r="D2601" s="1">
        <v>12.94</v>
      </c>
      <c r="E2601" s="193">
        <v>17.000957446808513</v>
      </c>
      <c r="F2601" s="1" t="s">
        <v>162</v>
      </c>
      <c r="G2601" s="193">
        <f>MAX(E2601-'[1]1a'!$C$3,0)</f>
        <v>0</v>
      </c>
      <c r="H2601" s="193" t="str">
        <f t="shared" si="121"/>
        <v/>
      </c>
      <c r="I2601" s="193" t="str">
        <f t="shared" si="122"/>
        <v/>
      </c>
      <c r="J2601" s="193"/>
    </row>
    <row r="2602" spans="1:10" s="1" customFormat="1">
      <c r="A2602" s="191">
        <v>45766</v>
      </c>
      <c r="B2602" s="1" t="s">
        <v>177</v>
      </c>
      <c r="C2602" s="192">
        <f t="shared" si="120"/>
        <v>47957.333333327028</v>
      </c>
      <c r="D2602" s="1">
        <v>14.5</v>
      </c>
      <c r="E2602" s="193">
        <v>19.050531914893622</v>
      </c>
      <c r="F2602" s="1" t="s">
        <v>162</v>
      </c>
      <c r="G2602" s="193">
        <f>MAX(E2602-'[1]1a'!$C$3,0)</f>
        <v>0</v>
      </c>
      <c r="H2602" s="193" t="str">
        <f t="shared" si="121"/>
        <v/>
      </c>
      <c r="I2602" s="193" t="str">
        <f t="shared" si="122"/>
        <v/>
      </c>
      <c r="J2602" s="193"/>
    </row>
    <row r="2603" spans="1:10" s="1" customFormat="1">
      <c r="A2603" s="191">
        <v>45766</v>
      </c>
      <c r="B2603" s="1" t="s">
        <v>179</v>
      </c>
      <c r="C2603" s="192">
        <f t="shared" si="120"/>
        <v>47957.374999993692</v>
      </c>
      <c r="D2603" s="1">
        <v>15.68</v>
      </c>
      <c r="E2603" s="193">
        <v>20.60085106382979</v>
      </c>
      <c r="F2603" s="1" t="s">
        <v>162</v>
      </c>
      <c r="G2603" s="193">
        <f>MAX(E2603-'[1]1a'!$C$3,0)</f>
        <v>0</v>
      </c>
      <c r="H2603" s="193" t="str">
        <f t="shared" si="121"/>
        <v/>
      </c>
      <c r="I2603" s="193" t="str">
        <f t="shared" si="122"/>
        <v/>
      </c>
      <c r="J2603" s="193"/>
    </row>
    <row r="2604" spans="1:10" s="1" customFormat="1">
      <c r="A2604" s="191">
        <v>45766</v>
      </c>
      <c r="B2604" s="1" t="s">
        <v>180</v>
      </c>
      <c r="C2604" s="192">
        <f t="shared" si="120"/>
        <v>47957.416666660356</v>
      </c>
      <c r="D2604" s="1">
        <v>16.350000000000001</v>
      </c>
      <c r="E2604" s="193">
        <v>21.481117021276599</v>
      </c>
      <c r="F2604" s="1" t="s">
        <v>162</v>
      </c>
      <c r="G2604" s="193">
        <f>MAX(E2604-'[1]1a'!$C$3,0)</f>
        <v>0</v>
      </c>
      <c r="H2604" s="193" t="str">
        <f t="shared" si="121"/>
        <v/>
      </c>
      <c r="I2604" s="193" t="str">
        <f t="shared" si="122"/>
        <v/>
      </c>
      <c r="J2604" s="193"/>
    </row>
    <row r="2605" spans="1:10" s="1" customFormat="1">
      <c r="A2605" s="191">
        <v>45766</v>
      </c>
      <c r="B2605" s="1" t="s">
        <v>181</v>
      </c>
      <c r="C2605" s="192">
        <f t="shared" si="120"/>
        <v>47957.45833332702</v>
      </c>
      <c r="D2605" s="1">
        <v>16.709999999999997</v>
      </c>
      <c r="E2605" s="193">
        <v>21.954095744680853</v>
      </c>
      <c r="F2605" s="1" t="s">
        <v>162</v>
      </c>
      <c r="G2605" s="193">
        <f>MAX(E2605-'[1]1a'!$C$3,0)</f>
        <v>0</v>
      </c>
      <c r="H2605" s="193" t="str">
        <f t="shared" si="121"/>
        <v/>
      </c>
      <c r="I2605" s="193" t="str">
        <f t="shared" si="122"/>
        <v/>
      </c>
      <c r="J2605" s="193"/>
    </row>
    <row r="2606" spans="1:10" s="1" customFormat="1">
      <c r="A2606" s="191">
        <v>45766</v>
      </c>
      <c r="B2606" s="1" t="s">
        <v>182</v>
      </c>
      <c r="C2606" s="192">
        <f t="shared" si="120"/>
        <v>47957.499999993684</v>
      </c>
      <c r="D2606" s="1">
        <v>16.899999999999999</v>
      </c>
      <c r="E2606" s="193">
        <v>22.203723404255321</v>
      </c>
      <c r="F2606" s="1" t="s">
        <v>162</v>
      </c>
      <c r="G2606" s="193">
        <f>MAX(E2606-'[1]1a'!$C$3,0)</f>
        <v>0</v>
      </c>
      <c r="H2606" s="193" t="str">
        <f t="shared" si="121"/>
        <v/>
      </c>
      <c r="I2606" s="193" t="str">
        <f t="shared" si="122"/>
        <v/>
      </c>
      <c r="J2606" s="193"/>
    </row>
    <row r="2607" spans="1:10" s="1" customFormat="1">
      <c r="A2607" s="191">
        <v>45766</v>
      </c>
      <c r="B2607" s="1" t="s">
        <v>184</v>
      </c>
      <c r="C2607" s="192">
        <f t="shared" si="120"/>
        <v>47957.541666660349</v>
      </c>
      <c r="D2607" s="1">
        <v>17</v>
      </c>
      <c r="E2607" s="193">
        <v>22.335106382978726</v>
      </c>
      <c r="F2607" s="1" t="s">
        <v>162</v>
      </c>
      <c r="G2607" s="193">
        <f>MAX(E2607-'[1]1a'!$C$3,0)</f>
        <v>0</v>
      </c>
      <c r="H2607" s="193" t="str">
        <f t="shared" si="121"/>
        <v/>
      </c>
      <c r="I2607" s="193" t="str">
        <f t="shared" si="122"/>
        <v/>
      </c>
      <c r="J2607" s="193"/>
    </row>
    <row r="2608" spans="1:10" s="1" customFormat="1">
      <c r="A2608" s="191">
        <v>45766</v>
      </c>
      <c r="B2608" s="1" t="s">
        <v>185</v>
      </c>
      <c r="C2608" s="192">
        <f t="shared" si="120"/>
        <v>47957.583333327013</v>
      </c>
      <c r="D2608" s="1">
        <v>16.72</v>
      </c>
      <c r="E2608" s="193">
        <v>21.967234042553194</v>
      </c>
      <c r="F2608" s="1" t="s">
        <v>162</v>
      </c>
      <c r="G2608" s="193">
        <f>MAX(E2608-'[1]1a'!$C$3,0)</f>
        <v>0</v>
      </c>
      <c r="H2608" s="193" t="str">
        <f t="shared" si="121"/>
        <v/>
      </c>
      <c r="I2608" s="193" t="str">
        <f t="shared" si="122"/>
        <v/>
      </c>
      <c r="J2608" s="193"/>
    </row>
    <row r="2609" spans="1:10" s="1" customFormat="1">
      <c r="A2609" s="191">
        <v>45766</v>
      </c>
      <c r="B2609" s="1" t="s">
        <v>186</v>
      </c>
      <c r="C2609" s="192">
        <f t="shared" si="120"/>
        <v>47957.624999993677</v>
      </c>
      <c r="D2609" s="1">
        <v>16.57</v>
      </c>
      <c r="E2609" s="193">
        <v>21.770159574468089</v>
      </c>
      <c r="F2609" s="1" t="s">
        <v>162</v>
      </c>
      <c r="G2609" s="193">
        <f>MAX(E2609-'[1]1a'!$C$3,0)</f>
        <v>0</v>
      </c>
      <c r="H2609" s="193" t="str">
        <f t="shared" si="121"/>
        <v/>
      </c>
      <c r="I2609" s="193" t="str">
        <f t="shared" si="122"/>
        <v/>
      </c>
      <c r="J2609" s="193"/>
    </row>
    <row r="2610" spans="1:10" s="1" customFormat="1">
      <c r="A2610" s="191">
        <v>45766</v>
      </c>
      <c r="B2610" s="1" t="s">
        <v>187</v>
      </c>
      <c r="C2610" s="192">
        <f t="shared" si="120"/>
        <v>47957.666666660341</v>
      </c>
      <c r="D2610" s="1">
        <v>16.93</v>
      </c>
      <c r="E2610" s="193">
        <v>22.243138297872342</v>
      </c>
      <c r="F2610" s="1" t="s">
        <v>162</v>
      </c>
      <c r="G2610" s="193">
        <f>MAX(E2610-'[1]1a'!$C$3,0)</f>
        <v>0</v>
      </c>
      <c r="H2610" s="193" t="str">
        <f t="shared" si="121"/>
        <v/>
      </c>
      <c r="I2610" s="193" t="str">
        <f t="shared" si="122"/>
        <v/>
      </c>
      <c r="J2610" s="193"/>
    </row>
    <row r="2611" spans="1:10" s="1" customFormat="1">
      <c r="A2611" s="191">
        <v>45766</v>
      </c>
      <c r="B2611" s="1" t="s">
        <v>188</v>
      </c>
      <c r="C2611" s="192">
        <f t="shared" si="120"/>
        <v>47957.708333327006</v>
      </c>
      <c r="D2611" s="1">
        <v>17.239999999999998</v>
      </c>
      <c r="E2611" s="193">
        <v>22.650425531914895</v>
      </c>
      <c r="F2611" s="1" t="s">
        <v>162</v>
      </c>
      <c r="G2611" s="193">
        <f>MAX(E2611-'[1]1a'!$C$3,0)</f>
        <v>0</v>
      </c>
      <c r="H2611" s="193" t="str">
        <f t="shared" si="121"/>
        <v/>
      </c>
      <c r="I2611" s="193" t="str">
        <f t="shared" si="122"/>
        <v/>
      </c>
      <c r="J2611" s="193"/>
    </row>
    <row r="2612" spans="1:10" s="1" customFormat="1">
      <c r="A2612" s="191">
        <v>45766</v>
      </c>
      <c r="B2612" s="1" t="s">
        <v>189</v>
      </c>
      <c r="C2612" s="192">
        <f t="shared" si="120"/>
        <v>47957.74999999367</v>
      </c>
      <c r="D2612" s="1">
        <v>16.649999999999999</v>
      </c>
      <c r="E2612" s="193">
        <v>21.87526595744681</v>
      </c>
      <c r="F2612" s="1" t="s">
        <v>162</v>
      </c>
      <c r="G2612" s="193">
        <f>MAX(E2612-'[1]1a'!$C$3,0)</f>
        <v>0</v>
      </c>
      <c r="H2612" s="193" t="str">
        <f t="shared" si="121"/>
        <v/>
      </c>
      <c r="I2612" s="193" t="str">
        <f t="shared" si="122"/>
        <v/>
      </c>
      <c r="J2612" s="193"/>
    </row>
    <row r="2613" spans="1:10" s="1" customFormat="1">
      <c r="A2613" s="191">
        <v>45766</v>
      </c>
      <c r="B2613" s="1" t="s">
        <v>190</v>
      </c>
      <c r="C2613" s="192">
        <f t="shared" si="120"/>
        <v>47957.791666660334</v>
      </c>
      <c r="D2613" s="1">
        <v>16.5</v>
      </c>
      <c r="E2613" s="193">
        <v>21.678191489361705</v>
      </c>
      <c r="F2613" s="1" t="s">
        <v>162</v>
      </c>
      <c r="G2613" s="193">
        <f>MAX(E2613-'[1]1a'!$C$3,0)</f>
        <v>0</v>
      </c>
      <c r="H2613" s="193" t="str">
        <f t="shared" si="121"/>
        <v/>
      </c>
      <c r="I2613" s="193" t="str">
        <f t="shared" si="122"/>
        <v/>
      </c>
      <c r="J2613" s="193"/>
    </row>
    <row r="2614" spans="1:10" s="1" customFormat="1">
      <c r="A2614" s="191">
        <v>45766</v>
      </c>
      <c r="B2614" s="1" t="s">
        <v>191</v>
      </c>
      <c r="C2614" s="192">
        <f t="shared" si="120"/>
        <v>47957.833333326998</v>
      </c>
      <c r="D2614" s="1">
        <v>16.919999999999998</v>
      </c>
      <c r="E2614" s="193">
        <v>22.23</v>
      </c>
      <c r="F2614" s="1" t="s">
        <v>162</v>
      </c>
      <c r="G2614" s="193">
        <f>MAX(E2614-'[1]1a'!$C$3,0)</f>
        <v>0</v>
      </c>
      <c r="H2614" s="193" t="str">
        <f t="shared" si="121"/>
        <v/>
      </c>
      <c r="I2614" s="193" t="str">
        <f t="shared" si="122"/>
        <v/>
      </c>
      <c r="J2614" s="193"/>
    </row>
    <row r="2615" spans="1:10" s="1" customFormat="1">
      <c r="A2615" s="191">
        <v>45766</v>
      </c>
      <c r="B2615" s="1" t="s">
        <v>192</v>
      </c>
      <c r="C2615" s="192">
        <f t="shared" si="120"/>
        <v>47957.874999993663</v>
      </c>
      <c r="D2615" s="1">
        <v>16.77</v>
      </c>
      <c r="E2615" s="193">
        <v>22.032925531914895</v>
      </c>
      <c r="F2615" s="1" t="s">
        <v>162</v>
      </c>
      <c r="G2615" s="193">
        <f>MAX(E2615-'[1]1a'!$C$3,0)</f>
        <v>0</v>
      </c>
      <c r="H2615" s="193" t="str">
        <f t="shared" si="121"/>
        <v/>
      </c>
      <c r="I2615" s="193" t="str">
        <f t="shared" si="122"/>
        <v/>
      </c>
      <c r="J2615" s="193"/>
    </row>
    <row r="2616" spans="1:10" s="1" customFormat="1">
      <c r="A2616" s="191">
        <v>45766</v>
      </c>
      <c r="B2616" s="1" t="s">
        <v>193</v>
      </c>
      <c r="C2616" s="192">
        <f t="shared" si="120"/>
        <v>47957.916666660327</v>
      </c>
      <c r="D2616" s="1">
        <v>16.299999999999997</v>
      </c>
      <c r="E2616" s="193">
        <v>21.415425531914892</v>
      </c>
      <c r="F2616" s="1" t="s">
        <v>162</v>
      </c>
      <c r="G2616" s="193">
        <f>MAX(E2616-'[1]1a'!$C$3,0)</f>
        <v>0</v>
      </c>
      <c r="H2616" s="193" t="str">
        <f t="shared" si="121"/>
        <v/>
      </c>
      <c r="I2616" s="193" t="str">
        <f t="shared" si="122"/>
        <v/>
      </c>
      <c r="J2616" s="193"/>
    </row>
    <row r="2617" spans="1:10" s="1" customFormat="1">
      <c r="A2617" s="191">
        <v>45766</v>
      </c>
      <c r="B2617" s="1" t="s">
        <v>194</v>
      </c>
      <c r="C2617" s="192">
        <f t="shared" si="120"/>
        <v>47957.958333326991</v>
      </c>
      <c r="D2617" s="1">
        <v>15.280000000000001</v>
      </c>
      <c r="E2617" s="193">
        <v>20.075319148936174</v>
      </c>
      <c r="F2617" s="1" t="s">
        <v>162</v>
      </c>
      <c r="G2617" s="193">
        <f>MAX(E2617-'[1]1a'!$C$3,0)</f>
        <v>0</v>
      </c>
      <c r="H2617" s="193" t="str">
        <f t="shared" si="121"/>
        <v/>
      </c>
      <c r="I2617" s="193" t="str">
        <f t="shared" si="122"/>
        <v/>
      </c>
      <c r="J2617" s="193"/>
    </row>
    <row r="2618" spans="1:10" s="1" customFormat="1">
      <c r="A2618" s="191">
        <v>45767</v>
      </c>
      <c r="B2618" s="1" t="s">
        <v>161</v>
      </c>
      <c r="C2618" s="192">
        <f t="shared" si="120"/>
        <v>47957.999999993655</v>
      </c>
      <c r="D2618" s="1">
        <v>14.16</v>
      </c>
      <c r="E2618" s="193">
        <v>18.603829787234044</v>
      </c>
      <c r="F2618" s="1" t="s">
        <v>162</v>
      </c>
      <c r="G2618" s="193">
        <f>MAX(E2618-'[1]1a'!$C$3,0)</f>
        <v>0</v>
      </c>
      <c r="H2618" s="193" t="str">
        <f t="shared" si="121"/>
        <v/>
      </c>
      <c r="I2618" s="193" t="str">
        <f t="shared" si="122"/>
        <v/>
      </c>
      <c r="J2618" s="193"/>
    </row>
    <row r="2619" spans="1:10" s="1" customFormat="1">
      <c r="A2619" s="191">
        <v>45767</v>
      </c>
      <c r="B2619" s="1" t="s">
        <v>163</v>
      </c>
      <c r="C2619" s="192">
        <f t="shared" si="120"/>
        <v>47958.04166666032</v>
      </c>
      <c r="D2619" s="1">
        <v>12.69</v>
      </c>
      <c r="E2619" s="193">
        <v>16.672500000000003</v>
      </c>
      <c r="F2619" s="1" t="s">
        <v>162</v>
      </c>
      <c r="G2619" s="193">
        <f>MAX(E2619-'[1]1a'!$C$3,0)</f>
        <v>0</v>
      </c>
      <c r="H2619" s="193" t="str">
        <f t="shared" si="121"/>
        <v/>
      </c>
      <c r="I2619" s="193" t="str">
        <f t="shared" si="122"/>
        <v/>
      </c>
      <c r="J2619" s="193"/>
    </row>
    <row r="2620" spans="1:10" s="1" customFormat="1">
      <c r="A2620" s="191">
        <v>45767</v>
      </c>
      <c r="B2620" s="1" t="s">
        <v>165</v>
      </c>
      <c r="C2620" s="192">
        <f t="shared" si="120"/>
        <v>47958.083333326984</v>
      </c>
      <c r="D2620" s="1">
        <v>12.09</v>
      </c>
      <c r="E2620" s="193">
        <v>15.884202127659577</v>
      </c>
      <c r="F2620" s="1" t="s">
        <v>162</v>
      </c>
      <c r="G2620" s="193">
        <f>MAX(E2620-'[1]1a'!$C$3,0)</f>
        <v>0</v>
      </c>
      <c r="H2620" s="193" t="str">
        <f t="shared" si="121"/>
        <v/>
      </c>
      <c r="I2620" s="193" t="str">
        <f t="shared" si="122"/>
        <v/>
      </c>
      <c r="J2620" s="193"/>
    </row>
    <row r="2621" spans="1:10" s="1" customFormat="1">
      <c r="A2621" s="191">
        <v>45767</v>
      </c>
      <c r="B2621" s="1" t="s">
        <v>167</v>
      </c>
      <c r="C2621" s="192">
        <f t="shared" si="120"/>
        <v>47958.124999993648</v>
      </c>
      <c r="D2621" s="1">
        <v>11.76</v>
      </c>
      <c r="E2621" s="193">
        <v>15.450638297872343</v>
      </c>
      <c r="F2621" s="1" t="s">
        <v>162</v>
      </c>
      <c r="G2621" s="193">
        <f>MAX(E2621-'[1]1a'!$C$3,0)</f>
        <v>0</v>
      </c>
      <c r="H2621" s="193" t="str">
        <f t="shared" si="121"/>
        <v/>
      </c>
      <c r="I2621" s="193" t="str">
        <f t="shared" si="122"/>
        <v/>
      </c>
      <c r="J2621" s="193"/>
    </row>
    <row r="2622" spans="1:10" s="1" customFormat="1">
      <c r="A2622" s="191">
        <v>45767</v>
      </c>
      <c r="B2622" s="1" t="s">
        <v>169</v>
      </c>
      <c r="C2622" s="192">
        <f t="shared" si="120"/>
        <v>47958.166666660312</v>
      </c>
      <c r="D2622" s="1">
        <v>11.92</v>
      </c>
      <c r="E2622" s="193">
        <v>15.66085106382979</v>
      </c>
      <c r="F2622" s="1" t="s">
        <v>162</v>
      </c>
      <c r="G2622" s="193">
        <f>MAX(E2622-'[1]1a'!$C$3,0)</f>
        <v>0</v>
      </c>
      <c r="H2622" s="193" t="str">
        <f t="shared" si="121"/>
        <v/>
      </c>
      <c r="I2622" s="193" t="str">
        <f t="shared" si="122"/>
        <v/>
      </c>
      <c r="J2622" s="193"/>
    </row>
    <row r="2623" spans="1:10" s="1" customFormat="1">
      <c r="A2623" s="191">
        <v>45767</v>
      </c>
      <c r="B2623" s="1" t="s">
        <v>171</v>
      </c>
      <c r="C2623" s="192">
        <f t="shared" si="120"/>
        <v>47958.208333326977</v>
      </c>
      <c r="D2623" s="1">
        <v>12.239999999999998</v>
      </c>
      <c r="E2623" s="193">
        <v>16.081276595744683</v>
      </c>
      <c r="F2623" s="1" t="s">
        <v>162</v>
      </c>
      <c r="G2623" s="193">
        <f>MAX(E2623-'[1]1a'!$C$3,0)</f>
        <v>0</v>
      </c>
      <c r="H2623" s="193" t="str">
        <f t="shared" si="121"/>
        <v/>
      </c>
      <c r="I2623" s="193" t="str">
        <f t="shared" si="122"/>
        <v/>
      </c>
      <c r="J2623" s="193"/>
    </row>
    <row r="2624" spans="1:10" s="1" customFormat="1">
      <c r="A2624" s="191">
        <v>45767</v>
      </c>
      <c r="B2624" s="1" t="s">
        <v>173</v>
      </c>
      <c r="C2624" s="192">
        <f t="shared" si="120"/>
        <v>47958.249999993641</v>
      </c>
      <c r="D2624" s="1">
        <v>12.43</v>
      </c>
      <c r="E2624" s="193">
        <v>16.330904255319151</v>
      </c>
      <c r="F2624" s="1" t="s">
        <v>162</v>
      </c>
      <c r="G2624" s="193">
        <f>MAX(E2624-'[1]1a'!$C$3,0)</f>
        <v>0</v>
      </c>
      <c r="H2624" s="193" t="str">
        <f t="shared" si="121"/>
        <v/>
      </c>
      <c r="I2624" s="193" t="str">
        <f t="shared" si="122"/>
        <v/>
      </c>
      <c r="J2624" s="193"/>
    </row>
    <row r="2625" spans="1:10" s="1" customFormat="1">
      <c r="A2625" s="191">
        <v>45767</v>
      </c>
      <c r="B2625" s="1" t="s">
        <v>175</v>
      </c>
      <c r="C2625" s="192">
        <f t="shared" si="120"/>
        <v>47958.291666660305</v>
      </c>
      <c r="D2625" s="1">
        <v>13.879999999999999</v>
      </c>
      <c r="E2625" s="193">
        <v>18.235957446808513</v>
      </c>
      <c r="F2625" s="1" t="s">
        <v>162</v>
      </c>
      <c r="G2625" s="193">
        <f>MAX(E2625-'[1]1a'!$C$3,0)</f>
        <v>0</v>
      </c>
      <c r="H2625" s="193" t="str">
        <f t="shared" si="121"/>
        <v/>
      </c>
      <c r="I2625" s="193" t="str">
        <f t="shared" si="122"/>
        <v/>
      </c>
      <c r="J2625" s="193"/>
    </row>
    <row r="2626" spans="1:10" s="1" customFormat="1">
      <c r="A2626" s="191">
        <v>45767</v>
      </c>
      <c r="B2626" s="1" t="s">
        <v>177</v>
      </c>
      <c r="C2626" s="192">
        <f t="shared" si="120"/>
        <v>47958.333333326969</v>
      </c>
      <c r="D2626" s="1">
        <v>15.11</v>
      </c>
      <c r="E2626" s="193">
        <v>19.851968085106385</v>
      </c>
      <c r="F2626" s="1" t="s">
        <v>162</v>
      </c>
      <c r="G2626" s="193">
        <f>MAX(E2626-'[1]1a'!$C$3,0)</f>
        <v>0</v>
      </c>
      <c r="H2626" s="193" t="str">
        <f t="shared" si="121"/>
        <v/>
      </c>
      <c r="I2626" s="193" t="str">
        <f t="shared" si="122"/>
        <v/>
      </c>
      <c r="J2626" s="193"/>
    </row>
    <row r="2627" spans="1:10" s="1" customFormat="1">
      <c r="A2627" s="191">
        <v>45767</v>
      </c>
      <c r="B2627" s="1" t="s">
        <v>179</v>
      </c>
      <c r="C2627" s="192">
        <f t="shared" si="120"/>
        <v>47958.374999993634</v>
      </c>
      <c r="D2627" s="1">
        <v>16.09</v>
      </c>
      <c r="E2627" s="193">
        <v>21.139521276595747</v>
      </c>
      <c r="F2627" s="1" t="s">
        <v>162</v>
      </c>
      <c r="G2627" s="193">
        <f>MAX(E2627-'[1]1a'!$C$3,0)</f>
        <v>0</v>
      </c>
      <c r="H2627" s="193" t="str">
        <f t="shared" si="121"/>
        <v/>
      </c>
      <c r="I2627" s="193" t="str">
        <f t="shared" si="122"/>
        <v/>
      </c>
      <c r="J2627" s="193"/>
    </row>
    <row r="2628" spans="1:10" s="1" customFormat="1">
      <c r="A2628" s="191">
        <v>45767</v>
      </c>
      <c r="B2628" s="1" t="s">
        <v>180</v>
      </c>
      <c r="C2628" s="192">
        <f t="shared" ref="C2628:C2691" si="123">C2627 + TIME(1,0,0)</f>
        <v>47958.416666660298</v>
      </c>
      <c r="D2628" s="1">
        <v>16.96</v>
      </c>
      <c r="E2628" s="193">
        <v>22.282553191489367</v>
      </c>
      <c r="F2628" s="1" t="s">
        <v>162</v>
      </c>
      <c r="G2628" s="193">
        <f>MAX(E2628-'[1]1a'!$C$3,0)</f>
        <v>0</v>
      </c>
      <c r="H2628" s="193" t="str">
        <f t="shared" ref="H2628:H2691" si="124">IF(F2628="Y",IF(F2627="Y",H2627+1,1),"")</f>
        <v/>
      </c>
      <c r="I2628" s="193" t="str">
        <f t="shared" ref="I2628:I2691" si="125">IF(AND(F2628="Y",F2629&lt;&gt;"Y"),H2628,"")</f>
        <v/>
      </c>
      <c r="J2628" s="193"/>
    </row>
    <row r="2629" spans="1:10" s="1" customFormat="1">
      <c r="A2629" s="191">
        <v>45767</v>
      </c>
      <c r="B2629" s="1" t="s">
        <v>181</v>
      </c>
      <c r="C2629" s="192">
        <f t="shared" si="123"/>
        <v>47958.458333326962</v>
      </c>
      <c r="D2629" s="1">
        <v>17.260000000000002</v>
      </c>
      <c r="E2629" s="193">
        <v>22.676702127659581</v>
      </c>
      <c r="F2629" s="1" t="s">
        <v>162</v>
      </c>
      <c r="G2629" s="193">
        <f>MAX(E2629-'[1]1a'!$C$3,0)</f>
        <v>0</v>
      </c>
      <c r="H2629" s="193" t="str">
        <f t="shared" si="124"/>
        <v/>
      </c>
      <c r="I2629" s="193" t="str">
        <f t="shared" si="125"/>
        <v/>
      </c>
      <c r="J2629" s="193"/>
    </row>
    <row r="2630" spans="1:10" s="1" customFormat="1">
      <c r="A2630" s="191">
        <v>45767</v>
      </c>
      <c r="B2630" s="1" t="s">
        <v>182</v>
      </c>
      <c r="C2630" s="192">
        <f t="shared" si="123"/>
        <v>47958.499999993626</v>
      </c>
      <c r="D2630" s="1">
        <v>17.649999999999999</v>
      </c>
      <c r="E2630" s="193">
        <v>23.189095744680852</v>
      </c>
      <c r="F2630" s="1" t="s">
        <v>162</v>
      </c>
      <c r="G2630" s="193">
        <f>MAX(E2630-'[1]1a'!$C$3,0)</f>
        <v>0</v>
      </c>
      <c r="H2630" s="193" t="str">
        <f t="shared" si="124"/>
        <v/>
      </c>
      <c r="I2630" s="193" t="str">
        <f t="shared" si="125"/>
        <v/>
      </c>
      <c r="J2630" s="193"/>
    </row>
    <row r="2631" spans="1:10" s="1" customFormat="1">
      <c r="A2631" s="191">
        <v>45767</v>
      </c>
      <c r="B2631" s="1" t="s">
        <v>184</v>
      </c>
      <c r="C2631" s="192">
        <f t="shared" si="123"/>
        <v>47958.541666660291</v>
      </c>
      <c r="D2631" s="1">
        <v>17.64</v>
      </c>
      <c r="E2631" s="193">
        <v>23.175957446808514</v>
      </c>
      <c r="F2631" s="1" t="s">
        <v>162</v>
      </c>
      <c r="G2631" s="193">
        <f>MAX(E2631-'[1]1a'!$C$3,0)</f>
        <v>0</v>
      </c>
      <c r="H2631" s="193" t="str">
        <f t="shared" si="124"/>
        <v/>
      </c>
      <c r="I2631" s="193" t="str">
        <f t="shared" si="125"/>
        <v/>
      </c>
      <c r="J2631" s="193"/>
    </row>
    <row r="2632" spans="1:10" s="1" customFormat="1">
      <c r="A2632" s="191">
        <v>45767</v>
      </c>
      <c r="B2632" s="1" t="s">
        <v>185</v>
      </c>
      <c r="C2632" s="192">
        <f t="shared" si="123"/>
        <v>47958.583333326955</v>
      </c>
      <c r="D2632" s="1">
        <v>17.03</v>
      </c>
      <c r="E2632" s="193">
        <v>22.37452127659575</v>
      </c>
      <c r="F2632" s="1" t="s">
        <v>162</v>
      </c>
      <c r="G2632" s="193">
        <f>MAX(E2632-'[1]1a'!$C$3,0)</f>
        <v>0</v>
      </c>
      <c r="H2632" s="193" t="str">
        <f t="shared" si="124"/>
        <v/>
      </c>
      <c r="I2632" s="193" t="str">
        <f t="shared" si="125"/>
        <v/>
      </c>
      <c r="J2632" s="193"/>
    </row>
    <row r="2633" spans="1:10" s="1" customFormat="1">
      <c r="A2633" s="191">
        <v>45767</v>
      </c>
      <c r="B2633" s="1" t="s">
        <v>186</v>
      </c>
      <c r="C2633" s="192">
        <f t="shared" si="123"/>
        <v>47958.624999993619</v>
      </c>
      <c r="D2633" s="1">
        <v>17.420000000000002</v>
      </c>
      <c r="E2633" s="193">
        <v>22.886914893617028</v>
      </c>
      <c r="F2633" s="1" t="s">
        <v>162</v>
      </c>
      <c r="G2633" s="193">
        <f>MAX(E2633-'[1]1a'!$C$3,0)</f>
        <v>0</v>
      </c>
      <c r="H2633" s="193" t="str">
        <f t="shared" si="124"/>
        <v/>
      </c>
      <c r="I2633" s="193" t="str">
        <f t="shared" si="125"/>
        <v/>
      </c>
      <c r="J2633" s="193"/>
    </row>
    <row r="2634" spans="1:10" s="1" customFormat="1">
      <c r="A2634" s="191">
        <v>45767</v>
      </c>
      <c r="B2634" s="1" t="s">
        <v>187</v>
      </c>
      <c r="C2634" s="192">
        <f t="shared" si="123"/>
        <v>47958.666666660283</v>
      </c>
      <c r="D2634" s="1">
        <v>17.509999999999998</v>
      </c>
      <c r="E2634" s="193">
        <v>23.005159574468085</v>
      </c>
      <c r="F2634" s="1" t="s">
        <v>162</v>
      </c>
      <c r="G2634" s="193">
        <f>MAX(E2634-'[1]1a'!$C$3,0)</f>
        <v>0</v>
      </c>
      <c r="H2634" s="193" t="str">
        <f t="shared" si="124"/>
        <v/>
      </c>
      <c r="I2634" s="193" t="str">
        <f t="shared" si="125"/>
        <v/>
      </c>
      <c r="J2634" s="193"/>
    </row>
    <row r="2635" spans="1:10" s="1" customFormat="1">
      <c r="A2635" s="191">
        <v>45767</v>
      </c>
      <c r="B2635" s="1" t="s">
        <v>188</v>
      </c>
      <c r="C2635" s="192">
        <f t="shared" si="123"/>
        <v>47958.708333326947</v>
      </c>
      <c r="D2635" s="1">
        <v>17.440000000000001</v>
      </c>
      <c r="E2635" s="193">
        <v>22.913191489361708</v>
      </c>
      <c r="F2635" s="1" t="s">
        <v>162</v>
      </c>
      <c r="G2635" s="193">
        <f>MAX(E2635-'[1]1a'!$C$3,0)</f>
        <v>0</v>
      </c>
      <c r="H2635" s="193" t="str">
        <f t="shared" si="124"/>
        <v/>
      </c>
      <c r="I2635" s="193" t="str">
        <f t="shared" si="125"/>
        <v/>
      </c>
      <c r="J2635" s="193"/>
    </row>
    <row r="2636" spans="1:10" s="1" customFormat="1">
      <c r="A2636" s="191">
        <v>45767</v>
      </c>
      <c r="B2636" s="1" t="s">
        <v>189</v>
      </c>
      <c r="C2636" s="192">
        <f t="shared" si="123"/>
        <v>47958.749999993612</v>
      </c>
      <c r="D2636" s="1">
        <v>16.8</v>
      </c>
      <c r="E2636" s="193">
        <v>22.07234042553192</v>
      </c>
      <c r="F2636" s="1" t="s">
        <v>162</v>
      </c>
      <c r="G2636" s="193">
        <f>MAX(E2636-'[1]1a'!$C$3,0)</f>
        <v>0</v>
      </c>
      <c r="H2636" s="193" t="str">
        <f t="shared" si="124"/>
        <v/>
      </c>
      <c r="I2636" s="193" t="str">
        <f t="shared" si="125"/>
        <v/>
      </c>
      <c r="J2636" s="193"/>
    </row>
    <row r="2637" spans="1:10" s="1" customFormat="1">
      <c r="A2637" s="191">
        <v>45767</v>
      </c>
      <c r="B2637" s="1" t="s">
        <v>190</v>
      </c>
      <c r="C2637" s="192">
        <f t="shared" si="123"/>
        <v>47958.791666660276</v>
      </c>
      <c r="D2637" s="1">
        <v>16.560000000000002</v>
      </c>
      <c r="E2637" s="193">
        <v>21.757021276595751</v>
      </c>
      <c r="F2637" s="1" t="s">
        <v>162</v>
      </c>
      <c r="G2637" s="193">
        <f>MAX(E2637-'[1]1a'!$C$3,0)</f>
        <v>0</v>
      </c>
      <c r="H2637" s="193" t="str">
        <f t="shared" si="124"/>
        <v/>
      </c>
      <c r="I2637" s="193" t="str">
        <f t="shared" si="125"/>
        <v/>
      </c>
      <c r="J2637" s="193"/>
    </row>
    <row r="2638" spans="1:10" s="1" customFormat="1">
      <c r="A2638" s="191">
        <v>45767</v>
      </c>
      <c r="B2638" s="1" t="s">
        <v>191</v>
      </c>
      <c r="C2638" s="192">
        <f t="shared" si="123"/>
        <v>47958.83333332694</v>
      </c>
      <c r="D2638" s="1">
        <v>17.509999999999998</v>
      </c>
      <c r="E2638" s="193">
        <v>23.005159574468085</v>
      </c>
      <c r="F2638" s="1" t="s">
        <v>162</v>
      </c>
      <c r="G2638" s="193">
        <f>MAX(E2638-'[1]1a'!$C$3,0)</f>
        <v>0</v>
      </c>
      <c r="H2638" s="193" t="str">
        <f t="shared" si="124"/>
        <v/>
      </c>
      <c r="I2638" s="193" t="str">
        <f t="shared" si="125"/>
        <v/>
      </c>
      <c r="J2638" s="193"/>
    </row>
    <row r="2639" spans="1:10" s="1" customFormat="1">
      <c r="A2639" s="191">
        <v>45767</v>
      </c>
      <c r="B2639" s="1" t="s">
        <v>192</v>
      </c>
      <c r="C2639" s="192">
        <f t="shared" si="123"/>
        <v>47958.874999993604</v>
      </c>
      <c r="D2639" s="1">
        <v>17.600000000000001</v>
      </c>
      <c r="E2639" s="193">
        <v>23.123404255319155</v>
      </c>
      <c r="F2639" s="1" t="s">
        <v>162</v>
      </c>
      <c r="G2639" s="193">
        <f>MAX(E2639-'[1]1a'!$C$3,0)</f>
        <v>0</v>
      </c>
      <c r="H2639" s="193" t="str">
        <f t="shared" si="124"/>
        <v/>
      </c>
      <c r="I2639" s="193" t="str">
        <f t="shared" si="125"/>
        <v/>
      </c>
      <c r="J2639" s="193"/>
    </row>
    <row r="2640" spans="1:10" s="1" customFormat="1">
      <c r="A2640" s="191">
        <v>45767</v>
      </c>
      <c r="B2640" s="1" t="s">
        <v>193</v>
      </c>
      <c r="C2640" s="192">
        <f t="shared" si="123"/>
        <v>47958.916666660269</v>
      </c>
      <c r="D2640" s="1">
        <v>16.78</v>
      </c>
      <c r="E2640" s="193">
        <v>22.04606382978724</v>
      </c>
      <c r="F2640" s="1" t="s">
        <v>162</v>
      </c>
      <c r="G2640" s="193">
        <f>MAX(E2640-'[1]1a'!$C$3,0)</f>
        <v>0</v>
      </c>
      <c r="H2640" s="193" t="str">
        <f t="shared" si="124"/>
        <v/>
      </c>
      <c r="I2640" s="193" t="str">
        <f t="shared" si="125"/>
        <v/>
      </c>
      <c r="J2640" s="193"/>
    </row>
    <row r="2641" spans="1:10" s="1" customFormat="1">
      <c r="A2641" s="191">
        <v>45767</v>
      </c>
      <c r="B2641" s="1" t="s">
        <v>194</v>
      </c>
      <c r="C2641" s="192">
        <f t="shared" si="123"/>
        <v>47958.958333326933</v>
      </c>
      <c r="D2641" s="1">
        <v>15.57</v>
      </c>
      <c r="E2641" s="193">
        <v>20.456329787234047</v>
      </c>
      <c r="F2641" s="1" t="s">
        <v>162</v>
      </c>
      <c r="G2641" s="193">
        <f>MAX(E2641-'[1]1a'!$C$3,0)</f>
        <v>0</v>
      </c>
      <c r="H2641" s="193" t="str">
        <f t="shared" si="124"/>
        <v/>
      </c>
      <c r="I2641" s="193" t="str">
        <f t="shared" si="125"/>
        <v/>
      </c>
      <c r="J2641" s="193"/>
    </row>
    <row r="2642" spans="1:10" s="1" customFormat="1">
      <c r="A2642" s="191">
        <v>45768</v>
      </c>
      <c r="B2642" s="1" t="s">
        <v>161</v>
      </c>
      <c r="C2642" s="192">
        <f t="shared" si="123"/>
        <v>47958.999999993597</v>
      </c>
      <c r="D2642" s="1">
        <v>13.879999999999999</v>
      </c>
      <c r="E2642" s="193">
        <v>18.235957446808513</v>
      </c>
      <c r="F2642" s="1" t="s">
        <v>162</v>
      </c>
      <c r="G2642" s="193">
        <f>MAX(E2642-'[1]1a'!$C$3,0)</f>
        <v>0</v>
      </c>
      <c r="H2642" s="193" t="str">
        <f t="shared" si="124"/>
        <v/>
      </c>
      <c r="I2642" s="193" t="str">
        <f t="shared" si="125"/>
        <v/>
      </c>
      <c r="J2642" s="193"/>
    </row>
    <row r="2643" spans="1:10" s="1" customFormat="1">
      <c r="A2643" s="191">
        <v>45768</v>
      </c>
      <c r="B2643" s="1" t="s">
        <v>163</v>
      </c>
      <c r="C2643" s="192">
        <f t="shared" si="123"/>
        <v>47959.041666660261</v>
      </c>
      <c r="D2643" s="1">
        <v>12.98</v>
      </c>
      <c r="E2643" s="193">
        <v>17.053510638297876</v>
      </c>
      <c r="F2643" s="1" t="s">
        <v>162</v>
      </c>
      <c r="G2643" s="193">
        <f>MAX(E2643-'[1]1a'!$C$3,0)</f>
        <v>0</v>
      </c>
      <c r="H2643" s="193" t="str">
        <f t="shared" si="124"/>
        <v/>
      </c>
      <c r="I2643" s="193" t="str">
        <f t="shared" si="125"/>
        <v/>
      </c>
      <c r="J2643" s="193"/>
    </row>
    <row r="2644" spans="1:10" s="1" customFormat="1">
      <c r="A2644" s="191">
        <v>45768</v>
      </c>
      <c r="B2644" s="1" t="s">
        <v>165</v>
      </c>
      <c r="C2644" s="192">
        <f t="shared" si="123"/>
        <v>47959.083333326926</v>
      </c>
      <c r="D2644" s="1">
        <v>12.29</v>
      </c>
      <c r="E2644" s="193">
        <v>16.146968085106383</v>
      </c>
      <c r="F2644" s="1" t="s">
        <v>162</v>
      </c>
      <c r="G2644" s="193">
        <f>MAX(E2644-'[1]1a'!$C$3,0)</f>
        <v>0</v>
      </c>
      <c r="H2644" s="193" t="str">
        <f t="shared" si="124"/>
        <v/>
      </c>
      <c r="I2644" s="193" t="str">
        <f t="shared" si="125"/>
        <v/>
      </c>
      <c r="J2644" s="193"/>
    </row>
    <row r="2645" spans="1:10" s="1" customFormat="1">
      <c r="A2645" s="191">
        <v>45768</v>
      </c>
      <c r="B2645" s="1" t="s">
        <v>167</v>
      </c>
      <c r="C2645" s="192">
        <f t="shared" si="123"/>
        <v>47959.12499999359</v>
      </c>
      <c r="D2645" s="1">
        <v>11.95</v>
      </c>
      <c r="E2645" s="193">
        <v>15.70026595744681</v>
      </c>
      <c r="F2645" s="1" t="s">
        <v>162</v>
      </c>
      <c r="G2645" s="193">
        <f>MAX(E2645-'[1]1a'!$C$3,0)</f>
        <v>0</v>
      </c>
      <c r="H2645" s="193" t="str">
        <f t="shared" si="124"/>
        <v/>
      </c>
      <c r="I2645" s="193" t="str">
        <f t="shared" si="125"/>
        <v/>
      </c>
      <c r="J2645" s="193"/>
    </row>
    <row r="2646" spans="1:10" s="1" customFormat="1">
      <c r="A2646" s="191">
        <v>45768</v>
      </c>
      <c r="B2646" s="1" t="s">
        <v>169</v>
      </c>
      <c r="C2646" s="192">
        <f t="shared" si="123"/>
        <v>47959.166666660254</v>
      </c>
      <c r="D2646" s="1">
        <v>12.379999999999999</v>
      </c>
      <c r="E2646" s="193">
        <v>16.265212765957447</v>
      </c>
      <c r="F2646" s="1" t="s">
        <v>162</v>
      </c>
      <c r="G2646" s="193">
        <f>MAX(E2646-'[1]1a'!$C$3,0)</f>
        <v>0</v>
      </c>
      <c r="H2646" s="193" t="str">
        <f t="shared" si="124"/>
        <v/>
      </c>
      <c r="I2646" s="193" t="str">
        <f t="shared" si="125"/>
        <v/>
      </c>
      <c r="J2646" s="193"/>
    </row>
    <row r="2647" spans="1:10" s="1" customFormat="1">
      <c r="A2647" s="191">
        <v>45768</v>
      </c>
      <c r="B2647" s="1" t="s">
        <v>171</v>
      </c>
      <c r="C2647" s="192">
        <f t="shared" si="123"/>
        <v>47959.208333326918</v>
      </c>
      <c r="D2647" s="1">
        <v>12.83</v>
      </c>
      <c r="E2647" s="193">
        <v>16.856436170212767</v>
      </c>
      <c r="F2647" s="1" t="s">
        <v>162</v>
      </c>
      <c r="G2647" s="193">
        <f>MAX(E2647-'[1]1a'!$C$3,0)</f>
        <v>0</v>
      </c>
      <c r="H2647" s="193" t="str">
        <f t="shared" si="124"/>
        <v/>
      </c>
      <c r="I2647" s="193" t="str">
        <f t="shared" si="125"/>
        <v/>
      </c>
      <c r="J2647" s="193"/>
    </row>
    <row r="2648" spans="1:10" s="1" customFormat="1">
      <c r="A2648" s="191">
        <v>45768</v>
      </c>
      <c r="B2648" s="1" t="s">
        <v>173</v>
      </c>
      <c r="C2648" s="192">
        <f t="shared" si="123"/>
        <v>47959.249999993583</v>
      </c>
      <c r="D2648" s="1">
        <v>14.28</v>
      </c>
      <c r="E2648" s="193">
        <v>18.761489361702129</v>
      </c>
      <c r="F2648" s="1" t="s">
        <v>162</v>
      </c>
      <c r="G2648" s="193">
        <f>MAX(E2648-'[1]1a'!$C$3,0)</f>
        <v>0</v>
      </c>
      <c r="H2648" s="193" t="str">
        <f t="shared" si="124"/>
        <v/>
      </c>
      <c r="I2648" s="193" t="str">
        <f t="shared" si="125"/>
        <v/>
      </c>
      <c r="J2648" s="193"/>
    </row>
    <row r="2649" spans="1:10" s="1" customFormat="1">
      <c r="A2649" s="191">
        <v>45768</v>
      </c>
      <c r="B2649" s="1" t="s">
        <v>175</v>
      </c>
      <c r="C2649" s="192">
        <f t="shared" si="123"/>
        <v>47959.291666660247</v>
      </c>
      <c r="D2649" s="1">
        <v>16.03</v>
      </c>
      <c r="E2649" s="193">
        <v>21.060691489361705</v>
      </c>
      <c r="F2649" s="1" t="s">
        <v>162</v>
      </c>
      <c r="G2649" s="193">
        <f>MAX(E2649-'[1]1a'!$C$3,0)</f>
        <v>0</v>
      </c>
      <c r="H2649" s="193" t="str">
        <f t="shared" si="124"/>
        <v/>
      </c>
      <c r="I2649" s="193" t="str">
        <f t="shared" si="125"/>
        <v/>
      </c>
      <c r="J2649" s="193"/>
    </row>
    <row r="2650" spans="1:10" s="1" customFormat="1">
      <c r="A2650" s="191">
        <v>45768</v>
      </c>
      <c r="B2650" s="1" t="s">
        <v>177</v>
      </c>
      <c r="C2650" s="192">
        <f t="shared" si="123"/>
        <v>47959.333333326911</v>
      </c>
      <c r="D2650" s="1">
        <v>17.2</v>
      </c>
      <c r="E2650" s="193">
        <v>22.597872340425535</v>
      </c>
      <c r="F2650" s="1" t="s">
        <v>162</v>
      </c>
      <c r="G2650" s="193">
        <f>MAX(E2650-'[1]1a'!$C$3,0)</f>
        <v>0</v>
      </c>
      <c r="H2650" s="193" t="str">
        <f t="shared" si="124"/>
        <v/>
      </c>
      <c r="I2650" s="193" t="str">
        <f t="shared" si="125"/>
        <v/>
      </c>
      <c r="J2650" s="193"/>
    </row>
    <row r="2651" spans="1:10" s="1" customFormat="1">
      <c r="A2651" s="191">
        <v>45768</v>
      </c>
      <c r="B2651" s="1" t="s">
        <v>179</v>
      </c>
      <c r="C2651" s="192">
        <f t="shared" si="123"/>
        <v>47959.374999993575</v>
      </c>
      <c r="D2651" s="1">
        <v>18.66</v>
      </c>
      <c r="E2651" s="193">
        <v>24.516063829787239</v>
      </c>
      <c r="F2651" s="1" t="s">
        <v>162</v>
      </c>
      <c r="G2651" s="193">
        <f>MAX(E2651-'[1]1a'!$C$3,0)</f>
        <v>0</v>
      </c>
      <c r="H2651" s="193" t="str">
        <f t="shared" si="124"/>
        <v/>
      </c>
      <c r="I2651" s="193" t="str">
        <f t="shared" si="125"/>
        <v/>
      </c>
      <c r="J2651" s="193"/>
    </row>
    <row r="2652" spans="1:10" s="1" customFormat="1">
      <c r="A2652" s="191">
        <v>45768</v>
      </c>
      <c r="B2652" s="1" t="s">
        <v>180</v>
      </c>
      <c r="C2652" s="192">
        <f t="shared" si="123"/>
        <v>47959.41666666024</v>
      </c>
      <c r="D2652" s="1">
        <v>19.97</v>
      </c>
      <c r="E2652" s="193">
        <v>26.237180851063833</v>
      </c>
      <c r="F2652" s="1" t="s">
        <v>162</v>
      </c>
      <c r="G2652" s="193">
        <f>MAX(E2652-'[1]1a'!$C$3,0)</f>
        <v>0</v>
      </c>
      <c r="H2652" s="193" t="str">
        <f t="shared" si="124"/>
        <v/>
      </c>
      <c r="I2652" s="193" t="str">
        <f t="shared" si="125"/>
        <v/>
      </c>
      <c r="J2652" s="193"/>
    </row>
    <row r="2653" spans="1:10" s="1" customFormat="1">
      <c r="A2653" s="191">
        <v>45768</v>
      </c>
      <c r="B2653" s="1" t="s">
        <v>181</v>
      </c>
      <c r="C2653" s="192">
        <f t="shared" si="123"/>
        <v>47959.458333326904</v>
      </c>
      <c r="D2653" s="1">
        <v>20.62</v>
      </c>
      <c r="E2653" s="193">
        <v>27.091170212765963</v>
      </c>
      <c r="F2653" s="1" t="s">
        <v>162</v>
      </c>
      <c r="G2653" s="193">
        <f>MAX(E2653-'[1]1a'!$C$3,0)</f>
        <v>0</v>
      </c>
      <c r="H2653" s="193" t="str">
        <f t="shared" si="124"/>
        <v/>
      </c>
      <c r="I2653" s="193" t="str">
        <f t="shared" si="125"/>
        <v/>
      </c>
      <c r="J2653" s="193"/>
    </row>
    <row r="2654" spans="1:10" s="1" customFormat="1">
      <c r="A2654" s="191">
        <v>45768</v>
      </c>
      <c r="B2654" s="1" t="s">
        <v>182</v>
      </c>
      <c r="C2654" s="192">
        <f t="shared" si="123"/>
        <v>47959.499999993568</v>
      </c>
      <c r="D2654" s="1">
        <v>20.46</v>
      </c>
      <c r="E2654" s="193">
        <v>26.880957446808516</v>
      </c>
      <c r="F2654" s="1" t="s">
        <v>162</v>
      </c>
      <c r="G2654" s="193">
        <f>MAX(E2654-'[1]1a'!$C$3,0)</f>
        <v>0</v>
      </c>
      <c r="H2654" s="193" t="str">
        <f t="shared" si="124"/>
        <v/>
      </c>
      <c r="I2654" s="193" t="str">
        <f t="shared" si="125"/>
        <v/>
      </c>
      <c r="J2654" s="193"/>
    </row>
    <row r="2655" spans="1:10" s="1" customFormat="1">
      <c r="A2655" s="191">
        <v>45768</v>
      </c>
      <c r="B2655" s="1" t="s">
        <v>184</v>
      </c>
      <c r="C2655" s="192">
        <f t="shared" si="123"/>
        <v>47959.541666660232</v>
      </c>
      <c r="D2655" s="1">
        <v>20.82</v>
      </c>
      <c r="E2655" s="193">
        <v>27.353936170212769</v>
      </c>
      <c r="F2655" s="1" t="s">
        <v>162</v>
      </c>
      <c r="G2655" s="193">
        <f>MAX(E2655-'[1]1a'!$C$3,0)</f>
        <v>0</v>
      </c>
      <c r="H2655" s="193" t="str">
        <f t="shared" si="124"/>
        <v/>
      </c>
      <c r="I2655" s="193" t="str">
        <f t="shared" si="125"/>
        <v/>
      </c>
      <c r="J2655" s="193"/>
    </row>
    <row r="2656" spans="1:10" s="1" customFormat="1">
      <c r="A2656" s="191">
        <v>45768</v>
      </c>
      <c r="B2656" s="1" t="s">
        <v>185</v>
      </c>
      <c r="C2656" s="192">
        <f t="shared" si="123"/>
        <v>47959.583333326897</v>
      </c>
      <c r="D2656" s="1">
        <v>20.48</v>
      </c>
      <c r="E2656" s="193">
        <v>26.907234042553196</v>
      </c>
      <c r="F2656" s="1" t="s">
        <v>162</v>
      </c>
      <c r="G2656" s="193">
        <f>MAX(E2656-'[1]1a'!$C$3,0)</f>
        <v>0</v>
      </c>
      <c r="H2656" s="193" t="str">
        <f t="shared" si="124"/>
        <v/>
      </c>
      <c r="I2656" s="193" t="str">
        <f t="shared" si="125"/>
        <v/>
      </c>
      <c r="J2656" s="193"/>
    </row>
    <row r="2657" spans="1:10" s="1" customFormat="1">
      <c r="A2657" s="191">
        <v>45768</v>
      </c>
      <c r="B2657" s="1" t="s">
        <v>186</v>
      </c>
      <c r="C2657" s="192">
        <f t="shared" si="123"/>
        <v>47959.624999993561</v>
      </c>
      <c r="D2657" s="1">
        <v>20.65</v>
      </c>
      <c r="E2657" s="193">
        <v>27.130585106382981</v>
      </c>
      <c r="F2657" s="1" t="s">
        <v>162</v>
      </c>
      <c r="G2657" s="193">
        <f>MAX(E2657-'[1]1a'!$C$3,0)</f>
        <v>0</v>
      </c>
      <c r="H2657" s="193" t="str">
        <f t="shared" si="124"/>
        <v/>
      </c>
      <c r="I2657" s="193" t="str">
        <f t="shared" si="125"/>
        <v/>
      </c>
      <c r="J2657" s="193"/>
    </row>
    <row r="2658" spans="1:10" s="1" customFormat="1">
      <c r="A2658" s="191">
        <v>45768</v>
      </c>
      <c r="B2658" s="1" t="s">
        <v>187</v>
      </c>
      <c r="C2658" s="192">
        <f t="shared" si="123"/>
        <v>47959.666666660225</v>
      </c>
      <c r="D2658" s="1">
        <v>21.099999999999998</v>
      </c>
      <c r="E2658" s="193">
        <v>27.721808510638301</v>
      </c>
      <c r="F2658" s="1" t="s">
        <v>162</v>
      </c>
      <c r="G2658" s="193">
        <f>MAX(E2658-'[1]1a'!$C$3,0)</f>
        <v>0</v>
      </c>
      <c r="H2658" s="193" t="str">
        <f t="shared" si="124"/>
        <v/>
      </c>
      <c r="I2658" s="193" t="str">
        <f t="shared" si="125"/>
        <v/>
      </c>
      <c r="J2658" s="193"/>
    </row>
    <row r="2659" spans="1:10" s="1" customFormat="1">
      <c r="A2659" s="191">
        <v>45768</v>
      </c>
      <c r="B2659" s="1" t="s">
        <v>188</v>
      </c>
      <c r="C2659" s="192">
        <f t="shared" si="123"/>
        <v>47959.708333326889</v>
      </c>
      <c r="D2659" s="1">
        <v>21.31</v>
      </c>
      <c r="E2659" s="193">
        <v>27.997712765957449</v>
      </c>
      <c r="F2659" s="1" t="s">
        <v>162</v>
      </c>
      <c r="G2659" s="193">
        <f>MAX(E2659-'[1]1a'!$C$3,0)</f>
        <v>0</v>
      </c>
      <c r="H2659" s="193" t="str">
        <f t="shared" si="124"/>
        <v/>
      </c>
      <c r="I2659" s="193" t="str">
        <f t="shared" si="125"/>
        <v/>
      </c>
      <c r="J2659" s="193"/>
    </row>
    <row r="2660" spans="1:10" s="1" customFormat="1">
      <c r="A2660" s="191">
        <v>45768</v>
      </c>
      <c r="B2660" s="1" t="s">
        <v>189</v>
      </c>
      <c r="C2660" s="192">
        <f t="shared" si="123"/>
        <v>47959.749999993554</v>
      </c>
      <c r="D2660" s="1">
        <v>20.020000000000003</v>
      </c>
      <c r="E2660" s="193">
        <v>26.302872340425541</v>
      </c>
      <c r="F2660" s="1" t="s">
        <v>162</v>
      </c>
      <c r="G2660" s="193">
        <f>MAX(E2660-'[1]1a'!$C$3,0)</f>
        <v>0</v>
      </c>
      <c r="H2660" s="193" t="str">
        <f t="shared" si="124"/>
        <v/>
      </c>
      <c r="I2660" s="193" t="str">
        <f t="shared" si="125"/>
        <v/>
      </c>
      <c r="J2660" s="193"/>
    </row>
    <row r="2661" spans="1:10" s="1" customFormat="1">
      <c r="A2661" s="191">
        <v>45768</v>
      </c>
      <c r="B2661" s="1" t="s">
        <v>190</v>
      </c>
      <c r="C2661" s="192">
        <f t="shared" si="123"/>
        <v>47959.791666660218</v>
      </c>
      <c r="D2661" s="1">
        <v>18.71</v>
      </c>
      <c r="E2661" s="193">
        <v>24.58175531914894</v>
      </c>
      <c r="F2661" s="1" t="s">
        <v>162</v>
      </c>
      <c r="G2661" s="193">
        <f>MAX(E2661-'[1]1a'!$C$3,0)</f>
        <v>0</v>
      </c>
      <c r="H2661" s="193" t="str">
        <f t="shared" si="124"/>
        <v/>
      </c>
      <c r="I2661" s="193" t="str">
        <f t="shared" si="125"/>
        <v/>
      </c>
      <c r="J2661" s="193"/>
    </row>
    <row r="2662" spans="1:10" s="1" customFormat="1">
      <c r="A2662" s="191">
        <v>45768</v>
      </c>
      <c r="B2662" s="1" t="s">
        <v>191</v>
      </c>
      <c r="C2662" s="192">
        <f t="shared" si="123"/>
        <v>47959.833333326882</v>
      </c>
      <c r="D2662" s="1">
        <v>19.520000000000003</v>
      </c>
      <c r="E2662" s="193">
        <v>25.64595744680852</v>
      </c>
      <c r="F2662" s="1" t="s">
        <v>162</v>
      </c>
      <c r="G2662" s="193">
        <f>MAX(E2662-'[1]1a'!$C$3,0)</f>
        <v>0</v>
      </c>
      <c r="H2662" s="193" t="str">
        <f t="shared" si="124"/>
        <v/>
      </c>
      <c r="I2662" s="193" t="str">
        <f t="shared" si="125"/>
        <v/>
      </c>
      <c r="J2662" s="193"/>
    </row>
    <row r="2663" spans="1:10" s="1" customFormat="1">
      <c r="A2663" s="191">
        <v>45768</v>
      </c>
      <c r="B2663" s="1" t="s">
        <v>192</v>
      </c>
      <c r="C2663" s="192">
        <f t="shared" si="123"/>
        <v>47959.874999993546</v>
      </c>
      <c r="D2663" s="1">
        <v>19.169999999999998</v>
      </c>
      <c r="E2663" s="193">
        <v>25.186117021276598</v>
      </c>
      <c r="F2663" s="1" t="s">
        <v>162</v>
      </c>
      <c r="G2663" s="193">
        <f>MAX(E2663-'[1]1a'!$C$3,0)</f>
        <v>0</v>
      </c>
      <c r="H2663" s="193" t="str">
        <f t="shared" si="124"/>
        <v/>
      </c>
      <c r="I2663" s="193" t="str">
        <f t="shared" si="125"/>
        <v/>
      </c>
      <c r="J2663" s="193"/>
    </row>
    <row r="2664" spans="1:10" s="1" customFormat="1">
      <c r="A2664" s="191">
        <v>45768</v>
      </c>
      <c r="B2664" s="1" t="s">
        <v>193</v>
      </c>
      <c r="C2664" s="192">
        <f t="shared" si="123"/>
        <v>47959.91666666021</v>
      </c>
      <c r="D2664" s="1">
        <v>17.78</v>
      </c>
      <c r="E2664" s="193">
        <v>23.359893617021282</v>
      </c>
      <c r="F2664" s="1" t="s">
        <v>162</v>
      </c>
      <c r="G2664" s="193">
        <f>MAX(E2664-'[1]1a'!$C$3,0)</f>
        <v>0</v>
      </c>
      <c r="H2664" s="193" t="str">
        <f t="shared" si="124"/>
        <v/>
      </c>
      <c r="I2664" s="193" t="str">
        <f t="shared" si="125"/>
        <v/>
      </c>
      <c r="J2664" s="193"/>
    </row>
    <row r="2665" spans="1:10" s="1" customFormat="1">
      <c r="A2665" s="191">
        <v>45768</v>
      </c>
      <c r="B2665" s="1" t="s">
        <v>194</v>
      </c>
      <c r="C2665" s="192">
        <f t="shared" si="123"/>
        <v>47959.958333326875</v>
      </c>
      <c r="D2665" s="1">
        <v>15.67</v>
      </c>
      <c r="E2665" s="193">
        <v>20.587712765957448</v>
      </c>
      <c r="F2665" s="1" t="s">
        <v>162</v>
      </c>
      <c r="G2665" s="193">
        <f>MAX(E2665-'[1]1a'!$C$3,0)</f>
        <v>0</v>
      </c>
      <c r="H2665" s="193" t="str">
        <f t="shared" si="124"/>
        <v/>
      </c>
      <c r="I2665" s="193" t="str">
        <f t="shared" si="125"/>
        <v/>
      </c>
      <c r="J2665" s="193"/>
    </row>
    <row r="2666" spans="1:10" s="1" customFormat="1">
      <c r="A2666" s="191">
        <v>45769</v>
      </c>
      <c r="B2666" s="1" t="s">
        <v>161</v>
      </c>
      <c r="C2666" s="192">
        <f t="shared" si="123"/>
        <v>47959.999999993539</v>
      </c>
      <c r="D2666" s="1">
        <v>14.06</v>
      </c>
      <c r="E2666" s="193">
        <v>18.472446808510643</v>
      </c>
      <c r="F2666" s="1" t="s">
        <v>162</v>
      </c>
      <c r="G2666" s="193">
        <f>MAX(E2666-'[1]1a'!$C$3,0)</f>
        <v>0</v>
      </c>
      <c r="H2666" s="193" t="str">
        <f t="shared" si="124"/>
        <v/>
      </c>
      <c r="I2666" s="193" t="str">
        <f t="shared" si="125"/>
        <v/>
      </c>
      <c r="J2666" s="193"/>
    </row>
    <row r="2667" spans="1:10" s="1" customFormat="1">
      <c r="A2667" s="191">
        <v>45769</v>
      </c>
      <c r="B2667" s="1" t="s">
        <v>163</v>
      </c>
      <c r="C2667" s="192">
        <f t="shared" si="123"/>
        <v>47960.041666660203</v>
      </c>
      <c r="D2667" s="1">
        <v>12.89</v>
      </c>
      <c r="E2667" s="193">
        <v>16.935265957446813</v>
      </c>
      <c r="F2667" s="1" t="s">
        <v>162</v>
      </c>
      <c r="G2667" s="193">
        <f>MAX(E2667-'[1]1a'!$C$3,0)</f>
        <v>0</v>
      </c>
      <c r="H2667" s="193" t="str">
        <f t="shared" si="124"/>
        <v/>
      </c>
      <c r="I2667" s="193" t="str">
        <f t="shared" si="125"/>
        <v/>
      </c>
      <c r="J2667" s="193"/>
    </row>
    <row r="2668" spans="1:10" s="1" customFormat="1">
      <c r="A2668" s="191">
        <v>45769</v>
      </c>
      <c r="B2668" s="1" t="s">
        <v>165</v>
      </c>
      <c r="C2668" s="192">
        <f t="shared" si="123"/>
        <v>47960.083333326867</v>
      </c>
      <c r="D2668" s="1">
        <v>12.38</v>
      </c>
      <c r="E2668" s="193">
        <v>16.26521276595745</v>
      </c>
      <c r="F2668" s="1" t="s">
        <v>162</v>
      </c>
      <c r="G2668" s="193">
        <f>MAX(E2668-'[1]1a'!$C$3,0)</f>
        <v>0</v>
      </c>
      <c r="H2668" s="193" t="str">
        <f t="shared" si="124"/>
        <v/>
      </c>
      <c r="I2668" s="193" t="str">
        <f t="shared" si="125"/>
        <v/>
      </c>
      <c r="J2668" s="193"/>
    </row>
    <row r="2669" spans="1:10" s="1" customFormat="1">
      <c r="A2669" s="191">
        <v>45769</v>
      </c>
      <c r="B2669" s="1" t="s">
        <v>167</v>
      </c>
      <c r="C2669" s="192">
        <f t="shared" si="123"/>
        <v>47960.124999993532</v>
      </c>
      <c r="D2669" s="1">
        <v>11.889999999999999</v>
      </c>
      <c r="E2669" s="193">
        <v>15.621436170212768</v>
      </c>
      <c r="F2669" s="1" t="s">
        <v>162</v>
      </c>
      <c r="G2669" s="193">
        <f>MAX(E2669-'[1]1a'!$C$3,0)</f>
        <v>0</v>
      </c>
      <c r="H2669" s="193" t="str">
        <f t="shared" si="124"/>
        <v/>
      </c>
      <c r="I2669" s="193" t="str">
        <f t="shared" si="125"/>
        <v/>
      </c>
      <c r="J2669" s="193"/>
    </row>
    <row r="2670" spans="1:10" s="1" customFormat="1">
      <c r="A2670" s="191">
        <v>45769</v>
      </c>
      <c r="B2670" s="1" t="s">
        <v>169</v>
      </c>
      <c r="C2670" s="192">
        <f t="shared" si="123"/>
        <v>47960.166666660196</v>
      </c>
      <c r="D2670" s="1">
        <v>12.149999999999999</v>
      </c>
      <c r="E2670" s="193">
        <v>15.963031914893618</v>
      </c>
      <c r="F2670" s="1" t="s">
        <v>162</v>
      </c>
      <c r="G2670" s="193">
        <f>MAX(E2670-'[1]1a'!$C$3,0)</f>
        <v>0</v>
      </c>
      <c r="H2670" s="193" t="str">
        <f t="shared" si="124"/>
        <v/>
      </c>
      <c r="I2670" s="193" t="str">
        <f t="shared" si="125"/>
        <v/>
      </c>
      <c r="J2670" s="193"/>
    </row>
    <row r="2671" spans="1:10" s="1" customFormat="1">
      <c r="A2671" s="191">
        <v>45769</v>
      </c>
      <c r="B2671" s="1" t="s">
        <v>171</v>
      </c>
      <c r="C2671" s="192">
        <f t="shared" si="123"/>
        <v>47960.20833332686</v>
      </c>
      <c r="D2671" s="1">
        <v>13.049999999999999</v>
      </c>
      <c r="E2671" s="193">
        <v>17.145478723404256</v>
      </c>
      <c r="F2671" s="1" t="s">
        <v>162</v>
      </c>
      <c r="G2671" s="193">
        <f>MAX(E2671-'[1]1a'!$C$3,0)</f>
        <v>0</v>
      </c>
      <c r="H2671" s="193" t="str">
        <f t="shared" si="124"/>
        <v/>
      </c>
      <c r="I2671" s="193" t="str">
        <f t="shared" si="125"/>
        <v/>
      </c>
      <c r="J2671" s="193"/>
    </row>
    <row r="2672" spans="1:10" s="1" customFormat="1">
      <c r="A2672" s="191">
        <v>45769</v>
      </c>
      <c r="B2672" s="1" t="s">
        <v>173</v>
      </c>
      <c r="C2672" s="192">
        <f t="shared" si="123"/>
        <v>47960.249999993524</v>
      </c>
      <c r="D2672" s="1">
        <v>15.010000000000002</v>
      </c>
      <c r="E2672" s="193">
        <v>19.720585106382984</v>
      </c>
      <c r="F2672" s="1" t="s">
        <v>162</v>
      </c>
      <c r="G2672" s="193">
        <f>MAX(E2672-'[1]1a'!$C$3,0)</f>
        <v>0</v>
      </c>
      <c r="H2672" s="193" t="str">
        <f t="shared" si="124"/>
        <v/>
      </c>
      <c r="I2672" s="193" t="str">
        <f t="shared" si="125"/>
        <v/>
      </c>
      <c r="J2672" s="193"/>
    </row>
    <row r="2673" spans="1:10" s="1" customFormat="1">
      <c r="A2673" s="191">
        <v>45769</v>
      </c>
      <c r="B2673" s="1" t="s">
        <v>175</v>
      </c>
      <c r="C2673" s="192">
        <f t="shared" si="123"/>
        <v>47960.291666660189</v>
      </c>
      <c r="D2673" s="1">
        <v>17.170000000000002</v>
      </c>
      <c r="E2673" s="193">
        <v>22.558457446808518</v>
      </c>
      <c r="F2673" s="1" t="s">
        <v>162</v>
      </c>
      <c r="G2673" s="193">
        <f>MAX(E2673-'[1]1a'!$C$3,0)</f>
        <v>0</v>
      </c>
      <c r="H2673" s="193" t="str">
        <f t="shared" si="124"/>
        <v/>
      </c>
      <c r="I2673" s="193" t="str">
        <f t="shared" si="125"/>
        <v/>
      </c>
      <c r="J2673" s="193"/>
    </row>
    <row r="2674" spans="1:10" s="1" customFormat="1">
      <c r="A2674" s="191">
        <v>45769</v>
      </c>
      <c r="B2674" s="1" t="s">
        <v>177</v>
      </c>
      <c r="C2674" s="192">
        <f t="shared" si="123"/>
        <v>47960.333333326853</v>
      </c>
      <c r="D2674" s="1">
        <v>18.23</v>
      </c>
      <c r="E2674" s="193">
        <v>23.951117021276598</v>
      </c>
      <c r="F2674" s="1" t="s">
        <v>162</v>
      </c>
      <c r="G2674" s="193">
        <f>MAX(E2674-'[1]1a'!$C$3,0)</f>
        <v>0</v>
      </c>
      <c r="H2674" s="193" t="str">
        <f t="shared" si="124"/>
        <v/>
      </c>
      <c r="I2674" s="193" t="str">
        <f t="shared" si="125"/>
        <v/>
      </c>
      <c r="J2674" s="193"/>
    </row>
    <row r="2675" spans="1:10" s="1" customFormat="1">
      <c r="A2675" s="191">
        <v>45769</v>
      </c>
      <c r="B2675" s="1" t="s">
        <v>179</v>
      </c>
      <c r="C2675" s="192">
        <f t="shared" si="123"/>
        <v>47960.374999993517</v>
      </c>
      <c r="D2675" s="1">
        <v>18.439999999999998</v>
      </c>
      <c r="E2675" s="193">
        <v>24.227021276595746</v>
      </c>
      <c r="F2675" s="1" t="s">
        <v>162</v>
      </c>
      <c r="G2675" s="193">
        <f>MAX(E2675-'[1]1a'!$C$3,0)</f>
        <v>0</v>
      </c>
      <c r="H2675" s="193" t="str">
        <f t="shared" si="124"/>
        <v/>
      </c>
      <c r="I2675" s="193" t="str">
        <f t="shared" si="125"/>
        <v/>
      </c>
      <c r="J2675" s="193"/>
    </row>
    <row r="2676" spans="1:10" s="1" customFormat="1">
      <c r="A2676" s="191">
        <v>45769</v>
      </c>
      <c r="B2676" s="1" t="s">
        <v>180</v>
      </c>
      <c r="C2676" s="192">
        <f t="shared" si="123"/>
        <v>47960.416666660181</v>
      </c>
      <c r="D2676" s="1">
        <v>18.39</v>
      </c>
      <c r="E2676" s="193">
        <v>24.161329787234045</v>
      </c>
      <c r="F2676" s="1" t="s">
        <v>162</v>
      </c>
      <c r="G2676" s="193">
        <f>MAX(E2676-'[1]1a'!$C$3,0)</f>
        <v>0</v>
      </c>
      <c r="H2676" s="193" t="str">
        <f t="shared" si="124"/>
        <v/>
      </c>
      <c r="I2676" s="193" t="str">
        <f t="shared" si="125"/>
        <v/>
      </c>
      <c r="J2676" s="193"/>
    </row>
    <row r="2677" spans="1:10" s="1" customFormat="1">
      <c r="A2677" s="191">
        <v>45769</v>
      </c>
      <c r="B2677" s="1" t="s">
        <v>181</v>
      </c>
      <c r="C2677" s="192">
        <f t="shared" si="123"/>
        <v>47960.458333326846</v>
      </c>
      <c r="D2677" s="1">
        <v>18.239999999999998</v>
      </c>
      <c r="E2677" s="193">
        <v>23.964255319148936</v>
      </c>
      <c r="F2677" s="1" t="s">
        <v>162</v>
      </c>
      <c r="G2677" s="193">
        <f>MAX(E2677-'[1]1a'!$C$3,0)</f>
        <v>0</v>
      </c>
      <c r="H2677" s="193" t="str">
        <f t="shared" si="124"/>
        <v/>
      </c>
      <c r="I2677" s="193" t="str">
        <f t="shared" si="125"/>
        <v/>
      </c>
      <c r="J2677" s="193"/>
    </row>
    <row r="2678" spans="1:10" s="1" customFormat="1">
      <c r="A2678" s="191">
        <v>45769</v>
      </c>
      <c r="B2678" s="1" t="s">
        <v>182</v>
      </c>
      <c r="C2678" s="192">
        <f t="shared" si="123"/>
        <v>47960.49999999351</v>
      </c>
      <c r="D2678" s="1">
        <v>18.349999999999998</v>
      </c>
      <c r="E2678" s="193">
        <v>24.108776595744683</v>
      </c>
      <c r="F2678" s="1" t="s">
        <v>162</v>
      </c>
      <c r="G2678" s="193">
        <f>MAX(E2678-'[1]1a'!$C$3,0)</f>
        <v>0</v>
      </c>
      <c r="H2678" s="193" t="str">
        <f t="shared" si="124"/>
        <v/>
      </c>
      <c r="I2678" s="193" t="str">
        <f t="shared" si="125"/>
        <v/>
      </c>
      <c r="J2678" s="193"/>
    </row>
    <row r="2679" spans="1:10" s="1" customFormat="1">
      <c r="A2679" s="191">
        <v>45769</v>
      </c>
      <c r="B2679" s="1" t="s">
        <v>184</v>
      </c>
      <c r="C2679" s="192">
        <f t="shared" si="123"/>
        <v>47960.541666660174</v>
      </c>
      <c r="D2679" s="1">
        <v>17.93</v>
      </c>
      <c r="E2679" s="193">
        <v>23.556968085106387</v>
      </c>
      <c r="F2679" s="1" t="s">
        <v>162</v>
      </c>
      <c r="G2679" s="193">
        <f>MAX(E2679-'[1]1a'!$C$3,0)</f>
        <v>0</v>
      </c>
      <c r="H2679" s="193" t="str">
        <f t="shared" si="124"/>
        <v/>
      </c>
      <c r="I2679" s="193" t="str">
        <f t="shared" si="125"/>
        <v/>
      </c>
      <c r="J2679" s="193"/>
    </row>
    <row r="2680" spans="1:10" s="1" customFormat="1">
      <c r="A2680" s="191">
        <v>45769</v>
      </c>
      <c r="B2680" s="1" t="s">
        <v>185</v>
      </c>
      <c r="C2680" s="192">
        <f t="shared" si="123"/>
        <v>47960.583333326838</v>
      </c>
      <c r="D2680" s="1">
        <v>17.759999999999998</v>
      </c>
      <c r="E2680" s="193">
        <v>23.333617021276595</v>
      </c>
      <c r="F2680" s="1" t="s">
        <v>162</v>
      </c>
      <c r="G2680" s="193">
        <f>MAX(E2680-'[1]1a'!$C$3,0)</f>
        <v>0</v>
      </c>
      <c r="H2680" s="193" t="str">
        <f t="shared" si="124"/>
        <v/>
      </c>
      <c r="I2680" s="193" t="str">
        <f t="shared" si="125"/>
        <v/>
      </c>
      <c r="J2680" s="193"/>
    </row>
    <row r="2681" spans="1:10" s="1" customFormat="1">
      <c r="A2681" s="191">
        <v>45769</v>
      </c>
      <c r="B2681" s="1" t="s">
        <v>186</v>
      </c>
      <c r="C2681" s="192">
        <f t="shared" si="123"/>
        <v>47960.624999993503</v>
      </c>
      <c r="D2681" s="1">
        <v>17.700000000000003</v>
      </c>
      <c r="E2681" s="193">
        <v>23.25478723404256</v>
      </c>
      <c r="F2681" s="1" t="s">
        <v>162</v>
      </c>
      <c r="G2681" s="193">
        <f>MAX(E2681-'[1]1a'!$C$3,0)</f>
        <v>0</v>
      </c>
      <c r="H2681" s="193" t="str">
        <f t="shared" si="124"/>
        <v/>
      </c>
      <c r="I2681" s="193" t="str">
        <f t="shared" si="125"/>
        <v/>
      </c>
      <c r="J2681" s="193"/>
    </row>
    <row r="2682" spans="1:10" s="1" customFormat="1">
      <c r="A2682" s="191">
        <v>45769</v>
      </c>
      <c r="B2682" s="1" t="s">
        <v>187</v>
      </c>
      <c r="C2682" s="192">
        <f t="shared" si="123"/>
        <v>47960.666666660167</v>
      </c>
      <c r="D2682" s="1">
        <v>18.07</v>
      </c>
      <c r="E2682" s="193">
        <v>23.740904255319155</v>
      </c>
      <c r="F2682" s="1" t="s">
        <v>162</v>
      </c>
      <c r="G2682" s="193">
        <f>MAX(E2682-'[1]1a'!$C$3,0)</f>
        <v>0</v>
      </c>
      <c r="H2682" s="193" t="str">
        <f t="shared" si="124"/>
        <v/>
      </c>
      <c r="I2682" s="193" t="str">
        <f t="shared" si="125"/>
        <v/>
      </c>
      <c r="J2682" s="193"/>
    </row>
    <row r="2683" spans="1:10" s="1" customFormat="1">
      <c r="A2683" s="191">
        <v>45769</v>
      </c>
      <c r="B2683" s="1" t="s">
        <v>188</v>
      </c>
      <c r="C2683" s="192">
        <f t="shared" si="123"/>
        <v>47960.708333326831</v>
      </c>
      <c r="D2683" s="1">
        <v>18.77</v>
      </c>
      <c r="E2683" s="193">
        <v>24.660585106382982</v>
      </c>
      <c r="F2683" s="1" t="s">
        <v>162</v>
      </c>
      <c r="G2683" s="193">
        <f>MAX(E2683-'[1]1a'!$C$3,0)</f>
        <v>0</v>
      </c>
      <c r="H2683" s="193" t="str">
        <f t="shared" si="124"/>
        <v/>
      </c>
      <c r="I2683" s="193" t="str">
        <f t="shared" si="125"/>
        <v/>
      </c>
      <c r="J2683" s="193"/>
    </row>
    <row r="2684" spans="1:10" s="1" customFormat="1">
      <c r="A2684" s="191">
        <v>45769</v>
      </c>
      <c r="B2684" s="1" t="s">
        <v>189</v>
      </c>
      <c r="C2684" s="192">
        <f t="shared" si="123"/>
        <v>47960.749999993495</v>
      </c>
      <c r="D2684" s="1">
        <v>18.54</v>
      </c>
      <c r="E2684" s="193">
        <v>24.358404255319151</v>
      </c>
      <c r="F2684" s="1" t="s">
        <v>162</v>
      </c>
      <c r="G2684" s="193">
        <f>MAX(E2684-'[1]1a'!$C$3,0)</f>
        <v>0</v>
      </c>
      <c r="H2684" s="193" t="str">
        <f t="shared" si="124"/>
        <v/>
      </c>
      <c r="I2684" s="193" t="str">
        <f t="shared" si="125"/>
        <v/>
      </c>
      <c r="J2684" s="193"/>
    </row>
    <row r="2685" spans="1:10" s="1" customFormat="1">
      <c r="A2685" s="191">
        <v>45769</v>
      </c>
      <c r="B2685" s="1" t="s">
        <v>190</v>
      </c>
      <c r="C2685" s="192">
        <f t="shared" si="123"/>
        <v>47960.79166666016</v>
      </c>
      <c r="D2685" s="1">
        <v>18.350000000000001</v>
      </c>
      <c r="E2685" s="193">
        <v>24.108776595744686</v>
      </c>
      <c r="F2685" s="1" t="s">
        <v>162</v>
      </c>
      <c r="G2685" s="193">
        <f>MAX(E2685-'[1]1a'!$C$3,0)</f>
        <v>0</v>
      </c>
      <c r="H2685" s="193" t="str">
        <f t="shared" si="124"/>
        <v/>
      </c>
      <c r="I2685" s="193" t="str">
        <f t="shared" si="125"/>
        <v/>
      </c>
      <c r="J2685" s="193"/>
    </row>
    <row r="2686" spans="1:10" s="1" customFormat="1">
      <c r="A2686" s="191">
        <v>45769</v>
      </c>
      <c r="B2686" s="1" t="s">
        <v>191</v>
      </c>
      <c r="C2686" s="192">
        <f t="shared" si="123"/>
        <v>47960.833333326824</v>
      </c>
      <c r="D2686" s="1">
        <v>18.68</v>
      </c>
      <c r="E2686" s="193">
        <v>24.542340425531918</v>
      </c>
      <c r="F2686" s="1" t="s">
        <v>162</v>
      </c>
      <c r="G2686" s="193">
        <f>MAX(E2686-'[1]1a'!$C$3,0)</f>
        <v>0</v>
      </c>
      <c r="H2686" s="193" t="str">
        <f t="shared" si="124"/>
        <v/>
      </c>
      <c r="I2686" s="193" t="str">
        <f t="shared" si="125"/>
        <v/>
      </c>
      <c r="J2686" s="193"/>
    </row>
    <row r="2687" spans="1:10" s="1" customFormat="1">
      <c r="A2687" s="191">
        <v>45769</v>
      </c>
      <c r="B2687" s="1" t="s">
        <v>192</v>
      </c>
      <c r="C2687" s="192">
        <f t="shared" si="123"/>
        <v>47960.874999993488</v>
      </c>
      <c r="D2687" s="1">
        <v>18.36</v>
      </c>
      <c r="E2687" s="193">
        <v>24.121914893617024</v>
      </c>
      <c r="F2687" s="1" t="s">
        <v>162</v>
      </c>
      <c r="G2687" s="193">
        <f>MAX(E2687-'[1]1a'!$C$3,0)</f>
        <v>0</v>
      </c>
      <c r="H2687" s="193" t="str">
        <f t="shared" si="124"/>
        <v/>
      </c>
      <c r="I2687" s="193" t="str">
        <f t="shared" si="125"/>
        <v/>
      </c>
      <c r="J2687" s="193"/>
    </row>
    <row r="2688" spans="1:10" s="1" customFormat="1">
      <c r="A2688" s="191">
        <v>45769</v>
      </c>
      <c r="B2688" s="1" t="s">
        <v>193</v>
      </c>
      <c r="C2688" s="192">
        <f t="shared" si="123"/>
        <v>47960.916666660152</v>
      </c>
      <c r="D2688" s="1">
        <v>17.190000000000001</v>
      </c>
      <c r="E2688" s="193">
        <v>22.584734042553197</v>
      </c>
      <c r="F2688" s="1" t="s">
        <v>162</v>
      </c>
      <c r="G2688" s="193">
        <f>MAX(E2688-'[1]1a'!$C$3,0)</f>
        <v>0</v>
      </c>
      <c r="H2688" s="193" t="str">
        <f t="shared" si="124"/>
        <v/>
      </c>
      <c r="I2688" s="193" t="str">
        <f t="shared" si="125"/>
        <v/>
      </c>
      <c r="J2688" s="193"/>
    </row>
    <row r="2689" spans="1:10" s="1" customFormat="1">
      <c r="A2689" s="191">
        <v>45769</v>
      </c>
      <c r="B2689" s="1" t="s">
        <v>194</v>
      </c>
      <c r="C2689" s="192">
        <f t="shared" si="123"/>
        <v>47960.958333326817</v>
      </c>
      <c r="D2689" s="1">
        <v>15.54</v>
      </c>
      <c r="E2689" s="193">
        <v>20.416914893617022</v>
      </c>
      <c r="F2689" s="1" t="s">
        <v>162</v>
      </c>
      <c r="G2689" s="193">
        <f>MAX(E2689-'[1]1a'!$C$3,0)</f>
        <v>0</v>
      </c>
      <c r="H2689" s="193" t="str">
        <f t="shared" si="124"/>
        <v/>
      </c>
      <c r="I2689" s="193" t="str">
        <f t="shared" si="125"/>
        <v/>
      </c>
      <c r="J2689" s="193"/>
    </row>
    <row r="2690" spans="1:10" s="1" customFormat="1">
      <c r="A2690" s="191">
        <v>45770</v>
      </c>
      <c r="B2690" s="1" t="s">
        <v>161</v>
      </c>
      <c r="C2690" s="192">
        <f t="shared" si="123"/>
        <v>47960.999999993481</v>
      </c>
      <c r="D2690" s="1">
        <v>14.06</v>
      </c>
      <c r="E2690" s="193">
        <v>18.472446808510643</v>
      </c>
      <c r="F2690" s="1" t="s">
        <v>162</v>
      </c>
      <c r="G2690" s="193">
        <f>MAX(E2690-'[1]1a'!$C$3,0)</f>
        <v>0</v>
      </c>
      <c r="H2690" s="193" t="str">
        <f t="shared" si="124"/>
        <v/>
      </c>
      <c r="I2690" s="193" t="str">
        <f t="shared" si="125"/>
        <v/>
      </c>
      <c r="J2690" s="193"/>
    </row>
    <row r="2691" spans="1:10" s="1" customFormat="1">
      <c r="A2691" s="191">
        <v>45770</v>
      </c>
      <c r="B2691" s="1" t="s">
        <v>163</v>
      </c>
      <c r="C2691" s="192">
        <f t="shared" si="123"/>
        <v>47961.041666660145</v>
      </c>
      <c r="D2691" s="1">
        <v>13.100000000000001</v>
      </c>
      <c r="E2691" s="193">
        <v>17.21117021276596</v>
      </c>
      <c r="F2691" s="1" t="s">
        <v>162</v>
      </c>
      <c r="G2691" s="193">
        <f>MAX(E2691-'[1]1a'!$C$3,0)</f>
        <v>0</v>
      </c>
      <c r="H2691" s="193" t="str">
        <f t="shared" si="124"/>
        <v/>
      </c>
      <c r="I2691" s="193" t="str">
        <f t="shared" si="125"/>
        <v/>
      </c>
      <c r="J2691" s="193"/>
    </row>
    <row r="2692" spans="1:10" s="1" customFormat="1">
      <c r="A2692" s="191">
        <v>45770</v>
      </c>
      <c r="B2692" s="1" t="s">
        <v>165</v>
      </c>
      <c r="C2692" s="192">
        <f t="shared" ref="C2692:C2755" si="126">C2691 + TIME(1,0,0)</f>
        <v>47961.083333326809</v>
      </c>
      <c r="D2692" s="1">
        <v>12.56</v>
      </c>
      <c r="E2692" s="193">
        <v>16.501702127659577</v>
      </c>
      <c r="F2692" s="1" t="s">
        <v>162</v>
      </c>
      <c r="G2692" s="193">
        <f>MAX(E2692-'[1]1a'!$C$3,0)</f>
        <v>0</v>
      </c>
      <c r="H2692" s="193" t="str">
        <f t="shared" ref="H2692:H2755" si="127">IF(F2692="Y",IF(F2691="Y",H2691+1,1),"")</f>
        <v/>
      </c>
      <c r="I2692" s="193" t="str">
        <f t="shared" ref="I2692:I2755" si="128">IF(AND(F2692="Y",F2693&lt;&gt;"Y"),H2692,"")</f>
        <v/>
      </c>
      <c r="J2692" s="193"/>
    </row>
    <row r="2693" spans="1:10" s="1" customFormat="1">
      <c r="A2693" s="191">
        <v>45770</v>
      </c>
      <c r="B2693" s="1" t="s">
        <v>167</v>
      </c>
      <c r="C2693" s="192">
        <f t="shared" si="126"/>
        <v>47961.124999993473</v>
      </c>
      <c r="D2693" s="1">
        <v>12.26</v>
      </c>
      <c r="E2693" s="193">
        <v>16.107553191489362</v>
      </c>
      <c r="F2693" s="1" t="s">
        <v>162</v>
      </c>
      <c r="G2693" s="193">
        <f>MAX(E2693-'[1]1a'!$C$3,0)</f>
        <v>0</v>
      </c>
      <c r="H2693" s="193" t="str">
        <f t="shared" si="127"/>
        <v/>
      </c>
      <c r="I2693" s="193" t="str">
        <f t="shared" si="128"/>
        <v/>
      </c>
      <c r="J2693" s="193"/>
    </row>
    <row r="2694" spans="1:10" s="1" customFormat="1">
      <c r="A2694" s="191">
        <v>45770</v>
      </c>
      <c r="B2694" s="1" t="s">
        <v>169</v>
      </c>
      <c r="C2694" s="192">
        <f t="shared" si="126"/>
        <v>47961.166666660138</v>
      </c>
      <c r="D2694" s="1">
        <v>12.399999999999999</v>
      </c>
      <c r="E2694" s="193">
        <v>16.29148936170213</v>
      </c>
      <c r="F2694" s="1" t="s">
        <v>162</v>
      </c>
      <c r="G2694" s="193">
        <f>MAX(E2694-'[1]1a'!$C$3,0)</f>
        <v>0</v>
      </c>
      <c r="H2694" s="193" t="str">
        <f t="shared" si="127"/>
        <v/>
      </c>
      <c r="I2694" s="193" t="str">
        <f t="shared" si="128"/>
        <v/>
      </c>
      <c r="J2694" s="193"/>
    </row>
    <row r="2695" spans="1:10" s="1" customFormat="1">
      <c r="A2695" s="191">
        <v>45770</v>
      </c>
      <c r="B2695" s="1" t="s">
        <v>171</v>
      </c>
      <c r="C2695" s="192">
        <f t="shared" si="126"/>
        <v>47961.208333326802</v>
      </c>
      <c r="D2695" s="1">
        <v>13.709999999999999</v>
      </c>
      <c r="E2695" s="193">
        <v>18.012606382978724</v>
      </c>
      <c r="F2695" s="1" t="s">
        <v>162</v>
      </c>
      <c r="G2695" s="193">
        <f>MAX(E2695-'[1]1a'!$C$3,0)</f>
        <v>0</v>
      </c>
      <c r="H2695" s="193" t="str">
        <f t="shared" si="127"/>
        <v/>
      </c>
      <c r="I2695" s="193" t="str">
        <f t="shared" si="128"/>
        <v/>
      </c>
      <c r="J2695" s="193"/>
    </row>
    <row r="2696" spans="1:10" s="1" customFormat="1">
      <c r="A2696" s="191">
        <v>45770</v>
      </c>
      <c r="B2696" s="1" t="s">
        <v>173</v>
      </c>
      <c r="C2696" s="192">
        <f t="shared" si="126"/>
        <v>47961.249999993466</v>
      </c>
      <c r="D2696" s="1">
        <v>15.41</v>
      </c>
      <c r="E2696" s="193">
        <v>20.2461170212766</v>
      </c>
      <c r="F2696" s="1" t="s">
        <v>162</v>
      </c>
      <c r="G2696" s="193">
        <f>MAX(E2696-'[1]1a'!$C$3,0)</f>
        <v>0</v>
      </c>
      <c r="H2696" s="193" t="str">
        <f t="shared" si="127"/>
        <v/>
      </c>
      <c r="I2696" s="193" t="str">
        <f t="shared" si="128"/>
        <v/>
      </c>
      <c r="J2696" s="193"/>
    </row>
    <row r="2697" spans="1:10" s="1" customFormat="1">
      <c r="A2697" s="191">
        <v>45770</v>
      </c>
      <c r="B2697" s="1" t="s">
        <v>175</v>
      </c>
      <c r="C2697" s="192">
        <f t="shared" si="126"/>
        <v>47961.29166666013</v>
      </c>
      <c r="D2697" s="1">
        <v>17.89</v>
      </c>
      <c r="E2697" s="193">
        <v>23.504414893617025</v>
      </c>
      <c r="F2697" s="1" t="s">
        <v>162</v>
      </c>
      <c r="G2697" s="193">
        <f>MAX(E2697-'[1]1a'!$C$3,0)</f>
        <v>0</v>
      </c>
      <c r="H2697" s="193" t="str">
        <f t="shared" si="127"/>
        <v/>
      </c>
      <c r="I2697" s="193" t="str">
        <f t="shared" si="128"/>
        <v/>
      </c>
      <c r="J2697" s="193"/>
    </row>
    <row r="2698" spans="1:10" s="1" customFormat="1">
      <c r="A2698" s="191">
        <v>45770</v>
      </c>
      <c r="B2698" s="1" t="s">
        <v>177</v>
      </c>
      <c r="C2698" s="192">
        <f t="shared" si="126"/>
        <v>47961.333333326795</v>
      </c>
      <c r="D2698" s="1">
        <v>17.72</v>
      </c>
      <c r="E2698" s="193">
        <v>23.281063829787236</v>
      </c>
      <c r="F2698" s="1" t="s">
        <v>162</v>
      </c>
      <c r="G2698" s="193">
        <f>MAX(E2698-'[1]1a'!$C$3,0)</f>
        <v>0</v>
      </c>
      <c r="H2698" s="193" t="str">
        <f t="shared" si="127"/>
        <v/>
      </c>
      <c r="I2698" s="193" t="str">
        <f t="shared" si="128"/>
        <v/>
      </c>
      <c r="J2698" s="193"/>
    </row>
    <row r="2699" spans="1:10" s="1" customFormat="1">
      <c r="A2699" s="191">
        <v>45770</v>
      </c>
      <c r="B2699" s="1" t="s">
        <v>179</v>
      </c>
      <c r="C2699" s="192">
        <f t="shared" si="126"/>
        <v>47961.374999993459</v>
      </c>
      <c r="D2699" s="1">
        <v>18.010000000000002</v>
      </c>
      <c r="E2699" s="193">
        <v>23.662074468085112</v>
      </c>
      <c r="F2699" s="1" t="s">
        <v>162</v>
      </c>
      <c r="G2699" s="193">
        <f>MAX(E2699-'[1]1a'!$C$3,0)</f>
        <v>0</v>
      </c>
      <c r="H2699" s="193" t="str">
        <f t="shared" si="127"/>
        <v/>
      </c>
      <c r="I2699" s="193" t="str">
        <f t="shared" si="128"/>
        <v/>
      </c>
      <c r="J2699" s="193"/>
    </row>
    <row r="2700" spans="1:10" s="1" customFormat="1">
      <c r="A2700" s="191">
        <v>45770</v>
      </c>
      <c r="B2700" s="1" t="s">
        <v>180</v>
      </c>
      <c r="C2700" s="192">
        <f t="shared" si="126"/>
        <v>47961.416666660123</v>
      </c>
      <c r="D2700" s="1">
        <v>17.95</v>
      </c>
      <c r="E2700" s="193">
        <v>23.583244680851067</v>
      </c>
      <c r="F2700" s="1" t="s">
        <v>162</v>
      </c>
      <c r="G2700" s="193">
        <f>MAX(E2700-'[1]1a'!$C$3,0)</f>
        <v>0</v>
      </c>
      <c r="H2700" s="193" t="str">
        <f t="shared" si="127"/>
        <v/>
      </c>
      <c r="I2700" s="193" t="str">
        <f t="shared" si="128"/>
        <v/>
      </c>
      <c r="J2700" s="193"/>
    </row>
    <row r="2701" spans="1:10" s="1" customFormat="1">
      <c r="A2701" s="191">
        <v>45770</v>
      </c>
      <c r="B2701" s="1" t="s">
        <v>181</v>
      </c>
      <c r="C2701" s="192">
        <f t="shared" si="126"/>
        <v>47961.458333326787</v>
      </c>
      <c r="D2701" s="1">
        <v>18</v>
      </c>
      <c r="E2701" s="193">
        <v>23.648936170212771</v>
      </c>
      <c r="F2701" s="1" t="s">
        <v>162</v>
      </c>
      <c r="G2701" s="193">
        <f>MAX(E2701-'[1]1a'!$C$3,0)</f>
        <v>0</v>
      </c>
      <c r="H2701" s="193" t="str">
        <f t="shared" si="127"/>
        <v/>
      </c>
      <c r="I2701" s="193" t="str">
        <f t="shared" si="128"/>
        <v/>
      </c>
      <c r="J2701" s="193"/>
    </row>
    <row r="2702" spans="1:10" s="1" customFormat="1">
      <c r="A2702" s="191">
        <v>45770</v>
      </c>
      <c r="B2702" s="1" t="s">
        <v>182</v>
      </c>
      <c r="C2702" s="192">
        <f t="shared" si="126"/>
        <v>47961.499999993452</v>
      </c>
      <c r="D2702" s="1">
        <v>17.84</v>
      </c>
      <c r="E2702" s="193">
        <v>23.438723404255324</v>
      </c>
      <c r="F2702" s="1" t="s">
        <v>162</v>
      </c>
      <c r="G2702" s="193">
        <f>MAX(E2702-'[1]1a'!$C$3,0)</f>
        <v>0</v>
      </c>
      <c r="H2702" s="193" t="str">
        <f t="shared" si="127"/>
        <v/>
      </c>
      <c r="I2702" s="193" t="str">
        <f t="shared" si="128"/>
        <v/>
      </c>
      <c r="J2702" s="193"/>
    </row>
    <row r="2703" spans="1:10" s="1" customFormat="1">
      <c r="A2703" s="191">
        <v>45770</v>
      </c>
      <c r="B2703" s="1" t="s">
        <v>184</v>
      </c>
      <c r="C2703" s="192">
        <f t="shared" si="126"/>
        <v>47961.541666660116</v>
      </c>
      <c r="D2703" s="1">
        <v>18.04</v>
      </c>
      <c r="E2703" s="193">
        <v>23.70148936170213</v>
      </c>
      <c r="F2703" s="1" t="s">
        <v>162</v>
      </c>
      <c r="G2703" s="193">
        <f>MAX(E2703-'[1]1a'!$C$3,0)</f>
        <v>0</v>
      </c>
      <c r="H2703" s="193" t="str">
        <f t="shared" si="127"/>
        <v/>
      </c>
      <c r="I2703" s="193" t="str">
        <f t="shared" si="128"/>
        <v/>
      </c>
      <c r="J2703" s="193"/>
    </row>
    <row r="2704" spans="1:10" s="1" customFormat="1">
      <c r="A2704" s="191">
        <v>45770</v>
      </c>
      <c r="B2704" s="1" t="s">
        <v>185</v>
      </c>
      <c r="C2704" s="192">
        <f t="shared" si="126"/>
        <v>47961.58333332678</v>
      </c>
      <c r="D2704" s="1">
        <v>17.52</v>
      </c>
      <c r="E2704" s="193">
        <v>23.01829787234043</v>
      </c>
      <c r="F2704" s="1" t="s">
        <v>162</v>
      </c>
      <c r="G2704" s="193">
        <f>MAX(E2704-'[1]1a'!$C$3,0)</f>
        <v>0</v>
      </c>
      <c r="H2704" s="193" t="str">
        <f t="shared" si="127"/>
        <v/>
      </c>
      <c r="I2704" s="193" t="str">
        <f t="shared" si="128"/>
        <v/>
      </c>
      <c r="J2704" s="193"/>
    </row>
    <row r="2705" spans="1:10" s="1" customFormat="1">
      <c r="A2705" s="191">
        <v>45770</v>
      </c>
      <c r="B2705" s="1" t="s">
        <v>186</v>
      </c>
      <c r="C2705" s="192">
        <f t="shared" si="126"/>
        <v>47961.624999993444</v>
      </c>
      <c r="D2705" s="1">
        <v>17.790000000000003</v>
      </c>
      <c r="E2705" s="193">
        <v>23.373031914893623</v>
      </c>
      <c r="F2705" s="1" t="s">
        <v>162</v>
      </c>
      <c r="G2705" s="193">
        <f>MAX(E2705-'[1]1a'!$C$3,0)</f>
        <v>0</v>
      </c>
      <c r="H2705" s="193" t="str">
        <f t="shared" si="127"/>
        <v/>
      </c>
      <c r="I2705" s="193" t="str">
        <f t="shared" si="128"/>
        <v/>
      </c>
      <c r="J2705" s="193"/>
    </row>
    <row r="2706" spans="1:10" s="1" customFormat="1">
      <c r="A2706" s="191">
        <v>45770</v>
      </c>
      <c r="B2706" s="1" t="s">
        <v>187</v>
      </c>
      <c r="C2706" s="192">
        <f t="shared" si="126"/>
        <v>47961.666666660109</v>
      </c>
      <c r="D2706" s="1">
        <v>17.54</v>
      </c>
      <c r="E2706" s="193">
        <v>23.044574468085109</v>
      </c>
      <c r="F2706" s="1" t="s">
        <v>162</v>
      </c>
      <c r="G2706" s="193">
        <f>MAX(E2706-'[1]1a'!$C$3,0)</f>
        <v>0</v>
      </c>
      <c r="H2706" s="193" t="str">
        <f t="shared" si="127"/>
        <v/>
      </c>
      <c r="I2706" s="193" t="str">
        <f t="shared" si="128"/>
        <v/>
      </c>
      <c r="J2706" s="193"/>
    </row>
    <row r="2707" spans="1:10" s="1" customFormat="1">
      <c r="A2707" s="191">
        <v>45770</v>
      </c>
      <c r="B2707" s="1" t="s">
        <v>188</v>
      </c>
      <c r="C2707" s="192">
        <f t="shared" si="126"/>
        <v>47961.708333326773</v>
      </c>
      <c r="D2707" s="1">
        <v>18.21</v>
      </c>
      <c r="E2707" s="193">
        <v>23.924840425531919</v>
      </c>
      <c r="F2707" s="1" t="s">
        <v>162</v>
      </c>
      <c r="G2707" s="193">
        <f>MAX(E2707-'[1]1a'!$C$3,0)</f>
        <v>0</v>
      </c>
      <c r="H2707" s="193" t="str">
        <f t="shared" si="127"/>
        <v/>
      </c>
      <c r="I2707" s="193" t="str">
        <f t="shared" si="128"/>
        <v/>
      </c>
      <c r="J2707" s="193"/>
    </row>
    <row r="2708" spans="1:10" s="1" customFormat="1">
      <c r="A2708" s="191">
        <v>45770</v>
      </c>
      <c r="B2708" s="1" t="s">
        <v>189</v>
      </c>
      <c r="C2708" s="192">
        <f t="shared" si="126"/>
        <v>47961.749999993437</v>
      </c>
      <c r="D2708" s="1">
        <v>18.28</v>
      </c>
      <c r="E2708" s="193">
        <v>24.016808510638302</v>
      </c>
      <c r="F2708" s="1" t="s">
        <v>162</v>
      </c>
      <c r="G2708" s="193">
        <f>MAX(E2708-'[1]1a'!$C$3,0)</f>
        <v>0</v>
      </c>
      <c r="H2708" s="193" t="str">
        <f t="shared" si="127"/>
        <v/>
      </c>
      <c r="I2708" s="193" t="str">
        <f t="shared" si="128"/>
        <v/>
      </c>
      <c r="J2708" s="193"/>
    </row>
    <row r="2709" spans="1:10" s="1" customFormat="1">
      <c r="A2709" s="191">
        <v>45770</v>
      </c>
      <c r="B2709" s="1" t="s">
        <v>190</v>
      </c>
      <c r="C2709" s="192">
        <f t="shared" si="126"/>
        <v>47961.791666660101</v>
      </c>
      <c r="D2709" s="1">
        <v>18.189999999999998</v>
      </c>
      <c r="E2709" s="193">
        <v>23.898563829787236</v>
      </c>
      <c r="F2709" s="1" t="s">
        <v>162</v>
      </c>
      <c r="G2709" s="193">
        <f>MAX(E2709-'[1]1a'!$C$3,0)</f>
        <v>0</v>
      </c>
      <c r="H2709" s="193" t="str">
        <f t="shared" si="127"/>
        <v/>
      </c>
      <c r="I2709" s="193" t="str">
        <f t="shared" si="128"/>
        <v/>
      </c>
      <c r="J2709" s="193"/>
    </row>
    <row r="2710" spans="1:10" s="1" customFormat="1">
      <c r="A2710" s="191">
        <v>45770</v>
      </c>
      <c r="B2710" s="1" t="s">
        <v>191</v>
      </c>
      <c r="C2710" s="192">
        <f t="shared" si="126"/>
        <v>47961.833333326766</v>
      </c>
      <c r="D2710" s="1">
        <v>18.850000000000001</v>
      </c>
      <c r="E2710" s="193">
        <v>24.765691489361707</v>
      </c>
      <c r="F2710" s="1" t="s">
        <v>162</v>
      </c>
      <c r="G2710" s="193">
        <f>MAX(E2710-'[1]1a'!$C$3,0)</f>
        <v>0</v>
      </c>
      <c r="H2710" s="193" t="str">
        <f t="shared" si="127"/>
        <v/>
      </c>
      <c r="I2710" s="193" t="str">
        <f t="shared" si="128"/>
        <v/>
      </c>
      <c r="J2710" s="193"/>
    </row>
    <row r="2711" spans="1:10" s="1" customFormat="1">
      <c r="A2711" s="191">
        <v>45770</v>
      </c>
      <c r="B2711" s="1" t="s">
        <v>192</v>
      </c>
      <c r="C2711" s="192">
        <f t="shared" si="126"/>
        <v>47961.87499999343</v>
      </c>
      <c r="D2711" s="1">
        <v>18.850000000000001</v>
      </c>
      <c r="E2711" s="193">
        <v>24.765691489361707</v>
      </c>
      <c r="F2711" s="1" t="s">
        <v>162</v>
      </c>
      <c r="G2711" s="193">
        <f>MAX(E2711-'[1]1a'!$C$3,0)</f>
        <v>0</v>
      </c>
      <c r="H2711" s="193" t="str">
        <f t="shared" si="127"/>
        <v/>
      </c>
      <c r="I2711" s="193" t="str">
        <f t="shared" si="128"/>
        <v/>
      </c>
      <c r="J2711" s="193"/>
    </row>
    <row r="2712" spans="1:10" s="1" customFormat="1">
      <c r="A2712" s="191">
        <v>45770</v>
      </c>
      <c r="B2712" s="1" t="s">
        <v>193</v>
      </c>
      <c r="C2712" s="192">
        <f t="shared" si="126"/>
        <v>47961.916666660094</v>
      </c>
      <c r="D2712" s="1">
        <v>17.079999999999998</v>
      </c>
      <c r="E2712" s="193">
        <v>22.440212765957448</v>
      </c>
      <c r="F2712" s="1" t="s">
        <v>162</v>
      </c>
      <c r="G2712" s="193">
        <f>MAX(E2712-'[1]1a'!$C$3,0)</f>
        <v>0</v>
      </c>
      <c r="H2712" s="193" t="str">
        <f t="shared" si="127"/>
        <v/>
      </c>
      <c r="I2712" s="193" t="str">
        <f t="shared" si="128"/>
        <v/>
      </c>
      <c r="J2712" s="193"/>
    </row>
    <row r="2713" spans="1:10" s="1" customFormat="1">
      <c r="A2713" s="191">
        <v>45770</v>
      </c>
      <c r="B2713" s="1" t="s">
        <v>194</v>
      </c>
      <c r="C2713" s="192">
        <f t="shared" si="126"/>
        <v>47961.958333326758</v>
      </c>
      <c r="D2713" s="1">
        <v>15.420000000000002</v>
      </c>
      <c r="E2713" s="193">
        <v>20.259255319148942</v>
      </c>
      <c r="F2713" s="1" t="s">
        <v>162</v>
      </c>
      <c r="G2713" s="193">
        <f>MAX(E2713-'[1]1a'!$C$3,0)</f>
        <v>0</v>
      </c>
      <c r="H2713" s="193" t="str">
        <f t="shared" si="127"/>
        <v/>
      </c>
      <c r="I2713" s="193" t="str">
        <f t="shared" si="128"/>
        <v/>
      </c>
      <c r="J2713" s="193"/>
    </row>
    <row r="2714" spans="1:10" s="1" customFormat="1">
      <c r="A2714" s="191">
        <v>45771</v>
      </c>
      <c r="B2714" s="1" t="s">
        <v>161</v>
      </c>
      <c r="C2714" s="192">
        <f t="shared" si="126"/>
        <v>47961.999999993423</v>
      </c>
      <c r="D2714" s="1">
        <v>13.930000000000001</v>
      </c>
      <c r="E2714" s="193">
        <v>18.301648936170217</v>
      </c>
      <c r="F2714" s="1" t="s">
        <v>162</v>
      </c>
      <c r="G2714" s="193">
        <f>MAX(E2714-'[1]1a'!$C$3,0)</f>
        <v>0</v>
      </c>
      <c r="H2714" s="193" t="str">
        <f t="shared" si="127"/>
        <v/>
      </c>
      <c r="I2714" s="193" t="str">
        <f t="shared" si="128"/>
        <v/>
      </c>
      <c r="J2714" s="193"/>
    </row>
    <row r="2715" spans="1:10" s="1" customFormat="1">
      <c r="A2715" s="191">
        <v>45771</v>
      </c>
      <c r="B2715" s="1" t="s">
        <v>163</v>
      </c>
      <c r="C2715" s="192">
        <f t="shared" si="126"/>
        <v>47962.041666660087</v>
      </c>
      <c r="D2715" s="1">
        <v>12.68</v>
      </c>
      <c r="E2715" s="193">
        <v>16.659361702127661</v>
      </c>
      <c r="F2715" s="1" t="s">
        <v>162</v>
      </c>
      <c r="G2715" s="193">
        <f>MAX(E2715-'[1]1a'!$C$3,0)</f>
        <v>0</v>
      </c>
      <c r="H2715" s="193" t="str">
        <f t="shared" si="127"/>
        <v/>
      </c>
      <c r="I2715" s="193" t="str">
        <f t="shared" si="128"/>
        <v/>
      </c>
      <c r="J2715" s="193"/>
    </row>
    <row r="2716" spans="1:10" s="1" customFormat="1">
      <c r="A2716" s="191">
        <v>45771</v>
      </c>
      <c r="B2716" s="1" t="s">
        <v>165</v>
      </c>
      <c r="C2716" s="192">
        <f t="shared" si="126"/>
        <v>47962.083333326751</v>
      </c>
      <c r="D2716" s="1">
        <v>12.029999999999998</v>
      </c>
      <c r="E2716" s="193">
        <v>15.805372340425532</v>
      </c>
      <c r="F2716" s="1" t="s">
        <v>162</v>
      </c>
      <c r="G2716" s="193">
        <f>MAX(E2716-'[1]1a'!$C$3,0)</f>
        <v>0</v>
      </c>
      <c r="H2716" s="193" t="str">
        <f t="shared" si="127"/>
        <v/>
      </c>
      <c r="I2716" s="193" t="str">
        <f t="shared" si="128"/>
        <v/>
      </c>
      <c r="J2716" s="193"/>
    </row>
    <row r="2717" spans="1:10" s="1" customFormat="1">
      <c r="A2717" s="191">
        <v>45771</v>
      </c>
      <c r="B2717" s="1" t="s">
        <v>167</v>
      </c>
      <c r="C2717" s="192">
        <f t="shared" si="126"/>
        <v>47962.124999993415</v>
      </c>
      <c r="D2717" s="1">
        <v>11.73</v>
      </c>
      <c r="E2717" s="193">
        <v>15.411223404255322</v>
      </c>
      <c r="F2717" s="1" t="s">
        <v>162</v>
      </c>
      <c r="G2717" s="193">
        <f>MAX(E2717-'[1]1a'!$C$3,0)</f>
        <v>0</v>
      </c>
      <c r="H2717" s="193" t="str">
        <f t="shared" si="127"/>
        <v/>
      </c>
      <c r="I2717" s="193" t="str">
        <f t="shared" si="128"/>
        <v/>
      </c>
      <c r="J2717" s="193"/>
    </row>
    <row r="2718" spans="1:10" s="1" customFormat="1">
      <c r="A2718" s="191">
        <v>45771</v>
      </c>
      <c r="B2718" s="1" t="s">
        <v>169</v>
      </c>
      <c r="C2718" s="192">
        <f t="shared" si="126"/>
        <v>47962.166666660079</v>
      </c>
      <c r="D2718" s="1">
        <v>11.83</v>
      </c>
      <c r="E2718" s="193">
        <v>15.542606382978725</v>
      </c>
      <c r="F2718" s="1" t="s">
        <v>162</v>
      </c>
      <c r="G2718" s="193">
        <f>MAX(E2718-'[1]1a'!$C$3,0)</f>
        <v>0</v>
      </c>
      <c r="H2718" s="193" t="str">
        <f t="shared" si="127"/>
        <v/>
      </c>
      <c r="I2718" s="193" t="str">
        <f t="shared" si="128"/>
        <v/>
      </c>
      <c r="J2718" s="193"/>
    </row>
    <row r="2719" spans="1:10" s="1" customFormat="1">
      <c r="A2719" s="191">
        <v>45771</v>
      </c>
      <c r="B2719" s="1" t="s">
        <v>171</v>
      </c>
      <c r="C2719" s="192">
        <f t="shared" si="126"/>
        <v>47962.208333326744</v>
      </c>
      <c r="D2719" s="1">
        <v>12.63</v>
      </c>
      <c r="E2719" s="193">
        <v>16.593670212765961</v>
      </c>
      <c r="F2719" s="1" t="s">
        <v>162</v>
      </c>
      <c r="G2719" s="193">
        <f>MAX(E2719-'[1]1a'!$C$3,0)</f>
        <v>0</v>
      </c>
      <c r="H2719" s="193" t="str">
        <f t="shared" si="127"/>
        <v/>
      </c>
      <c r="I2719" s="193" t="str">
        <f t="shared" si="128"/>
        <v/>
      </c>
      <c r="J2719" s="193"/>
    </row>
    <row r="2720" spans="1:10" s="1" customFormat="1">
      <c r="A2720" s="191">
        <v>45771</v>
      </c>
      <c r="B2720" s="1" t="s">
        <v>173</v>
      </c>
      <c r="C2720" s="192">
        <f t="shared" si="126"/>
        <v>47962.249999993408</v>
      </c>
      <c r="D2720" s="1">
        <v>14.639999999999999</v>
      </c>
      <c r="E2720" s="193">
        <v>19.234468085106386</v>
      </c>
      <c r="F2720" s="1" t="s">
        <v>162</v>
      </c>
      <c r="G2720" s="193">
        <f>MAX(E2720-'[1]1a'!$C$3,0)</f>
        <v>0</v>
      </c>
      <c r="H2720" s="193" t="str">
        <f t="shared" si="127"/>
        <v/>
      </c>
      <c r="I2720" s="193" t="str">
        <f t="shared" si="128"/>
        <v/>
      </c>
      <c r="J2720" s="193"/>
    </row>
    <row r="2721" spans="1:10" s="1" customFormat="1">
      <c r="A2721" s="191">
        <v>45771</v>
      </c>
      <c r="B2721" s="1" t="s">
        <v>175</v>
      </c>
      <c r="C2721" s="192">
        <f t="shared" si="126"/>
        <v>47962.291666660072</v>
      </c>
      <c r="D2721" s="1">
        <v>16.71</v>
      </c>
      <c r="E2721" s="193">
        <v>21.954095744680856</v>
      </c>
      <c r="F2721" s="1" t="s">
        <v>162</v>
      </c>
      <c r="G2721" s="193">
        <f>MAX(E2721-'[1]1a'!$C$3,0)</f>
        <v>0</v>
      </c>
      <c r="H2721" s="193" t="str">
        <f t="shared" si="127"/>
        <v/>
      </c>
      <c r="I2721" s="193" t="str">
        <f t="shared" si="128"/>
        <v/>
      </c>
      <c r="J2721" s="193"/>
    </row>
    <row r="2722" spans="1:10" s="1" customFormat="1">
      <c r="A2722" s="191">
        <v>45771</v>
      </c>
      <c r="B2722" s="1" t="s">
        <v>177</v>
      </c>
      <c r="C2722" s="192">
        <f t="shared" si="126"/>
        <v>47962.333333326736</v>
      </c>
      <c r="D2722" s="1">
        <v>17</v>
      </c>
      <c r="E2722" s="193">
        <v>22.335106382978726</v>
      </c>
      <c r="F2722" s="1" t="s">
        <v>162</v>
      </c>
      <c r="G2722" s="193">
        <f>MAX(E2722-'[1]1a'!$C$3,0)</f>
        <v>0</v>
      </c>
      <c r="H2722" s="193" t="str">
        <f t="shared" si="127"/>
        <v/>
      </c>
      <c r="I2722" s="193" t="str">
        <f t="shared" si="128"/>
        <v/>
      </c>
      <c r="J2722" s="193"/>
    </row>
    <row r="2723" spans="1:10" s="1" customFormat="1">
      <c r="A2723" s="191">
        <v>45771</v>
      </c>
      <c r="B2723" s="1" t="s">
        <v>179</v>
      </c>
      <c r="C2723" s="192">
        <f t="shared" si="126"/>
        <v>47962.374999993401</v>
      </c>
      <c r="D2723" s="1">
        <v>17.220000000000002</v>
      </c>
      <c r="E2723" s="193">
        <v>22.624148936170219</v>
      </c>
      <c r="F2723" s="1" t="s">
        <v>162</v>
      </c>
      <c r="G2723" s="193">
        <f>MAX(E2723-'[1]1a'!$C$3,0)</f>
        <v>0</v>
      </c>
      <c r="H2723" s="193" t="str">
        <f t="shared" si="127"/>
        <v/>
      </c>
      <c r="I2723" s="193" t="str">
        <f t="shared" si="128"/>
        <v/>
      </c>
      <c r="J2723" s="193"/>
    </row>
    <row r="2724" spans="1:10" s="1" customFormat="1">
      <c r="A2724" s="191">
        <v>45771</v>
      </c>
      <c r="B2724" s="1" t="s">
        <v>180</v>
      </c>
      <c r="C2724" s="192">
        <f t="shared" si="126"/>
        <v>47962.416666660065</v>
      </c>
      <c r="D2724" s="1">
        <v>18.299999999999997</v>
      </c>
      <c r="E2724" s="193">
        <v>24.043085106382978</v>
      </c>
      <c r="F2724" s="1" t="s">
        <v>162</v>
      </c>
      <c r="G2724" s="193">
        <f>MAX(E2724-'[1]1a'!$C$3,0)</f>
        <v>0</v>
      </c>
      <c r="H2724" s="193" t="str">
        <f t="shared" si="127"/>
        <v/>
      </c>
      <c r="I2724" s="193" t="str">
        <f t="shared" si="128"/>
        <v/>
      </c>
      <c r="J2724" s="193"/>
    </row>
    <row r="2725" spans="1:10" s="1" customFormat="1">
      <c r="A2725" s="191">
        <v>45771</v>
      </c>
      <c r="B2725" s="1" t="s">
        <v>181</v>
      </c>
      <c r="C2725" s="192">
        <f t="shared" si="126"/>
        <v>47962.458333326729</v>
      </c>
      <c r="D2725" s="1">
        <v>17.91</v>
      </c>
      <c r="E2725" s="193">
        <v>23.530691489361708</v>
      </c>
      <c r="F2725" s="1" t="s">
        <v>162</v>
      </c>
      <c r="G2725" s="193">
        <f>MAX(E2725-'[1]1a'!$C$3,0)</f>
        <v>0</v>
      </c>
      <c r="H2725" s="193" t="str">
        <f t="shared" si="127"/>
        <v/>
      </c>
      <c r="I2725" s="193" t="str">
        <f t="shared" si="128"/>
        <v/>
      </c>
      <c r="J2725" s="193"/>
    </row>
    <row r="2726" spans="1:10" s="1" customFormat="1">
      <c r="A2726" s="191">
        <v>45771</v>
      </c>
      <c r="B2726" s="1" t="s">
        <v>182</v>
      </c>
      <c r="C2726" s="192">
        <f t="shared" si="126"/>
        <v>47962.499999993393</v>
      </c>
      <c r="D2726" s="1">
        <v>17.650000000000002</v>
      </c>
      <c r="E2726" s="193">
        <v>23.189095744680859</v>
      </c>
      <c r="F2726" s="1" t="s">
        <v>162</v>
      </c>
      <c r="G2726" s="193">
        <f>MAX(E2726-'[1]1a'!$C$3,0)</f>
        <v>0</v>
      </c>
      <c r="H2726" s="193" t="str">
        <f t="shared" si="127"/>
        <v/>
      </c>
      <c r="I2726" s="193" t="str">
        <f t="shared" si="128"/>
        <v/>
      </c>
      <c r="J2726" s="193"/>
    </row>
    <row r="2727" spans="1:10" s="1" customFormat="1">
      <c r="A2727" s="191">
        <v>45771</v>
      </c>
      <c r="B2727" s="1" t="s">
        <v>184</v>
      </c>
      <c r="C2727" s="192">
        <f t="shared" si="126"/>
        <v>47962.541666660058</v>
      </c>
      <c r="D2727" s="1">
        <v>17.5</v>
      </c>
      <c r="E2727" s="193">
        <v>22.992021276595747</v>
      </c>
      <c r="F2727" s="1" t="s">
        <v>162</v>
      </c>
      <c r="G2727" s="193">
        <f>MAX(E2727-'[1]1a'!$C$3,0)</f>
        <v>0</v>
      </c>
      <c r="H2727" s="193" t="str">
        <f t="shared" si="127"/>
        <v/>
      </c>
      <c r="I2727" s="193" t="str">
        <f t="shared" si="128"/>
        <v/>
      </c>
      <c r="J2727" s="193"/>
    </row>
    <row r="2728" spans="1:10" s="1" customFormat="1">
      <c r="A2728" s="191">
        <v>45771</v>
      </c>
      <c r="B2728" s="1" t="s">
        <v>185</v>
      </c>
      <c r="C2728" s="192">
        <f t="shared" si="126"/>
        <v>47962.583333326722</v>
      </c>
      <c r="D2728" s="1">
        <v>17.189999999999998</v>
      </c>
      <c r="E2728" s="193">
        <v>22.58473404255319</v>
      </c>
      <c r="F2728" s="1" t="s">
        <v>162</v>
      </c>
      <c r="G2728" s="193">
        <f>MAX(E2728-'[1]1a'!$C$3,0)</f>
        <v>0</v>
      </c>
      <c r="H2728" s="193" t="str">
        <f t="shared" si="127"/>
        <v/>
      </c>
      <c r="I2728" s="193" t="str">
        <f t="shared" si="128"/>
        <v/>
      </c>
      <c r="J2728" s="193"/>
    </row>
    <row r="2729" spans="1:10" s="1" customFormat="1">
      <c r="A2729" s="191">
        <v>45771</v>
      </c>
      <c r="B2729" s="1" t="s">
        <v>186</v>
      </c>
      <c r="C2729" s="192">
        <f t="shared" si="126"/>
        <v>47962.624999993386</v>
      </c>
      <c r="D2729" s="1">
        <v>16.650000000000002</v>
      </c>
      <c r="E2729" s="193">
        <v>21.875265957446814</v>
      </c>
      <c r="F2729" s="1" t="s">
        <v>162</v>
      </c>
      <c r="G2729" s="193">
        <f>MAX(E2729-'[1]1a'!$C$3,0)</f>
        <v>0</v>
      </c>
      <c r="H2729" s="193" t="str">
        <f t="shared" si="127"/>
        <v/>
      </c>
      <c r="I2729" s="193" t="str">
        <f t="shared" si="128"/>
        <v/>
      </c>
      <c r="J2729" s="193"/>
    </row>
    <row r="2730" spans="1:10" s="1" customFormat="1">
      <c r="A2730" s="191">
        <v>45771</v>
      </c>
      <c r="B2730" s="1" t="s">
        <v>187</v>
      </c>
      <c r="C2730" s="192">
        <f t="shared" si="126"/>
        <v>47962.66666666005</v>
      </c>
      <c r="D2730" s="1">
        <v>17.05</v>
      </c>
      <c r="E2730" s="193">
        <v>22.40079787234043</v>
      </c>
      <c r="F2730" s="1" t="s">
        <v>162</v>
      </c>
      <c r="G2730" s="193">
        <f>MAX(E2730-'[1]1a'!$C$3,0)</f>
        <v>0</v>
      </c>
      <c r="H2730" s="193" t="str">
        <f t="shared" si="127"/>
        <v/>
      </c>
      <c r="I2730" s="193" t="str">
        <f t="shared" si="128"/>
        <v/>
      </c>
      <c r="J2730" s="193"/>
    </row>
    <row r="2731" spans="1:10" s="1" customFormat="1">
      <c r="A2731" s="191">
        <v>45771</v>
      </c>
      <c r="B2731" s="1" t="s">
        <v>188</v>
      </c>
      <c r="C2731" s="192">
        <f t="shared" si="126"/>
        <v>47962.708333326715</v>
      </c>
      <c r="D2731" s="1">
        <v>17.71</v>
      </c>
      <c r="E2731" s="193">
        <v>23.267925531914898</v>
      </c>
      <c r="F2731" s="1" t="s">
        <v>162</v>
      </c>
      <c r="G2731" s="193">
        <f>MAX(E2731-'[1]1a'!$C$3,0)</f>
        <v>0</v>
      </c>
      <c r="H2731" s="193" t="str">
        <f t="shared" si="127"/>
        <v/>
      </c>
      <c r="I2731" s="193" t="str">
        <f t="shared" si="128"/>
        <v/>
      </c>
      <c r="J2731" s="193"/>
    </row>
    <row r="2732" spans="1:10" s="1" customFormat="1">
      <c r="A2732" s="191">
        <v>45771</v>
      </c>
      <c r="B2732" s="1" t="s">
        <v>189</v>
      </c>
      <c r="C2732" s="192">
        <f t="shared" si="126"/>
        <v>47962.749999993379</v>
      </c>
      <c r="D2732" s="1">
        <v>17.849999999999998</v>
      </c>
      <c r="E2732" s="193">
        <v>23.451861702127662</v>
      </c>
      <c r="F2732" s="1" t="s">
        <v>162</v>
      </c>
      <c r="G2732" s="193">
        <f>MAX(E2732-'[1]1a'!$C$3,0)</f>
        <v>0</v>
      </c>
      <c r="H2732" s="193" t="str">
        <f t="shared" si="127"/>
        <v/>
      </c>
      <c r="I2732" s="193" t="str">
        <f t="shared" si="128"/>
        <v/>
      </c>
      <c r="J2732" s="193"/>
    </row>
    <row r="2733" spans="1:10" s="1" customFormat="1">
      <c r="A2733" s="191">
        <v>45771</v>
      </c>
      <c r="B2733" s="1" t="s">
        <v>190</v>
      </c>
      <c r="C2733" s="192">
        <f t="shared" si="126"/>
        <v>47962.791666660043</v>
      </c>
      <c r="D2733" s="1">
        <v>17.55</v>
      </c>
      <c r="E2733" s="193">
        <v>23.057712765957451</v>
      </c>
      <c r="F2733" s="1" t="s">
        <v>162</v>
      </c>
      <c r="G2733" s="193">
        <f>MAX(E2733-'[1]1a'!$C$3,0)</f>
        <v>0</v>
      </c>
      <c r="H2733" s="193" t="str">
        <f t="shared" si="127"/>
        <v/>
      </c>
      <c r="I2733" s="193" t="str">
        <f t="shared" si="128"/>
        <v/>
      </c>
      <c r="J2733" s="193"/>
    </row>
    <row r="2734" spans="1:10" s="1" customFormat="1">
      <c r="A2734" s="191">
        <v>45771</v>
      </c>
      <c r="B2734" s="1" t="s">
        <v>191</v>
      </c>
      <c r="C2734" s="192">
        <f t="shared" si="126"/>
        <v>47962.833333326707</v>
      </c>
      <c r="D2734" s="1">
        <v>17.87</v>
      </c>
      <c r="E2734" s="193">
        <v>23.478138297872345</v>
      </c>
      <c r="F2734" s="1" t="s">
        <v>162</v>
      </c>
      <c r="G2734" s="193">
        <f>MAX(E2734-'[1]1a'!$C$3,0)</f>
        <v>0</v>
      </c>
      <c r="H2734" s="193" t="str">
        <f t="shared" si="127"/>
        <v/>
      </c>
      <c r="I2734" s="193" t="str">
        <f t="shared" si="128"/>
        <v/>
      </c>
      <c r="J2734" s="193"/>
    </row>
    <row r="2735" spans="1:10" s="1" customFormat="1">
      <c r="A2735" s="191">
        <v>45771</v>
      </c>
      <c r="B2735" s="1" t="s">
        <v>192</v>
      </c>
      <c r="C2735" s="192">
        <f t="shared" si="126"/>
        <v>47962.874999993372</v>
      </c>
      <c r="D2735" s="1">
        <v>17.899999999999999</v>
      </c>
      <c r="E2735" s="193">
        <v>23.517553191489363</v>
      </c>
      <c r="F2735" s="1" t="s">
        <v>162</v>
      </c>
      <c r="G2735" s="193">
        <f>MAX(E2735-'[1]1a'!$C$3,0)</f>
        <v>0</v>
      </c>
      <c r="H2735" s="193" t="str">
        <f t="shared" si="127"/>
        <v/>
      </c>
      <c r="I2735" s="193" t="str">
        <f t="shared" si="128"/>
        <v/>
      </c>
      <c r="J2735" s="193"/>
    </row>
    <row r="2736" spans="1:10" s="1" customFormat="1">
      <c r="A2736" s="191">
        <v>45771</v>
      </c>
      <c r="B2736" s="1" t="s">
        <v>193</v>
      </c>
      <c r="C2736" s="192">
        <f t="shared" si="126"/>
        <v>47962.916666660036</v>
      </c>
      <c r="D2736" s="1">
        <v>16.690000000000001</v>
      </c>
      <c r="E2736" s="193">
        <v>21.927819148936177</v>
      </c>
      <c r="F2736" s="1" t="s">
        <v>162</v>
      </c>
      <c r="G2736" s="193">
        <f>MAX(E2736-'[1]1a'!$C$3,0)</f>
        <v>0</v>
      </c>
      <c r="H2736" s="193" t="str">
        <f t="shared" si="127"/>
        <v/>
      </c>
      <c r="I2736" s="193" t="str">
        <f t="shared" si="128"/>
        <v/>
      </c>
      <c r="J2736" s="193"/>
    </row>
    <row r="2737" spans="1:10" s="1" customFormat="1">
      <c r="A2737" s="191">
        <v>45771</v>
      </c>
      <c r="B2737" s="1" t="s">
        <v>194</v>
      </c>
      <c r="C2737" s="192">
        <f t="shared" si="126"/>
        <v>47962.9583333267</v>
      </c>
      <c r="D2737" s="1">
        <v>14.729999999999999</v>
      </c>
      <c r="E2737" s="193">
        <v>19.352712765957449</v>
      </c>
      <c r="F2737" s="1" t="s">
        <v>162</v>
      </c>
      <c r="G2737" s="193">
        <f>MAX(E2737-'[1]1a'!$C$3,0)</f>
        <v>0</v>
      </c>
      <c r="H2737" s="193" t="str">
        <f t="shared" si="127"/>
        <v/>
      </c>
      <c r="I2737" s="193" t="str">
        <f t="shared" si="128"/>
        <v/>
      </c>
      <c r="J2737" s="193"/>
    </row>
    <row r="2738" spans="1:10" s="1" customFormat="1">
      <c r="A2738" s="191">
        <v>45772</v>
      </c>
      <c r="B2738" s="1" t="s">
        <v>161</v>
      </c>
      <c r="C2738" s="192">
        <f t="shared" si="126"/>
        <v>47962.999999993364</v>
      </c>
      <c r="D2738" s="1">
        <v>13.38</v>
      </c>
      <c r="E2738" s="193">
        <v>17.579042553191492</v>
      </c>
      <c r="F2738" s="1" t="s">
        <v>162</v>
      </c>
      <c r="G2738" s="193">
        <f>MAX(E2738-'[1]1a'!$C$3,0)</f>
        <v>0</v>
      </c>
      <c r="H2738" s="193" t="str">
        <f t="shared" si="127"/>
        <v/>
      </c>
      <c r="I2738" s="193" t="str">
        <f t="shared" si="128"/>
        <v/>
      </c>
      <c r="J2738" s="193"/>
    </row>
    <row r="2739" spans="1:10" s="1" customFormat="1">
      <c r="A2739" s="191">
        <v>45772</v>
      </c>
      <c r="B2739" s="1" t="s">
        <v>163</v>
      </c>
      <c r="C2739" s="192">
        <f t="shared" si="126"/>
        <v>47963.041666660029</v>
      </c>
      <c r="D2739" s="1">
        <v>12.2</v>
      </c>
      <c r="E2739" s="193">
        <v>16.02872340425532</v>
      </c>
      <c r="F2739" s="1" t="s">
        <v>162</v>
      </c>
      <c r="G2739" s="193">
        <f>MAX(E2739-'[1]1a'!$C$3,0)</f>
        <v>0</v>
      </c>
      <c r="H2739" s="193" t="str">
        <f t="shared" si="127"/>
        <v/>
      </c>
      <c r="I2739" s="193" t="str">
        <f t="shared" si="128"/>
        <v/>
      </c>
      <c r="J2739" s="193"/>
    </row>
    <row r="2740" spans="1:10" s="1" customFormat="1">
      <c r="A2740" s="191">
        <v>45772</v>
      </c>
      <c r="B2740" s="1" t="s">
        <v>165</v>
      </c>
      <c r="C2740" s="192">
        <f t="shared" si="126"/>
        <v>47963.083333326693</v>
      </c>
      <c r="D2740" s="1">
        <v>11.370000000000001</v>
      </c>
      <c r="E2740" s="193">
        <v>14.938244680851067</v>
      </c>
      <c r="F2740" s="1" t="s">
        <v>162</v>
      </c>
      <c r="G2740" s="193">
        <f>MAX(E2740-'[1]1a'!$C$3,0)</f>
        <v>0</v>
      </c>
      <c r="H2740" s="193" t="str">
        <f t="shared" si="127"/>
        <v/>
      </c>
      <c r="I2740" s="193" t="str">
        <f t="shared" si="128"/>
        <v/>
      </c>
      <c r="J2740" s="193"/>
    </row>
    <row r="2741" spans="1:10" s="1" customFormat="1">
      <c r="A2741" s="191">
        <v>45772</v>
      </c>
      <c r="B2741" s="1" t="s">
        <v>167</v>
      </c>
      <c r="C2741" s="192">
        <f t="shared" si="126"/>
        <v>47963.124999993357</v>
      </c>
      <c r="D2741" s="1">
        <v>11.04</v>
      </c>
      <c r="E2741" s="193">
        <v>14.504680851063831</v>
      </c>
      <c r="F2741" s="1" t="s">
        <v>162</v>
      </c>
      <c r="G2741" s="193">
        <f>MAX(E2741-'[1]1a'!$C$3,0)</f>
        <v>0</v>
      </c>
      <c r="H2741" s="193" t="str">
        <f t="shared" si="127"/>
        <v/>
      </c>
      <c r="I2741" s="193" t="str">
        <f t="shared" si="128"/>
        <v/>
      </c>
      <c r="J2741" s="193"/>
    </row>
    <row r="2742" spans="1:10" s="1" customFormat="1">
      <c r="A2742" s="191">
        <v>45772</v>
      </c>
      <c r="B2742" s="1" t="s">
        <v>169</v>
      </c>
      <c r="C2742" s="192">
        <f t="shared" si="126"/>
        <v>47963.166666660021</v>
      </c>
      <c r="D2742" s="1">
        <v>11.03</v>
      </c>
      <c r="E2742" s="193">
        <v>14.491542553191492</v>
      </c>
      <c r="F2742" s="1" t="s">
        <v>162</v>
      </c>
      <c r="G2742" s="193">
        <f>MAX(E2742-'[1]1a'!$C$3,0)</f>
        <v>0</v>
      </c>
      <c r="H2742" s="193" t="str">
        <f t="shared" si="127"/>
        <v/>
      </c>
      <c r="I2742" s="193" t="str">
        <f t="shared" si="128"/>
        <v/>
      </c>
      <c r="J2742" s="193"/>
    </row>
    <row r="2743" spans="1:10" s="1" customFormat="1">
      <c r="A2743" s="191">
        <v>45772</v>
      </c>
      <c r="B2743" s="1" t="s">
        <v>171</v>
      </c>
      <c r="C2743" s="192">
        <f t="shared" si="126"/>
        <v>47963.208333326686</v>
      </c>
      <c r="D2743" s="1">
        <v>12.01</v>
      </c>
      <c r="E2743" s="193">
        <v>15.779095744680854</v>
      </c>
      <c r="F2743" s="1" t="s">
        <v>162</v>
      </c>
      <c r="G2743" s="193">
        <f>MAX(E2743-'[1]1a'!$C$3,0)</f>
        <v>0</v>
      </c>
      <c r="H2743" s="193" t="str">
        <f t="shared" si="127"/>
        <v/>
      </c>
      <c r="I2743" s="193" t="str">
        <f t="shared" si="128"/>
        <v/>
      </c>
      <c r="J2743" s="193"/>
    </row>
    <row r="2744" spans="1:10" s="1" customFormat="1">
      <c r="A2744" s="191">
        <v>45772</v>
      </c>
      <c r="B2744" s="1" t="s">
        <v>173</v>
      </c>
      <c r="C2744" s="192">
        <f t="shared" si="126"/>
        <v>47963.24999999335</v>
      </c>
      <c r="D2744" s="1">
        <v>13.719999999999999</v>
      </c>
      <c r="E2744" s="193">
        <v>18.025744680851066</v>
      </c>
      <c r="F2744" s="1" t="s">
        <v>162</v>
      </c>
      <c r="G2744" s="193">
        <f>MAX(E2744-'[1]1a'!$C$3,0)</f>
        <v>0</v>
      </c>
      <c r="H2744" s="193" t="str">
        <f t="shared" si="127"/>
        <v/>
      </c>
      <c r="I2744" s="193" t="str">
        <f t="shared" si="128"/>
        <v/>
      </c>
      <c r="J2744" s="193"/>
    </row>
    <row r="2745" spans="1:10" s="1" customFormat="1">
      <c r="A2745" s="191">
        <v>45772</v>
      </c>
      <c r="B2745" s="1" t="s">
        <v>175</v>
      </c>
      <c r="C2745" s="192">
        <f t="shared" si="126"/>
        <v>47963.291666660014</v>
      </c>
      <c r="D2745" s="1">
        <v>15.59</v>
      </c>
      <c r="E2745" s="193">
        <v>20.482606382978727</v>
      </c>
      <c r="F2745" s="1" t="s">
        <v>162</v>
      </c>
      <c r="G2745" s="193">
        <f>MAX(E2745-'[1]1a'!$C$3,0)</f>
        <v>0</v>
      </c>
      <c r="H2745" s="193" t="str">
        <f t="shared" si="127"/>
        <v/>
      </c>
      <c r="I2745" s="193" t="str">
        <f t="shared" si="128"/>
        <v/>
      </c>
      <c r="J2745" s="193"/>
    </row>
    <row r="2746" spans="1:10" s="1" customFormat="1">
      <c r="A2746" s="191">
        <v>45772</v>
      </c>
      <c r="B2746" s="1" t="s">
        <v>177</v>
      </c>
      <c r="C2746" s="192">
        <f t="shared" si="126"/>
        <v>47963.333333326678</v>
      </c>
      <c r="D2746" s="1">
        <v>16.21</v>
      </c>
      <c r="E2746" s="193">
        <v>21.297180851063835</v>
      </c>
      <c r="F2746" s="1" t="s">
        <v>162</v>
      </c>
      <c r="G2746" s="193">
        <f>MAX(E2746-'[1]1a'!$C$3,0)</f>
        <v>0</v>
      </c>
      <c r="H2746" s="193" t="str">
        <f t="shared" si="127"/>
        <v/>
      </c>
      <c r="I2746" s="193" t="str">
        <f t="shared" si="128"/>
        <v/>
      </c>
      <c r="J2746" s="193"/>
    </row>
    <row r="2747" spans="1:10" s="1" customFormat="1">
      <c r="A2747" s="191">
        <v>45772</v>
      </c>
      <c r="B2747" s="1" t="s">
        <v>179</v>
      </c>
      <c r="C2747" s="192">
        <f t="shared" si="126"/>
        <v>47963.374999993342</v>
      </c>
      <c r="D2747" s="1">
        <v>16.46</v>
      </c>
      <c r="E2747" s="193">
        <v>21.625638297872346</v>
      </c>
      <c r="F2747" s="1" t="s">
        <v>162</v>
      </c>
      <c r="G2747" s="193">
        <f>MAX(E2747-'[1]1a'!$C$3,0)</f>
        <v>0</v>
      </c>
      <c r="H2747" s="193" t="str">
        <f t="shared" si="127"/>
        <v/>
      </c>
      <c r="I2747" s="193" t="str">
        <f t="shared" si="128"/>
        <v/>
      </c>
      <c r="J2747" s="193"/>
    </row>
    <row r="2748" spans="1:10" s="1" customFormat="1">
      <c r="A2748" s="191">
        <v>45772</v>
      </c>
      <c r="B2748" s="1" t="s">
        <v>180</v>
      </c>
      <c r="C2748" s="192">
        <f t="shared" si="126"/>
        <v>47963.416666660007</v>
      </c>
      <c r="D2748" s="1">
        <v>16.86</v>
      </c>
      <c r="E2748" s="193">
        <v>22.151170212765962</v>
      </c>
      <c r="F2748" s="1" t="s">
        <v>162</v>
      </c>
      <c r="G2748" s="193">
        <f>MAX(E2748-'[1]1a'!$C$3,0)</f>
        <v>0</v>
      </c>
      <c r="H2748" s="193" t="str">
        <f t="shared" si="127"/>
        <v/>
      </c>
      <c r="I2748" s="193" t="str">
        <f t="shared" si="128"/>
        <v/>
      </c>
      <c r="J2748" s="193"/>
    </row>
    <row r="2749" spans="1:10" s="1" customFormat="1">
      <c r="A2749" s="191">
        <v>45772</v>
      </c>
      <c r="B2749" s="1" t="s">
        <v>181</v>
      </c>
      <c r="C2749" s="192">
        <f t="shared" si="126"/>
        <v>47963.458333326671</v>
      </c>
      <c r="D2749" s="1">
        <v>17.340000000000003</v>
      </c>
      <c r="E2749" s="193">
        <v>22.781808510638307</v>
      </c>
      <c r="F2749" s="1" t="s">
        <v>162</v>
      </c>
      <c r="G2749" s="193">
        <f>MAX(E2749-'[1]1a'!$C$3,0)</f>
        <v>0</v>
      </c>
      <c r="H2749" s="193" t="str">
        <f t="shared" si="127"/>
        <v/>
      </c>
      <c r="I2749" s="193" t="str">
        <f t="shared" si="128"/>
        <v/>
      </c>
      <c r="J2749" s="193"/>
    </row>
    <row r="2750" spans="1:10" s="1" customFormat="1">
      <c r="A2750" s="191">
        <v>45772</v>
      </c>
      <c r="B2750" s="1" t="s">
        <v>182</v>
      </c>
      <c r="C2750" s="192">
        <f t="shared" si="126"/>
        <v>47963.499999993335</v>
      </c>
      <c r="D2750" s="1">
        <v>17.11</v>
      </c>
      <c r="E2750" s="193">
        <v>22.479627659574472</v>
      </c>
      <c r="F2750" s="1" t="s">
        <v>162</v>
      </c>
      <c r="G2750" s="193">
        <f>MAX(E2750-'[1]1a'!$C$3,0)</f>
        <v>0</v>
      </c>
      <c r="H2750" s="193" t="str">
        <f t="shared" si="127"/>
        <v/>
      </c>
      <c r="I2750" s="193" t="str">
        <f t="shared" si="128"/>
        <v/>
      </c>
      <c r="J2750" s="193"/>
    </row>
    <row r="2751" spans="1:10" s="1" customFormat="1">
      <c r="A2751" s="191">
        <v>45772</v>
      </c>
      <c r="B2751" s="1" t="s">
        <v>184</v>
      </c>
      <c r="C2751" s="192">
        <f t="shared" si="126"/>
        <v>47963.541666659999</v>
      </c>
      <c r="D2751" s="1">
        <v>17.2</v>
      </c>
      <c r="E2751" s="193">
        <v>22.597872340425535</v>
      </c>
      <c r="F2751" s="1" t="s">
        <v>162</v>
      </c>
      <c r="G2751" s="193">
        <f>MAX(E2751-'[1]1a'!$C$3,0)</f>
        <v>0</v>
      </c>
      <c r="H2751" s="193" t="str">
        <f t="shared" si="127"/>
        <v/>
      </c>
      <c r="I2751" s="193" t="str">
        <f t="shared" si="128"/>
        <v/>
      </c>
      <c r="J2751" s="193"/>
    </row>
    <row r="2752" spans="1:10" s="1" customFormat="1">
      <c r="A2752" s="191">
        <v>45772</v>
      </c>
      <c r="B2752" s="1" t="s">
        <v>185</v>
      </c>
      <c r="C2752" s="192">
        <f t="shared" si="126"/>
        <v>47963.583333326664</v>
      </c>
      <c r="D2752" s="1">
        <v>16.829999999999998</v>
      </c>
      <c r="E2752" s="193">
        <v>22.111755319148937</v>
      </c>
      <c r="F2752" s="1" t="s">
        <v>162</v>
      </c>
      <c r="G2752" s="193">
        <f>MAX(E2752-'[1]1a'!$C$3,0)</f>
        <v>0</v>
      </c>
      <c r="H2752" s="193" t="str">
        <f t="shared" si="127"/>
        <v/>
      </c>
      <c r="I2752" s="193" t="str">
        <f t="shared" si="128"/>
        <v/>
      </c>
      <c r="J2752" s="193"/>
    </row>
    <row r="2753" spans="1:10" s="1" customFormat="1">
      <c r="A2753" s="191">
        <v>45772</v>
      </c>
      <c r="B2753" s="1" t="s">
        <v>186</v>
      </c>
      <c r="C2753" s="192">
        <f t="shared" si="126"/>
        <v>47963.624999993328</v>
      </c>
      <c r="D2753" s="1">
        <v>16.959999999999997</v>
      </c>
      <c r="E2753" s="193">
        <v>22.282553191489363</v>
      </c>
      <c r="F2753" s="1" t="s">
        <v>162</v>
      </c>
      <c r="G2753" s="193">
        <f>MAX(E2753-'[1]1a'!$C$3,0)</f>
        <v>0</v>
      </c>
      <c r="H2753" s="193" t="str">
        <f t="shared" si="127"/>
        <v/>
      </c>
      <c r="I2753" s="193" t="str">
        <f t="shared" si="128"/>
        <v/>
      </c>
      <c r="J2753" s="193"/>
    </row>
    <row r="2754" spans="1:10" s="1" customFormat="1">
      <c r="A2754" s="191">
        <v>45772</v>
      </c>
      <c r="B2754" s="1" t="s">
        <v>187</v>
      </c>
      <c r="C2754" s="192">
        <f t="shared" si="126"/>
        <v>47963.666666659992</v>
      </c>
      <c r="D2754" s="1">
        <v>17.07</v>
      </c>
      <c r="E2754" s="193">
        <v>22.42707446808511</v>
      </c>
      <c r="F2754" s="1" t="s">
        <v>162</v>
      </c>
      <c r="G2754" s="193">
        <f>MAX(E2754-'[1]1a'!$C$3,0)</f>
        <v>0</v>
      </c>
      <c r="H2754" s="193" t="str">
        <f t="shared" si="127"/>
        <v/>
      </c>
      <c r="I2754" s="193" t="str">
        <f t="shared" si="128"/>
        <v/>
      </c>
      <c r="J2754" s="193"/>
    </row>
    <row r="2755" spans="1:10" s="1" customFormat="1">
      <c r="A2755" s="191">
        <v>45772</v>
      </c>
      <c r="B2755" s="1" t="s">
        <v>188</v>
      </c>
      <c r="C2755" s="192">
        <f t="shared" si="126"/>
        <v>47963.708333326656</v>
      </c>
      <c r="D2755" s="1">
        <v>17.32</v>
      </c>
      <c r="E2755" s="193">
        <v>22.75553191489362</v>
      </c>
      <c r="F2755" s="1" t="s">
        <v>162</v>
      </c>
      <c r="G2755" s="193">
        <f>MAX(E2755-'[1]1a'!$C$3,0)</f>
        <v>0</v>
      </c>
      <c r="H2755" s="193" t="str">
        <f t="shared" si="127"/>
        <v/>
      </c>
      <c r="I2755" s="193" t="str">
        <f t="shared" si="128"/>
        <v/>
      </c>
      <c r="J2755" s="193"/>
    </row>
    <row r="2756" spans="1:10" s="1" customFormat="1">
      <c r="A2756" s="191">
        <v>45772</v>
      </c>
      <c r="B2756" s="1" t="s">
        <v>189</v>
      </c>
      <c r="C2756" s="192">
        <f t="shared" ref="C2756:C2819" si="129">C2755 + TIME(1,0,0)</f>
        <v>47963.749999993321</v>
      </c>
      <c r="D2756" s="1">
        <v>17.05</v>
      </c>
      <c r="E2756" s="193">
        <v>22.40079787234043</v>
      </c>
      <c r="F2756" s="1" t="s">
        <v>162</v>
      </c>
      <c r="G2756" s="193">
        <f>MAX(E2756-'[1]1a'!$C$3,0)</f>
        <v>0</v>
      </c>
      <c r="H2756" s="193" t="str">
        <f t="shared" ref="H2756:H2819" si="130">IF(F2756="Y",IF(F2755="Y",H2755+1,1),"")</f>
        <v/>
      </c>
      <c r="I2756" s="193" t="str">
        <f t="shared" ref="I2756:I2819" si="131">IF(AND(F2756="Y",F2757&lt;&gt;"Y"),H2756,"")</f>
        <v/>
      </c>
      <c r="J2756" s="193"/>
    </row>
    <row r="2757" spans="1:10" s="1" customFormat="1">
      <c r="A2757" s="191">
        <v>45772</v>
      </c>
      <c r="B2757" s="1" t="s">
        <v>190</v>
      </c>
      <c r="C2757" s="192">
        <f t="shared" si="129"/>
        <v>47963.791666659985</v>
      </c>
      <c r="D2757" s="1">
        <v>17.13</v>
      </c>
      <c r="E2757" s="193">
        <v>22.505904255319152</v>
      </c>
      <c r="F2757" s="1" t="s">
        <v>162</v>
      </c>
      <c r="G2757" s="193">
        <f>MAX(E2757-'[1]1a'!$C$3,0)</f>
        <v>0</v>
      </c>
      <c r="H2757" s="193" t="str">
        <f t="shared" si="130"/>
        <v/>
      </c>
      <c r="I2757" s="193" t="str">
        <f t="shared" si="131"/>
        <v/>
      </c>
      <c r="J2757" s="193"/>
    </row>
    <row r="2758" spans="1:10" s="1" customFormat="1">
      <c r="A2758" s="191">
        <v>45772</v>
      </c>
      <c r="B2758" s="1" t="s">
        <v>191</v>
      </c>
      <c r="C2758" s="192">
        <f t="shared" si="129"/>
        <v>47963.833333326649</v>
      </c>
      <c r="D2758" s="1">
        <v>17.55</v>
      </c>
      <c r="E2758" s="193">
        <v>23.057712765957451</v>
      </c>
      <c r="F2758" s="1" t="s">
        <v>162</v>
      </c>
      <c r="G2758" s="193">
        <f>MAX(E2758-'[1]1a'!$C$3,0)</f>
        <v>0</v>
      </c>
      <c r="H2758" s="193" t="str">
        <f t="shared" si="130"/>
        <v/>
      </c>
      <c r="I2758" s="193" t="str">
        <f t="shared" si="131"/>
        <v/>
      </c>
      <c r="J2758" s="193"/>
    </row>
    <row r="2759" spans="1:10" s="1" customFormat="1">
      <c r="A2759" s="191">
        <v>45772</v>
      </c>
      <c r="B2759" s="1" t="s">
        <v>192</v>
      </c>
      <c r="C2759" s="192">
        <f t="shared" si="129"/>
        <v>47963.874999993313</v>
      </c>
      <c r="D2759" s="1">
        <v>17.650000000000002</v>
      </c>
      <c r="E2759" s="193">
        <v>23.189095744680859</v>
      </c>
      <c r="F2759" s="1" t="s">
        <v>162</v>
      </c>
      <c r="G2759" s="193">
        <f>MAX(E2759-'[1]1a'!$C$3,0)</f>
        <v>0</v>
      </c>
      <c r="H2759" s="193" t="str">
        <f t="shared" si="130"/>
        <v/>
      </c>
      <c r="I2759" s="193" t="str">
        <f t="shared" si="131"/>
        <v/>
      </c>
      <c r="J2759" s="193"/>
    </row>
    <row r="2760" spans="1:10" s="1" customFormat="1">
      <c r="A2760" s="191">
        <v>45772</v>
      </c>
      <c r="B2760" s="1" t="s">
        <v>193</v>
      </c>
      <c r="C2760" s="192">
        <f t="shared" si="129"/>
        <v>47963.916666659978</v>
      </c>
      <c r="D2760" s="1">
        <v>16.66</v>
      </c>
      <c r="E2760" s="193">
        <v>21.888404255319152</v>
      </c>
      <c r="F2760" s="1" t="s">
        <v>162</v>
      </c>
      <c r="G2760" s="193">
        <f>MAX(E2760-'[1]1a'!$C$3,0)</f>
        <v>0</v>
      </c>
      <c r="H2760" s="193" t="str">
        <f t="shared" si="130"/>
        <v/>
      </c>
      <c r="I2760" s="193" t="str">
        <f t="shared" si="131"/>
        <v/>
      </c>
      <c r="J2760" s="193"/>
    </row>
    <row r="2761" spans="1:10" s="1" customFormat="1">
      <c r="A2761" s="191">
        <v>45772</v>
      </c>
      <c r="B2761" s="1" t="s">
        <v>194</v>
      </c>
      <c r="C2761" s="192">
        <f t="shared" si="129"/>
        <v>47963.958333326642</v>
      </c>
      <c r="D2761" s="1">
        <v>15.13</v>
      </c>
      <c r="E2761" s="193">
        <v>19.878244680851068</v>
      </c>
      <c r="F2761" s="1" t="s">
        <v>162</v>
      </c>
      <c r="G2761" s="193">
        <f>MAX(E2761-'[1]1a'!$C$3,0)</f>
        <v>0</v>
      </c>
      <c r="H2761" s="193" t="str">
        <f t="shared" si="130"/>
        <v/>
      </c>
      <c r="I2761" s="193" t="str">
        <f t="shared" si="131"/>
        <v/>
      </c>
      <c r="J2761" s="193"/>
    </row>
    <row r="2762" spans="1:10" s="1" customFormat="1">
      <c r="A2762" s="191">
        <v>45773</v>
      </c>
      <c r="B2762" s="1" t="s">
        <v>161</v>
      </c>
      <c r="C2762" s="192">
        <f t="shared" si="129"/>
        <v>47963.999999993306</v>
      </c>
      <c r="D2762" s="1">
        <v>13.33</v>
      </c>
      <c r="E2762" s="193">
        <v>17.513351063829791</v>
      </c>
      <c r="F2762" s="1" t="s">
        <v>162</v>
      </c>
      <c r="G2762" s="193">
        <f>MAX(E2762-'[1]1a'!$C$3,0)</f>
        <v>0</v>
      </c>
      <c r="H2762" s="193" t="str">
        <f t="shared" si="130"/>
        <v/>
      </c>
      <c r="I2762" s="193" t="str">
        <f t="shared" si="131"/>
        <v/>
      </c>
      <c r="J2762" s="193"/>
    </row>
    <row r="2763" spans="1:10" s="1" customFormat="1">
      <c r="A2763" s="191">
        <v>45773</v>
      </c>
      <c r="B2763" s="1" t="s">
        <v>163</v>
      </c>
      <c r="C2763" s="192">
        <f t="shared" si="129"/>
        <v>47964.04166665997</v>
      </c>
      <c r="D2763" s="1">
        <v>12.25</v>
      </c>
      <c r="E2763" s="193">
        <v>16.094414893617024</v>
      </c>
      <c r="F2763" s="1" t="s">
        <v>162</v>
      </c>
      <c r="G2763" s="193">
        <f>MAX(E2763-'[1]1a'!$C$3,0)</f>
        <v>0</v>
      </c>
      <c r="H2763" s="193" t="str">
        <f t="shared" si="130"/>
        <v/>
      </c>
      <c r="I2763" s="193" t="str">
        <f t="shared" si="131"/>
        <v/>
      </c>
      <c r="J2763" s="193"/>
    </row>
    <row r="2764" spans="1:10" s="1" customFormat="1">
      <c r="A2764" s="191">
        <v>45773</v>
      </c>
      <c r="B2764" s="1" t="s">
        <v>165</v>
      </c>
      <c r="C2764" s="192">
        <f t="shared" si="129"/>
        <v>47964.083333326635</v>
      </c>
      <c r="D2764" s="1">
        <v>11.32</v>
      </c>
      <c r="E2764" s="193">
        <v>14.872553191489365</v>
      </c>
      <c r="F2764" s="1" t="s">
        <v>162</v>
      </c>
      <c r="G2764" s="193">
        <f>MAX(E2764-'[1]1a'!$C$3,0)</f>
        <v>0</v>
      </c>
      <c r="H2764" s="193" t="str">
        <f t="shared" si="130"/>
        <v/>
      </c>
      <c r="I2764" s="193" t="str">
        <f t="shared" si="131"/>
        <v/>
      </c>
      <c r="J2764" s="193"/>
    </row>
    <row r="2765" spans="1:10" s="1" customFormat="1">
      <c r="A2765" s="191">
        <v>45773</v>
      </c>
      <c r="B2765" s="1" t="s">
        <v>167</v>
      </c>
      <c r="C2765" s="192">
        <f t="shared" si="129"/>
        <v>47964.124999993299</v>
      </c>
      <c r="D2765" s="1">
        <v>10.92</v>
      </c>
      <c r="E2765" s="193">
        <v>14.347021276595747</v>
      </c>
      <c r="F2765" s="1" t="s">
        <v>162</v>
      </c>
      <c r="G2765" s="193">
        <f>MAX(E2765-'[1]1a'!$C$3,0)</f>
        <v>0</v>
      </c>
      <c r="H2765" s="193" t="str">
        <f t="shared" si="130"/>
        <v/>
      </c>
      <c r="I2765" s="193" t="str">
        <f t="shared" si="131"/>
        <v/>
      </c>
      <c r="J2765" s="193"/>
    </row>
    <row r="2766" spans="1:10" s="1" customFormat="1">
      <c r="A2766" s="191">
        <v>45773</v>
      </c>
      <c r="B2766" s="1" t="s">
        <v>169</v>
      </c>
      <c r="C2766" s="192">
        <f t="shared" si="129"/>
        <v>47964.166666659963</v>
      </c>
      <c r="D2766" s="1">
        <v>10.780000000000001</v>
      </c>
      <c r="E2766" s="193">
        <v>14.163085106382983</v>
      </c>
      <c r="F2766" s="1" t="s">
        <v>162</v>
      </c>
      <c r="G2766" s="193">
        <f>MAX(E2766-'[1]1a'!$C$3,0)</f>
        <v>0</v>
      </c>
      <c r="H2766" s="193" t="str">
        <f t="shared" si="130"/>
        <v/>
      </c>
      <c r="I2766" s="193" t="str">
        <f t="shared" si="131"/>
        <v/>
      </c>
      <c r="J2766" s="193"/>
    </row>
    <row r="2767" spans="1:10" s="1" customFormat="1">
      <c r="A2767" s="191">
        <v>45773</v>
      </c>
      <c r="B2767" s="1" t="s">
        <v>171</v>
      </c>
      <c r="C2767" s="192">
        <f t="shared" si="129"/>
        <v>47964.208333326627</v>
      </c>
      <c r="D2767" s="1">
        <v>10.989999999999998</v>
      </c>
      <c r="E2767" s="193">
        <v>14.438989361702127</v>
      </c>
      <c r="F2767" s="1" t="s">
        <v>162</v>
      </c>
      <c r="G2767" s="193">
        <f>MAX(E2767-'[1]1a'!$C$3,0)</f>
        <v>0</v>
      </c>
      <c r="H2767" s="193" t="str">
        <f t="shared" si="130"/>
        <v/>
      </c>
      <c r="I2767" s="193" t="str">
        <f t="shared" si="131"/>
        <v/>
      </c>
      <c r="J2767" s="193"/>
    </row>
    <row r="2768" spans="1:10" s="1" customFormat="1">
      <c r="A2768" s="191">
        <v>45773</v>
      </c>
      <c r="B2768" s="1" t="s">
        <v>173</v>
      </c>
      <c r="C2768" s="192">
        <f t="shared" si="129"/>
        <v>47964.249999993292</v>
      </c>
      <c r="D2768" s="1">
        <v>11.29</v>
      </c>
      <c r="E2768" s="193">
        <v>14.833138297872342</v>
      </c>
      <c r="F2768" s="1" t="s">
        <v>162</v>
      </c>
      <c r="G2768" s="193">
        <f>MAX(E2768-'[1]1a'!$C$3,0)</f>
        <v>0</v>
      </c>
      <c r="H2768" s="193" t="str">
        <f t="shared" si="130"/>
        <v/>
      </c>
      <c r="I2768" s="193" t="str">
        <f t="shared" si="131"/>
        <v/>
      </c>
      <c r="J2768" s="193"/>
    </row>
    <row r="2769" spans="1:10" s="1" customFormat="1">
      <c r="A2769" s="191">
        <v>45773</v>
      </c>
      <c r="B2769" s="1" t="s">
        <v>175</v>
      </c>
      <c r="C2769" s="192">
        <f t="shared" si="129"/>
        <v>47964.291666659956</v>
      </c>
      <c r="D2769" s="1">
        <v>13.38</v>
      </c>
      <c r="E2769" s="193">
        <v>17.579042553191492</v>
      </c>
      <c r="F2769" s="1" t="s">
        <v>162</v>
      </c>
      <c r="G2769" s="193">
        <f>MAX(E2769-'[1]1a'!$C$3,0)</f>
        <v>0</v>
      </c>
      <c r="H2769" s="193" t="str">
        <f t="shared" si="130"/>
        <v/>
      </c>
      <c r="I2769" s="193" t="str">
        <f t="shared" si="131"/>
        <v/>
      </c>
      <c r="J2769" s="193"/>
    </row>
    <row r="2770" spans="1:10" s="1" customFormat="1">
      <c r="A2770" s="191">
        <v>45773</v>
      </c>
      <c r="B2770" s="1" t="s">
        <v>177</v>
      </c>
      <c r="C2770" s="192">
        <f t="shared" si="129"/>
        <v>47964.33333332662</v>
      </c>
      <c r="D2770" s="1">
        <v>14.77</v>
      </c>
      <c r="E2770" s="193">
        <v>19.405265957446812</v>
      </c>
      <c r="F2770" s="1" t="s">
        <v>162</v>
      </c>
      <c r="G2770" s="193">
        <f>MAX(E2770-'[1]1a'!$C$3,0)</f>
        <v>0</v>
      </c>
      <c r="H2770" s="193" t="str">
        <f t="shared" si="130"/>
        <v/>
      </c>
      <c r="I2770" s="193" t="str">
        <f t="shared" si="131"/>
        <v/>
      </c>
      <c r="J2770" s="193"/>
    </row>
    <row r="2771" spans="1:10" s="1" customFormat="1">
      <c r="A2771" s="191">
        <v>45773</v>
      </c>
      <c r="B2771" s="1" t="s">
        <v>179</v>
      </c>
      <c r="C2771" s="192">
        <f t="shared" si="129"/>
        <v>47964.374999993284</v>
      </c>
      <c r="D2771" s="1">
        <v>15.94</v>
      </c>
      <c r="E2771" s="193">
        <v>20.942446808510642</v>
      </c>
      <c r="F2771" s="1" t="s">
        <v>162</v>
      </c>
      <c r="G2771" s="193">
        <f>MAX(E2771-'[1]1a'!$C$3,0)</f>
        <v>0</v>
      </c>
      <c r="H2771" s="193" t="str">
        <f t="shared" si="130"/>
        <v/>
      </c>
      <c r="I2771" s="193" t="str">
        <f t="shared" si="131"/>
        <v/>
      </c>
      <c r="J2771" s="193"/>
    </row>
    <row r="2772" spans="1:10" s="1" customFormat="1">
      <c r="A2772" s="191">
        <v>45773</v>
      </c>
      <c r="B2772" s="1" t="s">
        <v>180</v>
      </c>
      <c r="C2772" s="192">
        <f t="shared" si="129"/>
        <v>47964.416666659949</v>
      </c>
      <c r="D2772" s="1">
        <v>16.63</v>
      </c>
      <c r="E2772" s="193">
        <v>21.848989361702131</v>
      </c>
      <c r="F2772" s="1" t="s">
        <v>162</v>
      </c>
      <c r="G2772" s="193">
        <f>MAX(E2772-'[1]1a'!$C$3,0)</f>
        <v>0</v>
      </c>
      <c r="H2772" s="193" t="str">
        <f t="shared" si="130"/>
        <v/>
      </c>
      <c r="I2772" s="193" t="str">
        <f t="shared" si="131"/>
        <v/>
      </c>
      <c r="J2772" s="193"/>
    </row>
    <row r="2773" spans="1:10" s="1" customFormat="1">
      <c r="A2773" s="191">
        <v>45773</v>
      </c>
      <c r="B2773" s="1" t="s">
        <v>181</v>
      </c>
      <c r="C2773" s="192">
        <f t="shared" si="129"/>
        <v>47964.458333326613</v>
      </c>
      <c r="D2773" s="1">
        <v>16.880000000000003</v>
      </c>
      <c r="E2773" s="193">
        <v>22.177446808510645</v>
      </c>
      <c r="F2773" s="1" t="s">
        <v>162</v>
      </c>
      <c r="G2773" s="193">
        <f>MAX(E2773-'[1]1a'!$C$3,0)</f>
        <v>0</v>
      </c>
      <c r="H2773" s="193" t="str">
        <f t="shared" si="130"/>
        <v/>
      </c>
      <c r="I2773" s="193" t="str">
        <f t="shared" si="131"/>
        <v/>
      </c>
      <c r="J2773" s="193"/>
    </row>
    <row r="2774" spans="1:10" s="1" customFormat="1">
      <c r="A2774" s="191">
        <v>45773</v>
      </c>
      <c r="B2774" s="1" t="s">
        <v>182</v>
      </c>
      <c r="C2774" s="192">
        <f t="shared" si="129"/>
        <v>47964.499999993277</v>
      </c>
      <c r="D2774" s="1">
        <v>17.2</v>
      </c>
      <c r="E2774" s="193">
        <v>22.597872340425535</v>
      </c>
      <c r="F2774" s="1" t="s">
        <v>162</v>
      </c>
      <c r="G2774" s="193">
        <f>MAX(E2774-'[1]1a'!$C$3,0)</f>
        <v>0</v>
      </c>
      <c r="H2774" s="193" t="str">
        <f t="shared" si="130"/>
        <v/>
      </c>
      <c r="I2774" s="193" t="str">
        <f t="shared" si="131"/>
        <v/>
      </c>
      <c r="J2774" s="193"/>
    </row>
    <row r="2775" spans="1:10" s="1" customFormat="1">
      <c r="A2775" s="191">
        <v>45773</v>
      </c>
      <c r="B2775" s="1" t="s">
        <v>184</v>
      </c>
      <c r="C2775" s="192">
        <f t="shared" si="129"/>
        <v>47964.541666659941</v>
      </c>
      <c r="D2775" s="1">
        <v>17.11</v>
      </c>
      <c r="E2775" s="193">
        <v>22.479627659574472</v>
      </c>
      <c r="F2775" s="1" t="s">
        <v>162</v>
      </c>
      <c r="G2775" s="193">
        <f>MAX(E2775-'[1]1a'!$C$3,0)</f>
        <v>0</v>
      </c>
      <c r="H2775" s="193" t="str">
        <f t="shared" si="130"/>
        <v/>
      </c>
      <c r="I2775" s="193" t="str">
        <f t="shared" si="131"/>
        <v/>
      </c>
      <c r="J2775" s="193"/>
    </row>
    <row r="2776" spans="1:10" s="1" customFormat="1">
      <c r="A2776" s="191">
        <v>45773</v>
      </c>
      <c r="B2776" s="1" t="s">
        <v>185</v>
      </c>
      <c r="C2776" s="192">
        <f t="shared" si="129"/>
        <v>47964.583333326605</v>
      </c>
      <c r="D2776" s="1">
        <v>16.68</v>
      </c>
      <c r="E2776" s="193">
        <v>21.914680851063832</v>
      </c>
      <c r="F2776" s="1" t="s">
        <v>162</v>
      </c>
      <c r="G2776" s="193">
        <f>MAX(E2776-'[1]1a'!$C$3,0)</f>
        <v>0</v>
      </c>
      <c r="H2776" s="193" t="str">
        <f t="shared" si="130"/>
        <v/>
      </c>
      <c r="I2776" s="193" t="str">
        <f t="shared" si="131"/>
        <v/>
      </c>
      <c r="J2776" s="193"/>
    </row>
    <row r="2777" spans="1:10" s="1" customFormat="1">
      <c r="A2777" s="191">
        <v>45773</v>
      </c>
      <c r="B2777" s="1" t="s">
        <v>186</v>
      </c>
      <c r="C2777" s="192">
        <f t="shared" si="129"/>
        <v>47964.62499999327</v>
      </c>
      <c r="D2777" s="1">
        <v>17.040000000000003</v>
      </c>
      <c r="E2777" s="193">
        <v>22.387659574468092</v>
      </c>
      <c r="F2777" s="1" t="s">
        <v>162</v>
      </c>
      <c r="G2777" s="193">
        <f>MAX(E2777-'[1]1a'!$C$3,0)</f>
        <v>0</v>
      </c>
      <c r="H2777" s="193" t="str">
        <f t="shared" si="130"/>
        <v/>
      </c>
      <c r="I2777" s="193" t="str">
        <f t="shared" si="131"/>
        <v/>
      </c>
      <c r="J2777" s="193"/>
    </row>
    <row r="2778" spans="1:10" s="1" customFormat="1">
      <c r="A2778" s="191">
        <v>45773</v>
      </c>
      <c r="B2778" s="1" t="s">
        <v>187</v>
      </c>
      <c r="C2778" s="192">
        <f t="shared" si="129"/>
        <v>47964.666666659934</v>
      </c>
      <c r="D2778" s="1">
        <v>17.580000000000002</v>
      </c>
      <c r="E2778" s="193">
        <v>23.097127659574475</v>
      </c>
      <c r="F2778" s="1" t="s">
        <v>162</v>
      </c>
      <c r="G2778" s="193">
        <f>MAX(E2778-'[1]1a'!$C$3,0)</f>
        <v>0</v>
      </c>
      <c r="H2778" s="193" t="str">
        <f t="shared" si="130"/>
        <v/>
      </c>
      <c r="I2778" s="193" t="str">
        <f t="shared" si="131"/>
        <v/>
      </c>
      <c r="J2778" s="193"/>
    </row>
    <row r="2779" spans="1:10" s="1" customFormat="1">
      <c r="A2779" s="191">
        <v>45773</v>
      </c>
      <c r="B2779" s="1" t="s">
        <v>188</v>
      </c>
      <c r="C2779" s="192">
        <f t="shared" si="129"/>
        <v>47964.708333326598</v>
      </c>
      <c r="D2779" s="1">
        <v>18.03</v>
      </c>
      <c r="E2779" s="193">
        <v>23.688351063829792</v>
      </c>
      <c r="F2779" s="1" t="s">
        <v>162</v>
      </c>
      <c r="G2779" s="193">
        <f>MAX(E2779-'[1]1a'!$C$3,0)</f>
        <v>0</v>
      </c>
      <c r="H2779" s="193" t="str">
        <f t="shared" si="130"/>
        <v/>
      </c>
      <c r="I2779" s="193" t="str">
        <f t="shared" si="131"/>
        <v/>
      </c>
      <c r="J2779" s="193"/>
    </row>
    <row r="2780" spans="1:10" s="1" customFormat="1">
      <c r="A2780" s="191">
        <v>45773</v>
      </c>
      <c r="B2780" s="1" t="s">
        <v>189</v>
      </c>
      <c r="C2780" s="192">
        <f t="shared" si="129"/>
        <v>47964.749999993262</v>
      </c>
      <c r="D2780" s="1">
        <v>18.059999999999999</v>
      </c>
      <c r="E2780" s="193">
        <v>23.72776595744681</v>
      </c>
      <c r="F2780" s="1" t="s">
        <v>162</v>
      </c>
      <c r="G2780" s="193">
        <f>MAX(E2780-'[1]1a'!$C$3,0)</f>
        <v>0</v>
      </c>
      <c r="H2780" s="193" t="str">
        <f t="shared" si="130"/>
        <v/>
      </c>
      <c r="I2780" s="193" t="str">
        <f t="shared" si="131"/>
        <v/>
      </c>
      <c r="J2780" s="193"/>
    </row>
    <row r="2781" spans="1:10" s="1" customFormat="1">
      <c r="A2781" s="191">
        <v>45773</v>
      </c>
      <c r="B2781" s="1" t="s">
        <v>190</v>
      </c>
      <c r="C2781" s="192">
        <f t="shared" si="129"/>
        <v>47964.791666659927</v>
      </c>
      <c r="D2781" s="1">
        <v>18.010000000000002</v>
      </c>
      <c r="E2781" s="193">
        <v>23.662074468085112</v>
      </c>
      <c r="F2781" s="1" t="s">
        <v>162</v>
      </c>
      <c r="G2781" s="193">
        <f>MAX(E2781-'[1]1a'!$C$3,0)</f>
        <v>0</v>
      </c>
      <c r="H2781" s="193" t="str">
        <f t="shared" si="130"/>
        <v/>
      </c>
      <c r="I2781" s="193" t="str">
        <f t="shared" si="131"/>
        <v/>
      </c>
      <c r="J2781" s="193"/>
    </row>
    <row r="2782" spans="1:10" s="1" customFormat="1">
      <c r="A2782" s="191">
        <v>45773</v>
      </c>
      <c r="B2782" s="1" t="s">
        <v>191</v>
      </c>
      <c r="C2782" s="192">
        <f t="shared" si="129"/>
        <v>47964.833333326591</v>
      </c>
      <c r="D2782" s="1">
        <v>18.32</v>
      </c>
      <c r="E2782" s="193">
        <v>24.069361702127665</v>
      </c>
      <c r="F2782" s="1" t="s">
        <v>162</v>
      </c>
      <c r="G2782" s="193">
        <f>MAX(E2782-'[1]1a'!$C$3,0)</f>
        <v>0</v>
      </c>
      <c r="H2782" s="193" t="str">
        <f t="shared" si="130"/>
        <v/>
      </c>
      <c r="I2782" s="193" t="str">
        <f t="shared" si="131"/>
        <v/>
      </c>
      <c r="J2782" s="193"/>
    </row>
    <row r="2783" spans="1:10" s="1" customFormat="1">
      <c r="A2783" s="191">
        <v>45773</v>
      </c>
      <c r="B2783" s="1" t="s">
        <v>192</v>
      </c>
      <c r="C2783" s="192">
        <f t="shared" si="129"/>
        <v>47964.874999993255</v>
      </c>
      <c r="D2783" s="1">
        <v>17.96</v>
      </c>
      <c r="E2783" s="193">
        <v>23.596382978723408</v>
      </c>
      <c r="F2783" s="1" t="s">
        <v>162</v>
      </c>
      <c r="G2783" s="193">
        <f>MAX(E2783-'[1]1a'!$C$3,0)</f>
        <v>0</v>
      </c>
      <c r="H2783" s="193" t="str">
        <f t="shared" si="130"/>
        <v/>
      </c>
      <c r="I2783" s="193" t="str">
        <f t="shared" si="131"/>
        <v/>
      </c>
      <c r="J2783" s="193"/>
    </row>
    <row r="2784" spans="1:10" s="1" customFormat="1">
      <c r="A2784" s="191">
        <v>45773</v>
      </c>
      <c r="B2784" s="1" t="s">
        <v>193</v>
      </c>
      <c r="C2784" s="192">
        <f t="shared" si="129"/>
        <v>47964.916666659919</v>
      </c>
      <c r="D2784" s="1">
        <v>16.989999999999998</v>
      </c>
      <c r="E2784" s="193">
        <v>22.321968085106384</v>
      </c>
      <c r="F2784" s="1" t="s">
        <v>162</v>
      </c>
      <c r="G2784" s="193">
        <f>MAX(E2784-'[1]1a'!$C$3,0)</f>
        <v>0</v>
      </c>
      <c r="H2784" s="193" t="str">
        <f t="shared" si="130"/>
        <v/>
      </c>
      <c r="I2784" s="193" t="str">
        <f t="shared" si="131"/>
        <v/>
      </c>
      <c r="J2784" s="193"/>
    </row>
    <row r="2785" spans="1:10" s="1" customFormat="1">
      <c r="A2785" s="191">
        <v>45773</v>
      </c>
      <c r="B2785" s="1" t="s">
        <v>194</v>
      </c>
      <c r="C2785" s="192">
        <f t="shared" si="129"/>
        <v>47964.958333326584</v>
      </c>
      <c r="D2785" s="1">
        <v>15.56</v>
      </c>
      <c r="E2785" s="193">
        <v>20.443191489361705</v>
      </c>
      <c r="F2785" s="1" t="s">
        <v>162</v>
      </c>
      <c r="G2785" s="193">
        <f>MAX(E2785-'[1]1a'!$C$3,0)</f>
        <v>0</v>
      </c>
      <c r="H2785" s="193" t="str">
        <f t="shared" si="130"/>
        <v/>
      </c>
      <c r="I2785" s="193" t="str">
        <f t="shared" si="131"/>
        <v/>
      </c>
      <c r="J2785" s="193"/>
    </row>
    <row r="2786" spans="1:10" s="1" customFormat="1">
      <c r="A2786" s="191">
        <v>45774</v>
      </c>
      <c r="B2786" s="1" t="s">
        <v>161</v>
      </c>
      <c r="C2786" s="192">
        <f t="shared" si="129"/>
        <v>47964.999999993248</v>
      </c>
      <c r="D2786" s="1">
        <v>14.47</v>
      </c>
      <c r="E2786" s="193">
        <v>19.011117021276601</v>
      </c>
      <c r="F2786" s="1" t="s">
        <v>162</v>
      </c>
      <c r="G2786" s="193">
        <f>MAX(E2786-'[1]1a'!$C$3,0)</f>
        <v>0</v>
      </c>
      <c r="H2786" s="193" t="str">
        <f t="shared" si="130"/>
        <v/>
      </c>
      <c r="I2786" s="193" t="str">
        <f t="shared" si="131"/>
        <v/>
      </c>
      <c r="J2786" s="193"/>
    </row>
    <row r="2787" spans="1:10" s="1" customFormat="1">
      <c r="A2787" s="191">
        <v>45774</v>
      </c>
      <c r="B2787" s="1" t="s">
        <v>163</v>
      </c>
      <c r="C2787" s="192">
        <f t="shared" si="129"/>
        <v>47965.041666659912</v>
      </c>
      <c r="D2787" s="1">
        <v>12.989999999999998</v>
      </c>
      <c r="E2787" s="193">
        <v>17.066648936170214</v>
      </c>
      <c r="F2787" s="1" t="s">
        <v>162</v>
      </c>
      <c r="G2787" s="193">
        <f>MAX(E2787-'[1]1a'!$C$3,0)</f>
        <v>0</v>
      </c>
      <c r="H2787" s="193" t="str">
        <f t="shared" si="130"/>
        <v/>
      </c>
      <c r="I2787" s="193" t="str">
        <f t="shared" si="131"/>
        <v/>
      </c>
      <c r="J2787" s="193"/>
    </row>
    <row r="2788" spans="1:10" s="1" customFormat="1">
      <c r="A2788" s="191">
        <v>45774</v>
      </c>
      <c r="B2788" s="1" t="s">
        <v>165</v>
      </c>
      <c r="C2788" s="192">
        <f t="shared" si="129"/>
        <v>47965.083333326576</v>
      </c>
      <c r="D2788" s="1">
        <v>12.280000000000001</v>
      </c>
      <c r="E2788" s="193">
        <v>16.133829787234045</v>
      </c>
      <c r="F2788" s="1" t="s">
        <v>162</v>
      </c>
      <c r="G2788" s="193">
        <f>MAX(E2788-'[1]1a'!$C$3,0)</f>
        <v>0</v>
      </c>
      <c r="H2788" s="193" t="str">
        <f t="shared" si="130"/>
        <v/>
      </c>
      <c r="I2788" s="193" t="str">
        <f t="shared" si="131"/>
        <v/>
      </c>
      <c r="J2788" s="193"/>
    </row>
    <row r="2789" spans="1:10" s="1" customFormat="1">
      <c r="A2789" s="191">
        <v>45774</v>
      </c>
      <c r="B2789" s="1" t="s">
        <v>167</v>
      </c>
      <c r="C2789" s="192">
        <f t="shared" si="129"/>
        <v>47965.124999993241</v>
      </c>
      <c r="D2789" s="1">
        <v>11.739999999999998</v>
      </c>
      <c r="E2789" s="193">
        <v>15.42436170212766</v>
      </c>
      <c r="F2789" s="1" t="s">
        <v>162</v>
      </c>
      <c r="G2789" s="193">
        <f>MAX(E2789-'[1]1a'!$C$3,0)</f>
        <v>0</v>
      </c>
      <c r="H2789" s="193" t="str">
        <f t="shared" si="130"/>
        <v/>
      </c>
      <c r="I2789" s="193" t="str">
        <f t="shared" si="131"/>
        <v/>
      </c>
      <c r="J2789" s="193"/>
    </row>
    <row r="2790" spans="1:10" s="1" customFormat="1">
      <c r="A2790" s="191">
        <v>45774</v>
      </c>
      <c r="B2790" s="1" t="s">
        <v>169</v>
      </c>
      <c r="C2790" s="192">
        <f t="shared" si="129"/>
        <v>47965.166666659905</v>
      </c>
      <c r="D2790" s="1">
        <v>11.58</v>
      </c>
      <c r="E2790" s="193">
        <v>15.214148936170215</v>
      </c>
      <c r="F2790" s="1" t="s">
        <v>162</v>
      </c>
      <c r="G2790" s="193">
        <f>MAX(E2790-'[1]1a'!$C$3,0)</f>
        <v>0</v>
      </c>
      <c r="H2790" s="193" t="str">
        <f t="shared" si="130"/>
        <v/>
      </c>
      <c r="I2790" s="193" t="str">
        <f t="shared" si="131"/>
        <v/>
      </c>
      <c r="J2790" s="193"/>
    </row>
    <row r="2791" spans="1:10" s="1" customFormat="1">
      <c r="A2791" s="191">
        <v>45774</v>
      </c>
      <c r="B2791" s="1" t="s">
        <v>171</v>
      </c>
      <c r="C2791" s="192">
        <f t="shared" si="129"/>
        <v>47965.208333326569</v>
      </c>
      <c r="D2791" s="1">
        <v>11.98</v>
      </c>
      <c r="E2791" s="193">
        <v>15.739680851063833</v>
      </c>
      <c r="F2791" s="1" t="s">
        <v>162</v>
      </c>
      <c r="G2791" s="193">
        <f>MAX(E2791-'[1]1a'!$C$3,0)</f>
        <v>0</v>
      </c>
      <c r="H2791" s="193" t="str">
        <f t="shared" si="130"/>
        <v/>
      </c>
      <c r="I2791" s="193" t="str">
        <f t="shared" si="131"/>
        <v/>
      </c>
      <c r="J2791" s="193"/>
    </row>
    <row r="2792" spans="1:10" s="1" customFormat="1">
      <c r="A2792" s="191">
        <v>45774</v>
      </c>
      <c r="B2792" s="1" t="s">
        <v>173</v>
      </c>
      <c r="C2792" s="192">
        <f t="shared" si="129"/>
        <v>47965.249999993233</v>
      </c>
      <c r="D2792" s="1">
        <v>12.34</v>
      </c>
      <c r="E2792" s="193">
        <v>16.212659574468088</v>
      </c>
      <c r="F2792" s="1" t="s">
        <v>162</v>
      </c>
      <c r="G2792" s="193">
        <f>MAX(E2792-'[1]1a'!$C$3,0)</f>
        <v>0</v>
      </c>
      <c r="H2792" s="193" t="str">
        <f t="shared" si="130"/>
        <v/>
      </c>
      <c r="I2792" s="193" t="str">
        <f t="shared" si="131"/>
        <v/>
      </c>
      <c r="J2792" s="193"/>
    </row>
    <row r="2793" spans="1:10" s="1" customFormat="1">
      <c r="A2793" s="191">
        <v>45774</v>
      </c>
      <c r="B2793" s="1" t="s">
        <v>175</v>
      </c>
      <c r="C2793" s="192">
        <f t="shared" si="129"/>
        <v>47965.291666659898</v>
      </c>
      <c r="D2793" s="1">
        <v>13.080000000000002</v>
      </c>
      <c r="E2793" s="193">
        <v>17.184893617021281</v>
      </c>
      <c r="F2793" s="1" t="s">
        <v>162</v>
      </c>
      <c r="G2793" s="193">
        <f>MAX(E2793-'[1]1a'!$C$3,0)</f>
        <v>0</v>
      </c>
      <c r="H2793" s="193" t="str">
        <f t="shared" si="130"/>
        <v/>
      </c>
      <c r="I2793" s="193" t="str">
        <f t="shared" si="131"/>
        <v/>
      </c>
      <c r="J2793" s="193"/>
    </row>
    <row r="2794" spans="1:10" s="1" customFormat="1">
      <c r="A2794" s="191">
        <v>45774</v>
      </c>
      <c r="B2794" s="1" t="s">
        <v>177</v>
      </c>
      <c r="C2794" s="192">
        <f t="shared" si="129"/>
        <v>47965.333333326562</v>
      </c>
      <c r="D2794" s="1">
        <v>14.59</v>
      </c>
      <c r="E2794" s="193">
        <v>19.168776595744685</v>
      </c>
      <c r="F2794" s="1" t="s">
        <v>162</v>
      </c>
      <c r="G2794" s="193">
        <f>MAX(E2794-'[1]1a'!$C$3,0)</f>
        <v>0</v>
      </c>
      <c r="H2794" s="193" t="str">
        <f t="shared" si="130"/>
        <v/>
      </c>
      <c r="I2794" s="193" t="str">
        <f t="shared" si="131"/>
        <v/>
      </c>
      <c r="J2794" s="193"/>
    </row>
    <row r="2795" spans="1:10" s="1" customFormat="1">
      <c r="A2795" s="191">
        <v>45774</v>
      </c>
      <c r="B2795" s="1" t="s">
        <v>179</v>
      </c>
      <c r="C2795" s="192">
        <f t="shared" si="129"/>
        <v>47965.374999993226</v>
      </c>
      <c r="D2795" s="1">
        <v>15.47</v>
      </c>
      <c r="E2795" s="193">
        <v>20.324946808510642</v>
      </c>
      <c r="F2795" s="1" t="s">
        <v>162</v>
      </c>
      <c r="G2795" s="193">
        <f>MAX(E2795-'[1]1a'!$C$3,0)</f>
        <v>0</v>
      </c>
      <c r="H2795" s="193" t="str">
        <f t="shared" si="130"/>
        <v/>
      </c>
      <c r="I2795" s="193" t="str">
        <f t="shared" si="131"/>
        <v/>
      </c>
      <c r="J2795" s="193"/>
    </row>
    <row r="2796" spans="1:10" s="1" customFormat="1">
      <c r="A2796" s="191">
        <v>45774</v>
      </c>
      <c r="B2796" s="1" t="s">
        <v>180</v>
      </c>
      <c r="C2796" s="192">
        <f t="shared" si="129"/>
        <v>47965.41666665989</v>
      </c>
      <c r="D2796" s="1">
        <v>15.78</v>
      </c>
      <c r="E2796" s="193">
        <v>20.732234042553195</v>
      </c>
      <c r="F2796" s="1" t="s">
        <v>162</v>
      </c>
      <c r="G2796" s="193">
        <f>MAX(E2796-'[1]1a'!$C$3,0)</f>
        <v>0</v>
      </c>
      <c r="H2796" s="193" t="str">
        <f t="shared" si="130"/>
        <v/>
      </c>
      <c r="I2796" s="193" t="str">
        <f t="shared" si="131"/>
        <v/>
      </c>
      <c r="J2796" s="193"/>
    </row>
    <row r="2797" spans="1:10" s="1" customFormat="1">
      <c r="A2797" s="191">
        <v>45774</v>
      </c>
      <c r="B2797" s="1" t="s">
        <v>181</v>
      </c>
      <c r="C2797" s="192">
        <f t="shared" si="129"/>
        <v>47965.458333326555</v>
      </c>
      <c r="D2797" s="1">
        <v>16.09</v>
      </c>
      <c r="E2797" s="193">
        <v>21.139521276595747</v>
      </c>
      <c r="F2797" s="1" t="s">
        <v>162</v>
      </c>
      <c r="G2797" s="193">
        <f>MAX(E2797-'[1]1a'!$C$3,0)</f>
        <v>0</v>
      </c>
      <c r="H2797" s="193" t="str">
        <f t="shared" si="130"/>
        <v/>
      </c>
      <c r="I2797" s="193" t="str">
        <f t="shared" si="131"/>
        <v/>
      </c>
      <c r="J2797" s="193"/>
    </row>
    <row r="2798" spans="1:10" s="1" customFormat="1">
      <c r="A2798" s="191">
        <v>45774</v>
      </c>
      <c r="B2798" s="1" t="s">
        <v>182</v>
      </c>
      <c r="C2798" s="192">
        <f t="shared" si="129"/>
        <v>47965.499999993219</v>
      </c>
      <c r="D2798" s="1">
        <v>16.399999999999999</v>
      </c>
      <c r="E2798" s="193">
        <v>21.5468085106383</v>
      </c>
      <c r="F2798" s="1" t="s">
        <v>162</v>
      </c>
      <c r="G2798" s="193">
        <f>MAX(E2798-'[1]1a'!$C$3,0)</f>
        <v>0</v>
      </c>
      <c r="H2798" s="193" t="str">
        <f t="shared" si="130"/>
        <v/>
      </c>
      <c r="I2798" s="193" t="str">
        <f t="shared" si="131"/>
        <v/>
      </c>
      <c r="J2798" s="193"/>
    </row>
    <row r="2799" spans="1:10" s="1" customFormat="1">
      <c r="A2799" s="191">
        <v>45774</v>
      </c>
      <c r="B2799" s="1" t="s">
        <v>184</v>
      </c>
      <c r="C2799" s="192">
        <f t="shared" si="129"/>
        <v>47965.541666659883</v>
      </c>
      <c r="D2799" s="1">
        <v>16.36</v>
      </c>
      <c r="E2799" s="193">
        <v>21.494255319148937</v>
      </c>
      <c r="F2799" s="1" t="s">
        <v>162</v>
      </c>
      <c r="G2799" s="193">
        <f>MAX(E2799-'[1]1a'!$C$3,0)</f>
        <v>0</v>
      </c>
      <c r="H2799" s="193" t="str">
        <f t="shared" si="130"/>
        <v/>
      </c>
      <c r="I2799" s="193" t="str">
        <f t="shared" si="131"/>
        <v/>
      </c>
      <c r="J2799" s="193"/>
    </row>
    <row r="2800" spans="1:10" s="1" customFormat="1">
      <c r="A2800" s="191">
        <v>45774</v>
      </c>
      <c r="B2800" s="1" t="s">
        <v>185</v>
      </c>
      <c r="C2800" s="192">
        <f t="shared" si="129"/>
        <v>47965.583333326547</v>
      </c>
      <c r="D2800" s="1">
        <v>16.12</v>
      </c>
      <c r="E2800" s="193">
        <v>21.178936170212772</v>
      </c>
      <c r="F2800" s="1" t="s">
        <v>162</v>
      </c>
      <c r="G2800" s="193">
        <f>MAX(E2800-'[1]1a'!$C$3,0)</f>
        <v>0</v>
      </c>
      <c r="H2800" s="193" t="str">
        <f t="shared" si="130"/>
        <v/>
      </c>
      <c r="I2800" s="193" t="str">
        <f t="shared" si="131"/>
        <v/>
      </c>
      <c r="J2800" s="193"/>
    </row>
    <row r="2801" spans="1:10" s="1" customFormat="1">
      <c r="A2801" s="191">
        <v>45774</v>
      </c>
      <c r="B2801" s="1" t="s">
        <v>186</v>
      </c>
      <c r="C2801" s="192">
        <f t="shared" si="129"/>
        <v>47965.624999993212</v>
      </c>
      <c r="D2801" s="1">
        <v>16.220000000000002</v>
      </c>
      <c r="E2801" s="193">
        <v>21.310319148936177</v>
      </c>
      <c r="F2801" s="1" t="s">
        <v>162</v>
      </c>
      <c r="G2801" s="193">
        <f>MAX(E2801-'[1]1a'!$C$3,0)</f>
        <v>0</v>
      </c>
      <c r="H2801" s="193" t="str">
        <f t="shared" si="130"/>
        <v/>
      </c>
      <c r="I2801" s="193" t="str">
        <f t="shared" si="131"/>
        <v/>
      </c>
      <c r="J2801" s="193"/>
    </row>
    <row r="2802" spans="1:10" s="1" customFormat="1">
      <c r="A2802" s="191">
        <v>45774</v>
      </c>
      <c r="B2802" s="1" t="s">
        <v>187</v>
      </c>
      <c r="C2802" s="192">
        <f t="shared" si="129"/>
        <v>47965.666666659876</v>
      </c>
      <c r="D2802" s="1">
        <v>17.14</v>
      </c>
      <c r="E2802" s="193">
        <v>22.519042553191493</v>
      </c>
      <c r="F2802" s="1" t="s">
        <v>162</v>
      </c>
      <c r="G2802" s="193">
        <f>MAX(E2802-'[1]1a'!$C$3,0)</f>
        <v>0</v>
      </c>
      <c r="H2802" s="193" t="str">
        <f t="shared" si="130"/>
        <v/>
      </c>
      <c r="I2802" s="193" t="str">
        <f t="shared" si="131"/>
        <v/>
      </c>
      <c r="J2802" s="193"/>
    </row>
    <row r="2803" spans="1:10" s="1" customFormat="1">
      <c r="A2803" s="191">
        <v>45774</v>
      </c>
      <c r="B2803" s="1" t="s">
        <v>188</v>
      </c>
      <c r="C2803" s="192">
        <f t="shared" si="129"/>
        <v>47965.70833332654</v>
      </c>
      <c r="D2803" s="1">
        <v>18.240000000000002</v>
      </c>
      <c r="E2803" s="193">
        <v>23.964255319148943</v>
      </c>
      <c r="F2803" s="1" t="s">
        <v>162</v>
      </c>
      <c r="G2803" s="193">
        <f>MAX(E2803-'[1]1a'!$C$3,0)</f>
        <v>0</v>
      </c>
      <c r="H2803" s="193" t="str">
        <f t="shared" si="130"/>
        <v/>
      </c>
      <c r="I2803" s="193" t="str">
        <f t="shared" si="131"/>
        <v/>
      </c>
      <c r="J2803" s="193"/>
    </row>
    <row r="2804" spans="1:10" s="1" customFormat="1">
      <c r="A2804" s="191">
        <v>45774</v>
      </c>
      <c r="B2804" s="1" t="s">
        <v>189</v>
      </c>
      <c r="C2804" s="192">
        <f t="shared" si="129"/>
        <v>47965.749999993204</v>
      </c>
      <c r="D2804" s="1">
        <v>18.21</v>
      </c>
      <c r="E2804" s="193">
        <v>23.924840425531919</v>
      </c>
      <c r="F2804" s="1" t="s">
        <v>162</v>
      </c>
      <c r="G2804" s="193">
        <f>MAX(E2804-'[1]1a'!$C$3,0)</f>
        <v>0</v>
      </c>
      <c r="H2804" s="193" t="str">
        <f t="shared" si="130"/>
        <v/>
      </c>
      <c r="I2804" s="193" t="str">
        <f t="shared" si="131"/>
        <v/>
      </c>
      <c r="J2804" s="193"/>
    </row>
    <row r="2805" spans="1:10" s="1" customFormat="1">
      <c r="A2805" s="191">
        <v>45774</v>
      </c>
      <c r="B2805" s="1" t="s">
        <v>190</v>
      </c>
      <c r="C2805" s="192">
        <f t="shared" si="129"/>
        <v>47965.791666659868</v>
      </c>
      <c r="D2805" s="1">
        <v>17.84</v>
      </c>
      <c r="E2805" s="193">
        <v>23.438723404255324</v>
      </c>
      <c r="F2805" s="1" t="s">
        <v>162</v>
      </c>
      <c r="G2805" s="193">
        <f>MAX(E2805-'[1]1a'!$C$3,0)</f>
        <v>0</v>
      </c>
      <c r="H2805" s="193" t="str">
        <f t="shared" si="130"/>
        <v/>
      </c>
      <c r="I2805" s="193" t="str">
        <f t="shared" si="131"/>
        <v/>
      </c>
      <c r="J2805" s="193"/>
    </row>
    <row r="2806" spans="1:10" s="1" customFormat="1">
      <c r="A2806" s="191">
        <v>45774</v>
      </c>
      <c r="B2806" s="1" t="s">
        <v>191</v>
      </c>
      <c r="C2806" s="192">
        <f t="shared" si="129"/>
        <v>47965.833333326533</v>
      </c>
      <c r="D2806" s="1">
        <v>18.25</v>
      </c>
      <c r="E2806" s="193">
        <v>23.977393617021281</v>
      </c>
      <c r="F2806" s="1" t="s">
        <v>162</v>
      </c>
      <c r="G2806" s="193">
        <f>MAX(E2806-'[1]1a'!$C$3,0)</f>
        <v>0</v>
      </c>
      <c r="H2806" s="193" t="str">
        <f t="shared" si="130"/>
        <v/>
      </c>
      <c r="I2806" s="193" t="str">
        <f t="shared" si="131"/>
        <v/>
      </c>
      <c r="J2806" s="193"/>
    </row>
    <row r="2807" spans="1:10" s="1" customFormat="1">
      <c r="A2807" s="191">
        <v>45774</v>
      </c>
      <c r="B2807" s="1" t="s">
        <v>192</v>
      </c>
      <c r="C2807" s="192">
        <f t="shared" si="129"/>
        <v>47965.874999993197</v>
      </c>
      <c r="D2807" s="1">
        <v>18.240000000000002</v>
      </c>
      <c r="E2807" s="193">
        <v>23.964255319148943</v>
      </c>
      <c r="F2807" s="1" t="s">
        <v>162</v>
      </c>
      <c r="G2807" s="193">
        <f>MAX(E2807-'[1]1a'!$C$3,0)</f>
        <v>0</v>
      </c>
      <c r="H2807" s="193" t="str">
        <f t="shared" si="130"/>
        <v/>
      </c>
      <c r="I2807" s="193" t="str">
        <f t="shared" si="131"/>
        <v/>
      </c>
      <c r="J2807" s="193"/>
    </row>
    <row r="2808" spans="1:10" s="1" customFormat="1">
      <c r="A2808" s="191">
        <v>45774</v>
      </c>
      <c r="B2808" s="1" t="s">
        <v>193</v>
      </c>
      <c r="C2808" s="192">
        <f t="shared" si="129"/>
        <v>47965.916666659861</v>
      </c>
      <c r="D2808" s="1">
        <v>16.829999999999998</v>
      </c>
      <c r="E2808" s="193">
        <v>22.111755319148937</v>
      </c>
      <c r="F2808" s="1" t="s">
        <v>162</v>
      </c>
      <c r="G2808" s="193">
        <f>MAX(E2808-'[1]1a'!$C$3,0)</f>
        <v>0</v>
      </c>
      <c r="H2808" s="193" t="str">
        <f t="shared" si="130"/>
        <v/>
      </c>
      <c r="I2808" s="193" t="str">
        <f t="shared" si="131"/>
        <v/>
      </c>
      <c r="J2808" s="193"/>
    </row>
    <row r="2809" spans="1:10" s="1" customFormat="1">
      <c r="A2809" s="191">
        <v>45774</v>
      </c>
      <c r="B2809" s="1" t="s">
        <v>194</v>
      </c>
      <c r="C2809" s="192">
        <f t="shared" si="129"/>
        <v>47965.958333326525</v>
      </c>
      <c r="D2809" s="1">
        <v>14.879999999999999</v>
      </c>
      <c r="E2809" s="193">
        <v>19.549787234042554</v>
      </c>
      <c r="F2809" s="1" t="s">
        <v>162</v>
      </c>
      <c r="G2809" s="193">
        <f>MAX(E2809-'[1]1a'!$C$3,0)</f>
        <v>0</v>
      </c>
      <c r="H2809" s="193" t="str">
        <f t="shared" si="130"/>
        <v/>
      </c>
      <c r="I2809" s="193" t="str">
        <f t="shared" si="131"/>
        <v/>
      </c>
      <c r="J2809" s="193"/>
    </row>
    <row r="2810" spans="1:10" s="1" customFormat="1">
      <c r="A2810" s="191">
        <v>45775</v>
      </c>
      <c r="B2810" s="1" t="s">
        <v>161</v>
      </c>
      <c r="C2810" s="192">
        <f t="shared" si="129"/>
        <v>47965.99999999319</v>
      </c>
      <c r="D2810" s="1">
        <v>13.17</v>
      </c>
      <c r="E2810" s="193">
        <v>17.303138297872344</v>
      </c>
      <c r="F2810" s="1" t="s">
        <v>162</v>
      </c>
      <c r="G2810" s="193">
        <f>MAX(E2810-'[1]1a'!$C$3,0)</f>
        <v>0</v>
      </c>
      <c r="H2810" s="193" t="str">
        <f t="shared" si="130"/>
        <v/>
      </c>
      <c r="I2810" s="193" t="str">
        <f t="shared" si="131"/>
        <v/>
      </c>
      <c r="J2810" s="193"/>
    </row>
    <row r="2811" spans="1:10" s="1" customFormat="1">
      <c r="A2811" s="191">
        <v>45775</v>
      </c>
      <c r="B2811" s="1" t="s">
        <v>163</v>
      </c>
      <c r="C2811" s="192">
        <f t="shared" si="129"/>
        <v>47966.041666659854</v>
      </c>
      <c r="D2811" s="1">
        <v>11.879999999999999</v>
      </c>
      <c r="E2811" s="193">
        <v>15.608297872340426</v>
      </c>
      <c r="F2811" s="1" t="s">
        <v>162</v>
      </c>
      <c r="G2811" s="193">
        <f>MAX(E2811-'[1]1a'!$C$3,0)</f>
        <v>0</v>
      </c>
      <c r="H2811" s="193" t="str">
        <f t="shared" si="130"/>
        <v/>
      </c>
      <c r="I2811" s="193" t="str">
        <f t="shared" si="131"/>
        <v/>
      </c>
      <c r="J2811" s="193"/>
    </row>
    <row r="2812" spans="1:10" s="1" customFormat="1">
      <c r="A2812" s="191">
        <v>45775</v>
      </c>
      <c r="B2812" s="1" t="s">
        <v>165</v>
      </c>
      <c r="C2812" s="192">
        <f t="shared" si="129"/>
        <v>47966.083333326518</v>
      </c>
      <c r="D2812" s="1">
        <v>11.3</v>
      </c>
      <c r="E2812" s="193">
        <v>14.846276595744683</v>
      </c>
      <c r="F2812" s="1" t="s">
        <v>162</v>
      </c>
      <c r="G2812" s="193">
        <f>MAX(E2812-'[1]1a'!$C$3,0)</f>
        <v>0</v>
      </c>
      <c r="H2812" s="193" t="str">
        <f t="shared" si="130"/>
        <v/>
      </c>
      <c r="I2812" s="193" t="str">
        <f t="shared" si="131"/>
        <v/>
      </c>
      <c r="J2812" s="193"/>
    </row>
    <row r="2813" spans="1:10" s="1" customFormat="1">
      <c r="A2813" s="191">
        <v>45775</v>
      </c>
      <c r="B2813" s="1" t="s">
        <v>167</v>
      </c>
      <c r="C2813" s="192">
        <f t="shared" si="129"/>
        <v>47966.124999993182</v>
      </c>
      <c r="D2813" s="1">
        <v>10.95</v>
      </c>
      <c r="E2813" s="193">
        <v>14.386436170212768</v>
      </c>
      <c r="F2813" s="1" t="s">
        <v>162</v>
      </c>
      <c r="G2813" s="193">
        <f>MAX(E2813-'[1]1a'!$C$3,0)</f>
        <v>0</v>
      </c>
      <c r="H2813" s="193" t="str">
        <f t="shared" si="130"/>
        <v/>
      </c>
      <c r="I2813" s="193" t="str">
        <f t="shared" si="131"/>
        <v/>
      </c>
      <c r="J2813" s="193"/>
    </row>
    <row r="2814" spans="1:10" s="1" customFormat="1">
      <c r="A2814" s="191">
        <v>45775</v>
      </c>
      <c r="B2814" s="1" t="s">
        <v>169</v>
      </c>
      <c r="C2814" s="192">
        <f t="shared" si="129"/>
        <v>47966.166666659847</v>
      </c>
      <c r="D2814" s="1">
        <v>11.27</v>
      </c>
      <c r="E2814" s="193">
        <v>14.806861702127661</v>
      </c>
      <c r="F2814" s="1" t="s">
        <v>162</v>
      </c>
      <c r="G2814" s="193">
        <f>MAX(E2814-'[1]1a'!$C$3,0)</f>
        <v>0</v>
      </c>
      <c r="H2814" s="193" t="str">
        <f t="shared" si="130"/>
        <v/>
      </c>
      <c r="I2814" s="193" t="str">
        <f t="shared" si="131"/>
        <v/>
      </c>
      <c r="J2814" s="193"/>
    </row>
    <row r="2815" spans="1:10" s="1" customFormat="1">
      <c r="A2815" s="191">
        <v>45775</v>
      </c>
      <c r="B2815" s="1" t="s">
        <v>171</v>
      </c>
      <c r="C2815" s="192">
        <f t="shared" si="129"/>
        <v>47966.208333326511</v>
      </c>
      <c r="D2815" s="1">
        <v>12.55</v>
      </c>
      <c r="E2815" s="193">
        <v>16.488563829787239</v>
      </c>
      <c r="F2815" s="1" t="s">
        <v>162</v>
      </c>
      <c r="G2815" s="193">
        <f>MAX(E2815-'[1]1a'!$C$3,0)</f>
        <v>0</v>
      </c>
      <c r="H2815" s="193" t="str">
        <f t="shared" si="130"/>
        <v/>
      </c>
      <c r="I2815" s="193" t="str">
        <f t="shared" si="131"/>
        <v/>
      </c>
      <c r="J2815" s="193"/>
    </row>
    <row r="2816" spans="1:10" s="1" customFormat="1">
      <c r="A2816" s="191">
        <v>45775</v>
      </c>
      <c r="B2816" s="1" t="s">
        <v>173</v>
      </c>
      <c r="C2816" s="192">
        <f t="shared" si="129"/>
        <v>47966.249999993175</v>
      </c>
      <c r="D2816" s="1">
        <v>14.149999999999999</v>
      </c>
      <c r="E2816" s="193">
        <v>18.590691489361703</v>
      </c>
      <c r="F2816" s="1" t="s">
        <v>162</v>
      </c>
      <c r="G2816" s="193">
        <f>MAX(E2816-'[1]1a'!$C$3,0)</f>
        <v>0</v>
      </c>
      <c r="H2816" s="193" t="str">
        <f t="shared" si="130"/>
        <v/>
      </c>
      <c r="I2816" s="193" t="str">
        <f t="shared" si="131"/>
        <v/>
      </c>
      <c r="J2816" s="193"/>
    </row>
    <row r="2817" spans="1:10" s="1" customFormat="1">
      <c r="A2817" s="191">
        <v>45775</v>
      </c>
      <c r="B2817" s="1" t="s">
        <v>175</v>
      </c>
      <c r="C2817" s="192">
        <f t="shared" si="129"/>
        <v>47966.291666659839</v>
      </c>
      <c r="D2817" s="1">
        <v>16.670000000000002</v>
      </c>
      <c r="E2817" s="193">
        <v>21.901542553191494</v>
      </c>
      <c r="F2817" s="1" t="s">
        <v>162</v>
      </c>
      <c r="G2817" s="193">
        <f>MAX(E2817-'[1]1a'!$C$3,0)</f>
        <v>0</v>
      </c>
      <c r="H2817" s="193" t="str">
        <f t="shared" si="130"/>
        <v/>
      </c>
      <c r="I2817" s="193" t="str">
        <f t="shared" si="131"/>
        <v/>
      </c>
      <c r="J2817" s="193"/>
    </row>
    <row r="2818" spans="1:10" s="1" customFormat="1">
      <c r="A2818" s="191">
        <v>45775</v>
      </c>
      <c r="B2818" s="1" t="s">
        <v>177</v>
      </c>
      <c r="C2818" s="192">
        <f t="shared" si="129"/>
        <v>47966.333333326504</v>
      </c>
      <c r="D2818" s="1">
        <v>16.38</v>
      </c>
      <c r="E2818" s="193">
        <v>21.52053191489362</v>
      </c>
      <c r="F2818" s="1" t="s">
        <v>162</v>
      </c>
      <c r="G2818" s="193">
        <f>MAX(E2818-'[1]1a'!$C$3,0)</f>
        <v>0</v>
      </c>
      <c r="H2818" s="193" t="str">
        <f t="shared" si="130"/>
        <v/>
      </c>
      <c r="I2818" s="193" t="str">
        <f t="shared" si="131"/>
        <v/>
      </c>
      <c r="J2818" s="193"/>
    </row>
    <row r="2819" spans="1:10" s="1" customFormat="1">
      <c r="A2819" s="191">
        <v>45775</v>
      </c>
      <c r="B2819" s="1" t="s">
        <v>179</v>
      </c>
      <c r="C2819" s="192">
        <f t="shared" si="129"/>
        <v>47966.374999993168</v>
      </c>
      <c r="D2819" s="1">
        <v>16.46</v>
      </c>
      <c r="E2819" s="193">
        <v>21.625638297872346</v>
      </c>
      <c r="F2819" s="1" t="s">
        <v>162</v>
      </c>
      <c r="G2819" s="193">
        <f>MAX(E2819-'[1]1a'!$C$3,0)</f>
        <v>0</v>
      </c>
      <c r="H2819" s="193" t="str">
        <f t="shared" si="130"/>
        <v/>
      </c>
      <c r="I2819" s="193" t="str">
        <f t="shared" si="131"/>
        <v/>
      </c>
      <c r="J2819" s="193"/>
    </row>
    <row r="2820" spans="1:10" s="1" customFormat="1">
      <c r="A2820" s="191">
        <v>45775</v>
      </c>
      <c r="B2820" s="1" t="s">
        <v>180</v>
      </c>
      <c r="C2820" s="192">
        <f t="shared" ref="C2820:C2883" si="132">C2819 + TIME(1,0,0)</f>
        <v>47966.416666659832</v>
      </c>
      <c r="D2820" s="1">
        <v>16.73</v>
      </c>
      <c r="E2820" s="193">
        <v>21.980372340425536</v>
      </c>
      <c r="F2820" s="1" t="s">
        <v>162</v>
      </c>
      <c r="G2820" s="193">
        <f>MAX(E2820-'[1]1a'!$C$3,0)</f>
        <v>0</v>
      </c>
      <c r="H2820" s="193" t="str">
        <f t="shared" ref="H2820:H2883" si="133">IF(F2820="Y",IF(F2819="Y",H2819+1,1),"")</f>
        <v/>
      </c>
      <c r="I2820" s="193" t="str">
        <f t="shared" ref="I2820:I2883" si="134">IF(AND(F2820="Y",F2821&lt;&gt;"Y"),H2820,"")</f>
        <v/>
      </c>
      <c r="J2820" s="193"/>
    </row>
    <row r="2821" spans="1:10" s="1" customFormat="1">
      <c r="A2821" s="191">
        <v>45775</v>
      </c>
      <c r="B2821" s="1" t="s">
        <v>181</v>
      </c>
      <c r="C2821" s="192">
        <f t="shared" si="132"/>
        <v>47966.458333326496</v>
      </c>
      <c r="D2821" s="1">
        <v>16.84</v>
      </c>
      <c r="E2821" s="193">
        <v>22.124893617021279</v>
      </c>
      <c r="F2821" s="1" t="s">
        <v>162</v>
      </c>
      <c r="G2821" s="193">
        <f>MAX(E2821-'[1]1a'!$C$3,0)</f>
        <v>0</v>
      </c>
      <c r="H2821" s="193" t="str">
        <f t="shared" si="133"/>
        <v/>
      </c>
      <c r="I2821" s="193" t="str">
        <f t="shared" si="134"/>
        <v/>
      </c>
      <c r="J2821" s="193"/>
    </row>
    <row r="2822" spans="1:10" s="1" customFormat="1">
      <c r="A2822" s="191">
        <v>45775</v>
      </c>
      <c r="B2822" s="1" t="s">
        <v>182</v>
      </c>
      <c r="C2822" s="192">
        <f t="shared" si="132"/>
        <v>47966.499999993161</v>
      </c>
      <c r="D2822" s="1">
        <v>17.09</v>
      </c>
      <c r="E2822" s="193">
        <v>22.453351063829789</v>
      </c>
      <c r="F2822" s="1" t="s">
        <v>162</v>
      </c>
      <c r="G2822" s="193">
        <f>MAX(E2822-'[1]1a'!$C$3,0)</f>
        <v>0</v>
      </c>
      <c r="H2822" s="193" t="str">
        <f t="shared" si="133"/>
        <v/>
      </c>
      <c r="I2822" s="193" t="str">
        <f t="shared" si="134"/>
        <v/>
      </c>
      <c r="J2822" s="193"/>
    </row>
    <row r="2823" spans="1:10" s="1" customFormat="1">
      <c r="A2823" s="191">
        <v>45775</v>
      </c>
      <c r="B2823" s="1" t="s">
        <v>184</v>
      </c>
      <c r="C2823" s="192">
        <f t="shared" si="132"/>
        <v>47966.541666659825</v>
      </c>
      <c r="D2823" s="1">
        <v>16.79</v>
      </c>
      <c r="E2823" s="193">
        <v>22.059202127659578</v>
      </c>
      <c r="F2823" s="1" t="s">
        <v>162</v>
      </c>
      <c r="G2823" s="193">
        <f>MAX(E2823-'[1]1a'!$C$3,0)</f>
        <v>0</v>
      </c>
      <c r="H2823" s="193" t="str">
        <f t="shared" si="133"/>
        <v/>
      </c>
      <c r="I2823" s="193" t="str">
        <f t="shared" si="134"/>
        <v/>
      </c>
      <c r="J2823" s="193"/>
    </row>
    <row r="2824" spans="1:10" s="1" customFormat="1">
      <c r="A2824" s="191">
        <v>45775</v>
      </c>
      <c r="B2824" s="1" t="s">
        <v>185</v>
      </c>
      <c r="C2824" s="192">
        <f t="shared" si="132"/>
        <v>47966.583333326489</v>
      </c>
      <c r="D2824" s="1">
        <v>16.61</v>
      </c>
      <c r="E2824" s="193">
        <v>21.822712765957448</v>
      </c>
      <c r="F2824" s="1" t="s">
        <v>162</v>
      </c>
      <c r="G2824" s="193">
        <f>MAX(E2824-'[1]1a'!$C$3,0)</f>
        <v>0</v>
      </c>
      <c r="H2824" s="193" t="str">
        <f t="shared" si="133"/>
        <v/>
      </c>
      <c r="I2824" s="193" t="str">
        <f t="shared" si="134"/>
        <v/>
      </c>
      <c r="J2824" s="193"/>
    </row>
    <row r="2825" spans="1:10" s="1" customFormat="1">
      <c r="A2825" s="191">
        <v>45775</v>
      </c>
      <c r="B2825" s="1" t="s">
        <v>186</v>
      </c>
      <c r="C2825" s="192">
        <f t="shared" si="132"/>
        <v>47966.624999993153</v>
      </c>
      <c r="D2825" s="1">
        <v>16.93</v>
      </c>
      <c r="E2825" s="193">
        <v>22.243138297872342</v>
      </c>
      <c r="F2825" s="1" t="s">
        <v>162</v>
      </c>
      <c r="G2825" s="193">
        <f>MAX(E2825-'[1]1a'!$C$3,0)</f>
        <v>0</v>
      </c>
      <c r="H2825" s="193" t="str">
        <f t="shared" si="133"/>
        <v/>
      </c>
      <c r="I2825" s="193" t="str">
        <f t="shared" si="134"/>
        <v/>
      </c>
      <c r="J2825" s="193"/>
    </row>
    <row r="2826" spans="1:10" s="1" customFormat="1">
      <c r="A2826" s="191">
        <v>45775</v>
      </c>
      <c r="B2826" s="1" t="s">
        <v>187</v>
      </c>
      <c r="C2826" s="192">
        <f t="shared" si="132"/>
        <v>47966.666666659818</v>
      </c>
      <c r="D2826" s="1">
        <v>17.43</v>
      </c>
      <c r="E2826" s="193">
        <v>22.900053191489366</v>
      </c>
      <c r="F2826" s="1" t="s">
        <v>162</v>
      </c>
      <c r="G2826" s="193">
        <f>MAX(E2826-'[1]1a'!$C$3,0)</f>
        <v>0</v>
      </c>
      <c r="H2826" s="193" t="str">
        <f t="shared" si="133"/>
        <v/>
      </c>
      <c r="I2826" s="193" t="str">
        <f t="shared" si="134"/>
        <v/>
      </c>
      <c r="J2826" s="193"/>
    </row>
    <row r="2827" spans="1:10" s="1" customFormat="1">
      <c r="A2827" s="191">
        <v>45775</v>
      </c>
      <c r="B2827" s="1" t="s">
        <v>188</v>
      </c>
      <c r="C2827" s="192">
        <f t="shared" si="132"/>
        <v>47966.708333326482</v>
      </c>
      <c r="D2827" s="1">
        <v>18.21</v>
      </c>
      <c r="E2827" s="193">
        <v>23.924840425531919</v>
      </c>
      <c r="F2827" s="1" t="s">
        <v>162</v>
      </c>
      <c r="G2827" s="193">
        <f>MAX(E2827-'[1]1a'!$C$3,0)</f>
        <v>0</v>
      </c>
      <c r="H2827" s="193" t="str">
        <f t="shared" si="133"/>
        <v/>
      </c>
      <c r="I2827" s="193" t="str">
        <f t="shared" si="134"/>
        <v/>
      </c>
      <c r="J2827" s="193"/>
    </row>
    <row r="2828" spans="1:10" s="1" customFormat="1">
      <c r="A2828" s="191">
        <v>45775</v>
      </c>
      <c r="B2828" s="1" t="s">
        <v>189</v>
      </c>
      <c r="C2828" s="192">
        <f t="shared" si="132"/>
        <v>47966.749999993146</v>
      </c>
      <c r="D2828" s="1">
        <v>17.91</v>
      </c>
      <c r="E2828" s="193">
        <v>23.530691489361708</v>
      </c>
      <c r="F2828" s="1" t="s">
        <v>162</v>
      </c>
      <c r="G2828" s="193">
        <f>MAX(E2828-'[1]1a'!$C$3,0)</f>
        <v>0</v>
      </c>
      <c r="H2828" s="193" t="str">
        <f t="shared" si="133"/>
        <v/>
      </c>
      <c r="I2828" s="193" t="str">
        <f t="shared" si="134"/>
        <v/>
      </c>
      <c r="J2828" s="193"/>
    </row>
    <row r="2829" spans="1:10" s="1" customFormat="1">
      <c r="A2829" s="191">
        <v>45775</v>
      </c>
      <c r="B2829" s="1" t="s">
        <v>190</v>
      </c>
      <c r="C2829" s="192">
        <f t="shared" si="132"/>
        <v>47966.79166665981</v>
      </c>
      <c r="D2829" s="1">
        <v>17.63</v>
      </c>
      <c r="E2829" s="193">
        <v>23.162819148936173</v>
      </c>
      <c r="F2829" s="1" t="s">
        <v>162</v>
      </c>
      <c r="G2829" s="193">
        <f>MAX(E2829-'[1]1a'!$C$3,0)</f>
        <v>0</v>
      </c>
      <c r="H2829" s="193" t="str">
        <f t="shared" si="133"/>
        <v/>
      </c>
      <c r="I2829" s="193" t="str">
        <f t="shared" si="134"/>
        <v/>
      </c>
      <c r="J2829" s="193"/>
    </row>
    <row r="2830" spans="1:10" s="1" customFormat="1">
      <c r="A2830" s="191">
        <v>45775</v>
      </c>
      <c r="B2830" s="1" t="s">
        <v>191</v>
      </c>
      <c r="C2830" s="192">
        <f t="shared" si="132"/>
        <v>47966.833333326475</v>
      </c>
      <c r="D2830" s="1">
        <v>18.419999999999998</v>
      </c>
      <c r="E2830" s="193">
        <v>24.200744680851066</v>
      </c>
      <c r="F2830" s="1" t="s">
        <v>162</v>
      </c>
      <c r="G2830" s="193">
        <f>MAX(E2830-'[1]1a'!$C$3,0)</f>
        <v>0</v>
      </c>
      <c r="H2830" s="193" t="str">
        <f t="shared" si="133"/>
        <v/>
      </c>
      <c r="I2830" s="193" t="str">
        <f t="shared" si="134"/>
        <v/>
      </c>
      <c r="J2830" s="193"/>
    </row>
    <row r="2831" spans="1:10" s="1" customFormat="1">
      <c r="A2831" s="191">
        <v>45775</v>
      </c>
      <c r="B2831" s="1" t="s">
        <v>192</v>
      </c>
      <c r="C2831" s="192">
        <f t="shared" si="132"/>
        <v>47966.874999993139</v>
      </c>
      <c r="D2831" s="1">
        <v>18.080000000000002</v>
      </c>
      <c r="E2831" s="193">
        <v>23.754042553191496</v>
      </c>
      <c r="F2831" s="1" t="s">
        <v>162</v>
      </c>
      <c r="G2831" s="193">
        <f>MAX(E2831-'[1]1a'!$C$3,0)</f>
        <v>0</v>
      </c>
      <c r="H2831" s="193" t="str">
        <f t="shared" si="133"/>
        <v/>
      </c>
      <c r="I2831" s="193" t="str">
        <f t="shared" si="134"/>
        <v/>
      </c>
      <c r="J2831" s="193"/>
    </row>
    <row r="2832" spans="1:10" s="1" customFormat="1">
      <c r="A2832" s="191">
        <v>45775</v>
      </c>
      <c r="B2832" s="1" t="s">
        <v>193</v>
      </c>
      <c r="C2832" s="192">
        <f t="shared" si="132"/>
        <v>47966.916666659803</v>
      </c>
      <c r="D2832" s="1">
        <v>16.96</v>
      </c>
      <c r="E2832" s="193">
        <v>22.282553191489367</v>
      </c>
      <c r="F2832" s="1" t="s">
        <v>162</v>
      </c>
      <c r="G2832" s="193">
        <f>MAX(E2832-'[1]1a'!$C$3,0)</f>
        <v>0</v>
      </c>
      <c r="H2832" s="193" t="str">
        <f t="shared" si="133"/>
        <v/>
      </c>
      <c r="I2832" s="193" t="str">
        <f t="shared" si="134"/>
        <v/>
      </c>
      <c r="J2832" s="193"/>
    </row>
    <row r="2833" spans="1:10" s="1" customFormat="1">
      <c r="A2833" s="191">
        <v>45775</v>
      </c>
      <c r="B2833" s="1" t="s">
        <v>194</v>
      </c>
      <c r="C2833" s="192">
        <f t="shared" si="132"/>
        <v>47966.958333326467</v>
      </c>
      <c r="D2833" s="1">
        <v>14.660000000000002</v>
      </c>
      <c r="E2833" s="193">
        <v>19.260744680851069</v>
      </c>
      <c r="F2833" s="1" t="s">
        <v>162</v>
      </c>
      <c r="G2833" s="193">
        <f>MAX(E2833-'[1]1a'!$C$3,0)</f>
        <v>0</v>
      </c>
      <c r="H2833" s="193" t="str">
        <f t="shared" si="133"/>
        <v/>
      </c>
      <c r="I2833" s="193" t="str">
        <f t="shared" si="134"/>
        <v/>
      </c>
      <c r="J2833" s="193"/>
    </row>
    <row r="2834" spans="1:10" s="1" customFormat="1">
      <c r="A2834" s="191">
        <v>45776</v>
      </c>
      <c r="B2834" s="1" t="s">
        <v>161</v>
      </c>
      <c r="C2834" s="192">
        <f t="shared" si="132"/>
        <v>47966.999999993131</v>
      </c>
      <c r="D2834" s="1">
        <v>13.509999999999998</v>
      </c>
      <c r="E2834" s="193">
        <v>17.749840425531914</v>
      </c>
      <c r="F2834" s="1" t="s">
        <v>162</v>
      </c>
      <c r="G2834" s="193">
        <f>MAX(E2834-'[1]1a'!$C$3,0)</f>
        <v>0</v>
      </c>
      <c r="H2834" s="193" t="str">
        <f t="shared" si="133"/>
        <v/>
      </c>
      <c r="I2834" s="193" t="str">
        <f t="shared" si="134"/>
        <v/>
      </c>
      <c r="J2834" s="193"/>
    </row>
    <row r="2835" spans="1:10" s="1" customFormat="1">
      <c r="A2835" s="191">
        <v>45776</v>
      </c>
      <c r="B2835" s="1" t="s">
        <v>163</v>
      </c>
      <c r="C2835" s="192">
        <f t="shared" si="132"/>
        <v>47967.041666659796</v>
      </c>
      <c r="D2835" s="1">
        <v>12.270000000000001</v>
      </c>
      <c r="E2835" s="193">
        <v>16.120691489361707</v>
      </c>
      <c r="F2835" s="1" t="s">
        <v>162</v>
      </c>
      <c r="G2835" s="193">
        <f>MAX(E2835-'[1]1a'!$C$3,0)</f>
        <v>0</v>
      </c>
      <c r="H2835" s="193" t="str">
        <f t="shared" si="133"/>
        <v/>
      </c>
      <c r="I2835" s="193" t="str">
        <f t="shared" si="134"/>
        <v/>
      </c>
      <c r="J2835" s="193"/>
    </row>
    <row r="2836" spans="1:10" s="1" customFormat="1">
      <c r="A2836" s="191">
        <v>45776</v>
      </c>
      <c r="B2836" s="1" t="s">
        <v>165</v>
      </c>
      <c r="C2836" s="192">
        <f t="shared" si="132"/>
        <v>47967.08333332646</v>
      </c>
      <c r="D2836" s="1">
        <v>11.34</v>
      </c>
      <c r="E2836" s="193">
        <v>14.898829787234044</v>
      </c>
      <c r="F2836" s="1" t="s">
        <v>162</v>
      </c>
      <c r="G2836" s="193">
        <f>MAX(E2836-'[1]1a'!$C$3,0)</f>
        <v>0</v>
      </c>
      <c r="H2836" s="193" t="str">
        <f t="shared" si="133"/>
        <v/>
      </c>
      <c r="I2836" s="193" t="str">
        <f t="shared" si="134"/>
        <v/>
      </c>
      <c r="J2836" s="193"/>
    </row>
    <row r="2837" spans="1:10" s="1" customFormat="1">
      <c r="A2837" s="191">
        <v>45776</v>
      </c>
      <c r="B2837" s="1" t="s">
        <v>167</v>
      </c>
      <c r="C2837" s="192">
        <f t="shared" si="132"/>
        <v>47967.124999993124</v>
      </c>
      <c r="D2837" s="1">
        <v>11.219999999999999</v>
      </c>
      <c r="E2837" s="193">
        <v>14.741170212765958</v>
      </c>
      <c r="F2837" s="1" t="s">
        <v>162</v>
      </c>
      <c r="G2837" s="193">
        <f>MAX(E2837-'[1]1a'!$C$3,0)</f>
        <v>0</v>
      </c>
      <c r="H2837" s="193" t="str">
        <f t="shared" si="133"/>
        <v/>
      </c>
      <c r="I2837" s="193" t="str">
        <f t="shared" si="134"/>
        <v/>
      </c>
      <c r="J2837" s="193"/>
    </row>
    <row r="2838" spans="1:10" s="1" customFormat="1">
      <c r="A2838" s="191">
        <v>45776</v>
      </c>
      <c r="B2838" s="1" t="s">
        <v>169</v>
      </c>
      <c r="C2838" s="192">
        <f t="shared" si="132"/>
        <v>47967.166666659788</v>
      </c>
      <c r="D2838" s="1">
        <v>11.31</v>
      </c>
      <c r="E2838" s="193">
        <v>14.859414893617025</v>
      </c>
      <c r="F2838" s="1" t="s">
        <v>162</v>
      </c>
      <c r="G2838" s="193">
        <f>MAX(E2838-'[1]1a'!$C$3,0)</f>
        <v>0</v>
      </c>
      <c r="H2838" s="193" t="str">
        <f t="shared" si="133"/>
        <v/>
      </c>
      <c r="I2838" s="193" t="str">
        <f t="shared" si="134"/>
        <v/>
      </c>
      <c r="J2838" s="193"/>
    </row>
    <row r="2839" spans="1:10" s="1" customFormat="1">
      <c r="A2839" s="191">
        <v>45776</v>
      </c>
      <c r="B2839" s="1" t="s">
        <v>171</v>
      </c>
      <c r="C2839" s="192">
        <f t="shared" si="132"/>
        <v>47967.208333326453</v>
      </c>
      <c r="D2839" s="1">
        <v>12.01</v>
      </c>
      <c r="E2839" s="193">
        <v>15.779095744680854</v>
      </c>
      <c r="F2839" s="1" t="s">
        <v>162</v>
      </c>
      <c r="G2839" s="193">
        <f>MAX(E2839-'[1]1a'!$C$3,0)</f>
        <v>0</v>
      </c>
      <c r="H2839" s="193" t="str">
        <f t="shared" si="133"/>
        <v/>
      </c>
      <c r="I2839" s="193" t="str">
        <f t="shared" si="134"/>
        <v/>
      </c>
      <c r="J2839" s="193"/>
    </row>
    <row r="2840" spans="1:10" s="1" customFormat="1">
      <c r="A2840" s="191">
        <v>45776</v>
      </c>
      <c r="B2840" s="1" t="s">
        <v>173</v>
      </c>
      <c r="C2840" s="192">
        <f t="shared" si="132"/>
        <v>47967.249999993117</v>
      </c>
      <c r="D2840" s="1">
        <v>13.63</v>
      </c>
      <c r="E2840" s="193">
        <v>17.907500000000002</v>
      </c>
      <c r="F2840" s="1" t="s">
        <v>162</v>
      </c>
      <c r="G2840" s="193">
        <f>MAX(E2840-'[1]1a'!$C$3,0)</f>
        <v>0</v>
      </c>
      <c r="H2840" s="193" t="str">
        <f t="shared" si="133"/>
        <v/>
      </c>
      <c r="I2840" s="193" t="str">
        <f t="shared" si="134"/>
        <v/>
      </c>
      <c r="J2840" s="193"/>
    </row>
    <row r="2841" spans="1:10" s="1" customFormat="1">
      <c r="A2841" s="191">
        <v>45776</v>
      </c>
      <c r="B2841" s="1" t="s">
        <v>175</v>
      </c>
      <c r="C2841" s="192">
        <f t="shared" si="132"/>
        <v>47967.291666659781</v>
      </c>
      <c r="D2841" s="1">
        <v>16.11</v>
      </c>
      <c r="E2841" s="193">
        <v>21.165797872340427</v>
      </c>
      <c r="F2841" s="1" t="s">
        <v>162</v>
      </c>
      <c r="G2841" s="193">
        <f>MAX(E2841-'[1]1a'!$C$3,0)</f>
        <v>0</v>
      </c>
      <c r="H2841" s="193" t="str">
        <f t="shared" si="133"/>
        <v/>
      </c>
      <c r="I2841" s="193" t="str">
        <f t="shared" si="134"/>
        <v/>
      </c>
      <c r="J2841" s="193"/>
    </row>
    <row r="2842" spans="1:10" s="1" customFormat="1">
      <c r="A2842" s="191">
        <v>45776</v>
      </c>
      <c r="B2842" s="1" t="s">
        <v>177</v>
      </c>
      <c r="C2842" s="192">
        <f t="shared" si="132"/>
        <v>47967.333333326445</v>
      </c>
      <c r="D2842" s="1">
        <v>16.420000000000002</v>
      </c>
      <c r="E2842" s="193">
        <v>21.573085106382983</v>
      </c>
      <c r="F2842" s="1" t="s">
        <v>162</v>
      </c>
      <c r="G2842" s="193">
        <f>MAX(E2842-'[1]1a'!$C$3,0)</f>
        <v>0</v>
      </c>
      <c r="H2842" s="193" t="str">
        <f t="shared" si="133"/>
        <v/>
      </c>
      <c r="I2842" s="193" t="str">
        <f t="shared" si="134"/>
        <v/>
      </c>
      <c r="J2842" s="193"/>
    </row>
    <row r="2843" spans="1:10" s="1" customFormat="1">
      <c r="A2843" s="191">
        <v>45776</v>
      </c>
      <c r="B2843" s="1" t="s">
        <v>179</v>
      </c>
      <c r="C2843" s="192">
        <f t="shared" si="132"/>
        <v>47967.37499999311</v>
      </c>
      <c r="D2843" s="1">
        <v>16.649999999999999</v>
      </c>
      <c r="E2843" s="193">
        <v>21.87526595744681</v>
      </c>
      <c r="F2843" s="1" t="s">
        <v>162</v>
      </c>
      <c r="G2843" s="193">
        <f>MAX(E2843-'[1]1a'!$C$3,0)</f>
        <v>0</v>
      </c>
      <c r="H2843" s="193" t="str">
        <f t="shared" si="133"/>
        <v/>
      </c>
      <c r="I2843" s="193" t="str">
        <f t="shared" si="134"/>
        <v/>
      </c>
      <c r="J2843" s="193"/>
    </row>
    <row r="2844" spans="1:10" s="1" customFormat="1">
      <c r="A2844" s="191">
        <v>45776</v>
      </c>
      <c r="B2844" s="1" t="s">
        <v>180</v>
      </c>
      <c r="C2844" s="192">
        <f t="shared" si="132"/>
        <v>47967.416666659774</v>
      </c>
      <c r="D2844" s="1">
        <v>16.93</v>
      </c>
      <c r="E2844" s="193">
        <v>22.243138297872342</v>
      </c>
      <c r="F2844" s="1" t="s">
        <v>162</v>
      </c>
      <c r="G2844" s="193">
        <f>MAX(E2844-'[1]1a'!$C$3,0)</f>
        <v>0</v>
      </c>
      <c r="H2844" s="193" t="str">
        <f t="shared" si="133"/>
        <v/>
      </c>
      <c r="I2844" s="193" t="str">
        <f t="shared" si="134"/>
        <v/>
      </c>
      <c r="J2844" s="193"/>
    </row>
    <row r="2845" spans="1:10" s="1" customFormat="1">
      <c r="A2845" s="191">
        <v>45776</v>
      </c>
      <c r="B2845" s="1" t="s">
        <v>181</v>
      </c>
      <c r="C2845" s="192">
        <f t="shared" si="132"/>
        <v>47967.458333326438</v>
      </c>
      <c r="D2845" s="1">
        <v>17.02</v>
      </c>
      <c r="E2845" s="193">
        <v>22.361382978723409</v>
      </c>
      <c r="F2845" s="1" t="s">
        <v>162</v>
      </c>
      <c r="G2845" s="193">
        <f>MAX(E2845-'[1]1a'!$C$3,0)</f>
        <v>0</v>
      </c>
      <c r="H2845" s="193" t="str">
        <f t="shared" si="133"/>
        <v/>
      </c>
      <c r="I2845" s="193" t="str">
        <f t="shared" si="134"/>
        <v/>
      </c>
      <c r="J2845" s="193"/>
    </row>
    <row r="2846" spans="1:10" s="1" customFormat="1">
      <c r="A2846" s="191">
        <v>45776</v>
      </c>
      <c r="B2846" s="1" t="s">
        <v>182</v>
      </c>
      <c r="C2846" s="192">
        <f t="shared" si="132"/>
        <v>47967.499999993102</v>
      </c>
      <c r="D2846" s="1">
        <v>17.34</v>
      </c>
      <c r="E2846" s="193">
        <v>22.781808510638299</v>
      </c>
      <c r="F2846" s="1" t="s">
        <v>162</v>
      </c>
      <c r="G2846" s="193">
        <f>MAX(E2846-'[1]1a'!$C$3,0)</f>
        <v>0</v>
      </c>
      <c r="H2846" s="193" t="str">
        <f t="shared" si="133"/>
        <v/>
      </c>
      <c r="I2846" s="193" t="str">
        <f t="shared" si="134"/>
        <v/>
      </c>
      <c r="J2846" s="193"/>
    </row>
    <row r="2847" spans="1:10" s="1" customFormat="1">
      <c r="A2847" s="191">
        <v>45776</v>
      </c>
      <c r="B2847" s="1" t="s">
        <v>184</v>
      </c>
      <c r="C2847" s="192">
        <f t="shared" si="132"/>
        <v>47967.541666659767</v>
      </c>
      <c r="D2847" s="1">
        <v>17.53</v>
      </c>
      <c r="E2847" s="193">
        <v>23.031436170212771</v>
      </c>
      <c r="F2847" s="1" t="s">
        <v>162</v>
      </c>
      <c r="G2847" s="193">
        <f>MAX(E2847-'[1]1a'!$C$3,0)</f>
        <v>0</v>
      </c>
      <c r="H2847" s="193" t="str">
        <f t="shared" si="133"/>
        <v/>
      </c>
      <c r="I2847" s="193" t="str">
        <f t="shared" si="134"/>
        <v/>
      </c>
      <c r="J2847" s="193"/>
    </row>
    <row r="2848" spans="1:10" s="1" customFormat="1">
      <c r="A2848" s="191">
        <v>45776</v>
      </c>
      <c r="B2848" s="1" t="s">
        <v>185</v>
      </c>
      <c r="C2848" s="192">
        <f t="shared" si="132"/>
        <v>47967.583333326431</v>
      </c>
      <c r="D2848" s="1">
        <v>17.32</v>
      </c>
      <c r="E2848" s="193">
        <v>22.75553191489362</v>
      </c>
      <c r="F2848" s="1" t="s">
        <v>162</v>
      </c>
      <c r="G2848" s="193">
        <f>MAX(E2848-'[1]1a'!$C$3,0)</f>
        <v>0</v>
      </c>
      <c r="H2848" s="193" t="str">
        <f t="shared" si="133"/>
        <v/>
      </c>
      <c r="I2848" s="193" t="str">
        <f t="shared" si="134"/>
        <v/>
      </c>
      <c r="J2848" s="193"/>
    </row>
    <row r="2849" spans="1:10" s="1" customFormat="1">
      <c r="A2849" s="191">
        <v>45776</v>
      </c>
      <c r="B2849" s="1" t="s">
        <v>186</v>
      </c>
      <c r="C2849" s="192">
        <f t="shared" si="132"/>
        <v>47967.624999993095</v>
      </c>
      <c r="D2849" s="1">
        <v>17.27</v>
      </c>
      <c r="E2849" s="193">
        <v>22.689840425531919</v>
      </c>
      <c r="F2849" s="1" t="s">
        <v>162</v>
      </c>
      <c r="G2849" s="193">
        <f>MAX(E2849-'[1]1a'!$C$3,0)</f>
        <v>0</v>
      </c>
      <c r="H2849" s="193" t="str">
        <f t="shared" si="133"/>
        <v/>
      </c>
      <c r="I2849" s="193" t="str">
        <f t="shared" si="134"/>
        <v/>
      </c>
      <c r="J2849" s="193"/>
    </row>
    <row r="2850" spans="1:10" s="1" customFormat="1">
      <c r="A2850" s="191">
        <v>45776</v>
      </c>
      <c r="B2850" s="1" t="s">
        <v>187</v>
      </c>
      <c r="C2850" s="192">
        <f t="shared" si="132"/>
        <v>47967.666666659759</v>
      </c>
      <c r="D2850" s="1">
        <v>17.93</v>
      </c>
      <c r="E2850" s="193">
        <v>23.556968085106387</v>
      </c>
      <c r="F2850" s="1" t="s">
        <v>162</v>
      </c>
      <c r="G2850" s="193">
        <f>MAX(E2850-'[1]1a'!$C$3,0)</f>
        <v>0</v>
      </c>
      <c r="H2850" s="193" t="str">
        <f t="shared" si="133"/>
        <v/>
      </c>
      <c r="I2850" s="193" t="str">
        <f t="shared" si="134"/>
        <v/>
      </c>
      <c r="J2850" s="193"/>
    </row>
    <row r="2851" spans="1:10" s="1" customFormat="1">
      <c r="A2851" s="191">
        <v>45776</v>
      </c>
      <c r="B2851" s="1" t="s">
        <v>188</v>
      </c>
      <c r="C2851" s="192">
        <f t="shared" si="132"/>
        <v>47967.708333326424</v>
      </c>
      <c r="D2851" s="1">
        <v>18.62</v>
      </c>
      <c r="E2851" s="193">
        <v>24.463510638297876</v>
      </c>
      <c r="F2851" s="1" t="s">
        <v>162</v>
      </c>
      <c r="G2851" s="193">
        <f>MAX(E2851-'[1]1a'!$C$3,0)</f>
        <v>0</v>
      </c>
      <c r="H2851" s="193" t="str">
        <f t="shared" si="133"/>
        <v/>
      </c>
      <c r="I2851" s="193" t="str">
        <f t="shared" si="134"/>
        <v/>
      </c>
      <c r="J2851" s="193"/>
    </row>
    <row r="2852" spans="1:10" s="1" customFormat="1">
      <c r="A2852" s="191">
        <v>45776</v>
      </c>
      <c r="B2852" s="1" t="s">
        <v>189</v>
      </c>
      <c r="C2852" s="192">
        <f t="shared" si="132"/>
        <v>47967.749999993088</v>
      </c>
      <c r="D2852" s="1">
        <v>18.91</v>
      </c>
      <c r="E2852" s="193">
        <v>24.844521276595749</v>
      </c>
      <c r="F2852" s="1" t="s">
        <v>162</v>
      </c>
      <c r="G2852" s="193">
        <f>MAX(E2852-'[1]1a'!$C$3,0)</f>
        <v>0</v>
      </c>
      <c r="H2852" s="193" t="str">
        <f t="shared" si="133"/>
        <v/>
      </c>
      <c r="I2852" s="193" t="str">
        <f t="shared" si="134"/>
        <v/>
      </c>
      <c r="J2852" s="193"/>
    </row>
    <row r="2853" spans="1:10" s="1" customFormat="1">
      <c r="A2853" s="191">
        <v>45776</v>
      </c>
      <c r="B2853" s="1" t="s">
        <v>190</v>
      </c>
      <c r="C2853" s="192">
        <f t="shared" si="132"/>
        <v>47967.791666659752</v>
      </c>
      <c r="D2853" s="1">
        <v>18.189999999999998</v>
      </c>
      <c r="E2853" s="193">
        <v>23.898563829787236</v>
      </c>
      <c r="F2853" s="1" t="s">
        <v>162</v>
      </c>
      <c r="G2853" s="193">
        <f>MAX(E2853-'[1]1a'!$C$3,0)</f>
        <v>0</v>
      </c>
      <c r="H2853" s="193" t="str">
        <f t="shared" si="133"/>
        <v/>
      </c>
      <c r="I2853" s="193" t="str">
        <f t="shared" si="134"/>
        <v/>
      </c>
      <c r="J2853" s="193"/>
    </row>
    <row r="2854" spans="1:10" s="1" customFormat="1">
      <c r="A2854" s="191">
        <v>45776</v>
      </c>
      <c r="B2854" s="1" t="s">
        <v>191</v>
      </c>
      <c r="C2854" s="192">
        <f t="shared" si="132"/>
        <v>47967.833333326416</v>
      </c>
      <c r="D2854" s="1">
        <v>17.86</v>
      </c>
      <c r="E2854" s="193">
        <v>23.465000000000003</v>
      </c>
      <c r="F2854" s="1" t="s">
        <v>162</v>
      </c>
      <c r="G2854" s="193">
        <f>MAX(E2854-'[1]1a'!$C$3,0)</f>
        <v>0</v>
      </c>
      <c r="H2854" s="193" t="str">
        <f t="shared" si="133"/>
        <v/>
      </c>
      <c r="I2854" s="193" t="str">
        <f t="shared" si="134"/>
        <v/>
      </c>
      <c r="J2854" s="193"/>
    </row>
    <row r="2855" spans="1:10" s="1" customFormat="1">
      <c r="A2855" s="191">
        <v>45776</v>
      </c>
      <c r="B2855" s="1" t="s">
        <v>192</v>
      </c>
      <c r="C2855" s="192">
        <f t="shared" si="132"/>
        <v>47967.874999993081</v>
      </c>
      <c r="D2855" s="1">
        <v>18.009999999999998</v>
      </c>
      <c r="E2855" s="193">
        <v>23.662074468085109</v>
      </c>
      <c r="F2855" s="1" t="s">
        <v>162</v>
      </c>
      <c r="G2855" s="193">
        <f>MAX(E2855-'[1]1a'!$C$3,0)</f>
        <v>0</v>
      </c>
      <c r="H2855" s="193" t="str">
        <f t="shared" si="133"/>
        <v/>
      </c>
      <c r="I2855" s="193" t="str">
        <f t="shared" si="134"/>
        <v/>
      </c>
      <c r="J2855" s="193"/>
    </row>
    <row r="2856" spans="1:10" s="1" customFormat="1">
      <c r="A2856" s="191">
        <v>45776</v>
      </c>
      <c r="B2856" s="1" t="s">
        <v>193</v>
      </c>
      <c r="C2856" s="192">
        <f t="shared" si="132"/>
        <v>47967.916666659745</v>
      </c>
      <c r="D2856" s="1">
        <v>15.27</v>
      </c>
      <c r="E2856" s="193">
        <v>20.062180851063832</v>
      </c>
      <c r="F2856" s="1" t="s">
        <v>162</v>
      </c>
      <c r="G2856" s="193">
        <f>MAX(E2856-'[1]1a'!$C$3,0)</f>
        <v>0</v>
      </c>
      <c r="H2856" s="193" t="str">
        <f t="shared" si="133"/>
        <v/>
      </c>
      <c r="I2856" s="193" t="str">
        <f t="shared" si="134"/>
        <v/>
      </c>
      <c r="J2856" s="193"/>
    </row>
    <row r="2857" spans="1:10" s="1" customFormat="1">
      <c r="A2857" s="191">
        <v>45776</v>
      </c>
      <c r="B2857" s="1" t="s">
        <v>194</v>
      </c>
      <c r="C2857" s="192">
        <f t="shared" si="132"/>
        <v>47967.958333326409</v>
      </c>
      <c r="D2857" s="1">
        <v>13.469999999999999</v>
      </c>
      <c r="E2857" s="193">
        <v>17.697287234042555</v>
      </c>
      <c r="F2857" s="1" t="s">
        <v>162</v>
      </c>
      <c r="G2857" s="193">
        <f>MAX(E2857-'[1]1a'!$C$3,0)</f>
        <v>0</v>
      </c>
      <c r="H2857" s="193" t="str">
        <f t="shared" si="133"/>
        <v/>
      </c>
      <c r="I2857" s="193" t="str">
        <f t="shared" si="134"/>
        <v/>
      </c>
      <c r="J2857" s="193"/>
    </row>
    <row r="2858" spans="1:10" s="1" customFormat="1">
      <c r="A2858" s="191">
        <v>45777</v>
      </c>
      <c r="B2858" s="1" t="s">
        <v>161</v>
      </c>
      <c r="C2858" s="192">
        <f t="shared" si="132"/>
        <v>47967.999999993073</v>
      </c>
      <c r="D2858" s="1">
        <v>14.400000000000002</v>
      </c>
      <c r="E2858" s="193">
        <v>18.919148936170217</v>
      </c>
      <c r="F2858" s="1" t="s">
        <v>162</v>
      </c>
      <c r="G2858" s="193">
        <f>MAX(E2858-'[1]1a'!$C$3,0)</f>
        <v>0</v>
      </c>
      <c r="H2858" s="193" t="str">
        <f t="shared" si="133"/>
        <v/>
      </c>
      <c r="I2858" s="193" t="str">
        <f t="shared" si="134"/>
        <v/>
      </c>
      <c r="J2858" s="193"/>
    </row>
    <row r="2859" spans="1:10" s="1" customFormat="1">
      <c r="A2859" s="191">
        <v>45777</v>
      </c>
      <c r="B2859" s="1" t="s">
        <v>163</v>
      </c>
      <c r="C2859" s="192">
        <f t="shared" si="132"/>
        <v>47968.041666659738</v>
      </c>
      <c r="D2859" s="1">
        <v>12.540000000000001</v>
      </c>
      <c r="E2859" s="193">
        <v>16.475425531914897</v>
      </c>
      <c r="F2859" s="1" t="s">
        <v>162</v>
      </c>
      <c r="G2859" s="193">
        <f>MAX(E2859-'[1]1a'!$C$3,0)</f>
        <v>0</v>
      </c>
      <c r="H2859" s="193" t="str">
        <f t="shared" si="133"/>
        <v/>
      </c>
      <c r="I2859" s="193" t="str">
        <f t="shared" si="134"/>
        <v/>
      </c>
      <c r="J2859" s="193"/>
    </row>
    <row r="2860" spans="1:10" s="1" customFormat="1">
      <c r="A2860" s="191">
        <v>45777</v>
      </c>
      <c r="B2860" s="1" t="s">
        <v>165</v>
      </c>
      <c r="C2860" s="192">
        <f t="shared" si="132"/>
        <v>47968.083333326402</v>
      </c>
      <c r="D2860" s="1">
        <v>12</v>
      </c>
      <c r="E2860" s="193">
        <v>15.765957446808514</v>
      </c>
      <c r="F2860" s="1" t="s">
        <v>162</v>
      </c>
      <c r="G2860" s="193">
        <f>MAX(E2860-'[1]1a'!$C$3,0)</f>
        <v>0</v>
      </c>
      <c r="H2860" s="193" t="str">
        <f t="shared" si="133"/>
        <v/>
      </c>
      <c r="I2860" s="193" t="str">
        <f t="shared" si="134"/>
        <v/>
      </c>
      <c r="J2860" s="193"/>
    </row>
    <row r="2861" spans="1:10" s="1" customFormat="1">
      <c r="A2861" s="191">
        <v>45777</v>
      </c>
      <c r="B2861" s="1" t="s">
        <v>167</v>
      </c>
      <c r="C2861" s="192">
        <f t="shared" si="132"/>
        <v>47968.124999993066</v>
      </c>
      <c r="D2861" s="1">
        <v>11.52</v>
      </c>
      <c r="E2861" s="193">
        <v>15.135319148936173</v>
      </c>
      <c r="F2861" s="1" t="s">
        <v>162</v>
      </c>
      <c r="G2861" s="193">
        <f>MAX(E2861-'[1]1a'!$C$3,0)</f>
        <v>0</v>
      </c>
      <c r="H2861" s="193" t="str">
        <f t="shared" si="133"/>
        <v/>
      </c>
      <c r="I2861" s="193" t="str">
        <f t="shared" si="134"/>
        <v/>
      </c>
      <c r="J2861" s="193"/>
    </row>
    <row r="2862" spans="1:10" s="1" customFormat="1">
      <c r="A2862" s="191">
        <v>45777</v>
      </c>
      <c r="B2862" s="1" t="s">
        <v>169</v>
      </c>
      <c r="C2862" s="192">
        <f t="shared" si="132"/>
        <v>47968.16666665973</v>
      </c>
      <c r="D2862" s="1">
        <v>11.72</v>
      </c>
      <c r="E2862" s="193">
        <v>15.398085106382982</v>
      </c>
      <c r="F2862" s="1" t="s">
        <v>162</v>
      </c>
      <c r="G2862" s="193">
        <f>MAX(E2862-'[1]1a'!$C$3,0)</f>
        <v>0</v>
      </c>
      <c r="H2862" s="193" t="str">
        <f t="shared" si="133"/>
        <v/>
      </c>
      <c r="I2862" s="193" t="str">
        <f t="shared" si="134"/>
        <v/>
      </c>
      <c r="J2862" s="193"/>
    </row>
    <row r="2863" spans="1:10" s="1" customFormat="1">
      <c r="A2863" s="191">
        <v>45777</v>
      </c>
      <c r="B2863" s="1" t="s">
        <v>171</v>
      </c>
      <c r="C2863" s="192">
        <f t="shared" si="132"/>
        <v>47968.208333326394</v>
      </c>
      <c r="D2863" s="1">
        <v>12.780000000000001</v>
      </c>
      <c r="E2863" s="193">
        <v>16.790744680851066</v>
      </c>
      <c r="F2863" s="1" t="s">
        <v>162</v>
      </c>
      <c r="G2863" s="193">
        <f>MAX(E2863-'[1]1a'!$C$3,0)</f>
        <v>0</v>
      </c>
      <c r="H2863" s="193" t="str">
        <f t="shared" si="133"/>
        <v/>
      </c>
      <c r="I2863" s="193" t="str">
        <f t="shared" si="134"/>
        <v/>
      </c>
      <c r="J2863" s="193"/>
    </row>
    <row r="2864" spans="1:10" s="1" customFormat="1">
      <c r="A2864" s="191">
        <v>45777</v>
      </c>
      <c r="B2864" s="1" t="s">
        <v>173</v>
      </c>
      <c r="C2864" s="192">
        <f t="shared" si="132"/>
        <v>47968.249999993059</v>
      </c>
      <c r="D2864" s="1">
        <v>14.52</v>
      </c>
      <c r="E2864" s="193">
        <v>19.076808510638301</v>
      </c>
      <c r="F2864" s="1" t="s">
        <v>162</v>
      </c>
      <c r="G2864" s="193">
        <f>MAX(E2864-'[1]1a'!$C$3,0)</f>
        <v>0</v>
      </c>
      <c r="H2864" s="193" t="str">
        <f t="shared" si="133"/>
        <v/>
      </c>
      <c r="I2864" s="193" t="str">
        <f t="shared" si="134"/>
        <v/>
      </c>
      <c r="J2864" s="193"/>
    </row>
    <row r="2865" spans="1:10" s="1" customFormat="1">
      <c r="A2865" s="191">
        <v>45777</v>
      </c>
      <c r="B2865" s="1" t="s">
        <v>175</v>
      </c>
      <c r="C2865" s="192">
        <f t="shared" si="132"/>
        <v>47968.291666659723</v>
      </c>
      <c r="D2865" s="1">
        <v>16.62</v>
      </c>
      <c r="E2865" s="193">
        <v>21.835851063829793</v>
      </c>
      <c r="F2865" s="1" t="s">
        <v>162</v>
      </c>
      <c r="G2865" s="193">
        <f>MAX(E2865-'[1]1a'!$C$3,0)</f>
        <v>0</v>
      </c>
      <c r="H2865" s="193" t="str">
        <f t="shared" si="133"/>
        <v/>
      </c>
      <c r="I2865" s="193" t="str">
        <f t="shared" si="134"/>
        <v/>
      </c>
      <c r="J2865" s="193"/>
    </row>
    <row r="2866" spans="1:10" s="1" customFormat="1">
      <c r="A2866" s="191">
        <v>45777</v>
      </c>
      <c r="B2866" s="1" t="s">
        <v>177</v>
      </c>
      <c r="C2866" s="192">
        <f t="shared" si="132"/>
        <v>47968.333333326387</v>
      </c>
      <c r="D2866" s="1">
        <v>17.259999999999998</v>
      </c>
      <c r="E2866" s="193">
        <v>22.676702127659574</v>
      </c>
      <c r="F2866" s="1" t="s">
        <v>162</v>
      </c>
      <c r="G2866" s="193">
        <f>MAX(E2866-'[1]1a'!$C$3,0)</f>
        <v>0</v>
      </c>
      <c r="H2866" s="193" t="str">
        <f t="shared" si="133"/>
        <v/>
      </c>
      <c r="I2866" s="193" t="str">
        <f t="shared" si="134"/>
        <v/>
      </c>
      <c r="J2866" s="193"/>
    </row>
    <row r="2867" spans="1:10" s="1" customFormat="1">
      <c r="A2867" s="191">
        <v>45777</v>
      </c>
      <c r="B2867" s="1" t="s">
        <v>179</v>
      </c>
      <c r="C2867" s="192">
        <f t="shared" si="132"/>
        <v>47968.374999993051</v>
      </c>
      <c r="D2867" s="1">
        <v>17.189999999999998</v>
      </c>
      <c r="E2867" s="193">
        <v>22.58473404255319</v>
      </c>
      <c r="F2867" s="1" t="s">
        <v>162</v>
      </c>
      <c r="G2867" s="193">
        <f>MAX(E2867-'[1]1a'!$C$3,0)</f>
        <v>0</v>
      </c>
      <c r="H2867" s="193" t="str">
        <f t="shared" si="133"/>
        <v/>
      </c>
      <c r="I2867" s="193" t="str">
        <f t="shared" si="134"/>
        <v/>
      </c>
      <c r="J2867" s="193"/>
    </row>
    <row r="2868" spans="1:10" s="1" customFormat="1">
      <c r="A2868" s="191">
        <v>45777</v>
      </c>
      <c r="B2868" s="1" t="s">
        <v>180</v>
      </c>
      <c r="C2868" s="192">
        <f t="shared" si="132"/>
        <v>47968.416666659716</v>
      </c>
      <c r="D2868" s="1">
        <v>17.149999999999999</v>
      </c>
      <c r="E2868" s="193">
        <v>22.532180851063831</v>
      </c>
      <c r="F2868" s="1" t="s">
        <v>162</v>
      </c>
      <c r="G2868" s="193">
        <f>MAX(E2868-'[1]1a'!$C$3,0)</f>
        <v>0</v>
      </c>
      <c r="H2868" s="193" t="str">
        <f t="shared" si="133"/>
        <v/>
      </c>
      <c r="I2868" s="193" t="str">
        <f t="shared" si="134"/>
        <v/>
      </c>
      <c r="J2868" s="193"/>
    </row>
    <row r="2869" spans="1:10" s="1" customFormat="1">
      <c r="A2869" s="191">
        <v>45777</v>
      </c>
      <c r="B2869" s="1" t="s">
        <v>181</v>
      </c>
      <c r="C2869" s="192">
        <f t="shared" si="132"/>
        <v>47968.45833332638</v>
      </c>
      <c r="D2869" s="1">
        <v>17.079999999999998</v>
      </c>
      <c r="E2869" s="193">
        <v>22.440212765957448</v>
      </c>
      <c r="F2869" s="1" t="s">
        <v>162</v>
      </c>
      <c r="G2869" s="193">
        <f>MAX(E2869-'[1]1a'!$C$3,0)</f>
        <v>0</v>
      </c>
      <c r="H2869" s="193" t="str">
        <f t="shared" si="133"/>
        <v/>
      </c>
      <c r="I2869" s="193" t="str">
        <f t="shared" si="134"/>
        <v/>
      </c>
      <c r="J2869" s="193"/>
    </row>
    <row r="2870" spans="1:10" s="1" customFormat="1">
      <c r="A2870" s="191">
        <v>45777</v>
      </c>
      <c r="B2870" s="1" t="s">
        <v>182</v>
      </c>
      <c r="C2870" s="192">
        <f t="shared" si="132"/>
        <v>47968.499999993044</v>
      </c>
      <c r="D2870" s="1">
        <v>17.48</v>
      </c>
      <c r="E2870" s="193">
        <v>22.965744680851067</v>
      </c>
      <c r="F2870" s="1" t="s">
        <v>162</v>
      </c>
      <c r="G2870" s="193">
        <f>MAX(E2870-'[1]1a'!$C$3,0)</f>
        <v>0</v>
      </c>
      <c r="H2870" s="193" t="str">
        <f t="shared" si="133"/>
        <v/>
      </c>
      <c r="I2870" s="193" t="str">
        <f t="shared" si="134"/>
        <v/>
      </c>
      <c r="J2870" s="193"/>
    </row>
    <row r="2871" spans="1:10" s="1" customFormat="1">
      <c r="A2871" s="191">
        <v>45777</v>
      </c>
      <c r="B2871" s="1" t="s">
        <v>184</v>
      </c>
      <c r="C2871" s="192">
        <f t="shared" si="132"/>
        <v>47968.541666659708</v>
      </c>
      <c r="D2871" s="1">
        <v>17.14</v>
      </c>
      <c r="E2871" s="193">
        <v>22.519042553191493</v>
      </c>
      <c r="F2871" s="1" t="s">
        <v>162</v>
      </c>
      <c r="G2871" s="193">
        <f>MAX(E2871-'[1]1a'!$C$3,0)</f>
        <v>0</v>
      </c>
      <c r="H2871" s="193" t="str">
        <f t="shared" si="133"/>
        <v/>
      </c>
      <c r="I2871" s="193" t="str">
        <f t="shared" si="134"/>
        <v/>
      </c>
      <c r="J2871" s="193"/>
    </row>
    <row r="2872" spans="1:10" s="1" customFormat="1">
      <c r="A2872" s="191">
        <v>45777</v>
      </c>
      <c r="B2872" s="1" t="s">
        <v>185</v>
      </c>
      <c r="C2872" s="192">
        <f t="shared" si="132"/>
        <v>47968.583333326373</v>
      </c>
      <c r="D2872" s="1">
        <v>17</v>
      </c>
      <c r="E2872" s="193">
        <v>22.335106382978726</v>
      </c>
      <c r="F2872" s="1" t="s">
        <v>162</v>
      </c>
      <c r="G2872" s="193">
        <f>MAX(E2872-'[1]1a'!$C$3,0)</f>
        <v>0</v>
      </c>
      <c r="H2872" s="193" t="str">
        <f t="shared" si="133"/>
        <v/>
      </c>
      <c r="I2872" s="193" t="str">
        <f t="shared" si="134"/>
        <v/>
      </c>
      <c r="J2872" s="193"/>
    </row>
    <row r="2873" spans="1:10" s="1" customFormat="1">
      <c r="A2873" s="191">
        <v>45777</v>
      </c>
      <c r="B2873" s="1" t="s">
        <v>186</v>
      </c>
      <c r="C2873" s="192">
        <f t="shared" si="132"/>
        <v>47968.624999993037</v>
      </c>
      <c r="D2873" s="1">
        <v>16.88</v>
      </c>
      <c r="E2873" s="193">
        <v>22.177446808510641</v>
      </c>
      <c r="F2873" s="1" t="s">
        <v>162</v>
      </c>
      <c r="G2873" s="193">
        <f>MAX(E2873-'[1]1a'!$C$3,0)</f>
        <v>0</v>
      </c>
      <c r="H2873" s="193" t="str">
        <f t="shared" si="133"/>
        <v/>
      </c>
      <c r="I2873" s="193" t="str">
        <f t="shared" si="134"/>
        <v/>
      </c>
      <c r="J2873" s="193"/>
    </row>
    <row r="2874" spans="1:10" s="1" customFormat="1">
      <c r="A2874" s="191">
        <v>45777</v>
      </c>
      <c r="B2874" s="1" t="s">
        <v>187</v>
      </c>
      <c r="C2874" s="192">
        <f t="shared" si="132"/>
        <v>47968.666666659701</v>
      </c>
      <c r="D2874" s="1">
        <v>17.32</v>
      </c>
      <c r="E2874" s="193">
        <v>22.75553191489362</v>
      </c>
      <c r="F2874" s="1" t="s">
        <v>162</v>
      </c>
      <c r="G2874" s="193">
        <f>MAX(E2874-'[1]1a'!$C$3,0)</f>
        <v>0</v>
      </c>
      <c r="H2874" s="193" t="str">
        <f t="shared" si="133"/>
        <v/>
      </c>
      <c r="I2874" s="193" t="str">
        <f t="shared" si="134"/>
        <v/>
      </c>
      <c r="J2874" s="193"/>
    </row>
    <row r="2875" spans="1:10" s="1" customFormat="1">
      <c r="A2875" s="191">
        <v>45777</v>
      </c>
      <c r="B2875" s="1" t="s">
        <v>188</v>
      </c>
      <c r="C2875" s="192">
        <f t="shared" si="132"/>
        <v>47968.708333326365</v>
      </c>
      <c r="D2875" s="1">
        <v>18.190000000000001</v>
      </c>
      <c r="E2875" s="193">
        <v>23.898563829787239</v>
      </c>
      <c r="F2875" s="1" t="s">
        <v>162</v>
      </c>
      <c r="G2875" s="193">
        <f>MAX(E2875-'[1]1a'!$C$3,0)</f>
        <v>0</v>
      </c>
      <c r="H2875" s="193" t="str">
        <f t="shared" si="133"/>
        <v/>
      </c>
      <c r="I2875" s="193" t="str">
        <f t="shared" si="134"/>
        <v/>
      </c>
      <c r="J2875" s="193"/>
    </row>
    <row r="2876" spans="1:10" s="1" customFormat="1">
      <c r="A2876" s="191">
        <v>45777</v>
      </c>
      <c r="B2876" s="1" t="s">
        <v>189</v>
      </c>
      <c r="C2876" s="192">
        <f t="shared" si="132"/>
        <v>47968.74999999303</v>
      </c>
      <c r="D2876" s="1">
        <v>17.8</v>
      </c>
      <c r="E2876" s="193">
        <v>23.386170212765961</v>
      </c>
      <c r="F2876" s="1" t="s">
        <v>162</v>
      </c>
      <c r="G2876" s="193">
        <f>MAX(E2876-'[1]1a'!$C$3,0)</f>
        <v>0</v>
      </c>
      <c r="H2876" s="193" t="str">
        <f t="shared" si="133"/>
        <v/>
      </c>
      <c r="I2876" s="193" t="str">
        <f t="shared" si="134"/>
        <v/>
      </c>
      <c r="J2876" s="193"/>
    </row>
    <row r="2877" spans="1:10" s="1" customFormat="1">
      <c r="A2877" s="191">
        <v>45777</v>
      </c>
      <c r="B2877" s="1" t="s">
        <v>190</v>
      </c>
      <c r="C2877" s="192">
        <f t="shared" si="132"/>
        <v>47968.791666659694</v>
      </c>
      <c r="D2877" s="1">
        <v>18.16</v>
      </c>
      <c r="E2877" s="193">
        <v>23.859148936170218</v>
      </c>
      <c r="F2877" s="1" t="s">
        <v>162</v>
      </c>
      <c r="G2877" s="193">
        <f>MAX(E2877-'[1]1a'!$C$3,0)</f>
        <v>0</v>
      </c>
      <c r="H2877" s="193" t="str">
        <f t="shared" si="133"/>
        <v/>
      </c>
      <c r="I2877" s="193" t="str">
        <f t="shared" si="134"/>
        <v/>
      </c>
      <c r="J2877" s="193"/>
    </row>
    <row r="2878" spans="1:10" s="1" customFormat="1">
      <c r="A2878" s="191">
        <v>45777</v>
      </c>
      <c r="B2878" s="1" t="s">
        <v>191</v>
      </c>
      <c r="C2878" s="192">
        <f t="shared" si="132"/>
        <v>47968.833333326358</v>
      </c>
      <c r="D2878" s="1">
        <v>18.740000000000002</v>
      </c>
      <c r="E2878" s="193">
        <v>24.621170212765964</v>
      </c>
      <c r="F2878" s="1" t="s">
        <v>162</v>
      </c>
      <c r="G2878" s="193">
        <f>MAX(E2878-'[1]1a'!$C$3,0)</f>
        <v>0</v>
      </c>
      <c r="H2878" s="193" t="str">
        <f t="shared" si="133"/>
        <v/>
      </c>
      <c r="I2878" s="193" t="str">
        <f t="shared" si="134"/>
        <v/>
      </c>
      <c r="J2878" s="193"/>
    </row>
    <row r="2879" spans="1:10" s="1" customFormat="1">
      <c r="A2879" s="191">
        <v>45777</v>
      </c>
      <c r="B2879" s="1" t="s">
        <v>192</v>
      </c>
      <c r="C2879" s="192">
        <f t="shared" si="132"/>
        <v>47968.874999993022</v>
      </c>
      <c r="D2879" s="1">
        <v>18.649999999999999</v>
      </c>
      <c r="E2879" s="193">
        <v>24.502925531914897</v>
      </c>
      <c r="F2879" s="1" t="s">
        <v>162</v>
      </c>
      <c r="G2879" s="193">
        <f>MAX(E2879-'[1]1a'!$C$3,0)</f>
        <v>0</v>
      </c>
      <c r="H2879" s="193" t="str">
        <f t="shared" si="133"/>
        <v/>
      </c>
      <c r="I2879" s="193" t="str">
        <f t="shared" si="134"/>
        <v/>
      </c>
      <c r="J2879" s="193"/>
    </row>
    <row r="2880" spans="1:10" s="1" customFormat="1">
      <c r="A2880" s="191">
        <v>45777</v>
      </c>
      <c r="B2880" s="1" t="s">
        <v>193</v>
      </c>
      <c r="C2880" s="192">
        <f t="shared" si="132"/>
        <v>47968.916666659687</v>
      </c>
      <c r="D2880" s="1">
        <v>17.48</v>
      </c>
      <c r="E2880" s="193">
        <v>22.965744680851067</v>
      </c>
      <c r="F2880" s="1" t="s">
        <v>162</v>
      </c>
      <c r="G2880" s="193">
        <f>MAX(E2880-'[1]1a'!$C$3,0)</f>
        <v>0</v>
      </c>
      <c r="H2880" s="193" t="str">
        <f t="shared" si="133"/>
        <v/>
      </c>
      <c r="I2880" s="193" t="str">
        <f t="shared" si="134"/>
        <v/>
      </c>
      <c r="J2880" s="193"/>
    </row>
    <row r="2881" spans="1:10" s="1" customFormat="1">
      <c r="A2881" s="191">
        <v>45777</v>
      </c>
      <c r="B2881" s="1" t="s">
        <v>194</v>
      </c>
      <c r="C2881" s="192">
        <f t="shared" si="132"/>
        <v>47968.958333326351</v>
      </c>
      <c r="D2881" s="1">
        <v>15.51</v>
      </c>
      <c r="E2881" s="193">
        <v>20.377500000000001</v>
      </c>
      <c r="F2881" s="1" t="s">
        <v>162</v>
      </c>
      <c r="G2881" s="193">
        <f>MAX(E2881-'[1]1a'!$C$3,0)</f>
        <v>0</v>
      </c>
      <c r="H2881" s="193" t="str">
        <f t="shared" si="133"/>
        <v/>
      </c>
      <c r="I2881" s="193" t="str">
        <f t="shared" si="134"/>
        <v/>
      </c>
      <c r="J2881" s="193"/>
    </row>
    <row r="2882" spans="1:10" s="1" customFormat="1">
      <c r="A2882" s="191">
        <v>45778</v>
      </c>
      <c r="B2882" s="1" t="s">
        <v>161</v>
      </c>
      <c r="C2882" s="192">
        <f t="shared" si="132"/>
        <v>47968.999999993015</v>
      </c>
      <c r="D2882" s="1">
        <v>14.18</v>
      </c>
      <c r="E2882" s="193">
        <v>18.630106382978727</v>
      </c>
      <c r="F2882" s="1" t="s">
        <v>162</v>
      </c>
      <c r="G2882" s="193">
        <f>MAX(E2882-'[1]1a'!$C$3,0)</f>
        <v>0</v>
      </c>
      <c r="H2882" s="193" t="str">
        <f t="shared" si="133"/>
        <v/>
      </c>
      <c r="I2882" s="193" t="str">
        <f t="shared" si="134"/>
        <v/>
      </c>
      <c r="J2882" s="193"/>
    </row>
    <row r="2883" spans="1:10" s="1" customFormat="1">
      <c r="A2883" s="191">
        <v>45778</v>
      </c>
      <c r="B2883" s="1" t="s">
        <v>163</v>
      </c>
      <c r="C2883" s="192">
        <f t="shared" si="132"/>
        <v>47969.041666659679</v>
      </c>
      <c r="D2883" s="1">
        <v>12.92</v>
      </c>
      <c r="E2883" s="193">
        <v>16.974680851063834</v>
      </c>
      <c r="F2883" s="1" t="s">
        <v>162</v>
      </c>
      <c r="G2883" s="193">
        <f>MAX(E2883-'[1]1a'!$C$3,0)</f>
        <v>0</v>
      </c>
      <c r="H2883" s="193" t="str">
        <f t="shared" si="133"/>
        <v/>
      </c>
      <c r="I2883" s="193" t="str">
        <f t="shared" si="134"/>
        <v/>
      </c>
      <c r="J2883" s="193"/>
    </row>
    <row r="2884" spans="1:10" s="1" customFormat="1">
      <c r="A2884" s="191">
        <v>45778</v>
      </c>
      <c r="B2884" s="1" t="s">
        <v>165</v>
      </c>
      <c r="C2884" s="192">
        <f t="shared" ref="C2884:C2947" si="135">C2883 + TIME(1,0,0)</f>
        <v>47969.083333326344</v>
      </c>
      <c r="D2884" s="1">
        <v>12.18</v>
      </c>
      <c r="E2884" s="193">
        <v>16.002446808510641</v>
      </c>
      <c r="F2884" s="1" t="s">
        <v>162</v>
      </c>
      <c r="G2884" s="193">
        <f>MAX(E2884-'[1]1a'!$C$3,0)</f>
        <v>0</v>
      </c>
      <c r="H2884" s="193" t="str">
        <f t="shared" ref="H2884:H2947" si="136">IF(F2884="Y",IF(F2883="Y",H2883+1,1),"")</f>
        <v/>
      </c>
      <c r="I2884" s="193" t="str">
        <f t="shared" ref="I2884:I2947" si="137">IF(AND(F2884="Y",F2885&lt;&gt;"Y"),H2884,"")</f>
        <v/>
      </c>
      <c r="J2884" s="193"/>
    </row>
    <row r="2885" spans="1:10" s="1" customFormat="1">
      <c r="A2885" s="191">
        <v>45778</v>
      </c>
      <c r="B2885" s="1" t="s">
        <v>167</v>
      </c>
      <c r="C2885" s="192">
        <f t="shared" si="135"/>
        <v>47969.124999993008</v>
      </c>
      <c r="D2885" s="1">
        <v>11.71</v>
      </c>
      <c r="E2885" s="193">
        <v>15.384946808510643</v>
      </c>
      <c r="F2885" s="1" t="s">
        <v>162</v>
      </c>
      <c r="G2885" s="193">
        <f>MAX(E2885-'[1]1a'!$C$3,0)</f>
        <v>0</v>
      </c>
      <c r="H2885" s="193" t="str">
        <f t="shared" si="136"/>
        <v/>
      </c>
      <c r="I2885" s="193" t="str">
        <f t="shared" si="137"/>
        <v/>
      </c>
      <c r="J2885" s="193"/>
    </row>
    <row r="2886" spans="1:10" s="1" customFormat="1">
      <c r="A2886" s="191">
        <v>45778</v>
      </c>
      <c r="B2886" s="1" t="s">
        <v>169</v>
      </c>
      <c r="C2886" s="192">
        <f t="shared" si="135"/>
        <v>47969.166666659672</v>
      </c>
      <c r="D2886" s="1">
        <v>11.91</v>
      </c>
      <c r="E2886" s="193">
        <v>15.647712765957449</v>
      </c>
      <c r="F2886" s="1" t="s">
        <v>162</v>
      </c>
      <c r="G2886" s="193">
        <f>MAX(E2886-'[1]1a'!$C$3,0)</f>
        <v>0</v>
      </c>
      <c r="H2886" s="193" t="str">
        <f t="shared" si="136"/>
        <v/>
      </c>
      <c r="I2886" s="193" t="str">
        <f t="shared" si="137"/>
        <v/>
      </c>
      <c r="J2886" s="193"/>
    </row>
    <row r="2887" spans="1:10" s="1" customFormat="1">
      <c r="A2887" s="191">
        <v>45778</v>
      </c>
      <c r="B2887" s="1" t="s">
        <v>171</v>
      </c>
      <c r="C2887" s="192">
        <f t="shared" si="135"/>
        <v>47969.208333326336</v>
      </c>
      <c r="D2887" s="1">
        <v>12.81</v>
      </c>
      <c r="E2887" s="193">
        <v>16.830159574468087</v>
      </c>
      <c r="F2887" s="1" t="s">
        <v>162</v>
      </c>
      <c r="G2887" s="193">
        <f>MAX(E2887-'[1]1a'!$C$3,0)</f>
        <v>0</v>
      </c>
      <c r="H2887" s="193" t="str">
        <f t="shared" si="136"/>
        <v/>
      </c>
      <c r="I2887" s="193" t="str">
        <f t="shared" si="137"/>
        <v/>
      </c>
      <c r="J2887" s="193"/>
    </row>
    <row r="2888" spans="1:10" s="1" customFormat="1">
      <c r="A2888" s="191">
        <v>45778</v>
      </c>
      <c r="B2888" s="1" t="s">
        <v>173</v>
      </c>
      <c r="C2888" s="192">
        <f t="shared" si="135"/>
        <v>47969.249999993001</v>
      </c>
      <c r="D2888" s="1">
        <v>14.77</v>
      </c>
      <c r="E2888" s="193">
        <v>19.405265957446812</v>
      </c>
      <c r="F2888" s="1" t="s">
        <v>162</v>
      </c>
      <c r="G2888" s="193">
        <f>MAX(E2888-'[1]1a'!$C$3,0)</f>
        <v>0</v>
      </c>
      <c r="H2888" s="193" t="str">
        <f t="shared" si="136"/>
        <v/>
      </c>
      <c r="I2888" s="193" t="str">
        <f t="shared" si="137"/>
        <v/>
      </c>
      <c r="J2888" s="193"/>
    </row>
    <row r="2889" spans="1:10" s="1" customFormat="1">
      <c r="A2889" s="191">
        <v>45778</v>
      </c>
      <c r="B2889" s="1" t="s">
        <v>175</v>
      </c>
      <c r="C2889" s="192">
        <f t="shared" si="135"/>
        <v>47969.291666659665</v>
      </c>
      <c r="D2889" s="1">
        <v>16.71</v>
      </c>
      <c r="E2889" s="193">
        <v>21.954095744680856</v>
      </c>
      <c r="F2889" s="1" t="s">
        <v>162</v>
      </c>
      <c r="G2889" s="193">
        <f>MAX(E2889-'[1]1a'!$C$3,0)</f>
        <v>0</v>
      </c>
      <c r="H2889" s="193" t="str">
        <f t="shared" si="136"/>
        <v/>
      </c>
      <c r="I2889" s="193" t="str">
        <f t="shared" si="137"/>
        <v/>
      </c>
      <c r="J2889" s="193"/>
    </row>
    <row r="2890" spans="1:10" s="1" customFormat="1">
      <c r="A2890" s="191">
        <v>45778</v>
      </c>
      <c r="B2890" s="1" t="s">
        <v>177</v>
      </c>
      <c r="C2890" s="192">
        <f t="shared" si="135"/>
        <v>47969.333333326329</v>
      </c>
      <c r="D2890" s="1">
        <v>16.73</v>
      </c>
      <c r="E2890" s="193">
        <v>21.980372340425536</v>
      </c>
      <c r="F2890" s="1" t="s">
        <v>162</v>
      </c>
      <c r="G2890" s="193">
        <f>MAX(E2890-'[1]1a'!$C$3,0)</f>
        <v>0</v>
      </c>
      <c r="H2890" s="193" t="str">
        <f t="shared" si="136"/>
        <v/>
      </c>
      <c r="I2890" s="193" t="str">
        <f t="shared" si="137"/>
        <v/>
      </c>
      <c r="J2890" s="193"/>
    </row>
    <row r="2891" spans="1:10" s="1" customFormat="1">
      <c r="A2891" s="191">
        <v>45778</v>
      </c>
      <c r="B2891" s="1" t="s">
        <v>179</v>
      </c>
      <c r="C2891" s="192">
        <f t="shared" si="135"/>
        <v>47969.374999992993</v>
      </c>
      <c r="D2891" s="1">
        <v>16.59</v>
      </c>
      <c r="E2891" s="193">
        <v>21.796436170212768</v>
      </c>
      <c r="F2891" s="1" t="s">
        <v>162</v>
      </c>
      <c r="G2891" s="193">
        <f>MAX(E2891-'[1]1a'!$C$3,0)</f>
        <v>0</v>
      </c>
      <c r="H2891" s="193" t="str">
        <f t="shared" si="136"/>
        <v/>
      </c>
      <c r="I2891" s="193" t="str">
        <f t="shared" si="137"/>
        <v/>
      </c>
      <c r="J2891" s="193"/>
    </row>
    <row r="2892" spans="1:10" s="1" customFormat="1">
      <c r="A2892" s="191">
        <v>45778</v>
      </c>
      <c r="B2892" s="1" t="s">
        <v>180</v>
      </c>
      <c r="C2892" s="192">
        <f t="shared" si="135"/>
        <v>47969.416666659657</v>
      </c>
      <c r="D2892" s="1">
        <v>16.84</v>
      </c>
      <c r="E2892" s="193">
        <v>22.124893617021279</v>
      </c>
      <c r="F2892" s="1" t="s">
        <v>162</v>
      </c>
      <c r="G2892" s="193">
        <f>MAX(E2892-'[1]1a'!$C$3,0)</f>
        <v>0</v>
      </c>
      <c r="H2892" s="193" t="str">
        <f t="shared" si="136"/>
        <v/>
      </c>
      <c r="I2892" s="193" t="str">
        <f t="shared" si="137"/>
        <v/>
      </c>
      <c r="J2892" s="193"/>
    </row>
    <row r="2893" spans="1:10" s="1" customFormat="1">
      <c r="A2893" s="191">
        <v>45778</v>
      </c>
      <c r="B2893" s="1" t="s">
        <v>181</v>
      </c>
      <c r="C2893" s="192">
        <f t="shared" si="135"/>
        <v>47969.458333326322</v>
      </c>
      <c r="D2893" s="1">
        <v>17.559999999999999</v>
      </c>
      <c r="E2893" s="193">
        <v>23.070851063829789</v>
      </c>
      <c r="F2893" s="1" t="s">
        <v>162</v>
      </c>
      <c r="G2893" s="193">
        <f>MAX(E2893-'[1]1a'!$C$3,0)</f>
        <v>0</v>
      </c>
      <c r="H2893" s="193" t="str">
        <f t="shared" si="136"/>
        <v/>
      </c>
      <c r="I2893" s="193" t="str">
        <f t="shared" si="137"/>
        <v/>
      </c>
      <c r="J2893" s="193"/>
    </row>
    <row r="2894" spans="1:10" s="1" customFormat="1">
      <c r="A2894" s="191">
        <v>45778</v>
      </c>
      <c r="B2894" s="1" t="s">
        <v>182</v>
      </c>
      <c r="C2894" s="192">
        <f t="shared" si="135"/>
        <v>47969.499999992986</v>
      </c>
      <c r="D2894" s="1">
        <v>17.66</v>
      </c>
      <c r="E2894" s="193">
        <v>23.202234042553194</v>
      </c>
      <c r="F2894" s="1" t="s">
        <v>162</v>
      </c>
      <c r="G2894" s="193">
        <f>MAX(E2894-'[1]1a'!$C$3,0)</f>
        <v>0</v>
      </c>
      <c r="H2894" s="193" t="str">
        <f t="shared" si="136"/>
        <v/>
      </c>
      <c r="I2894" s="193" t="str">
        <f t="shared" si="137"/>
        <v/>
      </c>
      <c r="J2894" s="193"/>
    </row>
    <row r="2895" spans="1:10" s="1" customFormat="1">
      <c r="A2895" s="191">
        <v>45778</v>
      </c>
      <c r="B2895" s="1" t="s">
        <v>184</v>
      </c>
      <c r="C2895" s="192">
        <f t="shared" si="135"/>
        <v>47969.54166665965</v>
      </c>
      <c r="D2895" s="1">
        <v>18.060000000000002</v>
      </c>
      <c r="E2895" s="193">
        <v>23.727765957446817</v>
      </c>
      <c r="F2895" s="1" t="s">
        <v>162</v>
      </c>
      <c r="G2895" s="193">
        <f>MAX(E2895-'[1]1a'!$C$3,0)</f>
        <v>0</v>
      </c>
      <c r="H2895" s="193" t="str">
        <f t="shared" si="136"/>
        <v/>
      </c>
      <c r="I2895" s="193" t="str">
        <f t="shared" si="137"/>
        <v/>
      </c>
      <c r="J2895" s="193"/>
    </row>
    <row r="2896" spans="1:10" s="1" customFormat="1">
      <c r="A2896" s="191">
        <v>45778</v>
      </c>
      <c r="B2896" s="1" t="s">
        <v>185</v>
      </c>
      <c r="C2896" s="192">
        <f t="shared" si="135"/>
        <v>47969.583333326314</v>
      </c>
      <c r="D2896" s="1">
        <v>17.98</v>
      </c>
      <c r="E2896" s="193">
        <v>23.622659574468088</v>
      </c>
      <c r="F2896" s="1" t="s">
        <v>162</v>
      </c>
      <c r="G2896" s="193">
        <f>MAX(E2896-'[1]1a'!$C$3,0)</f>
        <v>0</v>
      </c>
      <c r="H2896" s="193" t="str">
        <f t="shared" si="136"/>
        <v/>
      </c>
      <c r="I2896" s="193" t="str">
        <f t="shared" si="137"/>
        <v/>
      </c>
      <c r="J2896" s="193"/>
    </row>
    <row r="2897" spans="1:10" s="1" customFormat="1">
      <c r="A2897" s="191">
        <v>45778</v>
      </c>
      <c r="B2897" s="1" t="s">
        <v>186</v>
      </c>
      <c r="C2897" s="192">
        <f t="shared" si="135"/>
        <v>47969.624999992979</v>
      </c>
      <c r="D2897" s="1">
        <v>18.21</v>
      </c>
      <c r="E2897" s="193">
        <v>23.924840425531919</v>
      </c>
      <c r="F2897" s="1" t="s">
        <v>162</v>
      </c>
      <c r="G2897" s="193">
        <f>MAX(E2897-'[1]1a'!$C$3,0)</f>
        <v>0</v>
      </c>
      <c r="H2897" s="193" t="str">
        <f t="shared" si="136"/>
        <v/>
      </c>
      <c r="I2897" s="193" t="str">
        <f t="shared" si="137"/>
        <v/>
      </c>
      <c r="J2897" s="193"/>
    </row>
    <row r="2898" spans="1:10" s="1" customFormat="1">
      <c r="A2898" s="191">
        <v>45778</v>
      </c>
      <c r="B2898" s="1" t="s">
        <v>187</v>
      </c>
      <c r="C2898" s="192">
        <f t="shared" si="135"/>
        <v>47969.666666659643</v>
      </c>
      <c r="D2898" s="1">
        <v>19.059999999999999</v>
      </c>
      <c r="E2898" s="193">
        <v>25.041595744680855</v>
      </c>
      <c r="F2898" s="1" t="s">
        <v>162</v>
      </c>
      <c r="G2898" s="193">
        <f>MAX(E2898-'[1]1a'!$C$3,0)</f>
        <v>0</v>
      </c>
      <c r="H2898" s="193" t="str">
        <f t="shared" si="136"/>
        <v/>
      </c>
      <c r="I2898" s="193" t="str">
        <f t="shared" si="137"/>
        <v/>
      </c>
      <c r="J2898" s="193"/>
    </row>
    <row r="2899" spans="1:10" s="1" customFormat="1">
      <c r="A2899" s="191">
        <v>45778</v>
      </c>
      <c r="B2899" s="1" t="s">
        <v>188</v>
      </c>
      <c r="C2899" s="192">
        <f t="shared" si="135"/>
        <v>47969.708333326307</v>
      </c>
      <c r="D2899" s="1">
        <v>19.889999999999997</v>
      </c>
      <c r="E2899" s="193">
        <v>26.132074468085108</v>
      </c>
      <c r="F2899" s="1" t="s">
        <v>162</v>
      </c>
      <c r="G2899" s="193">
        <f>MAX(E2899-'[1]1a'!$C$3,0)</f>
        <v>0</v>
      </c>
      <c r="H2899" s="193" t="str">
        <f t="shared" si="136"/>
        <v/>
      </c>
      <c r="I2899" s="193" t="str">
        <f t="shared" si="137"/>
        <v/>
      </c>
      <c r="J2899" s="193"/>
    </row>
    <row r="2900" spans="1:10" s="1" customFormat="1">
      <c r="A2900" s="191">
        <v>45778</v>
      </c>
      <c r="B2900" s="1" t="s">
        <v>189</v>
      </c>
      <c r="C2900" s="192">
        <f t="shared" si="135"/>
        <v>47969.749999992971</v>
      </c>
      <c r="D2900" s="1">
        <v>19.5</v>
      </c>
      <c r="E2900" s="193">
        <v>25.619680851063833</v>
      </c>
      <c r="F2900" s="1" t="s">
        <v>162</v>
      </c>
      <c r="G2900" s="193">
        <f>MAX(E2900-'[1]1a'!$C$3,0)</f>
        <v>0</v>
      </c>
      <c r="H2900" s="193" t="str">
        <f t="shared" si="136"/>
        <v/>
      </c>
      <c r="I2900" s="193" t="str">
        <f t="shared" si="137"/>
        <v/>
      </c>
      <c r="J2900" s="193"/>
    </row>
    <row r="2901" spans="1:10" s="1" customFormat="1">
      <c r="A2901" s="191">
        <v>45778</v>
      </c>
      <c r="B2901" s="1" t="s">
        <v>190</v>
      </c>
      <c r="C2901" s="192">
        <f t="shared" si="135"/>
        <v>47969.791666659636</v>
      </c>
      <c r="D2901" s="1">
        <v>19.48</v>
      </c>
      <c r="E2901" s="193">
        <v>25.593404255319154</v>
      </c>
      <c r="F2901" s="1" t="s">
        <v>162</v>
      </c>
      <c r="G2901" s="193">
        <f>MAX(E2901-'[1]1a'!$C$3,0)</f>
        <v>0</v>
      </c>
      <c r="H2901" s="193" t="str">
        <f t="shared" si="136"/>
        <v/>
      </c>
      <c r="I2901" s="193" t="str">
        <f t="shared" si="137"/>
        <v/>
      </c>
      <c r="J2901" s="193"/>
    </row>
    <row r="2902" spans="1:10" s="1" customFormat="1">
      <c r="A2902" s="191">
        <v>45778</v>
      </c>
      <c r="B2902" s="1" t="s">
        <v>191</v>
      </c>
      <c r="C2902" s="192">
        <f t="shared" si="135"/>
        <v>47969.8333333263</v>
      </c>
      <c r="D2902" s="1">
        <v>19.16</v>
      </c>
      <c r="E2902" s="193">
        <v>25.17297872340426</v>
      </c>
      <c r="F2902" s="1" t="s">
        <v>162</v>
      </c>
      <c r="G2902" s="193">
        <f>MAX(E2902-'[1]1a'!$C$3,0)</f>
        <v>0</v>
      </c>
      <c r="H2902" s="193" t="str">
        <f t="shared" si="136"/>
        <v/>
      </c>
      <c r="I2902" s="193" t="str">
        <f t="shared" si="137"/>
        <v/>
      </c>
      <c r="J2902" s="193"/>
    </row>
    <row r="2903" spans="1:10" s="1" customFormat="1">
      <c r="A2903" s="191">
        <v>45778</v>
      </c>
      <c r="B2903" s="1" t="s">
        <v>192</v>
      </c>
      <c r="C2903" s="192">
        <f t="shared" si="135"/>
        <v>47969.874999992964</v>
      </c>
      <c r="D2903" s="1">
        <v>18.77</v>
      </c>
      <c r="E2903" s="193">
        <v>24.660585106382982</v>
      </c>
      <c r="F2903" s="1" t="s">
        <v>162</v>
      </c>
      <c r="G2903" s="193">
        <f>MAX(E2903-'[1]1a'!$C$3,0)</f>
        <v>0</v>
      </c>
      <c r="H2903" s="193" t="str">
        <f t="shared" si="136"/>
        <v/>
      </c>
      <c r="I2903" s="193" t="str">
        <f t="shared" si="137"/>
        <v/>
      </c>
      <c r="J2903" s="193"/>
    </row>
    <row r="2904" spans="1:10" s="1" customFormat="1">
      <c r="A2904" s="191">
        <v>45778</v>
      </c>
      <c r="B2904" s="1" t="s">
        <v>193</v>
      </c>
      <c r="C2904" s="192">
        <f t="shared" si="135"/>
        <v>47969.916666659628</v>
      </c>
      <c r="D2904" s="1">
        <v>16.88</v>
      </c>
      <c r="E2904" s="193">
        <v>22.177446808510641</v>
      </c>
      <c r="F2904" s="1" t="s">
        <v>162</v>
      </c>
      <c r="G2904" s="193">
        <f>MAX(E2904-'[1]1a'!$C$3,0)</f>
        <v>0</v>
      </c>
      <c r="H2904" s="193" t="str">
        <f t="shared" si="136"/>
        <v/>
      </c>
      <c r="I2904" s="193" t="str">
        <f t="shared" si="137"/>
        <v/>
      </c>
      <c r="J2904" s="193"/>
    </row>
    <row r="2905" spans="1:10" s="1" customFormat="1">
      <c r="A2905" s="191">
        <v>45778</v>
      </c>
      <c r="B2905" s="1" t="s">
        <v>194</v>
      </c>
      <c r="C2905" s="192">
        <f t="shared" si="135"/>
        <v>47969.958333326293</v>
      </c>
      <c r="D2905" s="1">
        <v>15.44</v>
      </c>
      <c r="E2905" s="193">
        <v>20.285531914893621</v>
      </c>
      <c r="F2905" s="1" t="s">
        <v>162</v>
      </c>
      <c r="G2905" s="193">
        <f>MAX(E2905-'[1]1a'!$C$3,0)</f>
        <v>0</v>
      </c>
      <c r="H2905" s="193" t="str">
        <f t="shared" si="136"/>
        <v/>
      </c>
      <c r="I2905" s="193" t="str">
        <f t="shared" si="137"/>
        <v/>
      </c>
      <c r="J2905" s="193"/>
    </row>
    <row r="2906" spans="1:10" s="1" customFormat="1">
      <c r="A2906" s="191">
        <v>45779</v>
      </c>
      <c r="B2906" s="1" t="s">
        <v>161</v>
      </c>
      <c r="C2906" s="192">
        <f t="shared" si="135"/>
        <v>47969.999999992957</v>
      </c>
      <c r="D2906" s="1">
        <v>13.98</v>
      </c>
      <c r="E2906" s="193">
        <v>18.367340425531918</v>
      </c>
      <c r="F2906" s="1" t="s">
        <v>162</v>
      </c>
      <c r="G2906" s="193">
        <f>MAX(E2906-'[1]1a'!$C$3,0)</f>
        <v>0</v>
      </c>
      <c r="H2906" s="193" t="str">
        <f t="shared" si="136"/>
        <v/>
      </c>
      <c r="I2906" s="193" t="str">
        <f t="shared" si="137"/>
        <v/>
      </c>
      <c r="J2906" s="193"/>
    </row>
    <row r="2907" spans="1:10" s="1" customFormat="1">
      <c r="A2907" s="191">
        <v>45779</v>
      </c>
      <c r="B2907" s="1" t="s">
        <v>163</v>
      </c>
      <c r="C2907" s="192">
        <f t="shared" si="135"/>
        <v>47970.041666659621</v>
      </c>
      <c r="D2907" s="1">
        <v>12.76</v>
      </c>
      <c r="E2907" s="193">
        <v>16.764468085106387</v>
      </c>
      <c r="F2907" s="1" t="s">
        <v>162</v>
      </c>
      <c r="G2907" s="193">
        <f>MAX(E2907-'[1]1a'!$C$3,0)</f>
        <v>0</v>
      </c>
      <c r="H2907" s="193" t="str">
        <f t="shared" si="136"/>
        <v/>
      </c>
      <c r="I2907" s="193" t="str">
        <f t="shared" si="137"/>
        <v/>
      </c>
      <c r="J2907" s="193"/>
    </row>
    <row r="2908" spans="1:10" s="1" customFormat="1">
      <c r="A2908" s="191">
        <v>45779</v>
      </c>
      <c r="B2908" s="1" t="s">
        <v>165</v>
      </c>
      <c r="C2908" s="192">
        <f t="shared" si="135"/>
        <v>47970.083333326285</v>
      </c>
      <c r="D2908" s="1">
        <v>11.91</v>
      </c>
      <c r="E2908" s="193">
        <v>15.647712765957449</v>
      </c>
      <c r="F2908" s="1" t="s">
        <v>162</v>
      </c>
      <c r="G2908" s="193">
        <f>MAX(E2908-'[1]1a'!$C$3,0)</f>
        <v>0</v>
      </c>
      <c r="H2908" s="193" t="str">
        <f t="shared" si="136"/>
        <v/>
      </c>
      <c r="I2908" s="193" t="str">
        <f t="shared" si="137"/>
        <v/>
      </c>
      <c r="J2908" s="193"/>
    </row>
    <row r="2909" spans="1:10" s="1" customFormat="1">
      <c r="A2909" s="191">
        <v>45779</v>
      </c>
      <c r="B2909" s="1" t="s">
        <v>167</v>
      </c>
      <c r="C2909" s="192">
        <f t="shared" si="135"/>
        <v>47970.12499999295</v>
      </c>
      <c r="D2909" s="1">
        <v>11.37</v>
      </c>
      <c r="E2909" s="193">
        <v>14.938244680851065</v>
      </c>
      <c r="F2909" s="1" t="s">
        <v>162</v>
      </c>
      <c r="G2909" s="193">
        <f>MAX(E2909-'[1]1a'!$C$3,0)</f>
        <v>0</v>
      </c>
      <c r="H2909" s="193" t="str">
        <f t="shared" si="136"/>
        <v/>
      </c>
      <c r="I2909" s="193" t="str">
        <f t="shared" si="137"/>
        <v/>
      </c>
      <c r="J2909" s="193"/>
    </row>
    <row r="2910" spans="1:10" s="1" customFormat="1">
      <c r="A2910" s="191">
        <v>45779</v>
      </c>
      <c r="B2910" s="1" t="s">
        <v>169</v>
      </c>
      <c r="C2910" s="192">
        <f t="shared" si="135"/>
        <v>47970.166666659614</v>
      </c>
      <c r="D2910" s="1">
        <v>11.53</v>
      </c>
      <c r="E2910" s="193">
        <v>15.148457446808512</v>
      </c>
      <c r="F2910" s="1" t="s">
        <v>162</v>
      </c>
      <c r="G2910" s="193">
        <f>MAX(E2910-'[1]1a'!$C$3,0)</f>
        <v>0</v>
      </c>
      <c r="H2910" s="193" t="str">
        <f t="shared" si="136"/>
        <v/>
      </c>
      <c r="I2910" s="193" t="str">
        <f t="shared" si="137"/>
        <v/>
      </c>
      <c r="J2910" s="193"/>
    </row>
    <row r="2911" spans="1:10" s="1" customFormat="1">
      <c r="A2911" s="191">
        <v>45779</v>
      </c>
      <c r="B2911" s="1" t="s">
        <v>171</v>
      </c>
      <c r="C2911" s="192">
        <f t="shared" si="135"/>
        <v>47970.208333326278</v>
      </c>
      <c r="D2911" s="1">
        <v>12.56</v>
      </c>
      <c r="E2911" s="193">
        <v>16.501702127659577</v>
      </c>
      <c r="F2911" s="1" t="s">
        <v>162</v>
      </c>
      <c r="G2911" s="193">
        <f>MAX(E2911-'[1]1a'!$C$3,0)</f>
        <v>0</v>
      </c>
      <c r="H2911" s="193" t="str">
        <f t="shared" si="136"/>
        <v/>
      </c>
      <c r="I2911" s="193" t="str">
        <f t="shared" si="137"/>
        <v/>
      </c>
      <c r="J2911" s="193"/>
    </row>
    <row r="2912" spans="1:10" s="1" customFormat="1">
      <c r="A2912" s="191">
        <v>45779</v>
      </c>
      <c r="B2912" s="1" t="s">
        <v>173</v>
      </c>
      <c r="C2912" s="192">
        <f t="shared" si="135"/>
        <v>47970.249999992942</v>
      </c>
      <c r="D2912" s="1">
        <v>14.01</v>
      </c>
      <c r="E2912" s="193">
        <v>18.406755319148939</v>
      </c>
      <c r="F2912" s="1" t="s">
        <v>162</v>
      </c>
      <c r="G2912" s="193">
        <f>MAX(E2912-'[1]1a'!$C$3,0)</f>
        <v>0</v>
      </c>
      <c r="H2912" s="193" t="str">
        <f t="shared" si="136"/>
        <v/>
      </c>
      <c r="I2912" s="193" t="str">
        <f t="shared" si="137"/>
        <v/>
      </c>
      <c r="J2912" s="193"/>
    </row>
    <row r="2913" spans="1:10" s="1" customFormat="1">
      <c r="A2913" s="191">
        <v>45779</v>
      </c>
      <c r="B2913" s="1" t="s">
        <v>175</v>
      </c>
      <c r="C2913" s="192">
        <f t="shared" si="135"/>
        <v>47970.291666659607</v>
      </c>
      <c r="D2913" s="1">
        <v>15.969999999999999</v>
      </c>
      <c r="E2913" s="193">
        <v>20.981861702127663</v>
      </c>
      <c r="F2913" s="1" t="s">
        <v>162</v>
      </c>
      <c r="G2913" s="193">
        <f>MAX(E2913-'[1]1a'!$C$3,0)</f>
        <v>0</v>
      </c>
      <c r="H2913" s="193" t="str">
        <f t="shared" si="136"/>
        <v/>
      </c>
      <c r="I2913" s="193" t="str">
        <f t="shared" si="137"/>
        <v/>
      </c>
      <c r="J2913" s="193"/>
    </row>
    <row r="2914" spans="1:10" s="1" customFormat="1">
      <c r="A2914" s="191">
        <v>45779</v>
      </c>
      <c r="B2914" s="1" t="s">
        <v>177</v>
      </c>
      <c r="C2914" s="192">
        <f t="shared" si="135"/>
        <v>47970.333333326271</v>
      </c>
      <c r="D2914" s="1">
        <v>16.55</v>
      </c>
      <c r="E2914" s="193">
        <v>21.743882978723409</v>
      </c>
      <c r="F2914" s="1" t="s">
        <v>162</v>
      </c>
      <c r="G2914" s="193">
        <f>MAX(E2914-'[1]1a'!$C$3,0)</f>
        <v>0</v>
      </c>
      <c r="H2914" s="193" t="str">
        <f t="shared" si="136"/>
        <v/>
      </c>
      <c r="I2914" s="193" t="str">
        <f t="shared" si="137"/>
        <v/>
      </c>
      <c r="J2914" s="193"/>
    </row>
    <row r="2915" spans="1:10" s="1" customFormat="1">
      <c r="A2915" s="191">
        <v>45779</v>
      </c>
      <c r="B2915" s="1" t="s">
        <v>179</v>
      </c>
      <c r="C2915" s="192">
        <f t="shared" si="135"/>
        <v>47970.374999992935</v>
      </c>
      <c r="D2915" s="1">
        <v>16.54</v>
      </c>
      <c r="E2915" s="193">
        <v>21.730744680851068</v>
      </c>
      <c r="F2915" s="1" t="s">
        <v>162</v>
      </c>
      <c r="G2915" s="193">
        <f>MAX(E2915-'[1]1a'!$C$3,0)</f>
        <v>0</v>
      </c>
      <c r="H2915" s="193" t="str">
        <f t="shared" si="136"/>
        <v/>
      </c>
      <c r="I2915" s="193" t="str">
        <f t="shared" si="137"/>
        <v/>
      </c>
      <c r="J2915" s="193"/>
    </row>
    <row r="2916" spans="1:10" s="1" customFormat="1">
      <c r="A2916" s="191">
        <v>45779</v>
      </c>
      <c r="B2916" s="1" t="s">
        <v>180</v>
      </c>
      <c r="C2916" s="192">
        <f t="shared" si="135"/>
        <v>47970.416666659599</v>
      </c>
      <c r="D2916" s="1">
        <v>16.95</v>
      </c>
      <c r="E2916" s="193">
        <v>22.269414893617025</v>
      </c>
      <c r="F2916" s="1" t="s">
        <v>162</v>
      </c>
      <c r="G2916" s="193">
        <f>MAX(E2916-'[1]1a'!$C$3,0)</f>
        <v>0</v>
      </c>
      <c r="H2916" s="193" t="str">
        <f t="shared" si="136"/>
        <v/>
      </c>
      <c r="I2916" s="193" t="str">
        <f t="shared" si="137"/>
        <v/>
      </c>
      <c r="J2916" s="193"/>
    </row>
    <row r="2917" spans="1:10" s="1" customFormat="1">
      <c r="A2917" s="191">
        <v>45779</v>
      </c>
      <c r="B2917" s="1" t="s">
        <v>181</v>
      </c>
      <c r="C2917" s="192">
        <f t="shared" si="135"/>
        <v>47970.458333326264</v>
      </c>
      <c r="D2917" s="1">
        <v>16.75</v>
      </c>
      <c r="E2917" s="193">
        <v>22.006648936170215</v>
      </c>
      <c r="F2917" s="1" t="s">
        <v>162</v>
      </c>
      <c r="G2917" s="193">
        <f>MAX(E2917-'[1]1a'!$C$3,0)</f>
        <v>0</v>
      </c>
      <c r="H2917" s="193" t="str">
        <f t="shared" si="136"/>
        <v/>
      </c>
      <c r="I2917" s="193" t="str">
        <f t="shared" si="137"/>
        <v/>
      </c>
      <c r="J2917" s="193"/>
    </row>
    <row r="2918" spans="1:10" s="1" customFormat="1">
      <c r="A2918" s="191">
        <v>45779</v>
      </c>
      <c r="B2918" s="1" t="s">
        <v>182</v>
      </c>
      <c r="C2918" s="192">
        <f t="shared" si="135"/>
        <v>47970.499999992928</v>
      </c>
      <c r="D2918" s="1">
        <v>16.61</v>
      </c>
      <c r="E2918" s="193">
        <v>21.822712765957448</v>
      </c>
      <c r="F2918" s="1" t="s">
        <v>162</v>
      </c>
      <c r="G2918" s="193">
        <f>MAX(E2918-'[1]1a'!$C$3,0)</f>
        <v>0</v>
      </c>
      <c r="H2918" s="193" t="str">
        <f t="shared" si="136"/>
        <v/>
      </c>
      <c r="I2918" s="193" t="str">
        <f t="shared" si="137"/>
        <v/>
      </c>
      <c r="J2918" s="193"/>
    </row>
    <row r="2919" spans="1:10" s="1" customFormat="1">
      <c r="A2919" s="191">
        <v>45779</v>
      </c>
      <c r="B2919" s="1" t="s">
        <v>184</v>
      </c>
      <c r="C2919" s="192">
        <f t="shared" si="135"/>
        <v>47970.541666659592</v>
      </c>
      <c r="D2919" s="1">
        <v>16.57</v>
      </c>
      <c r="E2919" s="193">
        <v>21.770159574468089</v>
      </c>
      <c r="F2919" s="1" t="s">
        <v>162</v>
      </c>
      <c r="G2919" s="193">
        <f>MAX(E2919-'[1]1a'!$C$3,0)</f>
        <v>0</v>
      </c>
      <c r="H2919" s="193" t="str">
        <f t="shared" si="136"/>
        <v/>
      </c>
      <c r="I2919" s="193" t="str">
        <f t="shared" si="137"/>
        <v/>
      </c>
      <c r="J2919" s="193"/>
    </row>
    <row r="2920" spans="1:10" s="1" customFormat="1">
      <c r="A2920" s="191">
        <v>45779</v>
      </c>
      <c r="B2920" s="1" t="s">
        <v>185</v>
      </c>
      <c r="C2920" s="192">
        <f t="shared" si="135"/>
        <v>47970.583333326256</v>
      </c>
      <c r="D2920" s="1">
        <v>16.45</v>
      </c>
      <c r="E2920" s="193">
        <v>21.612500000000001</v>
      </c>
      <c r="F2920" s="1" t="s">
        <v>162</v>
      </c>
      <c r="G2920" s="193">
        <f>MAX(E2920-'[1]1a'!$C$3,0)</f>
        <v>0</v>
      </c>
      <c r="H2920" s="193" t="str">
        <f t="shared" si="136"/>
        <v/>
      </c>
      <c r="I2920" s="193" t="str">
        <f t="shared" si="137"/>
        <v/>
      </c>
      <c r="J2920" s="193"/>
    </row>
    <row r="2921" spans="1:10" s="1" customFormat="1">
      <c r="A2921" s="191">
        <v>45779</v>
      </c>
      <c r="B2921" s="1" t="s">
        <v>186</v>
      </c>
      <c r="C2921" s="192">
        <f t="shared" si="135"/>
        <v>47970.62499999292</v>
      </c>
      <c r="D2921" s="1">
        <v>16.32</v>
      </c>
      <c r="E2921" s="193">
        <v>21.441702127659578</v>
      </c>
      <c r="F2921" s="1" t="s">
        <v>162</v>
      </c>
      <c r="G2921" s="193">
        <f>MAX(E2921-'[1]1a'!$C$3,0)</f>
        <v>0</v>
      </c>
      <c r="H2921" s="193" t="str">
        <f t="shared" si="136"/>
        <v/>
      </c>
      <c r="I2921" s="193" t="str">
        <f t="shared" si="137"/>
        <v/>
      </c>
      <c r="J2921" s="193"/>
    </row>
    <row r="2922" spans="1:10" s="1" customFormat="1">
      <c r="A2922" s="191">
        <v>45779</v>
      </c>
      <c r="B2922" s="1" t="s">
        <v>187</v>
      </c>
      <c r="C2922" s="192">
        <f t="shared" si="135"/>
        <v>47970.666666659585</v>
      </c>
      <c r="D2922" s="1">
        <v>16.829999999999998</v>
      </c>
      <c r="E2922" s="193">
        <v>22.111755319148937</v>
      </c>
      <c r="F2922" s="1" t="s">
        <v>162</v>
      </c>
      <c r="G2922" s="193">
        <f>MAX(E2922-'[1]1a'!$C$3,0)</f>
        <v>0</v>
      </c>
      <c r="H2922" s="193" t="str">
        <f t="shared" si="136"/>
        <v/>
      </c>
      <c r="I2922" s="193" t="str">
        <f t="shared" si="137"/>
        <v/>
      </c>
      <c r="J2922" s="193"/>
    </row>
    <row r="2923" spans="1:10" s="1" customFormat="1">
      <c r="A2923" s="191">
        <v>45779</v>
      </c>
      <c r="B2923" s="1" t="s">
        <v>188</v>
      </c>
      <c r="C2923" s="192">
        <f t="shared" si="135"/>
        <v>47970.708333326249</v>
      </c>
      <c r="D2923" s="1">
        <v>17.48</v>
      </c>
      <c r="E2923" s="193">
        <v>22.965744680851067</v>
      </c>
      <c r="F2923" s="1" t="s">
        <v>162</v>
      </c>
      <c r="G2923" s="193">
        <f>MAX(E2923-'[1]1a'!$C$3,0)</f>
        <v>0</v>
      </c>
      <c r="H2923" s="193" t="str">
        <f t="shared" si="136"/>
        <v/>
      </c>
      <c r="I2923" s="193" t="str">
        <f t="shared" si="137"/>
        <v/>
      </c>
      <c r="J2923" s="193"/>
    </row>
    <row r="2924" spans="1:10" s="1" customFormat="1">
      <c r="A2924" s="191">
        <v>45779</v>
      </c>
      <c r="B2924" s="1" t="s">
        <v>189</v>
      </c>
      <c r="C2924" s="192">
        <f t="shared" si="135"/>
        <v>47970.749999992913</v>
      </c>
      <c r="D2924" s="1">
        <v>17.3</v>
      </c>
      <c r="E2924" s="193">
        <v>22.72925531914894</v>
      </c>
      <c r="F2924" s="1" t="s">
        <v>162</v>
      </c>
      <c r="G2924" s="193">
        <f>MAX(E2924-'[1]1a'!$C$3,0)</f>
        <v>0</v>
      </c>
      <c r="H2924" s="193" t="str">
        <f t="shared" si="136"/>
        <v/>
      </c>
      <c r="I2924" s="193" t="str">
        <f t="shared" si="137"/>
        <v/>
      </c>
      <c r="J2924" s="193"/>
    </row>
    <row r="2925" spans="1:10" s="1" customFormat="1">
      <c r="A2925" s="191">
        <v>45779</v>
      </c>
      <c r="B2925" s="1" t="s">
        <v>190</v>
      </c>
      <c r="C2925" s="192">
        <f t="shared" si="135"/>
        <v>47970.791666659577</v>
      </c>
      <c r="D2925" s="1">
        <v>16.739999999999998</v>
      </c>
      <c r="E2925" s="193">
        <v>21.993510638297874</v>
      </c>
      <c r="F2925" s="1" t="s">
        <v>162</v>
      </c>
      <c r="G2925" s="193">
        <f>MAX(E2925-'[1]1a'!$C$3,0)</f>
        <v>0</v>
      </c>
      <c r="H2925" s="193" t="str">
        <f t="shared" si="136"/>
        <v/>
      </c>
      <c r="I2925" s="193" t="str">
        <f t="shared" si="137"/>
        <v/>
      </c>
      <c r="J2925" s="193"/>
    </row>
    <row r="2926" spans="1:10" s="1" customFormat="1">
      <c r="A2926" s="191">
        <v>45779</v>
      </c>
      <c r="B2926" s="1" t="s">
        <v>191</v>
      </c>
      <c r="C2926" s="192">
        <f t="shared" si="135"/>
        <v>47970.833333326242</v>
      </c>
      <c r="D2926" s="1">
        <v>17.470000000000002</v>
      </c>
      <c r="E2926" s="193">
        <v>22.952606382978729</v>
      </c>
      <c r="F2926" s="1" t="s">
        <v>162</v>
      </c>
      <c r="G2926" s="193">
        <f>MAX(E2926-'[1]1a'!$C$3,0)</f>
        <v>0</v>
      </c>
      <c r="H2926" s="193" t="str">
        <f t="shared" si="136"/>
        <v/>
      </c>
      <c r="I2926" s="193" t="str">
        <f t="shared" si="137"/>
        <v/>
      </c>
      <c r="J2926" s="193"/>
    </row>
    <row r="2927" spans="1:10" s="1" customFormat="1">
      <c r="A2927" s="191">
        <v>45779</v>
      </c>
      <c r="B2927" s="1" t="s">
        <v>192</v>
      </c>
      <c r="C2927" s="192">
        <f t="shared" si="135"/>
        <v>47970.874999992906</v>
      </c>
      <c r="D2927" s="1">
        <v>17.38</v>
      </c>
      <c r="E2927" s="193">
        <v>22.834361702127662</v>
      </c>
      <c r="F2927" s="1" t="s">
        <v>162</v>
      </c>
      <c r="G2927" s="193">
        <f>MAX(E2927-'[1]1a'!$C$3,0)</f>
        <v>0</v>
      </c>
      <c r="H2927" s="193" t="str">
        <f t="shared" si="136"/>
        <v/>
      </c>
      <c r="I2927" s="193" t="str">
        <f t="shared" si="137"/>
        <v/>
      </c>
      <c r="J2927" s="193"/>
    </row>
    <row r="2928" spans="1:10" s="1" customFormat="1">
      <c r="A2928" s="191">
        <v>45779</v>
      </c>
      <c r="B2928" s="1" t="s">
        <v>193</v>
      </c>
      <c r="C2928" s="192">
        <f t="shared" si="135"/>
        <v>47970.91666665957</v>
      </c>
      <c r="D2928" s="1">
        <v>16.600000000000001</v>
      </c>
      <c r="E2928" s="193">
        <v>21.809574468085113</v>
      </c>
      <c r="F2928" s="1" t="s">
        <v>162</v>
      </c>
      <c r="G2928" s="193">
        <f>MAX(E2928-'[1]1a'!$C$3,0)</f>
        <v>0</v>
      </c>
      <c r="H2928" s="193" t="str">
        <f t="shared" si="136"/>
        <v/>
      </c>
      <c r="I2928" s="193" t="str">
        <f t="shared" si="137"/>
        <v/>
      </c>
      <c r="J2928" s="193"/>
    </row>
    <row r="2929" spans="1:10" s="1" customFormat="1">
      <c r="A2929" s="191">
        <v>45779</v>
      </c>
      <c r="B2929" s="1" t="s">
        <v>194</v>
      </c>
      <c r="C2929" s="192">
        <f t="shared" si="135"/>
        <v>47970.958333326234</v>
      </c>
      <c r="D2929" s="1">
        <v>14.9</v>
      </c>
      <c r="E2929" s="193">
        <v>19.576063829787238</v>
      </c>
      <c r="F2929" s="1" t="s">
        <v>162</v>
      </c>
      <c r="G2929" s="193">
        <f>MAX(E2929-'[1]1a'!$C$3,0)</f>
        <v>0</v>
      </c>
      <c r="H2929" s="193" t="str">
        <f t="shared" si="136"/>
        <v/>
      </c>
      <c r="I2929" s="193" t="str">
        <f t="shared" si="137"/>
        <v/>
      </c>
      <c r="J2929" s="193"/>
    </row>
    <row r="2930" spans="1:10" s="1" customFormat="1">
      <c r="A2930" s="191">
        <v>45780</v>
      </c>
      <c r="B2930" s="1" t="s">
        <v>161</v>
      </c>
      <c r="C2930" s="192">
        <f t="shared" si="135"/>
        <v>47970.999999992899</v>
      </c>
      <c r="D2930" s="1">
        <v>13.7</v>
      </c>
      <c r="E2930" s="193">
        <v>17.999468085106386</v>
      </c>
      <c r="F2930" s="1" t="s">
        <v>162</v>
      </c>
      <c r="G2930" s="193">
        <f>MAX(E2930-'[1]1a'!$C$3,0)</f>
        <v>0</v>
      </c>
      <c r="H2930" s="193" t="str">
        <f t="shared" si="136"/>
        <v/>
      </c>
      <c r="I2930" s="193" t="str">
        <f t="shared" si="137"/>
        <v/>
      </c>
      <c r="J2930" s="193"/>
    </row>
    <row r="2931" spans="1:10" s="1" customFormat="1">
      <c r="A2931" s="191">
        <v>45780</v>
      </c>
      <c r="B2931" s="1" t="s">
        <v>163</v>
      </c>
      <c r="C2931" s="192">
        <f t="shared" si="135"/>
        <v>47971.041666659563</v>
      </c>
      <c r="D2931" s="1">
        <v>12.23</v>
      </c>
      <c r="E2931" s="193">
        <v>16.068138297872345</v>
      </c>
      <c r="F2931" s="1" t="s">
        <v>162</v>
      </c>
      <c r="G2931" s="193">
        <f>MAX(E2931-'[1]1a'!$C$3,0)</f>
        <v>0</v>
      </c>
      <c r="H2931" s="193" t="str">
        <f t="shared" si="136"/>
        <v/>
      </c>
      <c r="I2931" s="193" t="str">
        <f t="shared" si="137"/>
        <v/>
      </c>
      <c r="J2931" s="193"/>
    </row>
    <row r="2932" spans="1:10" s="1" customFormat="1">
      <c r="A2932" s="191">
        <v>45780</v>
      </c>
      <c r="B2932" s="1" t="s">
        <v>165</v>
      </c>
      <c r="C2932" s="192">
        <f t="shared" si="135"/>
        <v>47971.083333326227</v>
      </c>
      <c r="D2932" s="1">
        <v>11.18</v>
      </c>
      <c r="E2932" s="193">
        <v>14.688617021276597</v>
      </c>
      <c r="F2932" s="1" t="s">
        <v>162</v>
      </c>
      <c r="G2932" s="193">
        <f>MAX(E2932-'[1]1a'!$C$3,0)</f>
        <v>0</v>
      </c>
      <c r="H2932" s="193" t="str">
        <f t="shared" si="136"/>
        <v/>
      </c>
      <c r="I2932" s="193" t="str">
        <f t="shared" si="137"/>
        <v/>
      </c>
      <c r="J2932" s="193"/>
    </row>
    <row r="2933" spans="1:10" s="1" customFormat="1">
      <c r="A2933" s="191">
        <v>45780</v>
      </c>
      <c r="B2933" s="1" t="s">
        <v>167</v>
      </c>
      <c r="C2933" s="192">
        <f t="shared" si="135"/>
        <v>47971.124999992891</v>
      </c>
      <c r="D2933" s="1">
        <v>10.91</v>
      </c>
      <c r="E2933" s="193">
        <v>14.333882978723407</v>
      </c>
      <c r="F2933" s="1" t="s">
        <v>162</v>
      </c>
      <c r="G2933" s="193">
        <f>MAX(E2933-'[1]1a'!$C$3,0)</f>
        <v>0</v>
      </c>
      <c r="H2933" s="193" t="str">
        <f t="shared" si="136"/>
        <v/>
      </c>
      <c r="I2933" s="193" t="str">
        <f t="shared" si="137"/>
        <v/>
      </c>
      <c r="J2933" s="193"/>
    </row>
    <row r="2934" spans="1:10" s="1" customFormat="1">
      <c r="A2934" s="191">
        <v>45780</v>
      </c>
      <c r="B2934" s="1" t="s">
        <v>169</v>
      </c>
      <c r="C2934" s="192">
        <f t="shared" si="135"/>
        <v>47971.166666659556</v>
      </c>
      <c r="D2934" s="1">
        <v>10.64</v>
      </c>
      <c r="E2934" s="193">
        <v>13.979148936170215</v>
      </c>
      <c r="F2934" s="1" t="s">
        <v>162</v>
      </c>
      <c r="G2934" s="193">
        <f>MAX(E2934-'[1]1a'!$C$3,0)</f>
        <v>0</v>
      </c>
      <c r="H2934" s="193" t="str">
        <f t="shared" si="136"/>
        <v/>
      </c>
      <c r="I2934" s="193" t="str">
        <f t="shared" si="137"/>
        <v/>
      </c>
      <c r="J2934" s="193"/>
    </row>
    <row r="2935" spans="1:10" s="1" customFormat="1">
      <c r="A2935" s="191">
        <v>45780</v>
      </c>
      <c r="B2935" s="1" t="s">
        <v>171</v>
      </c>
      <c r="C2935" s="192">
        <f t="shared" si="135"/>
        <v>47971.20833332622</v>
      </c>
      <c r="D2935" s="1">
        <v>10.950000000000001</v>
      </c>
      <c r="E2935" s="193">
        <v>14.38643617021277</v>
      </c>
      <c r="F2935" s="1" t="s">
        <v>162</v>
      </c>
      <c r="G2935" s="193">
        <f>MAX(E2935-'[1]1a'!$C$3,0)</f>
        <v>0</v>
      </c>
      <c r="H2935" s="193" t="str">
        <f t="shared" si="136"/>
        <v/>
      </c>
      <c r="I2935" s="193" t="str">
        <f t="shared" si="137"/>
        <v/>
      </c>
      <c r="J2935" s="193"/>
    </row>
    <row r="2936" spans="1:10" s="1" customFormat="1">
      <c r="A2936" s="191">
        <v>45780</v>
      </c>
      <c r="B2936" s="1" t="s">
        <v>173</v>
      </c>
      <c r="C2936" s="192">
        <f t="shared" si="135"/>
        <v>47971.249999992884</v>
      </c>
      <c r="D2936" s="1">
        <v>11.39</v>
      </c>
      <c r="E2936" s="193">
        <v>14.964521276595748</v>
      </c>
      <c r="F2936" s="1" t="s">
        <v>162</v>
      </c>
      <c r="G2936" s="193">
        <f>MAX(E2936-'[1]1a'!$C$3,0)</f>
        <v>0</v>
      </c>
      <c r="H2936" s="193" t="str">
        <f t="shared" si="136"/>
        <v/>
      </c>
      <c r="I2936" s="193" t="str">
        <f t="shared" si="137"/>
        <v/>
      </c>
      <c r="J2936" s="193"/>
    </row>
    <row r="2937" spans="1:10" s="1" customFormat="1">
      <c r="A2937" s="191">
        <v>45780</v>
      </c>
      <c r="B2937" s="1" t="s">
        <v>175</v>
      </c>
      <c r="C2937" s="192">
        <f t="shared" si="135"/>
        <v>47971.291666659548</v>
      </c>
      <c r="D2937" s="1">
        <v>13.12</v>
      </c>
      <c r="E2937" s="193">
        <v>17.23744680851064</v>
      </c>
      <c r="F2937" s="1" t="s">
        <v>162</v>
      </c>
      <c r="G2937" s="193">
        <f>MAX(E2937-'[1]1a'!$C$3,0)</f>
        <v>0</v>
      </c>
      <c r="H2937" s="193" t="str">
        <f t="shared" si="136"/>
        <v/>
      </c>
      <c r="I2937" s="193" t="str">
        <f t="shared" si="137"/>
        <v/>
      </c>
      <c r="J2937" s="193"/>
    </row>
    <row r="2938" spans="1:10" s="1" customFormat="1">
      <c r="A2938" s="191">
        <v>45780</v>
      </c>
      <c r="B2938" s="1" t="s">
        <v>177</v>
      </c>
      <c r="C2938" s="192">
        <f t="shared" si="135"/>
        <v>47971.333333326213</v>
      </c>
      <c r="D2938" s="1">
        <v>14.93</v>
      </c>
      <c r="E2938" s="193">
        <v>19.615478723404259</v>
      </c>
      <c r="F2938" s="1" t="s">
        <v>162</v>
      </c>
      <c r="G2938" s="193">
        <f>MAX(E2938-'[1]1a'!$C$3,0)</f>
        <v>0</v>
      </c>
      <c r="H2938" s="193" t="str">
        <f t="shared" si="136"/>
        <v/>
      </c>
      <c r="I2938" s="193" t="str">
        <f t="shared" si="137"/>
        <v/>
      </c>
      <c r="J2938" s="193"/>
    </row>
    <row r="2939" spans="1:10" s="1" customFormat="1">
      <c r="A2939" s="191">
        <v>45780</v>
      </c>
      <c r="B2939" s="1" t="s">
        <v>179</v>
      </c>
      <c r="C2939" s="192">
        <f t="shared" si="135"/>
        <v>47971.374999992877</v>
      </c>
      <c r="D2939" s="1">
        <v>16.07</v>
      </c>
      <c r="E2939" s="193">
        <v>21.113244680851068</v>
      </c>
      <c r="F2939" s="1" t="s">
        <v>162</v>
      </c>
      <c r="G2939" s="193">
        <f>MAX(E2939-'[1]1a'!$C$3,0)</f>
        <v>0</v>
      </c>
      <c r="H2939" s="193" t="str">
        <f t="shared" si="136"/>
        <v/>
      </c>
      <c r="I2939" s="193" t="str">
        <f t="shared" si="137"/>
        <v/>
      </c>
      <c r="J2939" s="193"/>
    </row>
    <row r="2940" spans="1:10" s="1" customFormat="1">
      <c r="A2940" s="191">
        <v>45780</v>
      </c>
      <c r="B2940" s="1" t="s">
        <v>180</v>
      </c>
      <c r="C2940" s="192">
        <f t="shared" si="135"/>
        <v>47971.416666659541</v>
      </c>
      <c r="D2940" s="1">
        <v>16.54</v>
      </c>
      <c r="E2940" s="193">
        <v>21.730744680851068</v>
      </c>
      <c r="F2940" s="1" t="s">
        <v>162</v>
      </c>
      <c r="G2940" s="193">
        <f>MAX(E2940-'[1]1a'!$C$3,0)</f>
        <v>0</v>
      </c>
      <c r="H2940" s="193" t="str">
        <f t="shared" si="136"/>
        <v/>
      </c>
      <c r="I2940" s="193" t="str">
        <f t="shared" si="137"/>
        <v/>
      </c>
      <c r="J2940" s="193"/>
    </row>
    <row r="2941" spans="1:10" s="1" customFormat="1">
      <c r="A2941" s="191">
        <v>45780</v>
      </c>
      <c r="B2941" s="1" t="s">
        <v>181</v>
      </c>
      <c r="C2941" s="192">
        <f t="shared" si="135"/>
        <v>47971.458333326205</v>
      </c>
      <c r="D2941" s="1">
        <v>17.059999999999999</v>
      </c>
      <c r="E2941" s="193">
        <v>22.413936170212768</v>
      </c>
      <c r="F2941" s="1" t="s">
        <v>162</v>
      </c>
      <c r="G2941" s="193">
        <f>MAX(E2941-'[1]1a'!$C$3,0)</f>
        <v>0</v>
      </c>
      <c r="H2941" s="193" t="str">
        <f t="shared" si="136"/>
        <v/>
      </c>
      <c r="I2941" s="193" t="str">
        <f t="shared" si="137"/>
        <v/>
      </c>
      <c r="J2941" s="193"/>
    </row>
    <row r="2942" spans="1:10" s="1" customFormat="1">
      <c r="A2942" s="191">
        <v>45780</v>
      </c>
      <c r="B2942" s="1" t="s">
        <v>182</v>
      </c>
      <c r="C2942" s="192">
        <f t="shared" si="135"/>
        <v>47971.49999999287</v>
      </c>
      <c r="D2942" s="1">
        <v>16.959999999999997</v>
      </c>
      <c r="E2942" s="193">
        <v>22.282553191489363</v>
      </c>
      <c r="F2942" s="1" t="s">
        <v>162</v>
      </c>
      <c r="G2942" s="193">
        <f>MAX(E2942-'[1]1a'!$C$3,0)</f>
        <v>0</v>
      </c>
      <c r="H2942" s="193" t="str">
        <f t="shared" si="136"/>
        <v/>
      </c>
      <c r="I2942" s="193" t="str">
        <f t="shared" si="137"/>
        <v/>
      </c>
      <c r="J2942" s="193"/>
    </row>
    <row r="2943" spans="1:10" s="1" customFormat="1">
      <c r="A2943" s="191">
        <v>45780</v>
      </c>
      <c r="B2943" s="1" t="s">
        <v>184</v>
      </c>
      <c r="C2943" s="192">
        <f t="shared" si="135"/>
        <v>47971.541666659534</v>
      </c>
      <c r="D2943" s="1">
        <v>16.350000000000001</v>
      </c>
      <c r="E2943" s="193">
        <v>21.481117021276599</v>
      </c>
      <c r="F2943" s="1" t="s">
        <v>162</v>
      </c>
      <c r="G2943" s="193">
        <f>MAX(E2943-'[1]1a'!$C$3,0)</f>
        <v>0</v>
      </c>
      <c r="H2943" s="193" t="str">
        <f t="shared" si="136"/>
        <v/>
      </c>
      <c r="I2943" s="193" t="str">
        <f t="shared" si="137"/>
        <v/>
      </c>
      <c r="J2943" s="193"/>
    </row>
    <row r="2944" spans="1:10" s="1" customFormat="1">
      <c r="A2944" s="191">
        <v>45780</v>
      </c>
      <c r="B2944" s="1" t="s">
        <v>185</v>
      </c>
      <c r="C2944" s="192">
        <f t="shared" si="135"/>
        <v>47971.583333326198</v>
      </c>
      <c r="D2944" s="1">
        <v>16.150000000000002</v>
      </c>
      <c r="E2944" s="193">
        <v>21.218351063829793</v>
      </c>
      <c r="F2944" s="1" t="s">
        <v>162</v>
      </c>
      <c r="G2944" s="193">
        <f>MAX(E2944-'[1]1a'!$C$3,0)</f>
        <v>0</v>
      </c>
      <c r="H2944" s="193" t="str">
        <f t="shared" si="136"/>
        <v/>
      </c>
      <c r="I2944" s="193" t="str">
        <f t="shared" si="137"/>
        <v/>
      </c>
      <c r="J2944" s="193"/>
    </row>
    <row r="2945" spans="1:10" s="1" customFormat="1">
      <c r="A2945" s="191">
        <v>45780</v>
      </c>
      <c r="B2945" s="1" t="s">
        <v>186</v>
      </c>
      <c r="C2945" s="192">
        <f t="shared" si="135"/>
        <v>47971.624999992862</v>
      </c>
      <c r="D2945" s="1">
        <v>16.54</v>
      </c>
      <c r="E2945" s="193">
        <v>21.730744680851068</v>
      </c>
      <c r="F2945" s="1" t="s">
        <v>162</v>
      </c>
      <c r="G2945" s="193">
        <f>MAX(E2945-'[1]1a'!$C$3,0)</f>
        <v>0</v>
      </c>
      <c r="H2945" s="193" t="str">
        <f t="shared" si="136"/>
        <v/>
      </c>
      <c r="I2945" s="193" t="str">
        <f t="shared" si="137"/>
        <v/>
      </c>
      <c r="J2945" s="193"/>
    </row>
    <row r="2946" spans="1:10" s="1" customFormat="1">
      <c r="A2946" s="191">
        <v>45780</v>
      </c>
      <c r="B2946" s="1" t="s">
        <v>187</v>
      </c>
      <c r="C2946" s="192">
        <f t="shared" si="135"/>
        <v>47971.666666659527</v>
      </c>
      <c r="D2946" s="1">
        <v>16.940000000000001</v>
      </c>
      <c r="E2946" s="193">
        <v>22.256276595744687</v>
      </c>
      <c r="F2946" s="1" t="s">
        <v>162</v>
      </c>
      <c r="G2946" s="193">
        <f>MAX(E2946-'[1]1a'!$C$3,0)</f>
        <v>0</v>
      </c>
      <c r="H2946" s="193" t="str">
        <f t="shared" si="136"/>
        <v/>
      </c>
      <c r="I2946" s="193" t="str">
        <f t="shared" si="137"/>
        <v/>
      </c>
      <c r="J2946" s="193"/>
    </row>
    <row r="2947" spans="1:10" s="1" customFormat="1">
      <c r="A2947" s="191">
        <v>45780</v>
      </c>
      <c r="B2947" s="1" t="s">
        <v>188</v>
      </c>
      <c r="C2947" s="192">
        <f t="shared" si="135"/>
        <v>47971.708333326191</v>
      </c>
      <c r="D2947" s="1">
        <v>17.5</v>
      </c>
      <c r="E2947" s="193">
        <v>22.992021276595747</v>
      </c>
      <c r="F2947" s="1" t="s">
        <v>162</v>
      </c>
      <c r="G2947" s="193">
        <f>MAX(E2947-'[1]1a'!$C$3,0)</f>
        <v>0</v>
      </c>
      <c r="H2947" s="193" t="str">
        <f t="shared" si="136"/>
        <v/>
      </c>
      <c r="I2947" s="193" t="str">
        <f t="shared" si="137"/>
        <v/>
      </c>
      <c r="J2947" s="193"/>
    </row>
    <row r="2948" spans="1:10" s="1" customFormat="1">
      <c r="A2948" s="191">
        <v>45780</v>
      </c>
      <c r="B2948" s="1" t="s">
        <v>189</v>
      </c>
      <c r="C2948" s="192">
        <f t="shared" ref="C2948:C3011" si="138">C2947 + TIME(1,0,0)</f>
        <v>47971.749999992855</v>
      </c>
      <c r="D2948" s="1">
        <v>17.450000000000003</v>
      </c>
      <c r="E2948" s="193">
        <v>22.926329787234049</v>
      </c>
      <c r="F2948" s="1" t="s">
        <v>162</v>
      </c>
      <c r="G2948" s="193">
        <f>MAX(E2948-'[1]1a'!$C$3,0)</f>
        <v>0</v>
      </c>
      <c r="H2948" s="193" t="str">
        <f t="shared" ref="H2948:H3011" si="139">IF(F2948="Y",IF(F2947="Y",H2947+1,1),"")</f>
        <v/>
      </c>
      <c r="I2948" s="193" t="str">
        <f t="shared" ref="I2948:I3011" si="140">IF(AND(F2948="Y",F2949&lt;&gt;"Y"),H2948,"")</f>
        <v/>
      </c>
      <c r="J2948" s="193"/>
    </row>
    <row r="2949" spans="1:10" s="1" customFormat="1">
      <c r="A2949" s="191">
        <v>45780</v>
      </c>
      <c r="B2949" s="1" t="s">
        <v>190</v>
      </c>
      <c r="C2949" s="192">
        <f t="shared" si="138"/>
        <v>47971.791666659519</v>
      </c>
      <c r="D2949" s="1">
        <v>17.010000000000002</v>
      </c>
      <c r="E2949" s="193">
        <v>22.348244680851071</v>
      </c>
      <c r="F2949" s="1" t="s">
        <v>162</v>
      </c>
      <c r="G2949" s="193">
        <f>MAX(E2949-'[1]1a'!$C$3,0)</f>
        <v>0</v>
      </c>
      <c r="H2949" s="193" t="str">
        <f t="shared" si="139"/>
        <v/>
      </c>
      <c r="I2949" s="193" t="str">
        <f t="shared" si="140"/>
        <v/>
      </c>
      <c r="J2949" s="193"/>
    </row>
    <row r="2950" spans="1:10" s="1" customFormat="1">
      <c r="A2950" s="191">
        <v>45780</v>
      </c>
      <c r="B2950" s="1" t="s">
        <v>191</v>
      </c>
      <c r="C2950" s="192">
        <f t="shared" si="138"/>
        <v>47971.833333326183</v>
      </c>
      <c r="D2950" s="1">
        <v>17.21</v>
      </c>
      <c r="E2950" s="193">
        <v>22.611010638297877</v>
      </c>
      <c r="F2950" s="1" t="s">
        <v>162</v>
      </c>
      <c r="G2950" s="193">
        <f>MAX(E2950-'[1]1a'!$C$3,0)</f>
        <v>0</v>
      </c>
      <c r="H2950" s="193" t="str">
        <f t="shared" si="139"/>
        <v/>
      </c>
      <c r="I2950" s="193" t="str">
        <f t="shared" si="140"/>
        <v/>
      </c>
      <c r="J2950" s="193"/>
    </row>
    <row r="2951" spans="1:10" s="1" customFormat="1">
      <c r="A2951" s="191">
        <v>45780</v>
      </c>
      <c r="B2951" s="1" t="s">
        <v>192</v>
      </c>
      <c r="C2951" s="192">
        <f t="shared" si="138"/>
        <v>47971.874999992848</v>
      </c>
      <c r="D2951" s="1">
        <v>17.599999999999998</v>
      </c>
      <c r="E2951" s="193">
        <v>23.123404255319151</v>
      </c>
      <c r="F2951" s="1" t="s">
        <v>162</v>
      </c>
      <c r="G2951" s="193">
        <f>MAX(E2951-'[1]1a'!$C$3,0)</f>
        <v>0</v>
      </c>
      <c r="H2951" s="193" t="str">
        <f t="shared" si="139"/>
        <v/>
      </c>
      <c r="I2951" s="193" t="str">
        <f t="shared" si="140"/>
        <v/>
      </c>
      <c r="J2951" s="193"/>
    </row>
    <row r="2952" spans="1:10" s="1" customFormat="1">
      <c r="A2952" s="191">
        <v>45780</v>
      </c>
      <c r="B2952" s="1" t="s">
        <v>193</v>
      </c>
      <c r="C2952" s="192">
        <f t="shared" si="138"/>
        <v>47971.916666659512</v>
      </c>
      <c r="D2952" s="1">
        <v>16.29</v>
      </c>
      <c r="E2952" s="193">
        <v>21.402287234042554</v>
      </c>
      <c r="F2952" s="1" t="s">
        <v>162</v>
      </c>
      <c r="G2952" s="193">
        <f>MAX(E2952-'[1]1a'!$C$3,0)</f>
        <v>0</v>
      </c>
      <c r="H2952" s="193" t="str">
        <f t="shared" si="139"/>
        <v/>
      </c>
      <c r="I2952" s="193" t="str">
        <f t="shared" si="140"/>
        <v/>
      </c>
      <c r="J2952" s="193"/>
    </row>
    <row r="2953" spans="1:10" s="1" customFormat="1">
      <c r="A2953" s="191">
        <v>45780</v>
      </c>
      <c r="B2953" s="1" t="s">
        <v>194</v>
      </c>
      <c r="C2953" s="192">
        <f t="shared" si="138"/>
        <v>47971.958333326176</v>
      </c>
      <c r="D2953" s="1">
        <v>14.799999999999999</v>
      </c>
      <c r="E2953" s="193">
        <v>19.444680851063833</v>
      </c>
      <c r="F2953" s="1" t="s">
        <v>162</v>
      </c>
      <c r="G2953" s="193">
        <f>MAX(E2953-'[1]1a'!$C$3,0)</f>
        <v>0</v>
      </c>
      <c r="H2953" s="193" t="str">
        <f t="shared" si="139"/>
        <v/>
      </c>
      <c r="I2953" s="193" t="str">
        <f t="shared" si="140"/>
        <v/>
      </c>
      <c r="J2953" s="193"/>
    </row>
    <row r="2954" spans="1:10" s="1" customFormat="1">
      <c r="A2954" s="191">
        <v>45781</v>
      </c>
      <c r="B2954" s="1" t="s">
        <v>161</v>
      </c>
      <c r="C2954" s="192">
        <f t="shared" si="138"/>
        <v>47971.99999999284</v>
      </c>
      <c r="D2954" s="1">
        <v>13.61</v>
      </c>
      <c r="E2954" s="193">
        <v>17.881223404255323</v>
      </c>
      <c r="F2954" s="1" t="s">
        <v>162</v>
      </c>
      <c r="G2954" s="193">
        <f>MAX(E2954-'[1]1a'!$C$3,0)</f>
        <v>0</v>
      </c>
      <c r="H2954" s="193" t="str">
        <f t="shared" si="139"/>
        <v/>
      </c>
      <c r="I2954" s="193" t="str">
        <f t="shared" si="140"/>
        <v/>
      </c>
      <c r="J2954" s="193"/>
    </row>
    <row r="2955" spans="1:10" s="1" customFormat="1">
      <c r="A2955" s="191">
        <v>45781</v>
      </c>
      <c r="B2955" s="1" t="s">
        <v>163</v>
      </c>
      <c r="C2955" s="192">
        <f t="shared" si="138"/>
        <v>47972.041666659505</v>
      </c>
      <c r="D2955" s="1">
        <v>12.37</v>
      </c>
      <c r="E2955" s="193">
        <v>16.252074468085109</v>
      </c>
      <c r="F2955" s="1" t="s">
        <v>162</v>
      </c>
      <c r="G2955" s="193">
        <f>MAX(E2955-'[1]1a'!$C$3,0)</f>
        <v>0</v>
      </c>
      <c r="H2955" s="193" t="str">
        <f t="shared" si="139"/>
        <v/>
      </c>
      <c r="I2955" s="193" t="str">
        <f t="shared" si="140"/>
        <v/>
      </c>
      <c r="J2955" s="193"/>
    </row>
    <row r="2956" spans="1:10" s="1" customFormat="1">
      <c r="A2956" s="191">
        <v>45781</v>
      </c>
      <c r="B2956" s="1" t="s">
        <v>165</v>
      </c>
      <c r="C2956" s="192">
        <f t="shared" si="138"/>
        <v>47972.083333326169</v>
      </c>
      <c r="D2956" s="1">
        <v>11.799999999999999</v>
      </c>
      <c r="E2956" s="193">
        <v>15.503191489361702</v>
      </c>
      <c r="F2956" s="1" t="s">
        <v>162</v>
      </c>
      <c r="G2956" s="193">
        <f>MAX(E2956-'[1]1a'!$C$3,0)</f>
        <v>0</v>
      </c>
      <c r="H2956" s="193" t="str">
        <f t="shared" si="139"/>
        <v/>
      </c>
      <c r="I2956" s="193" t="str">
        <f t="shared" si="140"/>
        <v/>
      </c>
      <c r="J2956" s="193"/>
    </row>
    <row r="2957" spans="1:10" s="1" customFormat="1">
      <c r="A2957" s="191">
        <v>45781</v>
      </c>
      <c r="B2957" s="1" t="s">
        <v>167</v>
      </c>
      <c r="C2957" s="192">
        <f t="shared" si="138"/>
        <v>47972.124999992833</v>
      </c>
      <c r="D2957" s="1">
        <v>11.2</v>
      </c>
      <c r="E2957" s="193">
        <v>14.714893617021279</v>
      </c>
      <c r="F2957" s="1" t="s">
        <v>162</v>
      </c>
      <c r="G2957" s="193">
        <f>MAX(E2957-'[1]1a'!$C$3,0)</f>
        <v>0</v>
      </c>
      <c r="H2957" s="193" t="str">
        <f t="shared" si="139"/>
        <v/>
      </c>
      <c r="I2957" s="193" t="str">
        <f t="shared" si="140"/>
        <v/>
      </c>
      <c r="J2957" s="193"/>
    </row>
    <row r="2958" spans="1:10" s="1" customFormat="1">
      <c r="A2958" s="191">
        <v>45781</v>
      </c>
      <c r="B2958" s="1" t="s">
        <v>169</v>
      </c>
      <c r="C2958" s="192">
        <f t="shared" si="138"/>
        <v>47972.166666659497</v>
      </c>
      <c r="D2958" s="1">
        <v>11.05</v>
      </c>
      <c r="E2958" s="193">
        <v>14.517819148936173</v>
      </c>
      <c r="F2958" s="1" t="s">
        <v>162</v>
      </c>
      <c r="G2958" s="193">
        <f>MAX(E2958-'[1]1a'!$C$3,0)</f>
        <v>0</v>
      </c>
      <c r="H2958" s="193" t="str">
        <f t="shared" si="139"/>
        <v/>
      </c>
      <c r="I2958" s="193" t="str">
        <f t="shared" si="140"/>
        <v/>
      </c>
      <c r="J2958" s="193"/>
    </row>
    <row r="2959" spans="1:10" s="1" customFormat="1">
      <c r="A2959" s="191">
        <v>45781</v>
      </c>
      <c r="B2959" s="1" t="s">
        <v>171</v>
      </c>
      <c r="C2959" s="192">
        <f t="shared" si="138"/>
        <v>47972.208333326162</v>
      </c>
      <c r="D2959" s="1">
        <v>11.11</v>
      </c>
      <c r="E2959" s="193">
        <v>14.596648936170213</v>
      </c>
      <c r="F2959" s="1" t="s">
        <v>162</v>
      </c>
      <c r="G2959" s="193">
        <f>MAX(E2959-'[1]1a'!$C$3,0)</f>
        <v>0</v>
      </c>
      <c r="H2959" s="193" t="str">
        <f t="shared" si="139"/>
        <v/>
      </c>
      <c r="I2959" s="193" t="str">
        <f t="shared" si="140"/>
        <v/>
      </c>
      <c r="J2959" s="193"/>
    </row>
    <row r="2960" spans="1:10" s="1" customFormat="1">
      <c r="A2960" s="191">
        <v>45781</v>
      </c>
      <c r="B2960" s="1" t="s">
        <v>173</v>
      </c>
      <c r="C2960" s="192">
        <f t="shared" si="138"/>
        <v>47972.249999992826</v>
      </c>
      <c r="D2960" s="1">
        <v>11.68</v>
      </c>
      <c r="E2960" s="193">
        <v>15.34553191489362</v>
      </c>
      <c r="F2960" s="1" t="s">
        <v>162</v>
      </c>
      <c r="G2960" s="193">
        <f>MAX(E2960-'[1]1a'!$C$3,0)</f>
        <v>0</v>
      </c>
      <c r="H2960" s="193" t="str">
        <f t="shared" si="139"/>
        <v/>
      </c>
      <c r="I2960" s="193" t="str">
        <f t="shared" si="140"/>
        <v/>
      </c>
      <c r="J2960" s="193"/>
    </row>
    <row r="2961" spans="1:10" s="1" customFormat="1">
      <c r="A2961" s="191">
        <v>45781</v>
      </c>
      <c r="B2961" s="1" t="s">
        <v>175</v>
      </c>
      <c r="C2961" s="192">
        <f t="shared" si="138"/>
        <v>47972.29166665949</v>
      </c>
      <c r="D2961" s="1">
        <v>12.72</v>
      </c>
      <c r="E2961" s="193">
        <v>16.711914893617024</v>
      </c>
      <c r="F2961" s="1" t="s">
        <v>162</v>
      </c>
      <c r="G2961" s="193">
        <f>MAX(E2961-'[1]1a'!$C$3,0)</f>
        <v>0</v>
      </c>
      <c r="H2961" s="193" t="str">
        <f t="shared" si="139"/>
        <v/>
      </c>
      <c r="I2961" s="193" t="str">
        <f t="shared" si="140"/>
        <v/>
      </c>
      <c r="J2961" s="193"/>
    </row>
    <row r="2962" spans="1:10" s="1" customFormat="1">
      <c r="A2962" s="191">
        <v>45781</v>
      </c>
      <c r="B2962" s="1" t="s">
        <v>177</v>
      </c>
      <c r="C2962" s="192">
        <f t="shared" si="138"/>
        <v>47972.333333326154</v>
      </c>
      <c r="D2962" s="1">
        <v>14</v>
      </c>
      <c r="E2962" s="193">
        <v>18.393617021276597</v>
      </c>
      <c r="F2962" s="1" t="s">
        <v>162</v>
      </c>
      <c r="G2962" s="193">
        <f>MAX(E2962-'[1]1a'!$C$3,0)</f>
        <v>0</v>
      </c>
      <c r="H2962" s="193" t="str">
        <f t="shared" si="139"/>
        <v/>
      </c>
      <c r="I2962" s="193" t="str">
        <f t="shared" si="140"/>
        <v/>
      </c>
      <c r="J2962" s="193"/>
    </row>
    <row r="2963" spans="1:10" s="1" customFormat="1">
      <c r="A2963" s="191">
        <v>45781</v>
      </c>
      <c r="B2963" s="1" t="s">
        <v>179</v>
      </c>
      <c r="C2963" s="192">
        <f t="shared" si="138"/>
        <v>47972.374999992819</v>
      </c>
      <c r="D2963" s="1">
        <v>15.21</v>
      </c>
      <c r="E2963" s="193">
        <v>19.98335106382979</v>
      </c>
      <c r="F2963" s="1" t="s">
        <v>162</v>
      </c>
      <c r="G2963" s="193">
        <f>MAX(E2963-'[1]1a'!$C$3,0)</f>
        <v>0</v>
      </c>
      <c r="H2963" s="193" t="str">
        <f t="shared" si="139"/>
        <v/>
      </c>
      <c r="I2963" s="193" t="str">
        <f t="shared" si="140"/>
        <v/>
      </c>
      <c r="J2963" s="193"/>
    </row>
    <row r="2964" spans="1:10" s="1" customFormat="1">
      <c r="A2964" s="191">
        <v>45781</v>
      </c>
      <c r="B2964" s="1" t="s">
        <v>180</v>
      </c>
      <c r="C2964" s="192">
        <f t="shared" si="138"/>
        <v>47972.416666659483</v>
      </c>
      <c r="D2964" s="1">
        <v>15.74</v>
      </c>
      <c r="E2964" s="193">
        <v>20.679680851063832</v>
      </c>
      <c r="F2964" s="1" t="s">
        <v>162</v>
      </c>
      <c r="G2964" s="193">
        <f>MAX(E2964-'[1]1a'!$C$3,0)</f>
        <v>0</v>
      </c>
      <c r="H2964" s="193" t="str">
        <f t="shared" si="139"/>
        <v/>
      </c>
      <c r="I2964" s="193" t="str">
        <f t="shared" si="140"/>
        <v/>
      </c>
      <c r="J2964" s="193"/>
    </row>
    <row r="2965" spans="1:10" s="1" customFormat="1">
      <c r="A2965" s="191">
        <v>45781</v>
      </c>
      <c r="B2965" s="1" t="s">
        <v>181</v>
      </c>
      <c r="C2965" s="192">
        <f t="shared" si="138"/>
        <v>47972.458333326147</v>
      </c>
      <c r="D2965" s="1">
        <v>16.2</v>
      </c>
      <c r="E2965" s="193">
        <v>21.28404255319149</v>
      </c>
      <c r="F2965" s="1" t="s">
        <v>162</v>
      </c>
      <c r="G2965" s="193">
        <f>MAX(E2965-'[1]1a'!$C$3,0)</f>
        <v>0</v>
      </c>
      <c r="H2965" s="193" t="str">
        <f t="shared" si="139"/>
        <v/>
      </c>
      <c r="I2965" s="193" t="str">
        <f t="shared" si="140"/>
        <v/>
      </c>
      <c r="J2965" s="193"/>
    </row>
    <row r="2966" spans="1:10" s="1" customFormat="1">
      <c r="A2966" s="191">
        <v>45781</v>
      </c>
      <c r="B2966" s="1" t="s">
        <v>182</v>
      </c>
      <c r="C2966" s="192">
        <f t="shared" si="138"/>
        <v>47972.499999992811</v>
      </c>
      <c r="D2966" s="1">
        <v>16.41</v>
      </c>
      <c r="E2966" s="193">
        <v>21.559946808510642</v>
      </c>
      <c r="F2966" s="1" t="s">
        <v>162</v>
      </c>
      <c r="G2966" s="193">
        <f>MAX(E2966-'[1]1a'!$C$3,0)</f>
        <v>0</v>
      </c>
      <c r="H2966" s="193" t="str">
        <f t="shared" si="139"/>
        <v/>
      </c>
      <c r="I2966" s="193" t="str">
        <f t="shared" si="140"/>
        <v/>
      </c>
      <c r="J2966" s="193"/>
    </row>
    <row r="2967" spans="1:10" s="1" customFormat="1">
      <c r="A2967" s="191">
        <v>45781</v>
      </c>
      <c r="B2967" s="1" t="s">
        <v>184</v>
      </c>
      <c r="C2967" s="192">
        <f t="shared" si="138"/>
        <v>47972.541666659476</v>
      </c>
      <c r="D2967" s="1">
        <v>16.349999999999998</v>
      </c>
      <c r="E2967" s="193">
        <v>21.481117021276596</v>
      </c>
      <c r="F2967" s="1" t="s">
        <v>162</v>
      </c>
      <c r="G2967" s="193">
        <f>MAX(E2967-'[1]1a'!$C$3,0)</f>
        <v>0</v>
      </c>
      <c r="H2967" s="193" t="str">
        <f t="shared" si="139"/>
        <v/>
      </c>
      <c r="I2967" s="193" t="str">
        <f t="shared" si="140"/>
        <v/>
      </c>
      <c r="J2967" s="193"/>
    </row>
    <row r="2968" spans="1:10" s="1" customFormat="1">
      <c r="A2968" s="191">
        <v>45781</v>
      </c>
      <c r="B2968" s="1" t="s">
        <v>185</v>
      </c>
      <c r="C2968" s="192">
        <f t="shared" si="138"/>
        <v>47972.58333332614</v>
      </c>
      <c r="D2968" s="1">
        <v>16.62</v>
      </c>
      <c r="E2968" s="193">
        <v>21.835851063829793</v>
      </c>
      <c r="F2968" s="1" t="s">
        <v>162</v>
      </c>
      <c r="G2968" s="193">
        <f>MAX(E2968-'[1]1a'!$C$3,0)</f>
        <v>0</v>
      </c>
      <c r="H2968" s="193" t="str">
        <f t="shared" si="139"/>
        <v/>
      </c>
      <c r="I2968" s="193" t="str">
        <f t="shared" si="140"/>
        <v/>
      </c>
      <c r="J2968" s="193"/>
    </row>
    <row r="2969" spans="1:10" s="1" customFormat="1">
      <c r="A2969" s="191">
        <v>45781</v>
      </c>
      <c r="B2969" s="1" t="s">
        <v>186</v>
      </c>
      <c r="C2969" s="192">
        <f t="shared" si="138"/>
        <v>47972.624999992804</v>
      </c>
      <c r="D2969" s="1">
        <v>16.84</v>
      </c>
      <c r="E2969" s="193">
        <v>22.124893617021279</v>
      </c>
      <c r="F2969" s="1" t="s">
        <v>162</v>
      </c>
      <c r="G2969" s="193">
        <f>MAX(E2969-'[1]1a'!$C$3,0)</f>
        <v>0</v>
      </c>
      <c r="H2969" s="193" t="str">
        <f t="shared" si="139"/>
        <v/>
      </c>
      <c r="I2969" s="193" t="str">
        <f t="shared" si="140"/>
        <v/>
      </c>
      <c r="J2969" s="193"/>
    </row>
    <row r="2970" spans="1:10" s="1" customFormat="1">
      <c r="A2970" s="191">
        <v>45781</v>
      </c>
      <c r="B2970" s="1" t="s">
        <v>187</v>
      </c>
      <c r="C2970" s="192">
        <f t="shared" si="138"/>
        <v>47972.666666659468</v>
      </c>
      <c r="D2970" s="1">
        <v>18.12</v>
      </c>
      <c r="E2970" s="193">
        <v>23.806595744680855</v>
      </c>
      <c r="F2970" s="1" t="s">
        <v>162</v>
      </c>
      <c r="G2970" s="193">
        <f>MAX(E2970-'[1]1a'!$C$3,0)</f>
        <v>0</v>
      </c>
      <c r="H2970" s="193" t="str">
        <f t="shared" si="139"/>
        <v/>
      </c>
      <c r="I2970" s="193" t="str">
        <f t="shared" si="140"/>
        <v/>
      </c>
      <c r="J2970" s="193"/>
    </row>
    <row r="2971" spans="1:10" s="1" customFormat="1">
      <c r="A2971" s="191">
        <v>45781</v>
      </c>
      <c r="B2971" s="1" t="s">
        <v>188</v>
      </c>
      <c r="C2971" s="192">
        <f t="shared" si="138"/>
        <v>47972.708333326133</v>
      </c>
      <c r="D2971" s="1">
        <v>19.2</v>
      </c>
      <c r="E2971" s="193">
        <v>25.225531914893619</v>
      </c>
      <c r="F2971" s="1" t="s">
        <v>162</v>
      </c>
      <c r="G2971" s="193">
        <f>MAX(E2971-'[1]1a'!$C$3,0)</f>
        <v>0</v>
      </c>
      <c r="H2971" s="193" t="str">
        <f t="shared" si="139"/>
        <v/>
      </c>
      <c r="I2971" s="193" t="str">
        <f t="shared" si="140"/>
        <v/>
      </c>
      <c r="J2971" s="193"/>
    </row>
    <row r="2972" spans="1:10" s="1" customFormat="1">
      <c r="A2972" s="191">
        <v>45781</v>
      </c>
      <c r="B2972" s="1" t="s">
        <v>189</v>
      </c>
      <c r="C2972" s="192">
        <f t="shared" si="138"/>
        <v>47972.749999992797</v>
      </c>
      <c r="D2972" s="1">
        <v>18.66</v>
      </c>
      <c r="E2972" s="193">
        <v>24.516063829787239</v>
      </c>
      <c r="F2972" s="1" t="s">
        <v>162</v>
      </c>
      <c r="G2972" s="193">
        <f>MAX(E2972-'[1]1a'!$C$3,0)</f>
        <v>0</v>
      </c>
      <c r="H2972" s="193" t="str">
        <f t="shared" si="139"/>
        <v/>
      </c>
      <c r="I2972" s="193" t="str">
        <f t="shared" si="140"/>
        <v/>
      </c>
      <c r="J2972" s="193"/>
    </row>
    <row r="2973" spans="1:10" s="1" customFormat="1">
      <c r="A2973" s="191">
        <v>45781</v>
      </c>
      <c r="B2973" s="1" t="s">
        <v>190</v>
      </c>
      <c r="C2973" s="192">
        <f t="shared" si="138"/>
        <v>47972.791666659461</v>
      </c>
      <c r="D2973" s="1">
        <v>18.559999999999999</v>
      </c>
      <c r="E2973" s="193">
        <v>24.38468085106383</v>
      </c>
      <c r="F2973" s="1" t="s">
        <v>162</v>
      </c>
      <c r="G2973" s="193">
        <f>MAX(E2973-'[1]1a'!$C$3,0)</f>
        <v>0</v>
      </c>
      <c r="H2973" s="193" t="str">
        <f t="shared" si="139"/>
        <v/>
      </c>
      <c r="I2973" s="193" t="str">
        <f t="shared" si="140"/>
        <v/>
      </c>
      <c r="J2973" s="193"/>
    </row>
    <row r="2974" spans="1:10" s="1" customFormat="1">
      <c r="A2974" s="191">
        <v>45781</v>
      </c>
      <c r="B2974" s="1" t="s">
        <v>191</v>
      </c>
      <c r="C2974" s="192">
        <f t="shared" si="138"/>
        <v>47972.833333326125</v>
      </c>
      <c r="D2974" s="1">
        <v>18.399999999999999</v>
      </c>
      <c r="E2974" s="193">
        <v>24.174468085106383</v>
      </c>
      <c r="F2974" s="1" t="s">
        <v>162</v>
      </c>
      <c r="G2974" s="193">
        <f>MAX(E2974-'[1]1a'!$C$3,0)</f>
        <v>0</v>
      </c>
      <c r="H2974" s="193" t="str">
        <f t="shared" si="139"/>
        <v/>
      </c>
      <c r="I2974" s="193" t="str">
        <f t="shared" si="140"/>
        <v/>
      </c>
      <c r="J2974" s="193"/>
    </row>
    <row r="2975" spans="1:10" s="1" customFormat="1">
      <c r="A2975" s="191">
        <v>45781</v>
      </c>
      <c r="B2975" s="1" t="s">
        <v>192</v>
      </c>
      <c r="C2975" s="192">
        <f t="shared" si="138"/>
        <v>47972.87499999279</v>
      </c>
      <c r="D2975" s="1">
        <v>18.04</v>
      </c>
      <c r="E2975" s="193">
        <v>23.70148936170213</v>
      </c>
      <c r="F2975" s="1" t="s">
        <v>162</v>
      </c>
      <c r="G2975" s="193">
        <f>MAX(E2975-'[1]1a'!$C$3,0)</f>
        <v>0</v>
      </c>
      <c r="H2975" s="193" t="str">
        <f t="shared" si="139"/>
        <v/>
      </c>
      <c r="I2975" s="193" t="str">
        <f t="shared" si="140"/>
        <v/>
      </c>
      <c r="J2975" s="193"/>
    </row>
    <row r="2976" spans="1:10" s="1" customFormat="1">
      <c r="A2976" s="191">
        <v>45781</v>
      </c>
      <c r="B2976" s="1" t="s">
        <v>193</v>
      </c>
      <c r="C2976" s="192">
        <f t="shared" si="138"/>
        <v>47972.916666659454</v>
      </c>
      <c r="D2976" s="1">
        <v>16.510000000000002</v>
      </c>
      <c r="E2976" s="193">
        <v>21.691329787234046</v>
      </c>
      <c r="F2976" s="1" t="s">
        <v>162</v>
      </c>
      <c r="G2976" s="193">
        <f>MAX(E2976-'[1]1a'!$C$3,0)</f>
        <v>0</v>
      </c>
      <c r="H2976" s="193" t="str">
        <f t="shared" si="139"/>
        <v/>
      </c>
      <c r="I2976" s="193" t="str">
        <f t="shared" si="140"/>
        <v/>
      </c>
      <c r="J2976" s="193"/>
    </row>
    <row r="2977" spans="1:10" s="1" customFormat="1">
      <c r="A2977" s="191">
        <v>45781</v>
      </c>
      <c r="B2977" s="1" t="s">
        <v>194</v>
      </c>
      <c r="C2977" s="192">
        <f t="shared" si="138"/>
        <v>47972.958333326118</v>
      </c>
      <c r="D2977" s="1">
        <v>14.27</v>
      </c>
      <c r="E2977" s="193">
        <v>18.748351063829791</v>
      </c>
      <c r="F2977" s="1" t="s">
        <v>162</v>
      </c>
      <c r="G2977" s="193">
        <f>MAX(E2977-'[1]1a'!$C$3,0)</f>
        <v>0</v>
      </c>
      <c r="H2977" s="193" t="str">
        <f t="shared" si="139"/>
        <v/>
      </c>
      <c r="I2977" s="193" t="str">
        <f t="shared" si="140"/>
        <v/>
      </c>
      <c r="J2977" s="193"/>
    </row>
    <row r="2978" spans="1:10" s="1" customFormat="1">
      <c r="A2978" s="191">
        <v>45782</v>
      </c>
      <c r="B2978" s="1" t="s">
        <v>161</v>
      </c>
      <c r="C2978" s="192">
        <f t="shared" si="138"/>
        <v>47972.999999992782</v>
      </c>
      <c r="D2978" s="1">
        <v>12.62</v>
      </c>
      <c r="E2978" s="193">
        <v>16.580531914893619</v>
      </c>
      <c r="F2978" s="1" t="s">
        <v>162</v>
      </c>
      <c r="G2978" s="193">
        <f>MAX(E2978-'[1]1a'!$C$3,0)</f>
        <v>0</v>
      </c>
      <c r="H2978" s="193" t="str">
        <f t="shared" si="139"/>
        <v/>
      </c>
      <c r="I2978" s="193" t="str">
        <f t="shared" si="140"/>
        <v/>
      </c>
      <c r="J2978" s="193"/>
    </row>
    <row r="2979" spans="1:10" s="1" customFormat="1">
      <c r="A2979" s="191">
        <v>45782</v>
      </c>
      <c r="B2979" s="1" t="s">
        <v>163</v>
      </c>
      <c r="C2979" s="192">
        <f t="shared" si="138"/>
        <v>47973.041666659446</v>
      </c>
      <c r="D2979" s="1">
        <v>11.489999999999998</v>
      </c>
      <c r="E2979" s="193">
        <v>15.09590425531915</v>
      </c>
      <c r="F2979" s="1" t="s">
        <v>162</v>
      </c>
      <c r="G2979" s="193">
        <f>MAX(E2979-'[1]1a'!$C$3,0)</f>
        <v>0</v>
      </c>
      <c r="H2979" s="193" t="str">
        <f t="shared" si="139"/>
        <v/>
      </c>
      <c r="I2979" s="193" t="str">
        <f t="shared" si="140"/>
        <v/>
      </c>
      <c r="J2979" s="193"/>
    </row>
    <row r="2980" spans="1:10" s="1" customFormat="1">
      <c r="A2980" s="191">
        <v>45782</v>
      </c>
      <c r="B2980" s="1" t="s">
        <v>165</v>
      </c>
      <c r="C2980" s="192">
        <f t="shared" si="138"/>
        <v>47973.083333326111</v>
      </c>
      <c r="D2980" s="1">
        <v>10.73</v>
      </c>
      <c r="E2980" s="193">
        <v>14.097393617021279</v>
      </c>
      <c r="F2980" s="1" t="s">
        <v>162</v>
      </c>
      <c r="G2980" s="193">
        <f>MAX(E2980-'[1]1a'!$C$3,0)</f>
        <v>0</v>
      </c>
      <c r="H2980" s="193" t="str">
        <f t="shared" si="139"/>
        <v/>
      </c>
      <c r="I2980" s="193" t="str">
        <f t="shared" si="140"/>
        <v/>
      </c>
      <c r="J2980" s="193"/>
    </row>
    <row r="2981" spans="1:10" s="1" customFormat="1">
      <c r="A2981" s="191">
        <v>45782</v>
      </c>
      <c r="B2981" s="1" t="s">
        <v>167</v>
      </c>
      <c r="C2981" s="192">
        <f t="shared" si="138"/>
        <v>47973.124999992775</v>
      </c>
      <c r="D2981" s="1">
        <v>10.51</v>
      </c>
      <c r="E2981" s="193">
        <v>13.808351063829789</v>
      </c>
      <c r="F2981" s="1" t="s">
        <v>162</v>
      </c>
      <c r="G2981" s="193">
        <f>MAX(E2981-'[1]1a'!$C$3,0)</f>
        <v>0</v>
      </c>
      <c r="H2981" s="193" t="str">
        <f t="shared" si="139"/>
        <v/>
      </c>
      <c r="I2981" s="193" t="str">
        <f t="shared" si="140"/>
        <v/>
      </c>
      <c r="J2981" s="193"/>
    </row>
    <row r="2982" spans="1:10" s="1" customFormat="1">
      <c r="A2982" s="191">
        <v>45782</v>
      </c>
      <c r="B2982" s="1" t="s">
        <v>169</v>
      </c>
      <c r="C2982" s="192">
        <f t="shared" si="138"/>
        <v>47973.166666659439</v>
      </c>
      <c r="D2982" s="1">
        <v>10.77</v>
      </c>
      <c r="E2982" s="193">
        <v>14.14994680851064</v>
      </c>
      <c r="F2982" s="1" t="s">
        <v>162</v>
      </c>
      <c r="G2982" s="193">
        <f>MAX(E2982-'[1]1a'!$C$3,0)</f>
        <v>0</v>
      </c>
      <c r="H2982" s="193" t="str">
        <f t="shared" si="139"/>
        <v/>
      </c>
      <c r="I2982" s="193" t="str">
        <f t="shared" si="140"/>
        <v/>
      </c>
      <c r="J2982" s="193"/>
    </row>
    <row r="2983" spans="1:10" s="1" customFormat="1">
      <c r="A2983" s="191">
        <v>45782</v>
      </c>
      <c r="B2983" s="1" t="s">
        <v>171</v>
      </c>
      <c r="C2983" s="192">
        <f t="shared" si="138"/>
        <v>47973.208333326103</v>
      </c>
      <c r="D2983" s="1">
        <v>11.700000000000001</v>
      </c>
      <c r="E2983" s="193">
        <v>15.371808510638301</v>
      </c>
      <c r="F2983" s="1" t="s">
        <v>162</v>
      </c>
      <c r="G2983" s="193">
        <f>MAX(E2983-'[1]1a'!$C$3,0)</f>
        <v>0</v>
      </c>
      <c r="H2983" s="193" t="str">
        <f t="shared" si="139"/>
        <v/>
      </c>
      <c r="I2983" s="193" t="str">
        <f t="shared" si="140"/>
        <v/>
      </c>
      <c r="J2983" s="193"/>
    </row>
    <row r="2984" spans="1:10" s="1" customFormat="1">
      <c r="A2984" s="191">
        <v>45782</v>
      </c>
      <c r="B2984" s="1" t="s">
        <v>173</v>
      </c>
      <c r="C2984" s="192">
        <f t="shared" si="138"/>
        <v>47973.249999992768</v>
      </c>
      <c r="D2984" s="1">
        <v>13.57</v>
      </c>
      <c r="E2984" s="193">
        <v>17.82867021276596</v>
      </c>
      <c r="F2984" s="1" t="s">
        <v>162</v>
      </c>
      <c r="G2984" s="193">
        <f>MAX(E2984-'[1]1a'!$C$3,0)</f>
        <v>0</v>
      </c>
      <c r="H2984" s="193" t="str">
        <f t="shared" si="139"/>
        <v/>
      </c>
      <c r="I2984" s="193" t="str">
        <f t="shared" si="140"/>
        <v/>
      </c>
      <c r="J2984" s="193"/>
    </row>
    <row r="2985" spans="1:10" s="1" customFormat="1">
      <c r="A2985" s="191">
        <v>45782</v>
      </c>
      <c r="B2985" s="1" t="s">
        <v>175</v>
      </c>
      <c r="C2985" s="192">
        <f t="shared" si="138"/>
        <v>47973.291666659432</v>
      </c>
      <c r="D2985" s="1">
        <v>15.610000000000001</v>
      </c>
      <c r="E2985" s="193">
        <v>20.50888297872341</v>
      </c>
      <c r="F2985" s="1" t="s">
        <v>162</v>
      </c>
      <c r="G2985" s="193">
        <f>MAX(E2985-'[1]1a'!$C$3,0)</f>
        <v>0</v>
      </c>
      <c r="H2985" s="193" t="str">
        <f t="shared" si="139"/>
        <v/>
      </c>
      <c r="I2985" s="193" t="str">
        <f t="shared" si="140"/>
        <v/>
      </c>
      <c r="J2985" s="193"/>
    </row>
    <row r="2986" spans="1:10" s="1" customFormat="1">
      <c r="A2986" s="191">
        <v>45782</v>
      </c>
      <c r="B2986" s="1" t="s">
        <v>177</v>
      </c>
      <c r="C2986" s="192">
        <f t="shared" si="138"/>
        <v>47973.333333326096</v>
      </c>
      <c r="D2986" s="1">
        <v>16.239999999999998</v>
      </c>
      <c r="E2986" s="193">
        <v>21.336595744680853</v>
      </c>
      <c r="F2986" s="1" t="s">
        <v>162</v>
      </c>
      <c r="G2986" s="193">
        <f>MAX(E2986-'[1]1a'!$C$3,0)</f>
        <v>0</v>
      </c>
      <c r="H2986" s="193" t="str">
        <f t="shared" si="139"/>
        <v/>
      </c>
      <c r="I2986" s="193" t="str">
        <f t="shared" si="140"/>
        <v/>
      </c>
      <c r="J2986" s="193"/>
    </row>
    <row r="2987" spans="1:10" s="1" customFormat="1">
      <c r="A2987" s="191">
        <v>45782</v>
      </c>
      <c r="B2987" s="1" t="s">
        <v>179</v>
      </c>
      <c r="C2987" s="192">
        <f t="shared" si="138"/>
        <v>47973.37499999276</v>
      </c>
      <c r="D2987" s="1">
        <v>16.440000000000001</v>
      </c>
      <c r="E2987" s="193">
        <v>21.599361702127666</v>
      </c>
      <c r="F2987" s="1" t="s">
        <v>162</v>
      </c>
      <c r="G2987" s="193">
        <f>MAX(E2987-'[1]1a'!$C$3,0)</f>
        <v>0</v>
      </c>
      <c r="H2987" s="193" t="str">
        <f t="shared" si="139"/>
        <v/>
      </c>
      <c r="I2987" s="193" t="str">
        <f t="shared" si="140"/>
        <v/>
      </c>
      <c r="J2987" s="193"/>
    </row>
    <row r="2988" spans="1:10" s="1" customFormat="1">
      <c r="A2988" s="191">
        <v>45782</v>
      </c>
      <c r="B2988" s="1" t="s">
        <v>180</v>
      </c>
      <c r="C2988" s="192">
        <f t="shared" si="138"/>
        <v>47973.416666659425</v>
      </c>
      <c r="D2988" s="1">
        <v>17.079999999999998</v>
      </c>
      <c r="E2988" s="193">
        <v>22.440212765957448</v>
      </c>
      <c r="F2988" s="1" t="s">
        <v>162</v>
      </c>
      <c r="G2988" s="193">
        <f>MAX(E2988-'[1]1a'!$C$3,0)</f>
        <v>0</v>
      </c>
      <c r="H2988" s="193" t="str">
        <f t="shared" si="139"/>
        <v/>
      </c>
      <c r="I2988" s="193" t="str">
        <f t="shared" si="140"/>
        <v/>
      </c>
      <c r="J2988" s="193"/>
    </row>
    <row r="2989" spans="1:10" s="1" customFormat="1">
      <c r="A2989" s="191">
        <v>45782</v>
      </c>
      <c r="B2989" s="1" t="s">
        <v>181</v>
      </c>
      <c r="C2989" s="192">
        <f t="shared" si="138"/>
        <v>47973.458333326089</v>
      </c>
      <c r="D2989" s="1">
        <v>17.579999999999998</v>
      </c>
      <c r="E2989" s="193">
        <v>23.097127659574468</v>
      </c>
      <c r="F2989" s="1" t="s">
        <v>162</v>
      </c>
      <c r="G2989" s="193">
        <f>MAX(E2989-'[1]1a'!$C$3,0)</f>
        <v>0</v>
      </c>
      <c r="H2989" s="193" t="str">
        <f t="shared" si="139"/>
        <v/>
      </c>
      <c r="I2989" s="193" t="str">
        <f t="shared" si="140"/>
        <v/>
      </c>
      <c r="J2989" s="193"/>
    </row>
    <row r="2990" spans="1:10" s="1" customFormat="1">
      <c r="A2990" s="191">
        <v>45782</v>
      </c>
      <c r="B2990" s="1" t="s">
        <v>182</v>
      </c>
      <c r="C2990" s="192">
        <f t="shared" si="138"/>
        <v>47973.499999992753</v>
      </c>
      <c r="D2990" s="1">
        <v>17.64</v>
      </c>
      <c r="E2990" s="193">
        <v>23.175957446808514</v>
      </c>
      <c r="F2990" s="1" t="s">
        <v>162</v>
      </c>
      <c r="G2990" s="193">
        <f>MAX(E2990-'[1]1a'!$C$3,0)</f>
        <v>0</v>
      </c>
      <c r="H2990" s="193" t="str">
        <f t="shared" si="139"/>
        <v/>
      </c>
      <c r="I2990" s="193" t="str">
        <f t="shared" si="140"/>
        <v/>
      </c>
      <c r="J2990" s="193"/>
    </row>
    <row r="2991" spans="1:10" s="1" customFormat="1">
      <c r="A2991" s="191">
        <v>45782</v>
      </c>
      <c r="B2991" s="1" t="s">
        <v>184</v>
      </c>
      <c r="C2991" s="192">
        <f t="shared" si="138"/>
        <v>47973.541666659417</v>
      </c>
      <c r="D2991" s="1">
        <v>17.630000000000003</v>
      </c>
      <c r="E2991" s="193">
        <v>23.162819148936176</v>
      </c>
      <c r="F2991" s="1" t="s">
        <v>162</v>
      </c>
      <c r="G2991" s="193">
        <f>MAX(E2991-'[1]1a'!$C$3,0)</f>
        <v>0</v>
      </c>
      <c r="H2991" s="193" t="str">
        <f t="shared" si="139"/>
        <v/>
      </c>
      <c r="I2991" s="193" t="str">
        <f t="shared" si="140"/>
        <v/>
      </c>
      <c r="J2991" s="193"/>
    </row>
    <row r="2992" spans="1:10" s="1" customFormat="1">
      <c r="A2992" s="191">
        <v>45782</v>
      </c>
      <c r="B2992" s="1" t="s">
        <v>185</v>
      </c>
      <c r="C2992" s="192">
        <f t="shared" si="138"/>
        <v>47973.583333326082</v>
      </c>
      <c r="D2992" s="1">
        <v>17.420000000000002</v>
      </c>
      <c r="E2992" s="193">
        <v>22.886914893617028</v>
      </c>
      <c r="F2992" s="1" t="s">
        <v>162</v>
      </c>
      <c r="G2992" s="193">
        <f>MAX(E2992-'[1]1a'!$C$3,0)</f>
        <v>0</v>
      </c>
      <c r="H2992" s="193" t="str">
        <f t="shared" si="139"/>
        <v/>
      </c>
      <c r="I2992" s="193" t="str">
        <f t="shared" si="140"/>
        <v/>
      </c>
      <c r="J2992" s="193"/>
    </row>
    <row r="2993" spans="1:10" s="1" customFormat="1">
      <c r="A2993" s="191">
        <v>45782</v>
      </c>
      <c r="B2993" s="1" t="s">
        <v>186</v>
      </c>
      <c r="C2993" s="192">
        <f t="shared" si="138"/>
        <v>47973.624999992746</v>
      </c>
      <c r="D2993" s="1">
        <v>17.71</v>
      </c>
      <c r="E2993" s="193">
        <v>23.267925531914898</v>
      </c>
      <c r="F2993" s="1" t="s">
        <v>162</v>
      </c>
      <c r="G2993" s="193">
        <f>MAX(E2993-'[1]1a'!$C$3,0)</f>
        <v>0</v>
      </c>
      <c r="H2993" s="193" t="str">
        <f t="shared" si="139"/>
        <v/>
      </c>
      <c r="I2993" s="193" t="str">
        <f t="shared" si="140"/>
        <v/>
      </c>
      <c r="J2993" s="193"/>
    </row>
    <row r="2994" spans="1:10" s="1" customFormat="1">
      <c r="A2994" s="191">
        <v>45782</v>
      </c>
      <c r="B2994" s="1" t="s">
        <v>187</v>
      </c>
      <c r="C2994" s="192">
        <f t="shared" si="138"/>
        <v>47973.66666665941</v>
      </c>
      <c r="D2994" s="1">
        <v>18.34</v>
      </c>
      <c r="E2994" s="193">
        <v>24.095638297872345</v>
      </c>
      <c r="F2994" s="1" t="s">
        <v>162</v>
      </c>
      <c r="G2994" s="193">
        <f>MAX(E2994-'[1]1a'!$C$3,0)</f>
        <v>0</v>
      </c>
      <c r="H2994" s="193" t="str">
        <f t="shared" si="139"/>
        <v/>
      </c>
      <c r="I2994" s="193" t="str">
        <f t="shared" si="140"/>
        <v/>
      </c>
      <c r="J2994" s="193"/>
    </row>
    <row r="2995" spans="1:10" s="1" customFormat="1">
      <c r="A2995" s="191">
        <v>45782</v>
      </c>
      <c r="B2995" s="1" t="s">
        <v>188</v>
      </c>
      <c r="C2995" s="192">
        <f t="shared" si="138"/>
        <v>47973.708333326074</v>
      </c>
      <c r="D2995" s="1">
        <v>19.329999999999998</v>
      </c>
      <c r="E2995" s="193">
        <v>25.396329787234045</v>
      </c>
      <c r="F2995" s="1" t="s">
        <v>162</v>
      </c>
      <c r="G2995" s="193">
        <f>MAX(E2995-'[1]1a'!$C$3,0)</f>
        <v>0</v>
      </c>
      <c r="H2995" s="193" t="str">
        <f t="shared" si="139"/>
        <v/>
      </c>
      <c r="I2995" s="193" t="str">
        <f t="shared" si="140"/>
        <v/>
      </c>
      <c r="J2995" s="193"/>
    </row>
    <row r="2996" spans="1:10" s="1" customFormat="1">
      <c r="A2996" s="191">
        <v>45782</v>
      </c>
      <c r="B2996" s="1" t="s">
        <v>189</v>
      </c>
      <c r="C2996" s="192">
        <f t="shared" si="138"/>
        <v>47973.749999992739</v>
      </c>
      <c r="D2996" s="1">
        <v>18.900000000000002</v>
      </c>
      <c r="E2996" s="193">
        <v>24.831382978723411</v>
      </c>
      <c r="F2996" s="1" t="s">
        <v>162</v>
      </c>
      <c r="G2996" s="193">
        <f>MAX(E2996-'[1]1a'!$C$3,0)</f>
        <v>0</v>
      </c>
      <c r="H2996" s="193" t="str">
        <f t="shared" si="139"/>
        <v/>
      </c>
      <c r="I2996" s="193" t="str">
        <f t="shared" si="140"/>
        <v/>
      </c>
      <c r="J2996" s="193"/>
    </row>
    <row r="2997" spans="1:10" s="1" customFormat="1">
      <c r="A2997" s="191">
        <v>45782</v>
      </c>
      <c r="B2997" s="1" t="s">
        <v>190</v>
      </c>
      <c r="C2997" s="192">
        <f t="shared" si="138"/>
        <v>47973.791666659403</v>
      </c>
      <c r="D2997" s="1">
        <v>18.509999999999998</v>
      </c>
      <c r="E2997" s="193">
        <v>24.31898936170213</v>
      </c>
      <c r="F2997" s="1" t="s">
        <v>162</v>
      </c>
      <c r="G2997" s="193">
        <f>MAX(E2997-'[1]1a'!$C$3,0)</f>
        <v>0</v>
      </c>
      <c r="H2997" s="193" t="str">
        <f t="shared" si="139"/>
        <v/>
      </c>
      <c r="I2997" s="193" t="str">
        <f t="shared" si="140"/>
        <v/>
      </c>
      <c r="J2997" s="193"/>
    </row>
    <row r="2998" spans="1:10" s="1" customFormat="1">
      <c r="A2998" s="191">
        <v>45782</v>
      </c>
      <c r="B2998" s="1" t="s">
        <v>191</v>
      </c>
      <c r="C2998" s="192">
        <f t="shared" si="138"/>
        <v>47973.833333326067</v>
      </c>
      <c r="D2998" s="1">
        <v>18.75</v>
      </c>
      <c r="E2998" s="193">
        <v>24.634308510638302</v>
      </c>
      <c r="F2998" s="1" t="s">
        <v>162</v>
      </c>
      <c r="G2998" s="193">
        <f>MAX(E2998-'[1]1a'!$C$3,0)</f>
        <v>0</v>
      </c>
      <c r="H2998" s="193" t="str">
        <f t="shared" si="139"/>
        <v/>
      </c>
      <c r="I2998" s="193" t="str">
        <f t="shared" si="140"/>
        <v/>
      </c>
      <c r="J2998" s="193"/>
    </row>
    <row r="2999" spans="1:10" s="1" customFormat="1">
      <c r="A2999" s="191">
        <v>45782</v>
      </c>
      <c r="B2999" s="1" t="s">
        <v>192</v>
      </c>
      <c r="C2999" s="192">
        <f t="shared" si="138"/>
        <v>47973.874999992731</v>
      </c>
      <c r="D2999" s="1">
        <v>18.36</v>
      </c>
      <c r="E2999" s="193">
        <v>24.121914893617024</v>
      </c>
      <c r="F2999" s="1" t="s">
        <v>162</v>
      </c>
      <c r="G2999" s="193">
        <f>MAX(E2999-'[1]1a'!$C$3,0)</f>
        <v>0</v>
      </c>
      <c r="H2999" s="193" t="str">
        <f t="shared" si="139"/>
        <v/>
      </c>
      <c r="I2999" s="193" t="str">
        <f t="shared" si="140"/>
        <v/>
      </c>
      <c r="J2999" s="193"/>
    </row>
    <row r="3000" spans="1:10" s="1" customFormat="1">
      <c r="A3000" s="191">
        <v>45782</v>
      </c>
      <c r="B3000" s="1" t="s">
        <v>193</v>
      </c>
      <c r="C3000" s="192">
        <f t="shared" si="138"/>
        <v>47973.916666659396</v>
      </c>
      <c r="D3000" s="1">
        <v>17.05</v>
      </c>
      <c r="E3000" s="193">
        <v>22.40079787234043</v>
      </c>
      <c r="F3000" s="1" t="s">
        <v>162</v>
      </c>
      <c r="G3000" s="193">
        <f>MAX(E3000-'[1]1a'!$C$3,0)</f>
        <v>0</v>
      </c>
      <c r="H3000" s="193" t="str">
        <f t="shared" si="139"/>
        <v/>
      </c>
      <c r="I3000" s="193" t="str">
        <f t="shared" si="140"/>
        <v/>
      </c>
      <c r="J3000" s="193"/>
    </row>
    <row r="3001" spans="1:10" s="1" customFormat="1">
      <c r="A3001" s="191">
        <v>45782</v>
      </c>
      <c r="B3001" s="1" t="s">
        <v>194</v>
      </c>
      <c r="C3001" s="192">
        <f t="shared" si="138"/>
        <v>47973.95833332606</v>
      </c>
      <c r="D3001" s="1">
        <v>15.099999999999998</v>
      </c>
      <c r="E3001" s="193">
        <v>19.838829787234044</v>
      </c>
      <c r="F3001" s="1" t="s">
        <v>162</v>
      </c>
      <c r="G3001" s="193">
        <f>MAX(E3001-'[1]1a'!$C$3,0)</f>
        <v>0</v>
      </c>
      <c r="H3001" s="193" t="str">
        <f t="shared" si="139"/>
        <v/>
      </c>
      <c r="I3001" s="193" t="str">
        <f t="shared" si="140"/>
        <v/>
      </c>
      <c r="J3001" s="193"/>
    </row>
    <row r="3002" spans="1:10" s="1" customFormat="1">
      <c r="A3002" s="191">
        <v>45783</v>
      </c>
      <c r="B3002" s="1" t="s">
        <v>161</v>
      </c>
      <c r="C3002" s="192">
        <f t="shared" si="138"/>
        <v>47973.999999992724</v>
      </c>
      <c r="D3002" s="1">
        <v>13.51</v>
      </c>
      <c r="E3002" s="193">
        <v>17.749840425531918</v>
      </c>
      <c r="F3002" s="1" t="s">
        <v>162</v>
      </c>
      <c r="G3002" s="193">
        <f>MAX(E3002-'[1]1a'!$C$3,0)</f>
        <v>0</v>
      </c>
      <c r="H3002" s="193" t="str">
        <f t="shared" si="139"/>
        <v/>
      </c>
      <c r="I3002" s="193" t="str">
        <f t="shared" si="140"/>
        <v/>
      </c>
      <c r="J3002" s="193"/>
    </row>
    <row r="3003" spans="1:10" s="1" customFormat="1">
      <c r="A3003" s="191">
        <v>45783</v>
      </c>
      <c r="B3003" s="1" t="s">
        <v>163</v>
      </c>
      <c r="C3003" s="192">
        <f t="shared" si="138"/>
        <v>47974.041666659388</v>
      </c>
      <c r="D3003" s="1">
        <v>11.91</v>
      </c>
      <c r="E3003" s="193">
        <v>15.647712765957449</v>
      </c>
      <c r="F3003" s="1" t="s">
        <v>162</v>
      </c>
      <c r="G3003" s="193">
        <f>MAX(E3003-'[1]1a'!$C$3,0)</f>
        <v>0</v>
      </c>
      <c r="H3003" s="193" t="str">
        <f t="shared" si="139"/>
        <v/>
      </c>
      <c r="I3003" s="193" t="str">
        <f t="shared" si="140"/>
        <v/>
      </c>
      <c r="J3003" s="193"/>
    </row>
    <row r="3004" spans="1:10" s="1" customFormat="1">
      <c r="A3004" s="191">
        <v>45783</v>
      </c>
      <c r="B3004" s="1" t="s">
        <v>165</v>
      </c>
      <c r="C3004" s="192">
        <f t="shared" si="138"/>
        <v>47974.083333326053</v>
      </c>
      <c r="D3004" s="1">
        <v>11.23</v>
      </c>
      <c r="E3004" s="193">
        <v>14.754308510638301</v>
      </c>
      <c r="F3004" s="1" t="s">
        <v>162</v>
      </c>
      <c r="G3004" s="193">
        <f>MAX(E3004-'[1]1a'!$C$3,0)</f>
        <v>0</v>
      </c>
      <c r="H3004" s="193" t="str">
        <f t="shared" si="139"/>
        <v/>
      </c>
      <c r="I3004" s="193" t="str">
        <f t="shared" si="140"/>
        <v/>
      </c>
      <c r="J3004" s="193"/>
    </row>
    <row r="3005" spans="1:10" s="1" customFormat="1">
      <c r="A3005" s="191">
        <v>45783</v>
      </c>
      <c r="B3005" s="1" t="s">
        <v>167</v>
      </c>
      <c r="C3005" s="192">
        <f t="shared" si="138"/>
        <v>47974.124999992717</v>
      </c>
      <c r="D3005" s="1">
        <v>10.81</v>
      </c>
      <c r="E3005" s="193">
        <v>14.202500000000002</v>
      </c>
      <c r="F3005" s="1" t="s">
        <v>162</v>
      </c>
      <c r="G3005" s="193">
        <f>MAX(E3005-'[1]1a'!$C$3,0)</f>
        <v>0</v>
      </c>
      <c r="H3005" s="193" t="str">
        <f t="shared" si="139"/>
        <v/>
      </c>
      <c r="I3005" s="193" t="str">
        <f t="shared" si="140"/>
        <v/>
      </c>
      <c r="J3005" s="193"/>
    </row>
    <row r="3006" spans="1:10" s="1" customFormat="1">
      <c r="A3006" s="191">
        <v>45783</v>
      </c>
      <c r="B3006" s="1" t="s">
        <v>169</v>
      </c>
      <c r="C3006" s="192">
        <f t="shared" si="138"/>
        <v>47974.166666659381</v>
      </c>
      <c r="D3006" s="1">
        <v>10.86</v>
      </c>
      <c r="E3006" s="193">
        <v>14.268191489361703</v>
      </c>
      <c r="F3006" s="1" t="s">
        <v>162</v>
      </c>
      <c r="G3006" s="193">
        <f>MAX(E3006-'[1]1a'!$C$3,0)</f>
        <v>0</v>
      </c>
      <c r="H3006" s="193" t="str">
        <f t="shared" si="139"/>
        <v/>
      </c>
      <c r="I3006" s="193" t="str">
        <f t="shared" si="140"/>
        <v/>
      </c>
      <c r="J3006" s="193"/>
    </row>
    <row r="3007" spans="1:10" s="1" customFormat="1">
      <c r="A3007" s="191">
        <v>45783</v>
      </c>
      <c r="B3007" s="1" t="s">
        <v>171</v>
      </c>
      <c r="C3007" s="192">
        <f t="shared" si="138"/>
        <v>47974.208333326045</v>
      </c>
      <c r="D3007" s="1">
        <v>11.52</v>
      </c>
      <c r="E3007" s="193">
        <v>15.135319148936173</v>
      </c>
      <c r="F3007" s="1" t="s">
        <v>162</v>
      </c>
      <c r="G3007" s="193">
        <f>MAX(E3007-'[1]1a'!$C$3,0)</f>
        <v>0</v>
      </c>
      <c r="H3007" s="193" t="str">
        <f t="shared" si="139"/>
        <v/>
      </c>
      <c r="I3007" s="193" t="str">
        <f t="shared" si="140"/>
        <v/>
      </c>
      <c r="J3007" s="193"/>
    </row>
    <row r="3008" spans="1:10" s="1" customFormat="1">
      <c r="A3008" s="191">
        <v>45783</v>
      </c>
      <c r="B3008" s="1" t="s">
        <v>173</v>
      </c>
      <c r="C3008" s="192">
        <f t="shared" si="138"/>
        <v>47974.249999992709</v>
      </c>
      <c r="D3008" s="1">
        <v>13.78</v>
      </c>
      <c r="E3008" s="193">
        <v>18.104574468085108</v>
      </c>
      <c r="F3008" s="1" t="s">
        <v>162</v>
      </c>
      <c r="G3008" s="193">
        <f>MAX(E3008-'[1]1a'!$C$3,0)</f>
        <v>0</v>
      </c>
      <c r="H3008" s="193" t="str">
        <f t="shared" si="139"/>
        <v/>
      </c>
      <c r="I3008" s="193" t="str">
        <f t="shared" si="140"/>
        <v/>
      </c>
      <c r="J3008" s="193"/>
    </row>
    <row r="3009" spans="1:10" s="1" customFormat="1">
      <c r="A3009" s="191">
        <v>45783</v>
      </c>
      <c r="B3009" s="1" t="s">
        <v>175</v>
      </c>
      <c r="C3009" s="192">
        <f t="shared" si="138"/>
        <v>47974.291666659374</v>
      </c>
      <c r="D3009" s="1">
        <v>15.76</v>
      </c>
      <c r="E3009" s="193">
        <v>20.705957446808515</v>
      </c>
      <c r="F3009" s="1" t="s">
        <v>162</v>
      </c>
      <c r="G3009" s="193">
        <f>MAX(E3009-'[1]1a'!$C$3,0)</f>
        <v>0</v>
      </c>
      <c r="H3009" s="193" t="str">
        <f t="shared" si="139"/>
        <v/>
      </c>
      <c r="I3009" s="193" t="str">
        <f t="shared" si="140"/>
        <v/>
      </c>
      <c r="J3009" s="193"/>
    </row>
    <row r="3010" spans="1:10" s="1" customFormat="1">
      <c r="A3010" s="191">
        <v>45783</v>
      </c>
      <c r="B3010" s="1" t="s">
        <v>177</v>
      </c>
      <c r="C3010" s="192">
        <f t="shared" si="138"/>
        <v>47974.333333326038</v>
      </c>
      <c r="D3010" s="1">
        <v>17.25</v>
      </c>
      <c r="E3010" s="193">
        <v>22.663563829787236</v>
      </c>
      <c r="F3010" s="1" t="s">
        <v>162</v>
      </c>
      <c r="G3010" s="193">
        <f>MAX(E3010-'[1]1a'!$C$3,0)</f>
        <v>0</v>
      </c>
      <c r="H3010" s="193" t="str">
        <f t="shared" si="139"/>
        <v/>
      </c>
      <c r="I3010" s="193" t="str">
        <f t="shared" si="140"/>
        <v/>
      </c>
      <c r="J3010" s="193"/>
    </row>
    <row r="3011" spans="1:10" s="1" customFormat="1">
      <c r="A3011" s="191">
        <v>45783</v>
      </c>
      <c r="B3011" s="1" t="s">
        <v>179</v>
      </c>
      <c r="C3011" s="192">
        <f t="shared" si="138"/>
        <v>47974.374999992702</v>
      </c>
      <c r="D3011" s="1">
        <v>17.080000000000002</v>
      </c>
      <c r="E3011" s="193">
        <v>22.440212765957451</v>
      </c>
      <c r="F3011" s="1" t="s">
        <v>162</v>
      </c>
      <c r="G3011" s="193">
        <f>MAX(E3011-'[1]1a'!$C$3,0)</f>
        <v>0</v>
      </c>
      <c r="H3011" s="193" t="str">
        <f t="shared" si="139"/>
        <v/>
      </c>
      <c r="I3011" s="193" t="str">
        <f t="shared" si="140"/>
        <v/>
      </c>
      <c r="J3011" s="193"/>
    </row>
    <row r="3012" spans="1:10" s="1" customFormat="1">
      <c r="A3012" s="191">
        <v>45783</v>
      </c>
      <c r="B3012" s="1" t="s">
        <v>180</v>
      </c>
      <c r="C3012" s="192">
        <f t="shared" ref="C3012:C3075" si="141">C3011 + TIME(1,0,0)</f>
        <v>47974.416666659366</v>
      </c>
      <c r="D3012" s="1">
        <v>17.189999999999998</v>
      </c>
      <c r="E3012" s="193">
        <v>22.58473404255319</v>
      </c>
      <c r="F3012" s="1" t="s">
        <v>162</v>
      </c>
      <c r="G3012" s="193">
        <f>MAX(E3012-'[1]1a'!$C$3,0)</f>
        <v>0</v>
      </c>
      <c r="H3012" s="193" t="str">
        <f t="shared" ref="H3012:H3075" si="142">IF(F3012="Y",IF(F3011="Y",H3011+1,1),"")</f>
        <v/>
      </c>
      <c r="I3012" s="193" t="str">
        <f t="shared" ref="I3012:I3075" si="143">IF(AND(F3012="Y",F3013&lt;&gt;"Y"),H3012,"")</f>
        <v/>
      </c>
      <c r="J3012" s="193"/>
    </row>
    <row r="3013" spans="1:10" s="1" customFormat="1">
      <c r="A3013" s="191">
        <v>45783</v>
      </c>
      <c r="B3013" s="1" t="s">
        <v>181</v>
      </c>
      <c r="C3013" s="192">
        <f t="shared" si="141"/>
        <v>47974.458333326031</v>
      </c>
      <c r="D3013" s="1">
        <v>17.330000000000002</v>
      </c>
      <c r="E3013" s="193">
        <v>22.768670212765965</v>
      </c>
      <c r="F3013" s="1" t="s">
        <v>162</v>
      </c>
      <c r="G3013" s="193">
        <f>MAX(E3013-'[1]1a'!$C$3,0)</f>
        <v>0</v>
      </c>
      <c r="H3013" s="193" t="str">
        <f t="shared" si="142"/>
        <v/>
      </c>
      <c r="I3013" s="193" t="str">
        <f t="shared" si="143"/>
        <v/>
      </c>
      <c r="J3013" s="193"/>
    </row>
    <row r="3014" spans="1:10" s="1" customFormat="1">
      <c r="A3014" s="191">
        <v>45783</v>
      </c>
      <c r="B3014" s="1" t="s">
        <v>182</v>
      </c>
      <c r="C3014" s="192">
        <f t="shared" si="141"/>
        <v>47974.499999992695</v>
      </c>
      <c r="D3014" s="1">
        <v>17.700000000000003</v>
      </c>
      <c r="E3014" s="193">
        <v>23.25478723404256</v>
      </c>
      <c r="F3014" s="1" t="s">
        <v>162</v>
      </c>
      <c r="G3014" s="193">
        <f>MAX(E3014-'[1]1a'!$C$3,0)</f>
        <v>0</v>
      </c>
      <c r="H3014" s="193" t="str">
        <f t="shared" si="142"/>
        <v/>
      </c>
      <c r="I3014" s="193" t="str">
        <f t="shared" si="143"/>
        <v/>
      </c>
      <c r="J3014" s="193"/>
    </row>
    <row r="3015" spans="1:10" s="1" customFormat="1">
      <c r="A3015" s="191">
        <v>45783</v>
      </c>
      <c r="B3015" s="1" t="s">
        <v>184</v>
      </c>
      <c r="C3015" s="192">
        <f t="shared" si="141"/>
        <v>47974.541666659359</v>
      </c>
      <c r="D3015" s="1">
        <v>17.47</v>
      </c>
      <c r="E3015" s="193">
        <v>22.952606382978725</v>
      </c>
      <c r="F3015" s="1" t="s">
        <v>162</v>
      </c>
      <c r="G3015" s="193">
        <f>MAX(E3015-'[1]1a'!$C$3,0)</f>
        <v>0</v>
      </c>
      <c r="H3015" s="193" t="str">
        <f t="shared" si="142"/>
        <v/>
      </c>
      <c r="I3015" s="193" t="str">
        <f t="shared" si="143"/>
        <v/>
      </c>
      <c r="J3015" s="193"/>
    </row>
    <row r="3016" spans="1:10" s="1" customFormat="1">
      <c r="A3016" s="191">
        <v>45783</v>
      </c>
      <c r="B3016" s="1" t="s">
        <v>185</v>
      </c>
      <c r="C3016" s="192">
        <f t="shared" si="141"/>
        <v>47974.583333326023</v>
      </c>
      <c r="D3016" s="1">
        <v>17.440000000000001</v>
      </c>
      <c r="E3016" s="193">
        <v>22.913191489361708</v>
      </c>
      <c r="F3016" s="1" t="s">
        <v>162</v>
      </c>
      <c r="G3016" s="193">
        <f>MAX(E3016-'[1]1a'!$C$3,0)</f>
        <v>0</v>
      </c>
      <c r="H3016" s="193" t="str">
        <f t="shared" si="142"/>
        <v/>
      </c>
      <c r="I3016" s="193" t="str">
        <f t="shared" si="143"/>
        <v/>
      </c>
      <c r="J3016" s="193"/>
    </row>
    <row r="3017" spans="1:10" s="1" customFormat="1">
      <c r="A3017" s="191">
        <v>45783</v>
      </c>
      <c r="B3017" s="1" t="s">
        <v>186</v>
      </c>
      <c r="C3017" s="192">
        <f t="shared" si="141"/>
        <v>47974.624999992688</v>
      </c>
      <c r="D3017" s="1">
        <v>17.18</v>
      </c>
      <c r="E3017" s="193">
        <v>22.571595744680856</v>
      </c>
      <c r="F3017" s="1" t="s">
        <v>162</v>
      </c>
      <c r="G3017" s="193">
        <f>MAX(E3017-'[1]1a'!$C$3,0)</f>
        <v>0</v>
      </c>
      <c r="H3017" s="193" t="str">
        <f t="shared" si="142"/>
        <v/>
      </c>
      <c r="I3017" s="193" t="str">
        <f t="shared" si="143"/>
        <v/>
      </c>
      <c r="J3017" s="193"/>
    </row>
    <row r="3018" spans="1:10" s="1" customFormat="1">
      <c r="A3018" s="191">
        <v>45783</v>
      </c>
      <c r="B3018" s="1" t="s">
        <v>187</v>
      </c>
      <c r="C3018" s="192">
        <f t="shared" si="141"/>
        <v>47974.666666659352</v>
      </c>
      <c r="D3018" s="1">
        <v>17.740000000000002</v>
      </c>
      <c r="E3018" s="193">
        <v>23.307340425531923</v>
      </c>
      <c r="F3018" s="1" t="s">
        <v>162</v>
      </c>
      <c r="G3018" s="193">
        <f>MAX(E3018-'[1]1a'!$C$3,0)</f>
        <v>0</v>
      </c>
      <c r="H3018" s="193" t="str">
        <f t="shared" si="142"/>
        <v/>
      </c>
      <c r="I3018" s="193" t="str">
        <f t="shared" si="143"/>
        <v/>
      </c>
      <c r="J3018" s="193"/>
    </row>
    <row r="3019" spans="1:10" s="1" customFormat="1">
      <c r="A3019" s="191">
        <v>45783</v>
      </c>
      <c r="B3019" s="1" t="s">
        <v>188</v>
      </c>
      <c r="C3019" s="192">
        <f t="shared" si="141"/>
        <v>47974.708333326016</v>
      </c>
      <c r="D3019" s="1">
        <v>18.470000000000002</v>
      </c>
      <c r="E3019" s="193">
        <v>24.266436170212774</v>
      </c>
      <c r="F3019" s="1" t="s">
        <v>162</v>
      </c>
      <c r="G3019" s="193">
        <f>MAX(E3019-'[1]1a'!$C$3,0)</f>
        <v>0</v>
      </c>
      <c r="H3019" s="193" t="str">
        <f t="shared" si="142"/>
        <v/>
      </c>
      <c r="I3019" s="193" t="str">
        <f t="shared" si="143"/>
        <v/>
      </c>
      <c r="J3019" s="193"/>
    </row>
    <row r="3020" spans="1:10" s="1" customFormat="1">
      <c r="A3020" s="191">
        <v>45783</v>
      </c>
      <c r="B3020" s="1" t="s">
        <v>189</v>
      </c>
      <c r="C3020" s="192">
        <f t="shared" si="141"/>
        <v>47974.74999999268</v>
      </c>
      <c r="D3020" s="1">
        <v>18.190000000000001</v>
      </c>
      <c r="E3020" s="193">
        <v>23.898563829787239</v>
      </c>
      <c r="F3020" s="1" t="s">
        <v>162</v>
      </c>
      <c r="G3020" s="193">
        <f>MAX(E3020-'[1]1a'!$C$3,0)</f>
        <v>0</v>
      </c>
      <c r="H3020" s="193" t="str">
        <f t="shared" si="142"/>
        <v/>
      </c>
      <c r="I3020" s="193" t="str">
        <f t="shared" si="143"/>
        <v/>
      </c>
      <c r="J3020" s="193"/>
    </row>
    <row r="3021" spans="1:10" s="1" customFormat="1">
      <c r="A3021" s="191">
        <v>45783</v>
      </c>
      <c r="B3021" s="1" t="s">
        <v>190</v>
      </c>
      <c r="C3021" s="192">
        <f t="shared" si="141"/>
        <v>47974.791666659345</v>
      </c>
      <c r="D3021" s="1">
        <v>17.96</v>
      </c>
      <c r="E3021" s="193">
        <v>23.596382978723408</v>
      </c>
      <c r="F3021" s="1" t="s">
        <v>162</v>
      </c>
      <c r="G3021" s="193">
        <f>MAX(E3021-'[1]1a'!$C$3,0)</f>
        <v>0</v>
      </c>
      <c r="H3021" s="193" t="str">
        <f t="shared" si="142"/>
        <v/>
      </c>
      <c r="I3021" s="193" t="str">
        <f t="shared" si="143"/>
        <v/>
      </c>
      <c r="J3021" s="193"/>
    </row>
    <row r="3022" spans="1:10" s="1" customFormat="1">
      <c r="A3022" s="191">
        <v>45783</v>
      </c>
      <c r="B3022" s="1" t="s">
        <v>191</v>
      </c>
      <c r="C3022" s="192">
        <f t="shared" si="141"/>
        <v>47974.833333326009</v>
      </c>
      <c r="D3022" s="1">
        <v>18.55</v>
      </c>
      <c r="E3022" s="193">
        <v>24.371542553191492</v>
      </c>
      <c r="F3022" s="1" t="s">
        <v>162</v>
      </c>
      <c r="G3022" s="193">
        <f>MAX(E3022-'[1]1a'!$C$3,0)</f>
        <v>0</v>
      </c>
      <c r="H3022" s="193" t="str">
        <f t="shared" si="142"/>
        <v/>
      </c>
      <c r="I3022" s="193" t="str">
        <f t="shared" si="143"/>
        <v/>
      </c>
      <c r="J3022" s="193"/>
    </row>
    <row r="3023" spans="1:10" s="1" customFormat="1">
      <c r="A3023" s="191">
        <v>45783</v>
      </c>
      <c r="B3023" s="1" t="s">
        <v>192</v>
      </c>
      <c r="C3023" s="192">
        <f t="shared" si="141"/>
        <v>47974.874999992673</v>
      </c>
      <c r="D3023" s="1">
        <v>18.43</v>
      </c>
      <c r="E3023" s="193">
        <v>24.213882978723408</v>
      </c>
      <c r="F3023" s="1" t="s">
        <v>162</v>
      </c>
      <c r="G3023" s="193">
        <f>MAX(E3023-'[1]1a'!$C$3,0)</f>
        <v>0</v>
      </c>
      <c r="H3023" s="193" t="str">
        <f t="shared" si="142"/>
        <v/>
      </c>
      <c r="I3023" s="193" t="str">
        <f t="shared" si="143"/>
        <v/>
      </c>
      <c r="J3023" s="193"/>
    </row>
    <row r="3024" spans="1:10" s="1" customFormat="1">
      <c r="A3024" s="191">
        <v>45783</v>
      </c>
      <c r="B3024" s="1" t="s">
        <v>193</v>
      </c>
      <c r="C3024" s="192">
        <f t="shared" si="141"/>
        <v>47974.916666659337</v>
      </c>
      <c r="D3024" s="1">
        <v>16.990000000000002</v>
      </c>
      <c r="E3024" s="193">
        <v>22.321968085106388</v>
      </c>
      <c r="F3024" s="1" t="s">
        <v>162</v>
      </c>
      <c r="G3024" s="193">
        <f>MAX(E3024-'[1]1a'!$C$3,0)</f>
        <v>0</v>
      </c>
      <c r="H3024" s="193" t="str">
        <f t="shared" si="142"/>
        <v/>
      </c>
      <c r="I3024" s="193" t="str">
        <f t="shared" si="143"/>
        <v/>
      </c>
      <c r="J3024" s="193"/>
    </row>
    <row r="3025" spans="1:10" s="1" customFormat="1">
      <c r="A3025" s="191">
        <v>45783</v>
      </c>
      <c r="B3025" s="1" t="s">
        <v>194</v>
      </c>
      <c r="C3025" s="192">
        <f t="shared" si="141"/>
        <v>47974.958333326002</v>
      </c>
      <c r="D3025" s="1">
        <v>14.889999999999999</v>
      </c>
      <c r="E3025" s="193">
        <v>19.562925531914896</v>
      </c>
      <c r="F3025" s="1" t="s">
        <v>162</v>
      </c>
      <c r="G3025" s="193">
        <f>MAX(E3025-'[1]1a'!$C$3,0)</f>
        <v>0</v>
      </c>
      <c r="H3025" s="193" t="str">
        <f t="shared" si="142"/>
        <v/>
      </c>
      <c r="I3025" s="193" t="str">
        <f t="shared" si="143"/>
        <v/>
      </c>
      <c r="J3025" s="193"/>
    </row>
    <row r="3026" spans="1:10" s="1" customFormat="1">
      <c r="A3026" s="191">
        <v>45784</v>
      </c>
      <c r="B3026" s="1" t="s">
        <v>161</v>
      </c>
      <c r="C3026" s="192">
        <f t="shared" si="141"/>
        <v>47974.999999992666</v>
      </c>
      <c r="D3026" s="1">
        <v>13.33</v>
      </c>
      <c r="E3026" s="193">
        <v>17.513351063829791</v>
      </c>
      <c r="F3026" s="1" t="s">
        <v>162</v>
      </c>
      <c r="G3026" s="193">
        <f>MAX(E3026-'[1]1a'!$C$3,0)</f>
        <v>0</v>
      </c>
      <c r="H3026" s="193" t="str">
        <f t="shared" si="142"/>
        <v/>
      </c>
      <c r="I3026" s="193" t="str">
        <f t="shared" si="143"/>
        <v/>
      </c>
      <c r="J3026" s="193"/>
    </row>
    <row r="3027" spans="1:10" s="1" customFormat="1">
      <c r="A3027" s="191">
        <v>45784</v>
      </c>
      <c r="B3027" s="1" t="s">
        <v>163</v>
      </c>
      <c r="C3027" s="192">
        <f t="shared" si="141"/>
        <v>47975.04166665933</v>
      </c>
      <c r="D3027" s="1">
        <v>12.06</v>
      </c>
      <c r="E3027" s="193">
        <v>15.844787234042556</v>
      </c>
      <c r="F3027" s="1" t="s">
        <v>162</v>
      </c>
      <c r="G3027" s="193">
        <f>MAX(E3027-'[1]1a'!$C$3,0)</f>
        <v>0</v>
      </c>
      <c r="H3027" s="193" t="str">
        <f t="shared" si="142"/>
        <v/>
      </c>
      <c r="I3027" s="193" t="str">
        <f t="shared" si="143"/>
        <v/>
      </c>
      <c r="J3027" s="193"/>
    </row>
    <row r="3028" spans="1:10" s="1" customFormat="1">
      <c r="A3028" s="191">
        <v>45784</v>
      </c>
      <c r="B3028" s="1" t="s">
        <v>165</v>
      </c>
      <c r="C3028" s="192">
        <f t="shared" si="141"/>
        <v>47975.083333325994</v>
      </c>
      <c r="D3028" s="1">
        <v>11.229999999999999</v>
      </c>
      <c r="E3028" s="193">
        <v>14.754308510638298</v>
      </c>
      <c r="F3028" s="1" t="s">
        <v>162</v>
      </c>
      <c r="G3028" s="193">
        <f>MAX(E3028-'[1]1a'!$C$3,0)</f>
        <v>0</v>
      </c>
      <c r="H3028" s="193" t="str">
        <f t="shared" si="142"/>
        <v/>
      </c>
      <c r="I3028" s="193" t="str">
        <f t="shared" si="143"/>
        <v/>
      </c>
      <c r="J3028" s="193"/>
    </row>
    <row r="3029" spans="1:10" s="1" customFormat="1">
      <c r="A3029" s="191">
        <v>45784</v>
      </c>
      <c r="B3029" s="1" t="s">
        <v>167</v>
      </c>
      <c r="C3029" s="192">
        <f t="shared" si="141"/>
        <v>47975.124999992659</v>
      </c>
      <c r="D3029" s="1">
        <v>11.129999999999999</v>
      </c>
      <c r="E3029" s="193">
        <v>14.622925531914895</v>
      </c>
      <c r="F3029" s="1" t="s">
        <v>162</v>
      </c>
      <c r="G3029" s="193">
        <f>MAX(E3029-'[1]1a'!$C$3,0)</f>
        <v>0</v>
      </c>
      <c r="H3029" s="193" t="str">
        <f t="shared" si="142"/>
        <v/>
      </c>
      <c r="I3029" s="193" t="str">
        <f t="shared" si="143"/>
        <v/>
      </c>
      <c r="J3029" s="193"/>
    </row>
    <row r="3030" spans="1:10" s="1" customFormat="1">
      <c r="A3030" s="191">
        <v>45784</v>
      </c>
      <c r="B3030" s="1" t="s">
        <v>169</v>
      </c>
      <c r="C3030" s="192">
        <f t="shared" si="141"/>
        <v>47975.166666659323</v>
      </c>
      <c r="D3030" s="1">
        <v>10.879999999999999</v>
      </c>
      <c r="E3030" s="193">
        <v>14.294468085106384</v>
      </c>
      <c r="F3030" s="1" t="s">
        <v>162</v>
      </c>
      <c r="G3030" s="193">
        <f>MAX(E3030-'[1]1a'!$C$3,0)</f>
        <v>0</v>
      </c>
      <c r="H3030" s="193" t="str">
        <f t="shared" si="142"/>
        <v/>
      </c>
      <c r="I3030" s="193" t="str">
        <f t="shared" si="143"/>
        <v/>
      </c>
      <c r="J3030" s="193"/>
    </row>
    <row r="3031" spans="1:10" s="1" customFormat="1">
      <c r="A3031" s="191">
        <v>45784</v>
      </c>
      <c r="B3031" s="1" t="s">
        <v>171</v>
      </c>
      <c r="C3031" s="192">
        <f t="shared" si="141"/>
        <v>47975.208333325987</v>
      </c>
      <c r="D3031" s="1">
        <v>11.69</v>
      </c>
      <c r="E3031" s="193">
        <v>15.35867021276596</v>
      </c>
      <c r="F3031" s="1" t="s">
        <v>162</v>
      </c>
      <c r="G3031" s="193">
        <f>MAX(E3031-'[1]1a'!$C$3,0)</f>
        <v>0</v>
      </c>
      <c r="H3031" s="193" t="str">
        <f t="shared" si="142"/>
        <v/>
      </c>
      <c r="I3031" s="193" t="str">
        <f t="shared" si="143"/>
        <v/>
      </c>
      <c r="J3031" s="193"/>
    </row>
    <row r="3032" spans="1:10" s="1" customFormat="1">
      <c r="A3032" s="191">
        <v>45784</v>
      </c>
      <c r="B3032" s="1" t="s">
        <v>173</v>
      </c>
      <c r="C3032" s="192">
        <f t="shared" si="141"/>
        <v>47975.249999992651</v>
      </c>
      <c r="D3032" s="1">
        <v>13.82</v>
      </c>
      <c r="E3032" s="193">
        <v>18.157127659574471</v>
      </c>
      <c r="F3032" s="1" t="s">
        <v>162</v>
      </c>
      <c r="G3032" s="193">
        <f>MAX(E3032-'[1]1a'!$C$3,0)</f>
        <v>0</v>
      </c>
      <c r="H3032" s="193" t="str">
        <f t="shared" si="142"/>
        <v/>
      </c>
      <c r="I3032" s="193" t="str">
        <f t="shared" si="143"/>
        <v/>
      </c>
      <c r="J3032" s="193"/>
    </row>
    <row r="3033" spans="1:10" s="1" customFormat="1">
      <c r="A3033" s="191">
        <v>45784</v>
      </c>
      <c r="B3033" s="1" t="s">
        <v>175</v>
      </c>
      <c r="C3033" s="192">
        <f t="shared" si="141"/>
        <v>47975.291666659316</v>
      </c>
      <c r="D3033" s="1">
        <v>16.04</v>
      </c>
      <c r="E3033" s="193">
        <v>21.073829787234043</v>
      </c>
      <c r="F3033" s="1" t="s">
        <v>162</v>
      </c>
      <c r="G3033" s="193">
        <f>MAX(E3033-'[1]1a'!$C$3,0)</f>
        <v>0</v>
      </c>
      <c r="H3033" s="193" t="str">
        <f t="shared" si="142"/>
        <v/>
      </c>
      <c r="I3033" s="193" t="str">
        <f t="shared" si="143"/>
        <v/>
      </c>
      <c r="J3033" s="193"/>
    </row>
    <row r="3034" spans="1:10" s="1" customFormat="1">
      <c r="A3034" s="191">
        <v>45784</v>
      </c>
      <c r="B3034" s="1" t="s">
        <v>177</v>
      </c>
      <c r="C3034" s="192">
        <f t="shared" si="141"/>
        <v>47975.33333332598</v>
      </c>
      <c r="D3034" s="1">
        <v>16.73</v>
      </c>
      <c r="E3034" s="193">
        <v>21.980372340425536</v>
      </c>
      <c r="F3034" s="1" t="s">
        <v>162</v>
      </c>
      <c r="G3034" s="193">
        <f>MAX(E3034-'[1]1a'!$C$3,0)</f>
        <v>0</v>
      </c>
      <c r="H3034" s="193" t="str">
        <f t="shared" si="142"/>
        <v/>
      </c>
      <c r="I3034" s="193" t="str">
        <f t="shared" si="143"/>
        <v/>
      </c>
      <c r="J3034" s="193"/>
    </row>
    <row r="3035" spans="1:10" s="1" customFormat="1">
      <c r="A3035" s="191">
        <v>45784</v>
      </c>
      <c r="B3035" s="1" t="s">
        <v>179</v>
      </c>
      <c r="C3035" s="192">
        <f t="shared" si="141"/>
        <v>47975.374999992644</v>
      </c>
      <c r="D3035" s="1">
        <v>17.05</v>
      </c>
      <c r="E3035" s="193">
        <v>22.40079787234043</v>
      </c>
      <c r="F3035" s="1" t="s">
        <v>162</v>
      </c>
      <c r="G3035" s="193">
        <f>MAX(E3035-'[1]1a'!$C$3,0)</f>
        <v>0</v>
      </c>
      <c r="H3035" s="193" t="str">
        <f t="shared" si="142"/>
        <v/>
      </c>
      <c r="I3035" s="193" t="str">
        <f t="shared" si="143"/>
        <v/>
      </c>
      <c r="J3035" s="193"/>
    </row>
    <row r="3036" spans="1:10" s="1" customFormat="1">
      <c r="A3036" s="191">
        <v>45784</v>
      </c>
      <c r="B3036" s="1" t="s">
        <v>180</v>
      </c>
      <c r="C3036" s="192">
        <f t="shared" si="141"/>
        <v>47975.416666659308</v>
      </c>
      <c r="D3036" s="1">
        <v>17.39</v>
      </c>
      <c r="E3036" s="193">
        <v>22.847500000000004</v>
      </c>
      <c r="F3036" s="1" t="s">
        <v>162</v>
      </c>
      <c r="G3036" s="193">
        <f>MAX(E3036-'[1]1a'!$C$3,0)</f>
        <v>0</v>
      </c>
      <c r="H3036" s="193" t="str">
        <f t="shared" si="142"/>
        <v/>
      </c>
      <c r="I3036" s="193" t="str">
        <f t="shared" si="143"/>
        <v/>
      </c>
      <c r="J3036" s="193"/>
    </row>
    <row r="3037" spans="1:10" s="1" customFormat="1">
      <c r="A3037" s="191">
        <v>45784</v>
      </c>
      <c r="B3037" s="1" t="s">
        <v>181</v>
      </c>
      <c r="C3037" s="192">
        <f t="shared" si="141"/>
        <v>47975.458333325972</v>
      </c>
      <c r="D3037" s="1">
        <v>17.88</v>
      </c>
      <c r="E3037" s="193">
        <v>23.491276595744683</v>
      </c>
      <c r="F3037" s="1" t="s">
        <v>162</v>
      </c>
      <c r="G3037" s="193">
        <f>MAX(E3037-'[1]1a'!$C$3,0)</f>
        <v>0</v>
      </c>
      <c r="H3037" s="193" t="str">
        <f t="shared" si="142"/>
        <v/>
      </c>
      <c r="I3037" s="193" t="str">
        <f t="shared" si="143"/>
        <v/>
      </c>
      <c r="J3037" s="193"/>
    </row>
    <row r="3038" spans="1:10" s="1" customFormat="1">
      <c r="A3038" s="191">
        <v>45784</v>
      </c>
      <c r="B3038" s="1" t="s">
        <v>182</v>
      </c>
      <c r="C3038" s="192">
        <f t="shared" si="141"/>
        <v>47975.499999992637</v>
      </c>
      <c r="D3038" s="1">
        <v>17.830000000000002</v>
      </c>
      <c r="E3038" s="193">
        <v>23.425585106382986</v>
      </c>
      <c r="F3038" s="1" t="s">
        <v>162</v>
      </c>
      <c r="G3038" s="193">
        <f>MAX(E3038-'[1]1a'!$C$3,0)</f>
        <v>0</v>
      </c>
      <c r="H3038" s="193" t="str">
        <f t="shared" si="142"/>
        <v/>
      </c>
      <c r="I3038" s="193" t="str">
        <f t="shared" si="143"/>
        <v/>
      </c>
      <c r="J3038" s="193"/>
    </row>
    <row r="3039" spans="1:10" s="1" customFormat="1">
      <c r="A3039" s="191">
        <v>45784</v>
      </c>
      <c r="B3039" s="1" t="s">
        <v>184</v>
      </c>
      <c r="C3039" s="192">
        <f t="shared" si="141"/>
        <v>47975.541666659301</v>
      </c>
      <c r="D3039" s="1">
        <v>17.880000000000003</v>
      </c>
      <c r="E3039" s="193">
        <v>23.491276595744687</v>
      </c>
      <c r="F3039" s="1" t="s">
        <v>162</v>
      </c>
      <c r="G3039" s="193">
        <f>MAX(E3039-'[1]1a'!$C$3,0)</f>
        <v>0</v>
      </c>
      <c r="H3039" s="193" t="str">
        <f t="shared" si="142"/>
        <v/>
      </c>
      <c r="I3039" s="193" t="str">
        <f t="shared" si="143"/>
        <v/>
      </c>
      <c r="J3039" s="193"/>
    </row>
    <row r="3040" spans="1:10" s="1" customFormat="1">
      <c r="A3040" s="191">
        <v>45784</v>
      </c>
      <c r="B3040" s="1" t="s">
        <v>185</v>
      </c>
      <c r="C3040" s="192">
        <f t="shared" si="141"/>
        <v>47975.583333325965</v>
      </c>
      <c r="D3040" s="1">
        <v>17.96</v>
      </c>
      <c r="E3040" s="193">
        <v>23.596382978723408</v>
      </c>
      <c r="F3040" s="1" t="s">
        <v>162</v>
      </c>
      <c r="G3040" s="193">
        <f>MAX(E3040-'[1]1a'!$C$3,0)</f>
        <v>0</v>
      </c>
      <c r="H3040" s="193" t="str">
        <f t="shared" si="142"/>
        <v/>
      </c>
      <c r="I3040" s="193" t="str">
        <f t="shared" si="143"/>
        <v/>
      </c>
      <c r="J3040" s="193"/>
    </row>
    <row r="3041" spans="1:10" s="1" customFormat="1">
      <c r="A3041" s="191">
        <v>45784</v>
      </c>
      <c r="B3041" s="1" t="s">
        <v>186</v>
      </c>
      <c r="C3041" s="192">
        <f t="shared" si="141"/>
        <v>47975.624999992629</v>
      </c>
      <c r="D3041" s="1">
        <v>18.25</v>
      </c>
      <c r="E3041" s="193">
        <v>23.977393617021281</v>
      </c>
      <c r="F3041" s="1" t="s">
        <v>162</v>
      </c>
      <c r="G3041" s="193">
        <f>MAX(E3041-'[1]1a'!$C$3,0)</f>
        <v>0</v>
      </c>
      <c r="H3041" s="193" t="str">
        <f t="shared" si="142"/>
        <v/>
      </c>
      <c r="I3041" s="193" t="str">
        <f t="shared" si="143"/>
        <v/>
      </c>
      <c r="J3041" s="193"/>
    </row>
    <row r="3042" spans="1:10" s="1" customFormat="1">
      <c r="A3042" s="191">
        <v>45784</v>
      </c>
      <c r="B3042" s="1" t="s">
        <v>187</v>
      </c>
      <c r="C3042" s="192">
        <f t="shared" si="141"/>
        <v>47975.666666659294</v>
      </c>
      <c r="D3042" s="1">
        <v>18.55</v>
      </c>
      <c r="E3042" s="193">
        <v>24.371542553191492</v>
      </c>
      <c r="F3042" s="1" t="s">
        <v>162</v>
      </c>
      <c r="G3042" s="193">
        <f>MAX(E3042-'[1]1a'!$C$3,0)</f>
        <v>0</v>
      </c>
      <c r="H3042" s="193" t="str">
        <f t="shared" si="142"/>
        <v/>
      </c>
      <c r="I3042" s="193" t="str">
        <f t="shared" si="143"/>
        <v/>
      </c>
      <c r="J3042" s="193"/>
    </row>
    <row r="3043" spans="1:10" s="1" customFormat="1">
      <c r="A3043" s="191">
        <v>45784</v>
      </c>
      <c r="B3043" s="1" t="s">
        <v>188</v>
      </c>
      <c r="C3043" s="192">
        <f t="shared" si="141"/>
        <v>47975.708333325958</v>
      </c>
      <c r="D3043" s="1">
        <v>19.34</v>
      </c>
      <c r="E3043" s="193">
        <v>25.409468085106386</v>
      </c>
      <c r="F3043" s="1" t="s">
        <v>162</v>
      </c>
      <c r="G3043" s="193">
        <f>MAX(E3043-'[1]1a'!$C$3,0)</f>
        <v>0</v>
      </c>
      <c r="H3043" s="193" t="str">
        <f t="shared" si="142"/>
        <v/>
      </c>
      <c r="I3043" s="193" t="str">
        <f t="shared" si="143"/>
        <v/>
      </c>
      <c r="J3043" s="193"/>
    </row>
    <row r="3044" spans="1:10" s="1" customFormat="1">
      <c r="A3044" s="191">
        <v>45784</v>
      </c>
      <c r="B3044" s="1" t="s">
        <v>189</v>
      </c>
      <c r="C3044" s="192">
        <f t="shared" si="141"/>
        <v>47975.749999992622</v>
      </c>
      <c r="D3044" s="1">
        <v>18.89</v>
      </c>
      <c r="E3044" s="193">
        <v>24.81824468085107</v>
      </c>
      <c r="F3044" s="1" t="s">
        <v>162</v>
      </c>
      <c r="G3044" s="193">
        <f>MAX(E3044-'[1]1a'!$C$3,0)</f>
        <v>0</v>
      </c>
      <c r="H3044" s="193" t="str">
        <f t="shared" si="142"/>
        <v/>
      </c>
      <c r="I3044" s="193" t="str">
        <f t="shared" si="143"/>
        <v/>
      </c>
      <c r="J3044" s="193"/>
    </row>
    <row r="3045" spans="1:10" s="1" customFormat="1">
      <c r="A3045" s="191">
        <v>45784</v>
      </c>
      <c r="B3045" s="1" t="s">
        <v>190</v>
      </c>
      <c r="C3045" s="192">
        <f t="shared" si="141"/>
        <v>47975.791666659286</v>
      </c>
      <c r="D3045" s="1">
        <v>19.049999999999997</v>
      </c>
      <c r="E3045" s="193">
        <v>25.02845744680851</v>
      </c>
      <c r="F3045" s="1" t="s">
        <v>162</v>
      </c>
      <c r="G3045" s="193">
        <f>MAX(E3045-'[1]1a'!$C$3,0)</f>
        <v>0</v>
      </c>
      <c r="H3045" s="193" t="str">
        <f t="shared" si="142"/>
        <v/>
      </c>
      <c r="I3045" s="193" t="str">
        <f t="shared" si="143"/>
        <v/>
      </c>
      <c r="J3045" s="193"/>
    </row>
    <row r="3046" spans="1:10" s="1" customFormat="1">
      <c r="A3046" s="191">
        <v>45784</v>
      </c>
      <c r="B3046" s="1" t="s">
        <v>191</v>
      </c>
      <c r="C3046" s="192">
        <f t="shared" si="141"/>
        <v>47975.833333325951</v>
      </c>
      <c r="D3046" s="1">
        <v>19.149999999999999</v>
      </c>
      <c r="E3046" s="193">
        <v>25.159840425531918</v>
      </c>
      <c r="F3046" s="1" t="s">
        <v>162</v>
      </c>
      <c r="G3046" s="193">
        <f>MAX(E3046-'[1]1a'!$C$3,0)</f>
        <v>0</v>
      </c>
      <c r="H3046" s="193" t="str">
        <f t="shared" si="142"/>
        <v/>
      </c>
      <c r="I3046" s="193" t="str">
        <f t="shared" si="143"/>
        <v/>
      </c>
      <c r="J3046" s="193"/>
    </row>
    <row r="3047" spans="1:10" s="1" customFormat="1">
      <c r="A3047" s="191">
        <v>45784</v>
      </c>
      <c r="B3047" s="1" t="s">
        <v>192</v>
      </c>
      <c r="C3047" s="192">
        <f t="shared" si="141"/>
        <v>47975.874999992615</v>
      </c>
      <c r="D3047" s="1">
        <v>19.09</v>
      </c>
      <c r="E3047" s="193">
        <v>25.081010638297876</v>
      </c>
      <c r="F3047" s="1" t="s">
        <v>162</v>
      </c>
      <c r="G3047" s="193">
        <f>MAX(E3047-'[1]1a'!$C$3,0)</f>
        <v>0</v>
      </c>
      <c r="H3047" s="193" t="str">
        <f t="shared" si="142"/>
        <v/>
      </c>
      <c r="I3047" s="193" t="str">
        <f t="shared" si="143"/>
        <v/>
      </c>
      <c r="J3047" s="193"/>
    </row>
    <row r="3048" spans="1:10" s="1" customFormat="1">
      <c r="A3048" s="191">
        <v>45784</v>
      </c>
      <c r="B3048" s="1" t="s">
        <v>193</v>
      </c>
      <c r="C3048" s="192">
        <f t="shared" si="141"/>
        <v>47975.916666659279</v>
      </c>
      <c r="D3048" s="1">
        <v>17.579999999999998</v>
      </c>
      <c r="E3048" s="193">
        <v>23.097127659574468</v>
      </c>
      <c r="F3048" s="1" t="s">
        <v>162</v>
      </c>
      <c r="G3048" s="193">
        <f>MAX(E3048-'[1]1a'!$C$3,0)</f>
        <v>0</v>
      </c>
      <c r="H3048" s="193" t="str">
        <f t="shared" si="142"/>
        <v/>
      </c>
      <c r="I3048" s="193" t="str">
        <f t="shared" si="143"/>
        <v/>
      </c>
      <c r="J3048" s="193"/>
    </row>
    <row r="3049" spans="1:10" s="1" customFormat="1">
      <c r="A3049" s="191">
        <v>45784</v>
      </c>
      <c r="B3049" s="1" t="s">
        <v>194</v>
      </c>
      <c r="C3049" s="192">
        <f t="shared" si="141"/>
        <v>47975.958333325943</v>
      </c>
      <c r="D3049" s="1">
        <v>15.410000000000002</v>
      </c>
      <c r="E3049" s="193">
        <v>20.2461170212766</v>
      </c>
      <c r="F3049" s="1" t="s">
        <v>162</v>
      </c>
      <c r="G3049" s="193">
        <f>MAX(E3049-'[1]1a'!$C$3,0)</f>
        <v>0</v>
      </c>
      <c r="H3049" s="193" t="str">
        <f t="shared" si="142"/>
        <v/>
      </c>
      <c r="I3049" s="193" t="str">
        <f t="shared" si="143"/>
        <v/>
      </c>
      <c r="J3049" s="193"/>
    </row>
    <row r="3050" spans="1:10" s="1" customFormat="1">
      <c r="A3050" s="191">
        <v>45785</v>
      </c>
      <c r="B3050" s="1" t="s">
        <v>161</v>
      </c>
      <c r="C3050" s="192">
        <f t="shared" si="141"/>
        <v>47975.999999992608</v>
      </c>
      <c r="D3050" s="1">
        <v>13.7</v>
      </c>
      <c r="E3050" s="193">
        <v>17.999468085106386</v>
      </c>
      <c r="F3050" s="1" t="s">
        <v>162</v>
      </c>
      <c r="G3050" s="193">
        <f>MAX(E3050-'[1]1a'!$C$3,0)</f>
        <v>0</v>
      </c>
      <c r="H3050" s="193" t="str">
        <f t="shared" si="142"/>
        <v/>
      </c>
      <c r="I3050" s="193" t="str">
        <f t="shared" si="143"/>
        <v/>
      </c>
      <c r="J3050" s="193"/>
    </row>
    <row r="3051" spans="1:10" s="1" customFormat="1">
      <c r="A3051" s="191">
        <v>45785</v>
      </c>
      <c r="B3051" s="1" t="s">
        <v>163</v>
      </c>
      <c r="C3051" s="192">
        <f t="shared" si="141"/>
        <v>47976.041666659272</v>
      </c>
      <c r="D3051" s="1">
        <v>12.39</v>
      </c>
      <c r="E3051" s="193">
        <v>16.278351063829792</v>
      </c>
      <c r="F3051" s="1" t="s">
        <v>162</v>
      </c>
      <c r="G3051" s="193">
        <f>MAX(E3051-'[1]1a'!$C$3,0)</f>
        <v>0</v>
      </c>
      <c r="H3051" s="193" t="str">
        <f t="shared" si="142"/>
        <v/>
      </c>
      <c r="I3051" s="193" t="str">
        <f t="shared" si="143"/>
        <v/>
      </c>
      <c r="J3051" s="193"/>
    </row>
    <row r="3052" spans="1:10" s="1" customFormat="1">
      <c r="A3052" s="191">
        <v>45785</v>
      </c>
      <c r="B3052" s="1" t="s">
        <v>165</v>
      </c>
      <c r="C3052" s="192">
        <f t="shared" si="141"/>
        <v>47976.083333325936</v>
      </c>
      <c r="D3052" s="1">
        <v>11.43</v>
      </c>
      <c r="E3052" s="193">
        <v>15.017074468085108</v>
      </c>
      <c r="F3052" s="1" t="s">
        <v>162</v>
      </c>
      <c r="G3052" s="193">
        <f>MAX(E3052-'[1]1a'!$C$3,0)</f>
        <v>0</v>
      </c>
      <c r="H3052" s="193" t="str">
        <f t="shared" si="142"/>
        <v/>
      </c>
      <c r="I3052" s="193" t="str">
        <f t="shared" si="143"/>
        <v/>
      </c>
      <c r="J3052" s="193"/>
    </row>
    <row r="3053" spans="1:10" s="1" customFormat="1">
      <c r="A3053" s="191">
        <v>45785</v>
      </c>
      <c r="B3053" s="1" t="s">
        <v>167</v>
      </c>
      <c r="C3053" s="192">
        <f t="shared" si="141"/>
        <v>47976.1249999926</v>
      </c>
      <c r="D3053" s="1">
        <v>11.16</v>
      </c>
      <c r="E3053" s="193">
        <v>14.662340425531918</v>
      </c>
      <c r="F3053" s="1" t="s">
        <v>162</v>
      </c>
      <c r="G3053" s="193">
        <f>MAX(E3053-'[1]1a'!$C$3,0)</f>
        <v>0</v>
      </c>
      <c r="H3053" s="193" t="str">
        <f t="shared" si="142"/>
        <v/>
      </c>
      <c r="I3053" s="193" t="str">
        <f t="shared" si="143"/>
        <v/>
      </c>
      <c r="J3053" s="193"/>
    </row>
    <row r="3054" spans="1:10" s="1" customFormat="1">
      <c r="A3054" s="191">
        <v>45785</v>
      </c>
      <c r="B3054" s="1" t="s">
        <v>169</v>
      </c>
      <c r="C3054" s="192">
        <f t="shared" si="141"/>
        <v>47976.166666659265</v>
      </c>
      <c r="D3054" s="1">
        <v>11.030000000000001</v>
      </c>
      <c r="E3054" s="193">
        <v>14.491542553191493</v>
      </c>
      <c r="F3054" s="1" t="s">
        <v>162</v>
      </c>
      <c r="G3054" s="193">
        <f>MAX(E3054-'[1]1a'!$C$3,0)</f>
        <v>0</v>
      </c>
      <c r="H3054" s="193" t="str">
        <f t="shared" si="142"/>
        <v/>
      </c>
      <c r="I3054" s="193" t="str">
        <f t="shared" si="143"/>
        <v/>
      </c>
      <c r="J3054" s="193"/>
    </row>
    <row r="3055" spans="1:10" s="1" customFormat="1">
      <c r="A3055" s="191">
        <v>45785</v>
      </c>
      <c r="B3055" s="1" t="s">
        <v>171</v>
      </c>
      <c r="C3055" s="192">
        <f t="shared" si="141"/>
        <v>47976.208333325929</v>
      </c>
      <c r="D3055" s="1">
        <v>12.180000000000001</v>
      </c>
      <c r="E3055" s="193">
        <v>16.002446808510644</v>
      </c>
      <c r="F3055" s="1" t="s">
        <v>162</v>
      </c>
      <c r="G3055" s="193">
        <f>MAX(E3055-'[1]1a'!$C$3,0)</f>
        <v>0</v>
      </c>
      <c r="H3055" s="193" t="str">
        <f t="shared" si="142"/>
        <v/>
      </c>
      <c r="I3055" s="193" t="str">
        <f t="shared" si="143"/>
        <v/>
      </c>
      <c r="J3055" s="193"/>
    </row>
    <row r="3056" spans="1:10" s="1" customFormat="1">
      <c r="A3056" s="191">
        <v>45785</v>
      </c>
      <c r="B3056" s="1" t="s">
        <v>173</v>
      </c>
      <c r="C3056" s="192">
        <f t="shared" si="141"/>
        <v>47976.249999992593</v>
      </c>
      <c r="D3056" s="1">
        <v>13.81</v>
      </c>
      <c r="E3056" s="193">
        <v>18.143989361702133</v>
      </c>
      <c r="F3056" s="1" t="s">
        <v>162</v>
      </c>
      <c r="G3056" s="193">
        <f>MAX(E3056-'[1]1a'!$C$3,0)</f>
        <v>0</v>
      </c>
      <c r="H3056" s="193" t="str">
        <f t="shared" si="142"/>
        <v/>
      </c>
      <c r="I3056" s="193" t="str">
        <f t="shared" si="143"/>
        <v/>
      </c>
      <c r="J3056" s="193"/>
    </row>
    <row r="3057" spans="1:10" s="1" customFormat="1">
      <c r="A3057" s="191">
        <v>45785</v>
      </c>
      <c r="B3057" s="1" t="s">
        <v>175</v>
      </c>
      <c r="C3057" s="192">
        <f t="shared" si="141"/>
        <v>47976.291666659257</v>
      </c>
      <c r="D3057" s="1">
        <v>16.159999999999997</v>
      </c>
      <c r="E3057" s="193">
        <v>21.231489361702128</v>
      </c>
      <c r="F3057" s="1" t="s">
        <v>162</v>
      </c>
      <c r="G3057" s="193">
        <f>MAX(E3057-'[1]1a'!$C$3,0)</f>
        <v>0</v>
      </c>
      <c r="H3057" s="193" t="str">
        <f t="shared" si="142"/>
        <v/>
      </c>
      <c r="I3057" s="193" t="str">
        <f t="shared" si="143"/>
        <v/>
      </c>
      <c r="J3057" s="193"/>
    </row>
    <row r="3058" spans="1:10" s="1" customFormat="1">
      <c r="A3058" s="191">
        <v>45785</v>
      </c>
      <c r="B3058" s="1" t="s">
        <v>177</v>
      </c>
      <c r="C3058" s="192">
        <f t="shared" si="141"/>
        <v>47976.333333325922</v>
      </c>
      <c r="D3058" s="1">
        <v>16.95</v>
      </c>
      <c r="E3058" s="193">
        <v>22.269414893617025</v>
      </c>
      <c r="F3058" s="1" t="s">
        <v>162</v>
      </c>
      <c r="G3058" s="193">
        <f>MAX(E3058-'[1]1a'!$C$3,0)</f>
        <v>0</v>
      </c>
      <c r="H3058" s="193" t="str">
        <f t="shared" si="142"/>
        <v/>
      </c>
      <c r="I3058" s="193" t="str">
        <f t="shared" si="143"/>
        <v/>
      </c>
      <c r="J3058" s="193"/>
    </row>
    <row r="3059" spans="1:10" s="1" customFormat="1">
      <c r="A3059" s="191">
        <v>45785</v>
      </c>
      <c r="B3059" s="1" t="s">
        <v>179</v>
      </c>
      <c r="C3059" s="192">
        <f t="shared" si="141"/>
        <v>47976.374999992586</v>
      </c>
      <c r="D3059" s="1">
        <v>17.77</v>
      </c>
      <c r="E3059" s="193">
        <v>23.34675531914894</v>
      </c>
      <c r="F3059" s="1" t="s">
        <v>162</v>
      </c>
      <c r="G3059" s="193">
        <f>MAX(E3059-'[1]1a'!$C$3,0)</f>
        <v>0</v>
      </c>
      <c r="H3059" s="193" t="str">
        <f t="shared" si="142"/>
        <v/>
      </c>
      <c r="I3059" s="193" t="str">
        <f t="shared" si="143"/>
        <v/>
      </c>
      <c r="J3059" s="193"/>
    </row>
    <row r="3060" spans="1:10" s="1" customFormat="1">
      <c r="A3060" s="191">
        <v>45785</v>
      </c>
      <c r="B3060" s="1" t="s">
        <v>180</v>
      </c>
      <c r="C3060" s="192">
        <f t="shared" si="141"/>
        <v>47976.41666665925</v>
      </c>
      <c r="D3060" s="1">
        <v>18.170000000000002</v>
      </c>
      <c r="E3060" s="193">
        <v>23.87228723404256</v>
      </c>
      <c r="F3060" s="1" t="s">
        <v>162</v>
      </c>
      <c r="G3060" s="193">
        <f>MAX(E3060-'[1]1a'!$C$3,0)</f>
        <v>0</v>
      </c>
      <c r="H3060" s="193" t="str">
        <f t="shared" si="142"/>
        <v/>
      </c>
      <c r="I3060" s="193" t="str">
        <f t="shared" si="143"/>
        <v/>
      </c>
      <c r="J3060" s="193"/>
    </row>
    <row r="3061" spans="1:10" s="1" customFormat="1">
      <c r="A3061" s="191">
        <v>45785</v>
      </c>
      <c r="B3061" s="1" t="s">
        <v>181</v>
      </c>
      <c r="C3061" s="192">
        <f t="shared" si="141"/>
        <v>47976.458333325914</v>
      </c>
      <c r="D3061" s="1">
        <v>18.100000000000001</v>
      </c>
      <c r="E3061" s="193">
        <v>23.780319148936176</v>
      </c>
      <c r="F3061" s="1" t="s">
        <v>162</v>
      </c>
      <c r="G3061" s="193">
        <f>MAX(E3061-'[1]1a'!$C$3,0)</f>
        <v>0</v>
      </c>
      <c r="H3061" s="193" t="str">
        <f t="shared" si="142"/>
        <v/>
      </c>
      <c r="I3061" s="193" t="str">
        <f t="shared" si="143"/>
        <v/>
      </c>
      <c r="J3061" s="193"/>
    </row>
    <row r="3062" spans="1:10" s="1" customFormat="1">
      <c r="A3062" s="191">
        <v>45785</v>
      </c>
      <c r="B3062" s="1" t="s">
        <v>182</v>
      </c>
      <c r="C3062" s="192">
        <f t="shared" si="141"/>
        <v>47976.499999992579</v>
      </c>
      <c r="D3062" s="1">
        <v>18.239999999999998</v>
      </c>
      <c r="E3062" s="193">
        <v>23.964255319148936</v>
      </c>
      <c r="F3062" s="1" t="s">
        <v>162</v>
      </c>
      <c r="G3062" s="193">
        <f>MAX(E3062-'[1]1a'!$C$3,0)</f>
        <v>0</v>
      </c>
      <c r="H3062" s="193" t="str">
        <f t="shared" si="142"/>
        <v/>
      </c>
      <c r="I3062" s="193" t="str">
        <f t="shared" si="143"/>
        <v/>
      </c>
      <c r="J3062" s="193"/>
    </row>
    <row r="3063" spans="1:10" s="1" customFormat="1">
      <c r="A3063" s="191">
        <v>45785</v>
      </c>
      <c r="B3063" s="1" t="s">
        <v>184</v>
      </c>
      <c r="C3063" s="192">
        <f t="shared" si="141"/>
        <v>47976.541666659243</v>
      </c>
      <c r="D3063" s="1">
        <v>18.12</v>
      </c>
      <c r="E3063" s="193">
        <v>23.806595744680855</v>
      </c>
      <c r="F3063" s="1" t="s">
        <v>162</v>
      </c>
      <c r="G3063" s="193">
        <f>MAX(E3063-'[1]1a'!$C$3,0)</f>
        <v>0</v>
      </c>
      <c r="H3063" s="193" t="str">
        <f t="shared" si="142"/>
        <v/>
      </c>
      <c r="I3063" s="193" t="str">
        <f t="shared" si="143"/>
        <v/>
      </c>
      <c r="J3063" s="193"/>
    </row>
    <row r="3064" spans="1:10" s="1" customFormat="1">
      <c r="A3064" s="191">
        <v>45785</v>
      </c>
      <c r="B3064" s="1" t="s">
        <v>185</v>
      </c>
      <c r="C3064" s="192">
        <f t="shared" si="141"/>
        <v>47976.583333325907</v>
      </c>
      <c r="D3064" s="1">
        <v>17.62</v>
      </c>
      <c r="E3064" s="193">
        <v>23.149680851063835</v>
      </c>
      <c r="F3064" s="1" t="s">
        <v>162</v>
      </c>
      <c r="G3064" s="193">
        <f>MAX(E3064-'[1]1a'!$C$3,0)</f>
        <v>0</v>
      </c>
      <c r="H3064" s="193" t="str">
        <f t="shared" si="142"/>
        <v/>
      </c>
      <c r="I3064" s="193" t="str">
        <f t="shared" si="143"/>
        <v/>
      </c>
      <c r="J3064" s="193"/>
    </row>
    <row r="3065" spans="1:10" s="1" customFormat="1">
      <c r="A3065" s="191">
        <v>45785</v>
      </c>
      <c r="B3065" s="1" t="s">
        <v>186</v>
      </c>
      <c r="C3065" s="192">
        <f t="shared" si="141"/>
        <v>47976.624999992571</v>
      </c>
      <c r="D3065" s="1">
        <v>17.23</v>
      </c>
      <c r="E3065" s="193">
        <v>22.637287234042557</v>
      </c>
      <c r="F3065" s="1" t="s">
        <v>162</v>
      </c>
      <c r="G3065" s="193">
        <f>MAX(E3065-'[1]1a'!$C$3,0)</f>
        <v>0</v>
      </c>
      <c r="H3065" s="193" t="str">
        <f t="shared" si="142"/>
        <v/>
      </c>
      <c r="I3065" s="193" t="str">
        <f t="shared" si="143"/>
        <v/>
      </c>
      <c r="J3065" s="193"/>
    </row>
    <row r="3066" spans="1:10" s="1" customFormat="1">
      <c r="A3066" s="191">
        <v>45785</v>
      </c>
      <c r="B3066" s="1" t="s">
        <v>187</v>
      </c>
      <c r="C3066" s="192">
        <f t="shared" si="141"/>
        <v>47976.666666659235</v>
      </c>
      <c r="D3066" s="1">
        <v>15.97</v>
      </c>
      <c r="E3066" s="193">
        <v>20.981861702127663</v>
      </c>
      <c r="F3066" s="1" t="s">
        <v>162</v>
      </c>
      <c r="G3066" s="193">
        <f>MAX(E3066-'[1]1a'!$C$3,0)</f>
        <v>0</v>
      </c>
      <c r="H3066" s="193" t="str">
        <f t="shared" si="142"/>
        <v/>
      </c>
      <c r="I3066" s="193" t="str">
        <f t="shared" si="143"/>
        <v/>
      </c>
      <c r="J3066" s="193"/>
    </row>
    <row r="3067" spans="1:10" s="1" customFormat="1">
      <c r="A3067" s="191">
        <v>45785</v>
      </c>
      <c r="B3067" s="1" t="s">
        <v>188</v>
      </c>
      <c r="C3067" s="192">
        <f t="shared" si="141"/>
        <v>47976.7083333259</v>
      </c>
      <c r="D3067" s="1">
        <v>18.39</v>
      </c>
      <c r="E3067" s="193">
        <v>24.161329787234045</v>
      </c>
      <c r="F3067" s="1" t="s">
        <v>162</v>
      </c>
      <c r="G3067" s="193">
        <f>MAX(E3067-'[1]1a'!$C$3,0)</f>
        <v>0</v>
      </c>
      <c r="H3067" s="193" t="str">
        <f t="shared" si="142"/>
        <v/>
      </c>
      <c r="I3067" s="193" t="str">
        <f t="shared" si="143"/>
        <v/>
      </c>
      <c r="J3067" s="193"/>
    </row>
    <row r="3068" spans="1:10" s="1" customFormat="1">
      <c r="A3068" s="191">
        <v>45785</v>
      </c>
      <c r="B3068" s="1" t="s">
        <v>189</v>
      </c>
      <c r="C3068" s="192">
        <f t="shared" si="141"/>
        <v>47976.749999992564</v>
      </c>
      <c r="D3068" s="1">
        <v>18</v>
      </c>
      <c r="E3068" s="193">
        <v>23.648936170212771</v>
      </c>
      <c r="F3068" s="1" t="s">
        <v>162</v>
      </c>
      <c r="G3068" s="193">
        <f>MAX(E3068-'[1]1a'!$C$3,0)</f>
        <v>0</v>
      </c>
      <c r="H3068" s="193" t="str">
        <f t="shared" si="142"/>
        <v/>
      </c>
      <c r="I3068" s="193" t="str">
        <f t="shared" si="143"/>
        <v/>
      </c>
      <c r="J3068" s="193"/>
    </row>
    <row r="3069" spans="1:10" s="1" customFormat="1">
      <c r="A3069" s="191">
        <v>45785</v>
      </c>
      <c r="B3069" s="1" t="s">
        <v>190</v>
      </c>
      <c r="C3069" s="192">
        <f t="shared" si="141"/>
        <v>47976.791666659228</v>
      </c>
      <c r="D3069" s="1">
        <v>18.39</v>
      </c>
      <c r="E3069" s="193">
        <v>24.161329787234045</v>
      </c>
      <c r="F3069" s="1" t="s">
        <v>162</v>
      </c>
      <c r="G3069" s="193">
        <f>MAX(E3069-'[1]1a'!$C$3,0)</f>
        <v>0</v>
      </c>
      <c r="H3069" s="193" t="str">
        <f t="shared" si="142"/>
        <v/>
      </c>
      <c r="I3069" s="193" t="str">
        <f t="shared" si="143"/>
        <v/>
      </c>
      <c r="J3069" s="193"/>
    </row>
    <row r="3070" spans="1:10" s="1" customFormat="1">
      <c r="A3070" s="191">
        <v>45785</v>
      </c>
      <c r="B3070" s="1" t="s">
        <v>191</v>
      </c>
      <c r="C3070" s="192">
        <f t="shared" si="141"/>
        <v>47976.833333325892</v>
      </c>
      <c r="D3070" s="1">
        <v>18.760000000000002</v>
      </c>
      <c r="E3070" s="193">
        <v>24.647446808510644</v>
      </c>
      <c r="F3070" s="1" t="s">
        <v>162</v>
      </c>
      <c r="G3070" s="193">
        <f>MAX(E3070-'[1]1a'!$C$3,0)</f>
        <v>0</v>
      </c>
      <c r="H3070" s="193" t="str">
        <f t="shared" si="142"/>
        <v/>
      </c>
      <c r="I3070" s="193" t="str">
        <f t="shared" si="143"/>
        <v/>
      </c>
      <c r="J3070" s="193"/>
    </row>
    <row r="3071" spans="1:10" s="1" customFormat="1">
      <c r="A3071" s="191">
        <v>45785</v>
      </c>
      <c r="B3071" s="1" t="s">
        <v>192</v>
      </c>
      <c r="C3071" s="192">
        <f t="shared" si="141"/>
        <v>47976.874999992557</v>
      </c>
      <c r="D3071" s="1">
        <v>18.66</v>
      </c>
      <c r="E3071" s="193">
        <v>24.516063829787239</v>
      </c>
      <c r="F3071" s="1" t="s">
        <v>162</v>
      </c>
      <c r="G3071" s="193">
        <f>MAX(E3071-'[1]1a'!$C$3,0)</f>
        <v>0</v>
      </c>
      <c r="H3071" s="193" t="str">
        <f t="shared" si="142"/>
        <v/>
      </c>
      <c r="I3071" s="193" t="str">
        <f t="shared" si="143"/>
        <v/>
      </c>
      <c r="J3071" s="193"/>
    </row>
    <row r="3072" spans="1:10" s="1" customFormat="1">
      <c r="A3072" s="191">
        <v>45785</v>
      </c>
      <c r="B3072" s="1" t="s">
        <v>193</v>
      </c>
      <c r="C3072" s="192">
        <f t="shared" si="141"/>
        <v>47976.916666659221</v>
      </c>
      <c r="D3072" s="1">
        <v>17.7</v>
      </c>
      <c r="E3072" s="193">
        <v>23.254787234042556</v>
      </c>
      <c r="F3072" s="1" t="s">
        <v>162</v>
      </c>
      <c r="G3072" s="193">
        <f>MAX(E3072-'[1]1a'!$C$3,0)</f>
        <v>0</v>
      </c>
      <c r="H3072" s="193" t="str">
        <f t="shared" si="142"/>
        <v/>
      </c>
      <c r="I3072" s="193" t="str">
        <f t="shared" si="143"/>
        <v/>
      </c>
      <c r="J3072" s="193"/>
    </row>
    <row r="3073" spans="1:10" s="1" customFormat="1">
      <c r="A3073" s="191">
        <v>45785</v>
      </c>
      <c r="B3073" s="1" t="s">
        <v>194</v>
      </c>
      <c r="C3073" s="192">
        <f t="shared" si="141"/>
        <v>47976.958333325885</v>
      </c>
      <c r="D3073" s="1">
        <v>15.41</v>
      </c>
      <c r="E3073" s="193">
        <v>20.2461170212766</v>
      </c>
      <c r="F3073" s="1" t="s">
        <v>162</v>
      </c>
      <c r="G3073" s="193">
        <f>MAX(E3073-'[1]1a'!$C$3,0)</f>
        <v>0</v>
      </c>
      <c r="H3073" s="193" t="str">
        <f t="shared" si="142"/>
        <v/>
      </c>
      <c r="I3073" s="193" t="str">
        <f t="shared" si="143"/>
        <v/>
      </c>
      <c r="J3073" s="193"/>
    </row>
    <row r="3074" spans="1:10" s="1" customFormat="1">
      <c r="A3074" s="191">
        <v>45786</v>
      </c>
      <c r="B3074" s="1" t="s">
        <v>161</v>
      </c>
      <c r="C3074" s="192">
        <f t="shared" si="141"/>
        <v>47976.999999992549</v>
      </c>
      <c r="D3074" s="1">
        <v>13.799999999999997</v>
      </c>
      <c r="E3074" s="193">
        <v>18.130851063829788</v>
      </c>
      <c r="F3074" s="1" t="s">
        <v>162</v>
      </c>
      <c r="G3074" s="193">
        <f>MAX(E3074-'[1]1a'!$C$3,0)</f>
        <v>0</v>
      </c>
      <c r="H3074" s="193" t="str">
        <f t="shared" si="142"/>
        <v/>
      </c>
      <c r="I3074" s="193" t="str">
        <f t="shared" si="143"/>
        <v/>
      </c>
      <c r="J3074" s="193"/>
    </row>
    <row r="3075" spans="1:10" s="1" customFormat="1">
      <c r="A3075" s="191">
        <v>45786</v>
      </c>
      <c r="B3075" s="1" t="s">
        <v>163</v>
      </c>
      <c r="C3075" s="192">
        <f t="shared" si="141"/>
        <v>47977.041666659214</v>
      </c>
      <c r="D3075" s="1">
        <v>12.57</v>
      </c>
      <c r="E3075" s="193">
        <v>16.514840425531919</v>
      </c>
      <c r="F3075" s="1" t="s">
        <v>162</v>
      </c>
      <c r="G3075" s="193">
        <f>MAX(E3075-'[1]1a'!$C$3,0)</f>
        <v>0</v>
      </c>
      <c r="H3075" s="193" t="str">
        <f t="shared" si="142"/>
        <v/>
      </c>
      <c r="I3075" s="193" t="str">
        <f t="shared" si="143"/>
        <v/>
      </c>
      <c r="J3075" s="193"/>
    </row>
    <row r="3076" spans="1:10" s="1" customFormat="1">
      <c r="A3076" s="191">
        <v>45786</v>
      </c>
      <c r="B3076" s="1" t="s">
        <v>165</v>
      </c>
      <c r="C3076" s="192">
        <f t="shared" ref="C3076:C3139" si="144">C3075 + TIME(1,0,0)</f>
        <v>47977.083333325878</v>
      </c>
      <c r="D3076" s="1">
        <v>11.95</v>
      </c>
      <c r="E3076" s="193">
        <v>15.70026595744681</v>
      </c>
      <c r="F3076" s="1" t="s">
        <v>162</v>
      </c>
      <c r="G3076" s="193">
        <f>MAX(E3076-'[1]1a'!$C$3,0)</f>
        <v>0</v>
      </c>
      <c r="H3076" s="193" t="str">
        <f t="shared" ref="H3076:H3139" si="145">IF(F3076="Y",IF(F3075="Y",H3075+1,1),"")</f>
        <v/>
      </c>
      <c r="I3076" s="193" t="str">
        <f t="shared" ref="I3076:I3139" si="146">IF(AND(F3076="Y",F3077&lt;&gt;"Y"),H3076,"")</f>
        <v/>
      </c>
      <c r="J3076" s="193"/>
    </row>
    <row r="3077" spans="1:10" s="1" customFormat="1">
      <c r="A3077" s="191">
        <v>45786</v>
      </c>
      <c r="B3077" s="1" t="s">
        <v>167</v>
      </c>
      <c r="C3077" s="192">
        <f t="shared" si="144"/>
        <v>47977.124999992542</v>
      </c>
      <c r="D3077" s="1">
        <v>11.629999999999999</v>
      </c>
      <c r="E3077" s="193">
        <v>15.279840425531916</v>
      </c>
      <c r="F3077" s="1" t="s">
        <v>162</v>
      </c>
      <c r="G3077" s="193">
        <f>MAX(E3077-'[1]1a'!$C$3,0)</f>
        <v>0</v>
      </c>
      <c r="H3077" s="193" t="str">
        <f t="shared" si="145"/>
        <v/>
      </c>
      <c r="I3077" s="193" t="str">
        <f t="shared" si="146"/>
        <v/>
      </c>
      <c r="J3077" s="193"/>
    </row>
    <row r="3078" spans="1:10" s="1" customFormat="1">
      <c r="A3078" s="191">
        <v>45786</v>
      </c>
      <c r="B3078" s="1" t="s">
        <v>169</v>
      </c>
      <c r="C3078" s="192">
        <f t="shared" si="144"/>
        <v>47977.166666659206</v>
      </c>
      <c r="D3078" s="1">
        <v>11.669999999999998</v>
      </c>
      <c r="E3078" s="193">
        <v>15.332393617021276</v>
      </c>
      <c r="F3078" s="1" t="s">
        <v>162</v>
      </c>
      <c r="G3078" s="193">
        <f>MAX(E3078-'[1]1a'!$C$3,0)</f>
        <v>0</v>
      </c>
      <c r="H3078" s="193" t="str">
        <f t="shared" si="145"/>
        <v/>
      </c>
      <c r="I3078" s="193" t="str">
        <f t="shared" si="146"/>
        <v/>
      </c>
      <c r="J3078" s="193"/>
    </row>
    <row r="3079" spans="1:10" s="1" customFormat="1">
      <c r="A3079" s="191">
        <v>45786</v>
      </c>
      <c r="B3079" s="1" t="s">
        <v>171</v>
      </c>
      <c r="C3079" s="192">
        <f t="shared" si="144"/>
        <v>47977.208333325871</v>
      </c>
      <c r="D3079" s="1">
        <v>12.82</v>
      </c>
      <c r="E3079" s="193">
        <v>16.843297872340429</v>
      </c>
      <c r="F3079" s="1" t="s">
        <v>162</v>
      </c>
      <c r="G3079" s="193">
        <f>MAX(E3079-'[1]1a'!$C$3,0)</f>
        <v>0</v>
      </c>
      <c r="H3079" s="193" t="str">
        <f t="shared" si="145"/>
        <v/>
      </c>
      <c r="I3079" s="193" t="str">
        <f t="shared" si="146"/>
        <v/>
      </c>
      <c r="J3079" s="193"/>
    </row>
    <row r="3080" spans="1:10" s="1" customFormat="1">
      <c r="A3080" s="191">
        <v>45786</v>
      </c>
      <c r="B3080" s="1" t="s">
        <v>173</v>
      </c>
      <c r="C3080" s="192">
        <f t="shared" si="144"/>
        <v>47977.249999992535</v>
      </c>
      <c r="D3080" s="1">
        <v>14.780000000000001</v>
      </c>
      <c r="E3080" s="193">
        <v>19.418404255319153</v>
      </c>
      <c r="F3080" s="1" t="s">
        <v>162</v>
      </c>
      <c r="G3080" s="193">
        <f>MAX(E3080-'[1]1a'!$C$3,0)</f>
        <v>0</v>
      </c>
      <c r="H3080" s="193" t="str">
        <f t="shared" si="145"/>
        <v/>
      </c>
      <c r="I3080" s="193" t="str">
        <f t="shared" si="146"/>
        <v/>
      </c>
      <c r="J3080" s="193"/>
    </row>
    <row r="3081" spans="1:10" s="1" customFormat="1">
      <c r="A3081" s="191">
        <v>45786</v>
      </c>
      <c r="B3081" s="1" t="s">
        <v>175</v>
      </c>
      <c r="C3081" s="192">
        <f t="shared" si="144"/>
        <v>47977.291666659199</v>
      </c>
      <c r="D3081" s="1">
        <v>16.79</v>
      </c>
      <c r="E3081" s="193">
        <v>22.059202127659578</v>
      </c>
      <c r="F3081" s="1" t="s">
        <v>162</v>
      </c>
      <c r="G3081" s="193">
        <f>MAX(E3081-'[1]1a'!$C$3,0)</f>
        <v>0</v>
      </c>
      <c r="H3081" s="193" t="str">
        <f t="shared" si="145"/>
        <v/>
      </c>
      <c r="I3081" s="193" t="str">
        <f t="shared" si="146"/>
        <v/>
      </c>
      <c r="J3081" s="193"/>
    </row>
    <row r="3082" spans="1:10" s="1" customFormat="1">
      <c r="A3082" s="191">
        <v>45786</v>
      </c>
      <c r="B3082" s="1" t="s">
        <v>177</v>
      </c>
      <c r="C3082" s="192">
        <f t="shared" si="144"/>
        <v>47977.333333325863</v>
      </c>
      <c r="D3082" s="1">
        <v>16.97</v>
      </c>
      <c r="E3082" s="193">
        <v>22.295691489361705</v>
      </c>
      <c r="F3082" s="1" t="s">
        <v>162</v>
      </c>
      <c r="G3082" s="193">
        <f>MAX(E3082-'[1]1a'!$C$3,0)</f>
        <v>0</v>
      </c>
      <c r="H3082" s="193" t="str">
        <f t="shared" si="145"/>
        <v/>
      </c>
      <c r="I3082" s="193" t="str">
        <f t="shared" si="146"/>
        <v/>
      </c>
      <c r="J3082" s="193"/>
    </row>
    <row r="3083" spans="1:10" s="1" customFormat="1">
      <c r="A3083" s="191">
        <v>45786</v>
      </c>
      <c r="B3083" s="1" t="s">
        <v>179</v>
      </c>
      <c r="C3083" s="192">
        <f t="shared" si="144"/>
        <v>47977.374999992528</v>
      </c>
      <c r="D3083" s="1">
        <v>16.97</v>
      </c>
      <c r="E3083" s="193">
        <v>22.295691489361705</v>
      </c>
      <c r="F3083" s="1" t="s">
        <v>162</v>
      </c>
      <c r="G3083" s="193">
        <f>MAX(E3083-'[1]1a'!$C$3,0)</f>
        <v>0</v>
      </c>
      <c r="H3083" s="193" t="str">
        <f t="shared" si="145"/>
        <v/>
      </c>
      <c r="I3083" s="193" t="str">
        <f t="shared" si="146"/>
        <v/>
      </c>
      <c r="J3083" s="193"/>
    </row>
    <row r="3084" spans="1:10" s="1" customFormat="1">
      <c r="A3084" s="191">
        <v>45786</v>
      </c>
      <c r="B3084" s="1" t="s">
        <v>180</v>
      </c>
      <c r="C3084" s="192">
        <f t="shared" si="144"/>
        <v>47977.416666659192</v>
      </c>
      <c r="D3084" s="1">
        <v>17.009999999999998</v>
      </c>
      <c r="E3084" s="193">
        <v>22.348244680851064</v>
      </c>
      <c r="F3084" s="1" t="s">
        <v>162</v>
      </c>
      <c r="G3084" s="193">
        <f>MAX(E3084-'[1]1a'!$C$3,0)</f>
        <v>0</v>
      </c>
      <c r="H3084" s="193" t="str">
        <f t="shared" si="145"/>
        <v/>
      </c>
      <c r="I3084" s="193" t="str">
        <f t="shared" si="146"/>
        <v/>
      </c>
      <c r="J3084" s="193"/>
    </row>
    <row r="3085" spans="1:10" s="1" customFormat="1">
      <c r="A3085" s="191">
        <v>45786</v>
      </c>
      <c r="B3085" s="1" t="s">
        <v>181</v>
      </c>
      <c r="C3085" s="192">
        <f t="shared" si="144"/>
        <v>47977.458333325856</v>
      </c>
      <c r="D3085" s="1">
        <v>17</v>
      </c>
      <c r="E3085" s="193">
        <v>22.335106382978726</v>
      </c>
      <c r="F3085" s="1" t="s">
        <v>162</v>
      </c>
      <c r="G3085" s="193">
        <f>MAX(E3085-'[1]1a'!$C$3,0)</f>
        <v>0</v>
      </c>
      <c r="H3085" s="193" t="str">
        <f t="shared" si="145"/>
        <v/>
      </c>
      <c r="I3085" s="193" t="str">
        <f t="shared" si="146"/>
        <v/>
      </c>
      <c r="J3085" s="193"/>
    </row>
    <row r="3086" spans="1:10" s="1" customFormat="1">
      <c r="A3086" s="191">
        <v>45786</v>
      </c>
      <c r="B3086" s="1" t="s">
        <v>182</v>
      </c>
      <c r="C3086" s="192">
        <f t="shared" si="144"/>
        <v>47977.49999999252</v>
      </c>
      <c r="D3086" s="1">
        <v>17.079999999999998</v>
      </c>
      <c r="E3086" s="193">
        <v>22.440212765957448</v>
      </c>
      <c r="F3086" s="1" t="s">
        <v>162</v>
      </c>
      <c r="G3086" s="193">
        <f>MAX(E3086-'[1]1a'!$C$3,0)</f>
        <v>0</v>
      </c>
      <c r="H3086" s="193" t="str">
        <f t="shared" si="145"/>
        <v/>
      </c>
      <c r="I3086" s="193" t="str">
        <f t="shared" si="146"/>
        <v/>
      </c>
      <c r="J3086" s="193"/>
    </row>
    <row r="3087" spans="1:10" s="1" customFormat="1">
      <c r="A3087" s="191">
        <v>45786</v>
      </c>
      <c r="B3087" s="1" t="s">
        <v>184</v>
      </c>
      <c r="C3087" s="192">
        <f t="shared" si="144"/>
        <v>47977.541666659185</v>
      </c>
      <c r="D3087" s="1">
        <v>17.02</v>
      </c>
      <c r="E3087" s="193">
        <v>22.361382978723409</v>
      </c>
      <c r="F3087" s="1" t="s">
        <v>162</v>
      </c>
      <c r="G3087" s="193">
        <f>MAX(E3087-'[1]1a'!$C$3,0)</f>
        <v>0</v>
      </c>
      <c r="H3087" s="193" t="str">
        <f t="shared" si="145"/>
        <v/>
      </c>
      <c r="I3087" s="193" t="str">
        <f t="shared" si="146"/>
        <v/>
      </c>
      <c r="J3087" s="193"/>
    </row>
    <row r="3088" spans="1:10" s="1" customFormat="1">
      <c r="A3088" s="191">
        <v>45786</v>
      </c>
      <c r="B3088" s="1" t="s">
        <v>185</v>
      </c>
      <c r="C3088" s="192">
        <f t="shared" si="144"/>
        <v>47977.583333325849</v>
      </c>
      <c r="D3088" s="1">
        <v>16.2</v>
      </c>
      <c r="E3088" s="193">
        <v>21.28404255319149</v>
      </c>
      <c r="F3088" s="1" t="s">
        <v>162</v>
      </c>
      <c r="G3088" s="193">
        <f>MAX(E3088-'[1]1a'!$C$3,0)</f>
        <v>0</v>
      </c>
      <c r="H3088" s="193" t="str">
        <f t="shared" si="145"/>
        <v/>
      </c>
      <c r="I3088" s="193" t="str">
        <f t="shared" si="146"/>
        <v/>
      </c>
      <c r="J3088" s="193"/>
    </row>
    <row r="3089" spans="1:10" s="1" customFormat="1">
      <c r="A3089" s="191">
        <v>45786</v>
      </c>
      <c r="B3089" s="1" t="s">
        <v>186</v>
      </c>
      <c r="C3089" s="192">
        <f t="shared" si="144"/>
        <v>47977.624999992513</v>
      </c>
      <c r="D3089" s="1">
        <v>16.45</v>
      </c>
      <c r="E3089" s="193">
        <v>21.612500000000001</v>
      </c>
      <c r="F3089" s="1" t="s">
        <v>162</v>
      </c>
      <c r="G3089" s="193">
        <f>MAX(E3089-'[1]1a'!$C$3,0)</f>
        <v>0</v>
      </c>
      <c r="H3089" s="193" t="str">
        <f t="shared" si="145"/>
        <v/>
      </c>
      <c r="I3089" s="193" t="str">
        <f t="shared" si="146"/>
        <v/>
      </c>
      <c r="J3089" s="193"/>
    </row>
    <row r="3090" spans="1:10" s="1" customFormat="1">
      <c r="A3090" s="191">
        <v>45786</v>
      </c>
      <c r="B3090" s="1" t="s">
        <v>187</v>
      </c>
      <c r="C3090" s="192">
        <f t="shared" si="144"/>
        <v>47977.666666659177</v>
      </c>
      <c r="D3090" s="1">
        <v>16.600000000000001</v>
      </c>
      <c r="E3090" s="193">
        <v>21.809574468085113</v>
      </c>
      <c r="F3090" s="1" t="s">
        <v>162</v>
      </c>
      <c r="G3090" s="193">
        <f>MAX(E3090-'[1]1a'!$C$3,0)</f>
        <v>0</v>
      </c>
      <c r="H3090" s="193" t="str">
        <f t="shared" si="145"/>
        <v/>
      </c>
      <c r="I3090" s="193" t="str">
        <f t="shared" si="146"/>
        <v/>
      </c>
      <c r="J3090" s="193"/>
    </row>
    <row r="3091" spans="1:10" s="1" customFormat="1">
      <c r="A3091" s="191">
        <v>45786</v>
      </c>
      <c r="B3091" s="1" t="s">
        <v>188</v>
      </c>
      <c r="C3091" s="192">
        <f t="shared" si="144"/>
        <v>47977.708333325842</v>
      </c>
      <c r="D3091" s="1">
        <v>17.149999999999999</v>
      </c>
      <c r="E3091" s="193">
        <v>22.532180851063831</v>
      </c>
      <c r="F3091" s="1" t="s">
        <v>162</v>
      </c>
      <c r="G3091" s="193">
        <f>MAX(E3091-'[1]1a'!$C$3,0)</f>
        <v>0</v>
      </c>
      <c r="H3091" s="193" t="str">
        <f t="shared" si="145"/>
        <v/>
      </c>
      <c r="I3091" s="193" t="str">
        <f t="shared" si="146"/>
        <v/>
      </c>
      <c r="J3091" s="193"/>
    </row>
    <row r="3092" spans="1:10" s="1" customFormat="1">
      <c r="A3092" s="191">
        <v>45786</v>
      </c>
      <c r="B3092" s="1" t="s">
        <v>189</v>
      </c>
      <c r="C3092" s="192">
        <f t="shared" si="144"/>
        <v>47977.749999992506</v>
      </c>
      <c r="D3092" s="1">
        <v>17.02</v>
      </c>
      <c r="E3092" s="193">
        <v>22.361382978723409</v>
      </c>
      <c r="F3092" s="1" t="s">
        <v>162</v>
      </c>
      <c r="G3092" s="193">
        <f>MAX(E3092-'[1]1a'!$C$3,0)</f>
        <v>0</v>
      </c>
      <c r="H3092" s="193" t="str">
        <f t="shared" si="145"/>
        <v/>
      </c>
      <c r="I3092" s="193" t="str">
        <f t="shared" si="146"/>
        <v/>
      </c>
      <c r="J3092" s="193"/>
    </row>
    <row r="3093" spans="1:10" s="1" customFormat="1">
      <c r="A3093" s="191">
        <v>45786</v>
      </c>
      <c r="B3093" s="1" t="s">
        <v>190</v>
      </c>
      <c r="C3093" s="192">
        <f t="shared" si="144"/>
        <v>47977.79166665917</v>
      </c>
      <c r="D3093" s="1">
        <v>16.98</v>
      </c>
      <c r="E3093" s="193">
        <v>22.308829787234046</v>
      </c>
      <c r="F3093" s="1" t="s">
        <v>162</v>
      </c>
      <c r="G3093" s="193">
        <f>MAX(E3093-'[1]1a'!$C$3,0)</f>
        <v>0</v>
      </c>
      <c r="H3093" s="193" t="str">
        <f t="shared" si="145"/>
        <v/>
      </c>
      <c r="I3093" s="193" t="str">
        <f t="shared" si="146"/>
        <v/>
      </c>
      <c r="J3093" s="193"/>
    </row>
    <row r="3094" spans="1:10" s="1" customFormat="1">
      <c r="A3094" s="191">
        <v>45786</v>
      </c>
      <c r="B3094" s="1" t="s">
        <v>191</v>
      </c>
      <c r="C3094" s="192">
        <f t="shared" si="144"/>
        <v>47977.833333325834</v>
      </c>
      <c r="D3094" s="1">
        <v>17.2</v>
      </c>
      <c r="E3094" s="193">
        <v>22.597872340425535</v>
      </c>
      <c r="F3094" s="1" t="s">
        <v>162</v>
      </c>
      <c r="G3094" s="193">
        <f>MAX(E3094-'[1]1a'!$C$3,0)</f>
        <v>0</v>
      </c>
      <c r="H3094" s="193" t="str">
        <f t="shared" si="145"/>
        <v/>
      </c>
      <c r="I3094" s="193" t="str">
        <f t="shared" si="146"/>
        <v/>
      </c>
      <c r="J3094" s="193"/>
    </row>
    <row r="3095" spans="1:10" s="1" customFormat="1">
      <c r="A3095" s="191">
        <v>45786</v>
      </c>
      <c r="B3095" s="1" t="s">
        <v>192</v>
      </c>
      <c r="C3095" s="192">
        <f t="shared" si="144"/>
        <v>47977.874999992498</v>
      </c>
      <c r="D3095" s="1">
        <v>17.419999999999998</v>
      </c>
      <c r="E3095" s="193">
        <v>22.886914893617021</v>
      </c>
      <c r="F3095" s="1" t="s">
        <v>162</v>
      </c>
      <c r="G3095" s="193">
        <f>MAX(E3095-'[1]1a'!$C$3,0)</f>
        <v>0</v>
      </c>
      <c r="H3095" s="193" t="str">
        <f t="shared" si="145"/>
        <v/>
      </c>
      <c r="I3095" s="193" t="str">
        <f t="shared" si="146"/>
        <v/>
      </c>
      <c r="J3095" s="193"/>
    </row>
    <row r="3096" spans="1:10" s="1" customFormat="1">
      <c r="A3096" s="191">
        <v>45786</v>
      </c>
      <c r="B3096" s="1" t="s">
        <v>193</v>
      </c>
      <c r="C3096" s="192">
        <f t="shared" si="144"/>
        <v>47977.916666659163</v>
      </c>
      <c r="D3096" s="1">
        <v>16.600000000000001</v>
      </c>
      <c r="E3096" s="193">
        <v>21.809574468085113</v>
      </c>
      <c r="F3096" s="1" t="s">
        <v>162</v>
      </c>
      <c r="G3096" s="193">
        <f>MAX(E3096-'[1]1a'!$C$3,0)</f>
        <v>0</v>
      </c>
      <c r="H3096" s="193" t="str">
        <f t="shared" si="145"/>
        <v/>
      </c>
      <c r="I3096" s="193" t="str">
        <f t="shared" si="146"/>
        <v/>
      </c>
      <c r="J3096" s="193"/>
    </row>
    <row r="3097" spans="1:10" s="1" customFormat="1">
      <c r="A3097" s="191">
        <v>45786</v>
      </c>
      <c r="B3097" s="1" t="s">
        <v>194</v>
      </c>
      <c r="C3097" s="192">
        <f t="shared" si="144"/>
        <v>47977.958333325827</v>
      </c>
      <c r="D3097" s="1">
        <v>15.32</v>
      </c>
      <c r="E3097" s="193">
        <v>20.127872340425537</v>
      </c>
      <c r="F3097" s="1" t="s">
        <v>162</v>
      </c>
      <c r="G3097" s="193">
        <f>MAX(E3097-'[1]1a'!$C$3,0)</f>
        <v>0</v>
      </c>
      <c r="H3097" s="193" t="str">
        <f t="shared" si="145"/>
        <v/>
      </c>
      <c r="I3097" s="193" t="str">
        <f t="shared" si="146"/>
        <v/>
      </c>
      <c r="J3097" s="193"/>
    </row>
    <row r="3098" spans="1:10" s="1" customFormat="1">
      <c r="A3098" s="191">
        <v>45787</v>
      </c>
      <c r="B3098" s="1" t="s">
        <v>161</v>
      </c>
      <c r="C3098" s="192">
        <f t="shared" si="144"/>
        <v>47977.999999992491</v>
      </c>
      <c r="D3098" s="1">
        <v>13.799999999999999</v>
      </c>
      <c r="E3098" s="193">
        <v>18.130851063829788</v>
      </c>
      <c r="F3098" s="1" t="s">
        <v>162</v>
      </c>
      <c r="G3098" s="193">
        <f>MAX(E3098-'[1]1a'!$C$3,0)</f>
        <v>0</v>
      </c>
      <c r="H3098" s="193" t="str">
        <f t="shared" si="145"/>
        <v/>
      </c>
      <c r="I3098" s="193" t="str">
        <f t="shared" si="146"/>
        <v/>
      </c>
      <c r="J3098" s="193"/>
    </row>
    <row r="3099" spans="1:10" s="1" customFormat="1">
      <c r="A3099" s="191">
        <v>45787</v>
      </c>
      <c r="B3099" s="1" t="s">
        <v>163</v>
      </c>
      <c r="C3099" s="192">
        <f t="shared" si="144"/>
        <v>47978.041666659155</v>
      </c>
      <c r="D3099" s="1">
        <v>12.379999999999999</v>
      </c>
      <c r="E3099" s="193">
        <v>16.265212765957447</v>
      </c>
      <c r="F3099" s="1" t="s">
        <v>162</v>
      </c>
      <c r="G3099" s="193">
        <f>MAX(E3099-'[1]1a'!$C$3,0)</f>
        <v>0</v>
      </c>
      <c r="H3099" s="193" t="str">
        <f t="shared" si="145"/>
        <v/>
      </c>
      <c r="I3099" s="193" t="str">
        <f t="shared" si="146"/>
        <v/>
      </c>
      <c r="J3099" s="193"/>
    </row>
    <row r="3100" spans="1:10" s="1" customFormat="1">
      <c r="A3100" s="191">
        <v>45787</v>
      </c>
      <c r="B3100" s="1" t="s">
        <v>165</v>
      </c>
      <c r="C3100" s="192">
        <f t="shared" si="144"/>
        <v>47978.08333332582</v>
      </c>
      <c r="D3100" s="1">
        <v>11.61</v>
      </c>
      <c r="E3100" s="193">
        <v>15.253563829787236</v>
      </c>
      <c r="F3100" s="1" t="s">
        <v>162</v>
      </c>
      <c r="G3100" s="193">
        <f>MAX(E3100-'[1]1a'!$C$3,0)</f>
        <v>0</v>
      </c>
      <c r="H3100" s="193" t="str">
        <f t="shared" si="145"/>
        <v/>
      </c>
      <c r="I3100" s="193" t="str">
        <f t="shared" si="146"/>
        <v/>
      </c>
      <c r="J3100" s="193"/>
    </row>
    <row r="3101" spans="1:10" s="1" customFormat="1">
      <c r="A3101" s="191">
        <v>45787</v>
      </c>
      <c r="B3101" s="1" t="s">
        <v>167</v>
      </c>
      <c r="C3101" s="192">
        <f t="shared" si="144"/>
        <v>47978.124999992484</v>
      </c>
      <c r="D3101" s="1">
        <v>11.23</v>
      </c>
      <c r="E3101" s="193">
        <v>14.754308510638301</v>
      </c>
      <c r="F3101" s="1" t="s">
        <v>162</v>
      </c>
      <c r="G3101" s="193">
        <f>MAX(E3101-'[1]1a'!$C$3,0)</f>
        <v>0</v>
      </c>
      <c r="H3101" s="193" t="str">
        <f t="shared" si="145"/>
        <v/>
      </c>
      <c r="I3101" s="193" t="str">
        <f t="shared" si="146"/>
        <v/>
      </c>
      <c r="J3101" s="193"/>
    </row>
    <row r="3102" spans="1:10" s="1" customFormat="1">
      <c r="A3102" s="191">
        <v>45787</v>
      </c>
      <c r="B3102" s="1" t="s">
        <v>169</v>
      </c>
      <c r="C3102" s="192">
        <f t="shared" si="144"/>
        <v>47978.166666659148</v>
      </c>
      <c r="D3102" s="1">
        <v>11.18</v>
      </c>
      <c r="E3102" s="193">
        <v>14.688617021276597</v>
      </c>
      <c r="F3102" s="1" t="s">
        <v>162</v>
      </c>
      <c r="G3102" s="193">
        <f>MAX(E3102-'[1]1a'!$C$3,0)</f>
        <v>0</v>
      </c>
      <c r="H3102" s="193" t="str">
        <f t="shared" si="145"/>
        <v/>
      </c>
      <c r="I3102" s="193" t="str">
        <f t="shared" si="146"/>
        <v/>
      </c>
      <c r="J3102" s="193"/>
    </row>
    <row r="3103" spans="1:10" s="1" customFormat="1">
      <c r="A3103" s="191">
        <v>45787</v>
      </c>
      <c r="B3103" s="1" t="s">
        <v>171</v>
      </c>
      <c r="C3103" s="192">
        <f t="shared" si="144"/>
        <v>47978.208333325812</v>
      </c>
      <c r="D3103" s="1">
        <v>11.29</v>
      </c>
      <c r="E3103" s="193">
        <v>14.833138297872342</v>
      </c>
      <c r="F3103" s="1" t="s">
        <v>162</v>
      </c>
      <c r="G3103" s="193">
        <f>MAX(E3103-'[1]1a'!$C$3,0)</f>
        <v>0</v>
      </c>
      <c r="H3103" s="193" t="str">
        <f t="shared" si="145"/>
        <v/>
      </c>
      <c r="I3103" s="193" t="str">
        <f t="shared" si="146"/>
        <v/>
      </c>
      <c r="J3103" s="193"/>
    </row>
    <row r="3104" spans="1:10" s="1" customFormat="1">
      <c r="A3104" s="191">
        <v>45787</v>
      </c>
      <c r="B3104" s="1" t="s">
        <v>173</v>
      </c>
      <c r="C3104" s="192">
        <f t="shared" si="144"/>
        <v>47978.249999992477</v>
      </c>
      <c r="D3104" s="1">
        <v>11.62</v>
      </c>
      <c r="E3104" s="193">
        <v>15.266702127659576</v>
      </c>
      <c r="F3104" s="1" t="s">
        <v>162</v>
      </c>
      <c r="G3104" s="193">
        <f>MAX(E3104-'[1]1a'!$C$3,0)</f>
        <v>0</v>
      </c>
      <c r="H3104" s="193" t="str">
        <f t="shared" si="145"/>
        <v/>
      </c>
      <c r="I3104" s="193" t="str">
        <f t="shared" si="146"/>
        <v/>
      </c>
      <c r="J3104" s="193"/>
    </row>
    <row r="3105" spans="1:10" s="1" customFormat="1">
      <c r="A3105" s="191">
        <v>45787</v>
      </c>
      <c r="B3105" s="1" t="s">
        <v>175</v>
      </c>
      <c r="C3105" s="192">
        <f t="shared" si="144"/>
        <v>47978.291666659141</v>
      </c>
      <c r="D3105" s="1">
        <v>13.100000000000001</v>
      </c>
      <c r="E3105" s="193">
        <v>17.21117021276596</v>
      </c>
      <c r="F3105" s="1" t="s">
        <v>162</v>
      </c>
      <c r="G3105" s="193">
        <f>MAX(E3105-'[1]1a'!$C$3,0)</f>
        <v>0</v>
      </c>
      <c r="H3105" s="193" t="str">
        <f t="shared" si="145"/>
        <v/>
      </c>
      <c r="I3105" s="193" t="str">
        <f t="shared" si="146"/>
        <v/>
      </c>
      <c r="J3105" s="193"/>
    </row>
    <row r="3106" spans="1:10" s="1" customFormat="1">
      <c r="A3106" s="191">
        <v>45787</v>
      </c>
      <c r="B3106" s="1" t="s">
        <v>177</v>
      </c>
      <c r="C3106" s="192">
        <f t="shared" si="144"/>
        <v>47978.333333325805</v>
      </c>
      <c r="D3106" s="1">
        <v>14.69</v>
      </c>
      <c r="E3106" s="193">
        <v>19.300159574468086</v>
      </c>
      <c r="F3106" s="1" t="s">
        <v>162</v>
      </c>
      <c r="G3106" s="193">
        <f>MAX(E3106-'[1]1a'!$C$3,0)</f>
        <v>0</v>
      </c>
      <c r="H3106" s="193" t="str">
        <f t="shared" si="145"/>
        <v/>
      </c>
      <c r="I3106" s="193" t="str">
        <f t="shared" si="146"/>
        <v/>
      </c>
      <c r="J3106" s="193"/>
    </row>
    <row r="3107" spans="1:10" s="1" customFormat="1">
      <c r="A3107" s="191">
        <v>45787</v>
      </c>
      <c r="B3107" s="1" t="s">
        <v>179</v>
      </c>
      <c r="C3107" s="192">
        <f t="shared" si="144"/>
        <v>47978.374999992469</v>
      </c>
      <c r="D3107" s="1">
        <v>15.4</v>
      </c>
      <c r="E3107" s="193">
        <v>20.232978723404258</v>
      </c>
      <c r="F3107" s="1" t="s">
        <v>162</v>
      </c>
      <c r="G3107" s="193">
        <f>MAX(E3107-'[1]1a'!$C$3,0)</f>
        <v>0</v>
      </c>
      <c r="H3107" s="193" t="str">
        <f t="shared" si="145"/>
        <v/>
      </c>
      <c r="I3107" s="193" t="str">
        <f t="shared" si="146"/>
        <v/>
      </c>
      <c r="J3107" s="193"/>
    </row>
    <row r="3108" spans="1:10" s="1" customFormat="1">
      <c r="A3108" s="191">
        <v>45787</v>
      </c>
      <c r="B3108" s="1" t="s">
        <v>180</v>
      </c>
      <c r="C3108" s="192">
        <f t="shared" si="144"/>
        <v>47978.416666659134</v>
      </c>
      <c r="D3108" s="1">
        <v>15.95</v>
      </c>
      <c r="E3108" s="193">
        <v>20.95558510638298</v>
      </c>
      <c r="F3108" s="1" t="s">
        <v>162</v>
      </c>
      <c r="G3108" s="193">
        <f>MAX(E3108-'[1]1a'!$C$3,0)</f>
        <v>0</v>
      </c>
      <c r="H3108" s="193" t="str">
        <f t="shared" si="145"/>
        <v/>
      </c>
      <c r="I3108" s="193" t="str">
        <f t="shared" si="146"/>
        <v/>
      </c>
      <c r="J3108" s="193"/>
    </row>
    <row r="3109" spans="1:10" s="1" customFormat="1">
      <c r="A3109" s="191">
        <v>45787</v>
      </c>
      <c r="B3109" s="1" t="s">
        <v>181</v>
      </c>
      <c r="C3109" s="192">
        <f t="shared" si="144"/>
        <v>47978.458333325798</v>
      </c>
      <c r="D3109" s="1">
        <v>15.970000000000002</v>
      </c>
      <c r="E3109" s="193">
        <v>20.981861702127667</v>
      </c>
      <c r="F3109" s="1" t="s">
        <v>162</v>
      </c>
      <c r="G3109" s="193">
        <f>MAX(E3109-'[1]1a'!$C$3,0)</f>
        <v>0</v>
      </c>
      <c r="H3109" s="193" t="str">
        <f t="shared" si="145"/>
        <v/>
      </c>
      <c r="I3109" s="193" t="str">
        <f t="shared" si="146"/>
        <v/>
      </c>
      <c r="J3109" s="193"/>
    </row>
    <row r="3110" spans="1:10" s="1" customFormat="1">
      <c r="A3110" s="191">
        <v>45787</v>
      </c>
      <c r="B3110" s="1" t="s">
        <v>182</v>
      </c>
      <c r="C3110" s="192">
        <f t="shared" si="144"/>
        <v>47978.499999992462</v>
      </c>
      <c r="D3110" s="1">
        <v>15.88</v>
      </c>
      <c r="E3110" s="193">
        <v>20.8636170212766</v>
      </c>
      <c r="F3110" s="1" t="s">
        <v>162</v>
      </c>
      <c r="G3110" s="193">
        <f>MAX(E3110-'[1]1a'!$C$3,0)</f>
        <v>0</v>
      </c>
      <c r="H3110" s="193" t="str">
        <f t="shared" si="145"/>
        <v/>
      </c>
      <c r="I3110" s="193" t="str">
        <f t="shared" si="146"/>
        <v/>
      </c>
      <c r="J3110" s="193"/>
    </row>
    <row r="3111" spans="1:10" s="1" customFormat="1">
      <c r="A3111" s="191">
        <v>45787</v>
      </c>
      <c r="B3111" s="1" t="s">
        <v>184</v>
      </c>
      <c r="C3111" s="192">
        <f t="shared" si="144"/>
        <v>47978.541666659126</v>
      </c>
      <c r="D3111" s="1">
        <v>15.559999999999999</v>
      </c>
      <c r="E3111" s="193">
        <v>20.443191489361702</v>
      </c>
      <c r="F3111" s="1" t="s">
        <v>162</v>
      </c>
      <c r="G3111" s="193">
        <f>MAX(E3111-'[1]1a'!$C$3,0)</f>
        <v>0</v>
      </c>
      <c r="H3111" s="193" t="str">
        <f t="shared" si="145"/>
        <v/>
      </c>
      <c r="I3111" s="193" t="str">
        <f t="shared" si="146"/>
        <v/>
      </c>
      <c r="J3111" s="193"/>
    </row>
    <row r="3112" spans="1:10" s="1" customFormat="1">
      <c r="A3112" s="191">
        <v>45787</v>
      </c>
      <c r="B3112" s="1" t="s">
        <v>185</v>
      </c>
      <c r="C3112" s="192">
        <f t="shared" si="144"/>
        <v>47978.583333325791</v>
      </c>
      <c r="D3112" s="1">
        <v>15.62</v>
      </c>
      <c r="E3112" s="193">
        <v>20.522021276595748</v>
      </c>
      <c r="F3112" s="1" t="s">
        <v>162</v>
      </c>
      <c r="G3112" s="193">
        <f>MAX(E3112-'[1]1a'!$C$3,0)</f>
        <v>0</v>
      </c>
      <c r="H3112" s="193" t="str">
        <f t="shared" si="145"/>
        <v/>
      </c>
      <c r="I3112" s="193" t="str">
        <f t="shared" si="146"/>
        <v/>
      </c>
      <c r="J3112" s="193"/>
    </row>
    <row r="3113" spans="1:10" s="1" customFormat="1">
      <c r="A3113" s="191">
        <v>45787</v>
      </c>
      <c r="B3113" s="1" t="s">
        <v>186</v>
      </c>
      <c r="C3113" s="192">
        <f t="shared" si="144"/>
        <v>47978.624999992455</v>
      </c>
      <c r="D3113" s="1">
        <v>15.290000000000001</v>
      </c>
      <c r="E3113" s="193">
        <v>20.088457446808516</v>
      </c>
      <c r="F3113" s="1" t="s">
        <v>162</v>
      </c>
      <c r="G3113" s="193">
        <f>MAX(E3113-'[1]1a'!$C$3,0)</f>
        <v>0</v>
      </c>
      <c r="H3113" s="193" t="str">
        <f t="shared" si="145"/>
        <v/>
      </c>
      <c r="I3113" s="193" t="str">
        <f t="shared" si="146"/>
        <v/>
      </c>
      <c r="J3113" s="193"/>
    </row>
    <row r="3114" spans="1:10" s="1" customFormat="1">
      <c r="A3114" s="191">
        <v>45787</v>
      </c>
      <c r="B3114" s="1" t="s">
        <v>187</v>
      </c>
      <c r="C3114" s="192">
        <f t="shared" si="144"/>
        <v>47978.666666659119</v>
      </c>
      <c r="D3114" s="1">
        <v>15.95</v>
      </c>
      <c r="E3114" s="193">
        <v>20.95558510638298</v>
      </c>
      <c r="F3114" s="1" t="s">
        <v>162</v>
      </c>
      <c r="G3114" s="193">
        <f>MAX(E3114-'[1]1a'!$C$3,0)</f>
        <v>0</v>
      </c>
      <c r="H3114" s="193" t="str">
        <f t="shared" si="145"/>
        <v/>
      </c>
      <c r="I3114" s="193" t="str">
        <f t="shared" si="146"/>
        <v/>
      </c>
      <c r="J3114" s="193"/>
    </row>
    <row r="3115" spans="1:10" s="1" customFormat="1">
      <c r="A3115" s="191">
        <v>45787</v>
      </c>
      <c r="B3115" s="1" t="s">
        <v>188</v>
      </c>
      <c r="C3115" s="192">
        <f t="shared" si="144"/>
        <v>47978.708333325783</v>
      </c>
      <c r="D3115" s="1">
        <v>16.649999999999999</v>
      </c>
      <c r="E3115" s="193">
        <v>21.87526595744681</v>
      </c>
      <c r="F3115" s="1" t="s">
        <v>162</v>
      </c>
      <c r="G3115" s="193">
        <f>MAX(E3115-'[1]1a'!$C$3,0)</f>
        <v>0</v>
      </c>
      <c r="H3115" s="193" t="str">
        <f t="shared" si="145"/>
        <v/>
      </c>
      <c r="I3115" s="193" t="str">
        <f t="shared" si="146"/>
        <v/>
      </c>
      <c r="J3115" s="193"/>
    </row>
    <row r="3116" spans="1:10" s="1" customFormat="1">
      <c r="A3116" s="191">
        <v>45787</v>
      </c>
      <c r="B3116" s="1" t="s">
        <v>189</v>
      </c>
      <c r="C3116" s="192">
        <f t="shared" si="144"/>
        <v>47978.749999992448</v>
      </c>
      <c r="D3116" s="1">
        <v>16.73</v>
      </c>
      <c r="E3116" s="193">
        <v>21.980372340425536</v>
      </c>
      <c r="F3116" s="1" t="s">
        <v>162</v>
      </c>
      <c r="G3116" s="193">
        <f>MAX(E3116-'[1]1a'!$C$3,0)</f>
        <v>0</v>
      </c>
      <c r="H3116" s="193" t="str">
        <f t="shared" si="145"/>
        <v/>
      </c>
      <c r="I3116" s="193" t="str">
        <f t="shared" si="146"/>
        <v/>
      </c>
      <c r="J3116" s="193"/>
    </row>
    <row r="3117" spans="1:10" s="1" customFormat="1">
      <c r="A3117" s="191">
        <v>45787</v>
      </c>
      <c r="B3117" s="1" t="s">
        <v>190</v>
      </c>
      <c r="C3117" s="192">
        <f t="shared" si="144"/>
        <v>47978.791666659112</v>
      </c>
      <c r="D3117" s="1">
        <v>16.27</v>
      </c>
      <c r="E3117" s="193">
        <v>21.376010638297874</v>
      </c>
      <c r="F3117" s="1" t="s">
        <v>162</v>
      </c>
      <c r="G3117" s="193">
        <f>MAX(E3117-'[1]1a'!$C$3,0)</f>
        <v>0</v>
      </c>
      <c r="H3117" s="193" t="str">
        <f t="shared" si="145"/>
        <v/>
      </c>
      <c r="I3117" s="193" t="str">
        <f t="shared" si="146"/>
        <v/>
      </c>
      <c r="J3117" s="193"/>
    </row>
    <row r="3118" spans="1:10" s="1" customFormat="1">
      <c r="A3118" s="191">
        <v>45787</v>
      </c>
      <c r="B3118" s="1" t="s">
        <v>191</v>
      </c>
      <c r="C3118" s="192">
        <f t="shared" si="144"/>
        <v>47978.833333325776</v>
      </c>
      <c r="D3118" s="1">
        <v>16.509999999999998</v>
      </c>
      <c r="E3118" s="193">
        <v>21.691329787234043</v>
      </c>
      <c r="F3118" s="1" t="s">
        <v>162</v>
      </c>
      <c r="G3118" s="193">
        <f>MAX(E3118-'[1]1a'!$C$3,0)</f>
        <v>0</v>
      </c>
      <c r="H3118" s="193" t="str">
        <f t="shared" si="145"/>
        <v/>
      </c>
      <c r="I3118" s="193" t="str">
        <f t="shared" si="146"/>
        <v/>
      </c>
      <c r="J3118" s="193"/>
    </row>
    <row r="3119" spans="1:10" s="1" customFormat="1">
      <c r="A3119" s="191">
        <v>45787</v>
      </c>
      <c r="B3119" s="1" t="s">
        <v>192</v>
      </c>
      <c r="C3119" s="192">
        <f t="shared" si="144"/>
        <v>47978.87499999244</v>
      </c>
      <c r="D3119" s="1">
        <v>16.77</v>
      </c>
      <c r="E3119" s="193">
        <v>22.032925531914895</v>
      </c>
      <c r="F3119" s="1" t="s">
        <v>162</v>
      </c>
      <c r="G3119" s="193">
        <f>MAX(E3119-'[1]1a'!$C$3,0)</f>
        <v>0</v>
      </c>
      <c r="H3119" s="193" t="str">
        <f t="shared" si="145"/>
        <v/>
      </c>
      <c r="I3119" s="193" t="str">
        <f t="shared" si="146"/>
        <v/>
      </c>
      <c r="J3119" s="193"/>
    </row>
    <row r="3120" spans="1:10" s="1" customFormat="1">
      <c r="A3120" s="191">
        <v>45787</v>
      </c>
      <c r="B3120" s="1" t="s">
        <v>193</v>
      </c>
      <c r="C3120" s="192">
        <f t="shared" si="144"/>
        <v>47978.916666659105</v>
      </c>
      <c r="D3120" s="1">
        <v>15.76</v>
      </c>
      <c r="E3120" s="193">
        <v>20.705957446808515</v>
      </c>
      <c r="F3120" s="1" t="s">
        <v>162</v>
      </c>
      <c r="G3120" s="193">
        <f>MAX(E3120-'[1]1a'!$C$3,0)</f>
        <v>0</v>
      </c>
      <c r="H3120" s="193" t="str">
        <f t="shared" si="145"/>
        <v/>
      </c>
      <c r="I3120" s="193" t="str">
        <f t="shared" si="146"/>
        <v/>
      </c>
      <c r="J3120" s="193"/>
    </row>
    <row r="3121" spans="1:10" s="1" customFormat="1">
      <c r="A3121" s="191">
        <v>45787</v>
      </c>
      <c r="B3121" s="1" t="s">
        <v>194</v>
      </c>
      <c r="C3121" s="192">
        <f t="shared" si="144"/>
        <v>47978.958333325769</v>
      </c>
      <c r="D3121" s="1">
        <v>14.57</v>
      </c>
      <c r="E3121" s="193">
        <v>19.142500000000002</v>
      </c>
      <c r="F3121" s="1" t="s">
        <v>162</v>
      </c>
      <c r="G3121" s="193">
        <f>MAX(E3121-'[1]1a'!$C$3,0)</f>
        <v>0</v>
      </c>
      <c r="H3121" s="193" t="str">
        <f t="shared" si="145"/>
        <v/>
      </c>
      <c r="I3121" s="193" t="str">
        <f t="shared" si="146"/>
        <v/>
      </c>
      <c r="J3121" s="193"/>
    </row>
    <row r="3122" spans="1:10" s="1" customFormat="1">
      <c r="A3122" s="191">
        <v>45788</v>
      </c>
      <c r="B3122" s="1" t="s">
        <v>161</v>
      </c>
      <c r="C3122" s="192">
        <f t="shared" si="144"/>
        <v>47978.999999992433</v>
      </c>
      <c r="D3122" s="1">
        <v>13.23</v>
      </c>
      <c r="E3122" s="193">
        <v>17.381968085106386</v>
      </c>
      <c r="F3122" s="1" t="s">
        <v>162</v>
      </c>
      <c r="G3122" s="193">
        <f>MAX(E3122-'[1]1a'!$C$3,0)</f>
        <v>0</v>
      </c>
      <c r="H3122" s="193" t="str">
        <f t="shared" si="145"/>
        <v/>
      </c>
      <c r="I3122" s="193" t="str">
        <f t="shared" si="146"/>
        <v/>
      </c>
      <c r="J3122" s="193"/>
    </row>
    <row r="3123" spans="1:10" s="1" customFormat="1">
      <c r="A3123" s="191">
        <v>45788</v>
      </c>
      <c r="B3123" s="1" t="s">
        <v>163</v>
      </c>
      <c r="C3123" s="192">
        <f t="shared" si="144"/>
        <v>47979.041666659097</v>
      </c>
      <c r="D3123" s="1">
        <v>11.98</v>
      </c>
      <c r="E3123" s="193">
        <v>15.739680851063833</v>
      </c>
      <c r="F3123" s="1" t="s">
        <v>162</v>
      </c>
      <c r="G3123" s="193">
        <f>MAX(E3123-'[1]1a'!$C$3,0)</f>
        <v>0</v>
      </c>
      <c r="H3123" s="193" t="str">
        <f t="shared" si="145"/>
        <v/>
      </c>
      <c r="I3123" s="193" t="str">
        <f t="shared" si="146"/>
        <v/>
      </c>
      <c r="J3123" s="193"/>
    </row>
    <row r="3124" spans="1:10" s="1" customFormat="1">
      <c r="A3124" s="191">
        <v>45788</v>
      </c>
      <c r="B3124" s="1" t="s">
        <v>165</v>
      </c>
      <c r="C3124" s="192">
        <f t="shared" si="144"/>
        <v>47979.083333325761</v>
      </c>
      <c r="D3124" s="1">
        <v>11.22</v>
      </c>
      <c r="E3124" s="193">
        <v>14.74117021276596</v>
      </c>
      <c r="F3124" s="1" t="s">
        <v>162</v>
      </c>
      <c r="G3124" s="193">
        <f>MAX(E3124-'[1]1a'!$C$3,0)</f>
        <v>0</v>
      </c>
      <c r="H3124" s="193" t="str">
        <f t="shared" si="145"/>
        <v/>
      </c>
      <c r="I3124" s="193" t="str">
        <f t="shared" si="146"/>
        <v/>
      </c>
      <c r="J3124" s="193"/>
    </row>
    <row r="3125" spans="1:10" s="1" customFormat="1">
      <c r="A3125" s="191">
        <v>45788</v>
      </c>
      <c r="B3125" s="1" t="s">
        <v>167</v>
      </c>
      <c r="C3125" s="192">
        <f t="shared" si="144"/>
        <v>47979.124999992426</v>
      </c>
      <c r="D3125" s="1">
        <v>10.829999999999998</v>
      </c>
      <c r="E3125" s="193">
        <v>14.22877659574468</v>
      </c>
      <c r="F3125" s="1" t="s">
        <v>162</v>
      </c>
      <c r="G3125" s="193">
        <f>MAX(E3125-'[1]1a'!$C$3,0)</f>
        <v>0</v>
      </c>
      <c r="H3125" s="193" t="str">
        <f t="shared" si="145"/>
        <v/>
      </c>
      <c r="I3125" s="193" t="str">
        <f t="shared" si="146"/>
        <v/>
      </c>
      <c r="J3125" s="193"/>
    </row>
    <row r="3126" spans="1:10" s="1" customFormat="1">
      <c r="A3126" s="191">
        <v>45788</v>
      </c>
      <c r="B3126" s="1" t="s">
        <v>169</v>
      </c>
      <c r="C3126" s="192">
        <f t="shared" si="144"/>
        <v>47979.16666665909</v>
      </c>
      <c r="D3126" s="1">
        <v>10.69</v>
      </c>
      <c r="E3126" s="193">
        <v>14.044840425531916</v>
      </c>
      <c r="F3126" s="1" t="s">
        <v>162</v>
      </c>
      <c r="G3126" s="193">
        <f>MAX(E3126-'[1]1a'!$C$3,0)</f>
        <v>0</v>
      </c>
      <c r="H3126" s="193" t="str">
        <f t="shared" si="145"/>
        <v/>
      </c>
      <c r="I3126" s="193" t="str">
        <f t="shared" si="146"/>
        <v/>
      </c>
      <c r="J3126" s="193"/>
    </row>
    <row r="3127" spans="1:10" s="1" customFormat="1">
      <c r="A3127" s="191">
        <v>45788</v>
      </c>
      <c r="B3127" s="1" t="s">
        <v>171</v>
      </c>
      <c r="C3127" s="192">
        <f t="shared" si="144"/>
        <v>47979.208333325754</v>
      </c>
      <c r="D3127" s="1">
        <v>10.79</v>
      </c>
      <c r="E3127" s="193">
        <v>14.176223404255321</v>
      </c>
      <c r="F3127" s="1" t="s">
        <v>162</v>
      </c>
      <c r="G3127" s="193">
        <f>MAX(E3127-'[1]1a'!$C$3,0)</f>
        <v>0</v>
      </c>
      <c r="H3127" s="193" t="str">
        <f t="shared" si="145"/>
        <v/>
      </c>
      <c r="I3127" s="193" t="str">
        <f t="shared" si="146"/>
        <v/>
      </c>
      <c r="J3127" s="193"/>
    </row>
    <row r="3128" spans="1:10" s="1" customFormat="1">
      <c r="A3128" s="191">
        <v>45788</v>
      </c>
      <c r="B3128" s="1" t="s">
        <v>173</v>
      </c>
      <c r="C3128" s="192">
        <f t="shared" si="144"/>
        <v>47979.249999992418</v>
      </c>
      <c r="D3128" s="1">
        <v>11.200000000000001</v>
      </c>
      <c r="E3128" s="193">
        <v>14.71489361702128</v>
      </c>
      <c r="F3128" s="1" t="s">
        <v>162</v>
      </c>
      <c r="G3128" s="193">
        <f>MAX(E3128-'[1]1a'!$C$3,0)</f>
        <v>0</v>
      </c>
      <c r="H3128" s="193" t="str">
        <f t="shared" si="145"/>
        <v/>
      </c>
      <c r="I3128" s="193" t="str">
        <f t="shared" si="146"/>
        <v/>
      </c>
      <c r="J3128" s="193"/>
    </row>
    <row r="3129" spans="1:10" s="1" customFormat="1">
      <c r="A3129" s="191">
        <v>45788</v>
      </c>
      <c r="B3129" s="1" t="s">
        <v>175</v>
      </c>
      <c r="C3129" s="192">
        <f t="shared" si="144"/>
        <v>47979.291666659083</v>
      </c>
      <c r="D3129" s="1">
        <v>12.41</v>
      </c>
      <c r="E3129" s="193">
        <v>16.304627659574471</v>
      </c>
      <c r="F3129" s="1" t="s">
        <v>162</v>
      </c>
      <c r="G3129" s="193">
        <f>MAX(E3129-'[1]1a'!$C$3,0)</f>
        <v>0</v>
      </c>
      <c r="H3129" s="193" t="str">
        <f t="shared" si="145"/>
        <v/>
      </c>
      <c r="I3129" s="193" t="str">
        <f t="shared" si="146"/>
        <v/>
      </c>
      <c r="J3129" s="193"/>
    </row>
    <row r="3130" spans="1:10" s="1" customFormat="1">
      <c r="A3130" s="191">
        <v>45788</v>
      </c>
      <c r="B3130" s="1" t="s">
        <v>177</v>
      </c>
      <c r="C3130" s="192">
        <f t="shared" si="144"/>
        <v>47979.333333325747</v>
      </c>
      <c r="D3130" s="1">
        <v>14.190000000000001</v>
      </c>
      <c r="E3130" s="193">
        <v>18.643244680851069</v>
      </c>
      <c r="F3130" s="1" t="s">
        <v>162</v>
      </c>
      <c r="G3130" s="193">
        <f>MAX(E3130-'[1]1a'!$C$3,0)</f>
        <v>0</v>
      </c>
      <c r="H3130" s="193" t="str">
        <f t="shared" si="145"/>
        <v/>
      </c>
      <c r="I3130" s="193" t="str">
        <f t="shared" si="146"/>
        <v/>
      </c>
      <c r="J3130" s="193"/>
    </row>
    <row r="3131" spans="1:10" s="1" customFormat="1">
      <c r="A3131" s="191">
        <v>45788</v>
      </c>
      <c r="B3131" s="1" t="s">
        <v>179</v>
      </c>
      <c r="C3131" s="192">
        <f t="shared" si="144"/>
        <v>47979.374999992411</v>
      </c>
      <c r="D3131" s="1">
        <v>14.900000000000002</v>
      </c>
      <c r="E3131" s="193">
        <v>19.576063829787241</v>
      </c>
      <c r="F3131" s="1" t="s">
        <v>162</v>
      </c>
      <c r="G3131" s="193">
        <f>MAX(E3131-'[1]1a'!$C$3,0)</f>
        <v>0</v>
      </c>
      <c r="H3131" s="193" t="str">
        <f t="shared" si="145"/>
        <v/>
      </c>
      <c r="I3131" s="193" t="str">
        <f t="shared" si="146"/>
        <v/>
      </c>
      <c r="J3131" s="193"/>
    </row>
    <row r="3132" spans="1:10" s="1" customFormat="1">
      <c r="A3132" s="191">
        <v>45788</v>
      </c>
      <c r="B3132" s="1" t="s">
        <v>180</v>
      </c>
      <c r="C3132" s="192">
        <f t="shared" si="144"/>
        <v>47979.416666659075</v>
      </c>
      <c r="D3132" s="1">
        <v>15.31</v>
      </c>
      <c r="E3132" s="193">
        <v>20.114734042553195</v>
      </c>
      <c r="F3132" s="1" t="s">
        <v>162</v>
      </c>
      <c r="G3132" s="193">
        <f>MAX(E3132-'[1]1a'!$C$3,0)</f>
        <v>0</v>
      </c>
      <c r="H3132" s="193" t="str">
        <f t="shared" si="145"/>
        <v/>
      </c>
      <c r="I3132" s="193" t="str">
        <f t="shared" si="146"/>
        <v/>
      </c>
      <c r="J3132" s="193"/>
    </row>
    <row r="3133" spans="1:10" s="1" customFormat="1">
      <c r="A3133" s="191">
        <v>45788</v>
      </c>
      <c r="B3133" s="1" t="s">
        <v>181</v>
      </c>
      <c r="C3133" s="192">
        <f t="shared" si="144"/>
        <v>47979.45833332574</v>
      </c>
      <c r="D3133" s="1">
        <v>15.5</v>
      </c>
      <c r="E3133" s="193">
        <v>20.364361702127663</v>
      </c>
      <c r="F3133" s="1" t="s">
        <v>162</v>
      </c>
      <c r="G3133" s="193">
        <f>MAX(E3133-'[1]1a'!$C$3,0)</f>
        <v>0</v>
      </c>
      <c r="H3133" s="193" t="str">
        <f t="shared" si="145"/>
        <v/>
      </c>
      <c r="I3133" s="193" t="str">
        <f t="shared" si="146"/>
        <v/>
      </c>
      <c r="J3133" s="193"/>
    </row>
    <row r="3134" spans="1:10" s="1" customFormat="1">
      <c r="A3134" s="191">
        <v>45788</v>
      </c>
      <c r="B3134" s="1" t="s">
        <v>182</v>
      </c>
      <c r="C3134" s="192">
        <f t="shared" si="144"/>
        <v>47979.499999992404</v>
      </c>
      <c r="D3134" s="1">
        <v>15.75</v>
      </c>
      <c r="E3134" s="193">
        <v>20.692819148936174</v>
      </c>
      <c r="F3134" s="1" t="s">
        <v>162</v>
      </c>
      <c r="G3134" s="193">
        <f>MAX(E3134-'[1]1a'!$C$3,0)</f>
        <v>0</v>
      </c>
      <c r="H3134" s="193" t="str">
        <f t="shared" si="145"/>
        <v/>
      </c>
      <c r="I3134" s="193" t="str">
        <f t="shared" si="146"/>
        <v/>
      </c>
      <c r="J3134" s="193"/>
    </row>
    <row r="3135" spans="1:10" s="1" customFormat="1">
      <c r="A3135" s="191">
        <v>45788</v>
      </c>
      <c r="B3135" s="1" t="s">
        <v>184</v>
      </c>
      <c r="C3135" s="192">
        <f t="shared" si="144"/>
        <v>47979.541666659068</v>
      </c>
      <c r="D3135" s="1">
        <v>15.64</v>
      </c>
      <c r="E3135" s="193">
        <v>20.548297872340431</v>
      </c>
      <c r="F3135" s="1" t="s">
        <v>162</v>
      </c>
      <c r="G3135" s="193">
        <f>MAX(E3135-'[1]1a'!$C$3,0)</f>
        <v>0</v>
      </c>
      <c r="H3135" s="193" t="str">
        <f t="shared" si="145"/>
        <v/>
      </c>
      <c r="I3135" s="193" t="str">
        <f t="shared" si="146"/>
        <v/>
      </c>
      <c r="J3135" s="193"/>
    </row>
    <row r="3136" spans="1:10" s="1" customFormat="1">
      <c r="A3136" s="191">
        <v>45788</v>
      </c>
      <c r="B3136" s="1" t="s">
        <v>185</v>
      </c>
      <c r="C3136" s="192">
        <f t="shared" si="144"/>
        <v>47979.583333325732</v>
      </c>
      <c r="D3136" s="1">
        <v>15.200000000000001</v>
      </c>
      <c r="E3136" s="193">
        <v>19.970212765957452</v>
      </c>
      <c r="F3136" s="1" t="s">
        <v>162</v>
      </c>
      <c r="G3136" s="193">
        <f>MAX(E3136-'[1]1a'!$C$3,0)</f>
        <v>0</v>
      </c>
      <c r="H3136" s="193" t="str">
        <f t="shared" si="145"/>
        <v/>
      </c>
      <c r="I3136" s="193" t="str">
        <f t="shared" si="146"/>
        <v/>
      </c>
      <c r="J3136" s="193"/>
    </row>
    <row r="3137" spans="1:10" s="1" customFormat="1">
      <c r="A3137" s="191">
        <v>45788</v>
      </c>
      <c r="B3137" s="1" t="s">
        <v>186</v>
      </c>
      <c r="C3137" s="192">
        <f t="shared" si="144"/>
        <v>47979.624999992397</v>
      </c>
      <c r="D3137" s="1">
        <v>15.629999999999999</v>
      </c>
      <c r="E3137" s="193">
        <v>20.535159574468086</v>
      </c>
      <c r="F3137" s="1" t="s">
        <v>162</v>
      </c>
      <c r="G3137" s="193">
        <f>MAX(E3137-'[1]1a'!$C$3,0)</f>
        <v>0</v>
      </c>
      <c r="H3137" s="193" t="str">
        <f t="shared" si="145"/>
        <v/>
      </c>
      <c r="I3137" s="193" t="str">
        <f t="shared" si="146"/>
        <v/>
      </c>
      <c r="J3137" s="193"/>
    </row>
    <row r="3138" spans="1:10" s="1" customFormat="1">
      <c r="A3138" s="191">
        <v>45788</v>
      </c>
      <c r="B3138" s="1" t="s">
        <v>187</v>
      </c>
      <c r="C3138" s="192">
        <f t="shared" si="144"/>
        <v>47979.666666659061</v>
      </c>
      <c r="D3138" s="1">
        <v>16.599999999999998</v>
      </c>
      <c r="E3138" s="193">
        <v>21.809574468085106</v>
      </c>
      <c r="F3138" s="1" t="s">
        <v>162</v>
      </c>
      <c r="G3138" s="193">
        <f>MAX(E3138-'[1]1a'!$C$3,0)</f>
        <v>0</v>
      </c>
      <c r="H3138" s="193" t="str">
        <f t="shared" si="145"/>
        <v/>
      </c>
      <c r="I3138" s="193" t="str">
        <f t="shared" si="146"/>
        <v/>
      </c>
      <c r="J3138" s="193"/>
    </row>
    <row r="3139" spans="1:10" s="1" customFormat="1">
      <c r="A3139" s="191">
        <v>45788</v>
      </c>
      <c r="B3139" s="1" t="s">
        <v>188</v>
      </c>
      <c r="C3139" s="192">
        <f t="shared" si="144"/>
        <v>47979.708333325725</v>
      </c>
      <c r="D3139" s="1">
        <v>17.41</v>
      </c>
      <c r="E3139" s="193">
        <v>22.873776595744683</v>
      </c>
      <c r="F3139" s="1" t="s">
        <v>162</v>
      </c>
      <c r="G3139" s="193">
        <f>MAX(E3139-'[1]1a'!$C$3,0)</f>
        <v>0</v>
      </c>
      <c r="H3139" s="193" t="str">
        <f t="shared" si="145"/>
        <v/>
      </c>
      <c r="I3139" s="193" t="str">
        <f t="shared" si="146"/>
        <v/>
      </c>
      <c r="J3139" s="193"/>
    </row>
    <row r="3140" spans="1:10" s="1" customFormat="1">
      <c r="A3140" s="191">
        <v>45788</v>
      </c>
      <c r="B3140" s="1" t="s">
        <v>189</v>
      </c>
      <c r="C3140" s="192">
        <f t="shared" ref="C3140:C3203" si="147">C3139 + TIME(1,0,0)</f>
        <v>47979.749999992389</v>
      </c>
      <c r="D3140" s="1">
        <v>17.490000000000002</v>
      </c>
      <c r="E3140" s="193">
        <v>22.978882978723412</v>
      </c>
      <c r="F3140" s="1" t="s">
        <v>162</v>
      </c>
      <c r="G3140" s="193">
        <f>MAX(E3140-'[1]1a'!$C$3,0)</f>
        <v>0</v>
      </c>
      <c r="H3140" s="193" t="str">
        <f t="shared" ref="H3140:H3203" si="148">IF(F3140="Y",IF(F3139="Y",H3139+1,1),"")</f>
        <v/>
      </c>
      <c r="I3140" s="193" t="str">
        <f t="shared" ref="I3140:I3203" si="149">IF(AND(F3140="Y",F3141&lt;&gt;"Y"),H3140,"")</f>
        <v/>
      </c>
      <c r="J3140" s="193"/>
    </row>
    <row r="3141" spans="1:10" s="1" customFormat="1">
      <c r="A3141" s="191">
        <v>45788</v>
      </c>
      <c r="B3141" s="1" t="s">
        <v>190</v>
      </c>
      <c r="C3141" s="192">
        <f t="shared" si="147"/>
        <v>47979.791666659054</v>
      </c>
      <c r="D3141" s="1">
        <v>17.72</v>
      </c>
      <c r="E3141" s="193">
        <v>23.281063829787236</v>
      </c>
      <c r="F3141" s="1" t="s">
        <v>162</v>
      </c>
      <c r="G3141" s="193">
        <f>MAX(E3141-'[1]1a'!$C$3,0)</f>
        <v>0</v>
      </c>
      <c r="H3141" s="193" t="str">
        <f t="shared" si="148"/>
        <v/>
      </c>
      <c r="I3141" s="193" t="str">
        <f t="shared" si="149"/>
        <v/>
      </c>
      <c r="J3141" s="193"/>
    </row>
    <row r="3142" spans="1:10" s="1" customFormat="1">
      <c r="A3142" s="191">
        <v>45788</v>
      </c>
      <c r="B3142" s="1" t="s">
        <v>191</v>
      </c>
      <c r="C3142" s="192">
        <f t="shared" si="147"/>
        <v>47979.833333325718</v>
      </c>
      <c r="D3142" s="1">
        <v>17.93</v>
      </c>
      <c r="E3142" s="193">
        <v>23.556968085106387</v>
      </c>
      <c r="F3142" s="1" t="s">
        <v>162</v>
      </c>
      <c r="G3142" s="193">
        <f>MAX(E3142-'[1]1a'!$C$3,0)</f>
        <v>0</v>
      </c>
      <c r="H3142" s="193" t="str">
        <f t="shared" si="148"/>
        <v/>
      </c>
      <c r="I3142" s="193" t="str">
        <f t="shared" si="149"/>
        <v/>
      </c>
      <c r="J3142" s="193"/>
    </row>
    <row r="3143" spans="1:10" s="1" customFormat="1">
      <c r="A3143" s="191">
        <v>45788</v>
      </c>
      <c r="B3143" s="1" t="s">
        <v>192</v>
      </c>
      <c r="C3143" s="192">
        <f t="shared" si="147"/>
        <v>47979.874999992382</v>
      </c>
      <c r="D3143" s="1">
        <v>18.18</v>
      </c>
      <c r="E3143" s="193">
        <v>23.885425531914898</v>
      </c>
      <c r="F3143" s="1" t="s">
        <v>162</v>
      </c>
      <c r="G3143" s="193">
        <f>MAX(E3143-'[1]1a'!$C$3,0)</f>
        <v>0</v>
      </c>
      <c r="H3143" s="193" t="str">
        <f t="shared" si="148"/>
        <v/>
      </c>
      <c r="I3143" s="193" t="str">
        <f t="shared" si="149"/>
        <v/>
      </c>
      <c r="J3143" s="193"/>
    </row>
    <row r="3144" spans="1:10" s="1" customFormat="1">
      <c r="A3144" s="191">
        <v>45788</v>
      </c>
      <c r="B3144" s="1" t="s">
        <v>193</v>
      </c>
      <c r="C3144" s="192">
        <f t="shared" si="147"/>
        <v>47979.916666659046</v>
      </c>
      <c r="D3144" s="1">
        <v>17.09</v>
      </c>
      <c r="E3144" s="193">
        <v>22.453351063829789</v>
      </c>
      <c r="F3144" s="1" t="s">
        <v>162</v>
      </c>
      <c r="G3144" s="193">
        <f>MAX(E3144-'[1]1a'!$C$3,0)</f>
        <v>0</v>
      </c>
      <c r="H3144" s="193" t="str">
        <f t="shared" si="148"/>
        <v/>
      </c>
      <c r="I3144" s="193" t="str">
        <f t="shared" si="149"/>
        <v/>
      </c>
      <c r="J3144" s="193"/>
    </row>
    <row r="3145" spans="1:10" s="1" customFormat="1">
      <c r="A3145" s="191">
        <v>45788</v>
      </c>
      <c r="B3145" s="1" t="s">
        <v>194</v>
      </c>
      <c r="C3145" s="192">
        <f t="shared" si="147"/>
        <v>47979.958333325711</v>
      </c>
      <c r="D3145" s="1">
        <v>14.869999999999997</v>
      </c>
      <c r="E3145" s="193">
        <v>19.536648936170213</v>
      </c>
      <c r="F3145" s="1" t="s">
        <v>162</v>
      </c>
      <c r="G3145" s="193">
        <f>MAX(E3145-'[1]1a'!$C$3,0)</f>
        <v>0</v>
      </c>
      <c r="H3145" s="193" t="str">
        <f t="shared" si="148"/>
        <v/>
      </c>
      <c r="I3145" s="193" t="str">
        <f t="shared" si="149"/>
        <v/>
      </c>
      <c r="J3145" s="193"/>
    </row>
    <row r="3146" spans="1:10" s="1" customFormat="1">
      <c r="A3146" s="191">
        <v>45789</v>
      </c>
      <c r="B3146" s="1" t="s">
        <v>161</v>
      </c>
      <c r="C3146" s="192">
        <f t="shared" si="147"/>
        <v>47979.999999992375</v>
      </c>
      <c r="D3146" s="1">
        <v>13.14</v>
      </c>
      <c r="E3146" s="193">
        <v>17.263723404255323</v>
      </c>
      <c r="F3146" s="1" t="s">
        <v>162</v>
      </c>
      <c r="G3146" s="193">
        <f>MAX(E3146-'[1]1a'!$C$3,0)</f>
        <v>0</v>
      </c>
      <c r="H3146" s="193" t="str">
        <f t="shared" si="148"/>
        <v/>
      </c>
      <c r="I3146" s="193" t="str">
        <f t="shared" si="149"/>
        <v/>
      </c>
      <c r="J3146" s="193"/>
    </row>
    <row r="3147" spans="1:10" s="1" customFormat="1">
      <c r="A3147" s="191">
        <v>45789</v>
      </c>
      <c r="B3147" s="1" t="s">
        <v>163</v>
      </c>
      <c r="C3147" s="192">
        <f t="shared" si="147"/>
        <v>47980.041666659039</v>
      </c>
      <c r="D3147" s="1">
        <v>11.899999999999999</v>
      </c>
      <c r="E3147" s="193">
        <v>15.634574468085107</v>
      </c>
      <c r="F3147" s="1" t="s">
        <v>162</v>
      </c>
      <c r="G3147" s="193">
        <f>MAX(E3147-'[1]1a'!$C$3,0)</f>
        <v>0</v>
      </c>
      <c r="H3147" s="193" t="str">
        <f t="shared" si="148"/>
        <v/>
      </c>
      <c r="I3147" s="193" t="str">
        <f t="shared" si="149"/>
        <v/>
      </c>
      <c r="J3147" s="193"/>
    </row>
    <row r="3148" spans="1:10" s="1" customFormat="1">
      <c r="A3148" s="191">
        <v>45789</v>
      </c>
      <c r="B3148" s="1" t="s">
        <v>165</v>
      </c>
      <c r="C3148" s="192">
        <f t="shared" si="147"/>
        <v>47980.083333325703</v>
      </c>
      <c r="D3148" s="1">
        <v>11.34</v>
      </c>
      <c r="E3148" s="193">
        <v>14.898829787234044</v>
      </c>
      <c r="F3148" s="1" t="s">
        <v>162</v>
      </c>
      <c r="G3148" s="193">
        <f>MAX(E3148-'[1]1a'!$C$3,0)</f>
        <v>0</v>
      </c>
      <c r="H3148" s="193" t="str">
        <f t="shared" si="148"/>
        <v/>
      </c>
      <c r="I3148" s="193" t="str">
        <f t="shared" si="149"/>
        <v/>
      </c>
      <c r="J3148" s="193"/>
    </row>
    <row r="3149" spans="1:10" s="1" customFormat="1">
      <c r="A3149" s="191">
        <v>45789</v>
      </c>
      <c r="B3149" s="1" t="s">
        <v>167</v>
      </c>
      <c r="C3149" s="192">
        <f t="shared" si="147"/>
        <v>47980.124999992368</v>
      </c>
      <c r="D3149" s="1">
        <v>10.98</v>
      </c>
      <c r="E3149" s="193">
        <v>14.425851063829789</v>
      </c>
      <c r="F3149" s="1" t="s">
        <v>162</v>
      </c>
      <c r="G3149" s="193">
        <f>MAX(E3149-'[1]1a'!$C$3,0)</f>
        <v>0</v>
      </c>
      <c r="H3149" s="193" t="str">
        <f t="shared" si="148"/>
        <v/>
      </c>
      <c r="I3149" s="193" t="str">
        <f t="shared" si="149"/>
        <v/>
      </c>
      <c r="J3149" s="193"/>
    </row>
    <row r="3150" spans="1:10" s="1" customFormat="1">
      <c r="A3150" s="191">
        <v>45789</v>
      </c>
      <c r="B3150" s="1" t="s">
        <v>169</v>
      </c>
      <c r="C3150" s="192">
        <f t="shared" si="147"/>
        <v>47980.166666659032</v>
      </c>
      <c r="D3150" s="1">
        <v>11.23</v>
      </c>
      <c r="E3150" s="193">
        <v>14.754308510638301</v>
      </c>
      <c r="F3150" s="1" t="s">
        <v>162</v>
      </c>
      <c r="G3150" s="193">
        <f>MAX(E3150-'[1]1a'!$C$3,0)</f>
        <v>0</v>
      </c>
      <c r="H3150" s="193" t="str">
        <f t="shared" si="148"/>
        <v/>
      </c>
      <c r="I3150" s="193" t="str">
        <f t="shared" si="149"/>
        <v/>
      </c>
      <c r="J3150" s="193"/>
    </row>
    <row r="3151" spans="1:10" s="1" customFormat="1">
      <c r="A3151" s="191">
        <v>45789</v>
      </c>
      <c r="B3151" s="1" t="s">
        <v>171</v>
      </c>
      <c r="C3151" s="192">
        <f t="shared" si="147"/>
        <v>47980.208333325696</v>
      </c>
      <c r="D3151" s="1">
        <v>12.12</v>
      </c>
      <c r="E3151" s="193">
        <v>15.923617021276597</v>
      </c>
      <c r="F3151" s="1" t="s">
        <v>162</v>
      </c>
      <c r="G3151" s="193">
        <f>MAX(E3151-'[1]1a'!$C$3,0)</f>
        <v>0</v>
      </c>
      <c r="H3151" s="193" t="str">
        <f t="shared" si="148"/>
        <v/>
      </c>
      <c r="I3151" s="193" t="str">
        <f t="shared" si="149"/>
        <v/>
      </c>
      <c r="J3151" s="193"/>
    </row>
    <row r="3152" spans="1:10" s="1" customFormat="1">
      <c r="A3152" s="191">
        <v>45789</v>
      </c>
      <c r="B3152" s="1" t="s">
        <v>173</v>
      </c>
      <c r="C3152" s="192">
        <f t="shared" si="147"/>
        <v>47980.24999999236</v>
      </c>
      <c r="D3152" s="1">
        <v>14.06</v>
      </c>
      <c r="E3152" s="193">
        <v>18.472446808510643</v>
      </c>
      <c r="F3152" s="1" t="s">
        <v>162</v>
      </c>
      <c r="G3152" s="193">
        <f>MAX(E3152-'[1]1a'!$C$3,0)</f>
        <v>0</v>
      </c>
      <c r="H3152" s="193" t="str">
        <f t="shared" si="148"/>
        <v/>
      </c>
      <c r="I3152" s="193" t="str">
        <f t="shared" si="149"/>
        <v/>
      </c>
      <c r="J3152" s="193"/>
    </row>
    <row r="3153" spans="1:10" s="1" customFormat="1">
      <c r="A3153" s="191">
        <v>45789</v>
      </c>
      <c r="B3153" s="1" t="s">
        <v>175</v>
      </c>
      <c r="C3153" s="192">
        <f t="shared" si="147"/>
        <v>47980.291666659024</v>
      </c>
      <c r="D3153" s="1">
        <v>16.23</v>
      </c>
      <c r="E3153" s="193">
        <v>21.323457446808515</v>
      </c>
      <c r="F3153" s="1" t="s">
        <v>162</v>
      </c>
      <c r="G3153" s="193">
        <f>MAX(E3153-'[1]1a'!$C$3,0)</f>
        <v>0</v>
      </c>
      <c r="H3153" s="193" t="str">
        <f t="shared" si="148"/>
        <v/>
      </c>
      <c r="I3153" s="193" t="str">
        <f t="shared" si="149"/>
        <v/>
      </c>
      <c r="J3153" s="193"/>
    </row>
    <row r="3154" spans="1:10" s="1" customFormat="1">
      <c r="A3154" s="191">
        <v>45789</v>
      </c>
      <c r="B3154" s="1" t="s">
        <v>177</v>
      </c>
      <c r="C3154" s="192">
        <f t="shared" si="147"/>
        <v>47980.333333325689</v>
      </c>
      <c r="D3154" s="1">
        <v>16.71</v>
      </c>
      <c r="E3154" s="193">
        <v>21.954095744680856</v>
      </c>
      <c r="F3154" s="1" t="s">
        <v>162</v>
      </c>
      <c r="G3154" s="193">
        <f>MAX(E3154-'[1]1a'!$C$3,0)</f>
        <v>0</v>
      </c>
      <c r="H3154" s="193" t="str">
        <f t="shared" si="148"/>
        <v/>
      </c>
      <c r="I3154" s="193" t="str">
        <f t="shared" si="149"/>
        <v/>
      </c>
      <c r="J3154" s="193"/>
    </row>
    <row r="3155" spans="1:10" s="1" customFormat="1">
      <c r="A3155" s="191">
        <v>45789</v>
      </c>
      <c r="B3155" s="1" t="s">
        <v>179</v>
      </c>
      <c r="C3155" s="192">
        <f t="shared" si="147"/>
        <v>47980.374999992353</v>
      </c>
      <c r="D3155" s="1">
        <v>16.88</v>
      </c>
      <c r="E3155" s="193">
        <v>22.177446808510641</v>
      </c>
      <c r="F3155" s="1" t="s">
        <v>162</v>
      </c>
      <c r="G3155" s="193">
        <f>MAX(E3155-'[1]1a'!$C$3,0)</f>
        <v>0</v>
      </c>
      <c r="H3155" s="193" t="str">
        <f t="shared" si="148"/>
        <v/>
      </c>
      <c r="I3155" s="193" t="str">
        <f t="shared" si="149"/>
        <v/>
      </c>
      <c r="J3155" s="193"/>
    </row>
    <row r="3156" spans="1:10" s="1" customFormat="1">
      <c r="A3156" s="191">
        <v>45789</v>
      </c>
      <c r="B3156" s="1" t="s">
        <v>180</v>
      </c>
      <c r="C3156" s="192">
        <f t="shared" si="147"/>
        <v>47980.416666659017</v>
      </c>
      <c r="D3156" s="1">
        <v>16.97</v>
      </c>
      <c r="E3156" s="193">
        <v>22.295691489361705</v>
      </c>
      <c r="F3156" s="1" t="s">
        <v>162</v>
      </c>
      <c r="G3156" s="193">
        <f>MAX(E3156-'[1]1a'!$C$3,0)</f>
        <v>0</v>
      </c>
      <c r="H3156" s="193" t="str">
        <f t="shared" si="148"/>
        <v/>
      </c>
      <c r="I3156" s="193" t="str">
        <f t="shared" si="149"/>
        <v/>
      </c>
      <c r="J3156" s="193"/>
    </row>
    <row r="3157" spans="1:10" s="1" customFormat="1">
      <c r="A3157" s="191">
        <v>45789</v>
      </c>
      <c r="B3157" s="1" t="s">
        <v>181</v>
      </c>
      <c r="C3157" s="192">
        <f t="shared" si="147"/>
        <v>47980.458333325681</v>
      </c>
      <c r="D3157" s="1">
        <v>17.25</v>
      </c>
      <c r="E3157" s="193">
        <v>22.663563829787236</v>
      </c>
      <c r="F3157" s="1" t="s">
        <v>162</v>
      </c>
      <c r="G3157" s="193">
        <f>MAX(E3157-'[1]1a'!$C$3,0)</f>
        <v>0</v>
      </c>
      <c r="H3157" s="193" t="str">
        <f t="shared" si="148"/>
        <v/>
      </c>
      <c r="I3157" s="193" t="str">
        <f t="shared" si="149"/>
        <v/>
      </c>
      <c r="J3157" s="193"/>
    </row>
    <row r="3158" spans="1:10" s="1" customFormat="1">
      <c r="A3158" s="191">
        <v>45789</v>
      </c>
      <c r="B3158" s="1" t="s">
        <v>182</v>
      </c>
      <c r="C3158" s="192">
        <f t="shared" si="147"/>
        <v>47980.499999992346</v>
      </c>
      <c r="D3158" s="1">
        <v>17.040000000000003</v>
      </c>
      <c r="E3158" s="193">
        <v>22.387659574468092</v>
      </c>
      <c r="F3158" s="1" t="s">
        <v>162</v>
      </c>
      <c r="G3158" s="193">
        <f>MAX(E3158-'[1]1a'!$C$3,0)</f>
        <v>0</v>
      </c>
      <c r="H3158" s="193" t="str">
        <f t="shared" si="148"/>
        <v/>
      </c>
      <c r="I3158" s="193" t="str">
        <f t="shared" si="149"/>
        <v/>
      </c>
      <c r="J3158" s="193"/>
    </row>
    <row r="3159" spans="1:10" s="1" customFormat="1">
      <c r="A3159" s="191">
        <v>45789</v>
      </c>
      <c r="B3159" s="1" t="s">
        <v>184</v>
      </c>
      <c r="C3159" s="192">
        <f t="shared" si="147"/>
        <v>47980.54166665901</v>
      </c>
      <c r="D3159" s="1">
        <v>17.18</v>
      </c>
      <c r="E3159" s="193">
        <v>22.571595744680856</v>
      </c>
      <c r="F3159" s="1" t="s">
        <v>162</v>
      </c>
      <c r="G3159" s="193">
        <f>MAX(E3159-'[1]1a'!$C$3,0)</f>
        <v>0</v>
      </c>
      <c r="H3159" s="193" t="str">
        <f t="shared" si="148"/>
        <v/>
      </c>
      <c r="I3159" s="193" t="str">
        <f t="shared" si="149"/>
        <v/>
      </c>
      <c r="J3159" s="193"/>
    </row>
    <row r="3160" spans="1:10" s="1" customFormat="1">
      <c r="A3160" s="191">
        <v>45789</v>
      </c>
      <c r="B3160" s="1" t="s">
        <v>185</v>
      </c>
      <c r="C3160" s="192">
        <f t="shared" si="147"/>
        <v>47980.583333325674</v>
      </c>
      <c r="D3160" s="1">
        <v>16.810000000000002</v>
      </c>
      <c r="E3160" s="193">
        <v>22.085478723404261</v>
      </c>
      <c r="F3160" s="1" t="s">
        <v>162</v>
      </c>
      <c r="G3160" s="193">
        <f>MAX(E3160-'[1]1a'!$C$3,0)</f>
        <v>0</v>
      </c>
      <c r="H3160" s="193" t="str">
        <f t="shared" si="148"/>
        <v/>
      </c>
      <c r="I3160" s="193" t="str">
        <f t="shared" si="149"/>
        <v/>
      </c>
      <c r="J3160" s="193"/>
    </row>
    <row r="3161" spans="1:10" s="1" customFormat="1">
      <c r="A3161" s="191">
        <v>45789</v>
      </c>
      <c r="B3161" s="1" t="s">
        <v>186</v>
      </c>
      <c r="C3161" s="192">
        <f t="shared" si="147"/>
        <v>47980.624999992338</v>
      </c>
      <c r="D3161" s="1">
        <v>17.130000000000003</v>
      </c>
      <c r="E3161" s="193">
        <v>22.505904255319155</v>
      </c>
      <c r="F3161" s="1" t="s">
        <v>162</v>
      </c>
      <c r="G3161" s="193">
        <f>MAX(E3161-'[1]1a'!$C$3,0)</f>
        <v>0</v>
      </c>
      <c r="H3161" s="193" t="str">
        <f t="shared" si="148"/>
        <v/>
      </c>
      <c r="I3161" s="193" t="str">
        <f t="shared" si="149"/>
        <v/>
      </c>
      <c r="J3161" s="193"/>
    </row>
    <row r="3162" spans="1:10" s="1" customFormat="1">
      <c r="A3162" s="191">
        <v>45789</v>
      </c>
      <c r="B3162" s="1" t="s">
        <v>187</v>
      </c>
      <c r="C3162" s="192">
        <f t="shared" si="147"/>
        <v>47980.666666659003</v>
      </c>
      <c r="D3162" s="1">
        <v>17.899999999999999</v>
      </c>
      <c r="E3162" s="193">
        <v>23.517553191489363</v>
      </c>
      <c r="F3162" s="1" t="s">
        <v>162</v>
      </c>
      <c r="G3162" s="193">
        <f>MAX(E3162-'[1]1a'!$C$3,0)</f>
        <v>0</v>
      </c>
      <c r="H3162" s="193" t="str">
        <f t="shared" si="148"/>
        <v/>
      </c>
      <c r="I3162" s="193" t="str">
        <f t="shared" si="149"/>
        <v/>
      </c>
      <c r="J3162" s="193"/>
    </row>
    <row r="3163" spans="1:10" s="1" customFormat="1">
      <c r="A3163" s="191">
        <v>45789</v>
      </c>
      <c r="B3163" s="1" t="s">
        <v>188</v>
      </c>
      <c r="C3163" s="192">
        <f t="shared" si="147"/>
        <v>47980.708333325667</v>
      </c>
      <c r="D3163" s="1">
        <v>18.579999999999998</v>
      </c>
      <c r="E3163" s="193">
        <v>24.410957446808514</v>
      </c>
      <c r="F3163" s="1" t="s">
        <v>162</v>
      </c>
      <c r="G3163" s="193">
        <f>MAX(E3163-'[1]1a'!$C$3,0)</f>
        <v>0</v>
      </c>
      <c r="H3163" s="193" t="str">
        <f t="shared" si="148"/>
        <v/>
      </c>
      <c r="I3163" s="193" t="str">
        <f t="shared" si="149"/>
        <v/>
      </c>
      <c r="J3163" s="193"/>
    </row>
    <row r="3164" spans="1:10" s="1" customFormat="1">
      <c r="A3164" s="191">
        <v>45789</v>
      </c>
      <c r="B3164" s="1" t="s">
        <v>189</v>
      </c>
      <c r="C3164" s="192">
        <f t="shared" si="147"/>
        <v>47980.749999992331</v>
      </c>
      <c r="D3164" s="1">
        <v>18.27</v>
      </c>
      <c r="E3164" s="193">
        <v>24.003670212765961</v>
      </c>
      <c r="F3164" s="1" t="s">
        <v>162</v>
      </c>
      <c r="G3164" s="193">
        <f>MAX(E3164-'[1]1a'!$C$3,0)</f>
        <v>0</v>
      </c>
      <c r="H3164" s="193" t="str">
        <f t="shared" si="148"/>
        <v/>
      </c>
      <c r="I3164" s="193" t="str">
        <f t="shared" si="149"/>
        <v/>
      </c>
      <c r="J3164" s="193"/>
    </row>
    <row r="3165" spans="1:10" s="1" customFormat="1">
      <c r="A3165" s="191">
        <v>45789</v>
      </c>
      <c r="B3165" s="1" t="s">
        <v>190</v>
      </c>
      <c r="C3165" s="192">
        <f t="shared" si="147"/>
        <v>47980.791666658995</v>
      </c>
      <c r="D3165" s="1">
        <v>18.05</v>
      </c>
      <c r="E3165" s="193">
        <v>23.714627659574472</v>
      </c>
      <c r="F3165" s="1" t="s">
        <v>162</v>
      </c>
      <c r="G3165" s="193">
        <f>MAX(E3165-'[1]1a'!$C$3,0)</f>
        <v>0</v>
      </c>
      <c r="H3165" s="193" t="str">
        <f t="shared" si="148"/>
        <v/>
      </c>
      <c r="I3165" s="193" t="str">
        <f t="shared" si="149"/>
        <v/>
      </c>
      <c r="J3165" s="193"/>
    </row>
    <row r="3166" spans="1:10" s="1" customFormat="1">
      <c r="A3166" s="191">
        <v>45789</v>
      </c>
      <c r="B3166" s="1" t="s">
        <v>191</v>
      </c>
      <c r="C3166" s="192">
        <f t="shared" si="147"/>
        <v>47980.83333332566</v>
      </c>
      <c r="D3166" s="1">
        <v>17.93</v>
      </c>
      <c r="E3166" s="193">
        <v>23.556968085106387</v>
      </c>
      <c r="F3166" s="1" t="s">
        <v>162</v>
      </c>
      <c r="G3166" s="193">
        <f>MAX(E3166-'[1]1a'!$C$3,0)</f>
        <v>0</v>
      </c>
      <c r="H3166" s="193" t="str">
        <f t="shared" si="148"/>
        <v/>
      </c>
      <c r="I3166" s="193" t="str">
        <f t="shared" si="149"/>
        <v/>
      </c>
      <c r="J3166" s="193"/>
    </row>
    <row r="3167" spans="1:10" s="1" customFormat="1">
      <c r="A3167" s="191">
        <v>45789</v>
      </c>
      <c r="B3167" s="1" t="s">
        <v>192</v>
      </c>
      <c r="C3167" s="192">
        <f t="shared" si="147"/>
        <v>47980.874999992324</v>
      </c>
      <c r="D3167" s="1">
        <v>18.11</v>
      </c>
      <c r="E3167" s="193">
        <v>23.793457446808514</v>
      </c>
      <c r="F3167" s="1" t="s">
        <v>162</v>
      </c>
      <c r="G3167" s="193">
        <f>MAX(E3167-'[1]1a'!$C$3,0)</f>
        <v>0</v>
      </c>
      <c r="H3167" s="193" t="str">
        <f t="shared" si="148"/>
        <v/>
      </c>
      <c r="I3167" s="193" t="str">
        <f t="shared" si="149"/>
        <v/>
      </c>
      <c r="J3167" s="193"/>
    </row>
    <row r="3168" spans="1:10" s="1" customFormat="1">
      <c r="A3168" s="191">
        <v>45789</v>
      </c>
      <c r="B3168" s="1" t="s">
        <v>193</v>
      </c>
      <c r="C3168" s="192">
        <f t="shared" si="147"/>
        <v>47980.916666658988</v>
      </c>
      <c r="D3168" s="1">
        <v>17.03</v>
      </c>
      <c r="E3168" s="193">
        <v>22.37452127659575</v>
      </c>
      <c r="F3168" s="1" t="s">
        <v>162</v>
      </c>
      <c r="G3168" s="193">
        <f>MAX(E3168-'[1]1a'!$C$3,0)</f>
        <v>0</v>
      </c>
      <c r="H3168" s="193" t="str">
        <f t="shared" si="148"/>
        <v/>
      </c>
      <c r="I3168" s="193" t="str">
        <f t="shared" si="149"/>
        <v/>
      </c>
      <c r="J3168" s="193"/>
    </row>
    <row r="3169" spans="1:10" s="1" customFormat="1">
      <c r="A3169" s="191">
        <v>45789</v>
      </c>
      <c r="B3169" s="1" t="s">
        <v>194</v>
      </c>
      <c r="C3169" s="192">
        <f t="shared" si="147"/>
        <v>47980.958333325652</v>
      </c>
      <c r="D3169" s="1">
        <v>14.74</v>
      </c>
      <c r="E3169" s="193">
        <v>19.36585106382979</v>
      </c>
      <c r="F3169" s="1" t="s">
        <v>162</v>
      </c>
      <c r="G3169" s="193">
        <f>MAX(E3169-'[1]1a'!$C$3,0)</f>
        <v>0</v>
      </c>
      <c r="H3169" s="193" t="str">
        <f t="shared" si="148"/>
        <v/>
      </c>
      <c r="I3169" s="193" t="str">
        <f t="shared" si="149"/>
        <v/>
      </c>
      <c r="J3169" s="193"/>
    </row>
    <row r="3170" spans="1:10" s="1" customFormat="1">
      <c r="A3170" s="191">
        <v>45790</v>
      </c>
      <c r="B3170" s="1" t="s">
        <v>161</v>
      </c>
      <c r="C3170" s="192">
        <f t="shared" si="147"/>
        <v>47980.999999992317</v>
      </c>
      <c r="D3170" s="1">
        <v>13.14</v>
      </c>
      <c r="E3170" s="193">
        <v>17.263723404255323</v>
      </c>
      <c r="F3170" s="1" t="s">
        <v>162</v>
      </c>
      <c r="G3170" s="193">
        <f>MAX(E3170-'[1]1a'!$C$3,0)</f>
        <v>0</v>
      </c>
      <c r="H3170" s="193" t="str">
        <f t="shared" si="148"/>
        <v/>
      </c>
      <c r="I3170" s="193" t="str">
        <f t="shared" si="149"/>
        <v/>
      </c>
      <c r="J3170" s="193"/>
    </row>
    <row r="3171" spans="1:10" s="1" customFormat="1">
      <c r="A3171" s="191">
        <v>45790</v>
      </c>
      <c r="B3171" s="1" t="s">
        <v>163</v>
      </c>
      <c r="C3171" s="192">
        <f t="shared" si="147"/>
        <v>47981.041666658981</v>
      </c>
      <c r="D3171" s="1">
        <v>12.100000000000001</v>
      </c>
      <c r="E3171" s="193">
        <v>15.897340425531919</v>
      </c>
      <c r="F3171" s="1" t="s">
        <v>162</v>
      </c>
      <c r="G3171" s="193">
        <f>MAX(E3171-'[1]1a'!$C$3,0)</f>
        <v>0</v>
      </c>
      <c r="H3171" s="193" t="str">
        <f t="shared" si="148"/>
        <v/>
      </c>
      <c r="I3171" s="193" t="str">
        <f t="shared" si="149"/>
        <v/>
      </c>
      <c r="J3171" s="193"/>
    </row>
    <row r="3172" spans="1:10" s="1" customFormat="1">
      <c r="A3172" s="191">
        <v>45790</v>
      </c>
      <c r="B3172" s="1" t="s">
        <v>165</v>
      </c>
      <c r="C3172" s="192">
        <f t="shared" si="147"/>
        <v>47981.083333325645</v>
      </c>
      <c r="D3172" s="1">
        <v>11.36</v>
      </c>
      <c r="E3172" s="193">
        <v>14.925106382978726</v>
      </c>
      <c r="F3172" s="1" t="s">
        <v>162</v>
      </c>
      <c r="G3172" s="193">
        <f>MAX(E3172-'[1]1a'!$C$3,0)</f>
        <v>0</v>
      </c>
      <c r="H3172" s="193" t="str">
        <f t="shared" si="148"/>
        <v/>
      </c>
      <c r="I3172" s="193" t="str">
        <f t="shared" si="149"/>
        <v/>
      </c>
      <c r="J3172" s="193"/>
    </row>
    <row r="3173" spans="1:10" s="1" customFormat="1">
      <c r="A3173" s="191">
        <v>45790</v>
      </c>
      <c r="B3173" s="1" t="s">
        <v>167</v>
      </c>
      <c r="C3173" s="192">
        <f t="shared" si="147"/>
        <v>47981.124999992309</v>
      </c>
      <c r="D3173" s="1">
        <v>11.03</v>
      </c>
      <c r="E3173" s="193">
        <v>14.491542553191492</v>
      </c>
      <c r="F3173" s="1" t="s">
        <v>162</v>
      </c>
      <c r="G3173" s="193">
        <f>MAX(E3173-'[1]1a'!$C$3,0)</f>
        <v>0</v>
      </c>
      <c r="H3173" s="193" t="str">
        <f t="shared" si="148"/>
        <v/>
      </c>
      <c r="I3173" s="193" t="str">
        <f t="shared" si="149"/>
        <v/>
      </c>
      <c r="J3173" s="193"/>
    </row>
    <row r="3174" spans="1:10" s="1" customFormat="1">
      <c r="A3174" s="191">
        <v>45790</v>
      </c>
      <c r="B3174" s="1" t="s">
        <v>169</v>
      </c>
      <c r="C3174" s="192">
        <f t="shared" si="147"/>
        <v>47981.166666658974</v>
      </c>
      <c r="D3174" s="1">
        <v>11.030000000000001</v>
      </c>
      <c r="E3174" s="193">
        <v>14.491542553191493</v>
      </c>
      <c r="F3174" s="1" t="s">
        <v>162</v>
      </c>
      <c r="G3174" s="193">
        <f>MAX(E3174-'[1]1a'!$C$3,0)</f>
        <v>0</v>
      </c>
      <c r="H3174" s="193" t="str">
        <f t="shared" si="148"/>
        <v/>
      </c>
      <c r="I3174" s="193" t="str">
        <f t="shared" si="149"/>
        <v/>
      </c>
      <c r="J3174" s="193"/>
    </row>
    <row r="3175" spans="1:10" s="1" customFormat="1">
      <c r="A3175" s="191">
        <v>45790</v>
      </c>
      <c r="B3175" s="1" t="s">
        <v>171</v>
      </c>
      <c r="C3175" s="192">
        <f t="shared" si="147"/>
        <v>47981.208333325638</v>
      </c>
      <c r="D3175" s="1">
        <v>11.61</v>
      </c>
      <c r="E3175" s="193">
        <v>15.253563829787236</v>
      </c>
      <c r="F3175" s="1" t="s">
        <v>162</v>
      </c>
      <c r="G3175" s="193">
        <f>MAX(E3175-'[1]1a'!$C$3,0)</f>
        <v>0</v>
      </c>
      <c r="H3175" s="193" t="str">
        <f t="shared" si="148"/>
        <v/>
      </c>
      <c r="I3175" s="193" t="str">
        <f t="shared" si="149"/>
        <v/>
      </c>
      <c r="J3175" s="193"/>
    </row>
    <row r="3176" spans="1:10" s="1" customFormat="1">
      <c r="A3176" s="191">
        <v>45790</v>
      </c>
      <c r="B3176" s="1" t="s">
        <v>173</v>
      </c>
      <c r="C3176" s="192">
        <f t="shared" si="147"/>
        <v>47981.249999992302</v>
      </c>
      <c r="D3176" s="1">
        <v>13.64</v>
      </c>
      <c r="E3176" s="193">
        <v>17.920638297872344</v>
      </c>
      <c r="F3176" s="1" t="s">
        <v>162</v>
      </c>
      <c r="G3176" s="193">
        <f>MAX(E3176-'[1]1a'!$C$3,0)</f>
        <v>0</v>
      </c>
      <c r="H3176" s="193" t="str">
        <f t="shared" si="148"/>
        <v/>
      </c>
      <c r="I3176" s="193" t="str">
        <f t="shared" si="149"/>
        <v/>
      </c>
      <c r="J3176" s="193"/>
    </row>
    <row r="3177" spans="1:10" s="1" customFormat="1">
      <c r="A3177" s="191">
        <v>45790</v>
      </c>
      <c r="B3177" s="1" t="s">
        <v>175</v>
      </c>
      <c r="C3177" s="192">
        <f t="shared" si="147"/>
        <v>47981.291666658966</v>
      </c>
      <c r="D3177" s="1">
        <v>15.77</v>
      </c>
      <c r="E3177" s="193">
        <v>20.719095744680853</v>
      </c>
      <c r="F3177" s="1" t="s">
        <v>162</v>
      </c>
      <c r="G3177" s="193">
        <f>MAX(E3177-'[1]1a'!$C$3,0)</f>
        <v>0</v>
      </c>
      <c r="H3177" s="193" t="str">
        <f t="shared" si="148"/>
        <v/>
      </c>
      <c r="I3177" s="193" t="str">
        <f t="shared" si="149"/>
        <v/>
      </c>
      <c r="J3177" s="193"/>
    </row>
    <row r="3178" spans="1:10" s="1" customFormat="1">
      <c r="A3178" s="191">
        <v>45790</v>
      </c>
      <c r="B3178" s="1" t="s">
        <v>177</v>
      </c>
      <c r="C3178" s="192">
        <f t="shared" si="147"/>
        <v>47981.333333325631</v>
      </c>
      <c r="D3178" s="1">
        <v>16.420000000000002</v>
      </c>
      <c r="E3178" s="193">
        <v>21.573085106382983</v>
      </c>
      <c r="F3178" s="1" t="s">
        <v>162</v>
      </c>
      <c r="G3178" s="193">
        <f>MAX(E3178-'[1]1a'!$C$3,0)</f>
        <v>0</v>
      </c>
      <c r="H3178" s="193" t="str">
        <f t="shared" si="148"/>
        <v/>
      </c>
      <c r="I3178" s="193" t="str">
        <f t="shared" si="149"/>
        <v/>
      </c>
      <c r="J3178" s="193"/>
    </row>
    <row r="3179" spans="1:10" s="1" customFormat="1">
      <c r="A3179" s="191">
        <v>45790</v>
      </c>
      <c r="B3179" s="1" t="s">
        <v>179</v>
      </c>
      <c r="C3179" s="192">
        <f t="shared" si="147"/>
        <v>47981.374999992295</v>
      </c>
      <c r="D3179" s="1">
        <v>16.829999999999998</v>
      </c>
      <c r="E3179" s="193">
        <v>22.111755319148937</v>
      </c>
      <c r="F3179" s="1" t="s">
        <v>162</v>
      </c>
      <c r="G3179" s="193">
        <f>MAX(E3179-'[1]1a'!$C$3,0)</f>
        <v>0</v>
      </c>
      <c r="H3179" s="193" t="str">
        <f t="shared" si="148"/>
        <v/>
      </c>
      <c r="I3179" s="193" t="str">
        <f t="shared" si="149"/>
        <v/>
      </c>
      <c r="J3179" s="193"/>
    </row>
    <row r="3180" spans="1:10" s="1" customFormat="1">
      <c r="A3180" s="191">
        <v>45790</v>
      </c>
      <c r="B3180" s="1" t="s">
        <v>180</v>
      </c>
      <c r="C3180" s="192">
        <f t="shared" si="147"/>
        <v>47981.416666658959</v>
      </c>
      <c r="D3180" s="1">
        <v>17.32</v>
      </c>
      <c r="E3180" s="193">
        <v>22.75553191489362</v>
      </c>
      <c r="F3180" s="1" t="s">
        <v>162</v>
      </c>
      <c r="G3180" s="193">
        <f>MAX(E3180-'[1]1a'!$C$3,0)</f>
        <v>0</v>
      </c>
      <c r="H3180" s="193" t="str">
        <f t="shared" si="148"/>
        <v/>
      </c>
      <c r="I3180" s="193" t="str">
        <f t="shared" si="149"/>
        <v/>
      </c>
      <c r="J3180" s="193"/>
    </row>
    <row r="3181" spans="1:10" s="1" customFormat="1">
      <c r="A3181" s="191">
        <v>45790</v>
      </c>
      <c r="B3181" s="1" t="s">
        <v>181</v>
      </c>
      <c r="C3181" s="192">
        <f t="shared" si="147"/>
        <v>47981.458333325623</v>
      </c>
      <c r="D3181" s="1">
        <v>17.96</v>
      </c>
      <c r="E3181" s="193">
        <v>23.596382978723408</v>
      </c>
      <c r="F3181" s="1" t="s">
        <v>162</v>
      </c>
      <c r="G3181" s="193">
        <f>MAX(E3181-'[1]1a'!$C$3,0)</f>
        <v>0</v>
      </c>
      <c r="H3181" s="193" t="str">
        <f t="shared" si="148"/>
        <v/>
      </c>
      <c r="I3181" s="193" t="str">
        <f t="shared" si="149"/>
        <v/>
      </c>
      <c r="J3181" s="193"/>
    </row>
    <row r="3182" spans="1:10" s="1" customFormat="1">
      <c r="A3182" s="191">
        <v>45790</v>
      </c>
      <c r="B3182" s="1" t="s">
        <v>182</v>
      </c>
      <c r="C3182" s="192">
        <f t="shared" si="147"/>
        <v>47981.499999992287</v>
      </c>
      <c r="D3182" s="1">
        <v>18.04</v>
      </c>
      <c r="E3182" s="193">
        <v>23.70148936170213</v>
      </c>
      <c r="F3182" s="1" t="s">
        <v>162</v>
      </c>
      <c r="G3182" s="193">
        <f>MAX(E3182-'[1]1a'!$C$3,0)</f>
        <v>0</v>
      </c>
      <c r="H3182" s="193" t="str">
        <f t="shared" si="148"/>
        <v/>
      </c>
      <c r="I3182" s="193" t="str">
        <f t="shared" si="149"/>
        <v/>
      </c>
      <c r="J3182" s="193"/>
    </row>
    <row r="3183" spans="1:10" s="1" customFormat="1">
      <c r="A3183" s="191">
        <v>45790</v>
      </c>
      <c r="B3183" s="1" t="s">
        <v>184</v>
      </c>
      <c r="C3183" s="192">
        <f t="shared" si="147"/>
        <v>47981.541666658952</v>
      </c>
      <c r="D3183" s="1">
        <v>18.419999999999998</v>
      </c>
      <c r="E3183" s="193">
        <v>24.200744680851066</v>
      </c>
      <c r="F3183" s="1" t="s">
        <v>162</v>
      </c>
      <c r="G3183" s="193">
        <f>MAX(E3183-'[1]1a'!$C$3,0)</f>
        <v>0</v>
      </c>
      <c r="H3183" s="193" t="str">
        <f t="shared" si="148"/>
        <v/>
      </c>
      <c r="I3183" s="193" t="str">
        <f t="shared" si="149"/>
        <v/>
      </c>
      <c r="J3183" s="193"/>
    </row>
    <row r="3184" spans="1:10" s="1" customFormat="1">
      <c r="A3184" s="191">
        <v>45790</v>
      </c>
      <c r="B3184" s="1" t="s">
        <v>185</v>
      </c>
      <c r="C3184" s="192">
        <f t="shared" si="147"/>
        <v>47981.583333325616</v>
      </c>
      <c r="D3184" s="1">
        <v>18.529999999999998</v>
      </c>
      <c r="E3184" s="193">
        <v>24.345265957446809</v>
      </c>
      <c r="F3184" s="1" t="s">
        <v>162</v>
      </c>
      <c r="G3184" s="193">
        <f>MAX(E3184-'[1]1a'!$C$3,0)</f>
        <v>0</v>
      </c>
      <c r="H3184" s="193" t="str">
        <f t="shared" si="148"/>
        <v/>
      </c>
      <c r="I3184" s="193" t="str">
        <f t="shared" si="149"/>
        <v/>
      </c>
      <c r="J3184" s="193"/>
    </row>
    <row r="3185" spans="1:10" s="1" customFormat="1">
      <c r="A3185" s="191">
        <v>45790</v>
      </c>
      <c r="B3185" s="1" t="s">
        <v>186</v>
      </c>
      <c r="C3185" s="192">
        <f t="shared" si="147"/>
        <v>47981.62499999228</v>
      </c>
      <c r="D3185" s="1">
        <v>18.53</v>
      </c>
      <c r="E3185" s="193">
        <v>24.345265957446813</v>
      </c>
      <c r="F3185" s="1" t="s">
        <v>162</v>
      </c>
      <c r="G3185" s="193">
        <f>MAX(E3185-'[1]1a'!$C$3,0)</f>
        <v>0</v>
      </c>
      <c r="H3185" s="193" t="str">
        <f t="shared" si="148"/>
        <v/>
      </c>
      <c r="I3185" s="193" t="str">
        <f t="shared" si="149"/>
        <v/>
      </c>
      <c r="J3185" s="193"/>
    </row>
    <row r="3186" spans="1:10" s="1" customFormat="1">
      <c r="A3186" s="191">
        <v>45790</v>
      </c>
      <c r="B3186" s="1" t="s">
        <v>187</v>
      </c>
      <c r="C3186" s="192">
        <f t="shared" si="147"/>
        <v>47981.666666658944</v>
      </c>
      <c r="D3186" s="1">
        <v>19.43</v>
      </c>
      <c r="E3186" s="193">
        <v>25.52771276595745</v>
      </c>
      <c r="F3186" s="1" t="s">
        <v>162</v>
      </c>
      <c r="G3186" s="193">
        <f>MAX(E3186-'[1]1a'!$C$3,0)</f>
        <v>0</v>
      </c>
      <c r="H3186" s="193" t="str">
        <f t="shared" si="148"/>
        <v/>
      </c>
      <c r="I3186" s="193" t="str">
        <f t="shared" si="149"/>
        <v/>
      </c>
      <c r="J3186" s="193"/>
    </row>
    <row r="3187" spans="1:10" s="1" customFormat="1">
      <c r="A3187" s="191">
        <v>45790</v>
      </c>
      <c r="B3187" s="1" t="s">
        <v>188</v>
      </c>
      <c r="C3187" s="192">
        <f t="shared" si="147"/>
        <v>47981.708333325609</v>
      </c>
      <c r="D3187" s="1">
        <v>19.7</v>
      </c>
      <c r="E3187" s="193">
        <v>25.88244680851064</v>
      </c>
      <c r="F3187" s="1" t="s">
        <v>162</v>
      </c>
      <c r="G3187" s="193">
        <f>MAX(E3187-'[1]1a'!$C$3,0)</f>
        <v>0</v>
      </c>
      <c r="H3187" s="193" t="str">
        <f t="shared" si="148"/>
        <v/>
      </c>
      <c r="I3187" s="193" t="str">
        <f t="shared" si="149"/>
        <v/>
      </c>
      <c r="J3187" s="193"/>
    </row>
    <row r="3188" spans="1:10" s="1" customFormat="1">
      <c r="A3188" s="191">
        <v>45790</v>
      </c>
      <c r="B3188" s="1" t="s">
        <v>189</v>
      </c>
      <c r="C3188" s="192">
        <f t="shared" si="147"/>
        <v>47981.749999992273</v>
      </c>
      <c r="D3188" s="1">
        <v>20</v>
      </c>
      <c r="E3188" s="193">
        <v>26.276595744680854</v>
      </c>
      <c r="F3188" s="1" t="s">
        <v>162</v>
      </c>
      <c r="G3188" s="193">
        <f>MAX(E3188-'[1]1a'!$C$3,0)</f>
        <v>0</v>
      </c>
      <c r="H3188" s="193" t="str">
        <f t="shared" si="148"/>
        <v/>
      </c>
      <c r="I3188" s="193" t="str">
        <f t="shared" si="149"/>
        <v/>
      </c>
      <c r="J3188" s="193"/>
    </row>
    <row r="3189" spans="1:10" s="1" customFormat="1">
      <c r="A3189" s="191">
        <v>45790</v>
      </c>
      <c r="B3189" s="1" t="s">
        <v>190</v>
      </c>
      <c r="C3189" s="192">
        <f t="shared" si="147"/>
        <v>47981.791666658937</v>
      </c>
      <c r="D3189" s="1">
        <v>18.899999999999999</v>
      </c>
      <c r="E3189" s="193">
        <v>24.831382978723408</v>
      </c>
      <c r="F3189" s="1" t="s">
        <v>162</v>
      </c>
      <c r="G3189" s="193">
        <f>MAX(E3189-'[1]1a'!$C$3,0)</f>
        <v>0</v>
      </c>
      <c r="H3189" s="193" t="str">
        <f t="shared" si="148"/>
        <v/>
      </c>
      <c r="I3189" s="193" t="str">
        <f t="shared" si="149"/>
        <v/>
      </c>
      <c r="J3189" s="193"/>
    </row>
    <row r="3190" spans="1:10" s="1" customFormat="1">
      <c r="A3190" s="191">
        <v>45790</v>
      </c>
      <c r="B3190" s="1" t="s">
        <v>191</v>
      </c>
      <c r="C3190" s="192">
        <f t="shared" si="147"/>
        <v>47981.833333325601</v>
      </c>
      <c r="D3190" s="1">
        <v>19.090000000000003</v>
      </c>
      <c r="E3190" s="193">
        <v>25.081010638297879</v>
      </c>
      <c r="F3190" s="1" t="s">
        <v>162</v>
      </c>
      <c r="G3190" s="193">
        <f>MAX(E3190-'[1]1a'!$C$3,0)</f>
        <v>0</v>
      </c>
      <c r="H3190" s="193" t="str">
        <f t="shared" si="148"/>
        <v/>
      </c>
      <c r="I3190" s="193" t="str">
        <f t="shared" si="149"/>
        <v/>
      </c>
      <c r="J3190" s="193"/>
    </row>
    <row r="3191" spans="1:10" s="1" customFormat="1">
      <c r="A3191" s="191">
        <v>45790</v>
      </c>
      <c r="B3191" s="1" t="s">
        <v>192</v>
      </c>
      <c r="C3191" s="192">
        <f t="shared" si="147"/>
        <v>47981.874999992266</v>
      </c>
      <c r="D3191" s="1">
        <v>18.78</v>
      </c>
      <c r="E3191" s="193">
        <v>24.673723404255323</v>
      </c>
      <c r="F3191" s="1" t="s">
        <v>162</v>
      </c>
      <c r="G3191" s="193">
        <f>MAX(E3191-'[1]1a'!$C$3,0)</f>
        <v>0</v>
      </c>
      <c r="H3191" s="193" t="str">
        <f t="shared" si="148"/>
        <v/>
      </c>
      <c r="I3191" s="193" t="str">
        <f t="shared" si="149"/>
        <v/>
      </c>
      <c r="J3191" s="193"/>
    </row>
    <row r="3192" spans="1:10" s="1" customFormat="1">
      <c r="A3192" s="191">
        <v>45790</v>
      </c>
      <c r="B3192" s="1" t="s">
        <v>193</v>
      </c>
      <c r="C3192" s="192">
        <f t="shared" si="147"/>
        <v>47981.91666665893</v>
      </c>
      <c r="D3192" s="1">
        <v>17.55</v>
      </c>
      <c r="E3192" s="193">
        <v>23.057712765957451</v>
      </c>
      <c r="F3192" s="1" t="s">
        <v>162</v>
      </c>
      <c r="G3192" s="193">
        <f>MAX(E3192-'[1]1a'!$C$3,0)</f>
        <v>0</v>
      </c>
      <c r="H3192" s="193" t="str">
        <f t="shared" si="148"/>
        <v/>
      </c>
      <c r="I3192" s="193" t="str">
        <f t="shared" si="149"/>
        <v/>
      </c>
      <c r="J3192" s="193"/>
    </row>
    <row r="3193" spans="1:10" s="1" customFormat="1">
      <c r="A3193" s="191">
        <v>45790</v>
      </c>
      <c r="B3193" s="1" t="s">
        <v>194</v>
      </c>
      <c r="C3193" s="192">
        <f t="shared" si="147"/>
        <v>47981.958333325594</v>
      </c>
      <c r="D3193" s="1">
        <v>15.53</v>
      </c>
      <c r="E3193" s="193">
        <v>20.403776595744684</v>
      </c>
      <c r="F3193" s="1" t="s">
        <v>162</v>
      </c>
      <c r="G3193" s="193">
        <f>MAX(E3193-'[1]1a'!$C$3,0)</f>
        <v>0</v>
      </c>
      <c r="H3193" s="193" t="str">
        <f t="shared" si="148"/>
        <v/>
      </c>
      <c r="I3193" s="193" t="str">
        <f t="shared" si="149"/>
        <v/>
      </c>
      <c r="J3193" s="193"/>
    </row>
    <row r="3194" spans="1:10" s="1" customFormat="1">
      <c r="A3194" s="191">
        <v>45791</v>
      </c>
      <c r="B3194" s="1" t="s">
        <v>161</v>
      </c>
      <c r="C3194" s="192">
        <f t="shared" si="147"/>
        <v>47981.999999992258</v>
      </c>
      <c r="D3194" s="1">
        <v>13.809999999999999</v>
      </c>
      <c r="E3194" s="193">
        <v>18.143989361702129</v>
      </c>
      <c r="F3194" s="1" t="s">
        <v>162</v>
      </c>
      <c r="G3194" s="193">
        <f>MAX(E3194-'[1]1a'!$C$3,0)</f>
        <v>0</v>
      </c>
      <c r="H3194" s="193" t="str">
        <f t="shared" si="148"/>
        <v/>
      </c>
      <c r="I3194" s="193" t="str">
        <f t="shared" si="149"/>
        <v/>
      </c>
      <c r="J3194" s="193"/>
    </row>
    <row r="3195" spans="1:10" s="1" customFormat="1">
      <c r="A3195" s="191">
        <v>45791</v>
      </c>
      <c r="B3195" s="1" t="s">
        <v>163</v>
      </c>
      <c r="C3195" s="192">
        <f t="shared" si="147"/>
        <v>47982.041666658923</v>
      </c>
      <c r="D3195" s="1">
        <v>12.510000000000002</v>
      </c>
      <c r="E3195" s="193">
        <v>16.436010638297876</v>
      </c>
      <c r="F3195" s="1" t="s">
        <v>162</v>
      </c>
      <c r="G3195" s="193">
        <f>MAX(E3195-'[1]1a'!$C$3,0)</f>
        <v>0</v>
      </c>
      <c r="H3195" s="193" t="str">
        <f t="shared" si="148"/>
        <v/>
      </c>
      <c r="I3195" s="193" t="str">
        <f t="shared" si="149"/>
        <v/>
      </c>
      <c r="J3195" s="193"/>
    </row>
    <row r="3196" spans="1:10" s="1" customFormat="1">
      <c r="A3196" s="191">
        <v>45791</v>
      </c>
      <c r="B3196" s="1" t="s">
        <v>165</v>
      </c>
      <c r="C3196" s="192">
        <f t="shared" si="147"/>
        <v>47982.083333325587</v>
      </c>
      <c r="D3196" s="1">
        <v>11.94</v>
      </c>
      <c r="E3196" s="193">
        <v>15.68712765957447</v>
      </c>
      <c r="F3196" s="1" t="s">
        <v>162</v>
      </c>
      <c r="G3196" s="193">
        <f>MAX(E3196-'[1]1a'!$C$3,0)</f>
        <v>0</v>
      </c>
      <c r="H3196" s="193" t="str">
        <f t="shared" si="148"/>
        <v/>
      </c>
      <c r="I3196" s="193" t="str">
        <f t="shared" si="149"/>
        <v/>
      </c>
      <c r="J3196" s="193"/>
    </row>
    <row r="3197" spans="1:10" s="1" customFormat="1">
      <c r="A3197" s="191">
        <v>45791</v>
      </c>
      <c r="B3197" s="1" t="s">
        <v>167</v>
      </c>
      <c r="C3197" s="192">
        <f t="shared" si="147"/>
        <v>47982.124999992251</v>
      </c>
      <c r="D3197" s="1">
        <v>11.68</v>
      </c>
      <c r="E3197" s="193">
        <v>15.34553191489362</v>
      </c>
      <c r="F3197" s="1" t="s">
        <v>162</v>
      </c>
      <c r="G3197" s="193">
        <f>MAX(E3197-'[1]1a'!$C$3,0)</f>
        <v>0</v>
      </c>
      <c r="H3197" s="193" t="str">
        <f t="shared" si="148"/>
        <v/>
      </c>
      <c r="I3197" s="193" t="str">
        <f t="shared" si="149"/>
        <v/>
      </c>
      <c r="J3197" s="193"/>
    </row>
    <row r="3198" spans="1:10" s="1" customFormat="1">
      <c r="A3198" s="191">
        <v>45791</v>
      </c>
      <c r="B3198" s="1" t="s">
        <v>169</v>
      </c>
      <c r="C3198" s="192">
        <f t="shared" si="147"/>
        <v>47982.166666658915</v>
      </c>
      <c r="D3198" s="1">
        <v>11.35</v>
      </c>
      <c r="E3198" s="193">
        <v>14.911968085106384</v>
      </c>
      <c r="F3198" s="1" t="s">
        <v>162</v>
      </c>
      <c r="G3198" s="193">
        <f>MAX(E3198-'[1]1a'!$C$3,0)</f>
        <v>0</v>
      </c>
      <c r="H3198" s="193" t="str">
        <f t="shared" si="148"/>
        <v/>
      </c>
      <c r="I3198" s="193" t="str">
        <f t="shared" si="149"/>
        <v/>
      </c>
      <c r="J3198" s="193"/>
    </row>
    <row r="3199" spans="1:10" s="1" customFormat="1">
      <c r="A3199" s="191">
        <v>45791</v>
      </c>
      <c r="B3199" s="1" t="s">
        <v>171</v>
      </c>
      <c r="C3199" s="192">
        <f t="shared" si="147"/>
        <v>47982.20833332558</v>
      </c>
      <c r="D3199" s="1">
        <v>11.9</v>
      </c>
      <c r="E3199" s="193">
        <v>15.634574468085109</v>
      </c>
      <c r="F3199" s="1" t="s">
        <v>162</v>
      </c>
      <c r="G3199" s="193">
        <f>MAX(E3199-'[1]1a'!$C$3,0)</f>
        <v>0</v>
      </c>
      <c r="H3199" s="193" t="str">
        <f t="shared" si="148"/>
        <v/>
      </c>
      <c r="I3199" s="193" t="str">
        <f t="shared" si="149"/>
        <v/>
      </c>
      <c r="J3199" s="193"/>
    </row>
    <row r="3200" spans="1:10" s="1" customFormat="1">
      <c r="A3200" s="191">
        <v>45791</v>
      </c>
      <c r="B3200" s="1" t="s">
        <v>173</v>
      </c>
      <c r="C3200" s="192">
        <f t="shared" si="147"/>
        <v>47982.249999992244</v>
      </c>
      <c r="D3200" s="1">
        <v>14.049999999999999</v>
      </c>
      <c r="E3200" s="193">
        <v>18.459308510638298</v>
      </c>
      <c r="F3200" s="1" t="s">
        <v>162</v>
      </c>
      <c r="G3200" s="193">
        <f>MAX(E3200-'[1]1a'!$C$3,0)</f>
        <v>0</v>
      </c>
      <c r="H3200" s="193" t="str">
        <f t="shared" si="148"/>
        <v/>
      </c>
      <c r="I3200" s="193" t="str">
        <f t="shared" si="149"/>
        <v/>
      </c>
      <c r="J3200" s="193"/>
    </row>
    <row r="3201" spans="1:10" s="1" customFormat="1">
      <c r="A3201" s="191">
        <v>45791</v>
      </c>
      <c r="B3201" s="1" t="s">
        <v>175</v>
      </c>
      <c r="C3201" s="192">
        <f t="shared" si="147"/>
        <v>47982.291666658908</v>
      </c>
      <c r="D3201" s="1">
        <v>16.989999999999998</v>
      </c>
      <c r="E3201" s="193">
        <v>22.321968085106384</v>
      </c>
      <c r="F3201" s="1" t="s">
        <v>162</v>
      </c>
      <c r="G3201" s="193">
        <f>MAX(E3201-'[1]1a'!$C$3,0)</f>
        <v>0</v>
      </c>
      <c r="H3201" s="193" t="str">
        <f t="shared" si="148"/>
        <v/>
      </c>
      <c r="I3201" s="193" t="str">
        <f t="shared" si="149"/>
        <v/>
      </c>
      <c r="J3201" s="193"/>
    </row>
    <row r="3202" spans="1:10" s="1" customFormat="1">
      <c r="A3202" s="191">
        <v>45791</v>
      </c>
      <c r="B3202" s="1" t="s">
        <v>177</v>
      </c>
      <c r="C3202" s="192">
        <f t="shared" si="147"/>
        <v>47982.333333325572</v>
      </c>
      <c r="D3202" s="1">
        <v>17.479999999999997</v>
      </c>
      <c r="E3202" s="193">
        <v>22.965744680851063</v>
      </c>
      <c r="F3202" s="1" t="s">
        <v>162</v>
      </c>
      <c r="G3202" s="193">
        <f>MAX(E3202-'[1]1a'!$C$3,0)</f>
        <v>0</v>
      </c>
      <c r="H3202" s="193" t="str">
        <f t="shared" si="148"/>
        <v/>
      </c>
      <c r="I3202" s="193" t="str">
        <f t="shared" si="149"/>
        <v/>
      </c>
      <c r="J3202" s="193"/>
    </row>
    <row r="3203" spans="1:10" s="1" customFormat="1">
      <c r="A3203" s="191">
        <v>45791</v>
      </c>
      <c r="B3203" s="1" t="s">
        <v>179</v>
      </c>
      <c r="C3203" s="192">
        <f t="shared" si="147"/>
        <v>47982.374999992237</v>
      </c>
      <c r="D3203" s="1">
        <v>17.77</v>
      </c>
      <c r="E3203" s="193">
        <v>23.34675531914894</v>
      </c>
      <c r="F3203" s="1" t="s">
        <v>162</v>
      </c>
      <c r="G3203" s="193">
        <f>MAX(E3203-'[1]1a'!$C$3,0)</f>
        <v>0</v>
      </c>
      <c r="H3203" s="193" t="str">
        <f t="shared" si="148"/>
        <v/>
      </c>
      <c r="I3203" s="193" t="str">
        <f t="shared" si="149"/>
        <v/>
      </c>
      <c r="J3203" s="193"/>
    </row>
    <row r="3204" spans="1:10" s="1" customFormat="1">
      <c r="A3204" s="191">
        <v>45791</v>
      </c>
      <c r="B3204" s="1" t="s">
        <v>180</v>
      </c>
      <c r="C3204" s="192">
        <f t="shared" ref="C3204:C3267" si="150">C3203 + TIME(1,0,0)</f>
        <v>47982.416666658901</v>
      </c>
      <c r="D3204" s="1">
        <v>18.05</v>
      </c>
      <c r="E3204" s="193">
        <v>23.714627659574472</v>
      </c>
      <c r="F3204" s="1" t="s">
        <v>162</v>
      </c>
      <c r="G3204" s="193">
        <f>MAX(E3204-'[1]1a'!$C$3,0)</f>
        <v>0</v>
      </c>
      <c r="H3204" s="193" t="str">
        <f t="shared" ref="H3204:H3267" si="151">IF(F3204="Y",IF(F3203="Y",H3203+1,1),"")</f>
        <v/>
      </c>
      <c r="I3204" s="193" t="str">
        <f t="shared" ref="I3204:I3267" si="152">IF(AND(F3204="Y",F3205&lt;&gt;"Y"),H3204,"")</f>
        <v/>
      </c>
      <c r="J3204" s="193"/>
    </row>
    <row r="3205" spans="1:10" s="1" customFormat="1">
      <c r="A3205" s="191">
        <v>45791</v>
      </c>
      <c r="B3205" s="1" t="s">
        <v>181</v>
      </c>
      <c r="C3205" s="192">
        <f t="shared" si="150"/>
        <v>47982.458333325565</v>
      </c>
      <c r="D3205" s="1">
        <v>18.690000000000001</v>
      </c>
      <c r="E3205" s="193">
        <v>24.55547872340426</v>
      </c>
      <c r="F3205" s="1" t="s">
        <v>162</v>
      </c>
      <c r="G3205" s="193">
        <f>MAX(E3205-'[1]1a'!$C$3,0)</f>
        <v>0</v>
      </c>
      <c r="H3205" s="193" t="str">
        <f t="shared" si="151"/>
        <v/>
      </c>
      <c r="I3205" s="193" t="str">
        <f t="shared" si="152"/>
        <v/>
      </c>
      <c r="J3205" s="193"/>
    </row>
    <row r="3206" spans="1:10" s="1" customFormat="1">
      <c r="A3206" s="191">
        <v>45791</v>
      </c>
      <c r="B3206" s="1" t="s">
        <v>182</v>
      </c>
      <c r="C3206" s="192">
        <f t="shared" si="150"/>
        <v>47982.499999992229</v>
      </c>
      <c r="D3206" s="1">
        <v>18.82</v>
      </c>
      <c r="E3206" s="193">
        <v>24.726276595744686</v>
      </c>
      <c r="F3206" s="1" t="s">
        <v>162</v>
      </c>
      <c r="G3206" s="193">
        <f>MAX(E3206-'[1]1a'!$C$3,0)</f>
        <v>0</v>
      </c>
      <c r="H3206" s="193" t="str">
        <f t="shared" si="151"/>
        <v/>
      </c>
      <c r="I3206" s="193" t="str">
        <f t="shared" si="152"/>
        <v/>
      </c>
      <c r="J3206" s="193"/>
    </row>
    <row r="3207" spans="1:10" s="1" customFormat="1">
      <c r="A3207" s="191">
        <v>45791</v>
      </c>
      <c r="B3207" s="1" t="s">
        <v>184</v>
      </c>
      <c r="C3207" s="192">
        <f t="shared" si="150"/>
        <v>47982.541666658894</v>
      </c>
      <c r="D3207" s="1">
        <v>18.840000000000003</v>
      </c>
      <c r="E3207" s="193">
        <v>24.752553191489369</v>
      </c>
      <c r="F3207" s="1" t="s">
        <v>162</v>
      </c>
      <c r="G3207" s="193">
        <f>MAX(E3207-'[1]1a'!$C$3,0)</f>
        <v>0</v>
      </c>
      <c r="H3207" s="193" t="str">
        <f t="shared" si="151"/>
        <v/>
      </c>
      <c r="I3207" s="193" t="str">
        <f t="shared" si="152"/>
        <v/>
      </c>
      <c r="J3207" s="193"/>
    </row>
    <row r="3208" spans="1:10" s="1" customFormat="1">
      <c r="A3208" s="191">
        <v>45791</v>
      </c>
      <c r="B3208" s="1" t="s">
        <v>185</v>
      </c>
      <c r="C3208" s="192">
        <f t="shared" si="150"/>
        <v>47982.583333325558</v>
      </c>
      <c r="D3208" s="1">
        <v>19.080000000000002</v>
      </c>
      <c r="E3208" s="193">
        <v>25.067872340425538</v>
      </c>
      <c r="F3208" s="1" t="s">
        <v>162</v>
      </c>
      <c r="G3208" s="193">
        <f>MAX(E3208-'[1]1a'!$C$3,0)</f>
        <v>0</v>
      </c>
      <c r="H3208" s="193" t="str">
        <f t="shared" si="151"/>
        <v/>
      </c>
      <c r="I3208" s="193" t="str">
        <f t="shared" si="152"/>
        <v/>
      </c>
      <c r="J3208" s="193"/>
    </row>
    <row r="3209" spans="1:10" s="1" customFormat="1">
      <c r="A3209" s="191">
        <v>45791</v>
      </c>
      <c r="B3209" s="1" t="s">
        <v>186</v>
      </c>
      <c r="C3209" s="192">
        <f t="shared" si="150"/>
        <v>47982.624999992222</v>
      </c>
      <c r="D3209" s="1">
        <v>19.16</v>
      </c>
      <c r="E3209" s="193">
        <v>25.17297872340426</v>
      </c>
      <c r="F3209" s="1" t="s">
        <v>162</v>
      </c>
      <c r="G3209" s="193">
        <f>MAX(E3209-'[1]1a'!$C$3,0)</f>
        <v>0</v>
      </c>
      <c r="H3209" s="193" t="str">
        <f t="shared" si="151"/>
        <v/>
      </c>
      <c r="I3209" s="193" t="str">
        <f t="shared" si="152"/>
        <v/>
      </c>
      <c r="J3209" s="193"/>
    </row>
    <row r="3210" spans="1:10" s="1" customFormat="1">
      <c r="A3210" s="191">
        <v>45791</v>
      </c>
      <c r="B3210" s="1" t="s">
        <v>187</v>
      </c>
      <c r="C3210" s="192">
        <f t="shared" si="150"/>
        <v>47982.666666658886</v>
      </c>
      <c r="D3210" s="1">
        <v>19.04</v>
      </c>
      <c r="E3210" s="193">
        <v>25.015319148936172</v>
      </c>
      <c r="F3210" s="1" t="s">
        <v>162</v>
      </c>
      <c r="G3210" s="193">
        <f>MAX(E3210-'[1]1a'!$C$3,0)</f>
        <v>0</v>
      </c>
      <c r="H3210" s="193" t="str">
        <f t="shared" si="151"/>
        <v/>
      </c>
      <c r="I3210" s="193" t="str">
        <f t="shared" si="152"/>
        <v/>
      </c>
      <c r="J3210" s="193"/>
    </row>
    <row r="3211" spans="1:10" s="1" customFormat="1">
      <c r="A3211" s="191">
        <v>45791</v>
      </c>
      <c r="B3211" s="1" t="s">
        <v>188</v>
      </c>
      <c r="C3211" s="192">
        <f t="shared" si="150"/>
        <v>47982.70833332555</v>
      </c>
      <c r="D3211" s="1">
        <v>19.509999999999998</v>
      </c>
      <c r="E3211" s="193">
        <v>25.632819148936171</v>
      </c>
      <c r="F3211" s="1" t="s">
        <v>162</v>
      </c>
      <c r="G3211" s="193">
        <f>MAX(E3211-'[1]1a'!$C$3,0)</f>
        <v>0</v>
      </c>
      <c r="H3211" s="193" t="str">
        <f t="shared" si="151"/>
        <v/>
      </c>
      <c r="I3211" s="193" t="str">
        <f t="shared" si="152"/>
        <v/>
      </c>
      <c r="J3211" s="193"/>
    </row>
    <row r="3212" spans="1:10" s="1" customFormat="1">
      <c r="A3212" s="191">
        <v>45791</v>
      </c>
      <c r="B3212" s="1" t="s">
        <v>189</v>
      </c>
      <c r="C3212" s="192">
        <f t="shared" si="150"/>
        <v>47982.749999992215</v>
      </c>
      <c r="D3212" s="1">
        <v>19.560000000000002</v>
      </c>
      <c r="E3212" s="193">
        <v>25.698510638297879</v>
      </c>
      <c r="F3212" s="1" t="s">
        <v>162</v>
      </c>
      <c r="G3212" s="193">
        <f>MAX(E3212-'[1]1a'!$C$3,0)</f>
        <v>0</v>
      </c>
      <c r="H3212" s="193" t="str">
        <f t="shared" si="151"/>
        <v/>
      </c>
      <c r="I3212" s="193" t="str">
        <f t="shared" si="152"/>
        <v/>
      </c>
      <c r="J3212" s="193"/>
    </row>
    <row r="3213" spans="1:10" s="1" customFormat="1">
      <c r="A3213" s="191">
        <v>45791</v>
      </c>
      <c r="B3213" s="1" t="s">
        <v>190</v>
      </c>
      <c r="C3213" s="192">
        <f t="shared" si="150"/>
        <v>47982.791666658879</v>
      </c>
      <c r="D3213" s="1">
        <v>19.02</v>
      </c>
      <c r="E3213" s="193">
        <v>24.989042553191492</v>
      </c>
      <c r="F3213" s="1" t="s">
        <v>162</v>
      </c>
      <c r="G3213" s="193">
        <f>MAX(E3213-'[1]1a'!$C$3,0)</f>
        <v>0</v>
      </c>
      <c r="H3213" s="193" t="str">
        <f t="shared" si="151"/>
        <v/>
      </c>
      <c r="I3213" s="193" t="str">
        <f t="shared" si="152"/>
        <v/>
      </c>
      <c r="J3213" s="193"/>
    </row>
    <row r="3214" spans="1:10" s="1" customFormat="1">
      <c r="A3214" s="191">
        <v>45791</v>
      </c>
      <c r="B3214" s="1" t="s">
        <v>191</v>
      </c>
      <c r="C3214" s="192">
        <f t="shared" si="150"/>
        <v>47982.833333325543</v>
      </c>
      <c r="D3214" s="1">
        <v>18.75</v>
      </c>
      <c r="E3214" s="193">
        <v>24.634308510638302</v>
      </c>
      <c r="F3214" s="1" t="s">
        <v>162</v>
      </c>
      <c r="G3214" s="193">
        <f>MAX(E3214-'[1]1a'!$C$3,0)</f>
        <v>0</v>
      </c>
      <c r="H3214" s="193" t="str">
        <f t="shared" si="151"/>
        <v/>
      </c>
      <c r="I3214" s="193" t="str">
        <f t="shared" si="152"/>
        <v/>
      </c>
      <c r="J3214" s="193"/>
    </row>
    <row r="3215" spans="1:10" s="1" customFormat="1">
      <c r="A3215" s="191">
        <v>45791</v>
      </c>
      <c r="B3215" s="1" t="s">
        <v>192</v>
      </c>
      <c r="C3215" s="192">
        <f t="shared" si="150"/>
        <v>47982.874999992207</v>
      </c>
      <c r="D3215" s="1">
        <v>18.750000000000004</v>
      </c>
      <c r="E3215" s="193">
        <v>24.634308510638306</v>
      </c>
      <c r="F3215" s="1" t="s">
        <v>162</v>
      </c>
      <c r="G3215" s="193">
        <f>MAX(E3215-'[1]1a'!$C$3,0)</f>
        <v>0</v>
      </c>
      <c r="H3215" s="193" t="str">
        <f t="shared" si="151"/>
        <v/>
      </c>
      <c r="I3215" s="193" t="str">
        <f t="shared" si="152"/>
        <v/>
      </c>
      <c r="J3215" s="193"/>
    </row>
    <row r="3216" spans="1:10" s="1" customFormat="1">
      <c r="A3216" s="191">
        <v>45791</v>
      </c>
      <c r="B3216" s="1" t="s">
        <v>193</v>
      </c>
      <c r="C3216" s="192">
        <f t="shared" si="150"/>
        <v>47982.916666658872</v>
      </c>
      <c r="D3216" s="1">
        <v>17.57</v>
      </c>
      <c r="E3216" s="193">
        <v>23.08398936170213</v>
      </c>
      <c r="F3216" s="1" t="s">
        <v>162</v>
      </c>
      <c r="G3216" s="193">
        <f>MAX(E3216-'[1]1a'!$C$3,0)</f>
        <v>0</v>
      </c>
      <c r="H3216" s="193" t="str">
        <f t="shared" si="151"/>
        <v/>
      </c>
      <c r="I3216" s="193" t="str">
        <f t="shared" si="152"/>
        <v/>
      </c>
      <c r="J3216" s="193"/>
    </row>
    <row r="3217" spans="1:10" s="1" customFormat="1">
      <c r="A3217" s="191">
        <v>45791</v>
      </c>
      <c r="B3217" s="1" t="s">
        <v>194</v>
      </c>
      <c r="C3217" s="192">
        <f t="shared" si="150"/>
        <v>47982.958333325536</v>
      </c>
      <c r="D3217" s="1">
        <v>15.840000000000002</v>
      </c>
      <c r="E3217" s="193">
        <v>20.811063829787241</v>
      </c>
      <c r="F3217" s="1" t="s">
        <v>162</v>
      </c>
      <c r="G3217" s="193">
        <f>MAX(E3217-'[1]1a'!$C$3,0)</f>
        <v>0</v>
      </c>
      <c r="H3217" s="193" t="str">
        <f t="shared" si="151"/>
        <v/>
      </c>
      <c r="I3217" s="193" t="str">
        <f t="shared" si="152"/>
        <v/>
      </c>
      <c r="J3217" s="193"/>
    </row>
    <row r="3218" spans="1:10" s="1" customFormat="1">
      <c r="A3218" s="191">
        <v>45792</v>
      </c>
      <c r="B3218" s="1" t="s">
        <v>161</v>
      </c>
      <c r="C3218" s="192">
        <f t="shared" si="150"/>
        <v>47982.9999999922</v>
      </c>
      <c r="D3218" s="1">
        <v>13.75</v>
      </c>
      <c r="E3218" s="193">
        <v>18.065159574468087</v>
      </c>
      <c r="F3218" s="1" t="s">
        <v>162</v>
      </c>
      <c r="G3218" s="193">
        <f>MAX(E3218-'[1]1a'!$C$3,0)</f>
        <v>0</v>
      </c>
      <c r="H3218" s="193" t="str">
        <f t="shared" si="151"/>
        <v/>
      </c>
      <c r="I3218" s="193" t="str">
        <f t="shared" si="152"/>
        <v/>
      </c>
      <c r="J3218" s="193"/>
    </row>
    <row r="3219" spans="1:10" s="1" customFormat="1">
      <c r="A3219" s="191">
        <v>45792</v>
      </c>
      <c r="B3219" s="1" t="s">
        <v>163</v>
      </c>
      <c r="C3219" s="192">
        <f t="shared" si="150"/>
        <v>47983.041666658864</v>
      </c>
      <c r="D3219" s="1">
        <v>12.5</v>
      </c>
      <c r="E3219" s="193">
        <v>16.422872340425535</v>
      </c>
      <c r="F3219" s="1" t="s">
        <v>162</v>
      </c>
      <c r="G3219" s="193">
        <f>MAX(E3219-'[1]1a'!$C$3,0)</f>
        <v>0</v>
      </c>
      <c r="H3219" s="193" t="str">
        <f t="shared" si="151"/>
        <v/>
      </c>
      <c r="I3219" s="193" t="str">
        <f t="shared" si="152"/>
        <v/>
      </c>
      <c r="J3219" s="193"/>
    </row>
    <row r="3220" spans="1:10" s="1" customFormat="1">
      <c r="A3220" s="191">
        <v>45792</v>
      </c>
      <c r="B3220" s="1" t="s">
        <v>165</v>
      </c>
      <c r="C3220" s="192">
        <f t="shared" si="150"/>
        <v>47983.083333325529</v>
      </c>
      <c r="D3220" s="1">
        <v>11.67</v>
      </c>
      <c r="E3220" s="193">
        <v>15.332393617021278</v>
      </c>
      <c r="F3220" s="1" t="s">
        <v>162</v>
      </c>
      <c r="G3220" s="193">
        <f>MAX(E3220-'[1]1a'!$C$3,0)</f>
        <v>0</v>
      </c>
      <c r="H3220" s="193" t="str">
        <f t="shared" si="151"/>
        <v/>
      </c>
      <c r="I3220" s="193" t="str">
        <f t="shared" si="152"/>
        <v/>
      </c>
      <c r="J3220" s="193"/>
    </row>
    <row r="3221" spans="1:10" s="1" customFormat="1">
      <c r="A3221" s="191">
        <v>45792</v>
      </c>
      <c r="B3221" s="1" t="s">
        <v>167</v>
      </c>
      <c r="C3221" s="192">
        <f t="shared" si="150"/>
        <v>47983.124999992193</v>
      </c>
      <c r="D3221" s="1">
        <v>11.21</v>
      </c>
      <c r="E3221" s="193">
        <v>14.72803191489362</v>
      </c>
      <c r="F3221" s="1" t="s">
        <v>162</v>
      </c>
      <c r="G3221" s="193">
        <f>MAX(E3221-'[1]1a'!$C$3,0)</f>
        <v>0</v>
      </c>
      <c r="H3221" s="193" t="str">
        <f t="shared" si="151"/>
        <v/>
      </c>
      <c r="I3221" s="193" t="str">
        <f t="shared" si="152"/>
        <v/>
      </c>
      <c r="J3221" s="193"/>
    </row>
    <row r="3222" spans="1:10" s="1" customFormat="1">
      <c r="A3222" s="191">
        <v>45792</v>
      </c>
      <c r="B3222" s="1" t="s">
        <v>169</v>
      </c>
      <c r="C3222" s="192">
        <f t="shared" si="150"/>
        <v>47983.166666658857</v>
      </c>
      <c r="D3222" s="1">
        <v>11.26</v>
      </c>
      <c r="E3222" s="193">
        <v>14.793723404255321</v>
      </c>
      <c r="F3222" s="1" t="s">
        <v>162</v>
      </c>
      <c r="G3222" s="193">
        <f>MAX(E3222-'[1]1a'!$C$3,0)</f>
        <v>0</v>
      </c>
      <c r="H3222" s="193" t="str">
        <f t="shared" si="151"/>
        <v/>
      </c>
      <c r="I3222" s="193" t="str">
        <f t="shared" si="152"/>
        <v/>
      </c>
      <c r="J3222" s="193"/>
    </row>
    <row r="3223" spans="1:10" s="1" customFormat="1">
      <c r="A3223" s="191">
        <v>45792</v>
      </c>
      <c r="B3223" s="1" t="s">
        <v>171</v>
      </c>
      <c r="C3223" s="192">
        <f t="shared" si="150"/>
        <v>47983.208333325521</v>
      </c>
      <c r="D3223" s="1">
        <v>11.63</v>
      </c>
      <c r="E3223" s="193">
        <v>15.279840425531919</v>
      </c>
      <c r="F3223" s="1" t="s">
        <v>162</v>
      </c>
      <c r="G3223" s="193">
        <f>MAX(E3223-'[1]1a'!$C$3,0)</f>
        <v>0</v>
      </c>
      <c r="H3223" s="193" t="str">
        <f t="shared" si="151"/>
        <v/>
      </c>
      <c r="I3223" s="193" t="str">
        <f t="shared" si="152"/>
        <v/>
      </c>
      <c r="J3223" s="193"/>
    </row>
    <row r="3224" spans="1:10" s="1" customFormat="1">
      <c r="A3224" s="191">
        <v>45792</v>
      </c>
      <c r="B3224" s="1" t="s">
        <v>173</v>
      </c>
      <c r="C3224" s="192">
        <f t="shared" si="150"/>
        <v>47983.249999992186</v>
      </c>
      <c r="D3224" s="1">
        <v>14.02</v>
      </c>
      <c r="E3224" s="193">
        <v>18.41989361702128</v>
      </c>
      <c r="F3224" s="1" t="s">
        <v>162</v>
      </c>
      <c r="G3224" s="193">
        <f>MAX(E3224-'[1]1a'!$C$3,0)</f>
        <v>0</v>
      </c>
      <c r="H3224" s="193" t="str">
        <f t="shared" si="151"/>
        <v/>
      </c>
      <c r="I3224" s="193" t="str">
        <f t="shared" si="152"/>
        <v/>
      </c>
      <c r="J3224" s="193"/>
    </row>
    <row r="3225" spans="1:10" s="1" customFormat="1">
      <c r="A3225" s="191">
        <v>45792</v>
      </c>
      <c r="B3225" s="1" t="s">
        <v>175</v>
      </c>
      <c r="C3225" s="192">
        <f t="shared" si="150"/>
        <v>47983.29166665885</v>
      </c>
      <c r="D3225" s="1">
        <v>16.189999999999998</v>
      </c>
      <c r="E3225" s="193">
        <v>21.270904255319149</v>
      </c>
      <c r="F3225" s="1" t="s">
        <v>162</v>
      </c>
      <c r="G3225" s="193">
        <f>MAX(E3225-'[1]1a'!$C$3,0)</f>
        <v>0</v>
      </c>
      <c r="H3225" s="193" t="str">
        <f t="shared" si="151"/>
        <v/>
      </c>
      <c r="I3225" s="193" t="str">
        <f t="shared" si="152"/>
        <v/>
      </c>
      <c r="J3225" s="193"/>
    </row>
    <row r="3226" spans="1:10" s="1" customFormat="1">
      <c r="A3226" s="191">
        <v>45792</v>
      </c>
      <c r="B3226" s="1" t="s">
        <v>177</v>
      </c>
      <c r="C3226" s="192">
        <f t="shared" si="150"/>
        <v>47983.333333325514</v>
      </c>
      <c r="D3226" s="1">
        <v>16.98</v>
      </c>
      <c r="E3226" s="193">
        <v>22.308829787234046</v>
      </c>
      <c r="F3226" s="1" t="s">
        <v>162</v>
      </c>
      <c r="G3226" s="193">
        <f>MAX(E3226-'[1]1a'!$C$3,0)</f>
        <v>0</v>
      </c>
      <c r="H3226" s="193" t="str">
        <f t="shared" si="151"/>
        <v/>
      </c>
      <c r="I3226" s="193" t="str">
        <f t="shared" si="152"/>
        <v/>
      </c>
      <c r="J3226" s="193"/>
    </row>
    <row r="3227" spans="1:10" s="1" customFormat="1">
      <c r="A3227" s="191">
        <v>45792</v>
      </c>
      <c r="B3227" s="1" t="s">
        <v>179</v>
      </c>
      <c r="C3227" s="192">
        <f t="shared" si="150"/>
        <v>47983.374999992178</v>
      </c>
      <c r="D3227" s="1">
        <v>17.32</v>
      </c>
      <c r="E3227" s="193">
        <v>22.75553191489362</v>
      </c>
      <c r="F3227" s="1" t="s">
        <v>162</v>
      </c>
      <c r="G3227" s="193">
        <f>MAX(E3227-'[1]1a'!$C$3,0)</f>
        <v>0</v>
      </c>
      <c r="H3227" s="193" t="str">
        <f t="shared" si="151"/>
        <v/>
      </c>
      <c r="I3227" s="193" t="str">
        <f t="shared" si="152"/>
        <v/>
      </c>
      <c r="J3227" s="193"/>
    </row>
    <row r="3228" spans="1:10" s="1" customFormat="1">
      <c r="A3228" s="191">
        <v>45792</v>
      </c>
      <c r="B3228" s="1" t="s">
        <v>180</v>
      </c>
      <c r="C3228" s="192">
        <f t="shared" si="150"/>
        <v>47983.416666658843</v>
      </c>
      <c r="D3228" s="1">
        <v>17.64</v>
      </c>
      <c r="E3228" s="193">
        <v>23.175957446808514</v>
      </c>
      <c r="F3228" s="1" t="s">
        <v>162</v>
      </c>
      <c r="G3228" s="193">
        <f>MAX(E3228-'[1]1a'!$C$3,0)</f>
        <v>0</v>
      </c>
      <c r="H3228" s="193" t="str">
        <f t="shared" si="151"/>
        <v/>
      </c>
      <c r="I3228" s="193" t="str">
        <f t="shared" si="152"/>
        <v/>
      </c>
      <c r="J3228" s="193"/>
    </row>
    <row r="3229" spans="1:10" s="1" customFormat="1">
      <c r="A3229" s="191">
        <v>45792</v>
      </c>
      <c r="B3229" s="1" t="s">
        <v>181</v>
      </c>
      <c r="C3229" s="192">
        <f t="shared" si="150"/>
        <v>47983.458333325507</v>
      </c>
      <c r="D3229" s="1">
        <v>18.02</v>
      </c>
      <c r="E3229" s="193">
        <v>23.675212765957451</v>
      </c>
      <c r="F3229" s="1" t="s">
        <v>162</v>
      </c>
      <c r="G3229" s="193">
        <f>MAX(E3229-'[1]1a'!$C$3,0)</f>
        <v>0</v>
      </c>
      <c r="H3229" s="193" t="str">
        <f t="shared" si="151"/>
        <v/>
      </c>
      <c r="I3229" s="193" t="str">
        <f t="shared" si="152"/>
        <v/>
      </c>
      <c r="J3229" s="193"/>
    </row>
    <row r="3230" spans="1:10" s="1" customFormat="1">
      <c r="A3230" s="191">
        <v>45792</v>
      </c>
      <c r="B3230" s="1" t="s">
        <v>182</v>
      </c>
      <c r="C3230" s="192">
        <f t="shared" si="150"/>
        <v>47983.499999992171</v>
      </c>
      <c r="D3230" s="1">
        <v>18.25</v>
      </c>
      <c r="E3230" s="193">
        <v>23.977393617021281</v>
      </c>
      <c r="F3230" s="1" t="s">
        <v>162</v>
      </c>
      <c r="G3230" s="193">
        <f>MAX(E3230-'[1]1a'!$C$3,0)</f>
        <v>0</v>
      </c>
      <c r="H3230" s="193" t="str">
        <f t="shared" si="151"/>
        <v/>
      </c>
      <c r="I3230" s="193" t="str">
        <f t="shared" si="152"/>
        <v/>
      </c>
      <c r="J3230" s="193"/>
    </row>
    <row r="3231" spans="1:10" s="1" customFormat="1">
      <c r="A3231" s="191">
        <v>45792</v>
      </c>
      <c r="B3231" s="1" t="s">
        <v>184</v>
      </c>
      <c r="C3231" s="192">
        <f t="shared" si="150"/>
        <v>47983.541666658835</v>
      </c>
      <c r="D3231" s="1">
        <v>18.71</v>
      </c>
      <c r="E3231" s="193">
        <v>24.58175531914894</v>
      </c>
      <c r="F3231" s="1" t="s">
        <v>162</v>
      </c>
      <c r="G3231" s="193">
        <f>MAX(E3231-'[1]1a'!$C$3,0)</f>
        <v>0</v>
      </c>
      <c r="H3231" s="193" t="str">
        <f t="shared" si="151"/>
        <v/>
      </c>
      <c r="I3231" s="193" t="str">
        <f t="shared" si="152"/>
        <v/>
      </c>
      <c r="J3231" s="193"/>
    </row>
    <row r="3232" spans="1:10" s="1" customFormat="1">
      <c r="A3232" s="191">
        <v>45792</v>
      </c>
      <c r="B3232" s="1" t="s">
        <v>185</v>
      </c>
      <c r="C3232" s="192">
        <f t="shared" si="150"/>
        <v>47983.5833333255</v>
      </c>
      <c r="D3232" s="1">
        <v>19.36</v>
      </c>
      <c r="E3232" s="193">
        <v>25.435744680851066</v>
      </c>
      <c r="F3232" s="1" t="s">
        <v>162</v>
      </c>
      <c r="G3232" s="193">
        <f>MAX(E3232-'[1]1a'!$C$3,0)</f>
        <v>0</v>
      </c>
      <c r="H3232" s="193" t="str">
        <f t="shared" si="151"/>
        <v/>
      </c>
      <c r="I3232" s="193" t="str">
        <f t="shared" si="152"/>
        <v/>
      </c>
      <c r="J3232" s="193"/>
    </row>
    <row r="3233" spans="1:10" s="1" customFormat="1">
      <c r="A3233" s="191">
        <v>45792</v>
      </c>
      <c r="B3233" s="1" t="s">
        <v>186</v>
      </c>
      <c r="C3233" s="192">
        <f t="shared" si="150"/>
        <v>47983.624999992164</v>
      </c>
      <c r="D3233" s="1">
        <v>19.169999999999998</v>
      </c>
      <c r="E3233" s="193">
        <v>25.186117021276598</v>
      </c>
      <c r="F3233" s="1" t="s">
        <v>162</v>
      </c>
      <c r="G3233" s="193">
        <f>MAX(E3233-'[1]1a'!$C$3,0)</f>
        <v>0</v>
      </c>
      <c r="H3233" s="193" t="str">
        <f t="shared" si="151"/>
        <v/>
      </c>
      <c r="I3233" s="193" t="str">
        <f t="shared" si="152"/>
        <v/>
      </c>
      <c r="J3233" s="193"/>
    </row>
    <row r="3234" spans="1:10" s="1" customFormat="1">
      <c r="A3234" s="191">
        <v>45792</v>
      </c>
      <c r="B3234" s="1" t="s">
        <v>187</v>
      </c>
      <c r="C3234" s="192">
        <f t="shared" si="150"/>
        <v>47983.666666658828</v>
      </c>
      <c r="D3234" s="1">
        <v>19.78</v>
      </c>
      <c r="E3234" s="193">
        <v>25.987553191489368</v>
      </c>
      <c r="F3234" s="1" t="s">
        <v>162</v>
      </c>
      <c r="G3234" s="193">
        <f>MAX(E3234-'[1]1a'!$C$3,0)</f>
        <v>0</v>
      </c>
      <c r="H3234" s="193" t="str">
        <f t="shared" si="151"/>
        <v/>
      </c>
      <c r="I3234" s="193" t="str">
        <f t="shared" si="152"/>
        <v/>
      </c>
      <c r="J3234" s="193"/>
    </row>
    <row r="3235" spans="1:10" s="1" customFormat="1">
      <c r="A3235" s="191">
        <v>45792</v>
      </c>
      <c r="B3235" s="1" t="s">
        <v>188</v>
      </c>
      <c r="C3235" s="192">
        <f t="shared" si="150"/>
        <v>47983.708333325492</v>
      </c>
      <c r="D3235" s="1">
        <v>21.009999999999998</v>
      </c>
      <c r="E3235" s="193">
        <v>27.603563829787237</v>
      </c>
      <c r="F3235" s="1" t="s">
        <v>162</v>
      </c>
      <c r="G3235" s="193">
        <f>MAX(E3235-'[1]1a'!$C$3,0)</f>
        <v>0</v>
      </c>
      <c r="H3235" s="193" t="str">
        <f t="shared" si="151"/>
        <v/>
      </c>
      <c r="I3235" s="193" t="str">
        <f t="shared" si="152"/>
        <v/>
      </c>
      <c r="J3235" s="193"/>
    </row>
    <row r="3236" spans="1:10" s="1" customFormat="1">
      <c r="A3236" s="191">
        <v>45792</v>
      </c>
      <c r="B3236" s="1" t="s">
        <v>189</v>
      </c>
      <c r="C3236" s="192">
        <f t="shared" si="150"/>
        <v>47983.749999992157</v>
      </c>
      <c r="D3236" s="1">
        <v>20.68</v>
      </c>
      <c r="E3236" s="193">
        <v>27.170000000000005</v>
      </c>
      <c r="F3236" s="1" t="s">
        <v>162</v>
      </c>
      <c r="G3236" s="193">
        <f>MAX(E3236-'[1]1a'!$C$3,0)</f>
        <v>0</v>
      </c>
      <c r="H3236" s="193" t="str">
        <f t="shared" si="151"/>
        <v/>
      </c>
      <c r="I3236" s="193" t="str">
        <f t="shared" si="152"/>
        <v/>
      </c>
      <c r="J3236" s="193"/>
    </row>
    <row r="3237" spans="1:10" s="1" customFormat="1">
      <c r="A3237" s="191">
        <v>45792</v>
      </c>
      <c r="B3237" s="1" t="s">
        <v>190</v>
      </c>
      <c r="C3237" s="192">
        <f t="shared" si="150"/>
        <v>47983.791666658821</v>
      </c>
      <c r="D3237" s="1">
        <v>19.72</v>
      </c>
      <c r="E3237" s="193">
        <v>25.908723404255323</v>
      </c>
      <c r="F3237" s="1" t="s">
        <v>162</v>
      </c>
      <c r="G3237" s="193">
        <f>MAX(E3237-'[1]1a'!$C$3,0)</f>
        <v>0</v>
      </c>
      <c r="H3237" s="193" t="str">
        <f t="shared" si="151"/>
        <v/>
      </c>
      <c r="I3237" s="193" t="str">
        <f t="shared" si="152"/>
        <v/>
      </c>
      <c r="J3237" s="193"/>
    </row>
    <row r="3238" spans="1:10" s="1" customFormat="1">
      <c r="A3238" s="191">
        <v>45792</v>
      </c>
      <c r="B3238" s="1" t="s">
        <v>191</v>
      </c>
      <c r="C3238" s="192">
        <f t="shared" si="150"/>
        <v>47983.833333325485</v>
      </c>
      <c r="D3238" s="1">
        <v>19.810000000000002</v>
      </c>
      <c r="E3238" s="193">
        <v>26.02696808510639</v>
      </c>
      <c r="F3238" s="1" t="s">
        <v>162</v>
      </c>
      <c r="G3238" s="193">
        <f>MAX(E3238-'[1]1a'!$C$3,0)</f>
        <v>0</v>
      </c>
      <c r="H3238" s="193" t="str">
        <f t="shared" si="151"/>
        <v/>
      </c>
      <c r="I3238" s="193" t="str">
        <f t="shared" si="152"/>
        <v/>
      </c>
      <c r="J3238" s="193"/>
    </row>
    <row r="3239" spans="1:10" s="1" customFormat="1">
      <c r="A3239" s="191">
        <v>45792</v>
      </c>
      <c r="B3239" s="1" t="s">
        <v>192</v>
      </c>
      <c r="C3239" s="192">
        <f t="shared" si="150"/>
        <v>47983.874999992149</v>
      </c>
      <c r="D3239" s="1">
        <v>20.16</v>
      </c>
      <c r="E3239" s="193">
        <v>26.486808510638301</v>
      </c>
      <c r="F3239" s="1" t="s">
        <v>162</v>
      </c>
      <c r="G3239" s="193">
        <f>MAX(E3239-'[1]1a'!$C$3,0)</f>
        <v>0</v>
      </c>
      <c r="H3239" s="193" t="str">
        <f t="shared" si="151"/>
        <v/>
      </c>
      <c r="I3239" s="193" t="str">
        <f t="shared" si="152"/>
        <v/>
      </c>
      <c r="J3239" s="193"/>
    </row>
    <row r="3240" spans="1:10" s="1" customFormat="1">
      <c r="A3240" s="191">
        <v>45792</v>
      </c>
      <c r="B3240" s="1" t="s">
        <v>193</v>
      </c>
      <c r="C3240" s="192">
        <f t="shared" si="150"/>
        <v>47983.916666658813</v>
      </c>
      <c r="D3240" s="1">
        <v>19.32</v>
      </c>
      <c r="E3240" s="193">
        <v>25.383191489361707</v>
      </c>
      <c r="F3240" s="1" t="s">
        <v>162</v>
      </c>
      <c r="G3240" s="193">
        <f>MAX(E3240-'[1]1a'!$C$3,0)</f>
        <v>0</v>
      </c>
      <c r="H3240" s="193" t="str">
        <f t="shared" si="151"/>
        <v/>
      </c>
      <c r="I3240" s="193" t="str">
        <f t="shared" si="152"/>
        <v/>
      </c>
      <c r="J3240" s="193"/>
    </row>
    <row r="3241" spans="1:10" s="1" customFormat="1">
      <c r="A3241" s="191">
        <v>45792</v>
      </c>
      <c r="B3241" s="1" t="s">
        <v>194</v>
      </c>
      <c r="C3241" s="192">
        <f t="shared" si="150"/>
        <v>47983.958333325478</v>
      </c>
      <c r="D3241" s="1">
        <v>16.46</v>
      </c>
      <c r="E3241" s="193">
        <v>21.625638297872346</v>
      </c>
      <c r="F3241" s="1" t="s">
        <v>162</v>
      </c>
      <c r="G3241" s="193">
        <f>MAX(E3241-'[1]1a'!$C$3,0)</f>
        <v>0</v>
      </c>
      <c r="H3241" s="193" t="str">
        <f t="shared" si="151"/>
        <v/>
      </c>
      <c r="I3241" s="193" t="str">
        <f t="shared" si="152"/>
        <v/>
      </c>
      <c r="J3241" s="193"/>
    </row>
    <row r="3242" spans="1:10" s="1" customFormat="1">
      <c r="A3242" s="191">
        <v>45793</v>
      </c>
      <c r="B3242" s="1" t="s">
        <v>161</v>
      </c>
      <c r="C3242" s="192">
        <f t="shared" si="150"/>
        <v>47983.999999992142</v>
      </c>
      <c r="D3242" s="1">
        <v>14.67</v>
      </c>
      <c r="E3242" s="193">
        <v>19.273882978723407</v>
      </c>
      <c r="F3242" s="1" t="s">
        <v>162</v>
      </c>
      <c r="G3242" s="193">
        <f>MAX(E3242-'[1]1a'!$C$3,0)</f>
        <v>0</v>
      </c>
      <c r="H3242" s="193" t="str">
        <f t="shared" si="151"/>
        <v/>
      </c>
      <c r="I3242" s="193" t="str">
        <f t="shared" si="152"/>
        <v/>
      </c>
      <c r="J3242" s="193"/>
    </row>
    <row r="3243" spans="1:10" s="1" customFormat="1">
      <c r="A3243" s="191">
        <v>45793</v>
      </c>
      <c r="B3243" s="1" t="s">
        <v>163</v>
      </c>
      <c r="C3243" s="192">
        <f t="shared" si="150"/>
        <v>47984.041666658806</v>
      </c>
      <c r="D3243" s="1">
        <v>12.86</v>
      </c>
      <c r="E3243" s="193">
        <v>16.895851063829788</v>
      </c>
      <c r="F3243" s="1" t="s">
        <v>162</v>
      </c>
      <c r="G3243" s="193">
        <f>MAX(E3243-'[1]1a'!$C$3,0)</f>
        <v>0</v>
      </c>
      <c r="H3243" s="193" t="str">
        <f t="shared" si="151"/>
        <v/>
      </c>
      <c r="I3243" s="193" t="str">
        <f t="shared" si="152"/>
        <v/>
      </c>
      <c r="J3243" s="193"/>
    </row>
    <row r="3244" spans="1:10" s="1" customFormat="1">
      <c r="A3244" s="191">
        <v>45793</v>
      </c>
      <c r="B3244" s="1" t="s">
        <v>165</v>
      </c>
      <c r="C3244" s="192">
        <f t="shared" si="150"/>
        <v>47984.08333332547</v>
      </c>
      <c r="D3244" s="1">
        <v>12.07</v>
      </c>
      <c r="E3244" s="193">
        <v>15.857925531914896</v>
      </c>
      <c r="F3244" s="1" t="s">
        <v>162</v>
      </c>
      <c r="G3244" s="193">
        <f>MAX(E3244-'[1]1a'!$C$3,0)</f>
        <v>0</v>
      </c>
      <c r="H3244" s="193" t="str">
        <f t="shared" si="151"/>
        <v/>
      </c>
      <c r="I3244" s="193" t="str">
        <f t="shared" si="152"/>
        <v/>
      </c>
      <c r="J3244" s="193"/>
    </row>
    <row r="3245" spans="1:10" s="1" customFormat="1">
      <c r="A3245" s="191">
        <v>45793</v>
      </c>
      <c r="B3245" s="1" t="s">
        <v>167</v>
      </c>
      <c r="C3245" s="192">
        <f t="shared" si="150"/>
        <v>47984.124999992135</v>
      </c>
      <c r="D3245" s="1">
        <v>11.360000000000001</v>
      </c>
      <c r="E3245" s="193">
        <v>14.925106382978727</v>
      </c>
      <c r="F3245" s="1" t="s">
        <v>162</v>
      </c>
      <c r="G3245" s="193">
        <f>MAX(E3245-'[1]1a'!$C$3,0)</f>
        <v>0</v>
      </c>
      <c r="H3245" s="193" t="str">
        <f t="shared" si="151"/>
        <v/>
      </c>
      <c r="I3245" s="193" t="str">
        <f t="shared" si="152"/>
        <v/>
      </c>
      <c r="J3245" s="193"/>
    </row>
    <row r="3246" spans="1:10" s="1" customFormat="1">
      <c r="A3246" s="191">
        <v>45793</v>
      </c>
      <c r="B3246" s="1" t="s">
        <v>169</v>
      </c>
      <c r="C3246" s="192">
        <f t="shared" si="150"/>
        <v>47984.166666658799</v>
      </c>
      <c r="D3246" s="1">
        <v>11.030000000000001</v>
      </c>
      <c r="E3246" s="193">
        <v>14.491542553191493</v>
      </c>
      <c r="F3246" s="1" t="s">
        <v>162</v>
      </c>
      <c r="G3246" s="193">
        <f>MAX(E3246-'[1]1a'!$C$3,0)</f>
        <v>0</v>
      </c>
      <c r="H3246" s="193" t="str">
        <f t="shared" si="151"/>
        <v/>
      </c>
      <c r="I3246" s="193" t="str">
        <f t="shared" si="152"/>
        <v/>
      </c>
      <c r="J3246" s="193"/>
    </row>
    <row r="3247" spans="1:10" s="1" customFormat="1">
      <c r="A3247" s="191">
        <v>45793</v>
      </c>
      <c r="B3247" s="1" t="s">
        <v>171</v>
      </c>
      <c r="C3247" s="192">
        <f t="shared" si="150"/>
        <v>47984.208333325463</v>
      </c>
      <c r="D3247" s="1">
        <v>11.56</v>
      </c>
      <c r="E3247" s="193">
        <v>15.187872340425535</v>
      </c>
      <c r="F3247" s="1" t="s">
        <v>162</v>
      </c>
      <c r="G3247" s="193">
        <f>MAX(E3247-'[1]1a'!$C$3,0)</f>
        <v>0</v>
      </c>
      <c r="H3247" s="193" t="str">
        <f t="shared" si="151"/>
        <v/>
      </c>
      <c r="I3247" s="193" t="str">
        <f t="shared" si="152"/>
        <v/>
      </c>
      <c r="J3247" s="193"/>
    </row>
    <row r="3248" spans="1:10" s="1" customFormat="1">
      <c r="A3248" s="191">
        <v>45793</v>
      </c>
      <c r="B3248" s="1" t="s">
        <v>173</v>
      </c>
      <c r="C3248" s="192">
        <f t="shared" si="150"/>
        <v>47984.249999992127</v>
      </c>
      <c r="D3248" s="1">
        <v>13.32</v>
      </c>
      <c r="E3248" s="193">
        <v>17.50021276595745</v>
      </c>
      <c r="F3248" s="1" t="s">
        <v>162</v>
      </c>
      <c r="G3248" s="193">
        <f>MAX(E3248-'[1]1a'!$C$3,0)</f>
        <v>0</v>
      </c>
      <c r="H3248" s="193" t="str">
        <f t="shared" si="151"/>
        <v/>
      </c>
      <c r="I3248" s="193" t="str">
        <f t="shared" si="152"/>
        <v/>
      </c>
      <c r="J3248" s="193"/>
    </row>
    <row r="3249" spans="1:10" s="1" customFormat="1">
      <c r="A3249" s="191">
        <v>45793</v>
      </c>
      <c r="B3249" s="1" t="s">
        <v>175</v>
      </c>
      <c r="C3249" s="192">
        <f t="shared" si="150"/>
        <v>47984.291666658792</v>
      </c>
      <c r="D3249" s="1">
        <v>15.77</v>
      </c>
      <c r="E3249" s="193">
        <v>20.719095744680853</v>
      </c>
      <c r="F3249" s="1" t="s">
        <v>162</v>
      </c>
      <c r="G3249" s="193">
        <f>MAX(E3249-'[1]1a'!$C$3,0)</f>
        <v>0</v>
      </c>
      <c r="H3249" s="193" t="str">
        <f t="shared" si="151"/>
        <v/>
      </c>
      <c r="I3249" s="193" t="str">
        <f t="shared" si="152"/>
        <v/>
      </c>
      <c r="J3249" s="193"/>
    </row>
    <row r="3250" spans="1:10" s="1" customFormat="1">
      <c r="A3250" s="191">
        <v>45793</v>
      </c>
      <c r="B3250" s="1" t="s">
        <v>177</v>
      </c>
      <c r="C3250" s="192">
        <f t="shared" si="150"/>
        <v>47984.333333325456</v>
      </c>
      <c r="D3250" s="1">
        <v>16.72</v>
      </c>
      <c r="E3250" s="193">
        <v>21.967234042553194</v>
      </c>
      <c r="F3250" s="1" t="s">
        <v>162</v>
      </c>
      <c r="G3250" s="193">
        <f>MAX(E3250-'[1]1a'!$C$3,0)</f>
        <v>0</v>
      </c>
      <c r="H3250" s="193" t="str">
        <f t="shared" si="151"/>
        <v/>
      </c>
      <c r="I3250" s="193" t="str">
        <f t="shared" si="152"/>
        <v/>
      </c>
      <c r="J3250" s="193"/>
    </row>
    <row r="3251" spans="1:10" s="1" customFormat="1">
      <c r="A3251" s="191">
        <v>45793</v>
      </c>
      <c r="B3251" s="1" t="s">
        <v>179</v>
      </c>
      <c r="C3251" s="192">
        <f t="shared" si="150"/>
        <v>47984.37499999212</v>
      </c>
      <c r="D3251" s="1">
        <v>17.7</v>
      </c>
      <c r="E3251" s="193">
        <v>23.254787234042556</v>
      </c>
      <c r="F3251" s="1" t="s">
        <v>162</v>
      </c>
      <c r="G3251" s="193">
        <f>MAX(E3251-'[1]1a'!$C$3,0)</f>
        <v>0</v>
      </c>
      <c r="H3251" s="193" t="str">
        <f t="shared" si="151"/>
        <v/>
      </c>
      <c r="I3251" s="193" t="str">
        <f t="shared" si="152"/>
        <v/>
      </c>
      <c r="J3251" s="193"/>
    </row>
    <row r="3252" spans="1:10" s="1" customFormat="1">
      <c r="A3252" s="191">
        <v>45793</v>
      </c>
      <c r="B3252" s="1" t="s">
        <v>180</v>
      </c>
      <c r="C3252" s="192">
        <f t="shared" si="150"/>
        <v>47984.416666658784</v>
      </c>
      <c r="D3252" s="1">
        <v>18.8</v>
      </c>
      <c r="E3252" s="193">
        <v>24.700000000000006</v>
      </c>
      <c r="F3252" s="1" t="s">
        <v>162</v>
      </c>
      <c r="G3252" s="193">
        <f>MAX(E3252-'[1]1a'!$C$3,0)</f>
        <v>0</v>
      </c>
      <c r="H3252" s="193" t="str">
        <f t="shared" si="151"/>
        <v/>
      </c>
      <c r="I3252" s="193" t="str">
        <f t="shared" si="152"/>
        <v/>
      </c>
      <c r="J3252" s="193"/>
    </row>
    <row r="3253" spans="1:10" s="1" customFormat="1">
      <c r="A3253" s="191">
        <v>45793</v>
      </c>
      <c r="B3253" s="1" t="s">
        <v>181</v>
      </c>
      <c r="C3253" s="192">
        <f t="shared" si="150"/>
        <v>47984.458333325449</v>
      </c>
      <c r="D3253" s="1">
        <v>18.97</v>
      </c>
      <c r="E3253" s="193">
        <v>24.923351063829788</v>
      </c>
      <c r="F3253" s="1" t="s">
        <v>162</v>
      </c>
      <c r="G3253" s="193">
        <f>MAX(E3253-'[1]1a'!$C$3,0)</f>
        <v>0</v>
      </c>
      <c r="H3253" s="193" t="str">
        <f t="shared" si="151"/>
        <v/>
      </c>
      <c r="I3253" s="193" t="str">
        <f t="shared" si="152"/>
        <v/>
      </c>
      <c r="J3253" s="193"/>
    </row>
    <row r="3254" spans="1:10" s="1" customFormat="1">
      <c r="A3254" s="191">
        <v>45793</v>
      </c>
      <c r="B3254" s="1" t="s">
        <v>182</v>
      </c>
      <c r="C3254" s="192">
        <f t="shared" si="150"/>
        <v>47984.499999992113</v>
      </c>
      <c r="D3254" s="1">
        <v>19.310000000000002</v>
      </c>
      <c r="E3254" s="193">
        <v>25.370053191489369</v>
      </c>
      <c r="F3254" s="1" t="s">
        <v>162</v>
      </c>
      <c r="G3254" s="193">
        <f>MAX(E3254-'[1]1a'!$C$3,0)</f>
        <v>0</v>
      </c>
      <c r="H3254" s="193" t="str">
        <f t="shared" si="151"/>
        <v/>
      </c>
      <c r="I3254" s="193" t="str">
        <f t="shared" si="152"/>
        <v/>
      </c>
      <c r="J3254" s="193"/>
    </row>
    <row r="3255" spans="1:10" s="1" customFormat="1">
      <c r="A3255" s="191">
        <v>45793</v>
      </c>
      <c r="B3255" s="1" t="s">
        <v>184</v>
      </c>
      <c r="C3255" s="192">
        <f t="shared" si="150"/>
        <v>47984.541666658777</v>
      </c>
      <c r="D3255" s="1">
        <v>19.82</v>
      </c>
      <c r="E3255" s="193">
        <v>26.040106382978728</v>
      </c>
      <c r="F3255" s="1" t="s">
        <v>162</v>
      </c>
      <c r="G3255" s="193">
        <f>MAX(E3255-'[1]1a'!$C$3,0)</f>
        <v>0</v>
      </c>
      <c r="H3255" s="193" t="str">
        <f t="shared" si="151"/>
        <v/>
      </c>
      <c r="I3255" s="193" t="str">
        <f t="shared" si="152"/>
        <v/>
      </c>
      <c r="J3255" s="193"/>
    </row>
    <row r="3256" spans="1:10" s="1" customFormat="1">
      <c r="A3256" s="191">
        <v>45793</v>
      </c>
      <c r="B3256" s="1" t="s">
        <v>185</v>
      </c>
      <c r="C3256" s="192">
        <f t="shared" si="150"/>
        <v>47984.583333325441</v>
      </c>
      <c r="D3256" s="1">
        <v>20.170000000000002</v>
      </c>
      <c r="E3256" s="193">
        <v>26.499946808510643</v>
      </c>
      <c r="F3256" s="1" t="s">
        <v>162</v>
      </c>
      <c r="G3256" s="193">
        <f>MAX(E3256-'[1]1a'!$C$3,0)</f>
        <v>0</v>
      </c>
      <c r="H3256" s="193" t="str">
        <f t="shared" si="151"/>
        <v/>
      </c>
      <c r="I3256" s="193" t="str">
        <f t="shared" si="152"/>
        <v/>
      </c>
      <c r="J3256" s="193"/>
    </row>
    <row r="3257" spans="1:10" s="1" customFormat="1">
      <c r="A3257" s="191">
        <v>45793</v>
      </c>
      <c r="B3257" s="1" t="s">
        <v>186</v>
      </c>
      <c r="C3257" s="192">
        <f t="shared" si="150"/>
        <v>47984.624999992106</v>
      </c>
      <c r="D3257" s="1">
        <v>20.509999999999998</v>
      </c>
      <c r="E3257" s="193">
        <v>26.946648936170213</v>
      </c>
      <c r="F3257" s="1" t="s">
        <v>162</v>
      </c>
      <c r="G3257" s="193">
        <f>MAX(E3257-'[1]1a'!$C$3,0)</f>
        <v>0</v>
      </c>
      <c r="H3257" s="193" t="str">
        <f t="shared" si="151"/>
        <v/>
      </c>
      <c r="I3257" s="193" t="str">
        <f t="shared" si="152"/>
        <v/>
      </c>
      <c r="J3257" s="193"/>
    </row>
    <row r="3258" spans="1:10" s="1" customFormat="1">
      <c r="A3258" s="191">
        <v>45793</v>
      </c>
      <c r="B3258" s="1" t="s">
        <v>187</v>
      </c>
      <c r="C3258" s="192">
        <f t="shared" si="150"/>
        <v>47984.66666665877</v>
      </c>
      <c r="D3258" s="1">
        <v>20.95</v>
      </c>
      <c r="E3258" s="193">
        <v>27.524734042553195</v>
      </c>
      <c r="F3258" s="1" t="s">
        <v>162</v>
      </c>
      <c r="G3258" s="193">
        <f>MAX(E3258-'[1]1a'!$C$3,0)</f>
        <v>0</v>
      </c>
      <c r="H3258" s="193" t="str">
        <f t="shared" si="151"/>
        <v/>
      </c>
      <c r="I3258" s="193" t="str">
        <f t="shared" si="152"/>
        <v/>
      </c>
      <c r="J3258" s="193"/>
    </row>
    <row r="3259" spans="1:10" s="1" customFormat="1">
      <c r="A3259" s="191">
        <v>45793</v>
      </c>
      <c r="B3259" s="1" t="s">
        <v>188</v>
      </c>
      <c r="C3259" s="192">
        <f t="shared" si="150"/>
        <v>47984.708333325434</v>
      </c>
      <c r="D3259" s="1">
        <v>21.53</v>
      </c>
      <c r="E3259" s="193">
        <v>28.286755319148941</v>
      </c>
      <c r="F3259" s="1" t="s">
        <v>162</v>
      </c>
      <c r="G3259" s="193">
        <f>MAX(E3259-'[1]1a'!$C$3,0)</f>
        <v>0</v>
      </c>
      <c r="H3259" s="193" t="str">
        <f t="shared" si="151"/>
        <v/>
      </c>
      <c r="I3259" s="193" t="str">
        <f t="shared" si="152"/>
        <v/>
      </c>
      <c r="J3259" s="193"/>
    </row>
    <row r="3260" spans="1:10" s="1" customFormat="1">
      <c r="A3260" s="191">
        <v>45793</v>
      </c>
      <c r="B3260" s="1" t="s">
        <v>189</v>
      </c>
      <c r="C3260" s="192">
        <f t="shared" si="150"/>
        <v>47984.749999992098</v>
      </c>
      <c r="D3260" s="1">
        <v>21.909999999999997</v>
      </c>
      <c r="E3260" s="193">
        <v>28.786010638297871</v>
      </c>
      <c r="F3260" s="1" t="s">
        <v>162</v>
      </c>
      <c r="G3260" s="193">
        <f>MAX(E3260-'[1]1a'!$C$3,0)</f>
        <v>0</v>
      </c>
      <c r="H3260" s="193" t="str">
        <f t="shared" si="151"/>
        <v/>
      </c>
      <c r="I3260" s="193" t="str">
        <f t="shared" si="152"/>
        <v/>
      </c>
      <c r="J3260" s="193"/>
    </row>
    <row r="3261" spans="1:10" s="1" customFormat="1">
      <c r="A3261" s="191">
        <v>45793</v>
      </c>
      <c r="B3261" s="1" t="s">
        <v>190</v>
      </c>
      <c r="C3261" s="192">
        <f t="shared" si="150"/>
        <v>47984.791666658763</v>
      </c>
      <c r="D3261" s="1">
        <v>20.939999999999998</v>
      </c>
      <c r="E3261" s="193">
        <v>27.511595744680854</v>
      </c>
      <c r="F3261" s="1" t="s">
        <v>162</v>
      </c>
      <c r="G3261" s="193">
        <f>MAX(E3261-'[1]1a'!$C$3,0)</f>
        <v>0</v>
      </c>
      <c r="H3261" s="193" t="str">
        <f t="shared" si="151"/>
        <v/>
      </c>
      <c r="I3261" s="193" t="str">
        <f t="shared" si="152"/>
        <v/>
      </c>
      <c r="J3261" s="193"/>
    </row>
    <row r="3262" spans="1:10" s="1" customFormat="1">
      <c r="A3262" s="191">
        <v>45793</v>
      </c>
      <c r="B3262" s="1" t="s">
        <v>191</v>
      </c>
      <c r="C3262" s="192">
        <f t="shared" si="150"/>
        <v>47984.833333325427</v>
      </c>
      <c r="D3262" s="1">
        <v>20.22</v>
      </c>
      <c r="E3262" s="193">
        <v>26.565638297872344</v>
      </c>
      <c r="F3262" s="1" t="s">
        <v>162</v>
      </c>
      <c r="G3262" s="193">
        <f>MAX(E3262-'[1]1a'!$C$3,0)</f>
        <v>0</v>
      </c>
      <c r="H3262" s="193" t="str">
        <f t="shared" si="151"/>
        <v/>
      </c>
      <c r="I3262" s="193" t="str">
        <f t="shared" si="152"/>
        <v/>
      </c>
      <c r="J3262" s="193"/>
    </row>
    <row r="3263" spans="1:10" s="1" customFormat="1">
      <c r="A3263" s="191">
        <v>45793</v>
      </c>
      <c r="B3263" s="1" t="s">
        <v>192</v>
      </c>
      <c r="C3263" s="192">
        <f t="shared" si="150"/>
        <v>47984.874999992091</v>
      </c>
      <c r="D3263" s="1">
        <v>20.23</v>
      </c>
      <c r="E3263" s="193">
        <v>26.578776595744685</v>
      </c>
      <c r="F3263" s="1" t="s">
        <v>162</v>
      </c>
      <c r="G3263" s="193">
        <f>MAX(E3263-'[1]1a'!$C$3,0)</f>
        <v>0</v>
      </c>
      <c r="H3263" s="193" t="str">
        <f t="shared" si="151"/>
        <v/>
      </c>
      <c r="I3263" s="193" t="str">
        <f t="shared" si="152"/>
        <v/>
      </c>
      <c r="J3263" s="193"/>
    </row>
    <row r="3264" spans="1:10" s="1" customFormat="1">
      <c r="A3264" s="191">
        <v>45793</v>
      </c>
      <c r="B3264" s="1" t="s">
        <v>193</v>
      </c>
      <c r="C3264" s="192">
        <f t="shared" si="150"/>
        <v>47984.916666658755</v>
      </c>
      <c r="D3264" s="1">
        <v>19.38</v>
      </c>
      <c r="E3264" s="193">
        <v>25.462021276595749</v>
      </c>
      <c r="F3264" s="1" t="s">
        <v>162</v>
      </c>
      <c r="G3264" s="193">
        <f>MAX(E3264-'[1]1a'!$C$3,0)</f>
        <v>0</v>
      </c>
      <c r="H3264" s="193" t="str">
        <f t="shared" si="151"/>
        <v/>
      </c>
      <c r="I3264" s="193" t="str">
        <f t="shared" si="152"/>
        <v/>
      </c>
      <c r="J3264" s="193"/>
    </row>
    <row r="3265" spans="1:10" s="1" customFormat="1">
      <c r="A3265" s="191">
        <v>45793</v>
      </c>
      <c r="B3265" s="1" t="s">
        <v>194</v>
      </c>
      <c r="C3265" s="192">
        <f t="shared" si="150"/>
        <v>47984.95833332542</v>
      </c>
      <c r="D3265" s="1">
        <v>17.420000000000002</v>
      </c>
      <c r="E3265" s="193">
        <v>22.886914893617028</v>
      </c>
      <c r="F3265" s="1" t="s">
        <v>162</v>
      </c>
      <c r="G3265" s="193">
        <f>MAX(E3265-'[1]1a'!$C$3,0)</f>
        <v>0</v>
      </c>
      <c r="H3265" s="193" t="str">
        <f t="shared" si="151"/>
        <v/>
      </c>
      <c r="I3265" s="193" t="str">
        <f t="shared" si="152"/>
        <v/>
      </c>
      <c r="J3265" s="193"/>
    </row>
    <row r="3266" spans="1:10" s="1" customFormat="1">
      <c r="A3266" s="191">
        <v>45794</v>
      </c>
      <c r="B3266" s="1" t="s">
        <v>161</v>
      </c>
      <c r="C3266" s="192">
        <f t="shared" si="150"/>
        <v>47984.999999992084</v>
      </c>
      <c r="D3266" s="1">
        <v>15.639999999999997</v>
      </c>
      <c r="E3266" s="193">
        <v>20.548297872340424</v>
      </c>
      <c r="F3266" s="1" t="s">
        <v>162</v>
      </c>
      <c r="G3266" s="193">
        <f>MAX(E3266-'[1]1a'!$C$3,0)</f>
        <v>0</v>
      </c>
      <c r="H3266" s="193" t="str">
        <f t="shared" si="151"/>
        <v/>
      </c>
      <c r="I3266" s="193" t="str">
        <f t="shared" si="152"/>
        <v/>
      </c>
      <c r="J3266" s="193"/>
    </row>
    <row r="3267" spans="1:10" s="1" customFormat="1">
      <c r="A3267" s="191">
        <v>45794</v>
      </c>
      <c r="B3267" s="1" t="s">
        <v>163</v>
      </c>
      <c r="C3267" s="192">
        <f t="shared" si="150"/>
        <v>47985.041666658748</v>
      </c>
      <c r="D3267" s="1">
        <v>13.67</v>
      </c>
      <c r="E3267" s="193">
        <v>17.960053191489365</v>
      </c>
      <c r="F3267" s="1" t="s">
        <v>162</v>
      </c>
      <c r="G3267" s="193">
        <f>MAX(E3267-'[1]1a'!$C$3,0)</f>
        <v>0</v>
      </c>
      <c r="H3267" s="193" t="str">
        <f t="shared" si="151"/>
        <v/>
      </c>
      <c r="I3267" s="193" t="str">
        <f t="shared" si="152"/>
        <v/>
      </c>
      <c r="J3267" s="193"/>
    </row>
    <row r="3268" spans="1:10" s="1" customFormat="1">
      <c r="A3268" s="191">
        <v>45794</v>
      </c>
      <c r="B3268" s="1" t="s">
        <v>165</v>
      </c>
      <c r="C3268" s="192">
        <f t="shared" ref="C3268:C3331" si="153">C3267 + TIME(1,0,0)</f>
        <v>47985.083333325412</v>
      </c>
      <c r="D3268" s="1">
        <v>12.219999999999999</v>
      </c>
      <c r="E3268" s="193">
        <v>16.055</v>
      </c>
      <c r="F3268" s="1" t="s">
        <v>162</v>
      </c>
      <c r="G3268" s="193">
        <f>MAX(E3268-'[1]1a'!$C$3,0)</f>
        <v>0</v>
      </c>
      <c r="H3268" s="193" t="str">
        <f t="shared" ref="H3268:H3331" si="154">IF(F3268="Y",IF(F3267="Y",H3267+1,1),"")</f>
        <v/>
      </c>
      <c r="I3268" s="193" t="str">
        <f t="shared" ref="I3268:I3331" si="155">IF(AND(F3268="Y",F3269&lt;&gt;"Y"),H3268,"")</f>
        <v/>
      </c>
      <c r="J3268" s="193"/>
    </row>
    <row r="3269" spans="1:10" s="1" customFormat="1">
      <c r="A3269" s="191">
        <v>45794</v>
      </c>
      <c r="B3269" s="1" t="s">
        <v>167</v>
      </c>
      <c r="C3269" s="192">
        <f t="shared" si="153"/>
        <v>47985.124999992076</v>
      </c>
      <c r="D3269" s="1">
        <v>11.72</v>
      </c>
      <c r="E3269" s="193">
        <v>15.398085106382982</v>
      </c>
      <c r="F3269" s="1" t="s">
        <v>162</v>
      </c>
      <c r="G3269" s="193">
        <f>MAX(E3269-'[1]1a'!$C$3,0)</f>
        <v>0</v>
      </c>
      <c r="H3269" s="193" t="str">
        <f t="shared" si="154"/>
        <v/>
      </c>
      <c r="I3269" s="193" t="str">
        <f t="shared" si="155"/>
        <v/>
      </c>
      <c r="J3269" s="193"/>
    </row>
    <row r="3270" spans="1:10" s="1" customFormat="1">
      <c r="A3270" s="191">
        <v>45794</v>
      </c>
      <c r="B3270" s="1" t="s">
        <v>169</v>
      </c>
      <c r="C3270" s="192">
        <f t="shared" si="153"/>
        <v>47985.166666658741</v>
      </c>
      <c r="D3270" s="1">
        <v>11.249999999999998</v>
      </c>
      <c r="E3270" s="193">
        <v>14.780585106382979</v>
      </c>
      <c r="F3270" s="1" t="s">
        <v>162</v>
      </c>
      <c r="G3270" s="193">
        <f>MAX(E3270-'[1]1a'!$C$3,0)</f>
        <v>0</v>
      </c>
      <c r="H3270" s="193" t="str">
        <f t="shared" si="154"/>
        <v/>
      </c>
      <c r="I3270" s="193" t="str">
        <f t="shared" si="155"/>
        <v/>
      </c>
      <c r="J3270" s="193"/>
    </row>
    <row r="3271" spans="1:10" s="1" customFormat="1">
      <c r="A3271" s="191">
        <v>45794</v>
      </c>
      <c r="B3271" s="1" t="s">
        <v>171</v>
      </c>
      <c r="C3271" s="192">
        <f t="shared" si="153"/>
        <v>47985.208333325405</v>
      </c>
      <c r="D3271" s="1">
        <v>10.99</v>
      </c>
      <c r="E3271" s="193">
        <v>14.438989361702131</v>
      </c>
      <c r="F3271" s="1" t="s">
        <v>162</v>
      </c>
      <c r="G3271" s="193">
        <f>MAX(E3271-'[1]1a'!$C$3,0)</f>
        <v>0</v>
      </c>
      <c r="H3271" s="193" t="str">
        <f t="shared" si="154"/>
        <v/>
      </c>
      <c r="I3271" s="193" t="str">
        <f t="shared" si="155"/>
        <v/>
      </c>
      <c r="J3271" s="193"/>
    </row>
    <row r="3272" spans="1:10" s="1" customFormat="1">
      <c r="A3272" s="191">
        <v>45794</v>
      </c>
      <c r="B3272" s="1" t="s">
        <v>173</v>
      </c>
      <c r="C3272" s="192">
        <f t="shared" si="153"/>
        <v>47985.249999992069</v>
      </c>
      <c r="D3272" s="1">
        <v>11.389999999999999</v>
      </c>
      <c r="E3272" s="193">
        <v>14.964521276595745</v>
      </c>
      <c r="F3272" s="1" t="s">
        <v>162</v>
      </c>
      <c r="G3272" s="193">
        <f>MAX(E3272-'[1]1a'!$C$3,0)</f>
        <v>0</v>
      </c>
      <c r="H3272" s="193" t="str">
        <f t="shared" si="154"/>
        <v/>
      </c>
      <c r="I3272" s="193" t="str">
        <f t="shared" si="155"/>
        <v/>
      </c>
      <c r="J3272" s="193"/>
    </row>
    <row r="3273" spans="1:10" s="1" customFormat="1">
      <c r="A3273" s="191">
        <v>45794</v>
      </c>
      <c r="B3273" s="1" t="s">
        <v>175</v>
      </c>
      <c r="C3273" s="192">
        <f t="shared" si="153"/>
        <v>47985.291666658733</v>
      </c>
      <c r="D3273" s="1">
        <v>12.8</v>
      </c>
      <c r="E3273" s="193">
        <v>16.817021276595749</v>
      </c>
      <c r="F3273" s="1" t="s">
        <v>162</v>
      </c>
      <c r="G3273" s="193">
        <f>MAX(E3273-'[1]1a'!$C$3,0)</f>
        <v>0</v>
      </c>
      <c r="H3273" s="193" t="str">
        <f t="shared" si="154"/>
        <v/>
      </c>
      <c r="I3273" s="193" t="str">
        <f t="shared" si="155"/>
        <v/>
      </c>
      <c r="J3273" s="193"/>
    </row>
    <row r="3274" spans="1:10" s="1" customFormat="1">
      <c r="A3274" s="191">
        <v>45794</v>
      </c>
      <c r="B3274" s="1" t="s">
        <v>177</v>
      </c>
      <c r="C3274" s="192">
        <f t="shared" si="153"/>
        <v>47985.333333325398</v>
      </c>
      <c r="D3274" s="1">
        <v>14.77</v>
      </c>
      <c r="E3274" s="193">
        <v>19.405265957446812</v>
      </c>
      <c r="F3274" s="1" t="s">
        <v>162</v>
      </c>
      <c r="G3274" s="193">
        <f>MAX(E3274-'[1]1a'!$C$3,0)</f>
        <v>0</v>
      </c>
      <c r="H3274" s="193" t="str">
        <f t="shared" si="154"/>
        <v/>
      </c>
      <c r="I3274" s="193" t="str">
        <f t="shared" si="155"/>
        <v/>
      </c>
      <c r="J3274" s="193"/>
    </row>
    <row r="3275" spans="1:10" s="1" customFormat="1">
      <c r="A3275" s="191">
        <v>45794</v>
      </c>
      <c r="B3275" s="1" t="s">
        <v>179</v>
      </c>
      <c r="C3275" s="192">
        <f t="shared" si="153"/>
        <v>47985.374999992062</v>
      </c>
      <c r="D3275" s="1">
        <v>16.010000000000002</v>
      </c>
      <c r="E3275" s="193">
        <v>21.034414893617026</v>
      </c>
      <c r="F3275" s="1" t="s">
        <v>162</v>
      </c>
      <c r="G3275" s="193">
        <f>MAX(E3275-'[1]1a'!$C$3,0)</f>
        <v>0</v>
      </c>
      <c r="H3275" s="193" t="str">
        <f t="shared" si="154"/>
        <v/>
      </c>
      <c r="I3275" s="193" t="str">
        <f t="shared" si="155"/>
        <v/>
      </c>
      <c r="J3275" s="193"/>
    </row>
    <row r="3276" spans="1:10" s="1" customFormat="1">
      <c r="A3276" s="191">
        <v>45794</v>
      </c>
      <c r="B3276" s="1" t="s">
        <v>180</v>
      </c>
      <c r="C3276" s="192">
        <f t="shared" si="153"/>
        <v>47985.416666658726</v>
      </c>
      <c r="D3276" s="1">
        <v>16.75</v>
      </c>
      <c r="E3276" s="193">
        <v>22.006648936170215</v>
      </c>
      <c r="F3276" s="1" t="s">
        <v>162</v>
      </c>
      <c r="G3276" s="193">
        <f>MAX(E3276-'[1]1a'!$C$3,0)</f>
        <v>0</v>
      </c>
      <c r="H3276" s="193" t="str">
        <f t="shared" si="154"/>
        <v/>
      </c>
      <c r="I3276" s="193" t="str">
        <f t="shared" si="155"/>
        <v/>
      </c>
      <c r="J3276" s="193"/>
    </row>
    <row r="3277" spans="1:10" s="1" customFormat="1">
      <c r="A3277" s="191">
        <v>45794</v>
      </c>
      <c r="B3277" s="1" t="s">
        <v>181</v>
      </c>
      <c r="C3277" s="192">
        <f t="shared" si="153"/>
        <v>47985.45833332539</v>
      </c>
      <c r="D3277" s="1">
        <v>17</v>
      </c>
      <c r="E3277" s="193">
        <v>22.335106382978726</v>
      </c>
      <c r="F3277" s="1" t="s">
        <v>162</v>
      </c>
      <c r="G3277" s="193">
        <f>MAX(E3277-'[1]1a'!$C$3,0)</f>
        <v>0</v>
      </c>
      <c r="H3277" s="193" t="str">
        <f t="shared" si="154"/>
        <v/>
      </c>
      <c r="I3277" s="193" t="str">
        <f t="shared" si="155"/>
        <v/>
      </c>
      <c r="J3277" s="193"/>
    </row>
    <row r="3278" spans="1:10" s="1" customFormat="1">
      <c r="A3278" s="191">
        <v>45794</v>
      </c>
      <c r="B3278" s="1" t="s">
        <v>182</v>
      </c>
      <c r="C3278" s="192">
        <f t="shared" si="153"/>
        <v>47985.499999992055</v>
      </c>
      <c r="D3278" s="1">
        <v>17.740000000000002</v>
      </c>
      <c r="E3278" s="193">
        <v>23.307340425531923</v>
      </c>
      <c r="F3278" s="1" t="s">
        <v>162</v>
      </c>
      <c r="G3278" s="193">
        <f>MAX(E3278-'[1]1a'!$C$3,0)</f>
        <v>0</v>
      </c>
      <c r="H3278" s="193" t="str">
        <f t="shared" si="154"/>
        <v/>
      </c>
      <c r="I3278" s="193" t="str">
        <f t="shared" si="155"/>
        <v/>
      </c>
      <c r="J3278" s="193"/>
    </row>
    <row r="3279" spans="1:10" s="1" customFormat="1">
      <c r="A3279" s="191">
        <v>45794</v>
      </c>
      <c r="B3279" s="1" t="s">
        <v>184</v>
      </c>
      <c r="C3279" s="192">
        <f t="shared" si="153"/>
        <v>47985.541666658719</v>
      </c>
      <c r="D3279" s="1">
        <v>17.830000000000002</v>
      </c>
      <c r="E3279" s="193">
        <v>23.425585106382986</v>
      </c>
      <c r="F3279" s="1" t="s">
        <v>162</v>
      </c>
      <c r="G3279" s="193">
        <f>MAX(E3279-'[1]1a'!$C$3,0)</f>
        <v>0</v>
      </c>
      <c r="H3279" s="193" t="str">
        <f t="shared" si="154"/>
        <v/>
      </c>
      <c r="I3279" s="193" t="str">
        <f t="shared" si="155"/>
        <v/>
      </c>
      <c r="J3279" s="193"/>
    </row>
    <row r="3280" spans="1:10" s="1" customFormat="1">
      <c r="A3280" s="191">
        <v>45794</v>
      </c>
      <c r="B3280" s="1" t="s">
        <v>185</v>
      </c>
      <c r="C3280" s="192">
        <f t="shared" si="153"/>
        <v>47985.583333325383</v>
      </c>
      <c r="D3280" s="1">
        <v>18.04</v>
      </c>
      <c r="E3280" s="193">
        <v>23.70148936170213</v>
      </c>
      <c r="F3280" s="1" t="s">
        <v>162</v>
      </c>
      <c r="G3280" s="193">
        <f>MAX(E3280-'[1]1a'!$C$3,0)</f>
        <v>0</v>
      </c>
      <c r="H3280" s="193" t="str">
        <f t="shared" si="154"/>
        <v/>
      </c>
      <c r="I3280" s="193" t="str">
        <f t="shared" si="155"/>
        <v/>
      </c>
      <c r="J3280" s="193"/>
    </row>
    <row r="3281" spans="1:10" s="1" customFormat="1">
      <c r="A3281" s="191">
        <v>45794</v>
      </c>
      <c r="B3281" s="1" t="s">
        <v>186</v>
      </c>
      <c r="C3281" s="192">
        <f t="shared" si="153"/>
        <v>47985.624999992047</v>
      </c>
      <c r="D3281" s="1">
        <v>17.84</v>
      </c>
      <c r="E3281" s="193">
        <v>23.438723404255324</v>
      </c>
      <c r="F3281" s="1" t="s">
        <v>162</v>
      </c>
      <c r="G3281" s="193">
        <f>MAX(E3281-'[1]1a'!$C$3,0)</f>
        <v>0</v>
      </c>
      <c r="H3281" s="193" t="str">
        <f t="shared" si="154"/>
        <v/>
      </c>
      <c r="I3281" s="193" t="str">
        <f t="shared" si="155"/>
        <v/>
      </c>
      <c r="J3281" s="193"/>
    </row>
    <row r="3282" spans="1:10" s="1" customFormat="1">
      <c r="A3282" s="191">
        <v>45794</v>
      </c>
      <c r="B3282" s="1" t="s">
        <v>187</v>
      </c>
      <c r="C3282" s="192">
        <f t="shared" si="153"/>
        <v>47985.666666658712</v>
      </c>
      <c r="D3282" s="1">
        <v>17.899999999999999</v>
      </c>
      <c r="E3282" s="193">
        <v>23.517553191489363</v>
      </c>
      <c r="F3282" s="1" t="s">
        <v>162</v>
      </c>
      <c r="G3282" s="193">
        <f>MAX(E3282-'[1]1a'!$C$3,0)</f>
        <v>0</v>
      </c>
      <c r="H3282" s="193" t="str">
        <f t="shared" si="154"/>
        <v/>
      </c>
      <c r="I3282" s="193" t="str">
        <f t="shared" si="155"/>
        <v/>
      </c>
      <c r="J3282" s="193"/>
    </row>
    <row r="3283" spans="1:10" s="1" customFormat="1">
      <c r="A3283" s="191">
        <v>45794</v>
      </c>
      <c r="B3283" s="1" t="s">
        <v>188</v>
      </c>
      <c r="C3283" s="192">
        <f t="shared" si="153"/>
        <v>47985.708333325376</v>
      </c>
      <c r="D3283" s="1">
        <v>18</v>
      </c>
      <c r="E3283" s="193">
        <v>23.648936170212771</v>
      </c>
      <c r="F3283" s="1" t="s">
        <v>162</v>
      </c>
      <c r="G3283" s="193">
        <f>MAX(E3283-'[1]1a'!$C$3,0)</f>
        <v>0</v>
      </c>
      <c r="H3283" s="193" t="str">
        <f t="shared" si="154"/>
        <v/>
      </c>
      <c r="I3283" s="193" t="str">
        <f t="shared" si="155"/>
        <v/>
      </c>
      <c r="J3283" s="193"/>
    </row>
    <row r="3284" spans="1:10" s="1" customFormat="1">
      <c r="A3284" s="191">
        <v>45794</v>
      </c>
      <c r="B3284" s="1" t="s">
        <v>189</v>
      </c>
      <c r="C3284" s="192">
        <f t="shared" si="153"/>
        <v>47985.74999999204</v>
      </c>
      <c r="D3284" s="1">
        <v>17.88</v>
      </c>
      <c r="E3284" s="193">
        <v>23.491276595744683</v>
      </c>
      <c r="F3284" s="1" t="s">
        <v>162</v>
      </c>
      <c r="G3284" s="193">
        <f>MAX(E3284-'[1]1a'!$C$3,0)</f>
        <v>0</v>
      </c>
      <c r="H3284" s="193" t="str">
        <f t="shared" si="154"/>
        <v/>
      </c>
      <c r="I3284" s="193" t="str">
        <f t="shared" si="155"/>
        <v/>
      </c>
      <c r="J3284" s="193"/>
    </row>
    <row r="3285" spans="1:10" s="1" customFormat="1">
      <c r="A3285" s="191">
        <v>45794</v>
      </c>
      <c r="B3285" s="1" t="s">
        <v>190</v>
      </c>
      <c r="C3285" s="192">
        <f t="shared" si="153"/>
        <v>47985.791666658704</v>
      </c>
      <c r="D3285" s="1">
        <v>16.97</v>
      </c>
      <c r="E3285" s="193">
        <v>22.295691489361705</v>
      </c>
      <c r="F3285" s="1" t="s">
        <v>162</v>
      </c>
      <c r="G3285" s="193">
        <f>MAX(E3285-'[1]1a'!$C$3,0)</f>
        <v>0</v>
      </c>
      <c r="H3285" s="193" t="str">
        <f t="shared" si="154"/>
        <v/>
      </c>
      <c r="I3285" s="193" t="str">
        <f t="shared" si="155"/>
        <v/>
      </c>
      <c r="J3285" s="193"/>
    </row>
    <row r="3286" spans="1:10" s="1" customFormat="1">
      <c r="A3286" s="191">
        <v>45794</v>
      </c>
      <c r="B3286" s="1" t="s">
        <v>191</v>
      </c>
      <c r="C3286" s="192">
        <f t="shared" si="153"/>
        <v>47985.833333325369</v>
      </c>
      <c r="D3286" s="1">
        <v>16.93</v>
      </c>
      <c r="E3286" s="193">
        <v>22.243138297872342</v>
      </c>
      <c r="F3286" s="1" t="s">
        <v>162</v>
      </c>
      <c r="G3286" s="193">
        <f>MAX(E3286-'[1]1a'!$C$3,0)</f>
        <v>0</v>
      </c>
      <c r="H3286" s="193" t="str">
        <f t="shared" si="154"/>
        <v/>
      </c>
      <c r="I3286" s="193" t="str">
        <f t="shared" si="155"/>
        <v/>
      </c>
      <c r="J3286" s="193"/>
    </row>
    <row r="3287" spans="1:10" s="1" customFormat="1">
      <c r="A3287" s="191">
        <v>45794</v>
      </c>
      <c r="B3287" s="1" t="s">
        <v>192</v>
      </c>
      <c r="C3287" s="192">
        <f t="shared" si="153"/>
        <v>47985.874999992033</v>
      </c>
      <c r="D3287" s="1">
        <v>17.029999999999998</v>
      </c>
      <c r="E3287" s="193">
        <v>22.374521276595743</v>
      </c>
      <c r="F3287" s="1" t="s">
        <v>162</v>
      </c>
      <c r="G3287" s="193">
        <f>MAX(E3287-'[1]1a'!$C$3,0)</f>
        <v>0</v>
      </c>
      <c r="H3287" s="193" t="str">
        <f t="shared" si="154"/>
        <v/>
      </c>
      <c r="I3287" s="193" t="str">
        <f t="shared" si="155"/>
        <v/>
      </c>
      <c r="J3287" s="193"/>
    </row>
    <row r="3288" spans="1:10" s="1" customFormat="1">
      <c r="A3288" s="191">
        <v>45794</v>
      </c>
      <c r="B3288" s="1" t="s">
        <v>193</v>
      </c>
      <c r="C3288" s="192">
        <f t="shared" si="153"/>
        <v>47985.916666658697</v>
      </c>
      <c r="D3288" s="1">
        <v>16.11</v>
      </c>
      <c r="E3288" s="193">
        <v>21.165797872340427</v>
      </c>
      <c r="F3288" s="1" t="s">
        <v>162</v>
      </c>
      <c r="G3288" s="193">
        <f>MAX(E3288-'[1]1a'!$C$3,0)</f>
        <v>0</v>
      </c>
      <c r="H3288" s="193" t="str">
        <f t="shared" si="154"/>
        <v/>
      </c>
      <c r="I3288" s="193" t="str">
        <f t="shared" si="155"/>
        <v/>
      </c>
      <c r="J3288" s="193"/>
    </row>
    <row r="3289" spans="1:10" s="1" customFormat="1">
      <c r="A3289" s="191">
        <v>45794</v>
      </c>
      <c r="B3289" s="1" t="s">
        <v>194</v>
      </c>
      <c r="C3289" s="192">
        <f t="shared" si="153"/>
        <v>47985.958333325361</v>
      </c>
      <c r="D3289" s="1">
        <v>14.68</v>
      </c>
      <c r="E3289" s="193">
        <v>19.287021276595748</v>
      </c>
      <c r="F3289" s="1" t="s">
        <v>162</v>
      </c>
      <c r="G3289" s="193">
        <f>MAX(E3289-'[1]1a'!$C$3,0)</f>
        <v>0</v>
      </c>
      <c r="H3289" s="193" t="str">
        <f t="shared" si="154"/>
        <v/>
      </c>
      <c r="I3289" s="193" t="str">
        <f t="shared" si="155"/>
        <v/>
      </c>
      <c r="J3289" s="193"/>
    </row>
    <row r="3290" spans="1:10" s="1" customFormat="1">
      <c r="A3290" s="191">
        <v>45795</v>
      </c>
      <c r="B3290" s="1" t="s">
        <v>161</v>
      </c>
      <c r="C3290" s="192">
        <f t="shared" si="153"/>
        <v>47985.999999992026</v>
      </c>
      <c r="D3290" s="1">
        <v>13.079999999999998</v>
      </c>
      <c r="E3290" s="193">
        <v>17.184893617021277</v>
      </c>
      <c r="F3290" s="1" t="s">
        <v>162</v>
      </c>
      <c r="G3290" s="193">
        <f>MAX(E3290-'[1]1a'!$C$3,0)</f>
        <v>0</v>
      </c>
      <c r="H3290" s="193" t="str">
        <f t="shared" si="154"/>
        <v/>
      </c>
      <c r="I3290" s="193" t="str">
        <f t="shared" si="155"/>
        <v/>
      </c>
      <c r="J3290" s="193"/>
    </row>
    <row r="3291" spans="1:10" s="1" customFormat="1">
      <c r="A3291" s="191">
        <v>45795</v>
      </c>
      <c r="B3291" s="1" t="s">
        <v>163</v>
      </c>
      <c r="C3291" s="192">
        <f t="shared" si="153"/>
        <v>47986.04166665869</v>
      </c>
      <c r="D3291" s="1">
        <v>12.18</v>
      </c>
      <c r="E3291" s="193">
        <v>16.002446808510641</v>
      </c>
      <c r="F3291" s="1" t="s">
        <v>162</v>
      </c>
      <c r="G3291" s="193">
        <f>MAX(E3291-'[1]1a'!$C$3,0)</f>
        <v>0</v>
      </c>
      <c r="H3291" s="193" t="str">
        <f t="shared" si="154"/>
        <v/>
      </c>
      <c r="I3291" s="193" t="str">
        <f t="shared" si="155"/>
        <v/>
      </c>
      <c r="J3291" s="193"/>
    </row>
    <row r="3292" spans="1:10" s="1" customFormat="1">
      <c r="A3292" s="191">
        <v>45795</v>
      </c>
      <c r="B3292" s="1" t="s">
        <v>165</v>
      </c>
      <c r="C3292" s="192">
        <f t="shared" si="153"/>
        <v>47986.083333325354</v>
      </c>
      <c r="D3292" s="1">
        <v>11.22</v>
      </c>
      <c r="E3292" s="193">
        <v>14.74117021276596</v>
      </c>
      <c r="F3292" s="1" t="s">
        <v>162</v>
      </c>
      <c r="G3292" s="193">
        <f>MAX(E3292-'[1]1a'!$C$3,0)</f>
        <v>0</v>
      </c>
      <c r="H3292" s="193" t="str">
        <f t="shared" si="154"/>
        <v/>
      </c>
      <c r="I3292" s="193" t="str">
        <f t="shared" si="155"/>
        <v/>
      </c>
      <c r="J3292" s="193"/>
    </row>
    <row r="3293" spans="1:10" s="1" customFormat="1">
      <c r="A3293" s="191">
        <v>45795</v>
      </c>
      <c r="B3293" s="1" t="s">
        <v>167</v>
      </c>
      <c r="C3293" s="192">
        <f t="shared" si="153"/>
        <v>47986.124999992018</v>
      </c>
      <c r="D3293" s="1">
        <v>10.659999999999998</v>
      </c>
      <c r="E3293" s="193">
        <v>14.005425531914893</v>
      </c>
      <c r="F3293" s="1" t="s">
        <v>162</v>
      </c>
      <c r="G3293" s="193">
        <f>MAX(E3293-'[1]1a'!$C$3,0)</f>
        <v>0</v>
      </c>
      <c r="H3293" s="193" t="str">
        <f t="shared" si="154"/>
        <v/>
      </c>
      <c r="I3293" s="193" t="str">
        <f t="shared" si="155"/>
        <v/>
      </c>
      <c r="J3293" s="193"/>
    </row>
    <row r="3294" spans="1:10" s="1" customFormat="1">
      <c r="A3294" s="191">
        <v>45795</v>
      </c>
      <c r="B3294" s="1" t="s">
        <v>169</v>
      </c>
      <c r="C3294" s="192">
        <f t="shared" si="153"/>
        <v>47986.166666658683</v>
      </c>
      <c r="D3294" s="1">
        <v>10.49</v>
      </c>
      <c r="E3294" s="193">
        <v>13.782074468085108</v>
      </c>
      <c r="F3294" s="1" t="s">
        <v>162</v>
      </c>
      <c r="G3294" s="193">
        <f>MAX(E3294-'[1]1a'!$C$3,0)</f>
        <v>0</v>
      </c>
      <c r="H3294" s="193" t="str">
        <f t="shared" si="154"/>
        <v/>
      </c>
      <c r="I3294" s="193" t="str">
        <f t="shared" si="155"/>
        <v/>
      </c>
      <c r="J3294" s="193"/>
    </row>
    <row r="3295" spans="1:10" s="1" customFormat="1">
      <c r="A3295" s="191">
        <v>45795</v>
      </c>
      <c r="B3295" s="1" t="s">
        <v>171</v>
      </c>
      <c r="C3295" s="192">
        <f t="shared" si="153"/>
        <v>47986.208333325347</v>
      </c>
      <c r="D3295" s="1">
        <v>10.56</v>
      </c>
      <c r="E3295" s="193">
        <v>13.874042553191492</v>
      </c>
      <c r="F3295" s="1" t="s">
        <v>162</v>
      </c>
      <c r="G3295" s="193">
        <f>MAX(E3295-'[1]1a'!$C$3,0)</f>
        <v>0</v>
      </c>
      <c r="H3295" s="193" t="str">
        <f t="shared" si="154"/>
        <v/>
      </c>
      <c r="I3295" s="193" t="str">
        <f t="shared" si="155"/>
        <v/>
      </c>
      <c r="J3295" s="193"/>
    </row>
    <row r="3296" spans="1:10" s="1" customFormat="1">
      <c r="A3296" s="191">
        <v>45795</v>
      </c>
      <c r="B3296" s="1" t="s">
        <v>173</v>
      </c>
      <c r="C3296" s="192">
        <f t="shared" si="153"/>
        <v>47986.249999992011</v>
      </c>
      <c r="D3296" s="1">
        <v>10.99</v>
      </c>
      <c r="E3296" s="193">
        <v>14.438989361702131</v>
      </c>
      <c r="F3296" s="1" t="s">
        <v>162</v>
      </c>
      <c r="G3296" s="193">
        <f>MAX(E3296-'[1]1a'!$C$3,0)</f>
        <v>0</v>
      </c>
      <c r="H3296" s="193" t="str">
        <f t="shared" si="154"/>
        <v/>
      </c>
      <c r="I3296" s="193" t="str">
        <f t="shared" si="155"/>
        <v/>
      </c>
      <c r="J3296" s="193"/>
    </row>
    <row r="3297" spans="1:10" s="1" customFormat="1">
      <c r="A3297" s="191">
        <v>45795</v>
      </c>
      <c r="B3297" s="1" t="s">
        <v>175</v>
      </c>
      <c r="C3297" s="192">
        <f t="shared" si="153"/>
        <v>47986.291666658675</v>
      </c>
      <c r="D3297" s="1">
        <v>12.010000000000002</v>
      </c>
      <c r="E3297" s="193">
        <v>15.779095744680856</v>
      </c>
      <c r="F3297" s="1" t="s">
        <v>162</v>
      </c>
      <c r="G3297" s="193">
        <f>MAX(E3297-'[1]1a'!$C$3,0)</f>
        <v>0</v>
      </c>
      <c r="H3297" s="193" t="str">
        <f t="shared" si="154"/>
        <v/>
      </c>
      <c r="I3297" s="193" t="str">
        <f t="shared" si="155"/>
        <v/>
      </c>
      <c r="J3297" s="193"/>
    </row>
    <row r="3298" spans="1:10" s="1" customFormat="1">
      <c r="A3298" s="191">
        <v>45795</v>
      </c>
      <c r="B3298" s="1" t="s">
        <v>177</v>
      </c>
      <c r="C3298" s="192">
        <f t="shared" si="153"/>
        <v>47986.333333325339</v>
      </c>
      <c r="D3298" s="1">
        <v>13.22</v>
      </c>
      <c r="E3298" s="193">
        <v>17.368829787234045</v>
      </c>
      <c r="F3298" s="1" t="s">
        <v>162</v>
      </c>
      <c r="G3298" s="193">
        <f>MAX(E3298-'[1]1a'!$C$3,0)</f>
        <v>0</v>
      </c>
      <c r="H3298" s="193" t="str">
        <f t="shared" si="154"/>
        <v/>
      </c>
      <c r="I3298" s="193" t="str">
        <f t="shared" si="155"/>
        <v/>
      </c>
      <c r="J3298" s="193"/>
    </row>
    <row r="3299" spans="1:10" s="1" customFormat="1">
      <c r="A3299" s="191">
        <v>45795</v>
      </c>
      <c r="B3299" s="1" t="s">
        <v>179</v>
      </c>
      <c r="C3299" s="192">
        <f t="shared" si="153"/>
        <v>47986.374999992004</v>
      </c>
      <c r="D3299" s="1">
        <v>14.88</v>
      </c>
      <c r="E3299" s="193">
        <v>19.549787234042558</v>
      </c>
      <c r="F3299" s="1" t="s">
        <v>162</v>
      </c>
      <c r="G3299" s="193">
        <f>MAX(E3299-'[1]1a'!$C$3,0)</f>
        <v>0</v>
      </c>
      <c r="H3299" s="193" t="str">
        <f t="shared" si="154"/>
        <v/>
      </c>
      <c r="I3299" s="193" t="str">
        <f t="shared" si="155"/>
        <v/>
      </c>
      <c r="J3299" s="193"/>
    </row>
    <row r="3300" spans="1:10" s="1" customFormat="1">
      <c r="A3300" s="191">
        <v>45795</v>
      </c>
      <c r="B3300" s="1" t="s">
        <v>180</v>
      </c>
      <c r="C3300" s="192">
        <f t="shared" si="153"/>
        <v>47986.416666658668</v>
      </c>
      <c r="D3300" s="1">
        <v>15.350000000000001</v>
      </c>
      <c r="E3300" s="193">
        <v>20.167287234042558</v>
      </c>
      <c r="F3300" s="1" t="s">
        <v>162</v>
      </c>
      <c r="G3300" s="193">
        <f>MAX(E3300-'[1]1a'!$C$3,0)</f>
        <v>0</v>
      </c>
      <c r="H3300" s="193" t="str">
        <f t="shared" si="154"/>
        <v/>
      </c>
      <c r="I3300" s="193" t="str">
        <f t="shared" si="155"/>
        <v/>
      </c>
      <c r="J3300" s="193"/>
    </row>
    <row r="3301" spans="1:10" s="1" customFormat="1">
      <c r="A3301" s="191">
        <v>45795</v>
      </c>
      <c r="B3301" s="1" t="s">
        <v>181</v>
      </c>
      <c r="C3301" s="192">
        <f t="shared" si="153"/>
        <v>47986.458333325332</v>
      </c>
      <c r="D3301" s="1">
        <v>16.14</v>
      </c>
      <c r="E3301" s="193">
        <v>21.205212765957452</v>
      </c>
      <c r="F3301" s="1" t="s">
        <v>162</v>
      </c>
      <c r="G3301" s="193">
        <f>MAX(E3301-'[1]1a'!$C$3,0)</f>
        <v>0</v>
      </c>
      <c r="H3301" s="193" t="str">
        <f t="shared" si="154"/>
        <v/>
      </c>
      <c r="I3301" s="193" t="str">
        <f t="shared" si="155"/>
        <v/>
      </c>
      <c r="J3301" s="193"/>
    </row>
    <row r="3302" spans="1:10" s="1" customFormat="1">
      <c r="A3302" s="191">
        <v>45795</v>
      </c>
      <c r="B3302" s="1" t="s">
        <v>182</v>
      </c>
      <c r="C3302" s="192">
        <f t="shared" si="153"/>
        <v>47986.499999991996</v>
      </c>
      <c r="D3302" s="1">
        <v>16.169999999999998</v>
      </c>
      <c r="E3302" s="193">
        <v>21.244627659574469</v>
      </c>
      <c r="F3302" s="1" t="s">
        <v>162</v>
      </c>
      <c r="G3302" s="193">
        <f>MAX(E3302-'[1]1a'!$C$3,0)</f>
        <v>0</v>
      </c>
      <c r="H3302" s="193" t="str">
        <f t="shared" si="154"/>
        <v/>
      </c>
      <c r="I3302" s="193" t="str">
        <f t="shared" si="155"/>
        <v/>
      </c>
      <c r="J3302" s="193"/>
    </row>
    <row r="3303" spans="1:10" s="1" customFormat="1">
      <c r="A3303" s="191">
        <v>45795</v>
      </c>
      <c r="B3303" s="1" t="s">
        <v>184</v>
      </c>
      <c r="C3303" s="192">
        <f t="shared" si="153"/>
        <v>47986.541666658661</v>
      </c>
      <c r="D3303" s="1">
        <v>16.2</v>
      </c>
      <c r="E3303" s="193">
        <v>21.28404255319149</v>
      </c>
      <c r="F3303" s="1" t="s">
        <v>162</v>
      </c>
      <c r="G3303" s="193">
        <f>MAX(E3303-'[1]1a'!$C$3,0)</f>
        <v>0</v>
      </c>
      <c r="H3303" s="193" t="str">
        <f t="shared" si="154"/>
        <v/>
      </c>
      <c r="I3303" s="193" t="str">
        <f t="shared" si="155"/>
        <v/>
      </c>
      <c r="J3303" s="193"/>
    </row>
    <row r="3304" spans="1:10" s="1" customFormat="1">
      <c r="A3304" s="191">
        <v>45795</v>
      </c>
      <c r="B3304" s="1" t="s">
        <v>185</v>
      </c>
      <c r="C3304" s="192">
        <f t="shared" si="153"/>
        <v>47986.583333325325</v>
      </c>
      <c r="D3304" s="1">
        <v>15.95</v>
      </c>
      <c r="E3304" s="193">
        <v>20.95558510638298</v>
      </c>
      <c r="F3304" s="1" t="s">
        <v>162</v>
      </c>
      <c r="G3304" s="193">
        <f>MAX(E3304-'[1]1a'!$C$3,0)</f>
        <v>0</v>
      </c>
      <c r="H3304" s="193" t="str">
        <f t="shared" si="154"/>
        <v/>
      </c>
      <c r="I3304" s="193" t="str">
        <f t="shared" si="155"/>
        <v/>
      </c>
      <c r="J3304" s="193"/>
    </row>
    <row r="3305" spans="1:10" s="1" customFormat="1">
      <c r="A3305" s="191">
        <v>45795</v>
      </c>
      <c r="B3305" s="1" t="s">
        <v>186</v>
      </c>
      <c r="C3305" s="192">
        <f t="shared" si="153"/>
        <v>47986.624999991989</v>
      </c>
      <c r="D3305" s="1">
        <v>15.979999999999999</v>
      </c>
      <c r="E3305" s="193">
        <v>20.995000000000001</v>
      </c>
      <c r="F3305" s="1" t="s">
        <v>162</v>
      </c>
      <c r="G3305" s="193">
        <f>MAX(E3305-'[1]1a'!$C$3,0)</f>
        <v>0</v>
      </c>
      <c r="H3305" s="193" t="str">
        <f t="shared" si="154"/>
        <v/>
      </c>
      <c r="I3305" s="193" t="str">
        <f t="shared" si="155"/>
        <v/>
      </c>
      <c r="J3305" s="193"/>
    </row>
    <row r="3306" spans="1:10" s="1" customFormat="1">
      <c r="A3306" s="191">
        <v>45795</v>
      </c>
      <c r="B3306" s="1" t="s">
        <v>187</v>
      </c>
      <c r="C3306" s="192">
        <f t="shared" si="153"/>
        <v>47986.666666658653</v>
      </c>
      <c r="D3306" s="1">
        <v>16.78</v>
      </c>
      <c r="E3306" s="193">
        <v>22.04606382978724</v>
      </c>
      <c r="F3306" s="1" t="s">
        <v>162</v>
      </c>
      <c r="G3306" s="193">
        <f>MAX(E3306-'[1]1a'!$C$3,0)</f>
        <v>0</v>
      </c>
      <c r="H3306" s="193" t="str">
        <f t="shared" si="154"/>
        <v/>
      </c>
      <c r="I3306" s="193" t="str">
        <f t="shared" si="155"/>
        <v/>
      </c>
      <c r="J3306" s="193"/>
    </row>
    <row r="3307" spans="1:10" s="1" customFormat="1">
      <c r="A3307" s="191">
        <v>45795</v>
      </c>
      <c r="B3307" s="1" t="s">
        <v>188</v>
      </c>
      <c r="C3307" s="192">
        <f t="shared" si="153"/>
        <v>47986.708333325318</v>
      </c>
      <c r="D3307" s="1">
        <v>17.34</v>
      </c>
      <c r="E3307" s="193">
        <v>22.781808510638299</v>
      </c>
      <c r="F3307" s="1" t="s">
        <v>162</v>
      </c>
      <c r="G3307" s="193">
        <f>MAX(E3307-'[1]1a'!$C$3,0)</f>
        <v>0</v>
      </c>
      <c r="H3307" s="193" t="str">
        <f t="shared" si="154"/>
        <v/>
      </c>
      <c r="I3307" s="193" t="str">
        <f t="shared" si="155"/>
        <v/>
      </c>
      <c r="J3307" s="193"/>
    </row>
    <row r="3308" spans="1:10" s="1" customFormat="1">
      <c r="A3308" s="191">
        <v>45795</v>
      </c>
      <c r="B3308" s="1" t="s">
        <v>189</v>
      </c>
      <c r="C3308" s="192">
        <f t="shared" si="153"/>
        <v>47986.749999991982</v>
      </c>
      <c r="D3308" s="1">
        <v>17.409999999999997</v>
      </c>
      <c r="E3308" s="193">
        <v>22.87377659574468</v>
      </c>
      <c r="F3308" s="1" t="s">
        <v>162</v>
      </c>
      <c r="G3308" s="193">
        <f>MAX(E3308-'[1]1a'!$C$3,0)</f>
        <v>0</v>
      </c>
      <c r="H3308" s="193" t="str">
        <f t="shared" si="154"/>
        <v/>
      </c>
      <c r="I3308" s="193" t="str">
        <f t="shared" si="155"/>
        <v/>
      </c>
      <c r="J3308" s="193"/>
    </row>
    <row r="3309" spans="1:10" s="1" customFormat="1">
      <c r="A3309" s="191">
        <v>45795</v>
      </c>
      <c r="B3309" s="1" t="s">
        <v>190</v>
      </c>
      <c r="C3309" s="192">
        <f t="shared" si="153"/>
        <v>47986.791666658646</v>
      </c>
      <c r="D3309" s="1">
        <v>17.049999999999997</v>
      </c>
      <c r="E3309" s="193">
        <v>22.400797872340426</v>
      </c>
      <c r="F3309" s="1" t="s">
        <v>162</v>
      </c>
      <c r="G3309" s="193">
        <f>MAX(E3309-'[1]1a'!$C$3,0)</f>
        <v>0</v>
      </c>
      <c r="H3309" s="193" t="str">
        <f t="shared" si="154"/>
        <v/>
      </c>
      <c r="I3309" s="193" t="str">
        <f t="shared" si="155"/>
        <v/>
      </c>
      <c r="J3309" s="193"/>
    </row>
    <row r="3310" spans="1:10" s="1" customFormat="1">
      <c r="A3310" s="191">
        <v>45795</v>
      </c>
      <c r="B3310" s="1" t="s">
        <v>191</v>
      </c>
      <c r="C3310" s="192">
        <f t="shared" si="153"/>
        <v>47986.83333332531</v>
      </c>
      <c r="D3310" s="1">
        <v>16.399999999999999</v>
      </c>
      <c r="E3310" s="193">
        <v>21.5468085106383</v>
      </c>
      <c r="F3310" s="1" t="s">
        <v>162</v>
      </c>
      <c r="G3310" s="193">
        <f>MAX(E3310-'[1]1a'!$C$3,0)</f>
        <v>0</v>
      </c>
      <c r="H3310" s="193" t="str">
        <f t="shared" si="154"/>
        <v/>
      </c>
      <c r="I3310" s="193" t="str">
        <f t="shared" si="155"/>
        <v/>
      </c>
      <c r="J3310" s="193"/>
    </row>
    <row r="3311" spans="1:10" s="1" customFormat="1">
      <c r="A3311" s="191">
        <v>45795</v>
      </c>
      <c r="B3311" s="1" t="s">
        <v>192</v>
      </c>
      <c r="C3311" s="192">
        <f t="shared" si="153"/>
        <v>47986.874999991975</v>
      </c>
      <c r="D3311" s="1">
        <v>16.52</v>
      </c>
      <c r="E3311" s="193">
        <v>21.704468085106384</v>
      </c>
      <c r="F3311" s="1" t="s">
        <v>162</v>
      </c>
      <c r="G3311" s="193">
        <f>MAX(E3311-'[1]1a'!$C$3,0)</f>
        <v>0</v>
      </c>
      <c r="H3311" s="193" t="str">
        <f t="shared" si="154"/>
        <v/>
      </c>
      <c r="I3311" s="193" t="str">
        <f t="shared" si="155"/>
        <v/>
      </c>
      <c r="J3311" s="193"/>
    </row>
    <row r="3312" spans="1:10" s="1" customFormat="1">
      <c r="A3312" s="191">
        <v>45795</v>
      </c>
      <c r="B3312" s="1" t="s">
        <v>193</v>
      </c>
      <c r="C3312" s="192">
        <f t="shared" si="153"/>
        <v>47986.916666658639</v>
      </c>
      <c r="D3312" s="1">
        <v>15.580000000000002</v>
      </c>
      <c r="E3312" s="193">
        <v>20.469468085106389</v>
      </c>
      <c r="F3312" s="1" t="s">
        <v>162</v>
      </c>
      <c r="G3312" s="193">
        <f>MAX(E3312-'[1]1a'!$C$3,0)</f>
        <v>0</v>
      </c>
      <c r="H3312" s="193" t="str">
        <f t="shared" si="154"/>
        <v/>
      </c>
      <c r="I3312" s="193" t="str">
        <f t="shared" si="155"/>
        <v/>
      </c>
      <c r="J3312" s="193"/>
    </row>
    <row r="3313" spans="1:10" s="1" customFormat="1">
      <c r="A3313" s="191">
        <v>45795</v>
      </c>
      <c r="B3313" s="1" t="s">
        <v>194</v>
      </c>
      <c r="C3313" s="192">
        <f t="shared" si="153"/>
        <v>47986.958333325303</v>
      </c>
      <c r="D3313" s="1">
        <v>14.38</v>
      </c>
      <c r="E3313" s="193">
        <v>18.892872340425537</v>
      </c>
      <c r="F3313" s="1" t="s">
        <v>162</v>
      </c>
      <c r="G3313" s="193">
        <f>MAX(E3313-'[1]1a'!$C$3,0)</f>
        <v>0</v>
      </c>
      <c r="H3313" s="193" t="str">
        <f t="shared" si="154"/>
        <v/>
      </c>
      <c r="I3313" s="193" t="str">
        <f t="shared" si="155"/>
        <v/>
      </c>
      <c r="J3313" s="193"/>
    </row>
    <row r="3314" spans="1:10" s="1" customFormat="1">
      <c r="A3314" s="191">
        <v>45796</v>
      </c>
      <c r="B3314" s="1" t="s">
        <v>161</v>
      </c>
      <c r="C3314" s="192">
        <f t="shared" si="153"/>
        <v>47986.999999991967</v>
      </c>
      <c r="D3314" s="1">
        <v>13.02</v>
      </c>
      <c r="E3314" s="193">
        <v>17.106063829787235</v>
      </c>
      <c r="F3314" s="1" t="s">
        <v>162</v>
      </c>
      <c r="G3314" s="193">
        <f>MAX(E3314-'[1]1a'!$C$3,0)</f>
        <v>0</v>
      </c>
      <c r="H3314" s="193" t="str">
        <f t="shared" si="154"/>
        <v/>
      </c>
      <c r="I3314" s="193" t="str">
        <f t="shared" si="155"/>
        <v/>
      </c>
      <c r="J3314" s="193"/>
    </row>
    <row r="3315" spans="1:10" s="1" customFormat="1">
      <c r="A3315" s="191">
        <v>45796</v>
      </c>
      <c r="B3315" s="1" t="s">
        <v>163</v>
      </c>
      <c r="C3315" s="192">
        <f t="shared" si="153"/>
        <v>47987.041666658632</v>
      </c>
      <c r="D3315" s="1">
        <v>12.09</v>
      </c>
      <c r="E3315" s="193">
        <v>15.884202127659577</v>
      </c>
      <c r="F3315" s="1" t="s">
        <v>162</v>
      </c>
      <c r="G3315" s="193">
        <f>MAX(E3315-'[1]1a'!$C$3,0)</f>
        <v>0</v>
      </c>
      <c r="H3315" s="193" t="str">
        <f t="shared" si="154"/>
        <v/>
      </c>
      <c r="I3315" s="193" t="str">
        <f t="shared" si="155"/>
        <v/>
      </c>
      <c r="J3315" s="193"/>
    </row>
    <row r="3316" spans="1:10" s="1" customFormat="1">
      <c r="A3316" s="191">
        <v>45796</v>
      </c>
      <c r="B3316" s="1" t="s">
        <v>165</v>
      </c>
      <c r="C3316" s="192">
        <f t="shared" si="153"/>
        <v>47987.083333325296</v>
      </c>
      <c r="D3316" s="1">
        <v>11.079999999999998</v>
      </c>
      <c r="E3316" s="193">
        <v>14.557234042553192</v>
      </c>
      <c r="F3316" s="1" t="s">
        <v>162</v>
      </c>
      <c r="G3316" s="193">
        <f>MAX(E3316-'[1]1a'!$C$3,0)</f>
        <v>0</v>
      </c>
      <c r="H3316" s="193" t="str">
        <f t="shared" si="154"/>
        <v/>
      </c>
      <c r="I3316" s="193" t="str">
        <f t="shared" si="155"/>
        <v/>
      </c>
      <c r="J3316" s="193"/>
    </row>
    <row r="3317" spans="1:10" s="1" customFormat="1">
      <c r="A3317" s="191">
        <v>45796</v>
      </c>
      <c r="B3317" s="1" t="s">
        <v>167</v>
      </c>
      <c r="C3317" s="192">
        <f t="shared" si="153"/>
        <v>47987.12499999196</v>
      </c>
      <c r="D3317" s="1">
        <v>10.66</v>
      </c>
      <c r="E3317" s="193">
        <v>14.005425531914897</v>
      </c>
      <c r="F3317" s="1" t="s">
        <v>162</v>
      </c>
      <c r="G3317" s="193">
        <f>MAX(E3317-'[1]1a'!$C$3,0)</f>
        <v>0</v>
      </c>
      <c r="H3317" s="193" t="str">
        <f t="shared" si="154"/>
        <v/>
      </c>
      <c r="I3317" s="193" t="str">
        <f t="shared" si="155"/>
        <v/>
      </c>
      <c r="J3317" s="193"/>
    </row>
    <row r="3318" spans="1:10" s="1" customFormat="1">
      <c r="A3318" s="191">
        <v>45796</v>
      </c>
      <c r="B3318" s="1" t="s">
        <v>169</v>
      </c>
      <c r="C3318" s="192">
        <f t="shared" si="153"/>
        <v>47987.166666658624</v>
      </c>
      <c r="D3318" s="1">
        <v>10.540000000000001</v>
      </c>
      <c r="E3318" s="193">
        <v>13.847765957446812</v>
      </c>
      <c r="F3318" s="1" t="s">
        <v>162</v>
      </c>
      <c r="G3318" s="193">
        <f>MAX(E3318-'[1]1a'!$C$3,0)</f>
        <v>0</v>
      </c>
      <c r="H3318" s="193" t="str">
        <f t="shared" si="154"/>
        <v/>
      </c>
      <c r="I3318" s="193" t="str">
        <f t="shared" si="155"/>
        <v/>
      </c>
      <c r="J3318" s="193"/>
    </row>
    <row r="3319" spans="1:10" s="1" customFormat="1">
      <c r="A3319" s="191">
        <v>45796</v>
      </c>
      <c r="B3319" s="1" t="s">
        <v>171</v>
      </c>
      <c r="C3319" s="192">
        <f t="shared" si="153"/>
        <v>47987.208333325289</v>
      </c>
      <c r="D3319" s="1">
        <v>10.629999999999999</v>
      </c>
      <c r="E3319" s="193">
        <v>13.966010638297874</v>
      </c>
      <c r="F3319" s="1" t="s">
        <v>162</v>
      </c>
      <c r="G3319" s="193">
        <f>MAX(E3319-'[1]1a'!$C$3,0)</f>
        <v>0</v>
      </c>
      <c r="H3319" s="193" t="str">
        <f t="shared" si="154"/>
        <v/>
      </c>
      <c r="I3319" s="193" t="str">
        <f t="shared" si="155"/>
        <v/>
      </c>
      <c r="J3319" s="193"/>
    </row>
    <row r="3320" spans="1:10" s="1" customFormat="1">
      <c r="A3320" s="191">
        <v>45796</v>
      </c>
      <c r="B3320" s="1" t="s">
        <v>173</v>
      </c>
      <c r="C3320" s="192">
        <f t="shared" si="153"/>
        <v>47987.249999991953</v>
      </c>
      <c r="D3320" s="1">
        <v>11.33</v>
      </c>
      <c r="E3320" s="193">
        <v>14.885691489361704</v>
      </c>
      <c r="F3320" s="1" t="s">
        <v>162</v>
      </c>
      <c r="G3320" s="193">
        <f>MAX(E3320-'[1]1a'!$C$3,0)</f>
        <v>0</v>
      </c>
      <c r="H3320" s="193" t="str">
        <f t="shared" si="154"/>
        <v/>
      </c>
      <c r="I3320" s="193" t="str">
        <f t="shared" si="155"/>
        <v/>
      </c>
      <c r="J3320" s="193"/>
    </row>
    <row r="3321" spans="1:10" s="1" customFormat="1">
      <c r="A3321" s="191">
        <v>45796</v>
      </c>
      <c r="B3321" s="1" t="s">
        <v>175</v>
      </c>
      <c r="C3321" s="192">
        <f t="shared" si="153"/>
        <v>47987.291666658617</v>
      </c>
      <c r="D3321" s="1">
        <v>12.530000000000001</v>
      </c>
      <c r="E3321" s="193">
        <v>16.462287234042556</v>
      </c>
      <c r="F3321" s="1" t="s">
        <v>162</v>
      </c>
      <c r="G3321" s="193">
        <f>MAX(E3321-'[1]1a'!$C$3,0)</f>
        <v>0</v>
      </c>
      <c r="H3321" s="193" t="str">
        <f t="shared" si="154"/>
        <v/>
      </c>
      <c r="I3321" s="193" t="str">
        <f t="shared" si="155"/>
        <v/>
      </c>
      <c r="J3321" s="193"/>
    </row>
    <row r="3322" spans="1:10" s="1" customFormat="1">
      <c r="A3322" s="191">
        <v>45796</v>
      </c>
      <c r="B3322" s="1" t="s">
        <v>177</v>
      </c>
      <c r="C3322" s="192">
        <f t="shared" si="153"/>
        <v>47987.333333325281</v>
      </c>
      <c r="D3322" s="1">
        <v>13.85</v>
      </c>
      <c r="E3322" s="193">
        <v>18.196542553191492</v>
      </c>
      <c r="F3322" s="1" t="s">
        <v>162</v>
      </c>
      <c r="G3322" s="193">
        <f>MAX(E3322-'[1]1a'!$C$3,0)</f>
        <v>0</v>
      </c>
      <c r="H3322" s="193" t="str">
        <f t="shared" si="154"/>
        <v/>
      </c>
      <c r="I3322" s="193" t="str">
        <f t="shared" si="155"/>
        <v/>
      </c>
      <c r="J3322" s="193"/>
    </row>
    <row r="3323" spans="1:10" s="1" customFormat="1">
      <c r="A3323" s="191">
        <v>45796</v>
      </c>
      <c r="B3323" s="1" t="s">
        <v>179</v>
      </c>
      <c r="C3323" s="192">
        <f t="shared" si="153"/>
        <v>47987.374999991946</v>
      </c>
      <c r="D3323" s="1">
        <v>15.05</v>
      </c>
      <c r="E3323" s="193">
        <v>19.773138297872343</v>
      </c>
      <c r="F3323" s="1" t="s">
        <v>162</v>
      </c>
      <c r="G3323" s="193">
        <f>MAX(E3323-'[1]1a'!$C$3,0)</f>
        <v>0</v>
      </c>
      <c r="H3323" s="193" t="str">
        <f t="shared" si="154"/>
        <v/>
      </c>
      <c r="I3323" s="193" t="str">
        <f t="shared" si="155"/>
        <v/>
      </c>
      <c r="J3323" s="193"/>
    </row>
    <row r="3324" spans="1:10" s="1" customFormat="1">
      <c r="A3324" s="191">
        <v>45796</v>
      </c>
      <c r="B3324" s="1" t="s">
        <v>180</v>
      </c>
      <c r="C3324" s="192">
        <f t="shared" si="153"/>
        <v>47987.41666665861</v>
      </c>
      <c r="D3324" s="1">
        <v>16.02</v>
      </c>
      <c r="E3324" s="193">
        <v>21.047553191489364</v>
      </c>
      <c r="F3324" s="1" t="s">
        <v>162</v>
      </c>
      <c r="G3324" s="193">
        <f>MAX(E3324-'[1]1a'!$C$3,0)</f>
        <v>0</v>
      </c>
      <c r="H3324" s="193" t="str">
        <f t="shared" si="154"/>
        <v/>
      </c>
      <c r="I3324" s="193" t="str">
        <f t="shared" si="155"/>
        <v/>
      </c>
      <c r="J3324" s="193"/>
    </row>
    <row r="3325" spans="1:10" s="1" customFormat="1">
      <c r="A3325" s="191">
        <v>45796</v>
      </c>
      <c r="B3325" s="1" t="s">
        <v>181</v>
      </c>
      <c r="C3325" s="192">
        <f t="shared" si="153"/>
        <v>47987.458333325274</v>
      </c>
      <c r="D3325" s="1">
        <v>16.54</v>
      </c>
      <c r="E3325" s="193">
        <v>21.730744680851068</v>
      </c>
      <c r="F3325" s="1" t="s">
        <v>162</v>
      </c>
      <c r="G3325" s="193">
        <f>MAX(E3325-'[1]1a'!$C$3,0)</f>
        <v>0</v>
      </c>
      <c r="H3325" s="193" t="str">
        <f t="shared" si="154"/>
        <v/>
      </c>
      <c r="I3325" s="193" t="str">
        <f t="shared" si="155"/>
        <v/>
      </c>
      <c r="J3325" s="193"/>
    </row>
    <row r="3326" spans="1:10" s="1" customFormat="1">
      <c r="A3326" s="191">
        <v>45796</v>
      </c>
      <c r="B3326" s="1" t="s">
        <v>182</v>
      </c>
      <c r="C3326" s="192">
        <f t="shared" si="153"/>
        <v>47987.499999991938</v>
      </c>
      <c r="D3326" s="1">
        <v>17.03</v>
      </c>
      <c r="E3326" s="193">
        <v>22.37452127659575</v>
      </c>
      <c r="F3326" s="1" t="s">
        <v>162</v>
      </c>
      <c r="G3326" s="193">
        <f>MAX(E3326-'[1]1a'!$C$3,0)</f>
        <v>0</v>
      </c>
      <c r="H3326" s="193" t="str">
        <f t="shared" si="154"/>
        <v/>
      </c>
      <c r="I3326" s="193" t="str">
        <f t="shared" si="155"/>
        <v/>
      </c>
      <c r="J3326" s="193"/>
    </row>
    <row r="3327" spans="1:10" s="1" customFormat="1">
      <c r="A3327" s="191">
        <v>45796</v>
      </c>
      <c r="B3327" s="1" t="s">
        <v>184</v>
      </c>
      <c r="C3327" s="192">
        <f t="shared" si="153"/>
        <v>47987.541666658602</v>
      </c>
      <c r="D3327" s="1">
        <v>16.8</v>
      </c>
      <c r="E3327" s="193">
        <v>22.07234042553192</v>
      </c>
      <c r="F3327" s="1" t="s">
        <v>162</v>
      </c>
      <c r="G3327" s="193">
        <f>MAX(E3327-'[1]1a'!$C$3,0)</f>
        <v>0</v>
      </c>
      <c r="H3327" s="193" t="str">
        <f t="shared" si="154"/>
        <v/>
      </c>
      <c r="I3327" s="193" t="str">
        <f t="shared" si="155"/>
        <v/>
      </c>
      <c r="J3327" s="193"/>
    </row>
    <row r="3328" spans="1:10" s="1" customFormat="1">
      <c r="A3328" s="191">
        <v>45796</v>
      </c>
      <c r="B3328" s="1" t="s">
        <v>185</v>
      </c>
      <c r="C3328" s="192">
        <f t="shared" si="153"/>
        <v>47987.583333325267</v>
      </c>
      <c r="D3328" s="1">
        <v>16.919999999999998</v>
      </c>
      <c r="E3328" s="193">
        <v>22.23</v>
      </c>
      <c r="F3328" s="1" t="s">
        <v>162</v>
      </c>
      <c r="G3328" s="193">
        <f>MAX(E3328-'[1]1a'!$C$3,0)</f>
        <v>0</v>
      </c>
      <c r="H3328" s="193" t="str">
        <f t="shared" si="154"/>
        <v/>
      </c>
      <c r="I3328" s="193" t="str">
        <f t="shared" si="155"/>
        <v/>
      </c>
      <c r="J3328" s="193"/>
    </row>
    <row r="3329" spans="1:10" s="1" customFormat="1">
      <c r="A3329" s="191">
        <v>45796</v>
      </c>
      <c r="B3329" s="1" t="s">
        <v>186</v>
      </c>
      <c r="C3329" s="192">
        <f t="shared" si="153"/>
        <v>47987.624999991931</v>
      </c>
      <c r="D3329" s="1">
        <v>16.75</v>
      </c>
      <c r="E3329" s="193">
        <v>22.006648936170215</v>
      </c>
      <c r="F3329" s="1" t="s">
        <v>162</v>
      </c>
      <c r="G3329" s="193">
        <f>MAX(E3329-'[1]1a'!$C$3,0)</f>
        <v>0</v>
      </c>
      <c r="H3329" s="193" t="str">
        <f t="shared" si="154"/>
        <v/>
      </c>
      <c r="I3329" s="193" t="str">
        <f t="shared" si="155"/>
        <v/>
      </c>
      <c r="J3329" s="193"/>
    </row>
    <row r="3330" spans="1:10" s="1" customFormat="1">
      <c r="A3330" s="191">
        <v>45796</v>
      </c>
      <c r="B3330" s="1" t="s">
        <v>187</v>
      </c>
      <c r="C3330" s="192">
        <f t="shared" si="153"/>
        <v>47987.666666658595</v>
      </c>
      <c r="D3330" s="1">
        <v>18.04</v>
      </c>
      <c r="E3330" s="193">
        <v>23.70148936170213</v>
      </c>
      <c r="F3330" s="1" t="s">
        <v>162</v>
      </c>
      <c r="G3330" s="193">
        <f>MAX(E3330-'[1]1a'!$C$3,0)</f>
        <v>0</v>
      </c>
      <c r="H3330" s="193" t="str">
        <f t="shared" si="154"/>
        <v/>
      </c>
      <c r="I3330" s="193" t="str">
        <f t="shared" si="155"/>
        <v/>
      </c>
      <c r="J3330" s="193"/>
    </row>
    <row r="3331" spans="1:10" s="1" customFormat="1">
      <c r="A3331" s="191">
        <v>45796</v>
      </c>
      <c r="B3331" s="1" t="s">
        <v>188</v>
      </c>
      <c r="C3331" s="192">
        <f t="shared" si="153"/>
        <v>47987.708333325259</v>
      </c>
      <c r="D3331" s="1">
        <v>18.87</v>
      </c>
      <c r="E3331" s="193">
        <v>24.791968085106387</v>
      </c>
      <c r="F3331" s="1" t="s">
        <v>162</v>
      </c>
      <c r="G3331" s="193">
        <f>MAX(E3331-'[1]1a'!$C$3,0)</f>
        <v>0</v>
      </c>
      <c r="H3331" s="193" t="str">
        <f t="shared" si="154"/>
        <v/>
      </c>
      <c r="I3331" s="193" t="str">
        <f t="shared" si="155"/>
        <v/>
      </c>
      <c r="J3331" s="193"/>
    </row>
    <row r="3332" spans="1:10" s="1" customFormat="1">
      <c r="A3332" s="191">
        <v>45796</v>
      </c>
      <c r="B3332" s="1" t="s">
        <v>189</v>
      </c>
      <c r="C3332" s="192">
        <f t="shared" ref="C3332:C3395" si="156">C3331 + TIME(1,0,0)</f>
        <v>47987.749999991924</v>
      </c>
      <c r="D3332" s="1">
        <v>18.899999999999999</v>
      </c>
      <c r="E3332" s="193">
        <v>24.831382978723408</v>
      </c>
      <c r="F3332" s="1" t="s">
        <v>162</v>
      </c>
      <c r="G3332" s="193">
        <f>MAX(E3332-'[1]1a'!$C$3,0)</f>
        <v>0</v>
      </c>
      <c r="H3332" s="193" t="str">
        <f t="shared" ref="H3332:H3395" si="157">IF(F3332="Y",IF(F3331="Y",H3331+1,1),"")</f>
        <v/>
      </c>
      <c r="I3332" s="193" t="str">
        <f t="shared" ref="I3332:I3395" si="158">IF(AND(F3332="Y",F3333&lt;&gt;"Y"),H3332,"")</f>
        <v/>
      </c>
      <c r="J3332" s="193"/>
    </row>
    <row r="3333" spans="1:10" s="1" customFormat="1">
      <c r="A3333" s="191">
        <v>45796</v>
      </c>
      <c r="B3333" s="1" t="s">
        <v>190</v>
      </c>
      <c r="C3333" s="192">
        <f t="shared" si="156"/>
        <v>47987.791666658588</v>
      </c>
      <c r="D3333" s="1">
        <v>18.36</v>
      </c>
      <c r="E3333" s="193">
        <v>24.121914893617024</v>
      </c>
      <c r="F3333" s="1" t="s">
        <v>162</v>
      </c>
      <c r="G3333" s="193">
        <f>MAX(E3333-'[1]1a'!$C$3,0)</f>
        <v>0</v>
      </c>
      <c r="H3333" s="193" t="str">
        <f t="shared" si="157"/>
        <v/>
      </c>
      <c r="I3333" s="193" t="str">
        <f t="shared" si="158"/>
        <v/>
      </c>
      <c r="J3333" s="193"/>
    </row>
    <row r="3334" spans="1:10" s="1" customFormat="1">
      <c r="A3334" s="191">
        <v>45796</v>
      </c>
      <c r="B3334" s="1" t="s">
        <v>191</v>
      </c>
      <c r="C3334" s="192">
        <f t="shared" si="156"/>
        <v>47987.833333325252</v>
      </c>
      <c r="D3334" s="1">
        <v>18.37</v>
      </c>
      <c r="E3334" s="193">
        <v>24.135053191489366</v>
      </c>
      <c r="F3334" s="1" t="s">
        <v>162</v>
      </c>
      <c r="G3334" s="193">
        <f>MAX(E3334-'[1]1a'!$C$3,0)</f>
        <v>0</v>
      </c>
      <c r="H3334" s="193" t="str">
        <f t="shared" si="157"/>
        <v/>
      </c>
      <c r="I3334" s="193" t="str">
        <f t="shared" si="158"/>
        <v/>
      </c>
      <c r="J3334" s="193"/>
    </row>
    <row r="3335" spans="1:10" s="1" customFormat="1">
      <c r="A3335" s="191">
        <v>45796</v>
      </c>
      <c r="B3335" s="1" t="s">
        <v>192</v>
      </c>
      <c r="C3335" s="192">
        <f t="shared" si="156"/>
        <v>47987.874999991916</v>
      </c>
      <c r="D3335" s="1">
        <v>18.3</v>
      </c>
      <c r="E3335" s="193">
        <v>24.043085106382982</v>
      </c>
      <c r="F3335" s="1" t="s">
        <v>162</v>
      </c>
      <c r="G3335" s="193">
        <f>MAX(E3335-'[1]1a'!$C$3,0)</f>
        <v>0</v>
      </c>
      <c r="H3335" s="193" t="str">
        <f t="shared" si="157"/>
        <v/>
      </c>
      <c r="I3335" s="193" t="str">
        <f t="shared" si="158"/>
        <v/>
      </c>
      <c r="J3335" s="193"/>
    </row>
    <row r="3336" spans="1:10" s="1" customFormat="1">
      <c r="A3336" s="191">
        <v>45796</v>
      </c>
      <c r="B3336" s="1" t="s">
        <v>193</v>
      </c>
      <c r="C3336" s="192">
        <f t="shared" si="156"/>
        <v>47987.916666658581</v>
      </c>
      <c r="D3336" s="1">
        <v>16.95</v>
      </c>
      <c r="E3336" s="193">
        <v>22.269414893617025</v>
      </c>
      <c r="F3336" s="1" t="s">
        <v>162</v>
      </c>
      <c r="G3336" s="193">
        <f>MAX(E3336-'[1]1a'!$C$3,0)</f>
        <v>0</v>
      </c>
      <c r="H3336" s="193" t="str">
        <f t="shared" si="157"/>
        <v/>
      </c>
      <c r="I3336" s="193" t="str">
        <f t="shared" si="158"/>
        <v/>
      </c>
      <c r="J3336" s="193"/>
    </row>
    <row r="3337" spans="1:10" s="1" customFormat="1">
      <c r="A3337" s="191">
        <v>45796</v>
      </c>
      <c r="B3337" s="1" t="s">
        <v>194</v>
      </c>
      <c r="C3337" s="192">
        <f t="shared" si="156"/>
        <v>47987.958333325245</v>
      </c>
      <c r="D3337" s="1">
        <v>14.95</v>
      </c>
      <c r="E3337" s="193">
        <v>19.641755319148938</v>
      </c>
      <c r="F3337" s="1" t="s">
        <v>162</v>
      </c>
      <c r="G3337" s="193">
        <f>MAX(E3337-'[1]1a'!$C$3,0)</f>
        <v>0</v>
      </c>
      <c r="H3337" s="193" t="str">
        <f t="shared" si="157"/>
        <v/>
      </c>
      <c r="I3337" s="193" t="str">
        <f t="shared" si="158"/>
        <v/>
      </c>
      <c r="J3337" s="193"/>
    </row>
    <row r="3338" spans="1:10" s="1" customFormat="1">
      <c r="A3338" s="191">
        <v>45797</v>
      </c>
      <c r="B3338" s="1" t="s">
        <v>161</v>
      </c>
      <c r="C3338" s="192">
        <f t="shared" si="156"/>
        <v>47987.999999991909</v>
      </c>
      <c r="D3338" s="1">
        <v>13.17</v>
      </c>
      <c r="E3338" s="193">
        <v>17.303138297872344</v>
      </c>
      <c r="F3338" s="1" t="s">
        <v>162</v>
      </c>
      <c r="G3338" s="193">
        <f>MAX(E3338-'[1]1a'!$C$3,0)</f>
        <v>0</v>
      </c>
      <c r="H3338" s="193" t="str">
        <f t="shared" si="157"/>
        <v/>
      </c>
      <c r="I3338" s="193" t="str">
        <f t="shared" si="158"/>
        <v/>
      </c>
      <c r="J3338" s="193"/>
    </row>
    <row r="3339" spans="1:10" s="1" customFormat="1">
      <c r="A3339" s="191">
        <v>45797</v>
      </c>
      <c r="B3339" s="1" t="s">
        <v>163</v>
      </c>
      <c r="C3339" s="192">
        <f t="shared" si="156"/>
        <v>47988.041666658573</v>
      </c>
      <c r="D3339" s="1">
        <v>11.719999999999999</v>
      </c>
      <c r="E3339" s="193">
        <v>15.398085106382979</v>
      </c>
      <c r="F3339" s="1" t="s">
        <v>162</v>
      </c>
      <c r="G3339" s="193">
        <f>MAX(E3339-'[1]1a'!$C$3,0)</f>
        <v>0</v>
      </c>
      <c r="H3339" s="193" t="str">
        <f t="shared" si="157"/>
        <v/>
      </c>
      <c r="I3339" s="193" t="str">
        <f t="shared" si="158"/>
        <v/>
      </c>
      <c r="J3339" s="193"/>
    </row>
    <row r="3340" spans="1:10" s="1" customFormat="1">
      <c r="A3340" s="191">
        <v>45797</v>
      </c>
      <c r="B3340" s="1" t="s">
        <v>165</v>
      </c>
      <c r="C3340" s="192">
        <f t="shared" si="156"/>
        <v>47988.083333325238</v>
      </c>
      <c r="D3340" s="1">
        <v>11.189999999999998</v>
      </c>
      <c r="E3340" s="193">
        <v>14.701755319148935</v>
      </c>
      <c r="F3340" s="1" t="s">
        <v>162</v>
      </c>
      <c r="G3340" s="193">
        <f>MAX(E3340-'[1]1a'!$C$3,0)</f>
        <v>0</v>
      </c>
      <c r="H3340" s="193" t="str">
        <f t="shared" si="157"/>
        <v/>
      </c>
      <c r="I3340" s="193" t="str">
        <f t="shared" si="158"/>
        <v/>
      </c>
      <c r="J3340" s="193"/>
    </row>
    <row r="3341" spans="1:10" s="1" customFormat="1">
      <c r="A3341" s="191">
        <v>45797</v>
      </c>
      <c r="B3341" s="1" t="s">
        <v>167</v>
      </c>
      <c r="C3341" s="192">
        <f t="shared" si="156"/>
        <v>47988.124999991902</v>
      </c>
      <c r="D3341" s="1">
        <v>10.96</v>
      </c>
      <c r="E3341" s="193">
        <v>14.39957446808511</v>
      </c>
      <c r="F3341" s="1" t="s">
        <v>162</v>
      </c>
      <c r="G3341" s="193">
        <f>MAX(E3341-'[1]1a'!$C$3,0)</f>
        <v>0</v>
      </c>
      <c r="H3341" s="193" t="str">
        <f t="shared" si="157"/>
        <v/>
      </c>
      <c r="I3341" s="193" t="str">
        <f t="shared" si="158"/>
        <v/>
      </c>
      <c r="J3341" s="193"/>
    </row>
    <row r="3342" spans="1:10" s="1" customFormat="1">
      <c r="A3342" s="191">
        <v>45797</v>
      </c>
      <c r="B3342" s="1" t="s">
        <v>169</v>
      </c>
      <c r="C3342" s="192">
        <f t="shared" si="156"/>
        <v>47988.166666658566</v>
      </c>
      <c r="D3342" s="1">
        <v>11.09</v>
      </c>
      <c r="E3342" s="193">
        <v>14.570372340425534</v>
      </c>
      <c r="F3342" s="1" t="s">
        <v>162</v>
      </c>
      <c r="G3342" s="193">
        <f>MAX(E3342-'[1]1a'!$C$3,0)</f>
        <v>0</v>
      </c>
      <c r="H3342" s="193" t="str">
        <f t="shared" si="157"/>
        <v/>
      </c>
      <c r="I3342" s="193" t="str">
        <f t="shared" si="158"/>
        <v/>
      </c>
      <c r="J3342" s="193"/>
    </row>
    <row r="3343" spans="1:10" s="1" customFormat="1">
      <c r="A3343" s="191">
        <v>45797</v>
      </c>
      <c r="B3343" s="1" t="s">
        <v>171</v>
      </c>
      <c r="C3343" s="192">
        <f t="shared" si="156"/>
        <v>47988.20833332523</v>
      </c>
      <c r="D3343" s="1">
        <v>11.629999999999999</v>
      </c>
      <c r="E3343" s="193">
        <v>15.279840425531916</v>
      </c>
      <c r="F3343" s="1" t="s">
        <v>162</v>
      </c>
      <c r="G3343" s="193">
        <f>MAX(E3343-'[1]1a'!$C$3,0)</f>
        <v>0</v>
      </c>
      <c r="H3343" s="193" t="str">
        <f t="shared" si="157"/>
        <v/>
      </c>
      <c r="I3343" s="193" t="str">
        <f t="shared" si="158"/>
        <v/>
      </c>
      <c r="J3343" s="193"/>
    </row>
    <row r="3344" spans="1:10" s="1" customFormat="1">
      <c r="A3344" s="191">
        <v>45797</v>
      </c>
      <c r="B3344" s="1" t="s">
        <v>173</v>
      </c>
      <c r="C3344" s="192">
        <f t="shared" si="156"/>
        <v>47988.249999991895</v>
      </c>
      <c r="D3344" s="1">
        <v>13.81</v>
      </c>
      <c r="E3344" s="193">
        <v>18.143989361702133</v>
      </c>
      <c r="F3344" s="1" t="s">
        <v>162</v>
      </c>
      <c r="G3344" s="193">
        <f>MAX(E3344-'[1]1a'!$C$3,0)</f>
        <v>0</v>
      </c>
      <c r="H3344" s="193" t="str">
        <f t="shared" si="157"/>
        <v/>
      </c>
      <c r="I3344" s="193" t="str">
        <f t="shared" si="158"/>
        <v/>
      </c>
      <c r="J3344" s="193"/>
    </row>
    <row r="3345" spans="1:10" s="1" customFormat="1">
      <c r="A3345" s="191">
        <v>45797</v>
      </c>
      <c r="B3345" s="1" t="s">
        <v>175</v>
      </c>
      <c r="C3345" s="192">
        <f t="shared" si="156"/>
        <v>47988.291666658559</v>
      </c>
      <c r="D3345" s="1">
        <v>15.809999999999999</v>
      </c>
      <c r="E3345" s="193">
        <v>20.771648936170216</v>
      </c>
      <c r="F3345" s="1" t="s">
        <v>162</v>
      </c>
      <c r="G3345" s="193">
        <f>MAX(E3345-'[1]1a'!$C$3,0)</f>
        <v>0</v>
      </c>
      <c r="H3345" s="193" t="str">
        <f t="shared" si="157"/>
        <v/>
      </c>
      <c r="I3345" s="193" t="str">
        <f t="shared" si="158"/>
        <v/>
      </c>
      <c r="J3345" s="193"/>
    </row>
    <row r="3346" spans="1:10" s="1" customFormat="1">
      <c r="A3346" s="191">
        <v>45797</v>
      </c>
      <c r="B3346" s="1" t="s">
        <v>177</v>
      </c>
      <c r="C3346" s="192">
        <f t="shared" si="156"/>
        <v>47988.333333325223</v>
      </c>
      <c r="D3346" s="1">
        <v>16.510000000000002</v>
      </c>
      <c r="E3346" s="193">
        <v>21.691329787234046</v>
      </c>
      <c r="F3346" s="1" t="s">
        <v>162</v>
      </c>
      <c r="G3346" s="193">
        <f>MAX(E3346-'[1]1a'!$C$3,0)</f>
        <v>0</v>
      </c>
      <c r="H3346" s="193" t="str">
        <f t="shared" si="157"/>
        <v/>
      </c>
      <c r="I3346" s="193" t="str">
        <f t="shared" si="158"/>
        <v/>
      </c>
      <c r="J3346" s="193"/>
    </row>
    <row r="3347" spans="1:10" s="1" customFormat="1">
      <c r="A3347" s="191">
        <v>45797</v>
      </c>
      <c r="B3347" s="1" t="s">
        <v>179</v>
      </c>
      <c r="C3347" s="192">
        <f t="shared" si="156"/>
        <v>47988.374999991887</v>
      </c>
      <c r="D3347" s="1">
        <v>16.84</v>
      </c>
      <c r="E3347" s="193">
        <v>22.124893617021279</v>
      </c>
      <c r="F3347" s="1" t="s">
        <v>162</v>
      </c>
      <c r="G3347" s="193">
        <f>MAX(E3347-'[1]1a'!$C$3,0)</f>
        <v>0</v>
      </c>
      <c r="H3347" s="193" t="str">
        <f t="shared" si="157"/>
        <v/>
      </c>
      <c r="I3347" s="193" t="str">
        <f t="shared" si="158"/>
        <v/>
      </c>
      <c r="J3347" s="193"/>
    </row>
    <row r="3348" spans="1:10" s="1" customFormat="1">
      <c r="A3348" s="191">
        <v>45797</v>
      </c>
      <c r="B3348" s="1" t="s">
        <v>180</v>
      </c>
      <c r="C3348" s="192">
        <f t="shared" si="156"/>
        <v>47988.416666658552</v>
      </c>
      <c r="D3348" s="1">
        <v>17.05</v>
      </c>
      <c r="E3348" s="193">
        <v>22.40079787234043</v>
      </c>
      <c r="F3348" s="1" t="s">
        <v>162</v>
      </c>
      <c r="G3348" s="193">
        <f>MAX(E3348-'[1]1a'!$C$3,0)</f>
        <v>0</v>
      </c>
      <c r="H3348" s="193" t="str">
        <f t="shared" si="157"/>
        <v/>
      </c>
      <c r="I3348" s="193" t="str">
        <f t="shared" si="158"/>
        <v/>
      </c>
      <c r="J3348" s="193"/>
    </row>
    <row r="3349" spans="1:10" s="1" customFormat="1">
      <c r="A3349" s="191">
        <v>45797</v>
      </c>
      <c r="B3349" s="1" t="s">
        <v>181</v>
      </c>
      <c r="C3349" s="192">
        <f t="shared" si="156"/>
        <v>47988.458333325216</v>
      </c>
      <c r="D3349" s="1">
        <v>17.229999999999997</v>
      </c>
      <c r="E3349" s="193">
        <v>22.637287234042553</v>
      </c>
      <c r="F3349" s="1" t="s">
        <v>162</v>
      </c>
      <c r="G3349" s="193">
        <f>MAX(E3349-'[1]1a'!$C$3,0)</f>
        <v>0</v>
      </c>
      <c r="H3349" s="193" t="str">
        <f t="shared" si="157"/>
        <v/>
      </c>
      <c r="I3349" s="193" t="str">
        <f t="shared" si="158"/>
        <v/>
      </c>
      <c r="J3349" s="193"/>
    </row>
    <row r="3350" spans="1:10" s="1" customFormat="1">
      <c r="A3350" s="191">
        <v>45797</v>
      </c>
      <c r="B3350" s="1" t="s">
        <v>182</v>
      </c>
      <c r="C3350" s="192">
        <f t="shared" si="156"/>
        <v>47988.49999999188</v>
      </c>
      <c r="D3350" s="1">
        <v>17.14</v>
      </c>
      <c r="E3350" s="193">
        <v>22.519042553191493</v>
      </c>
      <c r="F3350" s="1" t="s">
        <v>162</v>
      </c>
      <c r="G3350" s="193">
        <f>MAX(E3350-'[1]1a'!$C$3,0)</f>
        <v>0</v>
      </c>
      <c r="H3350" s="193" t="str">
        <f t="shared" si="157"/>
        <v/>
      </c>
      <c r="I3350" s="193" t="str">
        <f t="shared" si="158"/>
        <v/>
      </c>
      <c r="J3350" s="193"/>
    </row>
    <row r="3351" spans="1:10" s="1" customFormat="1">
      <c r="A3351" s="191">
        <v>45797</v>
      </c>
      <c r="B3351" s="1" t="s">
        <v>184</v>
      </c>
      <c r="C3351" s="192">
        <f t="shared" si="156"/>
        <v>47988.541666658544</v>
      </c>
      <c r="D3351" s="1">
        <v>17.329999999999998</v>
      </c>
      <c r="E3351" s="193">
        <v>22.768670212765958</v>
      </c>
      <c r="F3351" s="1" t="s">
        <v>162</v>
      </c>
      <c r="G3351" s="193">
        <f>MAX(E3351-'[1]1a'!$C$3,0)</f>
        <v>0</v>
      </c>
      <c r="H3351" s="193" t="str">
        <f t="shared" si="157"/>
        <v/>
      </c>
      <c r="I3351" s="193" t="str">
        <f t="shared" si="158"/>
        <v/>
      </c>
      <c r="J3351" s="193"/>
    </row>
    <row r="3352" spans="1:10" s="1" customFormat="1">
      <c r="A3352" s="191">
        <v>45797</v>
      </c>
      <c r="B3352" s="1" t="s">
        <v>185</v>
      </c>
      <c r="C3352" s="192">
        <f t="shared" si="156"/>
        <v>47988.583333325209</v>
      </c>
      <c r="D3352" s="1">
        <v>16.93</v>
      </c>
      <c r="E3352" s="193">
        <v>22.243138297872342</v>
      </c>
      <c r="F3352" s="1" t="s">
        <v>162</v>
      </c>
      <c r="G3352" s="193">
        <f>MAX(E3352-'[1]1a'!$C$3,0)</f>
        <v>0</v>
      </c>
      <c r="H3352" s="193" t="str">
        <f t="shared" si="157"/>
        <v/>
      </c>
      <c r="I3352" s="193" t="str">
        <f t="shared" si="158"/>
        <v/>
      </c>
      <c r="J3352" s="193"/>
    </row>
    <row r="3353" spans="1:10" s="1" customFormat="1">
      <c r="A3353" s="191">
        <v>45797</v>
      </c>
      <c r="B3353" s="1" t="s">
        <v>186</v>
      </c>
      <c r="C3353" s="192">
        <f t="shared" si="156"/>
        <v>47988.624999991873</v>
      </c>
      <c r="D3353" s="1">
        <v>16.86</v>
      </c>
      <c r="E3353" s="193">
        <v>22.151170212765962</v>
      </c>
      <c r="F3353" s="1" t="s">
        <v>162</v>
      </c>
      <c r="G3353" s="193">
        <f>MAX(E3353-'[1]1a'!$C$3,0)</f>
        <v>0</v>
      </c>
      <c r="H3353" s="193" t="str">
        <f t="shared" si="157"/>
        <v/>
      </c>
      <c r="I3353" s="193" t="str">
        <f t="shared" si="158"/>
        <v/>
      </c>
      <c r="J3353" s="193"/>
    </row>
    <row r="3354" spans="1:10" s="1" customFormat="1">
      <c r="A3354" s="191">
        <v>45797</v>
      </c>
      <c r="B3354" s="1" t="s">
        <v>187</v>
      </c>
      <c r="C3354" s="192">
        <f t="shared" si="156"/>
        <v>47988.666666658537</v>
      </c>
      <c r="D3354" s="1">
        <v>17.57</v>
      </c>
      <c r="E3354" s="193">
        <v>23.08398936170213</v>
      </c>
      <c r="F3354" s="1" t="s">
        <v>162</v>
      </c>
      <c r="G3354" s="193">
        <f>MAX(E3354-'[1]1a'!$C$3,0)</f>
        <v>0</v>
      </c>
      <c r="H3354" s="193" t="str">
        <f t="shared" si="157"/>
        <v/>
      </c>
      <c r="I3354" s="193" t="str">
        <f t="shared" si="158"/>
        <v/>
      </c>
      <c r="J3354" s="193"/>
    </row>
    <row r="3355" spans="1:10" s="1" customFormat="1">
      <c r="A3355" s="191">
        <v>45797</v>
      </c>
      <c r="B3355" s="1" t="s">
        <v>188</v>
      </c>
      <c r="C3355" s="192">
        <f t="shared" si="156"/>
        <v>47988.708333325201</v>
      </c>
      <c r="D3355" s="1">
        <v>18.29</v>
      </c>
      <c r="E3355" s="193">
        <v>24.02994680851064</v>
      </c>
      <c r="F3355" s="1" t="s">
        <v>162</v>
      </c>
      <c r="G3355" s="193">
        <f>MAX(E3355-'[1]1a'!$C$3,0)</f>
        <v>0</v>
      </c>
      <c r="H3355" s="193" t="str">
        <f t="shared" si="157"/>
        <v/>
      </c>
      <c r="I3355" s="193" t="str">
        <f t="shared" si="158"/>
        <v/>
      </c>
      <c r="J3355" s="193"/>
    </row>
    <row r="3356" spans="1:10" s="1" customFormat="1">
      <c r="A3356" s="191">
        <v>45797</v>
      </c>
      <c r="B3356" s="1" t="s">
        <v>189</v>
      </c>
      <c r="C3356" s="192">
        <f t="shared" si="156"/>
        <v>47988.749999991865</v>
      </c>
      <c r="D3356" s="1">
        <v>18.3</v>
      </c>
      <c r="E3356" s="193">
        <v>24.043085106382982</v>
      </c>
      <c r="F3356" s="1" t="s">
        <v>162</v>
      </c>
      <c r="G3356" s="193">
        <f>MAX(E3356-'[1]1a'!$C$3,0)</f>
        <v>0</v>
      </c>
      <c r="H3356" s="193" t="str">
        <f t="shared" si="157"/>
        <v/>
      </c>
      <c r="I3356" s="193" t="str">
        <f t="shared" si="158"/>
        <v/>
      </c>
      <c r="J3356" s="193"/>
    </row>
    <row r="3357" spans="1:10" s="1" customFormat="1">
      <c r="A3357" s="191">
        <v>45797</v>
      </c>
      <c r="B3357" s="1" t="s">
        <v>190</v>
      </c>
      <c r="C3357" s="192">
        <f t="shared" si="156"/>
        <v>47988.79166665853</v>
      </c>
      <c r="D3357" s="1">
        <v>17.68</v>
      </c>
      <c r="E3357" s="193">
        <v>23.228510638297877</v>
      </c>
      <c r="F3357" s="1" t="s">
        <v>162</v>
      </c>
      <c r="G3357" s="193">
        <f>MAX(E3357-'[1]1a'!$C$3,0)</f>
        <v>0</v>
      </c>
      <c r="H3357" s="193" t="str">
        <f t="shared" si="157"/>
        <v/>
      </c>
      <c r="I3357" s="193" t="str">
        <f t="shared" si="158"/>
        <v/>
      </c>
      <c r="J3357" s="193"/>
    </row>
    <row r="3358" spans="1:10" s="1" customFormat="1">
      <c r="A3358" s="191">
        <v>45797</v>
      </c>
      <c r="B3358" s="1" t="s">
        <v>191</v>
      </c>
      <c r="C3358" s="192">
        <f t="shared" si="156"/>
        <v>47988.833333325194</v>
      </c>
      <c r="D3358" s="1">
        <v>18.169999999999998</v>
      </c>
      <c r="E3358" s="193">
        <v>23.872287234042556</v>
      </c>
      <c r="F3358" s="1" t="s">
        <v>162</v>
      </c>
      <c r="G3358" s="193">
        <f>MAX(E3358-'[1]1a'!$C$3,0)</f>
        <v>0</v>
      </c>
      <c r="H3358" s="193" t="str">
        <f t="shared" si="157"/>
        <v/>
      </c>
      <c r="I3358" s="193" t="str">
        <f t="shared" si="158"/>
        <v/>
      </c>
      <c r="J3358" s="193"/>
    </row>
    <row r="3359" spans="1:10" s="1" customFormat="1">
      <c r="A3359" s="191">
        <v>45797</v>
      </c>
      <c r="B3359" s="1" t="s">
        <v>192</v>
      </c>
      <c r="C3359" s="192">
        <f t="shared" si="156"/>
        <v>47988.874999991858</v>
      </c>
      <c r="D3359" s="1">
        <v>18.190000000000001</v>
      </c>
      <c r="E3359" s="193">
        <v>23.898563829787239</v>
      </c>
      <c r="F3359" s="1" t="s">
        <v>162</v>
      </c>
      <c r="G3359" s="193">
        <f>MAX(E3359-'[1]1a'!$C$3,0)</f>
        <v>0</v>
      </c>
      <c r="H3359" s="193" t="str">
        <f t="shared" si="157"/>
        <v/>
      </c>
      <c r="I3359" s="193" t="str">
        <f t="shared" si="158"/>
        <v/>
      </c>
      <c r="J3359" s="193"/>
    </row>
    <row r="3360" spans="1:10" s="1" customFormat="1">
      <c r="A3360" s="191">
        <v>45797</v>
      </c>
      <c r="B3360" s="1" t="s">
        <v>193</v>
      </c>
      <c r="C3360" s="192">
        <f t="shared" si="156"/>
        <v>47988.916666658522</v>
      </c>
      <c r="D3360" s="1">
        <v>17.02</v>
      </c>
      <c r="E3360" s="193">
        <v>22.361382978723409</v>
      </c>
      <c r="F3360" s="1" t="s">
        <v>162</v>
      </c>
      <c r="G3360" s="193">
        <f>MAX(E3360-'[1]1a'!$C$3,0)</f>
        <v>0</v>
      </c>
      <c r="H3360" s="193" t="str">
        <f t="shared" si="157"/>
        <v/>
      </c>
      <c r="I3360" s="193" t="str">
        <f t="shared" si="158"/>
        <v/>
      </c>
      <c r="J3360" s="193"/>
    </row>
    <row r="3361" spans="1:10" s="1" customFormat="1">
      <c r="A3361" s="191">
        <v>45797</v>
      </c>
      <c r="B3361" s="1" t="s">
        <v>194</v>
      </c>
      <c r="C3361" s="192">
        <f t="shared" si="156"/>
        <v>47988.958333325187</v>
      </c>
      <c r="D3361" s="1">
        <v>15.02</v>
      </c>
      <c r="E3361" s="193">
        <v>19.733723404255322</v>
      </c>
      <c r="F3361" s="1" t="s">
        <v>162</v>
      </c>
      <c r="G3361" s="193">
        <f>MAX(E3361-'[1]1a'!$C$3,0)</f>
        <v>0</v>
      </c>
      <c r="H3361" s="193" t="str">
        <f t="shared" si="157"/>
        <v/>
      </c>
      <c r="I3361" s="193" t="str">
        <f t="shared" si="158"/>
        <v/>
      </c>
      <c r="J3361" s="193"/>
    </row>
    <row r="3362" spans="1:10" s="1" customFormat="1">
      <c r="A3362" s="191">
        <v>45798</v>
      </c>
      <c r="B3362" s="1" t="s">
        <v>161</v>
      </c>
      <c r="C3362" s="192">
        <f t="shared" si="156"/>
        <v>47988.999999991851</v>
      </c>
      <c r="D3362" s="1">
        <v>13.77</v>
      </c>
      <c r="E3362" s="193">
        <v>18.09143617021277</v>
      </c>
      <c r="F3362" s="1" t="s">
        <v>162</v>
      </c>
      <c r="G3362" s="193">
        <f>MAX(E3362-'[1]1a'!$C$3,0)</f>
        <v>0</v>
      </c>
      <c r="H3362" s="193" t="str">
        <f t="shared" si="157"/>
        <v/>
      </c>
      <c r="I3362" s="193" t="str">
        <f t="shared" si="158"/>
        <v/>
      </c>
      <c r="J3362" s="193"/>
    </row>
    <row r="3363" spans="1:10" s="1" customFormat="1">
      <c r="A3363" s="191">
        <v>45798</v>
      </c>
      <c r="B3363" s="1" t="s">
        <v>163</v>
      </c>
      <c r="C3363" s="192">
        <f t="shared" si="156"/>
        <v>47989.041666658515</v>
      </c>
      <c r="D3363" s="1">
        <v>12.540000000000001</v>
      </c>
      <c r="E3363" s="193">
        <v>16.475425531914897</v>
      </c>
      <c r="F3363" s="1" t="s">
        <v>162</v>
      </c>
      <c r="G3363" s="193">
        <f>MAX(E3363-'[1]1a'!$C$3,0)</f>
        <v>0</v>
      </c>
      <c r="H3363" s="193" t="str">
        <f t="shared" si="157"/>
        <v/>
      </c>
      <c r="I3363" s="193" t="str">
        <f t="shared" si="158"/>
        <v/>
      </c>
      <c r="J3363" s="193"/>
    </row>
    <row r="3364" spans="1:10" s="1" customFormat="1">
      <c r="A3364" s="191">
        <v>45798</v>
      </c>
      <c r="B3364" s="1" t="s">
        <v>165</v>
      </c>
      <c r="C3364" s="192">
        <f t="shared" si="156"/>
        <v>47989.083333325179</v>
      </c>
      <c r="D3364" s="1">
        <v>11.62</v>
      </c>
      <c r="E3364" s="193">
        <v>15.266702127659576</v>
      </c>
      <c r="F3364" s="1" t="s">
        <v>162</v>
      </c>
      <c r="G3364" s="193">
        <f>MAX(E3364-'[1]1a'!$C$3,0)</f>
        <v>0</v>
      </c>
      <c r="H3364" s="193" t="str">
        <f t="shared" si="157"/>
        <v/>
      </c>
      <c r="I3364" s="193" t="str">
        <f t="shared" si="158"/>
        <v/>
      </c>
      <c r="J3364" s="193"/>
    </row>
    <row r="3365" spans="1:10" s="1" customFormat="1">
      <c r="A3365" s="191">
        <v>45798</v>
      </c>
      <c r="B3365" s="1" t="s">
        <v>167</v>
      </c>
      <c r="C3365" s="192">
        <f t="shared" si="156"/>
        <v>47989.124999991844</v>
      </c>
      <c r="D3365" s="1">
        <v>11.26</v>
      </c>
      <c r="E3365" s="193">
        <v>14.793723404255321</v>
      </c>
      <c r="F3365" s="1" t="s">
        <v>162</v>
      </c>
      <c r="G3365" s="193">
        <f>MAX(E3365-'[1]1a'!$C$3,0)</f>
        <v>0</v>
      </c>
      <c r="H3365" s="193" t="str">
        <f t="shared" si="157"/>
        <v/>
      </c>
      <c r="I3365" s="193" t="str">
        <f t="shared" si="158"/>
        <v/>
      </c>
      <c r="J3365" s="193"/>
    </row>
    <row r="3366" spans="1:10" s="1" customFormat="1">
      <c r="A3366" s="191">
        <v>45798</v>
      </c>
      <c r="B3366" s="1" t="s">
        <v>169</v>
      </c>
      <c r="C3366" s="192">
        <f t="shared" si="156"/>
        <v>47989.166666658508</v>
      </c>
      <c r="D3366" s="1">
        <v>11.350000000000001</v>
      </c>
      <c r="E3366" s="193">
        <v>14.911968085106388</v>
      </c>
      <c r="F3366" s="1" t="s">
        <v>162</v>
      </c>
      <c r="G3366" s="193">
        <f>MAX(E3366-'[1]1a'!$C$3,0)</f>
        <v>0</v>
      </c>
      <c r="H3366" s="193" t="str">
        <f t="shared" si="157"/>
        <v/>
      </c>
      <c r="I3366" s="193" t="str">
        <f t="shared" si="158"/>
        <v/>
      </c>
      <c r="J3366" s="193"/>
    </row>
    <row r="3367" spans="1:10" s="1" customFormat="1">
      <c r="A3367" s="191">
        <v>45798</v>
      </c>
      <c r="B3367" s="1" t="s">
        <v>171</v>
      </c>
      <c r="C3367" s="192">
        <f t="shared" si="156"/>
        <v>47989.208333325172</v>
      </c>
      <c r="D3367" s="1">
        <v>12.09</v>
      </c>
      <c r="E3367" s="193">
        <v>15.884202127659577</v>
      </c>
      <c r="F3367" s="1" t="s">
        <v>162</v>
      </c>
      <c r="G3367" s="193">
        <f>MAX(E3367-'[1]1a'!$C$3,0)</f>
        <v>0</v>
      </c>
      <c r="H3367" s="193" t="str">
        <f t="shared" si="157"/>
        <v/>
      </c>
      <c r="I3367" s="193" t="str">
        <f t="shared" si="158"/>
        <v/>
      </c>
      <c r="J3367" s="193"/>
    </row>
    <row r="3368" spans="1:10" s="1" customFormat="1">
      <c r="A3368" s="191">
        <v>45798</v>
      </c>
      <c r="B3368" s="1" t="s">
        <v>173</v>
      </c>
      <c r="C3368" s="192">
        <f t="shared" si="156"/>
        <v>47989.249999991836</v>
      </c>
      <c r="D3368" s="1">
        <v>13.91</v>
      </c>
      <c r="E3368" s="193">
        <v>18.275372340425534</v>
      </c>
      <c r="F3368" s="1" t="s">
        <v>162</v>
      </c>
      <c r="G3368" s="193">
        <f>MAX(E3368-'[1]1a'!$C$3,0)</f>
        <v>0</v>
      </c>
      <c r="H3368" s="193" t="str">
        <f t="shared" si="157"/>
        <v/>
      </c>
      <c r="I3368" s="193" t="str">
        <f t="shared" si="158"/>
        <v/>
      </c>
      <c r="J3368" s="193"/>
    </row>
    <row r="3369" spans="1:10" s="1" customFormat="1">
      <c r="A3369" s="191">
        <v>45798</v>
      </c>
      <c r="B3369" s="1" t="s">
        <v>175</v>
      </c>
      <c r="C3369" s="192">
        <f t="shared" si="156"/>
        <v>47989.291666658501</v>
      </c>
      <c r="D3369" s="1">
        <v>16.13</v>
      </c>
      <c r="E3369" s="193">
        <v>21.19207446808511</v>
      </c>
      <c r="F3369" s="1" t="s">
        <v>162</v>
      </c>
      <c r="G3369" s="193">
        <f>MAX(E3369-'[1]1a'!$C$3,0)</f>
        <v>0</v>
      </c>
      <c r="H3369" s="193" t="str">
        <f t="shared" si="157"/>
        <v/>
      </c>
      <c r="I3369" s="193" t="str">
        <f t="shared" si="158"/>
        <v/>
      </c>
      <c r="J3369" s="193"/>
    </row>
    <row r="3370" spans="1:10" s="1" customFormat="1">
      <c r="A3370" s="191">
        <v>45798</v>
      </c>
      <c r="B3370" s="1" t="s">
        <v>177</v>
      </c>
      <c r="C3370" s="192">
        <f t="shared" si="156"/>
        <v>47989.333333325165</v>
      </c>
      <c r="D3370" s="1">
        <v>16.579999999999998</v>
      </c>
      <c r="E3370" s="193">
        <v>21.783297872340427</v>
      </c>
      <c r="F3370" s="1" t="s">
        <v>162</v>
      </c>
      <c r="G3370" s="193">
        <f>MAX(E3370-'[1]1a'!$C$3,0)</f>
        <v>0</v>
      </c>
      <c r="H3370" s="193" t="str">
        <f t="shared" si="157"/>
        <v/>
      </c>
      <c r="I3370" s="193" t="str">
        <f t="shared" si="158"/>
        <v/>
      </c>
      <c r="J3370" s="193"/>
    </row>
    <row r="3371" spans="1:10" s="1" customFormat="1">
      <c r="A3371" s="191">
        <v>45798</v>
      </c>
      <c r="B3371" s="1" t="s">
        <v>179</v>
      </c>
      <c r="C3371" s="192">
        <f t="shared" si="156"/>
        <v>47989.374999991829</v>
      </c>
      <c r="D3371" s="1">
        <v>16.75</v>
      </c>
      <c r="E3371" s="193">
        <v>22.006648936170215</v>
      </c>
      <c r="F3371" s="1" t="s">
        <v>162</v>
      </c>
      <c r="G3371" s="193">
        <f>MAX(E3371-'[1]1a'!$C$3,0)</f>
        <v>0</v>
      </c>
      <c r="H3371" s="193" t="str">
        <f t="shared" si="157"/>
        <v/>
      </c>
      <c r="I3371" s="193" t="str">
        <f t="shared" si="158"/>
        <v/>
      </c>
      <c r="J3371" s="193"/>
    </row>
    <row r="3372" spans="1:10" s="1" customFormat="1">
      <c r="A3372" s="191">
        <v>45798</v>
      </c>
      <c r="B3372" s="1" t="s">
        <v>180</v>
      </c>
      <c r="C3372" s="192">
        <f t="shared" si="156"/>
        <v>47989.416666658493</v>
      </c>
      <c r="D3372" s="1">
        <v>17.38</v>
      </c>
      <c r="E3372" s="193">
        <v>22.834361702127662</v>
      </c>
      <c r="F3372" s="1" t="s">
        <v>162</v>
      </c>
      <c r="G3372" s="193">
        <f>MAX(E3372-'[1]1a'!$C$3,0)</f>
        <v>0</v>
      </c>
      <c r="H3372" s="193" t="str">
        <f t="shared" si="157"/>
        <v/>
      </c>
      <c r="I3372" s="193" t="str">
        <f t="shared" si="158"/>
        <v/>
      </c>
      <c r="J3372" s="193"/>
    </row>
    <row r="3373" spans="1:10" s="1" customFormat="1">
      <c r="A3373" s="191">
        <v>45798</v>
      </c>
      <c r="B3373" s="1" t="s">
        <v>181</v>
      </c>
      <c r="C3373" s="192">
        <f t="shared" si="156"/>
        <v>47989.458333325158</v>
      </c>
      <c r="D3373" s="1">
        <v>17.829999999999998</v>
      </c>
      <c r="E3373" s="193">
        <v>23.425585106382979</v>
      </c>
      <c r="F3373" s="1" t="s">
        <v>162</v>
      </c>
      <c r="G3373" s="193">
        <f>MAX(E3373-'[1]1a'!$C$3,0)</f>
        <v>0</v>
      </c>
      <c r="H3373" s="193" t="str">
        <f t="shared" si="157"/>
        <v/>
      </c>
      <c r="I3373" s="193" t="str">
        <f t="shared" si="158"/>
        <v/>
      </c>
      <c r="J3373" s="193"/>
    </row>
    <row r="3374" spans="1:10" s="1" customFormat="1">
      <c r="A3374" s="191">
        <v>45798</v>
      </c>
      <c r="B3374" s="1" t="s">
        <v>182</v>
      </c>
      <c r="C3374" s="192">
        <f t="shared" si="156"/>
        <v>47989.499999991822</v>
      </c>
      <c r="D3374" s="1">
        <v>18</v>
      </c>
      <c r="E3374" s="193">
        <v>23.648936170212771</v>
      </c>
      <c r="F3374" s="1" t="s">
        <v>162</v>
      </c>
      <c r="G3374" s="193">
        <f>MAX(E3374-'[1]1a'!$C$3,0)</f>
        <v>0</v>
      </c>
      <c r="H3374" s="193" t="str">
        <f t="shared" si="157"/>
        <v/>
      </c>
      <c r="I3374" s="193" t="str">
        <f t="shared" si="158"/>
        <v/>
      </c>
      <c r="J3374" s="193"/>
    </row>
    <row r="3375" spans="1:10" s="1" customFormat="1">
      <c r="A3375" s="191">
        <v>45798</v>
      </c>
      <c r="B3375" s="1" t="s">
        <v>184</v>
      </c>
      <c r="C3375" s="192">
        <f t="shared" si="156"/>
        <v>47989.541666658486</v>
      </c>
      <c r="D3375" s="1">
        <v>18.27</v>
      </c>
      <c r="E3375" s="193">
        <v>24.003670212765961</v>
      </c>
      <c r="F3375" s="1" t="s">
        <v>162</v>
      </c>
      <c r="G3375" s="193">
        <f>MAX(E3375-'[1]1a'!$C$3,0)</f>
        <v>0</v>
      </c>
      <c r="H3375" s="193" t="str">
        <f t="shared" si="157"/>
        <v/>
      </c>
      <c r="I3375" s="193" t="str">
        <f t="shared" si="158"/>
        <v/>
      </c>
      <c r="J3375" s="193"/>
    </row>
    <row r="3376" spans="1:10" s="1" customFormat="1">
      <c r="A3376" s="191">
        <v>45798</v>
      </c>
      <c r="B3376" s="1" t="s">
        <v>185</v>
      </c>
      <c r="C3376" s="192">
        <f t="shared" si="156"/>
        <v>47989.58333332515</v>
      </c>
      <c r="D3376" s="1">
        <v>18.38</v>
      </c>
      <c r="E3376" s="193">
        <v>24.148191489361704</v>
      </c>
      <c r="F3376" s="1" t="s">
        <v>162</v>
      </c>
      <c r="G3376" s="193">
        <f>MAX(E3376-'[1]1a'!$C$3,0)</f>
        <v>0</v>
      </c>
      <c r="H3376" s="193" t="str">
        <f t="shared" si="157"/>
        <v/>
      </c>
      <c r="I3376" s="193" t="str">
        <f t="shared" si="158"/>
        <v/>
      </c>
      <c r="J3376" s="193"/>
    </row>
    <row r="3377" spans="1:10" s="1" customFormat="1">
      <c r="A3377" s="191">
        <v>45798</v>
      </c>
      <c r="B3377" s="1" t="s">
        <v>186</v>
      </c>
      <c r="C3377" s="192">
        <f t="shared" si="156"/>
        <v>47989.624999991815</v>
      </c>
      <c r="D3377" s="1">
        <v>18.41</v>
      </c>
      <c r="E3377" s="193">
        <v>24.187606382978728</v>
      </c>
      <c r="F3377" s="1" t="s">
        <v>162</v>
      </c>
      <c r="G3377" s="193">
        <f>MAX(E3377-'[1]1a'!$C$3,0)</f>
        <v>0</v>
      </c>
      <c r="H3377" s="193" t="str">
        <f t="shared" si="157"/>
        <v/>
      </c>
      <c r="I3377" s="193" t="str">
        <f t="shared" si="158"/>
        <v/>
      </c>
      <c r="J3377" s="193"/>
    </row>
    <row r="3378" spans="1:10" s="1" customFormat="1">
      <c r="A3378" s="191">
        <v>45798</v>
      </c>
      <c r="B3378" s="1" t="s">
        <v>187</v>
      </c>
      <c r="C3378" s="192">
        <f t="shared" si="156"/>
        <v>47989.666666658479</v>
      </c>
      <c r="D3378" s="1">
        <v>19.39</v>
      </c>
      <c r="E3378" s="193">
        <v>25.475159574468091</v>
      </c>
      <c r="F3378" s="1" t="s">
        <v>162</v>
      </c>
      <c r="G3378" s="193">
        <f>MAX(E3378-'[1]1a'!$C$3,0)</f>
        <v>0</v>
      </c>
      <c r="H3378" s="193" t="str">
        <f t="shared" si="157"/>
        <v/>
      </c>
      <c r="I3378" s="193" t="str">
        <f t="shared" si="158"/>
        <v/>
      </c>
      <c r="J3378" s="193"/>
    </row>
    <row r="3379" spans="1:10" s="1" customFormat="1">
      <c r="A3379" s="191">
        <v>45798</v>
      </c>
      <c r="B3379" s="1" t="s">
        <v>188</v>
      </c>
      <c r="C3379" s="192">
        <f t="shared" si="156"/>
        <v>47989.708333325143</v>
      </c>
      <c r="D3379" s="1">
        <v>20.48</v>
      </c>
      <c r="E3379" s="193">
        <v>26.907234042553196</v>
      </c>
      <c r="F3379" s="1" t="s">
        <v>162</v>
      </c>
      <c r="G3379" s="193">
        <f>MAX(E3379-'[1]1a'!$C$3,0)</f>
        <v>0</v>
      </c>
      <c r="H3379" s="193" t="str">
        <f t="shared" si="157"/>
        <v/>
      </c>
      <c r="I3379" s="193" t="str">
        <f t="shared" si="158"/>
        <v/>
      </c>
      <c r="J3379" s="193"/>
    </row>
    <row r="3380" spans="1:10" s="1" customFormat="1">
      <c r="A3380" s="191">
        <v>45798</v>
      </c>
      <c r="B3380" s="1" t="s">
        <v>189</v>
      </c>
      <c r="C3380" s="192">
        <f t="shared" si="156"/>
        <v>47989.749999991807</v>
      </c>
      <c r="D3380" s="1">
        <v>20.329999999999998</v>
      </c>
      <c r="E3380" s="193">
        <v>26.710159574468086</v>
      </c>
      <c r="F3380" s="1" t="s">
        <v>162</v>
      </c>
      <c r="G3380" s="193">
        <f>MAX(E3380-'[1]1a'!$C$3,0)</f>
        <v>0</v>
      </c>
      <c r="H3380" s="193" t="str">
        <f t="shared" si="157"/>
        <v/>
      </c>
      <c r="I3380" s="193" t="str">
        <f t="shared" si="158"/>
        <v/>
      </c>
      <c r="J3380" s="193"/>
    </row>
    <row r="3381" spans="1:10" s="1" customFormat="1">
      <c r="A3381" s="191">
        <v>45798</v>
      </c>
      <c r="B3381" s="1" t="s">
        <v>190</v>
      </c>
      <c r="C3381" s="192">
        <f t="shared" si="156"/>
        <v>47989.791666658472</v>
      </c>
      <c r="D3381" s="1">
        <v>19.439999999999998</v>
      </c>
      <c r="E3381" s="193">
        <v>25.540851063829788</v>
      </c>
      <c r="F3381" s="1" t="s">
        <v>162</v>
      </c>
      <c r="G3381" s="193">
        <f>MAX(E3381-'[1]1a'!$C$3,0)</f>
        <v>0</v>
      </c>
      <c r="H3381" s="193" t="str">
        <f t="shared" si="157"/>
        <v/>
      </c>
      <c r="I3381" s="193" t="str">
        <f t="shared" si="158"/>
        <v/>
      </c>
      <c r="J3381" s="193"/>
    </row>
    <row r="3382" spans="1:10" s="1" customFormat="1">
      <c r="A3382" s="191">
        <v>45798</v>
      </c>
      <c r="B3382" s="1" t="s">
        <v>191</v>
      </c>
      <c r="C3382" s="192">
        <f t="shared" si="156"/>
        <v>47989.833333325136</v>
      </c>
      <c r="D3382" s="1">
        <v>19.29</v>
      </c>
      <c r="E3382" s="193">
        <v>25.343776595744682</v>
      </c>
      <c r="F3382" s="1" t="s">
        <v>162</v>
      </c>
      <c r="G3382" s="193">
        <f>MAX(E3382-'[1]1a'!$C$3,0)</f>
        <v>0</v>
      </c>
      <c r="H3382" s="193" t="str">
        <f t="shared" si="157"/>
        <v/>
      </c>
      <c r="I3382" s="193" t="str">
        <f t="shared" si="158"/>
        <v/>
      </c>
      <c r="J3382" s="193"/>
    </row>
    <row r="3383" spans="1:10" s="1" customFormat="1">
      <c r="A3383" s="191">
        <v>45798</v>
      </c>
      <c r="B3383" s="1" t="s">
        <v>192</v>
      </c>
      <c r="C3383" s="192">
        <f t="shared" si="156"/>
        <v>47989.8749999918</v>
      </c>
      <c r="D3383" s="1">
        <v>19.399999999999999</v>
      </c>
      <c r="E3383" s="193">
        <v>25.488297872340429</v>
      </c>
      <c r="F3383" s="1" t="s">
        <v>162</v>
      </c>
      <c r="G3383" s="193">
        <f>MAX(E3383-'[1]1a'!$C$3,0)</f>
        <v>0</v>
      </c>
      <c r="H3383" s="193" t="str">
        <f t="shared" si="157"/>
        <v/>
      </c>
      <c r="I3383" s="193" t="str">
        <f t="shared" si="158"/>
        <v/>
      </c>
      <c r="J3383" s="193"/>
    </row>
    <row r="3384" spans="1:10" s="1" customFormat="1">
      <c r="A3384" s="191">
        <v>45798</v>
      </c>
      <c r="B3384" s="1" t="s">
        <v>193</v>
      </c>
      <c r="C3384" s="192">
        <f t="shared" si="156"/>
        <v>47989.916666658464</v>
      </c>
      <c r="D3384" s="1">
        <v>17.79</v>
      </c>
      <c r="E3384" s="193">
        <v>23.37303191489362</v>
      </c>
      <c r="F3384" s="1" t="s">
        <v>162</v>
      </c>
      <c r="G3384" s="193">
        <f>MAX(E3384-'[1]1a'!$C$3,0)</f>
        <v>0</v>
      </c>
      <c r="H3384" s="193" t="str">
        <f t="shared" si="157"/>
        <v/>
      </c>
      <c r="I3384" s="193" t="str">
        <f t="shared" si="158"/>
        <v/>
      </c>
      <c r="J3384" s="193"/>
    </row>
    <row r="3385" spans="1:10" s="1" customFormat="1">
      <c r="A3385" s="191">
        <v>45798</v>
      </c>
      <c r="B3385" s="1" t="s">
        <v>194</v>
      </c>
      <c r="C3385" s="192">
        <f t="shared" si="156"/>
        <v>47989.958333325128</v>
      </c>
      <c r="D3385" s="1">
        <v>15.62</v>
      </c>
      <c r="E3385" s="193">
        <v>20.522021276595748</v>
      </c>
      <c r="F3385" s="1" t="s">
        <v>162</v>
      </c>
      <c r="G3385" s="193">
        <f>MAX(E3385-'[1]1a'!$C$3,0)</f>
        <v>0</v>
      </c>
      <c r="H3385" s="193" t="str">
        <f t="shared" si="157"/>
        <v/>
      </c>
      <c r="I3385" s="193" t="str">
        <f t="shared" si="158"/>
        <v/>
      </c>
      <c r="J3385" s="193"/>
    </row>
    <row r="3386" spans="1:10" s="1" customFormat="1">
      <c r="A3386" s="191">
        <v>45799</v>
      </c>
      <c r="B3386" s="1" t="s">
        <v>161</v>
      </c>
      <c r="C3386" s="192">
        <f t="shared" si="156"/>
        <v>47989.999999991793</v>
      </c>
      <c r="D3386" s="1">
        <v>14.22</v>
      </c>
      <c r="E3386" s="193">
        <v>18.68265957446809</v>
      </c>
      <c r="F3386" s="1" t="s">
        <v>162</v>
      </c>
      <c r="G3386" s="193">
        <f>MAX(E3386-'[1]1a'!$C$3,0)</f>
        <v>0</v>
      </c>
      <c r="H3386" s="193" t="str">
        <f t="shared" si="157"/>
        <v/>
      </c>
      <c r="I3386" s="193" t="str">
        <f t="shared" si="158"/>
        <v/>
      </c>
      <c r="J3386" s="193"/>
    </row>
    <row r="3387" spans="1:10" s="1" customFormat="1">
      <c r="A3387" s="191">
        <v>45799</v>
      </c>
      <c r="B3387" s="1" t="s">
        <v>163</v>
      </c>
      <c r="C3387" s="192">
        <f t="shared" si="156"/>
        <v>47990.041666658457</v>
      </c>
      <c r="D3387" s="1">
        <v>9.9400000000000013</v>
      </c>
      <c r="E3387" s="193">
        <v>13.059468085106387</v>
      </c>
      <c r="F3387" s="1" t="s">
        <v>162</v>
      </c>
      <c r="G3387" s="193">
        <f>MAX(E3387-'[1]1a'!$C$3,0)</f>
        <v>0</v>
      </c>
      <c r="H3387" s="193" t="str">
        <f t="shared" si="157"/>
        <v/>
      </c>
      <c r="I3387" s="193" t="str">
        <f t="shared" si="158"/>
        <v/>
      </c>
      <c r="J3387" s="193"/>
    </row>
    <row r="3388" spans="1:10" s="1" customFormat="1">
      <c r="A3388" s="191">
        <v>45799</v>
      </c>
      <c r="B3388" s="1" t="s">
        <v>165</v>
      </c>
      <c r="C3388" s="192">
        <f t="shared" si="156"/>
        <v>47990.083333325121</v>
      </c>
      <c r="D3388" s="1">
        <v>9.35</v>
      </c>
      <c r="E3388" s="193">
        <v>12.284308510638299</v>
      </c>
      <c r="F3388" s="1" t="s">
        <v>162</v>
      </c>
      <c r="G3388" s="193">
        <f>MAX(E3388-'[1]1a'!$C$3,0)</f>
        <v>0</v>
      </c>
      <c r="H3388" s="193" t="str">
        <f t="shared" si="157"/>
        <v/>
      </c>
      <c r="I3388" s="193" t="str">
        <f t="shared" si="158"/>
        <v/>
      </c>
      <c r="J3388" s="193"/>
    </row>
    <row r="3389" spans="1:10" s="1" customFormat="1">
      <c r="A3389" s="191">
        <v>45799</v>
      </c>
      <c r="B3389" s="1" t="s">
        <v>167</v>
      </c>
      <c r="C3389" s="192">
        <f t="shared" si="156"/>
        <v>47990.124999991785</v>
      </c>
      <c r="D3389" s="1">
        <v>14.32</v>
      </c>
      <c r="E3389" s="193">
        <v>18.814042553191491</v>
      </c>
      <c r="F3389" s="1" t="s">
        <v>162</v>
      </c>
      <c r="G3389" s="193">
        <f>MAX(E3389-'[1]1a'!$C$3,0)</f>
        <v>0</v>
      </c>
      <c r="H3389" s="193" t="str">
        <f t="shared" si="157"/>
        <v/>
      </c>
      <c r="I3389" s="193" t="str">
        <f t="shared" si="158"/>
        <v/>
      </c>
      <c r="J3389" s="193"/>
    </row>
    <row r="3390" spans="1:10" s="1" customFormat="1">
      <c r="A3390" s="191">
        <v>45799</v>
      </c>
      <c r="B3390" s="1" t="s">
        <v>169</v>
      </c>
      <c r="C3390" s="192">
        <f t="shared" si="156"/>
        <v>47990.16666665845</v>
      </c>
      <c r="D3390" s="1">
        <v>12.33</v>
      </c>
      <c r="E3390" s="193">
        <v>16.199521276595746</v>
      </c>
      <c r="F3390" s="1" t="s">
        <v>162</v>
      </c>
      <c r="G3390" s="193">
        <f>MAX(E3390-'[1]1a'!$C$3,0)</f>
        <v>0</v>
      </c>
      <c r="H3390" s="193" t="str">
        <f t="shared" si="157"/>
        <v/>
      </c>
      <c r="I3390" s="193" t="str">
        <f t="shared" si="158"/>
        <v/>
      </c>
      <c r="J3390" s="193"/>
    </row>
    <row r="3391" spans="1:10" s="1" customFormat="1">
      <c r="A3391" s="191">
        <v>45799</v>
      </c>
      <c r="B3391" s="1" t="s">
        <v>171</v>
      </c>
      <c r="C3391" s="192">
        <f t="shared" si="156"/>
        <v>47990.208333325114</v>
      </c>
      <c r="D3391" s="1">
        <v>12.889999999999999</v>
      </c>
      <c r="E3391" s="193">
        <v>16.935265957446809</v>
      </c>
      <c r="F3391" s="1" t="s">
        <v>162</v>
      </c>
      <c r="G3391" s="193">
        <f>MAX(E3391-'[1]1a'!$C$3,0)</f>
        <v>0</v>
      </c>
      <c r="H3391" s="193" t="str">
        <f t="shared" si="157"/>
        <v/>
      </c>
      <c r="I3391" s="193" t="str">
        <f t="shared" si="158"/>
        <v/>
      </c>
      <c r="J3391" s="193"/>
    </row>
    <row r="3392" spans="1:10" s="1" customFormat="1">
      <c r="A3392" s="191">
        <v>45799</v>
      </c>
      <c r="B3392" s="1" t="s">
        <v>173</v>
      </c>
      <c r="C3392" s="192">
        <f t="shared" si="156"/>
        <v>47990.249999991778</v>
      </c>
      <c r="D3392" s="1">
        <v>14.799999999999999</v>
      </c>
      <c r="E3392" s="193">
        <v>19.444680851063833</v>
      </c>
      <c r="F3392" s="1" t="s">
        <v>162</v>
      </c>
      <c r="G3392" s="193">
        <f>MAX(E3392-'[1]1a'!$C$3,0)</f>
        <v>0</v>
      </c>
      <c r="H3392" s="193" t="str">
        <f t="shared" si="157"/>
        <v/>
      </c>
      <c r="I3392" s="193" t="str">
        <f t="shared" si="158"/>
        <v/>
      </c>
      <c r="J3392" s="193"/>
    </row>
    <row r="3393" spans="1:10" s="1" customFormat="1">
      <c r="A3393" s="191">
        <v>45799</v>
      </c>
      <c r="B3393" s="1" t="s">
        <v>175</v>
      </c>
      <c r="C3393" s="192">
        <f t="shared" si="156"/>
        <v>47990.291666658442</v>
      </c>
      <c r="D3393" s="1">
        <v>17.079999999999998</v>
      </c>
      <c r="E3393" s="193">
        <v>22.440212765957448</v>
      </c>
      <c r="F3393" s="1" t="s">
        <v>162</v>
      </c>
      <c r="G3393" s="193">
        <f>MAX(E3393-'[1]1a'!$C$3,0)</f>
        <v>0</v>
      </c>
      <c r="H3393" s="193" t="str">
        <f t="shared" si="157"/>
        <v/>
      </c>
      <c r="I3393" s="193" t="str">
        <f t="shared" si="158"/>
        <v/>
      </c>
      <c r="J3393" s="193"/>
    </row>
    <row r="3394" spans="1:10" s="1" customFormat="1">
      <c r="A3394" s="191">
        <v>45799</v>
      </c>
      <c r="B3394" s="1" t="s">
        <v>177</v>
      </c>
      <c r="C3394" s="192">
        <f t="shared" si="156"/>
        <v>47990.333333325107</v>
      </c>
      <c r="D3394" s="1">
        <v>17.72</v>
      </c>
      <c r="E3394" s="193">
        <v>23.281063829787236</v>
      </c>
      <c r="F3394" s="1" t="s">
        <v>162</v>
      </c>
      <c r="G3394" s="193">
        <f>MAX(E3394-'[1]1a'!$C$3,0)</f>
        <v>0</v>
      </c>
      <c r="H3394" s="193" t="str">
        <f t="shared" si="157"/>
        <v/>
      </c>
      <c r="I3394" s="193" t="str">
        <f t="shared" si="158"/>
        <v/>
      </c>
      <c r="J3394" s="193"/>
    </row>
    <row r="3395" spans="1:10" s="1" customFormat="1">
      <c r="A3395" s="191">
        <v>45799</v>
      </c>
      <c r="B3395" s="1" t="s">
        <v>179</v>
      </c>
      <c r="C3395" s="192">
        <f t="shared" si="156"/>
        <v>47990.374999991771</v>
      </c>
      <c r="D3395" s="1">
        <v>18.11</v>
      </c>
      <c r="E3395" s="193">
        <v>23.793457446808514</v>
      </c>
      <c r="F3395" s="1" t="s">
        <v>162</v>
      </c>
      <c r="G3395" s="193">
        <f>MAX(E3395-'[1]1a'!$C$3,0)</f>
        <v>0</v>
      </c>
      <c r="H3395" s="193" t="str">
        <f t="shared" si="157"/>
        <v/>
      </c>
      <c r="I3395" s="193" t="str">
        <f t="shared" si="158"/>
        <v/>
      </c>
      <c r="J3395" s="193"/>
    </row>
    <row r="3396" spans="1:10" s="1" customFormat="1">
      <c r="A3396" s="191">
        <v>45799</v>
      </c>
      <c r="B3396" s="1" t="s">
        <v>180</v>
      </c>
      <c r="C3396" s="192">
        <f t="shared" ref="C3396:C3459" si="159">C3395 + TIME(1,0,0)</f>
        <v>47990.416666658435</v>
      </c>
      <c r="D3396" s="1">
        <v>18.97</v>
      </c>
      <c r="E3396" s="193">
        <v>24.923351063829788</v>
      </c>
      <c r="F3396" s="1" t="s">
        <v>162</v>
      </c>
      <c r="G3396" s="193">
        <f>MAX(E3396-'[1]1a'!$C$3,0)</f>
        <v>0</v>
      </c>
      <c r="H3396" s="193" t="str">
        <f t="shared" ref="H3396:H3459" si="160">IF(F3396="Y",IF(F3395="Y",H3395+1,1),"")</f>
        <v/>
      </c>
      <c r="I3396" s="193" t="str">
        <f t="shared" ref="I3396:I3459" si="161">IF(AND(F3396="Y",F3397&lt;&gt;"Y"),H3396,"")</f>
        <v/>
      </c>
      <c r="J3396" s="193"/>
    </row>
    <row r="3397" spans="1:10" s="1" customFormat="1">
      <c r="A3397" s="191">
        <v>45799</v>
      </c>
      <c r="B3397" s="1" t="s">
        <v>181</v>
      </c>
      <c r="C3397" s="192">
        <f t="shared" si="159"/>
        <v>47990.458333325099</v>
      </c>
      <c r="D3397" s="1">
        <v>18.939999999999998</v>
      </c>
      <c r="E3397" s="193">
        <v>24.883936170212767</v>
      </c>
      <c r="F3397" s="1" t="s">
        <v>162</v>
      </c>
      <c r="G3397" s="193">
        <f>MAX(E3397-'[1]1a'!$C$3,0)</f>
        <v>0</v>
      </c>
      <c r="H3397" s="193" t="str">
        <f t="shared" si="160"/>
        <v/>
      </c>
      <c r="I3397" s="193" t="str">
        <f t="shared" si="161"/>
        <v/>
      </c>
      <c r="J3397" s="193"/>
    </row>
    <row r="3398" spans="1:10" s="1" customFormat="1">
      <c r="A3398" s="191">
        <v>45799</v>
      </c>
      <c r="B3398" s="1" t="s">
        <v>182</v>
      </c>
      <c r="C3398" s="192">
        <f t="shared" si="159"/>
        <v>47990.499999991764</v>
      </c>
      <c r="D3398" s="1">
        <v>19.2</v>
      </c>
      <c r="E3398" s="193">
        <v>25.225531914893619</v>
      </c>
      <c r="F3398" s="1" t="s">
        <v>162</v>
      </c>
      <c r="G3398" s="193">
        <f>MAX(E3398-'[1]1a'!$C$3,0)</f>
        <v>0</v>
      </c>
      <c r="H3398" s="193" t="str">
        <f t="shared" si="160"/>
        <v/>
      </c>
      <c r="I3398" s="193" t="str">
        <f t="shared" si="161"/>
        <v/>
      </c>
      <c r="J3398" s="193"/>
    </row>
    <row r="3399" spans="1:10" s="1" customFormat="1">
      <c r="A3399" s="191">
        <v>45799</v>
      </c>
      <c r="B3399" s="1" t="s">
        <v>184</v>
      </c>
      <c r="C3399" s="192">
        <f t="shared" si="159"/>
        <v>47990.541666658428</v>
      </c>
      <c r="D3399" s="1">
        <v>19.060000000000002</v>
      </c>
      <c r="E3399" s="193">
        <v>25.041595744680858</v>
      </c>
      <c r="F3399" s="1" t="s">
        <v>162</v>
      </c>
      <c r="G3399" s="193">
        <f>MAX(E3399-'[1]1a'!$C$3,0)</f>
        <v>0</v>
      </c>
      <c r="H3399" s="193" t="str">
        <f t="shared" si="160"/>
        <v/>
      </c>
      <c r="I3399" s="193" t="str">
        <f t="shared" si="161"/>
        <v/>
      </c>
      <c r="J3399" s="193"/>
    </row>
    <row r="3400" spans="1:10" s="1" customFormat="1">
      <c r="A3400" s="191">
        <v>45799</v>
      </c>
      <c r="B3400" s="1" t="s">
        <v>185</v>
      </c>
      <c r="C3400" s="192">
        <f t="shared" si="159"/>
        <v>47990.583333325092</v>
      </c>
      <c r="D3400" s="1">
        <v>19.010000000000002</v>
      </c>
      <c r="E3400" s="193">
        <v>24.975904255319154</v>
      </c>
      <c r="F3400" s="1" t="s">
        <v>162</v>
      </c>
      <c r="G3400" s="193">
        <f>MAX(E3400-'[1]1a'!$C$3,0)</f>
        <v>0</v>
      </c>
      <c r="H3400" s="193" t="str">
        <f t="shared" si="160"/>
        <v/>
      </c>
      <c r="I3400" s="193" t="str">
        <f t="shared" si="161"/>
        <v/>
      </c>
      <c r="J3400" s="193"/>
    </row>
    <row r="3401" spans="1:10" s="1" customFormat="1">
      <c r="A3401" s="191">
        <v>45799</v>
      </c>
      <c r="B3401" s="1" t="s">
        <v>186</v>
      </c>
      <c r="C3401" s="192">
        <f t="shared" si="159"/>
        <v>47990.624999991756</v>
      </c>
      <c r="D3401" s="1">
        <v>19.490000000000002</v>
      </c>
      <c r="E3401" s="193">
        <v>25.606542553191495</v>
      </c>
      <c r="F3401" s="1" t="s">
        <v>162</v>
      </c>
      <c r="G3401" s="193">
        <f>MAX(E3401-'[1]1a'!$C$3,0)</f>
        <v>0</v>
      </c>
      <c r="H3401" s="193" t="str">
        <f t="shared" si="160"/>
        <v/>
      </c>
      <c r="I3401" s="193" t="str">
        <f t="shared" si="161"/>
        <v/>
      </c>
      <c r="J3401" s="193"/>
    </row>
    <row r="3402" spans="1:10" s="1" customFormat="1">
      <c r="A3402" s="191">
        <v>45799</v>
      </c>
      <c r="B3402" s="1" t="s">
        <v>187</v>
      </c>
      <c r="C3402" s="192">
        <f t="shared" si="159"/>
        <v>47990.666666658421</v>
      </c>
      <c r="D3402" s="1">
        <v>20.32</v>
      </c>
      <c r="E3402" s="193">
        <v>26.697021276595748</v>
      </c>
      <c r="F3402" s="1" t="s">
        <v>162</v>
      </c>
      <c r="G3402" s="193">
        <f>MAX(E3402-'[1]1a'!$C$3,0)</f>
        <v>0</v>
      </c>
      <c r="H3402" s="193" t="str">
        <f t="shared" si="160"/>
        <v/>
      </c>
      <c r="I3402" s="193" t="str">
        <f t="shared" si="161"/>
        <v/>
      </c>
      <c r="J3402" s="193"/>
    </row>
    <row r="3403" spans="1:10" s="1" customFormat="1">
      <c r="A3403" s="191">
        <v>45799</v>
      </c>
      <c r="B3403" s="1" t="s">
        <v>188</v>
      </c>
      <c r="C3403" s="192">
        <f t="shared" si="159"/>
        <v>47990.708333325085</v>
      </c>
      <c r="D3403" s="1">
        <v>20.95</v>
      </c>
      <c r="E3403" s="193">
        <v>27.524734042553195</v>
      </c>
      <c r="F3403" s="1" t="s">
        <v>162</v>
      </c>
      <c r="G3403" s="193">
        <f>MAX(E3403-'[1]1a'!$C$3,0)</f>
        <v>0</v>
      </c>
      <c r="H3403" s="193" t="str">
        <f t="shared" si="160"/>
        <v/>
      </c>
      <c r="I3403" s="193" t="str">
        <f t="shared" si="161"/>
        <v/>
      </c>
      <c r="J3403" s="193"/>
    </row>
    <row r="3404" spans="1:10" s="1" customFormat="1">
      <c r="A3404" s="191">
        <v>45799</v>
      </c>
      <c r="B3404" s="1" t="s">
        <v>189</v>
      </c>
      <c r="C3404" s="192">
        <f t="shared" si="159"/>
        <v>47990.749999991749</v>
      </c>
      <c r="D3404" s="1">
        <v>20.65</v>
      </c>
      <c r="E3404" s="193">
        <v>27.130585106382981</v>
      </c>
      <c r="F3404" s="1" t="s">
        <v>162</v>
      </c>
      <c r="G3404" s="193">
        <f>MAX(E3404-'[1]1a'!$C$3,0)</f>
        <v>0</v>
      </c>
      <c r="H3404" s="193" t="str">
        <f t="shared" si="160"/>
        <v/>
      </c>
      <c r="I3404" s="193" t="str">
        <f t="shared" si="161"/>
        <v/>
      </c>
      <c r="J3404" s="193"/>
    </row>
    <row r="3405" spans="1:10" s="1" customFormat="1">
      <c r="A3405" s="191">
        <v>45799</v>
      </c>
      <c r="B3405" s="1" t="s">
        <v>190</v>
      </c>
      <c r="C3405" s="192">
        <f t="shared" si="159"/>
        <v>47990.791666658413</v>
      </c>
      <c r="D3405" s="1">
        <v>19.7</v>
      </c>
      <c r="E3405" s="193">
        <v>25.88244680851064</v>
      </c>
      <c r="F3405" s="1" t="s">
        <v>162</v>
      </c>
      <c r="G3405" s="193">
        <f>MAX(E3405-'[1]1a'!$C$3,0)</f>
        <v>0</v>
      </c>
      <c r="H3405" s="193" t="str">
        <f t="shared" si="160"/>
        <v/>
      </c>
      <c r="I3405" s="193" t="str">
        <f t="shared" si="161"/>
        <v/>
      </c>
      <c r="J3405" s="193"/>
    </row>
    <row r="3406" spans="1:10" s="1" customFormat="1">
      <c r="A3406" s="191">
        <v>45799</v>
      </c>
      <c r="B3406" s="1" t="s">
        <v>191</v>
      </c>
      <c r="C3406" s="192">
        <f t="shared" si="159"/>
        <v>47990.833333325078</v>
      </c>
      <c r="D3406" s="1">
        <v>19.57</v>
      </c>
      <c r="E3406" s="193">
        <v>25.711648936170217</v>
      </c>
      <c r="F3406" s="1" t="s">
        <v>162</v>
      </c>
      <c r="G3406" s="193">
        <f>MAX(E3406-'[1]1a'!$C$3,0)</f>
        <v>0</v>
      </c>
      <c r="H3406" s="193" t="str">
        <f t="shared" si="160"/>
        <v/>
      </c>
      <c r="I3406" s="193" t="str">
        <f t="shared" si="161"/>
        <v/>
      </c>
      <c r="J3406" s="193"/>
    </row>
    <row r="3407" spans="1:10" s="1" customFormat="1">
      <c r="A3407" s="191">
        <v>45799</v>
      </c>
      <c r="B3407" s="1" t="s">
        <v>192</v>
      </c>
      <c r="C3407" s="192">
        <f t="shared" si="159"/>
        <v>47990.874999991742</v>
      </c>
      <c r="D3407" s="1">
        <v>19.41</v>
      </c>
      <c r="E3407" s="193">
        <v>25.50143617021277</v>
      </c>
      <c r="F3407" s="1" t="s">
        <v>162</v>
      </c>
      <c r="G3407" s="193">
        <f>MAX(E3407-'[1]1a'!$C$3,0)</f>
        <v>0</v>
      </c>
      <c r="H3407" s="193" t="str">
        <f t="shared" si="160"/>
        <v/>
      </c>
      <c r="I3407" s="193" t="str">
        <f t="shared" si="161"/>
        <v/>
      </c>
      <c r="J3407" s="193"/>
    </row>
    <row r="3408" spans="1:10" s="1" customFormat="1">
      <c r="A3408" s="191">
        <v>45799</v>
      </c>
      <c r="B3408" s="1" t="s">
        <v>193</v>
      </c>
      <c r="C3408" s="192">
        <f t="shared" si="159"/>
        <v>47990.916666658406</v>
      </c>
      <c r="D3408" s="1">
        <v>18.3</v>
      </c>
      <c r="E3408" s="193">
        <v>24.043085106382982</v>
      </c>
      <c r="F3408" s="1" t="s">
        <v>162</v>
      </c>
      <c r="G3408" s="193">
        <f>MAX(E3408-'[1]1a'!$C$3,0)</f>
        <v>0</v>
      </c>
      <c r="H3408" s="193" t="str">
        <f t="shared" si="160"/>
        <v/>
      </c>
      <c r="I3408" s="193" t="str">
        <f t="shared" si="161"/>
        <v/>
      </c>
      <c r="J3408" s="193"/>
    </row>
    <row r="3409" spans="1:10" s="1" customFormat="1">
      <c r="A3409" s="191">
        <v>45799</v>
      </c>
      <c r="B3409" s="1" t="s">
        <v>194</v>
      </c>
      <c r="C3409" s="192">
        <f t="shared" si="159"/>
        <v>47990.95833332507</v>
      </c>
      <c r="D3409" s="1">
        <v>16.040000000000003</v>
      </c>
      <c r="E3409" s="193">
        <v>21.07382978723405</v>
      </c>
      <c r="F3409" s="1" t="s">
        <v>162</v>
      </c>
      <c r="G3409" s="193">
        <f>MAX(E3409-'[1]1a'!$C$3,0)</f>
        <v>0</v>
      </c>
      <c r="H3409" s="193" t="str">
        <f t="shared" si="160"/>
        <v/>
      </c>
      <c r="I3409" s="193" t="str">
        <f t="shared" si="161"/>
        <v/>
      </c>
      <c r="J3409" s="193"/>
    </row>
    <row r="3410" spans="1:10" s="1" customFormat="1">
      <c r="A3410" s="191">
        <v>45800</v>
      </c>
      <c r="B3410" s="1" t="s">
        <v>161</v>
      </c>
      <c r="C3410" s="192">
        <f t="shared" si="159"/>
        <v>47990.999999991735</v>
      </c>
      <c r="D3410" s="1">
        <v>14.370000000000001</v>
      </c>
      <c r="E3410" s="193">
        <v>18.879734042553196</v>
      </c>
      <c r="F3410" s="1" t="s">
        <v>162</v>
      </c>
      <c r="G3410" s="193">
        <f>MAX(E3410-'[1]1a'!$C$3,0)</f>
        <v>0</v>
      </c>
      <c r="H3410" s="193" t="str">
        <f t="shared" si="160"/>
        <v/>
      </c>
      <c r="I3410" s="193" t="str">
        <f t="shared" si="161"/>
        <v/>
      </c>
      <c r="J3410" s="193"/>
    </row>
    <row r="3411" spans="1:10" s="1" customFormat="1">
      <c r="A3411" s="191">
        <v>45800</v>
      </c>
      <c r="B3411" s="1" t="s">
        <v>163</v>
      </c>
      <c r="C3411" s="192">
        <f t="shared" si="159"/>
        <v>47991.041666658399</v>
      </c>
      <c r="D3411" s="1">
        <v>13</v>
      </c>
      <c r="E3411" s="193">
        <v>17.079787234042556</v>
      </c>
      <c r="F3411" s="1" t="s">
        <v>162</v>
      </c>
      <c r="G3411" s="193">
        <f>MAX(E3411-'[1]1a'!$C$3,0)</f>
        <v>0</v>
      </c>
      <c r="H3411" s="193" t="str">
        <f t="shared" si="160"/>
        <v/>
      </c>
      <c r="I3411" s="193" t="str">
        <f t="shared" si="161"/>
        <v/>
      </c>
      <c r="J3411" s="193"/>
    </row>
    <row r="3412" spans="1:10" s="1" customFormat="1">
      <c r="A3412" s="191">
        <v>45800</v>
      </c>
      <c r="B3412" s="1" t="s">
        <v>165</v>
      </c>
      <c r="C3412" s="192">
        <f t="shared" si="159"/>
        <v>47991.083333325063</v>
      </c>
      <c r="D3412" s="1">
        <v>12.47</v>
      </c>
      <c r="E3412" s="193">
        <v>16.383457446808514</v>
      </c>
      <c r="F3412" s="1" t="s">
        <v>162</v>
      </c>
      <c r="G3412" s="193">
        <f>MAX(E3412-'[1]1a'!$C$3,0)</f>
        <v>0</v>
      </c>
      <c r="H3412" s="193" t="str">
        <f t="shared" si="160"/>
        <v/>
      </c>
      <c r="I3412" s="193" t="str">
        <f t="shared" si="161"/>
        <v/>
      </c>
      <c r="J3412" s="193"/>
    </row>
    <row r="3413" spans="1:10" s="1" customFormat="1">
      <c r="A3413" s="191">
        <v>45800</v>
      </c>
      <c r="B3413" s="1" t="s">
        <v>167</v>
      </c>
      <c r="C3413" s="192">
        <f t="shared" si="159"/>
        <v>47991.124999991727</v>
      </c>
      <c r="D3413" s="1">
        <v>12.04</v>
      </c>
      <c r="E3413" s="193">
        <v>15.818510638297873</v>
      </c>
      <c r="F3413" s="1" t="s">
        <v>162</v>
      </c>
      <c r="G3413" s="193">
        <f>MAX(E3413-'[1]1a'!$C$3,0)</f>
        <v>0</v>
      </c>
      <c r="H3413" s="193" t="str">
        <f t="shared" si="160"/>
        <v/>
      </c>
      <c r="I3413" s="193" t="str">
        <f t="shared" si="161"/>
        <v/>
      </c>
      <c r="J3413" s="193"/>
    </row>
    <row r="3414" spans="1:10" s="1" customFormat="1">
      <c r="A3414" s="191">
        <v>45800</v>
      </c>
      <c r="B3414" s="1" t="s">
        <v>169</v>
      </c>
      <c r="C3414" s="192">
        <f t="shared" si="159"/>
        <v>47991.166666658391</v>
      </c>
      <c r="D3414" s="1">
        <v>11.93</v>
      </c>
      <c r="E3414" s="193">
        <v>15.67398936170213</v>
      </c>
      <c r="F3414" s="1" t="s">
        <v>162</v>
      </c>
      <c r="G3414" s="193">
        <f>MAX(E3414-'[1]1a'!$C$3,0)</f>
        <v>0</v>
      </c>
      <c r="H3414" s="193" t="str">
        <f t="shared" si="160"/>
        <v/>
      </c>
      <c r="I3414" s="193" t="str">
        <f t="shared" si="161"/>
        <v/>
      </c>
      <c r="J3414" s="193"/>
    </row>
    <row r="3415" spans="1:10" s="1" customFormat="1">
      <c r="A3415" s="191">
        <v>45800</v>
      </c>
      <c r="B3415" s="1" t="s">
        <v>171</v>
      </c>
      <c r="C3415" s="192">
        <f t="shared" si="159"/>
        <v>47991.208333325056</v>
      </c>
      <c r="D3415" s="1">
        <v>12.41</v>
      </c>
      <c r="E3415" s="193">
        <v>16.304627659574471</v>
      </c>
      <c r="F3415" s="1" t="s">
        <v>162</v>
      </c>
      <c r="G3415" s="193">
        <f>MAX(E3415-'[1]1a'!$C$3,0)</f>
        <v>0</v>
      </c>
      <c r="H3415" s="193" t="str">
        <f t="shared" si="160"/>
        <v/>
      </c>
      <c r="I3415" s="193" t="str">
        <f t="shared" si="161"/>
        <v/>
      </c>
      <c r="J3415" s="193"/>
    </row>
    <row r="3416" spans="1:10" s="1" customFormat="1">
      <c r="A3416" s="191">
        <v>45800</v>
      </c>
      <c r="B3416" s="1" t="s">
        <v>173</v>
      </c>
      <c r="C3416" s="192">
        <f t="shared" si="159"/>
        <v>47991.24999999172</v>
      </c>
      <c r="D3416" s="1">
        <v>14.36</v>
      </c>
      <c r="E3416" s="193">
        <v>18.866595744680854</v>
      </c>
      <c r="F3416" s="1" t="s">
        <v>162</v>
      </c>
      <c r="G3416" s="193">
        <f>MAX(E3416-'[1]1a'!$C$3,0)</f>
        <v>0</v>
      </c>
      <c r="H3416" s="193" t="str">
        <f t="shared" si="160"/>
        <v/>
      </c>
      <c r="I3416" s="193" t="str">
        <f t="shared" si="161"/>
        <v/>
      </c>
      <c r="J3416" s="193"/>
    </row>
    <row r="3417" spans="1:10" s="1" customFormat="1">
      <c r="A3417" s="191">
        <v>45800</v>
      </c>
      <c r="B3417" s="1" t="s">
        <v>175</v>
      </c>
      <c r="C3417" s="192">
        <f t="shared" si="159"/>
        <v>47991.291666658384</v>
      </c>
      <c r="D3417" s="1">
        <v>16.45</v>
      </c>
      <c r="E3417" s="193">
        <v>21.612500000000001</v>
      </c>
      <c r="F3417" s="1" t="s">
        <v>162</v>
      </c>
      <c r="G3417" s="193">
        <f>MAX(E3417-'[1]1a'!$C$3,0)</f>
        <v>0</v>
      </c>
      <c r="H3417" s="193" t="str">
        <f t="shared" si="160"/>
        <v/>
      </c>
      <c r="I3417" s="193" t="str">
        <f t="shared" si="161"/>
        <v/>
      </c>
      <c r="J3417" s="193"/>
    </row>
    <row r="3418" spans="1:10" s="1" customFormat="1">
      <c r="A3418" s="191">
        <v>45800</v>
      </c>
      <c r="B3418" s="1" t="s">
        <v>177</v>
      </c>
      <c r="C3418" s="192">
        <f t="shared" si="159"/>
        <v>47991.333333325048</v>
      </c>
      <c r="D3418" s="1">
        <v>17.14</v>
      </c>
      <c r="E3418" s="193">
        <v>22.519042553191493</v>
      </c>
      <c r="F3418" s="1" t="s">
        <v>162</v>
      </c>
      <c r="G3418" s="193">
        <f>MAX(E3418-'[1]1a'!$C$3,0)</f>
        <v>0</v>
      </c>
      <c r="H3418" s="193" t="str">
        <f t="shared" si="160"/>
        <v/>
      </c>
      <c r="I3418" s="193" t="str">
        <f t="shared" si="161"/>
        <v/>
      </c>
      <c r="J3418" s="193"/>
    </row>
    <row r="3419" spans="1:10" s="1" customFormat="1">
      <c r="A3419" s="191">
        <v>45800</v>
      </c>
      <c r="B3419" s="1" t="s">
        <v>179</v>
      </c>
      <c r="C3419" s="192">
        <f t="shared" si="159"/>
        <v>47991.374999991713</v>
      </c>
      <c r="D3419" s="1">
        <v>17.700000000000003</v>
      </c>
      <c r="E3419" s="193">
        <v>23.25478723404256</v>
      </c>
      <c r="F3419" s="1" t="s">
        <v>162</v>
      </c>
      <c r="G3419" s="193">
        <f>MAX(E3419-'[1]1a'!$C$3,0)</f>
        <v>0</v>
      </c>
      <c r="H3419" s="193" t="str">
        <f t="shared" si="160"/>
        <v/>
      </c>
      <c r="I3419" s="193" t="str">
        <f t="shared" si="161"/>
        <v/>
      </c>
      <c r="J3419" s="193"/>
    </row>
    <row r="3420" spans="1:10" s="1" customFormat="1">
      <c r="A3420" s="191">
        <v>45800</v>
      </c>
      <c r="B3420" s="1" t="s">
        <v>180</v>
      </c>
      <c r="C3420" s="192">
        <f t="shared" si="159"/>
        <v>47991.416666658377</v>
      </c>
      <c r="D3420" s="1">
        <v>17.919999999999998</v>
      </c>
      <c r="E3420" s="193">
        <v>23.543829787234042</v>
      </c>
      <c r="F3420" s="1" t="s">
        <v>162</v>
      </c>
      <c r="G3420" s="193">
        <f>MAX(E3420-'[1]1a'!$C$3,0)</f>
        <v>0</v>
      </c>
      <c r="H3420" s="193" t="str">
        <f t="shared" si="160"/>
        <v/>
      </c>
      <c r="I3420" s="193" t="str">
        <f t="shared" si="161"/>
        <v/>
      </c>
      <c r="J3420" s="193"/>
    </row>
    <row r="3421" spans="1:10" s="1" customFormat="1">
      <c r="A3421" s="191">
        <v>45800</v>
      </c>
      <c r="B3421" s="1" t="s">
        <v>181</v>
      </c>
      <c r="C3421" s="192">
        <f t="shared" si="159"/>
        <v>47991.458333325041</v>
      </c>
      <c r="D3421" s="1">
        <v>17.920000000000002</v>
      </c>
      <c r="E3421" s="193">
        <v>23.543829787234049</v>
      </c>
      <c r="F3421" s="1" t="s">
        <v>162</v>
      </c>
      <c r="G3421" s="193">
        <f>MAX(E3421-'[1]1a'!$C$3,0)</f>
        <v>0</v>
      </c>
      <c r="H3421" s="193" t="str">
        <f t="shared" si="160"/>
        <v/>
      </c>
      <c r="I3421" s="193" t="str">
        <f t="shared" si="161"/>
        <v/>
      </c>
      <c r="J3421" s="193"/>
    </row>
    <row r="3422" spans="1:10" s="1" customFormat="1">
      <c r="A3422" s="191">
        <v>45800</v>
      </c>
      <c r="B3422" s="1" t="s">
        <v>182</v>
      </c>
      <c r="C3422" s="192">
        <f t="shared" si="159"/>
        <v>47991.499999991705</v>
      </c>
      <c r="D3422" s="1">
        <v>17.899999999999999</v>
      </c>
      <c r="E3422" s="193">
        <v>23.517553191489363</v>
      </c>
      <c r="F3422" s="1" t="s">
        <v>162</v>
      </c>
      <c r="G3422" s="193">
        <f>MAX(E3422-'[1]1a'!$C$3,0)</f>
        <v>0</v>
      </c>
      <c r="H3422" s="193" t="str">
        <f t="shared" si="160"/>
        <v/>
      </c>
      <c r="I3422" s="193" t="str">
        <f t="shared" si="161"/>
        <v/>
      </c>
      <c r="J3422" s="193"/>
    </row>
    <row r="3423" spans="1:10" s="1" customFormat="1">
      <c r="A3423" s="191">
        <v>45800</v>
      </c>
      <c r="B3423" s="1" t="s">
        <v>184</v>
      </c>
      <c r="C3423" s="192">
        <f t="shared" si="159"/>
        <v>47991.54166665837</v>
      </c>
      <c r="D3423" s="1">
        <v>17.920000000000002</v>
      </c>
      <c r="E3423" s="193">
        <v>23.543829787234049</v>
      </c>
      <c r="F3423" s="1" t="s">
        <v>162</v>
      </c>
      <c r="G3423" s="193">
        <f>MAX(E3423-'[1]1a'!$C$3,0)</f>
        <v>0</v>
      </c>
      <c r="H3423" s="193" t="str">
        <f t="shared" si="160"/>
        <v/>
      </c>
      <c r="I3423" s="193" t="str">
        <f t="shared" si="161"/>
        <v/>
      </c>
      <c r="J3423" s="193"/>
    </row>
    <row r="3424" spans="1:10" s="1" customFormat="1">
      <c r="A3424" s="191">
        <v>45800</v>
      </c>
      <c r="B3424" s="1" t="s">
        <v>185</v>
      </c>
      <c r="C3424" s="192">
        <f t="shared" si="159"/>
        <v>47991.583333325034</v>
      </c>
      <c r="D3424" s="1">
        <v>17.66</v>
      </c>
      <c r="E3424" s="193">
        <v>23.202234042553194</v>
      </c>
      <c r="F3424" s="1" t="s">
        <v>162</v>
      </c>
      <c r="G3424" s="193">
        <f>MAX(E3424-'[1]1a'!$C$3,0)</f>
        <v>0</v>
      </c>
      <c r="H3424" s="193" t="str">
        <f t="shared" si="160"/>
        <v/>
      </c>
      <c r="I3424" s="193" t="str">
        <f t="shared" si="161"/>
        <v/>
      </c>
      <c r="J3424" s="193"/>
    </row>
    <row r="3425" spans="1:10" s="1" customFormat="1">
      <c r="A3425" s="191">
        <v>45800</v>
      </c>
      <c r="B3425" s="1" t="s">
        <v>186</v>
      </c>
      <c r="C3425" s="192">
        <f t="shared" si="159"/>
        <v>47991.624999991698</v>
      </c>
      <c r="D3425" s="1">
        <v>17.84</v>
      </c>
      <c r="E3425" s="193">
        <v>23.438723404255324</v>
      </c>
      <c r="F3425" s="1" t="s">
        <v>162</v>
      </c>
      <c r="G3425" s="193">
        <f>MAX(E3425-'[1]1a'!$C$3,0)</f>
        <v>0</v>
      </c>
      <c r="H3425" s="193" t="str">
        <f t="shared" si="160"/>
        <v/>
      </c>
      <c r="I3425" s="193" t="str">
        <f t="shared" si="161"/>
        <v/>
      </c>
      <c r="J3425" s="193"/>
    </row>
    <row r="3426" spans="1:10" s="1" customFormat="1">
      <c r="A3426" s="191">
        <v>45800</v>
      </c>
      <c r="B3426" s="1" t="s">
        <v>187</v>
      </c>
      <c r="C3426" s="192">
        <f t="shared" si="159"/>
        <v>47991.666666658362</v>
      </c>
      <c r="D3426" s="1">
        <v>18.46</v>
      </c>
      <c r="E3426" s="193">
        <v>24.253297872340429</v>
      </c>
      <c r="F3426" s="1" t="s">
        <v>162</v>
      </c>
      <c r="G3426" s="193">
        <f>MAX(E3426-'[1]1a'!$C$3,0)</f>
        <v>0</v>
      </c>
      <c r="H3426" s="193" t="str">
        <f t="shared" si="160"/>
        <v/>
      </c>
      <c r="I3426" s="193" t="str">
        <f t="shared" si="161"/>
        <v/>
      </c>
      <c r="J3426" s="193"/>
    </row>
    <row r="3427" spans="1:10" s="1" customFormat="1">
      <c r="A3427" s="191">
        <v>45800</v>
      </c>
      <c r="B3427" s="1" t="s">
        <v>188</v>
      </c>
      <c r="C3427" s="192">
        <f t="shared" si="159"/>
        <v>47991.708333325027</v>
      </c>
      <c r="D3427" s="1">
        <v>18.84</v>
      </c>
      <c r="E3427" s="193">
        <v>24.752553191489366</v>
      </c>
      <c r="F3427" s="1" t="s">
        <v>162</v>
      </c>
      <c r="G3427" s="193">
        <f>MAX(E3427-'[1]1a'!$C$3,0)</f>
        <v>0</v>
      </c>
      <c r="H3427" s="193" t="str">
        <f t="shared" si="160"/>
        <v/>
      </c>
      <c r="I3427" s="193" t="str">
        <f t="shared" si="161"/>
        <v/>
      </c>
      <c r="J3427" s="193"/>
    </row>
    <row r="3428" spans="1:10" s="1" customFormat="1">
      <c r="A3428" s="191">
        <v>45800</v>
      </c>
      <c r="B3428" s="1" t="s">
        <v>189</v>
      </c>
      <c r="C3428" s="192">
        <f t="shared" si="159"/>
        <v>47991.749999991691</v>
      </c>
      <c r="D3428" s="1">
        <v>18.880000000000003</v>
      </c>
      <c r="E3428" s="193">
        <v>24.805106382978732</v>
      </c>
      <c r="F3428" s="1" t="s">
        <v>162</v>
      </c>
      <c r="G3428" s="193">
        <f>MAX(E3428-'[1]1a'!$C$3,0)</f>
        <v>0</v>
      </c>
      <c r="H3428" s="193" t="str">
        <f t="shared" si="160"/>
        <v/>
      </c>
      <c r="I3428" s="193" t="str">
        <f t="shared" si="161"/>
        <v/>
      </c>
      <c r="J3428" s="193"/>
    </row>
    <row r="3429" spans="1:10" s="1" customFormat="1">
      <c r="A3429" s="191">
        <v>45800</v>
      </c>
      <c r="B3429" s="1" t="s">
        <v>190</v>
      </c>
      <c r="C3429" s="192">
        <f t="shared" si="159"/>
        <v>47991.791666658355</v>
      </c>
      <c r="D3429" s="1">
        <v>17.829999999999998</v>
      </c>
      <c r="E3429" s="193">
        <v>23.425585106382979</v>
      </c>
      <c r="F3429" s="1" t="s">
        <v>162</v>
      </c>
      <c r="G3429" s="193">
        <f>MAX(E3429-'[1]1a'!$C$3,0)</f>
        <v>0</v>
      </c>
      <c r="H3429" s="193" t="str">
        <f t="shared" si="160"/>
        <v/>
      </c>
      <c r="I3429" s="193" t="str">
        <f t="shared" si="161"/>
        <v/>
      </c>
      <c r="J3429" s="193"/>
    </row>
    <row r="3430" spans="1:10" s="1" customFormat="1">
      <c r="A3430" s="191">
        <v>45800</v>
      </c>
      <c r="B3430" s="1" t="s">
        <v>191</v>
      </c>
      <c r="C3430" s="192">
        <f t="shared" si="159"/>
        <v>47991.833333325019</v>
      </c>
      <c r="D3430" s="1">
        <v>17.970000000000002</v>
      </c>
      <c r="E3430" s="193">
        <v>23.60952127659575</v>
      </c>
      <c r="F3430" s="1" t="s">
        <v>162</v>
      </c>
      <c r="G3430" s="193">
        <f>MAX(E3430-'[1]1a'!$C$3,0)</f>
        <v>0</v>
      </c>
      <c r="H3430" s="193" t="str">
        <f t="shared" si="160"/>
        <v/>
      </c>
      <c r="I3430" s="193" t="str">
        <f t="shared" si="161"/>
        <v/>
      </c>
      <c r="J3430" s="193"/>
    </row>
    <row r="3431" spans="1:10" s="1" customFormat="1">
      <c r="A3431" s="191">
        <v>45800</v>
      </c>
      <c r="B3431" s="1" t="s">
        <v>192</v>
      </c>
      <c r="C3431" s="192">
        <f t="shared" si="159"/>
        <v>47991.874999991684</v>
      </c>
      <c r="D3431" s="1">
        <v>18.009999999999998</v>
      </c>
      <c r="E3431" s="193">
        <v>23.662074468085109</v>
      </c>
      <c r="F3431" s="1" t="s">
        <v>162</v>
      </c>
      <c r="G3431" s="193">
        <f>MAX(E3431-'[1]1a'!$C$3,0)</f>
        <v>0</v>
      </c>
      <c r="H3431" s="193" t="str">
        <f t="shared" si="160"/>
        <v/>
      </c>
      <c r="I3431" s="193" t="str">
        <f t="shared" si="161"/>
        <v/>
      </c>
      <c r="J3431" s="193"/>
    </row>
    <row r="3432" spans="1:10" s="1" customFormat="1">
      <c r="A3432" s="191">
        <v>45800</v>
      </c>
      <c r="B3432" s="1" t="s">
        <v>193</v>
      </c>
      <c r="C3432" s="192">
        <f t="shared" si="159"/>
        <v>47991.916666658348</v>
      </c>
      <c r="D3432" s="1">
        <v>17.21</v>
      </c>
      <c r="E3432" s="193">
        <v>22.611010638297877</v>
      </c>
      <c r="F3432" s="1" t="s">
        <v>162</v>
      </c>
      <c r="G3432" s="193">
        <f>MAX(E3432-'[1]1a'!$C$3,0)</f>
        <v>0</v>
      </c>
      <c r="H3432" s="193" t="str">
        <f t="shared" si="160"/>
        <v/>
      </c>
      <c r="I3432" s="193" t="str">
        <f t="shared" si="161"/>
        <v/>
      </c>
      <c r="J3432" s="193"/>
    </row>
    <row r="3433" spans="1:10" s="1" customFormat="1">
      <c r="A3433" s="191">
        <v>45800</v>
      </c>
      <c r="B3433" s="1" t="s">
        <v>194</v>
      </c>
      <c r="C3433" s="192">
        <f t="shared" si="159"/>
        <v>47991.958333325012</v>
      </c>
      <c r="D3433" s="1">
        <v>15.890000000000002</v>
      </c>
      <c r="E3433" s="193">
        <v>20.876755319148941</v>
      </c>
      <c r="F3433" s="1" t="s">
        <v>162</v>
      </c>
      <c r="G3433" s="193">
        <f>MAX(E3433-'[1]1a'!$C$3,0)</f>
        <v>0</v>
      </c>
      <c r="H3433" s="193" t="str">
        <f t="shared" si="160"/>
        <v/>
      </c>
      <c r="I3433" s="193" t="str">
        <f t="shared" si="161"/>
        <v/>
      </c>
      <c r="J3433" s="193"/>
    </row>
    <row r="3434" spans="1:10" s="1" customFormat="1">
      <c r="A3434" s="191">
        <v>45801</v>
      </c>
      <c r="B3434" s="1" t="s">
        <v>161</v>
      </c>
      <c r="C3434" s="192">
        <f t="shared" si="159"/>
        <v>47991.999999991676</v>
      </c>
      <c r="D3434" s="1">
        <v>14.620000000000001</v>
      </c>
      <c r="E3434" s="193">
        <v>19.208191489361706</v>
      </c>
      <c r="F3434" s="1" t="s">
        <v>162</v>
      </c>
      <c r="G3434" s="193">
        <f>MAX(E3434-'[1]1a'!$C$3,0)</f>
        <v>0</v>
      </c>
      <c r="H3434" s="193" t="str">
        <f t="shared" si="160"/>
        <v/>
      </c>
      <c r="I3434" s="193" t="str">
        <f t="shared" si="161"/>
        <v/>
      </c>
      <c r="J3434" s="193"/>
    </row>
    <row r="3435" spans="1:10" s="1" customFormat="1">
      <c r="A3435" s="191">
        <v>45801</v>
      </c>
      <c r="B3435" s="1" t="s">
        <v>163</v>
      </c>
      <c r="C3435" s="192">
        <f t="shared" si="159"/>
        <v>47992.041666658341</v>
      </c>
      <c r="D3435" s="1">
        <v>13.21</v>
      </c>
      <c r="E3435" s="193">
        <v>17.355691489361707</v>
      </c>
      <c r="F3435" s="1" t="s">
        <v>162</v>
      </c>
      <c r="G3435" s="193">
        <f>MAX(E3435-'[1]1a'!$C$3,0)</f>
        <v>0</v>
      </c>
      <c r="H3435" s="193" t="str">
        <f t="shared" si="160"/>
        <v/>
      </c>
      <c r="I3435" s="193" t="str">
        <f t="shared" si="161"/>
        <v/>
      </c>
      <c r="J3435" s="193"/>
    </row>
    <row r="3436" spans="1:10" s="1" customFormat="1">
      <c r="A3436" s="191">
        <v>45801</v>
      </c>
      <c r="B3436" s="1" t="s">
        <v>165</v>
      </c>
      <c r="C3436" s="192">
        <f t="shared" si="159"/>
        <v>47992.083333325005</v>
      </c>
      <c r="D3436" s="1">
        <v>12.42</v>
      </c>
      <c r="E3436" s="193">
        <v>16.317765957446809</v>
      </c>
      <c r="F3436" s="1" t="s">
        <v>162</v>
      </c>
      <c r="G3436" s="193">
        <f>MAX(E3436-'[1]1a'!$C$3,0)</f>
        <v>0</v>
      </c>
      <c r="H3436" s="193" t="str">
        <f t="shared" si="160"/>
        <v/>
      </c>
      <c r="I3436" s="193" t="str">
        <f t="shared" si="161"/>
        <v/>
      </c>
      <c r="J3436" s="193"/>
    </row>
    <row r="3437" spans="1:10" s="1" customFormat="1">
      <c r="A3437" s="191">
        <v>45801</v>
      </c>
      <c r="B3437" s="1" t="s">
        <v>167</v>
      </c>
      <c r="C3437" s="192">
        <f t="shared" si="159"/>
        <v>47992.124999991669</v>
      </c>
      <c r="D3437" s="1">
        <v>11.86</v>
      </c>
      <c r="E3437" s="193">
        <v>15.582021276595746</v>
      </c>
      <c r="F3437" s="1" t="s">
        <v>162</v>
      </c>
      <c r="G3437" s="193">
        <f>MAX(E3437-'[1]1a'!$C$3,0)</f>
        <v>0</v>
      </c>
      <c r="H3437" s="193" t="str">
        <f t="shared" si="160"/>
        <v/>
      </c>
      <c r="I3437" s="193" t="str">
        <f t="shared" si="161"/>
        <v/>
      </c>
      <c r="J3437" s="193"/>
    </row>
    <row r="3438" spans="1:10" s="1" customFormat="1">
      <c r="A3438" s="191">
        <v>45801</v>
      </c>
      <c r="B3438" s="1" t="s">
        <v>169</v>
      </c>
      <c r="C3438" s="192">
        <f t="shared" si="159"/>
        <v>47992.166666658333</v>
      </c>
      <c r="D3438" s="1">
        <v>11.700000000000001</v>
      </c>
      <c r="E3438" s="193">
        <v>15.371808510638301</v>
      </c>
      <c r="F3438" s="1" t="s">
        <v>162</v>
      </c>
      <c r="G3438" s="193">
        <f>MAX(E3438-'[1]1a'!$C$3,0)</f>
        <v>0</v>
      </c>
      <c r="H3438" s="193" t="str">
        <f t="shared" si="160"/>
        <v/>
      </c>
      <c r="I3438" s="193" t="str">
        <f t="shared" si="161"/>
        <v/>
      </c>
      <c r="J3438" s="193"/>
    </row>
    <row r="3439" spans="1:10" s="1" customFormat="1">
      <c r="A3439" s="191">
        <v>45801</v>
      </c>
      <c r="B3439" s="1" t="s">
        <v>171</v>
      </c>
      <c r="C3439" s="192">
        <f t="shared" si="159"/>
        <v>47992.208333324998</v>
      </c>
      <c r="D3439" s="1">
        <v>11.84</v>
      </c>
      <c r="E3439" s="193">
        <v>15.555744680851067</v>
      </c>
      <c r="F3439" s="1" t="s">
        <v>162</v>
      </c>
      <c r="G3439" s="193">
        <f>MAX(E3439-'[1]1a'!$C$3,0)</f>
        <v>0</v>
      </c>
      <c r="H3439" s="193" t="str">
        <f t="shared" si="160"/>
        <v/>
      </c>
      <c r="I3439" s="193" t="str">
        <f t="shared" si="161"/>
        <v/>
      </c>
      <c r="J3439" s="193"/>
    </row>
    <row r="3440" spans="1:10" s="1" customFormat="1">
      <c r="A3440" s="191">
        <v>45801</v>
      </c>
      <c r="B3440" s="1" t="s">
        <v>173</v>
      </c>
      <c r="C3440" s="192">
        <f t="shared" si="159"/>
        <v>47992.249999991662</v>
      </c>
      <c r="D3440" s="1">
        <v>12.500000000000002</v>
      </c>
      <c r="E3440" s="193">
        <v>16.422872340425538</v>
      </c>
      <c r="F3440" s="1" t="s">
        <v>162</v>
      </c>
      <c r="G3440" s="193">
        <f>MAX(E3440-'[1]1a'!$C$3,0)</f>
        <v>0</v>
      </c>
      <c r="H3440" s="193" t="str">
        <f t="shared" si="160"/>
        <v/>
      </c>
      <c r="I3440" s="193" t="str">
        <f t="shared" si="161"/>
        <v/>
      </c>
      <c r="J3440" s="193"/>
    </row>
    <row r="3441" spans="1:10" s="1" customFormat="1">
      <c r="A3441" s="191">
        <v>45801</v>
      </c>
      <c r="B3441" s="1" t="s">
        <v>175</v>
      </c>
      <c r="C3441" s="192">
        <f t="shared" si="159"/>
        <v>47992.291666658326</v>
      </c>
      <c r="D3441" s="1">
        <v>13.969999999999999</v>
      </c>
      <c r="E3441" s="193">
        <v>18.354202127659576</v>
      </c>
      <c r="F3441" s="1" t="s">
        <v>162</v>
      </c>
      <c r="G3441" s="193">
        <f>MAX(E3441-'[1]1a'!$C$3,0)</f>
        <v>0</v>
      </c>
      <c r="H3441" s="193" t="str">
        <f t="shared" si="160"/>
        <v/>
      </c>
      <c r="I3441" s="193" t="str">
        <f t="shared" si="161"/>
        <v/>
      </c>
      <c r="J3441" s="193"/>
    </row>
    <row r="3442" spans="1:10" s="1" customFormat="1">
      <c r="A3442" s="191">
        <v>45801</v>
      </c>
      <c r="B3442" s="1" t="s">
        <v>177</v>
      </c>
      <c r="C3442" s="192">
        <f t="shared" si="159"/>
        <v>47992.33333332499</v>
      </c>
      <c r="D3442" s="1">
        <v>15.290000000000003</v>
      </c>
      <c r="E3442" s="193">
        <v>20.088457446808516</v>
      </c>
      <c r="F3442" s="1" t="s">
        <v>162</v>
      </c>
      <c r="G3442" s="193">
        <f>MAX(E3442-'[1]1a'!$C$3,0)</f>
        <v>0</v>
      </c>
      <c r="H3442" s="193" t="str">
        <f t="shared" si="160"/>
        <v/>
      </c>
      <c r="I3442" s="193" t="str">
        <f t="shared" si="161"/>
        <v/>
      </c>
      <c r="J3442" s="193"/>
    </row>
    <row r="3443" spans="1:10" s="1" customFormat="1">
      <c r="A3443" s="191">
        <v>45801</v>
      </c>
      <c r="B3443" s="1" t="s">
        <v>179</v>
      </c>
      <c r="C3443" s="192">
        <f t="shared" si="159"/>
        <v>47992.374999991654</v>
      </c>
      <c r="D3443" s="1">
        <v>16.380000000000003</v>
      </c>
      <c r="E3443" s="193">
        <v>21.520531914893624</v>
      </c>
      <c r="F3443" s="1" t="s">
        <v>162</v>
      </c>
      <c r="G3443" s="193">
        <f>MAX(E3443-'[1]1a'!$C$3,0)</f>
        <v>0</v>
      </c>
      <c r="H3443" s="193" t="str">
        <f t="shared" si="160"/>
        <v/>
      </c>
      <c r="I3443" s="193" t="str">
        <f t="shared" si="161"/>
        <v/>
      </c>
      <c r="J3443" s="193"/>
    </row>
    <row r="3444" spans="1:10" s="1" customFormat="1">
      <c r="A3444" s="191">
        <v>45801</v>
      </c>
      <c r="B3444" s="1" t="s">
        <v>180</v>
      </c>
      <c r="C3444" s="192">
        <f t="shared" si="159"/>
        <v>47992.416666658319</v>
      </c>
      <c r="D3444" s="1">
        <v>16.95</v>
      </c>
      <c r="E3444" s="193">
        <v>22.269414893617025</v>
      </c>
      <c r="F3444" s="1" t="s">
        <v>162</v>
      </c>
      <c r="G3444" s="193">
        <f>MAX(E3444-'[1]1a'!$C$3,0)</f>
        <v>0</v>
      </c>
      <c r="H3444" s="193" t="str">
        <f t="shared" si="160"/>
        <v/>
      </c>
      <c r="I3444" s="193" t="str">
        <f t="shared" si="161"/>
        <v/>
      </c>
      <c r="J3444" s="193"/>
    </row>
    <row r="3445" spans="1:10" s="1" customFormat="1">
      <c r="A3445" s="191">
        <v>45801</v>
      </c>
      <c r="B3445" s="1" t="s">
        <v>181</v>
      </c>
      <c r="C3445" s="192">
        <f t="shared" si="159"/>
        <v>47992.458333324983</v>
      </c>
      <c r="D3445" s="1">
        <v>17.43</v>
      </c>
      <c r="E3445" s="193">
        <v>22.900053191489366</v>
      </c>
      <c r="F3445" s="1" t="s">
        <v>162</v>
      </c>
      <c r="G3445" s="193">
        <f>MAX(E3445-'[1]1a'!$C$3,0)</f>
        <v>0</v>
      </c>
      <c r="H3445" s="193" t="str">
        <f t="shared" si="160"/>
        <v/>
      </c>
      <c r="I3445" s="193" t="str">
        <f t="shared" si="161"/>
        <v/>
      </c>
      <c r="J3445" s="193"/>
    </row>
    <row r="3446" spans="1:10" s="1" customFormat="1">
      <c r="A3446" s="191">
        <v>45801</v>
      </c>
      <c r="B3446" s="1" t="s">
        <v>182</v>
      </c>
      <c r="C3446" s="192">
        <f t="shared" si="159"/>
        <v>47992.499999991647</v>
      </c>
      <c r="D3446" s="1">
        <v>17.450000000000003</v>
      </c>
      <c r="E3446" s="193">
        <v>22.926329787234049</v>
      </c>
      <c r="F3446" s="1" t="s">
        <v>162</v>
      </c>
      <c r="G3446" s="193">
        <f>MAX(E3446-'[1]1a'!$C$3,0)</f>
        <v>0</v>
      </c>
      <c r="H3446" s="193" t="str">
        <f t="shared" si="160"/>
        <v/>
      </c>
      <c r="I3446" s="193" t="str">
        <f t="shared" si="161"/>
        <v/>
      </c>
      <c r="J3446" s="193"/>
    </row>
    <row r="3447" spans="1:10" s="1" customFormat="1">
      <c r="A3447" s="191">
        <v>45801</v>
      </c>
      <c r="B3447" s="1" t="s">
        <v>184</v>
      </c>
      <c r="C3447" s="192">
        <f t="shared" si="159"/>
        <v>47992.541666658311</v>
      </c>
      <c r="D3447" s="1">
        <v>17.36</v>
      </c>
      <c r="E3447" s="193">
        <v>22.808085106382983</v>
      </c>
      <c r="F3447" s="1" t="s">
        <v>162</v>
      </c>
      <c r="G3447" s="193">
        <f>MAX(E3447-'[1]1a'!$C$3,0)</f>
        <v>0</v>
      </c>
      <c r="H3447" s="193" t="str">
        <f t="shared" si="160"/>
        <v/>
      </c>
      <c r="I3447" s="193" t="str">
        <f t="shared" si="161"/>
        <v/>
      </c>
      <c r="J3447" s="193"/>
    </row>
    <row r="3448" spans="1:10" s="1" customFormat="1">
      <c r="A3448" s="191">
        <v>45801</v>
      </c>
      <c r="B3448" s="1" t="s">
        <v>185</v>
      </c>
      <c r="C3448" s="192">
        <f t="shared" si="159"/>
        <v>47992.583333324976</v>
      </c>
      <c r="D3448" s="1">
        <v>16.96</v>
      </c>
      <c r="E3448" s="193">
        <v>22.282553191489367</v>
      </c>
      <c r="F3448" s="1" t="s">
        <v>162</v>
      </c>
      <c r="G3448" s="193">
        <f>MAX(E3448-'[1]1a'!$C$3,0)</f>
        <v>0</v>
      </c>
      <c r="H3448" s="193" t="str">
        <f t="shared" si="160"/>
        <v/>
      </c>
      <c r="I3448" s="193" t="str">
        <f t="shared" si="161"/>
        <v/>
      </c>
      <c r="J3448" s="193"/>
    </row>
    <row r="3449" spans="1:10" s="1" customFormat="1">
      <c r="A3449" s="191">
        <v>45801</v>
      </c>
      <c r="B3449" s="1" t="s">
        <v>186</v>
      </c>
      <c r="C3449" s="192">
        <f t="shared" si="159"/>
        <v>47992.62499999164</v>
      </c>
      <c r="D3449" s="1">
        <v>17.2</v>
      </c>
      <c r="E3449" s="193">
        <v>22.597872340425535</v>
      </c>
      <c r="F3449" s="1" t="s">
        <v>162</v>
      </c>
      <c r="G3449" s="193">
        <f>MAX(E3449-'[1]1a'!$C$3,0)</f>
        <v>0</v>
      </c>
      <c r="H3449" s="193" t="str">
        <f t="shared" si="160"/>
        <v/>
      </c>
      <c r="I3449" s="193" t="str">
        <f t="shared" si="161"/>
        <v/>
      </c>
      <c r="J3449" s="193"/>
    </row>
    <row r="3450" spans="1:10" s="1" customFormat="1">
      <c r="A3450" s="191">
        <v>45801</v>
      </c>
      <c r="B3450" s="1" t="s">
        <v>187</v>
      </c>
      <c r="C3450" s="192">
        <f t="shared" si="159"/>
        <v>47992.666666658304</v>
      </c>
      <c r="D3450" s="1">
        <v>17.38</v>
      </c>
      <c r="E3450" s="193">
        <v>22.834361702127662</v>
      </c>
      <c r="F3450" s="1" t="s">
        <v>162</v>
      </c>
      <c r="G3450" s="193">
        <f>MAX(E3450-'[1]1a'!$C$3,0)</f>
        <v>0</v>
      </c>
      <c r="H3450" s="193" t="str">
        <f t="shared" si="160"/>
        <v/>
      </c>
      <c r="I3450" s="193" t="str">
        <f t="shared" si="161"/>
        <v/>
      </c>
      <c r="J3450" s="193"/>
    </row>
    <row r="3451" spans="1:10" s="1" customFormat="1">
      <c r="A3451" s="191">
        <v>45801</v>
      </c>
      <c r="B3451" s="1" t="s">
        <v>188</v>
      </c>
      <c r="C3451" s="192">
        <f t="shared" si="159"/>
        <v>47992.708333324968</v>
      </c>
      <c r="D3451" s="1">
        <v>17.71</v>
      </c>
      <c r="E3451" s="193">
        <v>23.267925531914898</v>
      </c>
      <c r="F3451" s="1" t="s">
        <v>162</v>
      </c>
      <c r="G3451" s="193">
        <f>MAX(E3451-'[1]1a'!$C$3,0)</f>
        <v>0</v>
      </c>
      <c r="H3451" s="193" t="str">
        <f t="shared" si="160"/>
        <v/>
      </c>
      <c r="I3451" s="193" t="str">
        <f t="shared" si="161"/>
        <v/>
      </c>
      <c r="J3451" s="193"/>
    </row>
    <row r="3452" spans="1:10" s="1" customFormat="1">
      <c r="A3452" s="191">
        <v>45801</v>
      </c>
      <c r="B3452" s="1" t="s">
        <v>189</v>
      </c>
      <c r="C3452" s="192">
        <f t="shared" si="159"/>
        <v>47992.749999991633</v>
      </c>
      <c r="D3452" s="1">
        <v>17.82</v>
      </c>
      <c r="E3452" s="193">
        <v>23.412446808510641</v>
      </c>
      <c r="F3452" s="1" t="s">
        <v>162</v>
      </c>
      <c r="G3452" s="193">
        <f>MAX(E3452-'[1]1a'!$C$3,0)</f>
        <v>0</v>
      </c>
      <c r="H3452" s="193" t="str">
        <f t="shared" si="160"/>
        <v/>
      </c>
      <c r="I3452" s="193" t="str">
        <f t="shared" si="161"/>
        <v/>
      </c>
      <c r="J3452" s="193"/>
    </row>
    <row r="3453" spans="1:10" s="1" customFormat="1">
      <c r="A3453" s="191">
        <v>45801</v>
      </c>
      <c r="B3453" s="1" t="s">
        <v>190</v>
      </c>
      <c r="C3453" s="192">
        <f t="shared" si="159"/>
        <v>47992.791666658297</v>
      </c>
      <c r="D3453" s="1">
        <v>17.03</v>
      </c>
      <c r="E3453" s="193">
        <v>22.37452127659575</v>
      </c>
      <c r="F3453" s="1" t="s">
        <v>162</v>
      </c>
      <c r="G3453" s="193">
        <f>MAX(E3453-'[1]1a'!$C$3,0)</f>
        <v>0</v>
      </c>
      <c r="H3453" s="193" t="str">
        <f t="shared" si="160"/>
        <v/>
      </c>
      <c r="I3453" s="193" t="str">
        <f t="shared" si="161"/>
        <v/>
      </c>
      <c r="J3453" s="193"/>
    </row>
    <row r="3454" spans="1:10" s="1" customFormat="1">
      <c r="A3454" s="191">
        <v>45801</v>
      </c>
      <c r="B3454" s="1" t="s">
        <v>191</v>
      </c>
      <c r="C3454" s="192">
        <f t="shared" si="159"/>
        <v>47992.833333324961</v>
      </c>
      <c r="D3454" s="1">
        <v>16.96</v>
      </c>
      <c r="E3454" s="193">
        <v>22.282553191489367</v>
      </c>
      <c r="F3454" s="1" t="s">
        <v>162</v>
      </c>
      <c r="G3454" s="193">
        <f>MAX(E3454-'[1]1a'!$C$3,0)</f>
        <v>0</v>
      </c>
      <c r="H3454" s="193" t="str">
        <f t="shared" si="160"/>
        <v/>
      </c>
      <c r="I3454" s="193" t="str">
        <f t="shared" si="161"/>
        <v/>
      </c>
      <c r="J3454" s="193"/>
    </row>
    <row r="3455" spans="1:10" s="1" customFormat="1">
      <c r="A3455" s="191">
        <v>45801</v>
      </c>
      <c r="B3455" s="1" t="s">
        <v>192</v>
      </c>
      <c r="C3455" s="192">
        <f t="shared" si="159"/>
        <v>47992.874999991625</v>
      </c>
      <c r="D3455" s="1">
        <v>17.310000000000002</v>
      </c>
      <c r="E3455" s="193">
        <v>22.742393617021282</v>
      </c>
      <c r="F3455" s="1" t="s">
        <v>162</v>
      </c>
      <c r="G3455" s="193">
        <f>MAX(E3455-'[1]1a'!$C$3,0)</f>
        <v>0</v>
      </c>
      <c r="H3455" s="193" t="str">
        <f t="shared" si="160"/>
        <v/>
      </c>
      <c r="I3455" s="193" t="str">
        <f t="shared" si="161"/>
        <v/>
      </c>
      <c r="J3455" s="193"/>
    </row>
    <row r="3456" spans="1:10" s="1" customFormat="1">
      <c r="A3456" s="191">
        <v>45801</v>
      </c>
      <c r="B3456" s="1" t="s">
        <v>193</v>
      </c>
      <c r="C3456" s="192">
        <f t="shared" si="159"/>
        <v>47992.91666665829</v>
      </c>
      <c r="D3456" s="1">
        <v>16.55</v>
      </c>
      <c r="E3456" s="193">
        <v>21.743882978723409</v>
      </c>
      <c r="F3456" s="1" t="s">
        <v>162</v>
      </c>
      <c r="G3456" s="193">
        <f>MAX(E3456-'[1]1a'!$C$3,0)</f>
        <v>0</v>
      </c>
      <c r="H3456" s="193" t="str">
        <f t="shared" si="160"/>
        <v/>
      </c>
      <c r="I3456" s="193" t="str">
        <f t="shared" si="161"/>
        <v/>
      </c>
      <c r="J3456" s="193"/>
    </row>
    <row r="3457" spans="1:10" s="1" customFormat="1">
      <c r="A3457" s="191">
        <v>45801</v>
      </c>
      <c r="B3457" s="1" t="s">
        <v>194</v>
      </c>
      <c r="C3457" s="192">
        <f t="shared" si="159"/>
        <v>47992.958333324954</v>
      </c>
      <c r="D3457" s="1">
        <v>15.25</v>
      </c>
      <c r="E3457" s="193">
        <v>20.035904255319153</v>
      </c>
      <c r="F3457" s="1" t="s">
        <v>162</v>
      </c>
      <c r="G3457" s="193">
        <f>MAX(E3457-'[1]1a'!$C$3,0)</f>
        <v>0</v>
      </c>
      <c r="H3457" s="193" t="str">
        <f t="shared" si="160"/>
        <v/>
      </c>
      <c r="I3457" s="193" t="str">
        <f t="shared" si="161"/>
        <v/>
      </c>
      <c r="J3457" s="193"/>
    </row>
    <row r="3458" spans="1:10" s="1" customFormat="1">
      <c r="A3458" s="191">
        <v>45802</v>
      </c>
      <c r="B3458" s="1" t="s">
        <v>161</v>
      </c>
      <c r="C3458" s="192">
        <f t="shared" si="159"/>
        <v>47992.999999991618</v>
      </c>
      <c r="D3458" s="1">
        <v>13.92</v>
      </c>
      <c r="E3458" s="193">
        <v>18.288510638297875</v>
      </c>
      <c r="F3458" s="1" t="s">
        <v>162</v>
      </c>
      <c r="G3458" s="193">
        <f>MAX(E3458-'[1]1a'!$C$3,0)</f>
        <v>0</v>
      </c>
      <c r="H3458" s="193" t="str">
        <f t="shared" si="160"/>
        <v/>
      </c>
      <c r="I3458" s="193" t="str">
        <f t="shared" si="161"/>
        <v/>
      </c>
      <c r="J3458" s="193"/>
    </row>
    <row r="3459" spans="1:10" s="1" customFormat="1">
      <c r="A3459" s="191">
        <v>45802</v>
      </c>
      <c r="B3459" s="1" t="s">
        <v>163</v>
      </c>
      <c r="C3459" s="192">
        <f t="shared" si="159"/>
        <v>47993.041666658282</v>
      </c>
      <c r="D3459" s="1">
        <v>12.65</v>
      </c>
      <c r="E3459" s="193">
        <v>16.61994680851064</v>
      </c>
      <c r="F3459" s="1" t="s">
        <v>162</v>
      </c>
      <c r="G3459" s="193">
        <f>MAX(E3459-'[1]1a'!$C$3,0)</f>
        <v>0</v>
      </c>
      <c r="H3459" s="193" t="str">
        <f t="shared" si="160"/>
        <v/>
      </c>
      <c r="I3459" s="193" t="str">
        <f t="shared" si="161"/>
        <v/>
      </c>
      <c r="J3459" s="193"/>
    </row>
    <row r="3460" spans="1:10" s="1" customFormat="1">
      <c r="A3460" s="191">
        <v>45802</v>
      </c>
      <c r="B3460" s="1" t="s">
        <v>165</v>
      </c>
      <c r="C3460" s="192">
        <f t="shared" ref="C3460:C3523" si="162">C3459 + TIME(1,0,0)</f>
        <v>47993.083333324947</v>
      </c>
      <c r="D3460" s="1">
        <v>11.89</v>
      </c>
      <c r="E3460" s="193">
        <v>15.621436170212769</v>
      </c>
      <c r="F3460" s="1" t="s">
        <v>162</v>
      </c>
      <c r="G3460" s="193">
        <f>MAX(E3460-'[1]1a'!$C$3,0)</f>
        <v>0</v>
      </c>
      <c r="H3460" s="193" t="str">
        <f t="shared" ref="H3460:H3523" si="163">IF(F3460="Y",IF(F3459="Y",H3459+1,1),"")</f>
        <v/>
      </c>
      <c r="I3460" s="193" t="str">
        <f t="shared" ref="I3460:I3523" si="164">IF(AND(F3460="Y",F3461&lt;&gt;"Y"),H3460,"")</f>
        <v/>
      </c>
      <c r="J3460" s="193"/>
    </row>
    <row r="3461" spans="1:10" s="1" customFormat="1">
      <c r="A3461" s="191">
        <v>45802</v>
      </c>
      <c r="B3461" s="1" t="s">
        <v>167</v>
      </c>
      <c r="C3461" s="192">
        <f t="shared" si="162"/>
        <v>47993.124999991611</v>
      </c>
      <c r="D3461" s="1">
        <v>11.49</v>
      </c>
      <c r="E3461" s="193">
        <v>15.095904255319152</v>
      </c>
      <c r="F3461" s="1" t="s">
        <v>162</v>
      </c>
      <c r="G3461" s="193">
        <f>MAX(E3461-'[1]1a'!$C$3,0)</f>
        <v>0</v>
      </c>
      <c r="H3461" s="193" t="str">
        <f t="shared" si="163"/>
        <v/>
      </c>
      <c r="I3461" s="193" t="str">
        <f t="shared" si="164"/>
        <v/>
      </c>
      <c r="J3461" s="193"/>
    </row>
    <row r="3462" spans="1:10" s="1" customFormat="1">
      <c r="A3462" s="191">
        <v>45802</v>
      </c>
      <c r="B3462" s="1" t="s">
        <v>169</v>
      </c>
      <c r="C3462" s="192">
        <f t="shared" si="162"/>
        <v>47993.166666658275</v>
      </c>
      <c r="D3462" s="1">
        <v>11.319999999999999</v>
      </c>
      <c r="E3462" s="193">
        <v>14.872553191489361</v>
      </c>
      <c r="F3462" s="1" t="s">
        <v>162</v>
      </c>
      <c r="G3462" s="193">
        <f>MAX(E3462-'[1]1a'!$C$3,0)</f>
        <v>0</v>
      </c>
      <c r="H3462" s="193" t="str">
        <f t="shared" si="163"/>
        <v/>
      </c>
      <c r="I3462" s="193" t="str">
        <f t="shared" si="164"/>
        <v/>
      </c>
      <c r="J3462" s="193"/>
    </row>
    <row r="3463" spans="1:10" s="1" customFormat="1">
      <c r="A3463" s="191">
        <v>45802</v>
      </c>
      <c r="B3463" s="1" t="s">
        <v>171</v>
      </c>
      <c r="C3463" s="192">
        <f t="shared" si="162"/>
        <v>47993.208333324939</v>
      </c>
      <c r="D3463" s="1">
        <v>11.32</v>
      </c>
      <c r="E3463" s="193">
        <v>14.872553191489365</v>
      </c>
      <c r="F3463" s="1" t="s">
        <v>162</v>
      </c>
      <c r="G3463" s="193">
        <f>MAX(E3463-'[1]1a'!$C$3,0)</f>
        <v>0</v>
      </c>
      <c r="H3463" s="193" t="str">
        <f t="shared" si="163"/>
        <v/>
      </c>
      <c r="I3463" s="193" t="str">
        <f t="shared" si="164"/>
        <v/>
      </c>
      <c r="J3463" s="193"/>
    </row>
    <row r="3464" spans="1:10" s="1" customFormat="1">
      <c r="A3464" s="191">
        <v>45802</v>
      </c>
      <c r="B3464" s="1" t="s">
        <v>173</v>
      </c>
      <c r="C3464" s="192">
        <f t="shared" si="162"/>
        <v>47993.249999991604</v>
      </c>
      <c r="D3464" s="1">
        <v>11.64</v>
      </c>
      <c r="E3464" s="193">
        <v>15.292978723404259</v>
      </c>
      <c r="F3464" s="1" t="s">
        <v>162</v>
      </c>
      <c r="G3464" s="193">
        <f>MAX(E3464-'[1]1a'!$C$3,0)</f>
        <v>0</v>
      </c>
      <c r="H3464" s="193" t="str">
        <f t="shared" si="163"/>
        <v/>
      </c>
      <c r="I3464" s="193" t="str">
        <f t="shared" si="164"/>
        <v/>
      </c>
      <c r="J3464" s="193"/>
    </row>
    <row r="3465" spans="1:10" s="1" customFormat="1">
      <c r="A3465" s="191">
        <v>45802</v>
      </c>
      <c r="B3465" s="1" t="s">
        <v>175</v>
      </c>
      <c r="C3465" s="192">
        <f t="shared" si="162"/>
        <v>47993.291666658268</v>
      </c>
      <c r="D3465" s="1">
        <v>12.96</v>
      </c>
      <c r="E3465" s="193">
        <v>17.027234042553197</v>
      </c>
      <c r="F3465" s="1" t="s">
        <v>162</v>
      </c>
      <c r="G3465" s="193">
        <f>MAX(E3465-'[1]1a'!$C$3,0)</f>
        <v>0</v>
      </c>
      <c r="H3465" s="193" t="str">
        <f t="shared" si="163"/>
        <v/>
      </c>
      <c r="I3465" s="193" t="str">
        <f t="shared" si="164"/>
        <v/>
      </c>
      <c r="J3465" s="193"/>
    </row>
    <row r="3466" spans="1:10" s="1" customFormat="1">
      <c r="A3466" s="191">
        <v>45802</v>
      </c>
      <c r="B3466" s="1" t="s">
        <v>177</v>
      </c>
      <c r="C3466" s="192">
        <f t="shared" si="162"/>
        <v>47993.333333324932</v>
      </c>
      <c r="D3466" s="1">
        <v>14.07</v>
      </c>
      <c r="E3466" s="193">
        <v>18.485585106382981</v>
      </c>
      <c r="F3466" s="1" t="s">
        <v>162</v>
      </c>
      <c r="G3466" s="193">
        <f>MAX(E3466-'[1]1a'!$C$3,0)</f>
        <v>0</v>
      </c>
      <c r="H3466" s="193" t="str">
        <f t="shared" si="163"/>
        <v/>
      </c>
      <c r="I3466" s="193" t="str">
        <f t="shared" si="164"/>
        <v/>
      </c>
      <c r="J3466" s="193"/>
    </row>
    <row r="3467" spans="1:10" s="1" customFormat="1">
      <c r="A3467" s="191">
        <v>45802</v>
      </c>
      <c r="B3467" s="1" t="s">
        <v>179</v>
      </c>
      <c r="C3467" s="192">
        <f t="shared" si="162"/>
        <v>47993.374999991596</v>
      </c>
      <c r="D3467" s="1">
        <v>15.21</v>
      </c>
      <c r="E3467" s="193">
        <v>19.98335106382979</v>
      </c>
      <c r="F3467" s="1" t="s">
        <v>162</v>
      </c>
      <c r="G3467" s="193">
        <f>MAX(E3467-'[1]1a'!$C$3,0)</f>
        <v>0</v>
      </c>
      <c r="H3467" s="193" t="str">
        <f t="shared" si="163"/>
        <v/>
      </c>
      <c r="I3467" s="193" t="str">
        <f t="shared" si="164"/>
        <v/>
      </c>
      <c r="J3467" s="193"/>
    </row>
    <row r="3468" spans="1:10" s="1" customFormat="1">
      <c r="A3468" s="191">
        <v>45802</v>
      </c>
      <c r="B3468" s="1" t="s">
        <v>180</v>
      </c>
      <c r="C3468" s="192">
        <f t="shared" si="162"/>
        <v>47993.416666658261</v>
      </c>
      <c r="D3468" s="1">
        <v>15.93</v>
      </c>
      <c r="E3468" s="193">
        <v>20.9293085106383</v>
      </c>
      <c r="F3468" s="1" t="s">
        <v>162</v>
      </c>
      <c r="G3468" s="193">
        <f>MAX(E3468-'[1]1a'!$C$3,0)</f>
        <v>0</v>
      </c>
      <c r="H3468" s="193" t="str">
        <f t="shared" si="163"/>
        <v/>
      </c>
      <c r="I3468" s="193" t="str">
        <f t="shared" si="164"/>
        <v/>
      </c>
      <c r="J3468" s="193"/>
    </row>
    <row r="3469" spans="1:10" s="1" customFormat="1">
      <c r="A3469" s="191">
        <v>45802</v>
      </c>
      <c r="B3469" s="1" t="s">
        <v>181</v>
      </c>
      <c r="C3469" s="192">
        <f t="shared" si="162"/>
        <v>47993.458333324925</v>
      </c>
      <c r="D3469" s="1">
        <v>16.989999999999998</v>
      </c>
      <c r="E3469" s="193">
        <v>22.321968085106384</v>
      </c>
      <c r="F3469" s="1" t="s">
        <v>162</v>
      </c>
      <c r="G3469" s="193">
        <f>MAX(E3469-'[1]1a'!$C$3,0)</f>
        <v>0</v>
      </c>
      <c r="H3469" s="193" t="str">
        <f t="shared" si="163"/>
        <v/>
      </c>
      <c r="I3469" s="193" t="str">
        <f t="shared" si="164"/>
        <v/>
      </c>
      <c r="J3469" s="193"/>
    </row>
    <row r="3470" spans="1:10" s="1" customFormat="1">
      <c r="A3470" s="191">
        <v>45802</v>
      </c>
      <c r="B3470" s="1" t="s">
        <v>182</v>
      </c>
      <c r="C3470" s="192">
        <f t="shared" si="162"/>
        <v>47993.499999991589</v>
      </c>
      <c r="D3470" s="1">
        <v>17.23</v>
      </c>
      <c r="E3470" s="193">
        <v>22.637287234042557</v>
      </c>
      <c r="F3470" s="1" t="s">
        <v>162</v>
      </c>
      <c r="G3470" s="193">
        <f>MAX(E3470-'[1]1a'!$C$3,0)</f>
        <v>0</v>
      </c>
      <c r="H3470" s="193" t="str">
        <f t="shared" si="163"/>
        <v/>
      </c>
      <c r="I3470" s="193" t="str">
        <f t="shared" si="164"/>
        <v/>
      </c>
      <c r="J3470" s="193"/>
    </row>
    <row r="3471" spans="1:10" s="1" customFormat="1">
      <c r="A3471" s="191">
        <v>45802</v>
      </c>
      <c r="B3471" s="1" t="s">
        <v>184</v>
      </c>
      <c r="C3471" s="192">
        <f t="shared" si="162"/>
        <v>47993.541666658253</v>
      </c>
      <c r="D3471" s="1">
        <v>17.5</v>
      </c>
      <c r="E3471" s="193">
        <v>22.992021276595747</v>
      </c>
      <c r="F3471" s="1" t="s">
        <v>162</v>
      </c>
      <c r="G3471" s="193">
        <f>MAX(E3471-'[1]1a'!$C$3,0)</f>
        <v>0</v>
      </c>
      <c r="H3471" s="193" t="str">
        <f t="shared" si="163"/>
        <v/>
      </c>
      <c r="I3471" s="193" t="str">
        <f t="shared" si="164"/>
        <v/>
      </c>
      <c r="J3471" s="193"/>
    </row>
    <row r="3472" spans="1:10" s="1" customFormat="1">
      <c r="A3472" s="191">
        <v>45802</v>
      </c>
      <c r="B3472" s="1" t="s">
        <v>185</v>
      </c>
      <c r="C3472" s="192">
        <f t="shared" si="162"/>
        <v>47993.583333324917</v>
      </c>
      <c r="D3472" s="1">
        <v>17.41</v>
      </c>
      <c r="E3472" s="193">
        <v>22.873776595744683</v>
      </c>
      <c r="F3472" s="1" t="s">
        <v>162</v>
      </c>
      <c r="G3472" s="193">
        <f>MAX(E3472-'[1]1a'!$C$3,0)</f>
        <v>0</v>
      </c>
      <c r="H3472" s="193" t="str">
        <f t="shared" si="163"/>
        <v/>
      </c>
      <c r="I3472" s="193" t="str">
        <f t="shared" si="164"/>
        <v/>
      </c>
      <c r="J3472" s="193"/>
    </row>
    <row r="3473" spans="1:10" s="1" customFormat="1">
      <c r="A3473" s="191">
        <v>45802</v>
      </c>
      <c r="B3473" s="1" t="s">
        <v>186</v>
      </c>
      <c r="C3473" s="192">
        <f t="shared" si="162"/>
        <v>47993.624999991582</v>
      </c>
      <c r="D3473" s="1">
        <v>17.670000000000002</v>
      </c>
      <c r="E3473" s="193">
        <v>23.215372340425539</v>
      </c>
      <c r="F3473" s="1" t="s">
        <v>162</v>
      </c>
      <c r="G3473" s="193">
        <f>MAX(E3473-'[1]1a'!$C$3,0)</f>
        <v>0</v>
      </c>
      <c r="H3473" s="193" t="str">
        <f t="shared" si="163"/>
        <v/>
      </c>
      <c r="I3473" s="193" t="str">
        <f t="shared" si="164"/>
        <v/>
      </c>
      <c r="J3473" s="193"/>
    </row>
    <row r="3474" spans="1:10" s="1" customFormat="1">
      <c r="A3474" s="191">
        <v>45802</v>
      </c>
      <c r="B3474" s="1" t="s">
        <v>187</v>
      </c>
      <c r="C3474" s="192">
        <f t="shared" si="162"/>
        <v>47993.666666658246</v>
      </c>
      <c r="D3474" s="1">
        <v>18.299999999999997</v>
      </c>
      <c r="E3474" s="193">
        <v>24.043085106382978</v>
      </c>
      <c r="F3474" s="1" t="s">
        <v>162</v>
      </c>
      <c r="G3474" s="193">
        <f>MAX(E3474-'[1]1a'!$C$3,0)</f>
        <v>0</v>
      </c>
      <c r="H3474" s="193" t="str">
        <f t="shared" si="163"/>
        <v/>
      </c>
      <c r="I3474" s="193" t="str">
        <f t="shared" si="164"/>
        <v/>
      </c>
      <c r="J3474" s="193"/>
    </row>
    <row r="3475" spans="1:10" s="1" customFormat="1">
      <c r="A3475" s="191">
        <v>45802</v>
      </c>
      <c r="B3475" s="1" t="s">
        <v>188</v>
      </c>
      <c r="C3475" s="192">
        <f t="shared" si="162"/>
        <v>47993.70833332491</v>
      </c>
      <c r="D3475" s="1">
        <v>19.349999999999998</v>
      </c>
      <c r="E3475" s="193">
        <v>25.422606382978724</v>
      </c>
      <c r="F3475" s="1" t="s">
        <v>162</v>
      </c>
      <c r="G3475" s="193">
        <f>MAX(E3475-'[1]1a'!$C$3,0)</f>
        <v>0</v>
      </c>
      <c r="H3475" s="193" t="str">
        <f t="shared" si="163"/>
        <v/>
      </c>
      <c r="I3475" s="193" t="str">
        <f t="shared" si="164"/>
        <v/>
      </c>
      <c r="J3475" s="193"/>
    </row>
    <row r="3476" spans="1:10" s="1" customFormat="1">
      <c r="A3476" s="191">
        <v>45802</v>
      </c>
      <c r="B3476" s="1" t="s">
        <v>189</v>
      </c>
      <c r="C3476" s="192">
        <f t="shared" si="162"/>
        <v>47993.749999991574</v>
      </c>
      <c r="D3476" s="1">
        <v>19.2</v>
      </c>
      <c r="E3476" s="193">
        <v>25.225531914893619</v>
      </c>
      <c r="F3476" s="1" t="s">
        <v>162</v>
      </c>
      <c r="G3476" s="193">
        <f>MAX(E3476-'[1]1a'!$C$3,0)</f>
        <v>0</v>
      </c>
      <c r="H3476" s="193" t="str">
        <f t="shared" si="163"/>
        <v/>
      </c>
      <c r="I3476" s="193" t="str">
        <f t="shared" si="164"/>
        <v/>
      </c>
      <c r="J3476" s="193"/>
    </row>
    <row r="3477" spans="1:10" s="1" customFormat="1">
      <c r="A3477" s="191">
        <v>45802</v>
      </c>
      <c r="B3477" s="1" t="s">
        <v>190</v>
      </c>
      <c r="C3477" s="192">
        <f t="shared" si="162"/>
        <v>47993.791666658239</v>
      </c>
      <c r="D3477" s="1">
        <v>18.82</v>
      </c>
      <c r="E3477" s="193">
        <v>24.726276595744686</v>
      </c>
      <c r="F3477" s="1" t="s">
        <v>162</v>
      </c>
      <c r="G3477" s="193">
        <f>MAX(E3477-'[1]1a'!$C$3,0)</f>
        <v>0</v>
      </c>
      <c r="H3477" s="193" t="str">
        <f t="shared" si="163"/>
        <v/>
      </c>
      <c r="I3477" s="193" t="str">
        <f t="shared" si="164"/>
        <v/>
      </c>
      <c r="J3477" s="193"/>
    </row>
    <row r="3478" spans="1:10" s="1" customFormat="1">
      <c r="A3478" s="191">
        <v>45802</v>
      </c>
      <c r="B3478" s="1" t="s">
        <v>191</v>
      </c>
      <c r="C3478" s="192">
        <f t="shared" si="162"/>
        <v>47993.833333324903</v>
      </c>
      <c r="D3478" s="1">
        <v>18.48</v>
      </c>
      <c r="E3478" s="193">
        <v>24.279574468085112</v>
      </c>
      <c r="F3478" s="1" t="s">
        <v>162</v>
      </c>
      <c r="G3478" s="193">
        <f>MAX(E3478-'[1]1a'!$C$3,0)</f>
        <v>0</v>
      </c>
      <c r="H3478" s="193" t="str">
        <f t="shared" si="163"/>
        <v/>
      </c>
      <c r="I3478" s="193" t="str">
        <f t="shared" si="164"/>
        <v/>
      </c>
      <c r="J3478" s="193"/>
    </row>
    <row r="3479" spans="1:10" s="1" customFormat="1">
      <c r="A3479" s="191">
        <v>45802</v>
      </c>
      <c r="B3479" s="1" t="s">
        <v>192</v>
      </c>
      <c r="C3479" s="192">
        <f t="shared" si="162"/>
        <v>47993.874999991567</v>
      </c>
      <c r="D3479" s="1">
        <v>18.09</v>
      </c>
      <c r="E3479" s="193">
        <v>23.767180851063834</v>
      </c>
      <c r="F3479" s="1" t="s">
        <v>162</v>
      </c>
      <c r="G3479" s="193">
        <f>MAX(E3479-'[1]1a'!$C$3,0)</f>
        <v>0</v>
      </c>
      <c r="H3479" s="193" t="str">
        <f t="shared" si="163"/>
        <v/>
      </c>
      <c r="I3479" s="193" t="str">
        <f t="shared" si="164"/>
        <v/>
      </c>
      <c r="J3479" s="193"/>
    </row>
    <row r="3480" spans="1:10" s="1" customFormat="1">
      <c r="A3480" s="191">
        <v>45802</v>
      </c>
      <c r="B3480" s="1" t="s">
        <v>193</v>
      </c>
      <c r="C3480" s="192">
        <f t="shared" si="162"/>
        <v>47993.916666658231</v>
      </c>
      <c r="D3480" s="1">
        <v>17.07</v>
      </c>
      <c r="E3480" s="193">
        <v>22.42707446808511</v>
      </c>
      <c r="F3480" s="1" t="s">
        <v>162</v>
      </c>
      <c r="G3480" s="193">
        <f>MAX(E3480-'[1]1a'!$C$3,0)</f>
        <v>0</v>
      </c>
      <c r="H3480" s="193" t="str">
        <f t="shared" si="163"/>
        <v/>
      </c>
      <c r="I3480" s="193" t="str">
        <f t="shared" si="164"/>
        <v/>
      </c>
      <c r="J3480" s="193"/>
    </row>
    <row r="3481" spans="1:10" s="1" customFormat="1">
      <c r="A3481" s="191">
        <v>45802</v>
      </c>
      <c r="B3481" s="1" t="s">
        <v>194</v>
      </c>
      <c r="C3481" s="192">
        <f t="shared" si="162"/>
        <v>47993.958333324896</v>
      </c>
      <c r="D3481" s="1">
        <v>14.94</v>
      </c>
      <c r="E3481" s="193">
        <v>19.628617021276597</v>
      </c>
      <c r="F3481" s="1" t="s">
        <v>162</v>
      </c>
      <c r="G3481" s="193">
        <f>MAX(E3481-'[1]1a'!$C$3,0)</f>
        <v>0</v>
      </c>
      <c r="H3481" s="193" t="str">
        <f t="shared" si="163"/>
        <v/>
      </c>
      <c r="I3481" s="193" t="str">
        <f t="shared" si="164"/>
        <v/>
      </c>
      <c r="J3481" s="193"/>
    </row>
    <row r="3482" spans="1:10" s="1" customFormat="1">
      <c r="A3482" s="191">
        <v>45803</v>
      </c>
      <c r="B3482" s="1" t="s">
        <v>161</v>
      </c>
      <c r="C3482" s="192">
        <f t="shared" si="162"/>
        <v>47993.99999999156</v>
      </c>
      <c r="D3482" s="1">
        <v>13.1</v>
      </c>
      <c r="E3482" s="193">
        <v>17.21117021276596</v>
      </c>
      <c r="F3482" s="1" t="s">
        <v>162</v>
      </c>
      <c r="G3482" s="193">
        <f>MAX(E3482-'[1]1a'!$C$3,0)</f>
        <v>0</v>
      </c>
      <c r="H3482" s="193" t="str">
        <f t="shared" si="163"/>
        <v/>
      </c>
      <c r="I3482" s="193" t="str">
        <f t="shared" si="164"/>
        <v/>
      </c>
      <c r="J3482" s="193"/>
    </row>
    <row r="3483" spans="1:10" s="1" customFormat="1">
      <c r="A3483" s="191">
        <v>45803</v>
      </c>
      <c r="B3483" s="1" t="s">
        <v>163</v>
      </c>
      <c r="C3483" s="192">
        <f t="shared" si="162"/>
        <v>47994.041666658224</v>
      </c>
      <c r="D3483" s="1">
        <v>12</v>
      </c>
      <c r="E3483" s="193">
        <v>15.765957446808514</v>
      </c>
      <c r="F3483" s="1" t="s">
        <v>162</v>
      </c>
      <c r="G3483" s="193">
        <f>MAX(E3483-'[1]1a'!$C$3,0)</f>
        <v>0</v>
      </c>
      <c r="H3483" s="193" t="str">
        <f t="shared" si="163"/>
        <v/>
      </c>
      <c r="I3483" s="193" t="str">
        <f t="shared" si="164"/>
        <v/>
      </c>
      <c r="J3483" s="193"/>
    </row>
    <row r="3484" spans="1:10" s="1" customFormat="1">
      <c r="A3484" s="191">
        <v>45803</v>
      </c>
      <c r="B3484" s="1" t="s">
        <v>165</v>
      </c>
      <c r="C3484" s="192">
        <f t="shared" si="162"/>
        <v>47994.083333324888</v>
      </c>
      <c r="D3484" s="1">
        <v>11.37</v>
      </c>
      <c r="E3484" s="193">
        <v>14.938244680851065</v>
      </c>
      <c r="F3484" s="1" t="s">
        <v>162</v>
      </c>
      <c r="G3484" s="193">
        <f>MAX(E3484-'[1]1a'!$C$3,0)</f>
        <v>0</v>
      </c>
      <c r="H3484" s="193" t="str">
        <f t="shared" si="163"/>
        <v/>
      </c>
      <c r="I3484" s="193" t="str">
        <f t="shared" si="164"/>
        <v/>
      </c>
      <c r="J3484" s="193"/>
    </row>
    <row r="3485" spans="1:10" s="1" customFormat="1">
      <c r="A3485" s="191">
        <v>45803</v>
      </c>
      <c r="B3485" s="1" t="s">
        <v>167</v>
      </c>
      <c r="C3485" s="192">
        <f t="shared" si="162"/>
        <v>47994.124999991553</v>
      </c>
      <c r="D3485" s="1">
        <v>11.23</v>
      </c>
      <c r="E3485" s="193">
        <v>14.754308510638301</v>
      </c>
      <c r="F3485" s="1" t="s">
        <v>162</v>
      </c>
      <c r="G3485" s="193">
        <f>MAX(E3485-'[1]1a'!$C$3,0)</f>
        <v>0</v>
      </c>
      <c r="H3485" s="193" t="str">
        <f t="shared" si="163"/>
        <v/>
      </c>
      <c r="I3485" s="193" t="str">
        <f t="shared" si="164"/>
        <v/>
      </c>
      <c r="J3485" s="193"/>
    </row>
    <row r="3486" spans="1:10" s="1" customFormat="1">
      <c r="A3486" s="191">
        <v>45803</v>
      </c>
      <c r="B3486" s="1" t="s">
        <v>169</v>
      </c>
      <c r="C3486" s="192">
        <f t="shared" si="162"/>
        <v>47994.166666658217</v>
      </c>
      <c r="D3486" s="1">
        <v>11.35</v>
      </c>
      <c r="E3486" s="193">
        <v>14.911968085106384</v>
      </c>
      <c r="F3486" s="1" t="s">
        <v>162</v>
      </c>
      <c r="G3486" s="193">
        <f>MAX(E3486-'[1]1a'!$C$3,0)</f>
        <v>0</v>
      </c>
      <c r="H3486" s="193" t="str">
        <f t="shared" si="163"/>
        <v/>
      </c>
      <c r="I3486" s="193" t="str">
        <f t="shared" si="164"/>
        <v/>
      </c>
      <c r="J3486" s="193"/>
    </row>
    <row r="3487" spans="1:10" s="1" customFormat="1">
      <c r="A3487" s="191">
        <v>45803</v>
      </c>
      <c r="B3487" s="1" t="s">
        <v>171</v>
      </c>
      <c r="C3487" s="192">
        <f t="shared" si="162"/>
        <v>47994.208333324881</v>
      </c>
      <c r="D3487" s="1">
        <v>11.92</v>
      </c>
      <c r="E3487" s="193">
        <v>15.66085106382979</v>
      </c>
      <c r="F3487" s="1" t="s">
        <v>162</v>
      </c>
      <c r="G3487" s="193">
        <f>MAX(E3487-'[1]1a'!$C$3,0)</f>
        <v>0</v>
      </c>
      <c r="H3487" s="193" t="str">
        <f t="shared" si="163"/>
        <v/>
      </c>
      <c r="I3487" s="193" t="str">
        <f t="shared" si="164"/>
        <v/>
      </c>
      <c r="J3487" s="193"/>
    </row>
    <row r="3488" spans="1:10" s="1" customFormat="1">
      <c r="A3488" s="191">
        <v>45803</v>
      </c>
      <c r="B3488" s="1" t="s">
        <v>173</v>
      </c>
      <c r="C3488" s="192">
        <f t="shared" si="162"/>
        <v>47994.249999991545</v>
      </c>
      <c r="D3488" s="1">
        <v>13.67</v>
      </c>
      <c r="E3488" s="193">
        <v>17.960053191489365</v>
      </c>
      <c r="F3488" s="1" t="s">
        <v>162</v>
      </c>
      <c r="G3488" s="193">
        <f>MAX(E3488-'[1]1a'!$C$3,0)</f>
        <v>0</v>
      </c>
      <c r="H3488" s="193" t="str">
        <f t="shared" si="163"/>
        <v/>
      </c>
      <c r="I3488" s="193" t="str">
        <f t="shared" si="164"/>
        <v/>
      </c>
      <c r="J3488" s="193"/>
    </row>
    <row r="3489" spans="1:10" s="1" customFormat="1">
      <c r="A3489" s="191">
        <v>45803</v>
      </c>
      <c r="B3489" s="1" t="s">
        <v>175</v>
      </c>
      <c r="C3489" s="192">
        <f t="shared" si="162"/>
        <v>47994.29166665821</v>
      </c>
      <c r="D3489" s="1">
        <v>15.68</v>
      </c>
      <c r="E3489" s="193">
        <v>20.60085106382979</v>
      </c>
      <c r="F3489" s="1" t="s">
        <v>162</v>
      </c>
      <c r="G3489" s="193">
        <f>MAX(E3489-'[1]1a'!$C$3,0)</f>
        <v>0</v>
      </c>
      <c r="H3489" s="193" t="str">
        <f t="shared" si="163"/>
        <v/>
      </c>
      <c r="I3489" s="193" t="str">
        <f t="shared" si="164"/>
        <v/>
      </c>
      <c r="J3489" s="193"/>
    </row>
    <row r="3490" spans="1:10" s="1" customFormat="1">
      <c r="A3490" s="191">
        <v>45803</v>
      </c>
      <c r="B3490" s="1" t="s">
        <v>177</v>
      </c>
      <c r="C3490" s="192">
        <f t="shared" si="162"/>
        <v>47994.333333324874</v>
      </c>
      <c r="D3490" s="1">
        <v>16.399999999999999</v>
      </c>
      <c r="E3490" s="193">
        <v>21.5468085106383</v>
      </c>
      <c r="F3490" s="1" t="s">
        <v>162</v>
      </c>
      <c r="G3490" s="193">
        <f>MAX(E3490-'[1]1a'!$C$3,0)</f>
        <v>0</v>
      </c>
      <c r="H3490" s="193" t="str">
        <f t="shared" si="163"/>
        <v/>
      </c>
      <c r="I3490" s="193" t="str">
        <f t="shared" si="164"/>
        <v/>
      </c>
      <c r="J3490" s="193"/>
    </row>
    <row r="3491" spans="1:10" s="1" customFormat="1">
      <c r="A3491" s="191">
        <v>45803</v>
      </c>
      <c r="B3491" s="1" t="s">
        <v>179</v>
      </c>
      <c r="C3491" s="192">
        <f t="shared" si="162"/>
        <v>47994.374999991538</v>
      </c>
      <c r="D3491" s="1">
        <v>16.739999999999998</v>
      </c>
      <c r="E3491" s="193">
        <v>21.993510638297874</v>
      </c>
      <c r="F3491" s="1" t="s">
        <v>162</v>
      </c>
      <c r="G3491" s="193">
        <f>MAX(E3491-'[1]1a'!$C$3,0)</f>
        <v>0</v>
      </c>
      <c r="H3491" s="193" t="str">
        <f t="shared" si="163"/>
        <v/>
      </c>
      <c r="I3491" s="193" t="str">
        <f t="shared" si="164"/>
        <v/>
      </c>
      <c r="J3491" s="193"/>
    </row>
    <row r="3492" spans="1:10" s="1" customFormat="1">
      <c r="A3492" s="191">
        <v>45803</v>
      </c>
      <c r="B3492" s="1" t="s">
        <v>180</v>
      </c>
      <c r="C3492" s="192">
        <f t="shared" si="162"/>
        <v>47994.416666658202</v>
      </c>
      <c r="D3492" s="1">
        <v>17.32</v>
      </c>
      <c r="E3492" s="193">
        <v>22.75553191489362</v>
      </c>
      <c r="F3492" s="1" t="s">
        <v>162</v>
      </c>
      <c r="G3492" s="193">
        <f>MAX(E3492-'[1]1a'!$C$3,0)</f>
        <v>0</v>
      </c>
      <c r="H3492" s="193" t="str">
        <f t="shared" si="163"/>
        <v/>
      </c>
      <c r="I3492" s="193" t="str">
        <f t="shared" si="164"/>
        <v/>
      </c>
      <c r="J3492" s="193"/>
    </row>
    <row r="3493" spans="1:10" s="1" customFormat="1">
      <c r="A3493" s="191">
        <v>45803</v>
      </c>
      <c r="B3493" s="1" t="s">
        <v>181</v>
      </c>
      <c r="C3493" s="192">
        <f t="shared" si="162"/>
        <v>47994.458333324867</v>
      </c>
      <c r="D3493" s="1">
        <v>17.46</v>
      </c>
      <c r="E3493" s="193">
        <v>22.939468085106387</v>
      </c>
      <c r="F3493" s="1" t="s">
        <v>162</v>
      </c>
      <c r="G3493" s="193">
        <f>MAX(E3493-'[1]1a'!$C$3,0)</f>
        <v>0</v>
      </c>
      <c r="H3493" s="193" t="str">
        <f t="shared" si="163"/>
        <v/>
      </c>
      <c r="I3493" s="193" t="str">
        <f t="shared" si="164"/>
        <v/>
      </c>
      <c r="J3493" s="193"/>
    </row>
    <row r="3494" spans="1:10" s="1" customFormat="1">
      <c r="A3494" s="191">
        <v>45803</v>
      </c>
      <c r="B3494" s="1" t="s">
        <v>182</v>
      </c>
      <c r="C3494" s="192">
        <f t="shared" si="162"/>
        <v>47994.499999991531</v>
      </c>
      <c r="D3494" s="1">
        <v>17.699999999999996</v>
      </c>
      <c r="E3494" s="193">
        <v>23.254787234042553</v>
      </c>
      <c r="F3494" s="1" t="s">
        <v>162</v>
      </c>
      <c r="G3494" s="193">
        <f>MAX(E3494-'[1]1a'!$C$3,0)</f>
        <v>0</v>
      </c>
      <c r="H3494" s="193" t="str">
        <f t="shared" si="163"/>
        <v/>
      </c>
      <c r="I3494" s="193" t="str">
        <f t="shared" si="164"/>
        <v/>
      </c>
      <c r="J3494" s="193"/>
    </row>
    <row r="3495" spans="1:10" s="1" customFormat="1">
      <c r="A3495" s="191">
        <v>45803</v>
      </c>
      <c r="B3495" s="1" t="s">
        <v>184</v>
      </c>
      <c r="C3495" s="192">
        <f t="shared" si="162"/>
        <v>47994.541666658195</v>
      </c>
      <c r="D3495" s="1">
        <v>17.55</v>
      </c>
      <c r="E3495" s="193">
        <v>23.057712765957451</v>
      </c>
      <c r="F3495" s="1" t="s">
        <v>162</v>
      </c>
      <c r="G3495" s="193">
        <f>MAX(E3495-'[1]1a'!$C$3,0)</f>
        <v>0</v>
      </c>
      <c r="H3495" s="193" t="str">
        <f t="shared" si="163"/>
        <v/>
      </c>
      <c r="I3495" s="193" t="str">
        <f t="shared" si="164"/>
        <v/>
      </c>
      <c r="J3495" s="193"/>
    </row>
    <row r="3496" spans="1:10" s="1" customFormat="1">
      <c r="A3496" s="191">
        <v>45803</v>
      </c>
      <c r="B3496" s="1" t="s">
        <v>185</v>
      </c>
      <c r="C3496" s="192">
        <f t="shared" si="162"/>
        <v>47994.583333324859</v>
      </c>
      <c r="D3496" s="1">
        <v>18.259999999999998</v>
      </c>
      <c r="E3496" s="193">
        <v>23.990531914893619</v>
      </c>
      <c r="F3496" s="1" t="s">
        <v>162</v>
      </c>
      <c r="G3496" s="193">
        <f>MAX(E3496-'[1]1a'!$C$3,0)</f>
        <v>0</v>
      </c>
      <c r="H3496" s="193" t="str">
        <f t="shared" si="163"/>
        <v/>
      </c>
      <c r="I3496" s="193" t="str">
        <f t="shared" si="164"/>
        <v/>
      </c>
      <c r="J3496" s="193"/>
    </row>
    <row r="3497" spans="1:10" s="1" customFormat="1">
      <c r="A3497" s="191">
        <v>45803</v>
      </c>
      <c r="B3497" s="1" t="s">
        <v>186</v>
      </c>
      <c r="C3497" s="192">
        <f t="shared" si="162"/>
        <v>47994.624999991524</v>
      </c>
      <c r="D3497" s="1">
        <v>17.880000000000003</v>
      </c>
      <c r="E3497" s="193">
        <v>23.491276595744687</v>
      </c>
      <c r="F3497" s="1" t="s">
        <v>162</v>
      </c>
      <c r="G3497" s="193">
        <f>MAX(E3497-'[1]1a'!$C$3,0)</f>
        <v>0</v>
      </c>
      <c r="H3497" s="193" t="str">
        <f t="shared" si="163"/>
        <v/>
      </c>
      <c r="I3497" s="193" t="str">
        <f t="shared" si="164"/>
        <v/>
      </c>
      <c r="J3497" s="193"/>
    </row>
    <row r="3498" spans="1:10" s="1" customFormat="1">
      <c r="A3498" s="191">
        <v>45803</v>
      </c>
      <c r="B3498" s="1" t="s">
        <v>187</v>
      </c>
      <c r="C3498" s="192">
        <f t="shared" si="162"/>
        <v>47994.666666658188</v>
      </c>
      <c r="D3498" s="1">
        <v>18.779999999999998</v>
      </c>
      <c r="E3498" s="193">
        <v>24.67372340425532</v>
      </c>
      <c r="F3498" s="1" t="s">
        <v>162</v>
      </c>
      <c r="G3498" s="193">
        <f>MAX(E3498-'[1]1a'!$C$3,0)</f>
        <v>0</v>
      </c>
      <c r="H3498" s="193" t="str">
        <f t="shared" si="163"/>
        <v/>
      </c>
      <c r="I3498" s="193" t="str">
        <f t="shared" si="164"/>
        <v/>
      </c>
      <c r="J3498" s="193"/>
    </row>
    <row r="3499" spans="1:10" s="1" customFormat="1">
      <c r="A3499" s="191">
        <v>45803</v>
      </c>
      <c r="B3499" s="1" t="s">
        <v>188</v>
      </c>
      <c r="C3499" s="192">
        <f t="shared" si="162"/>
        <v>47994.708333324852</v>
      </c>
      <c r="D3499" s="1">
        <v>19.82</v>
      </c>
      <c r="E3499" s="193">
        <v>26.040106382978728</v>
      </c>
      <c r="F3499" s="1" t="s">
        <v>162</v>
      </c>
      <c r="G3499" s="193">
        <f>MAX(E3499-'[1]1a'!$C$3,0)</f>
        <v>0</v>
      </c>
      <c r="H3499" s="193" t="str">
        <f t="shared" si="163"/>
        <v/>
      </c>
      <c r="I3499" s="193" t="str">
        <f t="shared" si="164"/>
        <v/>
      </c>
      <c r="J3499" s="193"/>
    </row>
    <row r="3500" spans="1:10" s="1" customFormat="1">
      <c r="A3500" s="191">
        <v>45803</v>
      </c>
      <c r="B3500" s="1" t="s">
        <v>189</v>
      </c>
      <c r="C3500" s="192">
        <f t="shared" si="162"/>
        <v>47994.749999991516</v>
      </c>
      <c r="D3500" s="1">
        <v>19.649999999999999</v>
      </c>
      <c r="E3500" s="193">
        <v>25.816755319148939</v>
      </c>
      <c r="F3500" s="1" t="s">
        <v>162</v>
      </c>
      <c r="G3500" s="193">
        <f>MAX(E3500-'[1]1a'!$C$3,0)</f>
        <v>0</v>
      </c>
      <c r="H3500" s="193" t="str">
        <f t="shared" si="163"/>
        <v/>
      </c>
      <c r="I3500" s="193" t="str">
        <f t="shared" si="164"/>
        <v/>
      </c>
      <c r="J3500" s="193"/>
    </row>
    <row r="3501" spans="1:10" s="1" customFormat="1">
      <c r="A3501" s="191">
        <v>45803</v>
      </c>
      <c r="B3501" s="1" t="s">
        <v>190</v>
      </c>
      <c r="C3501" s="192">
        <f t="shared" si="162"/>
        <v>47994.79166665818</v>
      </c>
      <c r="D3501" s="1">
        <v>18.64</v>
      </c>
      <c r="E3501" s="193">
        <v>24.489787234042559</v>
      </c>
      <c r="F3501" s="1" t="s">
        <v>162</v>
      </c>
      <c r="G3501" s="193">
        <f>MAX(E3501-'[1]1a'!$C$3,0)</f>
        <v>0</v>
      </c>
      <c r="H3501" s="193" t="str">
        <f t="shared" si="163"/>
        <v/>
      </c>
      <c r="I3501" s="193" t="str">
        <f t="shared" si="164"/>
        <v/>
      </c>
      <c r="J3501" s="193"/>
    </row>
    <row r="3502" spans="1:10" s="1" customFormat="1">
      <c r="A3502" s="191">
        <v>45803</v>
      </c>
      <c r="B3502" s="1" t="s">
        <v>191</v>
      </c>
      <c r="C3502" s="192">
        <f t="shared" si="162"/>
        <v>47994.833333324845</v>
      </c>
      <c r="D3502" s="1">
        <v>18.45</v>
      </c>
      <c r="E3502" s="193">
        <v>24.240159574468088</v>
      </c>
      <c r="F3502" s="1" t="s">
        <v>162</v>
      </c>
      <c r="G3502" s="193">
        <f>MAX(E3502-'[1]1a'!$C$3,0)</f>
        <v>0</v>
      </c>
      <c r="H3502" s="193" t="str">
        <f t="shared" si="163"/>
        <v/>
      </c>
      <c r="I3502" s="193" t="str">
        <f t="shared" si="164"/>
        <v/>
      </c>
      <c r="J3502" s="193"/>
    </row>
    <row r="3503" spans="1:10" s="1" customFormat="1">
      <c r="A3503" s="191">
        <v>45803</v>
      </c>
      <c r="B3503" s="1" t="s">
        <v>192</v>
      </c>
      <c r="C3503" s="192">
        <f t="shared" si="162"/>
        <v>47994.874999991509</v>
      </c>
      <c r="D3503" s="1">
        <v>18.57</v>
      </c>
      <c r="E3503" s="193">
        <v>24.397819148936176</v>
      </c>
      <c r="F3503" s="1" t="s">
        <v>162</v>
      </c>
      <c r="G3503" s="193">
        <f>MAX(E3503-'[1]1a'!$C$3,0)</f>
        <v>0</v>
      </c>
      <c r="H3503" s="193" t="str">
        <f t="shared" si="163"/>
        <v/>
      </c>
      <c r="I3503" s="193" t="str">
        <f t="shared" si="164"/>
        <v/>
      </c>
      <c r="J3503" s="193"/>
    </row>
    <row r="3504" spans="1:10" s="1" customFormat="1">
      <c r="A3504" s="191">
        <v>45803</v>
      </c>
      <c r="B3504" s="1" t="s">
        <v>193</v>
      </c>
      <c r="C3504" s="192">
        <f t="shared" si="162"/>
        <v>47994.916666658173</v>
      </c>
      <c r="D3504" s="1">
        <v>17.779999999999998</v>
      </c>
      <c r="E3504" s="193">
        <v>23.359893617021278</v>
      </c>
      <c r="F3504" s="1" t="s">
        <v>162</v>
      </c>
      <c r="G3504" s="193">
        <f>MAX(E3504-'[1]1a'!$C$3,0)</f>
        <v>0</v>
      </c>
      <c r="H3504" s="193" t="str">
        <f t="shared" si="163"/>
        <v/>
      </c>
      <c r="I3504" s="193" t="str">
        <f t="shared" si="164"/>
        <v/>
      </c>
      <c r="J3504" s="193"/>
    </row>
    <row r="3505" spans="1:10" s="1" customFormat="1">
      <c r="A3505" s="191">
        <v>45803</v>
      </c>
      <c r="B3505" s="1" t="s">
        <v>194</v>
      </c>
      <c r="C3505" s="192">
        <f t="shared" si="162"/>
        <v>47994.958333324837</v>
      </c>
      <c r="D3505" s="1">
        <v>15.78</v>
      </c>
      <c r="E3505" s="193">
        <v>20.732234042553195</v>
      </c>
      <c r="F3505" s="1" t="s">
        <v>162</v>
      </c>
      <c r="G3505" s="193">
        <f>MAX(E3505-'[1]1a'!$C$3,0)</f>
        <v>0</v>
      </c>
      <c r="H3505" s="193" t="str">
        <f t="shared" si="163"/>
        <v/>
      </c>
      <c r="I3505" s="193" t="str">
        <f t="shared" si="164"/>
        <v/>
      </c>
      <c r="J3505" s="193"/>
    </row>
    <row r="3506" spans="1:10" s="1" customFormat="1">
      <c r="A3506" s="191">
        <v>45804</v>
      </c>
      <c r="B3506" s="1" t="s">
        <v>161</v>
      </c>
      <c r="C3506" s="192">
        <f t="shared" si="162"/>
        <v>47994.999999991502</v>
      </c>
      <c r="D3506" s="1">
        <v>13.620000000000001</v>
      </c>
      <c r="E3506" s="193">
        <v>17.894361702127664</v>
      </c>
      <c r="F3506" s="1" t="s">
        <v>162</v>
      </c>
      <c r="G3506" s="193">
        <f>MAX(E3506-'[1]1a'!$C$3,0)</f>
        <v>0</v>
      </c>
      <c r="H3506" s="193" t="str">
        <f t="shared" si="163"/>
        <v/>
      </c>
      <c r="I3506" s="193" t="str">
        <f t="shared" si="164"/>
        <v/>
      </c>
      <c r="J3506" s="193"/>
    </row>
    <row r="3507" spans="1:10" s="1" customFormat="1">
      <c r="A3507" s="191">
        <v>45804</v>
      </c>
      <c r="B3507" s="1" t="s">
        <v>163</v>
      </c>
      <c r="C3507" s="192">
        <f t="shared" si="162"/>
        <v>47995.041666658166</v>
      </c>
      <c r="D3507" s="1">
        <v>12.33</v>
      </c>
      <c r="E3507" s="193">
        <v>16.199521276595746</v>
      </c>
      <c r="F3507" s="1" t="s">
        <v>162</v>
      </c>
      <c r="G3507" s="193">
        <f>MAX(E3507-'[1]1a'!$C$3,0)</f>
        <v>0</v>
      </c>
      <c r="H3507" s="193" t="str">
        <f t="shared" si="163"/>
        <v/>
      </c>
      <c r="I3507" s="193" t="str">
        <f t="shared" si="164"/>
        <v/>
      </c>
      <c r="J3507" s="193"/>
    </row>
    <row r="3508" spans="1:10" s="1" customFormat="1">
      <c r="A3508" s="191">
        <v>45804</v>
      </c>
      <c r="B3508" s="1" t="s">
        <v>165</v>
      </c>
      <c r="C3508" s="192">
        <f t="shared" si="162"/>
        <v>47995.08333332483</v>
      </c>
      <c r="D3508" s="1">
        <v>11.57</v>
      </c>
      <c r="E3508" s="193">
        <v>15.201010638297875</v>
      </c>
      <c r="F3508" s="1" t="s">
        <v>162</v>
      </c>
      <c r="G3508" s="193">
        <f>MAX(E3508-'[1]1a'!$C$3,0)</f>
        <v>0</v>
      </c>
      <c r="H3508" s="193" t="str">
        <f t="shared" si="163"/>
        <v/>
      </c>
      <c r="I3508" s="193" t="str">
        <f t="shared" si="164"/>
        <v/>
      </c>
      <c r="J3508" s="193"/>
    </row>
    <row r="3509" spans="1:10" s="1" customFormat="1">
      <c r="A3509" s="191">
        <v>45804</v>
      </c>
      <c r="B3509" s="1" t="s">
        <v>167</v>
      </c>
      <c r="C3509" s="192">
        <f t="shared" si="162"/>
        <v>47995.124999991494</v>
      </c>
      <c r="D3509" s="1">
        <v>11.330000000000002</v>
      </c>
      <c r="E3509" s="193">
        <v>14.885691489361706</v>
      </c>
      <c r="F3509" s="1" t="s">
        <v>162</v>
      </c>
      <c r="G3509" s="193">
        <f>MAX(E3509-'[1]1a'!$C$3,0)</f>
        <v>0</v>
      </c>
      <c r="H3509" s="193" t="str">
        <f t="shared" si="163"/>
        <v/>
      </c>
      <c r="I3509" s="193" t="str">
        <f t="shared" si="164"/>
        <v/>
      </c>
      <c r="J3509" s="193"/>
    </row>
    <row r="3510" spans="1:10" s="1" customFormat="1">
      <c r="A3510" s="191">
        <v>45804</v>
      </c>
      <c r="B3510" s="1" t="s">
        <v>169</v>
      </c>
      <c r="C3510" s="192">
        <f t="shared" si="162"/>
        <v>47995.166666658159</v>
      </c>
      <c r="D3510" s="1">
        <v>11.309999999999999</v>
      </c>
      <c r="E3510" s="193">
        <v>14.859414893617021</v>
      </c>
      <c r="F3510" s="1" t="s">
        <v>162</v>
      </c>
      <c r="G3510" s="193">
        <f>MAX(E3510-'[1]1a'!$C$3,0)</f>
        <v>0</v>
      </c>
      <c r="H3510" s="193" t="str">
        <f t="shared" si="163"/>
        <v/>
      </c>
      <c r="I3510" s="193" t="str">
        <f t="shared" si="164"/>
        <v/>
      </c>
      <c r="J3510" s="193"/>
    </row>
    <row r="3511" spans="1:10" s="1" customFormat="1">
      <c r="A3511" s="191">
        <v>45804</v>
      </c>
      <c r="B3511" s="1" t="s">
        <v>171</v>
      </c>
      <c r="C3511" s="192">
        <f t="shared" si="162"/>
        <v>47995.208333324823</v>
      </c>
      <c r="D3511" s="1">
        <v>11.969999999999999</v>
      </c>
      <c r="E3511" s="193">
        <v>15.726542553191491</v>
      </c>
      <c r="F3511" s="1" t="s">
        <v>162</v>
      </c>
      <c r="G3511" s="193">
        <f>MAX(E3511-'[1]1a'!$C$3,0)</f>
        <v>0</v>
      </c>
      <c r="H3511" s="193" t="str">
        <f t="shared" si="163"/>
        <v/>
      </c>
      <c r="I3511" s="193" t="str">
        <f t="shared" si="164"/>
        <v/>
      </c>
      <c r="J3511" s="193"/>
    </row>
    <row r="3512" spans="1:10" s="1" customFormat="1">
      <c r="A3512" s="191">
        <v>45804</v>
      </c>
      <c r="B3512" s="1" t="s">
        <v>173</v>
      </c>
      <c r="C3512" s="192">
        <f t="shared" si="162"/>
        <v>47995.249999991487</v>
      </c>
      <c r="D3512" s="1">
        <v>13.940000000000001</v>
      </c>
      <c r="E3512" s="193">
        <v>18.314787234042559</v>
      </c>
      <c r="F3512" s="1" t="s">
        <v>162</v>
      </c>
      <c r="G3512" s="193">
        <f>MAX(E3512-'[1]1a'!$C$3,0)</f>
        <v>0</v>
      </c>
      <c r="H3512" s="193" t="str">
        <f t="shared" si="163"/>
        <v/>
      </c>
      <c r="I3512" s="193" t="str">
        <f t="shared" si="164"/>
        <v/>
      </c>
      <c r="J3512" s="193"/>
    </row>
    <row r="3513" spans="1:10" s="1" customFormat="1">
      <c r="A3513" s="191">
        <v>45804</v>
      </c>
      <c r="B3513" s="1" t="s">
        <v>175</v>
      </c>
      <c r="C3513" s="192">
        <f t="shared" si="162"/>
        <v>47995.291666658151</v>
      </c>
      <c r="D3513" s="1">
        <v>16.079999999999998</v>
      </c>
      <c r="E3513" s="193">
        <v>21.126382978723406</v>
      </c>
      <c r="F3513" s="1" t="s">
        <v>162</v>
      </c>
      <c r="G3513" s="193">
        <f>MAX(E3513-'[1]1a'!$C$3,0)</f>
        <v>0</v>
      </c>
      <c r="H3513" s="193" t="str">
        <f t="shared" si="163"/>
        <v/>
      </c>
      <c r="I3513" s="193" t="str">
        <f t="shared" si="164"/>
        <v/>
      </c>
      <c r="J3513" s="193"/>
    </row>
    <row r="3514" spans="1:10" s="1" customFormat="1">
      <c r="A3514" s="191">
        <v>45804</v>
      </c>
      <c r="B3514" s="1" t="s">
        <v>177</v>
      </c>
      <c r="C3514" s="192">
        <f t="shared" si="162"/>
        <v>47995.333333324816</v>
      </c>
      <c r="D3514" s="1">
        <v>16.63</v>
      </c>
      <c r="E3514" s="193">
        <v>21.848989361702131</v>
      </c>
      <c r="F3514" s="1" t="s">
        <v>162</v>
      </c>
      <c r="G3514" s="193">
        <f>MAX(E3514-'[1]1a'!$C$3,0)</f>
        <v>0</v>
      </c>
      <c r="H3514" s="193" t="str">
        <f t="shared" si="163"/>
        <v/>
      </c>
      <c r="I3514" s="193" t="str">
        <f t="shared" si="164"/>
        <v/>
      </c>
      <c r="J3514" s="193"/>
    </row>
    <row r="3515" spans="1:10" s="1" customFormat="1">
      <c r="A3515" s="191">
        <v>45804</v>
      </c>
      <c r="B3515" s="1" t="s">
        <v>179</v>
      </c>
      <c r="C3515" s="192">
        <f t="shared" si="162"/>
        <v>47995.37499999148</v>
      </c>
      <c r="D3515" s="1">
        <v>17.509999999999998</v>
      </c>
      <c r="E3515" s="193">
        <v>23.005159574468085</v>
      </c>
      <c r="F3515" s="1" t="s">
        <v>162</v>
      </c>
      <c r="G3515" s="193">
        <f>MAX(E3515-'[1]1a'!$C$3,0)</f>
        <v>0</v>
      </c>
      <c r="H3515" s="193" t="str">
        <f t="shared" si="163"/>
        <v/>
      </c>
      <c r="I3515" s="193" t="str">
        <f t="shared" si="164"/>
        <v/>
      </c>
      <c r="J3515" s="193"/>
    </row>
    <row r="3516" spans="1:10" s="1" customFormat="1">
      <c r="A3516" s="191">
        <v>45804</v>
      </c>
      <c r="B3516" s="1" t="s">
        <v>180</v>
      </c>
      <c r="C3516" s="192">
        <f t="shared" si="162"/>
        <v>47995.416666658144</v>
      </c>
      <c r="D3516" s="1">
        <v>17.89</v>
      </c>
      <c r="E3516" s="193">
        <v>23.504414893617025</v>
      </c>
      <c r="F3516" s="1" t="s">
        <v>162</v>
      </c>
      <c r="G3516" s="193">
        <f>MAX(E3516-'[1]1a'!$C$3,0)</f>
        <v>0</v>
      </c>
      <c r="H3516" s="193" t="str">
        <f t="shared" si="163"/>
        <v/>
      </c>
      <c r="I3516" s="193" t="str">
        <f t="shared" si="164"/>
        <v/>
      </c>
      <c r="J3516" s="193"/>
    </row>
    <row r="3517" spans="1:10" s="1" customFormat="1">
      <c r="A3517" s="191">
        <v>45804</v>
      </c>
      <c r="B3517" s="1" t="s">
        <v>181</v>
      </c>
      <c r="C3517" s="192">
        <f t="shared" si="162"/>
        <v>47995.458333324808</v>
      </c>
      <c r="D3517" s="1">
        <v>18.200000000000003</v>
      </c>
      <c r="E3517" s="193">
        <v>23.911702127659581</v>
      </c>
      <c r="F3517" s="1" t="s">
        <v>162</v>
      </c>
      <c r="G3517" s="193">
        <f>MAX(E3517-'[1]1a'!$C$3,0)</f>
        <v>0</v>
      </c>
      <c r="H3517" s="193" t="str">
        <f t="shared" si="163"/>
        <v/>
      </c>
      <c r="I3517" s="193" t="str">
        <f t="shared" si="164"/>
        <v/>
      </c>
      <c r="J3517" s="193"/>
    </row>
    <row r="3518" spans="1:10" s="1" customFormat="1">
      <c r="A3518" s="191">
        <v>45804</v>
      </c>
      <c r="B3518" s="1" t="s">
        <v>182</v>
      </c>
      <c r="C3518" s="192">
        <f t="shared" si="162"/>
        <v>47995.499999991473</v>
      </c>
      <c r="D3518" s="1">
        <v>18.329999999999998</v>
      </c>
      <c r="E3518" s="193">
        <v>24.082500000000003</v>
      </c>
      <c r="F3518" s="1" t="s">
        <v>162</v>
      </c>
      <c r="G3518" s="193">
        <f>MAX(E3518-'[1]1a'!$C$3,0)</f>
        <v>0</v>
      </c>
      <c r="H3518" s="193" t="str">
        <f t="shared" si="163"/>
        <v/>
      </c>
      <c r="I3518" s="193" t="str">
        <f t="shared" si="164"/>
        <v/>
      </c>
      <c r="J3518" s="193"/>
    </row>
    <row r="3519" spans="1:10" s="1" customFormat="1">
      <c r="A3519" s="191">
        <v>45804</v>
      </c>
      <c r="B3519" s="1" t="s">
        <v>184</v>
      </c>
      <c r="C3519" s="192">
        <f t="shared" si="162"/>
        <v>47995.541666658137</v>
      </c>
      <c r="D3519" s="1">
        <v>18.559999999999999</v>
      </c>
      <c r="E3519" s="193">
        <v>24.38468085106383</v>
      </c>
      <c r="F3519" s="1" t="s">
        <v>162</v>
      </c>
      <c r="G3519" s="193">
        <f>MAX(E3519-'[1]1a'!$C$3,0)</f>
        <v>0</v>
      </c>
      <c r="H3519" s="193" t="str">
        <f t="shared" si="163"/>
        <v/>
      </c>
      <c r="I3519" s="193" t="str">
        <f t="shared" si="164"/>
        <v/>
      </c>
      <c r="J3519" s="193"/>
    </row>
    <row r="3520" spans="1:10" s="1" customFormat="1">
      <c r="A3520" s="191">
        <v>45804</v>
      </c>
      <c r="B3520" s="1" t="s">
        <v>185</v>
      </c>
      <c r="C3520" s="192">
        <f t="shared" si="162"/>
        <v>47995.583333324801</v>
      </c>
      <c r="D3520" s="1">
        <v>18.600000000000001</v>
      </c>
      <c r="E3520" s="193">
        <v>24.437234042553197</v>
      </c>
      <c r="F3520" s="1" t="s">
        <v>162</v>
      </c>
      <c r="G3520" s="193">
        <f>MAX(E3520-'[1]1a'!$C$3,0)</f>
        <v>0</v>
      </c>
      <c r="H3520" s="193" t="str">
        <f t="shared" si="163"/>
        <v/>
      </c>
      <c r="I3520" s="193" t="str">
        <f t="shared" si="164"/>
        <v/>
      </c>
      <c r="J3520" s="193"/>
    </row>
    <row r="3521" spans="1:10" s="1" customFormat="1">
      <c r="A3521" s="191">
        <v>45804</v>
      </c>
      <c r="B3521" s="1" t="s">
        <v>186</v>
      </c>
      <c r="C3521" s="192">
        <f t="shared" si="162"/>
        <v>47995.624999991465</v>
      </c>
      <c r="D3521" s="1">
        <v>18.95</v>
      </c>
      <c r="E3521" s="193">
        <v>24.897074468085108</v>
      </c>
      <c r="F3521" s="1" t="s">
        <v>162</v>
      </c>
      <c r="G3521" s="193">
        <f>MAX(E3521-'[1]1a'!$C$3,0)</f>
        <v>0</v>
      </c>
      <c r="H3521" s="193" t="str">
        <f t="shared" si="163"/>
        <v/>
      </c>
      <c r="I3521" s="193" t="str">
        <f t="shared" si="164"/>
        <v/>
      </c>
      <c r="J3521" s="193"/>
    </row>
    <row r="3522" spans="1:10" s="1" customFormat="1">
      <c r="A3522" s="191">
        <v>45804</v>
      </c>
      <c r="B3522" s="1" t="s">
        <v>187</v>
      </c>
      <c r="C3522" s="192">
        <f t="shared" si="162"/>
        <v>47995.66666665813</v>
      </c>
      <c r="D3522" s="1">
        <v>19.53</v>
      </c>
      <c r="E3522" s="193">
        <v>25.659095744680858</v>
      </c>
      <c r="F3522" s="1" t="s">
        <v>162</v>
      </c>
      <c r="G3522" s="193">
        <f>MAX(E3522-'[1]1a'!$C$3,0)</f>
        <v>0</v>
      </c>
      <c r="H3522" s="193" t="str">
        <f t="shared" si="163"/>
        <v/>
      </c>
      <c r="I3522" s="193" t="str">
        <f t="shared" si="164"/>
        <v/>
      </c>
      <c r="J3522" s="193"/>
    </row>
    <row r="3523" spans="1:10" s="1" customFormat="1">
      <c r="A3523" s="191">
        <v>45804</v>
      </c>
      <c r="B3523" s="1" t="s">
        <v>188</v>
      </c>
      <c r="C3523" s="192">
        <f t="shared" si="162"/>
        <v>47995.708333324794</v>
      </c>
      <c r="D3523" s="1">
        <v>20.32</v>
      </c>
      <c r="E3523" s="193">
        <v>26.697021276595748</v>
      </c>
      <c r="F3523" s="1" t="s">
        <v>162</v>
      </c>
      <c r="G3523" s="193">
        <f>MAX(E3523-'[1]1a'!$C$3,0)</f>
        <v>0</v>
      </c>
      <c r="H3523" s="193" t="str">
        <f t="shared" si="163"/>
        <v/>
      </c>
      <c r="I3523" s="193" t="str">
        <f t="shared" si="164"/>
        <v/>
      </c>
      <c r="J3523" s="193"/>
    </row>
    <row r="3524" spans="1:10" s="1" customFormat="1">
      <c r="A3524" s="191">
        <v>45804</v>
      </c>
      <c r="B3524" s="1" t="s">
        <v>189</v>
      </c>
      <c r="C3524" s="192">
        <f t="shared" ref="C3524:C3587" si="165">C3523 + TIME(1,0,0)</f>
        <v>47995.749999991458</v>
      </c>
      <c r="D3524" s="1">
        <v>20.22</v>
      </c>
      <c r="E3524" s="193">
        <v>26.565638297872344</v>
      </c>
      <c r="F3524" s="1" t="s">
        <v>162</v>
      </c>
      <c r="G3524" s="193">
        <f>MAX(E3524-'[1]1a'!$C$3,0)</f>
        <v>0</v>
      </c>
      <c r="H3524" s="193" t="str">
        <f t="shared" ref="H3524:H3587" si="166">IF(F3524="Y",IF(F3523="Y",H3523+1,1),"")</f>
        <v/>
      </c>
      <c r="I3524" s="193" t="str">
        <f t="shared" ref="I3524:I3587" si="167">IF(AND(F3524="Y",F3525&lt;&gt;"Y"),H3524,"")</f>
        <v/>
      </c>
      <c r="J3524" s="193"/>
    </row>
    <row r="3525" spans="1:10" s="1" customFormat="1">
      <c r="A3525" s="191">
        <v>45804</v>
      </c>
      <c r="B3525" s="1" t="s">
        <v>190</v>
      </c>
      <c r="C3525" s="192">
        <f t="shared" si="165"/>
        <v>47995.791666658122</v>
      </c>
      <c r="D3525" s="1">
        <v>19.39</v>
      </c>
      <c r="E3525" s="193">
        <v>25.475159574468091</v>
      </c>
      <c r="F3525" s="1" t="s">
        <v>162</v>
      </c>
      <c r="G3525" s="193">
        <f>MAX(E3525-'[1]1a'!$C$3,0)</f>
        <v>0</v>
      </c>
      <c r="H3525" s="193" t="str">
        <f t="shared" si="166"/>
        <v/>
      </c>
      <c r="I3525" s="193" t="str">
        <f t="shared" si="167"/>
        <v/>
      </c>
      <c r="J3525" s="193"/>
    </row>
    <row r="3526" spans="1:10" s="1" customFormat="1">
      <c r="A3526" s="191">
        <v>45804</v>
      </c>
      <c r="B3526" s="1" t="s">
        <v>191</v>
      </c>
      <c r="C3526" s="192">
        <f t="shared" si="165"/>
        <v>47995.833333324787</v>
      </c>
      <c r="D3526" s="1">
        <v>18.86</v>
      </c>
      <c r="E3526" s="193">
        <v>24.778829787234045</v>
      </c>
      <c r="F3526" s="1" t="s">
        <v>162</v>
      </c>
      <c r="G3526" s="193">
        <f>MAX(E3526-'[1]1a'!$C$3,0)</f>
        <v>0</v>
      </c>
      <c r="H3526" s="193" t="str">
        <f t="shared" si="166"/>
        <v/>
      </c>
      <c r="I3526" s="193" t="str">
        <f t="shared" si="167"/>
        <v/>
      </c>
      <c r="J3526" s="193"/>
    </row>
    <row r="3527" spans="1:10" s="1" customFormat="1">
      <c r="A3527" s="191">
        <v>45804</v>
      </c>
      <c r="B3527" s="1" t="s">
        <v>192</v>
      </c>
      <c r="C3527" s="192">
        <f t="shared" si="165"/>
        <v>47995.874999991451</v>
      </c>
      <c r="D3527" s="1">
        <v>19.29</v>
      </c>
      <c r="E3527" s="193">
        <v>25.343776595744682</v>
      </c>
      <c r="F3527" s="1" t="s">
        <v>162</v>
      </c>
      <c r="G3527" s="193">
        <f>MAX(E3527-'[1]1a'!$C$3,0)</f>
        <v>0</v>
      </c>
      <c r="H3527" s="193" t="str">
        <f t="shared" si="166"/>
        <v/>
      </c>
      <c r="I3527" s="193" t="str">
        <f t="shared" si="167"/>
        <v/>
      </c>
      <c r="J3527" s="193"/>
    </row>
    <row r="3528" spans="1:10" s="1" customFormat="1">
      <c r="A3528" s="191">
        <v>45804</v>
      </c>
      <c r="B3528" s="1" t="s">
        <v>193</v>
      </c>
      <c r="C3528" s="192">
        <f t="shared" si="165"/>
        <v>47995.916666658115</v>
      </c>
      <c r="D3528" s="1">
        <v>18.36</v>
      </c>
      <c r="E3528" s="193">
        <v>24.121914893617024</v>
      </c>
      <c r="F3528" s="1" t="s">
        <v>162</v>
      </c>
      <c r="G3528" s="193">
        <f>MAX(E3528-'[1]1a'!$C$3,0)</f>
        <v>0</v>
      </c>
      <c r="H3528" s="193" t="str">
        <f t="shared" si="166"/>
        <v/>
      </c>
      <c r="I3528" s="193" t="str">
        <f t="shared" si="167"/>
        <v/>
      </c>
      <c r="J3528" s="193"/>
    </row>
    <row r="3529" spans="1:10" s="1" customFormat="1">
      <c r="A3529" s="191">
        <v>45804</v>
      </c>
      <c r="B3529" s="1" t="s">
        <v>194</v>
      </c>
      <c r="C3529" s="192">
        <f t="shared" si="165"/>
        <v>47995.958333324779</v>
      </c>
      <c r="D3529" s="1">
        <v>15.89</v>
      </c>
      <c r="E3529" s="193">
        <v>20.876755319148941</v>
      </c>
      <c r="F3529" s="1" t="s">
        <v>162</v>
      </c>
      <c r="G3529" s="193">
        <f>MAX(E3529-'[1]1a'!$C$3,0)</f>
        <v>0</v>
      </c>
      <c r="H3529" s="193" t="str">
        <f t="shared" si="166"/>
        <v/>
      </c>
      <c r="I3529" s="193" t="str">
        <f t="shared" si="167"/>
        <v/>
      </c>
      <c r="J3529" s="193"/>
    </row>
    <row r="3530" spans="1:10" s="1" customFormat="1">
      <c r="A3530" s="191">
        <v>45805</v>
      </c>
      <c r="B3530" s="1" t="s">
        <v>161</v>
      </c>
      <c r="C3530" s="192">
        <f t="shared" si="165"/>
        <v>47995.999999991443</v>
      </c>
      <c r="D3530" s="1">
        <v>14.06</v>
      </c>
      <c r="E3530" s="193">
        <v>18.472446808510643</v>
      </c>
      <c r="F3530" s="1" t="s">
        <v>162</v>
      </c>
      <c r="G3530" s="193">
        <f>MAX(E3530-'[1]1a'!$C$3,0)</f>
        <v>0</v>
      </c>
      <c r="H3530" s="193" t="str">
        <f t="shared" si="166"/>
        <v/>
      </c>
      <c r="I3530" s="193" t="str">
        <f t="shared" si="167"/>
        <v/>
      </c>
      <c r="J3530" s="193"/>
    </row>
    <row r="3531" spans="1:10" s="1" customFormat="1">
      <c r="A3531" s="191">
        <v>45805</v>
      </c>
      <c r="B3531" s="1" t="s">
        <v>163</v>
      </c>
      <c r="C3531" s="192">
        <f t="shared" si="165"/>
        <v>47996.041666658108</v>
      </c>
      <c r="D3531" s="1">
        <v>12.48</v>
      </c>
      <c r="E3531" s="193">
        <v>16.396595744680855</v>
      </c>
      <c r="F3531" s="1" t="s">
        <v>162</v>
      </c>
      <c r="G3531" s="193">
        <f>MAX(E3531-'[1]1a'!$C$3,0)</f>
        <v>0</v>
      </c>
      <c r="H3531" s="193" t="str">
        <f t="shared" si="166"/>
        <v/>
      </c>
      <c r="I3531" s="193" t="str">
        <f t="shared" si="167"/>
        <v/>
      </c>
      <c r="J3531" s="193"/>
    </row>
    <row r="3532" spans="1:10" s="1" customFormat="1">
      <c r="A3532" s="191">
        <v>45805</v>
      </c>
      <c r="B3532" s="1" t="s">
        <v>165</v>
      </c>
      <c r="C3532" s="192">
        <f t="shared" si="165"/>
        <v>47996.083333324772</v>
      </c>
      <c r="D3532" s="1">
        <v>11.73</v>
      </c>
      <c r="E3532" s="193">
        <v>15.411223404255322</v>
      </c>
      <c r="F3532" s="1" t="s">
        <v>162</v>
      </c>
      <c r="G3532" s="193">
        <f>MAX(E3532-'[1]1a'!$C$3,0)</f>
        <v>0</v>
      </c>
      <c r="H3532" s="193" t="str">
        <f t="shared" si="166"/>
        <v/>
      </c>
      <c r="I3532" s="193" t="str">
        <f t="shared" si="167"/>
        <v/>
      </c>
      <c r="J3532" s="193"/>
    </row>
    <row r="3533" spans="1:10" s="1" customFormat="1">
      <c r="A3533" s="191">
        <v>45805</v>
      </c>
      <c r="B3533" s="1" t="s">
        <v>167</v>
      </c>
      <c r="C3533" s="192">
        <f t="shared" si="165"/>
        <v>47996.124999991436</v>
      </c>
      <c r="D3533" s="1">
        <v>11.32</v>
      </c>
      <c r="E3533" s="193">
        <v>14.872553191489365</v>
      </c>
      <c r="F3533" s="1" t="s">
        <v>162</v>
      </c>
      <c r="G3533" s="193">
        <f>MAX(E3533-'[1]1a'!$C$3,0)</f>
        <v>0</v>
      </c>
      <c r="H3533" s="193" t="str">
        <f t="shared" si="166"/>
        <v/>
      </c>
      <c r="I3533" s="193" t="str">
        <f t="shared" si="167"/>
        <v/>
      </c>
      <c r="J3533" s="193"/>
    </row>
    <row r="3534" spans="1:10" s="1" customFormat="1">
      <c r="A3534" s="191">
        <v>45805</v>
      </c>
      <c r="B3534" s="1" t="s">
        <v>169</v>
      </c>
      <c r="C3534" s="192">
        <f t="shared" si="165"/>
        <v>47996.1666666581</v>
      </c>
      <c r="D3534" s="1">
        <v>11.26</v>
      </c>
      <c r="E3534" s="193">
        <v>14.793723404255321</v>
      </c>
      <c r="F3534" s="1" t="s">
        <v>162</v>
      </c>
      <c r="G3534" s="193">
        <f>MAX(E3534-'[1]1a'!$C$3,0)</f>
        <v>0</v>
      </c>
      <c r="H3534" s="193" t="str">
        <f t="shared" si="166"/>
        <v/>
      </c>
      <c r="I3534" s="193" t="str">
        <f t="shared" si="167"/>
        <v/>
      </c>
      <c r="J3534" s="193"/>
    </row>
    <row r="3535" spans="1:10" s="1" customFormat="1">
      <c r="A3535" s="191">
        <v>45805</v>
      </c>
      <c r="B3535" s="1" t="s">
        <v>171</v>
      </c>
      <c r="C3535" s="192">
        <f t="shared" si="165"/>
        <v>47996.208333324765</v>
      </c>
      <c r="D3535" s="1">
        <v>11.770000000000001</v>
      </c>
      <c r="E3535" s="193">
        <v>15.463776595744685</v>
      </c>
      <c r="F3535" s="1" t="s">
        <v>162</v>
      </c>
      <c r="G3535" s="193">
        <f>MAX(E3535-'[1]1a'!$C$3,0)</f>
        <v>0</v>
      </c>
      <c r="H3535" s="193" t="str">
        <f t="shared" si="166"/>
        <v/>
      </c>
      <c r="I3535" s="193" t="str">
        <f t="shared" si="167"/>
        <v/>
      </c>
      <c r="J3535" s="193"/>
    </row>
    <row r="3536" spans="1:10" s="1" customFormat="1">
      <c r="A3536" s="191">
        <v>45805</v>
      </c>
      <c r="B3536" s="1" t="s">
        <v>173</v>
      </c>
      <c r="C3536" s="192">
        <f t="shared" si="165"/>
        <v>47996.249999991429</v>
      </c>
      <c r="D3536" s="1">
        <v>13.969999999999999</v>
      </c>
      <c r="E3536" s="193">
        <v>18.354202127659576</v>
      </c>
      <c r="F3536" s="1" t="s">
        <v>162</v>
      </c>
      <c r="G3536" s="193">
        <f>MAX(E3536-'[1]1a'!$C$3,0)</f>
        <v>0</v>
      </c>
      <c r="H3536" s="193" t="str">
        <f t="shared" si="166"/>
        <v/>
      </c>
      <c r="I3536" s="193" t="str">
        <f t="shared" si="167"/>
        <v/>
      </c>
      <c r="J3536" s="193"/>
    </row>
    <row r="3537" spans="1:10" s="1" customFormat="1">
      <c r="A3537" s="191">
        <v>45805</v>
      </c>
      <c r="B3537" s="1" t="s">
        <v>175</v>
      </c>
      <c r="C3537" s="192">
        <f t="shared" si="165"/>
        <v>47996.291666658093</v>
      </c>
      <c r="D3537" s="1">
        <v>16.5</v>
      </c>
      <c r="E3537" s="193">
        <v>21.678191489361705</v>
      </c>
      <c r="F3537" s="1" t="s">
        <v>162</v>
      </c>
      <c r="G3537" s="193">
        <f>MAX(E3537-'[1]1a'!$C$3,0)</f>
        <v>0</v>
      </c>
      <c r="H3537" s="193" t="str">
        <f t="shared" si="166"/>
        <v/>
      </c>
      <c r="I3537" s="193" t="str">
        <f t="shared" si="167"/>
        <v/>
      </c>
      <c r="J3537" s="193"/>
    </row>
    <row r="3538" spans="1:10" s="1" customFormat="1">
      <c r="A3538" s="191">
        <v>45805</v>
      </c>
      <c r="B3538" s="1" t="s">
        <v>177</v>
      </c>
      <c r="C3538" s="192">
        <f t="shared" si="165"/>
        <v>47996.333333324757</v>
      </c>
      <c r="D3538" s="1">
        <v>17.009999999999998</v>
      </c>
      <c r="E3538" s="193">
        <v>22.348244680851064</v>
      </c>
      <c r="F3538" s="1" t="s">
        <v>162</v>
      </c>
      <c r="G3538" s="193">
        <f>MAX(E3538-'[1]1a'!$C$3,0)</f>
        <v>0</v>
      </c>
      <c r="H3538" s="193" t="str">
        <f t="shared" si="166"/>
        <v/>
      </c>
      <c r="I3538" s="193" t="str">
        <f t="shared" si="167"/>
        <v/>
      </c>
      <c r="J3538" s="193"/>
    </row>
    <row r="3539" spans="1:10" s="1" customFormat="1">
      <c r="A3539" s="191">
        <v>45805</v>
      </c>
      <c r="B3539" s="1" t="s">
        <v>179</v>
      </c>
      <c r="C3539" s="192">
        <f t="shared" si="165"/>
        <v>47996.374999991422</v>
      </c>
      <c r="D3539" s="1">
        <v>17.670000000000002</v>
      </c>
      <c r="E3539" s="193">
        <v>23.215372340425539</v>
      </c>
      <c r="F3539" s="1" t="s">
        <v>162</v>
      </c>
      <c r="G3539" s="193">
        <f>MAX(E3539-'[1]1a'!$C$3,0)</f>
        <v>0</v>
      </c>
      <c r="H3539" s="193" t="str">
        <f t="shared" si="166"/>
        <v/>
      </c>
      <c r="I3539" s="193" t="str">
        <f t="shared" si="167"/>
        <v/>
      </c>
      <c r="J3539" s="193"/>
    </row>
    <row r="3540" spans="1:10" s="1" customFormat="1">
      <c r="A3540" s="191">
        <v>45805</v>
      </c>
      <c r="B3540" s="1" t="s">
        <v>180</v>
      </c>
      <c r="C3540" s="192">
        <f t="shared" si="165"/>
        <v>47996.416666658086</v>
      </c>
      <c r="D3540" s="1">
        <v>18.450000000000003</v>
      </c>
      <c r="E3540" s="193">
        <v>24.240159574468091</v>
      </c>
      <c r="F3540" s="1" t="s">
        <v>162</v>
      </c>
      <c r="G3540" s="193">
        <f>MAX(E3540-'[1]1a'!$C$3,0)</f>
        <v>0</v>
      </c>
      <c r="H3540" s="193" t="str">
        <f t="shared" si="166"/>
        <v/>
      </c>
      <c r="I3540" s="193" t="str">
        <f t="shared" si="167"/>
        <v/>
      </c>
      <c r="J3540" s="193"/>
    </row>
    <row r="3541" spans="1:10" s="1" customFormat="1">
      <c r="A3541" s="191">
        <v>45805</v>
      </c>
      <c r="B3541" s="1" t="s">
        <v>181</v>
      </c>
      <c r="C3541" s="192">
        <f t="shared" si="165"/>
        <v>47996.45833332475</v>
      </c>
      <c r="D3541" s="1">
        <v>19.03</v>
      </c>
      <c r="E3541" s="193">
        <v>25.002180851063834</v>
      </c>
      <c r="F3541" s="1" t="s">
        <v>162</v>
      </c>
      <c r="G3541" s="193">
        <f>MAX(E3541-'[1]1a'!$C$3,0)</f>
        <v>0</v>
      </c>
      <c r="H3541" s="193" t="str">
        <f t="shared" si="166"/>
        <v/>
      </c>
      <c r="I3541" s="193" t="str">
        <f t="shared" si="167"/>
        <v/>
      </c>
      <c r="J3541" s="193"/>
    </row>
    <row r="3542" spans="1:10" s="1" customFormat="1">
      <c r="A3542" s="191">
        <v>45805</v>
      </c>
      <c r="B3542" s="1" t="s">
        <v>182</v>
      </c>
      <c r="C3542" s="192">
        <f t="shared" si="165"/>
        <v>47996.499999991414</v>
      </c>
      <c r="D3542" s="1">
        <v>19.02</v>
      </c>
      <c r="E3542" s="193">
        <v>24.989042553191492</v>
      </c>
      <c r="F3542" s="1" t="s">
        <v>162</v>
      </c>
      <c r="G3542" s="193">
        <f>MAX(E3542-'[1]1a'!$C$3,0)</f>
        <v>0</v>
      </c>
      <c r="H3542" s="193" t="str">
        <f t="shared" si="166"/>
        <v/>
      </c>
      <c r="I3542" s="193" t="str">
        <f t="shared" si="167"/>
        <v/>
      </c>
      <c r="J3542" s="193"/>
    </row>
    <row r="3543" spans="1:10" s="1" customFormat="1">
      <c r="A3543" s="191">
        <v>45805</v>
      </c>
      <c r="B3543" s="1" t="s">
        <v>184</v>
      </c>
      <c r="C3543" s="192">
        <f t="shared" si="165"/>
        <v>47996.541666658079</v>
      </c>
      <c r="D3543" s="1">
        <v>19.11</v>
      </c>
      <c r="E3543" s="193">
        <v>25.107287234042555</v>
      </c>
      <c r="F3543" s="1" t="s">
        <v>162</v>
      </c>
      <c r="G3543" s="193">
        <f>MAX(E3543-'[1]1a'!$C$3,0)</f>
        <v>0</v>
      </c>
      <c r="H3543" s="193" t="str">
        <f t="shared" si="166"/>
        <v/>
      </c>
      <c r="I3543" s="193" t="str">
        <f t="shared" si="167"/>
        <v/>
      </c>
      <c r="J3543" s="193"/>
    </row>
    <row r="3544" spans="1:10" s="1" customFormat="1">
      <c r="A3544" s="191">
        <v>45805</v>
      </c>
      <c r="B3544" s="1" t="s">
        <v>185</v>
      </c>
      <c r="C3544" s="192">
        <f t="shared" si="165"/>
        <v>47996.583333324743</v>
      </c>
      <c r="D3544" s="1">
        <v>19.38</v>
      </c>
      <c r="E3544" s="193">
        <v>25.462021276595749</v>
      </c>
      <c r="F3544" s="1" t="s">
        <v>162</v>
      </c>
      <c r="G3544" s="193">
        <f>MAX(E3544-'[1]1a'!$C$3,0)</f>
        <v>0</v>
      </c>
      <c r="H3544" s="193" t="str">
        <f t="shared" si="166"/>
        <v/>
      </c>
      <c r="I3544" s="193" t="str">
        <f t="shared" si="167"/>
        <v/>
      </c>
      <c r="J3544" s="193"/>
    </row>
    <row r="3545" spans="1:10" s="1" customFormat="1">
      <c r="A3545" s="191">
        <v>45805</v>
      </c>
      <c r="B3545" s="1" t="s">
        <v>186</v>
      </c>
      <c r="C3545" s="192">
        <f t="shared" si="165"/>
        <v>47996.624999991407</v>
      </c>
      <c r="D3545" s="1">
        <v>18.88</v>
      </c>
      <c r="E3545" s="193">
        <v>24.805106382978725</v>
      </c>
      <c r="F3545" s="1" t="s">
        <v>162</v>
      </c>
      <c r="G3545" s="193">
        <f>MAX(E3545-'[1]1a'!$C$3,0)</f>
        <v>0</v>
      </c>
      <c r="H3545" s="193" t="str">
        <f t="shared" si="166"/>
        <v/>
      </c>
      <c r="I3545" s="193" t="str">
        <f t="shared" si="167"/>
        <v/>
      </c>
      <c r="J3545" s="193"/>
    </row>
    <row r="3546" spans="1:10" s="1" customFormat="1">
      <c r="A3546" s="191">
        <v>45805</v>
      </c>
      <c r="B3546" s="1" t="s">
        <v>187</v>
      </c>
      <c r="C3546" s="192">
        <f t="shared" si="165"/>
        <v>47996.666666658071</v>
      </c>
      <c r="D3546" s="1">
        <v>18.989999999999998</v>
      </c>
      <c r="E3546" s="193">
        <v>24.949627659574471</v>
      </c>
      <c r="F3546" s="1" t="s">
        <v>162</v>
      </c>
      <c r="G3546" s="193">
        <f>MAX(E3546-'[1]1a'!$C$3,0)</f>
        <v>0</v>
      </c>
      <c r="H3546" s="193" t="str">
        <f t="shared" si="166"/>
        <v/>
      </c>
      <c r="I3546" s="193" t="str">
        <f t="shared" si="167"/>
        <v/>
      </c>
      <c r="J3546" s="193"/>
    </row>
    <row r="3547" spans="1:10" s="1" customFormat="1">
      <c r="A3547" s="191">
        <v>45805</v>
      </c>
      <c r="B3547" s="1" t="s">
        <v>188</v>
      </c>
      <c r="C3547" s="192">
        <f t="shared" si="165"/>
        <v>47996.708333324736</v>
      </c>
      <c r="D3547" s="1">
        <v>19.61</v>
      </c>
      <c r="E3547" s="193">
        <v>25.764202127659576</v>
      </c>
      <c r="F3547" s="1" t="s">
        <v>162</v>
      </c>
      <c r="G3547" s="193">
        <f>MAX(E3547-'[1]1a'!$C$3,0)</f>
        <v>0</v>
      </c>
      <c r="H3547" s="193" t="str">
        <f t="shared" si="166"/>
        <v/>
      </c>
      <c r="I3547" s="193" t="str">
        <f t="shared" si="167"/>
        <v/>
      </c>
      <c r="J3547" s="193"/>
    </row>
    <row r="3548" spans="1:10" s="1" customFormat="1">
      <c r="A3548" s="191">
        <v>45805</v>
      </c>
      <c r="B3548" s="1" t="s">
        <v>189</v>
      </c>
      <c r="C3548" s="192">
        <f t="shared" si="165"/>
        <v>47996.7499999914</v>
      </c>
      <c r="D3548" s="1">
        <v>19.5</v>
      </c>
      <c r="E3548" s="193">
        <v>25.619680851063833</v>
      </c>
      <c r="F3548" s="1" t="s">
        <v>162</v>
      </c>
      <c r="G3548" s="193">
        <f>MAX(E3548-'[1]1a'!$C$3,0)</f>
        <v>0</v>
      </c>
      <c r="H3548" s="193" t="str">
        <f t="shared" si="166"/>
        <v/>
      </c>
      <c r="I3548" s="193" t="str">
        <f t="shared" si="167"/>
        <v/>
      </c>
      <c r="J3548" s="193"/>
    </row>
    <row r="3549" spans="1:10" s="1" customFormat="1">
      <c r="A3549" s="191">
        <v>45805</v>
      </c>
      <c r="B3549" s="1" t="s">
        <v>190</v>
      </c>
      <c r="C3549" s="192">
        <f t="shared" si="165"/>
        <v>47996.791666658064</v>
      </c>
      <c r="D3549" s="1">
        <v>18.93</v>
      </c>
      <c r="E3549" s="193">
        <v>24.870797872340429</v>
      </c>
      <c r="F3549" s="1" t="s">
        <v>162</v>
      </c>
      <c r="G3549" s="193">
        <f>MAX(E3549-'[1]1a'!$C$3,0)</f>
        <v>0</v>
      </c>
      <c r="H3549" s="193" t="str">
        <f t="shared" si="166"/>
        <v/>
      </c>
      <c r="I3549" s="193" t="str">
        <f t="shared" si="167"/>
        <v/>
      </c>
      <c r="J3549" s="193"/>
    </row>
    <row r="3550" spans="1:10" s="1" customFormat="1">
      <c r="A3550" s="191">
        <v>45805</v>
      </c>
      <c r="B3550" s="1" t="s">
        <v>191</v>
      </c>
      <c r="C3550" s="192">
        <f t="shared" si="165"/>
        <v>47996.833333324728</v>
      </c>
      <c r="D3550" s="1">
        <v>19.420000000000002</v>
      </c>
      <c r="E3550" s="193">
        <v>25.514574468085112</v>
      </c>
      <c r="F3550" s="1" t="s">
        <v>162</v>
      </c>
      <c r="G3550" s="193">
        <f>MAX(E3550-'[1]1a'!$C$3,0)</f>
        <v>0</v>
      </c>
      <c r="H3550" s="193" t="str">
        <f t="shared" si="166"/>
        <v/>
      </c>
      <c r="I3550" s="193" t="str">
        <f t="shared" si="167"/>
        <v/>
      </c>
      <c r="J3550" s="193"/>
    </row>
    <row r="3551" spans="1:10" s="1" customFormat="1">
      <c r="A3551" s="191">
        <v>45805</v>
      </c>
      <c r="B3551" s="1" t="s">
        <v>192</v>
      </c>
      <c r="C3551" s="192">
        <f t="shared" si="165"/>
        <v>47996.874999991393</v>
      </c>
      <c r="D3551" s="1">
        <v>18.899999999999999</v>
      </c>
      <c r="E3551" s="193">
        <v>24.831382978723408</v>
      </c>
      <c r="F3551" s="1" t="s">
        <v>162</v>
      </c>
      <c r="G3551" s="193">
        <f>MAX(E3551-'[1]1a'!$C$3,0)</f>
        <v>0</v>
      </c>
      <c r="H3551" s="193" t="str">
        <f t="shared" si="166"/>
        <v/>
      </c>
      <c r="I3551" s="193" t="str">
        <f t="shared" si="167"/>
        <v/>
      </c>
      <c r="J3551" s="193"/>
    </row>
    <row r="3552" spans="1:10" s="1" customFormat="1">
      <c r="A3552" s="191">
        <v>45805</v>
      </c>
      <c r="B3552" s="1" t="s">
        <v>193</v>
      </c>
      <c r="C3552" s="192">
        <f t="shared" si="165"/>
        <v>47996.916666658057</v>
      </c>
      <c r="D3552" s="1">
        <v>17.689999999999998</v>
      </c>
      <c r="E3552" s="193">
        <v>23.241648936170215</v>
      </c>
      <c r="F3552" s="1" t="s">
        <v>162</v>
      </c>
      <c r="G3552" s="193">
        <f>MAX(E3552-'[1]1a'!$C$3,0)</f>
        <v>0</v>
      </c>
      <c r="H3552" s="193" t="str">
        <f t="shared" si="166"/>
        <v/>
      </c>
      <c r="I3552" s="193" t="str">
        <f t="shared" si="167"/>
        <v/>
      </c>
      <c r="J3552" s="193"/>
    </row>
    <row r="3553" spans="1:10" s="1" customFormat="1">
      <c r="A3553" s="191">
        <v>45805</v>
      </c>
      <c r="B3553" s="1" t="s">
        <v>194</v>
      </c>
      <c r="C3553" s="192">
        <f t="shared" si="165"/>
        <v>47996.958333324721</v>
      </c>
      <c r="D3553" s="1">
        <v>15.410000000000002</v>
      </c>
      <c r="E3553" s="193">
        <v>20.2461170212766</v>
      </c>
      <c r="F3553" s="1" t="s">
        <v>162</v>
      </c>
      <c r="G3553" s="193">
        <f>MAX(E3553-'[1]1a'!$C$3,0)</f>
        <v>0</v>
      </c>
      <c r="H3553" s="193" t="str">
        <f t="shared" si="166"/>
        <v/>
      </c>
      <c r="I3553" s="193" t="str">
        <f t="shared" si="167"/>
        <v/>
      </c>
      <c r="J3553" s="193"/>
    </row>
    <row r="3554" spans="1:10" s="1" customFormat="1">
      <c r="A3554" s="191">
        <v>45806</v>
      </c>
      <c r="B3554" s="1" t="s">
        <v>161</v>
      </c>
      <c r="C3554" s="192">
        <f t="shared" si="165"/>
        <v>47996.999999991385</v>
      </c>
      <c r="D3554" s="1">
        <v>13.870000000000001</v>
      </c>
      <c r="E3554" s="193">
        <v>18.222819148936175</v>
      </c>
      <c r="F3554" s="1" t="s">
        <v>162</v>
      </c>
      <c r="G3554" s="193">
        <f>MAX(E3554-'[1]1a'!$C$3,0)</f>
        <v>0</v>
      </c>
      <c r="H3554" s="193" t="str">
        <f t="shared" si="166"/>
        <v/>
      </c>
      <c r="I3554" s="193" t="str">
        <f t="shared" si="167"/>
        <v/>
      </c>
      <c r="J3554" s="193"/>
    </row>
    <row r="3555" spans="1:10" s="1" customFormat="1">
      <c r="A3555" s="191">
        <v>45806</v>
      </c>
      <c r="B3555" s="1" t="s">
        <v>163</v>
      </c>
      <c r="C3555" s="192">
        <f t="shared" si="165"/>
        <v>47997.04166665805</v>
      </c>
      <c r="D3555" s="1">
        <v>12.600000000000001</v>
      </c>
      <c r="E3555" s="193">
        <v>16.55425531914894</v>
      </c>
      <c r="F3555" s="1" t="s">
        <v>162</v>
      </c>
      <c r="G3555" s="193">
        <f>MAX(E3555-'[1]1a'!$C$3,0)</f>
        <v>0</v>
      </c>
      <c r="H3555" s="193" t="str">
        <f t="shared" si="166"/>
        <v/>
      </c>
      <c r="I3555" s="193" t="str">
        <f t="shared" si="167"/>
        <v/>
      </c>
      <c r="J3555" s="193"/>
    </row>
    <row r="3556" spans="1:10" s="1" customFormat="1">
      <c r="A3556" s="191">
        <v>45806</v>
      </c>
      <c r="B3556" s="1" t="s">
        <v>165</v>
      </c>
      <c r="C3556" s="192">
        <f t="shared" si="165"/>
        <v>47997.083333324714</v>
      </c>
      <c r="D3556" s="1">
        <v>11.88</v>
      </c>
      <c r="E3556" s="193">
        <v>15.60829787234043</v>
      </c>
      <c r="F3556" s="1" t="s">
        <v>162</v>
      </c>
      <c r="G3556" s="193">
        <f>MAX(E3556-'[1]1a'!$C$3,0)</f>
        <v>0</v>
      </c>
      <c r="H3556" s="193" t="str">
        <f t="shared" si="166"/>
        <v/>
      </c>
      <c r="I3556" s="193" t="str">
        <f t="shared" si="167"/>
        <v/>
      </c>
      <c r="J3556" s="193"/>
    </row>
    <row r="3557" spans="1:10" s="1" customFormat="1">
      <c r="A3557" s="191">
        <v>45806</v>
      </c>
      <c r="B3557" s="1" t="s">
        <v>167</v>
      </c>
      <c r="C3557" s="192">
        <f t="shared" si="165"/>
        <v>47997.124999991378</v>
      </c>
      <c r="D3557" s="1">
        <v>11.42</v>
      </c>
      <c r="E3557" s="193">
        <v>15.003936170212768</v>
      </c>
      <c r="F3557" s="1" t="s">
        <v>162</v>
      </c>
      <c r="G3557" s="193">
        <f>MAX(E3557-'[1]1a'!$C$3,0)</f>
        <v>0</v>
      </c>
      <c r="H3557" s="193" t="str">
        <f t="shared" si="166"/>
        <v/>
      </c>
      <c r="I3557" s="193" t="str">
        <f t="shared" si="167"/>
        <v/>
      </c>
      <c r="J3557" s="193"/>
    </row>
    <row r="3558" spans="1:10" s="1" customFormat="1">
      <c r="A3558" s="191">
        <v>45806</v>
      </c>
      <c r="B3558" s="1" t="s">
        <v>169</v>
      </c>
      <c r="C3558" s="192">
        <f t="shared" si="165"/>
        <v>47997.166666658042</v>
      </c>
      <c r="D3558" s="1">
        <v>11.57</v>
      </c>
      <c r="E3558" s="193">
        <v>15.201010638297875</v>
      </c>
      <c r="F3558" s="1" t="s">
        <v>162</v>
      </c>
      <c r="G3558" s="193">
        <f>MAX(E3558-'[1]1a'!$C$3,0)</f>
        <v>0</v>
      </c>
      <c r="H3558" s="193" t="str">
        <f t="shared" si="166"/>
        <v/>
      </c>
      <c r="I3558" s="193" t="str">
        <f t="shared" si="167"/>
        <v/>
      </c>
      <c r="J3558" s="193"/>
    </row>
    <row r="3559" spans="1:10" s="1" customFormat="1">
      <c r="A3559" s="191">
        <v>45806</v>
      </c>
      <c r="B3559" s="1" t="s">
        <v>171</v>
      </c>
      <c r="C3559" s="192">
        <f t="shared" si="165"/>
        <v>47997.208333324706</v>
      </c>
      <c r="D3559" s="1">
        <v>12.14</v>
      </c>
      <c r="E3559" s="193">
        <v>15.94989361702128</v>
      </c>
      <c r="F3559" s="1" t="s">
        <v>162</v>
      </c>
      <c r="G3559" s="193">
        <f>MAX(E3559-'[1]1a'!$C$3,0)</f>
        <v>0</v>
      </c>
      <c r="H3559" s="193" t="str">
        <f t="shared" si="166"/>
        <v/>
      </c>
      <c r="I3559" s="193" t="str">
        <f t="shared" si="167"/>
        <v/>
      </c>
      <c r="J3559" s="193"/>
    </row>
    <row r="3560" spans="1:10" s="1" customFormat="1">
      <c r="A3560" s="191">
        <v>45806</v>
      </c>
      <c r="B3560" s="1" t="s">
        <v>173</v>
      </c>
      <c r="C3560" s="192">
        <f t="shared" si="165"/>
        <v>47997.249999991371</v>
      </c>
      <c r="D3560" s="1">
        <v>14.469999999999999</v>
      </c>
      <c r="E3560" s="193">
        <v>19.011117021276597</v>
      </c>
      <c r="F3560" s="1" t="s">
        <v>162</v>
      </c>
      <c r="G3560" s="193">
        <f>MAX(E3560-'[1]1a'!$C$3,0)</f>
        <v>0</v>
      </c>
      <c r="H3560" s="193" t="str">
        <f t="shared" si="166"/>
        <v/>
      </c>
      <c r="I3560" s="193" t="str">
        <f t="shared" si="167"/>
        <v/>
      </c>
      <c r="J3560" s="193"/>
    </row>
    <row r="3561" spans="1:10" s="1" customFormat="1">
      <c r="A3561" s="191">
        <v>45806</v>
      </c>
      <c r="B3561" s="1" t="s">
        <v>175</v>
      </c>
      <c r="C3561" s="192">
        <f t="shared" si="165"/>
        <v>47997.291666658035</v>
      </c>
      <c r="D3561" s="1">
        <v>16.170000000000002</v>
      </c>
      <c r="E3561" s="193">
        <v>21.244627659574473</v>
      </c>
      <c r="F3561" s="1" t="s">
        <v>162</v>
      </c>
      <c r="G3561" s="193">
        <f>MAX(E3561-'[1]1a'!$C$3,0)</f>
        <v>0</v>
      </c>
      <c r="H3561" s="193" t="str">
        <f t="shared" si="166"/>
        <v/>
      </c>
      <c r="I3561" s="193" t="str">
        <f t="shared" si="167"/>
        <v/>
      </c>
      <c r="J3561" s="193"/>
    </row>
    <row r="3562" spans="1:10" s="1" customFormat="1">
      <c r="A3562" s="191">
        <v>45806</v>
      </c>
      <c r="B3562" s="1" t="s">
        <v>177</v>
      </c>
      <c r="C3562" s="192">
        <f t="shared" si="165"/>
        <v>47997.333333324699</v>
      </c>
      <c r="D3562" s="1">
        <v>17.149999999999999</v>
      </c>
      <c r="E3562" s="193">
        <v>22.532180851063831</v>
      </c>
      <c r="F3562" s="1" t="s">
        <v>162</v>
      </c>
      <c r="G3562" s="193">
        <f>MAX(E3562-'[1]1a'!$C$3,0)</f>
        <v>0</v>
      </c>
      <c r="H3562" s="193" t="str">
        <f t="shared" si="166"/>
        <v/>
      </c>
      <c r="I3562" s="193" t="str">
        <f t="shared" si="167"/>
        <v/>
      </c>
      <c r="J3562" s="193"/>
    </row>
    <row r="3563" spans="1:10" s="1" customFormat="1">
      <c r="A3563" s="191">
        <v>45806</v>
      </c>
      <c r="B3563" s="1" t="s">
        <v>179</v>
      </c>
      <c r="C3563" s="192">
        <f t="shared" si="165"/>
        <v>47997.374999991363</v>
      </c>
      <c r="D3563" s="1">
        <v>17.689999999999998</v>
      </c>
      <c r="E3563" s="193">
        <v>23.241648936170215</v>
      </c>
      <c r="F3563" s="1" t="s">
        <v>162</v>
      </c>
      <c r="G3563" s="193">
        <f>MAX(E3563-'[1]1a'!$C$3,0)</f>
        <v>0</v>
      </c>
      <c r="H3563" s="193" t="str">
        <f t="shared" si="166"/>
        <v/>
      </c>
      <c r="I3563" s="193" t="str">
        <f t="shared" si="167"/>
        <v/>
      </c>
      <c r="J3563" s="193"/>
    </row>
    <row r="3564" spans="1:10" s="1" customFormat="1">
      <c r="A3564" s="191">
        <v>45806</v>
      </c>
      <c r="B3564" s="1" t="s">
        <v>180</v>
      </c>
      <c r="C3564" s="192">
        <f t="shared" si="165"/>
        <v>47997.416666658028</v>
      </c>
      <c r="D3564" s="1">
        <v>18.28</v>
      </c>
      <c r="E3564" s="193">
        <v>24.016808510638302</v>
      </c>
      <c r="F3564" s="1" t="s">
        <v>162</v>
      </c>
      <c r="G3564" s="193">
        <f>MAX(E3564-'[1]1a'!$C$3,0)</f>
        <v>0</v>
      </c>
      <c r="H3564" s="193" t="str">
        <f t="shared" si="166"/>
        <v/>
      </c>
      <c r="I3564" s="193" t="str">
        <f t="shared" si="167"/>
        <v/>
      </c>
      <c r="J3564" s="193"/>
    </row>
    <row r="3565" spans="1:10" s="1" customFormat="1">
      <c r="A3565" s="191">
        <v>45806</v>
      </c>
      <c r="B3565" s="1" t="s">
        <v>181</v>
      </c>
      <c r="C3565" s="192">
        <f t="shared" si="165"/>
        <v>47997.458333324692</v>
      </c>
      <c r="D3565" s="1">
        <v>18.260000000000002</v>
      </c>
      <c r="E3565" s="193">
        <v>23.990531914893623</v>
      </c>
      <c r="F3565" s="1" t="s">
        <v>162</v>
      </c>
      <c r="G3565" s="193">
        <f>MAX(E3565-'[1]1a'!$C$3,0)</f>
        <v>0</v>
      </c>
      <c r="H3565" s="193" t="str">
        <f t="shared" si="166"/>
        <v/>
      </c>
      <c r="I3565" s="193" t="str">
        <f t="shared" si="167"/>
        <v/>
      </c>
      <c r="J3565" s="193"/>
    </row>
    <row r="3566" spans="1:10" s="1" customFormat="1">
      <c r="A3566" s="191">
        <v>45806</v>
      </c>
      <c r="B3566" s="1" t="s">
        <v>182</v>
      </c>
      <c r="C3566" s="192">
        <f t="shared" si="165"/>
        <v>47997.499999991356</v>
      </c>
      <c r="D3566" s="1">
        <v>18.39</v>
      </c>
      <c r="E3566" s="193">
        <v>24.161329787234045</v>
      </c>
      <c r="F3566" s="1" t="s">
        <v>162</v>
      </c>
      <c r="G3566" s="193">
        <f>MAX(E3566-'[1]1a'!$C$3,0)</f>
        <v>0</v>
      </c>
      <c r="H3566" s="193" t="str">
        <f t="shared" si="166"/>
        <v/>
      </c>
      <c r="I3566" s="193" t="str">
        <f t="shared" si="167"/>
        <v/>
      </c>
      <c r="J3566" s="193"/>
    </row>
    <row r="3567" spans="1:10" s="1" customFormat="1">
      <c r="A3567" s="191">
        <v>45806</v>
      </c>
      <c r="B3567" s="1" t="s">
        <v>184</v>
      </c>
      <c r="C3567" s="192">
        <f t="shared" si="165"/>
        <v>47997.54166665802</v>
      </c>
      <c r="D3567" s="1">
        <v>18.27</v>
      </c>
      <c r="E3567" s="193">
        <v>24.003670212765961</v>
      </c>
      <c r="F3567" s="1" t="s">
        <v>162</v>
      </c>
      <c r="G3567" s="193">
        <f>MAX(E3567-'[1]1a'!$C$3,0)</f>
        <v>0</v>
      </c>
      <c r="H3567" s="193" t="str">
        <f t="shared" si="166"/>
        <v/>
      </c>
      <c r="I3567" s="193" t="str">
        <f t="shared" si="167"/>
        <v/>
      </c>
      <c r="J3567" s="193"/>
    </row>
    <row r="3568" spans="1:10" s="1" customFormat="1">
      <c r="A3568" s="191">
        <v>45806</v>
      </c>
      <c r="B3568" s="1" t="s">
        <v>185</v>
      </c>
      <c r="C3568" s="192">
        <f t="shared" si="165"/>
        <v>47997.583333324685</v>
      </c>
      <c r="D3568" s="1">
        <v>18.32</v>
      </c>
      <c r="E3568" s="193">
        <v>24.069361702127665</v>
      </c>
      <c r="F3568" s="1" t="s">
        <v>162</v>
      </c>
      <c r="G3568" s="193">
        <f>MAX(E3568-'[1]1a'!$C$3,0)</f>
        <v>0</v>
      </c>
      <c r="H3568" s="193" t="str">
        <f t="shared" si="166"/>
        <v/>
      </c>
      <c r="I3568" s="193" t="str">
        <f t="shared" si="167"/>
        <v/>
      </c>
      <c r="J3568" s="193"/>
    </row>
    <row r="3569" spans="1:10" s="1" customFormat="1">
      <c r="A3569" s="191">
        <v>45806</v>
      </c>
      <c r="B3569" s="1" t="s">
        <v>186</v>
      </c>
      <c r="C3569" s="192">
        <f t="shared" si="165"/>
        <v>47997.624999991349</v>
      </c>
      <c r="D3569" s="1">
        <v>17.990000000000002</v>
      </c>
      <c r="E3569" s="193">
        <v>23.635797872340433</v>
      </c>
      <c r="F3569" s="1" t="s">
        <v>162</v>
      </c>
      <c r="G3569" s="193">
        <f>MAX(E3569-'[1]1a'!$C$3,0)</f>
        <v>0</v>
      </c>
      <c r="H3569" s="193" t="str">
        <f t="shared" si="166"/>
        <v/>
      </c>
      <c r="I3569" s="193" t="str">
        <f t="shared" si="167"/>
        <v/>
      </c>
      <c r="J3569" s="193"/>
    </row>
    <row r="3570" spans="1:10" s="1" customFormat="1">
      <c r="A3570" s="191">
        <v>45806</v>
      </c>
      <c r="B3570" s="1" t="s">
        <v>187</v>
      </c>
      <c r="C3570" s="192">
        <f t="shared" si="165"/>
        <v>47997.666666658013</v>
      </c>
      <c r="D3570" s="1">
        <v>18.420000000000002</v>
      </c>
      <c r="E3570" s="193">
        <v>24.20074468085107</v>
      </c>
      <c r="F3570" s="1" t="s">
        <v>162</v>
      </c>
      <c r="G3570" s="193">
        <f>MAX(E3570-'[1]1a'!$C$3,0)</f>
        <v>0</v>
      </c>
      <c r="H3570" s="193" t="str">
        <f t="shared" si="166"/>
        <v/>
      </c>
      <c r="I3570" s="193" t="str">
        <f t="shared" si="167"/>
        <v/>
      </c>
      <c r="J3570" s="193"/>
    </row>
    <row r="3571" spans="1:10" s="1" customFormat="1">
      <c r="A3571" s="191">
        <v>45806</v>
      </c>
      <c r="B3571" s="1" t="s">
        <v>188</v>
      </c>
      <c r="C3571" s="192">
        <f t="shared" si="165"/>
        <v>47997.708333324677</v>
      </c>
      <c r="D3571" s="1">
        <v>19.010000000000002</v>
      </c>
      <c r="E3571" s="193">
        <v>24.975904255319154</v>
      </c>
      <c r="F3571" s="1" t="s">
        <v>162</v>
      </c>
      <c r="G3571" s="193">
        <f>MAX(E3571-'[1]1a'!$C$3,0)</f>
        <v>0</v>
      </c>
      <c r="H3571" s="193" t="str">
        <f t="shared" si="166"/>
        <v/>
      </c>
      <c r="I3571" s="193" t="str">
        <f t="shared" si="167"/>
        <v/>
      </c>
      <c r="J3571" s="193"/>
    </row>
    <row r="3572" spans="1:10" s="1" customFormat="1">
      <c r="A3572" s="191">
        <v>45806</v>
      </c>
      <c r="B3572" s="1" t="s">
        <v>189</v>
      </c>
      <c r="C3572" s="192">
        <f t="shared" si="165"/>
        <v>47997.749999991342</v>
      </c>
      <c r="D3572" s="1">
        <v>18.72</v>
      </c>
      <c r="E3572" s="193">
        <v>24.594893617021278</v>
      </c>
      <c r="F3572" s="1" t="s">
        <v>162</v>
      </c>
      <c r="G3572" s="193">
        <f>MAX(E3572-'[1]1a'!$C$3,0)</f>
        <v>0</v>
      </c>
      <c r="H3572" s="193" t="str">
        <f t="shared" si="166"/>
        <v/>
      </c>
      <c r="I3572" s="193" t="str">
        <f t="shared" si="167"/>
        <v/>
      </c>
      <c r="J3572" s="193"/>
    </row>
    <row r="3573" spans="1:10" s="1" customFormat="1">
      <c r="A3573" s="191">
        <v>45806</v>
      </c>
      <c r="B3573" s="1" t="s">
        <v>190</v>
      </c>
      <c r="C3573" s="192">
        <f t="shared" si="165"/>
        <v>47997.791666658006</v>
      </c>
      <c r="D3573" s="1">
        <v>18.559999999999999</v>
      </c>
      <c r="E3573" s="193">
        <v>24.38468085106383</v>
      </c>
      <c r="F3573" s="1" t="s">
        <v>162</v>
      </c>
      <c r="G3573" s="193">
        <f>MAX(E3573-'[1]1a'!$C$3,0)</f>
        <v>0</v>
      </c>
      <c r="H3573" s="193" t="str">
        <f t="shared" si="166"/>
        <v/>
      </c>
      <c r="I3573" s="193" t="str">
        <f t="shared" si="167"/>
        <v/>
      </c>
      <c r="J3573" s="193"/>
    </row>
    <row r="3574" spans="1:10" s="1" customFormat="1">
      <c r="A3574" s="191">
        <v>45806</v>
      </c>
      <c r="B3574" s="1" t="s">
        <v>191</v>
      </c>
      <c r="C3574" s="192">
        <f t="shared" si="165"/>
        <v>47997.83333332467</v>
      </c>
      <c r="D3574" s="1">
        <v>18.72</v>
      </c>
      <c r="E3574" s="193">
        <v>24.594893617021278</v>
      </c>
      <c r="F3574" s="1" t="s">
        <v>162</v>
      </c>
      <c r="G3574" s="193">
        <f>MAX(E3574-'[1]1a'!$C$3,0)</f>
        <v>0</v>
      </c>
      <c r="H3574" s="193" t="str">
        <f t="shared" si="166"/>
        <v/>
      </c>
      <c r="I3574" s="193" t="str">
        <f t="shared" si="167"/>
        <v/>
      </c>
      <c r="J3574" s="193"/>
    </row>
    <row r="3575" spans="1:10" s="1" customFormat="1">
      <c r="A3575" s="191">
        <v>45806</v>
      </c>
      <c r="B3575" s="1" t="s">
        <v>192</v>
      </c>
      <c r="C3575" s="192">
        <f t="shared" si="165"/>
        <v>47997.874999991334</v>
      </c>
      <c r="D3575" s="1">
        <v>18.61</v>
      </c>
      <c r="E3575" s="193">
        <v>24.450372340425535</v>
      </c>
      <c r="F3575" s="1" t="s">
        <v>162</v>
      </c>
      <c r="G3575" s="193">
        <f>MAX(E3575-'[1]1a'!$C$3,0)</f>
        <v>0</v>
      </c>
      <c r="H3575" s="193" t="str">
        <f t="shared" si="166"/>
        <v/>
      </c>
      <c r="I3575" s="193" t="str">
        <f t="shared" si="167"/>
        <v/>
      </c>
      <c r="J3575" s="193"/>
    </row>
    <row r="3576" spans="1:10" s="1" customFormat="1">
      <c r="A3576" s="191">
        <v>45806</v>
      </c>
      <c r="B3576" s="1" t="s">
        <v>193</v>
      </c>
      <c r="C3576" s="192">
        <f t="shared" si="165"/>
        <v>47997.916666657999</v>
      </c>
      <c r="D3576" s="1">
        <v>17.52</v>
      </c>
      <c r="E3576" s="193">
        <v>23.01829787234043</v>
      </c>
      <c r="F3576" s="1" t="s">
        <v>162</v>
      </c>
      <c r="G3576" s="193">
        <f>MAX(E3576-'[1]1a'!$C$3,0)</f>
        <v>0</v>
      </c>
      <c r="H3576" s="193" t="str">
        <f t="shared" si="166"/>
        <v/>
      </c>
      <c r="I3576" s="193" t="str">
        <f t="shared" si="167"/>
        <v/>
      </c>
      <c r="J3576" s="193"/>
    </row>
    <row r="3577" spans="1:10" s="1" customFormat="1">
      <c r="A3577" s="191">
        <v>45806</v>
      </c>
      <c r="B3577" s="1" t="s">
        <v>194</v>
      </c>
      <c r="C3577" s="192">
        <f t="shared" si="165"/>
        <v>47997.958333324663</v>
      </c>
      <c r="D3577" s="1">
        <v>15.7</v>
      </c>
      <c r="E3577" s="193">
        <v>20.627127659574469</v>
      </c>
      <c r="F3577" s="1" t="s">
        <v>162</v>
      </c>
      <c r="G3577" s="193">
        <f>MAX(E3577-'[1]1a'!$C$3,0)</f>
        <v>0</v>
      </c>
      <c r="H3577" s="193" t="str">
        <f t="shared" si="166"/>
        <v/>
      </c>
      <c r="I3577" s="193" t="str">
        <f t="shared" si="167"/>
        <v/>
      </c>
      <c r="J3577" s="193"/>
    </row>
    <row r="3578" spans="1:10" s="1" customFormat="1">
      <c r="A3578" s="191">
        <v>45807</v>
      </c>
      <c r="B3578" s="1" t="s">
        <v>161</v>
      </c>
      <c r="C3578" s="192">
        <f t="shared" si="165"/>
        <v>47997.999999991327</v>
      </c>
      <c r="D3578" s="1">
        <v>14.040000000000001</v>
      </c>
      <c r="E3578" s="193">
        <v>18.44617021276596</v>
      </c>
      <c r="F3578" s="1" t="s">
        <v>162</v>
      </c>
      <c r="G3578" s="193">
        <f>MAX(E3578-'[1]1a'!$C$3,0)</f>
        <v>0</v>
      </c>
      <c r="H3578" s="193" t="str">
        <f t="shared" si="166"/>
        <v/>
      </c>
      <c r="I3578" s="193" t="str">
        <f t="shared" si="167"/>
        <v/>
      </c>
      <c r="J3578" s="193"/>
    </row>
    <row r="3579" spans="1:10" s="1" customFormat="1">
      <c r="A3579" s="191">
        <v>45807</v>
      </c>
      <c r="B3579" s="1" t="s">
        <v>163</v>
      </c>
      <c r="C3579" s="192">
        <f t="shared" si="165"/>
        <v>47998.041666657991</v>
      </c>
      <c r="D3579" s="1">
        <v>12.61</v>
      </c>
      <c r="E3579" s="193">
        <v>16.567393617021278</v>
      </c>
      <c r="F3579" s="1" t="s">
        <v>162</v>
      </c>
      <c r="G3579" s="193">
        <f>MAX(E3579-'[1]1a'!$C$3,0)</f>
        <v>0</v>
      </c>
      <c r="H3579" s="193" t="str">
        <f t="shared" si="166"/>
        <v/>
      </c>
      <c r="I3579" s="193" t="str">
        <f t="shared" si="167"/>
        <v/>
      </c>
      <c r="J3579" s="193"/>
    </row>
    <row r="3580" spans="1:10" s="1" customFormat="1">
      <c r="A3580" s="191">
        <v>45807</v>
      </c>
      <c r="B3580" s="1" t="s">
        <v>165</v>
      </c>
      <c r="C3580" s="192">
        <f t="shared" si="165"/>
        <v>47998.083333324656</v>
      </c>
      <c r="D3580" s="1">
        <v>11.91</v>
      </c>
      <c r="E3580" s="193">
        <v>15.647712765957449</v>
      </c>
      <c r="F3580" s="1" t="s">
        <v>162</v>
      </c>
      <c r="G3580" s="193">
        <f>MAX(E3580-'[1]1a'!$C$3,0)</f>
        <v>0</v>
      </c>
      <c r="H3580" s="193" t="str">
        <f t="shared" si="166"/>
        <v/>
      </c>
      <c r="I3580" s="193" t="str">
        <f t="shared" si="167"/>
        <v/>
      </c>
      <c r="J3580" s="193"/>
    </row>
    <row r="3581" spans="1:10" s="1" customFormat="1">
      <c r="A3581" s="191">
        <v>45807</v>
      </c>
      <c r="B3581" s="1" t="s">
        <v>167</v>
      </c>
      <c r="C3581" s="192">
        <f t="shared" si="165"/>
        <v>47998.12499999132</v>
      </c>
      <c r="D3581" s="1">
        <v>11.45</v>
      </c>
      <c r="E3581" s="193">
        <v>15.043351063829789</v>
      </c>
      <c r="F3581" s="1" t="s">
        <v>162</v>
      </c>
      <c r="G3581" s="193">
        <f>MAX(E3581-'[1]1a'!$C$3,0)</f>
        <v>0</v>
      </c>
      <c r="H3581" s="193" t="str">
        <f t="shared" si="166"/>
        <v/>
      </c>
      <c r="I3581" s="193" t="str">
        <f t="shared" si="167"/>
        <v/>
      </c>
      <c r="J3581" s="193"/>
    </row>
    <row r="3582" spans="1:10" s="1" customFormat="1">
      <c r="A3582" s="191">
        <v>45807</v>
      </c>
      <c r="B3582" s="1" t="s">
        <v>169</v>
      </c>
      <c r="C3582" s="192">
        <f t="shared" si="165"/>
        <v>47998.166666657984</v>
      </c>
      <c r="D3582" s="1">
        <v>11.3</v>
      </c>
      <c r="E3582" s="193">
        <v>14.846276595744683</v>
      </c>
      <c r="F3582" s="1" t="s">
        <v>162</v>
      </c>
      <c r="G3582" s="193">
        <f>MAX(E3582-'[1]1a'!$C$3,0)</f>
        <v>0</v>
      </c>
      <c r="H3582" s="193" t="str">
        <f t="shared" si="166"/>
        <v/>
      </c>
      <c r="I3582" s="193" t="str">
        <f t="shared" si="167"/>
        <v/>
      </c>
      <c r="J3582" s="193"/>
    </row>
    <row r="3583" spans="1:10" s="1" customFormat="1">
      <c r="A3583" s="191">
        <v>45807</v>
      </c>
      <c r="B3583" s="1" t="s">
        <v>171</v>
      </c>
      <c r="C3583" s="192">
        <f t="shared" si="165"/>
        <v>47998.208333324648</v>
      </c>
      <c r="D3583" s="1">
        <v>12.11</v>
      </c>
      <c r="E3583" s="193">
        <v>15.910478723404257</v>
      </c>
      <c r="F3583" s="1" t="s">
        <v>162</v>
      </c>
      <c r="G3583" s="193">
        <f>MAX(E3583-'[1]1a'!$C$3,0)</f>
        <v>0</v>
      </c>
      <c r="H3583" s="193" t="str">
        <f t="shared" si="166"/>
        <v/>
      </c>
      <c r="I3583" s="193" t="str">
        <f t="shared" si="167"/>
        <v/>
      </c>
      <c r="J3583" s="193"/>
    </row>
    <row r="3584" spans="1:10" s="1" customFormat="1">
      <c r="A3584" s="191">
        <v>45807</v>
      </c>
      <c r="B3584" s="1" t="s">
        <v>173</v>
      </c>
      <c r="C3584" s="192">
        <f t="shared" si="165"/>
        <v>47998.249999991313</v>
      </c>
      <c r="D3584" s="1">
        <v>13.620000000000001</v>
      </c>
      <c r="E3584" s="193">
        <v>17.894361702127664</v>
      </c>
      <c r="F3584" s="1" t="s">
        <v>162</v>
      </c>
      <c r="G3584" s="193">
        <f>MAX(E3584-'[1]1a'!$C$3,0)</f>
        <v>0</v>
      </c>
      <c r="H3584" s="193" t="str">
        <f t="shared" si="166"/>
        <v/>
      </c>
      <c r="I3584" s="193" t="str">
        <f t="shared" si="167"/>
        <v/>
      </c>
      <c r="J3584" s="193"/>
    </row>
    <row r="3585" spans="1:10" s="1" customFormat="1">
      <c r="A3585" s="191">
        <v>45807</v>
      </c>
      <c r="B3585" s="1" t="s">
        <v>175</v>
      </c>
      <c r="C3585" s="192">
        <f t="shared" si="165"/>
        <v>47998.291666657977</v>
      </c>
      <c r="D3585" s="1">
        <v>15.56</v>
      </c>
      <c r="E3585" s="193">
        <v>20.443191489361705</v>
      </c>
      <c r="F3585" s="1" t="s">
        <v>162</v>
      </c>
      <c r="G3585" s="193">
        <f>MAX(E3585-'[1]1a'!$C$3,0)</f>
        <v>0</v>
      </c>
      <c r="H3585" s="193" t="str">
        <f t="shared" si="166"/>
        <v/>
      </c>
      <c r="I3585" s="193" t="str">
        <f t="shared" si="167"/>
        <v/>
      </c>
      <c r="J3585" s="193"/>
    </row>
    <row r="3586" spans="1:10" s="1" customFormat="1">
      <c r="A3586" s="191">
        <v>45807</v>
      </c>
      <c r="B3586" s="1" t="s">
        <v>177</v>
      </c>
      <c r="C3586" s="192">
        <f t="shared" si="165"/>
        <v>47998.333333324641</v>
      </c>
      <c r="D3586" s="1">
        <v>16.61</v>
      </c>
      <c r="E3586" s="193">
        <v>21.822712765957448</v>
      </c>
      <c r="F3586" s="1" t="s">
        <v>162</v>
      </c>
      <c r="G3586" s="193">
        <f>MAX(E3586-'[1]1a'!$C$3,0)</f>
        <v>0</v>
      </c>
      <c r="H3586" s="193" t="str">
        <f t="shared" si="166"/>
        <v/>
      </c>
      <c r="I3586" s="193" t="str">
        <f t="shared" si="167"/>
        <v/>
      </c>
      <c r="J3586" s="193"/>
    </row>
    <row r="3587" spans="1:10" s="1" customFormat="1">
      <c r="A3587" s="191">
        <v>45807</v>
      </c>
      <c r="B3587" s="1" t="s">
        <v>179</v>
      </c>
      <c r="C3587" s="192">
        <f t="shared" si="165"/>
        <v>47998.374999991305</v>
      </c>
      <c r="D3587" s="1">
        <v>17.169999999999998</v>
      </c>
      <c r="E3587" s="193">
        <v>22.558457446808511</v>
      </c>
      <c r="F3587" s="1" t="s">
        <v>162</v>
      </c>
      <c r="G3587" s="193">
        <f>MAX(E3587-'[1]1a'!$C$3,0)</f>
        <v>0</v>
      </c>
      <c r="H3587" s="193" t="str">
        <f t="shared" si="166"/>
        <v/>
      </c>
      <c r="I3587" s="193" t="str">
        <f t="shared" si="167"/>
        <v/>
      </c>
      <c r="J3587" s="193"/>
    </row>
    <row r="3588" spans="1:10" s="1" customFormat="1">
      <c r="A3588" s="191">
        <v>45807</v>
      </c>
      <c r="B3588" s="1" t="s">
        <v>180</v>
      </c>
      <c r="C3588" s="192">
        <f t="shared" ref="C3588:C3651" si="168">C3587 + TIME(1,0,0)</f>
        <v>47998.416666657969</v>
      </c>
      <c r="D3588" s="1">
        <v>17.98</v>
      </c>
      <c r="E3588" s="193">
        <v>23.622659574468088</v>
      </c>
      <c r="F3588" s="1" t="s">
        <v>162</v>
      </c>
      <c r="G3588" s="193">
        <f>MAX(E3588-'[1]1a'!$C$3,0)</f>
        <v>0</v>
      </c>
      <c r="H3588" s="193" t="str">
        <f t="shared" ref="H3588:H3651" si="169">IF(F3588="Y",IF(F3587="Y",H3587+1,1),"")</f>
        <v/>
      </c>
      <c r="I3588" s="193" t="str">
        <f t="shared" ref="I3588:I3651" si="170">IF(AND(F3588="Y",F3589&lt;&gt;"Y"),H3588,"")</f>
        <v/>
      </c>
      <c r="J3588" s="193"/>
    </row>
    <row r="3589" spans="1:10" s="1" customFormat="1">
      <c r="A3589" s="191">
        <v>45807</v>
      </c>
      <c r="B3589" s="1" t="s">
        <v>181</v>
      </c>
      <c r="C3589" s="192">
        <f t="shared" si="168"/>
        <v>47998.458333324634</v>
      </c>
      <c r="D3589" s="1">
        <v>18.13</v>
      </c>
      <c r="E3589" s="193">
        <v>23.819734042553193</v>
      </c>
      <c r="F3589" s="1" t="s">
        <v>162</v>
      </c>
      <c r="G3589" s="193">
        <f>MAX(E3589-'[1]1a'!$C$3,0)</f>
        <v>0</v>
      </c>
      <c r="H3589" s="193" t="str">
        <f t="shared" si="169"/>
        <v/>
      </c>
      <c r="I3589" s="193" t="str">
        <f t="shared" si="170"/>
        <v/>
      </c>
      <c r="J3589" s="193"/>
    </row>
    <row r="3590" spans="1:10" s="1" customFormat="1">
      <c r="A3590" s="191">
        <v>45807</v>
      </c>
      <c r="B3590" s="1" t="s">
        <v>182</v>
      </c>
      <c r="C3590" s="192">
        <f t="shared" si="168"/>
        <v>47998.499999991298</v>
      </c>
      <c r="D3590" s="1">
        <v>18.340000000000003</v>
      </c>
      <c r="E3590" s="193">
        <v>24.095638297872348</v>
      </c>
      <c r="F3590" s="1" t="s">
        <v>162</v>
      </c>
      <c r="G3590" s="193">
        <f>MAX(E3590-'[1]1a'!$C$3,0)</f>
        <v>0</v>
      </c>
      <c r="H3590" s="193" t="str">
        <f t="shared" si="169"/>
        <v/>
      </c>
      <c r="I3590" s="193" t="str">
        <f t="shared" si="170"/>
        <v/>
      </c>
      <c r="J3590" s="193"/>
    </row>
    <row r="3591" spans="1:10" s="1" customFormat="1">
      <c r="A3591" s="191">
        <v>45807</v>
      </c>
      <c r="B3591" s="1" t="s">
        <v>184</v>
      </c>
      <c r="C3591" s="192">
        <f t="shared" si="168"/>
        <v>47998.541666657962</v>
      </c>
      <c r="D3591" s="1">
        <v>18.14</v>
      </c>
      <c r="E3591" s="193">
        <v>23.832872340425535</v>
      </c>
      <c r="F3591" s="1" t="s">
        <v>162</v>
      </c>
      <c r="G3591" s="193">
        <f>MAX(E3591-'[1]1a'!$C$3,0)</f>
        <v>0</v>
      </c>
      <c r="H3591" s="193" t="str">
        <f t="shared" si="169"/>
        <v/>
      </c>
      <c r="I3591" s="193" t="str">
        <f t="shared" si="170"/>
        <v/>
      </c>
      <c r="J3591" s="193"/>
    </row>
    <row r="3592" spans="1:10" s="1" customFormat="1">
      <c r="A3592" s="191">
        <v>45807</v>
      </c>
      <c r="B3592" s="1" t="s">
        <v>185</v>
      </c>
      <c r="C3592" s="192">
        <f t="shared" si="168"/>
        <v>47998.583333324626</v>
      </c>
      <c r="D3592" s="1">
        <v>18.25</v>
      </c>
      <c r="E3592" s="193">
        <v>23.977393617021281</v>
      </c>
      <c r="F3592" s="1" t="s">
        <v>162</v>
      </c>
      <c r="G3592" s="193">
        <f>MAX(E3592-'[1]1a'!$C$3,0)</f>
        <v>0</v>
      </c>
      <c r="H3592" s="193" t="str">
        <f t="shared" si="169"/>
        <v/>
      </c>
      <c r="I3592" s="193" t="str">
        <f t="shared" si="170"/>
        <v/>
      </c>
      <c r="J3592" s="193"/>
    </row>
    <row r="3593" spans="1:10" s="1" customFormat="1">
      <c r="A3593" s="191">
        <v>45807</v>
      </c>
      <c r="B3593" s="1" t="s">
        <v>186</v>
      </c>
      <c r="C3593" s="192">
        <f t="shared" si="168"/>
        <v>47998.624999991291</v>
      </c>
      <c r="D3593" s="1">
        <v>18.600000000000001</v>
      </c>
      <c r="E3593" s="193">
        <v>24.437234042553197</v>
      </c>
      <c r="F3593" s="1" t="s">
        <v>162</v>
      </c>
      <c r="G3593" s="193">
        <f>MAX(E3593-'[1]1a'!$C$3,0)</f>
        <v>0</v>
      </c>
      <c r="H3593" s="193" t="str">
        <f t="shared" si="169"/>
        <v/>
      </c>
      <c r="I3593" s="193" t="str">
        <f t="shared" si="170"/>
        <v/>
      </c>
      <c r="J3593" s="193"/>
    </row>
    <row r="3594" spans="1:10" s="1" customFormat="1">
      <c r="A3594" s="191">
        <v>45807</v>
      </c>
      <c r="B3594" s="1" t="s">
        <v>187</v>
      </c>
      <c r="C3594" s="192">
        <f t="shared" si="168"/>
        <v>47998.666666657955</v>
      </c>
      <c r="D3594" s="1">
        <v>18.5</v>
      </c>
      <c r="E3594" s="193">
        <v>24.305851063829792</v>
      </c>
      <c r="F3594" s="1" t="s">
        <v>162</v>
      </c>
      <c r="G3594" s="193">
        <f>MAX(E3594-'[1]1a'!$C$3,0)</f>
        <v>0</v>
      </c>
      <c r="H3594" s="193" t="str">
        <f t="shared" si="169"/>
        <v/>
      </c>
      <c r="I3594" s="193" t="str">
        <f t="shared" si="170"/>
        <v/>
      </c>
      <c r="J3594" s="193"/>
    </row>
    <row r="3595" spans="1:10" s="1" customFormat="1">
      <c r="A3595" s="191">
        <v>45807</v>
      </c>
      <c r="B3595" s="1" t="s">
        <v>188</v>
      </c>
      <c r="C3595" s="192">
        <f t="shared" si="168"/>
        <v>47998.708333324619</v>
      </c>
      <c r="D3595" s="1">
        <v>19.18</v>
      </c>
      <c r="E3595" s="193">
        <v>25.199255319148939</v>
      </c>
      <c r="F3595" s="1" t="s">
        <v>162</v>
      </c>
      <c r="G3595" s="193">
        <f>MAX(E3595-'[1]1a'!$C$3,0)</f>
        <v>0</v>
      </c>
      <c r="H3595" s="193" t="str">
        <f t="shared" si="169"/>
        <v/>
      </c>
      <c r="I3595" s="193" t="str">
        <f t="shared" si="170"/>
        <v/>
      </c>
      <c r="J3595" s="193"/>
    </row>
    <row r="3596" spans="1:10" s="1" customFormat="1">
      <c r="A3596" s="191">
        <v>45807</v>
      </c>
      <c r="B3596" s="1" t="s">
        <v>189</v>
      </c>
      <c r="C3596" s="192">
        <f t="shared" si="168"/>
        <v>47998.749999991283</v>
      </c>
      <c r="D3596" s="1">
        <v>19.169999999999998</v>
      </c>
      <c r="E3596" s="193">
        <v>25.186117021276598</v>
      </c>
      <c r="F3596" s="1" t="s">
        <v>162</v>
      </c>
      <c r="G3596" s="193">
        <f>MAX(E3596-'[1]1a'!$C$3,0)</f>
        <v>0</v>
      </c>
      <c r="H3596" s="193" t="str">
        <f t="shared" si="169"/>
        <v/>
      </c>
      <c r="I3596" s="193" t="str">
        <f t="shared" si="170"/>
        <v/>
      </c>
      <c r="J3596" s="193"/>
    </row>
    <row r="3597" spans="1:10" s="1" customFormat="1">
      <c r="A3597" s="191">
        <v>45807</v>
      </c>
      <c r="B3597" s="1" t="s">
        <v>190</v>
      </c>
      <c r="C3597" s="192">
        <f t="shared" si="168"/>
        <v>47998.791666657948</v>
      </c>
      <c r="D3597" s="1">
        <v>18.55</v>
      </c>
      <c r="E3597" s="193">
        <v>24.371542553191492</v>
      </c>
      <c r="F3597" s="1" t="s">
        <v>162</v>
      </c>
      <c r="G3597" s="193">
        <f>MAX(E3597-'[1]1a'!$C$3,0)</f>
        <v>0</v>
      </c>
      <c r="H3597" s="193" t="str">
        <f t="shared" si="169"/>
        <v/>
      </c>
      <c r="I3597" s="193" t="str">
        <f t="shared" si="170"/>
        <v/>
      </c>
      <c r="J3597" s="193"/>
    </row>
    <row r="3598" spans="1:10" s="1" customFormat="1">
      <c r="A3598" s="191">
        <v>45807</v>
      </c>
      <c r="B3598" s="1" t="s">
        <v>191</v>
      </c>
      <c r="C3598" s="192">
        <f t="shared" si="168"/>
        <v>47998.833333324612</v>
      </c>
      <c r="D3598" s="1">
        <v>17.979999999999997</v>
      </c>
      <c r="E3598" s="193">
        <v>23.622659574468084</v>
      </c>
      <c r="F3598" s="1" t="s">
        <v>162</v>
      </c>
      <c r="G3598" s="193">
        <f>MAX(E3598-'[1]1a'!$C$3,0)</f>
        <v>0</v>
      </c>
      <c r="H3598" s="193" t="str">
        <f t="shared" si="169"/>
        <v/>
      </c>
      <c r="I3598" s="193" t="str">
        <f t="shared" si="170"/>
        <v/>
      </c>
      <c r="J3598" s="193"/>
    </row>
    <row r="3599" spans="1:10" s="1" customFormat="1">
      <c r="A3599" s="191">
        <v>45807</v>
      </c>
      <c r="B3599" s="1" t="s">
        <v>192</v>
      </c>
      <c r="C3599" s="192">
        <f t="shared" si="168"/>
        <v>47998.874999991276</v>
      </c>
      <c r="D3599" s="1">
        <v>17.82</v>
      </c>
      <c r="E3599" s="193">
        <v>23.412446808510641</v>
      </c>
      <c r="F3599" s="1" t="s">
        <v>162</v>
      </c>
      <c r="G3599" s="193">
        <f>MAX(E3599-'[1]1a'!$C$3,0)</f>
        <v>0</v>
      </c>
      <c r="H3599" s="193" t="str">
        <f t="shared" si="169"/>
        <v/>
      </c>
      <c r="I3599" s="193" t="str">
        <f t="shared" si="170"/>
        <v/>
      </c>
      <c r="J3599" s="193"/>
    </row>
    <row r="3600" spans="1:10" s="1" customFormat="1">
      <c r="A3600" s="191">
        <v>45807</v>
      </c>
      <c r="B3600" s="1" t="s">
        <v>193</v>
      </c>
      <c r="C3600" s="192">
        <f t="shared" si="168"/>
        <v>47998.91666665794</v>
      </c>
      <c r="D3600" s="1">
        <v>17.2</v>
      </c>
      <c r="E3600" s="193">
        <v>22.597872340425535</v>
      </c>
      <c r="F3600" s="1" t="s">
        <v>162</v>
      </c>
      <c r="G3600" s="193">
        <f>MAX(E3600-'[1]1a'!$C$3,0)</f>
        <v>0</v>
      </c>
      <c r="H3600" s="193" t="str">
        <f t="shared" si="169"/>
        <v/>
      </c>
      <c r="I3600" s="193" t="str">
        <f t="shared" si="170"/>
        <v/>
      </c>
      <c r="J3600" s="193"/>
    </row>
    <row r="3601" spans="1:10" s="1" customFormat="1">
      <c r="A3601" s="191">
        <v>45807</v>
      </c>
      <c r="B3601" s="1" t="s">
        <v>194</v>
      </c>
      <c r="C3601" s="192">
        <f t="shared" si="168"/>
        <v>47998.958333324605</v>
      </c>
      <c r="D3601" s="1">
        <v>15.68</v>
      </c>
      <c r="E3601" s="193">
        <v>20.60085106382979</v>
      </c>
      <c r="F3601" s="1" t="s">
        <v>162</v>
      </c>
      <c r="G3601" s="193">
        <f>MAX(E3601-'[1]1a'!$C$3,0)</f>
        <v>0</v>
      </c>
      <c r="H3601" s="193" t="str">
        <f t="shared" si="169"/>
        <v/>
      </c>
      <c r="I3601" s="193" t="str">
        <f t="shared" si="170"/>
        <v/>
      </c>
      <c r="J3601" s="193"/>
    </row>
    <row r="3602" spans="1:10" s="1" customFormat="1">
      <c r="A3602" s="191">
        <v>45808</v>
      </c>
      <c r="B3602" s="1" t="s">
        <v>161</v>
      </c>
      <c r="C3602" s="192">
        <f t="shared" si="168"/>
        <v>47998.999999991269</v>
      </c>
      <c r="D3602" s="1">
        <v>13.98</v>
      </c>
      <c r="E3602" s="193">
        <v>18.367340425531918</v>
      </c>
      <c r="F3602" s="1" t="s">
        <v>162</v>
      </c>
      <c r="G3602" s="193">
        <f>MAX(E3602-'[1]1a'!$C$3,0)</f>
        <v>0</v>
      </c>
      <c r="H3602" s="193" t="str">
        <f t="shared" si="169"/>
        <v/>
      </c>
      <c r="I3602" s="193" t="str">
        <f t="shared" si="170"/>
        <v/>
      </c>
      <c r="J3602" s="193"/>
    </row>
    <row r="3603" spans="1:10" s="1" customFormat="1">
      <c r="A3603" s="191">
        <v>45808</v>
      </c>
      <c r="B3603" s="1" t="s">
        <v>163</v>
      </c>
      <c r="C3603" s="192">
        <f t="shared" si="168"/>
        <v>47999.041666657933</v>
      </c>
      <c r="D3603" s="1">
        <v>12.82</v>
      </c>
      <c r="E3603" s="193">
        <v>16.843297872340429</v>
      </c>
      <c r="F3603" s="1" t="s">
        <v>162</v>
      </c>
      <c r="G3603" s="193">
        <f>MAX(E3603-'[1]1a'!$C$3,0)</f>
        <v>0</v>
      </c>
      <c r="H3603" s="193" t="str">
        <f t="shared" si="169"/>
        <v/>
      </c>
      <c r="I3603" s="193" t="str">
        <f t="shared" si="170"/>
        <v/>
      </c>
      <c r="J3603" s="193"/>
    </row>
    <row r="3604" spans="1:10" s="1" customFormat="1">
      <c r="A3604" s="191">
        <v>45808</v>
      </c>
      <c r="B3604" s="1" t="s">
        <v>165</v>
      </c>
      <c r="C3604" s="192">
        <f t="shared" si="168"/>
        <v>47999.083333324597</v>
      </c>
      <c r="D3604" s="1">
        <v>11.82</v>
      </c>
      <c r="E3604" s="193">
        <v>15.529468085106386</v>
      </c>
      <c r="F3604" s="1" t="s">
        <v>162</v>
      </c>
      <c r="G3604" s="193">
        <f>MAX(E3604-'[1]1a'!$C$3,0)</f>
        <v>0</v>
      </c>
      <c r="H3604" s="193" t="str">
        <f t="shared" si="169"/>
        <v/>
      </c>
      <c r="I3604" s="193" t="str">
        <f t="shared" si="170"/>
        <v/>
      </c>
      <c r="J3604" s="193"/>
    </row>
    <row r="3605" spans="1:10" s="1" customFormat="1">
      <c r="A3605" s="191">
        <v>45808</v>
      </c>
      <c r="B3605" s="1" t="s">
        <v>167</v>
      </c>
      <c r="C3605" s="192">
        <f t="shared" si="168"/>
        <v>47999.124999991262</v>
      </c>
      <c r="D3605" s="1">
        <v>11.350000000000001</v>
      </c>
      <c r="E3605" s="193">
        <v>14.911968085106388</v>
      </c>
      <c r="F3605" s="1" t="s">
        <v>162</v>
      </c>
      <c r="G3605" s="193">
        <f>MAX(E3605-'[1]1a'!$C$3,0)</f>
        <v>0</v>
      </c>
      <c r="H3605" s="193" t="str">
        <f t="shared" si="169"/>
        <v/>
      </c>
      <c r="I3605" s="193" t="str">
        <f t="shared" si="170"/>
        <v/>
      </c>
      <c r="J3605" s="193"/>
    </row>
    <row r="3606" spans="1:10" s="1" customFormat="1">
      <c r="A3606" s="191">
        <v>45808</v>
      </c>
      <c r="B3606" s="1" t="s">
        <v>169</v>
      </c>
      <c r="C3606" s="192">
        <f t="shared" si="168"/>
        <v>47999.166666657926</v>
      </c>
      <c r="D3606" s="1">
        <v>11.06</v>
      </c>
      <c r="E3606" s="193">
        <v>14.530957446808513</v>
      </c>
      <c r="F3606" s="1" t="s">
        <v>162</v>
      </c>
      <c r="G3606" s="193">
        <f>MAX(E3606-'[1]1a'!$C$3,0)</f>
        <v>0</v>
      </c>
      <c r="H3606" s="193" t="str">
        <f t="shared" si="169"/>
        <v/>
      </c>
      <c r="I3606" s="193" t="str">
        <f t="shared" si="170"/>
        <v/>
      </c>
      <c r="J3606" s="193"/>
    </row>
    <row r="3607" spans="1:10" s="1" customFormat="1">
      <c r="A3607" s="191">
        <v>45808</v>
      </c>
      <c r="B3607" s="1" t="s">
        <v>171</v>
      </c>
      <c r="C3607" s="192">
        <f t="shared" si="168"/>
        <v>47999.20833332459</v>
      </c>
      <c r="D3607" s="1">
        <v>10.97</v>
      </c>
      <c r="E3607" s="193">
        <v>14.412712765957449</v>
      </c>
      <c r="F3607" s="1" t="s">
        <v>162</v>
      </c>
      <c r="G3607" s="193">
        <f>MAX(E3607-'[1]1a'!$C$3,0)</f>
        <v>0</v>
      </c>
      <c r="H3607" s="193" t="str">
        <f t="shared" si="169"/>
        <v/>
      </c>
      <c r="I3607" s="193" t="str">
        <f t="shared" si="170"/>
        <v/>
      </c>
      <c r="J3607" s="193"/>
    </row>
    <row r="3608" spans="1:10" s="1" customFormat="1">
      <c r="A3608" s="191">
        <v>45808</v>
      </c>
      <c r="B3608" s="1" t="s">
        <v>173</v>
      </c>
      <c r="C3608" s="192">
        <f t="shared" si="168"/>
        <v>47999.249999991254</v>
      </c>
      <c r="D3608" s="1">
        <v>11.31</v>
      </c>
      <c r="E3608" s="193">
        <v>14.859414893617025</v>
      </c>
      <c r="F3608" s="1" t="s">
        <v>162</v>
      </c>
      <c r="G3608" s="193">
        <f>MAX(E3608-'[1]1a'!$C$3,0)</f>
        <v>0</v>
      </c>
      <c r="H3608" s="193" t="str">
        <f t="shared" si="169"/>
        <v/>
      </c>
      <c r="I3608" s="193" t="str">
        <f t="shared" si="170"/>
        <v/>
      </c>
      <c r="J3608" s="193"/>
    </row>
    <row r="3609" spans="1:10" s="1" customFormat="1">
      <c r="A3609" s="191">
        <v>45808</v>
      </c>
      <c r="B3609" s="1" t="s">
        <v>175</v>
      </c>
      <c r="C3609" s="192">
        <f t="shared" si="168"/>
        <v>47999.291666657919</v>
      </c>
      <c r="D3609" s="1">
        <v>12.76</v>
      </c>
      <c r="E3609" s="193">
        <v>16.764468085106387</v>
      </c>
      <c r="F3609" s="1" t="s">
        <v>162</v>
      </c>
      <c r="G3609" s="193">
        <f>MAX(E3609-'[1]1a'!$C$3,0)</f>
        <v>0</v>
      </c>
      <c r="H3609" s="193" t="str">
        <f t="shared" si="169"/>
        <v/>
      </c>
      <c r="I3609" s="193" t="str">
        <f t="shared" si="170"/>
        <v/>
      </c>
      <c r="J3609" s="193"/>
    </row>
    <row r="3610" spans="1:10" s="1" customFormat="1">
      <c r="A3610" s="191">
        <v>45808</v>
      </c>
      <c r="B3610" s="1" t="s">
        <v>177</v>
      </c>
      <c r="C3610" s="192">
        <f t="shared" si="168"/>
        <v>47999.333333324583</v>
      </c>
      <c r="D3610" s="1">
        <v>14.29</v>
      </c>
      <c r="E3610" s="193">
        <v>18.77462765957447</v>
      </c>
      <c r="F3610" s="1" t="s">
        <v>162</v>
      </c>
      <c r="G3610" s="193">
        <f>MAX(E3610-'[1]1a'!$C$3,0)</f>
        <v>0</v>
      </c>
      <c r="H3610" s="193" t="str">
        <f t="shared" si="169"/>
        <v/>
      </c>
      <c r="I3610" s="193" t="str">
        <f t="shared" si="170"/>
        <v/>
      </c>
      <c r="J3610" s="193"/>
    </row>
    <row r="3611" spans="1:10" s="1" customFormat="1">
      <c r="A3611" s="191">
        <v>45808</v>
      </c>
      <c r="B3611" s="1" t="s">
        <v>179</v>
      </c>
      <c r="C3611" s="192">
        <f t="shared" si="168"/>
        <v>47999.374999991247</v>
      </c>
      <c r="D3611" s="1">
        <v>15.67</v>
      </c>
      <c r="E3611" s="193">
        <v>20.587712765957448</v>
      </c>
      <c r="F3611" s="1" t="s">
        <v>162</v>
      </c>
      <c r="G3611" s="193">
        <f>MAX(E3611-'[1]1a'!$C$3,0)</f>
        <v>0</v>
      </c>
      <c r="H3611" s="193" t="str">
        <f t="shared" si="169"/>
        <v/>
      </c>
      <c r="I3611" s="193" t="str">
        <f t="shared" si="170"/>
        <v/>
      </c>
      <c r="J3611" s="193"/>
    </row>
    <row r="3612" spans="1:10" s="1" customFormat="1">
      <c r="A3612" s="191">
        <v>45808</v>
      </c>
      <c r="B3612" s="1" t="s">
        <v>180</v>
      </c>
      <c r="C3612" s="192">
        <f t="shared" si="168"/>
        <v>47999.416666657911</v>
      </c>
      <c r="D3612" s="1">
        <v>16.3</v>
      </c>
      <c r="E3612" s="193">
        <v>21.415425531914899</v>
      </c>
      <c r="F3612" s="1" t="s">
        <v>162</v>
      </c>
      <c r="G3612" s="193">
        <f>MAX(E3612-'[1]1a'!$C$3,0)</f>
        <v>0</v>
      </c>
      <c r="H3612" s="193" t="str">
        <f t="shared" si="169"/>
        <v/>
      </c>
      <c r="I3612" s="193" t="str">
        <f t="shared" si="170"/>
        <v/>
      </c>
      <c r="J3612" s="193"/>
    </row>
    <row r="3613" spans="1:10" s="1" customFormat="1">
      <c r="A3613" s="191">
        <v>45808</v>
      </c>
      <c r="B3613" s="1" t="s">
        <v>181</v>
      </c>
      <c r="C3613" s="192">
        <f t="shared" si="168"/>
        <v>47999.458333324576</v>
      </c>
      <c r="D3613" s="1">
        <v>16.910000000000004</v>
      </c>
      <c r="E3613" s="193">
        <v>22.21686170212767</v>
      </c>
      <c r="F3613" s="1" t="s">
        <v>162</v>
      </c>
      <c r="G3613" s="193">
        <f>MAX(E3613-'[1]1a'!$C$3,0)</f>
        <v>0</v>
      </c>
      <c r="H3613" s="193" t="str">
        <f t="shared" si="169"/>
        <v/>
      </c>
      <c r="I3613" s="193" t="str">
        <f t="shared" si="170"/>
        <v/>
      </c>
      <c r="J3613" s="193"/>
    </row>
    <row r="3614" spans="1:10" s="1" customFormat="1">
      <c r="A3614" s="191">
        <v>45808</v>
      </c>
      <c r="B3614" s="1" t="s">
        <v>182</v>
      </c>
      <c r="C3614" s="192">
        <f t="shared" si="168"/>
        <v>47999.49999999124</v>
      </c>
      <c r="D3614" s="1">
        <v>16.86</v>
      </c>
      <c r="E3614" s="193">
        <v>22.151170212765962</v>
      </c>
      <c r="F3614" s="1" t="s">
        <v>162</v>
      </c>
      <c r="G3614" s="193">
        <f>MAX(E3614-'[1]1a'!$C$3,0)</f>
        <v>0</v>
      </c>
      <c r="H3614" s="193" t="str">
        <f t="shared" si="169"/>
        <v/>
      </c>
      <c r="I3614" s="193" t="str">
        <f t="shared" si="170"/>
        <v/>
      </c>
      <c r="J3614" s="193"/>
    </row>
    <row r="3615" spans="1:10" s="1" customFormat="1">
      <c r="A3615" s="191">
        <v>45808</v>
      </c>
      <c r="B3615" s="1" t="s">
        <v>184</v>
      </c>
      <c r="C3615" s="192">
        <f t="shared" si="168"/>
        <v>47999.541666657904</v>
      </c>
      <c r="D3615" s="1">
        <v>16.810000000000002</v>
      </c>
      <c r="E3615" s="193">
        <v>22.085478723404261</v>
      </c>
      <c r="F3615" s="1" t="s">
        <v>162</v>
      </c>
      <c r="G3615" s="193">
        <f>MAX(E3615-'[1]1a'!$C$3,0)</f>
        <v>0</v>
      </c>
      <c r="H3615" s="193" t="str">
        <f t="shared" si="169"/>
        <v/>
      </c>
      <c r="I3615" s="193" t="str">
        <f t="shared" si="170"/>
        <v/>
      </c>
      <c r="J3615" s="193"/>
    </row>
    <row r="3616" spans="1:10" s="1" customFormat="1">
      <c r="A3616" s="191">
        <v>45808</v>
      </c>
      <c r="B3616" s="1" t="s">
        <v>185</v>
      </c>
      <c r="C3616" s="192">
        <f t="shared" si="168"/>
        <v>47999.583333324568</v>
      </c>
      <c r="D3616" s="1">
        <v>16.53</v>
      </c>
      <c r="E3616" s="193">
        <v>21.71760638297873</v>
      </c>
      <c r="F3616" s="1" t="s">
        <v>162</v>
      </c>
      <c r="G3616" s="193">
        <f>MAX(E3616-'[1]1a'!$C$3,0)</f>
        <v>0</v>
      </c>
      <c r="H3616" s="193" t="str">
        <f t="shared" si="169"/>
        <v/>
      </c>
      <c r="I3616" s="193" t="str">
        <f t="shared" si="170"/>
        <v/>
      </c>
      <c r="J3616" s="193"/>
    </row>
    <row r="3617" spans="1:10" s="1" customFormat="1">
      <c r="A3617" s="191">
        <v>45808</v>
      </c>
      <c r="B3617" s="1" t="s">
        <v>186</v>
      </c>
      <c r="C3617" s="192">
        <f t="shared" si="168"/>
        <v>47999.624999991232</v>
      </c>
      <c r="D3617" s="1">
        <v>16.64</v>
      </c>
      <c r="E3617" s="193">
        <v>21.862127659574472</v>
      </c>
      <c r="F3617" s="1" t="s">
        <v>162</v>
      </c>
      <c r="G3617" s="193">
        <f>MAX(E3617-'[1]1a'!$C$3,0)</f>
        <v>0</v>
      </c>
      <c r="H3617" s="193" t="str">
        <f t="shared" si="169"/>
        <v/>
      </c>
      <c r="I3617" s="193" t="str">
        <f t="shared" si="170"/>
        <v/>
      </c>
      <c r="J3617" s="193"/>
    </row>
    <row r="3618" spans="1:10" s="1" customFormat="1">
      <c r="A3618" s="191">
        <v>45808</v>
      </c>
      <c r="B3618" s="1" t="s">
        <v>187</v>
      </c>
      <c r="C3618" s="192">
        <f t="shared" si="168"/>
        <v>47999.666666657897</v>
      </c>
      <c r="D3618" s="1">
        <v>17.09</v>
      </c>
      <c r="E3618" s="193">
        <v>22.453351063829789</v>
      </c>
      <c r="F3618" s="1" t="s">
        <v>162</v>
      </c>
      <c r="G3618" s="193">
        <f>MAX(E3618-'[1]1a'!$C$3,0)</f>
        <v>0</v>
      </c>
      <c r="H3618" s="193" t="str">
        <f t="shared" si="169"/>
        <v/>
      </c>
      <c r="I3618" s="193" t="str">
        <f t="shared" si="170"/>
        <v/>
      </c>
      <c r="J3618" s="193"/>
    </row>
    <row r="3619" spans="1:10" s="1" customFormat="1">
      <c r="A3619" s="191">
        <v>45808</v>
      </c>
      <c r="B3619" s="1" t="s">
        <v>188</v>
      </c>
      <c r="C3619" s="192">
        <f t="shared" si="168"/>
        <v>47999.708333324561</v>
      </c>
      <c r="D3619" s="1">
        <v>17.150000000000002</v>
      </c>
      <c r="E3619" s="193">
        <v>22.532180851063835</v>
      </c>
      <c r="F3619" s="1" t="s">
        <v>162</v>
      </c>
      <c r="G3619" s="193">
        <f>MAX(E3619-'[1]1a'!$C$3,0)</f>
        <v>0</v>
      </c>
      <c r="H3619" s="193" t="str">
        <f t="shared" si="169"/>
        <v/>
      </c>
      <c r="I3619" s="193" t="str">
        <f t="shared" si="170"/>
        <v/>
      </c>
      <c r="J3619" s="193"/>
    </row>
    <row r="3620" spans="1:10" s="1" customFormat="1">
      <c r="A3620" s="191">
        <v>45808</v>
      </c>
      <c r="B3620" s="1" t="s">
        <v>189</v>
      </c>
      <c r="C3620" s="192">
        <f t="shared" si="168"/>
        <v>47999.749999991225</v>
      </c>
      <c r="D3620" s="1">
        <v>17.5</v>
      </c>
      <c r="E3620" s="193">
        <v>22.992021276595747</v>
      </c>
      <c r="F3620" s="1" t="s">
        <v>162</v>
      </c>
      <c r="G3620" s="193">
        <f>MAX(E3620-'[1]1a'!$C$3,0)</f>
        <v>0</v>
      </c>
      <c r="H3620" s="193" t="str">
        <f t="shared" si="169"/>
        <v/>
      </c>
      <c r="I3620" s="193" t="str">
        <f t="shared" si="170"/>
        <v/>
      </c>
      <c r="J3620" s="193"/>
    </row>
    <row r="3621" spans="1:10" s="1" customFormat="1">
      <c r="A3621" s="191">
        <v>45808</v>
      </c>
      <c r="B3621" s="1" t="s">
        <v>190</v>
      </c>
      <c r="C3621" s="192">
        <f t="shared" si="168"/>
        <v>47999.791666657889</v>
      </c>
      <c r="D3621" s="1">
        <v>17.23</v>
      </c>
      <c r="E3621" s="193">
        <v>22.637287234042557</v>
      </c>
      <c r="F3621" s="1" t="s">
        <v>162</v>
      </c>
      <c r="G3621" s="193">
        <f>MAX(E3621-'[1]1a'!$C$3,0)</f>
        <v>0</v>
      </c>
      <c r="H3621" s="193" t="str">
        <f t="shared" si="169"/>
        <v/>
      </c>
      <c r="I3621" s="193" t="str">
        <f t="shared" si="170"/>
        <v/>
      </c>
      <c r="J3621" s="193"/>
    </row>
    <row r="3622" spans="1:10" s="1" customFormat="1">
      <c r="A3622" s="191">
        <v>45808</v>
      </c>
      <c r="B3622" s="1" t="s">
        <v>191</v>
      </c>
      <c r="C3622" s="192">
        <f t="shared" si="168"/>
        <v>47999.833333324554</v>
      </c>
      <c r="D3622" s="1">
        <v>16.899999999999999</v>
      </c>
      <c r="E3622" s="193">
        <v>22.203723404255321</v>
      </c>
      <c r="F3622" s="1" t="s">
        <v>162</v>
      </c>
      <c r="G3622" s="193">
        <f>MAX(E3622-'[1]1a'!$C$3,0)</f>
        <v>0</v>
      </c>
      <c r="H3622" s="193" t="str">
        <f t="shared" si="169"/>
        <v/>
      </c>
      <c r="I3622" s="193" t="str">
        <f t="shared" si="170"/>
        <v/>
      </c>
      <c r="J3622" s="193"/>
    </row>
    <row r="3623" spans="1:10" s="1" customFormat="1">
      <c r="A3623" s="191">
        <v>45808</v>
      </c>
      <c r="B3623" s="1" t="s">
        <v>192</v>
      </c>
      <c r="C3623" s="192">
        <f t="shared" si="168"/>
        <v>47999.874999991218</v>
      </c>
      <c r="D3623" s="1">
        <v>16.91</v>
      </c>
      <c r="E3623" s="193">
        <v>22.216861702127662</v>
      </c>
      <c r="F3623" s="1" t="s">
        <v>162</v>
      </c>
      <c r="G3623" s="193">
        <f>MAX(E3623-'[1]1a'!$C$3,0)</f>
        <v>0</v>
      </c>
      <c r="H3623" s="193" t="str">
        <f t="shared" si="169"/>
        <v/>
      </c>
      <c r="I3623" s="193" t="str">
        <f t="shared" si="170"/>
        <v/>
      </c>
      <c r="J3623" s="193"/>
    </row>
    <row r="3624" spans="1:10" s="1" customFormat="1">
      <c r="A3624" s="191">
        <v>45808</v>
      </c>
      <c r="B3624" s="1" t="s">
        <v>193</v>
      </c>
      <c r="C3624" s="192">
        <f t="shared" si="168"/>
        <v>47999.916666657882</v>
      </c>
      <c r="D3624" s="1">
        <v>16.099999999999998</v>
      </c>
      <c r="E3624" s="193">
        <v>21.152659574468085</v>
      </c>
      <c r="F3624" s="1" t="s">
        <v>162</v>
      </c>
      <c r="G3624" s="193">
        <f>MAX(E3624-'[1]1a'!$C$3,0)</f>
        <v>0</v>
      </c>
      <c r="H3624" s="193" t="str">
        <f t="shared" si="169"/>
        <v/>
      </c>
      <c r="I3624" s="193" t="str">
        <f t="shared" si="170"/>
        <v/>
      </c>
      <c r="J3624" s="193"/>
    </row>
    <row r="3625" spans="1:10" s="1" customFormat="1">
      <c r="A3625" s="191">
        <v>45808</v>
      </c>
      <c r="B3625" s="1" t="s">
        <v>194</v>
      </c>
      <c r="C3625" s="192">
        <f t="shared" si="168"/>
        <v>47999.958333324546</v>
      </c>
      <c r="D3625" s="1">
        <v>14.68</v>
      </c>
      <c r="E3625" s="193">
        <v>19.287021276595748</v>
      </c>
      <c r="F3625" s="1" t="s">
        <v>162</v>
      </c>
      <c r="G3625" s="193">
        <f>MAX(E3625-'[1]1a'!$C$3,0)</f>
        <v>0</v>
      </c>
      <c r="H3625" s="193" t="str">
        <f t="shared" si="169"/>
        <v/>
      </c>
      <c r="I3625" s="193" t="str">
        <f t="shared" si="170"/>
        <v/>
      </c>
      <c r="J3625" s="193"/>
    </row>
    <row r="3626" spans="1:10" s="1" customFormat="1">
      <c r="A3626" s="191">
        <v>45809</v>
      </c>
      <c r="B3626" s="1" t="s">
        <v>161</v>
      </c>
      <c r="C3626" s="192">
        <f t="shared" si="168"/>
        <v>47999.999999991211</v>
      </c>
      <c r="D3626" s="1">
        <v>10.65</v>
      </c>
      <c r="E3626" s="193">
        <v>13.992287234042555</v>
      </c>
      <c r="F3626" s="1" t="s">
        <v>162</v>
      </c>
      <c r="G3626" s="193">
        <f>MAX(E3626-'[1]1a'!$C$3,0)</f>
        <v>0</v>
      </c>
      <c r="H3626" s="193" t="str">
        <f t="shared" si="169"/>
        <v/>
      </c>
      <c r="I3626" s="193" t="str">
        <f t="shared" si="170"/>
        <v/>
      </c>
      <c r="J3626" s="193"/>
    </row>
    <row r="3627" spans="1:10" s="1" customFormat="1">
      <c r="A3627" s="191">
        <v>45809</v>
      </c>
      <c r="B3627" s="1" t="s">
        <v>163</v>
      </c>
      <c r="C3627" s="192">
        <f t="shared" si="168"/>
        <v>48000.041666657875</v>
      </c>
      <c r="D3627" s="1">
        <v>0</v>
      </c>
      <c r="E3627" s="193">
        <v>0</v>
      </c>
      <c r="F3627" s="1" t="s">
        <v>162</v>
      </c>
      <c r="G3627" s="193">
        <f>MAX(E3627-'[1]1a'!$C$3,0)</f>
        <v>0</v>
      </c>
      <c r="H3627" s="193" t="str">
        <f t="shared" si="169"/>
        <v/>
      </c>
      <c r="I3627" s="193" t="str">
        <f t="shared" si="170"/>
        <v/>
      </c>
      <c r="J3627" s="193"/>
    </row>
    <row r="3628" spans="1:10" s="1" customFormat="1">
      <c r="A3628" s="191">
        <v>45809</v>
      </c>
      <c r="B3628" s="1" t="s">
        <v>165</v>
      </c>
      <c r="C3628" s="192">
        <f t="shared" si="168"/>
        <v>48000.083333324539</v>
      </c>
      <c r="D3628" s="1">
        <v>0</v>
      </c>
      <c r="E3628" s="193">
        <v>0</v>
      </c>
      <c r="F3628" s="1" t="s">
        <v>162</v>
      </c>
      <c r="G3628" s="193">
        <f>MAX(E3628-'[1]1a'!$C$3,0)</f>
        <v>0</v>
      </c>
      <c r="H3628" s="193" t="str">
        <f t="shared" si="169"/>
        <v/>
      </c>
      <c r="I3628" s="193" t="str">
        <f t="shared" si="170"/>
        <v/>
      </c>
      <c r="J3628" s="193"/>
    </row>
    <row r="3629" spans="1:10" s="1" customFormat="1">
      <c r="A3629" s="191">
        <v>45809</v>
      </c>
      <c r="B3629" s="1" t="s">
        <v>167</v>
      </c>
      <c r="C3629" s="192">
        <f t="shared" si="168"/>
        <v>48000.124999991203</v>
      </c>
      <c r="D3629" s="1">
        <v>0</v>
      </c>
      <c r="E3629" s="193">
        <v>0</v>
      </c>
      <c r="F3629" s="1" t="s">
        <v>162</v>
      </c>
      <c r="G3629" s="193">
        <f>MAX(E3629-'[1]1a'!$C$3,0)</f>
        <v>0</v>
      </c>
      <c r="H3629" s="193" t="str">
        <f t="shared" si="169"/>
        <v/>
      </c>
      <c r="I3629" s="193" t="str">
        <f t="shared" si="170"/>
        <v/>
      </c>
      <c r="J3629" s="193"/>
    </row>
    <row r="3630" spans="1:10" s="1" customFormat="1">
      <c r="A3630" s="191">
        <v>45809</v>
      </c>
      <c r="B3630" s="1" t="s">
        <v>169</v>
      </c>
      <c r="C3630" s="192">
        <f t="shared" si="168"/>
        <v>48000.166666657868</v>
      </c>
      <c r="D3630" s="1">
        <v>0</v>
      </c>
      <c r="E3630" s="193">
        <v>0</v>
      </c>
      <c r="F3630" s="1" t="s">
        <v>162</v>
      </c>
      <c r="G3630" s="193">
        <f>MAX(E3630-'[1]1a'!$C$3,0)</f>
        <v>0</v>
      </c>
      <c r="H3630" s="193" t="str">
        <f t="shared" si="169"/>
        <v/>
      </c>
      <c r="I3630" s="193" t="str">
        <f t="shared" si="170"/>
        <v/>
      </c>
      <c r="J3630" s="193"/>
    </row>
    <row r="3631" spans="1:10" s="1" customFormat="1">
      <c r="A3631" s="191">
        <v>45809</v>
      </c>
      <c r="B3631" s="1" t="s">
        <v>171</v>
      </c>
      <c r="C3631" s="192">
        <f t="shared" si="168"/>
        <v>48000.208333324532</v>
      </c>
      <c r="D3631" s="1">
        <v>0</v>
      </c>
      <c r="E3631" s="193">
        <v>0</v>
      </c>
      <c r="F3631" s="1" t="s">
        <v>162</v>
      </c>
      <c r="G3631" s="193">
        <f>MAX(E3631-'[1]1a'!$C$3,0)</f>
        <v>0</v>
      </c>
      <c r="H3631" s="193" t="str">
        <f t="shared" si="169"/>
        <v/>
      </c>
      <c r="I3631" s="193" t="str">
        <f t="shared" si="170"/>
        <v/>
      </c>
      <c r="J3631" s="193"/>
    </row>
    <row r="3632" spans="1:10" s="1" customFormat="1">
      <c r="A3632" s="191">
        <v>45809</v>
      </c>
      <c r="B3632" s="1" t="s">
        <v>173</v>
      </c>
      <c r="C3632" s="192">
        <f t="shared" si="168"/>
        <v>48000.249999991196</v>
      </c>
      <c r="D3632" s="1">
        <v>0</v>
      </c>
      <c r="E3632" s="193">
        <v>0</v>
      </c>
      <c r="F3632" s="1" t="s">
        <v>162</v>
      </c>
      <c r="G3632" s="193">
        <f>MAX(E3632-'[1]1a'!$C$3,0)</f>
        <v>0</v>
      </c>
      <c r="H3632" s="193" t="str">
        <f t="shared" si="169"/>
        <v/>
      </c>
      <c r="I3632" s="193" t="str">
        <f t="shared" si="170"/>
        <v/>
      </c>
      <c r="J3632" s="193"/>
    </row>
    <row r="3633" spans="1:10" s="1" customFormat="1">
      <c r="A3633" s="191">
        <v>45809</v>
      </c>
      <c r="B3633" s="1" t="s">
        <v>175</v>
      </c>
      <c r="C3633" s="192">
        <f t="shared" si="168"/>
        <v>48000.29166665786</v>
      </c>
      <c r="D3633" s="1">
        <v>0</v>
      </c>
      <c r="E3633" s="193">
        <v>0</v>
      </c>
      <c r="F3633" s="1" t="s">
        <v>162</v>
      </c>
      <c r="G3633" s="193">
        <f>MAX(E3633-'[1]1a'!$C$3,0)</f>
        <v>0</v>
      </c>
      <c r="H3633" s="193" t="str">
        <f t="shared" si="169"/>
        <v/>
      </c>
      <c r="I3633" s="193" t="str">
        <f t="shared" si="170"/>
        <v/>
      </c>
      <c r="J3633" s="193"/>
    </row>
    <row r="3634" spans="1:10" s="1" customFormat="1">
      <c r="A3634" s="191">
        <v>45809</v>
      </c>
      <c r="B3634" s="1" t="s">
        <v>177</v>
      </c>
      <c r="C3634" s="192">
        <f t="shared" si="168"/>
        <v>48000.333333324525</v>
      </c>
      <c r="D3634" s="1">
        <v>0</v>
      </c>
      <c r="E3634" s="193">
        <v>0</v>
      </c>
      <c r="F3634" s="1" t="s">
        <v>162</v>
      </c>
      <c r="G3634" s="193">
        <f>MAX(E3634-'[1]1a'!$C$3,0)</f>
        <v>0</v>
      </c>
      <c r="H3634" s="193" t="str">
        <f t="shared" si="169"/>
        <v/>
      </c>
      <c r="I3634" s="193" t="str">
        <f t="shared" si="170"/>
        <v/>
      </c>
      <c r="J3634" s="193"/>
    </row>
    <row r="3635" spans="1:10" s="1" customFormat="1">
      <c r="A3635" s="191">
        <v>45809</v>
      </c>
      <c r="B3635" s="1" t="s">
        <v>179</v>
      </c>
      <c r="C3635" s="192">
        <f t="shared" si="168"/>
        <v>48000.374999991189</v>
      </c>
      <c r="D3635" s="1">
        <v>0</v>
      </c>
      <c r="E3635" s="193">
        <v>0</v>
      </c>
      <c r="F3635" s="1" t="s">
        <v>162</v>
      </c>
      <c r="G3635" s="193">
        <f>MAX(E3635-'[1]1a'!$C$3,0)</f>
        <v>0</v>
      </c>
      <c r="H3635" s="193" t="str">
        <f t="shared" si="169"/>
        <v/>
      </c>
      <c r="I3635" s="193" t="str">
        <f t="shared" si="170"/>
        <v/>
      </c>
      <c r="J3635" s="193"/>
    </row>
    <row r="3636" spans="1:10" s="1" customFormat="1">
      <c r="A3636" s="191">
        <v>45809</v>
      </c>
      <c r="B3636" s="1" t="s">
        <v>180</v>
      </c>
      <c r="C3636" s="192">
        <f t="shared" si="168"/>
        <v>48000.416666657853</v>
      </c>
      <c r="D3636" s="1">
        <v>0</v>
      </c>
      <c r="E3636" s="193">
        <v>0</v>
      </c>
      <c r="F3636" s="1" t="s">
        <v>162</v>
      </c>
      <c r="G3636" s="193">
        <f>MAX(E3636-'[1]1a'!$C$3,0)</f>
        <v>0</v>
      </c>
      <c r="H3636" s="193" t="str">
        <f t="shared" si="169"/>
        <v/>
      </c>
      <c r="I3636" s="193" t="str">
        <f t="shared" si="170"/>
        <v/>
      </c>
      <c r="J3636" s="193"/>
    </row>
    <row r="3637" spans="1:10" s="1" customFormat="1">
      <c r="A3637" s="191">
        <v>45809</v>
      </c>
      <c r="B3637" s="1" t="s">
        <v>181</v>
      </c>
      <c r="C3637" s="192">
        <f t="shared" si="168"/>
        <v>48000.458333324517</v>
      </c>
      <c r="D3637" s="1">
        <v>0</v>
      </c>
      <c r="E3637" s="193">
        <v>0</v>
      </c>
      <c r="F3637" s="1" t="s">
        <v>162</v>
      </c>
      <c r="G3637" s="193">
        <f>MAX(E3637-'[1]1a'!$C$3,0)</f>
        <v>0</v>
      </c>
      <c r="H3637" s="193" t="str">
        <f t="shared" si="169"/>
        <v/>
      </c>
      <c r="I3637" s="193" t="str">
        <f t="shared" si="170"/>
        <v/>
      </c>
      <c r="J3637" s="193"/>
    </row>
    <row r="3638" spans="1:10" s="1" customFormat="1">
      <c r="A3638" s="191">
        <v>45809</v>
      </c>
      <c r="B3638" s="1" t="s">
        <v>182</v>
      </c>
      <c r="C3638" s="192">
        <f t="shared" si="168"/>
        <v>48000.499999991182</v>
      </c>
      <c r="D3638" s="1">
        <v>0</v>
      </c>
      <c r="E3638" s="193">
        <v>0</v>
      </c>
      <c r="F3638" s="1" t="s">
        <v>162</v>
      </c>
      <c r="G3638" s="193">
        <f>MAX(E3638-'[1]1a'!$C$3,0)</f>
        <v>0</v>
      </c>
      <c r="H3638" s="193" t="str">
        <f t="shared" si="169"/>
        <v/>
      </c>
      <c r="I3638" s="193" t="str">
        <f t="shared" si="170"/>
        <v/>
      </c>
      <c r="J3638" s="193"/>
    </row>
    <row r="3639" spans="1:10" s="1" customFormat="1">
      <c r="A3639" s="191">
        <v>45809</v>
      </c>
      <c r="B3639" s="1" t="s">
        <v>184</v>
      </c>
      <c r="C3639" s="192">
        <f t="shared" si="168"/>
        <v>48000.541666657846</v>
      </c>
      <c r="D3639" s="1">
        <v>0</v>
      </c>
      <c r="E3639" s="193">
        <v>0</v>
      </c>
      <c r="F3639" s="1" t="s">
        <v>162</v>
      </c>
      <c r="G3639" s="193">
        <f>MAX(E3639-'[1]1a'!$C$3,0)</f>
        <v>0</v>
      </c>
      <c r="H3639" s="193" t="str">
        <f t="shared" si="169"/>
        <v/>
      </c>
      <c r="I3639" s="193" t="str">
        <f t="shared" si="170"/>
        <v/>
      </c>
      <c r="J3639" s="193"/>
    </row>
    <row r="3640" spans="1:10" s="1" customFormat="1">
      <c r="A3640" s="191">
        <v>45809</v>
      </c>
      <c r="B3640" s="1" t="s">
        <v>185</v>
      </c>
      <c r="C3640" s="192">
        <f t="shared" si="168"/>
        <v>48000.58333332451</v>
      </c>
      <c r="D3640" s="1">
        <v>0</v>
      </c>
      <c r="E3640" s="193">
        <v>0</v>
      </c>
      <c r="F3640" s="1" t="s">
        <v>162</v>
      </c>
      <c r="G3640" s="193">
        <f>MAX(E3640-'[1]1a'!$C$3,0)</f>
        <v>0</v>
      </c>
      <c r="H3640" s="193" t="str">
        <f t="shared" si="169"/>
        <v/>
      </c>
      <c r="I3640" s="193" t="str">
        <f t="shared" si="170"/>
        <v/>
      </c>
      <c r="J3640" s="193"/>
    </row>
    <row r="3641" spans="1:10" s="1" customFormat="1">
      <c r="A3641" s="191">
        <v>45809</v>
      </c>
      <c r="B3641" s="1" t="s">
        <v>186</v>
      </c>
      <c r="C3641" s="192">
        <f t="shared" si="168"/>
        <v>48000.624999991174</v>
      </c>
      <c r="D3641" s="1">
        <v>0</v>
      </c>
      <c r="E3641" s="193">
        <v>0</v>
      </c>
      <c r="F3641" s="1" t="s">
        <v>162</v>
      </c>
      <c r="G3641" s="193">
        <f>MAX(E3641-'[1]1a'!$C$3,0)</f>
        <v>0</v>
      </c>
      <c r="H3641" s="193" t="str">
        <f t="shared" si="169"/>
        <v/>
      </c>
      <c r="I3641" s="193" t="str">
        <f t="shared" si="170"/>
        <v/>
      </c>
      <c r="J3641" s="193"/>
    </row>
    <row r="3642" spans="1:10" s="1" customFormat="1">
      <c r="A3642" s="191">
        <v>45809</v>
      </c>
      <c r="B3642" s="1" t="s">
        <v>187</v>
      </c>
      <c r="C3642" s="192">
        <f t="shared" si="168"/>
        <v>48000.666666657839</v>
      </c>
      <c r="D3642" s="1">
        <v>0</v>
      </c>
      <c r="E3642" s="193">
        <v>0</v>
      </c>
      <c r="F3642" s="1" t="s">
        <v>162</v>
      </c>
      <c r="G3642" s="193">
        <f>MAX(E3642-'[1]1a'!$C$3,0)</f>
        <v>0</v>
      </c>
      <c r="H3642" s="193" t="str">
        <f t="shared" si="169"/>
        <v/>
      </c>
      <c r="I3642" s="193" t="str">
        <f t="shared" si="170"/>
        <v/>
      </c>
      <c r="J3642" s="193"/>
    </row>
    <row r="3643" spans="1:10" s="1" customFormat="1">
      <c r="A3643" s="191">
        <v>45809</v>
      </c>
      <c r="B3643" s="1" t="s">
        <v>188</v>
      </c>
      <c r="C3643" s="192">
        <f t="shared" si="168"/>
        <v>48000.708333324503</v>
      </c>
      <c r="D3643" s="1">
        <v>0</v>
      </c>
      <c r="E3643" s="193">
        <v>0</v>
      </c>
      <c r="F3643" s="1" t="s">
        <v>162</v>
      </c>
      <c r="G3643" s="193">
        <f>MAX(E3643-'[1]1a'!$C$3,0)</f>
        <v>0</v>
      </c>
      <c r="H3643" s="193" t="str">
        <f t="shared" si="169"/>
        <v/>
      </c>
      <c r="I3643" s="193" t="str">
        <f t="shared" si="170"/>
        <v/>
      </c>
      <c r="J3643" s="193"/>
    </row>
    <row r="3644" spans="1:10" s="1" customFormat="1">
      <c r="A3644" s="191">
        <v>45809</v>
      </c>
      <c r="B3644" s="1" t="s">
        <v>189</v>
      </c>
      <c r="C3644" s="192">
        <f t="shared" si="168"/>
        <v>48000.749999991167</v>
      </c>
      <c r="D3644" s="1">
        <v>0</v>
      </c>
      <c r="E3644" s="193">
        <v>0</v>
      </c>
      <c r="F3644" s="1" t="s">
        <v>162</v>
      </c>
      <c r="G3644" s="193">
        <f>MAX(E3644-'[1]1a'!$C$3,0)</f>
        <v>0</v>
      </c>
      <c r="H3644" s="193" t="str">
        <f t="shared" si="169"/>
        <v/>
      </c>
      <c r="I3644" s="193" t="str">
        <f t="shared" si="170"/>
        <v/>
      </c>
      <c r="J3644" s="193"/>
    </row>
    <row r="3645" spans="1:10" s="1" customFormat="1">
      <c r="A3645" s="191">
        <v>45809</v>
      </c>
      <c r="B3645" s="1" t="s">
        <v>190</v>
      </c>
      <c r="C3645" s="192">
        <f t="shared" si="168"/>
        <v>48000.791666657831</v>
      </c>
      <c r="D3645" s="1">
        <v>0</v>
      </c>
      <c r="E3645" s="193">
        <v>0</v>
      </c>
      <c r="F3645" s="1" t="s">
        <v>162</v>
      </c>
      <c r="G3645" s="193">
        <f>MAX(E3645-'[1]1a'!$C$3,0)</f>
        <v>0</v>
      </c>
      <c r="H3645" s="193" t="str">
        <f t="shared" si="169"/>
        <v/>
      </c>
      <c r="I3645" s="193" t="str">
        <f t="shared" si="170"/>
        <v/>
      </c>
      <c r="J3645" s="193"/>
    </row>
    <row r="3646" spans="1:10" s="1" customFormat="1">
      <c r="A3646" s="191">
        <v>45809</v>
      </c>
      <c r="B3646" s="1" t="s">
        <v>191</v>
      </c>
      <c r="C3646" s="192">
        <f t="shared" si="168"/>
        <v>48000.833333324495</v>
      </c>
      <c r="D3646" s="1">
        <v>0</v>
      </c>
      <c r="E3646" s="193">
        <v>0</v>
      </c>
      <c r="F3646" s="1" t="s">
        <v>162</v>
      </c>
      <c r="G3646" s="193">
        <f>MAX(E3646-'[1]1a'!$C$3,0)</f>
        <v>0</v>
      </c>
      <c r="H3646" s="193" t="str">
        <f t="shared" si="169"/>
        <v/>
      </c>
      <c r="I3646" s="193" t="str">
        <f t="shared" si="170"/>
        <v/>
      </c>
      <c r="J3646" s="193"/>
    </row>
    <row r="3647" spans="1:10" s="1" customFormat="1">
      <c r="A3647" s="191">
        <v>45809</v>
      </c>
      <c r="B3647" s="1" t="s">
        <v>192</v>
      </c>
      <c r="C3647" s="192">
        <f t="shared" si="168"/>
        <v>48000.87499999116</v>
      </c>
      <c r="D3647" s="1">
        <v>0</v>
      </c>
      <c r="E3647" s="193">
        <v>0</v>
      </c>
      <c r="F3647" s="1" t="s">
        <v>162</v>
      </c>
      <c r="G3647" s="193">
        <f>MAX(E3647-'[1]1a'!$C$3,0)</f>
        <v>0</v>
      </c>
      <c r="H3647" s="193" t="str">
        <f t="shared" si="169"/>
        <v/>
      </c>
      <c r="I3647" s="193" t="str">
        <f t="shared" si="170"/>
        <v/>
      </c>
      <c r="J3647" s="193"/>
    </row>
    <row r="3648" spans="1:10" s="1" customFormat="1">
      <c r="A3648" s="191">
        <v>45809</v>
      </c>
      <c r="B3648" s="1" t="s">
        <v>193</v>
      </c>
      <c r="C3648" s="192">
        <f t="shared" si="168"/>
        <v>48000.916666657824</v>
      </c>
      <c r="D3648" s="1">
        <v>0</v>
      </c>
      <c r="E3648" s="193">
        <v>0</v>
      </c>
      <c r="F3648" s="1" t="s">
        <v>162</v>
      </c>
      <c r="G3648" s="193">
        <f>MAX(E3648-'[1]1a'!$C$3,0)</f>
        <v>0</v>
      </c>
      <c r="H3648" s="193" t="str">
        <f t="shared" si="169"/>
        <v/>
      </c>
      <c r="I3648" s="193" t="str">
        <f t="shared" si="170"/>
        <v/>
      </c>
      <c r="J3648" s="193"/>
    </row>
    <row r="3649" spans="1:10" s="1" customFormat="1">
      <c r="A3649" s="191">
        <v>45809</v>
      </c>
      <c r="B3649" s="1" t="s">
        <v>194</v>
      </c>
      <c r="C3649" s="192">
        <f t="shared" si="168"/>
        <v>48000.958333324488</v>
      </c>
      <c r="D3649" s="1">
        <v>0</v>
      </c>
      <c r="E3649" s="193">
        <v>0</v>
      </c>
      <c r="F3649" s="1" t="s">
        <v>162</v>
      </c>
      <c r="G3649" s="193">
        <f>MAX(E3649-'[1]1a'!$C$3,0)</f>
        <v>0</v>
      </c>
      <c r="H3649" s="193" t="str">
        <f t="shared" si="169"/>
        <v/>
      </c>
      <c r="I3649" s="193" t="str">
        <f t="shared" si="170"/>
        <v/>
      </c>
      <c r="J3649" s="193"/>
    </row>
    <row r="3650" spans="1:10" s="1" customFormat="1">
      <c r="A3650" s="191">
        <v>45810</v>
      </c>
      <c r="B3650" s="1" t="s">
        <v>161</v>
      </c>
      <c r="C3650" s="192">
        <f t="shared" si="168"/>
        <v>48000.999999991152</v>
      </c>
      <c r="D3650" s="1">
        <v>0</v>
      </c>
      <c r="E3650" s="193">
        <v>0</v>
      </c>
      <c r="F3650" s="1" t="s">
        <v>162</v>
      </c>
      <c r="G3650" s="193">
        <f>MAX(E3650-'[1]1a'!$C$3,0)</f>
        <v>0</v>
      </c>
      <c r="H3650" s="193" t="str">
        <f t="shared" si="169"/>
        <v/>
      </c>
      <c r="I3650" s="193" t="str">
        <f t="shared" si="170"/>
        <v/>
      </c>
      <c r="J3650" s="193"/>
    </row>
    <row r="3651" spans="1:10" s="1" customFormat="1">
      <c r="A3651" s="191">
        <v>45810</v>
      </c>
      <c r="B3651" s="1" t="s">
        <v>163</v>
      </c>
      <c r="C3651" s="192">
        <f t="shared" si="168"/>
        <v>48001.041666657817</v>
      </c>
      <c r="D3651" s="1">
        <v>0</v>
      </c>
      <c r="E3651" s="193">
        <v>0</v>
      </c>
      <c r="F3651" s="1" t="s">
        <v>162</v>
      </c>
      <c r="G3651" s="193">
        <f>MAX(E3651-'[1]1a'!$C$3,0)</f>
        <v>0</v>
      </c>
      <c r="H3651" s="193" t="str">
        <f t="shared" si="169"/>
        <v/>
      </c>
      <c r="I3651" s="193" t="str">
        <f t="shared" si="170"/>
        <v/>
      </c>
      <c r="J3651" s="193"/>
    </row>
    <row r="3652" spans="1:10" s="1" customFormat="1">
      <c r="A3652" s="191">
        <v>45810</v>
      </c>
      <c r="B3652" s="1" t="s">
        <v>165</v>
      </c>
      <c r="C3652" s="192">
        <f t="shared" ref="C3652:C3715" si="171">C3651 + TIME(1,0,0)</f>
        <v>48001.083333324481</v>
      </c>
      <c r="D3652" s="1">
        <v>0</v>
      </c>
      <c r="E3652" s="193">
        <v>0</v>
      </c>
      <c r="F3652" s="1" t="s">
        <v>162</v>
      </c>
      <c r="G3652" s="193">
        <f>MAX(E3652-'[1]1a'!$C$3,0)</f>
        <v>0</v>
      </c>
      <c r="H3652" s="193" t="str">
        <f t="shared" ref="H3652:H3715" si="172">IF(F3652="Y",IF(F3651="Y",H3651+1,1),"")</f>
        <v/>
      </c>
      <c r="I3652" s="193" t="str">
        <f t="shared" ref="I3652:I3715" si="173">IF(AND(F3652="Y",F3653&lt;&gt;"Y"),H3652,"")</f>
        <v/>
      </c>
      <c r="J3652" s="193"/>
    </row>
    <row r="3653" spans="1:10" s="1" customFormat="1">
      <c r="A3653" s="191">
        <v>45810</v>
      </c>
      <c r="B3653" s="1" t="s">
        <v>167</v>
      </c>
      <c r="C3653" s="192">
        <f t="shared" si="171"/>
        <v>48001.124999991145</v>
      </c>
      <c r="D3653" s="1">
        <v>0</v>
      </c>
      <c r="E3653" s="193">
        <v>0</v>
      </c>
      <c r="F3653" s="1" t="s">
        <v>162</v>
      </c>
      <c r="G3653" s="193">
        <f>MAX(E3653-'[1]1a'!$C$3,0)</f>
        <v>0</v>
      </c>
      <c r="H3653" s="193" t="str">
        <f t="shared" si="172"/>
        <v/>
      </c>
      <c r="I3653" s="193" t="str">
        <f t="shared" si="173"/>
        <v/>
      </c>
      <c r="J3653" s="193"/>
    </row>
    <row r="3654" spans="1:10" s="1" customFormat="1">
      <c r="A3654" s="191">
        <v>45810</v>
      </c>
      <c r="B3654" s="1" t="s">
        <v>169</v>
      </c>
      <c r="C3654" s="192">
        <f t="shared" si="171"/>
        <v>48001.166666657809</v>
      </c>
      <c r="D3654" s="1">
        <v>0</v>
      </c>
      <c r="E3654" s="193">
        <v>0</v>
      </c>
      <c r="F3654" s="1" t="s">
        <v>162</v>
      </c>
      <c r="G3654" s="193">
        <f>MAX(E3654-'[1]1a'!$C$3,0)</f>
        <v>0</v>
      </c>
      <c r="H3654" s="193" t="str">
        <f t="shared" si="172"/>
        <v/>
      </c>
      <c r="I3654" s="193" t="str">
        <f t="shared" si="173"/>
        <v/>
      </c>
      <c r="J3654" s="193"/>
    </row>
    <row r="3655" spans="1:10" s="1" customFormat="1">
      <c r="A3655" s="191">
        <v>45810</v>
      </c>
      <c r="B3655" s="1" t="s">
        <v>171</v>
      </c>
      <c r="C3655" s="192">
        <f t="shared" si="171"/>
        <v>48001.208333324474</v>
      </c>
      <c r="D3655" s="1">
        <v>0</v>
      </c>
      <c r="E3655" s="193">
        <v>0</v>
      </c>
      <c r="F3655" s="1" t="s">
        <v>162</v>
      </c>
      <c r="G3655" s="193">
        <f>MAX(E3655-'[1]1a'!$C$3,0)</f>
        <v>0</v>
      </c>
      <c r="H3655" s="193" t="str">
        <f t="shared" si="172"/>
        <v/>
      </c>
      <c r="I3655" s="193" t="str">
        <f t="shared" si="173"/>
        <v/>
      </c>
      <c r="J3655" s="193"/>
    </row>
    <row r="3656" spans="1:10" s="1" customFormat="1">
      <c r="A3656" s="191">
        <v>45810</v>
      </c>
      <c r="B3656" s="1" t="s">
        <v>173</v>
      </c>
      <c r="C3656" s="192">
        <f t="shared" si="171"/>
        <v>48001.249999991138</v>
      </c>
      <c r="D3656" s="1">
        <v>0</v>
      </c>
      <c r="E3656" s="193">
        <v>0</v>
      </c>
      <c r="F3656" s="1" t="s">
        <v>162</v>
      </c>
      <c r="G3656" s="193">
        <f>MAX(E3656-'[1]1a'!$C$3,0)</f>
        <v>0</v>
      </c>
      <c r="H3656" s="193" t="str">
        <f t="shared" si="172"/>
        <v/>
      </c>
      <c r="I3656" s="193" t="str">
        <f t="shared" si="173"/>
        <v/>
      </c>
      <c r="J3656" s="193"/>
    </row>
    <row r="3657" spans="1:10" s="1" customFormat="1">
      <c r="A3657" s="191">
        <v>45810</v>
      </c>
      <c r="B3657" s="1" t="s">
        <v>175</v>
      </c>
      <c r="C3657" s="192">
        <f t="shared" si="171"/>
        <v>48001.291666657802</v>
      </c>
      <c r="D3657" s="1">
        <v>0</v>
      </c>
      <c r="E3657" s="193">
        <v>0</v>
      </c>
      <c r="F3657" s="1" t="s">
        <v>162</v>
      </c>
      <c r="G3657" s="193">
        <f>MAX(E3657-'[1]1a'!$C$3,0)</f>
        <v>0</v>
      </c>
      <c r="H3657" s="193" t="str">
        <f t="shared" si="172"/>
        <v/>
      </c>
      <c r="I3657" s="193" t="str">
        <f t="shared" si="173"/>
        <v/>
      </c>
      <c r="J3657" s="193"/>
    </row>
    <row r="3658" spans="1:10" s="1" customFormat="1">
      <c r="A3658" s="191">
        <v>45810</v>
      </c>
      <c r="B3658" s="1" t="s">
        <v>177</v>
      </c>
      <c r="C3658" s="192">
        <f t="shared" si="171"/>
        <v>48001.333333324466</v>
      </c>
      <c r="D3658" s="1">
        <v>0</v>
      </c>
      <c r="E3658" s="193">
        <v>0</v>
      </c>
      <c r="F3658" s="1" t="s">
        <v>162</v>
      </c>
      <c r="G3658" s="193">
        <f>MAX(E3658-'[1]1a'!$C$3,0)</f>
        <v>0</v>
      </c>
      <c r="H3658" s="193" t="str">
        <f t="shared" si="172"/>
        <v/>
      </c>
      <c r="I3658" s="193" t="str">
        <f t="shared" si="173"/>
        <v/>
      </c>
      <c r="J3658" s="193"/>
    </row>
    <row r="3659" spans="1:10" s="1" customFormat="1">
      <c r="A3659" s="191">
        <v>45810</v>
      </c>
      <c r="B3659" s="1" t="s">
        <v>179</v>
      </c>
      <c r="C3659" s="192">
        <f t="shared" si="171"/>
        <v>48001.374999991131</v>
      </c>
      <c r="D3659" s="1">
        <v>0</v>
      </c>
      <c r="E3659" s="193">
        <v>0</v>
      </c>
      <c r="F3659" s="1" t="s">
        <v>162</v>
      </c>
      <c r="G3659" s="193">
        <f>MAX(E3659-'[1]1a'!$C$3,0)</f>
        <v>0</v>
      </c>
      <c r="H3659" s="193" t="str">
        <f t="shared" si="172"/>
        <v/>
      </c>
      <c r="I3659" s="193" t="str">
        <f t="shared" si="173"/>
        <v/>
      </c>
      <c r="J3659" s="193"/>
    </row>
    <row r="3660" spans="1:10" s="1" customFormat="1">
      <c r="A3660" s="191">
        <v>45810</v>
      </c>
      <c r="B3660" s="1" t="s">
        <v>180</v>
      </c>
      <c r="C3660" s="192">
        <f t="shared" si="171"/>
        <v>48001.416666657795</v>
      </c>
      <c r="D3660" s="1">
        <v>0</v>
      </c>
      <c r="E3660" s="193">
        <v>0</v>
      </c>
      <c r="F3660" s="1" t="s">
        <v>162</v>
      </c>
      <c r="G3660" s="193">
        <f>MAX(E3660-'[1]1a'!$C$3,0)</f>
        <v>0</v>
      </c>
      <c r="H3660" s="193" t="str">
        <f t="shared" si="172"/>
        <v/>
      </c>
      <c r="I3660" s="193" t="str">
        <f t="shared" si="173"/>
        <v/>
      </c>
      <c r="J3660" s="193"/>
    </row>
    <row r="3661" spans="1:10" s="1" customFormat="1">
      <c r="A3661" s="191">
        <v>45810</v>
      </c>
      <c r="B3661" s="1" t="s">
        <v>181</v>
      </c>
      <c r="C3661" s="192">
        <f t="shared" si="171"/>
        <v>48001.458333324459</v>
      </c>
      <c r="D3661" s="1">
        <v>0</v>
      </c>
      <c r="E3661" s="193">
        <v>0</v>
      </c>
      <c r="F3661" s="1" t="s">
        <v>162</v>
      </c>
      <c r="G3661" s="193">
        <f>MAX(E3661-'[1]1a'!$C$3,0)</f>
        <v>0</v>
      </c>
      <c r="H3661" s="193" t="str">
        <f t="shared" si="172"/>
        <v/>
      </c>
      <c r="I3661" s="193" t="str">
        <f t="shared" si="173"/>
        <v/>
      </c>
      <c r="J3661" s="193"/>
    </row>
    <row r="3662" spans="1:10" s="1" customFormat="1">
      <c r="A3662" s="191">
        <v>45810</v>
      </c>
      <c r="B3662" s="1" t="s">
        <v>182</v>
      </c>
      <c r="C3662" s="192">
        <f t="shared" si="171"/>
        <v>48001.499999991123</v>
      </c>
      <c r="D3662" s="1">
        <v>0</v>
      </c>
      <c r="E3662" s="193">
        <v>0</v>
      </c>
      <c r="F3662" s="1" t="s">
        <v>162</v>
      </c>
      <c r="G3662" s="193">
        <f>MAX(E3662-'[1]1a'!$C$3,0)</f>
        <v>0</v>
      </c>
      <c r="H3662" s="193" t="str">
        <f t="shared" si="172"/>
        <v/>
      </c>
      <c r="I3662" s="193" t="str">
        <f t="shared" si="173"/>
        <v/>
      </c>
      <c r="J3662" s="193"/>
    </row>
    <row r="3663" spans="1:10" s="1" customFormat="1">
      <c r="A3663" s="191">
        <v>45810</v>
      </c>
      <c r="B3663" s="1" t="s">
        <v>184</v>
      </c>
      <c r="C3663" s="192">
        <f t="shared" si="171"/>
        <v>48001.541666657788</v>
      </c>
      <c r="D3663" s="1">
        <v>0</v>
      </c>
      <c r="E3663" s="193">
        <v>0</v>
      </c>
      <c r="F3663" s="1" t="s">
        <v>162</v>
      </c>
      <c r="G3663" s="193">
        <f>MAX(E3663-'[1]1a'!$C$3,0)</f>
        <v>0</v>
      </c>
      <c r="H3663" s="193" t="str">
        <f t="shared" si="172"/>
        <v/>
      </c>
      <c r="I3663" s="193" t="str">
        <f t="shared" si="173"/>
        <v/>
      </c>
      <c r="J3663" s="193"/>
    </row>
    <row r="3664" spans="1:10" s="1" customFormat="1">
      <c r="A3664" s="191">
        <v>45810</v>
      </c>
      <c r="B3664" s="1" t="s">
        <v>185</v>
      </c>
      <c r="C3664" s="192">
        <f t="shared" si="171"/>
        <v>48001.583333324452</v>
      </c>
      <c r="D3664" s="1">
        <v>0</v>
      </c>
      <c r="E3664" s="193">
        <v>0</v>
      </c>
      <c r="F3664" s="1" t="s">
        <v>162</v>
      </c>
      <c r="G3664" s="193">
        <f>MAX(E3664-'[1]1a'!$C$3,0)</f>
        <v>0</v>
      </c>
      <c r="H3664" s="193" t="str">
        <f t="shared" si="172"/>
        <v/>
      </c>
      <c r="I3664" s="193" t="str">
        <f t="shared" si="173"/>
        <v/>
      </c>
      <c r="J3664" s="193"/>
    </row>
    <row r="3665" spans="1:10" s="1" customFormat="1">
      <c r="A3665" s="191">
        <v>45810</v>
      </c>
      <c r="B3665" s="1" t="s">
        <v>186</v>
      </c>
      <c r="C3665" s="192">
        <f t="shared" si="171"/>
        <v>48001.624999991116</v>
      </c>
      <c r="D3665" s="1">
        <v>0</v>
      </c>
      <c r="E3665" s="193">
        <v>0</v>
      </c>
      <c r="F3665" s="1" t="s">
        <v>162</v>
      </c>
      <c r="G3665" s="193">
        <f>MAX(E3665-'[1]1a'!$C$3,0)</f>
        <v>0</v>
      </c>
      <c r="H3665" s="193" t="str">
        <f t="shared" si="172"/>
        <v/>
      </c>
      <c r="I3665" s="193" t="str">
        <f t="shared" si="173"/>
        <v/>
      </c>
      <c r="J3665" s="193"/>
    </row>
    <row r="3666" spans="1:10" s="1" customFormat="1">
      <c r="A3666" s="191">
        <v>45810</v>
      </c>
      <c r="B3666" s="1" t="s">
        <v>187</v>
      </c>
      <c r="C3666" s="192">
        <f t="shared" si="171"/>
        <v>48001.66666665778</v>
      </c>
      <c r="D3666" s="1">
        <v>0</v>
      </c>
      <c r="E3666" s="193">
        <v>0</v>
      </c>
      <c r="F3666" s="1" t="s">
        <v>162</v>
      </c>
      <c r="G3666" s="193">
        <f>MAX(E3666-'[1]1a'!$C$3,0)</f>
        <v>0</v>
      </c>
      <c r="H3666" s="193" t="str">
        <f t="shared" si="172"/>
        <v/>
      </c>
      <c r="I3666" s="193" t="str">
        <f t="shared" si="173"/>
        <v/>
      </c>
      <c r="J3666" s="193"/>
    </row>
    <row r="3667" spans="1:10" s="1" customFormat="1">
      <c r="A3667" s="191">
        <v>45810</v>
      </c>
      <c r="B3667" s="1" t="s">
        <v>188</v>
      </c>
      <c r="C3667" s="192">
        <f t="shared" si="171"/>
        <v>48001.708333324445</v>
      </c>
      <c r="D3667" s="1">
        <v>0</v>
      </c>
      <c r="E3667" s="193">
        <v>0</v>
      </c>
      <c r="F3667" s="1" t="s">
        <v>162</v>
      </c>
      <c r="G3667" s="193">
        <f>MAX(E3667-'[1]1a'!$C$3,0)</f>
        <v>0</v>
      </c>
      <c r="H3667" s="193" t="str">
        <f t="shared" si="172"/>
        <v/>
      </c>
      <c r="I3667" s="193" t="str">
        <f t="shared" si="173"/>
        <v/>
      </c>
      <c r="J3667" s="193"/>
    </row>
    <row r="3668" spans="1:10" s="1" customFormat="1">
      <c r="A3668" s="191">
        <v>45810</v>
      </c>
      <c r="B3668" s="1" t="s">
        <v>189</v>
      </c>
      <c r="C3668" s="192">
        <f t="shared" si="171"/>
        <v>48001.749999991109</v>
      </c>
      <c r="D3668" s="1">
        <v>0</v>
      </c>
      <c r="E3668" s="193">
        <v>0</v>
      </c>
      <c r="F3668" s="1" t="s">
        <v>162</v>
      </c>
      <c r="G3668" s="193">
        <f>MAX(E3668-'[1]1a'!$C$3,0)</f>
        <v>0</v>
      </c>
      <c r="H3668" s="193" t="str">
        <f t="shared" si="172"/>
        <v/>
      </c>
      <c r="I3668" s="193" t="str">
        <f t="shared" si="173"/>
        <v/>
      </c>
      <c r="J3668" s="193"/>
    </row>
    <row r="3669" spans="1:10" s="1" customFormat="1">
      <c r="A3669" s="191">
        <v>45810</v>
      </c>
      <c r="B3669" s="1" t="s">
        <v>190</v>
      </c>
      <c r="C3669" s="192">
        <f t="shared" si="171"/>
        <v>48001.791666657773</v>
      </c>
      <c r="D3669" s="1">
        <v>0</v>
      </c>
      <c r="E3669" s="193">
        <v>0</v>
      </c>
      <c r="F3669" s="1" t="s">
        <v>162</v>
      </c>
      <c r="G3669" s="193">
        <f>MAX(E3669-'[1]1a'!$C$3,0)</f>
        <v>0</v>
      </c>
      <c r="H3669" s="193" t="str">
        <f t="shared" si="172"/>
        <v/>
      </c>
      <c r="I3669" s="193" t="str">
        <f t="shared" si="173"/>
        <v/>
      </c>
      <c r="J3669" s="193"/>
    </row>
    <row r="3670" spans="1:10" s="1" customFormat="1">
      <c r="A3670" s="191">
        <v>45810</v>
      </c>
      <c r="B3670" s="1" t="s">
        <v>191</v>
      </c>
      <c r="C3670" s="192">
        <f t="shared" si="171"/>
        <v>48001.833333324437</v>
      </c>
      <c r="D3670" s="1">
        <v>0</v>
      </c>
      <c r="E3670" s="193">
        <v>0</v>
      </c>
      <c r="F3670" s="1" t="s">
        <v>162</v>
      </c>
      <c r="G3670" s="193">
        <f>MAX(E3670-'[1]1a'!$C$3,0)</f>
        <v>0</v>
      </c>
      <c r="H3670" s="193" t="str">
        <f t="shared" si="172"/>
        <v/>
      </c>
      <c r="I3670" s="193" t="str">
        <f t="shared" si="173"/>
        <v/>
      </c>
      <c r="J3670" s="193"/>
    </row>
    <row r="3671" spans="1:10" s="1" customFormat="1">
      <c r="A3671" s="191">
        <v>45810</v>
      </c>
      <c r="B3671" s="1" t="s">
        <v>192</v>
      </c>
      <c r="C3671" s="192">
        <f t="shared" si="171"/>
        <v>48001.874999991102</v>
      </c>
      <c r="D3671" s="1">
        <v>0</v>
      </c>
      <c r="E3671" s="193">
        <v>0</v>
      </c>
      <c r="F3671" s="1" t="s">
        <v>162</v>
      </c>
      <c r="G3671" s="193">
        <f>MAX(E3671-'[1]1a'!$C$3,0)</f>
        <v>0</v>
      </c>
      <c r="H3671" s="193" t="str">
        <f t="shared" si="172"/>
        <v/>
      </c>
      <c r="I3671" s="193" t="str">
        <f t="shared" si="173"/>
        <v/>
      </c>
      <c r="J3671" s="193"/>
    </row>
    <row r="3672" spans="1:10" s="1" customFormat="1">
      <c r="A3672" s="191">
        <v>45810</v>
      </c>
      <c r="B3672" s="1" t="s">
        <v>193</v>
      </c>
      <c r="C3672" s="192">
        <f t="shared" si="171"/>
        <v>48001.916666657766</v>
      </c>
      <c r="D3672" s="1">
        <v>0</v>
      </c>
      <c r="E3672" s="193">
        <v>0</v>
      </c>
      <c r="F3672" s="1" t="s">
        <v>162</v>
      </c>
      <c r="G3672" s="193">
        <f>MAX(E3672-'[1]1a'!$C$3,0)</f>
        <v>0</v>
      </c>
      <c r="H3672" s="193" t="str">
        <f t="shared" si="172"/>
        <v/>
      </c>
      <c r="I3672" s="193" t="str">
        <f t="shared" si="173"/>
        <v/>
      </c>
      <c r="J3672" s="193"/>
    </row>
    <row r="3673" spans="1:10" s="1" customFormat="1">
      <c r="A3673" s="191">
        <v>45810</v>
      </c>
      <c r="B3673" s="1" t="s">
        <v>194</v>
      </c>
      <c r="C3673" s="192">
        <f t="shared" si="171"/>
        <v>48001.95833332443</v>
      </c>
      <c r="D3673" s="1">
        <v>0</v>
      </c>
      <c r="E3673" s="193">
        <v>0</v>
      </c>
      <c r="F3673" s="1" t="s">
        <v>162</v>
      </c>
      <c r="G3673" s="193">
        <f>MAX(E3673-'[1]1a'!$C$3,0)</f>
        <v>0</v>
      </c>
      <c r="H3673" s="193" t="str">
        <f t="shared" si="172"/>
        <v/>
      </c>
      <c r="I3673" s="193" t="str">
        <f t="shared" si="173"/>
        <v/>
      </c>
      <c r="J3673" s="193"/>
    </row>
    <row r="3674" spans="1:10" s="1" customFormat="1">
      <c r="A3674" s="191">
        <v>45811</v>
      </c>
      <c r="B3674" s="1" t="s">
        <v>161</v>
      </c>
      <c r="C3674" s="192">
        <f t="shared" si="171"/>
        <v>48001.999999991094</v>
      </c>
      <c r="D3674" s="1">
        <v>0</v>
      </c>
      <c r="E3674" s="193">
        <v>0</v>
      </c>
      <c r="F3674" s="1" t="s">
        <v>162</v>
      </c>
      <c r="G3674" s="193">
        <f>MAX(E3674-'[1]1a'!$C$3,0)</f>
        <v>0</v>
      </c>
      <c r="H3674" s="193" t="str">
        <f t="shared" si="172"/>
        <v/>
      </c>
      <c r="I3674" s="193" t="str">
        <f t="shared" si="173"/>
        <v/>
      </c>
      <c r="J3674" s="193"/>
    </row>
    <row r="3675" spans="1:10" s="1" customFormat="1">
      <c r="A3675" s="191">
        <v>45811</v>
      </c>
      <c r="B3675" s="1" t="s">
        <v>163</v>
      </c>
      <c r="C3675" s="192">
        <f t="shared" si="171"/>
        <v>48002.041666657758</v>
      </c>
      <c r="D3675" s="1">
        <v>0</v>
      </c>
      <c r="E3675" s="193">
        <v>0</v>
      </c>
      <c r="F3675" s="1" t="s">
        <v>162</v>
      </c>
      <c r="G3675" s="193">
        <f>MAX(E3675-'[1]1a'!$C$3,0)</f>
        <v>0</v>
      </c>
      <c r="H3675" s="193" t="str">
        <f t="shared" si="172"/>
        <v/>
      </c>
      <c r="I3675" s="193" t="str">
        <f t="shared" si="173"/>
        <v/>
      </c>
      <c r="J3675" s="193"/>
    </row>
    <row r="3676" spans="1:10" s="1" customFormat="1">
      <c r="A3676" s="191">
        <v>45811</v>
      </c>
      <c r="B3676" s="1" t="s">
        <v>165</v>
      </c>
      <c r="C3676" s="192">
        <f t="shared" si="171"/>
        <v>48002.083333324423</v>
      </c>
      <c r="D3676" s="1">
        <v>0</v>
      </c>
      <c r="E3676" s="193">
        <v>0</v>
      </c>
      <c r="F3676" s="1" t="s">
        <v>162</v>
      </c>
      <c r="G3676" s="193">
        <f>MAX(E3676-'[1]1a'!$C$3,0)</f>
        <v>0</v>
      </c>
      <c r="H3676" s="193" t="str">
        <f t="shared" si="172"/>
        <v/>
      </c>
      <c r="I3676" s="193" t="str">
        <f t="shared" si="173"/>
        <v/>
      </c>
      <c r="J3676" s="193"/>
    </row>
    <row r="3677" spans="1:10" s="1" customFormat="1">
      <c r="A3677" s="191">
        <v>45811</v>
      </c>
      <c r="B3677" s="1" t="s">
        <v>167</v>
      </c>
      <c r="C3677" s="192">
        <f t="shared" si="171"/>
        <v>48002.124999991087</v>
      </c>
      <c r="D3677" s="1">
        <v>0</v>
      </c>
      <c r="E3677" s="193">
        <v>0</v>
      </c>
      <c r="F3677" s="1" t="s">
        <v>162</v>
      </c>
      <c r="G3677" s="193">
        <f>MAX(E3677-'[1]1a'!$C$3,0)</f>
        <v>0</v>
      </c>
      <c r="H3677" s="193" t="str">
        <f t="shared" si="172"/>
        <v/>
      </c>
      <c r="I3677" s="193" t="str">
        <f t="shared" si="173"/>
        <v/>
      </c>
      <c r="J3677" s="193"/>
    </row>
    <row r="3678" spans="1:10" s="1" customFormat="1">
      <c r="A3678" s="191">
        <v>45811</v>
      </c>
      <c r="B3678" s="1" t="s">
        <v>169</v>
      </c>
      <c r="C3678" s="192">
        <f t="shared" si="171"/>
        <v>48002.166666657751</v>
      </c>
      <c r="D3678" s="1">
        <v>0</v>
      </c>
      <c r="E3678" s="193">
        <v>0</v>
      </c>
      <c r="F3678" s="1" t="s">
        <v>162</v>
      </c>
      <c r="G3678" s="193">
        <f>MAX(E3678-'[1]1a'!$C$3,0)</f>
        <v>0</v>
      </c>
      <c r="H3678" s="193" t="str">
        <f t="shared" si="172"/>
        <v/>
      </c>
      <c r="I3678" s="193" t="str">
        <f t="shared" si="173"/>
        <v/>
      </c>
      <c r="J3678" s="193"/>
    </row>
    <row r="3679" spans="1:10" s="1" customFormat="1">
      <c r="A3679" s="191">
        <v>45811</v>
      </c>
      <c r="B3679" s="1" t="s">
        <v>171</v>
      </c>
      <c r="C3679" s="192">
        <f t="shared" si="171"/>
        <v>48002.208333324415</v>
      </c>
      <c r="D3679" s="1">
        <v>0</v>
      </c>
      <c r="E3679" s="193">
        <v>0</v>
      </c>
      <c r="F3679" s="1" t="s">
        <v>162</v>
      </c>
      <c r="G3679" s="193">
        <f>MAX(E3679-'[1]1a'!$C$3,0)</f>
        <v>0</v>
      </c>
      <c r="H3679" s="193" t="str">
        <f t="shared" si="172"/>
        <v/>
      </c>
      <c r="I3679" s="193" t="str">
        <f t="shared" si="173"/>
        <v/>
      </c>
      <c r="J3679" s="193"/>
    </row>
    <row r="3680" spans="1:10" s="1" customFormat="1">
      <c r="A3680" s="191">
        <v>45811</v>
      </c>
      <c r="B3680" s="1" t="s">
        <v>173</v>
      </c>
      <c r="C3680" s="192">
        <f t="shared" si="171"/>
        <v>48002.24999999108</v>
      </c>
      <c r="D3680" s="1">
        <v>0</v>
      </c>
      <c r="E3680" s="193">
        <v>0</v>
      </c>
      <c r="F3680" s="1" t="s">
        <v>162</v>
      </c>
      <c r="G3680" s="193">
        <f>MAX(E3680-'[1]1a'!$C$3,0)</f>
        <v>0</v>
      </c>
      <c r="H3680" s="193" t="str">
        <f t="shared" si="172"/>
        <v/>
      </c>
      <c r="I3680" s="193" t="str">
        <f t="shared" si="173"/>
        <v/>
      </c>
      <c r="J3680" s="193"/>
    </row>
    <row r="3681" spans="1:10" s="1" customFormat="1">
      <c r="A3681" s="191">
        <v>45811</v>
      </c>
      <c r="B3681" s="1" t="s">
        <v>175</v>
      </c>
      <c r="C3681" s="192">
        <f t="shared" si="171"/>
        <v>48002.291666657744</v>
      </c>
      <c r="D3681" s="1">
        <v>0</v>
      </c>
      <c r="E3681" s="193">
        <v>0</v>
      </c>
      <c r="F3681" s="1" t="s">
        <v>162</v>
      </c>
      <c r="G3681" s="193">
        <f>MAX(E3681-'[1]1a'!$C$3,0)</f>
        <v>0</v>
      </c>
      <c r="H3681" s="193" t="str">
        <f t="shared" si="172"/>
        <v/>
      </c>
      <c r="I3681" s="193" t="str">
        <f t="shared" si="173"/>
        <v/>
      </c>
      <c r="J3681" s="193"/>
    </row>
    <row r="3682" spans="1:10" s="1" customFormat="1">
      <c r="A3682" s="191">
        <v>45811</v>
      </c>
      <c r="B3682" s="1" t="s">
        <v>177</v>
      </c>
      <c r="C3682" s="192">
        <f t="shared" si="171"/>
        <v>48002.333333324408</v>
      </c>
      <c r="D3682" s="1">
        <v>0</v>
      </c>
      <c r="E3682" s="193">
        <v>0</v>
      </c>
      <c r="F3682" s="1" t="s">
        <v>162</v>
      </c>
      <c r="G3682" s="193">
        <f>MAX(E3682-'[1]1a'!$C$3,0)</f>
        <v>0</v>
      </c>
      <c r="H3682" s="193" t="str">
        <f t="shared" si="172"/>
        <v/>
      </c>
      <c r="I3682" s="193" t="str">
        <f t="shared" si="173"/>
        <v/>
      </c>
      <c r="J3682" s="193"/>
    </row>
    <row r="3683" spans="1:10" s="1" customFormat="1">
      <c r="A3683" s="191">
        <v>45811</v>
      </c>
      <c r="B3683" s="1" t="s">
        <v>179</v>
      </c>
      <c r="C3683" s="192">
        <f t="shared" si="171"/>
        <v>48002.374999991072</v>
      </c>
      <c r="D3683" s="1">
        <v>0</v>
      </c>
      <c r="E3683" s="193">
        <v>0</v>
      </c>
      <c r="F3683" s="1" t="s">
        <v>162</v>
      </c>
      <c r="G3683" s="193">
        <f>MAX(E3683-'[1]1a'!$C$3,0)</f>
        <v>0</v>
      </c>
      <c r="H3683" s="193" t="str">
        <f t="shared" si="172"/>
        <v/>
      </c>
      <c r="I3683" s="193" t="str">
        <f t="shared" si="173"/>
        <v/>
      </c>
      <c r="J3683" s="193"/>
    </row>
    <row r="3684" spans="1:10" s="1" customFormat="1">
      <c r="A3684" s="191">
        <v>45811</v>
      </c>
      <c r="B3684" s="1" t="s">
        <v>180</v>
      </c>
      <c r="C3684" s="192">
        <f t="shared" si="171"/>
        <v>48002.416666657737</v>
      </c>
      <c r="D3684" s="1">
        <v>0</v>
      </c>
      <c r="E3684" s="193">
        <v>0</v>
      </c>
      <c r="F3684" s="1" t="s">
        <v>162</v>
      </c>
      <c r="G3684" s="193">
        <f>MAX(E3684-'[1]1a'!$C$3,0)</f>
        <v>0</v>
      </c>
      <c r="H3684" s="193" t="str">
        <f t="shared" si="172"/>
        <v/>
      </c>
      <c r="I3684" s="193" t="str">
        <f t="shared" si="173"/>
        <v/>
      </c>
      <c r="J3684" s="193"/>
    </row>
    <row r="3685" spans="1:10" s="1" customFormat="1">
      <c r="A3685" s="191">
        <v>45811</v>
      </c>
      <c r="B3685" s="1" t="s">
        <v>181</v>
      </c>
      <c r="C3685" s="192">
        <f t="shared" si="171"/>
        <v>48002.458333324401</v>
      </c>
      <c r="D3685" s="1">
        <v>0</v>
      </c>
      <c r="E3685" s="193">
        <v>0</v>
      </c>
      <c r="F3685" s="1" t="s">
        <v>162</v>
      </c>
      <c r="G3685" s="193">
        <f>MAX(E3685-'[1]1a'!$C$3,0)</f>
        <v>0</v>
      </c>
      <c r="H3685" s="193" t="str">
        <f t="shared" si="172"/>
        <v/>
      </c>
      <c r="I3685" s="193" t="str">
        <f t="shared" si="173"/>
        <v/>
      </c>
      <c r="J3685" s="193"/>
    </row>
    <row r="3686" spans="1:10" s="1" customFormat="1">
      <c r="A3686" s="191">
        <v>45811</v>
      </c>
      <c r="B3686" s="1" t="s">
        <v>182</v>
      </c>
      <c r="C3686" s="192">
        <f t="shared" si="171"/>
        <v>48002.499999991065</v>
      </c>
      <c r="D3686" s="1">
        <v>0</v>
      </c>
      <c r="E3686" s="193">
        <v>0</v>
      </c>
      <c r="F3686" s="1" t="s">
        <v>162</v>
      </c>
      <c r="G3686" s="193">
        <f>MAX(E3686-'[1]1a'!$C$3,0)</f>
        <v>0</v>
      </c>
      <c r="H3686" s="193" t="str">
        <f t="shared" si="172"/>
        <v/>
      </c>
      <c r="I3686" s="193" t="str">
        <f t="shared" si="173"/>
        <v/>
      </c>
      <c r="J3686" s="193"/>
    </row>
    <row r="3687" spans="1:10" s="1" customFormat="1">
      <c r="A3687" s="191">
        <v>45811</v>
      </c>
      <c r="B3687" s="1" t="s">
        <v>184</v>
      </c>
      <c r="C3687" s="192">
        <f t="shared" si="171"/>
        <v>48002.541666657729</v>
      </c>
      <c r="D3687" s="1">
        <v>0</v>
      </c>
      <c r="E3687" s="193">
        <v>0</v>
      </c>
      <c r="F3687" s="1" t="s">
        <v>162</v>
      </c>
      <c r="G3687" s="193">
        <f>MAX(E3687-'[1]1a'!$C$3,0)</f>
        <v>0</v>
      </c>
      <c r="H3687" s="193" t="str">
        <f t="shared" si="172"/>
        <v/>
      </c>
      <c r="I3687" s="193" t="str">
        <f t="shared" si="173"/>
        <v/>
      </c>
      <c r="J3687" s="193"/>
    </row>
    <row r="3688" spans="1:10" s="1" customFormat="1">
      <c r="A3688" s="191">
        <v>45811</v>
      </c>
      <c r="B3688" s="1" t="s">
        <v>185</v>
      </c>
      <c r="C3688" s="192">
        <f t="shared" si="171"/>
        <v>48002.583333324394</v>
      </c>
      <c r="D3688" s="1">
        <v>0</v>
      </c>
      <c r="E3688" s="193">
        <v>0</v>
      </c>
      <c r="F3688" s="1" t="s">
        <v>162</v>
      </c>
      <c r="G3688" s="193">
        <f>MAX(E3688-'[1]1a'!$C$3,0)</f>
        <v>0</v>
      </c>
      <c r="H3688" s="193" t="str">
        <f t="shared" si="172"/>
        <v/>
      </c>
      <c r="I3688" s="193" t="str">
        <f t="shared" si="173"/>
        <v/>
      </c>
      <c r="J3688" s="193"/>
    </row>
    <row r="3689" spans="1:10" s="1" customFormat="1">
      <c r="A3689" s="191">
        <v>45811</v>
      </c>
      <c r="B3689" s="1" t="s">
        <v>186</v>
      </c>
      <c r="C3689" s="192">
        <f t="shared" si="171"/>
        <v>48002.624999991058</v>
      </c>
      <c r="D3689" s="1">
        <v>0</v>
      </c>
      <c r="E3689" s="193">
        <v>0</v>
      </c>
      <c r="F3689" s="1" t="s">
        <v>162</v>
      </c>
      <c r="G3689" s="193">
        <f>MAX(E3689-'[1]1a'!$C$3,0)</f>
        <v>0</v>
      </c>
      <c r="H3689" s="193" t="str">
        <f t="shared" si="172"/>
        <v/>
      </c>
      <c r="I3689" s="193" t="str">
        <f t="shared" si="173"/>
        <v/>
      </c>
      <c r="J3689" s="193"/>
    </row>
    <row r="3690" spans="1:10" s="1" customFormat="1">
      <c r="A3690" s="191">
        <v>45811</v>
      </c>
      <c r="B3690" s="1" t="s">
        <v>187</v>
      </c>
      <c r="C3690" s="192">
        <f t="shared" si="171"/>
        <v>48002.666666657722</v>
      </c>
      <c r="D3690" s="1">
        <v>0</v>
      </c>
      <c r="E3690" s="193">
        <v>0</v>
      </c>
      <c r="F3690" s="1" t="s">
        <v>162</v>
      </c>
      <c r="G3690" s="193">
        <f>MAX(E3690-'[1]1a'!$C$3,0)</f>
        <v>0</v>
      </c>
      <c r="H3690" s="193" t="str">
        <f t="shared" si="172"/>
        <v/>
      </c>
      <c r="I3690" s="193" t="str">
        <f t="shared" si="173"/>
        <v/>
      </c>
      <c r="J3690" s="193"/>
    </row>
    <row r="3691" spans="1:10" s="1" customFormat="1">
      <c r="A3691" s="191">
        <v>45811</v>
      </c>
      <c r="B3691" s="1" t="s">
        <v>188</v>
      </c>
      <c r="C3691" s="192">
        <f t="shared" si="171"/>
        <v>48002.708333324386</v>
      </c>
      <c r="D3691" s="1">
        <v>0</v>
      </c>
      <c r="E3691" s="193">
        <v>0</v>
      </c>
      <c r="F3691" s="1" t="s">
        <v>162</v>
      </c>
      <c r="G3691" s="193">
        <f>MAX(E3691-'[1]1a'!$C$3,0)</f>
        <v>0</v>
      </c>
      <c r="H3691" s="193" t="str">
        <f t="shared" si="172"/>
        <v/>
      </c>
      <c r="I3691" s="193" t="str">
        <f t="shared" si="173"/>
        <v/>
      </c>
      <c r="J3691" s="193"/>
    </row>
    <row r="3692" spans="1:10" s="1" customFormat="1">
      <c r="A3692" s="191">
        <v>45811</v>
      </c>
      <c r="B3692" s="1" t="s">
        <v>189</v>
      </c>
      <c r="C3692" s="192">
        <f t="shared" si="171"/>
        <v>48002.749999991051</v>
      </c>
      <c r="D3692" s="1">
        <v>0</v>
      </c>
      <c r="E3692" s="193">
        <v>0</v>
      </c>
      <c r="F3692" s="1" t="s">
        <v>162</v>
      </c>
      <c r="G3692" s="193">
        <f>MAX(E3692-'[1]1a'!$C$3,0)</f>
        <v>0</v>
      </c>
      <c r="H3692" s="193" t="str">
        <f t="shared" si="172"/>
        <v/>
      </c>
      <c r="I3692" s="193" t="str">
        <f t="shared" si="173"/>
        <v/>
      </c>
      <c r="J3692" s="193"/>
    </row>
    <row r="3693" spans="1:10" s="1" customFormat="1">
      <c r="A3693" s="191">
        <v>45811</v>
      </c>
      <c r="B3693" s="1" t="s">
        <v>190</v>
      </c>
      <c r="C3693" s="192">
        <f t="shared" si="171"/>
        <v>48002.791666657715</v>
      </c>
      <c r="D3693" s="1">
        <v>0</v>
      </c>
      <c r="E3693" s="193">
        <v>0</v>
      </c>
      <c r="F3693" s="1" t="s">
        <v>162</v>
      </c>
      <c r="G3693" s="193">
        <f>MAX(E3693-'[1]1a'!$C$3,0)</f>
        <v>0</v>
      </c>
      <c r="H3693" s="193" t="str">
        <f t="shared" si="172"/>
        <v/>
      </c>
      <c r="I3693" s="193" t="str">
        <f t="shared" si="173"/>
        <v/>
      </c>
      <c r="J3693" s="193"/>
    </row>
    <row r="3694" spans="1:10" s="1" customFormat="1">
      <c r="A3694" s="191">
        <v>45811</v>
      </c>
      <c r="B3694" s="1" t="s">
        <v>191</v>
      </c>
      <c r="C3694" s="192">
        <f t="shared" si="171"/>
        <v>48002.833333324379</v>
      </c>
      <c r="D3694" s="1">
        <v>0</v>
      </c>
      <c r="E3694" s="193">
        <v>0</v>
      </c>
      <c r="F3694" s="1" t="s">
        <v>162</v>
      </c>
      <c r="G3694" s="193">
        <f>MAX(E3694-'[1]1a'!$C$3,0)</f>
        <v>0</v>
      </c>
      <c r="H3694" s="193" t="str">
        <f t="shared" si="172"/>
        <v/>
      </c>
      <c r="I3694" s="193" t="str">
        <f t="shared" si="173"/>
        <v/>
      </c>
      <c r="J3694" s="193"/>
    </row>
    <row r="3695" spans="1:10" s="1" customFormat="1">
      <c r="A3695" s="191">
        <v>45811</v>
      </c>
      <c r="B3695" s="1" t="s">
        <v>192</v>
      </c>
      <c r="C3695" s="192">
        <f t="shared" si="171"/>
        <v>48002.874999991043</v>
      </c>
      <c r="D3695" s="1">
        <v>0</v>
      </c>
      <c r="E3695" s="193">
        <v>0</v>
      </c>
      <c r="F3695" s="1" t="s">
        <v>162</v>
      </c>
      <c r="G3695" s="193">
        <f>MAX(E3695-'[1]1a'!$C$3,0)</f>
        <v>0</v>
      </c>
      <c r="H3695" s="193" t="str">
        <f t="shared" si="172"/>
        <v/>
      </c>
      <c r="I3695" s="193" t="str">
        <f t="shared" si="173"/>
        <v/>
      </c>
      <c r="J3695" s="193"/>
    </row>
    <row r="3696" spans="1:10" s="1" customFormat="1">
      <c r="A3696" s="191">
        <v>45811</v>
      </c>
      <c r="B3696" s="1" t="s">
        <v>193</v>
      </c>
      <c r="C3696" s="192">
        <f t="shared" si="171"/>
        <v>48002.916666657708</v>
      </c>
      <c r="D3696" s="1">
        <v>0</v>
      </c>
      <c r="E3696" s="193">
        <v>0</v>
      </c>
      <c r="F3696" s="1" t="s">
        <v>162</v>
      </c>
      <c r="G3696" s="193">
        <f>MAX(E3696-'[1]1a'!$C$3,0)</f>
        <v>0</v>
      </c>
      <c r="H3696" s="193" t="str">
        <f t="shared" si="172"/>
        <v/>
      </c>
      <c r="I3696" s="193" t="str">
        <f t="shared" si="173"/>
        <v/>
      </c>
      <c r="J3696" s="193"/>
    </row>
    <row r="3697" spans="1:10" s="1" customFormat="1">
      <c r="A3697" s="191">
        <v>45811</v>
      </c>
      <c r="B3697" s="1" t="s">
        <v>194</v>
      </c>
      <c r="C3697" s="192">
        <f t="shared" si="171"/>
        <v>48002.958333324372</v>
      </c>
      <c r="D3697" s="1">
        <v>0</v>
      </c>
      <c r="E3697" s="193">
        <v>0</v>
      </c>
      <c r="F3697" s="1" t="s">
        <v>162</v>
      </c>
      <c r="G3697" s="193">
        <f>MAX(E3697-'[1]1a'!$C$3,0)</f>
        <v>0</v>
      </c>
      <c r="H3697" s="193" t="str">
        <f t="shared" si="172"/>
        <v/>
      </c>
      <c r="I3697" s="193" t="str">
        <f t="shared" si="173"/>
        <v/>
      </c>
      <c r="J3697" s="193"/>
    </row>
    <row r="3698" spans="1:10" s="1" customFormat="1">
      <c r="A3698" s="191">
        <v>45812</v>
      </c>
      <c r="B3698" s="1" t="s">
        <v>161</v>
      </c>
      <c r="C3698" s="192">
        <f t="shared" si="171"/>
        <v>48002.999999991036</v>
      </c>
      <c r="D3698" s="1">
        <v>0</v>
      </c>
      <c r="E3698" s="193">
        <v>0</v>
      </c>
      <c r="F3698" s="1" t="s">
        <v>162</v>
      </c>
      <c r="G3698" s="193">
        <f>MAX(E3698-'[1]1a'!$C$3,0)</f>
        <v>0</v>
      </c>
      <c r="H3698" s="193" t="str">
        <f t="shared" si="172"/>
        <v/>
      </c>
      <c r="I3698" s="193" t="str">
        <f t="shared" si="173"/>
        <v/>
      </c>
      <c r="J3698" s="193"/>
    </row>
    <row r="3699" spans="1:10" s="1" customFormat="1">
      <c r="A3699" s="191">
        <v>45812</v>
      </c>
      <c r="B3699" s="1" t="s">
        <v>163</v>
      </c>
      <c r="C3699" s="192">
        <f t="shared" si="171"/>
        <v>48003.0416666577</v>
      </c>
      <c r="D3699" s="1">
        <v>0</v>
      </c>
      <c r="E3699" s="193">
        <v>0</v>
      </c>
      <c r="F3699" s="1" t="s">
        <v>162</v>
      </c>
      <c r="G3699" s="193">
        <f>MAX(E3699-'[1]1a'!$C$3,0)</f>
        <v>0</v>
      </c>
      <c r="H3699" s="193" t="str">
        <f t="shared" si="172"/>
        <v/>
      </c>
      <c r="I3699" s="193" t="str">
        <f t="shared" si="173"/>
        <v/>
      </c>
      <c r="J3699" s="193"/>
    </row>
    <row r="3700" spans="1:10" s="1" customFormat="1">
      <c r="A3700" s="191">
        <v>45812</v>
      </c>
      <c r="B3700" s="1" t="s">
        <v>165</v>
      </c>
      <c r="C3700" s="192">
        <f t="shared" si="171"/>
        <v>48003.083333324365</v>
      </c>
      <c r="D3700" s="1">
        <v>0</v>
      </c>
      <c r="E3700" s="193">
        <v>0</v>
      </c>
      <c r="F3700" s="1" t="s">
        <v>162</v>
      </c>
      <c r="G3700" s="193">
        <f>MAX(E3700-'[1]1a'!$C$3,0)</f>
        <v>0</v>
      </c>
      <c r="H3700" s="193" t="str">
        <f t="shared" si="172"/>
        <v/>
      </c>
      <c r="I3700" s="193" t="str">
        <f t="shared" si="173"/>
        <v/>
      </c>
      <c r="J3700" s="193"/>
    </row>
    <row r="3701" spans="1:10" s="1" customFormat="1">
      <c r="A3701" s="191">
        <v>45812</v>
      </c>
      <c r="B3701" s="1" t="s">
        <v>167</v>
      </c>
      <c r="C3701" s="192">
        <f t="shared" si="171"/>
        <v>48003.124999991029</v>
      </c>
      <c r="D3701" s="1">
        <v>0</v>
      </c>
      <c r="E3701" s="193">
        <v>0</v>
      </c>
      <c r="F3701" s="1" t="s">
        <v>162</v>
      </c>
      <c r="G3701" s="193">
        <f>MAX(E3701-'[1]1a'!$C$3,0)</f>
        <v>0</v>
      </c>
      <c r="H3701" s="193" t="str">
        <f t="shared" si="172"/>
        <v/>
      </c>
      <c r="I3701" s="193" t="str">
        <f t="shared" si="173"/>
        <v/>
      </c>
      <c r="J3701" s="193"/>
    </row>
    <row r="3702" spans="1:10" s="1" customFormat="1">
      <c r="A3702" s="191">
        <v>45812</v>
      </c>
      <c r="B3702" s="1" t="s">
        <v>169</v>
      </c>
      <c r="C3702" s="192">
        <f t="shared" si="171"/>
        <v>48003.166666657693</v>
      </c>
      <c r="D3702" s="1">
        <v>0</v>
      </c>
      <c r="E3702" s="193">
        <v>0</v>
      </c>
      <c r="F3702" s="1" t="s">
        <v>162</v>
      </c>
      <c r="G3702" s="193">
        <f>MAX(E3702-'[1]1a'!$C$3,0)</f>
        <v>0</v>
      </c>
      <c r="H3702" s="193" t="str">
        <f t="shared" si="172"/>
        <v/>
      </c>
      <c r="I3702" s="193" t="str">
        <f t="shared" si="173"/>
        <v/>
      </c>
      <c r="J3702" s="193"/>
    </row>
    <row r="3703" spans="1:10" s="1" customFormat="1">
      <c r="A3703" s="191">
        <v>45812</v>
      </c>
      <c r="B3703" s="1" t="s">
        <v>171</v>
      </c>
      <c r="C3703" s="192">
        <f t="shared" si="171"/>
        <v>48003.208333324357</v>
      </c>
      <c r="D3703" s="1">
        <v>0</v>
      </c>
      <c r="E3703" s="193">
        <v>0</v>
      </c>
      <c r="F3703" s="1" t="s">
        <v>162</v>
      </c>
      <c r="G3703" s="193">
        <f>MAX(E3703-'[1]1a'!$C$3,0)</f>
        <v>0</v>
      </c>
      <c r="H3703" s="193" t="str">
        <f t="shared" si="172"/>
        <v/>
      </c>
      <c r="I3703" s="193" t="str">
        <f t="shared" si="173"/>
        <v/>
      </c>
      <c r="J3703" s="193"/>
    </row>
    <row r="3704" spans="1:10" s="1" customFormat="1">
      <c r="A3704" s="191">
        <v>45812</v>
      </c>
      <c r="B3704" s="1" t="s">
        <v>173</v>
      </c>
      <c r="C3704" s="192">
        <f t="shared" si="171"/>
        <v>48003.249999991021</v>
      </c>
      <c r="D3704" s="1">
        <v>0</v>
      </c>
      <c r="E3704" s="193">
        <v>0</v>
      </c>
      <c r="F3704" s="1" t="s">
        <v>162</v>
      </c>
      <c r="G3704" s="193">
        <f>MAX(E3704-'[1]1a'!$C$3,0)</f>
        <v>0</v>
      </c>
      <c r="H3704" s="193" t="str">
        <f t="shared" si="172"/>
        <v/>
      </c>
      <c r="I3704" s="193" t="str">
        <f t="shared" si="173"/>
        <v/>
      </c>
      <c r="J3704" s="193"/>
    </row>
    <row r="3705" spans="1:10" s="1" customFormat="1">
      <c r="A3705" s="191">
        <v>45812</v>
      </c>
      <c r="B3705" s="1" t="s">
        <v>175</v>
      </c>
      <c r="C3705" s="192">
        <f t="shared" si="171"/>
        <v>48003.291666657686</v>
      </c>
      <c r="D3705" s="1">
        <v>0</v>
      </c>
      <c r="E3705" s="193">
        <v>0</v>
      </c>
      <c r="F3705" s="1" t="s">
        <v>162</v>
      </c>
      <c r="G3705" s="193">
        <f>MAX(E3705-'[1]1a'!$C$3,0)</f>
        <v>0</v>
      </c>
      <c r="H3705" s="193" t="str">
        <f t="shared" si="172"/>
        <v/>
      </c>
      <c r="I3705" s="193" t="str">
        <f t="shared" si="173"/>
        <v/>
      </c>
      <c r="J3705" s="193"/>
    </row>
    <row r="3706" spans="1:10" s="1" customFormat="1">
      <c r="A3706" s="191">
        <v>45812</v>
      </c>
      <c r="B3706" s="1" t="s">
        <v>177</v>
      </c>
      <c r="C3706" s="192">
        <f t="shared" si="171"/>
        <v>48003.33333332435</v>
      </c>
      <c r="D3706" s="1">
        <v>0</v>
      </c>
      <c r="E3706" s="193">
        <v>0</v>
      </c>
      <c r="F3706" s="1" t="s">
        <v>162</v>
      </c>
      <c r="G3706" s="193">
        <f>MAX(E3706-'[1]1a'!$C$3,0)</f>
        <v>0</v>
      </c>
      <c r="H3706" s="193" t="str">
        <f t="shared" si="172"/>
        <v/>
      </c>
      <c r="I3706" s="193" t="str">
        <f t="shared" si="173"/>
        <v/>
      </c>
      <c r="J3706" s="193"/>
    </row>
    <row r="3707" spans="1:10" s="1" customFormat="1">
      <c r="A3707" s="191">
        <v>45812</v>
      </c>
      <c r="B3707" s="1" t="s">
        <v>179</v>
      </c>
      <c r="C3707" s="192">
        <f t="shared" si="171"/>
        <v>48003.374999991014</v>
      </c>
      <c r="D3707" s="1">
        <v>0</v>
      </c>
      <c r="E3707" s="193">
        <v>0</v>
      </c>
      <c r="F3707" s="1" t="s">
        <v>162</v>
      </c>
      <c r="G3707" s="193">
        <f>MAX(E3707-'[1]1a'!$C$3,0)</f>
        <v>0</v>
      </c>
      <c r="H3707" s="193" t="str">
        <f t="shared" si="172"/>
        <v/>
      </c>
      <c r="I3707" s="193" t="str">
        <f t="shared" si="173"/>
        <v/>
      </c>
      <c r="J3707" s="193"/>
    </row>
    <row r="3708" spans="1:10" s="1" customFormat="1">
      <c r="A3708" s="191">
        <v>45812</v>
      </c>
      <c r="B3708" s="1" t="s">
        <v>180</v>
      </c>
      <c r="C3708" s="192">
        <f t="shared" si="171"/>
        <v>48003.416666657678</v>
      </c>
      <c r="D3708" s="1">
        <v>0</v>
      </c>
      <c r="E3708" s="193">
        <v>0</v>
      </c>
      <c r="F3708" s="1" t="s">
        <v>162</v>
      </c>
      <c r="G3708" s="193">
        <f>MAX(E3708-'[1]1a'!$C$3,0)</f>
        <v>0</v>
      </c>
      <c r="H3708" s="193" t="str">
        <f t="shared" si="172"/>
        <v/>
      </c>
      <c r="I3708" s="193" t="str">
        <f t="shared" si="173"/>
        <v/>
      </c>
      <c r="J3708" s="193"/>
    </row>
    <row r="3709" spans="1:10" s="1" customFormat="1">
      <c r="A3709" s="191">
        <v>45812</v>
      </c>
      <c r="B3709" s="1" t="s">
        <v>181</v>
      </c>
      <c r="C3709" s="192">
        <f t="shared" si="171"/>
        <v>48003.458333324343</v>
      </c>
      <c r="D3709" s="1">
        <v>0</v>
      </c>
      <c r="E3709" s="193">
        <v>0</v>
      </c>
      <c r="F3709" s="1" t="s">
        <v>162</v>
      </c>
      <c r="G3709" s="193">
        <f>MAX(E3709-'[1]1a'!$C$3,0)</f>
        <v>0</v>
      </c>
      <c r="H3709" s="193" t="str">
        <f t="shared" si="172"/>
        <v/>
      </c>
      <c r="I3709" s="193" t="str">
        <f t="shared" si="173"/>
        <v/>
      </c>
      <c r="J3709" s="193"/>
    </row>
    <row r="3710" spans="1:10" s="1" customFormat="1">
      <c r="A3710" s="191">
        <v>45812</v>
      </c>
      <c r="B3710" s="1" t="s">
        <v>182</v>
      </c>
      <c r="C3710" s="192">
        <f t="shared" si="171"/>
        <v>48003.499999991007</v>
      </c>
      <c r="D3710" s="1">
        <v>0</v>
      </c>
      <c r="E3710" s="193">
        <v>0</v>
      </c>
      <c r="F3710" s="1" t="s">
        <v>162</v>
      </c>
      <c r="G3710" s="193">
        <f>MAX(E3710-'[1]1a'!$C$3,0)</f>
        <v>0</v>
      </c>
      <c r="H3710" s="193" t="str">
        <f t="shared" si="172"/>
        <v/>
      </c>
      <c r="I3710" s="193" t="str">
        <f t="shared" si="173"/>
        <v/>
      </c>
      <c r="J3710" s="193"/>
    </row>
    <row r="3711" spans="1:10" s="1" customFormat="1">
      <c r="A3711" s="191">
        <v>45812</v>
      </c>
      <c r="B3711" s="1" t="s">
        <v>184</v>
      </c>
      <c r="C3711" s="192">
        <f t="shared" si="171"/>
        <v>48003.541666657671</v>
      </c>
      <c r="D3711" s="1">
        <v>0</v>
      </c>
      <c r="E3711" s="193">
        <v>0</v>
      </c>
      <c r="F3711" s="1" t="s">
        <v>162</v>
      </c>
      <c r="G3711" s="193">
        <f>MAX(E3711-'[1]1a'!$C$3,0)</f>
        <v>0</v>
      </c>
      <c r="H3711" s="193" t="str">
        <f t="shared" si="172"/>
        <v/>
      </c>
      <c r="I3711" s="193" t="str">
        <f t="shared" si="173"/>
        <v/>
      </c>
      <c r="J3711" s="193"/>
    </row>
    <row r="3712" spans="1:10" s="1" customFormat="1">
      <c r="A3712" s="191">
        <v>45812</v>
      </c>
      <c r="B3712" s="1" t="s">
        <v>185</v>
      </c>
      <c r="C3712" s="192">
        <f t="shared" si="171"/>
        <v>48003.583333324335</v>
      </c>
      <c r="D3712" s="1">
        <v>0</v>
      </c>
      <c r="E3712" s="193">
        <v>0</v>
      </c>
      <c r="F3712" s="1" t="s">
        <v>162</v>
      </c>
      <c r="G3712" s="193">
        <f>MAX(E3712-'[1]1a'!$C$3,0)</f>
        <v>0</v>
      </c>
      <c r="H3712" s="193" t="str">
        <f t="shared" si="172"/>
        <v/>
      </c>
      <c r="I3712" s="193" t="str">
        <f t="shared" si="173"/>
        <v/>
      </c>
      <c r="J3712" s="193"/>
    </row>
    <row r="3713" spans="1:10" s="1" customFormat="1">
      <c r="A3713" s="191">
        <v>45812</v>
      </c>
      <c r="B3713" s="1" t="s">
        <v>186</v>
      </c>
      <c r="C3713" s="192">
        <f t="shared" si="171"/>
        <v>48003.624999991</v>
      </c>
      <c r="D3713" s="1">
        <v>0</v>
      </c>
      <c r="E3713" s="193">
        <v>0</v>
      </c>
      <c r="F3713" s="1" t="s">
        <v>162</v>
      </c>
      <c r="G3713" s="193">
        <f>MAX(E3713-'[1]1a'!$C$3,0)</f>
        <v>0</v>
      </c>
      <c r="H3713" s="193" t="str">
        <f t="shared" si="172"/>
        <v/>
      </c>
      <c r="I3713" s="193" t="str">
        <f t="shared" si="173"/>
        <v/>
      </c>
      <c r="J3713" s="193"/>
    </row>
    <row r="3714" spans="1:10" s="1" customFormat="1">
      <c r="A3714" s="191">
        <v>45812</v>
      </c>
      <c r="B3714" s="1" t="s">
        <v>187</v>
      </c>
      <c r="C3714" s="192">
        <f t="shared" si="171"/>
        <v>48003.666666657664</v>
      </c>
      <c r="D3714" s="1">
        <v>0</v>
      </c>
      <c r="E3714" s="193">
        <v>0</v>
      </c>
      <c r="F3714" s="1" t="s">
        <v>162</v>
      </c>
      <c r="G3714" s="193">
        <f>MAX(E3714-'[1]1a'!$C$3,0)</f>
        <v>0</v>
      </c>
      <c r="H3714" s="193" t="str">
        <f t="shared" si="172"/>
        <v/>
      </c>
      <c r="I3714" s="193" t="str">
        <f t="shared" si="173"/>
        <v/>
      </c>
      <c r="J3714" s="193"/>
    </row>
    <row r="3715" spans="1:10" s="1" customFormat="1">
      <c r="A3715" s="191">
        <v>45812</v>
      </c>
      <c r="B3715" s="1" t="s">
        <v>188</v>
      </c>
      <c r="C3715" s="192">
        <f t="shared" si="171"/>
        <v>48003.708333324328</v>
      </c>
      <c r="D3715" s="1">
        <v>0</v>
      </c>
      <c r="E3715" s="193">
        <v>0</v>
      </c>
      <c r="F3715" s="1" t="s">
        <v>162</v>
      </c>
      <c r="G3715" s="193">
        <f>MAX(E3715-'[1]1a'!$C$3,0)</f>
        <v>0</v>
      </c>
      <c r="H3715" s="193" t="str">
        <f t="shared" si="172"/>
        <v/>
      </c>
      <c r="I3715" s="193" t="str">
        <f t="shared" si="173"/>
        <v/>
      </c>
      <c r="J3715" s="193"/>
    </row>
    <row r="3716" spans="1:10" s="1" customFormat="1">
      <c r="A3716" s="191">
        <v>45812</v>
      </c>
      <c r="B3716" s="1" t="s">
        <v>189</v>
      </c>
      <c r="C3716" s="192">
        <f t="shared" ref="C3716:C3779" si="174">C3715 + TIME(1,0,0)</f>
        <v>48003.749999990992</v>
      </c>
      <c r="D3716" s="1">
        <v>0</v>
      </c>
      <c r="E3716" s="193">
        <v>0</v>
      </c>
      <c r="F3716" s="1" t="s">
        <v>162</v>
      </c>
      <c r="G3716" s="193">
        <f>MAX(E3716-'[1]1a'!$C$3,0)</f>
        <v>0</v>
      </c>
      <c r="H3716" s="193" t="str">
        <f t="shared" ref="H3716:H3779" si="175">IF(F3716="Y",IF(F3715="Y",H3715+1,1),"")</f>
        <v/>
      </c>
      <c r="I3716" s="193" t="str">
        <f t="shared" ref="I3716:I3779" si="176">IF(AND(F3716="Y",F3717&lt;&gt;"Y"),H3716,"")</f>
        <v/>
      </c>
      <c r="J3716" s="193"/>
    </row>
    <row r="3717" spans="1:10" s="1" customFormat="1">
      <c r="A3717" s="191">
        <v>45812</v>
      </c>
      <c r="B3717" s="1" t="s">
        <v>190</v>
      </c>
      <c r="C3717" s="192">
        <f t="shared" si="174"/>
        <v>48003.791666657657</v>
      </c>
      <c r="D3717" s="1">
        <v>0</v>
      </c>
      <c r="E3717" s="193">
        <v>0</v>
      </c>
      <c r="F3717" s="1" t="s">
        <v>162</v>
      </c>
      <c r="G3717" s="193">
        <f>MAX(E3717-'[1]1a'!$C$3,0)</f>
        <v>0</v>
      </c>
      <c r="H3717" s="193" t="str">
        <f t="shared" si="175"/>
        <v/>
      </c>
      <c r="I3717" s="193" t="str">
        <f t="shared" si="176"/>
        <v/>
      </c>
      <c r="J3717" s="193"/>
    </row>
    <row r="3718" spans="1:10" s="1" customFormat="1">
      <c r="A3718" s="191">
        <v>45812</v>
      </c>
      <c r="B3718" s="1" t="s">
        <v>191</v>
      </c>
      <c r="C3718" s="192">
        <f t="shared" si="174"/>
        <v>48003.833333324321</v>
      </c>
      <c r="D3718" s="1">
        <v>0</v>
      </c>
      <c r="E3718" s="193">
        <v>0</v>
      </c>
      <c r="F3718" s="1" t="s">
        <v>162</v>
      </c>
      <c r="G3718" s="193">
        <f>MAX(E3718-'[1]1a'!$C$3,0)</f>
        <v>0</v>
      </c>
      <c r="H3718" s="193" t="str">
        <f t="shared" si="175"/>
        <v/>
      </c>
      <c r="I3718" s="193" t="str">
        <f t="shared" si="176"/>
        <v/>
      </c>
      <c r="J3718" s="193"/>
    </row>
    <row r="3719" spans="1:10" s="1" customFormat="1">
      <c r="A3719" s="191">
        <v>45812</v>
      </c>
      <c r="B3719" s="1" t="s">
        <v>192</v>
      </c>
      <c r="C3719" s="192">
        <f t="shared" si="174"/>
        <v>48003.874999990985</v>
      </c>
      <c r="D3719" s="1">
        <v>0</v>
      </c>
      <c r="E3719" s="193">
        <v>0</v>
      </c>
      <c r="F3719" s="1" t="s">
        <v>162</v>
      </c>
      <c r="G3719" s="193">
        <f>MAX(E3719-'[1]1a'!$C$3,0)</f>
        <v>0</v>
      </c>
      <c r="H3719" s="193" t="str">
        <f t="shared" si="175"/>
        <v/>
      </c>
      <c r="I3719" s="193" t="str">
        <f t="shared" si="176"/>
        <v/>
      </c>
      <c r="J3719" s="193"/>
    </row>
    <row r="3720" spans="1:10" s="1" customFormat="1">
      <c r="A3720" s="191">
        <v>45812</v>
      </c>
      <c r="B3720" s="1" t="s">
        <v>193</v>
      </c>
      <c r="C3720" s="192">
        <f t="shared" si="174"/>
        <v>48003.916666657649</v>
      </c>
      <c r="D3720" s="1">
        <v>0</v>
      </c>
      <c r="E3720" s="193">
        <v>0</v>
      </c>
      <c r="F3720" s="1" t="s">
        <v>162</v>
      </c>
      <c r="G3720" s="193">
        <f>MAX(E3720-'[1]1a'!$C$3,0)</f>
        <v>0</v>
      </c>
      <c r="H3720" s="193" t="str">
        <f t="shared" si="175"/>
        <v/>
      </c>
      <c r="I3720" s="193" t="str">
        <f t="shared" si="176"/>
        <v/>
      </c>
      <c r="J3720" s="193"/>
    </row>
    <row r="3721" spans="1:10" s="1" customFormat="1">
      <c r="A3721" s="191">
        <v>45812</v>
      </c>
      <c r="B3721" s="1" t="s">
        <v>194</v>
      </c>
      <c r="C3721" s="192">
        <f t="shared" si="174"/>
        <v>48003.958333324314</v>
      </c>
      <c r="D3721" s="1">
        <v>0</v>
      </c>
      <c r="E3721" s="193">
        <v>0</v>
      </c>
      <c r="F3721" s="1" t="s">
        <v>162</v>
      </c>
      <c r="G3721" s="193">
        <f>MAX(E3721-'[1]1a'!$C$3,0)</f>
        <v>0</v>
      </c>
      <c r="H3721" s="193" t="str">
        <f t="shared" si="175"/>
        <v/>
      </c>
      <c r="I3721" s="193" t="str">
        <f t="shared" si="176"/>
        <v/>
      </c>
      <c r="J3721" s="193"/>
    </row>
    <row r="3722" spans="1:10" s="1" customFormat="1">
      <c r="A3722" s="191">
        <v>45813</v>
      </c>
      <c r="B3722" s="1" t="s">
        <v>161</v>
      </c>
      <c r="C3722" s="192">
        <f t="shared" si="174"/>
        <v>48003.999999990978</v>
      </c>
      <c r="D3722" s="1">
        <v>0</v>
      </c>
      <c r="E3722" s="193">
        <v>0</v>
      </c>
      <c r="F3722" s="1" t="s">
        <v>162</v>
      </c>
      <c r="G3722" s="193">
        <f>MAX(E3722-'[1]1a'!$C$3,0)</f>
        <v>0</v>
      </c>
      <c r="H3722" s="193" t="str">
        <f t="shared" si="175"/>
        <v/>
      </c>
      <c r="I3722" s="193" t="str">
        <f t="shared" si="176"/>
        <v/>
      </c>
      <c r="J3722" s="193"/>
    </row>
    <row r="3723" spans="1:10" s="1" customFormat="1">
      <c r="A3723" s="191">
        <v>45813</v>
      </c>
      <c r="B3723" s="1" t="s">
        <v>163</v>
      </c>
      <c r="C3723" s="192">
        <f t="shared" si="174"/>
        <v>48004.041666657642</v>
      </c>
      <c r="D3723" s="1">
        <v>0</v>
      </c>
      <c r="E3723" s="193">
        <v>0</v>
      </c>
      <c r="F3723" s="1" t="s">
        <v>162</v>
      </c>
      <c r="G3723" s="193">
        <f>MAX(E3723-'[1]1a'!$C$3,0)</f>
        <v>0</v>
      </c>
      <c r="H3723" s="193" t="str">
        <f t="shared" si="175"/>
        <v/>
      </c>
      <c r="I3723" s="193" t="str">
        <f t="shared" si="176"/>
        <v/>
      </c>
      <c r="J3723" s="193"/>
    </row>
    <row r="3724" spans="1:10" s="1" customFormat="1">
      <c r="A3724" s="191">
        <v>45813</v>
      </c>
      <c r="B3724" s="1" t="s">
        <v>165</v>
      </c>
      <c r="C3724" s="192">
        <f t="shared" si="174"/>
        <v>48004.083333324306</v>
      </c>
      <c r="D3724" s="1">
        <v>0</v>
      </c>
      <c r="E3724" s="193">
        <v>0</v>
      </c>
      <c r="F3724" s="1" t="s">
        <v>162</v>
      </c>
      <c r="G3724" s="193">
        <f>MAX(E3724-'[1]1a'!$C$3,0)</f>
        <v>0</v>
      </c>
      <c r="H3724" s="193" t="str">
        <f t="shared" si="175"/>
        <v/>
      </c>
      <c r="I3724" s="193" t="str">
        <f t="shared" si="176"/>
        <v/>
      </c>
      <c r="J3724" s="193"/>
    </row>
    <row r="3725" spans="1:10" s="1" customFormat="1">
      <c r="A3725" s="191">
        <v>45813</v>
      </c>
      <c r="B3725" s="1" t="s">
        <v>167</v>
      </c>
      <c r="C3725" s="192">
        <f t="shared" si="174"/>
        <v>48004.124999990971</v>
      </c>
      <c r="D3725" s="1">
        <v>0</v>
      </c>
      <c r="E3725" s="193">
        <v>0</v>
      </c>
      <c r="F3725" s="1" t="s">
        <v>162</v>
      </c>
      <c r="G3725" s="193">
        <f>MAX(E3725-'[1]1a'!$C$3,0)</f>
        <v>0</v>
      </c>
      <c r="H3725" s="193" t="str">
        <f t="shared" si="175"/>
        <v/>
      </c>
      <c r="I3725" s="193" t="str">
        <f t="shared" si="176"/>
        <v/>
      </c>
      <c r="J3725" s="193"/>
    </row>
    <row r="3726" spans="1:10" s="1" customFormat="1">
      <c r="A3726" s="191">
        <v>45813</v>
      </c>
      <c r="B3726" s="1" t="s">
        <v>169</v>
      </c>
      <c r="C3726" s="192">
        <f t="shared" si="174"/>
        <v>48004.166666657635</v>
      </c>
      <c r="D3726" s="1">
        <v>0</v>
      </c>
      <c r="E3726" s="193">
        <v>0</v>
      </c>
      <c r="F3726" s="1" t="s">
        <v>162</v>
      </c>
      <c r="G3726" s="193">
        <f>MAX(E3726-'[1]1a'!$C$3,0)</f>
        <v>0</v>
      </c>
      <c r="H3726" s="193" t="str">
        <f t="shared" si="175"/>
        <v/>
      </c>
      <c r="I3726" s="193" t="str">
        <f t="shared" si="176"/>
        <v/>
      </c>
      <c r="J3726" s="193"/>
    </row>
    <row r="3727" spans="1:10" s="1" customFormat="1">
      <c r="A3727" s="191">
        <v>45813</v>
      </c>
      <c r="B3727" s="1" t="s">
        <v>171</v>
      </c>
      <c r="C3727" s="192">
        <f t="shared" si="174"/>
        <v>48004.208333324299</v>
      </c>
      <c r="D3727" s="1">
        <v>0</v>
      </c>
      <c r="E3727" s="193">
        <v>0</v>
      </c>
      <c r="F3727" s="1" t="s">
        <v>162</v>
      </c>
      <c r="G3727" s="193">
        <f>MAX(E3727-'[1]1a'!$C$3,0)</f>
        <v>0</v>
      </c>
      <c r="H3727" s="193" t="str">
        <f t="shared" si="175"/>
        <v/>
      </c>
      <c r="I3727" s="193" t="str">
        <f t="shared" si="176"/>
        <v/>
      </c>
      <c r="J3727" s="193"/>
    </row>
    <row r="3728" spans="1:10" s="1" customFormat="1">
      <c r="A3728" s="191">
        <v>45813</v>
      </c>
      <c r="B3728" s="1" t="s">
        <v>173</v>
      </c>
      <c r="C3728" s="192">
        <f t="shared" si="174"/>
        <v>48004.249999990963</v>
      </c>
      <c r="D3728" s="1">
        <v>0</v>
      </c>
      <c r="E3728" s="193">
        <v>0</v>
      </c>
      <c r="F3728" s="1" t="s">
        <v>162</v>
      </c>
      <c r="G3728" s="193">
        <f>MAX(E3728-'[1]1a'!$C$3,0)</f>
        <v>0</v>
      </c>
      <c r="H3728" s="193" t="str">
        <f t="shared" si="175"/>
        <v/>
      </c>
      <c r="I3728" s="193" t="str">
        <f t="shared" si="176"/>
        <v/>
      </c>
      <c r="J3728" s="193"/>
    </row>
    <row r="3729" spans="1:10" s="1" customFormat="1">
      <c r="A3729" s="191">
        <v>45813</v>
      </c>
      <c r="B3729" s="1" t="s">
        <v>175</v>
      </c>
      <c r="C3729" s="192">
        <f t="shared" si="174"/>
        <v>48004.291666657628</v>
      </c>
      <c r="D3729" s="1">
        <v>0</v>
      </c>
      <c r="E3729" s="193">
        <v>0</v>
      </c>
      <c r="F3729" s="1" t="s">
        <v>162</v>
      </c>
      <c r="G3729" s="193">
        <f>MAX(E3729-'[1]1a'!$C$3,0)</f>
        <v>0</v>
      </c>
      <c r="H3729" s="193" t="str">
        <f t="shared" si="175"/>
        <v/>
      </c>
      <c r="I3729" s="193" t="str">
        <f t="shared" si="176"/>
        <v/>
      </c>
      <c r="J3729" s="193"/>
    </row>
    <row r="3730" spans="1:10" s="1" customFormat="1">
      <c r="A3730" s="191">
        <v>45813</v>
      </c>
      <c r="B3730" s="1" t="s">
        <v>177</v>
      </c>
      <c r="C3730" s="192">
        <f t="shared" si="174"/>
        <v>48004.333333324292</v>
      </c>
      <c r="D3730" s="1">
        <v>0</v>
      </c>
      <c r="E3730" s="193">
        <v>0</v>
      </c>
      <c r="F3730" s="1" t="s">
        <v>162</v>
      </c>
      <c r="G3730" s="193">
        <f>MAX(E3730-'[1]1a'!$C$3,0)</f>
        <v>0</v>
      </c>
      <c r="H3730" s="193" t="str">
        <f t="shared" si="175"/>
        <v/>
      </c>
      <c r="I3730" s="193" t="str">
        <f t="shared" si="176"/>
        <v/>
      </c>
      <c r="J3730" s="193"/>
    </row>
    <row r="3731" spans="1:10" s="1" customFormat="1">
      <c r="A3731" s="191">
        <v>45813</v>
      </c>
      <c r="B3731" s="1" t="s">
        <v>179</v>
      </c>
      <c r="C3731" s="192">
        <f t="shared" si="174"/>
        <v>48004.374999990956</v>
      </c>
      <c r="D3731" s="1">
        <v>0</v>
      </c>
      <c r="E3731" s="193">
        <v>0</v>
      </c>
      <c r="F3731" s="1" t="s">
        <v>162</v>
      </c>
      <c r="G3731" s="193">
        <f>MAX(E3731-'[1]1a'!$C$3,0)</f>
        <v>0</v>
      </c>
      <c r="H3731" s="193" t="str">
        <f t="shared" si="175"/>
        <v/>
      </c>
      <c r="I3731" s="193" t="str">
        <f t="shared" si="176"/>
        <v/>
      </c>
      <c r="J3731" s="193"/>
    </row>
    <row r="3732" spans="1:10" s="1" customFormat="1">
      <c r="A3732" s="191">
        <v>45813</v>
      </c>
      <c r="B3732" s="1" t="s">
        <v>180</v>
      </c>
      <c r="C3732" s="192">
        <f t="shared" si="174"/>
        <v>48004.41666665762</v>
      </c>
      <c r="D3732" s="1">
        <v>0</v>
      </c>
      <c r="E3732" s="193">
        <v>0</v>
      </c>
      <c r="F3732" s="1" t="s">
        <v>162</v>
      </c>
      <c r="G3732" s="193">
        <f>MAX(E3732-'[1]1a'!$C$3,0)</f>
        <v>0</v>
      </c>
      <c r="H3732" s="193" t="str">
        <f t="shared" si="175"/>
        <v/>
      </c>
      <c r="I3732" s="193" t="str">
        <f t="shared" si="176"/>
        <v/>
      </c>
      <c r="J3732" s="193"/>
    </row>
    <row r="3733" spans="1:10" s="1" customFormat="1">
      <c r="A3733" s="191">
        <v>45813</v>
      </c>
      <c r="B3733" s="1" t="s">
        <v>181</v>
      </c>
      <c r="C3733" s="192">
        <f t="shared" si="174"/>
        <v>48004.458333324284</v>
      </c>
      <c r="D3733" s="1">
        <v>0</v>
      </c>
      <c r="E3733" s="193">
        <v>0</v>
      </c>
      <c r="F3733" s="1" t="s">
        <v>162</v>
      </c>
      <c r="G3733" s="193">
        <f>MAX(E3733-'[1]1a'!$C$3,0)</f>
        <v>0</v>
      </c>
      <c r="H3733" s="193" t="str">
        <f t="shared" si="175"/>
        <v/>
      </c>
      <c r="I3733" s="193" t="str">
        <f t="shared" si="176"/>
        <v/>
      </c>
      <c r="J3733" s="193"/>
    </row>
    <row r="3734" spans="1:10" s="1" customFormat="1">
      <c r="A3734" s="191">
        <v>45813</v>
      </c>
      <c r="B3734" s="1" t="s">
        <v>182</v>
      </c>
      <c r="C3734" s="192">
        <f t="shared" si="174"/>
        <v>48004.499999990949</v>
      </c>
      <c r="D3734" s="1">
        <v>0</v>
      </c>
      <c r="E3734" s="193">
        <v>0</v>
      </c>
      <c r="F3734" s="1" t="s">
        <v>162</v>
      </c>
      <c r="G3734" s="193">
        <f>MAX(E3734-'[1]1a'!$C$3,0)</f>
        <v>0</v>
      </c>
      <c r="H3734" s="193" t="str">
        <f t="shared" si="175"/>
        <v/>
      </c>
      <c r="I3734" s="193" t="str">
        <f t="shared" si="176"/>
        <v/>
      </c>
      <c r="J3734" s="193"/>
    </row>
    <row r="3735" spans="1:10" s="1" customFormat="1">
      <c r="A3735" s="191">
        <v>45813</v>
      </c>
      <c r="B3735" s="1" t="s">
        <v>184</v>
      </c>
      <c r="C3735" s="192">
        <f t="shared" si="174"/>
        <v>48004.541666657613</v>
      </c>
      <c r="D3735" s="1">
        <v>0</v>
      </c>
      <c r="E3735" s="193">
        <v>0</v>
      </c>
      <c r="F3735" s="1" t="s">
        <v>162</v>
      </c>
      <c r="G3735" s="193">
        <f>MAX(E3735-'[1]1a'!$C$3,0)</f>
        <v>0</v>
      </c>
      <c r="H3735" s="193" t="str">
        <f t="shared" si="175"/>
        <v/>
      </c>
      <c r="I3735" s="193" t="str">
        <f t="shared" si="176"/>
        <v/>
      </c>
      <c r="J3735" s="193"/>
    </row>
    <row r="3736" spans="1:10" s="1" customFormat="1">
      <c r="A3736" s="191">
        <v>45813</v>
      </c>
      <c r="B3736" s="1" t="s">
        <v>185</v>
      </c>
      <c r="C3736" s="192">
        <f t="shared" si="174"/>
        <v>48004.583333324277</v>
      </c>
      <c r="D3736" s="1">
        <v>0</v>
      </c>
      <c r="E3736" s="193">
        <v>0</v>
      </c>
      <c r="F3736" s="1" t="s">
        <v>162</v>
      </c>
      <c r="G3736" s="193">
        <f>MAX(E3736-'[1]1a'!$C$3,0)</f>
        <v>0</v>
      </c>
      <c r="H3736" s="193" t="str">
        <f t="shared" si="175"/>
        <v/>
      </c>
      <c r="I3736" s="193" t="str">
        <f t="shared" si="176"/>
        <v/>
      </c>
      <c r="J3736" s="193"/>
    </row>
    <row r="3737" spans="1:10" s="1" customFormat="1">
      <c r="A3737" s="191">
        <v>45813</v>
      </c>
      <c r="B3737" s="1" t="s">
        <v>186</v>
      </c>
      <c r="C3737" s="192">
        <f t="shared" si="174"/>
        <v>48004.624999990941</v>
      </c>
      <c r="D3737" s="1">
        <v>0</v>
      </c>
      <c r="E3737" s="193">
        <v>0</v>
      </c>
      <c r="F3737" s="1" t="s">
        <v>162</v>
      </c>
      <c r="G3737" s="193">
        <f>MAX(E3737-'[1]1a'!$C$3,0)</f>
        <v>0</v>
      </c>
      <c r="H3737" s="193" t="str">
        <f t="shared" si="175"/>
        <v/>
      </c>
      <c r="I3737" s="193" t="str">
        <f t="shared" si="176"/>
        <v/>
      </c>
      <c r="J3737" s="193"/>
    </row>
    <row r="3738" spans="1:10" s="1" customFormat="1">
      <c r="A3738" s="191">
        <v>45813</v>
      </c>
      <c r="B3738" s="1" t="s">
        <v>187</v>
      </c>
      <c r="C3738" s="192">
        <f t="shared" si="174"/>
        <v>48004.666666657606</v>
      </c>
      <c r="D3738" s="1">
        <v>0</v>
      </c>
      <c r="E3738" s="193">
        <v>0</v>
      </c>
      <c r="F3738" s="1" t="s">
        <v>162</v>
      </c>
      <c r="G3738" s="193">
        <f>MAX(E3738-'[1]1a'!$C$3,0)</f>
        <v>0</v>
      </c>
      <c r="H3738" s="193" t="str">
        <f t="shared" si="175"/>
        <v/>
      </c>
      <c r="I3738" s="193" t="str">
        <f t="shared" si="176"/>
        <v/>
      </c>
      <c r="J3738" s="193"/>
    </row>
    <row r="3739" spans="1:10" s="1" customFormat="1">
      <c r="A3739" s="191">
        <v>45813</v>
      </c>
      <c r="B3739" s="1" t="s">
        <v>188</v>
      </c>
      <c r="C3739" s="192">
        <f t="shared" si="174"/>
        <v>48004.70833332427</v>
      </c>
      <c r="D3739" s="1">
        <v>0</v>
      </c>
      <c r="E3739" s="193">
        <v>0</v>
      </c>
      <c r="F3739" s="1" t="s">
        <v>162</v>
      </c>
      <c r="G3739" s="193">
        <f>MAX(E3739-'[1]1a'!$C$3,0)</f>
        <v>0</v>
      </c>
      <c r="H3739" s="193" t="str">
        <f t="shared" si="175"/>
        <v/>
      </c>
      <c r="I3739" s="193" t="str">
        <f t="shared" si="176"/>
        <v/>
      </c>
      <c r="J3739" s="193"/>
    </row>
    <row r="3740" spans="1:10" s="1" customFormat="1">
      <c r="A3740" s="191">
        <v>45813</v>
      </c>
      <c r="B3740" s="1" t="s">
        <v>189</v>
      </c>
      <c r="C3740" s="192">
        <f t="shared" si="174"/>
        <v>48004.749999990934</v>
      </c>
      <c r="D3740" s="1">
        <v>0</v>
      </c>
      <c r="E3740" s="193">
        <v>0</v>
      </c>
      <c r="F3740" s="1" t="s">
        <v>162</v>
      </c>
      <c r="G3740" s="193">
        <f>MAX(E3740-'[1]1a'!$C$3,0)</f>
        <v>0</v>
      </c>
      <c r="H3740" s="193" t="str">
        <f t="shared" si="175"/>
        <v/>
      </c>
      <c r="I3740" s="193" t="str">
        <f t="shared" si="176"/>
        <v/>
      </c>
      <c r="J3740" s="193"/>
    </row>
    <row r="3741" spans="1:10" s="1" customFormat="1">
      <c r="A3741" s="191">
        <v>45813</v>
      </c>
      <c r="B3741" s="1" t="s">
        <v>190</v>
      </c>
      <c r="C3741" s="192">
        <f t="shared" si="174"/>
        <v>48004.791666657598</v>
      </c>
      <c r="D3741" s="1">
        <v>0</v>
      </c>
      <c r="E3741" s="193">
        <v>0</v>
      </c>
      <c r="F3741" s="1" t="s">
        <v>162</v>
      </c>
      <c r="G3741" s="193">
        <f>MAX(E3741-'[1]1a'!$C$3,0)</f>
        <v>0</v>
      </c>
      <c r="H3741" s="193" t="str">
        <f t="shared" si="175"/>
        <v/>
      </c>
      <c r="I3741" s="193" t="str">
        <f t="shared" si="176"/>
        <v/>
      </c>
      <c r="J3741" s="193"/>
    </row>
    <row r="3742" spans="1:10" s="1" customFormat="1">
      <c r="A3742" s="191">
        <v>45813</v>
      </c>
      <c r="B3742" s="1" t="s">
        <v>191</v>
      </c>
      <c r="C3742" s="192">
        <f t="shared" si="174"/>
        <v>48004.833333324263</v>
      </c>
      <c r="D3742" s="1">
        <v>0</v>
      </c>
      <c r="E3742" s="193">
        <v>0</v>
      </c>
      <c r="F3742" s="1" t="s">
        <v>162</v>
      </c>
      <c r="G3742" s="193">
        <f>MAX(E3742-'[1]1a'!$C$3,0)</f>
        <v>0</v>
      </c>
      <c r="H3742" s="193" t="str">
        <f t="shared" si="175"/>
        <v/>
      </c>
      <c r="I3742" s="193" t="str">
        <f t="shared" si="176"/>
        <v/>
      </c>
      <c r="J3742" s="193"/>
    </row>
    <row r="3743" spans="1:10" s="1" customFormat="1">
      <c r="A3743" s="191">
        <v>45813</v>
      </c>
      <c r="B3743" s="1" t="s">
        <v>192</v>
      </c>
      <c r="C3743" s="192">
        <f t="shared" si="174"/>
        <v>48004.874999990927</v>
      </c>
      <c r="D3743" s="1">
        <v>0</v>
      </c>
      <c r="E3743" s="193">
        <v>0</v>
      </c>
      <c r="F3743" s="1" t="s">
        <v>162</v>
      </c>
      <c r="G3743" s="193">
        <f>MAX(E3743-'[1]1a'!$C$3,0)</f>
        <v>0</v>
      </c>
      <c r="H3743" s="193" t="str">
        <f t="shared" si="175"/>
        <v/>
      </c>
      <c r="I3743" s="193" t="str">
        <f t="shared" si="176"/>
        <v/>
      </c>
      <c r="J3743" s="193"/>
    </row>
    <row r="3744" spans="1:10" s="1" customFormat="1">
      <c r="A3744" s="191">
        <v>45813</v>
      </c>
      <c r="B3744" s="1" t="s">
        <v>193</v>
      </c>
      <c r="C3744" s="192">
        <f t="shared" si="174"/>
        <v>48004.916666657591</v>
      </c>
      <c r="D3744" s="1">
        <v>0</v>
      </c>
      <c r="E3744" s="193">
        <v>0</v>
      </c>
      <c r="F3744" s="1" t="s">
        <v>162</v>
      </c>
      <c r="G3744" s="193">
        <f>MAX(E3744-'[1]1a'!$C$3,0)</f>
        <v>0</v>
      </c>
      <c r="H3744" s="193" t="str">
        <f t="shared" si="175"/>
        <v/>
      </c>
      <c r="I3744" s="193" t="str">
        <f t="shared" si="176"/>
        <v/>
      </c>
      <c r="J3744" s="193"/>
    </row>
    <row r="3745" spans="1:10" s="1" customFormat="1">
      <c r="A3745" s="191">
        <v>45813</v>
      </c>
      <c r="B3745" s="1" t="s">
        <v>194</v>
      </c>
      <c r="C3745" s="192">
        <f t="shared" si="174"/>
        <v>48004.958333324255</v>
      </c>
      <c r="D3745" s="1">
        <v>0</v>
      </c>
      <c r="E3745" s="193">
        <v>0</v>
      </c>
      <c r="F3745" s="1" t="s">
        <v>162</v>
      </c>
      <c r="G3745" s="193">
        <f>MAX(E3745-'[1]1a'!$C$3,0)</f>
        <v>0</v>
      </c>
      <c r="H3745" s="193" t="str">
        <f t="shared" si="175"/>
        <v/>
      </c>
      <c r="I3745" s="193" t="str">
        <f t="shared" si="176"/>
        <v/>
      </c>
      <c r="J3745" s="193"/>
    </row>
    <row r="3746" spans="1:10" s="1" customFormat="1">
      <c r="A3746" s="191">
        <v>45814</v>
      </c>
      <c r="B3746" s="1" t="s">
        <v>161</v>
      </c>
      <c r="C3746" s="192">
        <f t="shared" si="174"/>
        <v>48004.99999999092</v>
      </c>
      <c r="D3746" s="1">
        <v>0</v>
      </c>
      <c r="E3746" s="193">
        <v>0</v>
      </c>
      <c r="F3746" s="1" t="s">
        <v>162</v>
      </c>
      <c r="G3746" s="193">
        <f>MAX(E3746-'[1]1a'!$C$3,0)</f>
        <v>0</v>
      </c>
      <c r="H3746" s="193" t="str">
        <f t="shared" si="175"/>
        <v/>
      </c>
      <c r="I3746" s="193" t="str">
        <f t="shared" si="176"/>
        <v/>
      </c>
      <c r="J3746" s="193"/>
    </row>
    <row r="3747" spans="1:10" s="1" customFormat="1">
      <c r="A3747" s="191">
        <v>45814</v>
      </c>
      <c r="B3747" s="1" t="s">
        <v>163</v>
      </c>
      <c r="C3747" s="192">
        <f t="shared" si="174"/>
        <v>48005.041666657584</v>
      </c>
      <c r="D3747" s="1">
        <v>0</v>
      </c>
      <c r="E3747" s="193">
        <v>0</v>
      </c>
      <c r="F3747" s="1" t="s">
        <v>162</v>
      </c>
      <c r="G3747" s="193">
        <f>MAX(E3747-'[1]1a'!$C$3,0)</f>
        <v>0</v>
      </c>
      <c r="H3747" s="193" t="str">
        <f t="shared" si="175"/>
        <v/>
      </c>
      <c r="I3747" s="193" t="str">
        <f t="shared" si="176"/>
        <v/>
      </c>
      <c r="J3747" s="193"/>
    </row>
    <row r="3748" spans="1:10" s="1" customFormat="1">
      <c r="A3748" s="191">
        <v>45814</v>
      </c>
      <c r="B3748" s="1" t="s">
        <v>165</v>
      </c>
      <c r="C3748" s="192">
        <f t="shared" si="174"/>
        <v>48005.083333324248</v>
      </c>
      <c r="D3748" s="1">
        <v>0</v>
      </c>
      <c r="E3748" s="193">
        <v>0</v>
      </c>
      <c r="F3748" s="1" t="s">
        <v>162</v>
      </c>
      <c r="G3748" s="193">
        <f>MAX(E3748-'[1]1a'!$C$3,0)</f>
        <v>0</v>
      </c>
      <c r="H3748" s="193" t="str">
        <f t="shared" si="175"/>
        <v/>
      </c>
      <c r="I3748" s="193" t="str">
        <f t="shared" si="176"/>
        <v/>
      </c>
      <c r="J3748" s="193"/>
    </row>
    <row r="3749" spans="1:10" s="1" customFormat="1">
      <c r="A3749" s="191">
        <v>45814</v>
      </c>
      <c r="B3749" s="1" t="s">
        <v>167</v>
      </c>
      <c r="C3749" s="192">
        <f t="shared" si="174"/>
        <v>48005.124999990912</v>
      </c>
      <c r="D3749" s="1">
        <v>0</v>
      </c>
      <c r="E3749" s="193">
        <v>0</v>
      </c>
      <c r="F3749" s="1" t="s">
        <v>162</v>
      </c>
      <c r="G3749" s="193">
        <f>MAX(E3749-'[1]1a'!$C$3,0)</f>
        <v>0</v>
      </c>
      <c r="H3749" s="193" t="str">
        <f t="shared" si="175"/>
        <v/>
      </c>
      <c r="I3749" s="193" t="str">
        <f t="shared" si="176"/>
        <v/>
      </c>
      <c r="J3749" s="193"/>
    </row>
    <row r="3750" spans="1:10" s="1" customFormat="1">
      <c r="A3750" s="191">
        <v>45814</v>
      </c>
      <c r="B3750" s="1" t="s">
        <v>169</v>
      </c>
      <c r="C3750" s="192">
        <f t="shared" si="174"/>
        <v>48005.166666657577</v>
      </c>
      <c r="D3750" s="1">
        <v>0</v>
      </c>
      <c r="E3750" s="193">
        <v>0</v>
      </c>
      <c r="F3750" s="1" t="s">
        <v>162</v>
      </c>
      <c r="G3750" s="193">
        <f>MAX(E3750-'[1]1a'!$C$3,0)</f>
        <v>0</v>
      </c>
      <c r="H3750" s="193" t="str">
        <f t="shared" si="175"/>
        <v/>
      </c>
      <c r="I3750" s="193" t="str">
        <f t="shared" si="176"/>
        <v/>
      </c>
      <c r="J3750" s="193"/>
    </row>
    <row r="3751" spans="1:10" s="1" customFormat="1">
      <c r="A3751" s="191">
        <v>45814</v>
      </c>
      <c r="B3751" s="1" t="s">
        <v>171</v>
      </c>
      <c r="C3751" s="192">
        <f t="shared" si="174"/>
        <v>48005.208333324241</v>
      </c>
      <c r="D3751" s="1">
        <v>0</v>
      </c>
      <c r="E3751" s="193">
        <v>0</v>
      </c>
      <c r="F3751" s="1" t="s">
        <v>162</v>
      </c>
      <c r="G3751" s="193">
        <f>MAX(E3751-'[1]1a'!$C$3,0)</f>
        <v>0</v>
      </c>
      <c r="H3751" s="193" t="str">
        <f t="shared" si="175"/>
        <v/>
      </c>
      <c r="I3751" s="193" t="str">
        <f t="shared" si="176"/>
        <v/>
      </c>
      <c r="J3751" s="193"/>
    </row>
    <row r="3752" spans="1:10" s="1" customFormat="1">
      <c r="A3752" s="191">
        <v>45814</v>
      </c>
      <c r="B3752" s="1" t="s">
        <v>173</v>
      </c>
      <c r="C3752" s="192">
        <f t="shared" si="174"/>
        <v>48005.249999990905</v>
      </c>
      <c r="D3752" s="1">
        <v>0</v>
      </c>
      <c r="E3752" s="193">
        <v>0</v>
      </c>
      <c r="F3752" s="1" t="s">
        <v>162</v>
      </c>
      <c r="G3752" s="193">
        <f>MAX(E3752-'[1]1a'!$C$3,0)</f>
        <v>0</v>
      </c>
      <c r="H3752" s="193" t="str">
        <f t="shared" si="175"/>
        <v/>
      </c>
      <c r="I3752" s="193" t="str">
        <f t="shared" si="176"/>
        <v/>
      </c>
      <c r="J3752" s="193"/>
    </row>
    <row r="3753" spans="1:10" s="1" customFormat="1">
      <c r="A3753" s="191">
        <v>45814</v>
      </c>
      <c r="B3753" s="1" t="s">
        <v>175</v>
      </c>
      <c r="C3753" s="192">
        <f t="shared" si="174"/>
        <v>48005.291666657569</v>
      </c>
      <c r="D3753" s="1">
        <v>0</v>
      </c>
      <c r="E3753" s="193">
        <v>0</v>
      </c>
      <c r="F3753" s="1" t="s">
        <v>162</v>
      </c>
      <c r="G3753" s="193">
        <f>MAX(E3753-'[1]1a'!$C$3,0)</f>
        <v>0</v>
      </c>
      <c r="H3753" s="193" t="str">
        <f t="shared" si="175"/>
        <v/>
      </c>
      <c r="I3753" s="193" t="str">
        <f t="shared" si="176"/>
        <v/>
      </c>
      <c r="J3753" s="193"/>
    </row>
    <row r="3754" spans="1:10" s="1" customFormat="1">
      <c r="A3754" s="191">
        <v>45814</v>
      </c>
      <c r="B3754" s="1" t="s">
        <v>177</v>
      </c>
      <c r="C3754" s="192">
        <f t="shared" si="174"/>
        <v>48005.333333324234</v>
      </c>
      <c r="D3754" s="1">
        <v>0</v>
      </c>
      <c r="E3754" s="193">
        <v>0</v>
      </c>
      <c r="F3754" s="1" t="s">
        <v>162</v>
      </c>
      <c r="G3754" s="193">
        <f>MAX(E3754-'[1]1a'!$C$3,0)</f>
        <v>0</v>
      </c>
      <c r="H3754" s="193" t="str">
        <f t="shared" si="175"/>
        <v/>
      </c>
      <c r="I3754" s="193" t="str">
        <f t="shared" si="176"/>
        <v/>
      </c>
      <c r="J3754" s="193"/>
    </row>
    <row r="3755" spans="1:10" s="1" customFormat="1">
      <c r="A3755" s="191">
        <v>45814</v>
      </c>
      <c r="B3755" s="1" t="s">
        <v>179</v>
      </c>
      <c r="C3755" s="192">
        <f t="shared" si="174"/>
        <v>48005.374999990898</v>
      </c>
      <c r="D3755" s="1">
        <v>0</v>
      </c>
      <c r="E3755" s="193">
        <v>0</v>
      </c>
      <c r="F3755" s="1" t="s">
        <v>162</v>
      </c>
      <c r="G3755" s="193">
        <f>MAX(E3755-'[1]1a'!$C$3,0)</f>
        <v>0</v>
      </c>
      <c r="H3755" s="193" t="str">
        <f t="shared" si="175"/>
        <v/>
      </c>
      <c r="I3755" s="193" t="str">
        <f t="shared" si="176"/>
        <v/>
      </c>
      <c r="J3755" s="193"/>
    </row>
    <row r="3756" spans="1:10" s="1" customFormat="1">
      <c r="A3756" s="191">
        <v>45814</v>
      </c>
      <c r="B3756" s="1" t="s">
        <v>180</v>
      </c>
      <c r="C3756" s="192">
        <f t="shared" si="174"/>
        <v>48005.416666657562</v>
      </c>
      <c r="D3756" s="1">
        <v>0</v>
      </c>
      <c r="E3756" s="193">
        <v>0</v>
      </c>
      <c r="F3756" s="1" t="s">
        <v>162</v>
      </c>
      <c r="G3756" s="193">
        <f>MAX(E3756-'[1]1a'!$C$3,0)</f>
        <v>0</v>
      </c>
      <c r="H3756" s="193" t="str">
        <f t="shared" si="175"/>
        <v/>
      </c>
      <c r="I3756" s="193" t="str">
        <f t="shared" si="176"/>
        <v/>
      </c>
      <c r="J3756" s="193"/>
    </row>
    <row r="3757" spans="1:10" s="1" customFormat="1">
      <c r="A3757" s="191">
        <v>45814</v>
      </c>
      <c r="B3757" s="1" t="s">
        <v>181</v>
      </c>
      <c r="C3757" s="192">
        <f t="shared" si="174"/>
        <v>48005.458333324226</v>
      </c>
      <c r="D3757" s="1">
        <v>0</v>
      </c>
      <c r="E3757" s="193">
        <v>0</v>
      </c>
      <c r="F3757" s="1" t="s">
        <v>162</v>
      </c>
      <c r="G3757" s="193">
        <f>MAX(E3757-'[1]1a'!$C$3,0)</f>
        <v>0</v>
      </c>
      <c r="H3757" s="193" t="str">
        <f t="shared" si="175"/>
        <v/>
      </c>
      <c r="I3757" s="193" t="str">
        <f t="shared" si="176"/>
        <v/>
      </c>
      <c r="J3757" s="193"/>
    </row>
    <row r="3758" spans="1:10" s="1" customFormat="1">
      <c r="A3758" s="191">
        <v>45814</v>
      </c>
      <c r="B3758" s="1" t="s">
        <v>182</v>
      </c>
      <c r="C3758" s="192">
        <f t="shared" si="174"/>
        <v>48005.499999990891</v>
      </c>
      <c r="D3758" s="1">
        <v>0</v>
      </c>
      <c r="E3758" s="193">
        <v>0</v>
      </c>
      <c r="F3758" s="1" t="s">
        <v>162</v>
      </c>
      <c r="G3758" s="193">
        <f>MAX(E3758-'[1]1a'!$C$3,0)</f>
        <v>0</v>
      </c>
      <c r="H3758" s="193" t="str">
        <f t="shared" si="175"/>
        <v/>
      </c>
      <c r="I3758" s="193" t="str">
        <f t="shared" si="176"/>
        <v/>
      </c>
      <c r="J3758" s="193"/>
    </row>
    <row r="3759" spans="1:10" s="1" customFormat="1">
      <c r="A3759" s="191">
        <v>45814</v>
      </c>
      <c r="B3759" s="1" t="s">
        <v>184</v>
      </c>
      <c r="C3759" s="192">
        <f t="shared" si="174"/>
        <v>48005.541666657555</v>
      </c>
      <c r="D3759" s="1">
        <v>0</v>
      </c>
      <c r="E3759" s="193">
        <v>0</v>
      </c>
      <c r="F3759" s="1" t="s">
        <v>162</v>
      </c>
      <c r="G3759" s="193">
        <f>MAX(E3759-'[1]1a'!$C$3,0)</f>
        <v>0</v>
      </c>
      <c r="H3759" s="193" t="str">
        <f t="shared" si="175"/>
        <v/>
      </c>
      <c r="I3759" s="193" t="str">
        <f t="shared" si="176"/>
        <v/>
      </c>
      <c r="J3759" s="193"/>
    </row>
    <row r="3760" spans="1:10" s="1" customFormat="1">
      <c r="A3760" s="191">
        <v>45814</v>
      </c>
      <c r="B3760" s="1" t="s">
        <v>185</v>
      </c>
      <c r="C3760" s="192">
        <f t="shared" si="174"/>
        <v>48005.583333324219</v>
      </c>
      <c r="D3760" s="1">
        <v>0</v>
      </c>
      <c r="E3760" s="193">
        <v>0</v>
      </c>
      <c r="F3760" s="1" t="s">
        <v>162</v>
      </c>
      <c r="G3760" s="193">
        <f>MAX(E3760-'[1]1a'!$C$3,0)</f>
        <v>0</v>
      </c>
      <c r="H3760" s="193" t="str">
        <f t="shared" si="175"/>
        <v/>
      </c>
      <c r="I3760" s="193" t="str">
        <f t="shared" si="176"/>
        <v/>
      </c>
      <c r="J3760" s="193"/>
    </row>
    <row r="3761" spans="1:10" s="1" customFormat="1">
      <c r="A3761" s="191">
        <v>45814</v>
      </c>
      <c r="B3761" s="1" t="s">
        <v>186</v>
      </c>
      <c r="C3761" s="192">
        <f t="shared" si="174"/>
        <v>48005.624999990883</v>
      </c>
      <c r="D3761" s="1">
        <v>0</v>
      </c>
      <c r="E3761" s="193">
        <v>0</v>
      </c>
      <c r="F3761" s="1" t="s">
        <v>162</v>
      </c>
      <c r="G3761" s="193">
        <f>MAX(E3761-'[1]1a'!$C$3,0)</f>
        <v>0</v>
      </c>
      <c r="H3761" s="193" t="str">
        <f t="shared" si="175"/>
        <v/>
      </c>
      <c r="I3761" s="193" t="str">
        <f t="shared" si="176"/>
        <v/>
      </c>
      <c r="J3761" s="193"/>
    </row>
    <row r="3762" spans="1:10" s="1" customFormat="1">
      <c r="A3762" s="191">
        <v>45814</v>
      </c>
      <c r="B3762" s="1" t="s">
        <v>187</v>
      </c>
      <c r="C3762" s="192">
        <f t="shared" si="174"/>
        <v>48005.666666657547</v>
      </c>
      <c r="D3762" s="1">
        <v>0</v>
      </c>
      <c r="E3762" s="193">
        <v>0</v>
      </c>
      <c r="F3762" s="1" t="s">
        <v>162</v>
      </c>
      <c r="G3762" s="193">
        <f>MAX(E3762-'[1]1a'!$C$3,0)</f>
        <v>0</v>
      </c>
      <c r="H3762" s="193" t="str">
        <f t="shared" si="175"/>
        <v/>
      </c>
      <c r="I3762" s="193" t="str">
        <f t="shared" si="176"/>
        <v/>
      </c>
      <c r="J3762" s="193"/>
    </row>
    <row r="3763" spans="1:10" s="1" customFormat="1">
      <c r="A3763" s="191">
        <v>45814</v>
      </c>
      <c r="B3763" s="1" t="s">
        <v>188</v>
      </c>
      <c r="C3763" s="192">
        <f t="shared" si="174"/>
        <v>48005.708333324212</v>
      </c>
      <c r="D3763" s="1">
        <v>0</v>
      </c>
      <c r="E3763" s="193">
        <v>0</v>
      </c>
      <c r="F3763" s="1" t="s">
        <v>162</v>
      </c>
      <c r="G3763" s="193">
        <f>MAX(E3763-'[1]1a'!$C$3,0)</f>
        <v>0</v>
      </c>
      <c r="H3763" s="193" t="str">
        <f t="shared" si="175"/>
        <v/>
      </c>
      <c r="I3763" s="193" t="str">
        <f t="shared" si="176"/>
        <v/>
      </c>
      <c r="J3763" s="193"/>
    </row>
    <row r="3764" spans="1:10" s="1" customFormat="1">
      <c r="A3764" s="191">
        <v>45814</v>
      </c>
      <c r="B3764" s="1" t="s">
        <v>189</v>
      </c>
      <c r="C3764" s="192">
        <f t="shared" si="174"/>
        <v>48005.749999990876</v>
      </c>
      <c r="D3764" s="1">
        <v>0</v>
      </c>
      <c r="E3764" s="193">
        <v>0</v>
      </c>
      <c r="F3764" s="1" t="s">
        <v>162</v>
      </c>
      <c r="G3764" s="193">
        <f>MAX(E3764-'[1]1a'!$C$3,0)</f>
        <v>0</v>
      </c>
      <c r="H3764" s="193" t="str">
        <f t="shared" si="175"/>
        <v/>
      </c>
      <c r="I3764" s="193" t="str">
        <f t="shared" si="176"/>
        <v/>
      </c>
      <c r="J3764" s="193"/>
    </row>
    <row r="3765" spans="1:10" s="1" customFormat="1">
      <c r="A3765" s="191">
        <v>45814</v>
      </c>
      <c r="B3765" s="1" t="s">
        <v>190</v>
      </c>
      <c r="C3765" s="192">
        <f t="shared" si="174"/>
        <v>48005.79166665754</v>
      </c>
      <c r="D3765" s="1">
        <v>0</v>
      </c>
      <c r="E3765" s="193">
        <v>0</v>
      </c>
      <c r="F3765" s="1" t="s">
        <v>162</v>
      </c>
      <c r="G3765" s="193">
        <f>MAX(E3765-'[1]1a'!$C$3,0)</f>
        <v>0</v>
      </c>
      <c r="H3765" s="193" t="str">
        <f t="shared" si="175"/>
        <v/>
      </c>
      <c r="I3765" s="193" t="str">
        <f t="shared" si="176"/>
        <v/>
      </c>
      <c r="J3765" s="193"/>
    </row>
    <row r="3766" spans="1:10" s="1" customFormat="1">
      <c r="A3766" s="191">
        <v>45814</v>
      </c>
      <c r="B3766" s="1" t="s">
        <v>191</v>
      </c>
      <c r="C3766" s="192">
        <f t="shared" si="174"/>
        <v>48005.833333324204</v>
      </c>
      <c r="D3766" s="1">
        <v>0</v>
      </c>
      <c r="E3766" s="193">
        <v>0</v>
      </c>
      <c r="F3766" s="1" t="s">
        <v>162</v>
      </c>
      <c r="G3766" s="193">
        <f>MAX(E3766-'[1]1a'!$C$3,0)</f>
        <v>0</v>
      </c>
      <c r="H3766" s="193" t="str">
        <f t="shared" si="175"/>
        <v/>
      </c>
      <c r="I3766" s="193" t="str">
        <f t="shared" si="176"/>
        <v/>
      </c>
      <c r="J3766" s="193"/>
    </row>
    <row r="3767" spans="1:10" s="1" customFormat="1">
      <c r="A3767" s="191">
        <v>45814</v>
      </c>
      <c r="B3767" s="1" t="s">
        <v>192</v>
      </c>
      <c r="C3767" s="192">
        <f t="shared" si="174"/>
        <v>48005.874999990869</v>
      </c>
      <c r="D3767" s="1">
        <v>0</v>
      </c>
      <c r="E3767" s="193">
        <v>0</v>
      </c>
      <c r="F3767" s="1" t="s">
        <v>162</v>
      </c>
      <c r="G3767" s="193">
        <f>MAX(E3767-'[1]1a'!$C$3,0)</f>
        <v>0</v>
      </c>
      <c r="H3767" s="193" t="str">
        <f t="shared" si="175"/>
        <v/>
      </c>
      <c r="I3767" s="193" t="str">
        <f t="shared" si="176"/>
        <v/>
      </c>
      <c r="J3767" s="193"/>
    </row>
    <row r="3768" spans="1:10" s="1" customFormat="1">
      <c r="A3768" s="191">
        <v>45814</v>
      </c>
      <c r="B3768" s="1" t="s">
        <v>193</v>
      </c>
      <c r="C3768" s="192">
        <f t="shared" si="174"/>
        <v>48005.916666657533</v>
      </c>
      <c r="D3768" s="1">
        <v>0</v>
      </c>
      <c r="E3768" s="193">
        <v>0</v>
      </c>
      <c r="F3768" s="1" t="s">
        <v>162</v>
      </c>
      <c r="G3768" s="193">
        <f>MAX(E3768-'[1]1a'!$C$3,0)</f>
        <v>0</v>
      </c>
      <c r="H3768" s="193" t="str">
        <f t="shared" si="175"/>
        <v/>
      </c>
      <c r="I3768" s="193" t="str">
        <f t="shared" si="176"/>
        <v/>
      </c>
      <c r="J3768" s="193"/>
    </row>
    <row r="3769" spans="1:10" s="1" customFormat="1">
      <c r="A3769" s="191">
        <v>45814</v>
      </c>
      <c r="B3769" s="1" t="s">
        <v>194</v>
      </c>
      <c r="C3769" s="192">
        <f t="shared" si="174"/>
        <v>48005.958333324197</v>
      </c>
      <c r="D3769" s="1">
        <v>0</v>
      </c>
      <c r="E3769" s="193">
        <v>0</v>
      </c>
      <c r="F3769" s="1" t="s">
        <v>162</v>
      </c>
      <c r="G3769" s="193">
        <f>MAX(E3769-'[1]1a'!$C$3,0)</f>
        <v>0</v>
      </c>
      <c r="H3769" s="193" t="str">
        <f t="shared" si="175"/>
        <v/>
      </c>
      <c r="I3769" s="193" t="str">
        <f t="shared" si="176"/>
        <v/>
      </c>
      <c r="J3769" s="193"/>
    </row>
    <row r="3770" spans="1:10" s="1" customFormat="1">
      <c r="A3770" s="191">
        <v>45815</v>
      </c>
      <c r="B3770" s="1" t="s">
        <v>161</v>
      </c>
      <c r="C3770" s="192">
        <f t="shared" si="174"/>
        <v>48005.999999990861</v>
      </c>
      <c r="D3770" s="1">
        <v>0</v>
      </c>
      <c r="E3770" s="193">
        <v>0</v>
      </c>
      <c r="F3770" s="1" t="s">
        <v>162</v>
      </c>
      <c r="G3770" s="193">
        <f>MAX(E3770-'[1]1a'!$C$3,0)</f>
        <v>0</v>
      </c>
      <c r="H3770" s="193" t="str">
        <f t="shared" si="175"/>
        <v/>
      </c>
      <c r="I3770" s="193" t="str">
        <f t="shared" si="176"/>
        <v/>
      </c>
      <c r="J3770" s="193"/>
    </row>
    <row r="3771" spans="1:10" s="1" customFormat="1">
      <c r="A3771" s="191">
        <v>45815</v>
      </c>
      <c r="B3771" s="1" t="s">
        <v>163</v>
      </c>
      <c r="C3771" s="192">
        <f t="shared" si="174"/>
        <v>48006.041666657526</v>
      </c>
      <c r="D3771" s="1">
        <v>0</v>
      </c>
      <c r="E3771" s="193">
        <v>0</v>
      </c>
      <c r="F3771" s="1" t="s">
        <v>162</v>
      </c>
      <c r="G3771" s="193">
        <f>MAX(E3771-'[1]1a'!$C$3,0)</f>
        <v>0</v>
      </c>
      <c r="H3771" s="193" t="str">
        <f t="shared" si="175"/>
        <v/>
      </c>
      <c r="I3771" s="193" t="str">
        <f t="shared" si="176"/>
        <v/>
      </c>
      <c r="J3771" s="193"/>
    </row>
    <row r="3772" spans="1:10" s="1" customFormat="1">
      <c r="A3772" s="191">
        <v>45815</v>
      </c>
      <c r="B3772" s="1" t="s">
        <v>165</v>
      </c>
      <c r="C3772" s="192">
        <f t="shared" si="174"/>
        <v>48006.08333332419</v>
      </c>
      <c r="D3772" s="1">
        <v>0</v>
      </c>
      <c r="E3772" s="193">
        <v>0</v>
      </c>
      <c r="F3772" s="1" t="s">
        <v>162</v>
      </c>
      <c r="G3772" s="193">
        <f>MAX(E3772-'[1]1a'!$C$3,0)</f>
        <v>0</v>
      </c>
      <c r="H3772" s="193" t="str">
        <f t="shared" si="175"/>
        <v/>
      </c>
      <c r="I3772" s="193" t="str">
        <f t="shared" si="176"/>
        <v/>
      </c>
      <c r="J3772" s="193"/>
    </row>
    <row r="3773" spans="1:10" s="1" customFormat="1">
      <c r="A3773" s="191">
        <v>45815</v>
      </c>
      <c r="B3773" s="1" t="s">
        <v>167</v>
      </c>
      <c r="C3773" s="192">
        <f t="shared" si="174"/>
        <v>48006.124999990854</v>
      </c>
      <c r="D3773" s="1">
        <v>0</v>
      </c>
      <c r="E3773" s="193">
        <v>0</v>
      </c>
      <c r="F3773" s="1" t="s">
        <v>162</v>
      </c>
      <c r="G3773" s="193">
        <f>MAX(E3773-'[1]1a'!$C$3,0)</f>
        <v>0</v>
      </c>
      <c r="H3773" s="193" t="str">
        <f t="shared" si="175"/>
        <v/>
      </c>
      <c r="I3773" s="193" t="str">
        <f t="shared" si="176"/>
        <v/>
      </c>
      <c r="J3773" s="193"/>
    </row>
    <row r="3774" spans="1:10" s="1" customFormat="1">
      <c r="A3774" s="191">
        <v>45815</v>
      </c>
      <c r="B3774" s="1" t="s">
        <v>169</v>
      </c>
      <c r="C3774" s="192">
        <f t="shared" si="174"/>
        <v>48006.166666657518</v>
      </c>
      <c r="D3774" s="1">
        <v>0</v>
      </c>
      <c r="E3774" s="193">
        <v>0</v>
      </c>
      <c r="F3774" s="1" t="s">
        <v>162</v>
      </c>
      <c r="G3774" s="193">
        <f>MAX(E3774-'[1]1a'!$C$3,0)</f>
        <v>0</v>
      </c>
      <c r="H3774" s="193" t="str">
        <f t="shared" si="175"/>
        <v/>
      </c>
      <c r="I3774" s="193" t="str">
        <f t="shared" si="176"/>
        <v/>
      </c>
      <c r="J3774" s="193"/>
    </row>
    <row r="3775" spans="1:10" s="1" customFormat="1">
      <c r="A3775" s="191">
        <v>45815</v>
      </c>
      <c r="B3775" s="1" t="s">
        <v>171</v>
      </c>
      <c r="C3775" s="192">
        <f t="shared" si="174"/>
        <v>48006.208333324183</v>
      </c>
      <c r="D3775" s="1">
        <v>0</v>
      </c>
      <c r="E3775" s="193">
        <v>0</v>
      </c>
      <c r="F3775" s="1" t="s">
        <v>162</v>
      </c>
      <c r="G3775" s="193">
        <f>MAX(E3775-'[1]1a'!$C$3,0)</f>
        <v>0</v>
      </c>
      <c r="H3775" s="193" t="str">
        <f t="shared" si="175"/>
        <v/>
      </c>
      <c r="I3775" s="193" t="str">
        <f t="shared" si="176"/>
        <v/>
      </c>
      <c r="J3775" s="193"/>
    </row>
    <row r="3776" spans="1:10" s="1" customFormat="1">
      <c r="A3776" s="191">
        <v>45815</v>
      </c>
      <c r="B3776" s="1" t="s">
        <v>173</v>
      </c>
      <c r="C3776" s="192">
        <f t="shared" si="174"/>
        <v>48006.249999990847</v>
      </c>
      <c r="D3776" s="1">
        <v>0</v>
      </c>
      <c r="E3776" s="193">
        <v>0</v>
      </c>
      <c r="F3776" s="1" t="s">
        <v>162</v>
      </c>
      <c r="G3776" s="193">
        <f>MAX(E3776-'[1]1a'!$C$3,0)</f>
        <v>0</v>
      </c>
      <c r="H3776" s="193" t="str">
        <f t="shared" si="175"/>
        <v/>
      </c>
      <c r="I3776" s="193" t="str">
        <f t="shared" si="176"/>
        <v/>
      </c>
      <c r="J3776" s="193"/>
    </row>
    <row r="3777" spans="1:10" s="1" customFormat="1">
      <c r="A3777" s="191">
        <v>45815</v>
      </c>
      <c r="B3777" s="1" t="s">
        <v>175</v>
      </c>
      <c r="C3777" s="192">
        <f t="shared" si="174"/>
        <v>48006.291666657511</v>
      </c>
      <c r="D3777" s="1">
        <v>0</v>
      </c>
      <c r="E3777" s="193">
        <v>0</v>
      </c>
      <c r="F3777" s="1" t="s">
        <v>162</v>
      </c>
      <c r="G3777" s="193">
        <f>MAX(E3777-'[1]1a'!$C$3,0)</f>
        <v>0</v>
      </c>
      <c r="H3777" s="193" t="str">
        <f t="shared" si="175"/>
        <v/>
      </c>
      <c r="I3777" s="193" t="str">
        <f t="shared" si="176"/>
        <v/>
      </c>
      <c r="J3777" s="193"/>
    </row>
    <row r="3778" spans="1:10" s="1" customFormat="1">
      <c r="A3778" s="191">
        <v>45815</v>
      </c>
      <c r="B3778" s="1" t="s">
        <v>177</v>
      </c>
      <c r="C3778" s="192">
        <f t="shared" si="174"/>
        <v>48006.333333324175</v>
      </c>
      <c r="D3778" s="1">
        <v>0</v>
      </c>
      <c r="E3778" s="193">
        <v>0</v>
      </c>
      <c r="F3778" s="1" t="s">
        <v>162</v>
      </c>
      <c r="G3778" s="193">
        <f>MAX(E3778-'[1]1a'!$C$3,0)</f>
        <v>0</v>
      </c>
      <c r="H3778" s="193" t="str">
        <f t="shared" si="175"/>
        <v/>
      </c>
      <c r="I3778" s="193" t="str">
        <f t="shared" si="176"/>
        <v/>
      </c>
      <c r="J3778" s="193"/>
    </row>
    <row r="3779" spans="1:10" s="1" customFormat="1">
      <c r="A3779" s="191">
        <v>45815</v>
      </c>
      <c r="B3779" s="1" t="s">
        <v>179</v>
      </c>
      <c r="C3779" s="192">
        <f t="shared" si="174"/>
        <v>48006.37499999084</v>
      </c>
      <c r="D3779" s="1">
        <v>0</v>
      </c>
      <c r="E3779" s="193">
        <v>0</v>
      </c>
      <c r="F3779" s="1" t="s">
        <v>162</v>
      </c>
      <c r="G3779" s="193">
        <f>MAX(E3779-'[1]1a'!$C$3,0)</f>
        <v>0</v>
      </c>
      <c r="H3779" s="193" t="str">
        <f t="shared" si="175"/>
        <v/>
      </c>
      <c r="I3779" s="193" t="str">
        <f t="shared" si="176"/>
        <v/>
      </c>
      <c r="J3779" s="193"/>
    </row>
    <row r="3780" spans="1:10" s="1" customFormat="1">
      <c r="A3780" s="191">
        <v>45815</v>
      </c>
      <c r="B3780" s="1" t="s">
        <v>180</v>
      </c>
      <c r="C3780" s="192">
        <f t="shared" ref="C3780:C3843" si="177">C3779 + TIME(1,0,0)</f>
        <v>48006.416666657504</v>
      </c>
      <c r="D3780" s="1">
        <v>0</v>
      </c>
      <c r="E3780" s="193">
        <v>0</v>
      </c>
      <c r="F3780" s="1" t="s">
        <v>162</v>
      </c>
      <c r="G3780" s="193">
        <f>MAX(E3780-'[1]1a'!$C$3,0)</f>
        <v>0</v>
      </c>
      <c r="H3780" s="193" t="str">
        <f t="shared" ref="H3780:H3843" si="178">IF(F3780="Y",IF(F3779="Y",H3779+1,1),"")</f>
        <v/>
      </c>
      <c r="I3780" s="193" t="str">
        <f t="shared" ref="I3780:I3843" si="179">IF(AND(F3780="Y",F3781&lt;&gt;"Y"),H3780,"")</f>
        <v/>
      </c>
      <c r="J3780" s="193"/>
    </row>
    <row r="3781" spans="1:10" s="1" customFormat="1">
      <c r="A3781" s="191">
        <v>45815</v>
      </c>
      <c r="B3781" s="1" t="s">
        <v>181</v>
      </c>
      <c r="C3781" s="192">
        <f t="shared" si="177"/>
        <v>48006.458333324168</v>
      </c>
      <c r="D3781" s="1">
        <v>0</v>
      </c>
      <c r="E3781" s="193">
        <v>0</v>
      </c>
      <c r="F3781" s="1" t="s">
        <v>162</v>
      </c>
      <c r="G3781" s="193">
        <f>MAX(E3781-'[1]1a'!$C$3,0)</f>
        <v>0</v>
      </c>
      <c r="H3781" s="193" t="str">
        <f t="shared" si="178"/>
        <v/>
      </c>
      <c r="I3781" s="193" t="str">
        <f t="shared" si="179"/>
        <v/>
      </c>
      <c r="J3781" s="193"/>
    </row>
    <row r="3782" spans="1:10" s="1" customFormat="1">
      <c r="A3782" s="191">
        <v>45815</v>
      </c>
      <c r="B3782" s="1" t="s">
        <v>182</v>
      </c>
      <c r="C3782" s="192">
        <f t="shared" si="177"/>
        <v>48006.499999990832</v>
      </c>
      <c r="D3782" s="1">
        <v>0</v>
      </c>
      <c r="E3782" s="193">
        <v>0</v>
      </c>
      <c r="F3782" s="1" t="s">
        <v>162</v>
      </c>
      <c r="G3782" s="193">
        <f>MAX(E3782-'[1]1a'!$C$3,0)</f>
        <v>0</v>
      </c>
      <c r="H3782" s="193" t="str">
        <f t="shared" si="178"/>
        <v/>
      </c>
      <c r="I3782" s="193" t="str">
        <f t="shared" si="179"/>
        <v/>
      </c>
      <c r="J3782" s="193"/>
    </row>
    <row r="3783" spans="1:10" s="1" customFormat="1">
      <c r="A3783" s="191">
        <v>45815</v>
      </c>
      <c r="B3783" s="1" t="s">
        <v>184</v>
      </c>
      <c r="C3783" s="192">
        <f t="shared" si="177"/>
        <v>48006.541666657497</v>
      </c>
      <c r="D3783" s="1">
        <v>0</v>
      </c>
      <c r="E3783" s="193">
        <v>0</v>
      </c>
      <c r="F3783" s="1" t="s">
        <v>162</v>
      </c>
      <c r="G3783" s="193">
        <f>MAX(E3783-'[1]1a'!$C$3,0)</f>
        <v>0</v>
      </c>
      <c r="H3783" s="193" t="str">
        <f t="shared" si="178"/>
        <v/>
      </c>
      <c r="I3783" s="193" t="str">
        <f t="shared" si="179"/>
        <v/>
      </c>
      <c r="J3783" s="193"/>
    </row>
    <row r="3784" spans="1:10" s="1" customFormat="1">
      <c r="A3784" s="191">
        <v>45815</v>
      </c>
      <c r="B3784" s="1" t="s">
        <v>185</v>
      </c>
      <c r="C3784" s="192">
        <f t="shared" si="177"/>
        <v>48006.583333324161</v>
      </c>
      <c r="D3784" s="1">
        <v>0</v>
      </c>
      <c r="E3784" s="193">
        <v>0</v>
      </c>
      <c r="F3784" s="1" t="s">
        <v>162</v>
      </c>
      <c r="G3784" s="193">
        <f>MAX(E3784-'[1]1a'!$C$3,0)</f>
        <v>0</v>
      </c>
      <c r="H3784" s="193" t="str">
        <f t="shared" si="178"/>
        <v/>
      </c>
      <c r="I3784" s="193" t="str">
        <f t="shared" si="179"/>
        <v/>
      </c>
      <c r="J3784" s="193"/>
    </row>
    <row r="3785" spans="1:10" s="1" customFormat="1">
      <c r="A3785" s="191">
        <v>45815</v>
      </c>
      <c r="B3785" s="1" t="s">
        <v>186</v>
      </c>
      <c r="C3785" s="192">
        <f t="shared" si="177"/>
        <v>48006.624999990825</v>
      </c>
      <c r="D3785" s="1">
        <v>0</v>
      </c>
      <c r="E3785" s="193">
        <v>0</v>
      </c>
      <c r="F3785" s="1" t="s">
        <v>162</v>
      </c>
      <c r="G3785" s="193">
        <f>MAX(E3785-'[1]1a'!$C$3,0)</f>
        <v>0</v>
      </c>
      <c r="H3785" s="193" t="str">
        <f t="shared" si="178"/>
        <v/>
      </c>
      <c r="I3785" s="193" t="str">
        <f t="shared" si="179"/>
        <v/>
      </c>
      <c r="J3785" s="193"/>
    </row>
    <row r="3786" spans="1:10" s="1" customFormat="1">
      <c r="A3786" s="191">
        <v>45815</v>
      </c>
      <c r="B3786" s="1" t="s">
        <v>187</v>
      </c>
      <c r="C3786" s="192">
        <f t="shared" si="177"/>
        <v>48006.666666657489</v>
      </c>
      <c r="D3786" s="1">
        <v>0</v>
      </c>
      <c r="E3786" s="193">
        <v>0</v>
      </c>
      <c r="F3786" s="1" t="s">
        <v>162</v>
      </c>
      <c r="G3786" s="193">
        <f>MAX(E3786-'[1]1a'!$C$3,0)</f>
        <v>0</v>
      </c>
      <c r="H3786" s="193" t="str">
        <f t="shared" si="178"/>
        <v/>
      </c>
      <c r="I3786" s="193" t="str">
        <f t="shared" si="179"/>
        <v/>
      </c>
      <c r="J3786" s="193"/>
    </row>
    <row r="3787" spans="1:10" s="1" customFormat="1">
      <c r="A3787" s="191">
        <v>45815</v>
      </c>
      <c r="B3787" s="1" t="s">
        <v>188</v>
      </c>
      <c r="C3787" s="192">
        <f t="shared" si="177"/>
        <v>48006.708333324154</v>
      </c>
      <c r="D3787" s="1">
        <v>0</v>
      </c>
      <c r="E3787" s="193">
        <v>0</v>
      </c>
      <c r="F3787" s="1" t="s">
        <v>162</v>
      </c>
      <c r="G3787" s="193">
        <f>MAX(E3787-'[1]1a'!$C$3,0)</f>
        <v>0</v>
      </c>
      <c r="H3787" s="193" t="str">
        <f t="shared" si="178"/>
        <v/>
      </c>
      <c r="I3787" s="193" t="str">
        <f t="shared" si="179"/>
        <v/>
      </c>
      <c r="J3787" s="193"/>
    </row>
    <row r="3788" spans="1:10" s="1" customFormat="1">
      <c r="A3788" s="191">
        <v>45815</v>
      </c>
      <c r="B3788" s="1" t="s">
        <v>189</v>
      </c>
      <c r="C3788" s="192">
        <f t="shared" si="177"/>
        <v>48006.749999990818</v>
      </c>
      <c r="D3788" s="1">
        <v>0</v>
      </c>
      <c r="E3788" s="193">
        <v>0</v>
      </c>
      <c r="F3788" s="1" t="s">
        <v>162</v>
      </c>
      <c r="G3788" s="193">
        <f>MAX(E3788-'[1]1a'!$C$3,0)</f>
        <v>0</v>
      </c>
      <c r="H3788" s="193" t="str">
        <f t="shared" si="178"/>
        <v/>
      </c>
      <c r="I3788" s="193" t="str">
        <f t="shared" si="179"/>
        <v/>
      </c>
      <c r="J3788" s="193"/>
    </row>
    <row r="3789" spans="1:10" s="1" customFormat="1">
      <c r="A3789" s="191">
        <v>45815</v>
      </c>
      <c r="B3789" s="1" t="s">
        <v>190</v>
      </c>
      <c r="C3789" s="192">
        <f t="shared" si="177"/>
        <v>48006.791666657482</v>
      </c>
      <c r="D3789" s="1">
        <v>0</v>
      </c>
      <c r="E3789" s="193">
        <v>0</v>
      </c>
      <c r="F3789" s="1" t="s">
        <v>162</v>
      </c>
      <c r="G3789" s="193">
        <f>MAX(E3789-'[1]1a'!$C$3,0)</f>
        <v>0</v>
      </c>
      <c r="H3789" s="193" t="str">
        <f t="shared" si="178"/>
        <v/>
      </c>
      <c r="I3789" s="193" t="str">
        <f t="shared" si="179"/>
        <v/>
      </c>
      <c r="J3789" s="193"/>
    </row>
    <row r="3790" spans="1:10" s="1" customFormat="1">
      <c r="A3790" s="191">
        <v>45815</v>
      </c>
      <c r="B3790" s="1" t="s">
        <v>191</v>
      </c>
      <c r="C3790" s="192">
        <f t="shared" si="177"/>
        <v>48006.833333324146</v>
      </c>
      <c r="D3790" s="1">
        <v>0</v>
      </c>
      <c r="E3790" s="193">
        <v>0</v>
      </c>
      <c r="F3790" s="1" t="s">
        <v>162</v>
      </c>
      <c r="G3790" s="193">
        <f>MAX(E3790-'[1]1a'!$C$3,0)</f>
        <v>0</v>
      </c>
      <c r="H3790" s="193" t="str">
        <f t="shared" si="178"/>
        <v/>
      </c>
      <c r="I3790" s="193" t="str">
        <f t="shared" si="179"/>
        <v/>
      </c>
      <c r="J3790" s="193"/>
    </row>
    <row r="3791" spans="1:10" s="1" customFormat="1">
      <c r="A3791" s="191">
        <v>45815</v>
      </c>
      <c r="B3791" s="1" t="s">
        <v>192</v>
      </c>
      <c r="C3791" s="192">
        <f t="shared" si="177"/>
        <v>48006.87499999081</v>
      </c>
      <c r="D3791" s="1">
        <v>0</v>
      </c>
      <c r="E3791" s="193">
        <v>0</v>
      </c>
      <c r="F3791" s="1" t="s">
        <v>162</v>
      </c>
      <c r="G3791" s="193">
        <f>MAX(E3791-'[1]1a'!$C$3,0)</f>
        <v>0</v>
      </c>
      <c r="H3791" s="193" t="str">
        <f t="shared" si="178"/>
        <v/>
      </c>
      <c r="I3791" s="193" t="str">
        <f t="shared" si="179"/>
        <v/>
      </c>
      <c r="J3791" s="193"/>
    </row>
    <row r="3792" spans="1:10" s="1" customFormat="1">
      <c r="A3792" s="191">
        <v>45815</v>
      </c>
      <c r="B3792" s="1" t="s">
        <v>193</v>
      </c>
      <c r="C3792" s="192">
        <f t="shared" si="177"/>
        <v>48006.916666657475</v>
      </c>
      <c r="D3792" s="1">
        <v>0</v>
      </c>
      <c r="E3792" s="193">
        <v>0</v>
      </c>
      <c r="F3792" s="1" t="s">
        <v>162</v>
      </c>
      <c r="G3792" s="193">
        <f>MAX(E3792-'[1]1a'!$C$3,0)</f>
        <v>0</v>
      </c>
      <c r="H3792" s="193" t="str">
        <f t="shared" si="178"/>
        <v/>
      </c>
      <c r="I3792" s="193" t="str">
        <f t="shared" si="179"/>
        <v/>
      </c>
      <c r="J3792" s="193"/>
    </row>
    <row r="3793" spans="1:10" s="1" customFormat="1">
      <c r="A3793" s="191">
        <v>45815</v>
      </c>
      <c r="B3793" s="1" t="s">
        <v>194</v>
      </c>
      <c r="C3793" s="192">
        <f t="shared" si="177"/>
        <v>48006.958333324139</v>
      </c>
      <c r="D3793" s="1">
        <v>0</v>
      </c>
      <c r="E3793" s="193">
        <v>0</v>
      </c>
      <c r="F3793" s="1" t="s">
        <v>162</v>
      </c>
      <c r="G3793" s="193">
        <f>MAX(E3793-'[1]1a'!$C$3,0)</f>
        <v>0</v>
      </c>
      <c r="H3793" s="193" t="str">
        <f t="shared" si="178"/>
        <v/>
      </c>
      <c r="I3793" s="193" t="str">
        <f t="shared" si="179"/>
        <v/>
      </c>
      <c r="J3793" s="193"/>
    </row>
    <row r="3794" spans="1:10" s="1" customFormat="1">
      <c r="A3794" s="191">
        <v>45816</v>
      </c>
      <c r="B3794" s="1" t="s">
        <v>161</v>
      </c>
      <c r="C3794" s="192">
        <f t="shared" si="177"/>
        <v>48006.999999990803</v>
      </c>
      <c r="D3794" s="1">
        <v>0</v>
      </c>
      <c r="E3794" s="193">
        <v>0</v>
      </c>
      <c r="F3794" s="1" t="s">
        <v>162</v>
      </c>
      <c r="G3794" s="193">
        <f>MAX(E3794-'[1]1a'!$C$3,0)</f>
        <v>0</v>
      </c>
      <c r="H3794" s="193" t="str">
        <f t="shared" si="178"/>
        <v/>
      </c>
      <c r="I3794" s="193" t="str">
        <f t="shared" si="179"/>
        <v/>
      </c>
      <c r="J3794" s="193"/>
    </row>
    <row r="3795" spans="1:10" s="1" customFormat="1">
      <c r="A3795" s="191">
        <v>45816</v>
      </c>
      <c r="B3795" s="1" t="s">
        <v>163</v>
      </c>
      <c r="C3795" s="192">
        <f t="shared" si="177"/>
        <v>48007.041666657467</v>
      </c>
      <c r="D3795" s="1">
        <v>0</v>
      </c>
      <c r="E3795" s="193">
        <v>0</v>
      </c>
      <c r="F3795" s="1" t="s">
        <v>162</v>
      </c>
      <c r="G3795" s="193">
        <f>MAX(E3795-'[1]1a'!$C$3,0)</f>
        <v>0</v>
      </c>
      <c r="H3795" s="193" t="str">
        <f t="shared" si="178"/>
        <v/>
      </c>
      <c r="I3795" s="193" t="str">
        <f t="shared" si="179"/>
        <v/>
      </c>
      <c r="J3795" s="193"/>
    </row>
    <row r="3796" spans="1:10" s="1" customFormat="1">
      <c r="A3796" s="191">
        <v>45816</v>
      </c>
      <c r="B3796" s="1" t="s">
        <v>165</v>
      </c>
      <c r="C3796" s="192">
        <f t="shared" si="177"/>
        <v>48007.083333324132</v>
      </c>
      <c r="D3796" s="1">
        <v>0</v>
      </c>
      <c r="E3796" s="193">
        <v>0</v>
      </c>
      <c r="F3796" s="1" t="s">
        <v>162</v>
      </c>
      <c r="G3796" s="193">
        <f>MAX(E3796-'[1]1a'!$C$3,0)</f>
        <v>0</v>
      </c>
      <c r="H3796" s="193" t="str">
        <f t="shared" si="178"/>
        <v/>
      </c>
      <c r="I3796" s="193" t="str">
        <f t="shared" si="179"/>
        <v/>
      </c>
      <c r="J3796" s="193"/>
    </row>
    <row r="3797" spans="1:10" s="1" customFormat="1">
      <c r="A3797" s="191">
        <v>45816</v>
      </c>
      <c r="B3797" s="1" t="s">
        <v>167</v>
      </c>
      <c r="C3797" s="192">
        <f t="shared" si="177"/>
        <v>48007.124999990796</v>
      </c>
      <c r="D3797" s="1">
        <v>0</v>
      </c>
      <c r="E3797" s="193">
        <v>0</v>
      </c>
      <c r="F3797" s="1" t="s">
        <v>162</v>
      </c>
      <c r="G3797" s="193">
        <f>MAX(E3797-'[1]1a'!$C$3,0)</f>
        <v>0</v>
      </c>
      <c r="H3797" s="193" t="str">
        <f t="shared" si="178"/>
        <v/>
      </c>
      <c r="I3797" s="193" t="str">
        <f t="shared" si="179"/>
        <v/>
      </c>
      <c r="J3797" s="193"/>
    </row>
    <row r="3798" spans="1:10" s="1" customFormat="1">
      <c r="A3798" s="191">
        <v>45816</v>
      </c>
      <c r="B3798" s="1" t="s">
        <v>169</v>
      </c>
      <c r="C3798" s="192">
        <f t="shared" si="177"/>
        <v>48007.16666665746</v>
      </c>
      <c r="D3798" s="1">
        <v>0</v>
      </c>
      <c r="E3798" s="193">
        <v>0</v>
      </c>
      <c r="F3798" s="1" t="s">
        <v>162</v>
      </c>
      <c r="G3798" s="193">
        <f>MAX(E3798-'[1]1a'!$C$3,0)</f>
        <v>0</v>
      </c>
      <c r="H3798" s="193" t="str">
        <f t="shared" si="178"/>
        <v/>
      </c>
      <c r="I3798" s="193" t="str">
        <f t="shared" si="179"/>
        <v/>
      </c>
      <c r="J3798" s="193"/>
    </row>
    <row r="3799" spans="1:10" s="1" customFormat="1">
      <c r="A3799" s="191">
        <v>45816</v>
      </c>
      <c r="B3799" s="1" t="s">
        <v>171</v>
      </c>
      <c r="C3799" s="192">
        <f t="shared" si="177"/>
        <v>48007.208333324124</v>
      </c>
      <c r="D3799" s="1">
        <v>0</v>
      </c>
      <c r="E3799" s="193">
        <v>0</v>
      </c>
      <c r="F3799" s="1" t="s">
        <v>162</v>
      </c>
      <c r="G3799" s="193">
        <f>MAX(E3799-'[1]1a'!$C$3,0)</f>
        <v>0</v>
      </c>
      <c r="H3799" s="193" t="str">
        <f t="shared" si="178"/>
        <v/>
      </c>
      <c r="I3799" s="193" t="str">
        <f t="shared" si="179"/>
        <v/>
      </c>
      <c r="J3799" s="193"/>
    </row>
    <row r="3800" spans="1:10" s="1" customFormat="1">
      <c r="A3800" s="191">
        <v>45816</v>
      </c>
      <c r="B3800" s="1" t="s">
        <v>173</v>
      </c>
      <c r="C3800" s="192">
        <f t="shared" si="177"/>
        <v>48007.249999990789</v>
      </c>
      <c r="D3800" s="1">
        <v>0</v>
      </c>
      <c r="E3800" s="193">
        <v>0</v>
      </c>
      <c r="F3800" s="1" t="s">
        <v>162</v>
      </c>
      <c r="G3800" s="193">
        <f>MAX(E3800-'[1]1a'!$C$3,0)</f>
        <v>0</v>
      </c>
      <c r="H3800" s="193" t="str">
        <f t="shared" si="178"/>
        <v/>
      </c>
      <c r="I3800" s="193" t="str">
        <f t="shared" si="179"/>
        <v/>
      </c>
      <c r="J3800" s="193"/>
    </row>
    <row r="3801" spans="1:10" s="1" customFormat="1">
      <c r="A3801" s="191">
        <v>45816</v>
      </c>
      <c r="B3801" s="1" t="s">
        <v>175</v>
      </c>
      <c r="C3801" s="192">
        <f t="shared" si="177"/>
        <v>48007.291666657453</v>
      </c>
      <c r="D3801" s="1">
        <v>0</v>
      </c>
      <c r="E3801" s="193">
        <v>0</v>
      </c>
      <c r="F3801" s="1" t="s">
        <v>162</v>
      </c>
      <c r="G3801" s="193">
        <f>MAX(E3801-'[1]1a'!$C$3,0)</f>
        <v>0</v>
      </c>
      <c r="H3801" s="193" t="str">
        <f t="shared" si="178"/>
        <v/>
      </c>
      <c r="I3801" s="193" t="str">
        <f t="shared" si="179"/>
        <v/>
      </c>
      <c r="J3801" s="193"/>
    </row>
    <row r="3802" spans="1:10" s="1" customFormat="1">
      <c r="A3802" s="191">
        <v>45816</v>
      </c>
      <c r="B3802" s="1" t="s">
        <v>177</v>
      </c>
      <c r="C3802" s="192">
        <f t="shared" si="177"/>
        <v>48007.333333324117</v>
      </c>
      <c r="D3802" s="1">
        <v>0</v>
      </c>
      <c r="E3802" s="193">
        <v>0</v>
      </c>
      <c r="F3802" s="1" t="s">
        <v>162</v>
      </c>
      <c r="G3802" s="193">
        <f>MAX(E3802-'[1]1a'!$C$3,0)</f>
        <v>0</v>
      </c>
      <c r="H3802" s="193" t="str">
        <f t="shared" si="178"/>
        <v/>
      </c>
      <c r="I3802" s="193" t="str">
        <f t="shared" si="179"/>
        <v/>
      </c>
      <c r="J3802" s="193"/>
    </row>
    <row r="3803" spans="1:10" s="1" customFormat="1">
      <c r="A3803" s="191">
        <v>45816</v>
      </c>
      <c r="B3803" s="1" t="s">
        <v>179</v>
      </c>
      <c r="C3803" s="192">
        <f t="shared" si="177"/>
        <v>48007.374999990781</v>
      </c>
      <c r="D3803" s="1">
        <v>0</v>
      </c>
      <c r="E3803" s="193">
        <v>0</v>
      </c>
      <c r="F3803" s="1" t="s">
        <v>162</v>
      </c>
      <c r="G3803" s="193">
        <f>MAX(E3803-'[1]1a'!$C$3,0)</f>
        <v>0</v>
      </c>
      <c r="H3803" s="193" t="str">
        <f t="shared" si="178"/>
        <v/>
      </c>
      <c r="I3803" s="193" t="str">
        <f t="shared" si="179"/>
        <v/>
      </c>
      <c r="J3803" s="193"/>
    </row>
    <row r="3804" spans="1:10" s="1" customFormat="1">
      <c r="A3804" s="191">
        <v>45816</v>
      </c>
      <c r="B3804" s="1" t="s">
        <v>180</v>
      </c>
      <c r="C3804" s="192">
        <f t="shared" si="177"/>
        <v>48007.416666657446</v>
      </c>
      <c r="D3804" s="1">
        <v>0</v>
      </c>
      <c r="E3804" s="193">
        <v>0</v>
      </c>
      <c r="F3804" s="1" t="s">
        <v>162</v>
      </c>
      <c r="G3804" s="193">
        <f>MAX(E3804-'[1]1a'!$C$3,0)</f>
        <v>0</v>
      </c>
      <c r="H3804" s="193" t="str">
        <f t="shared" si="178"/>
        <v/>
      </c>
      <c r="I3804" s="193" t="str">
        <f t="shared" si="179"/>
        <v/>
      </c>
      <c r="J3804" s="193"/>
    </row>
    <row r="3805" spans="1:10" s="1" customFormat="1">
      <c r="A3805" s="191">
        <v>45816</v>
      </c>
      <c r="B3805" s="1" t="s">
        <v>181</v>
      </c>
      <c r="C3805" s="192">
        <f t="shared" si="177"/>
        <v>48007.45833332411</v>
      </c>
      <c r="D3805" s="1">
        <v>0</v>
      </c>
      <c r="E3805" s="193">
        <v>0</v>
      </c>
      <c r="F3805" s="1" t="s">
        <v>162</v>
      </c>
      <c r="G3805" s="193">
        <f>MAX(E3805-'[1]1a'!$C$3,0)</f>
        <v>0</v>
      </c>
      <c r="H3805" s="193" t="str">
        <f t="shared" si="178"/>
        <v/>
      </c>
      <c r="I3805" s="193" t="str">
        <f t="shared" si="179"/>
        <v/>
      </c>
      <c r="J3805" s="193"/>
    </row>
    <row r="3806" spans="1:10" s="1" customFormat="1">
      <c r="A3806" s="191">
        <v>45816</v>
      </c>
      <c r="B3806" s="1" t="s">
        <v>182</v>
      </c>
      <c r="C3806" s="192">
        <f t="shared" si="177"/>
        <v>48007.499999990774</v>
      </c>
      <c r="D3806" s="1">
        <v>0</v>
      </c>
      <c r="E3806" s="193">
        <v>0</v>
      </c>
      <c r="F3806" s="1" t="s">
        <v>162</v>
      </c>
      <c r="G3806" s="193">
        <f>MAX(E3806-'[1]1a'!$C$3,0)</f>
        <v>0</v>
      </c>
      <c r="H3806" s="193" t="str">
        <f t="shared" si="178"/>
        <v/>
      </c>
      <c r="I3806" s="193" t="str">
        <f t="shared" si="179"/>
        <v/>
      </c>
      <c r="J3806" s="193"/>
    </row>
    <row r="3807" spans="1:10" s="1" customFormat="1">
      <c r="A3807" s="191">
        <v>45816</v>
      </c>
      <c r="B3807" s="1" t="s">
        <v>184</v>
      </c>
      <c r="C3807" s="192">
        <f t="shared" si="177"/>
        <v>48007.541666657438</v>
      </c>
      <c r="D3807" s="1">
        <v>0</v>
      </c>
      <c r="E3807" s="193">
        <v>0</v>
      </c>
      <c r="F3807" s="1" t="s">
        <v>162</v>
      </c>
      <c r="G3807" s="193">
        <f>MAX(E3807-'[1]1a'!$C$3,0)</f>
        <v>0</v>
      </c>
      <c r="H3807" s="193" t="str">
        <f t="shared" si="178"/>
        <v/>
      </c>
      <c r="I3807" s="193" t="str">
        <f t="shared" si="179"/>
        <v/>
      </c>
      <c r="J3807" s="193"/>
    </row>
    <row r="3808" spans="1:10" s="1" customFormat="1">
      <c r="A3808" s="191">
        <v>45816</v>
      </c>
      <c r="B3808" s="1" t="s">
        <v>185</v>
      </c>
      <c r="C3808" s="192">
        <f t="shared" si="177"/>
        <v>48007.583333324103</v>
      </c>
      <c r="D3808" s="1">
        <v>0</v>
      </c>
      <c r="E3808" s="193">
        <v>0</v>
      </c>
      <c r="F3808" s="1" t="s">
        <v>162</v>
      </c>
      <c r="G3808" s="193">
        <f>MAX(E3808-'[1]1a'!$C$3,0)</f>
        <v>0</v>
      </c>
      <c r="H3808" s="193" t="str">
        <f t="shared" si="178"/>
        <v/>
      </c>
      <c r="I3808" s="193" t="str">
        <f t="shared" si="179"/>
        <v/>
      </c>
      <c r="J3808" s="193"/>
    </row>
    <row r="3809" spans="1:10" s="1" customFormat="1">
      <c r="A3809" s="191">
        <v>45816</v>
      </c>
      <c r="B3809" s="1" t="s">
        <v>186</v>
      </c>
      <c r="C3809" s="192">
        <f t="shared" si="177"/>
        <v>48007.624999990767</v>
      </c>
      <c r="D3809" s="1">
        <v>0</v>
      </c>
      <c r="E3809" s="193">
        <v>0</v>
      </c>
      <c r="F3809" s="1" t="s">
        <v>162</v>
      </c>
      <c r="G3809" s="193">
        <f>MAX(E3809-'[1]1a'!$C$3,0)</f>
        <v>0</v>
      </c>
      <c r="H3809" s="193" t="str">
        <f t="shared" si="178"/>
        <v/>
      </c>
      <c r="I3809" s="193" t="str">
        <f t="shared" si="179"/>
        <v/>
      </c>
      <c r="J3809" s="193"/>
    </row>
    <row r="3810" spans="1:10" s="1" customFormat="1">
      <c r="A3810" s="191">
        <v>45816</v>
      </c>
      <c r="B3810" s="1" t="s">
        <v>187</v>
      </c>
      <c r="C3810" s="192">
        <f t="shared" si="177"/>
        <v>48007.666666657431</v>
      </c>
      <c r="D3810" s="1">
        <v>0</v>
      </c>
      <c r="E3810" s="193">
        <v>0</v>
      </c>
      <c r="F3810" s="1" t="s">
        <v>162</v>
      </c>
      <c r="G3810" s="193">
        <f>MAX(E3810-'[1]1a'!$C$3,0)</f>
        <v>0</v>
      </c>
      <c r="H3810" s="193" t="str">
        <f t="shared" si="178"/>
        <v/>
      </c>
      <c r="I3810" s="193" t="str">
        <f t="shared" si="179"/>
        <v/>
      </c>
      <c r="J3810" s="193"/>
    </row>
    <row r="3811" spans="1:10" s="1" customFormat="1">
      <c r="A3811" s="191">
        <v>45816</v>
      </c>
      <c r="B3811" s="1" t="s">
        <v>188</v>
      </c>
      <c r="C3811" s="192">
        <f t="shared" si="177"/>
        <v>48007.708333324095</v>
      </c>
      <c r="D3811" s="1">
        <v>0</v>
      </c>
      <c r="E3811" s="193">
        <v>0</v>
      </c>
      <c r="F3811" s="1" t="s">
        <v>162</v>
      </c>
      <c r="G3811" s="193">
        <f>MAX(E3811-'[1]1a'!$C$3,0)</f>
        <v>0</v>
      </c>
      <c r="H3811" s="193" t="str">
        <f t="shared" si="178"/>
        <v/>
      </c>
      <c r="I3811" s="193" t="str">
        <f t="shared" si="179"/>
        <v/>
      </c>
      <c r="J3811" s="193"/>
    </row>
    <row r="3812" spans="1:10" s="1" customFormat="1">
      <c r="A3812" s="191">
        <v>45816</v>
      </c>
      <c r="B3812" s="1" t="s">
        <v>189</v>
      </c>
      <c r="C3812" s="192">
        <f t="shared" si="177"/>
        <v>48007.74999999076</v>
      </c>
      <c r="D3812" s="1">
        <v>0</v>
      </c>
      <c r="E3812" s="193">
        <v>0</v>
      </c>
      <c r="F3812" s="1" t="s">
        <v>162</v>
      </c>
      <c r="G3812" s="193">
        <f>MAX(E3812-'[1]1a'!$C$3,0)</f>
        <v>0</v>
      </c>
      <c r="H3812" s="193" t="str">
        <f t="shared" si="178"/>
        <v/>
      </c>
      <c r="I3812" s="193" t="str">
        <f t="shared" si="179"/>
        <v/>
      </c>
      <c r="J3812" s="193"/>
    </row>
    <row r="3813" spans="1:10" s="1" customFormat="1">
      <c r="A3813" s="191">
        <v>45816</v>
      </c>
      <c r="B3813" s="1" t="s">
        <v>190</v>
      </c>
      <c r="C3813" s="192">
        <f t="shared" si="177"/>
        <v>48007.791666657424</v>
      </c>
      <c r="D3813" s="1">
        <v>0</v>
      </c>
      <c r="E3813" s="193">
        <v>0</v>
      </c>
      <c r="F3813" s="1" t="s">
        <v>162</v>
      </c>
      <c r="G3813" s="193">
        <f>MAX(E3813-'[1]1a'!$C$3,0)</f>
        <v>0</v>
      </c>
      <c r="H3813" s="193" t="str">
        <f t="shared" si="178"/>
        <v/>
      </c>
      <c r="I3813" s="193" t="str">
        <f t="shared" si="179"/>
        <v/>
      </c>
      <c r="J3813" s="193"/>
    </row>
    <row r="3814" spans="1:10" s="1" customFormat="1">
      <c r="A3814" s="191">
        <v>45816</v>
      </c>
      <c r="B3814" s="1" t="s">
        <v>191</v>
      </c>
      <c r="C3814" s="192">
        <f t="shared" si="177"/>
        <v>48007.833333324088</v>
      </c>
      <c r="D3814" s="1">
        <v>0</v>
      </c>
      <c r="E3814" s="193">
        <v>0</v>
      </c>
      <c r="F3814" s="1" t="s">
        <v>162</v>
      </c>
      <c r="G3814" s="193">
        <f>MAX(E3814-'[1]1a'!$C$3,0)</f>
        <v>0</v>
      </c>
      <c r="H3814" s="193" t="str">
        <f t="shared" si="178"/>
        <v/>
      </c>
      <c r="I3814" s="193" t="str">
        <f t="shared" si="179"/>
        <v/>
      </c>
      <c r="J3814" s="193"/>
    </row>
    <row r="3815" spans="1:10" s="1" customFormat="1">
      <c r="A3815" s="191">
        <v>45816</v>
      </c>
      <c r="B3815" s="1" t="s">
        <v>192</v>
      </c>
      <c r="C3815" s="192">
        <f t="shared" si="177"/>
        <v>48007.874999990752</v>
      </c>
      <c r="D3815" s="1">
        <v>0</v>
      </c>
      <c r="E3815" s="193">
        <v>0</v>
      </c>
      <c r="F3815" s="1" t="s">
        <v>162</v>
      </c>
      <c r="G3815" s="193">
        <f>MAX(E3815-'[1]1a'!$C$3,0)</f>
        <v>0</v>
      </c>
      <c r="H3815" s="193" t="str">
        <f t="shared" si="178"/>
        <v/>
      </c>
      <c r="I3815" s="193" t="str">
        <f t="shared" si="179"/>
        <v/>
      </c>
      <c r="J3815" s="193"/>
    </row>
    <row r="3816" spans="1:10" s="1" customFormat="1">
      <c r="A3816" s="191">
        <v>45816</v>
      </c>
      <c r="B3816" s="1" t="s">
        <v>193</v>
      </c>
      <c r="C3816" s="192">
        <f t="shared" si="177"/>
        <v>48007.916666657416</v>
      </c>
      <c r="D3816" s="1">
        <v>0</v>
      </c>
      <c r="E3816" s="193">
        <v>0</v>
      </c>
      <c r="F3816" s="1" t="s">
        <v>162</v>
      </c>
      <c r="G3816" s="193">
        <f>MAX(E3816-'[1]1a'!$C$3,0)</f>
        <v>0</v>
      </c>
      <c r="H3816" s="193" t="str">
        <f t="shared" si="178"/>
        <v/>
      </c>
      <c r="I3816" s="193" t="str">
        <f t="shared" si="179"/>
        <v/>
      </c>
      <c r="J3816" s="193"/>
    </row>
    <row r="3817" spans="1:10" s="1" customFormat="1">
      <c r="A3817" s="191">
        <v>45816</v>
      </c>
      <c r="B3817" s="1" t="s">
        <v>194</v>
      </c>
      <c r="C3817" s="192">
        <f t="shared" si="177"/>
        <v>48007.958333324081</v>
      </c>
      <c r="D3817" s="1">
        <v>0</v>
      </c>
      <c r="E3817" s="193">
        <v>0</v>
      </c>
      <c r="F3817" s="1" t="s">
        <v>162</v>
      </c>
      <c r="G3817" s="193">
        <f>MAX(E3817-'[1]1a'!$C$3,0)</f>
        <v>0</v>
      </c>
      <c r="H3817" s="193" t="str">
        <f t="shared" si="178"/>
        <v/>
      </c>
      <c r="I3817" s="193" t="str">
        <f t="shared" si="179"/>
        <v/>
      </c>
      <c r="J3817" s="193"/>
    </row>
    <row r="3818" spans="1:10" s="1" customFormat="1">
      <c r="A3818" s="191">
        <v>45817</v>
      </c>
      <c r="B3818" s="1" t="s">
        <v>161</v>
      </c>
      <c r="C3818" s="192">
        <f t="shared" si="177"/>
        <v>48007.999999990745</v>
      </c>
      <c r="D3818" s="1">
        <v>0</v>
      </c>
      <c r="E3818" s="193">
        <v>0</v>
      </c>
      <c r="F3818" s="1" t="s">
        <v>162</v>
      </c>
      <c r="G3818" s="193">
        <f>MAX(E3818-'[1]1a'!$C$3,0)</f>
        <v>0</v>
      </c>
      <c r="H3818" s="193" t="str">
        <f t="shared" si="178"/>
        <v/>
      </c>
      <c r="I3818" s="193" t="str">
        <f t="shared" si="179"/>
        <v/>
      </c>
      <c r="J3818" s="193"/>
    </row>
    <row r="3819" spans="1:10" s="1" customFormat="1">
      <c r="A3819" s="191">
        <v>45817</v>
      </c>
      <c r="B3819" s="1" t="s">
        <v>163</v>
      </c>
      <c r="C3819" s="192">
        <f t="shared" si="177"/>
        <v>48008.041666657409</v>
      </c>
      <c r="D3819" s="1">
        <v>0</v>
      </c>
      <c r="E3819" s="193">
        <v>0</v>
      </c>
      <c r="F3819" s="1" t="s">
        <v>162</v>
      </c>
      <c r="G3819" s="193">
        <f>MAX(E3819-'[1]1a'!$C$3,0)</f>
        <v>0</v>
      </c>
      <c r="H3819" s="193" t="str">
        <f t="shared" si="178"/>
        <v/>
      </c>
      <c r="I3819" s="193" t="str">
        <f t="shared" si="179"/>
        <v/>
      </c>
      <c r="J3819" s="193"/>
    </row>
    <row r="3820" spans="1:10" s="1" customFormat="1">
      <c r="A3820" s="191">
        <v>45817</v>
      </c>
      <c r="B3820" s="1" t="s">
        <v>165</v>
      </c>
      <c r="C3820" s="192">
        <f t="shared" si="177"/>
        <v>48008.083333324073</v>
      </c>
      <c r="D3820" s="1">
        <v>0</v>
      </c>
      <c r="E3820" s="193">
        <v>0</v>
      </c>
      <c r="F3820" s="1" t="s">
        <v>162</v>
      </c>
      <c r="G3820" s="193">
        <f>MAX(E3820-'[1]1a'!$C$3,0)</f>
        <v>0</v>
      </c>
      <c r="H3820" s="193" t="str">
        <f t="shared" si="178"/>
        <v/>
      </c>
      <c r="I3820" s="193" t="str">
        <f t="shared" si="179"/>
        <v/>
      </c>
      <c r="J3820" s="193"/>
    </row>
    <row r="3821" spans="1:10" s="1" customFormat="1">
      <c r="A3821" s="191">
        <v>45817</v>
      </c>
      <c r="B3821" s="1" t="s">
        <v>167</v>
      </c>
      <c r="C3821" s="192">
        <f t="shared" si="177"/>
        <v>48008.124999990738</v>
      </c>
      <c r="D3821" s="1">
        <v>0</v>
      </c>
      <c r="E3821" s="193">
        <v>0</v>
      </c>
      <c r="F3821" s="1" t="s">
        <v>162</v>
      </c>
      <c r="G3821" s="193">
        <f>MAX(E3821-'[1]1a'!$C$3,0)</f>
        <v>0</v>
      </c>
      <c r="H3821" s="193" t="str">
        <f t="shared" si="178"/>
        <v/>
      </c>
      <c r="I3821" s="193" t="str">
        <f t="shared" si="179"/>
        <v/>
      </c>
      <c r="J3821" s="193"/>
    </row>
    <row r="3822" spans="1:10" s="1" customFormat="1">
      <c r="A3822" s="191">
        <v>45817</v>
      </c>
      <c r="B3822" s="1" t="s">
        <v>169</v>
      </c>
      <c r="C3822" s="192">
        <f t="shared" si="177"/>
        <v>48008.166666657402</v>
      </c>
      <c r="D3822" s="1">
        <v>0</v>
      </c>
      <c r="E3822" s="193">
        <v>0</v>
      </c>
      <c r="F3822" s="1" t="s">
        <v>162</v>
      </c>
      <c r="G3822" s="193">
        <f>MAX(E3822-'[1]1a'!$C$3,0)</f>
        <v>0</v>
      </c>
      <c r="H3822" s="193" t="str">
        <f t="shared" si="178"/>
        <v/>
      </c>
      <c r="I3822" s="193" t="str">
        <f t="shared" si="179"/>
        <v/>
      </c>
      <c r="J3822" s="193"/>
    </row>
    <row r="3823" spans="1:10" s="1" customFormat="1">
      <c r="A3823" s="191">
        <v>45817</v>
      </c>
      <c r="B3823" s="1" t="s">
        <v>171</v>
      </c>
      <c r="C3823" s="192">
        <f t="shared" si="177"/>
        <v>48008.208333324066</v>
      </c>
      <c r="D3823" s="1">
        <v>0</v>
      </c>
      <c r="E3823" s="193">
        <v>0</v>
      </c>
      <c r="F3823" s="1" t="s">
        <v>162</v>
      </c>
      <c r="G3823" s="193">
        <f>MAX(E3823-'[1]1a'!$C$3,0)</f>
        <v>0</v>
      </c>
      <c r="H3823" s="193" t="str">
        <f t="shared" si="178"/>
        <v/>
      </c>
      <c r="I3823" s="193" t="str">
        <f t="shared" si="179"/>
        <v/>
      </c>
      <c r="J3823" s="193"/>
    </row>
    <row r="3824" spans="1:10" s="1" customFormat="1">
      <c r="A3824" s="191">
        <v>45817</v>
      </c>
      <c r="B3824" s="1" t="s">
        <v>173</v>
      </c>
      <c r="C3824" s="192">
        <f t="shared" si="177"/>
        <v>48008.24999999073</v>
      </c>
      <c r="D3824" s="1">
        <v>0</v>
      </c>
      <c r="E3824" s="193">
        <v>0</v>
      </c>
      <c r="F3824" s="1" t="s">
        <v>162</v>
      </c>
      <c r="G3824" s="193">
        <f>MAX(E3824-'[1]1a'!$C$3,0)</f>
        <v>0</v>
      </c>
      <c r="H3824" s="193" t="str">
        <f t="shared" si="178"/>
        <v/>
      </c>
      <c r="I3824" s="193" t="str">
        <f t="shared" si="179"/>
        <v/>
      </c>
      <c r="J3824" s="193"/>
    </row>
    <row r="3825" spans="1:10" s="1" customFormat="1">
      <c r="A3825" s="191">
        <v>45817</v>
      </c>
      <c r="B3825" s="1" t="s">
        <v>175</v>
      </c>
      <c r="C3825" s="192">
        <f t="shared" si="177"/>
        <v>48008.291666657395</v>
      </c>
      <c r="D3825" s="1">
        <v>0</v>
      </c>
      <c r="E3825" s="193">
        <v>0</v>
      </c>
      <c r="F3825" s="1" t="s">
        <v>162</v>
      </c>
      <c r="G3825" s="193">
        <f>MAX(E3825-'[1]1a'!$C$3,0)</f>
        <v>0</v>
      </c>
      <c r="H3825" s="193" t="str">
        <f t="shared" si="178"/>
        <v/>
      </c>
      <c r="I3825" s="193" t="str">
        <f t="shared" si="179"/>
        <v/>
      </c>
      <c r="J3825" s="193"/>
    </row>
    <row r="3826" spans="1:10" s="1" customFormat="1">
      <c r="A3826" s="191">
        <v>45817</v>
      </c>
      <c r="B3826" s="1" t="s">
        <v>177</v>
      </c>
      <c r="C3826" s="192">
        <f t="shared" si="177"/>
        <v>48008.333333324059</v>
      </c>
      <c r="D3826" s="1">
        <v>0</v>
      </c>
      <c r="E3826" s="193">
        <v>0</v>
      </c>
      <c r="F3826" s="1" t="s">
        <v>162</v>
      </c>
      <c r="G3826" s="193">
        <f>MAX(E3826-'[1]1a'!$C$3,0)</f>
        <v>0</v>
      </c>
      <c r="H3826" s="193" t="str">
        <f t="shared" si="178"/>
        <v/>
      </c>
      <c r="I3826" s="193" t="str">
        <f t="shared" si="179"/>
        <v/>
      </c>
      <c r="J3826" s="193"/>
    </row>
    <row r="3827" spans="1:10" s="1" customFormat="1">
      <c r="A3827" s="191">
        <v>45817</v>
      </c>
      <c r="B3827" s="1" t="s">
        <v>179</v>
      </c>
      <c r="C3827" s="192">
        <f t="shared" si="177"/>
        <v>48008.374999990723</v>
      </c>
      <c r="D3827" s="1">
        <v>0</v>
      </c>
      <c r="E3827" s="193">
        <v>0</v>
      </c>
      <c r="F3827" s="1" t="s">
        <v>162</v>
      </c>
      <c r="G3827" s="193">
        <f>MAX(E3827-'[1]1a'!$C$3,0)</f>
        <v>0</v>
      </c>
      <c r="H3827" s="193" t="str">
        <f t="shared" si="178"/>
        <v/>
      </c>
      <c r="I3827" s="193" t="str">
        <f t="shared" si="179"/>
        <v/>
      </c>
      <c r="J3827" s="193"/>
    </row>
    <row r="3828" spans="1:10" s="1" customFormat="1">
      <c r="A3828" s="191">
        <v>45817</v>
      </c>
      <c r="B3828" s="1" t="s">
        <v>180</v>
      </c>
      <c r="C3828" s="192">
        <f t="shared" si="177"/>
        <v>48008.416666657387</v>
      </c>
      <c r="D3828" s="1">
        <v>0</v>
      </c>
      <c r="E3828" s="193">
        <v>0</v>
      </c>
      <c r="F3828" s="1" t="s">
        <v>162</v>
      </c>
      <c r="G3828" s="193">
        <f>MAX(E3828-'[1]1a'!$C$3,0)</f>
        <v>0</v>
      </c>
      <c r="H3828" s="193" t="str">
        <f t="shared" si="178"/>
        <v/>
      </c>
      <c r="I3828" s="193" t="str">
        <f t="shared" si="179"/>
        <v/>
      </c>
      <c r="J3828" s="193"/>
    </row>
    <row r="3829" spans="1:10" s="1" customFormat="1">
      <c r="A3829" s="191">
        <v>45817</v>
      </c>
      <c r="B3829" s="1" t="s">
        <v>181</v>
      </c>
      <c r="C3829" s="192">
        <f t="shared" si="177"/>
        <v>48008.458333324052</v>
      </c>
      <c r="D3829" s="1">
        <v>0</v>
      </c>
      <c r="E3829" s="193">
        <v>0</v>
      </c>
      <c r="F3829" s="1" t="s">
        <v>162</v>
      </c>
      <c r="G3829" s="193">
        <f>MAX(E3829-'[1]1a'!$C$3,0)</f>
        <v>0</v>
      </c>
      <c r="H3829" s="193" t="str">
        <f t="shared" si="178"/>
        <v/>
      </c>
      <c r="I3829" s="193" t="str">
        <f t="shared" si="179"/>
        <v/>
      </c>
      <c r="J3829" s="193"/>
    </row>
    <row r="3830" spans="1:10" s="1" customFormat="1">
      <c r="A3830" s="191">
        <v>45817</v>
      </c>
      <c r="B3830" s="1" t="s">
        <v>182</v>
      </c>
      <c r="C3830" s="192">
        <f t="shared" si="177"/>
        <v>48008.499999990716</v>
      </c>
      <c r="D3830" s="1">
        <v>0</v>
      </c>
      <c r="E3830" s="193">
        <v>0</v>
      </c>
      <c r="F3830" s="1" t="s">
        <v>162</v>
      </c>
      <c r="G3830" s="193">
        <f>MAX(E3830-'[1]1a'!$C$3,0)</f>
        <v>0</v>
      </c>
      <c r="H3830" s="193" t="str">
        <f t="shared" si="178"/>
        <v/>
      </c>
      <c r="I3830" s="193" t="str">
        <f t="shared" si="179"/>
        <v/>
      </c>
      <c r="J3830" s="193"/>
    </row>
    <row r="3831" spans="1:10" s="1" customFormat="1">
      <c r="A3831" s="191">
        <v>45817</v>
      </c>
      <c r="B3831" s="1" t="s">
        <v>184</v>
      </c>
      <c r="C3831" s="192">
        <f t="shared" si="177"/>
        <v>48008.54166665738</v>
      </c>
      <c r="D3831" s="1">
        <v>0</v>
      </c>
      <c r="E3831" s="193">
        <v>0</v>
      </c>
      <c r="F3831" s="1" t="s">
        <v>162</v>
      </c>
      <c r="G3831" s="193">
        <f>MAX(E3831-'[1]1a'!$C$3,0)</f>
        <v>0</v>
      </c>
      <c r="H3831" s="193" t="str">
        <f t="shared" si="178"/>
        <v/>
      </c>
      <c r="I3831" s="193" t="str">
        <f t="shared" si="179"/>
        <v/>
      </c>
      <c r="J3831" s="193"/>
    </row>
    <row r="3832" spans="1:10" s="1" customFormat="1">
      <c r="A3832" s="191">
        <v>45817</v>
      </c>
      <c r="B3832" s="1" t="s">
        <v>185</v>
      </c>
      <c r="C3832" s="192">
        <f t="shared" si="177"/>
        <v>48008.583333324044</v>
      </c>
      <c r="D3832" s="1">
        <v>0</v>
      </c>
      <c r="E3832" s="193">
        <v>0</v>
      </c>
      <c r="F3832" s="1" t="s">
        <v>162</v>
      </c>
      <c r="G3832" s="193">
        <f>MAX(E3832-'[1]1a'!$C$3,0)</f>
        <v>0</v>
      </c>
      <c r="H3832" s="193" t="str">
        <f t="shared" si="178"/>
        <v/>
      </c>
      <c r="I3832" s="193" t="str">
        <f t="shared" si="179"/>
        <v/>
      </c>
      <c r="J3832" s="193"/>
    </row>
    <row r="3833" spans="1:10" s="1" customFormat="1">
      <c r="A3833" s="191">
        <v>45817</v>
      </c>
      <c r="B3833" s="1" t="s">
        <v>186</v>
      </c>
      <c r="C3833" s="192">
        <f t="shared" si="177"/>
        <v>48008.624999990709</v>
      </c>
      <c r="D3833" s="1">
        <v>0</v>
      </c>
      <c r="E3833" s="193">
        <v>0</v>
      </c>
      <c r="F3833" s="1" t="s">
        <v>162</v>
      </c>
      <c r="G3833" s="193">
        <f>MAX(E3833-'[1]1a'!$C$3,0)</f>
        <v>0</v>
      </c>
      <c r="H3833" s="193" t="str">
        <f t="shared" si="178"/>
        <v/>
      </c>
      <c r="I3833" s="193" t="str">
        <f t="shared" si="179"/>
        <v/>
      </c>
      <c r="J3833" s="193"/>
    </row>
    <row r="3834" spans="1:10" s="1" customFormat="1">
      <c r="A3834" s="191">
        <v>45817</v>
      </c>
      <c r="B3834" s="1" t="s">
        <v>187</v>
      </c>
      <c r="C3834" s="192">
        <f t="shared" si="177"/>
        <v>48008.666666657373</v>
      </c>
      <c r="D3834" s="1">
        <v>0</v>
      </c>
      <c r="E3834" s="193">
        <v>0</v>
      </c>
      <c r="F3834" s="1" t="s">
        <v>162</v>
      </c>
      <c r="G3834" s="193">
        <f>MAX(E3834-'[1]1a'!$C$3,0)</f>
        <v>0</v>
      </c>
      <c r="H3834" s="193" t="str">
        <f t="shared" si="178"/>
        <v/>
      </c>
      <c r="I3834" s="193" t="str">
        <f t="shared" si="179"/>
        <v/>
      </c>
      <c r="J3834" s="193"/>
    </row>
    <row r="3835" spans="1:10" s="1" customFormat="1">
      <c r="A3835" s="191">
        <v>45817</v>
      </c>
      <c r="B3835" s="1" t="s">
        <v>188</v>
      </c>
      <c r="C3835" s="192">
        <f t="shared" si="177"/>
        <v>48008.708333324037</v>
      </c>
      <c r="D3835" s="1">
        <v>0</v>
      </c>
      <c r="E3835" s="193">
        <v>0</v>
      </c>
      <c r="F3835" s="1" t="s">
        <v>162</v>
      </c>
      <c r="G3835" s="193">
        <f>MAX(E3835-'[1]1a'!$C$3,0)</f>
        <v>0</v>
      </c>
      <c r="H3835" s="193" t="str">
        <f t="shared" si="178"/>
        <v/>
      </c>
      <c r="I3835" s="193" t="str">
        <f t="shared" si="179"/>
        <v/>
      </c>
      <c r="J3835" s="193"/>
    </row>
    <row r="3836" spans="1:10" s="1" customFormat="1">
      <c r="A3836" s="191">
        <v>45817</v>
      </c>
      <c r="B3836" s="1" t="s">
        <v>189</v>
      </c>
      <c r="C3836" s="192">
        <f t="shared" si="177"/>
        <v>48008.749999990701</v>
      </c>
      <c r="D3836" s="1">
        <v>0</v>
      </c>
      <c r="E3836" s="193">
        <v>0</v>
      </c>
      <c r="F3836" s="1" t="s">
        <v>162</v>
      </c>
      <c r="G3836" s="193">
        <f>MAX(E3836-'[1]1a'!$C$3,0)</f>
        <v>0</v>
      </c>
      <c r="H3836" s="193" t="str">
        <f t="shared" si="178"/>
        <v/>
      </c>
      <c r="I3836" s="193" t="str">
        <f t="shared" si="179"/>
        <v/>
      </c>
      <c r="J3836" s="193"/>
    </row>
    <row r="3837" spans="1:10" s="1" customFormat="1">
      <c r="A3837" s="191">
        <v>45817</v>
      </c>
      <c r="B3837" s="1" t="s">
        <v>190</v>
      </c>
      <c r="C3837" s="192">
        <f t="shared" si="177"/>
        <v>48008.791666657366</v>
      </c>
      <c r="D3837" s="1">
        <v>0</v>
      </c>
      <c r="E3837" s="193">
        <v>0</v>
      </c>
      <c r="F3837" s="1" t="s">
        <v>162</v>
      </c>
      <c r="G3837" s="193">
        <f>MAX(E3837-'[1]1a'!$C$3,0)</f>
        <v>0</v>
      </c>
      <c r="H3837" s="193" t="str">
        <f t="shared" si="178"/>
        <v/>
      </c>
      <c r="I3837" s="193" t="str">
        <f t="shared" si="179"/>
        <v/>
      </c>
      <c r="J3837" s="193"/>
    </row>
    <row r="3838" spans="1:10" s="1" customFormat="1">
      <c r="A3838" s="191">
        <v>45817</v>
      </c>
      <c r="B3838" s="1" t="s">
        <v>191</v>
      </c>
      <c r="C3838" s="192">
        <f t="shared" si="177"/>
        <v>48008.83333332403</v>
      </c>
      <c r="D3838" s="1">
        <v>0</v>
      </c>
      <c r="E3838" s="193">
        <v>0</v>
      </c>
      <c r="F3838" s="1" t="s">
        <v>162</v>
      </c>
      <c r="G3838" s="193">
        <f>MAX(E3838-'[1]1a'!$C$3,0)</f>
        <v>0</v>
      </c>
      <c r="H3838" s="193" t="str">
        <f t="shared" si="178"/>
        <v/>
      </c>
      <c r="I3838" s="193" t="str">
        <f t="shared" si="179"/>
        <v/>
      </c>
      <c r="J3838" s="193"/>
    </row>
    <row r="3839" spans="1:10" s="1" customFormat="1">
      <c r="A3839" s="191">
        <v>45817</v>
      </c>
      <c r="B3839" s="1" t="s">
        <v>192</v>
      </c>
      <c r="C3839" s="192">
        <f t="shared" si="177"/>
        <v>48008.874999990694</v>
      </c>
      <c r="D3839" s="1">
        <v>0</v>
      </c>
      <c r="E3839" s="193">
        <v>0</v>
      </c>
      <c r="F3839" s="1" t="s">
        <v>162</v>
      </c>
      <c r="G3839" s="193">
        <f>MAX(E3839-'[1]1a'!$C$3,0)</f>
        <v>0</v>
      </c>
      <c r="H3839" s="193" t="str">
        <f t="shared" si="178"/>
        <v/>
      </c>
      <c r="I3839" s="193" t="str">
        <f t="shared" si="179"/>
        <v/>
      </c>
      <c r="J3839" s="193"/>
    </row>
    <row r="3840" spans="1:10" s="1" customFormat="1">
      <c r="A3840" s="191">
        <v>45817</v>
      </c>
      <c r="B3840" s="1" t="s">
        <v>193</v>
      </c>
      <c r="C3840" s="192">
        <f t="shared" si="177"/>
        <v>48008.916666657358</v>
      </c>
      <c r="D3840" s="1">
        <v>0</v>
      </c>
      <c r="E3840" s="193">
        <v>0</v>
      </c>
      <c r="F3840" s="1" t="s">
        <v>162</v>
      </c>
      <c r="G3840" s="193">
        <f>MAX(E3840-'[1]1a'!$C$3,0)</f>
        <v>0</v>
      </c>
      <c r="H3840" s="193" t="str">
        <f t="shared" si="178"/>
        <v/>
      </c>
      <c r="I3840" s="193" t="str">
        <f t="shared" si="179"/>
        <v/>
      </c>
      <c r="J3840" s="193"/>
    </row>
    <row r="3841" spans="1:10" s="1" customFormat="1">
      <c r="A3841" s="191">
        <v>45817</v>
      </c>
      <c r="B3841" s="1" t="s">
        <v>194</v>
      </c>
      <c r="C3841" s="192">
        <f t="shared" si="177"/>
        <v>48008.958333324023</v>
      </c>
      <c r="D3841" s="1">
        <v>0</v>
      </c>
      <c r="E3841" s="193">
        <v>0</v>
      </c>
      <c r="F3841" s="1" t="s">
        <v>162</v>
      </c>
      <c r="G3841" s="193">
        <f>MAX(E3841-'[1]1a'!$C$3,0)</f>
        <v>0</v>
      </c>
      <c r="H3841" s="193" t="str">
        <f t="shared" si="178"/>
        <v/>
      </c>
      <c r="I3841" s="193" t="str">
        <f t="shared" si="179"/>
        <v/>
      </c>
      <c r="J3841" s="193"/>
    </row>
    <row r="3842" spans="1:10" s="1" customFormat="1">
      <c r="A3842" s="191">
        <v>45818</v>
      </c>
      <c r="B3842" s="1" t="s">
        <v>161</v>
      </c>
      <c r="C3842" s="192">
        <f t="shared" si="177"/>
        <v>48008.999999990687</v>
      </c>
      <c r="D3842" s="1">
        <v>0</v>
      </c>
      <c r="E3842" s="193">
        <v>0</v>
      </c>
      <c r="F3842" s="1" t="s">
        <v>162</v>
      </c>
      <c r="G3842" s="193">
        <f>MAX(E3842-'[1]1a'!$C$3,0)</f>
        <v>0</v>
      </c>
      <c r="H3842" s="193" t="str">
        <f t="shared" si="178"/>
        <v/>
      </c>
      <c r="I3842" s="193" t="str">
        <f t="shared" si="179"/>
        <v/>
      </c>
      <c r="J3842" s="193"/>
    </row>
    <row r="3843" spans="1:10" s="1" customFormat="1">
      <c r="A3843" s="191">
        <v>45818</v>
      </c>
      <c r="B3843" s="1" t="s">
        <v>163</v>
      </c>
      <c r="C3843" s="192">
        <f t="shared" si="177"/>
        <v>48009.041666657351</v>
      </c>
      <c r="D3843" s="1">
        <v>0</v>
      </c>
      <c r="E3843" s="193">
        <v>0</v>
      </c>
      <c r="F3843" s="1" t="s">
        <v>162</v>
      </c>
      <c r="G3843" s="193">
        <f>MAX(E3843-'[1]1a'!$C$3,0)</f>
        <v>0</v>
      </c>
      <c r="H3843" s="193" t="str">
        <f t="shared" si="178"/>
        <v/>
      </c>
      <c r="I3843" s="193" t="str">
        <f t="shared" si="179"/>
        <v/>
      </c>
      <c r="J3843" s="193"/>
    </row>
    <row r="3844" spans="1:10" s="1" customFormat="1">
      <c r="A3844" s="191">
        <v>45818</v>
      </c>
      <c r="B3844" s="1" t="s">
        <v>165</v>
      </c>
      <c r="C3844" s="192">
        <f t="shared" ref="C3844:C3907" si="180">C3843 + TIME(1,0,0)</f>
        <v>48009.083333324015</v>
      </c>
      <c r="D3844" s="1">
        <v>0</v>
      </c>
      <c r="E3844" s="193">
        <v>0</v>
      </c>
      <c r="F3844" s="1" t="s">
        <v>162</v>
      </c>
      <c r="G3844" s="193">
        <f>MAX(E3844-'[1]1a'!$C$3,0)</f>
        <v>0</v>
      </c>
      <c r="H3844" s="193" t="str">
        <f t="shared" ref="H3844:H3907" si="181">IF(F3844="Y",IF(F3843="Y",H3843+1,1),"")</f>
        <v/>
      </c>
      <c r="I3844" s="193" t="str">
        <f t="shared" ref="I3844:I3907" si="182">IF(AND(F3844="Y",F3845&lt;&gt;"Y"),H3844,"")</f>
        <v/>
      </c>
      <c r="J3844" s="193"/>
    </row>
    <row r="3845" spans="1:10" s="1" customFormat="1">
      <c r="A3845" s="191">
        <v>45818</v>
      </c>
      <c r="B3845" s="1" t="s">
        <v>167</v>
      </c>
      <c r="C3845" s="192">
        <f t="shared" si="180"/>
        <v>48009.124999990679</v>
      </c>
      <c r="D3845" s="1">
        <v>0</v>
      </c>
      <c r="E3845" s="193">
        <v>0</v>
      </c>
      <c r="F3845" s="1" t="s">
        <v>162</v>
      </c>
      <c r="G3845" s="193">
        <f>MAX(E3845-'[1]1a'!$C$3,0)</f>
        <v>0</v>
      </c>
      <c r="H3845" s="193" t="str">
        <f t="shared" si="181"/>
        <v/>
      </c>
      <c r="I3845" s="193" t="str">
        <f t="shared" si="182"/>
        <v/>
      </c>
      <c r="J3845" s="193"/>
    </row>
    <row r="3846" spans="1:10" s="1" customFormat="1">
      <c r="A3846" s="191">
        <v>45818</v>
      </c>
      <c r="B3846" s="1" t="s">
        <v>169</v>
      </c>
      <c r="C3846" s="192">
        <f t="shared" si="180"/>
        <v>48009.166666657344</v>
      </c>
      <c r="D3846" s="1">
        <v>0</v>
      </c>
      <c r="E3846" s="193">
        <v>0</v>
      </c>
      <c r="F3846" s="1" t="s">
        <v>162</v>
      </c>
      <c r="G3846" s="193">
        <f>MAX(E3846-'[1]1a'!$C$3,0)</f>
        <v>0</v>
      </c>
      <c r="H3846" s="193" t="str">
        <f t="shared" si="181"/>
        <v/>
      </c>
      <c r="I3846" s="193" t="str">
        <f t="shared" si="182"/>
        <v/>
      </c>
      <c r="J3846" s="193"/>
    </row>
    <row r="3847" spans="1:10" s="1" customFormat="1">
      <c r="A3847" s="191">
        <v>45818</v>
      </c>
      <c r="B3847" s="1" t="s">
        <v>171</v>
      </c>
      <c r="C3847" s="192">
        <f t="shared" si="180"/>
        <v>48009.208333324008</v>
      </c>
      <c r="D3847" s="1">
        <v>0</v>
      </c>
      <c r="E3847" s="193">
        <v>0</v>
      </c>
      <c r="F3847" s="1" t="s">
        <v>162</v>
      </c>
      <c r="G3847" s="193">
        <f>MAX(E3847-'[1]1a'!$C$3,0)</f>
        <v>0</v>
      </c>
      <c r="H3847" s="193" t="str">
        <f t="shared" si="181"/>
        <v/>
      </c>
      <c r="I3847" s="193" t="str">
        <f t="shared" si="182"/>
        <v/>
      </c>
      <c r="J3847" s="193"/>
    </row>
    <row r="3848" spans="1:10" s="1" customFormat="1">
      <c r="A3848" s="191">
        <v>45818</v>
      </c>
      <c r="B3848" s="1" t="s">
        <v>173</v>
      </c>
      <c r="C3848" s="192">
        <f t="shared" si="180"/>
        <v>48009.249999990672</v>
      </c>
      <c r="D3848" s="1">
        <v>0</v>
      </c>
      <c r="E3848" s="193">
        <v>0</v>
      </c>
      <c r="F3848" s="1" t="s">
        <v>162</v>
      </c>
      <c r="G3848" s="193">
        <f>MAX(E3848-'[1]1a'!$C$3,0)</f>
        <v>0</v>
      </c>
      <c r="H3848" s="193" t="str">
        <f t="shared" si="181"/>
        <v/>
      </c>
      <c r="I3848" s="193" t="str">
        <f t="shared" si="182"/>
        <v/>
      </c>
      <c r="J3848" s="193"/>
    </row>
    <row r="3849" spans="1:10" s="1" customFormat="1">
      <c r="A3849" s="191">
        <v>45818</v>
      </c>
      <c r="B3849" s="1" t="s">
        <v>175</v>
      </c>
      <c r="C3849" s="192">
        <f t="shared" si="180"/>
        <v>48009.291666657336</v>
      </c>
      <c r="D3849" s="1">
        <v>0</v>
      </c>
      <c r="E3849" s="193">
        <v>0</v>
      </c>
      <c r="F3849" s="1" t="s">
        <v>162</v>
      </c>
      <c r="G3849" s="193">
        <f>MAX(E3849-'[1]1a'!$C$3,0)</f>
        <v>0</v>
      </c>
      <c r="H3849" s="193" t="str">
        <f t="shared" si="181"/>
        <v/>
      </c>
      <c r="I3849" s="193" t="str">
        <f t="shared" si="182"/>
        <v/>
      </c>
      <c r="J3849" s="193"/>
    </row>
    <row r="3850" spans="1:10" s="1" customFormat="1">
      <c r="A3850" s="191">
        <v>45818</v>
      </c>
      <c r="B3850" s="1" t="s">
        <v>177</v>
      </c>
      <c r="C3850" s="192">
        <f t="shared" si="180"/>
        <v>48009.333333324001</v>
      </c>
      <c r="D3850" s="1">
        <v>0</v>
      </c>
      <c r="E3850" s="193">
        <v>0</v>
      </c>
      <c r="F3850" s="1" t="s">
        <v>162</v>
      </c>
      <c r="G3850" s="193">
        <f>MAX(E3850-'[1]1a'!$C$3,0)</f>
        <v>0</v>
      </c>
      <c r="H3850" s="193" t="str">
        <f t="shared" si="181"/>
        <v/>
      </c>
      <c r="I3850" s="193" t="str">
        <f t="shared" si="182"/>
        <v/>
      </c>
      <c r="J3850" s="193"/>
    </row>
    <row r="3851" spans="1:10" s="1" customFormat="1">
      <c r="A3851" s="191">
        <v>45818</v>
      </c>
      <c r="B3851" s="1" t="s">
        <v>179</v>
      </c>
      <c r="C3851" s="192">
        <f t="shared" si="180"/>
        <v>48009.374999990665</v>
      </c>
      <c r="D3851" s="1">
        <v>0</v>
      </c>
      <c r="E3851" s="193">
        <v>0</v>
      </c>
      <c r="F3851" s="1" t="s">
        <v>162</v>
      </c>
      <c r="G3851" s="193">
        <f>MAX(E3851-'[1]1a'!$C$3,0)</f>
        <v>0</v>
      </c>
      <c r="H3851" s="193" t="str">
        <f t="shared" si="181"/>
        <v/>
      </c>
      <c r="I3851" s="193" t="str">
        <f t="shared" si="182"/>
        <v/>
      </c>
      <c r="J3851" s="193"/>
    </row>
    <row r="3852" spans="1:10" s="1" customFormat="1">
      <c r="A3852" s="191">
        <v>45818</v>
      </c>
      <c r="B3852" s="1" t="s">
        <v>180</v>
      </c>
      <c r="C3852" s="192">
        <f t="shared" si="180"/>
        <v>48009.416666657329</v>
      </c>
      <c r="D3852" s="1">
        <v>0</v>
      </c>
      <c r="E3852" s="193">
        <v>0</v>
      </c>
      <c r="F3852" s="1" t="s">
        <v>162</v>
      </c>
      <c r="G3852" s="193">
        <f>MAX(E3852-'[1]1a'!$C$3,0)</f>
        <v>0</v>
      </c>
      <c r="H3852" s="193" t="str">
        <f t="shared" si="181"/>
        <v/>
      </c>
      <c r="I3852" s="193" t="str">
        <f t="shared" si="182"/>
        <v/>
      </c>
      <c r="J3852" s="193"/>
    </row>
    <row r="3853" spans="1:10" s="1" customFormat="1">
      <c r="A3853" s="191">
        <v>45818</v>
      </c>
      <c r="B3853" s="1" t="s">
        <v>181</v>
      </c>
      <c r="C3853" s="192">
        <f t="shared" si="180"/>
        <v>48009.458333323993</v>
      </c>
      <c r="D3853" s="1">
        <v>0</v>
      </c>
      <c r="E3853" s="193">
        <v>0</v>
      </c>
      <c r="F3853" s="1" t="s">
        <v>162</v>
      </c>
      <c r="G3853" s="193">
        <f>MAX(E3853-'[1]1a'!$C$3,0)</f>
        <v>0</v>
      </c>
      <c r="H3853" s="193" t="str">
        <f t="shared" si="181"/>
        <v/>
      </c>
      <c r="I3853" s="193" t="str">
        <f t="shared" si="182"/>
        <v/>
      </c>
      <c r="J3853" s="193"/>
    </row>
    <row r="3854" spans="1:10" s="1" customFormat="1">
      <c r="A3854" s="191">
        <v>45818</v>
      </c>
      <c r="B3854" s="1" t="s">
        <v>182</v>
      </c>
      <c r="C3854" s="192">
        <f t="shared" si="180"/>
        <v>48009.499999990658</v>
      </c>
      <c r="D3854" s="1">
        <v>0</v>
      </c>
      <c r="E3854" s="193">
        <v>0</v>
      </c>
      <c r="F3854" s="1" t="s">
        <v>162</v>
      </c>
      <c r="G3854" s="193">
        <f>MAX(E3854-'[1]1a'!$C$3,0)</f>
        <v>0</v>
      </c>
      <c r="H3854" s="193" t="str">
        <f t="shared" si="181"/>
        <v/>
      </c>
      <c r="I3854" s="193" t="str">
        <f t="shared" si="182"/>
        <v/>
      </c>
      <c r="J3854" s="193"/>
    </row>
    <row r="3855" spans="1:10" s="1" customFormat="1">
      <c r="A3855" s="191">
        <v>45818</v>
      </c>
      <c r="B3855" s="1" t="s">
        <v>184</v>
      </c>
      <c r="C3855" s="192">
        <f t="shared" si="180"/>
        <v>48009.541666657322</v>
      </c>
      <c r="D3855" s="1">
        <v>0</v>
      </c>
      <c r="E3855" s="193">
        <v>0</v>
      </c>
      <c r="F3855" s="1" t="s">
        <v>162</v>
      </c>
      <c r="G3855" s="193">
        <f>MAX(E3855-'[1]1a'!$C$3,0)</f>
        <v>0</v>
      </c>
      <c r="H3855" s="193" t="str">
        <f t="shared" si="181"/>
        <v/>
      </c>
      <c r="I3855" s="193" t="str">
        <f t="shared" si="182"/>
        <v/>
      </c>
      <c r="J3855" s="193"/>
    </row>
    <row r="3856" spans="1:10" s="1" customFormat="1">
      <c r="A3856" s="191">
        <v>45818</v>
      </c>
      <c r="B3856" s="1" t="s">
        <v>185</v>
      </c>
      <c r="C3856" s="192">
        <f t="shared" si="180"/>
        <v>48009.583333323986</v>
      </c>
      <c r="D3856" s="1">
        <v>0</v>
      </c>
      <c r="E3856" s="193">
        <v>0</v>
      </c>
      <c r="F3856" s="1" t="s">
        <v>162</v>
      </c>
      <c r="G3856" s="193">
        <f>MAX(E3856-'[1]1a'!$C$3,0)</f>
        <v>0</v>
      </c>
      <c r="H3856" s="193" t="str">
        <f t="shared" si="181"/>
        <v/>
      </c>
      <c r="I3856" s="193" t="str">
        <f t="shared" si="182"/>
        <v/>
      </c>
      <c r="J3856" s="193"/>
    </row>
    <row r="3857" spans="1:10" s="1" customFormat="1">
      <c r="A3857" s="191">
        <v>45818</v>
      </c>
      <c r="B3857" s="1" t="s">
        <v>186</v>
      </c>
      <c r="C3857" s="192">
        <f t="shared" si="180"/>
        <v>48009.62499999065</v>
      </c>
      <c r="D3857" s="1">
        <v>0</v>
      </c>
      <c r="E3857" s="193">
        <v>0</v>
      </c>
      <c r="F3857" s="1" t="s">
        <v>162</v>
      </c>
      <c r="G3857" s="193">
        <f>MAX(E3857-'[1]1a'!$C$3,0)</f>
        <v>0</v>
      </c>
      <c r="H3857" s="193" t="str">
        <f t="shared" si="181"/>
        <v/>
      </c>
      <c r="I3857" s="193" t="str">
        <f t="shared" si="182"/>
        <v/>
      </c>
      <c r="J3857" s="193"/>
    </row>
    <row r="3858" spans="1:10" s="1" customFormat="1">
      <c r="A3858" s="191">
        <v>45818</v>
      </c>
      <c r="B3858" s="1" t="s">
        <v>187</v>
      </c>
      <c r="C3858" s="192">
        <f t="shared" si="180"/>
        <v>48009.666666657315</v>
      </c>
      <c r="D3858" s="1">
        <v>0</v>
      </c>
      <c r="E3858" s="193">
        <v>0</v>
      </c>
      <c r="F3858" s="1" t="s">
        <v>162</v>
      </c>
      <c r="G3858" s="193">
        <f>MAX(E3858-'[1]1a'!$C$3,0)</f>
        <v>0</v>
      </c>
      <c r="H3858" s="193" t="str">
        <f t="shared" si="181"/>
        <v/>
      </c>
      <c r="I3858" s="193" t="str">
        <f t="shared" si="182"/>
        <v/>
      </c>
      <c r="J3858" s="193"/>
    </row>
    <row r="3859" spans="1:10" s="1" customFormat="1">
      <c r="A3859" s="191">
        <v>45818</v>
      </c>
      <c r="B3859" s="1" t="s">
        <v>188</v>
      </c>
      <c r="C3859" s="192">
        <f t="shared" si="180"/>
        <v>48009.708333323979</v>
      </c>
      <c r="D3859" s="1">
        <v>0</v>
      </c>
      <c r="E3859" s="193">
        <v>0</v>
      </c>
      <c r="F3859" s="1" t="s">
        <v>162</v>
      </c>
      <c r="G3859" s="193">
        <f>MAX(E3859-'[1]1a'!$C$3,0)</f>
        <v>0</v>
      </c>
      <c r="H3859" s="193" t="str">
        <f t="shared" si="181"/>
        <v/>
      </c>
      <c r="I3859" s="193" t="str">
        <f t="shared" si="182"/>
        <v/>
      </c>
      <c r="J3859" s="193"/>
    </row>
    <row r="3860" spans="1:10" s="1" customFormat="1">
      <c r="A3860" s="191">
        <v>45818</v>
      </c>
      <c r="B3860" s="1" t="s">
        <v>189</v>
      </c>
      <c r="C3860" s="192">
        <f t="shared" si="180"/>
        <v>48009.749999990643</v>
      </c>
      <c r="D3860" s="1">
        <v>0</v>
      </c>
      <c r="E3860" s="193">
        <v>0</v>
      </c>
      <c r="F3860" s="1" t="s">
        <v>162</v>
      </c>
      <c r="G3860" s="193">
        <f>MAX(E3860-'[1]1a'!$C$3,0)</f>
        <v>0</v>
      </c>
      <c r="H3860" s="193" t="str">
        <f t="shared" si="181"/>
        <v/>
      </c>
      <c r="I3860" s="193" t="str">
        <f t="shared" si="182"/>
        <v/>
      </c>
      <c r="J3860" s="193"/>
    </row>
    <row r="3861" spans="1:10" s="1" customFormat="1">
      <c r="A3861" s="191">
        <v>45818</v>
      </c>
      <c r="B3861" s="1" t="s">
        <v>190</v>
      </c>
      <c r="C3861" s="192">
        <f t="shared" si="180"/>
        <v>48009.791666657307</v>
      </c>
      <c r="D3861" s="1">
        <v>0</v>
      </c>
      <c r="E3861" s="193">
        <v>0</v>
      </c>
      <c r="F3861" s="1" t="s">
        <v>162</v>
      </c>
      <c r="G3861" s="193">
        <f>MAX(E3861-'[1]1a'!$C$3,0)</f>
        <v>0</v>
      </c>
      <c r="H3861" s="193" t="str">
        <f t="shared" si="181"/>
        <v/>
      </c>
      <c r="I3861" s="193" t="str">
        <f t="shared" si="182"/>
        <v/>
      </c>
      <c r="J3861" s="193"/>
    </row>
    <row r="3862" spans="1:10" s="1" customFormat="1">
      <c r="A3862" s="191">
        <v>45818</v>
      </c>
      <c r="B3862" s="1" t="s">
        <v>191</v>
      </c>
      <c r="C3862" s="192">
        <f t="shared" si="180"/>
        <v>48009.833333323972</v>
      </c>
      <c r="D3862" s="1">
        <v>0</v>
      </c>
      <c r="E3862" s="193">
        <v>0</v>
      </c>
      <c r="F3862" s="1" t="s">
        <v>162</v>
      </c>
      <c r="G3862" s="193">
        <f>MAX(E3862-'[1]1a'!$C$3,0)</f>
        <v>0</v>
      </c>
      <c r="H3862" s="193" t="str">
        <f t="shared" si="181"/>
        <v/>
      </c>
      <c r="I3862" s="193" t="str">
        <f t="shared" si="182"/>
        <v/>
      </c>
      <c r="J3862" s="193"/>
    </row>
    <row r="3863" spans="1:10" s="1" customFormat="1">
      <c r="A3863" s="191">
        <v>45818</v>
      </c>
      <c r="B3863" s="1" t="s">
        <v>192</v>
      </c>
      <c r="C3863" s="192">
        <f t="shared" si="180"/>
        <v>48009.874999990636</v>
      </c>
      <c r="D3863" s="1">
        <v>0</v>
      </c>
      <c r="E3863" s="193">
        <v>0</v>
      </c>
      <c r="F3863" s="1" t="s">
        <v>162</v>
      </c>
      <c r="G3863" s="193">
        <f>MAX(E3863-'[1]1a'!$C$3,0)</f>
        <v>0</v>
      </c>
      <c r="H3863" s="193" t="str">
        <f t="shared" si="181"/>
        <v/>
      </c>
      <c r="I3863" s="193" t="str">
        <f t="shared" si="182"/>
        <v/>
      </c>
      <c r="J3863" s="193"/>
    </row>
    <row r="3864" spans="1:10" s="1" customFormat="1">
      <c r="A3864" s="191">
        <v>45818</v>
      </c>
      <c r="B3864" s="1" t="s">
        <v>193</v>
      </c>
      <c r="C3864" s="192">
        <f t="shared" si="180"/>
        <v>48009.9166666573</v>
      </c>
      <c r="D3864" s="1">
        <v>0</v>
      </c>
      <c r="E3864" s="193">
        <v>0</v>
      </c>
      <c r="F3864" s="1" t="s">
        <v>162</v>
      </c>
      <c r="G3864" s="193">
        <f>MAX(E3864-'[1]1a'!$C$3,0)</f>
        <v>0</v>
      </c>
      <c r="H3864" s="193" t="str">
        <f t="shared" si="181"/>
        <v/>
      </c>
      <c r="I3864" s="193" t="str">
        <f t="shared" si="182"/>
        <v/>
      </c>
      <c r="J3864" s="193"/>
    </row>
    <row r="3865" spans="1:10" s="1" customFormat="1">
      <c r="A3865" s="191">
        <v>45818</v>
      </c>
      <c r="B3865" s="1" t="s">
        <v>194</v>
      </c>
      <c r="C3865" s="192">
        <f t="shared" si="180"/>
        <v>48009.958333323964</v>
      </c>
      <c r="D3865" s="1">
        <v>0</v>
      </c>
      <c r="E3865" s="193">
        <v>0</v>
      </c>
      <c r="F3865" s="1" t="s">
        <v>162</v>
      </c>
      <c r="G3865" s="193">
        <f>MAX(E3865-'[1]1a'!$C$3,0)</f>
        <v>0</v>
      </c>
      <c r="H3865" s="193" t="str">
        <f t="shared" si="181"/>
        <v/>
      </c>
      <c r="I3865" s="193" t="str">
        <f t="shared" si="182"/>
        <v/>
      </c>
      <c r="J3865" s="193"/>
    </row>
    <row r="3866" spans="1:10" s="1" customFormat="1">
      <c r="A3866" s="191">
        <v>45819</v>
      </c>
      <c r="B3866" s="1" t="s">
        <v>161</v>
      </c>
      <c r="C3866" s="192">
        <f t="shared" si="180"/>
        <v>48009.999999990629</v>
      </c>
      <c r="D3866" s="1">
        <v>0</v>
      </c>
      <c r="E3866" s="193">
        <v>0</v>
      </c>
      <c r="F3866" s="1" t="s">
        <v>162</v>
      </c>
      <c r="G3866" s="193">
        <f>MAX(E3866-'[1]1a'!$C$3,0)</f>
        <v>0</v>
      </c>
      <c r="H3866" s="193" t="str">
        <f t="shared" si="181"/>
        <v/>
      </c>
      <c r="I3866" s="193" t="str">
        <f t="shared" si="182"/>
        <v/>
      </c>
      <c r="J3866" s="193"/>
    </row>
    <row r="3867" spans="1:10" s="1" customFormat="1">
      <c r="A3867" s="191">
        <v>45819</v>
      </c>
      <c r="B3867" s="1" t="s">
        <v>163</v>
      </c>
      <c r="C3867" s="192">
        <f t="shared" si="180"/>
        <v>48010.041666657293</v>
      </c>
      <c r="D3867" s="1">
        <v>0</v>
      </c>
      <c r="E3867" s="193">
        <v>0</v>
      </c>
      <c r="F3867" s="1" t="s">
        <v>162</v>
      </c>
      <c r="G3867" s="193">
        <f>MAX(E3867-'[1]1a'!$C$3,0)</f>
        <v>0</v>
      </c>
      <c r="H3867" s="193" t="str">
        <f t="shared" si="181"/>
        <v/>
      </c>
      <c r="I3867" s="193" t="str">
        <f t="shared" si="182"/>
        <v/>
      </c>
      <c r="J3867" s="193"/>
    </row>
    <row r="3868" spans="1:10" s="1" customFormat="1">
      <c r="A3868" s="191">
        <v>45819</v>
      </c>
      <c r="B3868" s="1" t="s">
        <v>165</v>
      </c>
      <c r="C3868" s="192">
        <f t="shared" si="180"/>
        <v>48010.083333323957</v>
      </c>
      <c r="D3868" s="1">
        <v>0</v>
      </c>
      <c r="E3868" s="193">
        <v>0</v>
      </c>
      <c r="F3868" s="1" t="s">
        <v>162</v>
      </c>
      <c r="G3868" s="193">
        <f>MAX(E3868-'[1]1a'!$C$3,0)</f>
        <v>0</v>
      </c>
      <c r="H3868" s="193" t="str">
        <f t="shared" si="181"/>
        <v/>
      </c>
      <c r="I3868" s="193" t="str">
        <f t="shared" si="182"/>
        <v/>
      </c>
      <c r="J3868" s="193"/>
    </row>
    <row r="3869" spans="1:10" s="1" customFormat="1">
      <c r="A3869" s="191">
        <v>45819</v>
      </c>
      <c r="B3869" s="1" t="s">
        <v>167</v>
      </c>
      <c r="C3869" s="192">
        <f t="shared" si="180"/>
        <v>48010.124999990621</v>
      </c>
      <c r="D3869" s="1">
        <v>0</v>
      </c>
      <c r="E3869" s="193">
        <v>0</v>
      </c>
      <c r="F3869" s="1" t="s">
        <v>162</v>
      </c>
      <c r="G3869" s="193">
        <f>MAX(E3869-'[1]1a'!$C$3,0)</f>
        <v>0</v>
      </c>
      <c r="H3869" s="193" t="str">
        <f t="shared" si="181"/>
        <v/>
      </c>
      <c r="I3869" s="193" t="str">
        <f t="shared" si="182"/>
        <v/>
      </c>
      <c r="J3869" s="193"/>
    </row>
    <row r="3870" spans="1:10" s="1" customFormat="1">
      <c r="A3870" s="191">
        <v>45819</v>
      </c>
      <c r="B3870" s="1" t="s">
        <v>169</v>
      </c>
      <c r="C3870" s="192">
        <f t="shared" si="180"/>
        <v>48010.166666657286</v>
      </c>
      <c r="D3870" s="1">
        <v>0</v>
      </c>
      <c r="E3870" s="193">
        <v>0</v>
      </c>
      <c r="F3870" s="1" t="s">
        <v>162</v>
      </c>
      <c r="G3870" s="193">
        <f>MAX(E3870-'[1]1a'!$C$3,0)</f>
        <v>0</v>
      </c>
      <c r="H3870" s="193" t="str">
        <f t="shared" si="181"/>
        <v/>
      </c>
      <c r="I3870" s="193" t="str">
        <f t="shared" si="182"/>
        <v/>
      </c>
      <c r="J3870" s="193"/>
    </row>
    <row r="3871" spans="1:10" s="1" customFormat="1">
      <c r="A3871" s="191">
        <v>45819</v>
      </c>
      <c r="B3871" s="1" t="s">
        <v>171</v>
      </c>
      <c r="C3871" s="192">
        <f t="shared" si="180"/>
        <v>48010.20833332395</v>
      </c>
      <c r="D3871" s="1">
        <v>0</v>
      </c>
      <c r="E3871" s="193">
        <v>0</v>
      </c>
      <c r="F3871" s="1" t="s">
        <v>162</v>
      </c>
      <c r="G3871" s="193">
        <f>MAX(E3871-'[1]1a'!$C$3,0)</f>
        <v>0</v>
      </c>
      <c r="H3871" s="193" t="str">
        <f t="shared" si="181"/>
        <v/>
      </c>
      <c r="I3871" s="193" t="str">
        <f t="shared" si="182"/>
        <v/>
      </c>
      <c r="J3871" s="193"/>
    </row>
    <row r="3872" spans="1:10" s="1" customFormat="1">
      <c r="A3872" s="191">
        <v>45819</v>
      </c>
      <c r="B3872" s="1" t="s">
        <v>173</v>
      </c>
      <c r="C3872" s="192">
        <f t="shared" si="180"/>
        <v>48010.249999990614</v>
      </c>
      <c r="D3872" s="1">
        <v>0</v>
      </c>
      <c r="E3872" s="193">
        <v>0</v>
      </c>
      <c r="F3872" s="1" t="s">
        <v>162</v>
      </c>
      <c r="G3872" s="193">
        <f>MAX(E3872-'[1]1a'!$C$3,0)</f>
        <v>0</v>
      </c>
      <c r="H3872" s="193" t="str">
        <f t="shared" si="181"/>
        <v/>
      </c>
      <c r="I3872" s="193" t="str">
        <f t="shared" si="182"/>
        <v/>
      </c>
      <c r="J3872" s="193"/>
    </row>
    <row r="3873" spans="1:10" s="1" customFormat="1">
      <c r="A3873" s="191">
        <v>45819</v>
      </c>
      <c r="B3873" s="1" t="s">
        <v>175</v>
      </c>
      <c r="C3873" s="192">
        <f t="shared" si="180"/>
        <v>48010.291666657278</v>
      </c>
      <c r="D3873" s="1">
        <v>0</v>
      </c>
      <c r="E3873" s="193">
        <v>0</v>
      </c>
      <c r="F3873" s="1" t="s">
        <v>162</v>
      </c>
      <c r="G3873" s="193">
        <f>MAX(E3873-'[1]1a'!$C$3,0)</f>
        <v>0</v>
      </c>
      <c r="H3873" s="193" t="str">
        <f t="shared" si="181"/>
        <v/>
      </c>
      <c r="I3873" s="193" t="str">
        <f t="shared" si="182"/>
        <v/>
      </c>
      <c r="J3873" s="193"/>
    </row>
    <row r="3874" spans="1:10" s="1" customFormat="1">
      <c r="A3874" s="191">
        <v>45819</v>
      </c>
      <c r="B3874" s="1" t="s">
        <v>177</v>
      </c>
      <c r="C3874" s="192">
        <f t="shared" si="180"/>
        <v>48010.333333323942</v>
      </c>
      <c r="D3874" s="1">
        <v>0</v>
      </c>
      <c r="E3874" s="193">
        <v>0</v>
      </c>
      <c r="F3874" s="1" t="s">
        <v>162</v>
      </c>
      <c r="G3874" s="193">
        <f>MAX(E3874-'[1]1a'!$C$3,0)</f>
        <v>0</v>
      </c>
      <c r="H3874" s="193" t="str">
        <f t="shared" si="181"/>
        <v/>
      </c>
      <c r="I3874" s="193" t="str">
        <f t="shared" si="182"/>
        <v/>
      </c>
      <c r="J3874" s="193"/>
    </row>
    <row r="3875" spans="1:10" s="1" customFormat="1">
      <c r="A3875" s="191">
        <v>45819</v>
      </c>
      <c r="B3875" s="1" t="s">
        <v>179</v>
      </c>
      <c r="C3875" s="192">
        <f t="shared" si="180"/>
        <v>48010.374999990607</v>
      </c>
      <c r="D3875" s="1">
        <v>0</v>
      </c>
      <c r="E3875" s="193">
        <v>0</v>
      </c>
      <c r="F3875" s="1" t="s">
        <v>162</v>
      </c>
      <c r="G3875" s="193">
        <f>MAX(E3875-'[1]1a'!$C$3,0)</f>
        <v>0</v>
      </c>
      <c r="H3875" s="193" t="str">
        <f t="shared" si="181"/>
        <v/>
      </c>
      <c r="I3875" s="193" t="str">
        <f t="shared" si="182"/>
        <v/>
      </c>
      <c r="J3875" s="193"/>
    </row>
    <row r="3876" spans="1:10" s="1" customFormat="1">
      <c r="A3876" s="191">
        <v>45819</v>
      </c>
      <c r="B3876" s="1" t="s">
        <v>180</v>
      </c>
      <c r="C3876" s="192">
        <f t="shared" si="180"/>
        <v>48010.416666657271</v>
      </c>
      <c r="D3876" s="1">
        <v>0</v>
      </c>
      <c r="E3876" s="193">
        <v>0</v>
      </c>
      <c r="F3876" s="1" t="s">
        <v>162</v>
      </c>
      <c r="G3876" s="193">
        <f>MAX(E3876-'[1]1a'!$C$3,0)</f>
        <v>0</v>
      </c>
      <c r="H3876" s="193" t="str">
        <f t="shared" si="181"/>
        <v/>
      </c>
      <c r="I3876" s="193" t="str">
        <f t="shared" si="182"/>
        <v/>
      </c>
      <c r="J3876" s="193"/>
    </row>
    <row r="3877" spans="1:10" s="1" customFormat="1">
      <c r="A3877" s="191">
        <v>45819</v>
      </c>
      <c r="B3877" s="1" t="s">
        <v>181</v>
      </c>
      <c r="C3877" s="192">
        <f t="shared" si="180"/>
        <v>48010.458333323935</v>
      </c>
      <c r="D3877" s="1">
        <v>0</v>
      </c>
      <c r="E3877" s="193">
        <v>0</v>
      </c>
      <c r="F3877" s="1" t="s">
        <v>162</v>
      </c>
      <c r="G3877" s="193">
        <f>MAX(E3877-'[1]1a'!$C$3,0)</f>
        <v>0</v>
      </c>
      <c r="H3877" s="193" t="str">
        <f t="shared" si="181"/>
        <v/>
      </c>
      <c r="I3877" s="193" t="str">
        <f t="shared" si="182"/>
        <v/>
      </c>
      <c r="J3877" s="193"/>
    </row>
    <row r="3878" spans="1:10" s="1" customFormat="1">
      <c r="A3878" s="191">
        <v>45819</v>
      </c>
      <c r="B3878" s="1" t="s">
        <v>182</v>
      </c>
      <c r="C3878" s="192">
        <f t="shared" si="180"/>
        <v>48010.499999990599</v>
      </c>
      <c r="D3878" s="1">
        <v>0</v>
      </c>
      <c r="E3878" s="193">
        <v>0</v>
      </c>
      <c r="F3878" s="1" t="s">
        <v>162</v>
      </c>
      <c r="G3878" s="193">
        <f>MAX(E3878-'[1]1a'!$C$3,0)</f>
        <v>0</v>
      </c>
      <c r="H3878" s="193" t="str">
        <f t="shared" si="181"/>
        <v/>
      </c>
      <c r="I3878" s="193" t="str">
        <f t="shared" si="182"/>
        <v/>
      </c>
      <c r="J3878" s="193"/>
    </row>
    <row r="3879" spans="1:10" s="1" customFormat="1">
      <c r="A3879" s="191">
        <v>45819</v>
      </c>
      <c r="B3879" s="1" t="s">
        <v>184</v>
      </c>
      <c r="C3879" s="192">
        <f t="shared" si="180"/>
        <v>48010.541666657264</v>
      </c>
      <c r="D3879" s="1">
        <v>0</v>
      </c>
      <c r="E3879" s="193">
        <v>0</v>
      </c>
      <c r="F3879" s="1" t="s">
        <v>162</v>
      </c>
      <c r="G3879" s="193">
        <f>MAX(E3879-'[1]1a'!$C$3,0)</f>
        <v>0</v>
      </c>
      <c r="H3879" s="193" t="str">
        <f t="shared" si="181"/>
        <v/>
      </c>
      <c r="I3879" s="193" t="str">
        <f t="shared" si="182"/>
        <v/>
      </c>
      <c r="J3879" s="193"/>
    </row>
    <row r="3880" spans="1:10" s="1" customFormat="1">
      <c r="A3880" s="191">
        <v>45819</v>
      </c>
      <c r="B3880" s="1" t="s">
        <v>185</v>
      </c>
      <c r="C3880" s="192">
        <f t="shared" si="180"/>
        <v>48010.583333323928</v>
      </c>
      <c r="D3880" s="1">
        <v>0</v>
      </c>
      <c r="E3880" s="193">
        <v>0</v>
      </c>
      <c r="F3880" s="1" t="s">
        <v>162</v>
      </c>
      <c r="G3880" s="193">
        <f>MAX(E3880-'[1]1a'!$C$3,0)</f>
        <v>0</v>
      </c>
      <c r="H3880" s="193" t="str">
        <f t="shared" si="181"/>
        <v/>
      </c>
      <c r="I3880" s="193" t="str">
        <f t="shared" si="182"/>
        <v/>
      </c>
      <c r="J3880" s="193"/>
    </row>
    <row r="3881" spans="1:10" s="1" customFormat="1">
      <c r="A3881" s="191">
        <v>45819</v>
      </c>
      <c r="B3881" s="1" t="s">
        <v>186</v>
      </c>
      <c r="C3881" s="192">
        <f t="shared" si="180"/>
        <v>48010.624999990592</v>
      </c>
      <c r="D3881" s="1">
        <v>0</v>
      </c>
      <c r="E3881" s="193">
        <v>0</v>
      </c>
      <c r="F3881" s="1" t="s">
        <v>162</v>
      </c>
      <c r="G3881" s="193">
        <f>MAX(E3881-'[1]1a'!$C$3,0)</f>
        <v>0</v>
      </c>
      <c r="H3881" s="193" t="str">
        <f t="shared" si="181"/>
        <v/>
      </c>
      <c r="I3881" s="193" t="str">
        <f t="shared" si="182"/>
        <v/>
      </c>
      <c r="J3881" s="193"/>
    </row>
    <row r="3882" spans="1:10" s="1" customFormat="1">
      <c r="A3882" s="191">
        <v>45819</v>
      </c>
      <c r="B3882" s="1" t="s">
        <v>187</v>
      </c>
      <c r="C3882" s="192">
        <f t="shared" si="180"/>
        <v>48010.666666657256</v>
      </c>
      <c r="D3882" s="1">
        <v>0</v>
      </c>
      <c r="E3882" s="193">
        <v>0</v>
      </c>
      <c r="F3882" s="1" t="s">
        <v>162</v>
      </c>
      <c r="G3882" s="193">
        <f>MAX(E3882-'[1]1a'!$C$3,0)</f>
        <v>0</v>
      </c>
      <c r="H3882" s="193" t="str">
        <f t="shared" si="181"/>
        <v/>
      </c>
      <c r="I3882" s="193" t="str">
        <f t="shared" si="182"/>
        <v/>
      </c>
      <c r="J3882" s="193"/>
    </row>
    <row r="3883" spans="1:10" s="1" customFormat="1">
      <c r="A3883" s="191">
        <v>45819</v>
      </c>
      <c r="B3883" s="1" t="s">
        <v>188</v>
      </c>
      <c r="C3883" s="192">
        <f t="shared" si="180"/>
        <v>48010.708333323921</v>
      </c>
      <c r="D3883" s="1">
        <v>0</v>
      </c>
      <c r="E3883" s="193">
        <v>0</v>
      </c>
      <c r="F3883" s="1" t="s">
        <v>162</v>
      </c>
      <c r="G3883" s="193">
        <f>MAX(E3883-'[1]1a'!$C$3,0)</f>
        <v>0</v>
      </c>
      <c r="H3883" s="193" t="str">
        <f t="shared" si="181"/>
        <v/>
      </c>
      <c r="I3883" s="193" t="str">
        <f t="shared" si="182"/>
        <v/>
      </c>
      <c r="J3883" s="193"/>
    </row>
    <row r="3884" spans="1:10" s="1" customFormat="1">
      <c r="A3884" s="191">
        <v>45819</v>
      </c>
      <c r="B3884" s="1" t="s">
        <v>189</v>
      </c>
      <c r="C3884" s="192">
        <f t="shared" si="180"/>
        <v>48010.749999990585</v>
      </c>
      <c r="D3884" s="1">
        <v>0</v>
      </c>
      <c r="E3884" s="193">
        <v>0</v>
      </c>
      <c r="F3884" s="1" t="s">
        <v>162</v>
      </c>
      <c r="G3884" s="193">
        <f>MAX(E3884-'[1]1a'!$C$3,0)</f>
        <v>0</v>
      </c>
      <c r="H3884" s="193" t="str">
        <f t="shared" si="181"/>
        <v/>
      </c>
      <c r="I3884" s="193" t="str">
        <f t="shared" si="182"/>
        <v/>
      </c>
      <c r="J3884" s="193"/>
    </row>
    <row r="3885" spans="1:10" s="1" customFormat="1">
      <c r="A3885" s="191">
        <v>45819</v>
      </c>
      <c r="B3885" s="1" t="s">
        <v>190</v>
      </c>
      <c r="C3885" s="192">
        <f t="shared" si="180"/>
        <v>48010.791666657249</v>
      </c>
      <c r="D3885" s="1">
        <v>0</v>
      </c>
      <c r="E3885" s="193">
        <v>0</v>
      </c>
      <c r="F3885" s="1" t="s">
        <v>162</v>
      </c>
      <c r="G3885" s="193">
        <f>MAX(E3885-'[1]1a'!$C$3,0)</f>
        <v>0</v>
      </c>
      <c r="H3885" s="193" t="str">
        <f t="shared" si="181"/>
        <v/>
      </c>
      <c r="I3885" s="193" t="str">
        <f t="shared" si="182"/>
        <v/>
      </c>
      <c r="J3885" s="193"/>
    </row>
    <row r="3886" spans="1:10" s="1" customFormat="1">
      <c r="A3886" s="191">
        <v>45819</v>
      </c>
      <c r="B3886" s="1" t="s">
        <v>191</v>
      </c>
      <c r="C3886" s="192">
        <f t="shared" si="180"/>
        <v>48010.833333323913</v>
      </c>
      <c r="D3886" s="1">
        <v>0</v>
      </c>
      <c r="E3886" s="193">
        <v>0</v>
      </c>
      <c r="F3886" s="1" t="s">
        <v>162</v>
      </c>
      <c r="G3886" s="193">
        <f>MAX(E3886-'[1]1a'!$C$3,0)</f>
        <v>0</v>
      </c>
      <c r="H3886" s="193" t="str">
        <f t="shared" si="181"/>
        <v/>
      </c>
      <c r="I3886" s="193" t="str">
        <f t="shared" si="182"/>
        <v/>
      </c>
      <c r="J3886" s="193"/>
    </row>
    <row r="3887" spans="1:10" s="1" customFormat="1">
      <c r="A3887" s="191">
        <v>45819</v>
      </c>
      <c r="B3887" s="1" t="s">
        <v>192</v>
      </c>
      <c r="C3887" s="192">
        <f t="shared" si="180"/>
        <v>48010.874999990578</v>
      </c>
      <c r="D3887" s="1">
        <v>0</v>
      </c>
      <c r="E3887" s="193">
        <v>0</v>
      </c>
      <c r="F3887" s="1" t="s">
        <v>162</v>
      </c>
      <c r="G3887" s="193">
        <f>MAX(E3887-'[1]1a'!$C$3,0)</f>
        <v>0</v>
      </c>
      <c r="H3887" s="193" t="str">
        <f t="shared" si="181"/>
        <v/>
      </c>
      <c r="I3887" s="193" t="str">
        <f t="shared" si="182"/>
        <v/>
      </c>
      <c r="J3887" s="193"/>
    </row>
    <row r="3888" spans="1:10" s="1" customFormat="1">
      <c r="A3888" s="191">
        <v>45819</v>
      </c>
      <c r="B3888" s="1" t="s">
        <v>193</v>
      </c>
      <c r="C3888" s="192">
        <f t="shared" si="180"/>
        <v>48010.916666657242</v>
      </c>
      <c r="D3888" s="1">
        <v>0</v>
      </c>
      <c r="E3888" s="193">
        <v>0</v>
      </c>
      <c r="F3888" s="1" t="s">
        <v>162</v>
      </c>
      <c r="G3888" s="193">
        <f>MAX(E3888-'[1]1a'!$C$3,0)</f>
        <v>0</v>
      </c>
      <c r="H3888" s="193" t="str">
        <f t="shared" si="181"/>
        <v/>
      </c>
      <c r="I3888" s="193" t="str">
        <f t="shared" si="182"/>
        <v/>
      </c>
      <c r="J3888" s="193"/>
    </row>
    <row r="3889" spans="1:10" s="1" customFormat="1">
      <c r="A3889" s="191">
        <v>45819</v>
      </c>
      <c r="B3889" s="1" t="s">
        <v>194</v>
      </c>
      <c r="C3889" s="192">
        <f t="shared" si="180"/>
        <v>48010.958333323906</v>
      </c>
      <c r="D3889" s="1">
        <v>0</v>
      </c>
      <c r="E3889" s="193">
        <v>0</v>
      </c>
      <c r="F3889" s="1" t="s">
        <v>162</v>
      </c>
      <c r="G3889" s="193">
        <f>MAX(E3889-'[1]1a'!$C$3,0)</f>
        <v>0</v>
      </c>
      <c r="H3889" s="193" t="str">
        <f t="shared" si="181"/>
        <v/>
      </c>
      <c r="I3889" s="193" t="str">
        <f t="shared" si="182"/>
        <v/>
      </c>
      <c r="J3889" s="193"/>
    </row>
    <row r="3890" spans="1:10" s="1" customFormat="1">
      <c r="A3890" s="191">
        <v>45820</v>
      </c>
      <c r="B3890" s="1" t="s">
        <v>161</v>
      </c>
      <c r="C3890" s="192">
        <f t="shared" si="180"/>
        <v>48010.99999999057</v>
      </c>
      <c r="D3890" s="1">
        <v>0</v>
      </c>
      <c r="E3890" s="193">
        <v>0</v>
      </c>
      <c r="F3890" s="1" t="s">
        <v>162</v>
      </c>
      <c r="G3890" s="193">
        <f>MAX(E3890-'[1]1a'!$C$3,0)</f>
        <v>0</v>
      </c>
      <c r="H3890" s="193" t="str">
        <f t="shared" si="181"/>
        <v/>
      </c>
      <c r="I3890" s="193" t="str">
        <f t="shared" si="182"/>
        <v/>
      </c>
      <c r="J3890" s="193"/>
    </row>
    <row r="3891" spans="1:10" s="1" customFormat="1">
      <c r="A3891" s="191">
        <v>45820</v>
      </c>
      <c r="B3891" s="1" t="s">
        <v>163</v>
      </c>
      <c r="C3891" s="192">
        <f t="shared" si="180"/>
        <v>48011.041666657235</v>
      </c>
      <c r="D3891" s="1">
        <v>0</v>
      </c>
      <c r="E3891" s="193">
        <v>0</v>
      </c>
      <c r="F3891" s="1" t="s">
        <v>162</v>
      </c>
      <c r="G3891" s="193">
        <f>MAX(E3891-'[1]1a'!$C$3,0)</f>
        <v>0</v>
      </c>
      <c r="H3891" s="193" t="str">
        <f t="shared" si="181"/>
        <v/>
      </c>
      <c r="I3891" s="193" t="str">
        <f t="shared" si="182"/>
        <v/>
      </c>
      <c r="J3891" s="193"/>
    </row>
    <row r="3892" spans="1:10" s="1" customFormat="1">
      <c r="A3892" s="191">
        <v>45820</v>
      </c>
      <c r="B3892" s="1" t="s">
        <v>165</v>
      </c>
      <c r="C3892" s="192">
        <f t="shared" si="180"/>
        <v>48011.083333323899</v>
      </c>
      <c r="D3892" s="1">
        <v>0</v>
      </c>
      <c r="E3892" s="193">
        <v>0</v>
      </c>
      <c r="F3892" s="1" t="s">
        <v>162</v>
      </c>
      <c r="G3892" s="193">
        <f>MAX(E3892-'[1]1a'!$C$3,0)</f>
        <v>0</v>
      </c>
      <c r="H3892" s="193" t="str">
        <f t="shared" si="181"/>
        <v/>
      </c>
      <c r="I3892" s="193" t="str">
        <f t="shared" si="182"/>
        <v/>
      </c>
      <c r="J3892" s="193"/>
    </row>
    <row r="3893" spans="1:10" s="1" customFormat="1">
      <c r="A3893" s="191">
        <v>45820</v>
      </c>
      <c r="B3893" s="1" t="s">
        <v>167</v>
      </c>
      <c r="C3893" s="192">
        <f t="shared" si="180"/>
        <v>48011.124999990563</v>
      </c>
      <c r="D3893" s="1">
        <v>0</v>
      </c>
      <c r="E3893" s="193">
        <v>0</v>
      </c>
      <c r="F3893" s="1" t="s">
        <v>162</v>
      </c>
      <c r="G3893" s="193">
        <f>MAX(E3893-'[1]1a'!$C$3,0)</f>
        <v>0</v>
      </c>
      <c r="H3893" s="193" t="str">
        <f t="shared" si="181"/>
        <v/>
      </c>
      <c r="I3893" s="193" t="str">
        <f t="shared" si="182"/>
        <v/>
      </c>
      <c r="J3893" s="193"/>
    </row>
    <row r="3894" spans="1:10" s="1" customFormat="1">
      <c r="A3894" s="191">
        <v>45820</v>
      </c>
      <c r="B3894" s="1" t="s">
        <v>169</v>
      </c>
      <c r="C3894" s="192">
        <f t="shared" si="180"/>
        <v>48011.166666657227</v>
      </c>
      <c r="D3894" s="1">
        <v>0</v>
      </c>
      <c r="E3894" s="193">
        <v>0</v>
      </c>
      <c r="F3894" s="1" t="s">
        <v>162</v>
      </c>
      <c r="G3894" s="193">
        <f>MAX(E3894-'[1]1a'!$C$3,0)</f>
        <v>0</v>
      </c>
      <c r="H3894" s="193" t="str">
        <f t="shared" si="181"/>
        <v/>
      </c>
      <c r="I3894" s="193" t="str">
        <f t="shared" si="182"/>
        <v/>
      </c>
      <c r="J3894" s="193"/>
    </row>
    <row r="3895" spans="1:10" s="1" customFormat="1">
      <c r="A3895" s="191">
        <v>45820</v>
      </c>
      <c r="B3895" s="1" t="s">
        <v>171</v>
      </c>
      <c r="C3895" s="192">
        <f t="shared" si="180"/>
        <v>48011.208333323892</v>
      </c>
      <c r="D3895" s="1">
        <v>0</v>
      </c>
      <c r="E3895" s="193">
        <v>0</v>
      </c>
      <c r="F3895" s="1" t="s">
        <v>162</v>
      </c>
      <c r="G3895" s="193">
        <f>MAX(E3895-'[1]1a'!$C$3,0)</f>
        <v>0</v>
      </c>
      <c r="H3895" s="193" t="str">
        <f t="shared" si="181"/>
        <v/>
      </c>
      <c r="I3895" s="193" t="str">
        <f t="shared" si="182"/>
        <v/>
      </c>
      <c r="J3895" s="193"/>
    </row>
    <row r="3896" spans="1:10" s="1" customFormat="1">
      <c r="A3896" s="191">
        <v>45820</v>
      </c>
      <c r="B3896" s="1" t="s">
        <v>173</v>
      </c>
      <c r="C3896" s="192">
        <f t="shared" si="180"/>
        <v>48011.249999990556</v>
      </c>
      <c r="D3896" s="1">
        <v>0</v>
      </c>
      <c r="E3896" s="193">
        <v>0</v>
      </c>
      <c r="F3896" s="1" t="s">
        <v>162</v>
      </c>
      <c r="G3896" s="193">
        <f>MAX(E3896-'[1]1a'!$C$3,0)</f>
        <v>0</v>
      </c>
      <c r="H3896" s="193" t="str">
        <f t="shared" si="181"/>
        <v/>
      </c>
      <c r="I3896" s="193" t="str">
        <f t="shared" si="182"/>
        <v/>
      </c>
      <c r="J3896" s="193"/>
    </row>
    <row r="3897" spans="1:10" s="1" customFormat="1">
      <c r="A3897" s="191">
        <v>45820</v>
      </c>
      <c r="B3897" s="1" t="s">
        <v>175</v>
      </c>
      <c r="C3897" s="192">
        <f t="shared" si="180"/>
        <v>48011.29166665722</v>
      </c>
      <c r="D3897" s="1">
        <v>0</v>
      </c>
      <c r="E3897" s="193">
        <v>0</v>
      </c>
      <c r="F3897" s="1" t="s">
        <v>162</v>
      </c>
      <c r="G3897" s="193">
        <f>MAX(E3897-'[1]1a'!$C$3,0)</f>
        <v>0</v>
      </c>
      <c r="H3897" s="193" t="str">
        <f t="shared" si="181"/>
        <v/>
      </c>
      <c r="I3897" s="193" t="str">
        <f t="shared" si="182"/>
        <v/>
      </c>
      <c r="J3897" s="193"/>
    </row>
    <row r="3898" spans="1:10" s="1" customFormat="1">
      <c r="A3898" s="191">
        <v>45820</v>
      </c>
      <c r="B3898" s="1" t="s">
        <v>177</v>
      </c>
      <c r="C3898" s="192">
        <f t="shared" si="180"/>
        <v>48011.333333323884</v>
      </c>
      <c r="D3898" s="1">
        <v>0</v>
      </c>
      <c r="E3898" s="193">
        <v>0</v>
      </c>
      <c r="F3898" s="1" t="s">
        <v>162</v>
      </c>
      <c r="G3898" s="193">
        <f>MAX(E3898-'[1]1a'!$C$3,0)</f>
        <v>0</v>
      </c>
      <c r="H3898" s="193" t="str">
        <f t="shared" si="181"/>
        <v/>
      </c>
      <c r="I3898" s="193" t="str">
        <f t="shared" si="182"/>
        <v/>
      </c>
      <c r="J3898" s="193"/>
    </row>
    <row r="3899" spans="1:10" s="1" customFormat="1">
      <c r="A3899" s="191">
        <v>45820</v>
      </c>
      <c r="B3899" s="1" t="s">
        <v>179</v>
      </c>
      <c r="C3899" s="192">
        <f t="shared" si="180"/>
        <v>48011.374999990549</v>
      </c>
      <c r="D3899" s="1">
        <v>0</v>
      </c>
      <c r="E3899" s="193">
        <v>0</v>
      </c>
      <c r="F3899" s="1" t="s">
        <v>162</v>
      </c>
      <c r="G3899" s="193">
        <f>MAX(E3899-'[1]1a'!$C$3,0)</f>
        <v>0</v>
      </c>
      <c r="H3899" s="193" t="str">
        <f t="shared" si="181"/>
        <v/>
      </c>
      <c r="I3899" s="193" t="str">
        <f t="shared" si="182"/>
        <v/>
      </c>
      <c r="J3899" s="193"/>
    </row>
    <row r="3900" spans="1:10" s="1" customFormat="1">
      <c r="A3900" s="191">
        <v>45820</v>
      </c>
      <c r="B3900" s="1" t="s">
        <v>180</v>
      </c>
      <c r="C3900" s="192">
        <f t="shared" si="180"/>
        <v>48011.416666657213</v>
      </c>
      <c r="D3900" s="1">
        <v>0</v>
      </c>
      <c r="E3900" s="193">
        <v>0</v>
      </c>
      <c r="F3900" s="1" t="s">
        <v>162</v>
      </c>
      <c r="G3900" s="193">
        <f>MAX(E3900-'[1]1a'!$C$3,0)</f>
        <v>0</v>
      </c>
      <c r="H3900" s="193" t="str">
        <f t="shared" si="181"/>
        <v/>
      </c>
      <c r="I3900" s="193" t="str">
        <f t="shared" si="182"/>
        <v/>
      </c>
      <c r="J3900" s="193"/>
    </row>
    <row r="3901" spans="1:10" s="1" customFormat="1">
      <c r="A3901" s="191">
        <v>45820</v>
      </c>
      <c r="B3901" s="1" t="s">
        <v>181</v>
      </c>
      <c r="C3901" s="192">
        <f t="shared" si="180"/>
        <v>48011.458333323877</v>
      </c>
      <c r="D3901" s="1">
        <v>0</v>
      </c>
      <c r="E3901" s="193">
        <v>0</v>
      </c>
      <c r="F3901" s="1" t="s">
        <v>162</v>
      </c>
      <c r="G3901" s="193">
        <f>MAX(E3901-'[1]1a'!$C$3,0)</f>
        <v>0</v>
      </c>
      <c r="H3901" s="193" t="str">
        <f t="shared" si="181"/>
        <v/>
      </c>
      <c r="I3901" s="193" t="str">
        <f t="shared" si="182"/>
        <v/>
      </c>
      <c r="J3901" s="193"/>
    </row>
    <row r="3902" spans="1:10" s="1" customFormat="1">
      <c r="A3902" s="191">
        <v>45820</v>
      </c>
      <c r="B3902" s="1" t="s">
        <v>182</v>
      </c>
      <c r="C3902" s="192">
        <f t="shared" si="180"/>
        <v>48011.499999990541</v>
      </c>
      <c r="D3902" s="1">
        <v>0</v>
      </c>
      <c r="E3902" s="193">
        <v>0</v>
      </c>
      <c r="F3902" s="1" t="s">
        <v>162</v>
      </c>
      <c r="G3902" s="193">
        <f>MAX(E3902-'[1]1a'!$C$3,0)</f>
        <v>0</v>
      </c>
      <c r="H3902" s="193" t="str">
        <f t="shared" si="181"/>
        <v/>
      </c>
      <c r="I3902" s="193" t="str">
        <f t="shared" si="182"/>
        <v/>
      </c>
      <c r="J3902" s="193"/>
    </row>
    <row r="3903" spans="1:10" s="1" customFormat="1">
      <c r="A3903" s="191">
        <v>45820</v>
      </c>
      <c r="B3903" s="1" t="s">
        <v>184</v>
      </c>
      <c r="C3903" s="192">
        <f t="shared" si="180"/>
        <v>48011.541666657205</v>
      </c>
      <c r="D3903" s="1">
        <v>0</v>
      </c>
      <c r="E3903" s="193">
        <v>0</v>
      </c>
      <c r="F3903" s="1" t="s">
        <v>162</v>
      </c>
      <c r="G3903" s="193">
        <f>MAX(E3903-'[1]1a'!$C$3,0)</f>
        <v>0</v>
      </c>
      <c r="H3903" s="193" t="str">
        <f t="shared" si="181"/>
        <v/>
      </c>
      <c r="I3903" s="193" t="str">
        <f t="shared" si="182"/>
        <v/>
      </c>
      <c r="J3903" s="193"/>
    </row>
    <row r="3904" spans="1:10" s="1" customFormat="1">
      <c r="A3904" s="191">
        <v>45820</v>
      </c>
      <c r="B3904" s="1" t="s">
        <v>185</v>
      </c>
      <c r="C3904" s="192">
        <f t="shared" si="180"/>
        <v>48011.58333332387</v>
      </c>
      <c r="D3904" s="1">
        <v>0</v>
      </c>
      <c r="E3904" s="193">
        <v>0</v>
      </c>
      <c r="F3904" s="1" t="s">
        <v>162</v>
      </c>
      <c r="G3904" s="193">
        <f>MAX(E3904-'[1]1a'!$C$3,0)</f>
        <v>0</v>
      </c>
      <c r="H3904" s="193" t="str">
        <f t="shared" si="181"/>
        <v/>
      </c>
      <c r="I3904" s="193" t="str">
        <f t="shared" si="182"/>
        <v/>
      </c>
      <c r="J3904" s="193"/>
    </row>
    <row r="3905" spans="1:10" s="1" customFormat="1">
      <c r="A3905" s="191">
        <v>45820</v>
      </c>
      <c r="B3905" s="1" t="s">
        <v>186</v>
      </c>
      <c r="C3905" s="192">
        <f t="shared" si="180"/>
        <v>48011.624999990534</v>
      </c>
      <c r="D3905" s="1">
        <v>0</v>
      </c>
      <c r="E3905" s="193">
        <v>0</v>
      </c>
      <c r="F3905" s="1" t="s">
        <v>162</v>
      </c>
      <c r="G3905" s="193">
        <f>MAX(E3905-'[1]1a'!$C$3,0)</f>
        <v>0</v>
      </c>
      <c r="H3905" s="193" t="str">
        <f t="shared" si="181"/>
        <v/>
      </c>
      <c r="I3905" s="193" t="str">
        <f t="shared" si="182"/>
        <v/>
      </c>
      <c r="J3905" s="193"/>
    </row>
    <row r="3906" spans="1:10" s="1" customFormat="1">
      <c r="A3906" s="191">
        <v>45820</v>
      </c>
      <c r="B3906" s="1" t="s">
        <v>187</v>
      </c>
      <c r="C3906" s="192">
        <f t="shared" si="180"/>
        <v>48011.666666657198</v>
      </c>
      <c r="D3906" s="1">
        <v>0</v>
      </c>
      <c r="E3906" s="193">
        <v>0</v>
      </c>
      <c r="F3906" s="1" t="s">
        <v>162</v>
      </c>
      <c r="G3906" s="193">
        <f>MAX(E3906-'[1]1a'!$C$3,0)</f>
        <v>0</v>
      </c>
      <c r="H3906" s="193" t="str">
        <f t="shared" si="181"/>
        <v/>
      </c>
      <c r="I3906" s="193" t="str">
        <f t="shared" si="182"/>
        <v/>
      </c>
      <c r="J3906" s="193"/>
    </row>
    <row r="3907" spans="1:10" s="1" customFormat="1">
      <c r="A3907" s="191">
        <v>45820</v>
      </c>
      <c r="B3907" s="1" t="s">
        <v>188</v>
      </c>
      <c r="C3907" s="192">
        <f t="shared" si="180"/>
        <v>48011.708333323862</v>
      </c>
      <c r="D3907" s="1">
        <v>0</v>
      </c>
      <c r="E3907" s="193">
        <v>0</v>
      </c>
      <c r="F3907" s="1" t="s">
        <v>162</v>
      </c>
      <c r="G3907" s="193">
        <f>MAX(E3907-'[1]1a'!$C$3,0)</f>
        <v>0</v>
      </c>
      <c r="H3907" s="193" t="str">
        <f t="shared" si="181"/>
        <v/>
      </c>
      <c r="I3907" s="193" t="str">
        <f t="shared" si="182"/>
        <v/>
      </c>
      <c r="J3907" s="193"/>
    </row>
    <row r="3908" spans="1:10" s="1" customFormat="1">
      <c r="A3908" s="191">
        <v>45820</v>
      </c>
      <c r="B3908" s="1" t="s">
        <v>189</v>
      </c>
      <c r="C3908" s="192">
        <f t="shared" ref="C3908:C3971" si="183">C3907 + TIME(1,0,0)</f>
        <v>48011.749999990527</v>
      </c>
      <c r="D3908" s="1">
        <v>0</v>
      </c>
      <c r="E3908" s="193">
        <v>0</v>
      </c>
      <c r="F3908" s="1" t="s">
        <v>162</v>
      </c>
      <c r="G3908" s="193">
        <f>MAX(E3908-'[1]1a'!$C$3,0)</f>
        <v>0</v>
      </c>
      <c r="H3908" s="193" t="str">
        <f t="shared" ref="H3908:H3971" si="184">IF(F3908="Y",IF(F3907="Y",H3907+1,1),"")</f>
        <v/>
      </c>
      <c r="I3908" s="193" t="str">
        <f t="shared" ref="I3908:I3971" si="185">IF(AND(F3908="Y",F3909&lt;&gt;"Y"),H3908,"")</f>
        <v/>
      </c>
      <c r="J3908" s="193"/>
    </row>
    <row r="3909" spans="1:10" s="1" customFormat="1">
      <c r="A3909" s="191">
        <v>45820</v>
      </c>
      <c r="B3909" s="1" t="s">
        <v>190</v>
      </c>
      <c r="C3909" s="192">
        <f t="shared" si="183"/>
        <v>48011.791666657191</v>
      </c>
      <c r="D3909" s="1">
        <v>0</v>
      </c>
      <c r="E3909" s="193">
        <v>0</v>
      </c>
      <c r="F3909" s="1" t="s">
        <v>162</v>
      </c>
      <c r="G3909" s="193">
        <f>MAX(E3909-'[1]1a'!$C$3,0)</f>
        <v>0</v>
      </c>
      <c r="H3909" s="193" t="str">
        <f t="shared" si="184"/>
        <v/>
      </c>
      <c r="I3909" s="193" t="str">
        <f t="shared" si="185"/>
        <v/>
      </c>
      <c r="J3909" s="193"/>
    </row>
    <row r="3910" spans="1:10" s="1" customFormat="1">
      <c r="A3910" s="191">
        <v>45820</v>
      </c>
      <c r="B3910" s="1" t="s">
        <v>191</v>
      </c>
      <c r="C3910" s="192">
        <f t="shared" si="183"/>
        <v>48011.833333323855</v>
      </c>
      <c r="D3910" s="1">
        <v>0</v>
      </c>
      <c r="E3910" s="193">
        <v>0</v>
      </c>
      <c r="F3910" s="1" t="s">
        <v>162</v>
      </c>
      <c r="G3910" s="193">
        <f>MAX(E3910-'[1]1a'!$C$3,0)</f>
        <v>0</v>
      </c>
      <c r="H3910" s="193" t="str">
        <f t="shared" si="184"/>
        <v/>
      </c>
      <c r="I3910" s="193" t="str">
        <f t="shared" si="185"/>
        <v/>
      </c>
      <c r="J3910" s="193"/>
    </row>
    <row r="3911" spans="1:10" s="1" customFormat="1">
      <c r="A3911" s="191">
        <v>45820</v>
      </c>
      <c r="B3911" s="1" t="s">
        <v>192</v>
      </c>
      <c r="C3911" s="192">
        <f t="shared" si="183"/>
        <v>48011.874999990519</v>
      </c>
      <c r="D3911" s="1">
        <v>0</v>
      </c>
      <c r="E3911" s="193">
        <v>0</v>
      </c>
      <c r="F3911" s="1" t="s">
        <v>162</v>
      </c>
      <c r="G3911" s="193">
        <f>MAX(E3911-'[1]1a'!$C$3,0)</f>
        <v>0</v>
      </c>
      <c r="H3911" s="193" t="str">
        <f t="shared" si="184"/>
        <v/>
      </c>
      <c r="I3911" s="193" t="str">
        <f t="shared" si="185"/>
        <v/>
      </c>
      <c r="J3911" s="193"/>
    </row>
    <row r="3912" spans="1:10" s="1" customFormat="1">
      <c r="A3912" s="191">
        <v>45820</v>
      </c>
      <c r="B3912" s="1" t="s">
        <v>193</v>
      </c>
      <c r="C3912" s="192">
        <f t="shared" si="183"/>
        <v>48011.916666657184</v>
      </c>
      <c r="D3912" s="1">
        <v>0</v>
      </c>
      <c r="E3912" s="193">
        <v>0</v>
      </c>
      <c r="F3912" s="1" t="s">
        <v>162</v>
      </c>
      <c r="G3912" s="193">
        <f>MAX(E3912-'[1]1a'!$C$3,0)</f>
        <v>0</v>
      </c>
      <c r="H3912" s="193" t="str">
        <f t="shared" si="184"/>
        <v/>
      </c>
      <c r="I3912" s="193" t="str">
        <f t="shared" si="185"/>
        <v/>
      </c>
      <c r="J3912" s="193"/>
    </row>
    <row r="3913" spans="1:10" s="1" customFormat="1">
      <c r="A3913" s="191">
        <v>45820</v>
      </c>
      <c r="B3913" s="1" t="s">
        <v>194</v>
      </c>
      <c r="C3913" s="192">
        <f t="shared" si="183"/>
        <v>48011.958333323848</v>
      </c>
      <c r="D3913" s="1">
        <v>0</v>
      </c>
      <c r="E3913" s="193">
        <v>0</v>
      </c>
      <c r="F3913" s="1" t="s">
        <v>162</v>
      </c>
      <c r="G3913" s="193">
        <f>MAX(E3913-'[1]1a'!$C$3,0)</f>
        <v>0</v>
      </c>
      <c r="H3913" s="193" t="str">
        <f t="shared" si="184"/>
        <v/>
      </c>
      <c r="I3913" s="193" t="str">
        <f t="shared" si="185"/>
        <v/>
      </c>
      <c r="J3913" s="193"/>
    </row>
    <row r="3914" spans="1:10" s="1" customFormat="1">
      <c r="A3914" s="191">
        <v>45821</v>
      </c>
      <c r="B3914" s="1" t="s">
        <v>161</v>
      </c>
      <c r="C3914" s="192">
        <f t="shared" si="183"/>
        <v>48011.999999990512</v>
      </c>
      <c r="D3914" s="1">
        <v>0</v>
      </c>
      <c r="E3914" s="193">
        <v>0</v>
      </c>
      <c r="F3914" s="1" t="s">
        <v>162</v>
      </c>
      <c r="G3914" s="193">
        <f>MAX(E3914-'[1]1a'!$C$3,0)</f>
        <v>0</v>
      </c>
      <c r="H3914" s="193" t="str">
        <f t="shared" si="184"/>
        <v/>
      </c>
      <c r="I3914" s="193" t="str">
        <f t="shared" si="185"/>
        <v/>
      </c>
      <c r="J3914" s="193"/>
    </row>
    <row r="3915" spans="1:10" s="1" customFormat="1">
      <c r="A3915" s="191">
        <v>45821</v>
      </c>
      <c r="B3915" s="1" t="s">
        <v>163</v>
      </c>
      <c r="C3915" s="192">
        <f t="shared" si="183"/>
        <v>48012.041666657176</v>
      </c>
      <c r="D3915" s="1">
        <v>0</v>
      </c>
      <c r="E3915" s="193">
        <v>0</v>
      </c>
      <c r="F3915" s="1" t="s">
        <v>162</v>
      </c>
      <c r="G3915" s="193">
        <f>MAX(E3915-'[1]1a'!$C$3,0)</f>
        <v>0</v>
      </c>
      <c r="H3915" s="193" t="str">
        <f t="shared" si="184"/>
        <v/>
      </c>
      <c r="I3915" s="193" t="str">
        <f t="shared" si="185"/>
        <v/>
      </c>
      <c r="J3915" s="193"/>
    </row>
    <row r="3916" spans="1:10" s="1" customFormat="1">
      <c r="A3916" s="191">
        <v>45821</v>
      </c>
      <c r="B3916" s="1" t="s">
        <v>165</v>
      </c>
      <c r="C3916" s="192">
        <f t="shared" si="183"/>
        <v>48012.083333323841</v>
      </c>
      <c r="D3916" s="1">
        <v>0</v>
      </c>
      <c r="E3916" s="193">
        <v>0</v>
      </c>
      <c r="F3916" s="1" t="s">
        <v>162</v>
      </c>
      <c r="G3916" s="193">
        <f>MAX(E3916-'[1]1a'!$C$3,0)</f>
        <v>0</v>
      </c>
      <c r="H3916" s="193" t="str">
        <f t="shared" si="184"/>
        <v/>
      </c>
      <c r="I3916" s="193" t="str">
        <f t="shared" si="185"/>
        <v/>
      </c>
      <c r="J3916" s="193"/>
    </row>
    <row r="3917" spans="1:10" s="1" customFormat="1">
      <c r="A3917" s="191">
        <v>45821</v>
      </c>
      <c r="B3917" s="1" t="s">
        <v>167</v>
      </c>
      <c r="C3917" s="192">
        <f t="shared" si="183"/>
        <v>48012.124999990505</v>
      </c>
      <c r="D3917" s="1">
        <v>0</v>
      </c>
      <c r="E3917" s="193">
        <v>0</v>
      </c>
      <c r="F3917" s="1" t="s">
        <v>162</v>
      </c>
      <c r="G3917" s="193">
        <f>MAX(E3917-'[1]1a'!$C$3,0)</f>
        <v>0</v>
      </c>
      <c r="H3917" s="193" t="str">
        <f t="shared" si="184"/>
        <v/>
      </c>
      <c r="I3917" s="193" t="str">
        <f t="shared" si="185"/>
        <v/>
      </c>
      <c r="J3917" s="193"/>
    </row>
    <row r="3918" spans="1:10" s="1" customFormat="1">
      <c r="A3918" s="191">
        <v>45821</v>
      </c>
      <c r="B3918" s="1" t="s">
        <v>169</v>
      </c>
      <c r="C3918" s="192">
        <f t="shared" si="183"/>
        <v>48012.166666657169</v>
      </c>
      <c r="D3918" s="1">
        <v>0</v>
      </c>
      <c r="E3918" s="193">
        <v>0</v>
      </c>
      <c r="F3918" s="1" t="s">
        <v>162</v>
      </c>
      <c r="G3918" s="193">
        <f>MAX(E3918-'[1]1a'!$C$3,0)</f>
        <v>0</v>
      </c>
      <c r="H3918" s="193" t="str">
        <f t="shared" si="184"/>
        <v/>
      </c>
      <c r="I3918" s="193" t="str">
        <f t="shared" si="185"/>
        <v/>
      </c>
      <c r="J3918" s="193"/>
    </row>
    <row r="3919" spans="1:10" s="1" customFormat="1">
      <c r="A3919" s="191">
        <v>45821</v>
      </c>
      <c r="B3919" s="1" t="s">
        <v>171</v>
      </c>
      <c r="C3919" s="192">
        <f t="shared" si="183"/>
        <v>48012.208333323833</v>
      </c>
      <c r="D3919" s="1">
        <v>0</v>
      </c>
      <c r="E3919" s="193">
        <v>0</v>
      </c>
      <c r="F3919" s="1" t="s">
        <v>162</v>
      </c>
      <c r="G3919" s="193">
        <f>MAX(E3919-'[1]1a'!$C$3,0)</f>
        <v>0</v>
      </c>
      <c r="H3919" s="193" t="str">
        <f t="shared" si="184"/>
        <v/>
      </c>
      <c r="I3919" s="193" t="str">
        <f t="shared" si="185"/>
        <v/>
      </c>
      <c r="J3919" s="193"/>
    </row>
    <row r="3920" spans="1:10" s="1" customFormat="1">
      <c r="A3920" s="191">
        <v>45821</v>
      </c>
      <c r="B3920" s="1" t="s">
        <v>173</v>
      </c>
      <c r="C3920" s="192">
        <f t="shared" si="183"/>
        <v>48012.249999990498</v>
      </c>
      <c r="D3920" s="1">
        <v>0</v>
      </c>
      <c r="E3920" s="193">
        <v>0</v>
      </c>
      <c r="F3920" s="1" t="s">
        <v>162</v>
      </c>
      <c r="G3920" s="193">
        <f>MAX(E3920-'[1]1a'!$C$3,0)</f>
        <v>0</v>
      </c>
      <c r="H3920" s="193" t="str">
        <f t="shared" si="184"/>
        <v/>
      </c>
      <c r="I3920" s="193" t="str">
        <f t="shared" si="185"/>
        <v/>
      </c>
      <c r="J3920" s="193"/>
    </row>
    <row r="3921" spans="1:10" s="1" customFormat="1">
      <c r="A3921" s="191">
        <v>45821</v>
      </c>
      <c r="B3921" s="1" t="s">
        <v>175</v>
      </c>
      <c r="C3921" s="192">
        <f t="shared" si="183"/>
        <v>48012.291666657162</v>
      </c>
      <c r="D3921" s="1">
        <v>0</v>
      </c>
      <c r="E3921" s="193">
        <v>0</v>
      </c>
      <c r="F3921" s="1" t="s">
        <v>162</v>
      </c>
      <c r="G3921" s="193">
        <f>MAX(E3921-'[1]1a'!$C$3,0)</f>
        <v>0</v>
      </c>
      <c r="H3921" s="193" t="str">
        <f t="shared" si="184"/>
        <v/>
      </c>
      <c r="I3921" s="193" t="str">
        <f t="shared" si="185"/>
        <v/>
      </c>
      <c r="J3921" s="193"/>
    </row>
    <row r="3922" spans="1:10" s="1" customFormat="1">
      <c r="A3922" s="191">
        <v>45821</v>
      </c>
      <c r="B3922" s="1" t="s">
        <v>177</v>
      </c>
      <c r="C3922" s="192">
        <f t="shared" si="183"/>
        <v>48012.333333323826</v>
      </c>
      <c r="D3922" s="1">
        <v>0</v>
      </c>
      <c r="E3922" s="193">
        <v>0</v>
      </c>
      <c r="F3922" s="1" t="s">
        <v>162</v>
      </c>
      <c r="G3922" s="193">
        <f>MAX(E3922-'[1]1a'!$C$3,0)</f>
        <v>0</v>
      </c>
      <c r="H3922" s="193" t="str">
        <f t="shared" si="184"/>
        <v/>
      </c>
      <c r="I3922" s="193" t="str">
        <f t="shared" si="185"/>
        <v/>
      </c>
      <c r="J3922" s="193"/>
    </row>
    <row r="3923" spans="1:10" s="1" customFormat="1">
      <c r="A3923" s="191">
        <v>45821</v>
      </c>
      <c r="B3923" s="1" t="s">
        <v>179</v>
      </c>
      <c r="C3923" s="192">
        <f t="shared" si="183"/>
        <v>48012.37499999049</v>
      </c>
      <c r="D3923" s="1">
        <v>0</v>
      </c>
      <c r="E3923" s="193">
        <v>0</v>
      </c>
      <c r="F3923" s="1" t="s">
        <v>162</v>
      </c>
      <c r="G3923" s="193">
        <f>MAX(E3923-'[1]1a'!$C$3,0)</f>
        <v>0</v>
      </c>
      <c r="H3923" s="193" t="str">
        <f t="shared" si="184"/>
        <v/>
      </c>
      <c r="I3923" s="193" t="str">
        <f t="shared" si="185"/>
        <v/>
      </c>
      <c r="J3923" s="193"/>
    </row>
    <row r="3924" spans="1:10" s="1" customFormat="1">
      <c r="A3924" s="191">
        <v>45821</v>
      </c>
      <c r="B3924" s="1" t="s">
        <v>180</v>
      </c>
      <c r="C3924" s="192">
        <f t="shared" si="183"/>
        <v>48012.416666657155</v>
      </c>
      <c r="D3924" s="1">
        <v>0</v>
      </c>
      <c r="E3924" s="193">
        <v>0</v>
      </c>
      <c r="F3924" s="1" t="s">
        <v>162</v>
      </c>
      <c r="G3924" s="193">
        <f>MAX(E3924-'[1]1a'!$C$3,0)</f>
        <v>0</v>
      </c>
      <c r="H3924" s="193" t="str">
        <f t="shared" si="184"/>
        <v/>
      </c>
      <c r="I3924" s="193" t="str">
        <f t="shared" si="185"/>
        <v/>
      </c>
      <c r="J3924" s="193"/>
    </row>
    <row r="3925" spans="1:10" s="1" customFormat="1">
      <c r="A3925" s="191">
        <v>45821</v>
      </c>
      <c r="B3925" s="1" t="s">
        <v>181</v>
      </c>
      <c r="C3925" s="192">
        <f t="shared" si="183"/>
        <v>48012.458333323819</v>
      </c>
      <c r="D3925" s="1">
        <v>0</v>
      </c>
      <c r="E3925" s="193">
        <v>0</v>
      </c>
      <c r="F3925" s="1" t="s">
        <v>162</v>
      </c>
      <c r="G3925" s="193">
        <f>MAX(E3925-'[1]1a'!$C$3,0)</f>
        <v>0</v>
      </c>
      <c r="H3925" s="193" t="str">
        <f t="shared" si="184"/>
        <v/>
      </c>
      <c r="I3925" s="193" t="str">
        <f t="shared" si="185"/>
        <v/>
      </c>
      <c r="J3925" s="193"/>
    </row>
    <row r="3926" spans="1:10" s="1" customFormat="1">
      <c r="A3926" s="191">
        <v>45821</v>
      </c>
      <c r="B3926" s="1" t="s">
        <v>182</v>
      </c>
      <c r="C3926" s="192">
        <f t="shared" si="183"/>
        <v>48012.499999990483</v>
      </c>
      <c r="D3926" s="1">
        <v>0</v>
      </c>
      <c r="E3926" s="193">
        <v>0</v>
      </c>
      <c r="F3926" s="1" t="s">
        <v>162</v>
      </c>
      <c r="G3926" s="193">
        <f>MAX(E3926-'[1]1a'!$C$3,0)</f>
        <v>0</v>
      </c>
      <c r="H3926" s="193" t="str">
        <f t="shared" si="184"/>
        <v/>
      </c>
      <c r="I3926" s="193" t="str">
        <f t="shared" si="185"/>
        <v/>
      </c>
      <c r="J3926" s="193"/>
    </row>
    <row r="3927" spans="1:10" s="1" customFormat="1">
      <c r="A3927" s="191">
        <v>45821</v>
      </c>
      <c r="B3927" s="1" t="s">
        <v>184</v>
      </c>
      <c r="C3927" s="192">
        <f t="shared" si="183"/>
        <v>48012.541666657147</v>
      </c>
      <c r="D3927" s="1">
        <v>0</v>
      </c>
      <c r="E3927" s="193">
        <v>0</v>
      </c>
      <c r="F3927" s="1" t="s">
        <v>162</v>
      </c>
      <c r="G3927" s="193">
        <f>MAX(E3927-'[1]1a'!$C$3,0)</f>
        <v>0</v>
      </c>
      <c r="H3927" s="193" t="str">
        <f t="shared" si="184"/>
        <v/>
      </c>
      <c r="I3927" s="193" t="str">
        <f t="shared" si="185"/>
        <v/>
      </c>
      <c r="J3927" s="193"/>
    </row>
    <row r="3928" spans="1:10" s="1" customFormat="1">
      <c r="A3928" s="191">
        <v>45821</v>
      </c>
      <c r="B3928" s="1" t="s">
        <v>185</v>
      </c>
      <c r="C3928" s="192">
        <f t="shared" si="183"/>
        <v>48012.583333323812</v>
      </c>
      <c r="D3928" s="1">
        <v>0</v>
      </c>
      <c r="E3928" s="193">
        <v>0</v>
      </c>
      <c r="F3928" s="1" t="s">
        <v>162</v>
      </c>
      <c r="G3928" s="193">
        <f>MAX(E3928-'[1]1a'!$C$3,0)</f>
        <v>0</v>
      </c>
      <c r="H3928" s="193" t="str">
        <f t="shared" si="184"/>
        <v/>
      </c>
      <c r="I3928" s="193" t="str">
        <f t="shared" si="185"/>
        <v/>
      </c>
      <c r="J3928" s="193"/>
    </row>
    <row r="3929" spans="1:10" s="1" customFormat="1">
      <c r="A3929" s="191">
        <v>45821</v>
      </c>
      <c r="B3929" s="1" t="s">
        <v>186</v>
      </c>
      <c r="C3929" s="192">
        <f t="shared" si="183"/>
        <v>48012.624999990476</v>
      </c>
      <c r="D3929" s="1">
        <v>0</v>
      </c>
      <c r="E3929" s="193">
        <v>0</v>
      </c>
      <c r="F3929" s="1" t="s">
        <v>162</v>
      </c>
      <c r="G3929" s="193">
        <f>MAX(E3929-'[1]1a'!$C$3,0)</f>
        <v>0</v>
      </c>
      <c r="H3929" s="193" t="str">
        <f t="shared" si="184"/>
        <v/>
      </c>
      <c r="I3929" s="193" t="str">
        <f t="shared" si="185"/>
        <v/>
      </c>
      <c r="J3929" s="193"/>
    </row>
    <row r="3930" spans="1:10" s="1" customFormat="1">
      <c r="A3930" s="191">
        <v>45821</v>
      </c>
      <c r="B3930" s="1" t="s">
        <v>187</v>
      </c>
      <c r="C3930" s="192">
        <f t="shared" si="183"/>
        <v>48012.66666665714</v>
      </c>
      <c r="D3930" s="1">
        <v>0</v>
      </c>
      <c r="E3930" s="193">
        <v>0</v>
      </c>
      <c r="F3930" s="1" t="s">
        <v>162</v>
      </c>
      <c r="G3930" s="193">
        <f>MAX(E3930-'[1]1a'!$C$3,0)</f>
        <v>0</v>
      </c>
      <c r="H3930" s="193" t="str">
        <f t="shared" si="184"/>
        <v/>
      </c>
      <c r="I3930" s="193" t="str">
        <f t="shared" si="185"/>
        <v/>
      </c>
      <c r="J3930" s="193"/>
    </row>
    <row r="3931" spans="1:10" s="1" customFormat="1">
      <c r="A3931" s="191">
        <v>45821</v>
      </c>
      <c r="B3931" s="1" t="s">
        <v>188</v>
      </c>
      <c r="C3931" s="192">
        <f t="shared" si="183"/>
        <v>48012.708333323804</v>
      </c>
      <c r="D3931" s="1">
        <v>0</v>
      </c>
      <c r="E3931" s="193">
        <v>0</v>
      </c>
      <c r="F3931" s="1" t="s">
        <v>162</v>
      </c>
      <c r="G3931" s="193">
        <f>MAX(E3931-'[1]1a'!$C$3,0)</f>
        <v>0</v>
      </c>
      <c r="H3931" s="193" t="str">
        <f t="shared" si="184"/>
        <v/>
      </c>
      <c r="I3931" s="193" t="str">
        <f t="shared" si="185"/>
        <v/>
      </c>
      <c r="J3931" s="193"/>
    </row>
    <row r="3932" spans="1:10" s="1" customFormat="1">
      <c r="A3932" s="191">
        <v>45821</v>
      </c>
      <c r="B3932" s="1" t="s">
        <v>189</v>
      </c>
      <c r="C3932" s="192">
        <f t="shared" si="183"/>
        <v>48012.749999990468</v>
      </c>
      <c r="D3932" s="1">
        <v>0</v>
      </c>
      <c r="E3932" s="193">
        <v>0</v>
      </c>
      <c r="F3932" s="1" t="s">
        <v>162</v>
      </c>
      <c r="G3932" s="193">
        <f>MAX(E3932-'[1]1a'!$C$3,0)</f>
        <v>0</v>
      </c>
      <c r="H3932" s="193" t="str">
        <f t="shared" si="184"/>
        <v/>
      </c>
      <c r="I3932" s="193" t="str">
        <f t="shared" si="185"/>
        <v/>
      </c>
      <c r="J3932" s="193"/>
    </row>
    <row r="3933" spans="1:10" s="1" customFormat="1">
      <c r="A3933" s="191">
        <v>45821</v>
      </c>
      <c r="B3933" s="1" t="s">
        <v>190</v>
      </c>
      <c r="C3933" s="192">
        <f t="shared" si="183"/>
        <v>48012.791666657133</v>
      </c>
      <c r="D3933" s="1">
        <v>0</v>
      </c>
      <c r="E3933" s="193">
        <v>0</v>
      </c>
      <c r="F3933" s="1" t="s">
        <v>162</v>
      </c>
      <c r="G3933" s="193">
        <f>MAX(E3933-'[1]1a'!$C$3,0)</f>
        <v>0</v>
      </c>
      <c r="H3933" s="193" t="str">
        <f t="shared" si="184"/>
        <v/>
      </c>
      <c r="I3933" s="193" t="str">
        <f t="shared" si="185"/>
        <v/>
      </c>
      <c r="J3933" s="193"/>
    </row>
    <row r="3934" spans="1:10" s="1" customFormat="1">
      <c r="A3934" s="191">
        <v>45821</v>
      </c>
      <c r="B3934" s="1" t="s">
        <v>191</v>
      </c>
      <c r="C3934" s="192">
        <f t="shared" si="183"/>
        <v>48012.833333323797</v>
      </c>
      <c r="D3934" s="1">
        <v>0</v>
      </c>
      <c r="E3934" s="193">
        <v>0</v>
      </c>
      <c r="F3934" s="1" t="s">
        <v>162</v>
      </c>
      <c r="G3934" s="193">
        <f>MAX(E3934-'[1]1a'!$C$3,0)</f>
        <v>0</v>
      </c>
      <c r="H3934" s="193" t="str">
        <f t="shared" si="184"/>
        <v/>
      </c>
      <c r="I3934" s="193" t="str">
        <f t="shared" si="185"/>
        <v/>
      </c>
      <c r="J3934" s="193"/>
    </row>
    <row r="3935" spans="1:10" s="1" customFormat="1">
      <c r="A3935" s="191">
        <v>45821</v>
      </c>
      <c r="B3935" s="1" t="s">
        <v>192</v>
      </c>
      <c r="C3935" s="192">
        <f t="shared" si="183"/>
        <v>48012.874999990461</v>
      </c>
      <c r="D3935" s="1">
        <v>0</v>
      </c>
      <c r="E3935" s="193">
        <v>0</v>
      </c>
      <c r="F3935" s="1" t="s">
        <v>162</v>
      </c>
      <c r="G3935" s="193">
        <f>MAX(E3935-'[1]1a'!$C$3,0)</f>
        <v>0</v>
      </c>
      <c r="H3935" s="193" t="str">
        <f t="shared" si="184"/>
        <v/>
      </c>
      <c r="I3935" s="193" t="str">
        <f t="shared" si="185"/>
        <v/>
      </c>
      <c r="J3935" s="193"/>
    </row>
    <row r="3936" spans="1:10" s="1" customFormat="1">
      <c r="A3936" s="191">
        <v>45821</v>
      </c>
      <c r="B3936" s="1" t="s">
        <v>193</v>
      </c>
      <c r="C3936" s="192">
        <f t="shared" si="183"/>
        <v>48012.916666657125</v>
      </c>
      <c r="D3936" s="1">
        <v>0</v>
      </c>
      <c r="E3936" s="193">
        <v>0</v>
      </c>
      <c r="F3936" s="1" t="s">
        <v>162</v>
      </c>
      <c r="G3936" s="193">
        <f>MAX(E3936-'[1]1a'!$C$3,0)</f>
        <v>0</v>
      </c>
      <c r="H3936" s="193" t="str">
        <f t="shared" si="184"/>
        <v/>
      </c>
      <c r="I3936" s="193" t="str">
        <f t="shared" si="185"/>
        <v/>
      </c>
      <c r="J3936" s="193"/>
    </row>
    <row r="3937" spans="1:10" s="1" customFormat="1">
      <c r="A3937" s="191">
        <v>45821</v>
      </c>
      <c r="B3937" s="1" t="s">
        <v>194</v>
      </c>
      <c r="C3937" s="192">
        <f t="shared" si="183"/>
        <v>48012.95833332379</v>
      </c>
      <c r="D3937" s="1">
        <v>0</v>
      </c>
      <c r="E3937" s="193">
        <v>0</v>
      </c>
      <c r="F3937" s="1" t="s">
        <v>162</v>
      </c>
      <c r="G3937" s="193">
        <f>MAX(E3937-'[1]1a'!$C$3,0)</f>
        <v>0</v>
      </c>
      <c r="H3937" s="193" t="str">
        <f t="shared" si="184"/>
        <v/>
      </c>
      <c r="I3937" s="193" t="str">
        <f t="shared" si="185"/>
        <v/>
      </c>
      <c r="J3937" s="193"/>
    </row>
    <row r="3938" spans="1:10" s="1" customFormat="1">
      <c r="A3938" s="191">
        <v>45822</v>
      </c>
      <c r="B3938" s="1" t="s">
        <v>161</v>
      </c>
      <c r="C3938" s="192">
        <f t="shared" si="183"/>
        <v>48012.999999990454</v>
      </c>
      <c r="D3938" s="1">
        <v>0</v>
      </c>
      <c r="E3938" s="193">
        <v>0</v>
      </c>
      <c r="F3938" s="1" t="s">
        <v>162</v>
      </c>
      <c r="G3938" s="193">
        <f>MAX(E3938-'[1]1a'!$C$3,0)</f>
        <v>0</v>
      </c>
      <c r="H3938" s="193" t="str">
        <f t="shared" si="184"/>
        <v/>
      </c>
      <c r="I3938" s="193" t="str">
        <f t="shared" si="185"/>
        <v/>
      </c>
      <c r="J3938" s="193"/>
    </row>
    <row r="3939" spans="1:10" s="1" customFormat="1">
      <c r="A3939" s="191">
        <v>45822</v>
      </c>
      <c r="B3939" s="1" t="s">
        <v>163</v>
      </c>
      <c r="C3939" s="192">
        <f t="shared" si="183"/>
        <v>48013.041666657118</v>
      </c>
      <c r="D3939" s="1">
        <v>0</v>
      </c>
      <c r="E3939" s="193">
        <v>0</v>
      </c>
      <c r="F3939" s="1" t="s">
        <v>162</v>
      </c>
      <c r="G3939" s="193">
        <f>MAX(E3939-'[1]1a'!$C$3,0)</f>
        <v>0</v>
      </c>
      <c r="H3939" s="193" t="str">
        <f t="shared" si="184"/>
        <v/>
      </c>
      <c r="I3939" s="193" t="str">
        <f t="shared" si="185"/>
        <v/>
      </c>
      <c r="J3939" s="193"/>
    </row>
    <row r="3940" spans="1:10" s="1" customFormat="1">
      <c r="A3940" s="191">
        <v>45822</v>
      </c>
      <c r="B3940" s="1" t="s">
        <v>165</v>
      </c>
      <c r="C3940" s="192">
        <f t="shared" si="183"/>
        <v>48013.083333323782</v>
      </c>
      <c r="D3940" s="1">
        <v>0</v>
      </c>
      <c r="E3940" s="193">
        <v>0</v>
      </c>
      <c r="F3940" s="1" t="s">
        <v>162</v>
      </c>
      <c r="G3940" s="193">
        <f>MAX(E3940-'[1]1a'!$C$3,0)</f>
        <v>0</v>
      </c>
      <c r="H3940" s="193" t="str">
        <f t="shared" si="184"/>
        <v/>
      </c>
      <c r="I3940" s="193" t="str">
        <f t="shared" si="185"/>
        <v/>
      </c>
      <c r="J3940" s="193"/>
    </row>
    <row r="3941" spans="1:10" s="1" customFormat="1">
      <c r="A3941" s="191">
        <v>45822</v>
      </c>
      <c r="B3941" s="1" t="s">
        <v>167</v>
      </c>
      <c r="C3941" s="192">
        <f t="shared" si="183"/>
        <v>48013.124999990447</v>
      </c>
      <c r="D3941" s="1">
        <v>0</v>
      </c>
      <c r="E3941" s="193">
        <v>0</v>
      </c>
      <c r="F3941" s="1" t="s">
        <v>162</v>
      </c>
      <c r="G3941" s="193">
        <f>MAX(E3941-'[1]1a'!$C$3,0)</f>
        <v>0</v>
      </c>
      <c r="H3941" s="193" t="str">
        <f t="shared" si="184"/>
        <v/>
      </c>
      <c r="I3941" s="193" t="str">
        <f t="shared" si="185"/>
        <v/>
      </c>
      <c r="J3941" s="193"/>
    </row>
    <row r="3942" spans="1:10" s="1" customFormat="1">
      <c r="A3942" s="191">
        <v>45822</v>
      </c>
      <c r="B3942" s="1" t="s">
        <v>169</v>
      </c>
      <c r="C3942" s="192">
        <f t="shared" si="183"/>
        <v>48013.166666657111</v>
      </c>
      <c r="D3942" s="1">
        <v>0</v>
      </c>
      <c r="E3942" s="193">
        <v>0</v>
      </c>
      <c r="F3942" s="1" t="s">
        <v>162</v>
      </c>
      <c r="G3942" s="193">
        <f>MAX(E3942-'[1]1a'!$C$3,0)</f>
        <v>0</v>
      </c>
      <c r="H3942" s="193" t="str">
        <f t="shared" si="184"/>
        <v/>
      </c>
      <c r="I3942" s="193" t="str">
        <f t="shared" si="185"/>
        <v/>
      </c>
      <c r="J3942" s="193"/>
    </row>
    <row r="3943" spans="1:10" s="1" customFormat="1">
      <c r="A3943" s="191">
        <v>45822</v>
      </c>
      <c r="B3943" s="1" t="s">
        <v>171</v>
      </c>
      <c r="C3943" s="192">
        <f t="shared" si="183"/>
        <v>48013.208333323775</v>
      </c>
      <c r="D3943" s="1">
        <v>0</v>
      </c>
      <c r="E3943" s="193">
        <v>0</v>
      </c>
      <c r="F3943" s="1" t="s">
        <v>162</v>
      </c>
      <c r="G3943" s="193">
        <f>MAX(E3943-'[1]1a'!$C$3,0)</f>
        <v>0</v>
      </c>
      <c r="H3943" s="193" t="str">
        <f t="shared" si="184"/>
        <v/>
      </c>
      <c r="I3943" s="193" t="str">
        <f t="shared" si="185"/>
        <v/>
      </c>
      <c r="J3943" s="193"/>
    </row>
    <row r="3944" spans="1:10" s="1" customFormat="1">
      <c r="A3944" s="191">
        <v>45822</v>
      </c>
      <c r="B3944" s="1" t="s">
        <v>173</v>
      </c>
      <c r="C3944" s="192">
        <f t="shared" si="183"/>
        <v>48013.249999990439</v>
      </c>
      <c r="D3944" s="1">
        <v>0</v>
      </c>
      <c r="E3944" s="193">
        <v>0</v>
      </c>
      <c r="F3944" s="1" t="s">
        <v>162</v>
      </c>
      <c r="G3944" s="193">
        <f>MAX(E3944-'[1]1a'!$C$3,0)</f>
        <v>0</v>
      </c>
      <c r="H3944" s="193" t="str">
        <f t="shared" si="184"/>
        <v/>
      </c>
      <c r="I3944" s="193" t="str">
        <f t="shared" si="185"/>
        <v/>
      </c>
      <c r="J3944" s="193"/>
    </row>
    <row r="3945" spans="1:10" s="1" customFormat="1">
      <c r="A3945" s="191">
        <v>45822</v>
      </c>
      <c r="B3945" s="1" t="s">
        <v>175</v>
      </c>
      <c r="C3945" s="192">
        <f t="shared" si="183"/>
        <v>48013.291666657104</v>
      </c>
      <c r="D3945" s="1">
        <v>0</v>
      </c>
      <c r="E3945" s="193">
        <v>0</v>
      </c>
      <c r="F3945" s="1" t="s">
        <v>162</v>
      </c>
      <c r="G3945" s="193">
        <f>MAX(E3945-'[1]1a'!$C$3,0)</f>
        <v>0</v>
      </c>
      <c r="H3945" s="193" t="str">
        <f t="shared" si="184"/>
        <v/>
      </c>
      <c r="I3945" s="193" t="str">
        <f t="shared" si="185"/>
        <v/>
      </c>
      <c r="J3945" s="193"/>
    </row>
    <row r="3946" spans="1:10" s="1" customFormat="1">
      <c r="A3946" s="191">
        <v>45822</v>
      </c>
      <c r="B3946" s="1" t="s">
        <v>177</v>
      </c>
      <c r="C3946" s="192">
        <f t="shared" si="183"/>
        <v>48013.333333323768</v>
      </c>
      <c r="D3946" s="1">
        <v>0</v>
      </c>
      <c r="E3946" s="193">
        <v>0</v>
      </c>
      <c r="F3946" s="1" t="s">
        <v>162</v>
      </c>
      <c r="G3946" s="193">
        <f>MAX(E3946-'[1]1a'!$C$3,0)</f>
        <v>0</v>
      </c>
      <c r="H3946" s="193" t="str">
        <f t="shared" si="184"/>
        <v/>
      </c>
      <c r="I3946" s="193" t="str">
        <f t="shared" si="185"/>
        <v/>
      </c>
      <c r="J3946" s="193"/>
    </row>
    <row r="3947" spans="1:10" s="1" customFormat="1">
      <c r="A3947" s="191">
        <v>45822</v>
      </c>
      <c r="B3947" s="1" t="s">
        <v>179</v>
      </c>
      <c r="C3947" s="192">
        <f t="shared" si="183"/>
        <v>48013.374999990432</v>
      </c>
      <c r="D3947" s="1">
        <v>0</v>
      </c>
      <c r="E3947" s="193">
        <v>0</v>
      </c>
      <c r="F3947" s="1" t="s">
        <v>162</v>
      </c>
      <c r="G3947" s="193">
        <f>MAX(E3947-'[1]1a'!$C$3,0)</f>
        <v>0</v>
      </c>
      <c r="H3947" s="193" t="str">
        <f t="shared" si="184"/>
        <v/>
      </c>
      <c r="I3947" s="193" t="str">
        <f t="shared" si="185"/>
        <v/>
      </c>
      <c r="J3947" s="193"/>
    </row>
    <row r="3948" spans="1:10" s="1" customFormat="1">
      <c r="A3948" s="191">
        <v>45822</v>
      </c>
      <c r="B3948" s="1" t="s">
        <v>180</v>
      </c>
      <c r="C3948" s="192">
        <f t="shared" si="183"/>
        <v>48013.416666657096</v>
      </c>
      <c r="D3948" s="1">
        <v>0</v>
      </c>
      <c r="E3948" s="193">
        <v>0</v>
      </c>
      <c r="F3948" s="1" t="s">
        <v>162</v>
      </c>
      <c r="G3948" s="193">
        <f>MAX(E3948-'[1]1a'!$C$3,0)</f>
        <v>0</v>
      </c>
      <c r="H3948" s="193" t="str">
        <f t="shared" si="184"/>
        <v/>
      </c>
      <c r="I3948" s="193" t="str">
        <f t="shared" si="185"/>
        <v/>
      </c>
      <c r="J3948" s="193"/>
    </row>
    <row r="3949" spans="1:10" s="1" customFormat="1">
      <c r="A3949" s="191">
        <v>45822</v>
      </c>
      <c r="B3949" s="1" t="s">
        <v>181</v>
      </c>
      <c r="C3949" s="192">
        <f t="shared" si="183"/>
        <v>48013.458333323761</v>
      </c>
      <c r="D3949" s="1">
        <v>0</v>
      </c>
      <c r="E3949" s="193">
        <v>0</v>
      </c>
      <c r="F3949" s="1" t="s">
        <v>162</v>
      </c>
      <c r="G3949" s="193">
        <f>MAX(E3949-'[1]1a'!$C$3,0)</f>
        <v>0</v>
      </c>
      <c r="H3949" s="193" t="str">
        <f t="shared" si="184"/>
        <v/>
      </c>
      <c r="I3949" s="193" t="str">
        <f t="shared" si="185"/>
        <v/>
      </c>
      <c r="J3949" s="193"/>
    </row>
    <row r="3950" spans="1:10" s="1" customFormat="1">
      <c r="A3950" s="191">
        <v>45822</v>
      </c>
      <c r="B3950" s="1" t="s">
        <v>182</v>
      </c>
      <c r="C3950" s="192">
        <f t="shared" si="183"/>
        <v>48013.499999990425</v>
      </c>
      <c r="D3950" s="1">
        <v>0</v>
      </c>
      <c r="E3950" s="193">
        <v>0</v>
      </c>
      <c r="F3950" s="1" t="s">
        <v>162</v>
      </c>
      <c r="G3950" s="193">
        <f>MAX(E3950-'[1]1a'!$C$3,0)</f>
        <v>0</v>
      </c>
      <c r="H3950" s="193" t="str">
        <f t="shared" si="184"/>
        <v/>
      </c>
      <c r="I3950" s="193" t="str">
        <f t="shared" si="185"/>
        <v/>
      </c>
      <c r="J3950" s="193"/>
    </row>
    <row r="3951" spans="1:10" s="1" customFormat="1">
      <c r="A3951" s="191">
        <v>45822</v>
      </c>
      <c r="B3951" s="1" t="s">
        <v>184</v>
      </c>
      <c r="C3951" s="192">
        <f t="shared" si="183"/>
        <v>48013.541666657089</v>
      </c>
      <c r="D3951" s="1">
        <v>0</v>
      </c>
      <c r="E3951" s="193">
        <v>0</v>
      </c>
      <c r="F3951" s="1" t="s">
        <v>162</v>
      </c>
      <c r="G3951" s="193">
        <f>MAX(E3951-'[1]1a'!$C$3,0)</f>
        <v>0</v>
      </c>
      <c r="H3951" s="193" t="str">
        <f t="shared" si="184"/>
        <v/>
      </c>
      <c r="I3951" s="193" t="str">
        <f t="shared" si="185"/>
        <v/>
      </c>
      <c r="J3951" s="193"/>
    </row>
    <row r="3952" spans="1:10" s="1" customFormat="1">
      <c r="A3952" s="191">
        <v>45822</v>
      </c>
      <c r="B3952" s="1" t="s">
        <v>185</v>
      </c>
      <c r="C3952" s="192">
        <f t="shared" si="183"/>
        <v>48013.583333323753</v>
      </c>
      <c r="D3952" s="1">
        <v>0</v>
      </c>
      <c r="E3952" s="193">
        <v>0</v>
      </c>
      <c r="F3952" s="1" t="s">
        <v>162</v>
      </c>
      <c r="G3952" s="193">
        <f>MAX(E3952-'[1]1a'!$C$3,0)</f>
        <v>0</v>
      </c>
      <c r="H3952" s="193" t="str">
        <f t="shared" si="184"/>
        <v/>
      </c>
      <c r="I3952" s="193" t="str">
        <f t="shared" si="185"/>
        <v/>
      </c>
      <c r="J3952" s="193"/>
    </row>
    <row r="3953" spans="1:10" s="1" customFormat="1">
      <c r="A3953" s="191">
        <v>45822</v>
      </c>
      <c r="B3953" s="1" t="s">
        <v>186</v>
      </c>
      <c r="C3953" s="192">
        <f t="shared" si="183"/>
        <v>48013.624999990418</v>
      </c>
      <c r="D3953" s="1">
        <v>0</v>
      </c>
      <c r="E3953" s="193">
        <v>0</v>
      </c>
      <c r="F3953" s="1" t="s">
        <v>162</v>
      </c>
      <c r="G3953" s="193">
        <f>MAX(E3953-'[1]1a'!$C$3,0)</f>
        <v>0</v>
      </c>
      <c r="H3953" s="193" t="str">
        <f t="shared" si="184"/>
        <v/>
      </c>
      <c r="I3953" s="193" t="str">
        <f t="shared" si="185"/>
        <v/>
      </c>
      <c r="J3953" s="193"/>
    </row>
    <row r="3954" spans="1:10" s="1" customFormat="1">
      <c r="A3954" s="191">
        <v>45822</v>
      </c>
      <c r="B3954" s="1" t="s">
        <v>187</v>
      </c>
      <c r="C3954" s="192">
        <f t="shared" si="183"/>
        <v>48013.666666657082</v>
      </c>
      <c r="D3954" s="1">
        <v>0</v>
      </c>
      <c r="E3954" s="193">
        <v>0</v>
      </c>
      <c r="F3954" s="1" t="s">
        <v>162</v>
      </c>
      <c r="G3954" s="193">
        <f>MAX(E3954-'[1]1a'!$C$3,0)</f>
        <v>0</v>
      </c>
      <c r="H3954" s="193" t="str">
        <f t="shared" si="184"/>
        <v/>
      </c>
      <c r="I3954" s="193" t="str">
        <f t="shared" si="185"/>
        <v/>
      </c>
      <c r="J3954" s="193"/>
    </row>
    <row r="3955" spans="1:10" s="1" customFormat="1">
      <c r="A3955" s="191">
        <v>45822</v>
      </c>
      <c r="B3955" s="1" t="s">
        <v>188</v>
      </c>
      <c r="C3955" s="192">
        <f t="shared" si="183"/>
        <v>48013.708333323746</v>
      </c>
      <c r="D3955" s="1">
        <v>0</v>
      </c>
      <c r="E3955" s="193">
        <v>0</v>
      </c>
      <c r="F3955" s="1" t="s">
        <v>162</v>
      </c>
      <c r="G3955" s="193">
        <f>MAX(E3955-'[1]1a'!$C$3,0)</f>
        <v>0</v>
      </c>
      <c r="H3955" s="193" t="str">
        <f t="shared" si="184"/>
        <v/>
      </c>
      <c r="I3955" s="193" t="str">
        <f t="shared" si="185"/>
        <v/>
      </c>
      <c r="J3955" s="193"/>
    </row>
    <row r="3956" spans="1:10" s="1" customFormat="1">
      <c r="A3956" s="191">
        <v>45822</v>
      </c>
      <c r="B3956" s="1" t="s">
        <v>189</v>
      </c>
      <c r="C3956" s="192">
        <f t="shared" si="183"/>
        <v>48013.74999999041</v>
      </c>
      <c r="D3956" s="1">
        <v>0</v>
      </c>
      <c r="E3956" s="193">
        <v>0</v>
      </c>
      <c r="F3956" s="1" t="s">
        <v>162</v>
      </c>
      <c r="G3956" s="193">
        <f>MAX(E3956-'[1]1a'!$C$3,0)</f>
        <v>0</v>
      </c>
      <c r="H3956" s="193" t="str">
        <f t="shared" si="184"/>
        <v/>
      </c>
      <c r="I3956" s="193" t="str">
        <f t="shared" si="185"/>
        <v/>
      </c>
      <c r="J3956" s="193"/>
    </row>
    <row r="3957" spans="1:10" s="1" customFormat="1">
      <c r="A3957" s="191">
        <v>45822</v>
      </c>
      <c r="B3957" s="1" t="s">
        <v>190</v>
      </c>
      <c r="C3957" s="192">
        <f t="shared" si="183"/>
        <v>48013.791666657075</v>
      </c>
      <c r="D3957" s="1">
        <v>0</v>
      </c>
      <c r="E3957" s="193">
        <v>0</v>
      </c>
      <c r="F3957" s="1" t="s">
        <v>162</v>
      </c>
      <c r="G3957" s="193">
        <f>MAX(E3957-'[1]1a'!$C$3,0)</f>
        <v>0</v>
      </c>
      <c r="H3957" s="193" t="str">
        <f t="shared" si="184"/>
        <v/>
      </c>
      <c r="I3957" s="193" t="str">
        <f t="shared" si="185"/>
        <v/>
      </c>
      <c r="J3957" s="193"/>
    </row>
    <row r="3958" spans="1:10" s="1" customFormat="1">
      <c r="A3958" s="191">
        <v>45822</v>
      </c>
      <c r="B3958" s="1" t="s">
        <v>191</v>
      </c>
      <c r="C3958" s="192">
        <f t="shared" si="183"/>
        <v>48013.833333323739</v>
      </c>
      <c r="D3958" s="1">
        <v>0</v>
      </c>
      <c r="E3958" s="193">
        <v>0</v>
      </c>
      <c r="F3958" s="1" t="s">
        <v>162</v>
      </c>
      <c r="G3958" s="193">
        <f>MAX(E3958-'[1]1a'!$C$3,0)</f>
        <v>0</v>
      </c>
      <c r="H3958" s="193" t="str">
        <f t="shared" si="184"/>
        <v/>
      </c>
      <c r="I3958" s="193" t="str">
        <f t="shared" si="185"/>
        <v/>
      </c>
      <c r="J3958" s="193"/>
    </row>
    <row r="3959" spans="1:10" s="1" customFormat="1">
      <c r="A3959" s="191">
        <v>45822</v>
      </c>
      <c r="B3959" s="1" t="s">
        <v>192</v>
      </c>
      <c r="C3959" s="192">
        <f t="shared" si="183"/>
        <v>48013.874999990403</v>
      </c>
      <c r="D3959" s="1">
        <v>0</v>
      </c>
      <c r="E3959" s="193">
        <v>0</v>
      </c>
      <c r="F3959" s="1" t="s">
        <v>162</v>
      </c>
      <c r="G3959" s="193">
        <f>MAX(E3959-'[1]1a'!$C$3,0)</f>
        <v>0</v>
      </c>
      <c r="H3959" s="193" t="str">
        <f t="shared" si="184"/>
        <v/>
      </c>
      <c r="I3959" s="193" t="str">
        <f t="shared" si="185"/>
        <v/>
      </c>
      <c r="J3959" s="193"/>
    </row>
    <row r="3960" spans="1:10" s="1" customFormat="1">
      <c r="A3960" s="191">
        <v>45822</v>
      </c>
      <c r="B3960" s="1" t="s">
        <v>193</v>
      </c>
      <c r="C3960" s="192">
        <f t="shared" si="183"/>
        <v>48013.916666657067</v>
      </c>
      <c r="D3960" s="1">
        <v>0</v>
      </c>
      <c r="E3960" s="193">
        <v>0</v>
      </c>
      <c r="F3960" s="1" t="s">
        <v>162</v>
      </c>
      <c r="G3960" s="193">
        <f>MAX(E3960-'[1]1a'!$C$3,0)</f>
        <v>0</v>
      </c>
      <c r="H3960" s="193" t="str">
        <f t="shared" si="184"/>
        <v/>
      </c>
      <c r="I3960" s="193" t="str">
        <f t="shared" si="185"/>
        <v/>
      </c>
      <c r="J3960" s="193"/>
    </row>
    <row r="3961" spans="1:10" s="1" customFormat="1">
      <c r="A3961" s="191">
        <v>45822</v>
      </c>
      <c r="B3961" s="1" t="s">
        <v>194</v>
      </c>
      <c r="C3961" s="192">
        <f t="shared" si="183"/>
        <v>48013.958333323731</v>
      </c>
      <c r="D3961" s="1">
        <v>0</v>
      </c>
      <c r="E3961" s="193">
        <v>0</v>
      </c>
      <c r="F3961" s="1" t="s">
        <v>162</v>
      </c>
      <c r="G3961" s="193">
        <f>MAX(E3961-'[1]1a'!$C$3,0)</f>
        <v>0</v>
      </c>
      <c r="H3961" s="193" t="str">
        <f t="shared" si="184"/>
        <v/>
      </c>
      <c r="I3961" s="193" t="str">
        <f t="shared" si="185"/>
        <v/>
      </c>
      <c r="J3961" s="193"/>
    </row>
    <row r="3962" spans="1:10" s="1" customFormat="1">
      <c r="A3962" s="191">
        <v>45823</v>
      </c>
      <c r="B3962" s="1" t="s">
        <v>161</v>
      </c>
      <c r="C3962" s="192">
        <f t="shared" si="183"/>
        <v>48013.999999990396</v>
      </c>
      <c r="D3962" s="1">
        <v>0</v>
      </c>
      <c r="E3962" s="193">
        <v>0</v>
      </c>
      <c r="F3962" s="1" t="s">
        <v>162</v>
      </c>
      <c r="G3962" s="193">
        <f>MAX(E3962-'[1]1a'!$C$3,0)</f>
        <v>0</v>
      </c>
      <c r="H3962" s="193" t="str">
        <f t="shared" si="184"/>
        <v/>
      </c>
      <c r="I3962" s="193" t="str">
        <f t="shared" si="185"/>
        <v/>
      </c>
      <c r="J3962" s="193"/>
    </row>
    <row r="3963" spans="1:10" s="1" customFormat="1">
      <c r="A3963" s="191">
        <v>45823</v>
      </c>
      <c r="B3963" s="1" t="s">
        <v>163</v>
      </c>
      <c r="C3963" s="192">
        <f t="shared" si="183"/>
        <v>48014.04166665706</v>
      </c>
      <c r="D3963" s="1">
        <v>0</v>
      </c>
      <c r="E3963" s="193">
        <v>0</v>
      </c>
      <c r="F3963" s="1" t="s">
        <v>162</v>
      </c>
      <c r="G3963" s="193">
        <f>MAX(E3963-'[1]1a'!$C$3,0)</f>
        <v>0</v>
      </c>
      <c r="H3963" s="193" t="str">
        <f t="shared" si="184"/>
        <v/>
      </c>
      <c r="I3963" s="193" t="str">
        <f t="shared" si="185"/>
        <v/>
      </c>
      <c r="J3963" s="193"/>
    </row>
    <row r="3964" spans="1:10" s="1" customFormat="1">
      <c r="A3964" s="191">
        <v>45823</v>
      </c>
      <c r="B3964" s="1" t="s">
        <v>165</v>
      </c>
      <c r="C3964" s="192">
        <f t="shared" si="183"/>
        <v>48014.083333323724</v>
      </c>
      <c r="D3964" s="1">
        <v>0</v>
      </c>
      <c r="E3964" s="193">
        <v>0</v>
      </c>
      <c r="F3964" s="1" t="s">
        <v>162</v>
      </c>
      <c r="G3964" s="193">
        <f>MAX(E3964-'[1]1a'!$C$3,0)</f>
        <v>0</v>
      </c>
      <c r="H3964" s="193" t="str">
        <f t="shared" si="184"/>
        <v/>
      </c>
      <c r="I3964" s="193" t="str">
        <f t="shared" si="185"/>
        <v/>
      </c>
      <c r="J3964" s="193"/>
    </row>
    <row r="3965" spans="1:10" s="1" customFormat="1">
      <c r="A3965" s="191">
        <v>45823</v>
      </c>
      <c r="B3965" s="1" t="s">
        <v>167</v>
      </c>
      <c r="C3965" s="192">
        <f t="shared" si="183"/>
        <v>48014.124999990388</v>
      </c>
      <c r="D3965" s="1">
        <v>0</v>
      </c>
      <c r="E3965" s="193">
        <v>0</v>
      </c>
      <c r="F3965" s="1" t="s">
        <v>162</v>
      </c>
      <c r="G3965" s="193">
        <f>MAX(E3965-'[1]1a'!$C$3,0)</f>
        <v>0</v>
      </c>
      <c r="H3965" s="193" t="str">
        <f t="shared" si="184"/>
        <v/>
      </c>
      <c r="I3965" s="193" t="str">
        <f t="shared" si="185"/>
        <v/>
      </c>
      <c r="J3965" s="193"/>
    </row>
    <row r="3966" spans="1:10" s="1" customFormat="1">
      <c r="A3966" s="191">
        <v>45823</v>
      </c>
      <c r="B3966" s="1" t="s">
        <v>169</v>
      </c>
      <c r="C3966" s="192">
        <f t="shared" si="183"/>
        <v>48014.166666657053</v>
      </c>
      <c r="D3966" s="1">
        <v>0</v>
      </c>
      <c r="E3966" s="193">
        <v>0</v>
      </c>
      <c r="F3966" s="1" t="s">
        <v>162</v>
      </c>
      <c r="G3966" s="193">
        <f>MAX(E3966-'[1]1a'!$C$3,0)</f>
        <v>0</v>
      </c>
      <c r="H3966" s="193" t="str">
        <f t="shared" si="184"/>
        <v/>
      </c>
      <c r="I3966" s="193" t="str">
        <f t="shared" si="185"/>
        <v/>
      </c>
      <c r="J3966" s="193"/>
    </row>
    <row r="3967" spans="1:10" s="1" customFormat="1">
      <c r="A3967" s="191">
        <v>45823</v>
      </c>
      <c r="B3967" s="1" t="s">
        <v>171</v>
      </c>
      <c r="C3967" s="192">
        <f t="shared" si="183"/>
        <v>48014.208333323717</v>
      </c>
      <c r="D3967" s="1">
        <v>0</v>
      </c>
      <c r="E3967" s="193">
        <v>0</v>
      </c>
      <c r="F3967" s="1" t="s">
        <v>162</v>
      </c>
      <c r="G3967" s="193">
        <f>MAX(E3967-'[1]1a'!$C$3,0)</f>
        <v>0</v>
      </c>
      <c r="H3967" s="193" t="str">
        <f t="shared" si="184"/>
        <v/>
      </c>
      <c r="I3967" s="193" t="str">
        <f t="shared" si="185"/>
        <v/>
      </c>
      <c r="J3967" s="193"/>
    </row>
    <row r="3968" spans="1:10" s="1" customFormat="1">
      <c r="A3968" s="191">
        <v>45823</v>
      </c>
      <c r="B3968" s="1" t="s">
        <v>173</v>
      </c>
      <c r="C3968" s="192">
        <f t="shared" si="183"/>
        <v>48014.249999990381</v>
      </c>
      <c r="D3968" s="1">
        <v>0</v>
      </c>
      <c r="E3968" s="193">
        <v>0</v>
      </c>
      <c r="F3968" s="1" t="s">
        <v>162</v>
      </c>
      <c r="G3968" s="193">
        <f>MAX(E3968-'[1]1a'!$C$3,0)</f>
        <v>0</v>
      </c>
      <c r="H3968" s="193" t="str">
        <f t="shared" si="184"/>
        <v/>
      </c>
      <c r="I3968" s="193" t="str">
        <f t="shared" si="185"/>
        <v/>
      </c>
      <c r="J3968" s="193"/>
    </row>
    <row r="3969" spans="1:10" s="1" customFormat="1">
      <c r="A3969" s="191">
        <v>45823</v>
      </c>
      <c r="B3969" s="1" t="s">
        <v>175</v>
      </c>
      <c r="C3969" s="192">
        <f t="shared" si="183"/>
        <v>48014.291666657045</v>
      </c>
      <c r="D3969" s="1">
        <v>0</v>
      </c>
      <c r="E3969" s="193">
        <v>0</v>
      </c>
      <c r="F3969" s="1" t="s">
        <v>162</v>
      </c>
      <c r="G3969" s="193">
        <f>MAX(E3969-'[1]1a'!$C$3,0)</f>
        <v>0</v>
      </c>
      <c r="H3969" s="193" t="str">
        <f t="shared" si="184"/>
        <v/>
      </c>
      <c r="I3969" s="193" t="str">
        <f t="shared" si="185"/>
        <v/>
      </c>
      <c r="J3969" s="193"/>
    </row>
    <row r="3970" spans="1:10" s="1" customFormat="1">
      <c r="A3970" s="191">
        <v>45823</v>
      </c>
      <c r="B3970" s="1" t="s">
        <v>177</v>
      </c>
      <c r="C3970" s="192">
        <f t="shared" si="183"/>
        <v>48014.33333332371</v>
      </c>
      <c r="D3970" s="1">
        <v>0</v>
      </c>
      <c r="E3970" s="193">
        <v>0</v>
      </c>
      <c r="F3970" s="1" t="s">
        <v>162</v>
      </c>
      <c r="G3970" s="193">
        <f>MAX(E3970-'[1]1a'!$C$3,0)</f>
        <v>0</v>
      </c>
      <c r="H3970" s="193" t="str">
        <f t="shared" si="184"/>
        <v/>
      </c>
      <c r="I3970" s="193" t="str">
        <f t="shared" si="185"/>
        <v/>
      </c>
      <c r="J3970" s="193"/>
    </row>
    <row r="3971" spans="1:10" s="1" customFormat="1">
      <c r="A3971" s="191">
        <v>45823</v>
      </c>
      <c r="B3971" s="1" t="s">
        <v>179</v>
      </c>
      <c r="C3971" s="192">
        <f t="shared" si="183"/>
        <v>48014.374999990374</v>
      </c>
      <c r="D3971" s="1">
        <v>0</v>
      </c>
      <c r="E3971" s="193">
        <v>0</v>
      </c>
      <c r="F3971" s="1" t="s">
        <v>162</v>
      </c>
      <c r="G3971" s="193">
        <f>MAX(E3971-'[1]1a'!$C$3,0)</f>
        <v>0</v>
      </c>
      <c r="H3971" s="193" t="str">
        <f t="shared" si="184"/>
        <v/>
      </c>
      <c r="I3971" s="193" t="str">
        <f t="shared" si="185"/>
        <v/>
      </c>
      <c r="J3971" s="193"/>
    </row>
    <row r="3972" spans="1:10" s="1" customFormat="1">
      <c r="A3972" s="191">
        <v>45823</v>
      </c>
      <c r="B3972" s="1" t="s">
        <v>180</v>
      </c>
      <c r="C3972" s="192">
        <f t="shared" ref="C3972:C4035" si="186">C3971 + TIME(1,0,0)</f>
        <v>48014.416666657038</v>
      </c>
      <c r="D3972" s="1">
        <v>0</v>
      </c>
      <c r="E3972" s="193">
        <v>0</v>
      </c>
      <c r="F3972" s="1" t="s">
        <v>162</v>
      </c>
      <c r="G3972" s="193">
        <f>MAX(E3972-'[1]1a'!$C$3,0)</f>
        <v>0</v>
      </c>
      <c r="H3972" s="193" t="str">
        <f t="shared" ref="H3972:H4035" si="187">IF(F3972="Y",IF(F3971="Y",H3971+1,1),"")</f>
        <v/>
      </c>
      <c r="I3972" s="193" t="str">
        <f t="shared" ref="I3972:I4035" si="188">IF(AND(F3972="Y",F3973&lt;&gt;"Y"),H3972,"")</f>
        <v/>
      </c>
      <c r="J3972" s="193"/>
    </row>
    <row r="3973" spans="1:10" s="1" customFormat="1">
      <c r="A3973" s="191">
        <v>45823</v>
      </c>
      <c r="B3973" s="1" t="s">
        <v>181</v>
      </c>
      <c r="C3973" s="192">
        <f t="shared" si="186"/>
        <v>48014.458333323702</v>
      </c>
      <c r="D3973" s="1">
        <v>0</v>
      </c>
      <c r="E3973" s="193">
        <v>0</v>
      </c>
      <c r="F3973" s="1" t="s">
        <v>162</v>
      </c>
      <c r="G3973" s="193">
        <f>MAX(E3973-'[1]1a'!$C$3,0)</f>
        <v>0</v>
      </c>
      <c r="H3973" s="193" t="str">
        <f t="shared" si="187"/>
        <v/>
      </c>
      <c r="I3973" s="193" t="str">
        <f t="shared" si="188"/>
        <v/>
      </c>
      <c r="J3973" s="193"/>
    </row>
    <row r="3974" spans="1:10" s="1" customFormat="1">
      <c r="A3974" s="191">
        <v>45823</v>
      </c>
      <c r="B3974" s="1" t="s">
        <v>182</v>
      </c>
      <c r="C3974" s="192">
        <f t="shared" si="186"/>
        <v>48014.499999990367</v>
      </c>
      <c r="D3974" s="1">
        <v>0</v>
      </c>
      <c r="E3974" s="193">
        <v>0</v>
      </c>
      <c r="F3974" s="1" t="s">
        <v>162</v>
      </c>
      <c r="G3974" s="193">
        <f>MAX(E3974-'[1]1a'!$C$3,0)</f>
        <v>0</v>
      </c>
      <c r="H3974" s="193" t="str">
        <f t="shared" si="187"/>
        <v/>
      </c>
      <c r="I3974" s="193" t="str">
        <f t="shared" si="188"/>
        <v/>
      </c>
      <c r="J3974" s="193"/>
    </row>
    <row r="3975" spans="1:10" s="1" customFormat="1">
      <c r="A3975" s="191">
        <v>45823</v>
      </c>
      <c r="B3975" s="1" t="s">
        <v>184</v>
      </c>
      <c r="C3975" s="192">
        <f t="shared" si="186"/>
        <v>48014.541666657031</v>
      </c>
      <c r="D3975" s="1">
        <v>0</v>
      </c>
      <c r="E3975" s="193">
        <v>0</v>
      </c>
      <c r="F3975" s="1" t="s">
        <v>162</v>
      </c>
      <c r="G3975" s="193">
        <f>MAX(E3975-'[1]1a'!$C$3,0)</f>
        <v>0</v>
      </c>
      <c r="H3975" s="193" t="str">
        <f t="shared" si="187"/>
        <v/>
      </c>
      <c r="I3975" s="193" t="str">
        <f t="shared" si="188"/>
        <v/>
      </c>
      <c r="J3975" s="193"/>
    </row>
    <row r="3976" spans="1:10" s="1" customFormat="1">
      <c r="A3976" s="191">
        <v>45823</v>
      </c>
      <c r="B3976" s="1" t="s">
        <v>185</v>
      </c>
      <c r="C3976" s="192">
        <f t="shared" si="186"/>
        <v>48014.583333323695</v>
      </c>
      <c r="D3976" s="1">
        <v>0</v>
      </c>
      <c r="E3976" s="193">
        <v>0</v>
      </c>
      <c r="F3976" s="1" t="s">
        <v>162</v>
      </c>
      <c r="G3976" s="193">
        <f>MAX(E3976-'[1]1a'!$C$3,0)</f>
        <v>0</v>
      </c>
      <c r="H3976" s="193" t="str">
        <f t="shared" si="187"/>
        <v/>
      </c>
      <c r="I3976" s="193" t="str">
        <f t="shared" si="188"/>
        <v/>
      </c>
      <c r="J3976" s="193"/>
    </row>
    <row r="3977" spans="1:10" s="1" customFormat="1">
      <c r="A3977" s="191">
        <v>45823</v>
      </c>
      <c r="B3977" s="1" t="s">
        <v>186</v>
      </c>
      <c r="C3977" s="192">
        <f t="shared" si="186"/>
        <v>48014.624999990359</v>
      </c>
      <c r="D3977" s="1">
        <v>0</v>
      </c>
      <c r="E3977" s="193">
        <v>0</v>
      </c>
      <c r="F3977" s="1" t="s">
        <v>162</v>
      </c>
      <c r="G3977" s="193">
        <f>MAX(E3977-'[1]1a'!$C$3,0)</f>
        <v>0</v>
      </c>
      <c r="H3977" s="193" t="str">
        <f t="shared" si="187"/>
        <v/>
      </c>
      <c r="I3977" s="193" t="str">
        <f t="shared" si="188"/>
        <v/>
      </c>
      <c r="J3977" s="193"/>
    </row>
    <row r="3978" spans="1:10" s="1" customFormat="1">
      <c r="A3978" s="191">
        <v>45823</v>
      </c>
      <c r="B3978" s="1" t="s">
        <v>187</v>
      </c>
      <c r="C3978" s="192">
        <f t="shared" si="186"/>
        <v>48014.666666657024</v>
      </c>
      <c r="D3978" s="1">
        <v>0</v>
      </c>
      <c r="E3978" s="193">
        <v>0</v>
      </c>
      <c r="F3978" s="1" t="s">
        <v>162</v>
      </c>
      <c r="G3978" s="193">
        <f>MAX(E3978-'[1]1a'!$C$3,0)</f>
        <v>0</v>
      </c>
      <c r="H3978" s="193" t="str">
        <f t="shared" si="187"/>
        <v/>
      </c>
      <c r="I3978" s="193" t="str">
        <f t="shared" si="188"/>
        <v/>
      </c>
      <c r="J3978" s="193"/>
    </row>
    <row r="3979" spans="1:10" s="1" customFormat="1">
      <c r="A3979" s="191">
        <v>45823</v>
      </c>
      <c r="B3979" s="1" t="s">
        <v>188</v>
      </c>
      <c r="C3979" s="192">
        <f t="shared" si="186"/>
        <v>48014.708333323688</v>
      </c>
      <c r="D3979" s="1">
        <v>0</v>
      </c>
      <c r="E3979" s="193">
        <v>0</v>
      </c>
      <c r="F3979" s="1" t="s">
        <v>162</v>
      </c>
      <c r="G3979" s="193">
        <f>MAX(E3979-'[1]1a'!$C$3,0)</f>
        <v>0</v>
      </c>
      <c r="H3979" s="193" t="str">
        <f t="shared" si="187"/>
        <v/>
      </c>
      <c r="I3979" s="193" t="str">
        <f t="shared" si="188"/>
        <v/>
      </c>
      <c r="J3979" s="193"/>
    </row>
    <row r="3980" spans="1:10" s="1" customFormat="1">
      <c r="A3980" s="191">
        <v>45823</v>
      </c>
      <c r="B3980" s="1" t="s">
        <v>189</v>
      </c>
      <c r="C3980" s="192">
        <f t="shared" si="186"/>
        <v>48014.749999990352</v>
      </c>
      <c r="D3980" s="1">
        <v>0</v>
      </c>
      <c r="E3980" s="193">
        <v>0</v>
      </c>
      <c r="F3980" s="1" t="s">
        <v>162</v>
      </c>
      <c r="G3980" s="193">
        <f>MAX(E3980-'[1]1a'!$C$3,0)</f>
        <v>0</v>
      </c>
      <c r="H3980" s="193" t="str">
        <f t="shared" si="187"/>
        <v/>
      </c>
      <c r="I3980" s="193" t="str">
        <f t="shared" si="188"/>
        <v/>
      </c>
      <c r="J3980" s="193"/>
    </row>
    <row r="3981" spans="1:10" s="1" customFormat="1">
      <c r="A3981" s="191">
        <v>45823</v>
      </c>
      <c r="B3981" s="1" t="s">
        <v>190</v>
      </c>
      <c r="C3981" s="192">
        <f t="shared" si="186"/>
        <v>48014.791666657016</v>
      </c>
      <c r="D3981" s="1">
        <v>0</v>
      </c>
      <c r="E3981" s="193">
        <v>0</v>
      </c>
      <c r="F3981" s="1" t="s">
        <v>162</v>
      </c>
      <c r="G3981" s="193">
        <f>MAX(E3981-'[1]1a'!$C$3,0)</f>
        <v>0</v>
      </c>
      <c r="H3981" s="193" t="str">
        <f t="shared" si="187"/>
        <v/>
      </c>
      <c r="I3981" s="193" t="str">
        <f t="shared" si="188"/>
        <v/>
      </c>
      <c r="J3981" s="193"/>
    </row>
    <row r="3982" spans="1:10" s="1" customFormat="1">
      <c r="A3982" s="191">
        <v>45823</v>
      </c>
      <c r="B3982" s="1" t="s">
        <v>191</v>
      </c>
      <c r="C3982" s="192">
        <f t="shared" si="186"/>
        <v>48014.833333323681</v>
      </c>
      <c r="D3982" s="1">
        <v>0</v>
      </c>
      <c r="E3982" s="193">
        <v>0</v>
      </c>
      <c r="F3982" s="1" t="s">
        <v>162</v>
      </c>
      <c r="G3982" s="193">
        <f>MAX(E3982-'[1]1a'!$C$3,0)</f>
        <v>0</v>
      </c>
      <c r="H3982" s="193" t="str">
        <f t="shared" si="187"/>
        <v/>
      </c>
      <c r="I3982" s="193" t="str">
        <f t="shared" si="188"/>
        <v/>
      </c>
      <c r="J3982" s="193"/>
    </row>
    <row r="3983" spans="1:10" s="1" customFormat="1">
      <c r="A3983" s="191">
        <v>45823</v>
      </c>
      <c r="B3983" s="1" t="s">
        <v>192</v>
      </c>
      <c r="C3983" s="192">
        <f t="shared" si="186"/>
        <v>48014.874999990345</v>
      </c>
      <c r="D3983" s="1">
        <v>0</v>
      </c>
      <c r="E3983" s="193">
        <v>0</v>
      </c>
      <c r="F3983" s="1" t="s">
        <v>162</v>
      </c>
      <c r="G3983" s="193">
        <f>MAX(E3983-'[1]1a'!$C$3,0)</f>
        <v>0</v>
      </c>
      <c r="H3983" s="193" t="str">
        <f t="shared" si="187"/>
        <v/>
      </c>
      <c r="I3983" s="193" t="str">
        <f t="shared" si="188"/>
        <v/>
      </c>
      <c r="J3983" s="193"/>
    </row>
    <row r="3984" spans="1:10" s="1" customFormat="1">
      <c r="A3984" s="191">
        <v>45823</v>
      </c>
      <c r="B3984" s="1" t="s">
        <v>193</v>
      </c>
      <c r="C3984" s="192">
        <f t="shared" si="186"/>
        <v>48014.916666657009</v>
      </c>
      <c r="D3984" s="1">
        <v>0</v>
      </c>
      <c r="E3984" s="193">
        <v>0</v>
      </c>
      <c r="F3984" s="1" t="s">
        <v>162</v>
      </c>
      <c r="G3984" s="193">
        <f>MAX(E3984-'[1]1a'!$C$3,0)</f>
        <v>0</v>
      </c>
      <c r="H3984" s="193" t="str">
        <f t="shared" si="187"/>
        <v/>
      </c>
      <c r="I3984" s="193" t="str">
        <f t="shared" si="188"/>
        <v/>
      </c>
      <c r="J3984" s="193"/>
    </row>
    <row r="3985" spans="1:10" s="1" customFormat="1">
      <c r="A3985" s="191">
        <v>45823</v>
      </c>
      <c r="B3985" s="1" t="s">
        <v>194</v>
      </c>
      <c r="C3985" s="192">
        <f t="shared" si="186"/>
        <v>48014.958333323673</v>
      </c>
      <c r="D3985" s="1">
        <v>0</v>
      </c>
      <c r="E3985" s="193">
        <v>0</v>
      </c>
      <c r="F3985" s="1" t="s">
        <v>162</v>
      </c>
      <c r="G3985" s="193">
        <f>MAX(E3985-'[1]1a'!$C$3,0)</f>
        <v>0</v>
      </c>
      <c r="H3985" s="193" t="str">
        <f t="shared" si="187"/>
        <v/>
      </c>
      <c r="I3985" s="193" t="str">
        <f t="shared" si="188"/>
        <v/>
      </c>
      <c r="J3985" s="193"/>
    </row>
    <row r="3986" spans="1:10" s="1" customFormat="1">
      <c r="A3986" s="191">
        <v>45824</v>
      </c>
      <c r="B3986" s="1" t="s">
        <v>161</v>
      </c>
      <c r="C3986" s="192">
        <f t="shared" si="186"/>
        <v>48014.999999990338</v>
      </c>
      <c r="D3986" s="1">
        <v>0</v>
      </c>
      <c r="E3986" s="193">
        <v>0</v>
      </c>
      <c r="F3986" s="1" t="s">
        <v>162</v>
      </c>
      <c r="G3986" s="193">
        <f>MAX(E3986-'[1]1a'!$C$3,0)</f>
        <v>0</v>
      </c>
      <c r="H3986" s="193" t="str">
        <f t="shared" si="187"/>
        <v/>
      </c>
      <c r="I3986" s="193" t="str">
        <f t="shared" si="188"/>
        <v/>
      </c>
      <c r="J3986" s="193"/>
    </row>
    <row r="3987" spans="1:10" s="1" customFormat="1">
      <c r="A3987" s="191">
        <v>45824</v>
      </c>
      <c r="B3987" s="1" t="s">
        <v>163</v>
      </c>
      <c r="C3987" s="192">
        <f t="shared" si="186"/>
        <v>48015.041666657002</v>
      </c>
      <c r="D3987" s="1">
        <v>0</v>
      </c>
      <c r="E3987" s="193">
        <v>0</v>
      </c>
      <c r="F3987" s="1" t="s">
        <v>162</v>
      </c>
      <c r="G3987" s="193">
        <f>MAX(E3987-'[1]1a'!$C$3,0)</f>
        <v>0</v>
      </c>
      <c r="H3987" s="193" t="str">
        <f t="shared" si="187"/>
        <v/>
      </c>
      <c r="I3987" s="193" t="str">
        <f t="shared" si="188"/>
        <v/>
      </c>
      <c r="J3987" s="193"/>
    </row>
    <row r="3988" spans="1:10" s="1" customFormat="1">
      <c r="A3988" s="191">
        <v>45824</v>
      </c>
      <c r="B3988" s="1" t="s">
        <v>165</v>
      </c>
      <c r="C3988" s="192">
        <f t="shared" si="186"/>
        <v>48015.083333323666</v>
      </c>
      <c r="D3988" s="1">
        <v>0</v>
      </c>
      <c r="E3988" s="193">
        <v>0</v>
      </c>
      <c r="F3988" s="1" t="s">
        <v>162</v>
      </c>
      <c r="G3988" s="193">
        <f>MAX(E3988-'[1]1a'!$C$3,0)</f>
        <v>0</v>
      </c>
      <c r="H3988" s="193" t="str">
        <f t="shared" si="187"/>
        <v/>
      </c>
      <c r="I3988" s="193" t="str">
        <f t="shared" si="188"/>
        <v/>
      </c>
      <c r="J3988" s="193"/>
    </row>
    <row r="3989" spans="1:10" s="1" customFormat="1">
      <c r="A3989" s="191">
        <v>45824</v>
      </c>
      <c r="B3989" s="1" t="s">
        <v>167</v>
      </c>
      <c r="C3989" s="192">
        <f t="shared" si="186"/>
        <v>48015.12499999033</v>
      </c>
      <c r="D3989" s="1">
        <v>0</v>
      </c>
      <c r="E3989" s="193">
        <v>0</v>
      </c>
      <c r="F3989" s="1" t="s">
        <v>162</v>
      </c>
      <c r="G3989" s="193">
        <f>MAX(E3989-'[1]1a'!$C$3,0)</f>
        <v>0</v>
      </c>
      <c r="H3989" s="193" t="str">
        <f t="shared" si="187"/>
        <v/>
      </c>
      <c r="I3989" s="193" t="str">
        <f t="shared" si="188"/>
        <v/>
      </c>
      <c r="J3989" s="193"/>
    </row>
    <row r="3990" spans="1:10" s="1" customFormat="1">
      <c r="A3990" s="191">
        <v>45824</v>
      </c>
      <c r="B3990" s="1" t="s">
        <v>169</v>
      </c>
      <c r="C3990" s="192">
        <f t="shared" si="186"/>
        <v>48015.166666656994</v>
      </c>
      <c r="D3990" s="1">
        <v>0</v>
      </c>
      <c r="E3990" s="193">
        <v>0</v>
      </c>
      <c r="F3990" s="1" t="s">
        <v>162</v>
      </c>
      <c r="G3990" s="193">
        <f>MAX(E3990-'[1]1a'!$C$3,0)</f>
        <v>0</v>
      </c>
      <c r="H3990" s="193" t="str">
        <f t="shared" si="187"/>
        <v/>
      </c>
      <c r="I3990" s="193" t="str">
        <f t="shared" si="188"/>
        <v/>
      </c>
      <c r="J3990" s="193"/>
    </row>
    <row r="3991" spans="1:10" s="1" customFormat="1">
      <c r="A3991" s="191">
        <v>45824</v>
      </c>
      <c r="B3991" s="1" t="s">
        <v>171</v>
      </c>
      <c r="C3991" s="192">
        <f t="shared" si="186"/>
        <v>48015.208333323659</v>
      </c>
      <c r="D3991" s="1">
        <v>0</v>
      </c>
      <c r="E3991" s="193">
        <v>0</v>
      </c>
      <c r="F3991" s="1" t="s">
        <v>162</v>
      </c>
      <c r="G3991" s="193">
        <f>MAX(E3991-'[1]1a'!$C$3,0)</f>
        <v>0</v>
      </c>
      <c r="H3991" s="193" t="str">
        <f t="shared" si="187"/>
        <v/>
      </c>
      <c r="I3991" s="193" t="str">
        <f t="shared" si="188"/>
        <v/>
      </c>
      <c r="J3991" s="193"/>
    </row>
    <row r="3992" spans="1:10" s="1" customFormat="1">
      <c r="A3992" s="191">
        <v>45824</v>
      </c>
      <c r="B3992" s="1" t="s">
        <v>173</v>
      </c>
      <c r="C3992" s="192">
        <f t="shared" si="186"/>
        <v>48015.249999990323</v>
      </c>
      <c r="D3992" s="1">
        <v>0</v>
      </c>
      <c r="E3992" s="193">
        <v>0</v>
      </c>
      <c r="F3992" s="1" t="s">
        <v>162</v>
      </c>
      <c r="G3992" s="193">
        <f>MAX(E3992-'[1]1a'!$C$3,0)</f>
        <v>0</v>
      </c>
      <c r="H3992" s="193" t="str">
        <f t="shared" si="187"/>
        <v/>
      </c>
      <c r="I3992" s="193" t="str">
        <f t="shared" si="188"/>
        <v/>
      </c>
      <c r="J3992" s="193"/>
    </row>
    <row r="3993" spans="1:10" s="1" customFormat="1">
      <c r="A3993" s="191">
        <v>45824</v>
      </c>
      <c r="B3993" s="1" t="s">
        <v>175</v>
      </c>
      <c r="C3993" s="192">
        <f t="shared" si="186"/>
        <v>48015.291666656987</v>
      </c>
      <c r="D3993" s="1">
        <v>0</v>
      </c>
      <c r="E3993" s="193">
        <v>0</v>
      </c>
      <c r="F3993" s="1" t="s">
        <v>162</v>
      </c>
      <c r="G3993" s="193">
        <f>MAX(E3993-'[1]1a'!$C$3,0)</f>
        <v>0</v>
      </c>
      <c r="H3993" s="193" t="str">
        <f t="shared" si="187"/>
        <v/>
      </c>
      <c r="I3993" s="193" t="str">
        <f t="shared" si="188"/>
        <v/>
      </c>
      <c r="J3993" s="193"/>
    </row>
    <row r="3994" spans="1:10" s="1" customFormat="1">
      <c r="A3994" s="191">
        <v>45824</v>
      </c>
      <c r="B3994" s="1" t="s">
        <v>177</v>
      </c>
      <c r="C3994" s="192">
        <f t="shared" si="186"/>
        <v>48015.333333323651</v>
      </c>
      <c r="D3994" s="1">
        <v>0</v>
      </c>
      <c r="E3994" s="193">
        <v>0</v>
      </c>
      <c r="F3994" s="1" t="s">
        <v>162</v>
      </c>
      <c r="G3994" s="193">
        <f>MAX(E3994-'[1]1a'!$C$3,0)</f>
        <v>0</v>
      </c>
      <c r="H3994" s="193" t="str">
        <f t="shared" si="187"/>
        <v/>
      </c>
      <c r="I3994" s="193" t="str">
        <f t="shared" si="188"/>
        <v/>
      </c>
      <c r="J3994" s="193"/>
    </row>
    <row r="3995" spans="1:10" s="1" customFormat="1">
      <c r="A3995" s="191">
        <v>45824</v>
      </c>
      <c r="B3995" s="1" t="s">
        <v>179</v>
      </c>
      <c r="C3995" s="192">
        <f t="shared" si="186"/>
        <v>48015.374999990316</v>
      </c>
      <c r="D3995" s="1">
        <v>0</v>
      </c>
      <c r="E3995" s="193">
        <v>0</v>
      </c>
      <c r="F3995" s="1" t="s">
        <v>162</v>
      </c>
      <c r="G3995" s="193">
        <f>MAX(E3995-'[1]1a'!$C$3,0)</f>
        <v>0</v>
      </c>
      <c r="H3995" s="193" t="str">
        <f t="shared" si="187"/>
        <v/>
      </c>
      <c r="I3995" s="193" t="str">
        <f t="shared" si="188"/>
        <v/>
      </c>
      <c r="J3995" s="193"/>
    </row>
    <row r="3996" spans="1:10" s="1" customFormat="1">
      <c r="A3996" s="191">
        <v>45824</v>
      </c>
      <c r="B3996" s="1" t="s">
        <v>180</v>
      </c>
      <c r="C3996" s="192">
        <f t="shared" si="186"/>
        <v>48015.41666665698</v>
      </c>
      <c r="D3996" s="1">
        <v>0</v>
      </c>
      <c r="E3996" s="193">
        <v>0</v>
      </c>
      <c r="F3996" s="1" t="s">
        <v>162</v>
      </c>
      <c r="G3996" s="193">
        <f>MAX(E3996-'[1]1a'!$C$3,0)</f>
        <v>0</v>
      </c>
      <c r="H3996" s="193" t="str">
        <f t="shared" si="187"/>
        <v/>
      </c>
      <c r="I3996" s="193" t="str">
        <f t="shared" si="188"/>
        <v/>
      </c>
      <c r="J3996" s="193"/>
    </row>
    <row r="3997" spans="1:10" s="1" customFormat="1">
      <c r="A3997" s="191">
        <v>45824</v>
      </c>
      <c r="B3997" s="1" t="s">
        <v>181</v>
      </c>
      <c r="C3997" s="192">
        <f t="shared" si="186"/>
        <v>48015.458333323644</v>
      </c>
      <c r="D3997" s="1">
        <v>0</v>
      </c>
      <c r="E3997" s="193">
        <v>0</v>
      </c>
      <c r="F3997" s="1" t="s">
        <v>162</v>
      </c>
      <c r="G3997" s="193">
        <f>MAX(E3997-'[1]1a'!$C$3,0)</f>
        <v>0</v>
      </c>
      <c r="H3997" s="193" t="str">
        <f t="shared" si="187"/>
        <v/>
      </c>
      <c r="I3997" s="193" t="str">
        <f t="shared" si="188"/>
        <v/>
      </c>
      <c r="J3997" s="193"/>
    </row>
    <row r="3998" spans="1:10" s="1" customFormat="1">
      <c r="A3998" s="191">
        <v>45824</v>
      </c>
      <c r="B3998" s="1" t="s">
        <v>182</v>
      </c>
      <c r="C3998" s="192">
        <f t="shared" si="186"/>
        <v>48015.499999990308</v>
      </c>
      <c r="D3998" s="1">
        <v>0</v>
      </c>
      <c r="E3998" s="193">
        <v>0</v>
      </c>
      <c r="F3998" s="1" t="s">
        <v>162</v>
      </c>
      <c r="G3998" s="193">
        <f>MAX(E3998-'[1]1a'!$C$3,0)</f>
        <v>0</v>
      </c>
      <c r="H3998" s="193" t="str">
        <f t="shared" si="187"/>
        <v/>
      </c>
      <c r="I3998" s="193" t="str">
        <f t="shared" si="188"/>
        <v/>
      </c>
      <c r="J3998" s="193"/>
    </row>
    <row r="3999" spans="1:10" s="1" customFormat="1">
      <c r="A3999" s="191">
        <v>45824</v>
      </c>
      <c r="B3999" s="1" t="s">
        <v>184</v>
      </c>
      <c r="C3999" s="192">
        <f t="shared" si="186"/>
        <v>48015.541666656973</v>
      </c>
      <c r="D3999" s="1">
        <v>0</v>
      </c>
      <c r="E3999" s="193">
        <v>0</v>
      </c>
      <c r="F3999" s="1" t="s">
        <v>162</v>
      </c>
      <c r="G3999" s="193">
        <f>MAX(E3999-'[1]1a'!$C$3,0)</f>
        <v>0</v>
      </c>
      <c r="H3999" s="193" t="str">
        <f t="shared" si="187"/>
        <v/>
      </c>
      <c r="I3999" s="193" t="str">
        <f t="shared" si="188"/>
        <v/>
      </c>
      <c r="J3999" s="193"/>
    </row>
    <row r="4000" spans="1:10" s="1" customFormat="1">
      <c r="A4000" s="191">
        <v>45824</v>
      </c>
      <c r="B4000" s="1" t="s">
        <v>185</v>
      </c>
      <c r="C4000" s="192">
        <f t="shared" si="186"/>
        <v>48015.583333323637</v>
      </c>
      <c r="D4000" s="1">
        <v>0</v>
      </c>
      <c r="E4000" s="193">
        <v>0</v>
      </c>
      <c r="F4000" s="1" t="s">
        <v>162</v>
      </c>
      <c r="G4000" s="193">
        <f>MAX(E4000-'[1]1a'!$C$3,0)</f>
        <v>0</v>
      </c>
      <c r="H4000" s="193" t="str">
        <f t="shared" si="187"/>
        <v/>
      </c>
      <c r="I4000" s="193" t="str">
        <f t="shared" si="188"/>
        <v/>
      </c>
      <c r="J4000" s="193"/>
    </row>
    <row r="4001" spans="1:10" s="1" customFormat="1">
      <c r="A4001" s="191">
        <v>45824</v>
      </c>
      <c r="B4001" s="1" t="s">
        <v>186</v>
      </c>
      <c r="C4001" s="192">
        <f t="shared" si="186"/>
        <v>48015.624999990301</v>
      </c>
      <c r="D4001" s="1">
        <v>0</v>
      </c>
      <c r="E4001" s="193">
        <v>0</v>
      </c>
      <c r="F4001" s="1" t="s">
        <v>162</v>
      </c>
      <c r="G4001" s="193">
        <f>MAX(E4001-'[1]1a'!$C$3,0)</f>
        <v>0</v>
      </c>
      <c r="H4001" s="193" t="str">
        <f t="shared" si="187"/>
        <v/>
      </c>
      <c r="I4001" s="193" t="str">
        <f t="shared" si="188"/>
        <v/>
      </c>
      <c r="J4001" s="193"/>
    </row>
    <row r="4002" spans="1:10" s="1" customFormat="1">
      <c r="A4002" s="191">
        <v>45824</v>
      </c>
      <c r="B4002" s="1" t="s">
        <v>187</v>
      </c>
      <c r="C4002" s="192">
        <f t="shared" si="186"/>
        <v>48015.666666656965</v>
      </c>
      <c r="D4002" s="1">
        <v>0</v>
      </c>
      <c r="E4002" s="193">
        <v>0</v>
      </c>
      <c r="F4002" s="1" t="s">
        <v>162</v>
      </c>
      <c r="G4002" s="193">
        <f>MAX(E4002-'[1]1a'!$C$3,0)</f>
        <v>0</v>
      </c>
      <c r="H4002" s="193" t="str">
        <f t="shared" si="187"/>
        <v/>
      </c>
      <c r="I4002" s="193" t="str">
        <f t="shared" si="188"/>
        <v/>
      </c>
      <c r="J4002" s="193"/>
    </row>
    <row r="4003" spans="1:10" s="1" customFormat="1">
      <c r="A4003" s="191">
        <v>45824</v>
      </c>
      <c r="B4003" s="1" t="s">
        <v>188</v>
      </c>
      <c r="C4003" s="192">
        <f t="shared" si="186"/>
        <v>48015.70833332363</v>
      </c>
      <c r="D4003" s="1">
        <v>0</v>
      </c>
      <c r="E4003" s="193">
        <v>0</v>
      </c>
      <c r="F4003" s="1" t="s">
        <v>162</v>
      </c>
      <c r="G4003" s="193">
        <f>MAX(E4003-'[1]1a'!$C$3,0)</f>
        <v>0</v>
      </c>
      <c r="H4003" s="193" t="str">
        <f t="shared" si="187"/>
        <v/>
      </c>
      <c r="I4003" s="193" t="str">
        <f t="shared" si="188"/>
        <v/>
      </c>
      <c r="J4003" s="193"/>
    </row>
    <row r="4004" spans="1:10" s="1" customFormat="1">
      <c r="A4004" s="191">
        <v>45824</v>
      </c>
      <c r="B4004" s="1" t="s">
        <v>189</v>
      </c>
      <c r="C4004" s="192">
        <f t="shared" si="186"/>
        <v>48015.749999990294</v>
      </c>
      <c r="D4004" s="1">
        <v>0</v>
      </c>
      <c r="E4004" s="193">
        <v>0</v>
      </c>
      <c r="F4004" s="1" t="s">
        <v>162</v>
      </c>
      <c r="G4004" s="193">
        <f>MAX(E4004-'[1]1a'!$C$3,0)</f>
        <v>0</v>
      </c>
      <c r="H4004" s="193" t="str">
        <f t="shared" si="187"/>
        <v/>
      </c>
      <c r="I4004" s="193" t="str">
        <f t="shared" si="188"/>
        <v/>
      </c>
      <c r="J4004" s="193"/>
    </row>
    <row r="4005" spans="1:10" s="1" customFormat="1">
      <c r="A4005" s="191">
        <v>45824</v>
      </c>
      <c r="B4005" s="1" t="s">
        <v>190</v>
      </c>
      <c r="C4005" s="192">
        <f t="shared" si="186"/>
        <v>48015.791666656958</v>
      </c>
      <c r="D4005" s="1">
        <v>0</v>
      </c>
      <c r="E4005" s="193">
        <v>0</v>
      </c>
      <c r="F4005" s="1" t="s">
        <v>162</v>
      </c>
      <c r="G4005" s="193">
        <f>MAX(E4005-'[1]1a'!$C$3,0)</f>
        <v>0</v>
      </c>
      <c r="H4005" s="193" t="str">
        <f t="shared" si="187"/>
        <v/>
      </c>
      <c r="I4005" s="193" t="str">
        <f t="shared" si="188"/>
        <v/>
      </c>
      <c r="J4005" s="193"/>
    </row>
    <row r="4006" spans="1:10" s="1" customFormat="1">
      <c r="A4006" s="191">
        <v>45824</v>
      </c>
      <c r="B4006" s="1" t="s">
        <v>191</v>
      </c>
      <c r="C4006" s="192">
        <f t="shared" si="186"/>
        <v>48015.833333323622</v>
      </c>
      <c r="D4006" s="1">
        <v>0</v>
      </c>
      <c r="E4006" s="193">
        <v>0</v>
      </c>
      <c r="F4006" s="1" t="s">
        <v>162</v>
      </c>
      <c r="G4006" s="193">
        <f>MAX(E4006-'[1]1a'!$C$3,0)</f>
        <v>0</v>
      </c>
      <c r="H4006" s="193" t="str">
        <f t="shared" si="187"/>
        <v/>
      </c>
      <c r="I4006" s="193" t="str">
        <f t="shared" si="188"/>
        <v/>
      </c>
      <c r="J4006" s="193"/>
    </row>
    <row r="4007" spans="1:10" s="1" customFormat="1">
      <c r="A4007" s="191">
        <v>45824</v>
      </c>
      <c r="B4007" s="1" t="s">
        <v>192</v>
      </c>
      <c r="C4007" s="192">
        <f t="shared" si="186"/>
        <v>48015.874999990287</v>
      </c>
      <c r="D4007" s="1">
        <v>0</v>
      </c>
      <c r="E4007" s="193">
        <v>0</v>
      </c>
      <c r="F4007" s="1" t="s">
        <v>162</v>
      </c>
      <c r="G4007" s="193">
        <f>MAX(E4007-'[1]1a'!$C$3,0)</f>
        <v>0</v>
      </c>
      <c r="H4007" s="193" t="str">
        <f t="shared" si="187"/>
        <v/>
      </c>
      <c r="I4007" s="193" t="str">
        <f t="shared" si="188"/>
        <v/>
      </c>
      <c r="J4007" s="193"/>
    </row>
    <row r="4008" spans="1:10" s="1" customFormat="1">
      <c r="A4008" s="191">
        <v>45824</v>
      </c>
      <c r="B4008" s="1" t="s">
        <v>193</v>
      </c>
      <c r="C4008" s="192">
        <f t="shared" si="186"/>
        <v>48015.916666656951</v>
      </c>
      <c r="D4008" s="1">
        <v>0</v>
      </c>
      <c r="E4008" s="193">
        <v>0</v>
      </c>
      <c r="F4008" s="1" t="s">
        <v>162</v>
      </c>
      <c r="G4008" s="193">
        <f>MAX(E4008-'[1]1a'!$C$3,0)</f>
        <v>0</v>
      </c>
      <c r="H4008" s="193" t="str">
        <f t="shared" si="187"/>
        <v/>
      </c>
      <c r="I4008" s="193" t="str">
        <f t="shared" si="188"/>
        <v/>
      </c>
      <c r="J4008" s="193"/>
    </row>
    <row r="4009" spans="1:10" s="1" customFormat="1">
      <c r="A4009" s="191">
        <v>45824</v>
      </c>
      <c r="B4009" s="1" t="s">
        <v>194</v>
      </c>
      <c r="C4009" s="192">
        <f t="shared" si="186"/>
        <v>48015.958333323615</v>
      </c>
      <c r="D4009" s="1">
        <v>0</v>
      </c>
      <c r="E4009" s="193">
        <v>0</v>
      </c>
      <c r="F4009" s="1" t="s">
        <v>162</v>
      </c>
      <c r="G4009" s="193">
        <f>MAX(E4009-'[1]1a'!$C$3,0)</f>
        <v>0</v>
      </c>
      <c r="H4009" s="193" t="str">
        <f t="shared" si="187"/>
        <v/>
      </c>
      <c r="I4009" s="193" t="str">
        <f t="shared" si="188"/>
        <v/>
      </c>
      <c r="J4009" s="193"/>
    </row>
    <row r="4010" spans="1:10" s="1" customFormat="1">
      <c r="A4010" s="191">
        <v>45825</v>
      </c>
      <c r="B4010" s="1" t="s">
        <v>161</v>
      </c>
      <c r="C4010" s="192">
        <f t="shared" si="186"/>
        <v>48015.999999990279</v>
      </c>
      <c r="D4010" s="1">
        <v>0</v>
      </c>
      <c r="E4010" s="193">
        <v>0</v>
      </c>
      <c r="F4010" s="1" t="s">
        <v>162</v>
      </c>
      <c r="G4010" s="193">
        <f>MAX(E4010-'[1]1a'!$C$3,0)</f>
        <v>0</v>
      </c>
      <c r="H4010" s="193" t="str">
        <f t="shared" si="187"/>
        <v/>
      </c>
      <c r="I4010" s="193" t="str">
        <f t="shared" si="188"/>
        <v/>
      </c>
      <c r="J4010" s="193"/>
    </row>
    <row r="4011" spans="1:10" s="1" customFormat="1">
      <c r="A4011" s="191">
        <v>45825</v>
      </c>
      <c r="B4011" s="1" t="s">
        <v>163</v>
      </c>
      <c r="C4011" s="192">
        <f t="shared" si="186"/>
        <v>48016.041666656944</v>
      </c>
      <c r="D4011" s="1">
        <v>0</v>
      </c>
      <c r="E4011" s="193">
        <v>0</v>
      </c>
      <c r="F4011" s="1" t="s">
        <v>162</v>
      </c>
      <c r="G4011" s="193">
        <f>MAX(E4011-'[1]1a'!$C$3,0)</f>
        <v>0</v>
      </c>
      <c r="H4011" s="193" t="str">
        <f t="shared" si="187"/>
        <v/>
      </c>
      <c r="I4011" s="193" t="str">
        <f t="shared" si="188"/>
        <v/>
      </c>
      <c r="J4011" s="193"/>
    </row>
    <row r="4012" spans="1:10" s="1" customFormat="1">
      <c r="A4012" s="191">
        <v>45825</v>
      </c>
      <c r="B4012" s="1" t="s">
        <v>165</v>
      </c>
      <c r="C4012" s="192">
        <f t="shared" si="186"/>
        <v>48016.083333323608</v>
      </c>
      <c r="D4012" s="1">
        <v>0</v>
      </c>
      <c r="E4012" s="193">
        <v>0</v>
      </c>
      <c r="F4012" s="1" t="s">
        <v>162</v>
      </c>
      <c r="G4012" s="193">
        <f>MAX(E4012-'[1]1a'!$C$3,0)</f>
        <v>0</v>
      </c>
      <c r="H4012" s="193" t="str">
        <f t="shared" si="187"/>
        <v/>
      </c>
      <c r="I4012" s="193" t="str">
        <f t="shared" si="188"/>
        <v/>
      </c>
      <c r="J4012" s="193"/>
    </row>
    <row r="4013" spans="1:10" s="1" customFormat="1">
      <c r="A4013" s="191">
        <v>45825</v>
      </c>
      <c r="B4013" s="1" t="s">
        <v>167</v>
      </c>
      <c r="C4013" s="192">
        <f t="shared" si="186"/>
        <v>48016.124999990272</v>
      </c>
      <c r="D4013" s="1">
        <v>0</v>
      </c>
      <c r="E4013" s="193">
        <v>0</v>
      </c>
      <c r="F4013" s="1" t="s">
        <v>162</v>
      </c>
      <c r="G4013" s="193">
        <f>MAX(E4013-'[1]1a'!$C$3,0)</f>
        <v>0</v>
      </c>
      <c r="H4013" s="193" t="str">
        <f t="shared" si="187"/>
        <v/>
      </c>
      <c r="I4013" s="193" t="str">
        <f t="shared" si="188"/>
        <v/>
      </c>
      <c r="J4013" s="193"/>
    </row>
    <row r="4014" spans="1:10" s="1" customFormat="1">
      <c r="A4014" s="191">
        <v>45825</v>
      </c>
      <c r="B4014" s="1" t="s">
        <v>169</v>
      </c>
      <c r="C4014" s="192">
        <f t="shared" si="186"/>
        <v>48016.166666656936</v>
      </c>
      <c r="D4014" s="1">
        <v>0</v>
      </c>
      <c r="E4014" s="193">
        <v>0</v>
      </c>
      <c r="F4014" s="1" t="s">
        <v>162</v>
      </c>
      <c r="G4014" s="193">
        <f>MAX(E4014-'[1]1a'!$C$3,0)</f>
        <v>0</v>
      </c>
      <c r="H4014" s="193" t="str">
        <f t="shared" si="187"/>
        <v/>
      </c>
      <c r="I4014" s="193" t="str">
        <f t="shared" si="188"/>
        <v/>
      </c>
      <c r="J4014" s="193"/>
    </row>
    <row r="4015" spans="1:10" s="1" customFormat="1">
      <c r="A4015" s="191">
        <v>45825</v>
      </c>
      <c r="B4015" s="1" t="s">
        <v>171</v>
      </c>
      <c r="C4015" s="192">
        <f t="shared" si="186"/>
        <v>48016.208333323601</v>
      </c>
      <c r="D4015" s="1">
        <v>0</v>
      </c>
      <c r="E4015" s="193">
        <v>0</v>
      </c>
      <c r="F4015" s="1" t="s">
        <v>162</v>
      </c>
      <c r="G4015" s="193">
        <f>MAX(E4015-'[1]1a'!$C$3,0)</f>
        <v>0</v>
      </c>
      <c r="H4015" s="193" t="str">
        <f t="shared" si="187"/>
        <v/>
      </c>
      <c r="I4015" s="193" t="str">
        <f t="shared" si="188"/>
        <v/>
      </c>
      <c r="J4015" s="193"/>
    </row>
    <row r="4016" spans="1:10" s="1" customFormat="1">
      <c r="A4016" s="191">
        <v>45825</v>
      </c>
      <c r="B4016" s="1" t="s">
        <v>173</v>
      </c>
      <c r="C4016" s="192">
        <f t="shared" si="186"/>
        <v>48016.249999990265</v>
      </c>
      <c r="D4016" s="1">
        <v>0</v>
      </c>
      <c r="E4016" s="193">
        <v>0</v>
      </c>
      <c r="F4016" s="1" t="s">
        <v>162</v>
      </c>
      <c r="G4016" s="193">
        <f>MAX(E4016-'[1]1a'!$C$3,0)</f>
        <v>0</v>
      </c>
      <c r="H4016" s="193" t="str">
        <f t="shared" si="187"/>
        <v/>
      </c>
      <c r="I4016" s="193" t="str">
        <f t="shared" si="188"/>
        <v/>
      </c>
      <c r="J4016" s="193"/>
    </row>
    <row r="4017" spans="1:10" s="1" customFormat="1">
      <c r="A4017" s="191">
        <v>45825</v>
      </c>
      <c r="B4017" s="1" t="s">
        <v>175</v>
      </c>
      <c r="C4017" s="192">
        <f t="shared" si="186"/>
        <v>48016.291666656929</v>
      </c>
      <c r="D4017" s="1">
        <v>0</v>
      </c>
      <c r="E4017" s="193">
        <v>0</v>
      </c>
      <c r="F4017" s="1" t="s">
        <v>162</v>
      </c>
      <c r="G4017" s="193">
        <f>MAX(E4017-'[1]1a'!$C$3,0)</f>
        <v>0</v>
      </c>
      <c r="H4017" s="193" t="str">
        <f t="shared" si="187"/>
        <v/>
      </c>
      <c r="I4017" s="193" t="str">
        <f t="shared" si="188"/>
        <v/>
      </c>
      <c r="J4017" s="193"/>
    </row>
    <row r="4018" spans="1:10" s="1" customFormat="1">
      <c r="A4018" s="191">
        <v>45825</v>
      </c>
      <c r="B4018" s="1" t="s">
        <v>177</v>
      </c>
      <c r="C4018" s="192">
        <f t="shared" si="186"/>
        <v>48016.333333323593</v>
      </c>
      <c r="D4018" s="1">
        <v>0</v>
      </c>
      <c r="E4018" s="193">
        <v>0</v>
      </c>
      <c r="F4018" s="1" t="s">
        <v>162</v>
      </c>
      <c r="G4018" s="193">
        <f>MAX(E4018-'[1]1a'!$C$3,0)</f>
        <v>0</v>
      </c>
      <c r="H4018" s="193" t="str">
        <f t="shared" si="187"/>
        <v/>
      </c>
      <c r="I4018" s="193" t="str">
        <f t="shared" si="188"/>
        <v/>
      </c>
      <c r="J4018" s="193"/>
    </row>
    <row r="4019" spans="1:10" s="1" customFormat="1">
      <c r="A4019" s="191">
        <v>45825</v>
      </c>
      <c r="B4019" s="1" t="s">
        <v>179</v>
      </c>
      <c r="C4019" s="192">
        <f t="shared" si="186"/>
        <v>48016.374999990257</v>
      </c>
      <c r="D4019" s="1">
        <v>0</v>
      </c>
      <c r="E4019" s="193">
        <v>0</v>
      </c>
      <c r="F4019" s="1" t="s">
        <v>162</v>
      </c>
      <c r="G4019" s="193">
        <f>MAX(E4019-'[1]1a'!$C$3,0)</f>
        <v>0</v>
      </c>
      <c r="H4019" s="193" t="str">
        <f t="shared" si="187"/>
        <v/>
      </c>
      <c r="I4019" s="193" t="str">
        <f t="shared" si="188"/>
        <v/>
      </c>
      <c r="J4019" s="193"/>
    </row>
    <row r="4020" spans="1:10" s="1" customFormat="1">
      <c r="A4020" s="191">
        <v>45825</v>
      </c>
      <c r="B4020" s="1" t="s">
        <v>180</v>
      </c>
      <c r="C4020" s="192">
        <f t="shared" si="186"/>
        <v>48016.416666656922</v>
      </c>
      <c r="D4020" s="1">
        <v>0</v>
      </c>
      <c r="E4020" s="193">
        <v>0</v>
      </c>
      <c r="F4020" s="1" t="s">
        <v>162</v>
      </c>
      <c r="G4020" s="193">
        <f>MAX(E4020-'[1]1a'!$C$3,0)</f>
        <v>0</v>
      </c>
      <c r="H4020" s="193" t="str">
        <f t="shared" si="187"/>
        <v/>
      </c>
      <c r="I4020" s="193" t="str">
        <f t="shared" si="188"/>
        <v/>
      </c>
      <c r="J4020" s="193"/>
    </row>
    <row r="4021" spans="1:10" s="1" customFormat="1">
      <c r="A4021" s="191">
        <v>45825</v>
      </c>
      <c r="B4021" s="1" t="s">
        <v>181</v>
      </c>
      <c r="C4021" s="192">
        <f t="shared" si="186"/>
        <v>48016.458333323586</v>
      </c>
      <c r="D4021" s="1">
        <v>0</v>
      </c>
      <c r="E4021" s="193">
        <v>0</v>
      </c>
      <c r="F4021" s="1" t="s">
        <v>162</v>
      </c>
      <c r="G4021" s="193">
        <f>MAX(E4021-'[1]1a'!$C$3,0)</f>
        <v>0</v>
      </c>
      <c r="H4021" s="193" t="str">
        <f t="shared" si="187"/>
        <v/>
      </c>
      <c r="I4021" s="193" t="str">
        <f t="shared" si="188"/>
        <v/>
      </c>
      <c r="J4021" s="193"/>
    </row>
    <row r="4022" spans="1:10" s="1" customFormat="1">
      <c r="A4022" s="191">
        <v>45825</v>
      </c>
      <c r="B4022" s="1" t="s">
        <v>182</v>
      </c>
      <c r="C4022" s="192">
        <f t="shared" si="186"/>
        <v>48016.49999999025</v>
      </c>
      <c r="D4022" s="1">
        <v>0</v>
      </c>
      <c r="E4022" s="193">
        <v>0</v>
      </c>
      <c r="F4022" s="1" t="s">
        <v>162</v>
      </c>
      <c r="G4022" s="193">
        <f>MAX(E4022-'[1]1a'!$C$3,0)</f>
        <v>0</v>
      </c>
      <c r="H4022" s="193" t="str">
        <f t="shared" si="187"/>
        <v/>
      </c>
      <c r="I4022" s="193" t="str">
        <f t="shared" si="188"/>
        <v/>
      </c>
      <c r="J4022" s="193"/>
    </row>
    <row r="4023" spans="1:10" s="1" customFormat="1">
      <c r="A4023" s="191">
        <v>45825</v>
      </c>
      <c r="B4023" s="1" t="s">
        <v>184</v>
      </c>
      <c r="C4023" s="192">
        <f t="shared" si="186"/>
        <v>48016.541666656914</v>
      </c>
      <c r="D4023" s="1">
        <v>0</v>
      </c>
      <c r="E4023" s="193">
        <v>0</v>
      </c>
      <c r="F4023" s="1" t="s">
        <v>162</v>
      </c>
      <c r="G4023" s="193">
        <f>MAX(E4023-'[1]1a'!$C$3,0)</f>
        <v>0</v>
      </c>
      <c r="H4023" s="193" t="str">
        <f t="shared" si="187"/>
        <v/>
      </c>
      <c r="I4023" s="193" t="str">
        <f t="shared" si="188"/>
        <v/>
      </c>
      <c r="J4023" s="193"/>
    </row>
    <row r="4024" spans="1:10" s="1" customFormat="1">
      <c r="A4024" s="191">
        <v>45825</v>
      </c>
      <c r="B4024" s="1" t="s">
        <v>185</v>
      </c>
      <c r="C4024" s="192">
        <f t="shared" si="186"/>
        <v>48016.583333323579</v>
      </c>
      <c r="D4024" s="1">
        <v>0</v>
      </c>
      <c r="E4024" s="193">
        <v>0</v>
      </c>
      <c r="F4024" s="1" t="s">
        <v>162</v>
      </c>
      <c r="G4024" s="193">
        <f>MAX(E4024-'[1]1a'!$C$3,0)</f>
        <v>0</v>
      </c>
      <c r="H4024" s="193" t="str">
        <f t="shared" si="187"/>
        <v/>
      </c>
      <c r="I4024" s="193" t="str">
        <f t="shared" si="188"/>
        <v/>
      </c>
      <c r="J4024" s="193"/>
    </row>
    <row r="4025" spans="1:10" s="1" customFormat="1">
      <c r="A4025" s="191">
        <v>45825</v>
      </c>
      <c r="B4025" s="1" t="s">
        <v>186</v>
      </c>
      <c r="C4025" s="192">
        <f t="shared" si="186"/>
        <v>48016.624999990243</v>
      </c>
      <c r="D4025" s="1">
        <v>0</v>
      </c>
      <c r="E4025" s="193">
        <v>0</v>
      </c>
      <c r="F4025" s="1" t="s">
        <v>162</v>
      </c>
      <c r="G4025" s="193">
        <f>MAX(E4025-'[1]1a'!$C$3,0)</f>
        <v>0</v>
      </c>
      <c r="H4025" s="193" t="str">
        <f t="shared" si="187"/>
        <v/>
      </c>
      <c r="I4025" s="193" t="str">
        <f t="shared" si="188"/>
        <v/>
      </c>
      <c r="J4025" s="193"/>
    </row>
    <row r="4026" spans="1:10" s="1" customFormat="1">
      <c r="A4026" s="191">
        <v>45825</v>
      </c>
      <c r="B4026" s="1" t="s">
        <v>187</v>
      </c>
      <c r="C4026" s="192">
        <f t="shared" si="186"/>
        <v>48016.666666656907</v>
      </c>
      <c r="D4026" s="1">
        <v>0</v>
      </c>
      <c r="E4026" s="193">
        <v>0</v>
      </c>
      <c r="F4026" s="1" t="s">
        <v>162</v>
      </c>
      <c r="G4026" s="193">
        <f>MAX(E4026-'[1]1a'!$C$3,0)</f>
        <v>0</v>
      </c>
      <c r="H4026" s="193" t="str">
        <f t="shared" si="187"/>
        <v/>
      </c>
      <c r="I4026" s="193" t="str">
        <f t="shared" si="188"/>
        <v/>
      </c>
      <c r="J4026" s="193"/>
    </row>
    <row r="4027" spans="1:10" s="1" customFormat="1">
      <c r="A4027" s="191">
        <v>45825</v>
      </c>
      <c r="B4027" s="1" t="s">
        <v>188</v>
      </c>
      <c r="C4027" s="192">
        <f t="shared" si="186"/>
        <v>48016.708333323571</v>
      </c>
      <c r="D4027" s="1">
        <v>0</v>
      </c>
      <c r="E4027" s="193">
        <v>0</v>
      </c>
      <c r="F4027" s="1" t="s">
        <v>162</v>
      </c>
      <c r="G4027" s="193">
        <f>MAX(E4027-'[1]1a'!$C$3,0)</f>
        <v>0</v>
      </c>
      <c r="H4027" s="193" t="str">
        <f t="shared" si="187"/>
        <v/>
      </c>
      <c r="I4027" s="193" t="str">
        <f t="shared" si="188"/>
        <v/>
      </c>
      <c r="J4027" s="193"/>
    </row>
    <row r="4028" spans="1:10" s="1" customFormat="1">
      <c r="A4028" s="191">
        <v>45825</v>
      </c>
      <c r="B4028" s="1" t="s">
        <v>189</v>
      </c>
      <c r="C4028" s="192">
        <f t="shared" si="186"/>
        <v>48016.749999990236</v>
      </c>
      <c r="D4028" s="1">
        <v>0</v>
      </c>
      <c r="E4028" s="193">
        <v>0</v>
      </c>
      <c r="F4028" s="1" t="s">
        <v>162</v>
      </c>
      <c r="G4028" s="193">
        <f>MAX(E4028-'[1]1a'!$C$3,0)</f>
        <v>0</v>
      </c>
      <c r="H4028" s="193" t="str">
        <f t="shared" si="187"/>
        <v/>
      </c>
      <c r="I4028" s="193" t="str">
        <f t="shared" si="188"/>
        <v/>
      </c>
      <c r="J4028" s="193"/>
    </row>
    <row r="4029" spans="1:10" s="1" customFormat="1">
      <c r="A4029" s="191">
        <v>45825</v>
      </c>
      <c r="B4029" s="1" t="s">
        <v>190</v>
      </c>
      <c r="C4029" s="192">
        <f t="shared" si="186"/>
        <v>48016.7916666569</v>
      </c>
      <c r="D4029" s="1">
        <v>0</v>
      </c>
      <c r="E4029" s="193">
        <v>0</v>
      </c>
      <c r="F4029" s="1" t="s">
        <v>162</v>
      </c>
      <c r="G4029" s="193">
        <f>MAX(E4029-'[1]1a'!$C$3,0)</f>
        <v>0</v>
      </c>
      <c r="H4029" s="193" t="str">
        <f t="shared" si="187"/>
        <v/>
      </c>
      <c r="I4029" s="193" t="str">
        <f t="shared" si="188"/>
        <v/>
      </c>
      <c r="J4029" s="193"/>
    </row>
    <row r="4030" spans="1:10" s="1" customFormat="1">
      <c r="A4030" s="191">
        <v>45825</v>
      </c>
      <c r="B4030" s="1" t="s">
        <v>191</v>
      </c>
      <c r="C4030" s="192">
        <f t="shared" si="186"/>
        <v>48016.833333323564</v>
      </c>
      <c r="D4030" s="1">
        <v>0</v>
      </c>
      <c r="E4030" s="193">
        <v>0</v>
      </c>
      <c r="F4030" s="1" t="s">
        <v>162</v>
      </c>
      <c r="G4030" s="193">
        <f>MAX(E4030-'[1]1a'!$C$3,0)</f>
        <v>0</v>
      </c>
      <c r="H4030" s="193" t="str">
        <f t="shared" si="187"/>
        <v/>
      </c>
      <c r="I4030" s="193" t="str">
        <f t="shared" si="188"/>
        <v/>
      </c>
      <c r="J4030" s="193"/>
    </row>
    <row r="4031" spans="1:10" s="1" customFormat="1">
      <c r="A4031" s="191">
        <v>45825</v>
      </c>
      <c r="B4031" s="1" t="s">
        <v>192</v>
      </c>
      <c r="C4031" s="192">
        <f t="shared" si="186"/>
        <v>48016.874999990228</v>
      </c>
      <c r="D4031" s="1">
        <v>0</v>
      </c>
      <c r="E4031" s="193">
        <v>0</v>
      </c>
      <c r="F4031" s="1" t="s">
        <v>162</v>
      </c>
      <c r="G4031" s="193">
        <f>MAX(E4031-'[1]1a'!$C$3,0)</f>
        <v>0</v>
      </c>
      <c r="H4031" s="193" t="str">
        <f t="shared" si="187"/>
        <v/>
      </c>
      <c r="I4031" s="193" t="str">
        <f t="shared" si="188"/>
        <v/>
      </c>
      <c r="J4031" s="193"/>
    </row>
    <row r="4032" spans="1:10" s="1" customFormat="1">
      <c r="A4032" s="191">
        <v>45825</v>
      </c>
      <c r="B4032" s="1" t="s">
        <v>193</v>
      </c>
      <c r="C4032" s="192">
        <f t="shared" si="186"/>
        <v>48016.916666656893</v>
      </c>
      <c r="D4032" s="1">
        <v>0</v>
      </c>
      <c r="E4032" s="193">
        <v>0</v>
      </c>
      <c r="F4032" s="1" t="s">
        <v>162</v>
      </c>
      <c r="G4032" s="193">
        <f>MAX(E4032-'[1]1a'!$C$3,0)</f>
        <v>0</v>
      </c>
      <c r="H4032" s="193" t="str">
        <f t="shared" si="187"/>
        <v/>
      </c>
      <c r="I4032" s="193" t="str">
        <f t="shared" si="188"/>
        <v/>
      </c>
      <c r="J4032" s="193"/>
    </row>
    <row r="4033" spans="1:10" s="1" customFormat="1">
      <c r="A4033" s="191">
        <v>45825</v>
      </c>
      <c r="B4033" s="1" t="s">
        <v>194</v>
      </c>
      <c r="C4033" s="192">
        <f t="shared" si="186"/>
        <v>48016.958333323557</v>
      </c>
      <c r="D4033" s="1">
        <v>0</v>
      </c>
      <c r="E4033" s="193">
        <v>0</v>
      </c>
      <c r="F4033" s="1" t="s">
        <v>162</v>
      </c>
      <c r="G4033" s="193">
        <f>MAX(E4033-'[1]1a'!$C$3,0)</f>
        <v>0</v>
      </c>
      <c r="H4033" s="193" t="str">
        <f t="shared" si="187"/>
        <v/>
      </c>
      <c r="I4033" s="193" t="str">
        <f t="shared" si="188"/>
        <v/>
      </c>
      <c r="J4033" s="193"/>
    </row>
    <row r="4034" spans="1:10" s="1" customFormat="1">
      <c r="A4034" s="191">
        <v>45826</v>
      </c>
      <c r="B4034" s="1" t="s">
        <v>161</v>
      </c>
      <c r="C4034" s="192">
        <f t="shared" si="186"/>
        <v>48016.999999990221</v>
      </c>
      <c r="D4034" s="1">
        <v>0</v>
      </c>
      <c r="E4034" s="193">
        <v>0</v>
      </c>
      <c r="F4034" s="1" t="s">
        <v>162</v>
      </c>
      <c r="G4034" s="193">
        <f>MAX(E4034-'[1]1a'!$C$3,0)</f>
        <v>0</v>
      </c>
      <c r="H4034" s="193" t="str">
        <f t="shared" si="187"/>
        <v/>
      </c>
      <c r="I4034" s="193" t="str">
        <f t="shared" si="188"/>
        <v/>
      </c>
      <c r="J4034" s="193"/>
    </row>
    <row r="4035" spans="1:10" s="1" customFormat="1">
      <c r="A4035" s="191">
        <v>45826</v>
      </c>
      <c r="B4035" s="1" t="s">
        <v>163</v>
      </c>
      <c r="C4035" s="192">
        <f t="shared" si="186"/>
        <v>48017.041666656885</v>
      </c>
      <c r="D4035" s="1">
        <v>0</v>
      </c>
      <c r="E4035" s="193">
        <v>0</v>
      </c>
      <c r="F4035" s="1" t="s">
        <v>162</v>
      </c>
      <c r="G4035" s="193">
        <f>MAX(E4035-'[1]1a'!$C$3,0)</f>
        <v>0</v>
      </c>
      <c r="H4035" s="193" t="str">
        <f t="shared" si="187"/>
        <v/>
      </c>
      <c r="I4035" s="193" t="str">
        <f t="shared" si="188"/>
        <v/>
      </c>
      <c r="J4035" s="193"/>
    </row>
    <row r="4036" spans="1:10" s="1" customFormat="1">
      <c r="A4036" s="191">
        <v>45826</v>
      </c>
      <c r="B4036" s="1" t="s">
        <v>165</v>
      </c>
      <c r="C4036" s="192">
        <f t="shared" ref="C4036:C4099" si="189">C4035 + TIME(1,0,0)</f>
        <v>48017.08333332355</v>
      </c>
      <c r="D4036" s="1">
        <v>0</v>
      </c>
      <c r="E4036" s="193">
        <v>0</v>
      </c>
      <c r="F4036" s="1" t="s">
        <v>162</v>
      </c>
      <c r="G4036" s="193">
        <f>MAX(E4036-'[1]1a'!$C$3,0)</f>
        <v>0</v>
      </c>
      <c r="H4036" s="193" t="str">
        <f t="shared" ref="H4036:H4099" si="190">IF(F4036="Y",IF(F4035="Y",H4035+1,1),"")</f>
        <v/>
      </c>
      <c r="I4036" s="193" t="str">
        <f t="shared" ref="I4036:I4099" si="191">IF(AND(F4036="Y",F4037&lt;&gt;"Y"),H4036,"")</f>
        <v/>
      </c>
      <c r="J4036" s="193"/>
    </row>
    <row r="4037" spans="1:10" s="1" customFormat="1">
      <c r="A4037" s="191">
        <v>45826</v>
      </c>
      <c r="B4037" s="1" t="s">
        <v>167</v>
      </c>
      <c r="C4037" s="192">
        <f t="shared" si="189"/>
        <v>48017.124999990214</v>
      </c>
      <c r="D4037" s="1">
        <v>0</v>
      </c>
      <c r="E4037" s="193">
        <v>0</v>
      </c>
      <c r="F4037" s="1" t="s">
        <v>162</v>
      </c>
      <c r="G4037" s="193">
        <f>MAX(E4037-'[1]1a'!$C$3,0)</f>
        <v>0</v>
      </c>
      <c r="H4037" s="193" t="str">
        <f t="shared" si="190"/>
        <v/>
      </c>
      <c r="I4037" s="193" t="str">
        <f t="shared" si="191"/>
        <v/>
      </c>
      <c r="J4037" s="193"/>
    </row>
    <row r="4038" spans="1:10" s="1" customFormat="1">
      <c r="A4038" s="191">
        <v>45826</v>
      </c>
      <c r="B4038" s="1" t="s">
        <v>169</v>
      </c>
      <c r="C4038" s="192">
        <f t="shared" si="189"/>
        <v>48017.166666656878</v>
      </c>
      <c r="D4038" s="1">
        <v>0</v>
      </c>
      <c r="E4038" s="193">
        <v>0</v>
      </c>
      <c r="F4038" s="1" t="s">
        <v>162</v>
      </c>
      <c r="G4038" s="193">
        <f>MAX(E4038-'[1]1a'!$C$3,0)</f>
        <v>0</v>
      </c>
      <c r="H4038" s="193" t="str">
        <f t="shared" si="190"/>
        <v/>
      </c>
      <c r="I4038" s="193" t="str">
        <f t="shared" si="191"/>
        <v/>
      </c>
      <c r="J4038" s="193"/>
    </row>
    <row r="4039" spans="1:10" s="1" customFormat="1">
      <c r="A4039" s="191">
        <v>45826</v>
      </c>
      <c r="B4039" s="1" t="s">
        <v>171</v>
      </c>
      <c r="C4039" s="192">
        <f t="shared" si="189"/>
        <v>48017.208333323542</v>
      </c>
      <c r="D4039" s="1">
        <v>0</v>
      </c>
      <c r="E4039" s="193">
        <v>0</v>
      </c>
      <c r="F4039" s="1" t="s">
        <v>162</v>
      </c>
      <c r="G4039" s="193">
        <f>MAX(E4039-'[1]1a'!$C$3,0)</f>
        <v>0</v>
      </c>
      <c r="H4039" s="193" t="str">
        <f t="shared" si="190"/>
        <v/>
      </c>
      <c r="I4039" s="193" t="str">
        <f t="shared" si="191"/>
        <v/>
      </c>
      <c r="J4039" s="193"/>
    </row>
    <row r="4040" spans="1:10" s="1" customFormat="1">
      <c r="A4040" s="191">
        <v>45826</v>
      </c>
      <c r="B4040" s="1" t="s">
        <v>173</v>
      </c>
      <c r="C4040" s="192">
        <f t="shared" si="189"/>
        <v>48017.249999990207</v>
      </c>
      <c r="D4040" s="1">
        <v>0</v>
      </c>
      <c r="E4040" s="193">
        <v>0</v>
      </c>
      <c r="F4040" s="1" t="s">
        <v>162</v>
      </c>
      <c r="G4040" s="193">
        <f>MAX(E4040-'[1]1a'!$C$3,0)</f>
        <v>0</v>
      </c>
      <c r="H4040" s="193" t="str">
        <f t="shared" si="190"/>
        <v/>
      </c>
      <c r="I4040" s="193" t="str">
        <f t="shared" si="191"/>
        <v/>
      </c>
      <c r="J4040" s="193"/>
    </row>
    <row r="4041" spans="1:10" s="1" customFormat="1">
      <c r="A4041" s="191">
        <v>45826</v>
      </c>
      <c r="B4041" s="1" t="s">
        <v>175</v>
      </c>
      <c r="C4041" s="192">
        <f t="shared" si="189"/>
        <v>48017.291666656871</v>
      </c>
      <c r="D4041" s="1">
        <v>0</v>
      </c>
      <c r="E4041" s="193">
        <v>0</v>
      </c>
      <c r="F4041" s="1" t="s">
        <v>162</v>
      </c>
      <c r="G4041" s="193">
        <f>MAX(E4041-'[1]1a'!$C$3,0)</f>
        <v>0</v>
      </c>
      <c r="H4041" s="193" t="str">
        <f t="shared" si="190"/>
        <v/>
      </c>
      <c r="I4041" s="193" t="str">
        <f t="shared" si="191"/>
        <v/>
      </c>
      <c r="J4041" s="193"/>
    </row>
    <row r="4042" spans="1:10" s="1" customFormat="1">
      <c r="A4042" s="191">
        <v>45826</v>
      </c>
      <c r="B4042" s="1" t="s">
        <v>177</v>
      </c>
      <c r="C4042" s="192">
        <f t="shared" si="189"/>
        <v>48017.333333323535</v>
      </c>
      <c r="D4042" s="1">
        <v>0</v>
      </c>
      <c r="E4042" s="193">
        <v>0</v>
      </c>
      <c r="F4042" s="1" t="s">
        <v>162</v>
      </c>
      <c r="G4042" s="193">
        <f>MAX(E4042-'[1]1a'!$C$3,0)</f>
        <v>0</v>
      </c>
      <c r="H4042" s="193" t="str">
        <f t="shared" si="190"/>
        <v/>
      </c>
      <c r="I4042" s="193" t="str">
        <f t="shared" si="191"/>
        <v/>
      </c>
      <c r="J4042" s="193"/>
    </row>
    <row r="4043" spans="1:10" s="1" customFormat="1">
      <c r="A4043" s="191">
        <v>45826</v>
      </c>
      <c r="B4043" s="1" t="s">
        <v>179</v>
      </c>
      <c r="C4043" s="192">
        <f t="shared" si="189"/>
        <v>48017.374999990199</v>
      </c>
      <c r="D4043" s="1">
        <v>0</v>
      </c>
      <c r="E4043" s="193">
        <v>0</v>
      </c>
      <c r="F4043" s="1" t="s">
        <v>162</v>
      </c>
      <c r="G4043" s="193">
        <f>MAX(E4043-'[1]1a'!$C$3,0)</f>
        <v>0</v>
      </c>
      <c r="H4043" s="193" t="str">
        <f t="shared" si="190"/>
        <v/>
      </c>
      <c r="I4043" s="193" t="str">
        <f t="shared" si="191"/>
        <v/>
      </c>
      <c r="J4043" s="193"/>
    </row>
    <row r="4044" spans="1:10" s="1" customFormat="1">
      <c r="A4044" s="191">
        <v>45826</v>
      </c>
      <c r="B4044" s="1" t="s">
        <v>180</v>
      </c>
      <c r="C4044" s="192">
        <f t="shared" si="189"/>
        <v>48017.416666656864</v>
      </c>
      <c r="D4044" s="1">
        <v>0</v>
      </c>
      <c r="E4044" s="193">
        <v>0</v>
      </c>
      <c r="F4044" s="1" t="s">
        <v>162</v>
      </c>
      <c r="G4044" s="193">
        <f>MAX(E4044-'[1]1a'!$C$3,0)</f>
        <v>0</v>
      </c>
      <c r="H4044" s="193" t="str">
        <f t="shared" si="190"/>
        <v/>
      </c>
      <c r="I4044" s="193" t="str">
        <f t="shared" si="191"/>
        <v/>
      </c>
      <c r="J4044" s="193"/>
    </row>
    <row r="4045" spans="1:10" s="1" customFormat="1">
      <c r="A4045" s="191">
        <v>45826</v>
      </c>
      <c r="B4045" s="1" t="s">
        <v>181</v>
      </c>
      <c r="C4045" s="192">
        <f t="shared" si="189"/>
        <v>48017.458333323528</v>
      </c>
      <c r="D4045" s="1">
        <v>0</v>
      </c>
      <c r="E4045" s="193">
        <v>0</v>
      </c>
      <c r="F4045" s="1" t="s">
        <v>162</v>
      </c>
      <c r="G4045" s="193">
        <f>MAX(E4045-'[1]1a'!$C$3,0)</f>
        <v>0</v>
      </c>
      <c r="H4045" s="193" t="str">
        <f t="shared" si="190"/>
        <v/>
      </c>
      <c r="I4045" s="193" t="str">
        <f t="shared" si="191"/>
        <v/>
      </c>
      <c r="J4045" s="193"/>
    </row>
    <row r="4046" spans="1:10" s="1" customFormat="1">
      <c r="A4046" s="191">
        <v>45826</v>
      </c>
      <c r="B4046" s="1" t="s">
        <v>182</v>
      </c>
      <c r="C4046" s="192">
        <f t="shared" si="189"/>
        <v>48017.499999990192</v>
      </c>
      <c r="D4046" s="1">
        <v>0</v>
      </c>
      <c r="E4046" s="193">
        <v>0</v>
      </c>
      <c r="F4046" s="1" t="s">
        <v>162</v>
      </c>
      <c r="G4046" s="193">
        <f>MAX(E4046-'[1]1a'!$C$3,0)</f>
        <v>0</v>
      </c>
      <c r="H4046" s="193" t="str">
        <f t="shared" si="190"/>
        <v/>
      </c>
      <c r="I4046" s="193" t="str">
        <f t="shared" si="191"/>
        <v/>
      </c>
      <c r="J4046" s="193"/>
    </row>
    <row r="4047" spans="1:10" s="1" customFormat="1">
      <c r="A4047" s="191">
        <v>45826</v>
      </c>
      <c r="B4047" s="1" t="s">
        <v>184</v>
      </c>
      <c r="C4047" s="192">
        <f t="shared" si="189"/>
        <v>48017.541666656856</v>
      </c>
      <c r="D4047" s="1">
        <v>0</v>
      </c>
      <c r="E4047" s="193">
        <v>0</v>
      </c>
      <c r="F4047" s="1" t="s">
        <v>162</v>
      </c>
      <c r="G4047" s="193">
        <f>MAX(E4047-'[1]1a'!$C$3,0)</f>
        <v>0</v>
      </c>
      <c r="H4047" s="193" t="str">
        <f t="shared" si="190"/>
        <v/>
      </c>
      <c r="I4047" s="193" t="str">
        <f t="shared" si="191"/>
        <v/>
      </c>
      <c r="J4047" s="193"/>
    </row>
    <row r="4048" spans="1:10" s="1" customFormat="1">
      <c r="A4048" s="191">
        <v>45826</v>
      </c>
      <c r="B4048" s="1" t="s">
        <v>185</v>
      </c>
      <c r="C4048" s="192">
        <f t="shared" si="189"/>
        <v>48017.58333332352</v>
      </c>
      <c r="D4048" s="1">
        <v>0</v>
      </c>
      <c r="E4048" s="193">
        <v>0</v>
      </c>
      <c r="F4048" s="1" t="s">
        <v>162</v>
      </c>
      <c r="G4048" s="193">
        <f>MAX(E4048-'[1]1a'!$C$3,0)</f>
        <v>0</v>
      </c>
      <c r="H4048" s="193" t="str">
        <f t="shared" si="190"/>
        <v/>
      </c>
      <c r="I4048" s="193" t="str">
        <f t="shared" si="191"/>
        <v/>
      </c>
      <c r="J4048" s="193"/>
    </row>
    <row r="4049" spans="1:10" s="1" customFormat="1">
      <c r="A4049" s="191">
        <v>45826</v>
      </c>
      <c r="B4049" s="1" t="s">
        <v>186</v>
      </c>
      <c r="C4049" s="192">
        <f t="shared" si="189"/>
        <v>48017.624999990185</v>
      </c>
      <c r="D4049" s="1">
        <v>0</v>
      </c>
      <c r="E4049" s="193">
        <v>0</v>
      </c>
      <c r="F4049" s="1" t="s">
        <v>162</v>
      </c>
      <c r="G4049" s="193">
        <f>MAX(E4049-'[1]1a'!$C$3,0)</f>
        <v>0</v>
      </c>
      <c r="H4049" s="193" t="str">
        <f t="shared" si="190"/>
        <v/>
      </c>
      <c r="I4049" s="193" t="str">
        <f t="shared" si="191"/>
        <v/>
      </c>
      <c r="J4049" s="193"/>
    </row>
    <row r="4050" spans="1:10" s="1" customFormat="1">
      <c r="A4050" s="191">
        <v>45826</v>
      </c>
      <c r="B4050" s="1" t="s">
        <v>187</v>
      </c>
      <c r="C4050" s="192">
        <f t="shared" si="189"/>
        <v>48017.666666656849</v>
      </c>
      <c r="D4050" s="1">
        <v>0</v>
      </c>
      <c r="E4050" s="193">
        <v>0</v>
      </c>
      <c r="F4050" s="1" t="s">
        <v>162</v>
      </c>
      <c r="G4050" s="193">
        <f>MAX(E4050-'[1]1a'!$C$3,0)</f>
        <v>0</v>
      </c>
      <c r="H4050" s="193" t="str">
        <f t="shared" si="190"/>
        <v/>
      </c>
      <c r="I4050" s="193" t="str">
        <f t="shared" si="191"/>
        <v/>
      </c>
      <c r="J4050" s="193"/>
    </row>
    <row r="4051" spans="1:10" s="1" customFormat="1">
      <c r="A4051" s="191">
        <v>45826</v>
      </c>
      <c r="B4051" s="1" t="s">
        <v>188</v>
      </c>
      <c r="C4051" s="192">
        <f t="shared" si="189"/>
        <v>48017.708333323513</v>
      </c>
      <c r="D4051" s="1">
        <v>0</v>
      </c>
      <c r="E4051" s="193">
        <v>0</v>
      </c>
      <c r="F4051" s="1" t="s">
        <v>162</v>
      </c>
      <c r="G4051" s="193">
        <f>MAX(E4051-'[1]1a'!$C$3,0)</f>
        <v>0</v>
      </c>
      <c r="H4051" s="193" t="str">
        <f t="shared" si="190"/>
        <v/>
      </c>
      <c r="I4051" s="193" t="str">
        <f t="shared" si="191"/>
        <v/>
      </c>
      <c r="J4051" s="193"/>
    </row>
    <row r="4052" spans="1:10" s="1" customFormat="1">
      <c r="A4052" s="191">
        <v>45826</v>
      </c>
      <c r="B4052" s="1" t="s">
        <v>189</v>
      </c>
      <c r="C4052" s="192">
        <f t="shared" si="189"/>
        <v>48017.749999990177</v>
      </c>
      <c r="D4052" s="1">
        <v>0</v>
      </c>
      <c r="E4052" s="193">
        <v>0</v>
      </c>
      <c r="F4052" s="1" t="s">
        <v>162</v>
      </c>
      <c r="G4052" s="193">
        <f>MAX(E4052-'[1]1a'!$C$3,0)</f>
        <v>0</v>
      </c>
      <c r="H4052" s="193" t="str">
        <f t="shared" si="190"/>
        <v/>
      </c>
      <c r="I4052" s="193" t="str">
        <f t="shared" si="191"/>
        <v/>
      </c>
      <c r="J4052" s="193"/>
    </row>
    <row r="4053" spans="1:10" s="1" customFormat="1">
      <c r="A4053" s="191">
        <v>45826</v>
      </c>
      <c r="B4053" s="1" t="s">
        <v>190</v>
      </c>
      <c r="C4053" s="192">
        <f t="shared" si="189"/>
        <v>48017.791666656842</v>
      </c>
      <c r="D4053" s="1">
        <v>0</v>
      </c>
      <c r="E4053" s="193">
        <v>0</v>
      </c>
      <c r="F4053" s="1" t="s">
        <v>162</v>
      </c>
      <c r="G4053" s="193">
        <f>MAX(E4053-'[1]1a'!$C$3,0)</f>
        <v>0</v>
      </c>
      <c r="H4053" s="193" t="str">
        <f t="shared" si="190"/>
        <v/>
      </c>
      <c r="I4053" s="193" t="str">
        <f t="shared" si="191"/>
        <v/>
      </c>
      <c r="J4053" s="193"/>
    </row>
    <row r="4054" spans="1:10" s="1" customFormat="1">
      <c r="A4054" s="191">
        <v>45826</v>
      </c>
      <c r="B4054" s="1" t="s">
        <v>191</v>
      </c>
      <c r="C4054" s="192">
        <f t="shared" si="189"/>
        <v>48017.833333323506</v>
      </c>
      <c r="D4054" s="1">
        <v>0</v>
      </c>
      <c r="E4054" s="193">
        <v>0</v>
      </c>
      <c r="F4054" s="1" t="s">
        <v>162</v>
      </c>
      <c r="G4054" s="193">
        <f>MAX(E4054-'[1]1a'!$C$3,0)</f>
        <v>0</v>
      </c>
      <c r="H4054" s="193" t="str">
        <f t="shared" si="190"/>
        <v/>
      </c>
      <c r="I4054" s="193" t="str">
        <f t="shared" si="191"/>
        <v/>
      </c>
      <c r="J4054" s="193"/>
    </row>
    <row r="4055" spans="1:10" s="1" customFormat="1">
      <c r="A4055" s="191">
        <v>45826</v>
      </c>
      <c r="B4055" s="1" t="s">
        <v>192</v>
      </c>
      <c r="C4055" s="192">
        <f t="shared" si="189"/>
        <v>48017.87499999017</v>
      </c>
      <c r="D4055" s="1">
        <v>0</v>
      </c>
      <c r="E4055" s="193">
        <v>0</v>
      </c>
      <c r="F4055" s="1" t="s">
        <v>162</v>
      </c>
      <c r="G4055" s="193">
        <f>MAX(E4055-'[1]1a'!$C$3,0)</f>
        <v>0</v>
      </c>
      <c r="H4055" s="193" t="str">
        <f t="shared" si="190"/>
        <v/>
      </c>
      <c r="I4055" s="193" t="str">
        <f t="shared" si="191"/>
        <v/>
      </c>
      <c r="J4055" s="193"/>
    </row>
    <row r="4056" spans="1:10" s="1" customFormat="1">
      <c r="A4056" s="191">
        <v>45826</v>
      </c>
      <c r="B4056" s="1" t="s">
        <v>193</v>
      </c>
      <c r="C4056" s="192">
        <f t="shared" si="189"/>
        <v>48017.916666656834</v>
      </c>
      <c r="D4056" s="1">
        <v>0</v>
      </c>
      <c r="E4056" s="193">
        <v>0</v>
      </c>
      <c r="F4056" s="1" t="s">
        <v>162</v>
      </c>
      <c r="G4056" s="193">
        <f>MAX(E4056-'[1]1a'!$C$3,0)</f>
        <v>0</v>
      </c>
      <c r="H4056" s="193" t="str">
        <f t="shared" si="190"/>
        <v/>
      </c>
      <c r="I4056" s="193" t="str">
        <f t="shared" si="191"/>
        <v/>
      </c>
      <c r="J4056" s="193"/>
    </row>
    <row r="4057" spans="1:10" s="1" customFormat="1">
      <c r="A4057" s="191">
        <v>45826</v>
      </c>
      <c r="B4057" s="1" t="s">
        <v>194</v>
      </c>
      <c r="C4057" s="192">
        <f t="shared" si="189"/>
        <v>48017.958333323499</v>
      </c>
      <c r="D4057" s="1">
        <v>0</v>
      </c>
      <c r="E4057" s="193">
        <v>0</v>
      </c>
      <c r="F4057" s="1" t="s">
        <v>162</v>
      </c>
      <c r="G4057" s="193">
        <f>MAX(E4057-'[1]1a'!$C$3,0)</f>
        <v>0</v>
      </c>
      <c r="H4057" s="193" t="str">
        <f t="shared" si="190"/>
        <v/>
      </c>
      <c r="I4057" s="193" t="str">
        <f t="shared" si="191"/>
        <v/>
      </c>
      <c r="J4057" s="193"/>
    </row>
    <row r="4058" spans="1:10" s="1" customFormat="1">
      <c r="A4058" s="191">
        <v>45827</v>
      </c>
      <c r="B4058" s="1" t="s">
        <v>161</v>
      </c>
      <c r="C4058" s="192">
        <f t="shared" si="189"/>
        <v>48017.999999990163</v>
      </c>
      <c r="D4058" s="1">
        <v>0</v>
      </c>
      <c r="E4058" s="193">
        <v>0</v>
      </c>
      <c r="F4058" s="1" t="s">
        <v>162</v>
      </c>
      <c r="G4058" s="193">
        <f>MAX(E4058-'[1]1a'!$C$3,0)</f>
        <v>0</v>
      </c>
      <c r="H4058" s="193" t="str">
        <f t="shared" si="190"/>
        <v/>
      </c>
      <c r="I4058" s="193" t="str">
        <f t="shared" si="191"/>
        <v/>
      </c>
      <c r="J4058" s="193"/>
    </row>
    <row r="4059" spans="1:10" s="1" customFormat="1">
      <c r="A4059" s="191">
        <v>45827</v>
      </c>
      <c r="B4059" s="1" t="s">
        <v>163</v>
      </c>
      <c r="C4059" s="192">
        <f t="shared" si="189"/>
        <v>48018.041666656827</v>
      </c>
      <c r="D4059" s="1">
        <v>0</v>
      </c>
      <c r="E4059" s="193">
        <v>0</v>
      </c>
      <c r="F4059" s="1" t="s">
        <v>162</v>
      </c>
      <c r="G4059" s="193">
        <f>MAX(E4059-'[1]1a'!$C$3,0)</f>
        <v>0</v>
      </c>
      <c r="H4059" s="193" t="str">
        <f t="shared" si="190"/>
        <v/>
      </c>
      <c r="I4059" s="193" t="str">
        <f t="shared" si="191"/>
        <v/>
      </c>
      <c r="J4059" s="193"/>
    </row>
    <row r="4060" spans="1:10" s="1" customFormat="1">
      <c r="A4060" s="191">
        <v>45827</v>
      </c>
      <c r="B4060" s="1" t="s">
        <v>165</v>
      </c>
      <c r="C4060" s="192">
        <f t="shared" si="189"/>
        <v>48018.083333323491</v>
      </c>
      <c r="D4060" s="1">
        <v>0</v>
      </c>
      <c r="E4060" s="193">
        <v>0</v>
      </c>
      <c r="F4060" s="1" t="s">
        <v>162</v>
      </c>
      <c r="G4060" s="193">
        <f>MAX(E4060-'[1]1a'!$C$3,0)</f>
        <v>0</v>
      </c>
      <c r="H4060" s="193" t="str">
        <f t="shared" si="190"/>
        <v/>
      </c>
      <c r="I4060" s="193" t="str">
        <f t="shared" si="191"/>
        <v/>
      </c>
      <c r="J4060" s="193"/>
    </row>
    <row r="4061" spans="1:10" s="1" customFormat="1">
      <c r="A4061" s="191">
        <v>45827</v>
      </c>
      <c r="B4061" s="1" t="s">
        <v>167</v>
      </c>
      <c r="C4061" s="192">
        <f t="shared" si="189"/>
        <v>48018.124999990156</v>
      </c>
      <c r="D4061" s="1">
        <v>0</v>
      </c>
      <c r="E4061" s="193">
        <v>0</v>
      </c>
      <c r="F4061" s="1" t="s">
        <v>162</v>
      </c>
      <c r="G4061" s="193">
        <f>MAX(E4061-'[1]1a'!$C$3,0)</f>
        <v>0</v>
      </c>
      <c r="H4061" s="193" t="str">
        <f t="shared" si="190"/>
        <v/>
      </c>
      <c r="I4061" s="193" t="str">
        <f t="shared" si="191"/>
        <v/>
      </c>
      <c r="J4061" s="193"/>
    </row>
    <row r="4062" spans="1:10" s="1" customFormat="1">
      <c r="A4062" s="191">
        <v>45827</v>
      </c>
      <c r="B4062" s="1" t="s">
        <v>169</v>
      </c>
      <c r="C4062" s="192">
        <f t="shared" si="189"/>
        <v>48018.16666665682</v>
      </c>
      <c r="D4062" s="1">
        <v>0</v>
      </c>
      <c r="E4062" s="193">
        <v>0</v>
      </c>
      <c r="F4062" s="1" t="s">
        <v>162</v>
      </c>
      <c r="G4062" s="193">
        <f>MAX(E4062-'[1]1a'!$C$3,0)</f>
        <v>0</v>
      </c>
      <c r="H4062" s="193" t="str">
        <f t="shared" si="190"/>
        <v/>
      </c>
      <c r="I4062" s="193" t="str">
        <f t="shared" si="191"/>
        <v/>
      </c>
      <c r="J4062" s="193"/>
    </row>
    <row r="4063" spans="1:10" s="1" customFormat="1">
      <c r="A4063" s="191">
        <v>45827</v>
      </c>
      <c r="B4063" s="1" t="s">
        <v>171</v>
      </c>
      <c r="C4063" s="192">
        <f t="shared" si="189"/>
        <v>48018.208333323484</v>
      </c>
      <c r="D4063" s="1">
        <v>0</v>
      </c>
      <c r="E4063" s="193">
        <v>0</v>
      </c>
      <c r="F4063" s="1" t="s">
        <v>162</v>
      </c>
      <c r="G4063" s="193">
        <f>MAX(E4063-'[1]1a'!$C$3,0)</f>
        <v>0</v>
      </c>
      <c r="H4063" s="193" t="str">
        <f t="shared" si="190"/>
        <v/>
      </c>
      <c r="I4063" s="193" t="str">
        <f t="shared" si="191"/>
        <v/>
      </c>
      <c r="J4063" s="193"/>
    </row>
    <row r="4064" spans="1:10" s="1" customFormat="1">
      <c r="A4064" s="191">
        <v>45827</v>
      </c>
      <c r="B4064" s="1" t="s">
        <v>173</v>
      </c>
      <c r="C4064" s="192">
        <f t="shared" si="189"/>
        <v>48018.249999990148</v>
      </c>
      <c r="D4064" s="1">
        <v>0</v>
      </c>
      <c r="E4064" s="193">
        <v>0</v>
      </c>
      <c r="F4064" s="1" t="s">
        <v>162</v>
      </c>
      <c r="G4064" s="193">
        <f>MAX(E4064-'[1]1a'!$C$3,0)</f>
        <v>0</v>
      </c>
      <c r="H4064" s="193" t="str">
        <f t="shared" si="190"/>
        <v/>
      </c>
      <c r="I4064" s="193" t="str">
        <f t="shared" si="191"/>
        <v/>
      </c>
      <c r="J4064" s="193"/>
    </row>
    <row r="4065" spans="1:10" s="1" customFormat="1">
      <c r="A4065" s="191">
        <v>45827</v>
      </c>
      <c r="B4065" s="1" t="s">
        <v>175</v>
      </c>
      <c r="C4065" s="192">
        <f t="shared" si="189"/>
        <v>48018.291666656813</v>
      </c>
      <c r="D4065" s="1">
        <v>0</v>
      </c>
      <c r="E4065" s="193">
        <v>0</v>
      </c>
      <c r="F4065" s="1" t="s">
        <v>162</v>
      </c>
      <c r="G4065" s="193">
        <f>MAX(E4065-'[1]1a'!$C$3,0)</f>
        <v>0</v>
      </c>
      <c r="H4065" s="193" t="str">
        <f t="shared" si="190"/>
        <v/>
      </c>
      <c r="I4065" s="193" t="str">
        <f t="shared" si="191"/>
        <v/>
      </c>
      <c r="J4065" s="193"/>
    </row>
    <row r="4066" spans="1:10" s="1" customFormat="1">
      <c r="A4066" s="191">
        <v>45827</v>
      </c>
      <c r="B4066" s="1" t="s">
        <v>177</v>
      </c>
      <c r="C4066" s="192">
        <f t="shared" si="189"/>
        <v>48018.333333323477</v>
      </c>
      <c r="D4066" s="1">
        <v>0</v>
      </c>
      <c r="E4066" s="193">
        <v>0</v>
      </c>
      <c r="F4066" s="1" t="s">
        <v>162</v>
      </c>
      <c r="G4066" s="193">
        <f>MAX(E4066-'[1]1a'!$C$3,0)</f>
        <v>0</v>
      </c>
      <c r="H4066" s="193" t="str">
        <f t="shared" si="190"/>
        <v/>
      </c>
      <c r="I4066" s="193" t="str">
        <f t="shared" si="191"/>
        <v/>
      </c>
      <c r="J4066" s="193"/>
    </row>
    <row r="4067" spans="1:10" s="1" customFormat="1">
      <c r="A4067" s="191">
        <v>45827</v>
      </c>
      <c r="B4067" s="1" t="s">
        <v>179</v>
      </c>
      <c r="C4067" s="192">
        <f t="shared" si="189"/>
        <v>48018.374999990141</v>
      </c>
      <c r="D4067" s="1">
        <v>0</v>
      </c>
      <c r="E4067" s="193">
        <v>0</v>
      </c>
      <c r="F4067" s="1" t="s">
        <v>162</v>
      </c>
      <c r="G4067" s="193">
        <f>MAX(E4067-'[1]1a'!$C$3,0)</f>
        <v>0</v>
      </c>
      <c r="H4067" s="193" t="str">
        <f t="shared" si="190"/>
        <v/>
      </c>
      <c r="I4067" s="193" t="str">
        <f t="shared" si="191"/>
        <v/>
      </c>
      <c r="J4067" s="193"/>
    </row>
    <row r="4068" spans="1:10" s="1" customFormat="1">
      <c r="A4068" s="191">
        <v>45827</v>
      </c>
      <c r="B4068" s="1" t="s">
        <v>180</v>
      </c>
      <c r="C4068" s="192">
        <f t="shared" si="189"/>
        <v>48018.416666656805</v>
      </c>
      <c r="D4068" s="1">
        <v>0</v>
      </c>
      <c r="E4068" s="193">
        <v>0</v>
      </c>
      <c r="F4068" s="1" t="s">
        <v>162</v>
      </c>
      <c r="G4068" s="193">
        <f>MAX(E4068-'[1]1a'!$C$3,0)</f>
        <v>0</v>
      </c>
      <c r="H4068" s="193" t="str">
        <f t="shared" si="190"/>
        <v/>
      </c>
      <c r="I4068" s="193" t="str">
        <f t="shared" si="191"/>
        <v/>
      </c>
      <c r="J4068" s="193"/>
    </row>
    <row r="4069" spans="1:10" s="1" customFormat="1">
      <c r="A4069" s="191">
        <v>45827</v>
      </c>
      <c r="B4069" s="1" t="s">
        <v>181</v>
      </c>
      <c r="C4069" s="192">
        <f t="shared" si="189"/>
        <v>48018.45833332347</v>
      </c>
      <c r="D4069" s="1">
        <v>0</v>
      </c>
      <c r="E4069" s="193">
        <v>0</v>
      </c>
      <c r="F4069" s="1" t="s">
        <v>162</v>
      </c>
      <c r="G4069" s="193">
        <f>MAX(E4069-'[1]1a'!$C$3,0)</f>
        <v>0</v>
      </c>
      <c r="H4069" s="193" t="str">
        <f t="shared" si="190"/>
        <v/>
      </c>
      <c r="I4069" s="193" t="str">
        <f t="shared" si="191"/>
        <v/>
      </c>
      <c r="J4069" s="193"/>
    </row>
    <row r="4070" spans="1:10" s="1" customFormat="1">
      <c r="A4070" s="191">
        <v>45827</v>
      </c>
      <c r="B4070" s="1" t="s">
        <v>182</v>
      </c>
      <c r="C4070" s="192">
        <f t="shared" si="189"/>
        <v>48018.499999990134</v>
      </c>
      <c r="D4070" s="1">
        <v>0</v>
      </c>
      <c r="E4070" s="193">
        <v>0</v>
      </c>
      <c r="F4070" s="1" t="s">
        <v>162</v>
      </c>
      <c r="G4070" s="193">
        <f>MAX(E4070-'[1]1a'!$C$3,0)</f>
        <v>0</v>
      </c>
      <c r="H4070" s="193" t="str">
        <f t="shared" si="190"/>
        <v/>
      </c>
      <c r="I4070" s="193" t="str">
        <f t="shared" si="191"/>
        <v/>
      </c>
      <c r="J4070" s="193"/>
    </row>
    <row r="4071" spans="1:10" s="1" customFormat="1">
      <c r="A4071" s="191">
        <v>45827</v>
      </c>
      <c r="B4071" s="1" t="s">
        <v>184</v>
      </c>
      <c r="C4071" s="192">
        <f t="shared" si="189"/>
        <v>48018.541666656798</v>
      </c>
      <c r="D4071" s="1">
        <v>0</v>
      </c>
      <c r="E4071" s="193">
        <v>0</v>
      </c>
      <c r="F4071" s="1" t="s">
        <v>162</v>
      </c>
      <c r="G4071" s="193">
        <f>MAX(E4071-'[1]1a'!$C$3,0)</f>
        <v>0</v>
      </c>
      <c r="H4071" s="193" t="str">
        <f t="shared" si="190"/>
        <v/>
      </c>
      <c r="I4071" s="193" t="str">
        <f t="shared" si="191"/>
        <v/>
      </c>
      <c r="J4071" s="193"/>
    </row>
    <row r="4072" spans="1:10" s="1" customFormat="1">
      <c r="A4072" s="191">
        <v>45827</v>
      </c>
      <c r="B4072" s="1" t="s">
        <v>185</v>
      </c>
      <c r="C4072" s="192">
        <f t="shared" si="189"/>
        <v>48018.583333323462</v>
      </c>
      <c r="D4072" s="1">
        <v>0</v>
      </c>
      <c r="E4072" s="193">
        <v>0</v>
      </c>
      <c r="F4072" s="1" t="s">
        <v>162</v>
      </c>
      <c r="G4072" s="193">
        <f>MAX(E4072-'[1]1a'!$C$3,0)</f>
        <v>0</v>
      </c>
      <c r="H4072" s="193" t="str">
        <f t="shared" si="190"/>
        <v/>
      </c>
      <c r="I4072" s="193" t="str">
        <f t="shared" si="191"/>
        <v/>
      </c>
      <c r="J4072" s="193"/>
    </row>
    <row r="4073" spans="1:10" s="1" customFormat="1">
      <c r="A4073" s="191">
        <v>45827</v>
      </c>
      <c r="B4073" s="1" t="s">
        <v>186</v>
      </c>
      <c r="C4073" s="192">
        <f t="shared" si="189"/>
        <v>48018.624999990127</v>
      </c>
      <c r="D4073" s="1">
        <v>0</v>
      </c>
      <c r="E4073" s="193">
        <v>0</v>
      </c>
      <c r="F4073" s="1" t="s">
        <v>162</v>
      </c>
      <c r="G4073" s="193">
        <f>MAX(E4073-'[1]1a'!$C$3,0)</f>
        <v>0</v>
      </c>
      <c r="H4073" s="193" t="str">
        <f t="shared" si="190"/>
        <v/>
      </c>
      <c r="I4073" s="193" t="str">
        <f t="shared" si="191"/>
        <v/>
      </c>
      <c r="J4073" s="193"/>
    </row>
    <row r="4074" spans="1:10" s="1" customFormat="1">
      <c r="A4074" s="191">
        <v>45827</v>
      </c>
      <c r="B4074" s="1" t="s">
        <v>187</v>
      </c>
      <c r="C4074" s="192">
        <f t="shared" si="189"/>
        <v>48018.666666656791</v>
      </c>
      <c r="D4074" s="1">
        <v>0</v>
      </c>
      <c r="E4074" s="193">
        <v>0</v>
      </c>
      <c r="F4074" s="1" t="s">
        <v>162</v>
      </c>
      <c r="G4074" s="193">
        <f>MAX(E4074-'[1]1a'!$C$3,0)</f>
        <v>0</v>
      </c>
      <c r="H4074" s="193" t="str">
        <f t="shared" si="190"/>
        <v/>
      </c>
      <c r="I4074" s="193" t="str">
        <f t="shared" si="191"/>
        <v/>
      </c>
      <c r="J4074" s="193"/>
    </row>
    <row r="4075" spans="1:10" s="1" customFormat="1">
      <c r="A4075" s="191">
        <v>45827</v>
      </c>
      <c r="B4075" s="1" t="s">
        <v>188</v>
      </c>
      <c r="C4075" s="192">
        <f t="shared" si="189"/>
        <v>48018.708333323455</v>
      </c>
      <c r="D4075" s="1">
        <v>0</v>
      </c>
      <c r="E4075" s="193">
        <v>0</v>
      </c>
      <c r="F4075" s="1" t="s">
        <v>162</v>
      </c>
      <c r="G4075" s="193">
        <f>MAX(E4075-'[1]1a'!$C$3,0)</f>
        <v>0</v>
      </c>
      <c r="H4075" s="193" t="str">
        <f t="shared" si="190"/>
        <v/>
      </c>
      <c r="I4075" s="193" t="str">
        <f t="shared" si="191"/>
        <v/>
      </c>
      <c r="J4075" s="193"/>
    </row>
    <row r="4076" spans="1:10" s="1" customFormat="1">
      <c r="A4076" s="191">
        <v>45827</v>
      </c>
      <c r="B4076" s="1" t="s">
        <v>189</v>
      </c>
      <c r="C4076" s="192">
        <f t="shared" si="189"/>
        <v>48018.749999990119</v>
      </c>
      <c r="D4076" s="1">
        <v>0</v>
      </c>
      <c r="E4076" s="193">
        <v>0</v>
      </c>
      <c r="F4076" s="1" t="s">
        <v>162</v>
      </c>
      <c r="G4076" s="193">
        <f>MAX(E4076-'[1]1a'!$C$3,0)</f>
        <v>0</v>
      </c>
      <c r="H4076" s="193" t="str">
        <f t="shared" si="190"/>
        <v/>
      </c>
      <c r="I4076" s="193" t="str">
        <f t="shared" si="191"/>
        <v/>
      </c>
      <c r="J4076" s="193"/>
    </row>
    <row r="4077" spans="1:10" s="1" customFormat="1">
      <c r="A4077" s="191">
        <v>45827</v>
      </c>
      <c r="B4077" s="1" t="s">
        <v>190</v>
      </c>
      <c r="C4077" s="192">
        <f t="shared" si="189"/>
        <v>48018.791666656783</v>
      </c>
      <c r="D4077" s="1">
        <v>0</v>
      </c>
      <c r="E4077" s="193">
        <v>0</v>
      </c>
      <c r="F4077" s="1" t="s">
        <v>162</v>
      </c>
      <c r="G4077" s="193">
        <f>MAX(E4077-'[1]1a'!$C$3,0)</f>
        <v>0</v>
      </c>
      <c r="H4077" s="193" t="str">
        <f t="shared" si="190"/>
        <v/>
      </c>
      <c r="I4077" s="193" t="str">
        <f t="shared" si="191"/>
        <v/>
      </c>
      <c r="J4077" s="193"/>
    </row>
    <row r="4078" spans="1:10" s="1" customFormat="1">
      <c r="A4078" s="191">
        <v>45827</v>
      </c>
      <c r="B4078" s="1" t="s">
        <v>191</v>
      </c>
      <c r="C4078" s="192">
        <f t="shared" si="189"/>
        <v>48018.833333323448</v>
      </c>
      <c r="D4078" s="1">
        <v>0</v>
      </c>
      <c r="E4078" s="193">
        <v>0</v>
      </c>
      <c r="F4078" s="1" t="s">
        <v>162</v>
      </c>
      <c r="G4078" s="193">
        <f>MAX(E4078-'[1]1a'!$C$3,0)</f>
        <v>0</v>
      </c>
      <c r="H4078" s="193" t="str">
        <f t="shared" si="190"/>
        <v/>
      </c>
      <c r="I4078" s="193" t="str">
        <f t="shared" si="191"/>
        <v/>
      </c>
      <c r="J4078" s="193"/>
    </row>
    <row r="4079" spans="1:10" s="1" customFormat="1">
      <c r="A4079" s="191">
        <v>45827</v>
      </c>
      <c r="B4079" s="1" t="s">
        <v>192</v>
      </c>
      <c r="C4079" s="192">
        <f t="shared" si="189"/>
        <v>48018.874999990112</v>
      </c>
      <c r="D4079" s="1">
        <v>0</v>
      </c>
      <c r="E4079" s="193">
        <v>0</v>
      </c>
      <c r="F4079" s="1" t="s">
        <v>162</v>
      </c>
      <c r="G4079" s="193">
        <f>MAX(E4079-'[1]1a'!$C$3,0)</f>
        <v>0</v>
      </c>
      <c r="H4079" s="193" t="str">
        <f t="shared" si="190"/>
        <v/>
      </c>
      <c r="I4079" s="193" t="str">
        <f t="shared" si="191"/>
        <v/>
      </c>
      <c r="J4079" s="193"/>
    </row>
    <row r="4080" spans="1:10" s="1" customFormat="1">
      <c r="A4080" s="191">
        <v>45827</v>
      </c>
      <c r="B4080" s="1" t="s">
        <v>193</v>
      </c>
      <c r="C4080" s="192">
        <f t="shared" si="189"/>
        <v>48018.916666656776</v>
      </c>
      <c r="D4080" s="1">
        <v>0</v>
      </c>
      <c r="E4080" s="193">
        <v>0</v>
      </c>
      <c r="F4080" s="1" t="s">
        <v>162</v>
      </c>
      <c r="G4080" s="193">
        <f>MAX(E4080-'[1]1a'!$C$3,0)</f>
        <v>0</v>
      </c>
      <c r="H4080" s="193" t="str">
        <f t="shared" si="190"/>
        <v/>
      </c>
      <c r="I4080" s="193" t="str">
        <f t="shared" si="191"/>
        <v/>
      </c>
      <c r="J4080" s="193"/>
    </row>
    <row r="4081" spans="1:10" s="1" customFormat="1">
      <c r="A4081" s="191">
        <v>45827</v>
      </c>
      <c r="B4081" s="1" t="s">
        <v>194</v>
      </c>
      <c r="C4081" s="192">
        <f t="shared" si="189"/>
        <v>48018.95833332344</v>
      </c>
      <c r="D4081" s="1">
        <v>0</v>
      </c>
      <c r="E4081" s="193">
        <v>0</v>
      </c>
      <c r="F4081" s="1" t="s">
        <v>162</v>
      </c>
      <c r="G4081" s="193">
        <f>MAX(E4081-'[1]1a'!$C$3,0)</f>
        <v>0</v>
      </c>
      <c r="H4081" s="193" t="str">
        <f t="shared" si="190"/>
        <v/>
      </c>
      <c r="I4081" s="193" t="str">
        <f t="shared" si="191"/>
        <v/>
      </c>
      <c r="J4081" s="193"/>
    </row>
    <row r="4082" spans="1:10" s="1" customFormat="1">
      <c r="A4082" s="191">
        <v>45828</v>
      </c>
      <c r="B4082" s="1" t="s">
        <v>161</v>
      </c>
      <c r="C4082" s="192">
        <f t="shared" si="189"/>
        <v>48018.999999990105</v>
      </c>
      <c r="D4082" s="1">
        <v>0</v>
      </c>
      <c r="E4082" s="193">
        <v>0</v>
      </c>
      <c r="F4082" s="1" t="s">
        <v>162</v>
      </c>
      <c r="G4082" s="193">
        <f>MAX(E4082-'[1]1a'!$C$3,0)</f>
        <v>0</v>
      </c>
      <c r="H4082" s="193" t="str">
        <f t="shared" si="190"/>
        <v/>
      </c>
      <c r="I4082" s="193" t="str">
        <f t="shared" si="191"/>
        <v/>
      </c>
      <c r="J4082" s="193"/>
    </row>
    <row r="4083" spans="1:10" s="1" customFormat="1">
      <c r="A4083" s="191">
        <v>45828</v>
      </c>
      <c r="B4083" s="1" t="s">
        <v>163</v>
      </c>
      <c r="C4083" s="192">
        <f t="shared" si="189"/>
        <v>48019.041666656769</v>
      </c>
      <c r="D4083" s="1">
        <v>0</v>
      </c>
      <c r="E4083" s="193">
        <v>0</v>
      </c>
      <c r="F4083" s="1" t="s">
        <v>162</v>
      </c>
      <c r="G4083" s="193">
        <f>MAX(E4083-'[1]1a'!$C$3,0)</f>
        <v>0</v>
      </c>
      <c r="H4083" s="193" t="str">
        <f t="shared" si="190"/>
        <v/>
      </c>
      <c r="I4083" s="193" t="str">
        <f t="shared" si="191"/>
        <v/>
      </c>
      <c r="J4083" s="193"/>
    </row>
    <row r="4084" spans="1:10" s="1" customFormat="1">
      <c r="A4084" s="191">
        <v>45828</v>
      </c>
      <c r="B4084" s="1" t="s">
        <v>165</v>
      </c>
      <c r="C4084" s="192">
        <f t="shared" si="189"/>
        <v>48019.083333323433</v>
      </c>
      <c r="D4084" s="1">
        <v>0</v>
      </c>
      <c r="E4084" s="193">
        <v>0</v>
      </c>
      <c r="F4084" s="1" t="s">
        <v>162</v>
      </c>
      <c r="G4084" s="193">
        <f>MAX(E4084-'[1]1a'!$C$3,0)</f>
        <v>0</v>
      </c>
      <c r="H4084" s="193" t="str">
        <f t="shared" si="190"/>
        <v/>
      </c>
      <c r="I4084" s="193" t="str">
        <f t="shared" si="191"/>
        <v/>
      </c>
      <c r="J4084" s="193"/>
    </row>
    <row r="4085" spans="1:10" s="1" customFormat="1">
      <c r="A4085" s="191">
        <v>45828</v>
      </c>
      <c r="B4085" s="1" t="s">
        <v>167</v>
      </c>
      <c r="C4085" s="192">
        <f t="shared" si="189"/>
        <v>48019.124999990097</v>
      </c>
      <c r="D4085" s="1">
        <v>0</v>
      </c>
      <c r="E4085" s="193">
        <v>0</v>
      </c>
      <c r="F4085" s="1" t="s">
        <v>162</v>
      </c>
      <c r="G4085" s="193">
        <f>MAX(E4085-'[1]1a'!$C$3,0)</f>
        <v>0</v>
      </c>
      <c r="H4085" s="193" t="str">
        <f t="shared" si="190"/>
        <v/>
      </c>
      <c r="I4085" s="193" t="str">
        <f t="shared" si="191"/>
        <v/>
      </c>
      <c r="J4085" s="193"/>
    </row>
    <row r="4086" spans="1:10" s="1" customFormat="1">
      <c r="A4086" s="191">
        <v>45828</v>
      </c>
      <c r="B4086" s="1" t="s">
        <v>169</v>
      </c>
      <c r="C4086" s="192">
        <f t="shared" si="189"/>
        <v>48019.166666656762</v>
      </c>
      <c r="D4086" s="1">
        <v>0</v>
      </c>
      <c r="E4086" s="193">
        <v>0</v>
      </c>
      <c r="F4086" s="1" t="s">
        <v>162</v>
      </c>
      <c r="G4086" s="193">
        <f>MAX(E4086-'[1]1a'!$C$3,0)</f>
        <v>0</v>
      </c>
      <c r="H4086" s="193" t="str">
        <f t="shared" si="190"/>
        <v/>
      </c>
      <c r="I4086" s="193" t="str">
        <f t="shared" si="191"/>
        <v/>
      </c>
      <c r="J4086" s="193"/>
    </row>
    <row r="4087" spans="1:10" s="1" customFormat="1">
      <c r="A4087" s="191">
        <v>45828</v>
      </c>
      <c r="B4087" s="1" t="s">
        <v>171</v>
      </c>
      <c r="C4087" s="192">
        <f t="shared" si="189"/>
        <v>48019.208333323426</v>
      </c>
      <c r="D4087" s="1">
        <v>0</v>
      </c>
      <c r="E4087" s="193">
        <v>0</v>
      </c>
      <c r="F4087" s="1" t="s">
        <v>162</v>
      </c>
      <c r="G4087" s="193">
        <f>MAX(E4087-'[1]1a'!$C$3,0)</f>
        <v>0</v>
      </c>
      <c r="H4087" s="193" t="str">
        <f t="shared" si="190"/>
        <v/>
      </c>
      <c r="I4087" s="193" t="str">
        <f t="shared" si="191"/>
        <v/>
      </c>
      <c r="J4087" s="193"/>
    </row>
    <row r="4088" spans="1:10" s="1" customFormat="1">
      <c r="A4088" s="191">
        <v>45828</v>
      </c>
      <c r="B4088" s="1" t="s">
        <v>173</v>
      </c>
      <c r="C4088" s="192">
        <f t="shared" si="189"/>
        <v>48019.24999999009</v>
      </c>
      <c r="D4088" s="1">
        <v>0</v>
      </c>
      <c r="E4088" s="193">
        <v>0</v>
      </c>
      <c r="F4088" s="1" t="s">
        <v>162</v>
      </c>
      <c r="G4088" s="193">
        <f>MAX(E4088-'[1]1a'!$C$3,0)</f>
        <v>0</v>
      </c>
      <c r="H4088" s="193" t="str">
        <f t="shared" si="190"/>
        <v/>
      </c>
      <c r="I4088" s="193" t="str">
        <f t="shared" si="191"/>
        <v/>
      </c>
      <c r="J4088" s="193"/>
    </row>
    <row r="4089" spans="1:10" s="1" customFormat="1">
      <c r="A4089" s="191">
        <v>45828</v>
      </c>
      <c r="B4089" s="1" t="s">
        <v>175</v>
      </c>
      <c r="C4089" s="192">
        <f t="shared" si="189"/>
        <v>48019.291666656754</v>
      </c>
      <c r="D4089" s="1">
        <v>0</v>
      </c>
      <c r="E4089" s="193">
        <v>0</v>
      </c>
      <c r="F4089" s="1" t="s">
        <v>162</v>
      </c>
      <c r="G4089" s="193">
        <f>MAX(E4089-'[1]1a'!$C$3,0)</f>
        <v>0</v>
      </c>
      <c r="H4089" s="193" t="str">
        <f t="shared" si="190"/>
        <v/>
      </c>
      <c r="I4089" s="193" t="str">
        <f t="shared" si="191"/>
        <v/>
      </c>
      <c r="J4089" s="193"/>
    </row>
    <row r="4090" spans="1:10" s="1" customFormat="1">
      <c r="A4090" s="191">
        <v>45828</v>
      </c>
      <c r="B4090" s="1" t="s">
        <v>177</v>
      </c>
      <c r="C4090" s="192">
        <f t="shared" si="189"/>
        <v>48019.333333323419</v>
      </c>
      <c r="D4090" s="1">
        <v>0</v>
      </c>
      <c r="E4090" s="193">
        <v>0</v>
      </c>
      <c r="F4090" s="1" t="s">
        <v>162</v>
      </c>
      <c r="G4090" s="193">
        <f>MAX(E4090-'[1]1a'!$C$3,0)</f>
        <v>0</v>
      </c>
      <c r="H4090" s="193" t="str">
        <f t="shared" si="190"/>
        <v/>
      </c>
      <c r="I4090" s="193" t="str">
        <f t="shared" si="191"/>
        <v/>
      </c>
      <c r="J4090" s="193"/>
    </row>
    <row r="4091" spans="1:10" s="1" customFormat="1">
      <c r="A4091" s="191">
        <v>45828</v>
      </c>
      <c r="B4091" s="1" t="s">
        <v>179</v>
      </c>
      <c r="C4091" s="192">
        <f t="shared" si="189"/>
        <v>48019.374999990083</v>
      </c>
      <c r="D4091" s="1">
        <v>0</v>
      </c>
      <c r="E4091" s="193">
        <v>0</v>
      </c>
      <c r="F4091" s="1" t="s">
        <v>162</v>
      </c>
      <c r="G4091" s="193">
        <f>MAX(E4091-'[1]1a'!$C$3,0)</f>
        <v>0</v>
      </c>
      <c r="H4091" s="193" t="str">
        <f t="shared" si="190"/>
        <v/>
      </c>
      <c r="I4091" s="193" t="str">
        <f t="shared" si="191"/>
        <v/>
      </c>
      <c r="J4091" s="193"/>
    </row>
    <row r="4092" spans="1:10" s="1" customFormat="1">
      <c r="A4092" s="191">
        <v>45828</v>
      </c>
      <c r="B4092" s="1" t="s">
        <v>180</v>
      </c>
      <c r="C4092" s="192">
        <f t="shared" si="189"/>
        <v>48019.416666656747</v>
      </c>
      <c r="D4092" s="1">
        <v>0</v>
      </c>
      <c r="E4092" s="193">
        <v>0</v>
      </c>
      <c r="F4092" s="1" t="s">
        <v>162</v>
      </c>
      <c r="G4092" s="193">
        <f>MAX(E4092-'[1]1a'!$C$3,0)</f>
        <v>0</v>
      </c>
      <c r="H4092" s="193" t="str">
        <f t="shared" si="190"/>
        <v/>
      </c>
      <c r="I4092" s="193" t="str">
        <f t="shared" si="191"/>
        <v/>
      </c>
      <c r="J4092" s="193"/>
    </row>
    <row r="4093" spans="1:10" s="1" customFormat="1">
      <c r="A4093" s="191">
        <v>45828</v>
      </c>
      <c r="B4093" s="1" t="s">
        <v>181</v>
      </c>
      <c r="C4093" s="192">
        <f t="shared" si="189"/>
        <v>48019.458333323411</v>
      </c>
      <c r="D4093" s="1">
        <v>0</v>
      </c>
      <c r="E4093" s="193">
        <v>0</v>
      </c>
      <c r="F4093" s="1" t="s">
        <v>162</v>
      </c>
      <c r="G4093" s="193">
        <f>MAX(E4093-'[1]1a'!$C$3,0)</f>
        <v>0</v>
      </c>
      <c r="H4093" s="193" t="str">
        <f t="shared" si="190"/>
        <v/>
      </c>
      <c r="I4093" s="193" t="str">
        <f t="shared" si="191"/>
        <v/>
      </c>
      <c r="J4093" s="193"/>
    </row>
    <row r="4094" spans="1:10" s="1" customFormat="1">
      <c r="A4094" s="191">
        <v>45828</v>
      </c>
      <c r="B4094" s="1" t="s">
        <v>182</v>
      </c>
      <c r="C4094" s="192">
        <f t="shared" si="189"/>
        <v>48019.499999990076</v>
      </c>
      <c r="D4094" s="1">
        <v>0</v>
      </c>
      <c r="E4094" s="193">
        <v>0</v>
      </c>
      <c r="F4094" s="1" t="s">
        <v>162</v>
      </c>
      <c r="G4094" s="193">
        <f>MAX(E4094-'[1]1a'!$C$3,0)</f>
        <v>0</v>
      </c>
      <c r="H4094" s="193" t="str">
        <f t="shared" si="190"/>
        <v/>
      </c>
      <c r="I4094" s="193" t="str">
        <f t="shared" si="191"/>
        <v/>
      </c>
      <c r="J4094" s="193"/>
    </row>
    <row r="4095" spans="1:10" s="1" customFormat="1">
      <c r="A4095" s="191">
        <v>45828</v>
      </c>
      <c r="B4095" s="1" t="s">
        <v>184</v>
      </c>
      <c r="C4095" s="192">
        <f t="shared" si="189"/>
        <v>48019.54166665674</v>
      </c>
      <c r="D4095" s="1">
        <v>0</v>
      </c>
      <c r="E4095" s="193">
        <v>0</v>
      </c>
      <c r="F4095" s="1" t="s">
        <v>162</v>
      </c>
      <c r="G4095" s="193">
        <f>MAX(E4095-'[1]1a'!$C$3,0)</f>
        <v>0</v>
      </c>
      <c r="H4095" s="193" t="str">
        <f t="shared" si="190"/>
        <v/>
      </c>
      <c r="I4095" s="193" t="str">
        <f t="shared" si="191"/>
        <v/>
      </c>
      <c r="J4095" s="193"/>
    </row>
    <row r="4096" spans="1:10" s="1" customFormat="1">
      <c r="A4096" s="191">
        <v>45828</v>
      </c>
      <c r="B4096" s="1" t="s">
        <v>185</v>
      </c>
      <c r="C4096" s="192">
        <f t="shared" si="189"/>
        <v>48019.583333323404</v>
      </c>
      <c r="D4096" s="1">
        <v>0</v>
      </c>
      <c r="E4096" s="193">
        <v>0</v>
      </c>
      <c r="F4096" s="1" t="s">
        <v>162</v>
      </c>
      <c r="G4096" s="193">
        <f>MAX(E4096-'[1]1a'!$C$3,0)</f>
        <v>0</v>
      </c>
      <c r="H4096" s="193" t="str">
        <f t="shared" si="190"/>
        <v/>
      </c>
      <c r="I4096" s="193" t="str">
        <f t="shared" si="191"/>
        <v/>
      </c>
      <c r="J4096" s="193"/>
    </row>
    <row r="4097" spans="1:10" s="1" customFormat="1">
      <c r="A4097" s="191">
        <v>45828</v>
      </c>
      <c r="B4097" s="1" t="s">
        <v>186</v>
      </c>
      <c r="C4097" s="192">
        <f t="shared" si="189"/>
        <v>48019.624999990068</v>
      </c>
      <c r="D4097" s="1">
        <v>0</v>
      </c>
      <c r="E4097" s="193">
        <v>0</v>
      </c>
      <c r="F4097" s="1" t="s">
        <v>162</v>
      </c>
      <c r="G4097" s="193">
        <f>MAX(E4097-'[1]1a'!$C$3,0)</f>
        <v>0</v>
      </c>
      <c r="H4097" s="193" t="str">
        <f t="shared" si="190"/>
        <v/>
      </c>
      <c r="I4097" s="193" t="str">
        <f t="shared" si="191"/>
        <v/>
      </c>
      <c r="J4097" s="193"/>
    </row>
    <row r="4098" spans="1:10" s="1" customFormat="1">
      <c r="A4098" s="191">
        <v>45828</v>
      </c>
      <c r="B4098" s="1" t="s">
        <v>187</v>
      </c>
      <c r="C4098" s="192">
        <f t="shared" si="189"/>
        <v>48019.666666656733</v>
      </c>
      <c r="D4098" s="1">
        <v>0</v>
      </c>
      <c r="E4098" s="193">
        <v>0</v>
      </c>
      <c r="F4098" s="1" t="s">
        <v>162</v>
      </c>
      <c r="G4098" s="193">
        <f>MAX(E4098-'[1]1a'!$C$3,0)</f>
        <v>0</v>
      </c>
      <c r="H4098" s="193" t="str">
        <f t="shared" si="190"/>
        <v/>
      </c>
      <c r="I4098" s="193" t="str">
        <f t="shared" si="191"/>
        <v/>
      </c>
      <c r="J4098" s="193"/>
    </row>
    <row r="4099" spans="1:10" s="1" customFormat="1">
      <c r="A4099" s="191">
        <v>45828</v>
      </c>
      <c r="B4099" s="1" t="s">
        <v>188</v>
      </c>
      <c r="C4099" s="192">
        <f t="shared" si="189"/>
        <v>48019.708333323397</v>
      </c>
      <c r="D4099" s="1">
        <v>0</v>
      </c>
      <c r="E4099" s="193">
        <v>0</v>
      </c>
      <c r="F4099" s="1" t="s">
        <v>162</v>
      </c>
      <c r="G4099" s="193">
        <f>MAX(E4099-'[1]1a'!$C$3,0)</f>
        <v>0</v>
      </c>
      <c r="H4099" s="193" t="str">
        <f t="shared" si="190"/>
        <v/>
      </c>
      <c r="I4099" s="193" t="str">
        <f t="shared" si="191"/>
        <v/>
      </c>
      <c r="J4099" s="193"/>
    </row>
    <row r="4100" spans="1:10" s="1" customFormat="1">
      <c r="A4100" s="191">
        <v>45828</v>
      </c>
      <c r="B4100" s="1" t="s">
        <v>189</v>
      </c>
      <c r="C4100" s="192">
        <f t="shared" ref="C4100:C4163" si="192">C4099 + TIME(1,0,0)</f>
        <v>48019.749999990061</v>
      </c>
      <c r="D4100" s="1">
        <v>0</v>
      </c>
      <c r="E4100" s="193">
        <v>0</v>
      </c>
      <c r="F4100" s="1" t="s">
        <v>162</v>
      </c>
      <c r="G4100" s="193">
        <f>MAX(E4100-'[1]1a'!$C$3,0)</f>
        <v>0</v>
      </c>
      <c r="H4100" s="193" t="str">
        <f t="shared" ref="H4100:H4163" si="193">IF(F4100="Y",IF(F4099="Y",H4099+1,1),"")</f>
        <v/>
      </c>
      <c r="I4100" s="193" t="str">
        <f t="shared" ref="I4100:I4163" si="194">IF(AND(F4100="Y",F4101&lt;&gt;"Y"),H4100,"")</f>
        <v/>
      </c>
      <c r="J4100" s="193"/>
    </row>
    <row r="4101" spans="1:10" s="1" customFormat="1">
      <c r="A4101" s="191">
        <v>45828</v>
      </c>
      <c r="B4101" s="1" t="s">
        <v>190</v>
      </c>
      <c r="C4101" s="192">
        <f t="shared" si="192"/>
        <v>48019.791666656725</v>
      </c>
      <c r="D4101" s="1">
        <v>0</v>
      </c>
      <c r="E4101" s="193">
        <v>0</v>
      </c>
      <c r="F4101" s="1" t="s">
        <v>162</v>
      </c>
      <c r="G4101" s="193">
        <f>MAX(E4101-'[1]1a'!$C$3,0)</f>
        <v>0</v>
      </c>
      <c r="H4101" s="193" t="str">
        <f t="shared" si="193"/>
        <v/>
      </c>
      <c r="I4101" s="193" t="str">
        <f t="shared" si="194"/>
        <v/>
      </c>
      <c r="J4101" s="193"/>
    </row>
    <row r="4102" spans="1:10" s="1" customFormat="1">
      <c r="A4102" s="191">
        <v>45828</v>
      </c>
      <c r="B4102" s="1" t="s">
        <v>191</v>
      </c>
      <c r="C4102" s="192">
        <f t="shared" si="192"/>
        <v>48019.83333332339</v>
      </c>
      <c r="D4102" s="1">
        <v>0</v>
      </c>
      <c r="E4102" s="193">
        <v>0</v>
      </c>
      <c r="F4102" s="1" t="s">
        <v>162</v>
      </c>
      <c r="G4102" s="193">
        <f>MAX(E4102-'[1]1a'!$C$3,0)</f>
        <v>0</v>
      </c>
      <c r="H4102" s="193" t="str">
        <f t="shared" si="193"/>
        <v/>
      </c>
      <c r="I4102" s="193" t="str">
        <f t="shared" si="194"/>
        <v/>
      </c>
      <c r="J4102" s="193"/>
    </row>
    <row r="4103" spans="1:10" s="1" customFormat="1">
      <c r="A4103" s="191">
        <v>45828</v>
      </c>
      <c r="B4103" s="1" t="s">
        <v>192</v>
      </c>
      <c r="C4103" s="192">
        <f t="shared" si="192"/>
        <v>48019.874999990054</v>
      </c>
      <c r="D4103" s="1">
        <v>0</v>
      </c>
      <c r="E4103" s="193">
        <v>0</v>
      </c>
      <c r="F4103" s="1" t="s">
        <v>162</v>
      </c>
      <c r="G4103" s="193">
        <f>MAX(E4103-'[1]1a'!$C$3,0)</f>
        <v>0</v>
      </c>
      <c r="H4103" s="193" t="str">
        <f t="shared" si="193"/>
        <v/>
      </c>
      <c r="I4103" s="193" t="str">
        <f t="shared" si="194"/>
        <v/>
      </c>
      <c r="J4103" s="193"/>
    </row>
    <row r="4104" spans="1:10" s="1" customFormat="1">
      <c r="A4104" s="191">
        <v>45828</v>
      </c>
      <c r="B4104" s="1" t="s">
        <v>193</v>
      </c>
      <c r="C4104" s="192">
        <f t="shared" si="192"/>
        <v>48019.916666656718</v>
      </c>
      <c r="D4104" s="1">
        <v>0</v>
      </c>
      <c r="E4104" s="193">
        <v>0</v>
      </c>
      <c r="F4104" s="1" t="s">
        <v>162</v>
      </c>
      <c r="G4104" s="193">
        <f>MAX(E4104-'[1]1a'!$C$3,0)</f>
        <v>0</v>
      </c>
      <c r="H4104" s="193" t="str">
        <f t="shared" si="193"/>
        <v/>
      </c>
      <c r="I4104" s="193" t="str">
        <f t="shared" si="194"/>
        <v/>
      </c>
      <c r="J4104" s="193"/>
    </row>
    <row r="4105" spans="1:10" s="1" customFormat="1">
      <c r="A4105" s="191">
        <v>45828</v>
      </c>
      <c r="B4105" s="1" t="s">
        <v>194</v>
      </c>
      <c r="C4105" s="192">
        <f t="shared" si="192"/>
        <v>48019.958333323382</v>
      </c>
      <c r="D4105" s="1">
        <v>0</v>
      </c>
      <c r="E4105" s="193">
        <v>0</v>
      </c>
      <c r="F4105" s="1" t="s">
        <v>162</v>
      </c>
      <c r="G4105" s="193">
        <f>MAX(E4105-'[1]1a'!$C$3,0)</f>
        <v>0</v>
      </c>
      <c r="H4105" s="193" t="str">
        <f t="shared" si="193"/>
        <v/>
      </c>
      <c r="I4105" s="193" t="str">
        <f t="shared" si="194"/>
        <v/>
      </c>
      <c r="J4105" s="193"/>
    </row>
    <row r="4106" spans="1:10" s="1" customFormat="1">
      <c r="A4106" s="191">
        <v>45829</v>
      </c>
      <c r="B4106" s="1" t="s">
        <v>161</v>
      </c>
      <c r="C4106" s="192">
        <f t="shared" si="192"/>
        <v>48019.999999990046</v>
      </c>
      <c r="D4106" s="1">
        <v>0</v>
      </c>
      <c r="E4106" s="193">
        <v>0</v>
      </c>
      <c r="F4106" s="1" t="s">
        <v>162</v>
      </c>
      <c r="G4106" s="193">
        <f>MAX(E4106-'[1]1a'!$C$3,0)</f>
        <v>0</v>
      </c>
      <c r="H4106" s="193" t="str">
        <f t="shared" si="193"/>
        <v/>
      </c>
      <c r="I4106" s="193" t="str">
        <f t="shared" si="194"/>
        <v/>
      </c>
      <c r="J4106" s="193"/>
    </row>
    <row r="4107" spans="1:10" s="1" customFormat="1">
      <c r="A4107" s="191">
        <v>45829</v>
      </c>
      <c r="B4107" s="1" t="s">
        <v>163</v>
      </c>
      <c r="C4107" s="192">
        <f t="shared" si="192"/>
        <v>48020.041666656711</v>
      </c>
      <c r="D4107" s="1">
        <v>0</v>
      </c>
      <c r="E4107" s="193">
        <v>0</v>
      </c>
      <c r="F4107" s="1" t="s">
        <v>162</v>
      </c>
      <c r="G4107" s="193">
        <f>MAX(E4107-'[1]1a'!$C$3,0)</f>
        <v>0</v>
      </c>
      <c r="H4107" s="193" t="str">
        <f t="shared" si="193"/>
        <v/>
      </c>
      <c r="I4107" s="193" t="str">
        <f t="shared" si="194"/>
        <v/>
      </c>
      <c r="J4107" s="193"/>
    </row>
    <row r="4108" spans="1:10" s="1" customFormat="1">
      <c r="A4108" s="191">
        <v>45829</v>
      </c>
      <c r="B4108" s="1" t="s">
        <v>165</v>
      </c>
      <c r="C4108" s="192">
        <f t="shared" si="192"/>
        <v>48020.083333323375</v>
      </c>
      <c r="D4108" s="1">
        <v>0</v>
      </c>
      <c r="E4108" s="193">
        <v>0</v>
      </c>
      <c r="F4108" s="1" t="s">
        <v>162</v>
      </c>
      <c r="G4108" s="193">
        <f>MAX(E4108-'[1]1a'!$C$3,0)</f>
        <v>0</v>
      </c>
      <c r="H4108" s="193" t="str">
        <f t="shared" si="193"/>
        <v/>
      </c>
      <c r="I4108" s="193" t="str">
        <f t="shared" si="194"/>
        <v/>
      </c>
      <c r="J4108" s="193"/>
    </row>
    <row r="4109" spans="1:10" s="1" customFormat="1">
      <c r="A4109" s="191">
        <v>45829</v>
      </c>
      <c r="B4109" s="1" t="s">
        <v>167</v>
      </c>
      <c r="C4109" s="192">
        <f t="shared" si="192"/>
        <v>48020.124999990039</v>
      </c>
      <c r="D4109" s="1">
        <v>0</v>
      </c>
      <c r="E4109" s="193">
        <v>0</v>
      </c>
      <c r="F4109" s="1" t="s">
        <v>162</v>
      </c>
      <c r="G4109" s="193">
        <f>MAX(E4109-'[1]1a'!$C$3,0)</f>
        <v>0</v>
      </c>
      <c r="H4109" s="193" t="str">
        <f t="shared" si="193"/>
        <v/>
      </c>
      <c r="I4109" s="193" t="str">
        <f t="shared" si="194"/>
        <v/>
      </c>
      <c r="J4109" s="193"/>
    </row>
    <row r="4110" spans="1:10" s="1" customFormat="1">
      <c r="A4110" s="191">
        <v>45829</v>
      </c>
      <c r="B4110" s="1" t="s">
        <v>169</v>
      </c>
      <c r="C4110" s="192">
        <f t="shared" si="192"/>
        <v>48020.166666656703</v>
      </c>
      <c r="D4110" s="1">
        <v>0</v>
      </c>
      <c r="E4110" s="193">
        <v>0</v>
      </c>
      <c r="F4110" s="1" t="s">
        <v>162</v>
      </c>
      <c r="G4110" s="193">
        <f>MAX(E4110-'[1]1a'!$C$3,0)</f>
        <v>0</v>
      </c>
      <c r="H4110" s="193" t="str">
        <f t="shared" si="193"/>
        <v/>
      </c>
      <c r="I4110" s="193" t="str">
        <f t="shared" si="194"/>
        <v/>
      </c>
      <c r="J4110" s="193"/>
    </row>
    <row r="4111" spans="1:10" s="1" customFormat="1">
      <c r="A4111" s="191">
        <v>45829</v>
      </c>
      <c r="B4111" s="1" t="s">
        <v>171</v>
      </c>
      <c r="C4111" s="192">
        <f t="shared" si="192"/>
        <v>48020.208333323368</v>
      </c>
      <c r="D4111" s="1">
        <v>0</v>
      </c>
      <c r="E4111" s="193">
        <v>0</v>
      </c>
      <c r="F4111" s="1" t="s">
        <v>162</v>
      </c>
      <c r="G4111" s="193">
        <f>MAX(E4111-'[1]1a'!$C$3,0)</f>
        <v>0</v>
      </c>
      <c r="H4111" s="193" t="str">
        <f t="shared" si="193"/>
        <v/>
      </c>
      <c r="I4111" s="193" t="str">
        <f t="shared" si="194"/>
        <v/>
      </c>
      <c r="J4111" s="193"/>
    </row>
    <row r="4112" spans="1:10" s="1" customFormat="1">
      <c r="A4112" s="191">
        <v>45829</v>
      </c>
      <c r="B4112" s="1" t="s">
        <v>173</v>
      </c>
      <c r="C4112" s="192">
        <f t="shared" si="192"/>
        <v>48020.249999990032</v>
      </c>
      <c r="D4112" s="1">
        <v>0</v>
      </c>
      <c r="E4112" s="193">
        <v>0</v>
      </c>
      <c r="F4112" s="1" t="s">
        <v>162</v>
      </c>
      <c r="G4112" s="193">
        <f>MAX(E4112-'[1]1a'!$C$3,0)</f>
        <v>0</v>
      </c>
      <c r="H4112" s="193" t="str">
        <f t="shared" si="193"/>
        <v/>
      </c>
      <c r="I4112" s="193" t="str">
        <f t="shared" si="194"/>
        <v/>
      </c>
      <c r="J4112" s="193"/>
    </row>
    <row r="4113" spans="1:10" s="1" customFormat="1">
      <c r="A4113" s="191">
        <v>45829</v>
      </c>
      <c r="B4113" s="1" t="s">
        <v>175</v>
      </c>
      <c r="C4113" s="192">
        <f t="shared" si="192"/>
        <v>48020.291666656696</v>
      </c>
      <c r="D4113" s="1">
        <v>0</v>
      </c>
      <c r="E4113" s="193">
        <v>0</v>
      </c>
      <c r="F4113" s="1" t="s">
        <v>162</v>
      </c>
      <c r="G4113" s="193">
        <f>MAX(E4113-'[1]1a'!$C$3,0)</f>
        <v>0</v>
      </c>
      <c r="H4113" s="193" t="str">
        <f t="shared" si="193"/>
        <v/>
      </c>
      <c r="I4113" s="193" t="str">
        <f t="shared" si="194"/>
        <v/>
      </c>
      <c r="J4113" s="193"/>
    </row>
    <row r="4114" spans="1:10" s="1" customFormat="1">
      <c r="A4114" s="191">
        <v>45829</v>
      </c>
      <c r="B4114" s="1" t="s">
        <v>177</v>
      </c>
      <c r="C4114" s="192">
        <f t="shared" si="192"/>
        <v>48020.33333332336</v>
      </c>
      <c r="D4114" s="1">
        <v>0</v>
      </c>
      <c r="E4114" s="193">
        <v>0</v>
      </c>
      <c r="F4114" s="1" t="s">
        <v>162</v>
      </c>
      <c r="G4114" s="193">
        <f>MAX(E4114-'[1]1a'!$C$3,0)</f>
        <v>0</v>
      </c>
      <c r="H4114" s="193" t="str">
        <f t="shared" si="193"/>
        <v/>
      </c>
      <c r="I4114" s="193" t="str">
        <f t="shared" si="194"/>
        <v/>
      </c>
      <c r="J4114" s="193"/>
    </row>
    <row r="4115" spans="1:10" s="1" customFormat="1">
      <c r="A4115" s="191">
        <v>45829</v>
      </c>
      <c r="B4115" s="1" t="s">
        <v>179</v>
      </c>
      <c r="C4115" s="192">
        <f t="shared" si="192"/>
        <v>48020.374999990025</v>
      </c>
      <c r="D4115" s="1">
        <v>0</v>
      </c>
      <c r="E4115" s="193">
        <v>0</v>
      </c>
      <c r="F4115" s="1" t="s">
        <v>162</v>
      </c>
      <c r="G4115" s="193">
        <f>MAX(E4115-'[1]1a'!$C$3,0)</f>
        <v>0</v>
      </c>
      <c r="H4115" s="193" t="str">
        <f t="shared" si="193"/>
        <v/>
      </c>
      <c r="I4115" s="193" t="str">
        <f t="shared" si="194"/>
        <v/>
      </c>
      <c r="J4115" s="193"/>
    </row>
    <row r="4116" spans="1:10" s="1" customFormat="1">
      <c r="A4116" s="191">
        <v>45829</v>
      </c>
      <c r="B4116" s="1" t="s">
        <v>180</v>
      </c>
      <c r="C4116" s="192">
        <f t="shared" si="192"/>
        <v>48020.416666656689</v>
      </c>
      <c r="D4116" s="1">
        <v>0</v>
      </c>
      <c r="E4116" s="193">
        <v>0</v>
      </c>
      <c r="F4116" s="1" t="s">
        <v>162</v>
      </c>
      <c r="G4116" s="193">
        <f>MAX(E4116-'[1]1a'!$C$3,0)</f>
        <v>0</v>
      </c>
      <c r="H4116" s="193" t="str">
        <f t="shared" si="193"/>
        <v/>
      </c>
      <c r="I4116" s="193" t="str">
        <f t="shared" si="194"/>
        <v/>
      </c>
      <c r="J4116" s="193"/>
    </row>
    <row r="4117" spans="1:10" s="1" customFormat="1">
      <c r="A4117" s="191">
        <v>45829</v>
      </c>
      <c r="B4117" s="1" t="s">
        <v>181</v>
      </c>
      <c r="C4117" s="192">
        <f t="shared" si="192"/>
        <v>48020.458333323353</v>
      </c>
      <c r="D4117" s="1">
        <v>0</v>
      </c>
      <c r="E4117" s="193">
        <v>0</v>
      </c>
      <c r="F4117" s="1" t="s">
        <v>162</v>
      </c>
      <c r="G4117" s="193">
        <f>MAX(E4117-'[1]1a'!$C$3,0)</f>
        <v>0</v>
      </c>
      <c r="H4117" s="193" t="str">
        <f t="shared" si="193"/>
        <v/>
      </c>
      <c r="I4117" s="193" t="str">
        <f t="shared" si="194"/>
        <v/>
      </c>
      <c r="J4117" s="193"/>
    </row>
    <row r="4118" spans="1:10" s="1" customFormat="1">
      <c r="A4118" s="191">
        <v>45829</v>
      </c>
      <c r="B4118" s="1" t="s">
        <v>182</v>
      </c>
      <c r="C4118" s="192">
        <f t="shared" si="192"/>
        <v>48020.499999990017</v>
      </c>
      <c r="D4118" s="1">
        <v>0</v>
      </c>
      <c r="E4118" s="193">
        <v>0</v>
      </c>
      <c r="F4118" s="1" t="s">
        <v>162</v>
      </c>
      <c r="G4118" s="193">
        <f>MAX(E4118-'[1]1a'!$C$3,0)</f>
        <v>0</v>
      </c>
      <c r="H4118" s="193" t="str">
        <f t="shared" si="193"/>
        <v/>
      </c>
      <c r="I4118" s="193" t="str">
        <f t="shared" si="194"/>
        <v/>
      </c>
      <c r="J4118" s="193"/>
    </row>
    <row r="4119" spans="1:10" s="1" customFormat="1">
      <c r="A4119" s="191">
        <v>45829</v>
      </c>
      <c r="B4119" s="1" t="s">
        <v>184</v>
      </c>
      <c r="C4119" s="192">
        <f t="shared" si="192"/>
        <v>48020.541666656682</v>
      </c>
      <c r="D4119" s="1">
        <v>0</v>
      </c>
      <c r="E4119" s="193">
        <v>0</v>
      </c>
      <c r="F4119" s="1" t="s">
        <v>162</v>
      </c>
      <c r="G4119" s="193">
        <f>MAX(E4119-'[1]1a'!$C$3,0)</f>
        <v>0</v>
      </c>
      <c r="H4119" s="193" t="str">
        <f t="shared" si="193"/>
        <v/>
      </c>
      <c r="I4119" s="193" t="str">
        <f t="shared" si="194"/>
        <v/>
      </c>
      <c r="J4119" s="193"/>
    </row>
    <row r="4120" spans="1:10" s="1" customFormat="1">
      <c r="A4120" s="191">
        <v>45829</v>
      </c>
      <c r="B4120" s="1" t="s">
        <v>185</v>
      </c>
      <c r="C4120" s="192">
        <f t="shared" si="192"/>
        <v>48020.583333323346</v>
      </c>
      <c r="D4120" s="1">
        <v>0</v>
      </c>
      <c r="E4120" s="193">
        <v>0</v>
      </c>
      <c r="F4120" s="1" t="s">
        <v>162</v>
      </c>
      <c r="G4120" s="193">
        <f>MAX(E4120-'[1]1a'!$C$3,0)</f>
        <v>0</v>
      </c>
      <c r="H4120" s="193" t="str">
        <f t="shared" si="193"/>
        <v/>
      </c>
      <c r="I4120" s="193" t="str">
        <f t="shared" si="194"/>
        <v/>
      </c>
      <c r="J4120" s="193"/>
    </row>
    <row r="4121" spans="1:10" s="1" customFormat="1">
      <c r="A4121" s="191">
        <v>45829</v>
      </c>
      <c r="B4121" s="1" t="s">
        <v>186</v>
      </c>
      <c r="C4121" s="192">
        <f t="shared" si="192"/>
        <v>48020.62499999001</v>
      </c>
      <c r="D4121" s="1">
        <v>0</v>
      </c>
      <c r="E4121" s="193">
        <v>0</v>
      </c>
      <c r="F4121" s="1" t="s">
        <v>162</v>
      </c>
      <c r="G4121" s="193">
        <f>MAX(E4121-'[1]1a'!$C$3,0)</f>
        <v>0</v>
      </c>
      <c r="H4121" s="193" t="str">
        <f t="shared" si="193"/>
        <v/>
      </c>
      <c r="I4121" s="193" t="str">
        <f t="shared" si="194"/>
        <v/>
      </c>
      <c r="J4121" s="193"/>
    </row>
    <row r="4122" spans="1:10" s="1" customFormat="1">
      <c r="A4122" s="191">
        <v>45829</v>
      </c>
      <c r="B4122" s="1" t="s">
        <v>187</v>
      </c>
      <c r="C4122" s="192">
        <f t="shared" si="192"/>
        <v>48020.666666656674</v>
      </c>
      <c r="D4122" s="1">
        <v>0</v>
      </c>
      <c r="E4122" s="193">
        <v>0</v>
      </c>
      <c r="F4122" s="1" t="s">
        <v>162</v>
      </c>
      <c r="G4122" s="193">
        <f>MAX(E4122-'[1]1a'!$C$3,0)</f>
        <v>0</v>
      </c>
      <c r="H4122" s="193" t="str">
        <f t="shared" si="193"/>
        <v/>
      </c>
      <c r="I4122" s="193" t="str">
        <f t="shared" si="194"/>
        <v/>
      </c>
      <c r="J4122" s="193"/>
    </row>
    <row r="4123" spans="1:10" s="1" customFormat="1">
      <c r="A4123" s="191">
        <v>45829</v>
      </c>
      <c r="B4123" s="1" t="s">
        <v>188</v>
      </c>
      <c r="C4123" s="192">
        <f t="shared" si="192"/>
        <v>48020.708333323339</v>
      </c>
      <c r="D4123" s="1">
        <v>0</v>
      </c>
      <c r="E4123" s="193">
        <v>0</v>
      </c>
      <c r="F4123" s="1" t="s">
        <v>162</v>
      </c>
      <c r="G4123" s="193">
        <f>MAX(E4123-'[1]1a'!$C$3,0)</f>
        <v>0</v>
      </c>
      <c r="H4123" s="193" t="str">
        <f t="shared" si="193"/>
        <v/>
      </c>
      <c r="I4123" s="193" t="str">
        <f t="shared" si="194"/>
        <v/>
      </c>
      <c r="J4123" s="193"/>
    </row>
    <row r="4124" spans="1:10" s="1" customFormat="1">
      <c r="A4124" s="191">
        <v>45829</v>
      </c>
      <c r="B4124" s="1" t="s">
        <v>189</v>
      </c>
      <c r="C4124" s="192">
        <f t="shared" si="192"/>
        <v>48020.749999990003</v>
      </c>
      <c r="D4124" s="1">
        <v>0</v>
      </c>
      <c r="E4124" s="193">
        <v>0</v>
      </c>
      <c r="F4124" s="1" t="s">
        <v>162</v>
      </c>
      <c r="G4124" s="193">
        <f>MAX(E4124-'[1]1a'!$C$3,0)</f>
        <v>0</v>
      </c>
      <c r="H4124" s="193" t="str">
        <f t="shared" si="193"/>
        <v/>
      </c>
      <c r="I4124" s="193" t="str">
        <f t="shared" si="194"/>
        <v/>
      </c>
      <c r="J4124" s="193"/>
    </row>
    <row r="4125" spans="1:10" s="1" customFormat="1">
      <c r="A4125" s="191">
        <v>45829</v>
      </c>
      <c r="B4125" s="1" t="s">
        <v>190</v>
      </c>
      <c r="C4125" s="192">
        <f t="shared" si="192"/>
        <v>48020.791666656667</v>
      </c>
      <c r="D4125" s="1">
        <v>0</v>
      </c>
      <c r="E4125" s="193">
        <v>0</v>
      </c>
      <c r="F4125" s="1" t="s">
        <v>162</v>
      </c>
      <c r="G4125" s="193">
        <f>MAX(E4125-'[1]1a'!$C$3,0)</f>
        <v>0</v>
      </c>
      <c r="H4125" s="193" t="str">
        <f t="shared" si="193"/>
        <v/>
      </c>
      <c r="I4125" s="193" t="str">
        <f t="shared" si="194"/>
        <v/>
      </c>
      <c r="J4125" s="193"/>
    </row>
    <row r="4126" spans="1:10" s="1" customFormat="1">
      <c r="A4126" s="191">
        <v>45829</v>
      </c>
      <c r="B4126" s="1" t="s">
        <v>191</v>
      </c>
      <c r="C4126" s="192">
        <f t="shared" si="192"/>
        <v>48020.833333323331</v>
      </c>
      <c r="D4126" s="1">
        <v>0</v>
      </c>
      <c r="E4126" s="193">
        <v>0</v>
      </c>
      <c r="F4126" s="1" t="s">
        <v>162</v>
      </c>
      <c r="G4126" s="193">
        <f>MAX(E4126-'[1]1a'!$C$3,0)</f>
        <v>0</v>
      </c>
      <c r="H4126" s="193" t="str">
        <f t="shared" si="193"/>
        <v/>
      </c>
      <c r="I4126" s="193" t="str">
        <f t="shared" si="194"/>
        <v/>
      </c>
      <c r="J4126" s="193"/>
    </row>
    <row r="4127" spans="1:10" s="1" customFormat="1">
      <c r="A4127" s="191">
        <v>45829</v>
      </c>
      <c r="B4127" s="1" t="s">
        <v>192</v>
      </c>
      <c r="C4127" s="192">
        <f t="shared" si="192"/>
        <v>48020.874999989996</v>
      </c>
      <c r="D4127" s="1">
        <v>0</v>
      </c>
      <c r="E4127" s="193">
        <v>0</v>
      </c>
      <c r="F4127" s="1" t="s">
        <v>162</v>
      </c>
      <c r="G4127" s="193">
        <f>MAX(E4127-'[1]1a'!$C$3,0)</f>
        <v>0</v>
      </c>
      <c r="H4127" s="193" t="str">
        <f t="shared" si="193"/>
        <v/>
      </c>
      <c r="I4127" s="193" t="str">
        <f t="shared" si="194"/>
        <v/>
      </c>
      <c r="J4127" s="193"/>
    </row>
    <row r="4128" spans="1:10" s="1" customFormat="1">
      <c r="A4128" s="191">
        <v>45829</v>
      </c>
      <c r="B4128" s="1" t="s">
        <v>193</v>
      </c>
      <c r="C4128" s="192">
        <f t="shared" si="192"/>
        <v>48020.91666665666</v>
      </c>
      <c r="D4128" s="1">
        <v>0</v>
      </c>
      <c r="E4128" s="193">
        <v>0</v>
      </c>
      <c r="F4128" s="1" t="s">
        <v>162</v>
      </c>
      <c r="G4128" s="193">
        <f>MAX(E4128-'[1]1a'!$C$3,0)</f>
        <v>0</v>
      </c>
      <c r="H4128" s="193" t="str">
        <f t="shared" si="193"/>
        <v/>
      </c>
      <c r="I4128" s="193" t="str">
        <f t="shared" si="194"/>
        <v/>
      </c>
      <c r="J4128" s="193"/>
    </row>
    <row r="4129" spans="1:10" s="1" customFormat="1">
      <c r="A4129" s="191">
        <v>45829</v>
      </c>
      <c r="B4129" s="1" t="s">
        <v>194</v>
      </c>
      <c r="C4129" s="192">
        <f t="shared" si="192"/>
        <v>48020.958333323324</v>
      </c>
      <c r="D4129" s="1">
        <v>0</v>
      </c>
      <c r="E4129" s="193">
        <v>0</v>
      </c>
      <c r="F4129" s="1" t="s">
        <v>162</v>
      </c>
      <c r="G4129" s="193">
        <f>MAX(E4129-'[1]1a'!$C$3,0)</f>
        <v>0</v>
      </c>
      <c r="H4129" s="193" t="str">
        <f t="shared" si="193"/>
        <v/>
      </c>
      <c r="I4129" s="193" t="str">
        <f t="shared" si="194"/>
        <v/>
      </c>
      <c r="J4129" s="193"/>
    </row>
    <row r="4130" spans="1:10" s="1" customFormat="1">
      <c r="A4130" s="191">
        <v>45830</v>
      </c>
      <c r="B4130" s="1" t="s">
        <v>161</v>
      </c>
      <c r="C4130" s="192">
        <f t="shared" si="192"/>
        <v>48020.999999989988</v>
      </c>
      <c r="D4130" s="1">
        <v>0.61999999999999966</v>
      </c>
      <c r="E4130" s="193">
        <v>0.81457446808510603</v>
      </c>
      <c r="F4130" s="1" t="s">
        <v>162</v>
      </c>
      <c r="G4130" s="193">
        <f>MAX(E4130-'[1]1a'!$C$3,0)</f>
        <v>0</v>
      </c>
      <c r="H4130" s="193" t="str">
        <f t="shared" si="193"/>
        <v/>
      </c>
      <c r="I4130" s="193" t="str">
        <f t="shared" si="194"/>
        <v/>
      </c>
      <c r="J4130" s="193"/>
    </row>
    <row r="4131" spans="1:10" s="1" customFormat="1">
      <c r="A4131" s="191">
        <v>45830</v>
      </c>
      <c r="B4131" s="1" t="s">
        <v>163</v>
      </c>
      <c r="C4131" s="192">
        <f t="shared" si="192"/>
        <v>48021.041666656653</v>
      </c>
      <c r="D4131" s="1">
        <v>0.48</v>
      </c>
      <c r="E4131" s="193">
        <v>0.63063829787234049</v>
      </c>
      <c r="F4131" s="1" t="s">
        <v>162</v>
      </c>
      <c r="G4131" s="193">
        <f>MAX(E4131-'[1]1a'!$C$3,0)</f>
        <v>0</v>
      </c>
      <c r="H4131" s="193" t="str">
        <f t="shared" si="193"/>
        <v/>
      </c>
      <c r="I4131" s="193" t="str">
        <f t="shared" si="194"/>
        <v/>
      </c>
      <c r="J4131" s="193"/>
    </row>
    <row r="4132" spans="1:10" s="1" customFormat="1">
      <c r="A4132" s="191">
        <v>45830</v>
      </c>
      <c r="B4132" s="1" t="s">
        <v>165</v>
      </c>
      <c r="C4132" s="192">
        <f t="shared" si="192"/>
        <v>48021.083333323317</v>
      </c>
      <c r="D4132" s="1">
        <v>0.35999999999999943</v>
      </c>
      <c r="E4132" s="193">
        <v>0.47297872340425462</v>
      </c>
      <c r="F4132" s="1" t="s">
        <v>162</v>
      </c>
      <c r="G4132" s="193">
        <f>MAX(E4132-'[1]1a'!$C$3,0)</f>
        <v>0</v>
      </c>
      <c r="H4132" s="193" t="str">
        <f t="shared" si="193"/>
        <v/>
      </c>
      <c r="I4132" s="193" t="str">
        <f t="shared" si="194"/>
        <v/>
      </c>
      <c r="J4132" s="193"/>
    </row>
    <row r="4133" spans="1:10" s="1" customFormat="1">
      <c r="A4133" s="191">
        <v>45830</v>
      </c>
      <c r="B4133" s="1" t="s">
        <v>167</v>
      </c>
      <c r="C4133" s="192">
        <f t="shared" si="192"/>
        <v>48021.124999989981</v>
      </c>
      <c r="D4133" s="1">
        <v>0.54</v>
      </c>
      <c r="E4133" s="193">
        <v>0.70946808510638315</v>
      </c>
      <c r="F4133" s="1" t="s">
        <v>162</v>
      </c>
      <c r="G4133" s="193">
        <f>MAX(E4133-'[1]1a'!$C$3,0)</f>
        <v>0</v>
      </c>
      <c r="H4133" s="193" t="str">
        <f t="shared" si="193"/>
        <v/>
      </c>
      <c r="I4133" s="193" t="str">
        <f t="shared" si="194"/>
        <v/>
      </c>
      <c r="J4133" s="193"/>
    </row>
    <row r="4134" spans="1:10" s="1" customFormat="1">
      <c r="A4134" s="191">
        <v>45830</v>
      </c>
      <c r="B4134" s="1" t="s">
        <v>169</v>
      </c>
      <c r="C4134" s="192">
        <f t="shared" si="192"/>
        <v>48021.166666656645</v>
      </c>
      <c r="D4134" s="1">
        <v>0.75</v>
      </c>
      <c r="E4134" s="193">
        <v>0.98537234042553212</v>
      </c>
      <c r="F4134" s="1" t="s">
        <v>162</v>
      </c>
      <c r="G4134" s="193">
        <f>MAX(E4134-'[1]1a'!$C$3,0)</f>
        <v>0</v>
      </c>
      <c r="H4134" s="193" t="str">
        <f t="shared" si="193"/>
        <v/>
      </c>
      <c r="I4134" s="193" t="str">
        <f t="shared" si="194"/>
        <v/>
      </c>
      <c r="J4134" s="193"/>
    </row>
    <row r="4135" spans="1:10" s="1" customFormat="1">
      <c r="A4135" s="191">
        <v>45830</v>
      </c>
      <c r="B4135" s="1" t="s">
        <v>171</v>
      </c>
      <c r="C4135" s="192">
        <f t="shared" si="192"/>
        <v>48021.208333323309</v>
      </c>
      <c r="D4135" s="1">
        <v>0.96000000000000041</v>
      </c>
      <c r="E4135" s="193">
        <v>1.2612765957446817</v>
      </c>
      <c r="F4135" s="1" t="s">
        <v>162</v>
      </c>
      <c r="G4135" s="193">
        <f>MAX(E4135-'[1]1a'!$C$3,0)</f>
        <v>0</v>
      </c>
      <c r="H4135" s="193" t="str">
        <f t="shared" si="193"/>
        <v/>
      </c>
      <c r="I4135" s="193" t="str">
        <f t="shared" si="194"/>
        <v/>
      </c>
      <c r="J4135" s="193"/>
    </row>
    <row r="4136" spans="1:10" s="1" customFormat="1">
      <c r="A4136" s="191">
        <v>45830</v>
      </c>
      <c r="B4136" s="1" t="s">
        <v>173</v>
      </c>
      <c r="C4136" s="192">
        <f t="shared" si="192"/>
        <v>48021.249999989974</v>
      </c>
      <c r="D4136" s="1">
        <v>1.08</v>
      </c>
      <c r="E4136" s="193">
        <v>1.4189361702127663</v>
      </c>
      <c r="F4136" s="1" t="s">
        <v>162</v>
      </c>
      <c r="G4136" s="193">
        <f>MAX(E4136-'[1]1a'!$C$3,0)</f>
        <v>0</v>
      </c>
      <c r="H4136" s="193" t="str">
        <f t="shared" si="193"/>
        <v/>
      </c>
      <c r="I4136" s="193" t="str">
        <f t="shared" si="194"/>
        <v/>
      </c>
      <c r="J4136" s="193"/>
    </row>
    <row r="4137" spans="1:10" s="1" customFormat="1">
      <c r="A4137" s="191">
        <v>45830</v>
      </c>
      <c r="B4137" s="1" t="s">
        <v>175</v>
      </c>
      <c r="C4137" s="192">
        <f t="shared" si="192"/>
        <v>48021.291666656638</v>
      </c>
      <c r="D4137" s="1">
        <v>1.21</v>
      </c>
      <c r="E4137" s="193">
        <v>1.5897340425531916</v>
      </c>
      <c r="F4137" s="1" t="s">
        <v>162</v>
      </c>
      <c r="G4137" s="193">
        <f>MAX(E4137-'[1]1a'!$C$3,0)</f>
        <v>0</v>
      </c>
      <c r="H4137" s="193" t="str">
        <f t="shared" si="193"/>
        <v/>
      </c>
      <c r="I4137" s="193" t="str">
        <f t="shared" si="194"/>
        <v/>
      </c>
      <c r="J4137" s="193"/>
    </row>
    <row r="4138" spans="1:10" s="1" customFormat="1">
      <c r="A4138" s="191">
        <v>45830</v>
      </c>
      <c r="B4138" s="1" t="s">
        <v>177</v>
      </c>
      <c r="C4138" s="192">
        <f t="shared" si="192"/>
        <v>48021.333333323302</v>
      </c>
      <c r="D4138" s="1">
        <v>4</v>
      </c>
      <c r="E4138" s="193">
        <v>5.255319148936171</v>
      </c>
      <c r="F4138" s="1" t="s">
        <v>162</v>
      </c>
      <c r="G4138" s="193">
        <f>MAX(E4138-'[1]1a'!$C$3,0)</f>
        <v>0</v>
      </c>
      <c r="H4138" s="193" t="str">
        <f t="shared" si="193"/>
        <v/>
      </c>
      <c r="I4138" s="193" t="str">
        <f t="shared" si="194"/>
        <v/>
      </c>
      <c r="J4138" s="193"/>
    </row>
    <row r="4139" spans="1:10" s="1" customFormat="1">
      <c r="A4139" s="191">
        <v>45830</v>
      </c>
      <c r="B4139" s="1" t="s">
        <v>179</v>
      </c>
      <c r="C4139" s="192">
        <f t="shared" si="192"/>
        <v>48021.374999989966</v>
      </c>
      <c r="D4139" s="1">
        <v>4.1500000000000004</v>
      </c>
      <c r="E4139" s="193">
        <v>5.4523936170212783</v>
      </c>
      <c r="F4139" s="1" t="s">
        <v>162</v>
      </c>
      <c r="G4139" s="193">
        <f>MAX(E4139-'[1]1a'!$C$3,0)</f>
        <v>0</v>
      </c>
      <c r="H4139" s="193" t="str">
        <f t="shared" si="193"/>
        <v/>
      </c>
      <c r="I4139" s="193" t="str">
        <f t="shared" si="194"/>
        <v/>
      </c>
      <c r="J4139" s="193"/>
    </row>
    <row r="4140" spans="1:10" s="1" customFormat="1">
      <c r="A4140" s="191">
        <v>45830</v>
      </c>
      <c r="B4140" s="1" t="s">
        <v>180</v>
      </c>
      <c r="C4140" s="192">
        <f t="shared" si="192"/>
        <v>48021.416666656631</v>
      </c>
      <c r="D4140" s="1">
        <v>4.16</v>
      </c>
      <c r="E4140" s="193">
        <v>5.4655319148936181</v>
      </c>
      <c r="F4140" s="1" t="s">
        <v>162</v>
      </c>
      <c r="G4140" s="193">
        <f>MAX(E4140-'[1]1a'!$C$3,0)</f>
        <v>0</v>
      </c>
      <c r="H4140" s="193" t="str">
        <f t="shared" si="193"/>
        <v/>
      </c>
      <c r="I4140" s="193" t="str">
        <f t="shared" si="194"/>
        <v/>
      </c>
      <c r="J4140" s="193"/>
    </row>
    <row r="4141" spans="1:10" s="1" customFormat="1">
      <c r="A4141" s="191">
        <v>45830</v>
      </c>
      <c r="B4141" s="1" t="s">
        <v>181</v>
      </c>
      <c r="C4141" s="192">
        <f t="shared" si="192"/>
        <v>48021.458333323295</v>
      </c>
      <c r="D4141" s="1">
        <v>4.7799999999999994</v>
      </c>
      <c r="E4141" s="193">
        <v>6.2801063829787234</v>
      </c>
      <c r="F4141" s="1" t="s">
        <v>162</v>
      </c>
      <c r="G4141" s="193">
        <f>MAX(E4141-'[1]1a'!$C$3,0)</f>
        <v>0</v>
      </c>
      <c r="H4141" s="193" t="str">
        <f t="shared" si="193"/>
        <v/>
      </c>
      <c r="I4141" s="193" t="str">
        <f t="shared" si="194"/>
        <v/>
      </c>
      <c r="J4141" s="193"/>
    </row>
    <row r="4142" spans="1:10" s="1" customFormat="1">
      <c r="A4142" s="191">
        <v>45830</v>
      </c>
      <c r="B4142" s="1" t="s">
        <v>182</v>
      </c>
      <c r="C4142" s="192">
        <f t="shared" si="192"/>
        <v>48021.499999989959</v>
      </c>
      <c r="D4142" s="1">
        <v>5.1599999999999993</v>
      </c>
      <c r="E4142" s="193">
        <v>6.7793617021276598</v>
      </c>
      <c r="F4142" s="1" t="s">
        <v>162</v>
      </c>
      <c r="G4142" s="193">
        <f>MAX(E4142-'[1]1a'!$C$3,0)</f>
        <v>0</v>
      </c>
      <c r="H4142" s="193" t="str">
        <f t="shared" si="193"/>
        <v/>
      </c>
      <c r="I4142" s="193" t="str">
        <f t="shared" si="194"/>
        <v/>
      </c>
      <c r="J4142" s="193"/>
    </row>
    <row r="4143" spans="1:10" s="1" customFormat="1">
      <c r="A4143" s="191">
        <v>45830</v>
      </c>
      <c r="B4143" s="1" t="s">
        <v>184</v>
      </c>
      <c r="C4143" s="192">
        <f t="shared" si="192"/>
        <v>48021.541666656623</v>
      </c>
      <c r="D4143" s="1">
        <v>5.7600000000000007</v>
      </c>
      <c r="E4143" s="193">
        <v>7.5676595744680872</v>
      </c>
      <c r="F4143" s="1" t="s">
        <v>162</v>
      </c>
      <c r="G4143" s="193">
        <f>MAX(E4143-'[1]1a'!$C$3,0)</f>
        <v>0</v>
      </c>
      <c r="H4143" s="193" t="str">
        <f t="shared" si="193"/>
        <v/>
      </c>
      <c r="I4143" s="193" t="str">
        <f t="shared" si="194"/>
        <v/>
      </c>
      <c r="J4143" s="193"/>
    </row>
    <row r="4144" spans="1:10" s="1" customFormat="1">
      <c r="A4144" s="191">
        <v>45830</v>
      </c>
      <c r="B4144" s="1" t="s">
        <v>185</v>
      </c>
      <c r="C4144" s="192">
        <f t="shared" si="192"/>
        <v>48021.583333323288</v>
      </c>
      <c r="D4144" s="1">
        <v>6.2299999999999995</v>
      </c>
      <c r="E4144" s="193">
        <v>8.1851595744680861</v>
      </c>
      <c r="F4144" s="1" t="s">
        <v>162</v>
      </c>
      <c r="G4144" s="193">
        <f>MAX(E4144-'[1]1a'!$C$3,0)</f>
        <v>0</v>
      </c>
      <c r="H4144" s="193" t="str">
        <f t="shared" si="193"/>
        <v/>
      </c>
      <c r="I4144" s="193" t="str">
        <f t="shared" si="194"/>
        <v/>
      </c>
      <c r="J4144" s="193"/>
    </row>
    <row r="4145" spans="1:10" s="1" customFormat="1">
      <c r="A4145" s="191">
        <v>45830</v>
      </c>
      <c r="B4145" s="1" t="s">
        <v>186</v>
      </c>
      <c r="C4145" s="192">
        <f t="shared" si="192"/>
        <v>48021.624999989952</v>
      </c>
      <c r="D4145" s="1">
        <v>6.9300000000000015</v>
      </c>
      <c r="E4145" s="193">
        <v>9.1048404255319184</v>
      </c>
      <c r="F4145" s="1" t="s">
        <v>162</v>
      </c>
      <c r="G4145" s="193">
        <f>MAX(E4145-'[1]1a'!$C$3,0)</f>
        <v>0</v>
      </c>
      <c r="H4145" s="193" t="str">
        <f t="shared" si="193"/>
        <v/>
      </c>
      <c r="I4145" s="193" t="str">
        <f t="shared" si="194"/>
        <v/>
      </c>
      <c r="J4145" s="193"/>
    </row>
    <row r="4146" spans="1:10" s="1" customFormat="1">
      <c r="A4146" s="191">
        <v>45830</v>
      </c>
      <c r="B4146" s="1" t="s">
        <v>187</v>
      </c>
      <c r="C4146" s="192">
        <f t="shared" si="192"/>
        <v>48021.666666656616</v>
      </c>
      <c r="D4146" s="1">
        <v>6.99</v>
      </c>
      <c r="E4146" s="193">
        <v>9.1836702127659589</v>
      </c>
      <c r="F4146" s="1" t="s">
        <v>162</v>
      </c>
      <c r="G4146" s="193">
        <f>MAX(E4146-'[1]1a'!$C$3,0)</f>
        <v>0</v>
      </c>
      <c r="H4146" s="193" t="str">
        <f t="shared" si="193"/>
        <v/>
      </c>
      <c r="I4146" s="193" t="str">
        <f t="shared" si="194"/>
        <v/>
      </c>
      <c r="J4146" s="193"/>
    </row>
    <row r="4147" spans="1:10" s="1" customFormat="1">
      <c r="A4147" s="191">
        <v>45830</v>
      </c>
      <c r="B4147" s="1" t="s">
        <v>188</v>
      </c>
      <c r="C4147" s="192">
        <f t="shared" si="192"/>
        <v>48021.70833332328</v>
      </c>
      <c r="D4147" s="1">
        <v>7.0799999999999992</v>
      </c>
      <c r="E4147" s="193">
        <v>9.3019148936170222</v>
      </c>
      <c r="F4147" s="1" t="s">
        <v>162</v>
      </c>
      <c r="G4147" s="193">
        <f>MAX(E4147-'[1]1a'!$C$3,0)</f>
        <v>0</v>
      </c>
      <c r="H4147" s="193" t="str">
        <f t="shared" si="193"/>
        <v/>
      </c>
      <c r="I4147" s="193" t="str">
        <f t="shared" si="194"/>
        <v/>
      </c>
      <c r="J4147" s="193"/>
    </row>
    <row r="4148" spans="1:10" s="1" customFormat="1">
      <c r="A4148" s="191">
        <v>45830</v>
      </c>
      <c r="B4148" s="1" t="s">
        <v>189</v>
      </c>
      <c r="C4148" s="192">
        <f t="shared" si="192"/>
        <v>48021.749999989945</v>
      </c>
      <c r="D4148" s="1">
        <v>7.26</v>
      </c>
      <c r="E4148" s="193">
        <v>9.5384042553191506</v>
      </c>
      <c r="F4148" s="1" t="s">
        <v>162</v>
      </c>
      <c r="G4148" s="193">
        <f>MAX(E4148-'[1]1a'!$C$3,0)</f>
        <v>0</v>
      </c>
      <c r="H4148" s="193" t="str">
        <f t="shared" si="193"/>
        <v/>
      </c>
      <c r="I4148" s="193" t="str">
        <f t="shared" si="194"/>
        <v/>
      </c>
      <c r="J4148" s="193"/>
    </row>
    <row r="4149" spans="1:10" s="1" customFormat="1">
      <c r="A4149" s="191">
        <v>45830</v>
      </c>
      <c r="B4149" s="1" t="s">
        <v>190</v>
      </c>
      <c r="C4149" s="192">
        <f t="shared" si="192"/>
        <v>48021.791666656609</v>
      </c>
      <c r="D4149" s="1">
        <v>7.5</v>
      </c>
      <c r="E4149" s="193">
        <v>9.8537234042553212</v>
      </c>
      <c r="F4149" s="1" t="s">
        <v>162</v>
      </c>
      <c r="G4149" s="193">
        <f>MAX(E4149-'[1]1a'!$C$3,0)</f>
        <v>0</v>
      </c>
      <c r="H4149" s="193" t="str">
        <f t="shared" si="193"/>
        <v/>
      </c>
      <c r="I4149" s="193" t="str">
        <f t="shared" si="194"/>
        <v/>
      </c>
      <c r="J4149" s="193"/>
    </row>
    <row r="4150" spans="1:10" s="1" customFormat="1">
      <c r="A4150" s="191">
        <v>45830</v>
      </c>
      <c r="B4150" s="1" t="s">
        <v>191</v>
      </c>
      <c r="C4150" s="192">
        <f t="shared" si="192"/>
        <v>48021.833333323273</v>
      </c>
      <c r="D4150" s="1">
        <v>7.74</v>
      </c>
      <c r="E4150" s="193">
        <v>10.169042553191492</v>
      </c>
      <c r="F4150" s="1" t="s">
        <v>162</v>
      </c>
      <c r="G4150" s="193">
        <f>MAX(E4150-'[1]1a'!$C$3,0)</f>
        <v>0</v>
      </c>
      <c r="H4150" s="193" t="str">
        <f t="shared" si="193"/>
        <v/>
      </c>
      <c r="I4150" s="193" t="str">
        <f t="shared" si="194"/>
        <v/>
      </c>
      <c r="J4150" s="193"/>
    </row>
    <row r="4151" spans="1:10" s="1" customFormat="1">
      <c r="A4151" s="191">
        <v>45830</v>
      </c>
      <c r="B4151" s="1" t="s">
        <v>192</v>
      </c>
      <c r="C4151" s="192">
        <f t="shared" si="192"/>
        <v>48021.874999989937</v>
      </c>
      <c r="D4151" s="1">
        <v>8.1300000000000026</v>
      </c>
      <c r="E4151" s="193">
        <v>10.681436170212772</v>
      </c>
      <c r="F4151" s="1" t="s">
        <v>162</v>
      </c>
      <c r="G4151" s="193">
        <f>MAX(E4151-'[1]1a'!$C$3,0)</f>
        <v>0</v>
      </c>
      <c r="H4151" s="193" t="str">
        <f t="shared" si="193"/>
        <v/>
      </c>
      <c r="I4151" s="193" t="str">
        <f t="shared" si="194"/>
        <v/>
      </c>
      <c r="J4151" s="193"/>
    </row>
    <row r="4152" spans="1:10" s="1" customFormat="1">
      <c r="A4152" s="191">
        <v>45830</v>
      </c>
      <c r="B4152" s="1" t="s">
        <v>193</v>
      </c>
      <c r="C4152" s="192">
        <f t="shared" si="192"/>
        <v>48021.916666656602</v>
      </c>
      <c r="D4152" s="1">
        <v>7.46</v>
      </c>
      <c r="E4152" s="193">
        <v>9.8011702127659586</v>
      </c>
      <c r="F4152" s="1" t="s">
        <v>162</v>
      </c>
      <c r="G4152" s="193">
        <f>MAX(E4152-'[1]1a'!$C$3,0)</f>
        <v>0</v>
      </c>
      <c r="H4152" s="193" t="str">
        <f t="shared" si="193"/>
        <v/>
      </c>
      <c r="I4152" s="193" t="str">
        <f t="shared" si="194"/>
        <v/>
      </c>
      <c r="J4152" s="193"/>
    </row>
    <row r="4153" spans="1:10" s="1" customFormat="1">
      <c r="A4153" s="191">
        <v>45830</v>
      </c>
      <c r="B4153" s="1" t="s">
        <v>194</v>
      </c>
      <c r="C4153" s="192">
        <f t="shared" si="192"/>
        <v>48021.958333323266</v>
      </c>
      <c r="D4153" s="1">
        <v>6.9999999999999991</v>
      </c>
      <c r="E4153" s="193">
        <v>9.1968085106382986</v>
      </c>
      <c r="F4153" s="1" t="s">
        <v>162</v>
      </c>
      <c r="G4153" s="193">
        <f>MAX(E4153-'[1]1a'!$C$3,0)</f>
        <v>0</v>
      </c>
      <c r="H4153" s="193" t="str">
        <f t="shared" si="193"/>
        <v/>
      </c>
      <c r="I4153" s="193" t="str">
        <f t="shared" si="194"/>
        <v/>
      </c>
      <c r="J4153" s="193"/>
    </row>
    <row r="4154" spans="1:10" s="1" customFormat="1">
      <c r="A4154" s="191">
        <v>45831</v>
      </c>
      <c r="B4154" s="1" t="s">
        <v>161</v>
      </c>
      <c r="C4154" s="192">
        <f t="shared" si="192"/>
        <v>48021.99999998993</v>
      </c>
      <c r="D4154" s="1">
        <v>6.7399999999999993</v>
      </c>
      <c r="E4154" s="193">
        <v>8.8552127659574467</v>
      </c>
      <c r="F4154" s="1" t="s">
        <v>162</v>
      </c>
      <c r="G4154" s="193">
        <f>MAX(E4154-'[1]1a'!$C$3,0)</f>
        <v>0</v>
      </c>
      <c r="H4154" s="193" t="str">
        <f t="shared" si="193"/>
        <v/>
      </c>
      <c r="I4154" s="193" t="str">
        <f t="shared" si="194"/>
        <v/>
      </c>
      <c r="J4154" s="193"/>
    </row>
    <row r="4155" spans="1:10" s="1" customFormat="1">
      <c r="A4155" s="191">
        <v>45831</v>
      </c>
      <c r="B4155" s="1" t="s">
        <v>163</v>
      </c>
      <c r="C4155" s="192">
        <f t="shared" si="192"/>
        <v>48022.041666656594</v>
      </c>
      <c r="D4155" s="1">
        <v>6.7</v>
      </c>
      <c r="E4155" s="193">
        <v>8.8026595744680876</v>
      </c>
      <c r="F4155" s="1" t="s">
        <v>162</v>
      </c>
      <c r="G4155" s="193">
        <f>MAX(E4155-'[1]1a'!$C$3,0)</f>
        <v>0</v>
      </c>
      <c r="H4155" s="193" t="str">
        <f t="shared" si="193"/>
        <v/>
      </c>
      <c r="I4155" s="193" t="str">
        <f t="shared" si="194"/>
        <v/>
      </c>
      <c r="J4155" s="193"/>
    </row>
    <row r="4156" spans="1:10" s="1" customFormat="1">
      <c r="A4156" s="191">
        <v>45831</v>
      </c>
      <c r="B4156" s="1" t="s">
        <v>165</v>
      </c>
      <c r="C4156" s="192">
        <f t="shared" si="192"/>
        <v>48022.083333323259</v>
      </c>
      <c r="D4156" s="1">
        <v>6.07</v>
      </c>
      <c r="E4156" s="193">
        <v>7.9749468085106399</v>
      </c>
      <c r="F4156" s="1" t="s">
        <v>162</v>
      </c>
      <c r="G4156" s="193">
        <f>MAX(E4156-'[1]1a'!$C$3,0)</f>
        <v>0</v>
      </c>
      <c r="H4156" s="193" t="str">
        <f t="shared" si="193"/>
        <v/>
      </c>
      <c r="I4156" s="193" t="str">
        <f t="shared" si="194"/>
        <v/>
      </c>
      <c r="J4156" s="193"/>
    </row>
    <row r="4157" spans="1:10" s="1" customFormat="1">
      <c r="A4157" s="191">
        <v>45831</v>
      </c>
      <c r="B4157" s="1" t="s">
        <v>167</v>
      </c>
      <c r="C4157" s="192">
        <f t="shared" si="192"/>
        <v>48022.124999989923</v>
      </c>
      <c r="D4157" s="1">
        <v>5.4399999999999995</v>
      </c>
      <c r="E4157" s="193">
        <v>7.1472340425531922</v>
      </c>
      <c r="F4157" s="1" t="s">
        <v>162</v>
      </c>
      <c r="G4157" s="193">
        <f>MAX(E4157-'[1]1a'!$C$3,0)</f>
        <v>0</v>
      </c>
      <c r="H4157" s="193" t="str">
        <f t="shared" si="193"/>
        <v/>
      </c>
      <c r="I4157" s="193" t="str">
        <f t="shared" si="194"/>
        <v/>
      </c>
      <c r="J4157" s="193"/>
    </row>
    <row r="4158" spans="1:10" s="1" customFormat="1">
      <c r="A4158" s="191">
        <v>45831</v>
      </c>
      <c r="B4158" s="1" t="s">
        <v>169</v>
      </c>
      <c r="C4158" s="192">
        <f t="shared" si="192"/>
        <v>48022.166666656587</v>
      </c>
      <c r="D4158" s="1">
        <v>5.2699999999999987</v>
      </c>
      <c r="E4158" s="193">
        <v>6.9238829787234035</v>
      </c>
      <c r="F4158" s="1" t="s">
        <v>162</v>
      </c>
      <c r="G4158" s="193">
        <f>MAX(E4158-'[1]1a'!$C$3,0)</f>
        <v>0</v>
      </c>
      <c r="H4158" s="193" t="str">
        <f t="shared" si="193"/>
        <v/>
      </c>
      <c r="I4158" s="193" t="str">
        <f t="shared" si="194"/>
        <v/>
      </c>
      <c r="J4158" s="193"/>
    </row>
    <row r="4159" spans="1:10" s="1" customFormat="1">
      <c r="A4159" s="191">
        <v>45831</v>
      </c>
      <c r="B4159" s="1" t="s">
        <v>171</v>
      </c>
      <c r="C4159" s="192">
        <f t="shared" si="192"/>
        <v>48022.208333323251</v>
      </c>
      <c r="D4159" s="1">
        <v>5</v>
      </c>
      <c r="E4159" s="193">
        <v>6.5691489361702136</v>
      </c>
      <c r="F4159" s="1" t="s">
        <v>162</v>
      </c>
      <c r="G4159" s="193">
        <f>MAX(E4159-'[1]1a'!$C$3,0)</f>
        <v>0</v>
      </c>
      <c r="H4159" s="193" t="str">
        <f t="shared" si="193"/>
        <v/>
      </c>
      <c r="I4159" s="193" t="str">
        <f t="shared" si="194"/>
        <v/>
      </c>
      <c r="J4159" s="193"/>
    </row>
    <row r="4160" spans="1:10" s="1" customFormat="1">
      <c r="A4160" s="191">
        <v>45831</v>
      </c>
      <c r="B4160" s="1" t="s">
        <v>173</v>
      </c>
      <c r="C4160" s="192">
        <f t="shared" si="192"/>
        <v>48022.249999989916</v>
      </c>
      <c r="D4160" s="1">
        <v>4.6900000000000004</v>
      </c>
      <c r="E4160" s="193">
        <v>6.1618617021276609</v>
      </c>
      <c r="F4160" s="1" t="s">
        <v>162</v>
      </c>
      <c r="G4160" s="193">
        <f>MAX(E4160-'[1]1a'!$C$3,0)</f>
        <v>0</v>
      </c>
      <c r="H4160" s="193" t="str">
        <f t="shared" si="193"/>
        <v/>
      </c>
      <c r="I4160" s="193" t="str">
        <f t="shared" si="194"/>
        <v/>
      </c>
      <c r="J4160" s="193"/>
    </row>
    <row r="4161" spans="1:10" s="1" customFormat="1">
      <c r="A4161" s="191">
        <v>45831</v>
      </c>
      <c r="B4161" s="1" t="s">
        <v>175</v>
      </c>
      <c r="C4161" s="192">
        <f t="shared" si="192"/>
        <v>48022.29166665658</v>
      </c>
      <c r="D4161" s="1">
        <v>4.4599999999999991</v>
      </c>
      <c r="E4161" s="193">
        <v>5.8596808510638292</v>
      </c>
      <c r="F4161" s="1" t="s">
        <v>162</v>
      </c>
      <c r="G4161" s="193">
        <f>MAX(E4161-'[1]1a'!$C$3,0)</f>
        <v>0</v>
      </c>
      <c r="H4161" s="193" t="str">
        <f t="shared" si="193"/>
        <v/>
      </c>
      <c r="I4161" s="193" t="str">
        <f t="shared" si="194"/>
        <v/>
      </c>
      <c r="J4161" s="193"/>
    </row>
    <row r="4162" spans="1:10" s="1" customFormat="1">
      <c r="A4162" s="191">
        <v>45831</v>
      </c>
      <c r="B4162" s="1" t="s">
        <v>177</v>
      </c>
      <c r="C4162" s="192">
        <f t="shared" si="192"/>
        <v>48022.333333323244</v>
      </c>
      <c r="D4162" s="1">
        <v>4.59</v>
      </c>
      <c r="E4162" s="193">
        <v>6.0304787234042561</v>
      </c>
      <c r="F4162" s="1" t="s">
        <v>162</v>
      </c>
      <c r="G4162" s="193">
        <f>MAX(E4162-'[1]1a'!$C$3,0)</f>
        <v>0</v>
      </c>
      <c r="H4162" s="193" t="str">
        <f t="shared" si="193"/>
        <v/>
      </c>
      <c r="I4162" s="193" t="str">
        <f t="shared" si="194"/>
        <v/>
      </c>
      <c r="J4162" s="193"/>
    </row>
    <row r="4163" spans="1:10" s="1" customFormat="1">
      <c r="A4163" s="191">
        <v>45831</v>
      </c>
      <c r="B4163" s="1" t="s">
        <v>179</v>
      </c>
      <c r="C4163" s="192">
        <f t="shared" si="192"/>
        <v>48022.374999989908</v>
      </c>
      <c r="D4163" s="1">
        <v>5.15</v>
      </c>
      <c r="E4163" s="193">
        <v>6.7662234042553209</v>
      </c>
      <c r="F4163" s="1" t="s">
        <v>162</v>
      </c>
      <c r="G4163" s="193">
        <f>MAX(E4163-'[1]1a'!$C$3,0)</f>
        <v>0</v>
      </c>
      <c r="H4163" s="193" t="str">
        <f t="shared" si="193"/>
        <v/>
      </c>
      <c r="I4163" s="193" t="str">
        <f t="shared" si="194"/>
        <v/>
      </c>
      <c r="J4163" s="193"/>
    </row>
    <row r="4164" spans="1:10" s="1" customFormat="1">
      <c r="A4164" s="191">
        <v>45831</v>
      </c>
      <c r="B4164" s="1" t="s">
        <v>180</v>
      </c>
      <c r="C4164" s="192">
        <f t="shared" ref="C4164:C4227" si="195">C4163 + TIME(1,0,0)</f>
        <v>48022.416666656572</v>
      </c>
      <c r="D4164" s="1">
        <v>5.49</v>
      </c>
      <c r="E4164" s="193">
        <v>7.2129255319148946</v>
      </c>
      <c r="F4164" s="1" t="s">
        <v>162</v>
      </c>
      <c r="G4164" s="193">
        <f>MAX(E4164-'[1]1a'!$C$3,0)</f>
        <v>0</v>
      </c>
      <c r="H4164" s="193" t="str">
        <f t="shared" ref="H4164:H4227" si="196">IF(F4164="Y",IF(F4163="Y",H4163+1,1),"")</f>
        <v/>
      </c>
      <c r="I4164" s="193" t="str">
        <f t="shared" ref="I4164:I4227" si="197">IF(AND(F4164="Y",F4165&lt;&gt;"Y"),H4164,"")</f>
        <v/>
      </c>
      <c r="J4164" s="193"/>
    </row>
    <row r="4165" spans="1:10" s="1" customFormat="1">
      <c r="A4165" s="191">
        <v>45831</v>
      </c>
      <c r="B4165" s="1" t="s">
        <v>181</v>
      </c>
      <c r="C4165" s="192">
        <f t="shared" si="195"/>
        <v>48022.458333323237</v>
      </c>
      <c r="D4165" s="1">
        <v>7.2200000000000015</v>
      </c>
      <c r="E4165" s="193">
        <v>9.4858510638297915</v>
      </c>
      <c r="F4165" s="1" t="s">
        <v>162</v>
      </c>
      <c r="G4165" s="193">
        <f>MAX(E4165-'[1]1a'!$C$3,0)</f>
        <v>0</v>
      </c>
      <c r="H4165" s="193" t="str">
        <f t="shared" si="196"/>
        <v/>
      </c>
      <c r="I4165" s="193" t="str">
        <f t="shared" si="197"/>
        <v/>
      </c>
      <c r="J4165" s="193"/>
    </row>
    <row r="4166" spans="1:10" s="1" customFormat="1">
      <c r="A4166" s="191">
        <v>45831</v>
      </c>
      <c r="B4166" s="1" t="s">
        <v>182</v>
      </c>
      <c r="C4166" s="192">
        <f t="shared" si="195"/>
        <v>48022.499999989901</v>
      </c>
      <c r="D4166" s="1">
        <v>7.97</v>
      </c>
      <c r="E4166" s="193">
        <v>10.471223404255321</v>
      </c>
      <c r="F4166" s="1" t="s">
        <v>162</v>
      </c>
      <c r="G4166" s="193">
        <f>MAX(E4166-'[1]1a'!$C$3,0)</f>
        <v>0</v>
      </c>
      <c r="H4166" s="193" t="str">
        <f t="shared" si="196"/>
        <v/>
      </c>
      <c r="I4166" s="193" t="str">
        <f t="shared" si="197"/>
        <v/>
      </c>
      <c r="J4166" s="193"/>
    </row>
    <row r="4167" spans="1:10" s="1" customFormat="1">
      <c r="A4167" s="191">
        <v>45831</v>
      </c>
      <c r="B4167" s="1" t="s">
        <v>184</v>
      </c>
      <c r="C4167" s="192">
        <f t="shared" si="195"/>
        <v>48022.541666656565</v>
      </c>
      <c r="D4167" s="1">
        <v>8.379999999999999</v>
      </c>
      <c r="E4167" s="193">
        <v>11.009893617021277</v>
      </c>
      <c r="F4167" s="1" t="s">
        <v>162</v>
      </c>
      <c r="G4167" s="193">
        <f>MAX(E4167-'[1]1a'!$C$3,0)</f>
        <v>0</v>
      </c>
      <c r="H4167" s="193" t="str">
        <f t="shared" si="196"/>
        <v/>
      </c>
      <c r="I4167" s="193" t="str">
        <f t="shared" si="197"/>
        <v/>
      </c>
      <c r="J4167" s="193"/>
    </row>
    <row r="4168" spans="1:10" s="1" customFormat="1">
      <c r="A4168" s="191">
        <v>45831</v>
      </c>
      <c r="B4168" s="1" t="s">
        <v>185</v>
      </c>
      <c r="C4168" s="192">
        <f t="shared" si="195"/>
        <v>48022.583333323229</v>
      </c>
      <c r="D4168" s="1">
        <v>9</v>
      </c>
      <c r="E4168" s="193">
        <v>11.824468085106385</v>
      </c>
      <c r="F4168" s="1" t="s">
        <v>162</v>
      </c>
      <c r="G4168" s="193">
        <f>MAX(E4168-'[1]1a'!$C$3,0)</f>
        <v>0</v>
      </c>
      <c r="H4168" s="193" t="str">
        <f t="shared" si="196"/>
        <v/>
      </c>
      <c r="I4168" s="193" t="str">
        <f t="shared" si="197"/>
        <v/>
      </c>
      <c r="J4168" s="193"/>
    </row>
    <row r="4169" spans="1:10" s="1" customFormat="1">
      <c r="A4169" s="191">
        <v>45831</v>
      </c>
      <c r="B4169" s="1" t="s">
        <v>186</v>
      </c>
      <c r="C4169" s="192">
        <f t="shared" si="195"/>
        <v>48022.624999989894</v>
      </c>
      <c r="D4169" s="1">
        <v>9.57</v>
      </c>
      <c r="E4169" s="193">
        <v>12.57335106382979</v>
      </c>
      <c r="F4169" s="1" t="s">
        <v>162</v>
      </c>
      <c r="G4169" s="193">
        <f>MAX(E4169-'[1]1a'!$C$3,0)</f>
        <v>0</v>
      </c>
      <c r="H4169" s="193" t="str">
        <f t="shared" si="196"/>
        <v/>
      </c>
      <c r="I4169" s="193" t="str">
        <f t="shared" si="197"/>
        <v/>
      </c>
      <c r="J4169" s="193"/>
    </row>
    <row r="4170" spans="1:10" s="1" customFormat="1">
      <c r="A4170" s="191">
        <v>45831</v>
      </c>
      <c r="B4170" s="1" t="s">
        <v>187</v>
      </c>
      <c r="C4170" s="192">
        <f t="shared" si="195"/>
        <v>48022.666666656558</v>
      </c>
      <c r="D4170" s="1">
        <v>9.25</v>
      </c>
      <c r="E4170" s="193">
        <v>12.152925531914896</v>
      </c>
      <c r="F4170" s="1" t="s">
        <v>162</v>
      </c>
      <c r="G4170" s="193">
        <f>MAX(E4170-'[1]1a'!$C$3,0)</f>
        <v>0</v>
      </c>
      <c r="H4170" s="193" t="str">
        <f t="shared" si="196"/>
        <v/>
      </c>
      <c r="I4170" s="193" t="str">
        <f t="shared" si="197"/>
        <v/>
      </c>
      <c r="J4170" s="193"/>
    </row>
    <row r="4171" spans="1:10" s="1" customFormat="1">
      <c r="A4171" s="191">
        <v>45831</v>
      </c>
      <c r="B4171" s="1" t="s">
        <v>188</v>
      </c>
      <c r="C4171" s="192">
        <f t="shared" si="195"/>
        <v>48022.708333323222</v>
      </c>
      <c r="D4171" s="1">
        <v>10.209999999999999</v>
      </c>
      <c r="E4171" s="193">
        <v>13.414202127659575</v>
      </c>
      <c r="F4171" s="1" t="s">
        <v>162</v>
      </c>
      <c r="G4171" s="193">
        <f>MAX(E4171-'[1]1a'!$C$3,0)</f>
        <v>0</v>
      </c>
      <c r="H4171" s="193" t="str">
        <f t="shared" si="196"/>
        <v/>
      </c>
      <c r="I4171" s="193" t="str">
        <f t="shared" si="197"/>
        <v/>
      </c>
      <c r="J4171" s="193"/>
    </row>
    <row r="4172" spans="1:10" s="1" customFormat="1">
      <c r="A4172" s="191">
        <v>45831</v>
      </c>
      <c r="B4172" s="1" t="s">
        <v>189</v>
      </c>
      <c r="C4172" s="192">
        <f t="shared" si="195"/>
        <v>48022.749999989886</v>
      </c>
      <c r="D4172" s="1">
        <v>9.990000000000002</v>
      </c>
      <c r="E4172" s="193">
        <v>13.125159574468089</v>
      </c>
      <c r="F4172" s="1" t="s">
        <v>162</v>
      </c>
      <c r="G4172" s="193">
        <f>MAX(E4172-'[1]1a'!$C$3,0)</f>
        <v>0</v>
      </c>
      <c r="H4172" s="193" t="str">
        <f t="shared" si="196"/>
        <v/>
      </c>
      <c r="I4172" s="193" t="str">
        <f t="shared" si="197"/>
        <v/>
      </c>
      <c r="J4172" s="193"/>
    </row>
    <row r="4173" spans="1:10" s="1" customFormat="1">
      <c r="A4173" s="191">
        <v>45831</v>
      </c>
      <c r="B4173" s="1" t="s">
        <v>190</v>
      </c>
      <c r="C4173" s="192">
        <f t="shared" si="195"/>
        <v>48022.791666656551</v>
      </c>
      <c r="D4173" s="1">
        <v>9.9700000000000006</v>
      </c>
      <c r="E4173" s="193">
        <v>13.098882978723408</v>
      </c>
      <c r="F4173" s="1" t="s">
        <v>162</v>
      </c>
      <c r="G4173" s="193">
        <f>MAX(E4173-'[1]1a'!$C$3,0)</f>
        <v>0</v>
      </c>
      <c r="H4173" s="193" t="str">
        <f t="shared" si="196"/>
        <v/>
      </c>
      <c r="I4173" s="193" t="str">
        <f t="shared" si="197"/>
        <v/>
      </c>
      <c r="J4173" s="193"/>
    </row>
    <row r="4174" spans="1:10" s="1" customFormat="1">
      <c r="A4174" s="191">
        <v>45831</v>
      </c>
      <c r="B4174" s="1" t="s">
        <v>191</v>
      </c>
      <c r="C4174" s="192">
        <f t="shared" si="195"/>
        <v>48022.833333323215</v>
      </c>
      <c r="D4174" s="1">
        <v>9.8899999999999988</v>
      </c>
      <c r="E4174" s="193">
        <v>12.993776595744681</v>
      </c>
      <c r="F4174" s="1" t="s">
        <v>162</v>
      </c>
      <c r="G4174" s="193">
        <f>MAX(E4174-'[1]1a'!$C$3,0)</f>
        <v>0</v>
      </c>
      <c r="H4174" s="193" t="str">
        <f t="shared" si="196"/>
        <v/>
      </c>
      <c r="I4174" s="193" t="str">
        <f t="shared" si="197"/>
        <v/>
      </c>
      <c r="J4174" s="193"/>
    </row>
    <row r="4175" spans="1:10" s="1" customFormat="1">
      <c r="A4175" s="191">
        <v>45831</v>
      </c>
      <c r="B4175" s="1" t="s">
        <v>192</v>
      </c>
      <c r="C4175" s="192">
        <f t="shared" si="195"/>
        <v>48022.874999989879</v>
      </c>
      <c r="D4175" s="1">
        <v>9.379999999999999</v>
      </c>
      <c r="E4175" s="193">
        <v>12.32372340425532</v>
      </c>
      <c r="F4175" s="1" t="s">
        <v>162</v>
      </c>
      <c r="G4175" s="193">
        <f>MAX(E4175-'[1]1a'!$C$3,0)</f>
        <v>0</v>
      </c>
      <c r="H4175" s="193" t="str">
        <f t="shared" si="196"/>
        <v/>
      </c>
      <c r="I4175" s="193" t="str">
        <f t="shared" si="197"/>
        <v/>
      </c>
      <c r="J4175" s="193"/>
    </row>
    <row r="4176" spans="1:10" s="1" customFormat="1">
      <c r="A4176" s="191">
        <v>45831</v>
      </c>
      <c r="B4176" s="1" t="s">
        <v>193</v>
      </c>
      <c r="C4176" s="192">
        <f t="shared" si="195"/>
        <v>48022.916666656543</v>
      </c>
      <c r="D4176" s="1">
        <v>9.25</v>
      </c>
      <c r="E4176" s="193">
        <v>12.152925531914896</v>
      </c>
      <c r="F4176" s="1" t="s">
        <v>162</v>
      </c>
      <c r="G4176" s="193">
        <f>MAX(E4176-'[1]1a'!$C$3,0)</f>
        <v>0</v>
      </c>
      <c r="H4176" s="193" t="str">
        <f t="shared" si="196"/>
        <v/>
      </c>
      <c r="I4176" s="193" t="str">
        <f t="shared" si="197"/>
        <v/>
      </c>
      <c r="J4176" s="193"/>
    </row>
    <row r="4177" spans="1:10" s="1" customFormat="1">
      <c r="A4177" s="191">
        <v>45831</v>
      </c>
      <c r="B4177" s="1" t="s">
        <v>194</v>
      </c>
      <c r="C4177" s="192">
        <f t="shared" si="195"/>
        <v>48022.958333323208</v>
      </c>
      <c r="D4177" s="1">
        <v>8.4499999999999993</v>
      </c>
      <c r="E4177" s="193">
        <v>11.10186170212766</v>
      </c>
      <c r="F4177" s="1" t="s">
        <v>162</v>
      </c>
      <c r="G4177" s="193">
        <f>MAX(E4177-'[1]1a'!$C$3,0)</f>
        <v>0</v>
      </c>
      <c r="H4177" s="193" t="str">
        <f t="shared" si="196"/>
        <v/>
      </c>
      <c r="I4177" s="193" t="str">
        <f t="shared" si="197"/>
        <v/>
      </c>
      <c r="J4177" s="193"/>
    </row>
    <row r="4178" spans="1:10" s="1" customFormat="1">
      <c r="A4178" s="191">
        <v>45832</v>
      </c>
      <c r="B4178" s="1" t="s">
        <v>161</v>
      </c>
      <c r="C4178" s="192">
        <f t="shared" si="195"/>
        <v>48022.999999989872</v>
      </c>
      <c r="D4178" s="1">
        <v>7.8100000000000005</v>
      </c>
      <c r="E4178" s="193">
        <v>10.261010638297874</v>
      </c>
      <c r="F4178" s="1" t="s">
        <v>162</v>
      </c>
      <c r="G4178" s="193">
        <f>MAX(E4178-'[1]1a'!$C$3,0)</f>
        <v>0</v>
      </c>
      <c r="H4178" s="193" t="str">
        <f t="shared" si="196"/>
        <v/>
      </c>
      <c r="I4178" s="193" t="str">
        <f t="shared" si="197"/>
        <v/>
      </c>
      <c r="J4178" s="193"/>
    </row>
    <row r="4179" spans="1:10" s="1" customFormat="1">
      <c r="A4179" s="191">
        <v>45832</v>
      </c>
      <c r="B4179" s="1" t="s">
        <v>163</v>
      </c>
      <c r="C4179" s="192">
        <f t="shared" si="195"/>
        <v>48023.041666656536</v>
      </c>
      <c r="D4179" s="1">
        <v>7.339999999999999</v>
      </c>
      <c r="E4179" s="193">
        <v>9.6435106382978724</v>
      </c>
      <c r="F4179" s="1" t="s">
        <v>162</v>
      </c>
      <c r="G4179" s="193">
        <f>MAX(E4179-'[1]1a'!$C$3,0)</f>
        <v>0</v>
      </c>
      <c r="H4179" s="193" t="str">
        <f t="shared" si="196"/>
        <v/>
      </c>
      <c r="I4179" s="193" t="str">
        <f t="shared" si="197"/>
        <v/>
      </c>
      <c r="J4179" s="193"/>
    </row>
    <row r="4180" spans="1:10" s="1" customFormat="1">
      <c r="A4180" s="191">
        <v>45832</v>
      </c>
      <c r="B4180" s="1" t="s">
        <v>165</v>
      </c>
      <c r="C4180" s="192">
        <f t="shared" si="195"/>
        <v>48023.0833333232</v>
      </c>
      <c r="D4180" s="1">
        <v>6.59</v>
      </c>
      <c r="E4180" s="193">
        <v>8.6581382978723411</v>
      </c>
      <c r="F4180" s="1" t="s">
        <v>162</v>
      </c>
      <c r="G4180" s="193">
        <f>MAX(E4180-'[1]1a'!$C$3,0)</f>
        <v>0</v>
      </c>
      <c r="H4180" s="193" t="str">
        <f t="shared" si="196"/>
        <v/>
      </c>
      <c r="I4180" s="193" t="str">
        <f t="shared" si="197"/>
        <v/>
      </c>
      <c r="J4180" s="193"/>
    </row>
    <row r="4181" spans="1:10" s="1" customFormat="1">
      <c r="A4181" s="191">
        <v>45832</v>
      </c>
      <c r="B4181" s="1" t="s">
        <v>167</v>
      </c>
      <c r="C4181" s="192">
        <f t="shared" si="195"/>
        <v>48023.124999989865</v>
      </c>
      <c r="D4181" s="1">
        <v>6.14</v>
      </c>
      <c r="E4181" s="193">
        <v>8.0669148936170227</v>
      </c>
      <c r="F4181" s="1" t="s">
        <v>162</v>
      </c>
      <c r="G4181" s="193">
        <f>MAX(E4181-'[1]1a'!$C$3,0)</f>
        <v>0</v>
      </c>
      <c r="H4181" s="193" t="str">
        <f t="shared" si="196"/>
        <v/>
      </c>
      <c r="I4181" s="193" t="str">
        <f t="shared" si="197"/>
        <v/>
      </c>
      <c r="J4181" s="193"/>
    </row>
    <row r="4182" spans="1:10" s="1" customFormat="1">
      <c r="A4182" s="191">
        <v>45832</v>
      </c>
      <c r="B4182" s="1" t="s">
        <v>169</v>
      </c>
      <c r="C4182" s="192">
        <f t="shared" si="195"/>
        <v>48023.166666656529</v>
      </c>
      <c r="D4182" s="1">
        <v>5.8599999999999994</v>
      </c>
      <c r="E4182" s="193">
        <v>7.6990425531914894</v>
      </c>
      <c r="F4182" s="1" t="s">
        <v>162</v>
      </c>
      <c r="G4182" s="193">
        <f>MAX(E4182-'[1]1a'!$C$3,0)</f>
        <v>0</v>
      </c>
      <c r="H4182" s="193" t="str">
        <f t="shared" si="196"/>
        <v/>
      </c>
      <c r="I4182" s="193" t="str">
        <f t="shared" si="197"/>
        <v/>
      </c>
      <c r="J4182" s="193"/>
    </row>
    <row r="4183" spans="1:10" s="1" customFormat="1">
      <c r="A4183" s="191">
        <v>45832</v>
      </c>
      <c r="B4183" s="1" t="s">
        <v>171</v>
      </c>
      <c r="C4183" s="192">
        <f t="shared" si="195"/>
        <v>48023.208333323193</v>
      </c>
      <c r="D4183" s="1">
        <v>5.62</v>
      </c>
      <c r="E4183" s="193">
        <v>7.3837234042553206</v>
      </c>
      <c r="F4183" s="1" t="s">
        <v>162</v>
      </c>
      <c r="G4183" s="193">
        <f>MAX(E4183-'[1]1a'!$C$3,0)</f>
        <v>0</v>
      </c>
      <c r="H4183" s="193" t="str">
        <f t="shared" si="196"/>
        <v/>
      </c>
      <c r="I4183" s="193" t="str">
        <f t="shared" si="197"/>
        <v/>
      </c>
      <c r="J4183" s="193"/>
    </row>
    <row r="4184" spans="1:10" s="1" customFormat="1">
      <c r="A4184" s="191">
        <v>45832</v>
      </c>
      <c r="B4184" s="1" t="s">
        <v>173</v>
      </c>
      <c r="C4184" s="192">
        <f t="shared" si="195"/>
        <v>48023.249999989857</v>
      </c>
      <c r="D4184" s="1">
        <v>5.34</v>
      </c>
      <c r="E4184" s="193">
        <v>7.0158510638297882</v>
      </c>
      <c r="F4184" s="1" t="s">
        <v>162</v>
      </c>
      <c r="G4184" s="193">
        <f>MAX(E4184-'[1]1a'!$C$3,0)</f>
        <v>0</v>
      </c>
      <c r="H4184" s="193" t="str">
        <f t="shared" si="196"/>
        <v/>
      </c>
      <c r="I4184" s="193" t="str">
        <f t="shared" si="197"/>
        <v/>
      </c>
      <c r="J4184" s="193"/>
    </row>
    <row r="4185" spans="1:10" s="1" customFormat="1">
      <c r="A4185" s="191">
        <v>45832</v>
      </c>
      <c r="B4185" s="1" t="s">
        <v>175</v>
      </c>
      <c r="C4185" s="192">
        <f t="shared" si="195"/>
        <v>48023.291666656522</v>
      </c>
      <c r="D4185" s="1">
        <v>5.26</v>
      </c>
      <c r="E4185" s="193">
        <v>6.9107446808510646</v>
      </c>
      <c r="F4185" s="1" t="s">
        <v>162</v>
      </c>
      <c r="G4185" s="193">
        <f>MAX(E4185-'[1]1a'!$C$3,0)</f>
        <v>0</v>
      </c>
      <c r="H4185" s="193" t="str">
        <f t="shared" si="196"/>
        <v/>
      </c>
      <c r="I4185" s="193" t="str">
        <f t="shared" si="197"/>
        <v/>
      </c>
      <c r="J4185" s="193"/>
    </row>
    <row r="4186" spans="1:10" s="1" customFormat="1">
      <c r="A4186" s="191">
        <v>45832</v>
      </c>
      <c r="B4186" s="1" t="s">
        <v>177</v>
      </c>
      <c r="C4186" s="192">
        <f t="shared" si="195"/>
        <v>48023.333333323186</v>
      </c>
      <c r="D4186" s="1">
        <v>5.2</v>
      </c>
      <c r="E4186" s="193">
        <v>6.8319148936170224</v>
      </c>
      <c r="F4186" s="1" t="s">
        <v>162</v>
      </c>
      <c r="G4186" s="193">
        <f>MAX(E4186-'[1]1a'!$C$3,0)</f>
        <v>0</v>
      </c>
      <c r="H4186" s="193" t="str">
        <f t="shared" si="196"/>
        <v/>
      </c>
      <c r="I4186" s="193" t="str">
        <f t="shared" si="197"/>
        <v/>
      </c>
      <c r="J4186" s="193"/>
    </row>
    <row r="4187" spans="1:10" s="1" customFormat="1">
      <c r="A4187" s="191">
        <v>45832</v>
      </c>
      <c r="B4187" s="1" t="s">
        <v>179</v>
      </c>
      <c r="C4187" s="192">
        <f t="shared" si="195"/>
        <v>48023.37499998985</v>
      </c>
      <c r="D4187" s="1">
        <v>5.5</v>
      </c>
      <c r="E4187" s="193">
        <v>7.2260638297872353</v>
      </c>
      <c r="F4187" s="1" t="s">
        <v>162</v>
      </c>
      <c r="G4187" s="193">
        <f>MAX(E4187-'[1]1a'!$C$3,0)</f>
        <v>0</v>
      </c>
      <c r="H4187" s="193" t="str">
        <f t="shared" si="196"/>
        <v/>
      </c>
      <c r="I4187" s="193" t="str">
        <f t="shared" si="197"/>
        <v/>
      </c>
      <c r="J4187" s="193"/>
    </row>
    <row r="4188" spans="1:10" s="1" customFormat="1">
      <c r="A4188" s="191">
        <v>45832</v>
      </c>
      <c r="B4188" s="1" t="s">
        <v>180</v>
      </c>
      <c r="C4188" s="192">
        <f t="shared" si="195"/>
        <v>48023.416666656514</v>
      </c>
      <c r="D4188" s="1">
        <v>5.69</v>
      </c>
      <c r="E4188" s="193">
        <v>7.4756914893617035</v>
      </c>
      <c r="F4188" s="1" t="s">
        <v>162</v>
      </c>
      <c r="G4188" s="193">
        <f>MAX(E4188-'[1]1a'!$C$3,0)</f>
        <v>0</v>
      </c>
      <c r="H4188" s="193" t="str">
        <f t="shared" si="196"/>
        <v/>
      </c>
      <c r="I4188" s="193" t="str">
        <f t="shared" si="197"/>
        <v/>
      </c>
      <c r="J4188" s="193"/>
    </row>
    <row r="4189" spans="1:10" s="1" customFormat="1">
      <c r="A4189" s="191">
        <v>45832</v>
      </c>
      <c r="B4189" s="1" t="s">
        <v>181</v>
      </c>
      <c r="C4189" s="192">
        <f t="shared" si="195"/>
        <v>48023.458333323179</v>
      </c>
      <c r="D4189" s="1">
        <v>7.2199999999999989</v>
      </c>
      <c r="E4189" s="193">
        <v>9.4858510638297879</v>
      </c>
      <c r="F4189" s="1" t="s">
        <v>162</v>
      </c>
      <c r="G4189" s="193">
        <f>MAX(E4189-'[1]1a'!$C$3,0)</f>
        <v>0</v>
      </c>
      <c r="H4189" s="193" t="str">
        <f t="shared" si="196"/>
        <v/>
      </c>
      <c r="I4189" s="193" t="str">
        <f t="shared" si="197"/>
        <v/>
      </c>
      <c r="J4189" s="193"/>
    </row>
    <row r="4190" spans="1:10" s="1" customFormat="1">
      <c r="A4190" s="191">
        <v>45832</v>
      </c>
      <c r="B4190" s="1" t="s">
        <v>182</v>
      </c>
      <c r="C4190" s="192">
        <f t="shared" si="195"/>
        <v>48023.499999989843</v>
      </c>
      <c r="D4190" s="1">
        <v>7.72</v>
      </c>
      <c r="E4190" s="193">
        <v>10.142765957446811</v>
      </c>
      <c r="F4190" s="1" t="s">
        <v>162</v>
      </c>
      <c r="G4190" s="193">
        <f>MAX(E4190-'[1]1a'!$C$3,0)</f>
        <v>0</v>
      </c>
      <c r="H4190" s="193" t="str">
        <f t="shared" si="196"/>
        <v/>
      </c>
      <c r="I4190" s="193" t="str">
        <f t="shared" si="197"/>
        <v/>
      </c>
      <c r="J4190" s="193"/>
    </row>
    <row r="4191" spans="1:10" s="1" customFormat="1">
      <c r="A4191" s="191">
        <v>45832</v>
      </c>
      <c r="B4191" s="1" t="s">
        <v>184</v>
      </c>
      <c r="C4191" s="192">
        <f t="shared" si="195"/>
        <v>48023.541666656507</v>
      </c>
      <c r="D4191" s="1">
        <v>8.14</v>
      </c>
      <c r="E4191" s="193">
        <v>10.69457446808511</v>
      </c>
      <c r="F4191" s="1" t="s">
        <v>162</v>
      </c>
      <c r="G4191" s="193">
        <f>MAX(E4191-'[1]1a'!$C$3,0)</f>
        <v>0</v>
      </c>
      <c r="H4191" s="193" t="str">
        <f t="shared" si="196"/>
        <v/>
      </c>
      <c r="I4191" s="193" t="str">
        <f t="shared" si="197"/>
        <v/>
      </c>
      <c r="J4191" s="193"/>
    </row>
    <row r="4192" spans="1:10" s="1" customFormat="1">
      <c r="A4192" s="191">
        <v>45832</v>
      </c>
      <c r="B4192" s="1" t="s">
        <v>185</v>
      </c>
      <c r="C4192" s="192">
        <f t="shared" si="195"/>
        <v>48023.583333323171</v>
      </c>
      <c r="D4192" s="1">
        <v>9.2600000000000016</v>
      </c>
      <c r="E4192" s="193">
        <v>12.166063829787237</v>
      </c>
      <c r="F4192" s="1" t="s">
        <v>162</v>
      </c>
      <c r="G4192" s="193">
        <f>MAX(E4192-'[1]1a'!$C$3,0)</f>
        <v>0</v>
      </c>
      <c r="H4192" s="193" t="str">
        <f t="shared" si="196"/>
        <v/>
      </c>
      <c r="I4192" s="193" t="str">
        <f t="shared" si="197"/>
        <v/>
      </c>
      <c r="J4192" s="193"/>
    </row>
    <row r="4193" spans="1:10" s="1" customFormat="1">
      <c r="A4193" s="191">
        <v>45832</v>
      </c>
      <c r="B4193" s="1" t="s">
        <v>186</v>
      </c>
      <c r="C4193" s="192">
        <f t="shared" si="195"/>
        <v>48023.624999989835</v>
      </c>
      <c r="D4193" s="1">
        <v>9.4200000000000017</v>
      </c>
      <c r="E4193" s="193">
        <v>12.376276595744685</v>
      </c>
      <c r="F4193" s="1" t="s">
        <v>162</v>
      </c>
      <c r="G4193" s="193">
        <f>MAX(E4193-'[1]1a'!$C$3,0)</f>
        <v>0</v>
      </c>
      <c r="H4193" s="193" t="str">
        <f t="shared" si="196"/>
        <v/>
      </c>
      <c r="I4193" s="193" t="str">
        <f t="shared" si="197"/>
        <v/>
      </c>
      <c r="J4193" s="193"/>
    </row>
    <row r="4194" spans="1:10" s="1" customFormat="1">
      <c r="A4194" s="191">
        <v>45832</v>
      </c>
      <c r="B4194" s="1" t="s">
        <v>187</v>
      </c>
      <c r="C4194" s="192">
        <f t="shared" si="195"/>
        <v>48023.6666666565</v>
      </c>
      <c r="D4194" s="1">
        <v>9.8699999999999992</v>
      </c>
      <c r="E4194" s="193">
        <v>12.967500000000001</v>
      </c>
      <c r="F4194" s="1" t="s">
        <v>162</v>
      </c>
      <c r="G4194" s="193">
        <f>MAX(E4194-'[1]1a'!$C$3,0)</f>
        <v>0</v>
      </c>
      <c r="H4194" s="193" t="str">
        <f t="shared" si="196"/>
        <v/>
      </c>
      <c r="I4194" s="193" t="str">
        <f t="shared" si="197"/>
        <v/>
      </c>
      <c r="J4194" s="193"/>
    </row>
    <row r="4195" spans="1:10" s="1" customFormat="1">
      <c r="A4195" s="191">
        <v>45832</v>
      </c>
      <c r="B4195" s="1" t="s">
        <v>188</v>
      </c>
      <c r="C4195" s="192">
        <f t="shared" si="195"/>
        <v>48023.708333323164</v>
      </c>
      <c r="D4195" s="1">
        <v>10.169999999999998</v>
      </c>
      <c r="E4195" s="193">
        <v>13.361648936170212</v>
      </c>
      <c r="F4195" s="1" t="s">
        <v>162</v>
      </c>
      <c r="G4195" s="193">
        <f>MAX(E4195-'[1]1a'!$C$3,0)</f>
        <v>0</v>
      </c>
      <c r="H4195" s="193" t="str">
        <f t="shared" si="196"/>
        <v/>
      </c>
      <c r="I4195" s="193" t="str">
        <f t="shared" si="197"/>
        <v/>
      </c>
      <c r="J4195" s="193"/>
    </row>
    <row r="4196" spans="1:10" s="1" customFormat="1">
      <c r="A4196" s="191">
        <v>45832</v>
      </c>
      <c r="B4196" s="1" t="s">
        <v>189</v>
      </c>
      <c r="C4196" s="192">
        <f t="shared" si="195"/>
        <v>48023.749999989828</v>
      </c>
      <c r="D4196" s="1">
        <v>10.46</v>
      </c>
      <c r="E4196" s="193">
        <v>13.742659574468089</v>
      </c>
      <c r="F4196" s="1" t="s">
        <v>162</v>
      </c>
      <c r="G4196" s="193">
        <f>MAX(E4196-'[1]1a'!$C$3,0)</f>
        <v>0</v>
      </c>
      <c r="H4196" s="193" t="str">
        <f t="shared" si="196"/>
        <v/>
      </c>
      <c r="I4196" s="193" t="str">
        <f t="shared" si="197"/>
        <v/>
      </c>
      <c r="J4196" s="193"/>
    </row>
    <row r="4197" spans="1:10" s="1" customFormat="1">
      <c r="A4197" s="191">
        <v>45832</v>
      </c>
      <c r="B4197" s="1" t="s">
        <v>190</v>
      </c>
      <c r="C4197" s="192">
        <f t="shared" si="195"/>
        <v>48023.791666656492</v>
      </c>
      <c r="D4197" s="1">
        <v>10.39</v>
      </c>
      <c r="E4197" s="193">
        <v>13.650691489361705</v>
      </c>
      <c r="F4197" s="1" t="s">
        <v>162</v>
      </c>
      <c r="G4197" s="193">
        <f>MAX(E4197-'[1]1a'!$C$3,0)</f>
        <v>0</v>
      </c>
      <c r="H4197" s="193" t="str">
        <f t="shared" si="196"/>
        <v/>
      </c>
      <c r="I4197" s="193" t="str">
        <f t="shared" si="197"/>
        <v/>
      </c>
      <c r="J4197" s="193"/>
    </row>
    <row r="4198" spans="1:10" s="1" customFormat="1">
      <c r="A4198" s="191">
        <v>45832</v>
      </c>
      <c r="B4198" s="1" t="s">
        <v>191</v>
      </c>
      <c r="C4198" s="192">
        <f t="shared" si="195"/>
        <v>48023.833333323157</v>
      </c>
      <c r="D4198" s="1">
        <v>10.11</v>
      </c>
      <c r="E4198" s="193">
        <v>13.282819148936172</v>
      </c>
      <c r="F4198" s="1" t="s">
        <v>162</v>
      </c>
      <c r="G4198" s="193">
        <f>MAX(E4198-'[1]1a'!$C$3,0)</f>
        <v>0</v>
      </c>
      <c r="H4198" s="193" t="str">
        <f t="shared" si="196"/>
        <v/>
      </c>
      <c r="I4198" s="193" t="str">
        <f t="shared" si="197"/>
        <v/>
      </c>
      <c r="J4198" s="193"/>
    </row>
    <row r="4199" spans="1:10" s="1" customFormat="1">
      <c r="A4199" s="191">
        <v>45832</v>
      </c>
      <c r="B4199" s="1" t="s">
        <v>192</v>
      </c>
      <c r="C4199" s="192">
        <f t="shared" si="195"/>
        <v>48023.874999989821</v>
      </c>
      <c r="D4199" s="1">
        <v>10.179999999999998</v>
      </c>
      <c r="E4199" s="193">
        <v>13.374787234042552</v>
      </c>
      <c r="F4199" s="1" t="s">
        <v>162</v>
      </c>
      <c r="G4199" s="193">
        <f>MAX(E4199-'[1]1a'!$C$3,0)</f>
        <v>0</v>
      </c>
      <c r="H4199" s="193" t="str">
        <f t="shared" si="196"/>
        <v/>
      </c>
      <c r="I4199" s="193" t="str">
        <f t="shared" si="197"/>
        <v/>
      </c>
      <c r="J4199" s="193"/>
    </row>
    <row r="4200" spans="1:10" s="1" customFormat="1">
      <c r="A4200" s="191">
        <v>45832</v>
      </c>
      <c r="B4200" s="1" t="s">
        <v>193</v>
      </c>
      <c r="C4200" s="192">
        <f t="shared" si="195"/>
        <v>48023.916666656485</v>
      </c>
      <c r="D4200" s="1">
        <v>9.89</v>
      </c>
      <c r="E4200" s="193">
        <v>12.993776595744684</v>
      </c>
      <c r="F4200" s="1" t="s">
        <v>162</v>
      </c>
      <c r="G4200" s="193">
        <f>MAX(E4200-'[1]1a'!$C$3,0)</f>
        <v>0</v>
      </c>
      <c r="H4200" s="193" t="str">
        <f t="shared" si="196"/>
        <v/>
      </c>
      <c r="I4200" s="193" t="str">
        <f t="shared" si="197"/>
        <v/>
      </c>
      <c r="J4200" s="193"/>
    </row>
    <row r="4201" spans="1:10" s="1" customFormat="1">
      <c r="A4201" s="191">
        <v>45832</v>
      </c>
      <c r="B4201" s="1" t="s">
        <v>194</v>
      </c>
      <c r="C4201" s="192">
        <f t="shared" si="195"/>
        <v>48023.958333323149</v>
      </c>
      <c r="D4201" s="1">
        <v>9.7199999999999989</v>
      </c>
      <c r="E4201" s="193">
        <v>12.770425531914894</v>
      </c>
      <c r="F4201" s="1" t="s">
        <v>162</v>
      </c>
      <c r="G4201" s="193">
        <f>MAX(E4201-'[1]1a'!$C$3,0)</f>
        <v>0</v>
      </c>
      <c r="H4201" s="193" t="str">
        <f t="shared" si="196"/>
        <v/>
      </c>
      <c r="I4201" s="193" t="str">
        <f t="shared" si="197"/>
        <v/>
      </c>
      <c r="J4201" s="193"/>
    </row>
    <row r="4202" spans="1:10" s="1" customFormat="1">
      <c r="A4202" s="191">
        <v>45833</v>
      </c>
      <c r="B4202" s="1" t="s">
        <v>161</v>
      </c>
      <c r="C4202" s="192">
        <f t="shared" si="195"/>
        <v>48023.999999989814</v>
      </c>
      <c r="D4202" s="1">
        <v>9.02</v>
      </c>
      <c r="E4202" s="193">
        <v>11.850744680851065</v>
      </c>
      <c r="F4202" s="1" t="s">
        <v>162</v>
      </c>
      <c r="G4202" s="193">
        <f>MAX(E4202-'[1]1a'!$C$3,0)</f>
        <v>0</v>
      </c>
      <c r="H4202" s="193" t="str">
        <f t="shared" si="196"/>
        <v/>
      </c>
      <c r="I4202" s="193" t="str">
        <f t="shared" si="197"/>
        <v/>
      </c>
      <c r="J4202" s="193"/>
    </row>
    <row r="4203" spans="1:10" s="1" customFormat="1">
      <c r="A4203" s="191">
        <v>45833</v>
      </c>
      <c r="B4203" s="1" t="s">
        <v>163</v>
      </c>
      <c r="C4203" s="192">
        <f t="shared" si="195"/>
        <v>48024.041666656478</v>
      </c>
      <c r="D4203" s="1">
        <v>8.24</v>
      </c>
      <c r="E4203" s="193">
        <v>10.825957446808513</v>
      </c>
      <c r="F4203" s="1" t="s">
        <v>162</v>
      </c>
      <c r="G4203" s="193">
        <f>MAX(E4203-'[1]1a'!$C$3,0)</f>
        <v>0</v>
      </c>
      <c r="H4203" s="193" t="str">
        <f t="shared" si="196"/>
        <v/>
      </c>
      <c r="I4203" s="193" t="str">
        <f t="shared" si="197"/>
        <v/>
      </c>
      <c r="J4203" s="193"/>
    </row>
    <row r="4204" spans="1:10" s="1" customFormat="1">
      <c r="A4204" s="191">
        <v>45833</v>
      </c>
      <c r="B4204" s="1" t="s">
        <v>165</v>
      </c>
      <c r="C4204" s="192">
        <f t="shared" si="195"/>
        <v>48024.083333323142</v>
      </c>
      <c r="D4204" s="1">
        <v>7.46</v>
      </c>
      <c r="E4204" s="193">
        <v>9.8011702127659586</v>
      </c>
      <c r="F4204" s="1" t="s">
        <v>162</v>
      </c>
      <c r="G4204" s="193">
        <f>MAX(E4204-'[1]1a'!$C$3,0)</f>
        <v>0</v>
      </c>
      <c r="H4204" s="193" t="str">
        <f t="shared" si="196"/>
        <v/>
      </c>
      <c r="I4204" s="193" t="str">
        <f t="shared" si="197"/>
        <v/>
      </c>
      <c r="J4204" s="193"/>
    </row>
    <row r="4205" spans="1:10" s="1" customFormat="1">
      <c r="A4205" s="191">
        <v>45833</v>
      </c>
      <c r="B4205" s="1" t="s">
        <v>167</v>
      </c>
      <c r="C4205" s="192">
        <f t="shared" si="195"/>
        <v>48024.124999989806</v>
      </c>
      <c r="D4205" s="1">
        <v>6.7599999999999989</v>
      </c>
      <c r="E4205" s="193">
        <v>8.881489361702128</v>
      </c>
      <c r="F4205" s="1" t="s">
        <v>162</v>
      </c>
      <c r="G4205" s="193">
        <f>MAX(E4205-'[1]1a'!$C$3,0)</f>
        <v>0</v>
      </c>
      <c r="H4205" s="193" t="str">
        <f t="shared" si="196"/>
        <v/>
      </c>
      <c r="I4205" s="193" t="str">
        <f t="shared" si="197"/>
        <v/>
      </c>
      <c r="J4205" s="193"/>
    </row>
    <row r="4206" spans="1:10" s="1" customFormat="1">
      <c r="A4206" s="191">
        <v>45833</v>
      </c>
      <c r="B4206" s="1" t="s">
        <v>169</v>
      </c>
      <c r="C4206" s="192">
        <f t="shared" si="195"/>
        <v>48024.166666656471</v>
      </c>
      <c r="D4206" s="1">
        <v>6.4600000000000009</v>
      </c>
      <c r="E4206" s="193">
        <v>8.4873404255319169</v>
      </c>
      <c r="F4206" s="1" t="s">
        <v>162</v>
      </c>
      <c r="G4206" s="193">
        <f>MAX(E4206-'[1]1a'!$C$3,0)</f>
        <v>0</v>
      </c>
      <c r="H4206" s="193" t="str">
        <f t="shared" si="196"/>
        <v/>
      </c>
      <c r="I4206" s="193" t="str">
        <f t="shared" si="197"/>
        <v/>
      </c>
      <c r="J4206" s="193"/>
    </row>
    <row r="4207" spans="1:10" s="1" customFormat="1">
      <c r="A4207" s="191">
        <v>45833</v>
      </c>
      <c r="B4207" s="1" t="s">
        <v>171</v>
      </c>
      <c r="C4207" s="192">
        <f t="shared" si="195"/>
        <v>48024.208333323135</v>
      </c>
      <c r="D4207" s="1">
        <v>6.06</v>
      </c>
      <c r="E4207" s="193">
        <v>7.9618085106382983</v>
      </c>
      <c r="F4207" s="1" t="s">
        <v>162</v>
      </c>
      <c r="G4207" s="193">
        <f>MAX(E4207-'[1]1a'!$C$3,0)</f>
        <v>0</v>
      </c>
      <c r="H4207" s="193" t="str">
        <f t="shared" si="196"/>
        <v/>
      </c>
      <c r="I4207" s="193" t="str">
        <f t="shared" si="197"/>
        <v/>
      </c>
      <c r="J4207" s="193"/>
    </row>
    <row r="4208" spans="1:10" s="1" customFormat="1">
      <c r="A4208" s="191">
        <v>45833</v>
      </c>
      <c r="B4208" s="1" t="s">
        <v>173</v>
      </c>
      <c r="C4208" s="192">
        <f t="shared" si="195"/>
        <v>48024.249999989799</v>
      </c>
      <c r="D4208" s="1">
        <v>5.7600000000000007</v>
      </c>
      <c r="E4208" s="193">
        <v>7.5676595744680872</v>
      </c>
      <c r="F4208" s="1" t="s">
        <v>162</v>
      </c>
      <c r="G4208" s="193">
        <f>MAX(E4208-'[1]1a'!$C$3,0)</f>
        <v>0</v>
      </c>
      <c r="H4208" s="193" t="str">
        <f t="shared" si="196"/>
        <v/>
      </c>
      <c r="I4208" s="193" t="str">
        <f t="shared" si="197"/>
        <v/>
      </c>
      <c r="J4208" s="193"/>
    </row>
    <row r="4209" spans="1:10" s="1" customFormat="1">
      <c r="A4209" s="191">
        <v>45833</v>
      </c>
      <c r="B4209" s="1" t="s">
        <v>175</v>
      </c>
      <c r="C4209" s="192">
        <f t="shared" si="195"/>
        <v>48024.291666656463</v>
      </c>
      <c r="D4209" s="1">
        <v>5.7899999999999991</v>
      </c>
      <c r="E4209" s="193">
        <v>7.6070744680851066</v>
      </c>
      <c r="F4209" s="1" t="s">
        <v>162</v>
      </c>
      <c r="G4209" s="193">
        <f>MAX(E4209-'[1]1a'!$C$3,0)</f>
        <v>0</v>
      </c>
      <c r="H4209" s="193" t="str">
        <f t="shared" si="196"/>
        <v/>
      </c>
      <c r="I4209" s="193" t="str">
        <f t="shared" si="197"/>
        <v/>
      </c>
      <c r="J4209" s="193"/>
    </row>
    <row r="4210" spans="1:10" s="1" customFormat="1">
      <c r="A4210" s="191">
        <v>45833</v>
      </c>
      <c r="B4210" s="1" t="s">
        <v>177</v>
      </c>
      <c r="C4210" s="192">
        <f t="shared" si="195"/>
        <v>48024.333333323128</v>
      </c>
      <c r="D4210" s="1">
        <v>5.66</v>
      </c>
      <c r="E4210" s="193">
        <v>7.4362765957446824</v>
      </c>
      <c r="F4210" s="1" t="s">
        <v>162</v>
      </c>
      <c r="G4210" s="193">
        <f>MAX(E4210-'[1]1a'!$C$3,0)</f>
        <v>0</v>
      </c>
      <c r="H4210" s="193" t="str">
        <f t="shared" si="196"/>
        <v/>
      </c>
      <c r="I4210" s="193" t="str">
        <f t="shared" si="197"/>
        <v/>
      </c>
      <c r="J4210" s="193"/>
    </row>
    <row r="4211" spans="1:10" s="1" customFormat="1">
      <c r="A4211" s="191">
        <v>45833</v>
      </c>
      <c r="B4211" s="1" t="s">
        <v>179</v>
      </c>
      <c r="C4211" s="192">
        <f t="shared" si="195"/>
        <v>48024.374999989792</v>
      </c>
      <c r="D4211" s="1">
        <v>6.0399999999999991</v>
      </c>
      <c r="E4211" s="193">
        <v>7.935531914893617</v>
      </c>
      <c r="F4211" s="1" t="s">
        <v>162</v>
      </c>
      <c r="G4211" s="193">
        <f>MAX(E4211-'[1]1a'!$C$3,0)</f>
        <v>0</v>
      </c>
      <c r="H4211" s="193" t="str">
        <f t="shared" si="196"/>
        <v/>
      </c>
      <c r="I4211" s="193" t="str">
        <f t="shared" si="197"/>
        <v/>
      </c>
      <c r="J4211" s="193"/>
    </row>
    <row r="4212" spans="1:10" s="1" customFormat="1">
      <c r="A4212" s="191">
        <v>45833</v>
      </c>
      <c r="B4212" s="1" t="s">
        <v>180</v>
      </c>
      <c r="C4212" s="192">
        <f t="shared" si="195"/>
        <v>48024.416666656456</v>
      </c>
      <c r="D4212" s="1">
        <v>6.78</v>
      </c>
      <c r="E4212" s="193">
        <v>8.9077659574468111</v>
      </c>
      <c r="F4212" s="1" t="s">
        <v>162</v>
      </c>
      <c r="G4212" s="193">
        <f>MAX(E4212-'[1]1a'!$C$3,0)</f>
        <v>0</v>
      </c>
      <c r="H4212" s="193" t="str">
        <f t="shared" si="196"/>
        <v/>
      </c>
      <c r="I4212" s="193" t="str">
        <f t="shared" si="197"/>
        <v/>
      </c>
      <c r="J4212" s="193"/>
    </row>
    <row r="4213" spans="1:10" s="1" customFormat="1">
      <c r="A4213" s="191">
        <v>45833</v>
      </c>
      <c r="B4213" s="1" t="s">
        <v>181</v>
      </c>
      <c r="C4213" s="192">
        <f t="shared" si="195"/>
        <v>48024.45833332312</v>
      </c>
      <c r="D4213" s="1">
        <v>7.49</v>
      </c>
      <c r="E4213" s="193">
        <v>9.8405851063829797</v>
      </c>
      <c r="F4213" s="1" t="s">
        <v>162</v>
      </c>
      <c r="G4213" s="193">
        <f>MAX(E4213-'[1]1a'!$C$3,0)</f>
        <v>0</v>
      </c>
      <c r="H4213" s="193" t="str">
        <f t="shared" si="196"/>
        <v/>
      </c>
      <c r="I4213" s="193" t="str">
        <f t="shared" si="197"/>
        <v/>
      </c>
      <c r="J4213" s="193"/>
    </row>
    <row r="4214" spans="1:10" s="1" customFormat="1">
      <c r="A4214" s="191">
        <v>45833</v>
      </c>
      <c r="B4214" s="1" t="s">
        <v>182</v>
      </c>
      <c r="C4214" s="192">
        <f t="shared" si="195"/>
        <v>48024.499999989785</v>
      </c>
      <c r="D4214" s="1">
        <v>8.23</v>
      </c>
      <c r="E4214" s="193">
        <v>10.812819148936173</v>
      </c>
      <c r="F4214" s="1" t="s">
        <v>162</v>
      </c>
      <c r="G4214" s="193">
        <f>MAX(E4214-'[1]1a'!$C$3,0)</f>
        <v>0</v>
      </c>
      <c r="H4214" s="193" t="str">
        <f t="shared" si="196"/>
        <v/>
      </c>
      <c r="I4214" s="193" t="str">
        <f t="shared" si="197"/>
        <v/>
      </c>
      <c r="J4214" s="193"/>
    </row>
    <row r="4215" spans="1:10" s="1" customFormat="1">
      <c r="A4215" s="191">
        <v>45833</v>
      </c>
      <c r="B4215" s="1" t="s">
        <v>184</v>
      </c>
      <c r="C4215" s="192">
        <f t="shared" si="195"/>
        <v>48024.541666656449</v>
      </c>
      <c r="D4215" s="1">
        <v>8.43</v>
      </c>
      <c r="E4215" s="193">
        <v>11.075585106382981</v>
      </c>
      <c r="F4215" s="1" t="s">
        <v>162</v>
      </c>
      <c r="G4215" s="193">
        <f>MAX(E4215-'[1]1a'!$C$3,0)</f>
        <v>0</v>
      </c>
      <c r="H4215" s="193" t="str">
        <f t="shared" si="196"/>
        <v/>
      </c>
      <c r="I4215" s="193" t="str">
        <f t="shared" si="197"/>
        <v/>
      </c>
      <c r="J4215" s="193"/>
    </row>
    <row r="4216" spans="1:10" s="1" customFormat="1">
      <c r="A4216" s="191">
        <v>45833</v>
      </c>
      <c r="B4216" s="1" t="s">
        <v>185</v>
      </c>
      <c r="C4216" s="192">
        <f t="shared" si="195"/>
        <v>48024.583333323113</v>
      </c>
      <c r="D4216" s="1">
        <v>9.1699999999999982</v>
      </c>
      <c r="E4216" s="193">
        <v>12.047819148936169</v>
      </c>
      <c r="F4216" s="1" t="s">
        <v>162</v>
      </c>
      <c r="G4216" s="193">
        <f>MAX(E4216-'[1]1a'!$C$3,0)</f>
        <v>0</v>
      </c>
      <c r="H4216" s="193" t="str">
        <f t="shared" si="196"/>
        <v/>
      </c>
      <c r="I4216" s="193" t="str">
        <f t="shared" si="197"/>
        <v/>
      </c>
      <c r="J4216" s="193"/>
    </row>
    <row r="4217" spans="1:10" s="1" customFormat="1">
      <c r="A4217" s="191">
        <v>45833</v>
      </c>
      <c r="B4217" s="1" t="s">
        <v>186</v>
      </c>
      <c r="C4217" s="192">
        <f t="shared" si="195"/>
        <v>48024.624999989777</v>
      </c>
      <c r="D4217" s="1">
        <v>9.6000000000000014</v>
      </c>
      <c r="E4217" s="193">
        <v>12.612765957446813</v>
      </c>
      <c r="F4217" s="1" t="s">
        <v>162</v>
      </c>
      <c r="G4217" s="193">
        <f>MAX(E4217-'[1]1a'!$C$3,0)</f>
        <v>0</v>
      </c>
      <c r="H4217" s="193" t="str">
        <f t="shared" si="196"/>
        <v/>
      </c>
      <c r="I4217" s="193" t="str">
        <f t="shared" si="197"/>
        <v/>
      </c>
      <c r="J4217" s="193"/>
    </row>
    <row r="4218" spans="1:10" s="1" customFormat="1">
      <c r="A4218" s="191">
        <v>45833</v>
      </c>
      <c r="B4218" s="1" t="s">
        <v>187</v>
      </c>
      <c r="C4218" s="192">
        <f t="shared" si="195"/>
        <v>48024.666666656442</v>
      </c>
      <c r="D4218" s="1">
        <v>9.64</v>
      </c>
      <c r="E4218" s="193">
        <v>12.665319148936172</v>
      </c>
      <c r="F4218" s="1" t="s">
        <v>162</v>
      </c>
      <c r="G4218" s="193">
        <f>MAX(E4218-'[1]1a'!$C$3,0)</f>
        <v>0</v>
      </c>
      <c r="H4218" s="193" t="str">
        <f t="shared" si="196"/>
        <v/>
      </c>
      <c r="I4218" s="193" t="str">
        <f t="shared" si="197"/>
        <v/>
      </c>
      <c r="J4218" s="193"/>
    </row>
    <row r="4219" spans="1:10" s="1" customFormat="1">
      <c r="A4219" s="191">
        <v>45833</v>
      </c>
      <c r="B4219" s="1" t="s">
        <v>188</v>
      </c>
      <c r="C4219" s="192">
        <f t="shared" si="195"/>
        <v>48024.708333323106</v>
      </c>
      <c r="D4219" s="1">
        <v>10.199999999999999</v>
      </c>
      <c r="E4219" s="193">
        <v>13.401063829787235</v>
      </c>
      <c r="F4219" s="1" t="s">
        <v>162</v>
      </c>
      <c r="G4219" s="193">
        <f>MAX(E4219-'[1]1a'!$C$3,0)</f>
        <v>0</v>
      </c>
      <c r="H4219" s="193" t="str">
        <f t="shared" si="196"/>
        <v/>
      </c>
      <c r="I4219" s="193" t="str">
        <f t="shared" si="197"/>
        <v/>
      </c>
      <c r="J4219" s="193"/>
    </row>
    <row r="4220" spans="1:10" s="1" customFormat="1">
      <c r="A4220" s="191">
        <v>45833</v>
      </c>
      <c r="B4220" s="1" t="s">
        <v>189</v>
      </c>
      <c r="C4220" s="192">
        <f t="shared" si="195"/>
        <v>48024.74999998977</v>
      </c>
      <c r="D4220" s="1">
        <v>9.9699999999999989</v>
      </c>
      <c r="E4220" s="193">
        <v>13.098882978723404</v>
      </c>
      <c r="F4220" s="1" t="s">
        <v>162</v>
      </c>
      <c r="G4220" s="193">
        <f>MAX(E4220-'[1]1a'!$C$3,0)</f>
        <v>0</v>
      </c>
      <c r="H4220" s="193" t="str">
        <f t="shared" si="196"/>
        <v/>
      </c>
      <c r="I4220" s="193" t="str">
        <f t="shared" si="197"/>
        <v/>
      </c>
      <c r="J4220" s="193"/>
    </row>
    <row r="4221" spans="1:10" s="1" customFormat="1">
      <c r="A4221" s="191">
        <v>45833</v>
      </c>
      <c r="B4221" s="1" t="s">
        <v>190</v>
      </c>
      <c r="C4221" s="192">
        <f t="shared" si="195"/>
        <v>48024.791666656434</v>
      </c>
      <c r="D4221" s="1">
        <v>10.07</v>
      </c>
      <c r="E4221" s="193">
        <v>13.230265957446811</v>
      </c>
      <c r="F4221" s="1" t="s">
        <v>162</v>
      </c>
      <c r="G4221" s="193">
        <f>MAX(E4221-'[1]1a'!$C$3,0)</f>
        <v>0</v>
      </c>
      <c r="H4221" s="193" t="str">
        <f t="shared" si="196"/>
        <v/>
      </c>
      <c r="I4221" s="193" t="str">
        <f t="shared" si="197"/>
        <v/>
      </c>
      <c r="J4221" s="193"/>
    </row>
    <row r="4222" spans="1:10" s="1" customFormat="1">
      <c r="A4222" s="191">
        <v>45833</v>
      </c>
      <c r="B4222" s="1" t="s">
        <v>191</v>
      </c>
      <c r="C4222" s="192">
        <f t="shared" si="195"/>
        <v>48024.833333323098</v>
      </c>
      <c r="D4222" s="1">
        <v>9.7200000000000006</v>
      </c>
      <c r="E4222" s="193">
        <v>12.770425531914896</v>
      </c>
      <c r="F4222" s="1" t="s">
        <v>162</v>
      </c>
      <c r="G4222" s="193">
        <f>MAX(E4222-'[1]1a'!$C$3,0)</f>
        <v>0</v>
      </c>
      <c r="H4222" s="193" t="str">
        <f t="shared" si="196"/>
        <v/>
      </c>
      <c r="I4222" s="193" t="str">
        <f t="shared" si="197"/>
        <v/>
      </c>
      <c r="J4222" s="193"/>
    </row>
    <row r="4223" spans="1:10" s="1" customFormat="1">
      <c r="A4223" s="191">
        <v>45833</v>
      </c>
      <c r="B4223" s="1" t="s">
        <v>192</v>
      </c>
      <c r="C4223" s="192">
        <f t="shared" si="195"/>
        <v>48024.874999989763</v>
      </c>
      <c r="D4223" s="1">
        <v>9.64</v>
      </c>
      <c r="E4223" s="193">
        <v>12.665319148936172</v>
      </c>
      <c r="F4223" s="1" t="s">
        <v>162</v>
      </c>
      <c r="G4223" s="193">
        <f>MAX(E4223-'[1]1a'!$C$3,0)</f>
        <v>0</v>
      </c>
      <c r="H4223" s="193" t="str">
        <f t="shared" si="196"/>
        <v/>
      </c>
      <c r="I4223" s="193" t="str">
        <f t="shared" si="197"/>
        <v/>
      </c>
      <c r="J4223" s="193"/>
    </row>
    <row r="4224" spans="1:10" s="1" customFormat="1">
      <c r="A4224" s="191">
        <v>45833</v>
      </c>
      <c r="B4224" s="1" t="s">
        <v>193</v>
      </c>
      <c r="C4224" s="192">
        <f t="shared" si="195"/>
        <v>48024.916666656427</v>
      </c>
      <c r="D4224" s="1">
        <v>8.99</v>
      </c>
      <c r="E4224" s="193">
        <v>11.811329787234044</v>
      </c>
      <c r="F4224" s="1" t="s">
        <v>162</v>
      </c>
      <c r="G4224" s="193">
        <f>MAX(E4224-'[1]1a'!$C$3,0)</f>
        <v>0</v>
      </c>
      <c r="H4224" s="193" t="str">
        <f t="shared" si="196"/>
        <v/>
      </c>
      <c r="I4224" s="193" t="str">
        <f t="shared" si="197"/>
        <v/>
      </c>
      <c r="J4224" s="193"/>
    </row>
    <row r="4225" spans="1:10" s="1" customFormat="1">
      <c r="A4225" s="191">
        <v>45833</v>
      </c>
      <c r="B4225" s="1" t="s">
        <v>194</v>
      </c>
      <c r="C4225" s="192">
        <f t="shared" si="195"/>
        <v>48024.958333323091</v>
      </c>
      <c r="D4225" s="1">
        <v>8.98</v>
      </c>
      <c r="E4225" s="193">
        <v>11.798191489361704</v>
      </c>
      <c r="F4225" s="1" t="s">
        <v>162</v>
      </c>
      <c r="G4225" s="193">
        <f>MAX(E4225-'[1]1a'!$C$3,0)</f>
        <v>0</v>
      </c>
      <c r="H4225" s="193" t="str">
        <f t="shared" si="196"/>
        <v/>
      </c>
      <c r="I4225" s="193" t="str">
        <f t="shared" si="197"/>
        <v/>
      </c>
      <c r="J4225" s="193"/>
    </row>
    <row r="4226" spans="1:10" s="1" customFormat="1">
      <c r="A4226" s="191">
        <v>45834</v>
      </c>
      <c r="B4226" s="1" t="s">
        <v>161</v>
      </c>
      <c r="C4226" s="192">
        <f t="shared" si="195"/>
        <v>48024.999999989755</v>
      </c>
      <c r="D4226" s="1">
        <v>7.6099999999999985</v>
      </c>
      <c r="E4226" s="193">
        <v>9.9982446808510641</v>
      </c>
      <c r="F4226" s="1" t="s">
        <v>162</v>
      </c>
      <c r="G4226" s="193">
        <f>MAX(E4226-'[1]1a'!$C$3,0)</f>
        <v>0</v>
      </c>
      <c r="H4226" s="193" t="str">
        <f t="shared" si="196"/>
        <v/>
      </c>
      <c r="I4226" s="193" t="str">
        <f t="shared" si="197"/>
        <v/>
      </c>
      <c r="J4226" s="193"/>
    </row>
    <row r="4227" spans="1:10" s="1" customFormat="1">
      <c r="A4227" s="191">
        <v>45834</v>
      </c>
      <c r="B4227" s="1" t="s">
        <v>163</v>
      </c>
      <c r="C4227" s="192">
        <f t="shared" si="195"/>
        <v>48025.04166665642</v>
      </c>
      <c r="D4227" s="1">
        <v>7.669999999999999</v>
      </c>
      <c r="E4227" s="193">
        <v>10.077074468085106</v>
      </c>
      <c r="F4227" s="1" t="s">
        <v>162</v>
      </c>
      <c r="G4227" s="193">
        <f>MAX(E4227-'[1]1a'!$C$3,0)</f>
        <v>0</v>
      </c>
      <c r="H4227" s="193" t="str">
        <f t="shared" si="196"/>
        <v/>
      </c>
      <c r="I4227" s="193" t="str">
        <f t="shared" si="197"/>
        <v/>
      </c>
      <c r="J4227" s="193"/>
    </row>
    <row r="4228" spans="1:10" s="1" customFormat="1">
      <c r="A4228" s="191">
        <v>45834</v>
      </c>
      <c r="B4228" s="1" t="s">
        <v>165</v>
      </c>
      <c r="C4228" s="192">
        <f t="shared" ref="C4228:C4291" si="198">C4227 + TIME(1,0,0)</f>
        <v>48025.083333323084</v>
      </c>
      <c r="D4228" s="1">
        <v>6.5900000000000007</v>
      </c>
      <c r="E4228" s="193">
        <v>8.6581382978723429</v>
      </c>
      <c r="F4228" s="1" t="s">
        <v>162</v>
      </c>
      <c r="G4228" s="193">
        <f>MAX(E4228-'[1]1a'!$C$3,0)</f>
        <v>0</v>
      </c>
      <c r="H4228" s="193" t="str">
        <f t="shared" ref="H4228:H4291" si="199">IF(F4228="Y",IF(F4227="Y",H4227+1,1),"")</f>
        <v/>
      </c>
      <c r="I4228" s="193" t="str">
        <f t="shared" ref="I4228:I4291" si="200">IF(AND(F4228="Y",F4229&lt;&gt;"Y"),H4228,"")</f>
        <v/>
      </c>
      <c r="J4228" s="193"/>
    </row>
    <row r="4229" spans="1:10" s="1" customFormat="1">
      <c r="A4229" s="191">
        <v>45834</v>
      </c>
      <c r="B4229" s="1" t="s">
        <v>167</v>
      </c>
      <c r="C4229" s="192">
        <f t="shared" si="198"/>
        <v>48025.124999989748</v>
      </c>
      <c r="D4229" s="1">
        <v>6.2</v>
      </c>
      <c r="E4229" s="193">
        <v>8.145744680851065</v>
      </c>
      <c r="F4229" s="1" t="s">
        <v>162</v>
      </c>
      <c r="G4229" s="193">
        <f>MAX(E4229-'[1]1a'!$C$3,0)</f>
        <v>0</v>
      </c>
      <c r="H4229" s="193" t="str">
        <f t="shared" si="199"/>
        <v/>
      </c>
      <c r="I4229" s="193" t="str">
        <f t="shared" si="200"/>
        <v/>
      </c>
      <c r="J4229" s="193"/>
    </row>
    <row r="4230" spans="1:10" s="1" customFormat="1">
      <c r="A4230" s="191">
        <v>45834</v>
      </c>
      <c r="B4230" s="1" t="s">
        <v>169</v>
      </c>
      <c r="C4230" s="192">
        <f t="shared" si="198"/>
        <v>48025.166666656412</v>
      </c>
      <c r="D4230" s="1">
        <v>5.8100000000000005</v>
      </c>
      <c r="E4230" s="193">
        <v>7.6333510638297888</v>
      </c>
      <c r="F4230" s="1" t="s">
        <v>162</v>
      </c>
      <c r="G4230" s="193">
        <f>MAX(E4230-'[1]1a'!$C$3,0)</f>
        <v>0</v>
      </c>
      <c r="H4230" s="193" t="str">
        <f t="shared" si="199"/>
        <v/>
      </c>
      <c r="I4230" s="193" t="str">
        <f t="shared" si="200"/>
        <v/>
      </c>
      <c r="J4230" s="193"/>
    </row>
    <row r="4231" spans="1:10" s="1" customFormat="1">
      <c r="A4231" s="191">
        <v>45834</v>
      </c>
      <c r="B4231" s="1" t="s">
        <v>171</v>
      </c>
      <c r="C4231" s="192">
        <f t="shared" si="198"/>
        <v>48025.208333323077</v>
      </c>
      <c r="D4231" s="1">
        <v>5.42</v>
      </c>
      <c r="E4231" s="193">
        <v>7.1209574468085117</v>
      </c>
      <c r="F4231" s="1" t="s">
        <v>162</v>
      </c>
      <c r="G4231" s="193">
        <f>MAX(E4231-'[1]1a'!$C$3,0)</f>
        <v>0</v>
      </c>
      <c r="H4231" s="193" t="str">
        <f t="shared" si="199"/>
        <v/>
      </c>
      <c r="I4231" s="193" t="str">
        <f t="shared" si="200"/>
        <v/>
      </c>
      <c r="J4231" s="193"/>
    </row>
    <row r="4232" spans="1:10" s="1" customFormat="1">
      <c r="A4232" s="191">
        <v>45834</v>
      </c>
      <c r="B4232" s="1" t="s">
        <v>173</v>
      </c>
      <c r="C4232" s="192">
        <f t="shared" si="198"/>
        <v>48025.249999989741</v>
      </c>
      <c r="D4232" s="1">
        <v>5.34</v>
      </c>
      <c r="E4232" s="193">
        <v>7.0158510638297882</v>
      </c>
      <c r="F4232" s="1" t="s">
        <v>162</v>
      </c>
      <c r="G4232" s="193">
        <f>MAX(E4232-'[1]1a'!$C$3,0)</f>
        <v>0</v>
      </c>
      <c r="H4232" s="193" t="str">
        <f t="shared" si="199"/>
        <v/>
      </c>
      <c r="I4232" s="193" t="str">
        <f t="shared" si="200"/>
        <v/>
      </c>
      <c r="J4232" s="193"/>
    </row>
    <row r="4233" spans="1:10" s="1" customFormat="1">
      <c r="A4233" s="191">
        <v>45834</v>
      </c>
      <c r="B4233" s="1" t="s">
        <v>175</v>
      </c>
      <c r="C4233" s="192">
        <f t="shared" si="198"/>
        <v>48025.291666656405</v>
      </c>
      <c r="D4233" s="1">
        <v>5.3699999999999992</v>
      </c>
      <c r="E4233" s="193">
        <v>7.0552659574468084</v>
      </c>
      <c r="F4233" s="1" t="s">
        <v>162</v>
      </c>
      <c r="G4233" s="193">
        <f>MAX(E4233-'[1]1a'!$C$3,0)</f>
        <v>0</v>
      </c>
      <c r="H4233" s="193" t="str">
        <f t="shared" si="199"/>
        <v/>
      </c>
      <c r="I4233" s="193" t="str">
        <f t="shared" si="200"/>
        <v/>
      </c>
      <c r="J4233" s="193"/>
    </row>
    <row r="4234" spans="1:10" s="1" customFormat="1">
      <c r="A4234" s="191">
        <v>45834</v>
      </c>
      <c r="B4234" s="1" t="s">
        <v>177</v>
      </c>
      <c r="C4234" s="192">
        <f t="shared" si="198"/>
        <v>48025.333333323069</v>
      </c>
      <c r="D4234" s="1">
        <v>5.2700000000000005</v>
      </c>
      <c r="E4234" s="193">
        <v>6.9238829787234062</v>
      </c>
      <c r="F4234" s="1" t="s">
        <v>162</v>
      </c>
      <c r="G4234" s="193">
        <f>MAX(E4234-'[1]1a'!$C$3,0)</f>
        <v>0</v>
      </c>
      <c r="H4234" s="193" t="str">
        <f t="shared" si="199"/>
        <v/>
      </c>
      <c r="I4234" s="193" t="str">
        <f t="shared" si="200"/>
        <v/>
      </c>
      <c r="J4234" s="193"/>
    </row>
    <row r="4235" spans="1:10" s="1" customFormat="1">
      <c r="A4235" s="191">
        <v>45834</v>
      </c>
      <c r="B4235" s="1" t="s">
        <v>179</v>
      </c>
      <c r="C4235" s="192">
        <f t="shared" si="198"/>
        <v>48025.374999989734</v>
      </c>
      <c r="D4235" s="1">
        <v>5.7</v>
      </c>
      <c r="E4235" s="193">
        <v>7.4888297872340441</v>
      </c>
      <c r="F4235" s="1" t="s">
        <v>162</v>
      </c>
      <c r="G4235" s="193">
        <f>MAX(E4235-'[1]1a'!$C$3,0)</f>
        <v>0</v>
      </c>
      <c r="H4235" s="193" t="str">
        <f t="shared" si="199"/>
        <v/>
      </c>
      <c r="I4235" s="193" t="str">
        <f t="shared" si="200"/>
        <v/>
      </c>
      <c r="J4235" s="193"/>
    </row>
    <row r="4236" spans="1:10" s="1" customFormat="1">
      <c r="A4236" s="191">
        <v>45834</v>
      </c>
      <c r="B4236" s="1" t="s">
        <v>180</v>
      </c>
      <c r="C4236" s="192">
        <f t="shared" si="198"/>
        <v>48025.416666656398</v>
      </c>
      <c r="D4236" s="1">
        <v>6.36</v>
      </c>
      <c r="E4236" s="193">
        <v>8.355957446808512</v>
      </c>
      <c r="F4236" s="1" t="s">
        <v>162</v>
      </c>
      <c r="G4236" s="193">
        <f>MAX(E4236-'[1]1a'!$C$3,0)</f>
        <v>0</v>
      </c>
      <c r="H4236" s="193" t="str">
        <f t="shared" si="199"/>
        <v/>
      </c>
      <c r="I4236" s="193" t="str">
        <f t="shared" si="200"/>
        <v/>
      </c>
      <c r="J4236" s="193"/>
    </row>
    <row r="4237" spans="1:10" s="1" customFormat="1">
      <c r="A4237" s="191">
        <v>45834</v>
      </c>
      <c r="B4237" s="1" t="s">
        <v>181</v>
      </c>
      <c r="C4237" s="192">
        <f t="shared" si="198"/>
        <v>48025.458333323062</v>
      </c>
      <c r="D4237" s="1">
        <v>7.35</v>
      </c>
      <c r="E4237" s="193">
        <v>9.6566489361702139</v>
      </c>
      <c r="F4237" s="1" t="s">
        <v>162</v>
      </c>
      <c r="G4237" s="193">
        <f>MAX(E4237-'[1]1a'!$C$3,0)</f>
        <v>0</v>
      </c>
      <c r="H4237" s="193" t="str">
        <f t="shared" si="199"/>
        <v/>
      </c>
      <c r="I4237" s="193" t="str">
        <f t="shared" si="200"/>
        <v/>
      </c>
      <c r="J4237" s="193"/>
    </row>
    <row r="4238" spans="1:10" s="1" customFormat="1">
      <c r="A4238" s="191">
        <v>45834</v>
      </c>
      <c r="B4238" s="1" t="s">
        <v>182</v>
      </c>
      <c r="C4238" s="192">
        <f t="shared" si="198"/>
        <v>48025.499999989726</v>
      </c>
      <c r="D4238" s="1">
        <v>7.9999999999999991</v>
      </c>
      <c r="E4238" s="193">
        <v>10.51063829787234</v>
      </c>
      <c r="F4238" s="1" t="s">
        <v>162</v>
      </c>
      <c r="G4238" s="193">
        <f>MAX(E4238-'[1]1a'!$C$3,0)</f>
        <v>0</v>
      </c>
      <c r="H4238" s="193" t="str">
        <f t="shared" si="199"/>
        <v/>
      </c>
      <c r="I4238" s="193" t="str">
        <f t="shared" si="200"/>
        <v/>
      </c>
      <c r="J4238" s="193"/>
    </row>
    <row r="4239" spans="1:10" s="1" customFormat="1">
      <c r="A4239" s="191">
        <v>45834</v>
      </c>
      <c r="B4239" s="1" t="s">
        <v>184</v>
      </c>
      <c r="C4239" s="192">
        <f t="shared" si="198"/>
        <v>48025.541666656391</v>
      </c>
      <c r="D4239" s="1">
        <v>8.4600000000000009</v>
      </c>
      <c r="E4239" s="193">
        <v>11.115000000000002</v>
      </c>
      <c r="F4239" s="1" t="s">
        <v>162</v>
      </c>
      <c r="G4239" s="193">
        <f>MAX(E4239-'[1]1a'!$C$3,0)</f>
        <v>0</v>
      </c>
      <c r="H4239" s="193" t="str">
        <f t="shared" si="199"/>
        <v/>
      </c>
      <c r="I4239" s="193" t="str">
        <f t="shared" si="200"/>
        <v/>
      </c>
      <c r="J4239" s="193"/>
    </row>
    <row r="4240" spans="1:10" s="1" customFormat="1">
      <c r="A4240" s="191">
        <v>45834</v>
      </c>
      <c r="B4240" s="1" t="s">
        <v>185</v>
      </c>
      <c r="C4240" s="192">
        <f t="shared" si="198"/>
        <v>48025.583333323055</v>
      </c>
      <c r="D4240" s="1">
        <v>8.74</v>
      </c>
      <c r="E4240" s="193">
        <v>11.482872340425534</v>
      </c>
      <c r="F4240" s="1" t="s">
        <v>162</v>
      </c>
      <c r="G4240" s="193">
        <f>MAX(E4240-'[1]1a'!$C$3,0)</f>
        <v>0</v>
      </c>
      <c r="H4240" s="193" t="str">
        <f t="shared" si="199"/>
        <v/>
      </c>
      <c r="I4240" s="193" t="str">
        <f t="shared" si="200"/>
        <v/>
      </c>
      <c r="J4240" s="193"/>
    </row>
    <row r="4241" spans="1:10" s="1" customFormat="1">
      <c r="A4241" s="191">
        <v>45834</v>
      </c>
      <c r="B4241" s="1" t="s">
        <v>186</v>
      </c>
      <c r="C4241" s="192">
        <f t="shared" si="198"/>
        <v>48025.624999989719</v>
      </c>
      <c r="D4241" s="1">
        <v>8.9699999999999989</v>
      </c>
      <c r="E4241" s="193">
        <v>11.785053191489363</v>
      </c>
      <c r="F4241" s="1" t="s">
        <v>162</v>
      </c>
      <c r="G4241" s="193">
        <f>MAX(E4241-'[1]1a'!$C$3,0)</f>
        <v>0</v>
      </c>
      <c r="H4241" s="193" t="str">
        <f t="shared" si="199"/>
        <v/>
      </c>
      <c r="I4241" s="193" t="str">
        <f t="shared" si="200"/>
        <v/>
      </c>
      <c r="J4241" s="193"/>
    </row>
    <row r="4242" spans="1:10" s="1" customFormat="1">
      <c r="A4242" s="191">
        <v>45834</v>
      </c>
      <c r="B4242" s="1" t="s">
        <v>187</v>
      </c>
      <c r="C4242" s="192">
        <f t="shared" si="198"/>
        <v>48025.666666656383</v>
      </c>
      <c r="D4242" s="1">
        <v>8.77</v>
      </c>
      <c r="E4242" s="193">
        <v>11.522287234042555</v>
      </c>
      <c r="F4242" s="1" t="s">
        <v>162</v>
      </c>
      <c r="G4242" s="193">
        <f>MAX(E4242-'[1]1a'!$C$3,0)</f>
        <v>0</v>
      </c>
      <c r="H4242" s="193" t="str">
        <f t="shared" si="199"/>
        <v/>
      </c>
      <c r="I4242" s="193" t="str">
        <f t="shared" si="200"/>
        <v/>
      </c>
      <c r="J4242" s="193"/>
    </row>
    <row r="4243" spans="1:10" s="1" customFormat="1">
      <c r="A4243" s="191">
        <v>45834</v>
      </c>
      <c r="B4243" s="1" t="s">
        <v>188</v>
      </c>
      <c r="C4243" s="192">
        <f t="shared" si="198"/>
        <v>48025.708333323048</v>
      </c>
      <c r="D4243" s="1">
        <v>8.6999999999999993</v>
      </c>
      <c r="E4243" s="193">
        <v>11.430319148936171</v>
      </c>
      <c r="F4243" s="1" t="s">
        <v>162</v>
      </c>
      <c r="G4243" s="193">
        <f>MAX(E4243-'[1]1a'!$C$3,0)</f>
        <v>0</v>
      </c>
      <c r="H4243" s="193" t="str">
        <f t="shared" si="199"/>
        <v/>
      </c>
      <c r="I4243" s="193" t="str">
        <f t="shared" si="200"/>
        <v/>
      </c>
      <c r="J4243" s="193"/>
    </row>
    <row r="4244" spans="1:10" s="1" customFormat="1">
      <c r="A4244" s="191">
        <v>45834</v>
      </c>
      <c r="B4244" s="1" t="s">
        <v>189</v>
      </c>
      <c r="C4244" s="192">
        <f t="shared" si="198"/>
        <v>48025.749999989712</v>
      </c>
      <c r="D4244" s="1">
        <v>8.3299999999999983</v>
      </c>
      <c r="E4244" s="193">
        <v>10.944202127659574</v>
      </c>
      <c r="F4244" s="1" t="s">
        <v>162</v>
      </c>
      <c r="G4244" s="193">
        <f>MAX(E4244-'[1]1a'!$C$3,0)</f>
        <v>0</v>
      </c>
      <c r="H4244" s="193" t="str">
        <f t="shared" si="199"/>
        <v/>
      </c>
      <c r="I4244" s="193" t="str">
        <f t="shared" si="200"/>
        <v/>
      </c>
      <c r="J4244" s="193"/>
    </row>
    <row r="4245" spans="1:10" s="1" customFormat="1">
      <c r="A4245" s="191">
        <v>45834</v>
      </c>
      <c r="B4245" s="1" t="s">
        <v>190</v>
      </c>
      <c r="C4245" s="192">
        <f t="shared" si="198"/>
        <v>48025.791666656376</v>
      </c>
      <c r="D4245" s="1">
        <v>21.14</v>
      </c>
      <c r="E4245" s="193">
        <v>27.774361702127663</v>
      </c>
      <c r="F4245" s="1" t="s">
        <v>162</v>
      </c>
      <c r="G4245" s="193">
        <f>MAX(E4245-'[1]1a'!$C$3,0)</f>
        <v>0</v>
      </c>
      <c r="H4245" s="193" t="str">
        <f t="shared" si="199"/>
        <v/>
      </c>
      <c r="I4245" s="193" t="str">
        <f t="shared" si="200"/>
        <v/>
      </c>
      <c r="J4245" s="193"/>
    </row>
    <row r="4246" spans="1:10" s="1" customFormat="1">
      <c r="A4246" s="191">
        <v>45834</v>
      </c>
      <c r="B4246" s="1" t="s">
        <v>191</v>
      </c>
      <c r="C4246" s="192">
        <f t="shared" si="198"/>
        <v>48025.83333332304</v>
      </c>
      <c r="D4246" s="1">
        <v>21.630000000000003</v>
      </c>
      <c r="E4246" s="193">
        <v>28.41813829787235</v>
      </c>
      <c r="F4246" s="1" t="s">
        <v>162</v>
      </c>
      <c r="G4246" s="193">
        <f>MAX(E4246-'[1]1a'!$C$3,0)</f>
        <v>0</v>
      </c>
      <c r="H4246" s="193" t="str">
        <f t="shared" si="199"/>
        <v/>
      </c>
      <c r="I4246" s="193" t="str">
        <f t="shared" si="200"/>
        <v/>
      </c>
      <c r="J4246" s="193"/>
    </row>
    <row r="4247" spans="1:10" s="1" customFormat="1">
      <c r="A4247" s="191">
        <v>45834</v>
      </c>
      <c r="B4247" s="1" t="s">
        <v>192</v>
      </c>
      <c r="C4247" s="192">
        <f t="shared" si="198"/>
        <v>48025.874999989705</v>
      </c>
      <c r="D4247" s="1">
        <v>22.099999999999998</v>
      </c>
      <c r="E4247" s="193">
        <v>29.035638297872342</v>
      </c>
      <c r="F4247" s="1" t="s">
        <v>162</v>
      </c>
      <c r="G4247" s="193">
        <f>MAX(E4247-'[1]1a'!$C$3,0)</f>
        <v>0</v>
      </c>
      <c r="H4247" s="193" t="str">
        <f t="shared" si="199"/>
        <v/>
      </c>
      <c r="I4247" s="193" t="str">
        <f t="shared" si="200"/>
        <v/>
      </c>
      <c r="J4247" s="193"/>
    </row>
    <row r="4248" spans="1:10" s="1" customFormat="1">
      <c r="A4248" s="191">
        <v>45834</v>
      </c>
      <c r="B4248" s="1" t="s">
        <v>193</v>
      </c>
      <c r="C4248" s="192">
        <f t="shared" si="198"/>
        <v>48025.916666656369</v>
      </c>
      <c r="D4248" s="1">
        <v>21.52</v>
      </c>
      <c r="E4248" s="193">
        <v>28.2736170212766</v>
      </c>
      <c r="F4248" s="1" t="s">
        <v>162</v>
      </c>
      <c r="G4248" s="193">
        <f>MAX(E4248-'[1]1a'!$C$3,0)</f>
        <v>0</v>
      </c>
      <c r="H4248" s="193" t="str">
        <f t="shared" si="199"/>
        <v/>
      </c>
      <c r="I4248" s="193" t="str">
        <f t="shared" si="200"/>
        <v/>
      </c>
      <c r="J4248" s="193"/>
    </row>
    <row r="4249" spans="1:10" s="1" customFormat="1">
      <c r="A4249" s="191">
        <v>45834</v>
      </c>
      <c r="B4249" s="1" t="s">
        <v>194</v>
      </c>
      <c r="C4249" s="192">
        <f t="shared" si="198"/>
        <v>48025.958333323033</v>
      </c>
      <c r="D4249" s="1">
        <v>20.93</v>
      </c>
      <c r="E4249" s="193">
        <v>27.498457446808516</v>
      </c>
      <c r="F4249" s="1" t="s">
        <v>162</v>
      </c>
      <c r="G4249" s="193">
        <f>MAX(E4249-'[1]1a'!$C$3,0)</f>
        <v>0</v>
      </c>
      <c r="H4249" s="193" t="str">
        <f t="shared" si="199"/>
        <v/>
      </c>
      <c r="I4249" s="193" t="str">
        <f t="shared" si="200"/>
        <v/>
      </c>
      <c r="J4249" s="193"/>
    </row>
    <row r="4250" spans="1:10" s="1" customFormat="1">
      <c r="A4250" s="191">
        <v>45835</v>
      </c>
      <c r="B4250" s="1" t="s">
        <v>161</v>
      </c>
      <c r="C4250" s="192">
        <f t="shared" si="198"/>
        <v>48025.999999989697</v>
      </c>
      <c r="D4250" s="1">
        <v>20.97</v>
      </c>
      <c r="E4250" s="193">
        <v>27.551010638297875</v>
      </c>
      <c r="F4250" s="1" t="s">
        <v>162</v>
      </c>
      <c r="G4250" s="193">
        <f>MAX(E4250-'[1]1a'!$C$3,0)</f>
        <v>0</v>
      </c>
      <c r="H4250" s="193" t="str">
        <f t="shared" si="199"/>
        <v/>
      </c>
      <c r="I4250" s="193" t="str">
        <f t="shared" si="200"/>
        <v/>
      </c>
      <c r="J4250" s="193"/>
    </row>
    <row r="4251" spans="1:10" s="1" customFormat="1">
      <c r="A4251" s="191">
        <v>45835</v>
      </c>
      <c r="B4251" s="1" t="s">
        <v>163</v>
      </c>
      <c r="C4251" s="192">
        <f t="shared" si="198"/>
        <v>48026.041666656361</v>
      </c>
      <c r="D4251" s="1">
        <v>21</v>
      </c>
      <c r="E4251" s="193">
        <v>27.590425531914899</v>
      </c>
      <c r="F4251" s="1" t="s">
        <v>162</v>
      </c>
      <c r="G4251" s="193">
        <f>MAX(E4251-'[1]1a'!$C$3,0)</f>
        <v>0</v>
      </c>
      <c r="H4251" s="193" t="str">
        <f t="shared" si="199"/>
        <v/>
      </c>
      <c r="I4251" s="193" t="str">
        <f t="shared" si="200"/>
        <v/>
      </c>
      <c r="J4251" s="193"/>
    </row>
    <row r="4252" spans="1:10" s="1" customFormat="1">
      <c r="A4252" s="191">
        <v>45835</v>
      </c>
      <c r="B4252" s="1" t="s">
        <v>165</v>
      </c>
      <c r="C4252" s="192">
        <f t="shared" si="198"/>
        <v>48026.083333323026</v>
      </c>
      <c r="D4252" s="1">
        <v>20.279999999999998</v>
      </c>
      <c r="E4252" s="193">
        <v>26.644468085106382</v>
      </c>
      <c r="F4252" s="1" t="s">
        <v>162</v>
      </c>
      <c r="G4252" s="193">
        <f>MAX(E4252-'[1]1a'!$C$3,0)</f>
        <v>0</v>
      </c>
      <c r="H4252" s="193" t="str">
        <f t="shared" si="199"/>
        <v/>
      </c>
      <c r="I4252" s="193" t="str">
        <f t="shared" si="200"/>
        <v/>
      </c>
      <c r="J4252" s="193"/>
    </row>
    <row r="4253" spans="1:10" s="1" customFormat="1">
      <c r="A4253" s="191">
        <v>45835</v>
      </c>
      <c r="B4253" s="1" t="s">
        <v>167</v>
      </c>
      <c r="C4253" s="192">
        <f t="shared" si="198"/>
        <v>48026.12499998969</v>
      </c>
      <c r="D4253" s="1">
        <v>17.869999999999997</v>
      </c>
      <c r="E4253" s="193">
        <v>23.478138297872341</v>
      </c>
      <c r="F4253" s="1" t="s">
        <v>162</v>
      </c>
      <c r="G4253" s="193">
        <f>MAX(E4253-'[1]1a'!$C$3,0)</f>
        <v>0</v>
      </c>
      <c r="H4253" s="193" t="str">
        <f t="shared" si="199"/>
        <v/>
      </c>
      <c r="I4253" s="193" t="str">
        <f t="shared" si="200"/>
        <v/>
      </c>
      <c r="J4253" s="193"/>
    </row>
    <row r="4254" spans="1:10" s="1" customFormat="1">
      <c r="A4254" s="191">
        <v>45835</v>
      </c>
      <c r="B4254" s="1" t="s">
        <v>169</v>
      </c>
      <c r="C4254" s="192">
        <f t="shared" si="198"/>
        <v>48026.166666656354</v>
      </c>
      <c r="D4254" s="1">
        <v>15.67</v>
      </c>
      <c r="E4254" s="193">
        <v>20.587712765957448</v>
      </c>
      <c r="F4254" s="1" t="s">
        <v>162</v>
      </c>
      <c r="G4254" s="193">
        <f>MAX(E4254-'[1]1a'!$C$3,0)</f>
        <v>0</v>
      </c>
      <c r="H4254" s="193" t="str">
        <f t="shared" si="199"/>
        <v/>
      </c>
      <c r="I4254" s="193" t="str">
        <f t="shared" si="200"/>
        <v/>
      </c>
      <c r="J4254" s="193"/>
    </row>
    <row r="4255" spans="1:10" s="1" customFormat="1">
      <c r="A4255" s="191">
        <v>45835</v>
      </c>
      <c r="B4255" s="1" t="s">
        <v>171</v>
      </c>
      <c r="C4255" s="192">
        <f t="shared" si="198"/>
        <v>48026.208333323018</v>
      </c>
      <c r="D4255" s="1">
        <v>14.030000000000001</v>
      </c>
      <c r="E4255" s="193">
        <v>18.433031914893622</v>
      </c>
      <c r="F4255" s="1" t="s">
        <v>162</v>
      </c>
      <c r="G4255" s="193">
        <f>MAX(E4255-'[1]1a'!$C$3,0)</f>
        <v>0</v>
      </c>
      <c r="H4255" s="193" t="str">
        <f t="shared" si="199"/>
        <v/>
      </c>
      <c r="I4255" s="193" t="str">
        <f t="shared" si="200"/>
        <v/>
      </c>
      <c r="J4255" s="193"/>
    </row>
    <row r="4256" spans="1:10" s="1" customFormat="1">
      <c r="A4256" s="191">
        <v>45835</v>
      </c>
      <c r="B4256" s="1" t="s">
        <v>173</v>
      </c>
      <c r="C4256" s="192">
        <f t="shared" si="198"/>
        <v>48026.249999989683</v>
      </c>
      <c r="D4256" s="1">
        <v>12.98</v>
      </c>
      <c r="E4256" s="193">
        <v>17.053510638297876</v>
      </c>
      <c r="F4256" s="1" t="s">
        <v>162</v>
      </c>
      <c r="G4256" s="193">
        <f>MAX(E4256-'[1]1a'!$C$3,0)</f>
        <v>0</v>
      </c>
      <c r="H4256" s="193" t="str">
        <f t="shared" si="199"/>
        <v/>
      </c>
      <c r="I4256" s="193" t="str">
        <f t="shared" si="200"/>
        <v/>
      </c>
      <c r="J4256" s="193"/>
    </row>
    <row r="4257" spans="1:10" s="1" customFormat="1">
      <c r="A4257" s="191">
        <v>45835</v>
      </c>
      <c r="B4257" s="1" t="s">
        <v>175</v>
      </c>
      <c r="C4257" s="192">
        <f t="shared" si="198"/>
        <v>48026.291666656347</v>
      </c>
      <c r="D4257" s="1">
        <v>12.360000000000001</v>
      </c>
      <c r="E4257" s="193">
        <v>16.238936170212771</v>
      </c>
      <c r="F4257" s="1" t="s">
        <v>162</v>
      </c>
      <c r="G4257" s="193">
        <f>MAX(E4257-'[1]1a'!$C$3,0)</f>
        <v>0</v>
      </c>
      <c r="H4257" s="193" t="str">
        <f t="shared" si="199"/>
        <v/>
      </c>
      <c r="I4257" s="193" t="str">
        <f t="shared" si="200"/>
        <v/>
      </c>
      <c r="J4257" s="193"/>
    </row>
    <row r="4258" spans="1:10" s="1" customFormat="1">
      <c r="A4258" s="191">
        <v>45835</v>
      </c>
      <c r="B4258" s="1" t="s">
        <v>177</v>
      </c>
      <c r="C4258" s="192">
        <f t="shared" si="198"/>
        <v>48026.333333323011</v>
      </c>
      <c r="D4258" s="1">
        <v>12.24</v>
      </c>
      <c r="E4258" s="193">
        <v>16.081276595744683</v>
      </c>
      <c r="F4258" s="1" t="s">
        <v>162</v>
      </c>
      <c r="G4258" s="193">
        <f>MAX(E4258-'[1]1a'!$C$3,0)</f>
        <v>0</v>
      </c>
      <c r="H4258" s="193" t="str">
        <f t="shared" si="199"/>
        <v/>
      </c>
      <c r="I4258" s="193" t="str">
        <f t="shared" si="200"/>
        <v/>
      </c>
      <c r="J4258" s="193"/>
    </row>
    <row r="4259" spans="1:10" s="1" customFormat="1">
      <c r="A4259" s="191">
        <v>45835</v>
      </c>
      <c r="B4259" s="1" t="s">
        <v>179</v>
      </c>
      <c r="C4259" s="192">
        <f t="shared" si="198"/>
        <v>48026.374999989675</v>
      </c>
      <c r="D4259" s="1">
        <v>12.7</v>
      </c>
      <c r="E4259" s="193">
        <v>16.685638297872341</v>
      </c>
      <c r="F4259" s="1" t="s">
        <v>162</v>
      </c>
      <c r="G4259" s="193">
        <f>MAX(E4259-'[1]1a'!$C$3,0)</f>
        <v>0</v>
      </c>
      <c r="H4259" s="193" t="str">
        <f t="shared" si="199"/>
        <v/>
      </c>
      <c r="I4259" s="193" t="str">
        <f t="shared" si="200"/>
        <v/>
      </c>
      <c r="J4259" s="193"/>
    </row>
    <row r="4260" spans="1:10" s="1" customFormat="1">
      <c r="A4260" s="191">
        <v>45835</v>
      </c>
      <c r="B4260" s="1" t="s">
        <v>180</v>
      </c>
      <c r="C4260" s="192">
        <f t="shared" si="198"/>
        <v>48026.41666665634</v>
      </c>
      <c r="D4260" s="1">
        <v>14.739999999999998</v>
      </c>
      <c r="E4260" s="193">
        <v>19.365851063829787</v>
      </c>
      <c r="F4260" s="1" t="s">
        <v>162</v>
      </c>
      <c r="G4260" s="193">
        <f>MAX(E4260-'[1]1a'!$C$3,0)</f>
        <v>0</v>
      </c>
      <c r="H4260" s="193" t="str">
        <f t="shared" si="199"/>
        <v/>
      </c>
      <c r="I4260" s="193" t="str">
        <f t="shared" si="200"/>
        <v/>
      </c>
      <c r="J4260" s="193"/>
    </row>
    <row r="4261" spans="1:10" s="1" customFormat="1">
      <c r="A4261" s="191">
        <v>45835</v>
      </c>
      <c r="B4261" s="1" t="s">
        <v>181</v>
      </c>
      <c r="C4261" s="192">
        <f t="shared" si="198"/>
        <v>48026.458333323004</v>
      </c>
      <c r="D4261" s="1">
        <v>16.549999999999997</v>
      </c>
      <c r="E4261" s="193">
        <v>21.743882978723406</v>
      </c>
      <c r="F4261" s="1" t="s">
        <v>162</v>
      </c>
      <c r="G4261" s="193">
        <f>MAX(E4261-'[1]1a'!$C$3,0)</f>
        <v>0</v>
      </c>
      <c r="H4261" s="193" t="str">
        <f t="shared" si="199"/>
        <v/>
      </c>
      <c r="I4261" s="193" t="str">
        <f t="shared" si="200"/>
        <v/>
      </c>
      <c r="J4261" s="193"/>
    </row>
    <row r="4262" spans="1:10" s="1" customFormat="1">
      <c r="A4262" s="191">
        <v>45835</v>
      </c>
      <c r="B4262" s="1" t="s">
        <v>182</v>
      </c>
      <c r="C4262" s="192">
        <f t="shared" si="198"/>
        <v>48026.499999989668</v>
      </c>
      <c r="D4262" s="1">
        <v>18.41</v>
      </c>
      <c r="E4262" s="193">
        <v>24.187606382978728</v>
      </c>
      <c r="F4262" s="1" t="s">
        <v>162</v>
      </c>
      <c r="G4262" s="193">
        <f>MAX(E4262-'[1]1a'!$C$3,0)</f>
        <v>0</v>
      </c>
      <c r="H4262" s="193" t="str">
        <f t="shared" si="199"/>
        <v/>
      </c>
      <c r="I4262" s="193" t="str">
        <f t="shared" si="200"/>
        <v/>
      </c>
      <c r="J4262" s="193"/>
    </row>
    <row r="4263" spans="1:10" s="1" customFormat="1">
      <c r="A4263" s="191">
        <v>45835</v>
      </c>
      <c r="B4263" s="1" t="s">
        <v>184</v>
      </c>
      <c r="C4263" s="192">
        <f t="shared" si="198"/>
        <v>48026.541666656332</v>
      </c>
      <c r="D4263" s="1">
        <v>19.239999999999998</v>
      </c>
      <c r="E4263" s="193">
        <v>25.278085106382981</v>
      </c>
      <c r="F4263" s="1" t="s">
        <v>162</v>
      </c>
      <c r="G4263" s="193">
        <f>MAX(E4263-'[1]1a'!$C$3,0)</f>
        <v>0</v>
      </c>
      <c r="H4263" s="193" t="str">
        <f t="shared" si="199"/>
        <v/>
      </c>
      <c r="I4263" s="193" t="str">
        <f t="shared" si="200"/>
        <v/>
      </c>
      <c r="J4263" s="193"/>
    </row>
    <row r="4264" spans="1:10" s="1" customFormat="1">
      <c r="A4264" s="191">
        <v>45835</v>
      </c>
      <c r="B4264" s="1" t="s">
        <v>185</v>
      </c>
      <c r="C4264" s="192">
        <f t="shared" si="198"/>
        <v>48026.583333322997</v>
      </c>
      <c r="D4264" s="1">
        <v>20.079999999999998</v>
      </c>
      <c r="E4264" s="193">
        <v>26.381702127659576</v>
      </c>
      <c r="F4264" s="1" t="s">
        <v>162</v>
      </c>
      <c r="G4264" s="193">
        <f>MAX(E4264-'[1]1a'!$C$3,0)</f>
        <v>0</v>
      </c>
      <c r="H4264" s="193" t="str">
        <f t="shared" si="199"/>
        <v/>
      </c>
      <c r="I4264" s="193" t="str">
        <f t="shared" si="200"/>
        <v/>
      </c>
      <c r="J4264" s="193"/>
    </row>
    <row r="4265" spans="1:10" s="1" customFormat="1">
      <c r="A4265" s="191">
        <v>45835</v>
      </c>
      <c r="B4265" s="1" t="s">
        <v>186</v>
      </c>
      <c r="C4265" s="192">
        <f t="shared" si="198"/>
        <v>48026.624999989661</v>
      </c>
      <c r="D4265" s="1">
        <v>20.34</v>
      </c>
      <c r="E4265" s="193">
        <v>26.723297872340428</v>
      </c>
      <c r="F4265" s="1" t="s">
        <v>162</v>
      </c>
      <c r="G4265" s="193">
        <f>MAX(E4265-'[1]1a'!$C$3,0)</f>
        <v>0</v>
      </c>
      <c r="H4265" s="193" t="str">
        <f t="shared" si="199"/>
        <v/>
      </c>
      <c r="I4265" s="193" t="str">
        <f t="shared" si="200"/>
        <v/>
      </c>
      <c r="J4265" s="193"/>
    </row>
    <row r="4266" spans="1:10" s="1" customFormat="1">
      <c r="A4266" s="191">
        <v>45835</v>
      </c>
      <c r="B4266" s="1" t="s">
        <v>187</v>
      </c>
      <c r="C4266" s="192">
        <f t="shared" si="198"/>
        <v>48026.666666656325</v>
      </c>
      <c r="D4266" s="1">
        <v>20.82</v>
      </c>
      <c r="E4266" s="193">
        <v>27.353936170212769</v>
      </c>
      <c r="F4266" s="1" t="s">
        <v>162</v>
      </c>
      <c r="G4266" s="193">
        <f>MAX(E4266-'[1]1a'!$C$3,0)</f>
        <v>0</v>
      </c>
      <c r="H4266" s="193" t="str">
        <f t="shared" si="199"/>
        <v/>
      </c>
      <c r="I4266" s="193" t="str">
        <f t="shared" si="200"/>
        <v/>
      </c>
      <c r="J4266" s="193"/>
    </row>
    <row r="4267" spans="1:10" s="1" customFormat="1">
      <c r="A4267" s="191">
        <v>45835</v>
      </c>
      <c r="B4267" s="1" t="s">
        <v>188</v>
      </c>
      <c r="C4267" s="192">
        <f t="shared" si="198"/>
        <v>48026.708333322989</v>
      </c>
      <c r="D4267" s="1">
        <v>20.54</v>
      </c>
      <c r="E4267" s="193">
        <v>26.986063829787238</v>
      </c>
      <c r="F4267" s="1" t="s">
        <v>162</v>
      </c>
      <c r="G4267" s="193">
        <f>MAX(E4267-'[1]1a'!$C$3,0)</f>
        <v>0</v>
      </c>
      <c r="H4267" s="193" t="str">
        <f t="shared" si="199"/>
        <v/>
      </c>
      <c r="I4267" s="193" t="str">
        <f t="shared" si="200"/>
        <v/>
      </c>
      <c r="J4267" s="193"/>
    </row>
    <row r="4268" spans="1:10" s="1" customFormat="1">
      <c r="A4268" s="191">
        <v>45835</v>
      </c>
      <c r="B4268" s="1" t="s">
        <v>189</v>
      </c>
      <c r="C4268" s="192">
        <f t="shared" si="198"/>
        <v>48026.749999989654</v>
      </c>
      <c r="D4268" s="1">
        <v>20.709999999999997</v>
      </c>
      <c r="E4268" s="193">
        <v>27.209414893617023</v>
      </c>
      <c r="F4268" s="1" t="s">
        <v>162</v>
      </c>
      <c r="G4268" s="193">
        <f>MAX(E4268-'[1]1a'!$C$3,0)</f>
        <v>0</v>
      </c>
      <c r="H4268" s="193" t="str">
        <f t="shared" si="199"/>
        <v/>
      </c>
      <c r="I4268" s="193" t="str">
        <f t="shared" si="200"/>
        <v/>
      </c>
      <c r="J4268" s="193"/>
    </row>
    <row r="4269" spans="1:10" s="1" customFormat="1">
      <c r="A4269" s="191">
        <v>45835</v>
      </c>
      <c r="B4269" s="1" t="s">
        <v>190</v>
      </c>
      <c r="C4269" s="192">
        <f t="shared" si="198"/>
        <v>48026.791666656318</v>
      </c>
      <c r="D4269" s="1">
        <v>21.66</v>
      </c>
      <c r="E4269" s="193">
        <v>28.457553191489367</v>
      </c>
      <c r="F4269" s="1" t="s">
        <v>162</v>
      </c>
      <c r="G4269" s="193">
        <f>MAX(E4269-'[1]1a'!$C$3,0)</f>
        <v>0</v>
      </c>
      <c r="H4269" s="193" t="str">
        <f t="shared" si="199"/>
        <v/>
      </c>
      <c r="I4269" s="193" t="str">
        <f t="shared" si="200"/>
        <v/>
      </c>
      <c r="J4269" s="193"/>
    </row>
    <row r="4270" spans="1:10" s="1" customFormat="1">
      <c r="A4270" s="191">
        <v>45835</v>
      </c>
      <c r="B4270" s="1" t="s">
        <v>191</v>
      </c>
      <c r="C4270" s="192">
        <f t="shared" si="198"/>
        <v>48026.833333322982</v>
      </c>
      <c r="D4270" s="1">
        <v>23.87</v>
      </c>
      <c r="E4270" s="193">
        <v>31.361117021276602</v>
      </c>
      <c r="F4270" s="1" t="s">
        <v>162</v>
      </c>
      <c r="G4270" s="193">
        <f>MAX(E4270-'[1]1a'!$C$3,0)</f>
        <v>0</v>
      </c>
      <c r="H4270" s="193" t="str">
        <f t="shared" si="199"/>
        <v/>
      </c>
      <c r="I4270" s="193" t="str">
        <f t="shared" si="200"/>
        <v/>
      </c>
      <c r="J4270" s="193"/>
    </row>
    <row r="4271" spans="1:10" s="1" customFormat="1">
      <c r="A4271" s="191">
        <v>45835</v>
      </c>
      <c r="B4271" s="1" t="s">
        <v>192</v>
      </c>
      <c r="C4271" s="192">
        <f t="shared" si="198"/>
        <v>48026.874999989646</v>
      </c>
      <c r="D4271" s="1">
        <v>24.900000000000002</v>
      </c>
      <c r="E4271" s="193">
        <v>32.714361702127668</v>
      </c>
      <c r="F4271" s="1" t="s">
        <v>162</v>
      </c>
      <c r="G4271" s="193">
        <f>MAX(E4271-'[1]1a'!$C$3,0)</f>
        <v>0</v>
      </c>
      <c r="H4271" s="193" t="str">
        <f t="shared" si="199"/>
        <v/>
      </c>
      <c r="I4271" s="193" t="str">
        <f t="shared" si="200"/>
        <v/>
      </c>
      <c r="J4271" s="193"/>
    </row>
    <row r="4272" spans="1:10" s="1" customFormat="1">
      <c r="A4272" s="191">
        <v>45835</v>
      </c>
      <c r="B4272" s="1" t="s">
        <v>193</v>
      </c>
      <c r="C4272" s="192">
        <f t="shared" si="198"/>
        <v>48026.916666656311</v>
      </c>
      <c r="D4272" s="1">
        <v>25.37</v>
      </c>
      <c r="E4272" s="193">
        <v>33.331861702127668</v>
      </c>
      <c r="F4272" s="1" t="s">
        <v>162</v>
      </c>
      <c r="G4272" s="193">
        <f>MAX(E4272-'[1]1a'!$C$3,0)</f>
        <v>0</v>
      </c>
      <c r="H4272" s="193" t="str">
        <f t="shared" si="199"/>
        <v/>
      </c>
      <c r="I4272" s="193" t="str">
        <f t="shared" si="200"/>
        <v/>
      </c>
      <c r="J4272" s="193"/>
    </row>
    <row r="4273" spans="1:10" s="1" customFormat="1">
      <c r="A4273" s="191">
        <v>45835</v>
      </c>
      <c r="B4273" s="1" t="s">
        <v>194</v>
      </c>
      <c r="C4273" s="192">
        <f t="shared" si="198"/>
        <v>48026.958333322975</v>
      </c>
      <c r="D4273" s="1">
        <v>24.799999999999997</v>
      </c>
      <c r="E4273" s="193">
        <v>32.58297872340426</v>
      </c>
      <c r="F4273" s="1" t="s">
        <v>162</v>
      </c>
      <c r="G4273" s="193">
        <f>MAX(E4273-'[1]1a'!$C$3,0)</f>
        <v>0</v>
      </c>
      <c r="H4273" s="193" t="str">
        <f t="shared" si="199"/>
        <v/>
      </c>
      <c r="I4273" s="193" t="str">
        <f t="shared" si="200"/>
        <v/>
      </c>
      <c r="J4273" s="193"/>
    </row>
    <row r="4274" spans="1:10" s="1" customFormat="1">
      <c r="A4274" s="191">
        <v>45836</v>
      </c>
      <c r="B4274" s="1" t="s">
        <v>161</v>
      </c>
      <c r="C4274" s="192">
        <f t="shared" si="198"/>
        <v>48026.999999989639</v>
      </c>
      <c r="D4274" s="1">
        <v>23.69</v>
      </c>
      <c r="E4274" s="193">
        <v>31.124627659574475</v>
      </c>
      <c r="F4274" s="1" t="s">
        <v>162</v>
      </c>
      <c r="G4274" s="193">
        <f>MAX(E4274-'[1]1a'!$C$3,0)</f>
        <v>0</v>
      </c>
      <c r="H4274" s="193" t="str">
        <f t="shared" si="199"/>
        <v/>
      </c>
      <c r="I4274" s="193" t="str">
        <f t="shared" si="200"/>
        <v/>
      </c>
      <c r="J4274" s="193"/>
    </row>
    <row r="4275" spans="1:10" s="1" customFormat="1">
      <c r="A4275" s="191">
        <v>45836</v>
      </c>
      <c r="B4275" s="1" t="s">
        <v>163</v>
      </c>
      <c r="C4275" s="192">
        <f t="shared" si="198"/>
        <v>48027.041666656303</v>
      </c>
      <c r="D4275" s="1">
        <v>23.06</v>
      </c>
      <c r="E4275" s="193">
        <v>30.296914893617025</v>
      </c>
      <c r="F4275" s="1" t="s">
        <v>162</v>
      </c>
      <c r="G4275" s="193">
        <f>MAX(E4275-'[1]1a'!$C$3,0)</f>
        <v>0</v>
      </c>
      <c r="H4275" s="193" t="str">
        <f t="shared" si="199"/>
        <v/>
      </c>
      <c r="I4275" s="193" t="str">
        <f t="shared" si="200"/>
        <v/>
      </c>
      <c r="J4275" s="193"/>
    </row>
    <row r="4276" spans="1:10" s="1" customFormat="1">
      <c r="A4276" s="191">
        <v>45836</v>
      </c>
      <c r="B4276" s="1" t="s">
        <v>165</v>
      </c>
      <c r="C4276" s="192">
        <f t="shared" si="198"/>
        <v>48027.083333322968</v>
      </c>
      <c r="D4276" s="1">
        <v>22.6</v>
      </c>
      <c r="E4276" s="193">
        <v>29.692553191489367</v>
      </c>
      <c r="F4276" s="1" t="s">
        <v>162</v>
      </c>
      <c r="G4276" s="193">
        <f>MAX(E4276-'[1]1a'!$C$3,0)</f>
        <v>0</v>
      </c>
      <c r="H4276" s="193" t="str">
        <f t="shared" si="199"/>
        <v/>
      </c>
      <c r="I4276" s="193" t="str">
        <f t="shared" si="200"/>
        <v/>
      </c>
      <c r="J4276" s="193"/>
    </row>
    <row r="4277" spans="1:10" s="1" customFormat="1">
      <c r="A4277" s="191">
        <v>45836</v>
      </c>
      <c r="B4277" s="1" t="s">
        <v>167</v>
      </c>
      <c r="C4277" s="192">
        <f t="shared" si="198"/>
        <v>48027.124999989632</v>
      </c>
      <c r="D4277" s="1">
        <v>20.54</v>
      </c>
      <c r="E4277" s="193">
        <v>26.986063829787238</v>
      </c>
      <c r="F4277" s="1" t="s">
        <v>162</v>
      </c>
      <c r="G4277" s="193">
        <f>MAX(E4277-'[1]1a'!$C$3,0)</f>
        <v>0</v>
      </c>
      <c r="H4277" s="193" t="str">
        <f t="shared" si="199"/>
        <v/>
      </c>
      <c r="I4277" s="193" t="str">
        <f t="shared" si="200"/>
        <v/>
      </c>
      <c r="J4277" s="193"/>
    </row>
    <row r="4278" spans="1:10" s="1" customFormat="1">
      <c r="A4278" s="191">
        <v>45836</v>
      </c>
      <c r="B4278" s="1" t="s">
        <v>169</v>
      </c>
      <c r="C4278" s="192">
        <f t="shared" si="198"/>
        <v>48027.166666656296</v>
      </c>
      <c r="D4278" s="1">
        <v>18.290000000000003</v>
      </c>
      <c r="E4278" s="193">
        <v>24.029946808510644</v>
      </c>
      <c r="F4278" s="1" t="s">
        <v>162</v>
      </c>
      <c r="G4278" s="193">
        <f>MAX(E4278-'[1]1a'!$C$3,0)</f>
        <v>0</v>
      </c>
      <c r="H4278" s="193" t="str">
        <f t="shared" si="199"/>
        <v/>
      </c>
      <c r="I4278" s="193" t="str">
        <f t="shared" si="200"/>
        <v/>
      </c>
      <c r="J4278" s="193"/>
    </row>
    <row r="4279" spans="1:10" s="1" customFormat="1">
      <c r="A4279" s="191">
        <v>45836</v>
      </c>
      <c r="B4279" s="1" t="s">
        <v>171</v>
      </c>
      <c r="C4279" s="192">
        <f t="shared" si="198"/>
        <v>48027.20833332296</v>
      </c>
      <c r="D4279" s="1">
        <v>16.04</v>
      </c>
      <c r="E4279" s="193">
        <v>21.073829787234043</v>
      </c>
      <c r="F4279" s="1" t="s">
        <v>162</v>
      </c>
      <c r="G4279" s="193">
        <f>MAX(E4279-'[1]1a'!$C$3,0)</f>
        <v>0</v>
      </c>
      <c r="H4279" s="193" t="str">
        <f t="shared" si="199"/>
        <v/>
      </c>
      <c r="I4279" s="193" t="str">
        <f t="shared" si="200"/>
        <v/>
      </c>
      <c r="J4279" s="193"/>
    </row>
    <row r="4280" spans="1:10" s="1" customFormat="1">
      <c r="A4280" s="191">
        <v>45836</v>
      </c>
      <c r="B4280" s="1" t="s">
        <v>173</v>
      </c>
      <c r="C4280" s="192">
        <f t="shared" si="198"/>
        <v>48027.249999989624</v>
      </c>
      <c r="D4280" s="1">
        <v>14.67</v>
      </c>
      <c r="E4280" s="193">
        <v>19.273882978723407</v>
      </c>
      <c r="F4280" s="1" t="s">
        <v>162</v>
      </c>
      <c r="G4280" s="193">
        <f>MAX(E4280-'[1]1a'!$C$3,0)</f>
        <v>0</v>
      </c>
      <c r="H4280" s="193" t="str">
        <f t="shared" si="199"/>
        <v/>
      </c>
      <c r="I4280" s="193" t="str">
        <f t="shared" si="200"/>
        <v/>
      </c>
      <c r="J4280" s="193"/>
    </row>
    <row r="4281" spans="1:10" s="1" customFormat="1">
      <c r="A4281" s="191">
        <v>45836</v>
      </c>
      <c r="B4281" s="1" t="s">
        <v>175</v>
      </c>
      <c r="C4281" s="192">
        <f t="shared" si="198"/>
        <v>48027.291666656289</v>
      </c>
      <c r="D4281" s="1">
        <v>14.01</v>
      </c>
      <c r="E4281" s="193">
        <v>18.406755319148939</v>
      </c>
      <c r="F4281" s="1" t="s">
        <v>162</v>
      </c>
      <c r="G4281" s="193">
        <f>MAX(E4281-'[1]1a'!$C$3,0)</f>
        <v>0</v>
      </c>
      <c r="H4281" s="193" t="str">
        <f t="shared" si="199"/>
        <v/>
      </c>
      <c r="I4281" s="193" t="str">
        <f t="shared" si="200"/>
        <v/>
      </c>
      <c r="J4281" s="193"/>
    </row>
    <row r="4282" spans="1:10" s="1" customFormat="1">
      <c r="A4282" s="191">
        <v>45836</v>
      </c>
      <c r="B4282" s="1" t="s">
        <v>177</v>
      </c>
      <c r="C4282" s="192">
        <f t="shared" si="198"/>
        <v>48027.333333322953</v>
      </c>
      <c r="D4282" s="1">
        <v>13.52</v>
      </c>
      <c r="E4282" s="193">
        <v>17.762978723404256</v>
      </c>
      <c r="F4282" s="1" t="s">
        <v>162</v>
      </c>
      <c r="G4282" s="193">
        <f>MAX(E4282-'[1]1a'!$C$3,0)</f>
        <v>0</v>
      </c>
      <c r="H4282" s="193" t="str">
        <f t="shared" si="199"/>
        <v/>
      </c>
      <c r="I4282" s="193" t="str">
        <f t="shared" si="200"/>
        <v/>
      </c>
      <c r="J4282" s="193"/>
    </row>
    <row r="4283" spans="1:10" s="1" customFormat="1">
      <c r="A4283" s="191">
        <v>45836</v>
      </c>
      <c r="B4283" s="1" t="s">
        <v>179</v>
      </c>
      <c r="C4283" s="192">
        <f t="shared" si="198"/>
        <v>48027.374999989617</v>
      </c>
      <c r="D4283" s="1">
        <v>13.22</v>
      </c>
      <c r="E4283" s="193">
        <v>17.368829787234045</v>
      </c>
      <c r="F4283" s="1" t="s">
        <v>162</v>
      </c>
      <c r="G4283" s="193">
        <f>MAX(E4283-'[1]1a'!$C$3,0)</f>
        <v>0</v>
      </c>
      <c r="H4283" s="193" t="str">
        <f t="shared" si="199"/>
        <v/>
      </c>
      <c r="I4283" s="193" t="str">
        <f t="shared" si="200"/>
        <v/>
      </c>
      <c r="J4283" s="193"/>
    </row>
    <row r="4284" spans="1:10" s="1" customFormat="1">
      <c r="A4284" s="191">
        <v>45836</v>
      </c>
      <c r="B4284" s="1" t="s">
        <v>180</v>
      </c>
      <c r="C4284" s="192">
        <f t="shared" si="198"/>
        <v>48027.416666656281</v>
      </c>
      <c r="D4284" s="1">
        <v>13.98</v>
      </c>
      <c r="E4284" s="193">
        <v>18.367340425531918</v>
      </c>
      <c r="F4284" s="1" t="s">
        <v>162</v>
      </c>
      <c r="G4284" s="193">
        <f>MAX(E4284-'[1]1a'!$C$3,0)</f>
        <v>0</v>
      </c>
      <c r="H4284" s="193" t="str">
        <f t="shared" si="199"/>
        <v/>
      </c>
      <c r="I4284" s="193" t="str">
        <f t="shared" si="200"/>
        <v/>
      </c>
      <c r="J4284" s="193"/>
    </row>
    <row r="4285" spans="1:10" s="1" customFormat="1">
      <c r="A4285" s="191">
        <v>45836</v>
      </c>
      <c r="B4285" s="1" t="s">
        <v>181</v>
      </c>
      <c r="C4285" s="192">
        <f t="shared" si="198"/>
        <v>48027.458333322946</v>
      </c>
      <c r="D4285" s="1">
        <v>16.489999999999998</v>
      </c>
      <c r="E4285" s="193">
        <v>21.665053191489363</v>
      </c>
      <c r="F4285" s="1" t="s">
        <v>162</v>
      </c>
      <c r="G4285" s="193">
        <f>MAX(E4285-'[1]1a'!$C$3,0)</f>
        <v>0</v>
      </c>
      <c r="H4285" s="193" t="str">
        <f t="shared" si="199"/>
        <v/>
      </c>
      <c r="I4285" s="193" t="str">
        <f t="shared" si="200"/>
        <v/>
      </c>
      <c r="J4285" s="193"/>
    </row>
    <row r="4286" spans="1:10" s="1" customFormat="1">
      <c r="A4286" s="191">
        <v>45836</v>
      </c>
      <c r="B4286" s="1" t="s">
        <v>182</v>
      </c>
      <c r="C4286" s="192">
        <f t="shared" si="198"/>
        <v>48027.49999998961</v>
      </c>
      <c r="D4286" s="1">
        <v>20.77</v>
      </c>
      <c r="E4286" s="193">
        <v>27.288244680851069</v>
      </c>
      <c r="F4286" s="1" t="s">
        <v>162</v>
      </c>
      <c r="G4286" s="193">
        <f>MAX(E4286-'[1]1a'!$C$3,0)</f>
        <v>0</v>
      </c>
      <c r="H4286" s="193" t="str">
        <f t="shared" si="199"/>
        <v/>
      </c>
      <c r="I4286" s="193" t="str">
        <f t="shared" si="200"/>
        <v/>
      </c>
      <c r="J4286" s="193"/>
    </row>
    <row r="4287" spans="1:10" s="1" customFormat="1">
      <c r="A4287" s="191">
        <v>45836</v>
      </c>
      <c r="B4287" s="1" t="s">
        <v>184</v>
      </c>
      <c r="C4287" s="192">
        <f t="shared" si="198"/>
        <v>48027.541666656274</v>
      </c>
      <c r="D4287" s="1">
        <v>23.46</v>
      </c>
      <c r="E4287" s="193">
        <v>30.822446808510644</v>
      </c>
      <c r="F4287" s="1" t="s">
        <v>162</v>
      </c>
      <c r="G4287" s="193">
        <f>MAX(E4287-'[1]1a'!$C$3,0)</f>
        <v>0</v>
      </c>
      <c r="H4287" s="193" t="str">
        <f t="shared" si="199"/>
        <v/>
      </c>
      <c r="I4287" s="193" t="str">
        <f t="shared" si="200"/>
        <v/>
      </c>
      <c r="J4287" s="193"/>
    </row>
    <row r="4288" spans="1:10" s="1" customFormat="1">
      <c r="A4288" s="191">
        <v>45836</v>
      </c>
      <c r="B4288" s="1" t="s">
        <v>185</v>
      </c>
      <c r="C4288" s="192">
        <f t="shared" si="198"/>
        <v>48027.583333322938</v>
      </c>
      <c r="D4288" s="1">
        <v>25.05</v>
      </c>
      <c r="E4288" s="193">
        <v>32.911436170212774</v>
      </c>
      <c r="F4288" s="1" t="s">
        <v>162</v>
      </c>
      <c r="G4288" s="193">
        <f>MAX(E4288-'[1]1a'!$C$3,0)</f>
        <v>0</v>
      </c>
      <c r="H4288" s="193" t="str">
        <f t="shared" si="199"/>
        <v/>
      </c>
      <c r="I4288" s="193" t="str">
        <f t="shared" si="200"/>
        <v/>
      </c>
      <c r="J4288" s="193"/>
    </row>
    <row r="4289" spans="1:10" s="1" customFormat="1">
      <c r="A4289" s="191">
        <v>45836</v>
      </c>
      <c r="B4289" s="1" t="s">
        <v>186</v>
      </c>
      <c r="C4289" s="192">
        <f t="shared" si="198"/>
        <v>48027.624999989603</v>
      </c>
      <c r="D4289" s="1">
        <v>26.59</v>
      </c>
      <c r="E4289" s="193">
        <v>34.934734042553195</v>
      </c>
      <c r="F4289" s="1" t="s">
        <v>162</v>
      </c>
      <c r="G4289" s="193">
        <f>MAX(E4289-'[1]1a'!$C$3,0)</f>
        <v>0</v>
      </c>
      <c r="H4289" s="193" t="str">
        <f t="shared" si="199"/>
        <v/>
      </c>
      <c r="I4289" s="193" t="str">
        <f t="shared" si="200"/>
        <v/>
      </c>
      <c r="J4289" s="193"/>
    </row>
    <row r="4290" spans="1:10" s="1" customFormat="1">
      <c r="A4290" s="191">
        <v>45836</v>
      </c>
      <c r="B4290" s="1" t="s">
        <v>187</v>
      </c>
      <c r="C4290" s="192">
        <f t="shared" si="198"/>
        <v>48027.666666656267</v>
      </c>
      <c r="D4290" s="1">
        <v>27.65</v>
      </c>
      <c r="E4290" s="193">
        <v>36.327393617021279</v>
      </c>
      <c r="F4290" s="1" t="s">
        <v>162</v>
      </c>
      <c r="G4290" s="193">
        <f>MAX(E4290-'[1]1a'!$C$3,0)</f>
        <v>0</v>
      </c>
      <c r="H4290" s="193" t="str">
        <f t="shared" si="199"/>
        <v/>
      </c>
      <c r="I4290" s="193" t="str">
        <f t="shared" si="200"/>
        <v/>
      </c>
      <c r="J4290" s="193"/>
    </row>
    <row r="4291" spans="1:10" s="1" customFormat="1">
      <c r="A4291" s="191">
        <v>45836</v>
      </c>
      <c r="B4291" s="1" t="s">
        <v>188</v>
      </c>
      <c r="C4291" s="192">
        <f t="shared" si="198"/>
        <v>48027.708333322931</v>
      </c>
      <c r="D4291" s="1">
        <v>27.950000000000003</v>
      </c>
      <c r="E4291" s="193">
        <v>36.721542553191497</v>
      </c>
      <c r="F4291" s="1" t="s">
        <v>162</v>
      </c>
      <c r="G4291" s="193">
        <f>MAX(E4291-'[1]1a'!$C$3,0)</f>
        <v>0</v>
      </c>
      <c r="H4291" s="193" t="str">
        <f t="shared" si="199"/>
        <v/>
      </c>
      <c r="I4291" s="193" t="str">
        <f t="shared" si="200"/>
        <v/>
      </c>
      <c r="J4291" s="193"/>
    </row>
    <row r="4292" spans="1:10" s="1" customFormat="1">
      <c r="A4292" s="191">
        <v>45836</v>
      </c>
      <c r="B4292" s="1" t="s">
        <v>189</v>
      </c>
      <c r="C4292" s="192">
        <f t="shared" ref="C4292:C4355" si="201">C4291 + TIME(1,0,0)</f>
        <v>48027.749999989595</v>
      </c>
      <c r="D4292" s="1">
        <v>27.729999999999997</v>
      </c>
      <c r="E4292" s="193">
        <v>36.432500000000005</v>
      </c>
      <c r="F4292" s="1" t="s">
        <v>162</v>
      </c>
      <c r="G4292" s="193">
        <f>MAX(E4292-'[1]1a'!$C$3,0)</f>
        <v>0</v>
      </c>
      <c r="H4292" s="193" t="str">
        <f t="shared" ref="H4292:H4355" si="202">IF(F4292="Y",IF(F4291="Y",H4291+1,1),"")</f>
        <v/>
      </c>
      <c r="I4292" s="193" t="str">
        <f t="shared" ref="I4292:I4355" si="203">IF(AND(F4292="Y",F4293&lt;&gt;"Y"),H4292,"")</f>
        <v/>
      </c>
      <c r="J4292" s="193"/>
    </row>
    <row r="4293" spans="1:10" s="1" customFormat="1">
      <c r="A4293" s="191">
        <v>45836</v>
      </c>
      <c r="B4293" s="1" t="s">
        <v>190</v>
      </c>
      <c r="C4293" s="192">
        <f t="shared" si="201"/>
        <v>48027.79166665626</v>
      </c>
      <c r="D4293" s="1">
        <v>27.8</v>
      </c>
      <c r="E4293" s="193">
        <v>36.524468085106392</v>
      </c>
      <c r="F4293" s="1" t="s">
        <v>162</v>
      </c>
      <c r="G4293" s="193">
        <f>MAX(E4293-'[1]1a'!$C$3,0)</f>
        <v>0</v>
      </c>
      <c r="H4293" s="193" t="str">
        <f t="shared" si="202"/>
        <v/>
      </c>
      <c r="I4293" s="193" t="str">
        <f t="shared" si="203"/>
        <v/>
      </c>
      <c r="J4293" s="193"/>
    </row>
    <row r="4294" spans="1:10" s="1" customFormat="1">
      <c r="A4294" s="191">
        <v>45836</v>
      </c>
      <c r="B4294" s="1" t="s">
        <v>191</v>
      </c>
      <c r="C4294" s="192">
        <f t="shared" si="201"/>
        <v>48027.833333322924</v>
      </c>
      <c r="D4294" s="1">
        <v>27.85</v>
      </c>
      <c r="E4294" s="193">
        <v>36.590159574468096</v>
      </c>
      <c r="F4294" s="1" t="s">
        <v>162</v>
      </c>
      <c r="G4294" s="193">
        <f>MAX(E4294-'[1]1a'!$C$3,0)</f>
        <v>0</v>
      </c>
      <c r="H4294" s="193" t="str">
        <f t="shared" si="202"/>
        <v/>
      </c>
      <c r="I4294" s="193" t="str">
        <f t="shared" si="203"/>
        <v/>
      </c>
      <c r="J4294" s="193"/>
    </row>
    <row r="4295" spans="1:10" s="1" customFormat="1">
      <c r="A4295" s="191">
        <v>45836</v>
      </c>
      <c r="B4295" s="1" t="s">
        <v>192</v>
      </c>
      <c r="C4295" s="192">
        <f t="shared" si="201"/>
        <v>48027.874999989588</v>
      </c>
      <c r="D4295" s="1">
        <v>27.599999999999998</v>
      </c>
      <c r="E4295" s="193">
        <v>36.261702127659575</v>
      </c>
      <c r="F4295" s="1" t="s">
        <v>162</v>
      </c>
      <c r="G4295" s="193">
        <f>MAX(E4295-'[1]1a'!$C$3,0)</f>
        <v>0</v>
      </c>
      <c r="H4295" s="193" t="str">
        <f t="shared" si="202"/>
        <v/>
      </c>
      <c r="I4295" s="193" t="str">
        <f t="shared" si="203"/>
        <v/>
      </c>
      <c r="J4295" s="193"/>
    </row>
    <row r="4296" spans="1:10" s="1" customFormat="1">
      <c r="A4296" s="191">
        <v>45836</v>
      </c>
      <c r="B4296" s="1" t="s">
        <v>193</v>
      </c>
      <c r="C4296" s="192">
        <f t="shared" si="201"/>
        <v>48027.916666656252</v>
      </c>
      <c r="D4296" s="1">
        <v>26.47</v>
      </c>
      <c r="E4296" s="193">
        <v>34.777074468085111</v>
      </c>
      <c r="F4296" s="1" t="s">
        <v>162</v>
      </c>
      <c r="G4296" s="193">
        <f>MAX(E4296-'[1]1a'!$C$3,0)</f>
        <v>0</v>
      </c>
      <c r="H4296" s="193" t="str">
        <f t="shared" si="202"/>
        <v/>
      </c>
      <c r="I4296" s="193" t="str">
        <f t="shared" si="203"/>
        <v/>
      </c>
      <c r="J4296" s="193"/>
    </row>
    <row r="4297" spans="1:10" s="1" customFormat="1">
      <c r="A4297" s="191">
        <v>45836</v>
      </c>
      <c r="B4297" s="1" t="s">
        <v>194</v>
      </c>
      <c r="C4297" s="192">
        <f t="shared" si="201"/>
        <v>48027.958333322917</v>
      </c>
      <c r="D4297" s="1">
        <v>25.119999999999997</v>
      </c>
      <c r="E4297" s="193">
        <v>33.003404255319154</v>
      </c>
      <c r="F4297" s="1" t="s">
        <v>162</v>
      </c>
      <c r="G4297" s="193">
        <f>MAX(E4297-'[1]1a'!$C$3,0)</f>
        <v>0</v>
      </c>
      <c r="H4297" s="193" t="str">
        <f t="shared" si="202"/>
        <v/>
      </c>
      <c r="I4297" s="193" t="str">
        <f t="shared" si="203"/>
        <v/>
      </c>
      <c r="J4297" s="193"/>
    </row>
    <row r="4298" spans="1:10" s="1" customFormat="1">
      <c r="A4298" s="191">
        <v>45837</v>
      </c>
      <c r="B4298" s="1" t="s">
        <v>161</v>
      </c>
      <c r="C4298" s="192">
        <f t="shared" si="201"/>
        <v>48027.999999989581</v>
      </c>
      <c r="D4298" s="1">
        <v>22.799999999999997</v>
      </c>
      <c r="E4298" s="193">
        <v>29.955319148936169</v>
      </c>
      <c r="F4298" s="1" t="s">
        <v>162</v>
      </c>
      <c r="G4298" s="193">
        <f>MAX(E4298-'[1]1a'!$C$3,0)</f>
        <v>0</v>
      </c>
      <c r="H4298" s="193" t="str">
        <f t="shared" si="202"/>
        <v/>
      </c>
      <c r="I4298" s="193" t="str">
        <f t="shared" si="203"/>
        <v/>
      </c>
      <c r="J4298" s="193"/>
    </row>
    <row r="4299" spans="1:10" s="1" customFormat="1">
      <c r="A4299" s="191">
        <v>45837</v>
      </c>
      <c r="B4299" s="1" t="s">
        <v>163</v>
      </c>
      <c r="C4299" s="192">
        <f t="shared" si="201"/>
        <v>48028.041666656245</v>
      </c>
      <c r="D4299" s="1">
        <v>20.97</v>
      </c>
      <c r="E4299" s="193">
        <v>27.551010638297875</v>
      </c>
      <c r="F4299" s="1" t="s">
        <v>162</v>
      </c>
      <c r="G4299" s="193">
        <f>MAX(E4299-'[1]1a'!$C$3,0)</f>
        <v>0</v>
      </c>
      <c r="H4299" s="193" t="str">
        <f t="shared" si="202"/>
        <v/>
      </c>
      <c r="I4299" s="193" t="str">
        <f t="shared" si="203"/>
        <v/>
      </c>
      <c r="J4299" s="193"/>
    </row>
    <row r="4300" spans="1:10" s="1" customFormat="1">
      <c r="A4300" s="191">
        <v>45837</v>
      </c>
      <c r="B4300" s="1" t="s">
        <v>165</v>
      </c>
      <c r="C4300" s="192">
        <f t="shared" si="201"/>
        <v>48028.083333322909</v>
      </c>
      <c r="D4300" s="1">
        <v>20.28</v>
      </c>
      <c r="E4300" s="193">
        <v>26.644468085106389</v>
      </c>
      <c r="F4300" s="1" t="s">
        <v>162</v>
      </c>
      <c r="G4300" s="193">
        <f>MAX(E4300-'[1]1a'!$C$3,0)</f>
        <v>0</v>
      </c>
      <c r="H4300" s="193" t="str">
        <f t="shared" si="202"/>
        <v/>
      </c>
      <c r="I4300" s="193" t="str">
        <f t="shared" si="203"/>
        <v/>
      </c>
      <c r="J4300" s="193"/>
    </row>
    <row r="4301" spans="1:10" s="1" customFormat="1">
      <c r="A4301" s="191">
        <v>45837</v>
      </c>
      <c r="B4301" s="1" t="s">
        <v>167</v>
      </c>
      <c r="C4301" s="192">
        <f t="shared" si="201"/>
        <v>48028.124999989574</v>
      </c>
      <c r="D4301" s="1">
        <v>18.68</v>
      </c>
      <c r="E4301" s="193">
        <v>24.542340425531918</v>
      </c>
      <c r="F4301" s="1" t="s">
        <v>162</v>
      </c>
      <c r="G4301" s="193">
        <f>MAX(E4301-'[1]1a'!$C$3,0)</f>
        <v>0</v>
      </c>
      <c r="H4301" s="193" t="str">
        <f t="shared" si="202"/>
        <v/>
      </c>
      <c r="I4301" s="193" t="str">
        <f t="shared" si="203"/>
        <v/>
      </c>
      <c r="J4301" s="193"/>
    </row>
    <row r="4302" spans="1:10" s="1" customFormat="1">
      <c r="A4302" s="191">
        <v>45837</v>
      </c>
      <c r="B4302" s="1" t="s">
        <v>169</v>
      </c>
      <c r="C4302" s="192">
        <f t="shared" si="201"/>
        <v>48028.166666656238</v>
      </c>
      <c r="D4302" s="1">
        <v>16.32</v>
      </c>
      <c r="E4302" s="193">
        <v>21.441702127659578</v>
      </c>
      <c r="F4302" s="1" t="s">
        <v>162</v>
      </c>
      <c r="G4302" s="193">
        <f>MAX(E4302-'[1]1a'!$C$3,0)</f>
        <v>0</v>
      </c>
      <c r="H4302" s="193" t="str">
        <f t="shared" si="202"/>
        <v/>
      </c>
      <c r="I4302" s="193" t="str">
        <f t="shared" si="203"/>
        <v/>
      </c>
      <c r="J4302" s="193"/>
    </row>
    <row r="4303" spans="1:10" s="1" customFormat="1">
      <c r="A4303" s="191">
        <v>45837</v>
      </c>
      <c r="B4303" s="1" t="s">
        <v>171</v>
      </c>
      <c r="C4303" s="192">
        <f t="shared" si="201"/>
        <v>48028.208333322902</v>
      </c>
      <c r="D4303" s="1">
        <v>14.469999999999999</v>
      </c>
      <c r="E4303" s="193">
        <v>19.011117021276597</v>
      </c>
      <c r="F4303" s="1" t="s">
        <v>162</v>
      </c>
      <c r="G4303" s="193">
        <f>MAX(E4303-'[1]1a'!$C$3,0)</f>
        <v>0</v>
      </c>
      <c r="H4303" s="193" t="str">
        <f t="shared" si="202"/>
        <v/>
      </c>
      <c r="I4303" s="193" t="str">
        <f t="shared" si="203"/>
        <v/>
      </c>
      <c r="J4303" s="193"/>
    </row>
    <row r="4304" spans="1:10" s="1" customFormat="1">
      <c r="A4304" s="191">
        <v>45837</v>
      </c>
      <c r="B4304" s="1" t="s">
        <v>173</v>
      </c>
      <c r="C4304" s="192">
        <f t="shared" si="201"/>
        <v>48028.249999989566</v>
      </c>
      <c r="D4304" s="1">
        <v>13.28</v>
      </c>
      <c r="E4304" s="193">
        <v>17.447659574468087</v>
      </c>
      <c r="F4304" s="1" t="s">
        <v>162</v>
      </c>
      <c r="G4304" s="193">
        <f>MAX(E4304-'[1]1a'!$C$3,0)</f>
        <v>0</v>
      </c>
      <c r="H4304" s="193" t="str">
        <f t="shared" si="202"/>
        <v/>
      </c>
      <c r="I4304" s="193" t="str">
        <f t="shared" si="203"/>
        <v/>
      </c>
      <c r="J4304" s="193"/>
    </row>
    <row r="4305" spans="1:10" s="1" customFormat="1">
      <c r="A4305" s="191">
        <v>45837</v>
      </c>
      <c r="B4305" s="1" t="s">
        <v>175</v>
      </c>
      <c r="C4305" s="192">
        <f t="shared" si="201"/>
        <v>48028.291666656231</v>
      </c>
      <c r="D4305" s="1">
        <v>12.44</v>
      </c>
      <c r="E4305" s="193">
        <v>16.344042553191493</v>
      </c>
      <c r="F4305" s="1" t="s">
        <v>162</v>
      </c>
      <c r="G4305" s="193">
        <f>MAX(E4305-'[1]1a'!$C$3,0)</f>
        <v>0</v>
      </c>
      <c r="H4305" s="193" t="str">
        <f t="shared" si="202"/>
        <v/>
      </c>
      <c r="I4305" s="193" t="str">
        <f t="shared" si="203"/>
        <v/>
      </c>
      <c r="J4305" s="193"/>
    </row>
    <row r="4306" spans="1:10" s="1" customFormat="1">
      <c r="A4306" s="191">
        <v>45837</v>
      </c>
      <c r="B4306" s="1" t="s">
        <v>177</v>
      </c>
      <c r="C4306" s="192">
        <f t="shared" si="201"/>
        <v>48028.333333322895</v>
      </c>
      <c r="D4306" s="1">
        <v>11.89</v>
      </c>
      <c r="E4306" s="193">
        <v>15.621436170212769</v>
      </c>
      <c r="F4306" s="1" t="s">
        <v>162</v>
      </c>
      <c r="G4306" s="193">
        <f>MAX(E4306-'[1]1a'!$C$3,0)</f>
        <v>0</v>
      </c>
      <c r="H4306" s="193" t="str">
        <f t="shared" si="202"/>
        <v/>
      </c>
      <c r="I4306" s="193" t="str">
        <f t="shared" si="203"/>
        <v/>
      </c>
      <c r="J4306" s="193"/>
    </row>
    <row r="4307" spans="1:10" s="1" customFormat="1">
      <c r="A4307" s="191">
        <v>45837</v>
      </c>
      <c r="B4307" s="1" t="s">
        <v>179</v>
      </c>
      <c r="C4307" s="192">
        <f t="shared" si="201"/>
        <v>48028.374999989559</v>
      </c>
      <c r="D4307" s="1">
        <v>11.86</v>
      </c>
      <c r="E4307" s="193">
        <v>15.582021276595746</v>
      </c>
      <c r="F4307" s="1" t="s">
        <v>162</v>
      </c>
      <c r="G4307" s="193">
        <f>MAX(E4307-'[1]1a'!$C$3,0)</f>
        <v>0</v>
      </c>
      <c r="H4307" s="193" t="str">
        <f t="shared" si="202"/>
        <v/>
      </c>
      <c r="I4307" s="193" t="str">
        <f t="shared" si="203"/>
        <v/>
      </c>
      <c r="J4307" s="193"/>
    </row>
    <row r="4308" spans="1:10" s="1" customFormat="1">
      <c r="A4308" s="191">
        <v>45837</v>
      </c>
      <c r="B4308" s="1" t="s">
        <v>180</v>
      </c>
      <c r="C4308" s="192">
        <f t="shared" si="201"/>
        <v>48028.416666656223</v>
      </c>
      <c r="D4308" s="1">
        <v>12.290000000000001</v>
      </c>
      <c r="E4308" s="193">
        <v>16.146968085106387</v>
      </c>
      <c r="F4308" s="1" t="s">
        <v>162</v>
      </c>
      <c r="G4308" s="193">
        <f>MAX(E4308-'[1]1a'!$C$3,0)</f>
        <v>0</v>
      </c>
      <c r="H4308" s="193" t="str">
        <f t="shared" si="202"/>
        <v/>
      </c>
      <c r="I4308" s="193" t="str">
        <f t="shared" si="203"/>
        <v/>
      </c>
      <c r="J4308" s="193"/>
    </row>
    <row r="4309" spans="1:10" s="1" customFormat="1">
      <c r="A4309" s="191">
        <v>45837</v>
      </c>
      <c r="B4309" s="1" t="s">
        <v>181</v>
      </c>
      <c r="C4309" s="192">
        <f t="shared" si="201"/>
        <v>48028.458333322887</v>
      </c>
      <c r="D4309" s="1">
        <v>14.310000000000002</v>
      </c>
      <c r="E4309" s="193">
        <v>18.800904255319153</v>
      </c>
      <c r="F4309" s="1" t="s">
        <v>162</v>
      </c>
      <c r="G4309" s="193">
        <f>MAX(E4309-'[1]1a'!$C$3,0)</f>
        <v>0</v>
      </c>
      <c r="H4309" s="193" t="str">
        <f t="shared" si="202"/>
        <v/>
      </c>
      <c r="I4309" s="193" t="str">
        <f t="shared" si="203"/>
        <v/>
      </c>
      <c r="J4309" s="193"/>
    </row>
    <row r="4310" spans="1:10" s="1" customFormat="1">
      <c r="A4310" s="191">
        <v>45837</v>
      </c>
      <c r="B4310" s="1" t="s">
        <v>182</v>
      </c>
      <c r="C4310" s="192">
        <f t="shared" si="201"/>
        <v>48028.499999989552</v>
      </c>
      <c r="D4310" s="1">
        <v>16.830000000000002</v>
      </c>
      <c r="E4310" s="193">
        <v>22.111755319148941</v>
      </c>
      <c r="F4310" s="1" t="s">
        <v>162</v>
      </c>
      <c r="G4310" s="193">
        <f>MAX(E4310-'[1]1a'!$C$3,0)</f>
        <v>0</v>
      </c>
      <c r="H4310" s="193" t="str">
        <f t="shared" si="202"/>
        <v/>
      </c>
      <c r="I4310" s="193" t="str">
        <f t="shared" si="203"/>
        <v/>
      </c>
      <c r="J4310" s="193"/>
    </row>
    <row r="4311" spans="1:10" s="1" customFormat="1">
      <c r="A4311" s="191">
        <v>45837</v>
      </c>
      <c r="B4311" s="1" t="s">
        <v>184</v>
      </c>
      <c r="C4311" s="192">
        <f t="shared" si="201"/>
        <v>48028.541666656216</v>
      </c>
      <c r="D4311" s="1">
        <v>19.11</v>
      </c>
      <c r="E4311" s="193">
        <v>25.107287234042555</v>
      </c>
      <c r="F4311" s="1" t="s">
        <v>162</v>
      </c>
      <c r="G4311" s="193">
        <f>MAX(E4311-'[1]1a'!$C$3,0)</f>
        <v>0</v>
      </c>
      <c r="H4311" s="193" t="str">
        <f t="shared" si="202"/>
        <v/>
      </c>
      <c r="I4311" s="193" t="str">
        <f t="shared" si="203"/>
        <v/>
      </c>
      <c r="J4311" s="193"/>
    </row>
    <row r="4312" spans="1:10" s="1" customFormat="1">
      <c r="A4312" s="191">
        <v>45837</v>
      </c>
      <c r="B4312" s="1" t="s">
        <v>185</v>
      </c>
      <c r="C4312" s="192">
        <f t="shared" si="201"/>
        <v>48028.58333332288</v>
      </c>
      <c r="D4312" s="1">
        <v>20.73</v>
      </c>
      <c r="E4312" s="193">
        <v>27.235691489361706</v>
      </c>
      <c r="F4312" s="1" t="s">
        <v>162</v>
      </c>
      <c r="G4312" s="193">
        <f>MAX(E4312-'[1]1a'!$C$3,0)</f>
        <v>0</v>
      </c>
      <c r="H4312" s="193" t="str">
        <f t="shared" si="202"/>
        <v/>
      </c>
      <c r="I4312" s="193" t="str">
        <f t="shared" si="203"/>
        <v/>
      </c>
      <c r="J4312" s="193"/>
    </row>
    <row r="4313" spans="1:10" s="1" customFormat="1">
      <c r="A4313" s="191">
        <v>45837</v>
      </c>
      <c r="B4313" s="1" t="s">
        <v>186</v>
      </c>
      <c r="C4313" s="192">
        <f t="shared" si="201"/>
        <v>48028.624999989544</v>
      </c>
      <c r="D4313" s="1">
        <v>21.78</v>
      </c>
      <c r="E4313" s="193">
        <v>28.615212765957452</v>
      </c>
      <c r="F4313" s="1" t="s">
        <v>162</v>
      </c>
      <c r="G4313" s="193">
        <f>MAX(E4313-'[1]1a'!$C$3,0)</f>
        <v>0</v>
      </c>
      <c r="H4313" s="193" t="str">
        <f t="shared" si="202"/>
        <v/>
      </c>
      <c r="I4313" s="193" t="str">
        <f t="shared" si="203"/>
        <v/>
      </c>
      <c r="J4313" s="193"/>
    </row>
    <row r="4314" spans="1:10" s="1" customFormat="1">
      <c r="A4314" s="191">
        <v>45837</v>
      </c>
      <c r="B4314" s="1" t="s">
        <v>187</v>
      </c>
      <c r="C4314" s="192">
        <f t="shared" si="201"/>
        <v>48028.666666656209</v>
      </c>
      <c r="D4314" s="1">
        <v>22.169999999999998</v>
      </c>
      <c r="E4314" s="193">
        <v>29.127606382978726</v>
      </c>
      <c r="F4314" s="1" t="s">
        <v>162</v>
      </c>
      <c r="G4314" s="193">
        <f>MAX(E4314-'[1]1a'!$C$3,0)</f>
        <v>0</v>
      </c>
      <c r="H4314" s="193" t="str">
        <f t="shared" si="202"/>
        <v/>
      </c>
      <c r="I4314" s="193" t="str">
        <f t="shared" si="203"/>
        <v/>
      </c>
      <c r="J4314" s="193"/>
    </row>
    <row r="4315" spans="1:10" s="1" customFormat="1">
      <c r="A4315" s="191">
        <v>45837</v>
      </c>
      <c r="B4315" s="1" t="s">
        <v>188</v>
      </c>
      <c r="C4315" s="192">
        <f t="shared" si="201"/>
        <v>48028.708333322873</v>
      </c>
      <c r="D4315" s="1">
        <v>22.47</v>
      </c>
      <c r="E4315" s="193">
        <v>29.521755319148941</v>
      </c>
      <c r="F4315" s="1" t="s">
        <v>162</v>
      </c>
      <c r="G4315" s="193">
        <f>MAX(E4315-'[1]1a'!$C$3,0)</f>
        <v>0</v>
      </c>
      <c r="H4315" s="193" t="str">
        <f t="shared" si="202"/>
        <v/>
      </c>
      <c r="I4315" s="193" t="str">
        <f t="shared" si="203"/>
        <v/>
      </c>
      <c r="J4315" s="193"/>
    </row>
    <row r="4316" spans="1:10" s="1" customFormat="1">
      <c r="A4316" s="191">
        <v>45837</v>
      </c>
      <c r="B4316" s="1" t="s">
        <v>189</v>
      </c>
      <c r="C4316" s="192">
        <f t="shared" si="201"/>
        <v>48028.749999989537</v>
      </c>
      <c r="D4316" s="1">
        <v>22.91</v>
      </c>
      <c r="E4316" s="193">
        <v>30.099840425531919</v>
      </c>
      <c r="F4316" s="1" t="s">
        <v>162</v>
      </c>
      <c r="G4316" s="193">
        <f>MAX(E4316-'[1]1a'!$C$3,0)</f>
        <v>0</v>
      </c>
      <c r="H4316" s="193" t="str">
        <f t="shared" si="202"/>
        <v/>
      </c>
      <c r="I4316" s="193" t="str">
        <f t="shared" si="203"/>
        <v/>
      </c>
      <c r="J4316" s="193"/>
    </row>
    <row r="4317" spans="1:10" s="1" customFormat="1">
      <c r="A4317" s="191">
        <v>45837</v>
      </c>
      <c r="B4317" s="1" t="s">
        <v>190</v>
      </c>
      <c r="C4317" s="192">
        <f t="shared" si="201"/>
        <v>48028.791666656201</v>
      </c>
      <c r="D4317" s="1">
        <v>24.39</v>
      </c>
      <c r="E4317" s="193">
        <v>32.044308510638302</v>
      </c>
      <c r="F4317" s="1" t="s">
        <v>162</v>
      </c>
      <c r="G4317" s="193">
        <f>MAX(E4317-'[1]1a'!$C$3,0)</f>
        <v>0</v>
      </c>
      <c r="H4317" s="193" t="str">
        <f t="shared" si="202"/>
        <v/>
      </c>
      <c r="I4317" s="193" t="str">
        <f t="shared" si="203"/>
        <v/>
      </c>
      <c r="J4317" s="193"/>
    </row>
    <row r="4318" spans="1:10" s="1" customFormat="1">
      <c r="A4318" s="191">
        <v>45837</v>
      </c>
      <c r="B4318" s="1" t="s">
        <v>191</v>
      </c>
      <c r="C4318" s="192">
        <f t="shared" si="201"/>
        <v>48028.833333322866</v>
      </c>
      <c r="D4318" s="1">
        <v>26.289999999999996</v>
      </c>
      <c r="E4318" s="193">
        <v>34.540585106382977</v>
      </c>
      <c r="F4318" s="1" t="s">
        <v>162</v>
      </c>
      <c r="G4318" s="193">
        <f>MAX(E4318-'[1]1a'!$C$3,0)</f>
        <v>0</v>
      </c>
      <c r="H4318" s="193" t="str">
        <f t="shared" si="202"/>
        <v/>
      </c>
      <c r="I4318" s="193" t="str">
        <f t="shared" si="203"/>
        <v/>
      </c>
      <c r="J4318" s="193"/>
    </row>
    <row r="4319" spans="1:10" s="1" customFormat="1">
      <c r="A4319" s="191">
        <v>45837</v>
      </c>
      <c r="B4319" s="1" t="s">
        <v>192</v>
      </c>
      <c r="C4319" s="192">
        <f t="shared" si="201"/>
        <v>48028.87499998953</v>
      </c>
      <c r="D4319" s="1">
        <v>27.26</v>
      </c>
      <c r="E4319" s="193">
        <v>35.815000000000005</v>
      </c>
      <c r="F4319" s="1" t="s">
        <v>162</v>
      </c>
      <c r="G4319" s="193">
        <f>MAX(E4319-'[1]1a'!$C$3,0)</f>
        <v>0</v>
      </c>
      <c r="H4319" s="193" t="str">
        <f t="shared" si="202"/>
        <v/>
      </c>
      <c r="I4319" s="193" t="str">
        <f t="shared" si="203"/>
        <v/>
      </c>
      <c r="J4319" s="193"/>
    </row>
    <row r="4320" spans="1:10" s="1" customFormat="1">
      <c r="A4320" s="191">
        <v>45837</v>
      </c>
      <c r="B4320" s="1" t="s">
        <v>193</v>
      </c>
      <c r="C4320" s="192">
        <f t="shared" si="201"/>
        <v>48028.916666656194</v>
      </c>
      <c r="D4320" s="1">
        <v>27.2</v>
      </c>
      <c r="E4320" s="193">
        <v>35.736170212765963</v>
      </c>
      <c r="F4320" s="1" t="s">
        <v>162</v>
      </c>
      <c r="G4320" s="193">
        <f>MAX(E4320-'[1]1a'!$C$3,0)</f>
        <v>0</v>
      </c>
      <c r="H4320" s="193" t="str">
        <f t="shared" si="202"/>
        <v/>
      </c>
      <c r="I4320" s="193" t="str">
        <f t="shared" si="203"/>
        <v/>
      </c>
      <c r="J4320" s="193"/>
    </row>
    <row r="4321" spans="1:10" s="1" customFormat="1">
      <c r="A4321" s="191">
        <v>45837</v>
      </c>
      <c r="B4321" s="1" t="s">
        <v>194</v>
      </c>
      <c r="C4321" s="192">
        <f t="shared" si="201"/>
        <v>48028.958333322858</v>
      </c>
      <c r="D4321" s="1">
        <v>26.699999999999996</v>
      </c>
      <c r="E4321" s="193">
        <v>35.079255319148935</v>
      </c>
      <c r="F4321" s="1" t="s">
        <v>162</v>
      </c>
      <c r="G4321" s="193">
        <f>MAX(E4321-'[1]1a'!$C$3,0)</f>
        <v>0</v>
      </c>
      <c r="H4321" s="193" t="str">
        <f t="shared" si="202"/>
        <v/>
      </c>
      <c r="I4321" s="193" t="str">
        <f t="shared" si="203"/>
        <v/>
      </c>
      <c r="J4321" s="193"/>
    </row>
    <row r="4322" spans="1:10" s="1" customFormat="1">
      <c r="A4322" s="191">
        <v>45838</v>
      </c>
      <c r="B4322" s="1" t="s">
        <v>161</v>
      </c>
      <c r="C4322" s="192">
        <f t="shared" si="201"/>
        <v>48028.999999989523</v>
      </c>
      <c r="D4322" s="1">
        <v>24.96</v>
      </c>
      <c r="E4322" s="193">
        <v>32.79319148936171</v>
      </c>
      <c r="F4322" s="1" t="s">
        <v>162</v>
      </c>
      <c r="G4322" s="193">
        <f>MAX(E4322-'[1]1a'!$C$3,0)</f>
        <v>0</v>
      </c>
      <c r="H4322" s="193" t="str">
        <f t="shared" si="202"/>
        <v/>
      </c>
      <c r="I4322" s="193" t="str">
        <f t="shared" si="203"/>
        <v/>
      </c>
      <c r="J4322" s="193"/>
    </row>
    <row r="4323" spans="1:10" s="1" customFormat="1">
      <c r="A4323" s="191">
        <v>45838</v>
      </c>
      <c r="B4323" s="1" t="s">
        <v>163</v>
      </c>
      <c r="C4323" s="192">
        <f t="shared" si="201"/>
        <v>48029.041666656187</v>
      </c>
      <c r="D4323" s="1">
        <v>23.279999999999998</v>
      </c>
      <c r="E4323" s="193">
        <v>30.585957446808511</v>
      </c>
      <c r="F4323" s="1" t="s">
        <v>162</v>
      </c>
      <c r="G4323" s="193">
        <f>MAX(E4323-'[1]1a'!$C$3,0)</f>
        <v>0</v>
      </c>
      <c r="H4323" s="193" t="str">
        <f t="shared" si="202"/>
        <v/>
      </c>
      <c r="I4323" s="193" t="str">
        <f t="shared" si="203"/>
        <v/>
      </c>
      <c r="J4323" s="193"/>
    </row>
    <row r="4324" spans="1:10" s="1" customFormat="1">
      <c r="A4324" s="191">
        <v>45838</v>
      </c>
      <c r="B4324" s="1" t="s">
        <v>165</v>
      </c>
      <c r="C4324" s="192">
        <f t="shared" si="201"/>
        <v>48029.083333322851</v>
      </c>
      <c r="D4324" s="1">
        <v>22.159999999999997</v>
      </c>
      <c r="E4324" s="193">
        <v>29.114468085106385</v>
      </c>
      <c r="F4324" s="1" t="s">
        <v>162</v>
      </c>
      <c r="G4324" s="193">
        <f>MAX(E4324-'[1]1a'!$C$3,0)</f>
        <v>0</v>
      </c>
      <c r="H4324" s="193" t="str">
        <f t="shared" si="202"/>
        <v/>
      </c>
      <c r="I4324" s="193" t="str">
        <f t="shared" si="203"/>
        <v/>
      </c>
      <c r="J4324" s="193"/>
    </row>
    <row r="4325" spans="1:10" s="1" customFormat="1">
      <c r="A4325" s="191">
        <v>45838</v>
      </c>
      <c r="B4325" s="1" t="s">
        <v>167</v>
      </c>
      <c r="C4325" s="192">
        <f t="shared" si="201"/>
        <v>48029.124999989515</v>
      </c>
      <c r="D4325" s="1">
        <v>19.72</v>
      </c>
      <c r="E4325" s="193">
        <v>25.908723404255323</v>
      </c>
      <c r="F4325" s="1" t="s">
        <v>162</v>
      </c>
      <c r="G4325" s="193">
        <f>MAX(E4325-'[1]1a'!$C$3,0)</f>
        <v>0</v>
      </c>
      <c r="H4325" s="193" t="str">
        <f t="shared" si="202"/>
        <v/>
      </c>
      <c r="I4325" s="193" t="str">
        <f t="shared" si="203"/>
        <v/>
      </c>
      <c r="J4325" s="193"/>
    </row>
    <row r="4326" spans="1:10" s="1" customFormat="1">
      <c r="A4326" s="191">
        <v>45838</v>
      </c>
      <c r="B4326" s="1" t="s">
        <v>169</v>
      </c>
      <c r="C4326" s="192">
        <f t="shared" si="201"/>
        <v>48029.16666665618</v>
      </c>
      <c r="D4326" s="1">
        <v>17.16</v>
      </c>
      <c r="E4326" s="193">
        <v>22.545319148936173</v>
      </c>
      <c r="F4326" s="1" t="s">
        <v>162</v>
      </c>
      <c r="G4326" s="193">
        <f>MAX(E4326-'[1]1a'!$C$3,0)</f>
        <v>0</v>
      </c>
      <c r="H4326" s="193" t="str">
        <f t="shared" si="202"/>
        <v/>
      </c>
      <c r="I4326" s="193" t="str">
        <f t="shared" si="203"/>
        <v/>
      </c>
      <c r="J4326" s="193"/>
    </row>
    <row r="4327" spans="1:10" s="1" customFormat="1">
      <c r="A4327" s="191">
        <v>45838</v>
      </c>
      <c r="B4327" s="1" t="s">
        <v>171</v>
      </c>
      <c r="C4327" s="192">
        <f t="shared" si="201"/>
        <v>48029.208333322844</v>
      </c>
      <c r="D4327" s="1">
        <v>15.31</v>
      </c>
      <c r="E4327" s="193">
        <v>20.114734042553195</v>
      </c>
      <c r="F4327" s="1" t="s">
        <v>162</v>
      </c>
      <c r="G4327" s="193">
        <f>MAX(E4327-'[1]1a'!$C$3,0)</f>
        <v>0</v>
      </c>
      <c r="H4327" s="193" t="str">
        <f t="shared" si="202"/>
        <v/>
      </c>
      <c r="I4327" s="193" t="str">
        <f t="shared" si="203"/>
        <v/>
      </c>
      <c r="J4327" s="193"/>
    </row>
    <row r="4328" spans="1:10" s="1" customFormat="1">
      <c r="A4328" s="191">
        <v>45838</v>
      </c>
      <c r="B4328" s="1" t="s">
        <v>173</v>
      </c>
      <c r="C4328" s="192">
        <f t="shared" si="201"/>
        <v>48029.249999989508</v>
      </c>
      <c r="D4328" s="1">
        <v>14.02</v>
      </c>
      <c r="E4328" s="193">
        <v>18.41989361702128</v>
      </c>
      <c r="F4328" s="1" t="s">
        <v>162</v>
      </c>
      <c r="G4328" s="193">
        <f>MAX(E4328-'[1]1a'!$C$3,0)</f>
        <v>0</v>
      </c>
      <c r="H4328" s="193" t="str">
        <f t="shared" si="202"/>
        <v/>
      </c>
      <c r="I4328" s="193" t="str">
        <f t="shared" si="203"/>
        <v/>
      </c>
      <c r="J4328" s="193"/>
    </row>
    <row r="4329" spans="1:10" s="1" customFormat="1">
      <c r="A4329" s="191">
        <v>45838</v>
      </c>
      <c r="B4329" s="1" t="s">
        <v>175</v>
      </c>
      <c r="C4329" s="192">
        <f t="shared" si="201"/>
        <v>48029.291666656172</v>
      </c>
      <c r="D4329" s="1">
        <v>13.1</v>
      </c>
      <c r="E4329" s="193">
        <v>17.21117021276596</v>
      </c>
      <c r="F4329" s="1" t="s">
        <v>162</v>
      </c>
      <c r="G4329" s="193">
        <f>MAX(E4329-'[1]1a'!$C$3,0)</f>
        <v>0</v>
      </c>
      <c r="H4329" s="193" t="str">
        <f t="shared" si="202"/>
        <v/>
      </c>
      <c r="I4329" s="193" t="str">
        <f t="shared" si="203"/>
        <v/>
      </c>
      <c r="J4329" s="193"/>
    </row>
    <row r="4330" spans="1:10" s="1" customFormat="1">
      <c r="A4330" s="191">
        <v>45838</v>
      </c>
      <c r="B4330" s="1" t="s">
        <v>177</v>
      </c>
      <c r="C4330" s="192">
        <f t="shared" si="201"/>
        <v>48029.333333322837</v>
      </c>
      <c r="D4330" s="1">
        <v>12.53</v>
      </c>
      <c r="E4330" s="193">
        <v>16.462287234042556</v>
      </c>
      <c r="F4330" s="1" t="s">
        <v>162</v>
      </c>
      <c r="G4330" s="193">
        <f>MAX(E4330-'[1]1a'!$C$3,0)</f>
        <v>0</v>
      </c>
      <c r="H4330" s="193" t="str">
        <f t="shared" si="202"/>
        <v/>
      </c>
      <c r="I4330" s="193" t="str">
        <f t="shared" si="203"/>
        <v/>
      </c>
      <c r="J4330" s="193"/>
    </row>
    <row r="4331" spans="1:10" s="1" customFormat="1">
      <c r="A4331" s="191">
        <v>45838</v>
      </c>
      <c r="B4331" s="1" t="s">
        <v>179</v>
      </c>
      <c r="C4331" s="192">
        <f t="shared" si="201"/>
        <v>48029.374999989501</v>
      </c>
      <c r="D4331" s="1">
        <v>12.690000000000001</v>
      </c>
      <c r="E4331" s="193">
        <v>16.672500000000003</v>
      </c>
      <c r="F4331" s="1" t="s">
        <v>162</v>
      </c>
      <c r="G4331" s="193">
        <f>MAX(E4331-'[1]1a'!$C$3,0)</f>
        <v>0</v>
      </c>
      <c r="H4331" s="193" t="str">
        <f t="shared" si="202"/>
        <v/>
      </c>
      <c r="I4331" s="193" t="str">
        <f t="shared" si="203"/>
        <v/>
      </c>
      <c r="J4331" s="193"/>
    </row>
    <row r="4332" spans="1:10" s="1" customFormat="1">
      <c r="A4332" s="191">
        <v>45838</v>
      </c>
      <c r="B4332" s="1" t="s">
        <v>180</v>
      </c>
      <c r="C4332" s="192">
        <f t="shared" si="201"/>
        <v>48029.416666656165</v>
      </c>
      <c r="D4332" s="1">
        <v>14.66</v>
      </c>
      <c r="E4332" s="193">
        <v>19.260744680851069</v>
      </c>
      <c r="F4332" s="1" t="s">
        <v>162</v>
      </c>
      <c r="G4332" s="193">
        <f>MAX(E4332-'[1]1a'!$C$3,0)</f>
        <v>0</v>
      </c>
      <c r="H4332" s="193" t="str">
        <f t="shared" si="202"/>
        <v/>
      </c>
      <c r="I4332" s="193" t="str">
        <f t="shared" si="203"/>
        <v/>
      </c>
      <c r="J4332" s="193"/>
    </row>
    <row r="4333" spans="1:10" s="1" customFormat="1">
      <c r="A4333" s="191">
        <v>45838</v>
      </c>
      <c r="B4333" s="1" t="s">
        <v>181</v>
      </c>
      <c r="C4333" s="192">
        <f t="shared" si="201"/>
        <v>48029.458333322829</v>
      </c>
      <c r="D4333" s="1">
        <v>17.200000000000003</v>
      </c>
      <c r="E4333" s="193">
        <v>22.597872340425539</v>
      </c>
      <c r="F4333" s="1" t="s">
        <v>162</v>
      </c>
      <c r="G4333" s="193">
        <f>MAX(E4333-'[1]1a'!$C$3,0)</f>
        <v>0</v>
      </c>
      <c r="H4333" s="193" t="str">
        <f t="shared" si="202"/>
        <v/>
      </c>
      <c r="I4333" s="193" t="str">
        <f t="shared" si="203"/>
        <v/>
      </c>
      <c r="J4333" s="193"/>
    </row>
    <row r="4334" spans="1:10" s="1" customFormat="1">
      <c r="A4334" s="191">
        <v>45838</v>
      </c>
      <c r="B4334" s="1" t="s">
        <v>182</v>
      </c>
      <c r="C4334" s="192">
        <f t="shared" si="201"/>
        <v>48029.499999989494</v>
      </c>
      <c r="D4334" s="1">
        <v>20.03</v>
      </c>
      <c r="E4334" s="193">
        <v>26.316010638297879</v>
      </c>
      <c r="F4334" s="1" t="s">
        <v>162</v>
      </c>
      <c r="G4334" s="193">
        <f>MAX(E4334-'[1]1a'!$C$3,0)</f>
        <v>0</v>
      </c>
      <c r="H4334" s="193" t="str">
        <f t="shared" si="202"/>
        <v/>
      </c>
      <c r="I4334" s="193" t="str">
        <f t="shared" si="203"/>
        <v/>
      </c>
      <c r="J4334" s="193"/>
    </row>
    <row r="4335" spans="1:10" s="1" customFormat="1">
      <c r="A4335" s="191">
        <v>45838</v>
      </c>
      <c r="B4335" s="1" t="s">
        <v>184</v>
      </c>
      <c r="C4335" s="192">
        <f t="shared" si="201"/>
        <v>48029.541666656158</v>
      </c>
      <c r="D4335" s="1">
        <v>22.39</v>
      </c>
      <c r="E4335" s="193">
        <v>29.416648936170219</v>
      </c>
      <c r="F4335" s="1" t="s">
        <v>162</v>
      </c>
      <c r="G4335" s="193">
        <f>MAX(E4335-'[1]1a'!$C$3,0)</f>
        <v>0</v>
      </c>
      <c r="H4335" s="193" t="str">
        <f t="shared" si="202"/>
        <v/>
      </c>
      <c r="I4335" s="193" t="str">
        <f t="shared" si="203"/>
        <v/>
      </c>
      <c r="J4335" s="193"/>
    </row>
    <row r="4336" spans="1:10" s="1" customFormat="1">
      <c r="A4336" s="191">
        <v>45838</v>
      </c>
      <c r="B4336" s="1" t="s">
        <v>185</v>
      </c>
      <c r="C4336" s="192">
        <f t="shared" si="201"/>
        <v>48029.583333322822</v>
      </c>
      <c r="D4336" s="1">
        <v>24.81</v>
      </c>
      <c r="E4336" s="193">
        <v>32.596117021276598</v>
      </c>
      <c r="F4336" s="1" t="s">
        <v>162</v>
      </c>
      <c r="G4336" s="193">
        <f>MAX(E4336-'[1]1a'!$C$3,0)</f>
        <v>0</v>
      </c>
      <c r="H4336" s="193" t="str">
        <f t="shared" si="202"/>
        <v/>
      </c>
      <c r="I4336" s="193" t="str">
        <f t="shared" si="203"/>
        <v/>
      </c>
      <c r="J4336" s="193"/>
    </row>
    <row r="4337" spans="1:10" s="1" customFormat="1">
      <c r="A4337" s="191">
        <v>45838</v>
      </c>
      <c r="B4337" s="1" t="s">
        <v>186</v>
      </c>
      <c r="C4337" s="192">
        <f t="shared" si="201"/>
        <v>48029.624999989486</v>
      </c>
      <c r="D4337" s="1">
        <v>25.560000000000002</v>
      </c>
      <c r="E4337" s="193">
        <v>33.581489361702133</v>
      </c>
      <c r="F4337" s="1" t="s">
        <v>162</v>
      </c>
      <c r="G4337" s="193">
        <f>MAX(E4337-'[1]1a'!$C$3,0)</f>
        <v>0</v>
      </c>
      <c r="H4337" s="193" t="str">
        <f t="shared" si="202"/>
        <v/>
      </c>
      <c r="I4337" s="193" t="str">
        <f t="shared" si="203"/>
        <v/>
      </c>
      <c r="J4337" s="193"/>
    </row>
    <row r="4338" spans="1:10" s="1" customFormat="1">
      <c r="A4338" s="191">
        <v>45838</v>
      </c>
      <c r="B4338" s="1" t="s">
        <v>187</v>
      </c>
      <c r="C4338" s="192">
        <f t="shared" si="201"/>
        <v>48029.66666665615</v>
      </c>
      <c r="D4338" s="1">
        <v>26.68</v>
      </c>
      <c r="E4338" s="193">
        <v>35.052978723404259</v>
      </c>
      <c r="F4338" s="1" t="s">
        <v>162</v>
      </c>
      <c r="G4338" s="193">
        <f>MAX(E4338-'[1]1a'!$C$3,0)</f>
        <v>0</v>
      </c>
      <c r="H4338" s="193" t="str">
        <f t="shared" si="202"/>
        <v/>
      </c>
      <c r="I4338" s="193" t="str">
        <f t="shared" si="203"/>
        <v/>
      </c>
      <c r="J4338" s="193"/>
    </row>
    <row r="4339" spans="1:10" s="1" customFormat="1">
      <c r="A4339" s="191">
        <v>45838</v>
      </c>
      <c r="B4339" s="1" t="s">
        <v>188</v>
      </c>
      <c r="C4339" s="192">
        <f t="shared" si="201"/>
        <v>48029.708333322815</v>
      </c>
      <c r="D4339" s="1">
        <v>27.509999999999998</v>
      </c>
      <c r="E4339" s="193">
        <v>36.143457446808512</v>
      </c>
      <c r="F4339" s="1" t="s">
        <v>162</v>
      </c>
      <c r="G4339" s="193">
        <f>MAX(E4339-'[1]1a'!$C$3,0)</f>
        <v>0</v>
      </c>
      <c r="H4339" s="193" t="str">
        <f t="shared" si="202"/>
        <v/>
      </c>
      <c r="I4339" s="193" t="str">
        <f t="shared" si="203"/>
        <v/>
      </c>
      <c r="J4339" s="193"/>
    </row>
    <row r="4340" spans="1:10" s="1" customFormat="1">
      <c r="A4340" s="191">
        <v>45838</v>
      </c>
      <c r="B4340" s="1" t="s">
        <v>189</v>
      </c>
      <c r="C4340" s="192">
        <f t="shared" si="201"/>
        <v>48029.749999989479</v>
      </c>
      <c r="D4340" s="1">
        <v>27.19</v>
      </c>
      <c r="E4340" s="193">
        <v>35.723031914893625</v>
      </c>
      <c r="F4340" s="1" t="s">
        <v>162</v>
      </c>
      <c r="G4340" s="193">
        <f>MAX(E4340-'[1]1a'!$C$3,0)</f>
        <v>0</v>
      </c>
      <c r="H4340" s="193" t="str">
        <f t="shared" si="202"/>
        <v/>
      </c>
      <c r="I4340" s="193" t="str">
        <f t="shared" si="203"/>
        <v/>
      </c>
      <c r="J4340" s="193"/>
    </row>
    <row r="4341" spans="1:10" s="1" customFormat="1">
      <c r="A4341" s="191">
        <v>45838</v>
      </c>
      <c r="B4341" s="1" t="s">
        <v>190</v>
      </c>
      <c r="C4341" s="192">
        <f t="shared" si="201"/>
        <v>48029.791666656143</v>
      </c>
      <c r="D4341" s="1">
        <v>26.03</v>
      </c>
      <c r="E4341" s="193">
        <v>34.198989361702132</v>
      </c>
      <c r="F4341" s="1" t="s">
        <v>162</v>
      </c>
      <c r="G4341" s="193">
        <f>MAX(E4341-'[1]1a'!$C$3,0)</f>
        <v>0</v>
      </c>
      <c r="H4341" s="193" t="str">
        <f t="shared" si="202"/>
        <v/>
      </c>
      <c r="I4341" s="193" t="str">
        <f t="shared" si="203"/>
        <v/>
      </c>
      <c r="J4341" s="193"/>
    </row>
    <row r="4342" spans="1:10" s="1" customFormat="1">
      <c r="A4342" s="191">
        <v>45838</v>
      </c>
      <c r="B4342" s="1" t="s">
        <v>191</v>
      </c>
      <c r="C4342" s="192">
        <f t="shared" si="201"/>
        <v>48029.833333322807</v>
      </c>
      <c r="D4342" s="1">
        <v>25.74</v>
      </c>
      <c r="E4342" s="193">
        <v>33.817978723404259</v>
      </c>
      <c r="F4342" s="1" t="s">
        <v>162</v>
      </c>
      <c r="G4342" s="193">
        <f>MAX(E4342-'[1]1a'!$C$3,0)</f>
        <v>0</v>
      </c>
      <c r="H4342" s="193" t="str">
        <f t="shared" si="202"/>
        <v/>
      </c>
      <c r="I4342" s="193" t="str">
        <f t="shared" si="203"/>
        <v/>
      </c>
      <c r="J4342" s="193"/>
    </row>
    <row r="4343" spans="1:10" s="1" customFormat="1">
      <c r="A4343" s="191">
        <v>45838</v>
      </c>
      <c r="B4343" s="1" t="s">
        <v>192</v>
      </c>
      <c r="C4343" s="192">
        <f t="shared" si="201"/>
        <v>48029.874999989472</v>
      </c>
      <c r="D4343" s="1">
        <v>25.939999999999998</v>
      </c>
      <c r="E4343" s="193">
        <v>34.080744680851069</v>
      </c>
      <c r="F4343" s="1" t="s">
        <v>162</v>
      </c>
      <c r="G4343" s="193">
        <f>MAX(E4343-'[1]1a'!$C$3,0)</f>
        <v>0</v>
      </c>
      <c r="H4343" s="193" t="str">
        <f t="shared" si="202"/>
        <v/>
      </c>
      <c r="I4343" s="193" t="str">
        <f t="shared" si="203"/>
        <v/>
      </c>
      <c r="J4343" s="193"/>
    </row>
    <row r="4344" spans="1:10" s="1" customFormat="1">
      <c r="A4344" s="191">
        <v>45838</v>
      </c>
      <c r="B4344" s="1" t="s">
        <v>193</v>
      </c>
      <c r="C4344" s="192">
        <f t="shared" si="201"/>
        <v>48029.916666656136</v>
      </c>
      <c r="D4344" s="1">
        <v>25.89</v>
      </c>
      <c r="E4344" s="193">
        <v>34.015053191489365</v>
      </c>
      <c r="F4344" s="1" t="s">
        <v>162</v>
      </c>
      <c r="G4344" s="193">
        <f>MAX(E4344-'[1]1a'!$C$3,0)</f>
        <v>0</v>
      </c>
      <c r="H4344" s="193" t="str">
        <f t="shared" si="202"/>
        <v/>
      </c>
      <c r="I4344" s="193" t="str">
        <f t="shared" si="203"/>
        <v/>
      </c>
      <c r="J4344" s="193"/>
    </row>
    <row r="4345" spans="1:10" s="1" customFormat="1">
      <c r="A4345" s="191">
        <v>45838</v>
      </c>
      <c r="B4345" s="1" t="s">
        <v>194</v>
      </c>
      <c r="C4345" s="192">
        <f t="shared" si="201"/>
        <v>48029.9583333228</v>
      </c>
      <c r="D4345" s="1">
        <v>25.18</v>
      </c>
      <c r="E4345" s="193">
        <v>33.082234042553196</v>
      </c>
      <c r="F4345" s="1" t="s">
        <v>162</v>
      </c>
      <c r="G4345" s="193">
        <f>MAX(E4345-'[1]1a'!$C$3,0)</f>
        <v>0</v>
      </c>
      <c r="H4345" s="193" t="str">
        <f t="shared" si="202"/>
        <v/>
      </c>
      <c r="I4345" s="193" t="str">
        <f t="shared" si="203"/>
        <v/>
      </c>
      <c r="J4345" s="193"/>
    </row>
    <row r="4346" spans="1:10" s="1" customFormat="1">
      <c r="A4346" s="191">
        <v>45839</v>
      </c>
      <c r="B4346" s="1" t="s">
        <v>161</v>
      </c>
      <c r="C4346" s="192">
        <f t="shared" si="201"/>
        <v>48029.999999989464</v>
      </c>
      <c r="D4346" s="1">
        <v>23.71</v>
      </c>
      <c r="E4346" s="193">
        <v>31.150904255319155</v>
      </c>
      <c r="F4346" s="1" t="s">
        <v>162</v>
      </c>
      <c r="G4346" s="193">
        <f>MAX(E4346-'[1]1a'!$C$3,0)</f>
        <v>0</v>
      </c>
      <c r="H4346" s="193" t="str">
        <f t="shared" si="202"/>
        <v/>
      </c>
      <c r="I4346" s="193" t="str">
        <f t="shared" si="203"/>
        <v/>
      </c>
      <c r="J4346" s="193"/>
    </row>
    <row r="4347" spans="1:10" s="1" customFormat="1">
      <c r="A4347" s="191">
        <v>45839</v>
      </c>
      <c r="B4347" s="1" t="s">
        <v>163</v>
      </c>
      <c r="C4347" s="192">
        <f t="shared" si="201"/>
        <v>48030.041666656129</v>
      </c>
      <c r="D4347" s="1">
        <v>23.439999999999998</v>
      </c>
      <c r="E4347" s="193">
        <v>30.796170212765958</v>
      </c>
      <c r="F4347" s="1" t="s">
        <v>162</v>
      </c>
      <c r="G4347" s="193">
        <f>MAX(E4347-'[1]1a'!$C$3,0)</f>
        <v>0</v>
      </c>
      <c r="H4347" s="193" t="str">
        <f t="shared" si="202"/>
        <v/>
      </c>
      <c r="I4347" s="193" t="str">
        <f t="shared" si="203"/>
        <v/>
      </c>
      <c r="J4347" s="193"/>
    </row>
    <row r="4348" spans="1:10" s="1" customFormat="1">
      <c r="A4348" s="191">
        <v>45839</v>
      </c>
      <c r="B4348" s="1" t="s">
        <v>165</v>
      </c>
      <c r="C4348" s="192">
        <f t="shared" si="201"/>
        <v>48030.083333322793</v>
      </c>
      <c r="D4348" s="1">
        <v>22.24</v>
      </c>
      <c r="E4348" s="193">
        <v>29.21957446808511</v>
      </c>
      <c r="F4348" s="1" t="s">
        <v>162</v>
      </c>
      <c r="G4348" s="193">
        <f>MAX(E4348-'[1]1a'!$C$3,0)</f>
        <v>0</v>
      </c>
      <c r="H4348" s="193" t="str">
        <f t="shared" si="202"/>
        <v/>
      </c>
      <c r="I4348" s="193" t="str">
        <f t="shared" si="203"/>
        <v/>
      </c>
      <c r="J4348" s="193"/>
    </row>
    <row r="4349" spans="1:10" s="1" customFormat="1">
      <c r="A4349" s="191">
        <v>45839</v>
      </c>
      <c r="B4349" s="1" t="s">
        <v>167</v>
      </c>
      <c r="C4349" s="192">
        <f t="shared" si="201"/>
        <v>48030.124999989457</v>
      </c>
      <c r="D4349" s="1">
        <v>20.239999999999998</v>
      </c>
      <c r="E4349" s="193">
        <v>26.591914893617023</v>
      </c>
      <c r="F4349" s="1" t="s">
        <v>162</v>
      </c>
      <c r="G4349" s="193">
        <f>MAX(E4349-'[1]1a'!$C$3,0)</f>
        <v>0</v>
      </c>
      <c r="H4349" s="193" t="str">
        <f t="shared" si="202"/>
        <v/>
      </c>
      <c r="I4349" s="193" t="str">
        <f t="shared" si="203"/>
        <v/>
      </c>
      <c r="J4349" s="193"/>
    </row>
    <row r="4350" spans="1:10" s="1" customFormat="1">
      <c r="A4350" s="191">
        <v>45839</v>
      </c>
      <c r="B4350" s="1" t="s">
        <v>169</v>
      </c>
      <c r="C4350" s="192">
        <f t="shared" si="201"/>
        <v>48030.166666656121</v>
      </c>
      <c r="D4350" s="1">
        <v>18.09</v>
      </c>
      <c r="E4350" s="193">
        <v>23.767180851063834</v>
      </c>
      <c r="F4350" s="1" t="s">
        <v>162</v>
      </c>
      <c r="G4350" s="193">
        <f>MAX(E4350-'[1]1a'!$C$3,0)</f>
        <v>0</v>
      </c>
      <c r="H4350" s="193" t="str">
        <f t="shared" si="202"/>
        <v/>
      </c>
      <c r="I4350" s="193" t="str">
        <f t="shared" si="203"/>
        <v/>
      </c>
      <c r="J4350" s="193"/>
    </row>
    <row r="4351" spans="1:10" s="1" customFormat="1">
      <c r="A4351" s="191">
        <v>45839</v>
      </c>
      <c r="B4351" s="1" t="s">
        <v>171</v>
      </c>
      <c r="C4351" s="192">
        <f t="shared" si="201"/>
        <v>48030.208333322786</v>
      </c>
      <c r="D4351" s="1">
        <v>16.48</v>
      </c>
      <c r="E4351" s="193">
        <v>21.651914893617025</v>
      </c>
      <c r="F4351" s="1" t="s">
        <v>162</v>
      </c>
      <c r="G4351" s="193">
        <f>MAX(E4351-'[1]1a'!$C$3,0)</f>
        <v>0</v>
      </c>
      <c r="H4351" s="193" t="str">
        <f t="shared" si="202"/>
        <v/>
      </c>
      <c r="I4351" s="193" t="str">
        <f t="shared" si="203"/>
        <v/>
      </c>
      <c r="J4351" s="193"/>
    </row>
    <row r="4352" spans="1:10" s="1" customFormat="1">
      <c r="A4352" s="191">
        <v>45839</v>
      </c>
      <c r="B4352" s="1" t="s">
        <v>173</v>
      </c>
      <c r="C4352" s="192">
        <f t="shared" si="201"/>
        <v>48030.24999998945</v>
      </c>
      <c r="D4352" s="1">
        <v>15.12</v>
      </c>
      <c r="E4352" s="193">
        <v>19.865106382978727</v>
      </c>
      <c r="F4352" s="1" t="s">
        <v>162</v>
      </c>
      <c r="G4352" s="193">
        <f>MAX(E4352-'[1]1a'!$C$3,0)</f>
        <v>0</v>
      </c>
      <c r="H4352" s="193" t="str">
        <f t="shared" si="202"/>
        <v/>
      </c>
      <c r="I4352" s="193" t="str">
        <f t="shared" si="203"/>
        <v/>
      </c>
      <c r="J4352" s="193"/>
    </row>
    <row r="4353" spans="1:10" s="1" customFormat="1">
      <c r="A4353" s="191">
        <v>45839</v>
      </c>
      <c r="B4353" s="1" t="s">
        <v>175</v>
      </c>
      <c r="C4353" s="192">
        <f t="shared" si="201"/>
        <v>48030.291666656114</v>
      </c>
      <c r="D4353" s="1">
        <v>14.16</v>
      </c>
      <c r="E4353" s="193">
        <v>18.603829787234044</v>
      </c>
      <c r="F4353" s="1" t="s">
        <v>162</v>
      </c>
      <c r="G4353" s="193">
        <f>MAX(E4353-'[1]1a'!$C$3,0)</f>
        <v>0</v>
      </c>
      <c r="H4353" s="193" t="str">
        <f t="shared" si="202"/>
        <v/>
      </c>
      <c r="I4353" s="193" t="str">
        <f t="shared" si="203"/>
        <v/>
      </c>
      <c r="J4353" s="193"/>
    </row>
    <row r="4354" spans="1:10" s="1" customFormat="1">
      <c r="A4354" s="191">
        <v>45839</v>
      </c>
      <c r="B4354" s="1" t="s">
        <v>177</v>
      </c>
      <c r="C4354" s="192">
        <f t="shared" si="201"/>
        <v>48030.333333322778</v>
      </c>
      <c r="D4354" s="1">
        <v>13.92</v>
      </c>
      <c r="E4354" s="193">
        <v>18.288510638297875</v>
      </c>
      <c r="F4354" s="1" t="s">
        <v>162</v>
      </c>
      <c r="G4354" s="193">
        <f>MAX(E4354-'[1]1a'!$C$3,0)</f>
        <v>0</v>
      </c>
      <c r="H4354" s="193" t="str">
        <f t="shared" si="202"/>
        <v/>
      </c>
      <c r="I4354" s="193" t="str">
        <f t="shared" si="203"/>
        <v/>
      </c>
      <c r="J4354" s="193"/>
    </row>
    <row r="4355" spans="1:10" s="1" customFormat="1">
      <c r="A4355" s="191">
        <v>45839</v>
      </c>
      <c r="B4355" s="1" t="s">
        <v>179</v>
      </c>
      <c r="C4355" s="192">
        <f t="shared" si="201"/>
        <v>48030.374999989443</v>
      </c>
      <c r="D4355" s="1">
        <v>13.920000000000002</v>
      </c>
      <c r="E4355" s="193">
        <v>18.288510638297879</v>
      </c>
      <c r="F4355" s="1" t="s">
        <v>162</v>
      </c>
      <c r="G4355" s="193">
        <f>MAX(E4355-'[1]1a'!$C$3,0)</f>
        <v>0</v>
      </c>
      <c r="H4355" s="193" t="str">
        <f t="shared" si="202"/>
        <v/>
      </c>
      <c r="I4355" s="193" t="str">
        <f t="shared" si="203"/>
        <v/>
      </c>
      <c r="J4355" s="193"/>
    </row>
    <row r="4356" spans="1:10" s="1" customFormat="1">
      <c r="A4356" s="191">
        <v>45839</v>
      </c>
      <c r="B4356" s="1" t="s">
        <v>180</v>
      </c>
      <c r="C4356" s="192">
        <f t="shared" ref="C4356:C4419" si="204">C4355 + TIME(1,0,0)</f>
        <v>48030.416666656107</v>
      </c>
      <c r="D4356" s="1">
        <v>14.930000000000001</v>
      </c>
      <c r="E4356" s="193">
        <v>19.615478723404259</v>
      </c>
      <c r="F4356" s="1" t="s">
        <v>162</v>
      </c>
      <c r="G4356" s="193">
        <f>MAX(E4356-'[1]1a'!$C$3,0)</f>
        <v>0</v>
      </c>
      <c r="H4356" s="193" t="str">
        <f t="shared" ref="H4356:H4419" si="205">IF(F4356="Y",IF(F4355="Y",H4355+1,1),"")</f>
        <v/>
      </c>
      <c r="I4356" s="193" t="str">
        <f t="shared" ref="I4356:I4419" si="206">IF(AND(F4356="Y",F4357&lt;&gt;"Y"),H4356,"")</f>
        <v/>
      </c>
      <c r="J4356" s="193"/>
    </row>
    <row r="4357" spans="1:10" s="1" customFormat="1">
      <c r="A4357" s="191">
        <v>45839</v>
      </c>
      <c r="B4357" s="1" t="s">
        <v>181</v>
      </c>
      <c r="C4357" s="192">
        <f t="shared" si="204"/>
        <v>48030.458333322771</v>
      </c>
      <c r="D4357" s="1">
        <v>16.490000000000002</v>
      </c>
      <c r="E4357" s="193">
        <v>21.665053191489367</v>
      </c>
      <c r="F4357" s="1" t="s">
        <v>162</v>
      </c>
      <c r="G4357" s="193">
        <f>MAX(E4357-'[1]1a'!$C$3,0)</f>
        <v>0</v>
      </c>
      <c r="H4357" s="193" t="str">
        <f t="shared" si="205"/>
        <v/>
      </c>
      <c r="I4357" s="193" t="str">
        <f t="shared" si="206"/>
        <v/>
      </c>
      <c r="J4357" s="193"/>
    </row>
    <row r="4358" spans="1:10" s="1" customFormat="1">
      <c r="A4358" s="191">
        <v>45839</v>
      </c>
      <c r="B4358" s="1" t="s">
        <v>182</v>
      </c>
      <c r="C4358" s="192">
        <f t="shared" si="204"/>
        <v>48030.499999989435</v>
      </c>
      <c r="D4358" s="1">
        <v>19.569999999999997</v>
      </c>
      <c r="E4358" s="193">
        <v>25.711648936170214</v>
      </c>
      <c r="F4358" s="1" t="s">
        <v>162</v>
      </c>
      <c r="G4358" s="193">
        <f>MAX(E4358-'[1]1a'!$C$3,0)</f>
        <v>0</v>
      </c>
      <c r="H4358" s="193" t="str">
        <f t="shared" si="205"/>
        <v/>
      </c>
      <c r="I4358" s="193" t="str">
        <f t="shared" si="206"/>
        <v/>
      </c>
      <c r="J4358" s="193"/>
    </row>
    <row r="4359" spans="1:10" s="1" customFormat="1">
      <c r="A4359" s="191">
        <v>45839</v>
      </c>
      <c r="B4359" s="1" t="s">
        <v>184</v>
      </c>
      <c r="C4359" s="192">
        <f t="shared" si="204"/>
        <v>48030.5416666561</v>
      </c>
      <c r="D4359" s="1">
        <v>22.339999999999996</v>
      </c>
      <c r="E4359" s="193">
        <v>29.350957446808511</v>
      </c>
      <c r="F4359" s="1" t="s">
        <v>162</v>
      </c>
      <c r="G4359" s="193">
        <f>MAX(E4359-'[1]1a'!$C$3,0)</f>
        <v>0</v>
      </c>
      <c r="H4359" s="193" t="str">
        <f t="shared" si="205"/>
        <v/>
      </c>
      <c r="I4359" s="193" t="str">
        <f t="shared" si="206"/>
        <v/>
      </c>
      <c r="J4359" s="193"/>
    </row>
    <row r="4360" spans="1:10" s="1" customFormat="1">
      <c r="A4360" s="191">
        <v>45839</v>
      </c>
      <c r="B4360" s="1" t="s">
        <v>185</v>
      </c>
      <c r="C4360" s="192">
        <f t="shared" si="204"/>
        <v>48030.583333322764</v>
      </c>
      <c r="D4360" s="1">
        <v>25.01</v>
      </c>
      <c r="E4360" s="193">
        <v>32.858882978723415</v>
      </c>
      <c r="F4360" s="1" t="s">
        <v>162</v>
      </c>
      <c r="G4360" s="193">
        <f>MAX(E4360-'[1]1a'!$C$3,0)</f>
        <v>0</v>
      </c>
      <c r="H4360" s="193" t="str">
        <f t="shared" si="205"/>
        <v/>
      </c>
      <c r="I4360" s="193" t="str">
        <f t="shared" si="206"/>
        <v/>
      </c>
      <c r="J4360" s="193"/>
    </row>
    <row r="4361" spans="1:10" s="1" customFormat="1">
      <c r="A4361" s="191">
        <v>45839</v>
      </c>
      <c r="B4361" s="1" t="s">
        <v>186</v>
      </c>
      <c r="C4361" s="192">
        <f t="shared" si="204"/>
        <v>48030.624999989428</v>
      </c>
      <c r="D4361" s="1">
        <v>26.21</v>
      </c>
      <c r="E4361" s="193">
        <v>34.435478723404259</v>
      </c>
      <c r="F4361" s="1" t="s">
        <v>162</v>
      </c>
      <c r="G4361" s="193">
        <f>MAX(E4361-'[1]1a'!$C$3,0)</f>
        <v>0</v>
      </c>
      <c r="H4361" s="193" t="str">
        <f t="shared" si="205"/>
        <v/>
      </c>
      <c r="I4361" s="193" t="str">
        <f t="shared" si="206"/>
        <v/>
      </c>
      <c r="J4361" s="193"/>
    </row>
    <row r="4362" spans="1:10" s="1" customFormat="1">
      <c r="A4362" s="191">
        <v>45839</v>
      </c>
      <c r="B4362" s="1" t="s">
        <v>187</v>
      </c>
      <c r="C4362" s="192">
        <f t="shared" si="204"/>
        <v>48030.666666656092</v>
      </c>
      <c r="D4362" s="1">
        <v>27.8</v>
      </c>
      <c r="E4362" s="193">
        <v>36.524468085106392</v>
      </c>
      <c r="F4362" s="1" t="s">
        <v>162</v>
      </c>
      <c r="G4362" s="193">
        <f>MAX(E4362-'[1]1a'!$C$3,0)</f>
        <v>0</v>
      </c>
      <c r="H4362" s="193" t="str">
        <f t="shared" si="205"/>
        <v/>
      </c>
      <c r="I4362" s="193" t="str">
        <f t="shared" si="206"/>
        <v/>
      </c>
      <c r="J4362" s="193"/>
    </row>
    <row r="4363" spans="1:10" s="1" customFormat="1">
      <c r="A4363" s="191">
        <v>45839</v>
      </c>
      <c r="B4363" s="1" t="s">
        <v>188</v>
      </c>
      <c r="C4363" s="192">
        <f t="shared" si="204"/>
        <v>48030.708333322757</v>
      </c>
      <c r="D4363" s="1">
        <v>29.700000000000003</v>
      </c>
      <c r="E4363" s="193">
        <v>39.020744680851074</v>
      </c>
      <c r="F4363" s="1" t="s">
        <v>195</v>
      </c>
      <c r="G4363" s="193">
        <f>MAX(E4363-'[1]1a'!$C$3,0)</f>
        <v>1.8407446808510741</v>
      </c>
      <c r="H4363" s="193">
        <f t="shared" si="205"/>
        <v>1</v>
      </c>
      <c r="I4363" s="193" t="str">
        <f t="shared" si="206"/>
        <v/>
      </c>
      <c r="J4363" s="193"/>
    </row>
    <row r="4364" spans="1:10" s="1" customFormat="1">
      <c r="A4364" s="191">
        <v>45839</v>
      </c>
      <c r="B4364" s="1" t="s">
        <v>189</v>
      </c>
      <c r="C4364" s="192">
        <f t="shared" si="204"/>
        <v>48030.749999989421</v>
      </c>
      <c r="D4364" s="1">
        <v>30.85</v>
      </c>
      <c r="E4364" s="193">
        <v>40.531648936170221</v>
      </c>
      <c r="F4364" s="1" t="s">
        <v>195</v>
      </c>
      <c r="G4364" s="193">
        <f>MAX(E4364-'[1]1a'!$C$3,0)</f>
        <v>3.3516489361702213</v>
      </c>
      <c r="H4364" s="193">
        <f t="shared" si="205"/>
        <v>2</v>
      </c>
      <c r="I4364" s="193" t="str">
        <f t="shared" si="206"/>
        <v/>
      </c>
      <c r="J4364" s="193"/>
    </row>
    <row r="4365" spans="1:10" s="1" customFormat="1">
      <c r="A4365" s="191">
        <v>45839</v>
      </c>
      <c r="B4365" s="1" t="s">
        <v>190</v>
      </c>
      <c r="C4365" s="192">
        <f t="shared" si="204"/>
        <v>48030.791666656085</v>
      </c>
      <c r="D4365" s="1">
        <v>31.28</v>
      </c>
      <c r="E4365" s="193">
        <v>41.096595744680862</v>
      </c>
      <c r="F4365" s="1" t="s">
        <v>195</v>
      </c>
      <c r="G4365" s="193">
        <f>MAX(E4365-'[1]1a'!$C$3,0)</f>
        <v>3.9165957446808619</v>
      </c>
      <c r="H4365" s="193">
        <f t="shared" si="205"/>
        <v>3</v>
      </c>
      <c r="I4365" s="193" t="str">
        <f t="shared" si="206"/>
        <v/>
      </c>
      <c r="J4365" s="193"/>
    </row>
    <row r="4366" spans="1:10" s="1" customFormat="1">
      <c r="A4366" s="191">
        <v>45839</v>
      </c>
      <c r="B4366" s="1" t="s">
        <v>191</v>
      </c>
      <c r="C4366" s="192">
        <f t="shared" si="204"/>
        <v>48030.833333322749</v>
      </c>
      <c r="D4366" s="1">
        <v>31.8</v>
      </c>
      <c r="E4366" s="193">
        <v>41.779787234042558</v>
      </c>
      <c r="F4366" s="1" t="s">
        <v>195</v>
      </c>
      <c r="G4366" s="193">
        <f>MAX(E4366-'[1]1a'!$C$3,0)</f>
        <v>4.5997872340425587</v>
      </c>
      <c r="H4366" s="193">
        <f t="shared" si="205"/>
        <v>4</v>
      </c>
      <c r="I4366" s="193" t="str">
        <f t="shared" si="206"/>
        <v/>
      </c>
      <c r="J4366" s="193"/>
    </row>
    <row r="4367" spans="1:10" s="1" customFormat="1">
      <c r="A4367" s="191">
        <v>45839</v>
      </c>
      <c r="B4367" s="1" t="s">
        <v>192</v>
      </c>
      <c r="C4367" s="192">
        <f t="shared" si="204"/>
        <v>48030.874999989413</v>
      </c>
      <c r="D4367" s="1">
        <v>32.24</v>
      </c>
      <c r="E4367" s="193">
        <v>42.357872340425544</v>
      </c>
      <c r="F4367" s="1" t="s">
        <v>195</v>
      </c>
      <c r="G4367" s="193">
        <f>MAX(E4367-'[1]1a'!$C$3,0)</f>
        <v>5.1778723404255445</v>
      </c>
      <c r="H4367" s="193">
        <f t="shared" si="205"/>
        <v>5</v>
      </c>
      <c r="I4367" s="193" t="str">
        <f t="shared" si="206"/>
        <v/>
      </c>
      <c r="J4367" s="193"/>
    </row>
    <row r="4368" spans="1:10" s="1" customFormat="1">
      <c r="A4368" s="191">
        <v>45839</v>
      </c>
      <c r="B4368" s="1" t="s">
        <v>193</v>
      </c>
      <c r="C4368" s="192">
        <f t="shared" si="204"/>
        <v>48030.916666656078</v>
      </c>
      <c r="D4368" s="1">
        <v>31.76</v>
      </c>
      <c r="E4368" s="193">
        <v>41.727234042553199</v>
      </c>
      <c r="F4368" s="1" t="s">
        <v>195</v>
      </c>
      <c r="G4368" s="193">
        <f>MAX(E4368-'[1]1a'!$C$3,0)</f>
        <v>4.5472340425531996</v>
      </c>
      <c r="H4368" s="193">
        <f t="shared" si="205"/>
        <v>6</v>
      </c>
      <c r="I4368" s="193" t="str">
        <f t="shared" si="206"/>
        <v/>
      </c>
      <c r="J4368" s="193"/>
    </row>
    <row r="4369" spans="1:10" s="1" customFormat="1">
      <c r="A4369" s="191">
        <v>45839</v>
      </c>
      <c r="B4369" s="1" t="s">
        <v>194</v>
      </c>
      <c r="C4369" s="192">
        <f t="shared" si="204"/>
        <v>48030.958333322742</v>
      </c>
      <c r="D4369" s="1">
        <v>31.14</v>
      </c>
      <c r="E4369" s="193">
        <v>40.912659574468094</v>
      </c>
      <c r="F4369" s="1" t="s">
        <v>195</v>
      </c>
      <c r="G4369" s="193">
        <f>MAX(E4369-'[1]1a'!$C$3,0)</f>
        <v>3.7326595744680944</v>
      </c>
      <c r="H4369" s="193">
        <f t="shared" si="205"/>
        <v>7</v>
      </c>
      <c r="I4369" s="193" t="str">
        <f t="shared" si="206"/>
        <v/>
      </c>
      <c r="J4369" s="193"/>
    </row>
    <row r="4370" spans="1:10" s="1" customFormat="1">
      <c r="A4370" s="191">
        <v>45840</v>
      </c>
      <c r="B4370" s="1" t="s">
        <v>161</v>
      </c>
      <c r="C4370" s="192">
        <f t="shared" si="204"/>
        <v>48030.999999989406</v>
      </c>
      <c r="D4370" s="1">
        <v>29.299999999999997</v>
      </c>
      <c r="E4370" s="193">
        <v>38.495212765957447</v>
      </c>
      <c r="F4370" s="1" t="s">
        <v>195</v>
      </c>
      <c r="G4370" s="193">
        <f>MAX(E4370-'[1]1a'!$C$3,0)</f>
        <v>1.3152127659574475</v>
      </c>
      <c r="H4370" s="193">
        <f t="shared" si="205"/>
        <v>8</v>
      </c>
      <c r="I4370" s="193">
        <f t="shared" si="206"/>
        <v>8</v>
      </c>
      <c r="J4370" s="193"/>
    </row>
    <row r="4371" spans="1:10" s="1" customFormat="1">
      <c r="A4371" s="191">
        <v>45840</v>
      </c>
      <c r="B4371" s="1" t="s">
        <v>163</v>
      </c>
      <c r="C4371" s="192">
        <f t="shared" si="204"/>
        <v>48031.04166665607</v>
      </c>
      <c r="D4371" s="1">
        <v>26.63</v>
      </c>
      <c r="E4371" s="193">
        <v>34.987287234042554</v>
      </c>
      <c r="F4371" s="1" t="s">
        <v>162</v>
      </c>
      <c r="G4371" s="193">
        <f>MAX(E4371-'[1]1a'!$C$3,0)</f>
        <v>0</v>
      </c>
      <c r="H4371" s="193" t="str">
        <f t="shared" si="205"/>
        <v/>
      </c>
      <c r="I4371" s="193" t="str">
        <f t="shared" si="206"/>
        <v/>
      </c>
      <c r="J4371" s="193"/>
    </row>
    <row r="4372" spans="1:10" s="1" customFormat="1">
      <c r="A4372" s="191">
        <v>45840</v>
      </c>
      <c r="B4372" s="1" t="s">
        <v>165</v>
      </c>
      <c r="C4372" s="192">
        <f t="shared" si="204"/>
        <v>48031.083333322735</v>
      </c>
      <c r="D4372" s="1">
        <v>24.27</v>
      </c>
      <c r="E4372" s="193">
        <v>31.886648936170218</v>
      </c>
      <c r="F4372" s="1" t="s">
        <v>162</v>
      </c>
      <c r="G4372" s="193">
        <f>MAX(E4372-'[1]1a'!$C$3,0)</f>
        <v>0</v>
      </c>
      <c r="H4372" s="193" t="str">
        <f t="shared" si="205"/>
        <v/>
      </c>
      <c r="I4372" s="193" t="str">
        <f t="shared" si="206"/>
        <v/>
      </c>
      <c r="J4372" s="193"/>
    </row>
    <row r="4373" spans="1:10" s="1" customFormat="1">
      <c r="A4373" s="191">
        <v>45840</v>
      </c>
      <c r="B4373" s="1" t="s">
        <v>167</v>
      </c>
      <c r="C4373" s="192">
        <f t="shared" si="204"/>
        <v>48031.124999989399</v>
      </c>
      <c r="D4373" s="1">
        <v>22.549999999999997</v>
      </c>
      <c r="E4373" s="193">
        <v>29.626861702127659</v>
      </c>
      <c r="F4373" s="1" t="s">
        <v>162</v>
      </c>
      <c r="G4373" s="193">
        <f>MAX(E4373-'[1]1a'!$C$3,0)</f>
        <v>0</v>
      </c>
      <c r="H4373" s="193" t="str">
        <f t="shared" si="205"/>
        <v/>
      </c>
      <c r="I4373" s="193" t="str">
        <f t="shared" si="206"/>
        <v/>
      </c>
      <c r="J4373" s="193"/>
    </row>
    <row r="4374" spans="1:10" s="1" customFormat="1">
      <c r="A4374" s="191">
        <v>45840</v>
      </c>
      <c r="B4374" s="1" t="s">
        <v>169</v>
      </c>
      <c r="C4374" s="192">
        <f t="shared" si="204"/>
        <v>48031.166666656063</v>
      </c>
      <c r="D4374" s="1">
        <v>19.850000000000001</v>
      </c>
      <c r="E4374" s="193">
        <v>26.079521276595752</v>
      </c>
      <c r="F4374" s="1" t="s">
        <v>162</v>
      </c>
      <c r="G4374" s="193">
        <f>MAX(E4374-'[1]1a'!$C$3,0)</f>
        <v>0</v>
      </c>
      <c r="H4374" s="193" t="str">
        <f t="shared" si="205"/>
        <v/>
      </c>
      <c r="I4374" s="193" t="str">
        <f t="shared" si="206"/>
        <v/>
      </c>
      <c r="J4374" s="193"/>
    </row>
    <row r="4375" spans="1:10" s="1" customFormat="1">
      <c r="A4375" s="191">
        <v>45840</v>
      </c>
      <c r="B4375" s="1" t="s">
        <v>171</v>
      </c>
      <c r="C4375" s="192">
        <f t="shared" si="204"/>
        <v>48031.208333322727</v>
      </c>
      <c r="D4375" s="1">
        <v>17.02</v>
      </c>
      <c r="E4375" s="193">
        <v>22.361382978723409</v>
      </c>
      <c r="F4375" s="1" t="s">
        <v>162</v>
      </c>
      <c r="G4375" s="193">
        <f>MAX(E4375-'[1]1a'!$C$3,0)</f>
        <v>0</v>
      </c>
      <c r="H4375" s="193" t="str">
        <f t="shared" si="205"/>
        <v/>
      </c>
      <c r="I4375" s="193" t="str">
        <f t="shared" si="206"/>
        <v/>
      </c>
      <c r="J4375" s="193"/>
    </row>
    <row r="4376" spans="1:10" s="1" customFormat="1">
      <c r="A4376" s="191">
        <v>45840</v>
      </c>
      <c r="B4376" s="1" t="s">
        <v>173</v>
      </c>
      <c r="C4376" s="192">
        <f t="shared" si="204"/>
        <v>48031.249999989392</v>
      </c>
      <c r="D4376" s="1">
        <v>15.36</v>
      </c>
      <c r="E4376" s="193">
        <v>20.180425531914896</v>
      </c>
      <c r="F4376" s="1" t="s">
        <v>162</v>
      </c>
      <c r="G4376" s="193">
        <f>MAX(E4376-'[1]1a'!$C$3,0)</f>
        <v>0</v>
      </c>
      <c r="H4376" s="193" t="str">
        <f t="shared" si="205"/>
        <v/>
      </c>
      <c r="I4376" s="193" t="str">
        <f t="shared" si="206"/>
        <v/>
      </c>
      <c r="J4376" s="193"/>
    </row>
    <row r="4377" spans="1:10" s="1" customFormat="1">
      <c r="A4377" s="191">
        <v>45840</v>
      </c>
      <c r="B4377" s="1" t="s">
        <v>175</v>
      </c>
      <c r="C4377" s="192">
        <f t="shared" si="204"/>
        <v>48031.291666656056</v>
      </c>
      <c r="D4377" s="1">
        <v>14.049999999999999</v>
      </c>
      <c r="E4377" s="193">
        <v>18.459308510638298</v>
      </c>
      <c r="F4377" s="1" t="s">
        <v>162</v>
      </c>
      <c r="G4377" s="193">
        <f>MAX(E4377-'[1]1a'!$C$3,0)</f>
        <v>0</v>
      </c>
      <c r="H4377" s="193" t="str">
        <f t="shared" si="205"/>
        <v/>
      </c>
      <c r="I4377" s="193" t="str">
        <f t="shared" si="206"/>
        <v/>
      </c>
      <c r="J4377" s="193"/>
    </row>
    <row r="4378" spans="1:10" s="1" customFormat="1">
      <c r="A4378" s="191">
        <v>45840</v>
      </c>
      <c r="B4378" s="1" t="s">
        <v>177</v>
      </c>
      <c r="C4378" s="192">
        <f t="shared" si="204"/>
        <v>48031.33333332272</v>
      </c>
      <c r="D4378" s="1">
        <v>13.41</v>
      </c>
      <c r="E4378" s="193">
        <v>17.618457446808513</v>
      </c>
      <c r="F4378" s="1" t="s">
        <v>162</v>
      </c>
      <c r="G4378" s="193">
        <f>MAX(E4378-'[1]1a'!$C$3,0)</f>
        <v>0</v>
      </c>
      <c r="H4378" s="193" t="str">
        <f t="shared" si="205"/>
        <v/>
      </c>
      <c r="I4378" s="193" t="str">
        <f t="shared" si="206"/>
        <v/>
      </c>
      <c r="J4378" s="193"/>
    </row>
    <row r="4379" spans="1:10" s="1" customFormat="1">
      <c r="A4379" s="191">
        <v>45840</v>
      </c>
      <c r="B4379" s="1" t="s">
        <v>179</v>
      </c>
      <c r="C4379" s="192">
        <f t="shared" si="204"/>
        <v>48031.374999989384</v>
      </c>
      <c r="D4379" s="1">
        <v>13.55</v>
      </c>
      <c r="E4379" s="193">
        <v>17.802393617021281</v>
      </c>
      <c r="F4379" s="1" t="s">
        <v>162</v>
      </c>
      <c r="G4379" s="193">
        <f>MAX(E4379-'[1]1a'!$C$3,0)</f>
        <v>0</v>
      </c>
      <c r="H4379" s="193" t="str">
        <f t="shared" si="205"/>
        <v/>
      </c>
      <c r="I4379" s="193" t="str">
        <f t="shared" si="206"/>
        <v/>
      </c>
      <c r="J4379" s="193"/>
    </row>
    <row r="4380" spans="1:10" s="1" customFormat="1">
      <c r="A4380" s="191">
        <v>45840</v>
      </c>
      <c r="B4380" s="1" t="s">
        <v>180</v>
      </c>
      <c r="C4380" s="192">
        <f t="shared" si="204"/>
        <v>48031.416666656049</v>
      </c>
      <c r="D4380" s="1">
        <v>15.38</v>
      </c>
      <c r="E4380" s="193">
        <v>20.206702127659579</v>
      </c>
      <c r="F4380" s="1" t="s">
        <v>162</v>
      </c>
      <c r="G4380" s="193">
        <f>MAX(E4380-'[1]1a'!$C$3,0)</f>
        <v>0</v>
      </c>
      <c r="H4380" s="193" t="str">
        <f t="shared" si="205"/>
        <v/>
      </c>
      <c r="I4380" s="193" t="str">
        <f t="shared" si="206"/>
        <v/>
      </c>
      <c r="J4380" s="193"/>
    </row>
    <row r="4381" spans="1:10" s="1" customFormat="1">
      <c r="A4381" s="191">
        <v>45840</v>
      </c>
      <c r="B4381" s="1" t="s">
        <v>181</v>
      </c>
      <c r="C4381" s="192">
        <f t="shared" si="204"/>
        <v>48031.458333322713</v>
      </c>
      <c r="D4381" s="1">
        <v>18.84</v>
      </c>
      <c r="E4381" s="193">
        <v>24.752553191489366</v>
      </c>
      <c r="F4381" s="1" t="s">
        <v>162</v>
      </c>
      <c r="G4381" s="193">
        <f>MAX(E4381-'[1]1a'!$C$3,0)</f>
        <v>0</v>
      </c>
      <c r="H4381" s="193" t="str">
        <f t="shared" si="205"/>
        <v/>
      </c>
      <c r="I4381" s="193" t="str">
        <f t="shared" si="206"/>
        <v/>
      </c>
      <c r="J4381" s="193"/>
    </row>
    <row r="4382" spans="1:10" s="1" customFormat="1">
      <c r="A4382" s="191">
        <v>45840</v>
      </c>
      <c r="B4382" s="1" t="s">
        <v>182</v>
      </c>
      <c r="C4382" s="192">
        <f t="shared" si="204"/>
        <v>48031.499999989377</v>
      </c>
      <c r="D4382" s="1">
        <v>21.830000000000002</v>
      </c>
      <c r="E4382" s="193">
        <v>28.680904255319156</v>
      </c>
      <c r="F4382" s="1" t="s">
        <v>162</v>
      </c>
      <c r="G4382" s="193">
        <f>MAX(E4382-'[1]1a'!$C$3,0)</f>
        <v>0</v>
      </c>
      <c r="H4382" s="193" t="str">
        <f t="shared" si="205"/>
        <v/>
      </c>
      <c r="I4382" s="193" t="str">
        <f t="shared" si="206"/>
        <v/>
      </c>
      <c r="J4382" s="193"/>
    </row>
    <row r="4383" spans="1:10" s="1" customFormat="1">
      <c r="A4383" s="191">
        <v>45840</v>
      </c>
      <c r="B4383" s="1" t="s">
        <v>184</v>
      </c>
      <c r="C4383" s="192">
        <f t="shared" si="204"/>
        <v>48031.541666656041</v>
      </c>
      <c r="D4383" s="1">
        <v>24.269999999999996</v>
      </c>
      <c r="E4383" s="193">
        <v>31.886648936170211</v>
      </c>
      <c r="F4383" s="1" t="s">
        <v>162</v>
      </c>
      <c r="G4383" s="193">
        <f>MAX(E4383-'[1]1a'!$C$3,0)</f>
        <v>0</v>
      </c>
      <c r="H4383" s="193" t="str">
        <f t="shared" si="205"/>
        <v/>
      </c>
      <c r="I4383" s="193" t="str">
        <f t="shared" si="206"/>
        <v/>
      </c>
      <c r="J4383" s="193"/>
    </row>
    <row r="4384" spans="1:10" s="1" customFormat="1">
      <c r="A4384" s="191">
        <v>45840</v>
      </c>
      <c r="B4384" s="1" t="s">
        <v>185</v>
      </c>
      <c r="C4384" s="192">
        <f t="shared" si="204"/>
        <v>48031.583333322706</v>
      </c>
      <c r="D4384" s="1">
        <v>26.32</v>
      </c>
      <c r="E4384" s="193">
        <v>34.580000000000005</v>
      </c>
      <c r="F4384" s="1" t="s">
        <v>162</v>
      </c>
      <c r="G4384" s="193">
        <f>MAX(E4384-'[1]1a'!$C$3,0)</f>
        <v>0</v>
      </c>
      <c r="H4384" s="193" t="str">
        <f t="shared" si="205"/>
        <v/>
      </c>
      <c r="I4384" s="193" t="str">
        <f t="shared" si="206"/>
        <v/>
      </c>
      <c r="J4384" s="193"/>
    </row>
    <row r="4385" spans="1:10" s="1" customFormat="1">
      <c r="A4385" s="191">
        <v>45840</v>
      </c>
      <c r="B4385" s="1" t="s">
        <v>186</v>
      </c>
      <c r="C4385" s="192">
        <f t="shared" si="204"/>
        <v>48031.62499998937</v>
      </c>
      <c r="D4385" s="1">
        <v>27.08</v>
      </c>
      <c r="E4385" s="193">
        <v>35.578510638297878</v>
      </c>
      <c r="F4385" s="1" t="s">
        <v>162</v>
      </c>
      <c r="G4385" s="193">
        <f>MAX(E4385-'[1]1a'!$C$3,0)</f>
        <v>0</v>
      </c>
      <c r="H4385" s="193" t="str">
        <f t="shared" si="205"/>
        <v/>
      </c>
      <c r="I4385" s="193" t="str">
        <f t="shared" si="206"/>
        <v/>
      </c>
      <c r="J4385" s="193"/>
    </row>
    <row r="4386" spans="1:10" s="1" customFormat="1">
      <c r="A4386" s="191">
        <v>45840</v>
      </c>
      <c r="B4386" s="1" t="s">
        <v>187</v>
      </c>
      <c r="C4386" s="192">
        <f t="shared" si="204"/>
        <v>48031.666666656034</v>
      </c>
      <c r="D4386" s="1">
        <v>28.430000000000003</v>
      </c>
      <c r="E4386" s="193">
        <v>37.352180851063842</v>
      </c>
      <c r="F4386" s="1" t="s">
        <v>195</v>
      </c>
      <c r="G4386" s="193">
        <f>MAX(E4386-'[1]1a'!$C$3,0)</f>
        <v>0.17218085106384251</v>
      </c>
      <c r="H4386" s="193">
        <f t="shared" si="205"/>
        <v>1</v>
      </c>
      <c r="I4386" s="193" t="str">
        <f t="shared" si="206"/>
        <v/>
      </c>
      <c r="J4386" s="193"/>
    </row>
    <row r="4387" spans="1:10" s="1" customFormat="1">
      <c r="A4387" s="191">
        <v>45840</v>
      </c>
      <c r="B4387" s="1" t="s">
        <v>188</v>
      </c>
      <c r="C4387" s="192">
        <f t="shared" si="204"/>
        <v>48031.708333322698</v>
      </c>
      <c r="D4387" s="1">
        <v>28.91</v>
      </c>
      <c r="E4387" s="193">
        <v>37.982819148936173</v>
      </c>
      <c r="F4387" s="1" t="s">
        <v>195</v>
      </c>
      <c r="G4387" s="193">
        <f>MAX(E4387-'[1]1a'!$C$3,0)</f>
        <v>0.80281914893617312</v>
      </c>
      <c r="H4387" s="193">
        <f t="shared" si="205"/>
        <v>2</v>
      </c>
      <c r="I4387" s="193" t="str">
        <f t="shared" si="206"/>
        <v/>
      </c>
      <c r="J4387" s="193"/>
    </row>
    <row r="4388" spans="1:10" s="1" customFormat="1">
      <c r="A4388" s="191">
        <v>45840</v>
      </c>
      <c r="B4388" s="1" t="s">
        <v>189</v>
      </c>
      <c r="C4388" s="192">
        <f t="shared" si="204"/>
        <v>48031.749999989363</v>
      </c>
      <c r="D4388" s="1">
        <v>29.620000000000005</v>
      </c>
      <c r="E4388" s="193">
        <v>38.915638297872356</v>
      </c>
      <c r="F4388" s="1" t="s">
        <v>195</v>
      </c>
      <c r="G4388" s="193">
        <f>MAX(E4388-'[1]1a'!$C$3,0)</f>
        <v>1.7356382978723559</v>
      </c>
      <c r="H4388" s="193">
        <f t="shared" si="205"/>
        <v>3</v>
      </c>
      <c r="I4388" s="193" t="str">
        <f t="shared" si="206"/>
        <v/>
      </c>
      <c r="J4388" s="193"/>
    </row>
    <row r="4389" spans="1:10" s="1" customFormat="1">
      <c r="A4389" s="191">
        <v>45840</v>
      </c>
      <c r="B4389" s="1" t="s">
        <v>190</v>
      </c>
      <c r="C4389" s="192">
        <f t="shared" si="204"/>
        <v>48031.791666656027</v>
      </c>
      <c r="D4389" s="1">
        <v>30.699999999999996</v>
      </c>
      <c r="E4389" s="193">
        <v>40.334574468085108</v>
      </c>
      <c r="F4389" s="1" t="s">
        <v>195</v>
      </c>
      <c r="G4389" s="193">
        <f>MAX(E4389-'[1]1a'!$C$3,0)</f>
        <v>3.1545744680851087</v>
      </c>
      <c r="H4389" s="193">
        <f t="shared" si="205"/>
        <v>4</v>
      </c>
      <c r="I4389" s="193" t="str">
        <f t="shared" si="206"/>
        <v/>
      </c>
      <c r="J4389" s="193"/>
    </row>
    <row r="4390" spans="1:10" s="1" customFormat="1">
      <c r="A4390" s="191">
        <v>45840</v>
      </c>
      <c r="B4390" s="1" t="s">
        <v>191</v>
      </c>
      <c r="C4390" s="192">
        <f t="shared" si="204"/>
        <v>48031.833333322691</v>
      </c>
      <c r="D4390" s="1">
        <v>31.449999999999996</v>
      </c>
      <c r="E4390" s="193">
        <v>41.319946808510636</v>
      </c>
      <c r="F4390" s="1" t="s">
        <v>195</v>
      </c>
      <c r="G4390" s="193">
        <f>MAX(E4390-'[1]1a'!$C$3,0)</f>
        <v>4.1399468085106363</v>
      </c>
      <c r="H4390" s="193">
        <f t="shared" si="205"/>
        <v>5</v>
      </c>
      <c r="I4390" s="193" t="str">
        <f t="shared" si="206"/>
        <v/>
      </c>
      <c r="J4390" s="193"/>
    </row>
    <row r="4391" spans="1:10" s="1" customFormat="1">
      <c r="A4391" s="191">
        <v>45840</v>
      </c>
      <c r="B4391" s="1" t="s">
        <v>192</v>
      </c>
      <c r="C4391" s="192">
        <f t="shared" si="204"/>
        <v>48031.874999989355</v>
      </c>
      <c r="D4391" s="1">
        <v>32.11</v>
      </c>
      <c r="E4391" s="193">
        <v>42.187074468085115</v>
      </c>
      <c r="F4391" s="1" t="s">
        <v>195</v>
      </c>
      <c r="G4391" s="193">
        <f>MAX(E4391-'[1]1a'!$C$3,0)</f>
        <v>5.0070744680851149</v>
      </c>
      <c r="H4391" s="193">
        <f t="shared" si="205"/>
        <v>6</v>
      </c>
      <c r="I4391" s="193" t="str">
        <f t="shared" si="206"/>
        <v/>
      </c>
      <c r="J4391" s="193"/>
    </row>
    <row r="4392" spans="1:10" s="1" customFormat="1">
      <c r="A4392" s="191">
        <v>45840</v>
      </c>
      <c r="B4392" s="1" t="s">
        <v>193</v>
      </c>
      <c r="C4392" s="192">
        <f t="shared" si="204"/>
        <v>48031.91666665602</v>
      </c>
      <c r="D4392" s="1">
        <v>29.31</v>
      </c>
      <c r="E4392" s="193">
        <v>38.508351063829792</v>
      </c>
      <c r="F4392" s="1" t="s">
        <v>195</v>
      </c>
      <c r="G4392" s="193">
        <f>MAX(E4392-'[1]1a'!$C$3,0)</f>
        <v>1.3283510638297926</v>
      </c>
      <c r="H4392" s="193">
        <f t="shared" si="205"/>
        <v>7</v>
      </c>
      <c r="I4392" s="193" t="str">
        <f t="shared" si="206"/>
        <v/>
      </c>
      <c r="J4392" s="193"/>
    </row>
    <row r="4393" spans="1:10" s="1" customFormat="1">
      <c r="A4393" s="191">
        <v>45840</v>
      </c>
      <c r="B4393" s="1" t="s">
        <v>194</v>
      </c>
      <c r="C4393" s="192">
        <f t="shared" si="204"/>
        <v>48031.958333322684</v>
      </c>
      <c r="D4393" s="1">
        <v>28.599999999999998</v>
      </c>
      <c r="E4393" s="193">
        <v>37.575531914893617</v>
      </c>
      <c r="F4393" s="1" t="s">
        <v>195</v>
      </c>
      <c r="G4393" s="193">
        <f>MAX(E4393-'[1]1a'!$C$3,0)</f>
        <v>0.39553191489361694</v>
      </c>
      <c r="H4393" s="193">
        <f t="shared" si="205"/>
        <v>8</v>
      </c>
      <c r="I4393" s="193">
        <f t="shared" si="206"/>
        <v>8</v>
      </c>
      <c r="J4393" s="193"/>
    </row>
    <row r="4394" spans="1:10" s="1" customFormat="1">
      <c r="A4394" s="191">
        <v>45841</v>
      </c>
      <c r="B4394" s="1" t="s">
        <v>161</v>
      </c>
      <c r="C4394" s="192">
        <f t="shared" si="204"/>
        <v>48031.999999989348</v>
      </c>
      <c r="D4394" s="1">
        <v>27.41</v>
      </c>
      <c r="E4394" s="193">
        <v>36.01207446808511</v>
      </c>
      <c r="F4394" s="1" t="s">
        <v>162</v>
      </c>
      <c r="G4394" s="193">
        <f>MAX(E4394-'[1]1a'!$C$3,0)</f>
        <v>0</v>
      </c>
      <c r="H4394" s="193" t="str">
        <f t="shared" si="205"/>
        <v/>
      </c>
      <c r="I4394" s="193" t="str">
        <f t="shared" si="206"/>
        <v/>
      </c>
      <c r="J4394" s="193"/>
    </row>
    <row r="4395" spans="1:10" s="1" customFormat="1">
      <c r="A4395" s="191">
        <v>45841</v>
      </c>
      <c r="B4395" s="1" t="s">
        <v>163</v>
      </c>
      <c r="C4395" s="192">
        <f t="shared" si="204"/>
        <v>48032.041666656012</v>
      </c>
      <c r="D4395" s="1">
        <v>26.16</v>
      </c>
      <c r="E4395" s="193">
        <v>34.369787234042562</v>
      </c>
      <c r="F4395" s="1" t="s">
        <v>162</v>
      </c>
      <c r="G4395" s="193">
        <f>MAX(E4395-'[1]1a'!$C$3,0)</f>
        <v>0</v>
      </c>
      <c r="H4395" s="193" t="str">
        <f t="shared" si="205"/>
        <v/>
      </c>
      <c r="I4395" s="193" t="str">
        <f t="shared" si="206"/>
        <v/>
      </c>
      <c r="J4395" s="193"/>
    </row>
    <row r="4396" spans="1:10" s="1" customFormat="1">
      <c r="A4396" s="191">
        <v>45841</v>
      </c>
      <c r="B4396" s="1" t="s">
        <v>165</v>
      </c>
      <c r="C4396" s="192">
        <f t="shared" si="204"/>
        <v>48032.083333322676</v>
      </c>
      <c r="D4396" s="1">
        <v>24.75</v>
      </c>
      <c r="E4396" s="193">
        <v>32.517287234042556</v>
      </c>
      <c r="F4396" s="1" t="s">
        <v>162</v>
      </c>
      <c r="G4396" s="193">
        <f>MAX(E4396-'[1]1a'!$C$3,0)</f>
        <v>0</v>
      </c>
      <c r="H4396" s="193" t="str">
        <f t="shared" si="205"/>
        <v/>
      </c>
      <c r="I4396" s="193" t="str">
        <f t="shared" si="206"/>
        <v/>
      </c>
      <c r="J4396" s="193"/>
    </row>
    <row r="4397" spans="1:10" s="1" customFormat="1">
      <c r="A4397" s="191">
        <v>45841</v>
      </c>
      <c r="B4397" s="1" t="s">
        <v>167</v>
      </c>
      <c r="C4397" s="192">
        <f t="shared" si="204"/>
        <v>48032.124999989341</v>
      </c>
      <c r="D4397" s="1">
        <v>22.059999999999995</v>
      </c>
      <c r="E4397" s="193">
        <v>28.983085106382976</v>
      </c>
      <c r="F4397" s="1" t="s">
        <v>162</v>
      </c>
      <c r="G4397" s="193">
        <f>MAX(E4397-'[1]1a'!$C$3,0)</f>
        <v>0</v>
      </c>
      <c r="H4397" s="193" t="str">
        <f t="shared" si="205"/>
        <v/>
      </c>
      <c r="I4397" s="193" t="str">
        <f t="shared" si="206"/>
        <v/>
      </c>
      <c r="J4397" s="193"/>
    </row>
    <row r="4398" spans="1:10" s="1" customFormat="1">
      <c r="A4398" s="191">
        <v>45841</v>
      </c>
      <c r="B4398" s="1" t="s">
        <v>169</v>
      </c>
      <c r="C4398" s="192">
        <f t="shared" si="204"/>
        <v>48032.166666656005</v>
      </c>
      <c r="D4398" s="1">
        <v>19.079999999999998</v>
      </c>
      <c r="E4398" s="193">
        <v>25.067872340425534</v>
      </c>
      <c r="F4398" s="1" t="s">
        <v>162</v>
      </c>
      <c r="G4398" s="193">
        <f>MAX(E4398-'[1]1a'!$C$3,0)</f>
        <v>0</v>
      </c>
      <c r="H4398" s="193" t="str">
        <f t="shared" si="205"/>
        <v/>
      </c>
      <c r="I4398" s="193" t="str">
        <f t="shared" si="206"/>
        <v/>
      </c>
      <c r="J4398" s="193"/>
    </row>
    <row r="4399" spans="1:10" s="1" customFormat="1">
      <c r="A4399" s="191">
        <v>45841</v>
      </c>
      <c r="B4399" s="1" t="s">
        <v>171</v>
      </c>
      <c r="C4399" s="192">
        <f t="shared" si="204"/>
        <v>48032.208333322669</v>
      </c>
      <c r="D4399" s="1">
        <v>16.84</v>
      </c>
      <c r="E4399" s="193">
        <v>22.124893617021279</v>
      </c>
      <c r="F4399" s="1" t="s">
        <v>162</v>
      </c>
      <c r="G4399" s="193">
        <f>MAX(E4399-'[1]1a'!$C$3,0)</f>
        <v>0</v>
      </c>
      <c r="H4399" s="193" t="str">
        <f t="shared" si="205"/>
        <v/>
      </c>
      <c r="I4399" s="193" t="str">
        <f t="shared" si="206"/>
        <v/>
      </c>
      <c r="J4399" s="193"/>
    </row>
    <row r="4400" spans="1:10" s="1" customFormat="1">
      <c r="A4400" s="191">
        <v>45841</v>
      </c>
      <c r="B4400" s="1" t="s">
        <v>173</v>
      </c>
      <c r="C4400" s="192">
        <f t="shared" si="204"/>
        <v>48032.249999989333</v>
      </c>
      <c r="D4400" s="1">
        <v>15.52</v>
      </c>
      <c r="E4400" s="193">
        <v>20.390638297872343</v>
      </c>
      <c r="F4400" s="1" t="s">
        <v>162</v>
      </c>
      <c r="G4400" s="193">
        <f>MAX(E4400-'[1]1a'!$C$3,0)</f>
        <v>0</v>
      </c>
      <c r="H4400" s="193" t="str">
        <f t="shared" si="205"/>
        <v/>
      </c>
      <c r="I4400" s="193" t="str">
        <f t="shared" si="206"/>
        <v/>
      </c>
      <c r="J4400" s="193"/>
    </row>
    <row r="4401" spans="1:10" s="1" customFormat="1">
      <c r="A4401" s="191">
        <v>45841</v>
      </c>
      <c r="B4401" s="1" t="s">
        <v>175</v>
      </c>
      <c r="C4401" s="192">
        <f t="shared" si="204"/>
        <v>48032.291666655998</v>
      </c>
      <c r="D4401" s="1">
        <v>14.58</v>
      </c>
      <c r="E4401" s="193">
        <v>19.155638297872343</v>
      </c>
      <c r="F4401" s="1" t="s">
        <v>162</v>
      </c>
      <c r="G4401" s="193">
        <f>MAX(E4401-'[1]1a'!$C$3,0)</f>
        <v>0</v>
      </c>
      <c r="H4401" s="193" t="str">
        <f t="shared" si="205"/>
        <v/>
      </c>
      <c r="I4401" s="193" t="str">
        <f t="shared" si="206"/>
        <v/>
      </c>
      <c r="J4401" s="193"/>
    </row>
    <row r="4402" spans="1:10" s="1" customFormat="1">
      <c r="A4402" s="191">
        <v>45841</v>
      </c>
      <c r="B4402" s="1" t="s">
        <v>177</v>
      </c>
      <c r="C4402" s="192">
        <f t="shared" si="204"/>
        <v>48032.333333322662</v>
      </c>
      <c r="D4402" s="1">
        <v>14.11</v>
      </c>
      <c r="E4402" s="193">
        <v>18.538138297872344</v>
      </c>
      <c r="F4402" s="1" t="s">
        <v>162</v>
      </c>
      <c r="G4402" s="193">
        <f>MAX(E4402-'[1]1a'!$C$3,0)</f>
        <v>0</v>
      </c>
      <c r="H4402" s="193" t="str">
        <f t="shared" si="205"/>
        <v/>
      </c>
      <c r="I4402" s="193" t="str">
        <f t="shared" si="206"/>
        <v/>
      </c>
      <c r="J4402" s="193"/>
    </row>
    <row r="4403" spans="1:10" s="1" customFormat="1">
      <c r="A4403" s="191">
        <v>45841</v>
      </c>
      <c r="B4403" s="1" t="s">
        <v>179</v>
      </c>
      <c r="C4403" s="192">
        <f t="shared" si="204"/>
        <v>48032.374999989326</v>
      </c>
      <c r="D4403" s="1">
        <v>14.49</v>
      </c>
      <c r="E4403" s="193">
        <v>19.03739361702128</v>
      </c>
      <c r="F4403" s="1" t="s">
        <v>162</v>
      </c>
      <c r="G4403" s="193">
        <f>MAX(E4403-'[1]1a'!$C$3,0)</f>
        <v>0</v>
      </c>
      <c r="H4403" s="193" t="str">
        <f t="shared" si="205"/>
        <v/>
      </c>
      <c r="I4403" s="193" t="str">
        <f t="shared" si="206"/>
        <v/>
      </c>
      <c r="J4403" s="193"/>
    </row>
    <row r="4404" spans="1:10" s="1" customFormat="1">
      <c r="A4404" s="191">
        <v>45841</v>
      </c>
      <c r="B4404" s="1" t="s">
        <v>180</v>
      </c>
      <c r="C4404" s="192">
        <f t="shared" si="204"/>
        <v>48032.41666665599</v>
      </c>
      <c r="D4404" s="1">
        <v>16.239999999999998</v>
      </c>
      <c r="E4404" s="193">
        <v>21.336595744680853</v>
      </c>
      <c r="F4404" s="1" t="s">
        <v>162</v>
      </c>
      <c r="G4404" s="193">
        <f>MAX(E4404-'[1]1a'!$C$3,0)</f>
        <v>0</v>
      </c>
      <c r="H4404" s="193" t="str">
        <f t="shared" si="205"/>
        <v/>
      </c>
      <c r="I4404" s="193" t="str">
        <f t="shared" si="206"/>
        <v/>
      </c>
      <c r="J4404" s="193"/>
    </row>
    <row r="4405" spans="1:10" s="1" customFormat="1">
      <c r="A4405" s="191">
        <v>45841</v>
      </c>
      <c r="B4405" s="1" t="s">
        <v>181</v>
      </c>
      <c r="C4405" s="192">
        <f t="shared" si="204"/>
        <v>48032.458333322655</v>
      </c>
      <c r="D4405" s="1">
        <v>18.329999999999998</v>
      </c>
      <c r="E4405" s="193">
        <v>24.082500000000003</v>
      </c>
      <c r="F4405" s="1" t="s">
        <v>162</v>
      </c>
      <c r="G4405" s="193">
        <f>MAX(E4405-'[1]1a'!$C$3,0)</f>
        <v>0</v>
      </c>
      <c r="H4405" s="193" t="str">
        <f t="shared" si="205"/>
        <v/>
      </c>
      <c r="I4405" s="193" t="str">
        <f t="shared" si="206"/>
        <v/>
      </c>
      <c r="J4405" s="193"/>
    </row>
    <row r="4406" spans="1:10" s="1" customFormat="1">
      <c r="A4406" s="191">
        <v>45841</v>
      </c>
      <c r="B4406" s="1" t="s">
        <v>182</v>
      </c>
      <c r="C4406" s="192">
        <f t="shared" si="204"/>
        <v>48032.499999989319</v>
      </c>
      <c r="D4406" s="1">
        <v>18.46</v>
      </c>
      <c r="E4406" s="193">
        <v>24.253297872340429</v>
      </c>
      <c r="F4406" s="1" t="s">
        <v>162</v>
      </c>
      <c r="G4406" s="193">
        <f>MAX(E4406-'[1]1a'!$C$3,0)</f>
        <v>0</v>
      </c>
      <c r="H4406" s="193" t="str">
        <f t="shared" si="205"/>
        <v/>
      </c>
      <c r="I4406" s="193" t="str">
        <f t="shared" si="206"/>
        <v/>
      </c>
      <c r="J4406" s="193"/>
    </row>
    <row r="4407" spans="1:10" s="1" customFormat="1">
      <c r="A4407" s="191">
        <v>45841</v>
      </c>
      <c r="B4407" s="1" t="s">
        <v>184</v>
      </c>
      <c r="C4407" s="192">
        <f t="shared" si="204"/>
        <v>48032.541666655983</v>
      </c>
      <c r="D4407" s="1">
        <v>20.61</v>
      </c>
      <c r="E4407" s="193">
        <v>27.078031914893621</v>
      </c>
      <c r="F4407" s="1" t="s">
        <v>162</v>
      </c>
      <c r="G4407" s="193">
        <f>MAX(E4407-'[1]1a'!$C$3,0)</f>
        <v>0</v>
      </c>
      <c r="H4407" s="193" t="str">
        <f t="shared" si="205"/>
        <v/>
      </c>
      <c r="I4407" s="193" t="str">
        <f t="shared" si="206"/>
        <v/>
      </c>
      <c r="J4407" s="193"/>
    </row>
    <row r="4408" spans="1:10" s="1" customFormat="1">
      <c r="A4408" s="191">
        <v>45841</v>
      </c>
      <c r="B4408" s="1" t="s">
        <v>185</v>
      </c>
      <c r="C4408" s="192">
        <f t="shared" si="204"/>
        <v>48032.583333322647</v>
      </c>
      <c r="D4408" s="1">
        <v>23.87</v>
      </c>
      <c r="E4408" s="193">
        <v>31.361117021276602</v>
      </c>
      <c r="F4408" s="1" t="s">
        <v>162</v>
      </c>
      <c r="G4408" s="193">
        <f>MAX(E4408-'[1]1a'!$C$3,0)</f>
        <v>0</v>
      </c>
      <c r="H4408" s="193" t="str">
        <f t="shared" si="205"/>
        <v/>
      </c>
      <c r="I4408" s="193" t="str">
        <f t="shared" si="206"/>
        <v/>
      </c>
      <c r="J4408" s="193"/>
    </row>
    <row r="4409" spans="1:10" s="1" customFormat="1">
      <c r="A4409" s="191">
        <v>45841</v>
      </c>
      <c r="B4409" s="1" t="s">
        <v>186</v>
      </c>
      <c r="C4409" s="192">
        <f t="shared" si="204"/>
        <v>48032.624999989312</v>
      </c>
      <c r="D4409" s="1">
        <v>24.92</v>
      </c>
      <c r="E4409" s="193">
        <v>32.740638297872344</v>
      </c>
      <c r="F4409" s="1" t="s">
        <v>162</v>
      </c>
      <c r="G4409" s="193">
        <f>MAX(E4409-'[1]1a'!$C$3,0)</f>
        <v>0</v>
      </c>
      <c r="H4409" s="193" t="str">
        <f t="shared" si="205"/>
        <v/>
      </c>
      <c r="I4409" s="193" t="str">
        <f t="shared" si="206"/>
        <v/>
      </c>
      <c r="J4409" s="193"/>
    </row>
    <row r="4410" spans="1:10" s="1" customFormat="1">
      <c r="A4410" s="191">
        <v>45841</v>
      </c>
      <c r="B4410" s="1" t="s">
        <v>187</v>
      </c>
      <c r="C4410" s="192">
        <f t="shared" si="204"/>
        <v>48032.666666655976</v>
      </c>
      <c r="D4410" s="1">
        <v>26.13</v>
      </c>
      <c r="E4410" s="193">
        <v>34.330372340425534</v>
      </c>
      <c r="F4410" s="1" t="s">
        <v>162</v>
      </c>
      <c r="G4410" s="193">
        <f>MAX(E4410-'[1]1a'!$C$3,0)</f>
        <v>0</v>
      </c>
      <c r="H4410" s="193" t="str">
        <f t="shared" si="205"/>
        <v/>
      </c>
      <c r="I4410" s="193" t="str">
        <f t="shared" si="206"/>
        <v/>
      </c>
      <c r="J4410" s="193"/>
    </row>
    <row r="4411" spans="1:10" s="1" customFormat="1">
      <c r="A4411" s="191">
        <v>45841</v>
      </c>
      <c r="B4411" s="1" t="s">
        <v>188</v>
      </c>
      <c r="C4411" s="192">
        <f t="shared" si="204"/>
        <v>48032.70833332264</v>
      </c>
      <c r="D4411" s="1">
        <v>26.35</v>
      </c>
      <c r="E4411" s="193">
        <v>34.619414893617027</v>
      </c>
      <c r="F4411" s="1" t="s">
        <v>162</v>
      </c>
      <c r="G4411" s="193">
        <f>MAX(E4411-'[1]1a'!$C$3,0)</f>
        <v>0</v>
      </c>
      <c r="H4411" s="193" t="str">
        <f t="shared" si="205"/>
        <v/>
      </c>
      <c r="I4411" s="193" t="str">
        <f t="shared" si="206"/>
        <v/>
      </c>
      <c r="J4411" s="193"/>
    </row>
    <row r="4412" spans="1:10" s="1" customFormat="1">
      <c r="A4412" s="191">
        <v>45841</v>
      </c>
      <c r="B4412" s="1" t="s">
        <v>189</v>
      </c>
      <c r="C4412" s="192">
        <f t="shared" si="204"/>
        <v>48032.749999989304</v>
      </c>
      <c r="D4412" s="1">
        <v>26.57</v>
      </c>
      <c r="E4412" s="193">
        <v>34.908457446808519</v>
      </c>
      <c r="F4412" s="1" t="s">
        <v>162</v>
      </c>
      <c r="G4412" s="193">
        <f>MAX(E4412-'[1]1a'!$C$3,0)</f>
        <v>0</v>
      </c>
      <c r="H4412" s="193" t="str">
        <f t="shared" si="205"/>
        <v/>
      </c>
      <c r="I4412" s="193" t="str">
        <f t="shared" si="206"/>
        <v/>
      </c>
      <c r="J4412" s="193"/>
    </row>
    <row r="4413" spans="1:10" s="1" customFormat="1">
      <c r="A4413" s="191">
        <v>45841</v>
      </c>
      <c r="B4413" s="1" t="s">
        <v>190</v>
      </c>
      <c r="C4413" s="192">
        <f t="shared" si="204"/>
        <v>48032.791666655969</v>
      </c>
      <c r="D4413" s="1">
        <v>27.830000000000002</v>
      </c>
      <c r="E4413" s="193">
        <v>36.563882978723413</v>
      </c>
      <c r="F4413" s="1" t="s">
        <v>162</v>
      </c>
      <c r="G4413" s="193">
        <f>MAX(E4413-'[1]1a'!$C$3,0)</f>
        <v>0</v>
      </c>
      <c r="H4413" s="193" t="str">
        <f t="shared" si="205"/>
        <v/>
      </c>
      <c r="I4413" s="193" t="str">
        <f t="shared" si="206"/>
        <v/>
      </c>
      <c r="J4413" s="193"/>
    </row>
    <row r="4414" spans="1:10" s="1" customFormat="1">
      <c r="A4414" s="191">
        <v>45841</v>
      </c>
      <c r="B4414" s="1" t="s">
        <v>191</v>
      </c>
      <c r="C4414" s="192">
        <f t="shared" si="204"/>
        <v>48032.833333322633</v>
      </c>
      <c r="D4414" s="1">
        <v>28.429999999999996</v>
      </c>
      <c r="E4414" s="193">
        <v>37.352180851063828</v>
      </c>
      <c r="F4414" s="1" t="s">
        <v>195</v>
      </c>
      <c r="G4414" s="193">
        <f>MAX(E4414-'[1]1a'!$C$3,0)</f>
        <v>0.1721808510638283</v>
      </c>
      <c r="H4414" s="193">
        <f t="shared" si="205"/>
        <v>1</v>
      </c>
      <c r="I4414" s="193" t="str">
        <f t="shared" si="206"/>
        <v/>
      </c>
      <c r="J4414" s="193"/>
    </row>
    <row r="4415" spans="1:10" s="1" customFormat="1">
      <c r="A4415" s="191">
        <v>45841</v>
      </c>
      <c r="B4415" s="1" t="s">
        <v>192</v>
      </c>
      <c r="C4415" s="192">
        <f t="shared" si="204"/>
        <v>48032.874999989297</v>
      </c>
      <c r="D4415" s="1">
        <v>28.919999999999998</v>
      </c>
      <c r="E4415" s="193">
        <v>37.995957446808511</v>
      </c>
      <c r="F4415" s="1" t="s">
        <v>195</v>
      </c>
      <c r="G4415" s="193">
        <f>MAX(E4415-'[1]1a'!$C$3,0)</f>
        <v>0.81595744680851112</v>
      </c>
      <c r="H4415" s="193">
        <f t="shared" si="205"/>
        <v>2</v>
      </c>
      <c r="I4415" s="193" t="str">
        <f t="shared" si="206"/>
        <v/>
      </c>
      <c r="J4415" s="193"/>
    </row>
    <row r="4416" spans="1:10" s="1" customFormat="1">
      <c r="A4416" s="191">
        <v>45841</v>
      </c>
      <c r="B4416" s="1" t="s">
        <v>193</v>
      </c>
      <c r="C4416" s="192">
        <f t="shared" si="204"/>
        <v>48032.916666655961</v>
      </c>
      <c r="D4416" s="1">
        <v>28.69</v>
      </c>
      <c r="E4416" s="193">
        <v>37.693776595744687</v>
      </c>
      <c r="F4416" s="1" t="s">
        <v>195</v>
      </c>
      <c r="G4416" s="193">
        <f>MAX(E4416-'[1]1a'!$C$3,0)</f>
        <v>0.51377659574468737</v>
      </c>
      <c r="H4416" s="193">
        <f t="shared" si="205"/>
        <v>3</v>
      </c>
      <c r="I4416" s="193">
        <f t="shared" si="206"/>
        <v>3</v>
      </c>
      <c r="J4416" s="193"/>
    </row>
    <row r="4417" spans="1:10" s="1" customFormat="1">
      <c r="A4417" s="191">
        <v>45841</v>
      </c>
      <c r="B4417" s="1" t="s">
        <v>194</v>
      </c>
      <c r="C4417" s="192">
        <f t="shared" si="204"/>
        <v>48032.958333322626</v>
      </c>
      <c r="D4417" s="1">
        <v>27.740000000000002</v>
      </c>
      <c r="E4417" s="193">
        <v>36.44563829787235</v>
      </c>
      <c r="F4417" s="1" t="s">
        <v>162</v>
      </c>
      <c r="G4417" s="193">
        <f>MAX(E4417-'[1]1a'!$C$3,0)</f>
        <v>0</v>
      </c>
      <c r="H4417" s="193" t="str">
        <f t="shared" si="205"/>
        <v/>
      </c>
      <c r="I4417" s="193" t="str">
        <f t="shared" si="206"/>
        <v/>
      </c>
      <c r="J4417" s="193"/>
    </row>
    <row r="4418" spans="1:10" s="1" customFormat="1">
      <c r="A4418" s="191">
        <v>45842</v>
      </c>
      <c r="B4418" s="1" t="s">
        <v>161</v>
      </c>
      <c r="C4418" s="192">
        <f t="shared" si="204"/>
        <v>48032.99999998929</v>
      </c>
      <c r="D4418" s="1">
        <v>25.32</v>
      </c>
      <c r="E4418" s="193">
        <v>33.266170212765964</v>
      </c>
      <c r="F4418" s="1" t="s">
        <v>162</v>
      </c>
      <c r="G4418" s="193">
        <f>MAX(E4418-'[1]1a'!$C$3,0)</f>
        <v>0</v>
      </c>
      <c r="H4418" s="193" t="str">
        <f t="shared" si="205"/>
        <v/>
      </c>
      <c r="I4418" s="193" t="str">
        <f t="shared" si="206"/>
        <v/>
      </c>
      <c r="J4418" s="193"/>
    </row>
    <row r="4419" spans="1:10" s="1" customFormat="1">
      <c r="A4419" s="191">
        <v>45842</v>
      </c>
      <c r="B4419" s="1" t="s">
        <v>163</v>
      </c>
      <c r="C4419" s="192">
        <f t="shared" si="204"/>
        <v>48033.041666655954</v>
      </c>
      <c r="D4419" s="1">
        <v>23.759999999999998</v>
      </c>
      <c r="E4419" s="193">
        <v>31.216595744680852</v>
      </c>
      <c r="F4419" s="1" t="s">
        <v>162</v>
      </c>
      <c r="G4419" s="193">
        <f>MAX(E4419-'[1]1a'!$C$3,0)</f>
        <v>0</v>
      </c>
      <c r="H4419" s="193" t="str">
        <f t="shared" si="205"/>
        <v/>
      </c>
      <c r="I4419" s="193" t="str">
        <f t="shared" si="206"/>
        <v/>
      </c>
      <c r="J4419" s="193"/>
    </row>
    <row r="4420" spans="1:10" s="1" customFormat="1">
      <c r="A4420" s="191">
        <v>45842</v>
      </c>
      <c r="B4420" s="1" t="s">
        <v>165</v>
      </c>
      <c r="C4420" s="192">
        <f t="shared" ref="C4420:C4483" si="207">C4419 + TIME(1,0,0)</f>
        <v>48033.083333322618</v>
      </c>
      <c r="D4420" s="1">
        <v>22.369999999999997</v>
      </c>
      <c r="E4420" s="193">
        <v>29.390372340425532</v>
      </c>
      <c r="F4420" s="1" t="s">
        <v>162</v>
      </c>
      <c r="G4420" s="193">
        <f>MAX(E4420-'[1]1a'!$C$3,0)</f>
        <v>0</v>
      </c>
      <c r="H4420" s="193" t="str">
        <f t="shared" ref="H4420:H4483" si="208">IF(F4420="Y",IF(F4419="Y",H4419+1,1),"")</f>
        <v/>
      </c>
      <c r="I4420" s="193" t="str">
        <f t="shared" ref="I4420:I4483" si="209">IF(AND(F4420="Y",F4421&lt;&gt;"Y"),H4420,"")</f>
        <v/>
      </c>
      <c r="J4420" s="193"/>
    </row>
    <row r="4421" spans="1:10" s="1" customFormat="1">
      <c r="A4421" s="191">
        <v>45842</v>
      </c>
      <c r="B4421" s="1" t="s">
        <v>167</v>
      </c>
      <c r="C4421" s="192">
        <f t="shared" si="207"/>
        <v>48033.124999989283</v>
      </c>
      <c r="D4421" s="1">
        <v>19.86</v>
      </c>
      <c r="E4421" s="193">
        <v>26.092659574468087</v>
      </c>
      <c r="F4421" s="1" t="s">
        <v>162</v>
      </c>
      <c r="G4421" s="193">
        <f>MAX(E4421-'[1]1a'!$C$3,0)</f>
        <v>0</v>
      </c>
      <c r="H4421" s="193" t="str">
        <f t="shared" si="208"/>
        <v/>
      </c>
      <c r="I4421" s="193" t="str">
        <f t="shared" si="209"/>
        <v/>
      </c>
      <c r="J4421" s="193"/>
    </row>
    <row r="4422" spans="1:10" s="1" customFormat="1">
      <c r="A4422" s="191">
        <v>45842</v>
      </c>
      <c r="B4422" s="1" t="s">
        <v>169</v>
      </c>
      <c r="C4422" s="192">
        <f t="shared" si="207"/>
        <v>48033.166666655947</v>
      </c>
      <c r="D4422" s="1">
        <v>16.990000000000002</v>
      </c>
      <c r="E4422" s="193">
        <v>22.321968085106388</v>
      </c>
      <c r="F4422" s="1" t="s">
        <v>162</v>
      </c>
      <c r="G4422" s="193">
        <f>MAX(E4422-'[1]1a'!$C$3,0)</f>
        <v>0</v>
      </c>
      <c r="H4422" s="193" t="str">
        <f t="shared" si="208"/>
        <v/>
      </c>
      <c r="I4422" s="193" t="str">
        <f t="shared" si="209"/>
        <v/>
      </c>
      <c r="J4422" s="193"/>
    </row>
    <row r="4423" spans="1:10" s="1" customFormat="1">
      <c r="A4423" s="191">
        <v>45842</v>
      </c>
      <c r="B4423" s="1" t="s">
        <v>171</v>
      </c>
      <c r="C4423" s="192">
        <f t="shared" si="207"/>
        <v>48033.208333322611</v>
      </c>
      <c r="D4423" s="1">
        <v>14.969999999999999</v>
      </c>
      <c r="E4423" s="193">
        <v>19.668031914893618</v>
      </c>
      <c r="F4423" s="1" t="s">
        <v>162</v>
      </c>
      <c r="G4423" s="193">
        <f>MAX(E4423-'[1]1a'!$C$3,0)</f>
        <v>0</v>
      </c>
      <c r="H4423" s="193" t="str">
        <f t="shared" si="208"/>
        <v/>
      </c>
      <c r="I4423" s="193" t="str">
        <f t="shared" si="209"/>
        <v/>
      </c>
      <c r="J4423" s="193"/>
    </row>
    <row r="4424" spans="1:10" s="1" customFormat="1">
      <c r="A4424" s="191">
        <v>45842</v>
      </c>
      <c r="B4424" s="1" t="s">
        <v>173</v>
      </c>
      <c r="C4424" s="192">
        <f t="shared" si="207"/>
        <v>48033.249999989275</v>
      </c>
      <c r="D4424" s="1">
        <v>13.610000000000001</v>
      </c>
      <c r="E4424" s="193">
        <v>17.881223404255323</v>
      </c>
      <c r="F4424" s="1" t="s">
        <v>162</v>
      </c>
      <c r="G4424" s="193">
        <f>MAX(E4424-'[1]1a'!$C$3,0)</f>
        <v>0</v>
      </c>
      <c r="H4424" s="193" t="str">
        <f t="shared" si="208"/>
        <v/>
      </c>
      <c r="I4424" s="193" t="str">
        <f t="shared" si="209"/>
        <v/>
      </c>
      <c r="J4424" s="193"/>
    </row>
    <row r="4425" spans="1:10" s="1" customFormat="1">
      <c r="A4425" s="191">
        <v>45842</v>
      </c>
      <c r="B4425" s="1" t="s">
        <v>175</v>
      </c>
      <c r="C4425" s="192">
        <f t="shared" si="207"/>
        <v>48033.291666655939</v>
      </c>
      <c r="D4425" s="1">
        <v>12.58</v>
      </c>
      <c r="E4425" s="193">
        <v>16.527978723404257</v>
      </c>
      <c r="F4425" s="1" t="s">
        <v>162</v>
      </c>
      <c r="G4425" s="193">
        <f>MAX(E4425-'[1]1a'!$C$3,0)</f>
        <v>0</v>
      </c>
      <c r="H4425" s="193" t="str">
        <f t="shared" si="208"/>
        <v/>
      </c>
      <c r="I4425" s="193" t="str">
        <f t="shared" si="209"/>
        <v/>
      </c>
      <c r="J4425" s="193"/>
    </row>
    <row r="4426" spans="1:10" s="1" customFormat="1">
      <c r="A4426" s="191">
        <v>45842</v>
      </c>
      <c r="B4426" s="1" t="s">
        <v>177</v>
      </c>
      <c r="C4426" s="192">
        <f t="shared" si="207"/>
        <v>48033.333333322604</v>
      </c>
      <c r="D4426" s="1">
        <v>12.23</v>
      </c>
      <c r="E4426" s="193">
        <v>16.068138297872345</v>
      </c>
      <c r="F4426" s="1" t="s">
        <v>162</v>
      </c>
      <c r="G4426" s="193">
        <f>MAX(E4426-'[1]1a'!$C$3,0)</f>
        <v>0</v>
      </c>
      <c r="H4426" s="193" t="str">
        <f t="shared" si="208"/>
        <v/>
      </c>
      <c r="I4426" s="193" t="str">
        <f t="shared" si="209"/>
        <v/>
      </c>
      <c r="J4426" s="193"/>
    </row>
    <row r="4427" spans="1:10" s="1" customFormat="1">
      <c r="A4427" s="191">
        <v>45842</v>
      </c>
      <c r="B4427" s="1" t="s">
        <v>179</v>
      </c>
      <c r="C4427" s="192">
        <f t="shared" si="207"/>
        <v>48033.374999989268</v>
      </c>
      <c r="D4427" s="1">
        <v>12.4</v>
      </c>
      <c r="E4427" s="193">
        <v>16.29148936170213</v>
      </c>
      <c r="F4427" s="1" t="s">
        <v>162</v>
      </c>
      <c r="G4427" s="193">
        <f>MAX(E4427-'[1]1a'!$C$3,0)</f>
        <v>0</v>
      </c>
      <c r="H4427" s="193" t="str">
        <f t="shared" si="208"/>
        <v/>
      </c>
      <c r="I4427" s="193" t="str">
        <f t="shared" si="209"/>
        <v/>
      </c>
      <c r="J4427" s="193"/>
    </row>
    <row r="4428" spans="1:10" s="1" customFormat="1">
      <c r="A4428" s="191">
        <v>45842</v>
      </c>
      <c r="B4428" s="1" t="s">
        <v>180</v>
      </c>
      <c r="C4428" s="192">
        <f t="shared" si="207"/>
        <v>48033.416666655932</v>
      </c>
      <c r="D4428" s="1">
        <v>14.38</v>
      </c>
      <c r="E4428" s="193">
        <v>18.892872340425537</v>
      </c>
      <c r="F4428" s="1" t="s">
        <v>162</v>
      </c>
      <c r="G4428" s="193">
        <f>MAX(E4428-'[1]1a'!$C$3,0)</f>
        <v>0</v>
      </c>
      <c r="H4428" s="193" t="str">
        <f t="shared" si="208"/>
        <v/>
      </c>
      <c r="I4428" s="193" t="str">
        <f t="shared" si="209"/>
        <v/>
      </c>
      <c r="J4428" s="193"/>
    </row>
    <row r="4429" spans="1:10" s="1" customFormat="1">
      <c r="A4429" s="191">
        <v>45842</v>
      </c>
      <c r="B4429" s="1" t="s">
        <v>181</v>
      </c>
      <c r="C4429" s="192">
        <f t="shared" si="207"/>
        <v>48033.458333322596</v>
      </c>
      <c r="D4429" s="1">
        <v>17.07</v>
      </c>
      <c r="E4429" s="193">
        <v>22.42707446808511</v>
      </c>
      <c r="F4429" s="1" t="s">
        <v>162</v>
      </c>
      <c r="G4429" s="193">
        <f>MAX(E4429-'[1]1a'!$C$3,0)</f>
        <v>0</v>
      </c>
      <c r="H4429" s="193" t="str">
        <f t="shared" si="208"/>
        <v/>
      </c>
      <c r="I4429" s="193" t="str">
        <f t="shared" si="209"/>
        <v/>
      </c>
      <c r="J4429" s="193"/>
    </row>
    <row r="4430" spans="1:10" s="1" customFormat="1">
      <c r="A4430" s="191">
        <v>45842</v>
      </c>
      <c r="B4430" s="1" t="s">
        <v>182</v>
      </c>
      <c r="C4430" s="192">
        <f t="shared" si="207"/>
        <v>48033.499999989261</v>
      </c>
      <c r="D4430" s="1">
        <v>19.14</v>
      </c>
      <c r="E4430" s="193">
        <v>25.14670212765958</v>
      </c>
      <c r="F4430" s="1" t="s">
        <v>162</v>
      </c>
      <c r="G4430" s="193">
        <f>MAX(E4430-'[1]1a'!$C$3,0)</f>
        <v>0</v>
      </c>
      <c r="H4430" s="193" t="str">
        <f t="shared" si="208"/>
        <v/>
      </c>
      <c r="I4430" s="193" t="str">
        <f t="shared" si="209"/>
        <v/>
      </c>
      <c r="J4430" s="193"/>
    </row>
    <row r="4431" spans="1:10" s="1" customFormat="1">
      <c r="A4431" s="191">
        <v>45842</v>
      </c>
      <c r="B4431" s="1" t="s">
        <v>184</v>
      </c>
      <c r="C4431" s="192">
        <f t="shared" si="207"/>
        <v>48033.541666655925</v>
      </c>
      <c r="D4431" s="1">
        <v>21.03</v>
      </c>
      <c r="E4431" s="193">
        <v>27.629840425531921</v>
      </c>
      <c r="F4431" s="1" t="s">
        <v>162</v>
      </c>
      <c r="G4431" s="193">
        <f>MAX(E4431-'[1]1a'!$C$3,0)</f>
        <v>0</v>
      </c>
      <c r="H4431" s="193" t="str">
        <f t="shared" si="208"/>
        <v/>
      </c>
      <c r="I4431" s="193" t="str">
        <f t="shared" si="209"/>
        <v/>
      </c>
      <c r="J4431" s="193"/>
    </row>
    <row r="4432" spans="1:10" s="1" customFormat="1">
      <c r="A4432" s="191">
        <v>45842</v>
      </c>
      <c r="B4432" s="1" t="s">
        <v>185</v>
      </c>
      <c r="C4432" s="192">
        <f t="shared" si="207"/>
        <v>48033.583333322589</v>
      </c>
      <c r="D4432" s="1">
        <v>22.529999999999998</v>
      </c>
      <c r="E4432" s="193">
        <v>29.600585106382979</v>
      </c>
      <c r="F4432" s="1" t="s">
        <v>162</v>
      </c>
      <c r="G4432" s="193">
        <f>MAX(E4432-'[1]1a'!$C$3,0)</f>
        <v>0</v>
      </c>
      <c r="H4432" s="193" t="str">
        <f t="shared" si="208"/>
        <v/>
      </c>
      <c r="I4432" s="193" t="str">
        <f t="shared" si="209"/>
        <v/>
      </c>
      <c r="J4432" s="193"/>
    </row>
    <row r="4433" spans="1:10" s="1" customFormat="1">
      <c r="A4433" s="191">
        <v>45842</v>
      </c>
      <c r="B4433" s="1" t="s">
        <v>186</v>
      </c>
      <c r="C4433" s="192">
        <f t="shared" si="207"/>
        <v>48033.624999989253</v>
      </c>
      <c r="D4433" s="1">
        <v>23.25</v>
      </c>
      <c r="E4433" s="193">
        <v>30.546542553191493</v>
      </c>
      <c r="F4433" s="1" t="s">
        <v>162</v>
      </c>
      <c r="G4433" s="193">
        <f>MAX(E4433-'[1]1a'!$C$3,0)</f>
        <v>0</v>
      </c>
      <c r="H4433" s="193" t="str">
        <f t="shared" si="208"/>
        <v/>
      </c>
      <c r="I4433" s="193" t="str">
        <f t="shared" si="209"/>
        <v/>
      </c>
      <c r="J4433" s="193"/>
    </row>
    <row r="4434" spans="1:10" s="1" customFormat="1">
      <c r="A4434" s="191">
        <v>45842</v>
      </c>
      <c r="B4434" s="1" t="s">
        <v>187</v>
      </c>
      <c r="C4434" s="192">
        <f t="shared" si="207"/>
        <v>48033.666666655918</v>
      </c>
      <c r="D4434" s="1">
        <v>23.65</v>
      </c>
      <c r="E4434" s="193">
        <v>31.072074468085109</v>
      </c>
      <c r="F4434" s="1" t="s">
        <v>162</v>
      </c>
      <c r="G4434" s="193">
        <f>MAX(E4434-'[1]1a'!$C$3,0)</f>
        <v>0</v>
      </c>
      <c r="H4434" s="193" t="str">
        <f t="shared" si="208"/>
        <v/>
      </c>
      <c r="I4434" s="193" t="str">
        <f t="shared" si="209"/>
        <v/>
      </c>
      <c r="J4434" s="193"/>
    </row>
    <row r="4435" spans="1:10" s="1" customFormat="1">
      <c r="A4435" s="191">
        <v>45842</v>
      </c>
      <c r="B4435" s="1" t="s">
        <v>188</v>
      </c>
      <c r="C4435" s="192">
        <f t="shared" si="207"/>
        <v>48033.708333322582</v>
      </c>
      <c r="D4435" s="1">
        <v>24.4</v>
      </c>
      <c r="E4435" s="193">
        <v>32.05744680851064</v>
      </c>
      <c r="F4435" s="1" t="s">
        <v>162</v>
      </c>
      <c r="G4435" s="193">
        <f>MAX(E4435-'[1]1a'!$C$3,0)</f>
        <v>0</v>
      </c>
      <c r="H4435" s="193" t="str">
        <f t="shared" si="208"/>
        <v/>
      </c>
      <c r="I4435" s="193" t="str">
        <f t="shared" si="209"/>
        <v/>
      </c>
      <c r="J4435" s="193"/>
    </row>
    <row r="4436" spans="1:10" s="1" customFormat="1">
      <c r="A4436" s="191">
        <v>45842</v>
      </c>
      <c r="B4436" s="1" t="s">
        <v>189</v>
      </c>
      <c r="C4436" s="192">
        <f t="shared" si="207"/>
        <v>48033.749999989246</v>
      </c>
      <c r="D4436" s="1">
        <v>25.28</v>
      </c>
      <c r="E4436" s="193">
        <v>33.213617021276605</v>
      </c>
      <c r="F4436" s="1" t="s">
        <v>162</v>
      </c>
      <c r="G4436" s="193">
        <f>MAX(E4436-'[1]1a'!$C$3,0)</f>
        <v>0</v>
      </c>
      <c r="H4436" s="193" t="str">
        <f t="shared" si="208"/>
        <v/>
      </c>
      <c r="I4436" s="193" t="str">
        <f t="shared" si="209"/>
        <v/>
      </c>
      <c r="J4436" s="193"/>
    </row>
    <row r="4437" spans="1:10" s="1" customFormat="1">
      <c r="A4437" s="191">
        <v>45842</v>
      </c>
      <c r="B4437" s="1" t="s">
        <v>190</v>
      </c>
      <c r="C4437" s="192">
        <f t="shared" si="207"/>
        <v>48033.79166665591</v>
      </c>
      <c r="D4437" s="1">
        <v>25.400000000000002</v>
      </c>
      <c r="E4437" s="193">
        <v>33.371276595744689</v>
      </c>
      <c r="F4437" s="1" t="s">
        <v>162</v>
      </c>
      <c r="G4437" s="193">
        <f>MAX(E4437-'[1]1a'!$C$3,0)</f>
        <v>0</v>
      </c>
      <c r="H4437" s="193" t="str">
        <f t="shared" si="208"/>
        <v/>
      </c>
      <c r="I4437" s="193" t="str">
        <f t="shared" si="209"/>
        <v/>
      </c>
      <c r="J4437" s="193"/>
    </row>
    <row r="4438" spans="1:10" s="1" customFormat="1">
      <c r="A4438" s="191">
        <v>45842</v>
      </c>
      <c r="B4438" s="1" t="s">
        <v>191</v>
      </c>
      <c r="C4438" s="192">
        <f t="shared" si="207"/>
        <v>48033.833333322575</v>
      </c>
      <c r="D4438" s="1">
        <v>26.33</v>
      </c>
      <c r="E4438" s="193">
        <v>34.593138297872343</v>
      </c>
      <c r="F4438" s="1" t="s">
        <v>162</v>
      </c>
      <c r="G4438" s="193">
        <f>MAX(E4438-'[1]1a'!$C$3,0)</f>
        <v>0</v>
      </c>
      <c r="H4438" s="193" t="str">
        <f t="shared" si="208"/>
        <v/>
      </c>
      <c r="I4438" s="193" t="str">
        <f t="shared" si="209"/>
        <v/>
      </c>
      <c r="J4438" s="193"/>
    </row>
    <row r="4439" spans="1:10" s="1" customFormat="1">
      <c r="A4439" s="191">
        <v>45842</v>
      </c>
      <c r="B4439" s="1" t="s">
        <v>192</v>
      </c>
      <c r="C4439" s="192">
        <f t="shared" si="207"/>
        <v>48033.874999989239</v>
      </c>
      <c r="D4439" s="1">
        <v>27.46</v>
      </c>
      <c r="E4439" s="193">
        <v>36.077765957446815</v>
      </c>
      <c r="F4439" s="1" t="s">
        <v>162</v>
      </c>
      <c r="G4439" s="193">
        <f>MAX(E4439-'[1]1a'!$C$3,0)</f>
        <v>0</v>
      </c>
      <c r="H4439" s="193" t="str">
        <f t="shared" si="208"/>
        <v/>
      </c>
      <c r="I4439" s="193" t="str">
        <f t="shared" si="209"/>
        <v/>
      </c>
      <c r="J4439" s="193"/>
    </row>
    <row r="4440" spans="1:10" s="1" customFormat="1">
      <c r="A4440" s="191">
        <v>45842</v>
      </c>
      <c r="B4440" s="1" t="s">
        <v>193</v>
      </c>
      <c r="C4440" s="192">
        <f t="shared" si="207"/>
        <v>48033.916666655903</v>
      </c>
      <c r="D4440" s="1">
        <v>27.03</v>
      </c>
      <c r="E4440" s="193">
        <v>35.512819148936174</v>
      </c>
      <c r="F4440" s="1" t="s">
        <v>162</v>
      </c>
      <c r="G4440" s="193">
        <f>MAX(E4440-'[1]1a'!$C$3,0)</f>
        <v>0</v>
      </c>
      <c r="H4440" s="193" t="str">
        <f t="shared" si="208"/>
        <v/>
      </c>
      <c r="I4440" s="193" t="str">
        <f t="shared" si="209"/>
        <v/>
      </c>
      <c r="J4440" s="193"/>
    </row>
    <row r="4441" spans="1:10" s="1" customFormat="1">
      <c r="A4441" s="191">
        <v>45842</v>
      </c>
      <c r="B4441" s="1" t="s">
        <v>194</v>
      </c>
      <c r="C4441" s="192">
        <f t="shared" si="207"/>
        <v>48033.958333322567</v>
      </c>
      <c r="D4441" s="1">
        <v>25.64</v>
      </c>
      <c r="E4441" s="193">
        <v>33.686595744680858</v>
      </c>
      <c r="F4441" s="1" t="s">
        <v>162</v>
      </c>
      <c r="G4441" s="193">
        <f>MAX(E4441-'[1]1a'!$C$3,0)</f>
        <v>0</v>
      </c>
      <c r="H4441" s="193" t="str">
        <f t="shared" si="208"/>
        <v/>
      </c>
      <c r="I4441" s="193" t="str">
        <f t="shared" si="209"/>
        <v/>
      </c>
      <c r="J4441" s="193"/>
    </row>
    <row r="4442" spans="1:10" s="1" customFormat="1">
      <c r="A4442" s="191">
        <v>45843</v>
      </c>
      <c r="B4442" s="1" t="s">
        <v>161</v>
      </c>
      <c r="C4442" s="192">
        <f t="shared" si="207"/>
        <v>48033.999999989232</v>
      </c>
      <c r="D4442" s="1">
        <v>24.16</v>
      </c>
      <c r="E4442" s="193">
        <v>31.742127659574471</v>
      </c>
      <c r="F4442" s="1" t="s">
        <v>162</v>
      </c>
      <c r="G4442" s="193">
        <f>MAX(E4442-'[1]1a'!$C$3,0)</f>
        <v>0</v>
      </c>
      <c r="H4442" s="193" t="str">
        <f t="shared" si="208"/>
        <v/>
      </c>
      <c r="I4442" s="193" t="str">
        <f t="shared" si="209"/>
        <v/>
      </c>
      <c r="J4442" s="193"/>
    </row>
    <row r="4443" spans="1:10" s="1" customFormat="1">
      <c r="A4443" s="191">
        <v>45843</v>
      </c>
      <c r="B4443" s="1" t="s">
        <v>163</v>
      </c>
      <c r="C4443" s="192">
        <f t="shared" si="207"/>
        <v>48034.041666655896</v>
      </c>
      <c r="D4443" s="1">
        <v>22.87</v>
      </c>
      <c r="E4443" s="193">
        <v>30.04728723404256</v>
      </c>
      <c r="F4443" s="1" t="s">
        <v>162</v>
      </c>
      <c r="G4443" s="193">
        <f>MAX(E4443-'[1]1a'!$C$3,0)</f>
        <v>0</v>
      </c>
      <c r="H4443" s="193" t="str">
        <f t="shared" si="208"/>
        <v/>
      </c>
      <c r="I4443" s="193" t="str">
        <f t="shared" si="209"/>
        <v/>
      </c>
      <c r="J4443" s="193"/>
    </row>
    <row r="4444" spans="1:10" s="1" customFormat="1">
      <c r="A4444" s="191">
        <v>45843</v>
      </c>
      <c r="B4444" s="1" t="s">
        <v>165</v>
      </c>
      <c r="C4444" s="192">
        <f t="shared" si="207"/>
        <v>48034.08333332256</v>
      </c>
      <c r="D4444" s="1">
        <v>21.77</v>
      </c>
      <c r="E4444" s="193">
        <v>28.60207446808511</v>
      </c>
      <c r="F4444" s="1" t="s">
        <v>162</v>
      </c>
      <c r="G4444" s="193">
        <f>MAX(E4444-'[1]1a'!$C$3,0)</f>
        <v>0</v>
      </c>
      <c r="H4444" s="193" t="str">
        <f t="shared" si="208"/>
        <v/>
      </c>
      <c r="I4444" s="193" t="str">
        <f t="shared" si="209"/>
        <v/>
      </c>
      <c r="J4444" s="193"/>
    </row>
    <row r="4445" spans="1:10" s="1" customFormat="1">
      <c r="A4445" s="191">
        <v>45843</v>
      </c>
      <c r="B4445" s="1" t="s">
        <v>167</v>
      </c>
      <c r="C4445" s="192">
        <f t="shared" si="207"/>
        <v>48034.124999989224</v>
      </c>
      <c r="D4445" s="1">
        <v>19.2</v>
      </c>
      <c r="E4445" s="193">
        <v>25.225531914893619</v>
      </c>
      <c r="F4445" s="1" t="s">
        <v>162</v>
      </c>
      <c r="G4445" s="193">
        <f>MAX(E4445-'[1]1a'!$C$3,0)</f>
        <v>0</v>
      </c>
      <c r="H4445" s="193" t="str">
        <f t="shared" si="208"/>
        <v/>
      </c>
      <c r="I4445" s="193" t="str">
        <f t="shared" si="209"/>
        <v/>
      </c>
      <c r="J4445" s="193"/>
    </row>
    <row r="4446" spans="1:10" s="1" customFormat="1">
      <c r="A4446" s="191">
        <v>45843</v>
      </c>
      <c r="B4446" s="1" t="s">
        <v>169</v>
      </c>
      <c r="C4446" s="192">
        <f t="shared" si="207"/>
        <v>48034.166666655889</v>
      </c>
      <c r="D4446" s="1">
        <v>17.03</v>
      </c>
      <c r="E4446" s="193">
        <v>22.37452127659575</v>
      </c>
      <c r="F4446" s="1" t="s">
        <v>162</v>
      </c>
      <c r="G4446" s="193">
        <f>MAX(E4446-'[1]1a'!$C$3,0)</f>
        <v>0</v>
      </c>
      <c r="H4446" s="193" t="str">
        <f t="shared" si="208"/>
        <v/>
      </c>
      <c r="I4446" s="193" t="str">
        <f t="shared" si="209"/>
        <v/>
      </c>
      <c r="J4446" s="193"/>
    </row>
    <row r="4447" spans="1:10" s="1" customFormat="1">
      <c r="A4447" s="191">
        <v>45843</v>
      </c>
      <c r="B4447" s="1" t="s">
        <v>171</v>
      </c>
      <c r="C4447" s="192">
        <f t="shared" si="207"/>
        <v>48034.208333322553</v>
      </c>
      <c r="D4447" s="1">
        <v>14.670000000000002</v>
      </c>
      <c r="E4447" s="193">
        <v>19.27388297872341</v>
      </c>
      <c r="F4447" s="1" t="s">
        <v>162</v>
      </c>
      <c r="G4447" s="193">
        <f>MAX(E4447-'[1]1a'!$C$3,0)</f>
        <v>0</v>
      </c>
      <c r="H4447" s="193" t="str">
        <f t="shared" si="208"/>
        <v/>
      </c>
      <c r="I4447" s="193" t="str">
        <f t="shared" si="209"/>
        <v/>
      </c>
      <c r="J4447" s="193"/>
    </row>
    <row r="4448" spans="1:10" s="1" customFormat="1">
      <c r="A4448" s="191">
        <v>45843</v>
      </c>
      <c r="B4448" s="1" t="s">
        <v>173</v>
      </c>
      <c r="C4448" s="192">
        <f t="shared" si="207"/>
        <v>48034.249999989217</v>
      </c>
      <c r="D4448" s="1">
        <v>13.3</v>
      </c>
      <c r="E4448" s="193">
        <v>17.47393617021277</v>
      </c>
      <c r="F4448" s="1" t="s">
        <v>162</v>
      </c>
      <c r="G4448" s="193">
        <f>MAX(E4448-'[1]1a'!$C$3,0)</f>
        <v>0</v>
      </c>
      <c r="H4448" s="193" t="str">
        <f t="shared" si="208"/>
        <v/>
      </c>
      <c r="I4448" s="193" t="str">
        <f t="shared" si="209"/>
        <v/>
      </c>
      <c r="J4448" s="193"/>
    </row>
    <row r="4449" spans="1:10" s="1" customFormat="1">
      <c r="A4449" s="191">
        <v>45843</v>
      </c>
      <c r="B4449" s="1" t="s">
        <v>175</v>
      </c>
      <c r="C4449" s="192">
        <f t="shared" si="207"/>
        <v>48034.291666655881</v>
      </c>
      <c r="D4449" s="1">
        <v>12.49</v>
      </c>
      <c r="E4449" s="193">
        <v>16.409734042553193</v>
      </c>
      <c r="F4449" s="1" t="s">
        <v>162</v>
      </c>
      <c r="G4449" s="193">
        <f>MAX(E4449-'[1]1a'!$C$3,0)</f>
        <v>0</v>
      </c>
      <c r="H4449" s="193" t="str">
        <f t="shared" si="208"/>
        <v/>
      </c>
      <c r="I4449" s="193" t="str">
        <f t="shared" si="209"/>
        <v/>
      </c>
      <c r="J4449" s="193"/>
    </row>
    <row r="4450" spans="1:10" s="1" customFormat="1">
      <c r="A4450" s="191">
        <v>45843</v>
      </c>
      <c r="B4450" s="1" t="s">
        <v>177</v>
      </c>
      <c r="C4450" s="192">
        <f t="shared" si="207"/>
        <v>48034.333333322546</v>
      </c>
      <c r="D4450" s="1">
        <v>11.940000000000001</v>
      </c>
      <c r="E4450" s="193">
        <v>15.687127659574472</v>
      </c>
      <c r="F4450" s="1" t="s">
        <v>162</v>
      </c>
      <c r="G4450" s="193">
        <f>MAX(E4450-'[1]1a'!$C$3,0)</f>
        <v>0</v>
      </c>
      <c r="H4450" s="193" t="str">
        <f t="shared" si="208"/>
        <v/>
      </c>
      <c r="I4450" s="193" t="str">
        <f t="shared" si="209"/>
        <v/>
      </c>
      <c r="J4450" s="193"/>
    </row>
    <row r="4451" spans="1:10" s="1" customFormat="1">
      <c r="A4451" s="191">
        <v>45843</v>
      </c>
      <c r="B4451" s="1" t="s">
        <v>179</v>
      </c>
      <c r="C4451" s="192">
        <f t="shared" si="207"/>
        <v>48034.37499998921</v>
      </c>
      <c r="D4451" s="1">
        <v>11.76</v>
      </c>
      <c r="E4451" s="193">
        <v>15.450638297872343</v>
      </c>
      <c r="F4451" s="1" t="s">
        <v>162</v>
      </c>
      <c r="G4451" s="193">
        <f>MAX(E4451-'[1]1a'!$C$3,0)</f>
        <v>0</v>
      </c>
      <c r="H4451" s="193" t="str">
        <f t="shared" si="208"/>
        <v/>
      </c>
      <c r="I4451" s="193" t="str">
        <f t="shared" si="209"/>
        <v/>
      </c>
      <c r="J4451" s="193"/>
    </row>
    <row r="4452" spans="1:10" s="1" customFormat="1">
      <c r="A4452" s="191">
        <v>45843</v>
      </c>
      <c r="B4452" s="1" t="s">
        <v>180</v>
      </c>
      <c r="C4452" s="192">
        <f t="shared" si="207"/>
        <v>48034.416666655874</v>
      </c>
      <c r="D4452" s="1">
        <v>12.42</v>
      </c>
      <c r="E4452" s="193">
        <v>16.317765957446809</v>
      </c>
      <c r="F4452" s="1" t="s">
        <v>162</v>
      </c>
      <c r="G4452" s="193">
        <f>MAX(E4452-'[1]1a'!$C$3,0)</f>
        <v>0</v>
      </c>
      <c r="H4452" s="193" t="str">
        <f t="shared" si="208"/>
        <v/>
      </c>
      <c r="I4452" s="193" t="str">
        <f t="shared" si="209"/>
        <v/>
      </c>
      <c r="J4452" s="193"/>
    </row>
    <row r="4453" spans="1:10" s="1" customFormat="1">
      <c r="A4453" s="191">
        <v>45843</v>
      </c>
      <c r="B4453" s="1" t="s">
        <v>181</v>
      </c>
      <c r="C4453" s="192">
        <f t="shared" si="207"/>
        <v>48034.458333322538</v>
      </c>
      <c r="D4453" s="1">
        <v>14.32</v>
      </c>
      <c r="E4453" s="193">
        <v>18.814042553191491</v>
      </c>
      <c r="F4453" s="1" t="s">
        <v>162</v>
      </c>
      <c r="G4453" s="193">
        <f>MAX(E4453-'[1]1a'!$C$3,0)</f>
        <v>0</v>
      </c>
      <c r="H4453" s="193" t="str">
        <f t="shared" si="208"/>
        <v/>
      </c>
      <c r="I4453" s="193" t="str">
        <f t="shared" si="209"/>
        <v/>
      </c>
      <c r="J4453" s="193"/>
    </row>
    <row r="4454" spans="1:10" s="1" customFormat="1">
      <c r="A4454" s="191">
        <v>45843</v>
      </c>
      <c r="B4454" s="1" t="s">
        <v>182</v>
      </c>
      <c r="C4454" s="192">
        <f t="shared" si="207"/>
        <v>48034.499999989202</v>
      </c>
      <c r="D4454" s="1">
        <v>17.660000000000004</v>
      </c>
      <c r="E4454" s="193">
        <v>23.202234042553201</v>
      </c>
      <c r="F4454" s="1" t="s">
        <v>162</v>
      </c>
      <c r="G4454" s="193">
        <f>MAX(E4454-'[1]1a'!$C$3,0)</f>
        <v>0</v>
      </c>
      <c r="H4454" s="193" t="str">
        <f t="shared" si="208"/>
        <v/>
      </c>
      <c r="I4454" s="193" t="str">
        <f t="shared" si="209"/>
        <v/>
      </c>
      <c r="J4454" s="193"/>
    </row>
    <row r="4455" spans="1:10" s="1" customFormat="1">
      <c r="A4455" s="191">
        <v>45843</v>
      </c>
      <c r="B4455" s="1" t="s">
        <v>184</v>
      </c>
      <c r="C4455" s="192">
        <f t="shared" si="207"/>
        <v>48034.541666655867</v>
      </c>
      <c r="D4455" s="1">
        <v>20.45</v>
      </c>
      <c r="E4455" s="193">
        <v>26.867819148936174</v>
      </c>
      <c r="F4455" s="1" t="s">
        <v>162</v>
      </c>
      <c r="G4455" s="193">
        <f>MAX(E4455-'[1]1a'!$C$3,0)</f>
        <v>0</v>
      </c>
      <c r="H4455" s="193" t="str">
        <f t="shared" si="208"/>
        <v/>
      </c>
      <c r="I4455" s="193" t="str">
        <f t="shared" si="209"/>
        <v/>
      </c>
      <c r="J4455" s="193"/>
    </row>
    <row r="4456" spans="1:10" s="1" customFormat="1">
      <c r="A4456" s="191">
        <v>45843</v>
      </c>
      <c r="B4456" s="1" t="s">
        <v>185</v>
      </c>
      <c r="C4456" s="192">
        <f t="shared" si="207"/>
        <v>48034.583333322531</v>
      </c>
      <c r="D4456" s="1">
        <v>22.8</v>
      </c>
      <c r="E4456" s="193">
        <v>29.955319148936177</v>
      </c>
      <c r="F4456" s="1" t="s">
        <v>162</v>
      </c>
      <c r="G4456" s="193">
        <f>MAX(E4456-'[1]1a'!$C$3,0)</f>
        <v>0</v>
      </c>
      <c r="H4456" s="193" t="str">
        <f t="shared" si="208"/>
        <v/>
      </c>
      <c r="I4456" s="193" t="str">
        <f t="shared" si="209"/>
        <v/>
      </c>
      <c r="J4456" s="193"/>
    </row>
    <row r="4457" spans="1:10" s="1" customFormat="1">
      <c r="A4457" s="191">
        <v>45843</v>
      </c>
      <c r="B4457" s="1" t="s">
        <v>186</v>
      </c>
      <c r="C4457" s="192">
        <f t="shared" si="207"/>
        <v>48034.624999989195</v>
      </c>
      <c r="D4457" s="1">
        <v>24.08</v>
      </c>
      <c r="E4457" s="193">
        <v>31.637021276595746</v>
      </c>
      <c r="F4457" s="1" t="s">
        <v>162</v>
      </c>
      <c r="G4457" s="193">
        <f>MAX(E4457-'[1]1a'!$C$3,0)</f>
        <v>0</v>
      </c>
      <c r="H4457" s="193" t="str">
        <f t="shared" si="208"/>
        <v/>
      </c>
      <c r="I4457" s="193" t="str">
        <f t="shared" si="209"/>
        <v/>
      </c>
      <c r="J4457" s="193"/>
    </row>
    <row r="4458" spans="1:10" s="1" customFormat="1">
      <c r="A4458" s="191">
        <v>45843</v>
      </c>
      <c r="B4458" s="1" t="s">
        <v>187</v>
      </c>
      <c r="C4458" s="192">
        <f t="shared" si="207"/>
        <v>48034.666666655859</v>
      </c>
      <c r="D4458" s="1">
        <v>24.72</v>
      </c>
      <c r="E4458" s="193">
        <v>32.477872340425535</v>
      </c>
      <c r="F4458" s="1" t="s">
        <v>162</v>
      </c>
      <c r="G4458" s="193">
        <f>MAX(E4458-'[1]1a'!$C$3,0)</f>
        <v>0</v>
      </c>
      <c r="H4458" s="193" t="str">
        <f t="shared" si="208"/>
        <v/>
      </c>
      <c r="I4458" s="193" t="str">
        <f t="shared" si="209"/>
        <v/>
      </c>
      <c r="J4458" s="193"/>
    </row>
    <row r="4459" spans="1:10" s="1" customFormat="1">
      <c r="A4459" s="191">
        <v>45843</v>
      </c>
      <c r="B4459" s="1" t="s">
        <v>188</v>
      </c>
      <c r="C4459" s="192">
        <f t="shared" si="207"/>
        <v>48034.708333322524</v>
      </c>
      <c r="D4459" s="1">
        <v>25.43</v>
      </c>
      <c r="E4459" s="193">
        <v>33.41069148936171</v>
      </c>
      <c r="F4459" s="1" t="s">
        <v>162</v>
      </c>
      <c r="G4459" s="193">
        <f>MAX(E4459-'[1]1a'!$C$3,0)</f>
        <v>0</v>
      </c>
      <c r="H4459" s="193" t="str">
        <f t="shared" si="208"/>
        <v/>
      </c>
      <c r="I4459" s="193" t="str">
        <f t="shared" si="209"/>
        <v/>
      </c>
      <c r="J4459" s="193"/>
    </row>
    <row r="4460" spans="1:10" s="1" customFormat="1">
      <c r="A4460" s="191">
        <v>45843</v>
      </c>
      <c r="B4460" s="1" t="s">
        <v>189</v>
      </c>
      <c r="C4460" s="192">
        <f t="shared" si="207"/>
        <v>48034.749999989188</v>
      </c>
      <c r="D4460" s="1">
        <v>26.26</v>
      </c>
      <c r="E4460" s="193">
        <v>34.501170212765963</v>
      </c>
      <c r="F4460" s="1" t="s">
        <v>162</v>
      </c>
      <c r="G4460" s="193">
        <f>MAX(E4460-'[1]1a'!$C$3,0)</f>
        <v>0</v>
      </c>
      <c r="H4460" s="193" t="str">
        <f t="shared" si="208"/>
        <v/>
      </c>
      <c r="I4460" s="193" t="str">
        <f t="shared" si="209"/>
        <v/>
      </c>
      <c r="J4460" s="193"/>
    </row>
    <row r="4461" spans="1:10" s="1" customFormat="1">
      <c r="A4461" s="191">
        <v>45843</v>
      </c>
      <c r="B4461" s="1" t="s">
        <v>190</v>
      </c>
      <c r="C4461" s="192">
        <f t="shared" si="207"/>
        <v>48034.791666655852</v>
      </c>
      <c r="D4461" s="1">
        <v>27.57</v>
      </c>
      <c r="E4461" s="193">
        <v>36.222287234042561</v>
      </c>
      <c r="F4461" s="1" t="s">
        <v>162</v>
      </c>
      <c r="G4461" s="193">
        <f>MAX(E4461-'[1]1a'!$C$3,0)</f>
        <v>0</v>
      </c>
      <c r="H4461" s="193" t="str">
        <f t="shared" si="208"/>
        <v/>
      </c>
      <c r="I4461" s="193" t="str">
        <f t="shared" si="209"/>
        <v/>
      </c>
      <c r="J4461" s="193"/>
    </row>
    <row r="4462" spans="1:10" s="1" customFormat="1">
      <c r="A4462" s="191">
        <v>45843</v>
      </c>
      <c r="B4462" s="1" t="s">
        <v>191</v>
      </c>
      <c r="C4462" s="192">
        <f t="shared" si="207"/>
        <v>48034.833333322516</v>
      </c>
      <c r="D4462" s="1">
        <v>28.669999999999998</v>
      </c>
      <c r="E4462" s="193">
        <v>37.667500000000004</v>
      </c>
      <c r="F4462" s="1" t="s">
        <v>195</v>
      </c>
      <c r="G4462" s="193">
        <f>MAX(E4462-'[1]1a'!$C$3,0)</f>
        <v>0.48750000000000426</v>
      </c>
      <c r="H4462" s="193">
        <f t="shared" si="208"/>
        <v>1</v>
      </c>
      <c r="I4462" s="193" t="str">
        <f t="shared" si="209"/>
        <v/>
      </c>
      <c r="J4462" s="193"/>
    </row>
    <row r="4463" spans="1:10" s="1" customFormat="1">
      <c r="A4463" s="191">
        <v>45843</v>
      </c>
      <c r="B4463" s="1" t="s">
        <v>192</v>
      </c>
      <c r="C4463" s="192">
        <f t="shared" si="207"/>
        <v>48034.874999989181</v>
      </c>
      <c r="D4463" s="1">
        <v>29.509999999999998</v>
      </c>
      <c r="E4463" s="193">
        <v>38.771117021276602</v>
      </c>
      <c r="F4463" s="1" t="s">
        <v>195</v>
      </c>
      <c r="G4463" s="193">
        <f>MAX(E4463-'[1]1a'!$C$3,0)</f>
        <v>1.5911170212766024</v>
      </c>
      <c r="H4463" s="193">
        <f t="shared" si="208"/>
        <v>2</v>
      </c>
      <c r="I4463" s="193" t="str">
        <f t="shared" si="209"/>
        <v/>
      </c>
      <c r="J4463" s="193"/>
    </row>
    <row r="4464" spans="1:10" s="1" customFormat="1">
      <c r="A4464" s="191">
        <v>45843</v>
      </c>
      <c r="B4464" s="1" t="s">
        <v>193</v>
      </c>
      <c r="C4464" s="192">
        <f t="shared" si="207"/>
        <v>48034.916666655845</v>
      </c>
      <c r="D4464" s="1">
        <v>29.3</v>
      </c>
      <c r="E4464" s="193">
        <v>38.495212765957454</v>
      </c>
      <c r="F4464" s="1" t="s">
        <v>195</v>
      </c>
      <c r="G4464" s="193">
        <f>MAX(E4464-'[1]1a'!$C$3,0)</f>
        <v>1.3152127659574546</v>
      </c>
      <c r="H4464" s="193">
        <f t="shared" si="208"/>
        <v>3</v>
      </c>
      <c r="I4464" s="193" t="str">
        <f t="shared" si="209"/>
        <v/>
      </c>
      <c r="J4464" s="193"/>
    </row>
    <row r="4465" spans="1:10" s="1" customFormat="1">
      <c r="A4465" s="191">
        <v>45843</v>
      </c>
      <c r="B4465" s="1" t="s">
        <v>194</v>
      </c>
      <c r="C4465" s="192">
        <f t="shared" si="207"/>
        <v>48034.958333322509</v>
      </c>
      <c r="D4465" s="1">
        <v>28.61</v>
      </c>
      <c r="E4465" s="193">
        <v>37.588670212765962</v>
      </c>
      <c r="F4465" s="1" t="s">
        <v>195</v>
      </c>
      <c r="G4465" s="193">
        <f>MAX(E4465-'[1]1a'!$C$3,0)</f>
        <v>0.40867021276596205</v>
      </c>
      <c r="H4465" s="193">
        <f t="shared" si="208"/>
        <v>4</v>
      </c>
      <c r="I4465" s="193">
        <f t="shared" si="209"/>
        <v>4</v>
      </c>
      <c r="J4465" s="193"/>
    </row>
    <row r="4466" spans="1:10" s="1" customFormat="1">
      <c r="A4466" s="191">
        <v>45844</v>
      </c>
      <c r="B4466" s="1" t="s">
        <v>161</v>
      </c>
      <c r="C4466" s="192">
        <f t="shared" si="207"/>
        <v>48034.999999989173</v>
      </c>
      <c r="D4466" s="1">
        <v>26.71</v>
      </c>
      <c r="E4466" s="193">
        <v>35.09239361702128</v>
      </c>
      <c r="F4466" s="1" t="s">
        <v>162</v>
      </c>
      <c r="G4466" s="193">
        <f>MAX(E4466-'[1]1a'!$C$3,0)</f>
        <v>0</v>
      </c>
      <c r="H4466" s="193" t="str">
        <f t="shared" si="208"/>
        <v/>
      </c>
      <c r="I4466" s="193" t="str">
        <f t="shared" si="209"/>
        <v/>
      </c>
      <c r="J4466" s="193"/>
    </row>
    <row r="4467" spans="1:10" s="1" customFormat="1">
      <c r="A4467" s="191">
        <v>45844</v>
      </c>
      <c r="B4467" s="1" t="s">
        <v>163</v>
      </c>
      <c r="C4467" s="192">
        <f t="shared" si="207"/>
        <v>48035.041666655838</v>
      </c>
      <c r="D4467" s="1">
        <v>25.799999999999997</v>
      </c>
      <c r="E4467" s="193">
        <v>33.896808510638301</v>
      </c>
      <c r="F4467" s="1" t="s">
        <v>162</v>
      </c>
      <c r="G4467" s="193">
        <f>MAX(E4467-'[1]1a'!$C$3,0)</f>
        <v>0</v>
      </c>
      <c r="H4467" s="193" t="str">
        <f t="shared" si="208"/>
        <v/>
      </c>
      <c r="I4467" s="193" t="str">
        <f t="shared" si="209"/>
        <v/>
      </c>
      <c r="J4467" s="193"/>
    </row>
    <row r="4468" spans="1:10" s="1" customFormat="1">
      <c r="A4468" s="191">
        <v>45844</v>
      </c>
      <c r="B4468" s="1" t="s">
        <v>165</v>
      </c>
      <c r="C4468" s="192">
        <f t="shared" si="207"/>
        <v>48035.083333322502</v>
      </c>
      <c r="D4468" s="1">
        <v>24.68</v>
      </c>
      <c r="E4468" s="193">
        <v>32.425319148936175</v>
      </c>
      <c r="F4468" s="1" t="s">
        <v>162</v>
      </c>
      <c r="G4468" s="193">
        <f>MAX(E4468-'[1]1a'!$C$3,0)</f>
        <v>0</v>
      </c>
      <c r="H4468" s="193" t="str">
        <f t="shared" si="208"/>
        <v/>
      </c>
      <c r="I4468" s="193" t="str">
        <f t="shared" si="209"/>
        <v/>
      </c>
      <c r="J4468" s="193"/>
    </row>
    <row r="4469" spans="1:10" s="1" customFormat="1">
      <c r="A4469" s="191">
        <v>45844</v>
      </c>
      <c r="B4469" s="1" t="s">
        <v>167</v>
      </c>
      <c r="C4469" s="192">
        <f t="shared" si="207"/>
        <v>48035.124999989166</v>
      </c>
      <c r="D4469" s="1">
        <v>22.709999999999997</v>
      </c>
      <c r="E4469" s="193">
        <v>29.837074468085106</v>
      </c>
      <c r="F4469" s="1" t="s">
        <v>162</v>
      </c>
      <c r="G4469" s="193">
        <f>MAX(E4469-'[1]1a'!$C$3,0)</f>
        <v>0</v>
      </c>
      <c r="H4469" s="193" t="str">
        <f t="shared" si="208"/>
        <v/>
      </c>
      <c r="I4469" s="193" t="str">
        <f t="shared" si="209"/>
        <v/>
      </c>
      <c r="J4469" s="193"/>
    </row>
    <row r="4470" spans="1:10" s="1" customFormat="1">
      <c r="A4470" s="191">
        <v>45844</v>
      </c>
      <c r="B4470" s="1" t="s">
        <v>169</v>
      </c>
      <c r="C4470" s="192">
        <f t="shared" si="207"/>
        <v>48035.16666665583</v>
      </c>
      <c r="D4470" s="1">
        <v>20.49</v>
      </c>
      <c r="E4470" s="193">
        <v>26.920372340425534</v>
      </c>
      <c r="F4470" s="1" t="s">
        <v>162</v>
      </c>
      <c r="G4470" s="193">
        <f>MAX(E4470-'[1]1a'!$C$3,0)</f>
        <v>0</v>
      </c>
      <c r="H4470" s="193" t="str">
        <f t="shared" si="208"/>
        <v/>
      </c>
      <c r="I4470" s="193" t="str">
        <f t="shared" si="209"/>
        <v/>
      </c>
      <c r="J4470" s="193"/>
    </row>
    <row r="4471" spans="1:10" s="1" customFormat="1">
      <c r="A4471" s="191">
        <v>45844</v>
      </c>
      <c r="B4471" s="1" t="s">
        <v>171</v>
      </c>
      <c r="C4471" s="192">
        <f t="shared" si="207"/>
        <v>48035.208333322495</v>
      </c>
      <c r="D4471" s="1">
        <v>18.09</v>
      </c>
      <c r="E4471" s="193">
        <v>23.767180851063834</v>
      </c>
      <c r="F4471" s="1" t="s">
        <v>162</v>
      </c>
      <c r="G4471" s="193">
        <f>MAX(E4471-'[1]1a'!$C$3,0)</f>
        <v>0</v>
      </c>
      <c r="H4471" s="193" t="str">
        <f t="shared" si="208"/>
        <v/>
      </c>
      <c r="I4471" s="193" t="str">
        <f t="shared" si="209"/>
        <v/>
      </c>
      <c r="J4471" s="193"/>
    </row>
    <row r="4472" spans="1:10" s="1" customFormat="1">
      <c r="A4472" s="191">
        <v>45844</v>
      </c>
      <c r="B4472" s="1" t="s">
        <v>173</v>
      </c>
      <c r="C4472" s="192">
        <f t="shared" si="207"/>
        <v>48035.249999989159</v>
      </c>
      <c r="D4472" s="1">
        <v>16.43</v>
      </c>
      <c r="E4472" s="193">
        <v>21.586223404255321</v>
      </c>
      <c r="F4472" s="1" t="s">
        <v>162</v>
      </c>
      <c r="G4472" s="193">
        <f>MAX(E4472-'[1]1a'!$C$3,0)</f>
        <v>0</v>
      </c>
      <c r="H4472" s="193" t="str">
        <f t="shared" si="208"/>
        <v/>
      </c>
      <c r="I4472" s="193" t="str">
        <f t="shared" si="209"/>
        <v/>
      </c>
      <c r="J4472" s="193"/>
    </row>
    <row r="4473" spans="1:10" s="1" customFormat="1">
      <c r="A4473" s="191">
        <v>45844</v>
      </c>
      <c r="B4473" s="1" t="s">
        <v>175</v>
      </c>
      <c r="C4473" s="192">
        <f t="shared" si="207"/>
        <v>48035.291666655823</v>
      </c>
      <c r="D4473" s="1">
        <v>15.07</v>
      </c>
      <c r="E4473" s="193">
        <v>19.799414893617026</v>
      </c>
      <c r="F4473" s="1" t="s">
        <v>162</v>
      </c>
      <c r="G4473" s="193">
        <f>MAX(E4473-'[1]1a'!$C$3,0)</f>
        <v>0</v>
      </c>
      <c r="H4473" s="193" t="str">
        <f t="shared" si="208"/>
        <v/>
      </c>
      <c r="I4473" s="193" t="str">
        <f t="shared" si="209"/>
        <v/>
      </c>
      <c r="J4473" s="193"/>
    </row>
    <row r="4474" spans="1:10" s="1" customFormat="1">
      <c r="A4474" s="191">
        <v>45844</v>
      </c>
      <c r="B4474" s="1" t="s">
        <v>177</v>
      </c>
      <c r="C4474" s="192">
        <f t="shared" si="207"/>
        <v>48035.333333322487</v>
      </c>
      <c r="D4474" s="1">
        <v>14.55</v>
      </c>
      <c r="E4474" s="193">
        <v>19.116223404255322</v>
      </c>
      <c r="F4474" s="1" t="s">
        <v>162</v>
      </c>
      <c r="G4474" s="193">
        <f>MAX(E4474-'[1]1a'!$C$3,0)</f>
        <v>0</v>
      </c>
      <c r="H4474" s="193" t="str">
        <f t="shared" si="208"/>
        <v/>
      </c>
      <c r="I4474" s="193" t="str">
        <f t="shared" si="209"/>
        <v/>
      </c>
      <c r="J4474" s="193"/>
    </row>
    <row r="4475" spans="1:10" s="1" customFormat="1">
      <c r="A4475" s="191">
        <v>45844</v>
      </c>
      <c r="B4475" s="1" t="s">
        <v>179</v>
      </c>
      <c r="C4475" s="192">
        <f t="shared" si="207"/>
        <v>48035.374999989152</v>
      </c>
      <c r="D4475" s="1">
        <v>13.97</v>
      </c>
      <c r="E4475" s="193">
        <v>18.35420212765958</v>
      </c>
      <c r="F4475" s="1" t="s">
        <v>162</v>
      </c>
      <c r="G4475" s="193">
        <f>MAX(E4475-'[1]1a'!$C$3,0)</f>
        <v>0</v>
      </c>
      <c r="H4475" s="193" t="str">
        <f t="shared" si="208"/>
        <v/>
      </c>
      <c r="I4475" s="193" t="str">
        <f t="shared" si="209"/>
        <v/>
      </c>
      <c r="J4475" s="193"/>
    </row>
    <row r="4476" spans="1:10" s="1" customFormat="1">
      <c r="A4476" s="191">
        <v>45844</v>
      </c>
      <c r="B4476" s="1" t="s">
        <v>180</v>
      </c>
      <c r="C4476" s="192">
        <f t="shared" si="207"/>
        <v>48035.416666655816</v>
      </c>
      <c r="D4476" s="1">
        <v>14.329999999999998</v>
      </c>
      <c r="E4476" s="193">
        <v>18.827180851063829</v>
      </c>
      <c r="F4476" s="1" t="s">
        <v>162</v>
      </c>
      <c r="G4476" s="193">
        <f>MAX(E4476-'[1]1a'!$C$3,0)</f>
        <v>0</v>
      </c>
      <c r="H4476" s="193" t="str">
        <f t="shared" si="208"/>
        <v/>
      </c>
      <c r="I4476" s="193" t="str">
        <f t="shared" si="209"/>
        <v/>
      </c>
      <c r="J4476" s="193"/>
    </row>
    <row r="4477" spans="1:10" s="1" customFormat="1">
      <c r="A4477" s="191">
        <v>45844</v>
      </c>
      <c r="B4477" s="1" t="s">
        <v>181</v>
      </c>
      <c r="C4477" s="192">
        <f t="shared" si="207"/>
        <v>48035.45833332248</v>
      </c>
      <c r="D4477" s="1">
        <v>17.309999999999999</v>
      </c>
      <c r="E4477" s="193">
        <v>22.742393617021278</v>
      </c>
      <c r="F4477" s="1" t="s">
        <v>162</v>
      </c>
      <c r="G4477" s="193">
        <f>MAX(E4477-'[1]1a'!$C$3,0)</f>
        <v>0</v>
      </c>
      <c r="H4477" s="193" t="str">
        <f t="shared" si="208"/>
        <v/>
      </c>
      <c r="I4477" s="193" t="str">
        <f t="shared" si="209"/>
        <v/>
      </c>
      <c r="J4477" s="193"/>
    </row>
    <row r="4478" spans="1:10" s="1" customFormat="1">
      <c r="A4478" s="191">
        <v>45844</v>
      </c>
      <c r="B4478" s="1" t="s">
        <v>182</v>
      </c>
      <c r="C4478" s="192">
        <f t="shared" si="207"/>
        <v>48035.499999989144</v>
      </c>
      <c r="D4478" s="1">
        <v>21.389999999999997</v>
      </c>
      <c r="E4478" s="193">
        <v>28.10281914893617</v>
      </c>
      <c r="F4478" s="1" t="s">
        <v>162</v>
      </c>
      <c r="G4478" s="193">
        <f>MAX(E4478-'[1]1a'!$C$3,0)</f>
        <v>0</v>
      </c>
      <c r="H4478" s="193" t="str">
        <f t="shared" si="208"/>
        <v/>
      </c>
      <c r="I4478" s="193" t="str">
        <f t="shared" si="209"/>
        <v/>
      </c>
      <c r="J4478" s="193"/>
    </row>
    <row r="4479" spans="1:10" s="1" customFormat="1">
      <c r="A4479" s="191">
        <v>45844</v>
      </c>
      <c r="B4479" s="1" t="s">
        <v>184</v>
      </c>
      <c r="C4479" s="192">
        <f t="shared" si="207"/>
        <v>48035.541666655809</v>
      </c>
      <c r="D4479" s="1">
        <v>25.22</v>
      </c>
      <c r="E4479" s="193">
        <v>33.134787234042555</v>
      </c>
      <c r="F4479" s="1" t="s">
        <v>162</v>
      </c>
      <c r="G4479" s="193">
        <f>MAX(E4479-'[1]1a'!$C$3,0)</f>
        <v>0</v>
      </c>
      <c r="H4479" s="193" t="str">
        <f t="shared" si="208"/>
        <v/>
      </c>
      <c r="I4479" s="193" t="str">
        <f t="shared" si="209"/>
        <v/>
      </c>
      <c r="J4479" s="193"/>
    </row>
    <row r="4480" spans="1:10" s="1" customFormat="1">
      <c r="A4480" s="191">
        <v>45844</v>
      </c>
      <c r="B4480" s="1" t="s">
        <v>185</v>
      </c>
      <c r="C4480" s="192">
        <f t="shared" si="207"/>
        <v>48035.583333322473</v>
      </c>
      <c r="D4480" s="1">
        <v>27.88</v>
      </c>
      <c r="E4480" s="193">
        <v>36.62957446808511</v>
      </c>
      <c r="F4480" s="1" t="s">
        <v>162</v>
      </c>
      <c r="G4480" s="193">
        <f>MAX(E4480-'[1]1a'!$C$3,0)</f>
        <v>0</v>
      </c>
      <c r="H4480" s="193" t="str">
        <f t="shared" si="208"/>
        <v/>
      </c>
      <c r="I4480" s="193" t="str">
        <f t="shared" si="209"/>
        <v/>
      </c>
      <c r="J4480" s="193"/>
    </row>
    <row r="4481" spans="1:10" s="1" customFormat="1">
      <c r="A4481" s="191">
        <v>45844</v>
      </c>
      <c r="B4481" s="1" t="s">
        <v>186</v>
      </c>
      <c r="C4481" s="192">
        <f t="shared" si="207"/>
        <v>48035.624999989137</v>
      </c>
      <c r="D4481" s="1">
        <v>29.97</v>
      </c>
      <c r="E4481" s="193">
        <v>39.375478723404257</v>
      </c>
      <c r="F4481" s="1" t="s">
        <v>195</v>
      </c>
      <c r="G4481" s="193">
        <f>MAX(E4481-'[1]1a'!$C$3,0)</f>
        <v>2.195478723404257</v>
      </c>
      <c r="H4481" s="193">
        <f t="shared" si="208"/>
        <v>1</v>
      </c>
      <c r="I4481" s="193" t="str">
        <f t="shared" si="209"/>
        <v/>
      </c>
      <c r="J4481" s="193"/>
    </row>
    <row r="4482" spans="1:10" s="1" customFormat="1">
      <c r="A4482" s="191">
        <v>45844</v>
      </c>
      <c r="B4482" s="1" t="s">
        <v>187</v>
      </c>
      <c r="C4482" s="192">
        <f t="shared" si="207"/>
        <v>48035.666666655801</v>
      </c>
      <c r="D4482" s="1">
        <v>31.270000000000003</v>
      </c>
      <c r="E4482" s="193">
        <v>41.083457446808524</v>
      </c>
      <c r="F4482" s="1" t="s">
        <v>195</v>
      </c>
      <c r="G4482" s="193">
        <f>MAX(E4482-'[1]1a'!$C$3,0)</f>
        <v>3.9034574468085239</v>
      </c>
      <c r="H4482" s="193">
        <f t="shared" si="208"/>
        <v>2</v>
      </c>
      <c r="I4482" s="193" t="str">
        <f t="shared" si="209"/>
        <v/>
      </c>
      <c r="J4482" s="193"/>
    </row>
    <row r="4483" spans="1:10" s="1" customFormat="1">
      <c r="A4483" s="191">
        <v>45844</v>
      </c>
      <c r="B4483" s="1" t="s">
        <v>188</v>
      </c>
      <c r="C4483" s="192">
        <f t="shared" si="207"/>
        <v>48035.708333322465</v>
      </c>
      <c r="D4483" s="1">
        <v>32.32</v>
      </c>
      <c r="E4483" s="193">
        <v>42.462978723404262</v>
      </c>
      <c r="F4483" s="1" t="s">
        <v>195</v>
      </c>
      <c r="G4483" s="193">
        <f>MAX(E4483-'[1]1a'!$C$3,0)</f>
        <v>5.2829787234042627</v>
      </c>
      <c r="H4483" s="193">
        <f t="shared" si="208"/>
        <v>3</v>
      </c>
      <c r="I4483" s="193" t="str">
        <f t="shared" si="209"/>
        <v/>
      </c>
      <c r="J4483" s="193"/>
    </row>
    <row r="4484" spans="1:10" s="1" customFormat="1">
      <c r="A4484" s="191">
        <v>45844</v>
      </c>
      <c r="B4484" s="1" t="s">
        <v>189</v>
      </c>
      <c r="C4484" s="192">
        <f t="shared" ref="C4484:C4547" si="210">C4483 + TIME(1,0,0)</f>
        <v>48035.74999998913</v>
      </c>
      <c r="D4484" s="1">
        <v>33.44</v>
      </c>
      <c r="E4484" s="193">
        <v>43.934468085106388</v>
      </c>
      <c r="F4484" s="1" t="s">
        <v>195</v>
      </c>
      <c r="G4484" s="193">
        <f>MAX(E4484-'[1]1a'!$C$3,0)</f>
        <v>6.7544680851063887</v>
      </c>
      <c r="H4484" s="193">
        <f t="shared" ref="H4484:H4547" si="211">IF(F4484="Y",IF(F4483="Y",H4483+1,1),"")</f>
        <v>4</v>
      </c>
      <c r="I4484" s="193" t="str">
        <f t="shared" ref="I4484:I4547" si="212">IF(AND(F4484="Y",F4485&lt;&gt;"Y"),H4484,"")</f>
        <v/>
      </c>
      <c r="J4484" s="193"/>
    </row>
    <row r="4485" spans="1:10" s="1" customFormat="1">
      <c r="A4485" s="191">
        <v>45844</v>
      </c>
      <c r="B4485" s="1" t="s">
        <v>190</v>
      </c>
      <c r="C4485" s="192">
        <f t="shared" si="210"/>
        <v>48035.791666655794</v>
      </c>
      <c r="D4485" s="1">
        <v>34.6</v>
      </c>
      <c r="E4485" s="193">
        <v>45.458510638297881</v>
      </c>
      <c r="F4485" s="1" t="s">
        <v>195</v>
      </c>
      <c r="G4485" s="193">
        <f>MAX(E4485-'[1]1a'!$C$3,0)</f>
        <v>8.278510638297881</v>
      </c>
      <c r="H4485" s="193">
        <f t="shared" si="211"/>
        <v>5</v>
      </c>
      <c r="I4485" s="193" t="str">
        <f t="shared" si="212"/>
        <v/>
      </c>
      <c r="J4485" s="193"/>
    </row>
    <row r="4486" spans="1:10" s="1" customFormat="1">
      <c r="A4486" s="191">
        <v>45844</v>
      </c>
      <c r="B4486" s="1" t="s">
        <v>191</v>
      </c>
      <c r="C4486" s="192">
        <f t="shared" si="210"/>
        <v>48035.833333322458</v>
      </c>
      <c r="D4486" s="1">
        <v>35.700000000000003</v>
      </c>
      <c r="E4486" s="193">
        <v>46.903723404255331</v>
      </c>
      <c r="F4486" s="1" t="s">
        <v>195</v>
      </c>
      <c r="G4486" s="193">
        <f>MAX(E4486-'[1]1a'!$C$3,0)</f>
        <v>9.7237234042553311</v>
      </c>
      <c r="H4486" s="193">
        <f t="shared" si="211"/>
        <v>6</v>
      </c>
      <c r="I4486" s="193" t="str">
        <f t="shared" si="212"/>
        <v/>
      </c>
      <c r="J4486" s="193"/>
    </row>
    <row r="4487" spans="1:10" s="1" customFormat="1">
      <c r="A4487" s="191">
        <v>45844</v>
      </c>
      <c r="B4487" s="1" t="s">
        <v>192</v>
      </c>
      <c r="C4487" s="192">
        <f t="shared" si="210"/>
        <v>48035.874999989122</v>
      </c>
      <c r="D4487" s="1">
        <v>36.36</v>
      </c>
      <c r="E4487" s="193">
        <v>47.770851063829795</v>
      </c>
      <c r="F4487" s="1" t="s">
        <v>195</v>
      </c>
      <c r="G4487" s="193">
        <f>MAX(E4487-'[1]1a'!$C$3,0)</f>
        <v>10.590851063829795</v>
      </c>
      <c r="H4487" s="193">
        <f t="shared" si="211"/>
        <v>7</v>
      </c>
      <c r="I4487" s="193" t="str">
        <f t="shared" si="212"/>
        <v/>
      </c>
      <c r="J4487" s="193"/>
    </row>
    <row r="4488" spans="1:10" s="1" customFormat="1">
      <c r="A4488" s="191">
        <v>45844</v>
      </c>
      <c r="B4488" s="1" t="s">
        <v>193</v>
      </c>
      <c r="C4488" s="192">
        <f t="shared" si="210"/>
        <v>48035.916666655787</v>
      </c>
      <c r="D4488" s="1">
        <v>36.19</v>
      </c>
      <c r="E4488" s="193">
        <v>47.547500000000007</v>
      </c>
      <c r="F4488" s="1" t="s">
        <v>195</v>
      </c>
      <c r="G4488" s="193">
        <f>MAX(E4488-'[1]1a'!$C$3,0)</f>
        <v>10.367500000000007</v>
      </c>
      <c r="H4488" s="193">
        <f t="shared" si="211"/>
        <v>8</v>
      </c>
      <c r="I4488" s="193" t="str">
        <f t="shared" si="212"/>
        <v/>
      </c>
      <c r="J4488" s="193"/>
    </row>
    <row r="4489" spans="1:10" s="1" customFormat="1">
      <c r="A4489" s="191">
        <v>45844</v>
      </c>
      <c r="B4489" s="1" t="s">
        <v>194</v>
      </c>
      <c r="C4489" s="192">
        <f t="shared" si="210"/>
        <v>48035.958333322451</v>
      </c>
      <c r="D4489" s="1">
        <v>35.380000000000003</v>
      </c>
      <c r="E4489" s="193">
        <v>46.483297872340437</v>
      </c>
      <c r="F4489" s="1" t="s">
        <v>195</v>
      </c>
      <c r="G4489" s="193">
        <f>MAX(E4489-'[1]1a'!$C$3,0)</f>
        <v>9.3032978723404369</v>
      </c>
      <c r="H4489" s="193">
        <f t="shared" si="211"/>
        <v>9</v>
      </c>
      <c r="I4489" s="193" t="str">
        <f t="shared" si="212"/>
        <v/>
      </c>
      <c r="J4489" s="193"/>
    </row>
    <row r="4490" spans="1:10" s="1" customFormat="1">
      <c r="A4490" s="191">
        <v>45845</v>
      </c>
      <c r="B4490" s="1" t="s">
        <v>161</v>
      </c>
      <c r="C4490" s="192">
        <f t="shared" si="210"/>
        <v>48035.999999989115</v>
      </c>
      <c r="D4490" s="1">
        <v>33.879999999999995</v>
      </c>
      <c r="E4490" s="193">
        <v>44.51255319148936</v>
      </c>
      <c r="F4490" s="1" t="s">
        <v>195</v>
      </c>
      <c r="G4490" s="193">
        <f>MAX(E4490-'[1]1a'!$C$3,0)</f>
        <v>7.3325531914893602</v>
      </c>
      <c r="H4490" s="193">
        <f t="shared" si="211"/>
        <v>10</v>
      </c>
      <c r="I4490" s="193" t="str">
        <f t="shared" si="212"/>
        <v/>
      </c>
      <c r="J4490" s="193"/>
    </row>
    <row r="4491" spans="1:10" s="1" customFormat="1">
      <c r="A4491" s="191">
        <v>45845</v>
      </c>
      <c r="B4491" s="1" t="s">
        <v>163</v>
      </c>
      <c r="C4491" s="192">
        <f t="shared" si="210"/>
        <v>48036.041666655779</v>
      </c>
      <c r="D4491" s="1">
        <v>32.18</v>
      </c>
      <c r="E4491" s="193">
        <v>42.279042553191495</v>
      </c>
      <c r="F4491" s="1" t="s">
        <v>195</v>
      </c>
      <c r="G4491" s="193">
        <f>MAX(E4491-'[1]1a'!$C$3,0)</f>
        <v>5.0990425531914951</v>
      </c>
      <c r="H4491" s="193">
        <f t="shared" si="211"/>
        <v>11</v>
      </c>
      <c r="I4491" s="193" t="str">
        <f t="shared" si="212"/>
        <v/>
      </c>
      <c r="J4491" s="193"/>
    </row>
    <row r="4492" spans="1:10" s="1" customFormat="1">
      <c r="A4492" s="191">
        <v>45845</v>
      </c>
      <c r="B4492" s="1" t="s">
        <v>165</v>
      </c>
      <c r="C4492" s="192">
        <f t="shared" si="210"/>
        <v>48036.083333322444</v>
      </c>
      <c r="D4492" s="1">
        <v>30.369999999999997</v>
      </c>
      <c r="E4492" s="193">
        <v>39.901010638297876</v>
      </c>
      <c r="F4492" s="1" t="s">
        <v>195</v>
      </c>
      <c r="G4492" s="193">
        <f>MAX(E4492-'[1]1a'!$C$3,0)</f>
        <v>2.7210106382978765</v>
      </c>
      <c r="H4492" s="193">
        <f t="shared" si="211"/>
        <v>12</v>
      </c>
      <c r="I4492" s="193">
        <f t="shared" si="212"/>
        <v>12</v>
      </c>
      <c r="J4492" s="193"/>
    </row>
    <row r="4493" spans="1:10" s="1" customFormat="1">
      <c r="A4493" s="191">
        <v>45845</v>
      </c>
      <c r="B4493" s="1" t="s">
        <v>167</v>
      </c>
      <c r="C4493" s="192">
        <f t="shared" si="210"/>
        <v>48036.124999989108</v>
      </c>
      <c r="D4493" s="1">
        <v>27.449999999999996</v>
      </c>
      <c r="E4493" s="193">
        <v>36.064627659574469</v>
      </c>
      <c r="F4493" s="1" t="s">
        <v>162</v>
      </c>
      <c r="G4493" s="193">
        <f>MAX(E4493-'[1]1a'!$C$3,0)</f>
        <v>0</v>
      </c>
      <c r="H4493" s="193" t="str">
        <f t="shared" si="211"/>
        <v/>
      </c>
      <c r="I4493" s="193" t="str">
        <f t="shared" si="212"/>
        <v/>
      </c>
      <c r="J4493" s="193"/>
    </row>
    <row r="4494" spans="1:10" s="1" customFormat="1">
      <c r="A4494" s="191">
        <v>45845</v>
      </c>
      <c r="B4494" s="1" t="s">
        <v>169</v>
      </c>
      <c r="C4494" s="192">
        <f t="shared" si="210"/>
        <v>48036.166666655772</v>
      </c>
      <c r="D4494" s="1">
        <v>23.54</v>
      </c>
      <c r="E4494" s="193">
        <v>30.927553191489366</v>
      </c>
      <c r="F4494" s="1" t="s">
        <v>162</v>
      </c>
      <c r="G4494" s="193">
        <f>MAX(E4494-'[1]1a'!$C$3,0)</f>
        <v>0</v>
      </c>
      <c r="H4494" s="193" t="str">
        <f t="shared" si="211"/>
        <v/>
      </c>
      <c r="I4494" s="193" t="str">
        <f t="shared" si="212"/>
        <v/>
      </c>
      <c r="J4494" s="193"/>
    </row>
    <row r="4495" spans="1:10" s="1" customFormat="1">
      <c r="A4495" s="191">
        <v>45845</v>
      </c>
      <c r="B4495" s="1" t="s">
        <v>171</v>
      </c>
      <c r="C4495" s="192">
        <f t="shared" si="210"/>
        <v>48036.208333322436</v>
      </c>
      <c r="D4495" s="1">
        <v>20.88</v>
      </c>
      <c r="E4495" s="193">
        <v>27.432765957446811</v>
      </c>
      <c r="F4495" s="1" t="s">
        <v>162</v>
      </c>
      <c r="G4495" s="193">
        <f>MAX(E4495-'[1]1a'!$C$3,0)</f>
        <v>0</v>
      </c>
      <c r="H4495" s="193" t="str">
        <f t="shared" si="211"/>
        <v/>
      </c>
      <c r="I4495" s="193" t="str">
        <f t="shared" si="212"/>
        <v/>
      </c>
      <c r="J4495" s="193"/>
    </row>
    <row r="4496" spans="1:10" s="1" customFormat="1">
      <c r="A4496" s="191">
        <v>45845</v>
      </c>
      <c r="B4496" s="1" t="s">
        <v>173</v>
      </c>
      <c r="C4496" s="192">
        <f t="shared" si="210"/>
        <v>48036.249999989101</v>
      </c>
      <c r="D4496" s="1">
        <v>19.09</v>
      </c>
      <c r="E4496" s="193">
        <v>25.081010638297876</v>
      </c>
      <c r="F4496" s="1" t="s">
        <v>162</v>
      </c>
      <c r="G4496" s="193">
        <f>MAX(E4496-'[1]1a'!$C$3,0)</f>
        <v>0</v>
      </c>
      <c r="H4496" s="193" t="str">
        <f t="shared" si="211"/>
        <v/>
      </c>
      <c r="I4496" s="193" t="str">
        <f t="shared" si="212"/>
        <v/>
      </c>
      <c r="J4496" s="193"/>
    </row>
    <row r="4497" spans="1:10" s="1" customFormat="1">
      <c r="A4497" s="191">
        <v>45845</v>
      </c>
      <c r="B4497" s="1" t="s">
        <v>175</v>
      </c>
      <c r="C4497" s="192">
        <f t="shared" si="210"/>
        <v>48036.291666655765</v>
      </c>
      <c r="D4497" s="1">
        <v>18.650000000000002</v>
      </c>
      <c r="E4497" s="193">
        <v>24.502925531914901</v>
      </c>
      <c r="F4497" s="1" t="s">
        <v>162</v>
      </c>
      <c r="G4497" s="193">
        <f>MAX(E4497-'[1]1a'!$C$3,0)</f>
        <v>0</v>
      </c>
      <c r="H4497" s="193" t="str">
        <f t="shared" si="211"/>
        <v/>
      </c>
      <c r="I4497" s="193" t="str">
        <f t="shared" si="212"/>
        <v/>
      </c>
      <c r="J4497" s="193"/>
    </row>
    <row r="4498" spans="1:10" s="1" customFormat="1">
      <c r="A4498" s="191">
        <v>45845</v>
      </c>
      <c r="B4498" s="1" t="s">
        <v>177</v>
      </c>
      <c r="C4498" s="192">
        <f t="shared" si="210"/>
        <v>48036.333333322429</v>
      </c>
      <c r="D4498" s="1">
        <v>17.86</v>
      </c>
      <c r="E4498" s="193">
        <v>23.465000000000003</v>
      </c>
      <c r="F4498" s="1" t="s">
        <v>162</v>
      </c>
      <c r="G4498" s="193">
        <f>MAX(E4498-'[1]1a'!$C$3,0)</f>
        <v>0</v>
      </c>
      <c r="H4498" s="193" t="str">
        <f t="shared" si="211"/>
        <v/>
      </c>
      <c r="I4498" s="193" t="str">
        <f t="shared" si="212"/>
        <v/>
      </c>
      <c r="J4498" s="193"/>
    </row>
    <row r="4499" spans="1:10" s="1" customFormat="1">
      <c r="A4499" s="191">
        <v>45845</v>
      </c>
      <c r="B4499" s="1" t="s">
        <v>179</v>
      </c>
      <c r="C4499" s="192">
        <f t="shared" si="210"/>
        <v>48036.374999989093</v>
      </c>
      <c r="D4499" s="1">
        <v>18.09</v>
      </c>
      <c r="E4499" s="193">
        <v>23.767180851063834</v>
      </c>
      <c r="F4499" s="1" t="s">
        <v>162</v>
      </c>
      <c r="G4499" s="193">
        <f>MAX(E4499-'[1]1a'!$C$3,0)</f>
        <v>0</v>
      </c>
      <c r="H4499" s="193" t="str">
        <f t="shared" si="211"/>
        <v/>
      </c>
      <c r="I4499" s="193" t="str">
        <f t="shared" si="212"/>
        <v/>
      </c>
      <c r="J4499" s="193"/>
    </row>
    <row r="4500" spans="1:10" s="1" customFormat="1">
      <c r="A4500" s="191">
        <v>45845</v>
      </c>
      <c r="B4500" s="1" t="s">
        <v>180</v>
      </c>
      <c r="C4500" s="192">
        <f t="shared" si="210"/>
        <v>48036.416666655758</v>
      </c>
      <c r="D4500" s="1">
        <v>20.21</v>
      </c>
      <c r="E4500" s="193">
        <v>26.552500000000006</v>
      </c>
      <c r="F4500" s="1" t="s">
        <v>162</v>
      </c>
      <c r="G4500" s="193">
        <f>MAX(E4500-'[1]1a'!$C$3,0)</f>
        <v>0</v>
      </c>
      <c r="H4500" s="193" t="str">
        <f t="shared" si="211"/>
        <v/>
      </c>
      <c r="I4500" s="193" t="str">
        <f t="shared" si="212"/>
        <v/>
      </c>
      <c r="J4500" s="193"/>
    </row>
    <row r="4501" spans="1:10" s="1" customFormat="1">
      <c r="A4501" s="191">
        <v>45845</v>
      </c>
      <c r="B4501" s="1" t="s">
        <v>181</v>
      </c>
      <c r="C4501" s="192">
        <f t="shared" si="210"/>
        <v>48036.458333322422</v>
      </c>
      <c r="D4501" s="1">
        <v>24.05</v>
      </c>
      <c r="E4501" s="193">
        <v>31.597606382978729</v>
      </c>
      <c r="F4501" s="1" t="s">
        <v>162</v>
      </c>
      <c r="G4501" s="193">
        <f>MAX(E4501-'[1]1a'!$C$3,0)</f>
        <v>0</v>
      </c>
      <c r="H4501" s="193" t="str">
        <f t="shared" si="211"/>
        <v/>
      </c>
      <c r="I4501" s="193" t="str">
        <f t="shared" si="212"/>
        <v/>
      </c>
      <c r="J4501" s="193"/>
    </row>
    <row r="4502" spans="1:10" s="1" customFormat="1">
      <c r="A4502" s="191">
        <v>45845</v>
      </c>
      <c r="B4502" s="1" t="s">
        <v>182</v>
      </c>
      <c r="C4502" s="192">
        <f t="shared" si="210"/>
        <v>48036.499999989086</v>
      </c>
      <c r="D4502" s="1">
        <v>27.240000000000002</v>
      </c>
      <c r="E4502" s="193">
        <v>35.788723404255329</v>
      </c>
      <c r="F4502" s="1" t="s">
        <v>162</v>
      </c>
      <c r="G4502" s="193">
        <f>MAX(E4502-'[1]1a'!$C$3,0)</f>
        <v>0</v>
      </c>
      <c r="H4502" s="193" t="str">
        <f t="shared" si="211"/>
        <v/>
      </c>
      <c r="I4502" s="193" t="str">
        <f t="shared" si="212"/>
        <v/>
      </c>
      <c r="J4502" s="193"/>
    </row>
    <row r="4503" spans="1:10" s="1" customFormat="1">
      <c r="A4503" s="191">
        <v>45845</v>
      </c>
      <c r="B4503" s="1" t="s">
        <v>184</v>
      </c>
      <c r="C4503" s="192">
        <f t="shared" si="210"/>
        <v>48036.54166665575</v>
      </c>
      <c r="D4503" s="1">
        <v>29.62</v>
      </c>
      <c r="E4503" s="193">
        <v>38.915638297872349</v>
      </c>
      <c r="F4503" s="1" t="s">
        <v>195</v>
      </c>
      <c r="G4503" s="193">
        <f>MAX(E4503-'[1]1a'!$C$3,0)</f>
        <v>1.7356382978723488</v>
      </c>
      <c r="H4503" s="193">
        <f t="shared" si="211"/>
        <v>1</v>
      </c>
      <c r="I4503" s="193" t="str">
        <f t="shared" si="212"/>
        <v/>
      </c>
      <c r="J4503" s="193"/>
    </row>
    <row r="4504" spans="1:10" s="1" customFormat="1">
      <c r="A4504" s="191">
        <v>45845</v>
      </c>
      <c r="B4504" s="1" t="s">
        <v>185</v>
      </c>
      <c r="C4504" s="192">
        <f t="shared" si="210"/>
        <v>48036.583333322415</v>
      </c>
      <c r="D4504" s="1">
        <v>31.9</v>
      </c>
      <c r="E4504" s="193">
        <v>41.91117021276596</v>
      </c>
      <c r="F4504" s="1" t="s">
        <v>195</v>
      </c>
      <c r="G4504" s="193">
        <f>MAX(E4504-'[1]1a'!$C$3,0)</f>
        <v>4.7311702127659601</v>
      </c>
      <c r="H4504" s="193">
        <f t="shared" si="211"/>
        <v>2</v>
      </c>
      <c r="I4504" s="193" t="str">
        <f t="shared" si="212"/>
        <v/>
      </c>
      <c r="J4504" s="193"/>
    </row>
    <row r="4505" spans="1:10" s="1" customFormat="1">
      <c r="A4505" s="191">
        <v>45845</v>
      </c>
      <c r="B4505" s="1" t="s">
        <v>186</v>
      </c>
      <c r="C4505" s="192">
        <f t="shared" si="210"/>
        <v>48036.624999989079</v>
      </c>
      <c r="D4505" s="1">
        <v>32.81</v>
      </c>
      <c r="E4505" s="193">
        <v>43.106755319148945</v>
      </c>
      <c r="F4505" s="1" t="s">
        <v>195</v>
      </c>
      <c r="G4505" s="193">
        <f>MAX(E4505-'[1]1a'!$C$3,0)</f>
        <v>5.9267553191489455</v>
      </c>
      <c r="H4505" s="193">
        <f t="shared" si="211"/>
        <v>3</v>
      </c>
      <c r="I4505" s="193" t="str">
        <f t="shared" si="212"/>
        <v/>
      </c>
      <c r="J4505" s="193"/>
    </row>
    <row r="4506" spans="1:10" s="1" customFormat="1">
      <c r="A4506" s="191">
        <v>45845</v>
      </c>
      <c r="B4506" s="1" t="s">
        <v>187</v>
      </c>
      <c r="C4506" s="192">
        <f t="shared" si="210"/>
        <v>48036.666666655743</v>
      </c>
      <c r="D4506" s="1">
        <v>33.4</v>
      </c>
      <c r="E4506" s="193">
        <v>43.881914893617029</v>
      </c>
      <c r="F4506" s="1" t="s">
        <v>195</v>
      </c>
      <c r="G4506" s="193">
        <f>MAX(E4506-'[1]1a'!$C$3,0)</f>
        <v>6.7019148936170296</v>
      </c>
      <c r="H4506" s="193">
        <f t="shared" si="211"/>
        <v>4</v>
      </c>
      <c r="I4506" s="193" t="str">
        <f t="shared" si="212"/>
        <v/>
      </c>
      <c r="J4506" s="193"/>
    </row>
    <row r="4507" spans="1:10" s="1" customFormat="1">
      <c r="A4507" s="191">
        <v>45845</v>
      </c>
      <c r="B4507" s="1" t="s">
        <v>188</v>
      </c>
      <c r="C4507" s="192">
        <f t="shared" si="210"/>
        <v>48036.708333322407</v>
      </c>
      <c r="D4507" s="1">
        <v>33.17</v>
      </c>
      <c r="E4507" s="193">
        <v>43.579734042553198</v>
      </c>
      <c r="F4507" s="1" t="s">
        <v>195</v>
      </c>
      <c r="G4507" s="193">
        <f>MAX(E4507-'[1]1a'!$C$3,0)</f>
        <v>6.3997340425531988</v>
      </c>
      <c r="H4507" s="193">
        <f t="shared" si="211"/>
        <v>5</v>
      </c>
      <c r="I4507" s="193" t="str">
        <f t="shared" si="212"/>
        <v/>
      </c>
      <c r="J4507" s="193"/>
    </row>
    <row r="4508" spans="1:10" s="1" customFormat="1">
      <c r="A4508" s="191">
        <v>45845</v>
      </c>
      <c r="B4508" s="1" t="s">
        <v>189</v>
      </c>
      <c r="C4508" s="192">
        <f t="shared" si="210"/>
        <v>48036.749999989072</v>
      </c>
      <c r="D4508" s="1">
        <v>33.61</v>
      </c>
      <c r="E4508" s="193">
        <v>44.157819148936177</v>
      </c>
      <c r="F4508" s="1" t="s">
        <v>195</v>
      </c>
      <c r="G4508" s="193">
        <f>MAX(E4508-'[1]1a'!$C$3,0)</f>
        <v>6.9778191489361774</v>
      </c>
      <c r="H4508" s="193">
        <f t="shared" si="211"/>
        <v>6</v>
      </c>
      <c r="I4508" s="193" t="str">
        <f t="shared" si="212"/>
        <v/>
      </c>
      <c r="J4508" s="193"/>
    </row>
    <row r="4509" spans="1:10" s="1" customFormat="1">
      <c r="A4509" s="191">
        <v>45845</v>
      </c>
      <c r="B4509" s="1" t="s">
        <v>190</v>
      </c>
      <c r="C4509" s="192">
        <f t="shared" si="210"/>
        <v>48036.791666655736</v>
      </c>
      <c r="D4509" s="1">
        <v>34.35</v>
      </c>
      <c r="E4509" s="193">
        <v>45.130053191489374</v>
      </c>
      <c r="F4509" s="1" t="s">
        <v>195</v>
      </c>
      <c r="G4509" s="193">
        <f>MAX(E4509-'[1]1a'!$C$3,0)</f>
        <v>7.9500531914893742</v>
      </c>
      <c r="H4509" s="193">
        <f t="shared" si="211"/>
        <v>7</v>
      </c>
      <c r="I4509" s="193" t="str">
        <f t="shared" si="212"/>
        <v/>
      </c>
      <c r="J4509" s="193"/>
    </row>
    <row r="4510" spans="1:10" s="1" customFormat="1">
      <c r="A4510" s="191">
        <v>45845</v>
      </c>
      <c r="B4510" s="1" t="s">
        <v>191</v>
      </c>
      <c r="C4510" s="192">
        <f t="shared" si="210"/>
        <v>48036.8333333224</v>
      </c>
      <c r="D4510" s="1">
        <v>34.549999999999997</v>
      </c>
      <c r="E4510" s="193">
        <v>45.392819148936177</v>
      </c>
      <c r="F4510" s="1" t="s">
        <v>195</v>
      </c>
      <c r="G4510" s="193">
        <f>MAX(E4510-'[1]1a'!$C$3,0)</f>
        <v>8.2128191489361768</v>
      </c>
      <c r="H4510" s="193">
        <f t="shared" si="211"/>
        <v>8</v>
      </c>
      <c r="I4510" s="193" t="str">
        <f t="shared" si="212"/>
        <v/>
      </c>
      <c r="J4510" s="193"/>
    </row>
    <row r="4511" spans="1:10" s="1" customFormat="1">
      <c r="A4511" s="191">
        <v>45845</v>
      </c>
      <c r="B4511" s="1" t="s">
        <v>192</v>
      </c>
      <c r="C4511" s="192">
        <f t="shared" si="210"/>
        <v>48036.874999989064</v>
      </c>
      <c r="D4511" s="1">
        <v>35.15</v>
      </c>
      <c r="E4511" s="193">
        <v>46.181117021276599</v>
      </c>
      <c r="F4511" s="1" t="s">
        <v>195</v>
      </c>
      <c r="G4511" s="193">
        <f>MAX(E4511-'[1]1a'!$C$3,0)</f>
        <v>9.001117021276599</v>
      </c>
      <c r="H4511" s="193">
        <f t="shared" si="211"/>
        <v>9</v>
      </c>
      <c r="I4511" s="193" t="str">
        <f t="shared" si="212"/>
        <v/>
      </c>
      <c r="J4511" s="193"/>
    </row>
    <row r="4512" spans="1:10" s="1" customFormat="1">
      <c r="A4512" s="191">
        <v>45845</v>
      </c>
      <c r="B4512" s="1" t="s">
        <v>193</v>
      </c>
      <c r="C4512" s="192">
        <f t="shared" si="210"/>
        <v>48036.916666655728</v>
      </c>
      <c r="D4512" s="1">
        <v>33.28</v>
      </c>
      <c r="E4512" s="193">
        <v>43.724255319148945</v>
      </c>
      <c r="F4512" s="1" t="s">
        <v>195</v>
      </c>
      <c r="G4512" s="193">
        <f>MAX(E4512-'[1]1a'!$C$3,0)</f>
        <v>6.5442553191489452</v>
      </c>
      <c r="H4512" s="193">
        <f t="shared" si="211"/>
        <v>10</v>
      </c>
      <c r="I4512" s="193" t="str">
        <f t="shared" si="212"/>
        <v/>
      </c>
      <c r="J4512" s="193"/>
    </row>
    <row r="4513" spans="1:10" s="1" customFormat="1">
      <c r="A4513" s="191">
        <v>45845</v>
      </c>
      <c r="B4513" s="1" t="s">
        <v>194</v>
      </c>
      <c r="C4513" s="192">
        <f t="shared" si="210"/>
        <v>48036.958333322393</v>
      </c>
      <c r="D4513" s="1">
        <v>30.939999999999998</v>
      </c>
      <c r="E4513" s="193">
        <v>40.649893617021277</v>
      </c>
      <c r="F4513" s="1" t="s">
        <v>195</v>
      </c>
      <c r="G4513" s="193">
        <f>MAX(E4513-'[1]1a'!$C$3,0)</f>
        <v>3.4698936170212775</v>
      </c>
      <c r="H4513" s="193">
        <f t="shared" si="211"/>
        <v>11</v>
      </c>
      <c r="I4513" s="193" t="str">
        <f t="shared" si="212"/>
        <v/>
      </c>
      <c r="J4513" s="193"/>
    </row>
    <row r="4514" spans="1:10" s="1" customFormat="1">
      <c r="A4514" s="191">
        <v>45846</v>
      </c>
      <c r="B4514" s="1" t="s">
        <v>161</v>
      </c>
      <c r="C4514" s="192">
        <f t="shared" si="210"/>
        <v>48036.999999989057</v>
      </c>
      <c r="D4514" s="1">
        <v>29.67</v>
      </c>
      <c r="E4514" s="193">
        <v>38.981329787234053</v>
      </c>
      <c r="F4514" s="1" t="s">
        <v>195</v>
      </c>
      <c r="G4514" s="193">
        <f>MAX(E4514-'[1]1a'!$C$3,0)</f>
        <v>1.801329787234053</v>
      </c>
      <c r="H4514" s="193">
        <f t="shared" si="211"/>
        <v>12</v>
      </c>
      <c r="I4514" s="193" t="str">
        <f t="shared" si="212"/>
        <v/>
      </c>
      <c r="J4514" s="193"/>
    </row>
    <row r="4515" spans="1:10" s="1" customFormat="1">
      <c r="A4515" s="191">
        <v>45846</v>
      </c>
      <c r="B4515" s="1" t="s">
        <v>163</v>
      </c>
      <c r="C4515" s="192">
        <f t="shared" si="210"/>
        <v>48037.041666655721</v>
      </c>
      <c r="D4515" s="1">
        <v>28.68</v>
      </c>
      <c r="E4515" s="193">
        <v>37.680638297872349</v>
      </c>
      <c r="F4515" s="1" t="s">
        <v>195</v>
      </c>
      <c r="G4515" s="193">
        <f>MAX(E4515-'[1]1a'!$C$3,0)</f>
        <v>0.50063829787234937</v>
      </c>
      <c r="H4515" s="193">
        <f t="shared" si="211"/>
        <v>13</v>
      </c>
      <c r="I4515" s="193">
        <f t="shared" si="212"/>
        <v>13</v>
      </c>
      <c r="J4515" s="193"/>
    </row>
    <row r="4516" spans="1:10" s="1" customFormat="1">
      <c r="A4516" s="191">
        <v>45846</v>
      </c>
      <c r="B4516" s="1" t="s">
        <v>165</v>
      </c>
      <c r="C4516" s="192">
        <f t="shared" si="210"/>
        <v>48037.083333322385</v>
      </c>
      <c r="D4516" s="1">
        <v>27.05</v>
      </c>
      <c r="E4516" s="193">
        <v>35.539095744680857</v>
      </c>
      <c r="F4516" s="1" t="s">
        <v>162</v>
      </c>
      <c r="G4516" s="193">
        <f>MAX(E4516-'[1]1a'!$C$3,0)</f>
        <v>0</v>
      </c>
      <c r="H4516" s="193" t="str">
        <f t="shared" si="211"/>
        <v/>
      </c>
      <c r="I4516" s="193" t="str">
        <f t="shared" si="212"/>
        <v/>
      </c>
      <c r="J4516" s="193"/>
    </row>
    <row r="4517" spans="1:10" s="1" customFormat="1">
      <c r="A4517" s="191">
        <v>45846</v>
      </c>
      <c r="B4517" s="1" t="s">
        <v>167</v>
      </c>
      <c r="C4517" s="192">
        <f t="shared" si="210"/>
        <v>48037.12499998905</v>
      </c>
      <c r="D4517" s="1">
        <v>23.71</v>
      </c>
      <c r="E4517" s="193">
        <v>31.150904255319155</v>
      </c>
      <c r="F4517" s="1" t="s">
        <v>162</v>
      </c>
      <c r="G4517" s="193">
        <f>MAX(E4517-'[1]1a'!$C$3,0)</f>
        <v>0</v>
      </c>
      <c r="H4517" s="193" t="str">
        <f t="shared" si="211"/>
        <v/>
      </c>
      <c r="I4517" s="193" t="str">
        <f t="shared" si="212"/>
        <v/>
      </c>
      <c r="J4517" s="193"/>
    </row>
    <row r="4518" spans="1:10" s="1" customFormat="1">
      <c r="A4518" s="191">
        <v>45846</v>
      </c>
      <c r="B4518" s="1" t="s">
        <v>169</v>
      </c>
      <c r="C4518" s="192">
        <f t="shared" si="210"/>
        <v>48037.166666655714</v>
      </c>
      <c r="D4518" s="1">
        <v>20.79</v>
      </c>
      <c r="E4518" s="193">
        <v>27.314521276595748</v>
      </c>
      <c r="F4518" s="1" t="s">
        <v>162</v>
      </c>
      <c r="G4518" s="193">
        <f>MAX(E4518-'[1]1a'!$C$3,0)</f>
        <v>0</v>
      </c>
      <c r="H4518" s="193" t="str">
        <f t="shared" si="211"/>
        <v/>
      </c>
      <c r="I4518" s="193" t="str">
        <f t="shared" si="212"/>
        <v/>
      </c>
      <c r="J4518" s="193"/>
    </row>
    <row r="4519" spans="1:10" s="1" customFormat="1">
      <c r="A4519" s="191">
        <v>45846</v>
      </c>
      <c r="B4519" s="1" t="s">
        <v>171</v>
      </c>
      <c r="C4519" s="192">
        <f t="shared" si="210"/>
        <v>48037.208333322378</v>
      </c>
      <c r="D4519" s="1">
        <v>18.52</v>
      </c>
      <c r="E4519" s="193">
        <v>24.332127659574471</v>
      </c>
      <c r="F4519" s="1" t="s">
        <v>162</v>
      </c>
      <c r="G4519" s="193">
        <f>MAX(E4519-'[1]1a'!$C$3,0)</f>
        <v>0</v>
      </c>
      <c r="H4519" s="193" t="str">
        <f t="shared" si="211"/>
        <v/>
      </c>
      <c r="I4519" s="193" t="str">
        <f t="shared" si="212"/>
        <v/>
      </c>
      <c r="J4519" s="193"/>
    </row>
    <row r="4520" spans="1:10" s="1" customFormat="1">
      <c r="A4520" s="191">
        <v>45846</v>
      </c>
      <c r="B4520" s="1" t="s">
        <v>173</v>
      </c>
      <c r="C4520" s="192">
        <f t="shared" si="210"/>
        <v>48037.249999989042</v>
      </c>
      <c r="D4520" s="1">
        <v>17.189999999999998</v>
      </c>
      <c r="E4520" s="193">
        <v>22.58473404255319</v>
      </c>
      <c r="F4520" s="1" t="s">
        <v>162</v>
      </c>
      <c r="G4520" s="193">
        <f>MAX(E4520-'[1]1a'!$C$3,0)</f>
        <v>0</v>
      </c>
      <c r="H4520" s="193" t="str">
        <f t="shared" si="211"/>
        <v/>
      </c>
      <c r="I4520" s="193" t="str">
        <f t="shared" si="212"/>
        <v/>
      </c>
      <c r="J4520" s="193"/>
    </row>
    <row r="4521" spans="1:10" s="1" customFormat="1">
      <c r="A4521" s="191">
        <v>45846</v>
      </c>
      <c r="B4521" s="1" t="s">
        <v>175</v>
      </c>
      <c r="C4521" s="192">
        <f t="shared" si="210"/>
        <v>48037.291666655707</v>
      </c>
      <c r="D4521" s="1">
        <v>16.07</v>
      </c>
      <c r="E4521" s="193">
        <v>21.113244680851068</v>
      </c>
      <c r="F4521" s="1" t="s">
        <v>162</v>
      </c>
      <c r="G4521" s="193">
        <f>MAX(E4521-'[1]1a'!$C$3,0)</f>
        <v>0</v>
      </c>
      <c r="H4521" s="193" t="str">
        <f t="shared" si="211"/>
        <v/>
      </c>
      <c r="I4521" s="193" t="str">
        <f t="shared" si="212"/>
        <v/>
      </c>
      <c r="J4521" s="193"/>
    </row>
    <row r="4522" spans="1:10" s="1" customFormat="1">
      <c r="A4522" s="191">
        <v>45846</v>
      </c>
      <c r="B4522" s="1" t="s">
        <v>177</v>
      </c>
      <c r="C4522" s="192">
        <f t="shared" si="210"/>
        <v>48037.333333322371</v>
      </c>
      <c r="D4522" s="1">
        <v>15.440000000000001</v>
      </c>
      <c r="E4522" s="193">
        <v>20.285531914893621</v>
      </c>
      <c r="F4522" s="1" t="s">
        <v>162</v>
      </c>
      <c r="G4522" s="193">
        <f>MAX(E4522-'[1]1a'!$C$3,0)</f>
        <v>0</v>
      </c>
      <c r="H4522" s="193" t="str">
        <f t="shared" si="211"/>
        <v/>
      </c>
      <c r="I4522" s="193" t="str">
        <f t="shared" si="212"/>
        <v/>
      </c>
      <c r="J4522" s="193"/>
    </row>
    <row r="4523" spans="1:10" s="1" customFormat="1">
      <c r="A4523" s="191">
        <v>45846</v>
      </c>
      <c r="B4523" s="1" t="s">
        <v>179</v>
      </c>
      <c r="C4523" s="192">
        <f t="shared" si="210"/>
        <v>48037.374999989035</v>
      </c>
      <c r="D4523" s="1">
        <v>15.809999999999999</v>
      </c>
      <c r="E4523" s="193">
        <v>20.771648936170216</v>
      </c>
      <c r="F4523" s="1" t="s">
        <v>162</v>
      </c>
      <c r="G4523" s="193">
        <f>MAX(E4523-'[1]1a'!$C$3,0)</f>
        <v>0</v>
      </c>
      <c r="H4523" s="193" t="str">
        <f t="shared" si="211"/>
        <v/>
      </c>
      <c r="I4523" s="193" t="str">
        <f t="shared" si="212"/>
        <v/>
      </c>
      <c r="J4523" s="193"/>
    </row>
    <row r="4524" spans="1:10" s="1" customFormat="1">
      <c r="A4524" s="191">
        <v>45846</v>
      </c>
      <c r="B4524" s="1" t="s">
        <v>180</v>
      </c>
      <c r="C4524" s="192">
        <f t="shared" si="210"/>
        <v>48037.416666655699</v>
      </c>
      <c r="D4524" s="1">
        <v>17.53</v>
      </c>
      <c r="E4524" s="193">
        <v>23.031436170212771</v>
      </c>
      <c r="F4524" s="1" t="s">
        <v>162</v>
      </c>
      <c r="G4524" s="193">
        <f>MAX(E4524-'[1]1a'!$C$3,0)</f>
        <v>0</v>
      </c>
      <c r="H4524" s="193" t="str">
        <f t="shared" si="211"/>
        <v/>
      </c>
      <c r="I4524" s="193" t="str">
        <f t="shared" si="212"/>
        <v/>
      </c>
      <c r="J4524" s="193"/>
    </row>
    <row r="4525" spans="1:10" s="1" customFormat="1">
      <c r="A4525" s="191">
        <v>45846</v>
      </c>
      <c r="B4525" s="1" t="s">
        <v>181</v>
      </c>
      <c r="C4525" s="192">
        <f t="shared" si="210"/>
        <v>48037.458333322364</v>
      </c>
      <c r="D4525" s="1">
        <v>20.310000000000002</v>
      </c>
      <c r="E4525" s="193">
        <v>26.68388297872341</v>
      </c>
      <c r="F4525" s="1" t="s">
        <v>162</v>
      </c>
      <c r="G4525" s="193">
        <f>MAX(E4525-'[1]1a'!$C$3,0)</f>
        <v>0</v>
      </c>
      <c r="H4525" s="193" t="str">
        <f t="shared" si="211"/>
        <v/>
      </c>
      <c r="I4525" s="193" t="str">
        <f t="shared" si="212"/>
        <v/>
      </c>
      <c r="J4525" s="193"/>
    </row>
    <row r="4526" spans="1:10" s="1" customFormat="1">
      <c r="A4526" s="191">
        <v>45846</v>
      </c>
      <c r="B4526" s="1" t="s">
        <v>182</v>
      </c>
      <c r="C4526" s="192">
        <f t="shared" si="210"/>
        <v>48037.499999989028</v>
      </c>
      <c r="D4526" s="1">
        <v>21.73</v>
      </c>
      <c r="E4526" s="193">
        <v>28.549521276595751</v>
      </c>
      <c r="F4526" s="1" t="s">
        <v>162</v>
      </c>
      <c r="G4526" s="193">
        <f>MAX(E4526-'[1]1a'!$C$3,0)</f>
        <v>0</v>
      </c>
      <c r="H4526" s="193" t="str">
        <f t="shared" si="211"/>
        <v/>
      </c>
      <c r="I4526" s="193" t="str">
        <f t="shared" si="212"/>
        <v/>
      </c>
      <c r="J4526" s="193"/>
    </row>
    <row r="4527" spans="1:10" s="1" customFormat="1">
      <c r="A4527" s="191">
        <v>45846</v>
      </c>
      <c r="B4527" s="1" t="s">
        <v>184</v>
      </c>
      <c r="C4527" s="192">
        <f t="shared" si="210"/>
        <v>48037.541666655692</v>
      </c>
      <c r="D4527" s="1">
        <v>23.73</v>
      </c>
      <c r="E4527" s="193">
        <v>31.177180851063834</v>
      </c>
      <c r="F4527" s="1" t="s">
        <v>162</v>
      </c>
      <c r="G4527" s="193">
        <f>MAX(E4527-'[1]1a'!$C$3,0)</f>
        <v>0</v>
      </c>
      <c r="H4527" s="193" t="str">
        <f t="shared" si="211"/>
        <v/>
      </c>
      <c r="I4527" s="193" t="str">
        <f t="shared" si="212"/>
        <v/>
      </c>
      <c r="J4527" s="193"/>
    </row>
    <row r="4528" spans="1:10" s="1" customFormat="1">
      <c r="A4528" s="191">
        <v>45846</v>
      </c>
      <c r="B4528" s="1" t="s">
        <v>185</v>
      </c>
      <c r="C4528" s="192">
        <f t="shared" si="210"/>
        <v>48037.583333322356</v>
      </c>
      <c r="D4528" s="1">
        <v>24.29</v>
      </c>
      <c r="E4528" s="193">
        <v>31.912925531914897</v>
      </c>
      <c r="F4528" s="1" t="s">
        <v>162</v>
      </c>
      <c r="G4528" s="193">
        <f>MAX(E4528-'[1]1a'!$C$3,0)</f>
        <v>0</v>
      </c>
      <c r="H4528" s="193" t="str">
        <f t="shared" si="211"/>
        <v/>
      </c>
      <c r="I4528" s="193" t="str">
        <f t="shared" si="212"/>
        <v/>
      </c>
      <c r="J4528" s="193"/>
    </row>
    <row r="4529" spans="1:10" s="1" customFormat="1">
      <c r="A4529" s="191">
        <v>45846</v>
      </c>
      <c r="B4529" s="1" t="s">
        <v>186</v>
      </c>
      <c r="C4529" s="192">
        <f t="shared" si="210"/>
        <v>48037.624999989021</v>
      </c>
      <c r="D4529" s="1">
        <v>25.090000000000003</v>
      </c>
      <c r="E4529" s="193">
        <v>32.96398936170214</v>
      </c>
      <c r="F4529" s="1" t="s">
        <v>162</v>
      </c>
      <c r="G4529" s="193">
        <f>MAX(E4529-'[1]1a'!$C$3,0)</f>
        <v>0</v>
      </c>
      <c r="H4529" s="193" t="str">
        <f t="shared" si="211"/>
        <v/>
      </c>
      <c r="I4529" s="193" t="str">
        <f t="shared" si="212"/>
        <v/>
      </c>
      <c r="J4529" s="193"/>
    </row>
    <row r="4530" spans="1:10" s="1" customFormat="1">
      <c r="A4530" s="191">
        <v>45846</v>
      </c>
      <c r="B4530" s="1" t="s">
        <v>187</v>
      </c>
      <c r="C4530" s="192">
        <f t="shared" si="210"/>
        <v>48037.666666655685</v>
      </c>
      <c r="D4530" s="1">
        <v>25.919999999999998</v>
      </c>
      <c r="E4530" s="193">
        <v>34.054468085106386</v>
      </c>
      <c r="F4530" s="1" t="s">
        <v>162</v>
      </c>
      <c r="G4530" s="193">
        <f>MAX(E4530-'[1]1a'!$C$3,0)</f>
        <v>0</v>
      </c>
      <c r="H4530" s="193" t="str">
        <f t="shared" si="211"/>
        <v/>
      </c>
      <c r="I4530" s="193" t="str">
        <f t="shared" si="212"/>
        <v/>
      </c>
      <c r="J4530" s="193"/>
    </row>
    <row r="4531" spans="1:10" s="1" customFormat="1">
      <c r="A4531" s="191">
        <v>45846</v>
      </c>
      <c r="B4531" s="1" t="s">
        <v>188</v>
      </c>
      <c r="C4531" s="192">
        <f t="shared" si="210"/>
        <v>48037.708333322349</v>
      </c>
      <c r="D4531" s="1">
        <v>27.96</v>
      </c>
      <c r="E4531" s="193">
        <v>36.734680851063835</v>
      </c>
      <c r="F4531" s="1" t="s">
        <v>162</v>
      </c>
      <c r="G4531" s="193">
        <f>MAX(E4531-'[1]1a'!$C$3,0)</f>
        <v>0</v>
      </c>
      <c r="H4531" s="193" t="str">
        <f t="shared" si="211"/>
        <v/>
      </c>
      <c r="I4531" s="193" t="str">
        <f t="shared" si="212"/>
        <v/>
      </c>
      <c r="J4531" s="193"/>
    </row>
    <row r="4532" spans="1:10" s="1" customFormat="1">
      <c r="A4532" s="191">
        <v>45846</v>
      </c>
      <c r="B4532" s="1" t="s">
        <v>189</v>
      </c>
      <c r="C4532" s="192">
        <f t="shared" si="210"/>
        <v>48037.749999989013</v>
      </c>
      <c r="D4532" s="1">
        <v>28.14</v>
      </c>
      <c r="E4532" s="193">
        <v>36.971170212765962</v>
      </c>
      <c r="F4532" s="1" t="s">
        <v>162</v>
      </c>
      <c r="G4532" s="193">
        <f>MAX(E4532-'[1]1a'!$C$3,0)</f>
        <v>0</v>
      </c>
      <c r="H4532" s="193" t="str">
        <f t="shared" si="211"/>
        <v/>
      </c>
      <c r="I4532" s="193" t="str">
        <f t="shared" si="212"/>
        <v/>
      </c>
      <c r="J4532" s="193"/>
    </row>
    <row r="4533" spans="1:10" s="1" customFormat="1">
      <c r="A4533" s="191">
        <v>45846</v>
      </c>
      <c r="B4533" s="1" t="s">
        <v>190</v>
      </c>
      <c r="C4533" s="192">
        <f t="shared" si="210"/>
        <v>48037.791666655678</v>
      </c>
      <c r="D4533" s="1">
        <v>29.909999999999997</v>
      </c>
      <c r="E4533" s="193">
        <v>39.296648936170214</v>
      </c>
      <c r="F4533" s="1" t="s">
        <v>195</v>
      </c>
      <c r="G4533" s="193">
        <f>MAX(E4533-'[1]1a'!$C$3,0)</f>
        <v>2.1166489361702148</v>
      </c>
      <c r="H4533" s="193">
        <f t="shared" si="211"/>
        <v>1</v>
      </c>
      <c r="I4533" s="193" t="str">
        <f t="shared" si="212"/>
        <v/>
      </c>
      <c r="J4533" s="193"/>
    </row>
    <row r="4534" spans="1:10" s="1" customFormat="1">
      <c r="A4534" s="191">
        <v>45846</v>
      </c>
      <c r="B4534" s="1" t="s">
        <v>191</v>
      </c>
      <c r="C4534" s="192">
        <f t="shared" si="210"/>
        <v>48037.833333322342</v>
      </c>
      <c r="D4534" s="1">
        <v>30.189999999999998</v>
      </c>
      <c r="E4534" s="193">
        <v>39.66452127659575</v>
      </c>
      <c r="F4534" s="1" t="s">
        <v>195</v>
      </c>
      <c r="G4534" s="193">
        <f>MAX(E4534-'[1]1a'!$C$3,0)</f>
        <v>2.4845212765957498</v>
      </c>
      <c r="H4534" s="193">
        <f t="shared" si="211"/>
        <v>2</v>
      </c>
      <c r="I4534" s="193" t="str">
        <f t="shared" si="212"/>
        <v/>
      </c>
      <c r="J4534" s="193"/>
    </row>
    <row r="4535" spans="1:10" s="1" customFormat="1">
      <c r="A4535" s="191">
        <v>45846</v>
      </c>
      <c r="B4535" s="1" t="s">
        <v>192</v>
      </c>
      <c r="C4535" s="192">
        <f t="shared" si="210"/>
        <v>48037.874999989006</v>
      </c>
      <c r="D4535" s="1">
        <v>31.419999999999998</v>
      </c>
      <c r="E4535" s="193">
        <v>41.280531914893622</v>
      </c>
      <c r="F4535" s="1" t="s">
        <v>195</v>
      </c>
      <c r="G4535" s="193">
        <f>MAX(E4535-'[1]1a'!$C$3,0)</f>
        <v>4.1005319148936223</v>
      </c>
      <c r="H4535" s="193">
        <f t="shared" si="211"/>
        <v>3</v>
      </c>
      <c r="I4535" s="193" t="str">
        <f t="shared" si="212"/>
        <v/>
      </c>
      <c r="J4535" s="193"/>
    </row>
    <row r="4536" spans="1:10" s="1" customFormat="1">
      <c r="A4536" s="191">
        <v>45846</v>
      </c>
      <c r="B4536" s="1" t="s">
        <v>193</v>
      </c>
      <c r="C4536" s="192">
        <f t="shared" si="210"/>
        <v>48037.91666665567</v>
      </c>
      <c r="D4536" s="1">
        <v>31.38</v>
      </c>
      <c r="E4536" s="193">
        <v>41.227978723404263</v>
      </c>
      <c r="F4536" s="1" t="s">
        <v>195</v>
      </c>
      <c r="G4536" s="193">
        <f>MAX(E4536-'[1]1a'!$C$3,0)</f>
        <v>4.0479787234042632</v>
      </c>
      <c r="H4536" s="193">
        <f t="shared" si="211"/>
        <v>4</v>
      </c>
      <c r="I4536" s="193" t="str">
        <f t="shared" si="212"/>
        <v/>
      </c>
      <c r="J4536" s="193"/>
    </row>
    <row r="4537" spans="1:10" s="1" customFormat="1">
      <c r="A4537" s="191">
        <v>45846</v>
      </c>
      <c r="B4537" s="1" t="s">
        <v>194</v>
      </c>
      <c r="C4537" s="192">
        <f t="shared" si="210"/>
        <v>48037.958333322335</v>
      </c>
      <c r="D4537" s="1">
        <v>29.919999999999998</v>
      </c>
      <c r="E4537" s="193">
        <v>39.30978723404256</v>
      </c>
      <c r="F4537" s="1" t="s">
        <v>195</v>
      </c>
      <c r="G4537" s="193">
        <f>MAX(E4537-'[1]1a'!$C$3,0)</f>
        <v>2.1297872340425599</v>
      </c>
      <c r="H4537" s="193">
        <f t="shared" si="211"/>
        <v>5</v>
      </c>
      <c r="I4537" s="193" t="str">
        <f t="shared" si="212"/>
        <v/>
      </c>
      <c r="J4537" s="193"/>
    </row>
    <row r="4538" spans="1:10" s="1" customFormat="1">
      <c r="A4538" s="191">
        <v>45847</v>
      </c>
      <c r="B4538" s="1" t="s">
        <v>161</v>
      </c>
      <c r="C4538" s="192">
        <f t="shared" si="210"/>
        <v>48037.999999988999</v>
      </c>
      <c r="D4538" s="1">
        <v>28.37</v>
      </c>
      <c r="E4538" s="193">
        <v>37.273351063829793</v>
      </c>
      <c r="F4538" s="1" t="s">
        <v>195</v>
      </c>
      <c r="G4538" s="193">
        <f>MAX(E4538-'[1]1a'!$C$3,0)</f>
        <v>9.3351063829793191E-2</v>
      </c>
      <c r="H4538" s="193">
        <f t="shared" si="211"/>
        <v>6</v>
      </c>
      <c r="I4538" s="193">
        <f t="shared" si="212"/>
        <v>6</v>
      </c>
      <c r="J4538" s="193"/>
    </row>
    <row r="4539" spans="1:10" s="1" customFormat="1">
      <c r="A4539" s="191">
        <v>45847</v>
      </c>
      <c r="B4539" s="1" t="s">
        <v>163</v>
      </c>
      <c r="C4539" s="192">
        <f t="shared" si="210"/>
        <v>48038.041666655663</v>
      </c>
      <c r="D4539" s="1">
        <v>26.740000000000002</v>
      </c>
      <c r="E4539" s="193">
        <v>35.131808510638308</v>
      </c>
      <c r="F4539" s="1" t="s">
        <v>162</v>
      </c>
      <c r="G4539" s="193">
        <f>MAX(E4539-'[1]1a'!$C$3,0)</f>
        <v>0</v>
      </c>
      <c r="H4539" s="193" t="str">
        <f t="shared" si="211"/>
        <v/>
      </c>
      <c r="I4539" s="193" t="str">
        <f t="shared" si="212"/>
        <v/>
      </c>
      <c r="J4539" s="193"/>
    </row>
    <row r="4540" spans="1:10" s="1" customFormat="1">
      <c r="A4540" s="191">
        <v>45847</v>
      </c>
      <c r="B4540" s="1" t="s">
        <v>165</v>
      </c>
      <c r="C4540" s="192">
        <f t="shared" si="210"/>
        <v>48038.083333322327</v>
      </c>
      <c r="D4540" s="1">
        <v>25.46</v>
      </c>
      <c r="E4540" s="193">
        <v>33.450106382978731</v>
      </c>
      <c r="F4540" s="1" t="s">
        <v>162</v>
      </c>
      <c r="G4540" s="193">
        <f>MAX(E4540-'[1]1a'!$C$3,0)</f>
        <v>0</v>
      </c>
      <c r="H4540" s="193" t="str">
        <f t="shared" si="211"/>
        <v/>
      </c>
      <c r="I4540" s="193" t="str">
        <f t="shared" si="212"/>
        <v/>
      </c>
      <c r="J4540" s="193"/>
    </row>
    <row r="4541" spans="1:10" s="1" customFormat="1">
      <c r="A4541" s="191">
        <v>45847</v>
      </c>
      <c r="B4541" s="1" t="s">
        <v>167</v>
      </c>
      <c r="C4541" s="192">
        <f t="shared" si="210"/>
        <v>48038.124999988991</v>
      </c>
      <c r="D4541" s="1">
        <v>22.24</v>
      </c>
      <c r="E4541" s="193">
        <v>29.21957446808511</v>
      </c>
      <c r="F4541" s="1" t="s">
        <v>162</v>
      </c>
      <c r="G4541" s="193">
        <f>MAX(E4541-'[1]1a'!$C$3,0)</f>
        <v>0</v>
      </c>
      <c r="H4541" s="193" t="str">
        <f t="shared" si="211"/>
        <v/>
      </c>
      <c r="I4541" s="193" t="str">
        <f t="shared" si="212"/>
        <v/>
      </c>
      <c r="J4541" s="193"/>
    </row>
    <row r="4542" spans="1:10" s="1" customFormat="1">
      <c r="A4542" s="191">
        <v>45847</v>
      </c>
      <c r="B4542" s="1" t="s">
        <v>169</v>
      </c>
      <c r="C4542" s="192">
        <f t="shared" si="210"/>
        <v>48038.166666655656</v>
      </c>
      <c r="D4542" s="1">
        <v>19.36</v>
      </c>
      <c r="E4542" s="193">
        <v>25.435744680851066</v>
      </c>
      <c r="F4542" s="1" t="s">
        <v>162</v>
      </c>
      <c r="G4542" s="193">
        <f>MAX(E4542-'[1]1a'!$C$3,0)</f>
        <v>0</v>
      </c>
      <c r="H4542" s="193" t="str">
        <f t="shared" si="211"/>
        <v/>
      </c>
      <c r="I4542" s="193" t="str">
        <f t="shared" si="212"/>
        <v/>
      </c>
      <c r="J4542" s="193"/>
    </row>
    <row r="4543" spans="1:10" s="1" customFormat="1">
      <c r="A4543" s="191">
        <v>45847</v>
      </c>
      <c r="B4543" s="1" t="s">
        <v>171</v>
      </c>
      <c r="C4543" s="192">
        <f t="shared" si="210"/>
        <v>48038.20833332232</v>
      </c>
      <c r="D4543" s="1">
        <v>17.04</v>
      </c>
      <c r="E4543" s="193">
        <v>22.387659574468088</v>
      </c>
      <c r="F4543" s="1" t="s">
        <v>162</v>
      </c>
      <c r="G4543" s="193">
        <f>MAX(E4543-'[1]1a'!$C$3,0)</f>
        <v>0</v>
      </c>
      <c r="H4543" s="193" t="str">
        <f t="shared" si="211"/>
        <v/>
      </c>
      <c r="I4543" s="193" t="str">
        <f t="shared" si="212"/>
        <v/>
      </c>
      <c r="J4543" s="193"/>
    </row>
    <row r="4544" spans="1:10" s="1" customFormat="1">
      <c r="A4544" s="191">
        <v>45847</v>
      </c>
      <c r="B4544" s="1" t="s">
        <v>173</v>
      </c>
      <c r="C4544" s="192">
        <f t="shared" si="210"/>
        <v>48038.249999988984</v>
      </c>
      <c r="D4544" s="1">
        <v>15.49</v>
      </c>
      <c r="E4544" s="193">
        <v>20.351223404255322</v>
      </c>
      <c r="F4544" s="1" t="s">
        <v>162</v>
      </c>
      <c r="G4544" s="193">
        <f>MAX(E4544-'[1]1a'!$C$3,0)</f>
        <v>0</v>
      </c>
      <c r="H4544" s="193" t="str">
        <f t="shared" si="211"/>
        <v/>
      </c>
      <c r="I4544" s="193" t="str">
        <f t="shared" si="212"/>
        <v/>
      </c>
      <c r="J4544" s="193"/>
    </row>
    <row r="4545" spans="1:10" s="1" customFormat="1">
      <c r="A4545" s="191">
        <v>45847</v>
      </c>
      <c r="B4545" s="1" t="s">
        <v>175</v>
      </c>
      <c r="C4545" s="192">
        <f t="shared" si="210"/>
        <v>48038.291666655648</v>
      </c>
      <c r="D4545" s="1">
        <v>14.549999999999999</v>
      </c>
      <c r="E4545" s="193">
        <v>19.116223404255322</v>
      </c>
      <c r="F4545" s="1" t="s">
        <v>162</v>
      </c>
      <c r="G4545" s="193">
        <f>MAX(E4545-'[1]1a'!$C$3,0)</f>
        <v>0</v>
      </c>
      <c r="H4545" s="193" t="str">
        <f t="shared" si="211"/>
        <v/>
      </c>
      <c r="I4545" s="193" t="str">
        <f t="shared" si="212"/>
        <v/>
      </c>
      <c r="J4545" s="193"/>
    </row>
    <row r="4546" spans="1:10" s="1" customFormat="1">
      <c r="A4546" s="191">
        <v>45847</v>
      </c>
      <c r="B4546" s="1" t="s">
        <v>177</v>
      </c>
      <c r="C4546" s="192">
        <f t="shared" si="210"/>
        <v>48038.333333322313</v>
      </c>
      <c r="D4546" s="1">
        <v>13.84</v>
      </c>
      <c r="E4546" s="193">
        <v>18.18340425531915</v>
      </c>
      <c r="F4546" s="1" t="s">
        <v>162</v>
      </c>
      <c r="G4546" s="193">
        <f>MAX(E4546-'[1]1a'!$C$3,0)</f>
        <v>0</v>
      </c>
      <c r="H4546" s="193" t="str">
        <f t="shared" si="211"/>
        <v/>
      </c>
      <c r="I4546" s="193" t="str">
        <f t="shared" si="212"/>
        <v/>
      </c>
      <c r="J4546" s="193"/>
    </row>
    <row r="4547" spans="1:10" s="1" customFormat="1">
      <c r="A4547" s="191">
        <v>45847</v>
      </c>
      <c r="B4547" s="1" t="s">
        <v>179</v>
      </c>
      <c r="C4547" s="192">
        <f t="shared" si="210"/>
        <v>48038.374999988977</v>
      </c>
      <c r="D4547" s="1">
        <v>14.2</v>
      </c>
      <c r="E4547" s="193">
        <v>18.656382978723407</v>
      </c>
      <c r="F4547" s="1" t="s">
        <v>162</v>
      </c>
      <c r="G4547" s="193">
        <f>MAX(E4547-'[1]1a'!$C$3,0)</f>
        <v>0</v>
      </c>
      <c r="H4547" s="193" t="str">
        <f t="shared" si="211"/>
        <v/>
      </c>
      <c r="I4547" s="193" t="str">
        <f t="shared" si="212"/>
        <v/>
      </c>
      <c r="J4547" s="193"/>
    </row>
    <row r="4548" spans="1:10" s="1" customFormat="1">
      <c r="A4548" s="191">
        <v>45847</v>
      </c>
      <c r="B4548" s="1" t="s">
        <v>180</v>
      </c>
      <c r="C4548" s="192">
        <f t="shared" ref="C4548:C4611" si="213">C4547 + TIME(1,0,0)</f>
        <v>48038.416666655641</v>
      </c>
      <c r="D4548" s="1">
        <v>16.45</v>
      </c>
      <c r="E4548" s="193">
        <v>21.612500000000001</v>
      </c>
      <c r="F4548" s="1" t="s">
        <v>162</v>
      </c>
      <c r="G4548" s="193">
        <f>MAX(E4548-'[1]1a'!$C$3,0)</f>
        <v>0</v>
      </c>
      <c r="H4548" s="193" t="str">
        <f t="shared" ref="H4548:H4611" si="214">IF(F4548="Y",IF(F4547="Y",H4547+1,1),"")</f>
        <v/>
      </c>
      <c r="I4548" s="193" t="str">
        <f t="shared" ref="I4548:I4611" si="215">IF(AND(F4548="Y",F4549&lt;&gt;"Y"),H4548,"")</f>
        <v/>
      </c>
      <c r="J4548" s="193"/>
    </row>
    <row r="4549" spans="1:10" s="1" customFormat="1">
      <c r="A4549" s="191">
        <v>45847</v>
      </c>
      <c r="B4549" s="1" t="s">
        <v>181</v>
      </c>
      <c r="C4549" s="192">
        <f t="shared" si="213"/>
        <v>48038.458333322305</v>
      </c>
      <c r="D4549" s="1">
        <v>18.550000000000004</v>
      </c>
      <c r="E4549" s="193">
        <v>24.3715425531915</v>
      </c>
      <c r="F4549" s="1" t="s">
        <v>162</v>
      </c>
      <c r="G4549" s="193">
        <f>MAX(E4549-'[1]1a'!$C$3,0)</f>
        <v>0</v>
      </c>
      <c r="H4549" s="193" t="str">
        <f t="shared" si="214"/>
        <v/>
      </c>
      <c r="I4549" s="193" t="str">
        <f t="shared" si="215"/>
        <v/>
      </c>
      <c r="J4549" s="193"/>
    </row>
    <row r="4550" spans="1:10" s="1" customFormat="1">
      <c r="A4550" s="191">
        <v>45847</v>
      </c>
      <c r="B4550" s="1" t="s">
        <v>182</v>
      </c>
      <c r="C4550" s="192">
        <f t="shared" si="213"/>
        <v>48038.49999998897</v>
      </c>
      <c r="D4550" s="1">
        <v>20.34</v>
      </c>
      <c r="E4550" s="193">
        <v>26.723297872340428</v>
      </c>
      <c r="F4550" s="1" t="s">
        <v>162</v>
      </c>
      <c r="G4550" s="193">
        <f>MAX(E4550-'[1]1a'!$C$3,0)</f>
        <v>0</v>
      </c>
      <c r="H4550" s="193" t="str">
        <f t="shared" si="214"/>
        <v/>
      </c>
      <c r="I4550" s="193" t="str">
        <f t="shared" si="215"/>
        <v/>
      </c>
      <c r="J4550" s="193"/>
    </row>
    <row r="4551" spans="1:10" s="1" customFormat="1">
      <c r="A4551" s="191">
        <v>45847</v>
      </c>
      <c r="B4551" s="1" t="s">
        <v>184</v>
      </c>
      <c r="C4551" s="192">
        <f t="shared" si="213"/>
        <v>48038.541666655634</v>
      </c>
      <c r="D4551" s="1">
        <v>21.23</v>
      </c>
      <c r="E4551" s="193">
        <v>27.892606382978727</v>
      </c>
      <c r="F4551" s="1" t="s">
        <v>162</v>
      </c>
      <c r="G4551" s="193">
        <f>MAX(E4551-'[1]1a'!$C$3,0)</f>
        <v>0</v>
      </c>
      <c r="H4551" s="193" t="str">
        <f t="shared" si="214"/>
        <v/>
      </c>
      <c r="I4551" s="193" t="str">
        <f t="shared" si="215"/>
        <v/>
      </c>
      <c r="J4551" s="193"/>
    </row>
    <row r="4552" spans="1:10" s="1" customFormat="1">
      <c r="A4552" s="191">
        <v>45847</v>
      </c>
      <c r="B4552" s="1" t="s">
        <v>185</v>
      </c>
      <c r="C4552" s="192">
        <f t="shared" si="213"/>
        <v>48038.583333322298</v>
      </c>
      <c r="D4552" s="1">
        <v>24.37</v>
      </c>
      <c r="E4552" s="193">
        <v>32.018031914893626</v>
      </c>
      <c r="F4552" s="1" t="s">
        <v>162</v>
      </c>
      <c r="G4552" s="193">
        <f>MAX(E4552-'[1]1a'!$C$3,0)</f>
        <v>0</v>
      </c>
      <c r="H4552" s="193" t="str">
        <f t="shared" si="214"/>
        <v/>
      </c>
      <c r="I4552" s="193" t="str">
        <f t="shared" si="215"/>
        <v/>
      </c>
      <c r="J4552" s="193"/>
    </row>
    <row r="4553" spans="1:10" s="1" customFormat="1">
      <c r="A4553" s="191">
        <v>45847</v>
      </c>
      <c r="B4553" s="1" t="s">
        <v>186</v>
      </c>
      <c r="C4553" s="192">
        <f t="shared" si="213"/>
        <v>48038.624999988962</v>
      </c>
      <c r="D4553" s="1">
        <v>27.11</v>
      </c>
      <c r="E4553" s="193">
        <v>35.617925531914899</v>
      </c>
      <c r="F4553" s="1" t="s">
        <v>162</v>
      </c>
      <c r="G4553" s="193">
        <f>MAX(E4553-'[1]1a'!$C$3,0)</f>
        <v>0</v>
      </c>
      <c r="H4553" s="193" t="str">
        <f t="shared" si="214"/>
        <v/>
      </c>
      <c r="I4553" s="193" t="str">
        <f t="shared" si="215"/>
        <v/>
      </c>
      <c r="J4553" s="193"/>
    </row>
    <row r="4554" spans="1:10" s="1" customFormat="1">
      <c r="A4554" s="191">
        <v>45847</v>
      </c>
      <c r="B4554" s="1" t="s">
        <v>187</v>
      </c>
      <c r="C4554" s="192">
        <f t="shared" si="213"/>
        <v>48038.666666655627</v>
      </c>
      <c r="D4554" s="1">
        <v>28.12</v>
      </c>
      <c r="E4554" s="193">
        <v>36.944893617021286</v>
      </c>
      <c r="F4554" s="1" t="s">
        <v>162</v>
      </c>
      <c r="G4554" s="193">
        <f>MAX(E4554-'[1]1a'!$C$3,0)</f>
        <v>0</v>
      </c>
      <c r="H4554" s="193" t="str">
        <f t="shared" si="214"/>
        <v/>
      </c>
      <c r="I4554" s="193" t="str">
        <f t="shared" si="215"/>
        <v/>
      </c>
      <c r="J4554" s="193"/>
    </row>
    <row r="4555" spans="1:10" s="1" customFormat="1">
      <c r="A4555" s="191">
        <v>45847</v>
      </c>
      <c r="B4555" s="1" t="s">
        <v>188</v>
      </c>
      <c r="C4555" s="192">
        <f t="shared" si="213"/>
        <v>48038.708333322291</v>
      </c>
      <c r="D4555" s="1">
        <v>28.96</v>
      </c>
      <c r="E4555" s="193">
        <v>38.048510638297877</v>
      </c>
      <c r="F4555" s="1" t="s">
        <v>195</v>
      </c>
      <c r="G4555" s="193">
        <f>MAX(E4555-'[1]1a'!$C$3,0)</f>
        <v>0.86851063829787734</v>
      </c>
      <c r="H4555" s="193">
        <f t="shared" si="214"/>
        <v>1</v>
      </c>
      <c r="I4555" s="193" t="str">
        <f t="shared" si="215"/>
        <v/>
      </c>
      <c r="J4555" s="193"/>
    </row>
    <row r="4556" spans="1:10" s="1" customFormat="1">
      <c r="A4556" s="191">
        <v>45847</v>
      </c>
      <c r="B4556" s="1" t="s">
        <v>189</v>
      </c>
      <c r="C4556" s="192">
        <f t="shared" si="213"/>
        <v>48038.749999988955</v>
      </c>
      <c r="D4556" s="1">
        <v>28.450000000000003</v>
      </c>
      <c r="E4556" s="193">
        <v>37.378457446808518</v>
      </c>
      <c r="F4556" s="1" t="s">
        <v>195</v>
      </c>
      <c r="G4556" s="193">
        <f>MAX(E4556-'[1]1a'!$C$3,0)</f>
        <v>0.19845744680851851</v>
      </c>
      <c r="H4556" s="193">
        <f t="shared" si="214"/>
        <v>2</v>
      </c>
      <c r="I4556" s="193" t="str">
        <f t="shared" si="215"/>
        <v/>
      </c>
      <c r="J4556" s="193"/>
    </row>
    <row r="4557" spans="1:10" s="1" customFormat="1">
      <c r="A4557" s="191">
        <v>45847</v>
      </c>
      <c r="B4557" s="1" t="s">
        <v>190</v>
      </c>
      <c r="C4557" s="192">
        <f t="shared" si="213"/>
        <v>48038.791666655619</v>
      </c>
      <c r="D4557" s="1">
        <v>28.400000000000002</v>
      </c>
      <c r="E4557" s="193">
        <v>37.312765957446814</v>
      </c>
      <c r="F4557" s="1" t="s">
        <v>195</v>
      </c>
      <c r="G4557" s="193">
        <f>MAX(E4557-'[1]1a'!$C$3,0)</f>
        <v>0.1327659574468143</v>
      </c>
      <c r="H4557" s="193">
        <f t="shared" si="214"/>
        <v>3</v>
      </c>
      <c r="I4557" s="193" t="str">
        <f t="shared" si="215"/>
        <v/>
      </c>
      <c r="J4557" s="193"/>
    </row>
    <row r="4558" spans="1:10" s="1" customFormat="1">
      <c r="A4558" s="191">
        <v>45847</v>
      </c>
      <c r="B4558" s="1" t="s">
        <v>191</v>
      </c>
      <c r="C4558" s="192">
        <f t="shared" si="213"/>
        <v>48038.833333322284</v>
      </c>
      <c r="D4558" s="1">
        <v>30.72</v>
      </c>
      <c r="E4558" s="193">
        <v>40.360851063829791</v>
      </c>
      <c r="F4558" s="1" t="s">
        <v>195</v>
      </c>
      <c r="G4558" s="193">
        <f>MAX(E4558-'[1]1a'!$C$3,0)</f>
        <v>3.1808510638297918</v>
      </c>
      <c r="H4558" s="193">
        <f t="shared" si="214"/>
        <v>4</v>
      </c>
      <c r="I4558" s="193" t="str">
        <f t="shared" si="215"/>
        <v/>
      </c>
      <c r="J4558" s="193"/>
    </row>
    <row r="4559" spans="1:10" s="1" customFormat="1">
      <c r="A4559" s="191">
        <v>45847</v>
      </c>
      <c r="B4559" s="1" t="s">
        <v>192</v>
      </c>
      <c r="C4559" s="192">
        <f t="shared" si="213"/>
        <v>48038.874999988948</v>
      </c>
      <c r="D4559" s="1">
        <v>31.64</v>
      </c>
      <c r="E4559" s="193">
        <v>41.569574468085115</v>
      </c>
      <c r="F4559" s="1" t="s">
        <v>195</v>
      </c>
      <c r="G4559" s="193">
        <f>MAX(E4559-'[1]1a'!$C$3,0)</f>
        <v>4.3895744680851152</v>
      </c>
      <c r="H4559" s="193">
        <f t="shared" si="214"/>
        <v>5</v>
      </c>
      <c r="I4559" s="193" t="str">
        <f t="shared" si="215"/>
        <v/>
      </c>
      <c r="J4559" s="193"/>
    </row>
    <row r="4560" spans="1:10" s="1" customFormat="1">
      <c r="A4560" s="191">
        <v>45847</v>
      </c>
      <c r="B4560" s="1" t="s">
        <v>193</v>
      </c>
      <c r="C4560" s="192">
        <f t="shared" si="213"/>
        <v>48038.916666655612</v>
      </c>
      <c r="D4560" s="1">
        <v>31.089999999999996</v>
      </c>
      <c r="E4560" s="193">
        <v>40.846968085106383</v>
      </c>
      <c r="F4560" s="1" t="s">
        <v>195</v>
      </c>
      <c r="G4560" s="193">
        <f>MAX(E4560-'[1]1a'!$C$3,0)</f>
        <v>3.6669680851063831</v>
      </c>
      <c r="H4560" s="193">
        <f t="shared" si="214"/>
        <v>6</v>
      </c>
      <c r="I4560" s="193" t="str">
        <f t="shared" si="215"/>
        <v/>
      </c>
      <c r="J4560" s="193"/>
    </row>
    <row r="4561" spans="1:10" s="1" customFormat="1">
      <c r="A4561" s="191">
        <v>45847</v>
      </c>
      <c r="B4561" s="1" t="s">
        <v>194</v>
      </c>
      <c r="C4561" s="192">
        <f t="shared" si="213"/>
        <v>48038.958333322276</v>
      </c>
      <c r="D4561" s="1">
        <v>28.54</v>
      </c>
      <c r="E4561" s="193">
        <v>37.496702127659582</v>
      </c>
      <c r="F4561" s="1" t="s">
        <v>195</v>
      </c>
      <c r="G4561" s="193">
        <f>MAX(E4561-'[1]1a'!$C$3,0)</f>
        <v>0.31670212765958183</v>
      </c>
      <c r="H4561" s="193">
        <f t="shared" si="214"/>
        <v>7</v>
      </c>
      <c r="I4561" s="193">
        <f t="shared" si="215"/>
        <v>7</v>
      </c>
      <c r="J4561" s="193"/>
    </row>
    <row r="4562" spans="1:10" s="1" customFormat="1">
      <c r="A4562" s="191">
        <v>45848</v>
      </c>
      <c r="B4562" s="1" t="s">
        <v>161</v>
      </c>
      <c r="C4562" s="192">
        <f t="shared" si="213"/>
        <v>48038.999999988941</v>
      </c>
      <c r="D4562" s="1">
        <v>26.839999999999996</v>
      </c>
      <c r="E4562" s="193">
        <v>35.263191489361702</v>
      </c>
      <c r="F4562" s="1" t="s">
        <v>162</v>
      </c>
      <c r="G4562" s="193">
        <f>MAX(E4562-'[1]1a'!$C$3,0)</f>
        <v>0</v>
      </c>
      <c r="H4562" s="193" t="str">
        <f t="shared" si="214"/>
        <v/>
      </c>
      <c r="I4562" s="193" t="str">
        <f t="shared" si="215"/>
        <v/>
      </c>
      <c r="J4562" s="193"/>
    </row>
    <row r="4563" spans="1:10" s="1" customFormat="1">
      <c r="A4563" s="191">
        <v>45848</v>
      </c>
      <c r="B4563" s="1" t="s">
        <v>163</v>
      </c>
      <c r="C4563" s="192">
        <f t="shared" si="213"/>
        <v>48039.041666655605</v>
      </c>
      <c r="D4563" s="1">
        <v>26.269999999999996</v>
      </c>
      <c r="E4563" s="193">
        <v>34.514308510638301</v>
      </c>
      <c r="F4563" s="1" t="s">
        <v>162</v>
      </c>
      <c r="G4563" s="193">
        <f>MAX(E4563-'[1]1a'!$C$3,0)</f>
        <v>0</v>
      </c>
      <c r="H4563" s="193" t="str">
        <f t="shared" si="214"/>
        <v/>
      </c>
      <c r="I4563" s="193" t="str">
        <f t="shared" si="215"/>
        <v/>
      </c>
      <c r="J4563" s="193"/>
    </row>
    <row r="4564" spans="1:10" s="1" customFormat="1">
      <c r="A4564" s="191">
        <v>45848</v>
      </c>
      <c r="B4564" s="1" t="s">
        <v>165</v>
      </c>
      <c r="C4564" s="192">
        <f t="shared" si="213"/>
        <v>48039.083333322269</v>
      </c>
      <c r="D4564" s="1">
        <v>25.16</v>
      </c>
      <c r="E4564" s="193">
        <v>33.055957446808513</v>
      </c>
      <c r="F4564" s="1" t="s">
        <v>162</v>
      </c>
      <c r="G4564" s="193">
        <f>MAX(E4564-'[1]1a'!$C$3,0)</f>
        <v>0</v>
      </c>
      <c r="H4564" s="193" t="str">
        <f t="shared" si="214"/>
        <v/>
      </c>
      <c r="I4564" s="193" t="str">
        <f t="shared" si="215"/>
        <v/>
      </c>
      <c r="J4564" s="193"/>
    </row>
    <row r="4565" spans="1:10" s="1" customFormat="1">
      <c r="A4565" s="191">
        <v>45848</v>
      </c>
      <c r="B4565" s="1" t="s">
        <v>167</v>
      </c>
      <c r="C4565" s="192">
        <f t="shared" si="213"/>
        <v>48039.124999988933</v>
      </c>
      <c r="D4565" s="1">
        <v>22.12</v>
      </c>
      <c r="E4565" s="193">
        <v>29.061914893617026</v>
      </c>
      <c r="F4565" s="1" t="s">
        <v>162</v>
      </c>
      <c r="G4565" s="193">
        <f>MAX(E4565-'[1]1a'!$C$3,0)</f>
        <v>0</v>
      </c>
      <c r="H4565" s="193" t="str">
        <f t="shared" si="214"/>
        <v/>
      </c>
      <c r="I4565" s="193" t="str">
        <f t="shared" si="215"/>
        <v/>
      </c>
      <c r="J4565" s="193"/>
    </row>
    <row r="4566" spans="1:10" s="1" customFormat="1">
      <c r="A4566" s="191">
        <v>45848</v>
      </c>
      <c r="B4566" s="1" t="s">
        <v>169</v>
      </c>
      <c r="C4566" s="192">
        <f t="shared" si="213"/>
        <v>48039.166666655598</v>
      </c>
      <c r="D4566" s="1">
        <v>19.18</v>
      </c>
      <c r="E4566" s="193">
        <v>25.199255319148939</v>
      </c>
      <c r="F4566" s="1" t="s">
        <v>162</v>
      </c>
      <c r="G4566" s="193">
        <f>MAX(E4566-'[1]1a'!$C$3,0)</f>
        <v>0</v>
      </c>
      <c r="H4566" s="193" t="str">
        <f t="shared" si="214"/>
        <v/>
      </c>
      <c r="I4566" s="193" t="str">
        <f t="shared" si="215"/>
        <v/>
      </c>
      <c r="J4566" s="193"/>
    </row>
    <row r="4567" spans="1:10" s="1" customFormat="1">
      <c r="A4567" s="191">
        <v>45848</v>
      </c>
      <c r="B4567" s="1" t="s">
        <v>171</v>
      </c>
      <c r="C4567" s="192">
        <f t="shared" si="213"/>
        <v>48039.208333322262</v>
      </c>
      <c r="D4567" s="1">
        <v>17.149999999999999</v>
      </c>
      <c r="E4567" s="193">
        <v>22.532180851063831</v>
      </c>
      <c r="F4567" s="1" t="s">
        <v>162</v>
      </c>
      <c r="G4567" s="193">
        <f>MAX(E4567-'[1]1a'!$C$3,0)</f>
        <v>0</v>
      </c>
      <c r="H4567" s="193" t="str">
        <f t="shared" si="214"/>
        <v/>
      </c>
      <c r="I4567" s="193" t="str">
        <f t="shared" si="215"/>
        <v/>
      </c>
      <c r="J4567" s="193"/>
    </row>
    <row r="4568" spans="1:10" s="1" customFormat="1">
      <c r="A4568" s="191">
        <v>45848</v>
      </c>
      <c r="B4568" s="1" t="s">
        <v>173</v>
      </c>
      <c r="C4568" s="192">
        <f t="shared" si="213"/>
        <v>48039.249999988926</v>
      </c>
      <c r="D4568" s="1">
        <v>15.579999999999998</v>
      </c>
      <c r="E4568" s="193">
        <v>20.469468085106385</v>
      </c>
      <c r="F4568" s="1" t="s">
        <v>162</v>
      </c>
      <c r="G4568" s="193">
        <f>MAX(E4568-'[1]1a'!$C$3,0)</f>
        <v>0</v>
      </c>
      <c r="H4568" s="193" t="str">
        <f t="shared" si="214"/>
        <v/>
      </c>
      <c r="I4568" s="193" t="str">
        <f t="shared" si="215"/>
        <v/>
      </c>
      <c r="J4568" s="193"/>
    </row>
    <row r="4569" spans="1:10" s="1" customFormat="1">
      <c r="A4569" s="191">
        <v>45848</v>
      </c>
      <c r="B4569" s="1" t="s">
        <v>175</v>
      </c>
      <c r="C4569" s="192">
        <f t="shared" si="213"/>
        <v>48039.29166665559</v>
      </c>
      <c r="D4569" s="1">
        <v>14.45</v>
      </c>
      <c r="E4569" s="193">
        <v>18.984840425531917</v>
      </c>
      <c r="F4569" s="1" t="s">
        <v>162</v>
      </c>
      <c r="G4569" s="193">
        <f>MAX(E4569-'[1]1a'!$C$3,0)</f>
        <v>0</v>
      </c>
      <c r="H4569" s="193" t="str">
        <f t="shared" si="214"/>
        <v/>
      </c>
      <c r="I4569" s="193" t="str">
        <f t="shared" si="215"/>
        <v/>
      </c>
      <c r="J4569" s="193"/>
    </row>
    <row r="4570" spans="1:10" s="1" customFormat="1">
      <c r="A4570" s="191">
        <v>45848</v>
      </c>
      <c r="B4570" s="1" t="s">
        <v>177</v>
      </c>
      <c r="C4570" s="192">
        <f t="shared" si="213"/>
        <v>48039.333333322254</v>
      </c>
      <c r="D4570" s="1">
        <v>13.92</v>
      </c>
      <c r="E4570" s="193">
        <v>18.288510638297875</v>
      </c>
      <c r="F4570" s="1" t="s">
        <v>162</v>
      </c>
      <c r="G4570" s="193">
        <f>MAX(E4570-'[1]1a'!$C$3,0)</f>
        <v>0</v>
      </c>
      <c r="H4570" s="193" t="str">
        <f t="shared" si="214"/>
        <v/>
      </c>
      <c r="I4570" s="193" t="str">
        <f t="shared" si="215"/>
        <v/>
      </c>
      <c r="J4570" s="193"/>
    </row>
    <row r="4571" spans="1:10" s="1" customFormat="1">
      <c r="A4571" s="191">
        <v>45848</v>
      </c>
      <c r="B4571" s="1" t="s">
        <v>179</v>
      </c>
      <c r="C4571" s="192">
        <f t="shared" si="213"/>
        <v>48039.374999988919</v>
      </c>
      <c r="D4571" s="1">
        <v>14.24</v>
      </c>
      <c r="E4571" s="193">
        <v>18.70893617021277</v>
      </c>
      <c r="F4571" s="1" t="s">
        <v>162</v>
      </c>
      <c r="G4571" s="193">
        <f>MAX(E4571-'[1]1a'!$C$3,0)</f>
        <v>0</v>
      </c>
      <c r="H4571" s="193" t="str">
        <f t="shared" si="214"/>
        <v/>
      </c>
      <c r="I4571" s="193" t="str">
        <f t="shared" si="215"/>
        <v/>
      </c>
      <c r="J4571" s="193"/>
    </row>
    <row r="4572" spans="1:10" s="1" customFormat="1">
      <c r="A4572" s="191">
        <v>45848</v>
      </c>
      <c r="B4572" s="1" t="s">
        <v>180</v>
      </c>
      <c r="C4572" s="192">
        <f t="shared" si="213"/>
        <v>48039.416666655583</v>
      </c>
      <c r="D4572" s="1">
        <v>16.689999999999998</v>
      </c>
      <c r="E4572" s="193">
        <v>21.92781914893617</v>
      </c>
      <c r="F4572" s="1" t="s">
        <v>162</v>
      </c>
      <c r="G4572" s="193">
        <f>MAX(E4572-'[1]1a'!$C$3,0)</f>
        <v>0</v>
      </c>
      <c r="H4572" s="193" t="str">
        <f t="shared" si="214"/>
        <v/>
      </c>
      <c r="I4572" s="193" t="str">
        <f t="shared" si="215"/>
        <v/>
      </c>
      <c r="J4572" s="193"/>
    </row>
    <row r="4573" spans="1:10" s="1" customFormat="1">
      <c r="A4573" s="191">
        <v>45848</v>
      </c>
      <c r="B4573" s="1" t="s">
        <v>181</v>
      </c>
      <c r="C4573" s="192">
        <f t="shared" si="213"/>
        <v>48039.458333322247</v>
      </c>
      <c r="D4573" s="1">
        <v>18.45</v>
      </c>
      <c r="E4573" s="193">
        <v>24.240159574468088</v>
      </c>
      <c r="F4573" s="1" t="s">
        <v>162</v>
      </c>
      <c r="G4573" s="193">
        <f>MAX(E4573-'[1]1a'!$C$3,0)</f>
        <v>0</v>
      </c>
      <c r="H4573" s="193" t="str">
        <f t="shared" si="214"/>
        <v/>
      </c>
      <c r="I4573" s="193" t="str">
        <f t="shared" si="215"/>
        <v/>
      </c>
      <c r="J4573" s="193"/>
    </row>
    <row r="4574" spans="1:10" s="1" customFormat="1">
      <c r="A4574" s="191">
        <v>45848</v>
      </c>
      <c r="B4574" s="1" t="s">
        <v>182</v>
      </c>
      <c r="C4574" s="192">
        <f t="shared" si="213"/>
        <v>48039.499999988911</v>
      </c>
      <c r="D4574" s="1">
        <v>21.949999999999996</v>
      </c>
      <c r="E4574" s="193">
        <v>28.838563829787233</v>
      </c>
      <c r="F4574" s="1" t="s">
        <v>162</v>
      </c>
      <c r="G4574" s="193">
        <f>MAX(E4574-'[1]1a'!$C$3,0)</f>
        <v>0</v>
      </c>
      <c r="H4574" s="193" t="str">
        <f t="shared" si="214"/>
        <v/>
      </c>
      <c r="I4574" s="193" t="str">
        <f t="shared" si="215"/>
        <v/>
      </c>
      <c r="J4574" s="193"/>
    </row>
    <row r="4575" spans="1:10" s="1" customFormat="1">
      <c r="A4575" s="191">
        <v>45848</v>
      </c>
      <c r="B4575" s="1" t="s">
        <v>184</v>
      </c>
      <c r="C4575" s="192">
        <f t="shared" si="213"/>
        <v>48039.541666655576</v>
      </c>
      <c r="D4575" s="1">
        <v>25.03</v>
      </c>
      <c r="E4575" s="193">
        <v>32.885159574468091</v>
      </c>
      <c r="F4575" s="1" t="s">
        <v>162</v>
      </c>
      <c r="G4575" s="193">
        <f>MAX(E4575-'[1]1a'!$C$3,0)</f>
        <v>0</v>
      </c>
      <c r="H4575" s="193" t="str">
        <f t="shared" si="214"/>
        <v/>
      </c>
      <c r="I4575" s="193" t="str">
        <f t="shared" si="215"/>
        <v/>
      </c>
      <c r="J4575" s="193"/>
    </row>
    <row r="4576" spans="1:10" s="1" customFormat="1">
      <c r="A4576" s="191">
        <v>45848</v>
      </c>
      <c r="B4576" s="1" t="s">
        <v>185</v>
      </c>
      <c r="C4576" s="192">
        <f t="shared" si="213"/>
        <v>48039.58333332224</v>
      </c>
      <c r="D4576" s="1">
        <v>27.919999999999998</v>
      </c>
      <c r="E4576" s="193">
        <v>36.682127659574469</v>
      </c>
      <c r="F4576" s="1" t="s">
        <v>162</v>
      </c>
      <c r="G4576" s="193">
        <f>MAX(E4576-'[1]1a'!$C$3,0)</f>
        <v>0</v>
      </c>
      <c r="H4576" s="193" t="str">
        <f t="shared" si="214"/>
        <v/>
      </c>
      <c r="I4576" s="193" t="str">
        <f t="shared" si="215"/>
        <v/>
      </c>
      <c r="J4576" s="193"/>
    </row>
    <row r="4577" spans="1:10" s="1" customFormat="1">
      <c r="A4577" s="191">
        <v>45848</v>
      </c>
      <c r="B4577" s="1" t="s">
        <v>186</v>
      </c>
      <c r="C4577" s="192">
        <f t="shared" si="213"/>
        <v>48039.624999988904</v>
      </c>
      <c r="D4577" s="1">
        <v>28.23</v>
      </c>
      <c r="E4577" s="193">
        <v>37.089414893617025</v>
      </c>
      <c r="F4577" s="1" t="s">
        <v>162</v>
      </c>
      <c r="G4577" s="193">
        <f>MAX(E4577-'[1]1a'!$C$3,0)</f>
        <v>0</v>
      </c>
      <c r="H4577" s="193" t="str">
        <f t="shared" si="214"/>
        <v/>
      </c>
      <c r="I4577" s="193" t="str">
        <f t="shared" si="215"/>
        <v/>
      </c>
      <c r="J4577" s="193"/>
    </row>
    <row r="4578" spans="1:10" s="1" customFormat="1">
      <c r="A4578" s="191">
        <v>45848</v>
      </c>
      <c r="B4578" s="1" t="s">
        <v>187</v>
      </c>
      <c r="C4578" s="192">
        <f t="shared" si="213"/>
        <v>48039.666666655568</v>
      </c>
      <c r="D4578" s="1">
        <v>29.22</v>
      </c>
      <c r="E4578" s="193">
        <v>38.390106382978729</v>
      </c>
      <c r="F4578" s="1" t="s">
        <v>195</v>
      </c>
      <c r="G4578" s="193">
        <f>MAX(E4578-'[1]1a'!$C$3,0)</f>
        <v>1.2101063829787293</v>
      </c>
      <c r="H4578" s="193">
        <f t="shared" si="214"/>
        <v>1</v>
      </c>
      <c r="I4578" s="193" t="str">
        <f t="shared" si="215"/>
        <v/>
      </c>
      <c r="J4578" s="193"/>
    </row>
    <row r="4579" spans="1:10" s="1" customFormat="1">
      <c r="A4579" s="191">
        <v>45848</v>
      </c>
      <c r="B4579" s="1" t="s">
        <v>188</v>
      </c>
      <c r="C4579" s="192">
        <f t="shared" si="213"/>
        <v>48039.708333322233</v>
      </c>
      <c r="D4579" s="1">
        <v>30.490000000000002</v>
      </c>
      <c r="E4579" s="193">
        <v>40.058670212765968</v>
      </c>
      <c r="F4579" s="1" t="s">
        <v>195</v>
      </c>
      <c r="G4579" s="193">
        <f>MAX(E4579-'[1]1a'!$C$3,0)</f>
        <v>2.878670212765968</v>
      </c>
      <c r="H4579" s="193">
        <f t="shared" si="214"/>
        <v>2</v>
      </c>
      <c r="I4579" s="193" t="str">
        <f t="shared" si="215"/>
        <v/>
      </c>
      <c r="J4579" s="193"/>
    </row>
    <row r="4580" spans="1:10" s="1" customFormat="1">
      <c r="A4580" s="191">
        <v>45848</v>
      </c>
      <c r="B4580" s="1" t="s">
        <v>189</v>
      </c>
      <c r="C4580" s="192">
        <f t="shared" si="213"/>
        <v>48039.749999988897</v>
      </c>
      <c r="D4580" s="1">
        <v>30.91</v>
      </c>
      <c r="E4580" s="193">
        <v>40.610478723404263</v>
      </c>
      <c r="F4580" s="1" t="s">
        <v>195</v>
      </c>
      <c r="G4580" s="193">
        <f>MAX(E4580-'[1]1a'!$C$3,0)</f>
        <v>3.4304787234042635</v>
      </c>
      <c r="H4580" s="193">
        <f t="shared" si="214"/>
        <v>3</v>
      </c>
      <c r="I4580" s="193" t="str">
        <f t="shared" si="215"/>
        <v/>
      </c>
      <c r="J4580" s="193"/>
    </row>
    <row r="4581" spans="1:10" s="1" customFormat="1">
      <c r="A4581" s="191">
        <v>45848</v>
      </c>
      <c r="B4581" s="1" t="s">
        <v>190</v>
      </c>
      <c r="C4581" s="192">
        <f t="shared" si="213"/>
        <v>48039.791666655561</v>
      </c>
      <c r="D4581" s="1">
        <v>31.110000000000003</v>
      </c>
      <c r="E4581" s="193">
        <v>40.873244680851073</v>
      </c>
      <c r="F4581" s="1" t="s">
        <v>195</v>
      </c>
      <c r="G4581" s="193">
        <f>MAX(E4581-'[1]1a'!$C$3,0)</f>
        <v>3.6932446808510733</v>
      </c>
      <c r="H4581" s="193">
        <f t="shared" si="214"/>
        <v>4</v>
      </c>
      <c r="I4581" s="193" t="str">
        <f t="shared" si="215"/>
        <v/>
      </c>
      <c r="J4581" s="193"/>
    </row>
    <row r="4582" spans="1:10" s="1" customFormat="1">
      <c r="A4582" s="191">
        <v>45848</v>
      </c>
      <c r="B4582" s="1" t="s">
        <v>191</v>
      </c>
      <c r="C4582" s="192">
        <f t="shared" si="213"/>
        <v>48039.833333322225</v>
      </c>
      <c r="D4582" s="1">
        <v>31.38</v>
      </c>
      <c r="E4582" s="193">
        <v>41.227978723404263</v>
      </c>
      <c r="F4582" s="1" t="s">
        <v>195</v>
      </c>
      <c r="G4582" s="193">
        <f>MAX(E4582-'[1]1a'!$C$3,0)</f>
        <v>4.0479787234042632</v>
      </c>
      <c r="H4582" s="193">
        <f t="shared" si="214"/>
        <v>5</v>
      </c>
      <c r="I4582" s="193" t="str">
        <f t="shared" si="215"/>
        <v/>
      </c>
      <c r="J4582" s="193"/>
    </row>
    <row r="4583" spans="1:10" s="1" customFormat="1">
      <c r="A4583" s="191">
        <v>45848</v>
      </c>
      <c r="B4583" s="1" t="s">
        <v>192</v>
      </c>
      <c r="C4583" s="192">
        <f t="shared" si="213"/>
        <v>48039.87499998889</v>
      </c>
      <c r="D4583" s="1">
        <v>31.950000000000003</v>
      </c>
      <c r="E4583" s="193">
        <v>41.976861702127671</v>
      </c>
      <c r="F4583" s="1" t="s">
        <v>195</v>
      </c>
      <c r="G4583" s="193">
        <f>MAX(E4583-'[1]1a'!$C$3,0)</f>
        <v>4.7968617021276714</v>
      </c>
      <c r="H4583" s="193">
        <f t="shared" si="214"/>
        <v>6</v>
      </c>
      <c r="I4583" s="193" t="str">
        <f t="shared" si="215"/>
        <v/>
      </c>
      <c r="J4583" s="193"/>
    </row>
    <row r="4584" spans="1:10" s="1" customFormat="1">
      <c r="A4584" s="191">
        <v>45848</v>
      </c>
      <c r="B4584" s="1" t="s">
        <v>193</v>
      </c>
      <c r="C4584" s="192">
        <f t="shared" si="213"/>
        <v>48039.916666655554</v>
      </c>
      <c r="D4584" s="1">
        <v>32.159999999999997</v>
      </c>
      <c r="E4584" s="193">
        <v>42.252765957446812</v>
      </c>
      <c r="F4584" s="1" t="s">
        <v>195</v>
      </c>
      <c r="G4584" s="193">
        <f>MAX(E4584-'[1]1a'!$C$3,0)</f>
        <v>5.072765957446812</v>
      </c>
      <c r="H4584" s="193">
        <f t="shared" si="214"/>
        <v>7</v>
      </c>
      <c r="I4584" s="193" t="str">
        <f t="shared" si="215"/>
        <v/>
      </c>
      <c r="J4584" s="193"/>
    </row>
    <row r="4585" spans="1:10" s="1" customFormat="1">
      <c r="A4585" s="191">
        <v>45848</v>
      </c>
      <c r="B4585" s="1" t="s">
        <v>194</v>
      </c>
      <c r="C4585" s="192">
        <f t="shared" si="213"/>
        <v>48039.958333322218</v>
      </c>
      <c r="D4585" s="1">
        <v>31.82</v>
      </c>
      <c r="E4585" s="193">
        <v>41.806063829787242</v>
      </c>
      <c r="F4585" s="1" t="s">
        <v>195</v>
      </c>
      <c r="G4585" s="193">
        <f>MAX(E4585-'[1]1a'!$C$3,0)</f>
        <v>4.6260638297872418</v>
      </c>
      <c r="H4585" s="193">
        <f t="shared" si="214"/>
        <v>8</v>
      </c>
      <c r="I4585" s="193" t="str">
        <f t="shared" si="215"/>
        <v/>
      </c>
      <c r="J4585" s="193"/>
    </row>
    <row r="4586" spans="1:10" s="1" customFormat="1">
      <c r="A4586" s="191">
        <v>45849</v>
      </c>
      <c r="B4586" s="1" t="s">
        <v>161</v>
      </c>
      <c r="C4586" s="192">
        <f t="shared" si="213"/>
        <v>48039.999999988882</v>
      </c>
      <c r="D4586" s="1">
        <v>30.84</v>
      </c>
      <c r="E4586" s="193">
        <v>40.518510638297876</v>
      </c>
      <c r="F4586" s="1" t="s">
        <v>195</v>
      </c>
      <c r="G4586" s="193">
        <f>MAX(E4586-'[1]1a'!$C$3,0)</f>
        <v>3.3385106382978762</v>
      </c>
      <c r="H4586" s="193">
        <f t="shared" si="214"/>
        <v>9</v>
      </c>
      <c r="I4586" s="193" t="str">
        <f t="shared" si="215"/>
        <v/>
      </c>
      <c r="J4586" s="193"/>
    </row>
    <row r="4587" spans="1:10" s="1" customFormat="1">
      <c r="A4587" s="191">
        <v>45849</v>
      </c>
      <c r="B4587" s="1" t="s">
        <v>163</v>
      </c>
      <c r="C4587" s="192">
        <f t="shared" si="213"/>
        <v>48040.041666655547</v>
      </c>
      <c r="D4587" s="1">
        <v>29.11</v>
      </c>
      <c r="E4587" s="193">
        <v>38.245585106382983</v>
      </c>
      <c r="F4587" s="1" t="s">
        <v>195</v>
      </c>
      <c r="G4587" s="193">
        <f>MAX(E4587-'[1]1a'!$C$3,0)</f>
        <v>1.0655851063829829</v>
      </c>
      <c r="H4587" s="193">
        <f t="shared" si="214"/>
        <v>10</v>
      </c>
      <c r="I4587" s="193">
        <f t="shared" si="215"/>
        <v>10</v>
      </c>
      <c r="J4587" s="193"/>
    </row>
    <row r="4588" spans="1:10" s="1" customFormat="1">
      <c r="A4588" s="191">
        <v>45849</v>
      </c>
      <c r="B4588" s="1" t="s">
        <v>165</v>
      </c>
      <c r="C4588" s="192">
        <f t="shared" si="213"/>
        <v>48040.083333322211</v>
      </c>
      <c r="D4588" s="1">
        <v>27.5</v>
      </c>
      <c r="E4588" s="193">
        <v>36.130319148936174</v>
      </c>
      <c r="F4588" s="1" t="s">
        <v>162</v>
      </c>
      <c r="G4588" s="193">
        <f>MAX(E4588-'[1]1a'!$C$3,0)</f>
        <v>0</v>
      </c>
      <c r="H4588" s="193" t="str">
        <f t="shared" si="214"/>
        <v/>
      </c>
      <c r="I4588" s="193" t="str">
        <f t="shared" si="215"/>
        <v/>
      </c>
      <c r="J4588" s="193"/>
    </row>
    <row r="4589" spans="1:10" s="1" customFormat="1">
      <c r="A4589" s="191">
        <v>45849</v>
      </c>
      <c r="B4589" s="1" t="s">
        <v>167</v>
      </c>
      <c r="C4589" s="192">
        <f t="shared" si="213"/>
        <v>48040.124999988875</v>
      </c>
      <c r="D4589" s="1">
        <v>24.43</v>
      </c>
      <c r="E4589" s="193">
        <v>32.096861702127661</v>
      </c>
      <c r="F4589" s="1" t="s">
        <v>162</v>
      </c>
      <c r="G4589" s="193">
        <f>MAX(E4589-'[1]1a'!$C$3,0)</f>
        <v>0</v>
      </c>
      <c r="H4589" s="193" t="str">
        <f t="shared" si="214"/>
        <v/>
      </c>
      <c r="I4589" s="193" t="str">
        <f t="shared" si="215"/>
        <v/>
      </c>
      <c r="J4589" s="193"/>
    </row>
    <row r="4590" spans="1:10" s="1" customFormat="1">
      <c r="A4590" s="191">
        <v>45849</v>
      </c>
      <c r="B4590" s="1" t="s">
        <v>169</v>
      </c>
      <c r="C4590" s="192">
        <f t="shared" si="213"/>
        <v>48040.166666655539</v>
      </c>
      <c r="D4590" s="1">
        <v>21.099999999999998</v>
      </c>
      <c r="E4590" s="193">
        <v>27.721808510638301</v>
      </c>
      <c r="F4590" s="1" t="s">
        <v>162</v>
      </c>
      <c r="G4590" s="193">
        <f>MAX(E4590-'[1]1a'!$C$3,0)</f>
        <v>0</v>
      </c>
      <c r="H4590" s="193" t="str">
        <f t="shared" si="214"/>
        <v/>
      </c>
      <c r="I4590" s="193" t="str">
        <f t="shared" si="215"/>
        <v/>
      </c>
      <c r="J4590" s="193"/>
    </row>
    <row r="4591" spans="1:10" s="1" customFormat="1">
      <c r="A4591" s="191">
        <v>45849</v>
      </c>
      <c r="B4591" s="1" t="s">
        <v>171</v>
      </c>
      <c r="C4591" s="192">
        <f t="shared" si="213"/>
        <v>48040.208333322204</v>
      </c>
      <c r="D4591" s="1">
        <v>18.840000000000003</v>
      </c>
      <c r="E4591" s="193">
        <v>24.752553191489369</v>
      </c>
      <c r="F4591" s="1" t="s">
        <v>162</v>
      </c>
      <c r="G4591" s="193">
        <f>MAX(E4591-'[1]1a'!$C$3,0)</f>
        <v>0</v>
      </c>
      <c r="H4591" s="193" t="str">
        <f t="shared" si="214"/>
        <v/>
      </c>
      <c r="I4591" s="193" t="str">
        <f t="shared" si="215"/>
        <v/>
      </c>
      <c r="J4591" s="193"/>
    </row>
    <row r="4592" spans="1:10" s="1" customFormat="1">
      <c r="A4592" s="191">
        <v>45849</v>
      </c>
      <c r="B4592" s="1" t="s">
        <v>173</v>
      </c>
      <c r="C4592" s="192">
        <f t="shared" si="213"/>
        <v>48040.249999988868</v>
      </c>
      <c r="D4592" s="1">
        <v>17.13</v>
      </c>
      <c r="E4592" s="193">
        <v>22.505904255319152</v>
      </c>
      <c r="F4592" s="1" t="s">
        <v>162</v>
      </c>
      <c r="G4592" s="193">
        <f>MAX(E4592-'[1]1a'!$C$3,0)</f>
        <v>0</v>
      </c>
      <c r="H4592" s="193" t="str">
        <f t="shared" si="214"/>
        <v/>
      </c>
      <c r="I4592" s="193" t="str">
        <f t="shared" si="215"/>
        <v/>
      </c>
      <c r="J4592" s="193"/>
    </row>
    <row r="4593" spans="1:10" s="1" customFormat="1">
      <c r="A4593" s="191">
        <v>45849</v>
      </c>
      <c r="B4593" s="1" t="s">
        <v>175</v>
      </c>
      <c r="C4593" s="192">
        <f t="shared" si="213"/>
        <v>48040.291666655532</v>
      </c>
      <c r="D4593" s="1">
        <v>15.919999999999998</v>
      </c>
      <c r="E4593" s="193">
        <v>20.916170212765959</v>
      </c>
      <c r="F4593" s="1" t="s">
        <v>162</v>
      </c>
      <c r="G4593" s="193">
        <f>MAX(E4593-'[1]1a'!$C$3,0)</f>
        <v>0</v>
      </c>
      <c r="H4593" s="193" t="str">
        <f t="shared" si="214"/>
        <v/>
      </c>
      <c r="I4593" s="193" t="str">
        <f t="shared" si="215"/>
        <v/>
      </c>
      <c r="J4593" s="193"/>
    </row>
    <row r="4594" spans="1:10" s="1" customFormat="1">
      <c r="A4594" s="191">
        <v>45849</v>
      </c>
      <c r="B4594" s="1" t="s">
        <v>177</v>
      </c>
      <c r="C4594" s="192">
        <f t="shared" si="213"/>
        <v>48040.333333322196</v>
      </c>
      <c r="D4594" s="1">
        <v>15.18</v>
      </c>
      <c r="E4594" s="193">
        <v>19.943936170212769</v>
      </c>
      <c r="F4594" s="1" t="s">
        <v>162</v>
      </c>
      <c r="G4594" s="193">
        <f>MAX(E4594-'[1]1a'!$C$3,0)</f>
        <v>0</v>
      </c>
      <c r="H4594" s="193" t="str">
        <f t="shared" si="214"/>
        <v/>
      </c>
      <c r="I4594" s="193" t="str">
        <f t="shared" si="215"/>
        <v/>
      </c>
      <c r="J4594" s="193"/>
    </row>
    <row r="4595" spans="1:10" s="1" customFormat="1">
      <c r="A4595" s="191">
        <v>45849</v>
      </c>
      <c r="B4595" s="1" t="s">
        <v>179</v>
      </c>
      <c r="C4595" s="192">
        <f t="shared" si="213"/>
        <v>48040.374999988861</v>
      </c>
      <c r="D4595" s="1">
        <v>15.19</v>
      </c>
      <c r="E4595" s="193">
        <v>19.957074468085107</v>
      </c>
      <c r="F4595" s="1" t="s">
        <v>162</v>
      </c>
      <c r="G4595" s="193">
        <f>MAX(E4595-'[1]1a'!$C$3,0)</f>
        <v>0</v>
      </c>
      <c r="H4595" s="193" t="str">
        <f t="shared" si="214"/>
        <v/>
      </c>
      <c r="I4595" s="193" t="str">
        <f t="shared" si="215"/>
        <v/>
      </c>
      <c r="J4595" s="193"/>
    </row>
    <row r="4596" spans="1:10" s="1" customFormat="1">
      <c r="A4596" s="191">
        <v>45849</v>
      </c>
      <c r="B4596" s="1" t="s">
        <v>180</v>
      </c>
      <c r="C4596" s="192">
        <f t="shared" si="213"/>
        <v>48040.416666655525</v>
      </c>
      <c r="D4596" s="1">
        <v>16.989999999999998</v>
      </c>
      <c r="E4596" s="193">
        <v>22.321968085106384</v>
      </c>
      <c r="F4596" s="1" t="s">
        <v>162</v>
      </c>
      <c r="G4596" s="193">
        <f>MAX(E4596-'[1]1a'!$C$3,0)</f>
        <v>0</v>
      </c>
      <c r="H4596" s="193" t="str">
        <f t="shared" si="214"/>
        <v/>
      </c>
      <c r="I4596" s="193" t="str">
        <f t="shared" si="215"/>
        <v/>
      </c>
      <c r="J4596" s="193"/>
    </row>
    <row r="4597" spans="1:10" s="1" customFormat="1">
      <c r="A4597" s="191">
        <v>45849</v>
      </c>
      <c r="B4597" s="1" t="s">
        <v>181</v>
      </c>
      <c r="C4597" s="192">
        <f t="shared" si="213"/>
        <v>48040.458333322189</v>
      </c>
      <c r="D4597" s="1">
        <v>19.28</v>
      </c>
      <c r="E4597" s="193">
        <v>25.330638297872344</v>
      </c>
      <c r="F4597" s="1" t="s">
        <v>162</v>
      </c>
      <c r="G4597" s="193">
        <f>MAX(E4597-'[1]1a'!$C$3,0)</f>
        <v>0</v>
      </c>
      <c r="H4597" s="193" t="str">
        <f t="shared" si="214"/>
        <v/>
      </c>
      <c r="I4597" s="193" t="str">
        <f t="shared" si="215"/>
        <v/>
      </c>
      <c r="J4597" s="193"/>
    </row>
    <row r="4598" spans="1:10" s="1" customFormat="1">
      <c r="A4598" s="191">
        <v>45849</v>
      </c>
      <c r="B4598" s="1" t="s">
        <v>182</v>
      </c>
      <c r="C4598" s="192">
        <f t="shared" si="213"/>
        <v>48040.499999988853</v>
      </c>
      <c r="D4598" s="1">
        <v>21.69</v>
      </c>
      <c r="E4598" s="193">
        <v>28.496968085106388</v>
      </c>
      <c r="F4598" s="1" t="s">
        <v>162</v>
      </c>
      <c r="G4598" s="193">
        <f>MAX(E4598-'[1]1a'!$C$3,0)</f>
        <v>0</v>
      </c>
      <c r="H4598" s="193" t="str">
        <f t="shared" si="214"/>
        <v/>
      </c>
      <c r="I4598" s="193" t="str">
        <f t="shared" si="215"/>
        <v/>
      </c>
      <c r="J4598" s="193"/>
    </row>
    <row r="4599" spans="1:10" s="1" customFormat="1">
      <c r="A4599" s="191">
        <v>45849</v>
      </c>
      <c r="B4599" s="1" t="s">
        <v>184</v>
      </c>
      <c r="C4599" s="192">
        <f t="shared" si="213"/>
        <v>48040.541666655517</v>
      </c>
      <c r="D4599" s="1">
        <v>24.58</v>
      </c>
      <c r="E4599" s="193">
        <v>32.293936170212767</v>
      </c>
      <c r="F4599" s="1" t="s">
        <v>162</v>
      </c>
      <c r="G4599" s="193">
        <f>MAX(E4599-'[1]1a'!$C$3,0)</f>
        <v>0</v>
      </c>
      <c r="H4599" s="193" t="str">
        <f t="shared" si="214"/>
        <v/>
      </c>
      <c r="I4599" s="193" t="str">
        <f t="shared" si="215"/>
        <v/>
      </c>
      <c r="J4599" s="193"/>
    </row>
    <row r="4600" spans="1:10" s="1" customFormat="1">
      <c r="A4600" s="191">
        <v>45849</v>
      </c>
      <c r="B4600" s="1" t="s">
        <v>185</v>
      </c>
      <c r="C4600" s="192">
        <f t="shared" si="213"/>
        <v>48040.583333322182</v>
      </c>
      <c r="D4600" s="1">
        <v>27.75</v>
      </c>
      <c r="E4600" s="193">
        <v>36.458776595744688</v>
      </c>
      <c r="F4600" s="1" t="s">
        <v>162</v>
      </c>
      <c r="G4600" s="193">
        <f>MAX(E4600-'[1]1a'!$C$3,0)</f>
        <v>0</v>
      </c>
      <c r="H4600" s="193" t="str">
        <f t="shared" si="214"/>
        <v/>
      </c>
      <c r="I4600" s="193" t="str">
        <f t="shared" si="215"/>
        <v/>
      </c>
      <c r="J4600" s="193"/>
    </row>
    <row r="4601" spans="1:10" s="1" customFormat="1">
      <c r="A4601" s="191">
        <v>45849</v>
      </c>
      <c r="B4601" s="1" t="s">
        <v>186</v>
      </c>
      <c r="C4601" s="192">
        <f t="shared" si="213"/>
        <v>48040.624999988846</v>
      </c>
      <c r="D4601" s="1">
        <v>28.83</v>
      </c>
      <c r="E4601" s="193">
        <v>37.877712765957448</v>
      </c>
      <c r="F4601" s="1" t="s">
        <v>195</v>
      </c>
      <c r="G4601" s="193">
        <f>MAX(E4601-'[1]1a'!$C$3,0)</f>
        <v>0.6977127659574478</v>
      </c>
      <c r="H4601" s="193">
        <f t="shared" si="214"/>
        <v>1</v>
      </c>
      <c r="I4601" s="193" t="str">
        <f t="shared" si="215"/>
        <v/>
      </c>
      <c r="J4601" s="193"/>
    </row>
    <row r="4602" spans="1:10" s="1" customFormat="1">
      <c r="A4602" s="191">
        <v>45849</v>
      </c>
      <c r="B4602" s="1" t="s">
        <v>187</v>
      </c>
      <c r="C4602" s="192">
        <f t="shared" si="213"/>
        <v>48040.66666665551</v>
      </c>
      <c r="D4602" s="1">
        <v>29.689999999999998</v>
      </c>
      <c r="E4602" s="193">
        <v>39.007606382978729</v>
      </c>
      <c r="F4602" s="1" t="s">
        <v>195</v>
      </c>
      <c r="G4602" s="193">
        <f>MAX(E4602-'[1]1a'!$C$3,0)</f>
        <v>1.827606382978729</v>
      </c>
      <c r="H4602" s="193">
        <f t="shared" si="214"/>
        <v>2</v>
      </c>
      <c r="I4602" s="193" t="str">
        <f t="shared" si="215"/>
        <v/>
      </c>
      <c r="J4602" s="193"/>
    </row>
    <row r="4603" spans="1:10" s="1" customFormat="1">
      <c r="A4603" s="191">
        <v>45849</v>
      </c>
      <c r="B4603" s="1" t="s">
        <v>188</v>
      </c>
      <c r="C4603" s="192">
        <f t="shared" si="213"/>
        <v>48040.708333322174</v>
      </c>
      <c r="D4603" s="1">
        <v>30.59</v>
      </c>
      <c r="E4603" s="193">
        <v>40.190053191489369</v>
      </c>
      <c r="F4603" s="1" t="s">
        <v>195</v>
      </c>
      <c r="G4603" s="193">
        <f>MAX(E4603-'[1]1a'!$C$3,0)</f>
        <v>3.0100531914893693</v>
      </c>
      <c r="H4603" s="193">
        <f t="shared" si="214"/>
        <v>3</v>
      </c>
      <c r="I4603" s="193" t="str">
        <f t="shared" si="215"/>
        <v/>
      </c>
      <c r="J4603" s="193"/>
    </row>
    <row r="4604" spans="1:10" s="1" customFormat="1">
      <c r="A4604" s="191">
        <v>45849</v>
      </c>
      <c r="B4604" s="1" t="s">
        <v>189</v>
      </c>
      <c r="C4604" s="192">
        <f t="shared" si="213"/>
        <v>48040.749999988839</v>
      </c>
      <c r="D4604" s="1">
        <v>31.62</v>
      </c>
      <c r="E4604" s="193">
        <v>41.543297872340432</v>
      </c>
      <c r="F4604" s="1" t="s">
        <v>195</v>
      </c>
      <c r="G4604" s="193">
        <f>MAX(E4604-'[1]1a'!$C$3,0)</f>
        <v>4.3632978723404321</v>
      </c>
      <c r="H4604" s="193">
        <f t="shared" si="214"/>
        <v>4</v>
      </c>
      <c r="I4604" s="193" t="str">
        <f t="shared" si="215"/>
        <v/>
      </c>
      <c r="J4604" s="193"/>
    </row>
    <row r="4605" spans="1:10" s="1" customFormat="1">
      <c r="A4605" s="191">
        <v>45849</v>
      </c>
      <c r="B4605" s="1" t="s">
        <v>190</v>
      </c>
      <c r="C4605" s="192">
        <f t="shared" si="213"/>
        <v>48040.791666655503</v>
      </c>
      <c r="D4605" s="1">
        <v>32.58</v>
      </c>
      <c r="E4605" s="193">
        <v>42.804574468085107</v>
      </c>
      <c r="F4605" s="1" t="s">
        <v>195</v>
      </c>
      <c r="G4605" s="193">
        <f>MAX(E4605-'[1]1a'!$C$3,0)</f>
        <v>5.6245744680851075</v>
      </c>
      <c r="H4605" s="193">
        <f t="shared" si="214"/>
        <v>5</v>
      </c>
      <c r="I4605" s="193" t="str">
        <f t="shared" si="215"/>
        <v/>
      </c>
      <c r="J4605" s="193"/>
    </row>
    <row r="4606" spans="1:10" s="1" customFormat="1">
      <c r="A4606" s="191">
        <v>45849</v>
      </c>
      <c r="B4606" s="1" t="s">
        <v>191</v>
      </c>
      <c r="C4606" s="192">
        <f t="shared" si="213"/>
        <v>48040.833333322167</v>
      </c>
      <c r="D4606" s="1">
        <v>33.71</v>
      </c>
      <c r="E4606" s="193">
        <v>44.289202127659586</v>
      </c>
      <c r="F4606" s="1" t="s">
        <v>195</v>
      </c>
      <c r="G4606" s="193">
        <f>MAX(E4606-'[1]1a'!$C$3,0)</f>
        <v>7.1092021276595858</v>
      </c>
      <c r="H4606" s="193">
        <f t="shared" si="214"/>
        <v>6</v>
      </c>
      <c r="I4606" s="193" t="str">
        <f t="shared" si="215"/>
        <v/>
      </c>
      <c r="J4606" s="193"/>
    </row>
    <row r="4607" spans="1:10" s="1" customFormat="1">
      <c r="A4607" s="191">
        <v>45849</v>
      </c>
      <c r="B4607" s="1" t="s">
        <v>192</v>
      </c>
      <c r="C4607" s="192">
        <f t="shared" si="213"/>
        <v>48040.874999988831</v>
      </c>
      <c r="D4607" s="1">
        <v>33.79</v>
      </c>
      <c r="E4607" s="193">
        <v>44.394308510638304</v>
      </c>
      <c r="F4607" s="1" t="s">
        <v>195</v>
      </c>
      <c r="G4607" s="193">
        <f>MAX(E4607-'[1]1a'!$C$3,0)</f>
        <v>7.214308510638304</v>
      </c>
      <c r="H4607" s="193">
        <f t="shared" si="214"/>
        <v>7</v>
      </c>
      <c r="I4607" s="193" t="str">
        <f t="shared" si="215"/>
        <v/>
      </c>
      <c r="J4607" s="193"/>
    </row>
    <row r="4608" spans="1:10" s="1" customFormat="1">
      <c r="A4608" s="191">
        <v>45849</v>
      </c>
      <c r="B4608" s="1" t="s">
        <v>193</v>
      </c>
      <c r="C4608" s="192">
        <f t="shared" si="213"/>
        <v>48040.916666655496</v>
      </c>
      <c r="D4608" s="1">
        <v>33.03</v>
      </c>
      <c r="E4608" s="193">
        <v>43.395797872340431</v>
      </c>
      <c r="F4608" s="1" t="s">
        <v>195</v>
      </c>
      <c r="G4608" s="193">
        <f>MAX(E4608-'[1]1a'!$C$3,0)</f>
        <v>6.2157978723404312</v>
      </c>
      <c r="H4608" s="193">
        <f t="shared" si="214"/>
        <v>8</v>
      </c>
      <c r="I4608" s="193" t="str">
        <f t="shared" si="215"/>
        <v/>
      </c>
      <c r="J4608" s="193"/>
    </row>
    <row r="4609" spans="1:10" s="1" customFormat="1">
      <c r="A4609" s="191">
        <v>45849</v>
      </c>
      <c r="B4609" s="1" t="s">
        <v>194</v>
      </c>
      <c r="C4609" s="192">
        <f t="shared" si="213"/>
        <v>48040.95833332216</v>
      </c>
      <c r="D4609" s="1">
        <v>31.909999999999997</v>
      </c>
      <c r="E4609" s="193">
        <v>41.924308510638298</v>
      </c>
      <c r="F4609" s="1" t="s">
        <v>195</v>
      </c>
      <c r="G4609" s="193">
        <f>MAX(E4609-'[1]1a'!$C$3,0)</f>
        <v>4.7443085106382981</v>
      </c>
      <c r="H4609" s="193">
        <f t="shared" si="214"/>
        <v>9</v>
      </c>
      <c r="I4609" s="193" t="str">
        <f t="shared" si="215"/>
        <v/>
      </c>
      <c r="J4609" s="193"/>
    </row>
    <row r="4610" spans="1:10" s="1" customFormat="1">
      <c r="A4610" s="191">
        <v>45850</v>
      </c>
      <c r="B4610" s="1" t="s">
        <v>161</v>
      </c>
      <c r="C4610" s="192">
        <f t="shared" si="213"/>
        <v>48040.999999988824</v>
      </c>
      <c r="D4610" s="1">
        <v>30.539999999999996</v>
      </c>
      <c r="E4610" s="193">
        <v>40.124361702127658</v>
      </c>
      <c r="F4610" s="1" t="s">
        <v>195</v>
      </c>
      <c r="G4610" s="193">
        <f>MAX(E4610-'[1]1a'!$C$3,0)</f>
        <v>2.944361702127658</v>
      </c>
      <c r="H4610" s="193">
        <f t="shared" si="214"/>
        <v>10</v>
      </c>
      <c r="I4610" s="193" t="str">
        <f t="shared" si="215"/>
        <v/>
      </c>
      <c r="J4610" s="193"/>
    </row>
    <row r="4611" spans="1:10" s="1" customFormat="1">
      <c r="A4611" s="191">
        <v>45850</v>
      </c>
      <c r="B4611" s="1" t="s">
        <v>163</v>
      </c>
      <c r="C4611" s="192">
        <f t="shared" si="213"/>
        <v>48041.041666655488</v>
      </c>
      <c r="D4611" s="1">
        <v>29.200000000000003</v>
      </c>
      <c r="E4611" s="193">
        <v>38.363829787234053</v>
      </c>
      <c r="F4611" s="1" t="s">
        <v>195</v>
      </c>
      <c r="G4611" s="193">
        <f>MAX(E4611-'[1]1a'!$C$3,0)</f>
        <v>1.1838297872340533</v>
      </c>
      <c r="H4611" s="193">
        <f t="shared" si="214"/>
        <v>11</v>
      </c>
      <c r="I4611" s="193">
        <f t="shared" si="215"/>
        <v>11</v>
      </c>
      <c r="J4611" s="193"/>
    </row>
    <row r="4612" spans="1:10" s="1" customFormat="1">
      <c r="A4612" s="191">
        <v>45850</v>
      </c>
      <c r="B4612" s="1" t="s">
        <v>165</v>
      </c>
      <c r="C4612" s="192">
        <f t="shared" ref="C4612:C4675" si="216">C4611 + TIME(1,0,0)</f>
        <v>48041.083333322153</v>
      </c>
      <c r="D4612" s="1">
        <v>28</v>
      </c>
      <c r="E4612" s="193">
        <v>36.787234042553195</v>
      </c>
      <c r="F4612" s="1" t="s">
        <v>162</v>
      </c>
      <c r="G4612" s="193">
        <f>MAX(E4612-'[1]1a'!$C$3,0)</f>
        <v>0</v>
      </c>
      <c r="H4612" s="193" t="str">
        <f t="shared" ref="H4612:H4675" si="217">IF(F4612="Y",IF(F4611="Y",H4611+1,1),"")</f>
        <v/>
      </c>
      <c r="I4612" s="193" t="str">
        <f t="shared" ref="I4612:I4675" si="218">IF(AND(F4612="Y",F4613&lt;&gt;"Y"),H4612,"")</f>
        <v/>
      </c>
      <c r="J4612" s="193"/>
    </row>
    <row r="4613" spans="1:10" s="1" customFormat="1">
      <c r="A4613" s="191">
        <v>45850</v>
      </c>
      <c r="B4613" s="1" t="s">
        <v>167</v>
      </c>
      <c r="C4613" s="192">
        <f t="shared" si="216"/>
        <v>48041.124999988817</v>
      </c>
      <c r="D4613" s="1">
        <v>25.5</v>
      </c>
      <c r="E4613" s="193">
        <v>33.50265957446809</v>
      </c>
      <c r="F4613" s="1" t="s">
        <v>162</v>
      </c>
      <c r="G4613" s="193">
        <f>MAX(E4613-'[1]1a'!$C$3,0)</f>
        <v>0</v>
      </c>
      <c r="H4613" s="193" t="str">
        <f t="shared" si="217"/>
        <v/>
      </c>
      <c r="I4613" s="193" t="str">
        <f t="shared" si="218"/>
        <v/>
      </c>
      <c r="J4613" s="193"/>
    </row>
    <row r="4614" spans="1:10" s="1" customFormat="1">
      <c r="A4614" s="191">
        <v>45850</v>
      </c>
      <c r="B4614" s="1" t="s">
        <v>169</v>
      </c>
      <c r="C4614" s="192">
        <f t="shared" si="216"/>
        <v>48041.166666655481</v>
      </c>
      <c r="D4614" s="1">
        <v>22.68</v>
      </c>
      <c r="E4614" s="193">
        <v>29.797659574468089</v>
      </c>
      <c r="F4614" s="1" t="s">
        <v>162</v>
      </c>
      <c r="G4614" s="193">
        <f>MAX(E4614-'[1]1a'!$C$3,0)</f>
        <v>0</v>
      </c>
      <c r="H4614" s="193" t="str">
        <f t="shared" si="217"/>
        <v/>
      </c>
      <c r="I4614" s="193" t="str">
        <f t="shared" si="218"/>
        <v/>
      </c>
      <c r="J4614" s="193"/>
    </row>
    <row r="4615" spans="1:10" s="1" customFormat="1">
      <c r="A4615" s="191">
        <v>45850</v>
      </c>
      <c r="B4615" s="1" t="s">
        <v>171</v>
      </c>
      <c r="C4615" s="192">
        <f t="shared" si="216"/>
        <v>48041.208333322145</v>
      </c>
      <c r="D4615" s="1">
        <v>20.32</v>
      </c>
      <c r="E4615" s="193">
        <v>26.697021276595748</v>
      </c>
      <c r="F4615" s="1" t="s">
        <v>162</v>
      </c>
      <c r="G4615" s="193">
        <f>MAX(E4615-'[1]1a'!$C$3,0)</f>
        <v>0</v>
      </c>
      <c r="H4615" s="193" t="str">
        <f t="shared" si="217"/>
        <v/>
      </c>
      <c r="I4615" s="193" t="str">
        <f t="shared" si="218"/>
        <v/>
      </c>
      <c r="J4615" s="193"/>
    </row>
    <row r="4616" spans="1:10" s="1" customFormat="1">
      <c r="A4616" s="191">
        <v>45850</v>
      </c>
      <c r="B4616" s="1" t="s">
        <v>173</v>
      </c>
      <c r="C4616" s="192">
        <f t="shared" si="216"/>
        <v>48041.24999998881</v>
      </c>
      <c r="D4616" s="1">
        <v>18.41</v>
      </c>
      <c r="E4616" s="193">
        <v>24.187606382978728</v>
      </c>
      <c r="F4616" s="1" t="s">
        <v>162</v>
      </c>
      <c r="G4616" s="193">
        <f>MAX(E4616-'[1]1a'!$C$3,0)</f>
        <v>0</v>
      </c>
      <c r="H4616" s="193" t="str">
        <f t="shared" si="217"/>
        <v/>
      </c>
      <c r="I4616" s="193" t="str">
        <f t="shared" si="218"/>
        <v/>
      </c>
      <c r="J4616" s="193"/>
    </row>
    <row r="4617" spans="1:10" s="1" customFormat="1">
      <c r="A4617" s="191">
        <v>45850</v>
      </c>
      <c r="B4617" s="1" t="s">
        <v>175</v>
      </c>
      <c r="C4617" s="192">
        <f t="shared" si="216"/>
        <v>48041.291666655474</v>
      </c>
      <c r="D4617" s="1">
        <v>16.940000000000001</v>
      </c>
      <c r="E4617" s="193">
        <v>22.256276595744687</v>
      </c>
      <c r="F4617" s="1" t="s">
        <v>162</v>
      </c>
      <c r="G4617" s="193">
        <f>MAX(E4617-'[1]1a'!$C$3,0)</f>
        <v>0</v>
      </c>
      <c r="H4617" s="193" t="str">
        <f t="shared" si="217"/>
        <v/>
      </c>
      <c r="I4617" s="193" t="str">
        <f t="shared" si="218"/>
        <v/>
      </c>
      <c r="J4617" s="193"/>
    </row>
    <row r="4618" spans="1:10" s="1" customFormat="1">
      <c r="A4618" s="191">
        <v>45850</v>
      </c>
      <c r="B4618" s="1" t="s">
        <v>177</v>
      </c>
      <c r="C4618" s="192">
        <f t="shared" si="216"/>
        <v>48041.333333322138</v>
      </c>
      <c r="D4618" s="1">
        <v>16.239999999999998</v>
      </c>
      <c r="E4618" s="193">
        <v>21.336595744680853</v>
      </c>
      <c r="F4618" s="1" t="s">
        <v>162</v>
      </c>
      <c r="G4618" s="193">
        <f>MAX(E4618-'[1]1a'!$C$3,0)</f>
        <v>0</v>
      </c>
      <c r="H4618" s="193" t="str">
        <f t="shared" si="217"/>
        <v/>
      </c>
      <c r="I4618" s="193" t="str">
        <f t="shared" si="218"/>
        <v/>
      </c>
      <c r="J4618" s="193"/>
    </row>
    <row r="4619" spans="1:10" s="1" customFormat="1">
      <c r="A4619" s="191">
        <v>45850</v>
      </c>
      <c r="B4619" s="1" t="s">
        <v>179</v>
      </c>
      <c r="C4619" s="192">
        <f t="shared" si="216"/>
        <v>48041.374999988802</v>
      </c>
      <c r="D4619" s="1">
        <v>15.85</v>
      </c>
      <c r="E4619" s="193">
        <v>20.824202127659579</v>
      </c>
      <c r="F4619" s="1" t="s">
        <v>162</v>
      </c>
      <c r="G4619" s="193">
        <f>MAX(E4619-'[1]1a'!$C$3,0)</f>
        <v>0</v>
      </c>
      <c r="H4619" s="193" t="str">
        <f t="shared" si="217"/>
        <v/>
      </c>
      <c r="I4619" s="193" t="str">
        <f t="shared" si="218"/>
        <v/>
      </c>
      <c r="J4619" s="193"/>
    </row>
    <row r="4620" spans="1:10" s="1" customFormat="1">
      <c r="A4620" s="191">
        <v>45850</v>
      </c>
      <c r="B4620" s="1" t="s">
        <v>180</v>
      </c>
      <c r="C4620" s="192">
        <f t="shared" si="216"/>
        <v>48041.416666655467</v>
      </c>
      <c r="D4620" s="1">
        <v>16.34</v>
      </c>
      <c r="E4620" s="193">
        <v>21.467978723404258</v>
      </c>
      <c r="F4620" s="1" t="s">
        <v>162</v>
      </c>
      <c r="G4620" s="193">
        <f>MAX(E4620-'[1]1a'!$C$3,0)</f>
        <v>0</v>
      </c>
      <c r="H4620" s="193" t="str">
        <f t="shared" si="217"/>
        <v/>
      </c>
      <c r="I4620" s="193" t="str">
        <f t="shared" si="218"/>
        <v/>
      </c>
      <c r="J4620" s="193"/>
    </row>
    <row r="4621" spans="1:10" s="1" customFormat="1">
      <c r="A4621" s="191">
        <v>45850</v>
      </c>
      <c r="B4621" s="1" t="s">
        <v>181</v>
      </c>
      <c r="C4621" s="192">
        <f t="shared" si="216"/>
        <v>48041.458333322131</v>
      </c>
      <c r="D4621" s="1">
        <v>18.38</v>
      </c>
      <c r="E4621" s="193">
        <v>24.148191489361704</v>
      </c>
      <c r="F4621" s="1" t="s">
        <v>162</v>
      </c>
      <c r="G4621" s="193">
        <f>MAX(E4621-'[1]1a'!$C$3,0)</f>
        <v>0</v>
      </c>
      <c r="H4621" s="193" t="str">
        <f t="shared" si="217"/>
        <v/>
      </c>
      <c r="I4621" s="193" t="str">
        <f t="shared" si="218"/>
        <v/>
      </c>
      <c r="J4621" s="193"/>
    </row>
    <row r="4622" spans="1:10" s="1" customFormat="1">
      <c r="A4622" s="191">
        <v>45850</v>
      </c>
      <c r="B4622" s="1" t="s">
        <v>182</v>
      </c>
      <c r="C4622" s="192">
        <f t="shared" si="216"/>
        <v>48041.499999988795</v>
      </c>
      <c r="D4622" s="1">
        <v>21.900000000000002</v>
      </c>
      <c r="E4622" s="193">
        <v>28.77287234042554</v>
      </c>
      <c r="F4622" s="1" t="s">
        <v>162</v>
      </c>
      <c r="G4622" s="193">
        <f>MAX(E4622-'[1]1a'!$C$3,0)</f>
        <v>0</v>
      </c>
      <c r="H4622" s="193" t="str">
        <f t="shared" si="217"/>
        <v/>
      </c>
      <c r="I4622" s="193" t="str">
        <f t="shared" si="218"/>
        <v/>
      </c>
      <c r="J4622" s="193"/>
    </row>
    <row r="4623" spans="1:10" s="1" customFormat="1">
      <c r="A4623" s="191">
        <v>45850</v>
      </c>
      <c r="B4623" s="1" t="s">
        <v>184</v>
      </c>
      <c r="C4623" s="192">
        <f t="shared" si="216"/>
        <v>48041.541666655459</v>
      </c>
      <c r="D4623" s="1">
        <v>26.27</v>
      </c>
      <c r="E4623" s="193">
        <v>34.514308510638301</v>
      </c>
      <c r="F4623" s="1" t="s">
        <v>162</v>
      </c>
      <c r="G4623" s="193">
        <f>MAX(E4623-'[1]1a'!$C$3,0)</f>
        <v>0</v>
      </c>
      <c r="H4623" s="193" t="str">
        <f t="shared" si="217"/>
        <v/>
      </c>
      <c r="I4623" s="193" t="str">
        <f t="shared" si="218"/>
        <v/>
      </c>
      <c r="J4623" s="193"/>
    </row>
    <row r="4624" spans="1:10" s="1" customFormat="1">
      <c r="A4624" s="191">
        <v>45850</v>
      </c>
      <c r="B4624" s="1" t="s">
        <v>185</v>
      </c>
      <c r="C4624" s="192">
        <f t="shared" si="216"/>
        <v>48041.583333322124</v>
      </c>
      <c r="D4624" s="1">
        <v>29.22</v>
      </c>
      <c r="E4624" s="193">
        <v>38.390106382978729</v>
      </c>
      <c r="F4624" s="1" t="s">
        <v>195</v>
      </c>
      <c r="G4624" s="193">
        <f>MAX(E4624-'[1]1a'!$C$3,0)</f>
        <v>1.2101063829787293</v>
      </c>
      <c r="H4624" s="193">
        <f t="shared" si="217"/>
        <v>1</v>
      </c>
      <c r="I4624" s="193" t="str">
        <f t="shared" si="218"/>
        <v/>
      </c>
      <c r="J4624" s="193"/>
    </row>
    <row r="4625" spans="1:10" s="1" customFormat="1">
      <c r="A4625" s="191">
        <v>45850</v>
      </c>
      <c r="B4625" s="1" t="s">
        <v>186</v>
      </c>
      <c r="C4625" s="192">
        <f t="shared" si="216"/>
        <v>48041.624999988788</v>
      </c>
      <c r="D4625" s="1">
        <v>31.03</v>
      </c>
      <c r="E4625" s="193">
        <v>40.768138297872348</v>
      </c>
      <c r="F4625" s="1" t="s">
        <v>195</v>
      </c>
      <c r="G4625" s="193">
        <f>MAX(E4625-'[1]1a'!$C$3,0)</f>
        <v>3.5881382978723479</v>
      </c>
      <c r="H4625" s="193">
        <f t="shared" si="217"/>
        <v>2</v>
      </c>
      <c r="I4625" s="193" t="str">
        <f t="shared" si="218"/>
        <v/>
      </c>
      <c r="J4625" s="193"/>
    </row>
    <row r="4626" spans="1:10" s="1" customFormat="1">
      <c r="A4626" s="191">
        <v>45850</v>
      </c>
      <c r="B4626" s="1" t="s">
        <v>187</v>
      </c>
      <c r="C4626" s="192">
        <f t="shared" si="216"/>
        <v>48041.666666655452</v>
      </c>
      <c r="D4626" s="1">
        <v>31.44</v>
      </c>
      <c r="E4626" s="193">
        <v>41.306808510638305</v>
      </c>
      <c r="F4626" s="1" t="s">
        <v>195</v>
      </c>
      <c r="G4626" s="193">
        <f>MAX(E4626-'[1]1a'!$C$3,0)</f>
        <v>4.1268085106383054</v>
      </c>
      <c r="H4626" s="193">
        <f t="shared" si="217"/>
        <v>3</v>
      </c>
      <c r="I4626" s="193" t="str">
        <f t="shared" si="218"/>
        <v/>
      </c>
      <c r="J4626" s="193"/>
    </row>
    <row r="4627" spans="1:10" s="1" customFormat="1">
      <c r="A4627" s="191">
        <v>45850</v>
      </c>
      <c r="B4627" s="1" t="s">
        <v>188</v>
      </c>
      <c r="C4627" s="192">
        <f t="shared" si="216"/>
        <v>48041.708333322116</v>
      </c>
      <c r="D4627" s="1">
        <v>31.689999999999998</v>
      </c>
      <c r="E4627" s="193">
        <v>41.635265957446812</v>
      </c>
      <c r="F4627" s="1" t="s">
        <v>195</v>
      </c>
      <c r="G4627" s="193">
        <f>MAX(E4627-'[1]1a'!$C$3,0)</f>
        <v>4.4552659574468123</v>
      </c>
      <c r="H4627" s="193">
        <f t="shared" si="217"/>
        <v>4</v>
      </c>
      <c r="I4627" s="193" t="str">
        <f t="shared" si="218"/>
        <v/>
      </c>
      <c r="J4627" s="193"/>
    </row>
    <row r="4628" spans="1:10" s="1" customFormat="1">
      <c r="A4628" s="191">
        <v>45850</v>
      </c>
      <c r="B4628" s="1" t="s">
        <v>189</v>
      </c>
      <c r="C4628" s="192">
        <f t="shared" si="216"/>
        <v>48041.74999998878</v>
      </c>
      <c r="D4628" s="1">
        <v>32.230000000000004</v>
      </c>
      <c r="E4628" s="193">
        <v>42.344734042553206</v>
      </c>
      <c r="F4628" s="1" t="s">
        <v>195</v>
      </c>
      <c r="G4628" s="193">
        <f>MAX(E4628-'[1]1a'!$C$3,0)</f>
        <v>5.1647340425532065</v>
      </c>
      <c r="H4628" s="193">
        <f t="shared" si="217"/>
        <v>5</v>
      </c>
      <c r="I4628" s="193" t="str">
        <f t="shared" si="218"/>
        <v/>
      </c>
      <c r="J4628" s="193"/>
    </row>
    <row r="4629" spans="1:10" s="1" customFormat="1">
      <c r="A4629" s="191">
        <v>45850</v>
      </c>
      <c r="B4629" s="1" t="s">
        <v>190</v>
      </c>
      <c r="C4629" s="192">
        <f t="shared" si="216"/>
        <v>48041.791666655445</v>
      </c>
      <c r="D4629" s="1">
        <v>32.47</v>
      </c>
      <c r="E4629" s="193">
        <v>42.660053191489368</v>
      </c>
      <c r="F4629" s="1" t="s">
        <v>195</v>
      </c>
      <c r="G4629" s="193">
        <f>MAX(E4629-'[1]1a'!$C$3,0)</f>
        <v>5.4800531914893682</v>
      </c>
      <c r="H4629" s="193">
        <f t="shared" si="217"/>
        <v>6</v>
      </c>
      <c r="I4629" s="193" t="str">
        <f t="shared" si="218"/>
        <v/>
      </c>
      <c r="J4629" s="193"/>
    </row>
    <row r="4630" spans="1:10" s="1" customFormat="1">
      <c r="A4630" s="191">
        <v>45850</v>
      </c>
      <c r="B4630" s="1" t="s">
        <v>191</v>
      </c>
      <c r="C4630" s="192">
        <f t="shared" si="216"/>
        <v>48041.833333322109</v>
      </c>
      <c r="D4630" s="1">
        <v>33.1</v>
      </c>
      <c r="E4630" s="193">
        <v>43.487765957446818</v>
      </c>
      <c r="F4630" s="1" t="s">
        <v>195</v>
      </c>
      <c r="G4630" s="193">
        <f>MAX(E4630-'[1]1a'!$C$3,0)</f>
        <v>6.3077659574468186</v>
      </c>
      <c r="H4630" s="193">
        <f t="shared" si="217"/>
        <v>7</v>
      </c>
      <c r="I4630" s="193" t="str">
        <f t="shared" si="218"/>
        <v/>
      </c>
      <c r="J4630" s="193"/>
    </row>
    <row r="4631" spans="1:10" s="1" customFormat="1">
      <c r="A4631" s="191">
        <v>45850</v>
      </c>
      <c r="B4631" s="1" t="s">
        <v>192</v>
      </c>
      <c r="C4631" s="192">
        <f t="shared" si="216"/>
        <v>48041.874999988773</v>
      </c>
      <c r="D4631" s="1">
        <v>33.86</v>
      </c>
      <c r="E4631" s="193">
        <v>44.486276595744684</v>
      </c>
      <c r="F4631" s="1" t="s">
        <v>195</v>
      </c>
      <c r="G4631" s="193">
        <f>MAX(E4631-'[1]1a'!$C$3,0)</f>
        <v>7.3062765957446842</v>
      </c>
      <c r="H4631" s="193">
        <f t="shared" si="217"/>
        <v>8</v>
      </c>
      <c r="I4631" s="193" t="str">
        <f t="shared" si="218"/>
        <v/>
      </c>
      <c r="J4631" s="193"/>
    </row>
    <row r="4632" spans="1:10" s="1" customFormat="1">
      <c r="A4632" s="191">
        <v>45850</v>
      </c>
      <c r="B4632" s="1" t="s">
        <v>193</v>
      </c>
      <c r="C4632" s="192">
        <f t="shared" si="216"/>
        <v>48041.916666655437</v>
      </c>
      <c r="D4632" s="1">
        <v>33.67</v>
      </c>
      <c r="E4632" s="193">
        <v>44.236648936170219</v>
      </c>
      <c r="F4632" s="1" t="s">
        <v>195</v>
      </c>
      <c r="G4632" s="193">
        <f>MAX(E4632-'[1]1a'!$C$3,0)</f>
        <v>7.0566489361702196</v>
      </c>
      <c r="H4632" s="193">
        <f t="shared" si="217"/>
        <v>9</v>
      </c>
      <c r="I4632" s="193" t="str">
        <f t="shared" si="218"/>
        <v/>
      </c>
      <c r="J4632" s="193"/>
    </row>
    <row r="4633" spans="1:10" s="1" customFormat="1">
      <c r="A4633" s="191">
        <v>45850</v>
      </c>
      <c r="B4633" s="1" t="s">
        <v>194</v>
      </c>
      <c r="C4633" s="192">
        <f t="shared" si="216"/>
        <v>48041.958333322102</v>
      </c>
      <c r="D4633" s="1">
        <v>33.239999999999995</v>
      </c>
      <c r="E4633" s="193">
        <v>43.671702127659572</v>
      </c>
      <c r="F4633" s="1" t="s">
        <v>195</v>
      </c>
      <c r="G4633" s="193">
        <f>MAX(E4633-'[1]1a'!$C$3,0)</f>
        <v>6.4917021276595719</v>
      </c>
      <c r="H4633" s="193">
        <f t="shared" si="217"/>
        <v>10</v>
      </c>
      <c r="I4633" s="193" t="str">
        <f t="shared" si="218"/>
        <v/>
      </c>
      <c r="J4633" s="193"/>
    </row>
    <row r="4634" spans="1:10" s="1" customFormat="1">
      <c r="A4634" s="191">
        <v>45851</v>
      </c>
      <c r="B4634" s="1" t="s">
        <v>161</v>
      </c>
      <c r="C4634" s="192">
        <f t="shared" si="216"/>
        <v>48041.999999988766</v>
      </c>
      <c r="D4634" s="1">
        <v>31.24</v>
      </c>
      <c r="E4634" s="193">
        <v>41.044042553191495</v>
      </c>
      <c r="F4634" s="1" t="s">
        <v>195</v>
      </c>
      <c r="G4634" s="193">
        <f>MAX(E4634-'[1]1a'!$C$3,0)</f>
        <v>3.8640425531914957</v>
      </c>
      <c r="H4634" s="193">
        <f t="shared" si="217"/>
        <v>11</v>
      </c>
      <c r="I4634" s="193" t="str">
        <f t="shared" si="218"/>
        <v/>
      </c>
      <c r="J4634" s="193"/>
    </row>
    <row r="4635" spans="1:10" s="1" customFormat="1">
      <c r="A4635" s="191">
        <v>45851</v>
      </c>
      <c r="B4635" s="1" t="s">
        <v>163</v>
      </c>
      <c r="C4635" s="192">
        <f t="shared" si="216"/>
        <v>48042.04166665543</v>
      </c>
      <c r="D4635" s="1">
        <v>29.89</v>
      </c>
      <c r="E4635" s="193">
        <v>39.270372340425538</v>
      </c>
      <c r="F4635" s="1" t="s">
        <v>195</v>
      </c>
      <c r="G4635" s="193">
        <f>MAX(E4635-'[1]1a'!$C$3,0)</f>
        <v>2.0903723404255388</v>
      </c>
      <c r="H4635" s="193">
        <f t="shared" si="217"/>
        <v>12</v>
      </c>
      <c r="I4635" s="193" t="str">
        <f t="shared" si="218"/>
        <v/>
      </c>
      <c r="J4635" s="193"/>
    </row>
    <row r="4636" spans="1:10" s="1" customFormat="1">
      <c r="A4636" s="191">
        <v>45851</v>
      </c>
      <c r="B4636" s="1" t="s">
        <v>165</v>
      </c>
      <c r="C4636" s="192">
        <f t="shared" si="216"/>
        <v>48042.083333322094</v>
      </c>
      <c r="D4636" s="1">
        <v>28.81</v>
      </c>
      <c r="E4636" s="193">
        <v>37.851436170212772</v>
      </c>
      <c r="F4636" s="1" t="s">
        <v>195</v>
      </c>
      <c r="G4636" s="193">
        <f>MAX(E4636-'[1]1a'!$C$3,0)</f>
        <v>0.6714361702127718</v>
      </c>
      <c r="H4636" s="193">
        <f t="shared" si="217"/>
        <v>13</v>
      </c>
      <c r="I4636" s="193">
        <f t="shared" si="218"/>
        <v>13</v>
      </c>
      <c r="J4636" s="193"/>
    </row>
    <row r="4637" spans="1:10" s="1" customFormat="1">
      <c r="A4637" s="191">
        <v>45851</v>
      </c>
      <c r="B4637" s="1" t="s">
        <v>167</v>
      </c>
      <c r="C4637" s="192">
        <f t="shared" si="216"/>
        <v>48042.124999988759</v>
      </c>
      <c r="D4637" s="1">
        <v>26.8</v>
      </c>
      <c r="E4637" s="193">
        <v>35.21063829787235</v>
      </c>
      <c r="F4637" s="1" t="s">
        <v>162</v>
      </c>
      <c r="G4637" s="193">
        <f>MAX(E4637-'[1]1a'!$C$3,0)</f>
        <v>0</v>
      </c>
      <c r="H4637" s="193" t="str">
        <f t="shared" si="217"/>
        <v/>
      </c>
      <c r="I4637" s="193" t="str">
        <f t="shared" si="218"/>
        <v/>
      </c>
      <c r="J4637" s="193"/>
    </row>
    <row r="4638" spans="1:10" s="1" customFormat="1">
      <c r="A4638" s="191">
        <v>45851</v>
      </c>
      <c r="B4638" s="1" t="s">
        <v>169</v>
      </c>
      <c r="C4638" s="192">
        <f t="shared" si="216"/>
        <v>48042.166666655423</v>
      </c>
      <c r="D4638" s="1">
        <v>24.23</v>
      </c>
      <c r="E4638" s="193">
        <v>31.834095744680855</v>
      </c>
      <c r="F4638" s="1" t="s">
        <v>162</v>
      </c>
      <c r="G4638" s="193">
        <f>MAX(E4638-'[1]1a'!$C$3,0)</f>
        <v>0</v>
      </c>
      <c r="H4638" s="193" t="str">
        <f t="shared" si="217"/>
        <v/>
      </c>
      <c r="I4638" s="193" t="str">
        <f t="shared" si="218"/>
        <v/>
      </c>
      <c r="J4638" s="193"/>
    </row>
    <row r="4639" spans="1:10" s="1" customFormat="1">
      <c r="A4639" s="191">
        <v>45851</v>
      </c>
      <c r="B4639" s="1" t="s">
        <v>171</v>
      </c>
      <c r="C4639" s="192">
        <f t="shared" si="216"/>
        <v>48042.208333322087</v>
      </c>
      <c r="D4639" s="1">
        <v>22.02</v>
      </c>
      <c r="E4639" s="193">
        <v>28.930531914893621</v>
      </c>
      <c r="F4639" s="1" t="s">
        <v>162</v>
      </c>
      <c r="G4639" s="193">
        <f>MAX(E4639-'[1]1a'!$C$3,0)</f>
        <v>0</v>
      </c>
      <c r="H4639" s="193" t="str">
        <f t="shared" si="217"/>
        <v/>
      </c>
      <c r="I4639" s="193" t="str">
        <f t="shared" si="218"/>
        <v/>
      </c>
      <c r="J4639" s="193"/>
    </row>
    <row r="4640" spans="1:10" s="1" customFormat="1">
      <c r="A4640" s="191">
        <v>45851</v>
      </c>
      <c r="B4640" s="1" t="s">
        <v>173</v>
      </c>
      <c r="C4640" s="192">
        <f t="shared" si="216"/>
        <v>48042.249999988751</v>
      </c>
      <c r="D4640" s="1">
        <v>20.330000000000002</v>
      </c>
      <c r="E4640" s="193">
        <v>26.71015957446809</v>
      </c>
      <c r="F4640" s="1" t="s">
        <v>162</v>
      </c>
      <c r="G4640" s="193">
        <f>MAX(E4640-'[1]1a'!$C$3,0)</f>
        <v>0</v>
      </c>
      <c r="H4640" s="193" t="str">
        <f t="shared" si="217"/>
        <v/>
      </c>
      <c r="I4640" s="193" t="str">
        <f t="shared" si="218"/>
        <v/>
      </c>
      <c r="J4640" s="193"/>
    </row>
    <row r="4641" spans="1:10" s="1" customFormat="1">
      <c r="A4641" s="191">
        <v>45851</v>
      </c>
      <c r="B4641" s="1" t="s">
        <v>175</v>
      </c>
      <c r="C4641" s="192">
        <f t="shared" si="216"/>
        <v>48042.291666655416</v>
      </c>
      <c r="D4641" s="1">
        <v>19.079999999999998</v>
      </c>
      <c r="E4641" s="193">
        <v>25.067872340425534</v>
      </c>
      <c r="F4641" s="1" t="s">
        <v>162</v>
      </c>
      <c r="G4641" s="193">
        <f>MAX(E4641-'[1]1a'!$C$3,0)</f>
        <v>0</v>
      </c>
      <c r="H4641" s="193" t="str">
        <f t="shared" si="217"/>
        <v/>
      </c>
      <c r="I4641" s="193" t="str">
        <f t="shared" si="218"/>
        <v/>
      </c>
      <c r="J4641" s="193"/>
    </row>
    <row r="4642" spans="1:10" s="1" customFormat="1">
      <c r="A4642" s="191">
        <v>45851</v>
      </c>
      <c r="B4642" s="1" t="s">
        <v>177</v>
      </c>
      <c r="C4642" s="192">
        <f t="shared" si="216"/>
        <v>48042.33333332208</v>
      </c>
      <c r="D4642" s="1">
        <v>18.18</v>
      </c>
      <c r="E4642" s="193">
        <v>23.885425531914898</v>
      </c>
      <c r="F4642" s="1" t="s">
        <v>162</v>
      </c>
      <c r="G4642" s="193">
        <f>MAX(E4642-'[1]1a'!$C$3,0)</f>
        <v>0</v>
      </c>
      <c r="H4642" s="193" t="str">
        <f t="shared" si="217"/>
        <v/>
      </c>
      <c r="I4642" s="193" t="str">
        <f t="shared" si="218"/>
        <v/>
      </c>
      <c r="J4642" s="193"/>
    </row>
    <row r="4643" spans="1:10" s="1" customFormat="1">
      <c r="A4643" s="191">
        <v>45851</v>
      </c>
      <c r="B4643" s="1" t="s">
        <v>179</v>
      </c>
      <c r="C4643" s="192">
        <f t="shared" si="216"/>
        <v>48042.374999988744</v>
      </c>
      <c r="D4643" s="1">
        <v>17.349999999999998</v>
      </c>
      <c r="E4643" s="193">
        <v>22.794946808510637</v>
      </c>
      <c r="F4643" s="1" t="s">
        <v>162</v>
      </c>
      <c r="G4643" s="193">
        <f>MAX(E4643-'[1]1a'!$C$3,0)</f>
        <v>0</v>
      </c>
      <c r="H4643" s="193" t="str">
        <f t="shared" si="217"/>
        <v/>
      </c>
      <c r="I4643" s="193" t="str">
        <f t="shared" si="218"/>
        <v/>
      </c>
      <c r="J4643" s="193"/>
    </row>
    <row r="4644" spans="1:10" s="1" customFormat="1">
      <c r="A4644" s="191">
        <v>45851</v>
      </c>
      <c r="B4644" s="1" t="s">
        <v>180</v>
      </c>
      <c r="C4644" s="192">
        <f t="shared" si="216"/>
        <v>48042.416666655408</v>
      </c>
      <c r="D4644" s="1">
        <v>17.21</v>
      </c>
      <c r="E4644" s="193">
        <v>22.611010638297877</v>
      </c>
      <c r="F4644" s="1" t="s">
        <v>162</v>
      </c>
      <c r="G4644" s="193">
        <f>MAX(E4644-'[1]1a'!$C$3,0)</f>
        <v>0</v>
      </c>
      <c r="H4644" s="193" t="str">
        <f t="shared" si="217"/>
        <v/>
      </c>
      <c r="I4644" s="193" t="str">
        <f t="shared" si="218"/>
        <v/>
      </c>
      <c r="J4644" s="193"/>
    </row>
    <row r="4645" spans="1:10" s="1" customFormat="1">
      <c r="A4645" s="191">
        <v>45851</v>
      </c>
      <c r="B4645" s="1" t="s">
        <v>181</v>
      </c>
      <c r="C4645" s="192">
        <f t="shared" si="216"/>
        <v>48042.458333322073</v>
      </c>
      <c r="D4645" s="1">
        <v>19.169999999999998</v>
      </c>
      <c r="E4645" s="193">
        <v>25.186117021276598</v>
      </c>
      <c r="F4645" s="1" t="s">
        <v>162</v>
      </c>
      <c r="G4645" s="193">
        <f>MAX(E4645-'[1]1a'!$C$3,0)</f>
        <v>0</v>
      </c>
      <c r="H4645" s="193" t="str">
        <f t="shared" si="217"/>
        <v/>
      </c>
      <c r="I4645" s="193" t="str">
        <f t="shared" si="218"/>
        <v/>
      </c>
      <c r="J4645" s="193"/>
    </row>
    <row r="4646" spans="1:10" s="1" customFormat="1">
      <c r="A4646" s="191">
        <v>45851</v>
      </c>
      <c r="B4646" s="1" t="s">
        <v>182</v>
      </c>
      <c r="C4646" s="192">
        <f t="shared" si="216"/>
        <v>48042.499999988737</v>
      </c>
      <c r="D4646" s="1">
        <v>23.229999999999997</v>
      </c>
      <c r="E4646" s="193">
        <v>30.52026595744681</v>
      </c>
      <c r="F4646" s="1" t="s">
        <v>162</v>
      </c>
      <c r="G4646" s="193">
        <f>MAX(E4646-'[1]1a'!$C$3,0)</f>
        <v>0</v>
      </c>
      <c r="H4646" s="193" t="str">
        <f t="shared" si="217"/>
        <v/>
      </c>
      <c r="I4646" s="193" t="str">
        <f t="shared" si="218"/>
        <v/>
      </c>
      <c r="J4646" s="193"/>
    </row>
    <row r="4647" spans="1:10" s="1" customFormat="1">
      <c r="A4647" s="191">
        <v>45851</v>
      </c>
      <c r="B4647" s="1" t="s">
        <v>184</v>
      </c>
      <c r="C4647" s="192">
        <f t="shared" si="216"/>
        <v>48042.541666655401</v>
      </c>
      <c r="D4647" s="1">
        <v>27.96</v>
      </c>
      <c r="E4647" s="193">
        <v>36.734680851063835</v>
      </c>
      <c r="F4647" s="1" t="s">
        <v>162</v>
      </c>
      <c r="G4647" s="193">
        <f>MAX(E4647-'[1]1a'!$C$3,0)</f>
        <v>0</v>
      </c>
      <c r="H4647" s="193" t="str">
        <f t="shared" si="217"/>
        <v/>
      </c>
      <c r="I4647" s="193" t="str">
        <f t="shared" si="218"/>
        <v/>
      </c>
      <c r="J4647" s="193"/>
    </row>
    <row r="4648" spans="1:10" s="1" customFormat="1">
      <c r="A4648" s="191">
        <v>45851</v>
      </c>
      <c r="B4648" s="1" t="s">
        <v>185</v>
      </c>
      <c r="C4648" s="192">
        <f t="shared" si="216"/>
        <v>48042.583333322065</v>
      </c>
      <c r="D4648" s="1">
        <v>29.32</v>
      </c>
      <c r="E4648" s="193">
        <v>38.521489361702137</v>
      </c>
      <c r="F4648" s="1" t="s">
        <v>195</v>
      </c>
      <c r="G4648" s="193">
        <f>MAX(E4648-'[1]1a'!$C$3,0)</f>
        <v>1.3414893617021377</v>
      </c>
      <c r="H4648" s="193">
        <f t="shared" si="217"/>
        <v>1</v>
      </c>
      <c r="I4648" s="193">
        <f t="shared" si="218"/>
        <v>1</v>
      </c>
      <c r="J4648" s="193"/>
    </row>
    <row r="4649" spans="1:10" s="1" customFormat="1">
      <c r="A4649" s="191">
        <v>45851</v>
      </c>
      <c r="B4649" s="1" t="s">
        <v>186</v>
      </c>
      <c r="C4649" s="192">
        <f t="shared" si="216"/>
        <v>48042.62499998873</v>
      </c>
      <c r="D4649" s="1">
        <v>27.54</v>
      </c>
      <c r="E4649" s="193">
        <v>36.18287234042554</v>
      </c>
      <c r="F4649" s="1" t="s">
        <v>162</v>
      </c>
      <c r="G4649" s="193">
        <f>MAX(E4649-'[1]1a'!$C$3,0)</f>
        <v>0</v>
      </c>
      <c r="H4649" s="193" t="str">
        <f t="shared" si="217"/>
        <v/>
      </c>
      <c r="I4649" s="193" t="str">
        <f t="shared" si="218"/>
        <v/>
      </c>
      <c r="J4649" s="193"/>
    </row>
    <row r="4650" spans="1:10" s="1" customFormat="1">
      <c r="A4650" s="191">
        <v>45851</v>
      </c>
      <c r="B4650" s="1" t="s">
        <v>187</v>
      </c>
      <c r="C4650" s="192">
        <f t="shared" si="216"/>
        <v>48042.666666655394</v>
      </c>
      <c r="D4650" s="1">
        <v>27.65</v>
      </c>
      <c r="E4650" s="193">
        <v>36.327393617021279</v>
      </c>
      <c r="F4650" s="1" t="s">
        <v>162</v>
      </c>
      <c r="G4650" s="193">
        <f>MAX(E4650-'[1]1a'!$C$3,0)</f>
        <v>0</v>
      </c>
      <c r="H4650" s="193" t="str">
        <f t="shared" si="217"/>
        <v/>
      </c>
      <c r="I4650" s="193" t="str">
        <f t="shared" si="218"/>
        <v/>
      </c>
      <c r="J4650" s="193"/>
    </row>
    <row r="4651" spans="1:10" s="1" customFormat="1">
      <c r="A4651" s="191">
        <v>45851</v>
      </c>
      <c r="B4651" s="1" t="s">
        <v>188</v>
      </c>
      <c r="C4651" s="192">
        <f t="shared" si="216"/>
        <v>48042.708333322058</v>
      </c>
      <c r="D4651" s="1">
        <v>29.749999999999996</v>
      </c>
      <c r="E4651" s="193">
        <v>39.086436170212764</v>
      </c>
      <c r="F4651" s="1" t="s">
        <v>195</v>
      </c>
      <c r="G4651" s="193">
        <f>MAX(E4651-'[1]1a'!$C$3,0)</f>
        <v>1.9064361702127641</v>
      </c>
      <c r="H4651" s="193">
        <f t="shared" si="217"/>
        <v>1</v>
      </c>
      <c r="I4651" s="193" t="str">
        <f t="shared" si="218"/>
        <v/>
      </c>
      <c r="J4651" s="193"/>
    </row>
    <row r="4652" spans="1:10" s="1" customFormat="1">
      <c r="A4652" s="191">
        <v>45851</v>
      </c>
      <c r="B4652" s="1" t="s">
        <v>189</v>
      </c>
      <c r="C4652" s="192">
        <f t="shared" si="216"/>
        <v>48042.749999988722</v>
      </c>
      <c r="D4652" s="1">
        <v>31.179999999999996</v>
      </c>
      <c r="E4652" s="193">
        <v>40.965212765957446</v>
      </c>
      <c r="F4652" s="1" t="s">
        <v>195</v>
      </c>
      <c r="G4652" s="193">
        <f>MAX(E4652-'[1]1a'!$C$3,0)</f>
        <v>3.7852127659574464</v>
      </c>
      <c r="H4652" s="193">
        <f t="shared" si="217"/>
        <v>2</v>
      </c>
      <c r="I4652" s="193" t="str">
        <f t="shared" si="218"/>
        <v/>
      </c>
      <c r="J4652" s="193"/>
    </row>
    <row r="4653" spans="1:10" s="1" customFormat="1">
      <c r="A4653" s="191">
        <v>45851</v>
      </c>
      <c r="B4653" s="1" t="s">
        <v>190</v>
      </c>
      <c r="C4653" s="192">
        <f t="shared" si="216"/>
        <v>48042.791666655387</v>
      </c>
      <c r="D4653" s="1">
        <v>32.79</v>
      </c>
      <c r="E4653" s="193">
        <v>43.080478723404262</v>
      </c>
      <c r="F4653" s="1" t="s">
        <v>195</v>
      </c>
      <c r="G4653" s="193">
        <f>MAX(E4653-'[1]1a'!$C$3,0)</f>
        <v>5.9004787234042624</v>
      </c>
      <c r="H4653" s="193">
        <f t="shared" si="217"/>
        <v>3</v>
      </c>
      <c r="I4653" s="193" t="str">
        <f t="shared" si="218"/>
        <v/>
      </c>
      <c r="J4653" s="193"/>
    </row>
    <row r="4654" spans="1:10" s="1" customFormat="1">
      <c r="A4654" s="191">
        <v>45851</v>
      </c>
      <c r="B4654" s="1" t="s">
        <v>191</v>
      </c>
      <c r="C4654" s="192">
        <f t="shared" si="216"/>
        <v>48042.833333322051</v>
      </c>
      <c r="D4654" s="1">
        <v>34.700000000000003</v>
      </c>
      <c r="E4654" s="193">
        <v>45.589893617021289</v>
      </c>
      <c r="F4654" s="1" t="s">
        <v>195</v>
      </c>
      <c r="G4654" s="193">
        <f>MAX(E4654-'[1]1a'!$C$3,0)</f>
        <v>8.4098936170212895</v>
      </c>
      <c r="H4654" s="193">
        <f t="shared" si="217"/>
        <v>4</v>
      </c>
      <c r="I4654" s="193" t="str">
        <f t="shared" si="218"/>
        <v/>
      </c>
      <c r="J4654" s="193"/>
    </row>
    <row r="4655" spans="1:10" s="1" customFormat="1">
      <c r="A4655" s="191">
        <v>45851</v>
      </c>
      <c r="B4655" s="1" t="s">
        <v>192</v>
      </c>
      <c r="C4655" s="192">
        <f t="shared" si="216"/>
        <v>48042.874999988715</v>
      </c>
      <c r="D4655" s="1">
        <v>35.24</v>
      </c>
      <c r="E4655" s="193">
        <v>46.299361702127669</v>
      </c>
      <c r="F4655" s="1" t="s">
        <v>195</v>
      </c>
      <c r="G4655" s="193">
        <f>MAX(E4655-'[1]1a'!$C$3,0)</f>
        <v>9.1193617021276694</v>
      </c>
      <c r="H4655" s="193">
        <f t="shared" si="217"/>
        <v>5</v>
      </c>
      <c r="I4655" s="193" t="str">
        <f t="shared" si="218"/>
        <v/>
      </c>
      <c r="J4655" s="193"/>
    </row>
    <row r="4656" spans="1:10" s="1" customFormat="1">
      <c r="A4656" s="191">
        <v>45851</v>
      </c>
      <c r="B4656" s="1" t="s">
        <v>193</v>
      </c>
      <c r="C4656" s="192">
        <f t="shared" si="216"/>
        <v>48042.916666655379</v>
      </c>
      <c r="D4656" s="1">
        <v>34.67</v>
      </c>
      <c r="E4656" s="193">
        <v>45.550478723404268</v>
      </c>
      <c r="F4656" s="1" t="s">
        <v>195</v>
      </c>
      <c r="G4656" s="193">
        <f>MAX(E4656-'[1]1a'!$C$3,0)</f>
        <v>8.3704787234042684</v>
      </c>
      <c r="H4656" s="193">
        <f t="shared" si="217"/>
        <v>6</v>
      </c>
      <c r="I4656" s="193" t="str">
        <f t="shared" si="218"/>
        <v/>
      </c>
      <c r="J4656" s="193"/>
    </row>
    <row r="4657" spans="1:10" s="1" customFormat="1">
      <c r="A4657" s="191">
        <v>45851</v>
      </c>
      <c r="B4657" s="1" t="s">
        <v>194</v>
      </c>
      <c r="C4657" s="192">
        <f t="shared" si="216"/>
        <v>48042.958333322043</v>
      </c>
      <c r="D4657" s="1">
        <v>34.69</v>
      </c>
      <c r="E4657" s="193">
        <v>45.576755319148937</v>
      </c>
      <c r="F4657" s="1" t="s">
        <v>195</v>
      </c>
      <c r="G4657" s="193">
        <f>MAX(E4657-'[1]1a'!$C$3,0)</f>
        <v>8.3967553191489372</v>
      </c>
      <c r="H4657" s="193">
        <f t="shared" si="217"/>
        <v>7</v>
      </c>
      <c r="I4657" s="193" t="str">
        <f t="shared" si="218"/>
        <v/>
      </c>
      <c r="J4657" s="193"/>
    </row>
    <row r="4658" spans="1:10" s="1" customFormat="1">
      <c r="A4658" s="191">
        <v>45852</v>
      </c>
      <c r="B4658" s="1" t="s">
        <v>161</v>
      </c>
      <c r="C4658" s="192">
        <f t="shared" si="216"/>
        <v>48042.999999988708</v>
      </c>
      <c r="D4658" s="1">
        <v>32.869999999999997</v>
      </c>
      <c r="E4658" s="193">
        <v>43.18558510638298</v>
      </c>
      <c r="F4658" s="1" t="s">
        <v>195</v>
      </c>
      <c r="G4658" s="193">
        <f>MAX(E4658-'[1]1a'!$C$3,0)</f>
        <v>6.0055851063829806</v>
      </c>
      <c r="H4658" s="193">
        <f t="shared" si="217"/>
        <v>8</v>
      </c>
      <c r="I4658" s="193" t="str">
        <f t="shared" si="218"/>
        <v/>
      </c>
      <c r="J4658" s="193"/>
    </row>
    <row r="4659" spans="1:10" s="1" customFormat="1">
      <c r="A4659" s="191">
        <v>45852</v>
      </c>
      <c r="B4659" s="1" t="s">
        <v>163</v>
      </c>
      <c r="C4659" s="192">
        <f t="shared" si="216"/>
        <v>48043.041666655372</v>
      </c>
      <c r="D4659" s="1">
        <v>31.130000000000003</v>
      </c>
      <c r="E4659" s="193">
        <v>40.899521276595756</v>
      </c>
      <c r="F4659" s="1" t="s">
        <v>195</v>
      </c>
      <c r="G4659" s="193">
        <f>MAX(E4659-'[1]1a'!$C$3,0)</f>
        <v>3.7195212765957564</v>
      </c>
      <c r="H4659" s="193">
        <f t="shared" si="217"/>
        <v>9</v>
      </c>
      <c r="I4659" s="193" t="str">
        <f t="shared" si="218"/>
        <v/>
      </c>
      <c r="J4659" s="193"/>
    </row>
    <row r="4660" spans="1:10" s="1" customFormat="1">
      <c r="A4660" s="191">
        <v>45852</v>
      </c>
      <c r="B4660" s="1" t="s">
        <v>165</v>
      </c>
      <c r="C4660" s="192">
        <f t="shared" si="216"/>
        <v>48043.083333322036</v>
      </c>
      <c r="D4660" s="1">
        <v>28.64</v>
      </c>
      <c r="E4660" s="193">
        <v>37.628085106382983</v>
      </c>
      <c r="F4660" s="1" t="s">
        <v>195</v>
      </c>
      <c r="G4660" s="193">
        <f>MAX(E4660-'[1]1a'!$C$3,0)</f>
        <v>0.44808510638298316</v>
      </c>
      <c r="H4660" s="193">
        <f t="shared" si="217"/>
        <v>10</v>
      </c>
      <c r="I4660" s="193">
        <f t="shared" si="218"/>
        <v>10</v>
      </c>
      <c r="J4660" s="193"/>
    </row>
    <row r="4661" spans="1:10" s="1" customFormat="1">
      <c r="A4661" s="191">
        <v>45852</v>
      </c>
      <c r="B4661" s="1" t="s">
        <v>167</v>
      </c>
      <c r="C4661" s="192">
        <f t="shared" si="216"/>
        <v>48043.1249999887</v>
      </c>
      <c r="D4661" s="1">
        <v>25.24</v>
      </c>
      <c r="E4661" s="193">
        <v>33.161063829787238</v>
      </c>
      <c r="F4661" s="1" t="s">
        <v>162</v>
      </c>
      <c r="G4661" s="193">
        <f>MAX(E4661-'[1]1a'!$C$3,0)</f>
        <v>0</v>
      </c>
      <c r="H4661" s="193" t="str">
        <f t="shared" si="217"/>
        <v/>
      </c>
      <c r="I4661" s="193" t="str">
        <f t="shared" si="218"/>
        <v/>
      </c>
      <c r="J4661" s="193"/>
    </row>
    <row r="4662" spans="1:10" s="1" customFormat="1">
      <c r="A4662" s="191">
        <v>45852</v>
      </c>
      <c r="B4662" s="1" t="s">
        <v>169</v>
      </c>
      <c r="C4662" s="192">
        <f t="shared" si="216"/>
        <v>48043.166666655365</v>
      </c>
      <c r="D4662" s="1">
        <v>21.939999999999998</v>
      </c>
      <c r="E4662" s="193">
        <v>28.825425531914895</v>
      </c>
      <c r="F4662" s="1" t="s">
        <v>162</v>
      </c>
      <c r="G4662" s="193">
        <f>MAX(E4662-'[1]1a'!$C$3,0)</f>
        <v>0</v>
      </c>
      <c r="H4662" s="193" t="str">
        <f t="shared" si="217"/>
        <v/>
      </c>
      <c r="I4662" s="193" t="str">
        <f t="shared" si="218"/>
        <v/>
      </c>
      <c r="J4662" s="193"/>
    </row>
    <row r="4663" spans="1:10" s="1" customFormat="1">
      <c r="A4663" s="191">
        <v>45852</v>
      </c>
      <c r="B4663" s="1" t="s">
        <v>171</v>
      </c>
      <c r="C4663" s="192">
        <f t="shared" si="216"/>
        <v>48043.208333322029</v>
      </c>
      <c r="D4663" s="1">
        <v>18.990000000000002</v>
      </c>
      <c r="E4663" s="193">
        <v>24.949627659574475</v>
      </c>
      <c r="F4663" s="1" t="s">
        <v>162</v>
      </c>
      <c r="G4663" s="193">
        <f>MAX(E4663-'[1]1a'!$C$3,0)</f>
        <v>0</v>
      </c>
      <c r="H4663" s="193" t="str">
        <f t="shared" si="217"/>
        <v/>
      </c>
      <c r="I4663" s="193" t="str">
        <f t="shared" si="218"/>
        <v/>
      </c>
      <c r="J4663" s="193"/>
    </row>
    <row r="4664" spans="1:10" s="1" customFormat="1">
      <c r="A4664" s="191">
        <v>45852</v>
      </c>
      <c r="B4664" s="1" t="s">
        <v>173</v>
      </c>
      <c r="C4664" s="192">
        <f t="shared" si="216"/>
        <v>48043.249999988693</v>
      </c>
      <c r="D4664" s="1">
        <v>17.440000000000001</v>
      </c>
      <c r="E4664" s="193">
        <v>22.913191489361708</v>
      </c>
      <c r="F4664" s="1" t="s">
        <v>162</v>
      </c>
      <c r="G4664" s="193">
        <f>MAX(E4664-'[1]1a'!$C$3,0)</f>
        <v>0</v>
      </c>
      <c r="H4664" s="193" t="str">
        <f t="shared" si="217"/>
        <v/>
      </c>
      <c r="I4664" s="193" t="str">
        <f t="shared" si="218"/>
        <v/>
      </c>
      <c r="J4664" s="193"/>
    </row>
    <row r="4665" spans="1:10" s="1" customFormat="1">
      <c r="A4665" s="191">
        <v>45852</v>
      </c>
      <c r="B4665" s="1" t="s">
        <v>175</v>
      </c>
      <c r="C4665" s="192">
        <f t="shared" si="216"/>
        <v>48043.291666655357</v>
      </c>
      <c r="D4665" s="1">
        <v>16.3</v>
      </c>
      <c r="E4665" s="193">
        <v>21.415425531914899</v>
      </c>
      <c r="F4665" s="1" t="s">
        <v>162</v>
      </c>
      <c r="G4665" s="193">
        <f>MAX(E4665-'[1]1a'!$C$3,0)</f>
        <v>0</v>
      </c>
      <c r="H4665" s="193" t="str">
        <f t="shared" si="217"/>
        <v/>
      </c>
      <c r="I4665" s="193" t="str">
        <f t="shared" si="218"/>
        <v/>
      </c>
      <c r="J4665" s="193"/>
    </row>
    <row r="4666" spans="1:10" s="1" customFormat="1">
      <c r="A4666" s="191">
        <v>45852</v>
      </c>
      <c r="B4666" s="1" t="s">
        <v>177</v>
      </c>
      <c r="C4666" s="192">
        <f t="shared" si="216"/>
        <v>48043.333333322022</v>
      </c>
      <c r="D4666" s="1">
        <v>15.32</v>
      </c>
      <c r="E4666" s="193">
        <v>20.127872340425537</v>
      </c>
      <c r="F4666" s="1" t="s">
        <v>162</v>
      </c>
      <c r="G4666" s="193">
        <f>MAX(E4666-'[1]1a'!$C$3,0)</f>
        <v>0</v>
      </c>
      <c r="H4666" s="193" t="str">
        <f t="shared" si="217"/>
        <v/>
      </c>
      <c r="I4666" s="193" t="str">
        <f t="shared" si="218"/>
        <v/>
      </c>
      <c r="J4666" s="193"/>
    </row>
    <row r="4667" spans="1:10" s="1" customFormat="1">
      <c r="A4667" s="191">
        <v>45852</v>
      </c>
      <c r="B4667" s="1" t="s">
        <v>179</v>
      </c>
      <c r="C4667" s="192">
        <f t="shared" si="216"/>
        <v>48043.374999988686</v>
      </c>
      <c r="D4667" s="1">
        <v>15.659999999999998</v>
      </c>
      <c r="E4667" s="193">
        <v>20.574574468085107</v>
      </c>
      <c r="F4667" s="1" t="s">
        <v>162</v>
      </c>
      <c r="G4667" s="193">
        <f>MAX(E4667-'[1]1a'!$C$3,0)</f>
        <v>0</v>
      </c>
      <c r="H4667" s="193" t="str">
        <f t="shared" si="217"/>
        <v/>
      </c>
      <c r="I4667" s="193" t="str">
        <f t="shared" si="218"/>
        <v/>
      </c>
      <c r="J4667" s="193"/>
    </row>
    <row r="4668" spans="1:10" s="1" customFormat="1">
      <c r="A4668" s="191">
        <v>45852</v>
      </c>
      <c r="B4668" s="1" t="s">
        <v>180</v>
      </c>
      <c r="C4668" s="192">
        <f t="shared" si="216"/>
        <v>48043.41666665535</v>
      </c>
      <c r="D4668" s="1">
        <v>17.39</v>
      </c>
      <c r="E4668" s="193">
        <v>22.847500000000004</v>
      </c>
      <c r="F4668" s="1" t="s">
        <v>162</v>
      </c>
      <c r="G4668" s="193">
        <f>MAX(E4668-'[1]1a'!$C$3,0)</f>
        <v>0</v>
      </c>
      <c r="H4668" s="193" t="str">
        <f t="shared" si="217"/>
        <v/>
      </c>
      <c r="I4668" s="193" t="str">
        <f t="shared" si="218"/>
        <v/>
      </c>
      <c r="J4668" s="193"/>
    </row>
    <row r="4669" spans="1:10" s="1" customFormat="1">
      <c r="A4669" s="191">
        <v>45852</v>
      </c>
      <c r="B4669" s="1" t="s">
        <v>181</v>
      </c>
      <c r="C4669" s="192">
        <f t="shared" si="216"/>
        <v>48043.458333322014</v>
      </c>
      <c r="D4669" s="1">
        <v>19.59</v>
      </c>
      <c r="E4669" s="193">
        <v>25.737925531914897</v>
      </c>
      <c r="F4669" s="1" t="s">
        <v>162</v>
      </c>
      <c r="G4669" s="193">
        <f>MAX(E4669-'[1]1a'!$C$3,0)</f>
        <v>0</v>
      </c>
      <c r="H4669" s="193" t="str">
        <f t="shared" si="217"/>
        <v/>
      </c>
      <c r="I4669" s="193" t="str">
        <f t="shared" si="218"/>
        <v/>
      </c>
      <c r="J4669" s="193"/>
    </row>
    <row r="4670" spans="1:10" s="1" customFormat="1">
      <c r="A4670" s="191">
        <v>45852</v>
      </c>
      <c r="B4670" s="1" t="s">
        <v>182</v>
      </c>
      <c r="C4670" s="192">
        <f t="shared" si="216"/>
        <v>48043.499999988679</v>
      </c>
      <c r="D4670" s="1">
        <v>21.630000000000003</v>
      </c>
      <c r="E4670" s="193">
        <v>28.41813829787235</v>
      </c>
      <c r="F4670" s="1" t="s">
        <v>162</v>
      </c>
      <c r="G4670" s="193">
        <f>MAX(E4670-'[1]1a'!$C$3,0)</f>
        <v>0</v>
      </c>
      <c r="H4670" s="193" t="str">
        <f t="shared" si="217"/>
        <v/>
      </c>
      <c r="I4670" s="193" t="str">
        <f t="shared" si="218"/>
        <v/>
      </c>
      <c r="J4670" s="193"/>
    </row>
    <row r="4671" spans="1:10" s="1" customFormat="1">
      <c r="A4671" s="191">
        <v>45852</v>
      </c>
      <c r="B4671" s="1" t="s">
        <v>184</v>
      </c>
      <c r="C4671" s="192">
        <f t="shared" si="216"/>
        <v>48043.541666655343</v>
      </c>
      <c r="D4671" s="1">
        <v>23.74</v>
      </c>
      <c r="E4671" s="193">
        <v>31.190319148936172</v>
      </c>
      <c r="F4671" s="1" t="s">
        <v>162</v>
      </c>
      <c r="G4671" s="193">
        <f>MAX(E4671-'[1]1a'!$C$3,0)</f>
        <v>0</v>
      </c>
      <c r="H4671" s="193" t="str">
        <f t="shared" si="217"/>
        <v/>
      </c>
      <c r="I4671" s="193" t="str">
        <f t="shared" si="218"/>
        <v/>
      </c>
      <c r="J4671" s="193"/>
    </row>
    <row r="4672" spans="1:10" s="1" customFormat="1">
      <c r="A4672" s="191">
        <v>45852</v>
      </c>
      <c r="B4672" s="1" t="s">
        <v>185</v>
      </c>
      <c r="C4672" s="192">
        <f t="shared" si="216"/>
        <v>48043.583333322007</v>
      </c>
      <c r="D4672" s="1">
        <v>26.04</v>
      </c>
      <c r="E4672" s="193">
        <v>34.21212765957447</v>
      </c>
      <c r="F4672" s="1" t="s">
        <v>162</v>
      </c>
      <c r="G4672" s="193">
        <f>MAX(E4672-'[1]1a'!$C$3,0)</f>
        <v>0</v>
      </c>
      <c r="H4672" s="193" t="str">
        <f t="shared" si="217"/>
        <v/>
      </c>
      <c r="I4672" s="193" t="str">
        <f t="shared" si="218"/>
        <v/>
      </c>
      <c r="J4672" s="193"/>
    </row>
    <row r="4673" spans="1:10" s="1" customFormat="1">
      <c r="A4673" s="191">
        <v>45852</v>
      </c>
      <c r="B4673" s="1" t="s">
        <v>186</v>
      </c>
      <c r="C4673" s="192">
        <f t="shared" si="216"/>
        <v>48043.624999988671</v>
      </c>
      <c r="D4673" s="1">
        <v>26.99</v>
      </c>
      <c r="E4673" s="193">
        <v>35.460265957446815</v>
      </c>
      <c r="F4673" s="1" t="s">
        <v>162</v>
      </c>
      <c r="G4673" s="193">
        <f>MAX(E4673-'[1]1a'!$C$3,0)</f>
        <v>0</v>
      </c>
      <c r="H4673" s="193" t="str">
        <f t="shared" si="217"/>
        <v/>
      </c>
      <c r="I4673" s="193" t="str">
        <f t="shared" si="218"/>
        <v/>
      </c>
      <c r="J4673" s="193"/>
    </row>
    <row r="4674" spans="1:10" s="1" customFormat="1">
      <c r="A4674" s="191">
        <v>45852</v>
      </c>
      <c r="B4674" s="1" t="s">
        <v>187</v>
      </c>
      <c r="C4674" s="192">
        <f t="shared" si="216"/>
        <v>48043.666666655336</v>
      </c>
      <c r="D4674" s="1">
        <v>28.880000000000003</v>
      </c>
      <c r="E4674" s="193">
        <v>37.943404255319159</v>
      </c>
      <c r="F4674" s="1" t="s">
        <v>195</v>
      </c>
      <c r="G4674" s="193">
        <f>MAX(E4674-'[1]1a'!$C$3,0)</f>
        <v>0.76340425531915912</v>
      </c>
      <c r="H4674" s="193">
        <f t="shared" si="217"/>
        <v>1</v>
      </c>
      <c r="I4674" s="193" t="str">
        <f t="shared" si="218"/>
        <v/>
      </c>
      <c r="J4674" s="193"/>
    </row>
    <row r="4675" spans="1:10" s="1" customFormat="1">
      <c r="A4675" s="191">
        <v>45852</v>
      </c>
      <c r="B4675" s="1" t="s">
        <v>188</v>
      </c>
      <c r="C4675" s="192">
        <f t="shared" si="216"/>
        <v>48043.708333322</v>
      </c>
      <c r="D4675" s="1">
        <v>29.98</v>
      </c>
      <c r="E4675" s="193">
        <v>39.388617021276602</v>
      </c>
      <c r="F4675" s="1" t="s">
        <v>195</v>
      </c>
      <c r="G4675" s="193">
        <f>MAX(E4675-'[1]1a'!$C$3,0)</f>
        <v>2.2086170212766021</v>
      </c>
      <c r="H4675" s="193">
        <f t="shared" si="217"/>
        <v>2</v>
      </c>
      <c r="I4675" s="193" t="str">
        <f t="shared" si="218"/>
        <v/>
      </c>
      <c r="J4675" s="193"/>
    </row>
    <row r="4676" spans="1:10" s="1" customFormat="1">
      <c r="A4676" s="191">
        <v>45852</v>
      </c>
      <c r="B4676" s="1" t="s">
        <v>189</v>
      </c>
      <c r="C4676" s="192">
        <f t="shared" ref="C4676:C4739" si="219">C4675 + TIME(1,0,0)</f>
        <v>48043.749999988664</v>
      </c>
      <c r="D4676" s="1">
        <v>31.12</v>
      </c>
      <c r="E4676" s="193">
        <v>40.886382978723411</v>
      </c>
      <c r="F4676" s="1" t="s">
        <v>195</v>
      </c>
      <c r="G4676" s="193">
        <f>MAX(E4676-'[1]1a'!$C$3,0)</f>
        <v>3.7063829787234113</v>
      </c>
      <c r="H4676" s="193">
        <f t="shared" ref="H4676:H4739" si="220">IF(F4676="Y",IF(F4675="Y",H4675+1,1),"")</f>
        <v>3</v>
      </c>
      <c r="I4676" s="193" t="str">
        <f t="shared" ref="I4676:I4739" si="221">IF(AND(F4676="Y",F4677&lt;&gt;"Y"),H4676,"")</f>
        <v/>
      </c>
      <c r="J4676" s="193"/>
    </row>
    <row r="4677" spans="1:10" s="1" customFormat="1">
      <c r="A4677" s="191">
        <v>45852</v>
      </c>
      <c r="B4677" s="1" t="s">
        <v>190</v>
      </c>
      <c r="C4677" s="192">
        <f t="shared" si="219"/>
        <v>48043.791666655328</v>
      </c>
      <c r="D4677" s="1">
        <v>32.099999999999994</v>
      </c>
      <c r="E4677" s="193">
        <v>42.173936170212762</v>
      </c>
      <c r="F4677" s="1" t="s">
        <v>195</v>
      </c>
      <c r="G4677" s="193">
        <f>MAX(E4677-'[1]1a'!$C$3,0)</f>
        <v>4.9939361702127627</v>
      </c>
      <c r="H4677" s="193">
        <f t="shared" si="220"/>
        <v>4</v>
      </c>
      <c r="I4677" s="193" t="str">
        <f t="shared" si="221"/>
        <v/>
      </c>
      <c r="J4677" s="193"/>
    </row>
    <row r="4678" spans="1:10" s="1" customFormat="1">
      <c r="A4678" s="191">
        <v>45852</v>
      </c>
      <c r="B4678" s="1" t="s">
        <v>191</v>
      </c>
      <c r="C4678" s="192">
        <f t="shared" si="219"/>
        <v>48043.833333321993</v>
      </c>
      <c r="D4678" s="1">
        <v>33.300000000000004</v>
      </c>
      <c r="E4678" s="193">
        <v>43.750531914893628</v>
      </c>
      <c r="F4678" s="1" t="s">
        <v>195</v>
      </c>
      <c r="G4678" s="193">
        <f>MAX(E4678-'[1]1a'!$C$3,0)</f>
        <v>6.5705319148936283</v>
      </c>
      <c r="H4678" s="193">
        <f t="shared" si="220"/>
        <v>5</v>
      </c>
      <c r="I4678" s="193" t="str">
        <f t="shared" si="221"/>
        <v/>
      </c>
      <c r="J4678" s="193"/>
    </row>
    <row r="4679" spans="1:10" s="1" customFormat="1">
      <c r="A4679" s="191">
        <v>45852</v>
      </c>
      <c r="B4679" s="1" t="s">
        <v>192</v>
      </c>
      <c r="C4679" s="192">
        <f t="shared" si="219"/>
        <v>48043.874999988657</v>
      </c>
      <c r="D4679" s="1">
        <v>34.11</v>
      </c>
      <c r="E4679" s="193">
        <v>44.814734042553198</v>
      </c>
      <c r="F4679" s="1" t="s">
        <v>195</v>
      </c>
      <c r="G4679" s="193">
        <f>MAX(E4679-'[1]1a'!$C$3,0)</f>
        <v>7.6347340425531982</v>
      </c>
      <c r="H4679" s="193">
        <f t="shared" si="220"/>
        <v>6</v>
      </c>
      <c r="I4679" s="193" t="str">
        <f t="shared" si="221"/>
        <v/>
      </c>
      <c r="J4679" s="193"/>
    </row>
    <row r="4680" spans="1:10" s="1" customFormat="1">
      <c r="A4680" s="191">
        <v>45852</v>
      </c>
      <c r="B4680" s="1" t="s">
        <v>193</v>
      </c>
      <c r="C4680" s="192">
        <f t="shared" si="219"/>
        <v>48043.916666655321</v>
      </c>
      <c r="D4680" s="1">
        <v>34.06</v>
      </c>
      <c r="E4680" s="193">
        <v>44.749042553191501</v>
      </c>
      <c r="F4680" s="1" t="s">
        <v>195</v>
      </c>
      <c r="G4680" s="193">
        <f>MAX(E4680-'[1]1a'!$C$3,0)</f>
        <v>7.5690425531915011</v>
      </c>
      <c r="H4680" s="193">
        <f t="shared" si="220"/>
        <v>7</v>
      </c>
      <c r="I4680" s="193" t="str">
        <f t="shared" si="221"/>
        <v/>
      </c>
      <c r="J4680" s="193"/>
    </row>
    <row r="4681" spans="1:10" s="1" customFormat="1">
      <c r="A4681" s="191">
        <v>45852</v>
      </c>
      <c r="B4681" s="1" t="s">
        <v>194</v>
      </c>
      <c r="C4681" s="192">
        <f t="shared" si="219"/>
        <v>48043.958333321985</v>
      </c>
      <c r="D4681" s="1">
        <v>32.380000000000003</v>
      </c>
      <c r="E4681" s="193">
        <v>42.541808510638305</v>
      </c>
      <c r="F4681" s="1" t="s">
        <v>195</v>
      </c>
      <c r="G4681" s="193">
        <f>MAX(E4681-'[1]1a'!$C$3,0)</f>
        <v>5.3618085106383049</v>
      </c>
      <c r="H4681" s="193">
        <f t="shared" si="220"/>
        <v>8</v>
      </c>
      <c r="I4681" s="193" t="str">
        <f t="shared" si="221"/>
        <v/>
      </c>
      <c r="J4681" s="193"/>
    </row>
    <row r="4682" spans="1:10" s="1" customFormat="1">
      <c r="A4682" s="191">
        <v>45853</v>
      </c>
      <c r="B4682" s="1" t="s">
        <v>161</v>
      </c>
      <c r="C4682" s="192">
        <f t="shared" si="219"/>
        <v>48043.99999998865</v>
      </c>
      <c r="D4682" s="1">
        <v>31.04</v>
      </c>
      <c r="E4682" s="193">
        <v>40.781276595744686</v>
      </c>
      <c r="F4682" s="1" t="s">
        <v>195</v>
      </c>
      <c r="G4682" s="193">
        <f>MAX(E4682-'[1]1a'!$C$3,0)</f>
        <v>3.6012765957446859</v>
      </c>
      <c r="H4682" s="193">
        <f t="shared" si="220"/>
        <v>9</v>
      </c>
      <c r="I4682" s="193" t="str">
        <f t="shared" si="221"/>
        <v/>
      </c>
      <c r="J4682" s="193"/>
    </row>
    <row r="4683" spans="1:10" s="1" customFormat="1">
      <c r="A4683" s="191">
        <v>45853</v>
      </c>
      <c r="B4683" s="1" t="s">
        <v>163</v>
      </c>
      <c r="C4683" s="192">
        <f t="shared" si="219"/>
        <v>48044.041666655314</v>
      </c>
      <c r="D4683" s="1">
        <v>29.169999999999998</v>
      </c>
      <c r="E4683" s="193">
        <v>38.324414893617025</v>
      </c>
      <c r="F4683" s="1" t="s">
        <v>195</v>
      </c>
      <c r="G4683" s="193">
        <f>MAX(E4683-'[1]1a'!$C$3,0)</f>
        <v>1.1444148936170251</v>
      </c>
      <c r="H4683" s="193">
        <f t="shared" si="220"/>
        <v>10</v>
      </c>
      <c r="I4683" s="193">
        <f t="shared" si="221"/>
        <v>10</v>
      </c>
      <c r="J4683" s="193"/>
    </row>
    <row r="4684" spans="1:10" s="1" customFormat="1">
      <c r="A4684" s="191">
        <v>45853</v>
      </c>
      <c r="B4684" s="1" t="s">
        <v>165</v>
      </c>
      <c r="C4684" s="192">
        <f t="shared" si="219"/>
        <v>48044.083333321978</v>
      </c>
      <c r="D4684" s="1">
        <v>27.379999999999995</v>
      </c>
      <c r="E4684" s="193">
        <v>35.972659574468082</v>
      </c>
      <c r="F4684" s="1" t="s">
        <v>162</v>
      </c>
      <c r="G4684" s="193">
        <f>MAX(E4684-'[1]1a'!$C$3,0)</f>
        <v>0</v>
      </c>
      <c r="H4684" s="193" t="str">
        <f t="shared" si="220"/>
        <v/>
      </c>
      <c r="I4684" s="193" t="str">
        <f t="shared" si="221"/>
        <v/>
      </c>
      <c r="J4684" s="193"/>
    </row>
    <row r="4685" spans="1:10" s="1" customFormat="1">
      <c r="A4685" s="191">
        <v>45853</v>
      </c>
      <c r="B4685" s="1" t="s">
        <v>167</v>
      </c>
      <c r="C4685" s="192">
        <f t="shared" si="219"/>
        <v>48044.124999988642</v>
      </c>
      <c r="D4685" s="1">
        <v>24.380000000000003</v>
      </c>
      <c r="E4685" s="193">
        <v>32.031170212765964</v>
      </c>
      <c r="F4685" s="1" t="s">
        <v>162</v>
      </c>
      <c r="G4685" s="193">
        <f>MAX(E4685-'[1]1a'!$C$3,0)</f>
        <v>0</v>
      </c>
      <c r="H4685" s="193" t="str">
        <f t="shared" si="220"/>
        <v/>
      </c>
      <c r="I4685" s="193" t="str">
        <f t="shared" si="221"/>
        <v/>
      </c>
      <c r="J4685" s="193"/>
    </row>
    <row r="4686" spans="1:10" s="1" customFormat="1">
      <c r="A4686" s="191">
        <v>45853</v>
      </c>
      <c r="B4686" s="1" t="s">
        <v>169</v>
      </c>
      <c r="C4686" s="192">
        <f t="shared" si="219"/>
        <v>48044.166666655306</v>
      </c>
      <c r="D4686" s="1">
        <v>20.86</v>
      </c>
      <c r="E4686" s="193">
        <v>27.406489361702132</v>
      </c>
      <c r="F4686" s="1" t="s">
        <v>162</v>
      </c>
      <c r="G4686" s="193">
        <f>MAX(E4686-'[1]1a'!$C$3,0)</f>
        <v>0</v>
      </c>
      <c r="H4686" s="193" t="str">
        <f t="shared" si="220"/>
        <v/>
      </c>
      <c r="I4686" s="193" t="str">
        <f t="shared" si="221"/>
        <v/>
      </c>
      <c r="J4686" s="193"/>
    </row>
    <row r="4687" spans="1:10" s="1" customFormat="1">
      <c r="A4687" s="191">
        <v>45853</v>
      </c>
      <c r="B4687" s="1" t="s">
        <v>171</v>
      </c>
      <c r="C4687" s="192">
        <f t="shared" si="219"/>
        <v>48044.208333321971</v>
      </c>
      <c r="D4687" s="1">
        <v>18.46</v>
      </c>
      <c r="E4687" s="193">
        <v>24.253297872340429</v>
      </c>
      <c r="F4687" s="1" t="s">
        <v>162</v>
      </c>
      <c r="G4687" s="193">
        <f>MAX(E4687-'[1]1a'!$C$3,0)</f>
        <v>0</v>
      </c>
      <c r="H4687" s="193" t="str">
        <f t="shared" si="220"/>
        <v/>
      </c>
      <c r="I4687" s="193" t="str">
        <f t="shared" si="221"/>
        <v/>
      </c>
      <c r="J4687" s="193"/>
    </row>
    <row r="4688" spans="1:10" s="1" customFormat="1">
      <c r="A4688" s="191">
        <v>45853</v>
      </c>
      <c r="B4688" s="1" t="s">
        <v>173</v>
      </c>
      <c r="C4688" s="192">
        <f t="shared" si="219"/>
        <v>48044.249999988635</v>
      </c>
      <c r="D4688" s="1">
        <v>16.600000000000001</v>
      </c>
      <c r="E4688" s="193">
        <v>21.809574468085113</v>
      </c>
      <c r="F4688" s="1" t="s">
        <v>162</v>
      </c>
      <c r="G4688" s="193">
        <f>MAX(E4688-'[1]1a'!$C$3,0)</f>
        <v>0</v>
      </c>
      <c r="H4688" s="193" t="str">
        <f t="shared" si="220"/>
        <v/>
      </c>
      <c r="I4688" s="193" t="str">
        <f t="shared" si="221"/>
        <v/>
      </c>
      <c r="J4688" s="193"/>
    </row>
    <row r="4689" spans="1:10" s="1" customFormat="1">
      <c r="A4689" s="191">
        <v>45853</v>
      </c>
      <c r="B4689" s="1" t="s">
        <v>175</v>
      </c>
      <c r="C4689" s="192">
        <f t="shared" si="219"/>
        <v>48044.291666655299</v>
      </c>
      <c r="D4689" s="1">
        <v>15.37</v>
      </c>
      <c r="E4689" s="193">
        <v>20.193563829787237</v>
      </c>
      <c r="F4689" s="1" t="s">
        <v>162</v>
      </c>
      <c r="G4689" s="193">
        <f>MAX(E4689-'[1]1a'!$C$3,0)</f>
        <v>0</v>
      </c>
      <c r="H4689" s="193" t="str">
        <f t="shared" si="220"/>
        <v/>
      </c>
      <c r="I4689" s="193" t="str">
        <f t="shared" si="221"/>
        <v/>
      </c>
      <c r="J4689" s="193"/>
    </row>
    <row r="4690" spans="1:10" s="1" customFormat="1">
      <c r="A4690" s="191">
        <v>45853</v>
      </c>
      <c r="B4690" s="1" t="s">
        <v>177</v>
      </c>
      <c r="C4690" s="192">
        <f t="shared" si="219"/>
        <v>48044.333333321963</v>
      </c>
      <c r="D4690" s="1">
        <v>14.49</v>
      </c>
      <c r="E4690" s="193">
        <v>19.03739361702128</v>
      </c>
      <c r="F4690" s="1" t="s">
        <v>162</v>
      </c>
      <c r="G4690" s="193">
        <f>MAX(E4690-'[1]1a'!$C$3,0)</f>
        <v>0</v>
      </c>
      <c r="H4690" s="193" t="str">
        <f t="shared" si="220"/>
        <v/>
      </c>
      <c r="I4690" s="193" t="str">
        <f t="shared" si="221"/>
        <v/>
      </c>
      <c r="J4690" s="193"/>
    </row>
    <row r="4691" spans="1:10" s="1" customFormat="1">
      <c r="A4691" s="191">
        <v>45853</v>
      </c>
      <c r="B4691" s="1" t="s">
        <v>179</v>
      </c>
      <c r="C4691" s="192">
        <f t="shared" si="219"/>
        <v>48044.374999988628</v>
      </c>
      <c r="D4691" s="1">
        <v>14.36</v>
      </c>
      <c r="E4691" s="193">
        <v>18.866595744680854</v>
      </c>
      <c r="F4691" s="1" t="s">
        <v>162</v>
      </c>
      <c r="G4691" s="193">
        <f>MAX(E4691-'[1]1a'!$C$3,0)</f>
        <v>0</v>
      </c>
      <c r="H4691" s="193" t="str">
        <f t="shared" si="220"/>
        <v/>
      </c>
      <c r="I4691" s="193" t="str">
        <f t="shared" si="221"/>
        <v/>
      </c>
      <c r="J4691" s="193"/>
    </row>
    <row r="4692" spans="1:10" s="1" customFormat="1">
      <c r="A4692" s="191">
        <v>45853</v>
      </c>
      <c r="B4692" s="1" t="s">
        <v>180</v>
      </c>
      <c r="C4692" s="192">
        <f t="shared" si="219"/>
        <v>48044.416666655292</v>
      </c>
      <c r="D4692" s="1">
        <v>16.5</v>
      </c>
      <c r="E4692" s="193">
        <v>21.678191489361705</v>
      </c>
      <c r="F4692" s="1" t="s">
        <v>162</v>
      </c>
      <c r="G4692" s="193">
        <f>MAX(E4692-'[1]1a'!$C$3,0)</f>
        <v>0</v>
      </c>
      <c r="H4692" s="193" t="str">
        <f t="shared" si="220"/>
        <v/>
      </c>
      <c r="I4692" s="193" t="str">
        <f t="shared" si="221"/>
        <v/>
      </c>
      <c r="J4692" s="193"/>
    </row>
    <row r="4693" spans="1:10" s="1" customFormat="1">
      <c r="A4693" s="191">
        <v>45853</v>
      </c>
      <c r="B4693" s="1" t="s">
        <v>181</v>
      </c>
      <c r="C4693" s="192">
        <f t="shared" si="219"/>
        <v>48044.458333321956</v>
      </c>
      <c r="D4693" s="1">
        <v>20.189999999999998</v>
      </c>
      <c r="E4693" s="193">
        <v>26.526223404255319</v>
      </c>
      <c r="F4693" s="1" t="s">
        <v>162</v>
      </c>
      <c r="G4693" s="193">
        <f>MAX(E4693-'[1]1a'!$C$3,0)</f>
        <v>0</v>
      </c>
      <c r="H4693" s="193" t="str">
        <f t="shared" si="220"/>
        <v/>
      </c>
      <c r="I4693" s="193" t="str">
        <f t="shared" si="221"/>
        <v/>
      </c>
      <c r="J4693" s="193"/>
    </row>
    <row r="4694" spans="1:10" s="1" customFormat="1">
      <c r="A4694" s="191">
        <v>45853</v>
      </c>
      <c r="B4694" s="1" t="s">
        <v>182</v>
      </c>
      <c r="C4694" s="192">
        <f t="shared" si="219"/>
        <v>48044.49999998862</v>
      </c>
      <c r="D4694" s="1">
        <v>23.14</v>
      </c>
      <c r="E4694" s="193">
        <v>30.40202127659575</v>
      </c>
      <c r="F4694" s="1" t="s">
        <v>162</v>
      </c>
      <c r="G4694" s="193">
        <f>MAX(E4694-'[1]1a'!$C$3,0)</f>
        <v>0</v>
      </c>
      <c r="H4694" s="193" t="str">
        <f t="shared" si="220"/>
        <v/>
      </c>
      <c r="I4694" s="193" t="str">
        <f t="shared" si="221"/>
        <v/>
      </c>
      <c r="J4694" s="193"/>
    </row>
    <row r="4695" spans="1:10" s="1" customFormat="1">
      <c r="A4695" s="191">
        <v>45853</v>
      </c>
      <c r="B4695" s="1" t="s">
        <v>184</v>
      </c>
      <c r="C4695" s="192">
        <f t="shared" si="219"/>
        <v>48044.541666655285</v>
      </c>
      <c r="D4695" s="1">
        <v>26.03</v>
      </c>
      <c r="E4695" s="193">
        <v>34.198989361702132</v>
      </c>
      <c r="F4695" s="1" t="s">
        <v>162</v>
      </c>
      <c r="G4695" s="193">
        <f>MAX(E4695-'[1]1a'!$C$3,0)</f>
        <v>0</v>
      </c>
      <c r="H4695" s="193" t="str">
        <f t="shared" si="220"/>
        <v/>
      </c>
      <c r="I4695" s="193" t="str">
        <f t="shared" si="221"/>
        <v/>
      </c>
      <c r="J4695" s="193"/>
    </row>
    <row r="4696" spans="1:10" s="1" customFormat="1">
      <c r="A4696" s="191">
        <v>45853</v>
      </c>
      <c r="B4696" s="1" t="s">
        <v>185</v>
      </c>
      <c r="C4696" s="192">
        <f t="shared" si="219"/>
        <v>48044.583333321949</v>
      </c>
      <c r="D4696" s="1">
        <v>28.59</v>
      </c>
      <c r="E4696" s="193">
        <v>37.562393617021286</v>
      </c>
      <c r="F4696" s="1" t="s">
        <v>195</v>
      </c>
      <c r="G4696" s="193">
        <f>MAX(E4696-'[1]1a'!$C$3,0)</f>
        <v>0.38239361702128605</v>
      </c>
      <c r="H4696" s="193">
        <f t="shared" si="220"/>
        <v>1</v>
      </c>
      <c r="I4696" s="193" t="str">
        <f t="shared" si="221"/>
        <v/>
      </c>
      <c r="J4696" s="193"/>
    </row>
    <row r="4697" spans="1:10" s="1" customFormat="1">
      <c r="A4697" s="191">
        <v>45853</v>
      </c>
      <c r="B4697" s="1" t="s">
        <v>186</v>
      </c>
      <c r="C4697" s="192">
        <f t="shared" si="219"/>
        <v>48044.624999988613</v>
      </c>
      <c r="D4697" s="1">
        <v>29.85</v>
      </c>
      <c r="E4697" s="193">
        <v>39.217819148936179</v>
      </c>
      <c r="F4697" s="1" t="s">
        <v>195</v>
      </c>
      <c r="G4697" s="193">
        <f>MAX(E4697-'[1]1a'!$C$3,0)</f>
        <v>2.0378191489361797</v>
      </c>
      <c r="H4697" s="193">
        <f t="shared" si="220"/>
        <v>2</v>
      </c>
      <c r="I4697" s="193" t="str">
        <f t="shared" si="221"/>
        <v/>
      </c>
      <c r="J4697" s="193"/>
    </row>
    <row r="4698" spans="1:10" s="1" customFormat="1">
      <c r="A4698" s="191">
        <v>45853</v>
      </c>
      <c r="B4698" s="1" t="s">
        <v>187</v>
      </c>
      <c r="C4698" s="192">
        <f t="shared" si="219"/>
        <v>48044.666666655277</v>
      </c>
      <c r="D4698" s="1">
        <v>30.909999999999997</v>
      </c>
      <c r="E4698" s="193">
        <v>40.610478723404256</v>
      </c>
      <c r="F4698" s="1" t="s">
        <v>195</v>
      </c>
      <c r="G4698" s="193">
        <f>MAX(E4698-'[1]1a'!$C$3,0)</f>
        <v>3.4304787234042564</v>
      </c>
      <c r="H4698" s="193">
        <f t="shared" si="220"/>
        <v>3</v>
      </c>
      <c r="I4698" s="193" t="str">
        <f t="shared" si="221"/>
        <v/>
      </c>
      <c r="J4698" s="193"/>
    </row>
    <row r="4699" spans="1:10" s="1" customFormat="1">
      <c r="A4699" s="191">
        <v>45853</v>
      </c>
      <c r="B4699" s="1" t="s">
        <v>188</v>
      </c>
      <c r="C4699" s="192">
        <f t="shared" si="219"/>
        <v>48044.708333321942</v>
      </c>
      <c r="D4699" s="1">
        <v>31.689999999999998</v>
      </c>
      <c r="E4699" s="193">
        <v>41.635265957446812</v>
      </c>
      <c r="F4699" s="1" t="s">
        <v>195</v>
      </c>
      <c r="G4699" s="193">
        <f>MAX(E4699-'[1]1a'!$C$3,0)</f>
        <v>4.4552659574468123</v>
      </c>
      <c r="H4699" s="193">
        <f t="shared" si="220"/>
        <v>4</v>
      </c>
      <c r="I4699" s="193" t="str">
        <f t="shared" si="221"/>
        <v/>
      </c>
      <c r="J4699" s="193"/>
    </row>
    <row r="4700" spans="1:10" s="1" customFormat="1">
      <c r="A4700" s="191">
        <v>45853</v>
      </c>
      <c r="B4700" s="1" t="s">
        <v>189</v>
      </c>
      <c r="C4700" s="192">
        <f t="shared" si="219"/>
        <v>48044.749999988606</v>
      </c>
      <c r="D4700" s="1">
        <v>32.71</v>
      </c>
      <c r="E4700" s="193">
        <v>42.975372340425537</v>
      </c>
      <c r="F4700" s="1" t="s">
        <v>195</v>
      </c>
      <c r="G4700" s="193">
        <f>MAX(E4700-'[1]1a'!$C$3,0)</f>
        <v>5.7953723404255371</v>
      </c>
      <c r="H4700" s="193">
        <f t="shared" si="220"/>
        <v>5</v>
      </c>
      <c r="I4700" s="193" t="str">
        <f t="shared" si="221"/>
        <v/>
      </c>
      <c r="J4700" s="193"/>
    </row>
    <row r="4701" spans="1:10" s="1" customFormat="1">
      <c r="A4701" s="191">
        <v>45853</v>
      </c>
      <c r="B4701" s="1" t="s">
        <v>190</v>
      </c>
      <c r="C4701" s="192">
        <f t="shared" si="219"/>
        <v>48044.79166665527</v>
      </c>
      <c r="D4701" s="1">
        <v>33.82</v>
      </c>
      <c r="E4701" s="193">
        <v>44.433723404255325</v>
      </c>
      <c r="F4701" s="1" t="s">
        <v>195</v>
      </c>
      <c r="G4701" s="193">
        <f>MAX(E4701-'[1]1a'!$C$3,0)</f>
        <v>7.2537234042553251</v>
      </c>
      <c r="H4701" s="193">
        <f t="shared" si="220"/>
        <v>6</v>
      </c>
      <c r="I4701" s="193" t="str">
        <f t="shared" si="221"/>
        <v/>
      </c>
      <c r="J4701" s="193"/>
    </row>
    <row r="4702" spans="1:10" s="1" customFormat="1">
      <c r="A4702" s="191">
        <v>45853</v>
      </c>
      <c r="B4702" s="1" t="s">
        <v>191</v>
      </c>
      <c r="C4702" s="192">
        <f t="shared" si="219"/>
        <v>48044.833333321934</v>
      </c>
      <c r="D4702" s="1">
        <v>35.43</v>
      </c>
      <c r="E4702" s="193">
        <v>46.548989361702134</v>
      </c>
      <c r="F4702" s="1" t="s">
        <v>195</v>
      </c>
      <c r="G4702" s="193">
        <f>MAX(E4702-'[1]1a'!$C$3,0)</f>
        <v>9.368989361702134</v>
      </c>
      <c r="H4702" s="193">
        <f t="shared" si="220"/>
        <v>7</v>
      </c>
      <c r="I4702" s="193" t="str">
        <f t="shared" si="221"/>
        <v/>
      </c>
      <c r="J4702" s="193"/>
    </row>
    <row r="4703" spans="1:10" s="1" customFormat="1">
      <c r="A4703" s="191">
        <v>45853</v>
      </c>
      <c r="B4703" s="1" t="s">
        <v>192</v>
      </c>
      <c r="C4703" s="192">
        <f t="shared" si="219"/>
        <v>48044.874999988599</v>
      </c>
      <c r="D4703" s="1">
        <v>35.26</v>
      </c>
      <c r="E4703" s="193">
        <v>46.325638297872345</v>
      </c>
      <c r="F4703" s="1" t="s">
        <v>195</v>
      </c>
      <c r="G4703" s="193">
        <f>MAX(E4703-'[1]1a'!$C$3,0)</f>
        <v>9.1456382978723454</v>
      </c>
      <c r="H4703" s="193">
        <f t="shared" si="220"/>
        <v>8</v>
      </c>
      <c r="I4703" s="193" t="str">
        <f t="shared" si="221"/>
        <v/>
      </c>
      <c r="J4703" s="193"/>
    </row>
    <row r="4704" spans="1:10" s="1" customFormat="1">
      <c r="A4704" s="191">
        <v>45853</v>
      </c>
      <c r="B4704" s="1" t="s">
        <v>193</v>
      </c>
      <c r="C4704" s="192">
        <f t="shared" si="219"/>
        <v>48044.916666655263</v>
      </c>
      <c r="D4704" s="1">
        <v>35.1</v>
      </c>
      <c r="E4704" s="193">
        <v>46.115425531914902</v>
      </c>
      <c r="F4704" s="1" t="s">
        <v>195</v>
      </c>
      <c r="G4704" s="193">
        <f>MAX(E4704-'[1]1a'!$C$3,0)</f>
        <v>8.9354255319149019</v>
      </c>
      <c r="H4704" s="193">
        <f t="shared" si="220"/>
        <v>9</v>
      </c>
      <c r="I4704" s="193" t="str">
        <f t="shared" si="221"/>
        <v/>
      </c>
      <c r="J4704" s="193"/>
    </row>
    <row r="4705" spans="1:10" s="1" customFormat="1">
      <c r="A4705" s="191">
        <v>45853</v>
      </c>
      <c r="B4705" s="1" t="s">
        <v>194</v>
      </c>
      <c r="C4705" s="192">
        <f t="shared" si="219"/>
        <v>48044.958333321927</v>
      </c>
      <c r="D4705" s="1">
        <v>33.96</v>
      </c>
      <c r="E4705" s="193">
        <v>44.617659574468092</v>
      </c>
      <c r="F4705" s="1" t="s">
        <v>195</v>
      </c>
      <c r="G4705" s="193">
        <f>MAX(E4705-'[1]1a'!$C$3,0)</f>
        <v>7.4376595744680927</v>
      </c>
      <c r="H4705" s="193">
        <f t="shared" si="220"/>
        <v>10</v>
      </c>
      <c r="I4705" s="193" t="str">
        <f t="shared" si="221"/>
        <v/>
      </c>
      <c r="J4705" s="193"/>
    </row>
    <row r="4706" spans="1:10" s="1" customFormat="1">
      <c r="A4706" s="191">
        <v>45854</v>
      </c>
      <c r="B4706" s="1" t="s">
        <v>161</v>
      </c>
      <c r="C4706" s="192">
        <f t="shared" si="219"/>
        <v>48044.999999988591</v>
      </c>
      <c r="D4706" s="1">
        <v>32.659999999999997</v>
      </c>
      <c r="E4706" s="193">
        <v>42.909680851063833</v>
      </c>
      <c r="F4706" s="1" t="s">
        <v>195</v>
      </c>
      <c r="G4706" s="193">
        <f>MAX(E4706-'[1]1a'!$C$3,0)</f>
        <v>5.7296808510638328</v>
      </c>
      <c r="H4706" s="193">
        <f t="shared" si="220"/>
        <v>11</v>
      </c>
      <c r="I4706" s="193" t="str">
        <f t="shared" si="221"/>
        <v/>
      </c>
      <c r="J4706" s="193"/>
    </row>
    <row r="4707" spans="1:10" s="1" customFormat="1">
      <c r="A4707" s="191">
        <v>45854</v>
      </c>
      <c r="B4707" s="1" t="s">
        <v>163</v>
      </c>
      <c r="C4707" s="192">
        <f t="shared" si="219"/>
        <v>48045.041666655256</v>
      </c>
      <c r="D4707" s="1">
        <v>31.259999999999998</v>
      </c>
      <c r="E4707" s="193">
        <v>41.070319148936171</v>
      </c>
      <c r="F4707" s="1" t="s">
        <v>195</v>
      </c>
      <c r="G4707" s="193">
        <f>MAX(E4707-'[1]1a'!$C$3,0)</f>
        <v>3.8903191489361717</v>
      </c>
      <c r="H4707" s="193">
        <f t="shared" si="220"/>
        <v>12</v>
      </c>
      <c r="I4707" s="193" t="str">
        <f t="shared" si="221"/>
        <v/>
      </c>
      <c r="J4707" s="193"/>
    </row>
    <row r="4708" spans="1:10" s="1" customFormat="1">
      <c r="A4708" s="191">
        <v>45854</v>
      </c>
      <c r="B4708" s="1" t="s">
        <v>165</v>
      </c>
      <c r="C4708" s="192">
        <f t="shared" si="219"/>
        <v>48045.08333332192</v>
      </c>
      <c r="D4708" s="1">
        <v>29.130000000000003</v>
      </c>
      <c r="E4708" s="193">
        <v>38.271861702127666</v>
      </c>
      <c r="F4708" s="1" t="s">
        <v>195</v>
      </c>
      <c r="G4708" s="193">
        <f>MAX(E4708-'[1]1a'!$C$3,0)</f>
        <v>1.091861702127666</v>
      </c>
      <c r="H4708" s="193">
        <f t="shared" si="220"/>
        <v>13</v>
      </c>
      <c r="I4708" s="193">
        <f t="shared" si="221"/>
        <v>13</v>
      </c>
      <c r="J4708" s="193"/>
    </row>
    <row r="4709" spans="1:10" s="1" customFormat="1">
      <c r="A4709" s="191">
        <v>45854</v>
      </c>
      <c r="B4709" s="1" t="s">
        <v>167</v>
      </c>
      <c r="C4709" s="192">
        <f t="shared" si="219"/>
        <v>48045.124999988584</v>
      </c>
      <c r="D4709" s="1">
        <v>25.76</v>
      </c>
      <c r="E4709" s="193">
        <v>33.844255319148942</v>
      </c>
      <c r="F4709" s="1" t="s">
        <v>162</v>
      </c>
      <c r="G4709" s="193">
        <f>MAX(E4709-'[1]1a'!$C$3,0)</f>
        <v>0</v>
      </c>
      <c r="H4709" s="193" t="str">
        <f t="shared" si="220"/>
        <v/>
      </c>
      <c r="I4709" s="193" t="str">
        <f t="shared" si="221"/>
        <v/>
      </c>
      <c r="J4709" s="193"/>
    </row>
    <row r="4710" spans="1:10" s="1" customFormat="1">
      <c r="A4710" s="191">
        <v>45854</v>
      </c>
      <c r="B4710" s="1" t="s">
        <v>169</v>
      </c>
      <c r="C4710" s="192">
        <f t="shared" si="219"/>
        <v>48045.166666655248</v>
      </c>
      <c r="D4710" s="1">
        <v>22.52</v>
      </c>
      <c r="E4710" s="193">
        <v>29.587446808510641</v>
      </c>
      <c r="F4710" s="1" t="s">
        <v>162</v>
      </c>
      <c r="G4710" s="193">
        <f>MAX(E4710-'[1]1a'!$C$3,0)</f>
        <v>0</v>
      </c>
      <c r="H4710" s="193" t="str">
        <f t="shared" si="220"/>
        <v/>
      </c>
      <c r="I4710" s="193" t="str">
        <f t="shared" si="221"/>
        <v/>
      </c>
      <c r="J4710" s="193"/>
    </row>
    <row r="4711" spans="1:10" s="1" customFormat="1">
      <c r="A4711" s="191">
        <v>45854</v>
      </c>
      <c r="B4711" s="1" t="s">
        <v>171</v>
      </c>
      <c r="C4711" s="192">
        <f t="shared" si="219"/>
        <v>48045.208333321913</v>
      </c>
      <c r="D4711" s="1">
        <v>20.009999999999998</v>
      </c>
      <c r="E4711" s="193">
        <v>26.289734042553192</v>
      </c>
      <c r="F4711" s="1" t="s">
        <v>162</v>
      </c>
      <c r="G4711" s="193">
        <f>MAX(E4711-'[1]1a'!$C$3,0)</f>
        <v>0</v>
      </c>
      <c r="H4711" s="193" t="str">
        <f t="shared" si="220"/>
        <v/>
      </c>
      <c r="I4711" s="193" t="str">
        <f t="shared" si="221"/>
        <v/>
      </c>
      <c r="J4711" s="193"/>
    </row>
    <row r="4712" spans="1:10" s="1" customFormat="1">
      <c r="A4712" s="191">
        <v>45854</v>
      </c>
      <c r="B4712" s="1" t="s">
        <v>173</v>
      </c>
      <c r="C4712" s="192">
        <f t="shared" si="219"/>
        <v>48045.249999988577</v>
      </c>
      <c r="D4712" s="1">
        <v>17.919999999999998</v>
      </c>
      <c r="E4712" s="193">
        <v>23.543829787234042</v>
      </c>
      <c r="F4712" s="1" t="s">
        <v>162</v>
      </c>
      <c r="G4712" s="193">
        <f>MAX(E4712-'[1]1a'!$C$3,0)</f>
        <v>0</v>
      </c>
      <c r="H4712" s="193" t="str">
        <f t="shared" si="220"/>
        <v/>
      </c>
      <c r="I4712" s="193" t="str">
        <f t="shared" si="221"/>
        <v/>
      </c>
      <c r="J4712" s="193"/>
    </row>
    <row r="4713" spans="1:10" s="1" customFormat="1">
      <c r="A4713" s="191">
        <v>45854</v>
      </c>
      <c r="B4713" s="1" t="s">
        <v>175</v>
      </c>
      <c r="C4713" s="192">
        <f t="shared" si="219"/>
        <v>48045.291666655241</v>
      </c>
      <c r="D4713" s="1">
        <v>16.350000000000001</v>
      </c>
      <c r="E4713" s="193">
        <v>21.481117021276599</v>
      </c>
      <c r="F4713" s="1" t="s">
        <v>162</v>
      </c>
      <c r="G4713" s="193">
        <f>MAX(E4713-'[1]1a'!$C$3,0)</f>
        <v>0</v>
      </c>
      <c r="H4713" s="193" t="str">
        <f t="shared" si="220"/>
        <v/>
      </c>
      <c r="I4713" s="193" t="str">
        <f t="shared" si="221"/>
        <v/>
      </c>
      <c r="J4713" s="193"/>
    </row>
    <row r="4714" spans="1:10" s="1" customFormat="1">
      <c r="A4714" s="191">
        <v>45854</v>
      </c>
      <c r="B4714" s="1" t="s">
        <v>177</v>
      </c>
      <c r="C4714" s="192">
        <f t="shared" si="219"/>
        <v>48045.333333321905</v>
      </c>
      <c r="D4714" s="1">
        <v>15.55</v>
      </c>
      <c r="E4714" s="193">
        <v>20.430053191489367</v>
      </c>
      <c r="F4714" s="1" t="s">
        <v>162</v>
      </c>
      <c r="G4714" s="193">
        <f>MAX(E4714-'[1]1a'!$C$3,0)</f>
        <v>0</v>
      </c>
      <c r="H4714" s="193" t="str">
        <f t="shared" si="220"/>
        <v/>
      </c>
      <c r="I4714" s="193" t="str">
        <f t="shared" si="221"/>
        <v/>
      </c>
      <c r="J4714" s="193"/>
    </row>
    <row r="4715" spans="1:10" s="1" customFormat="1">
      <c r="A4715" s="191">
        <v>45854</v>
      </c>
      <c r="B4715" s="1" t="s">
        <v>179</v>
      </c>
      <c r="C4715" s="192">
        <f t="shared" si="219"/>
        <v>48045.374999988569</v>
      </c>
      <c r="D4715" s="1">
        <v>15.360000000000001</v>
      </c>
      <c r="E4715" s="193">
        <v>20.180425531914899</v>
      </c>
      <c r="F4715" s="1" t="s">
        <v>162</v>
      </c>
      <c r="G4715" s="193">
        <f>MAX(E4715-'[1]1a'!$C$3,0)</f>
        <v>0</v>
      </c>
      <c r="H4715" s="193" t="str">
        <f t="shared" si="220"/>
        <v/>
      </c>
      <c r="I4715" s="193" t="str">
        <f t="shared" si="221"/>
        <v/>
      </c>
      <c r="J4715" s="193"/>
    </row>
    <row r="4716" spans="1:10" s="1" customFormat="1">
      <c r="A4716" s="191">
        <v>45854</v>
      </c>
      <c r="B4716" s="1" t="s">
        <v>180</v>
      </c>
      <c r="C4716" s="192">
        <f t="shared" si="219"/>
        <v>48045.416666655234</v>
      </c>
      <c r="D4716" s="1">
        <v>17.63</v>
      </c>
      <c r="E4716" s="193">
        <v>23.162819148936173</v>
      </c>
      <c r="F4716" s="1" t="s">
        <v>162</v>
      </c>
      <c r="G4716" s="193">
        <f>MAX(E4716-'[1]1a'!$C$3,0)</f>
        <v>0</v>
      </c>
      <c r="H4716" s="193" t="str">
        <f t="shared" si="220"/>
        <v/>
      </c>
      <c r="I4716" s="193" t="str">
        <f t="shared" si="221"/>
        <v/>
      </c>
      <c r="J4716" s="193"/>
    </row>
    <row r="4717" spans="1:10" s="1" customFormat="1">
      <c r="A4717" s="191">
        <v>45854</v>
      </c>
      <c r="B4717" s="1" t="s">
        <v>181</v>
      </c>
      <c r="C4717" s="192">
        <f t="shared" si="219"/>
        <v>48045.458333321898</v>
      </c>
      <c r="D4717" s="1">
        <v>21.349999999999998</v>
      </c>
      <c r="E4717" s="193">
        <v>28.050265957446811</v>
      </c>
      <c r="F4717" s="1" t="s">
        <v>162</v>
      </c>
      <c r="G4717" s="193">
        <f>MAX(E4717-'[1]1a'!$C$3,0)</f>
        <v>0</v>
      </c>
      <c r="H4717" s="193" t="str">
        <f t="shared" si="220"/>
        <v/>
      </c>
      <c r="I4717" s="193" t="str">
        <f t="shared" si="221"/>
        <v/>
      </c>
      <c r="J4717" s="193"/>
    </row>
    <row r="4718" spans="1:10" s="1" customFormat="1">
      <c r="A4718" s="191">
        <v>45854</v>
      </c>
      <c r="B4718" s="1" t="s">
        <v>182</v>
      </c>
      <c r="C4718" s="192">
        <f t="shared" si="219"/>
        <v>48045.499999988562</v>
      </c>
      <c r="D4718" s="1">
        <v>24.64</v>
      </c>
      <c r="E4718" s="193">
        <v>32.372765957446816</v>
      </c>
      <c r="F4718" s="1" t="s">
        <v>162</v>
      </c>
      <c r="G4718" s="193">
        <f>MAX(E4718-'[1]1a'!$C$3,0)</f>
        <v>0</v>
      </c>
      <c r="H4718" s="193" t="str">
        <f t="shared" si="220"/>
        <v/>
      </c>
      <c r="I4718" s="193" t="str">
        <f t="shared" si="221"/>
        <v/>
      </c>
      <c r="J4718" s="193"/>
    </row>
    <row r="4719" spans="1:10" s="1" customFormat="1">
      <c r="A4719" s="191">
        <v>45854</v>
      </c>
      <c r="B4719" s="1" t="s">
        <v>184</v>
      </c>
      <c r="C4719" s="192">
        <f t="shared" si="219"/>
        <v>48045.541666655226</v>
      </c>
      <c r="D4719" s="1">
        <v>27.58</v>
      </c>
      <c r="E4719" s="193">
        <v>36.235425531914899</v>
      </c>
      <c r="F4719" s="1" t="s">
        <v>162</v>
      </c>
      <c r="G4719" s="193">
        <f>MAX(E4719-'[1]1a'!$C$3,0)</f>
        <v>0</v>
      </c>
      <c r="H4719" s="193" t="str">
        <f t="shared" si="220"/>
        <v/>
      </c>
      <c r="I4719" s="193" t="str">
        <f t="shared" si="221"/>
        <v/>
      </c>
      <c r="J4719" s="193"/>
    </row>
    <row r="4720" spans="1:10" s="1" customFormat="1">
      <c r="A4720" s="191">
        <v>45854</v>
      </c>
      <c r="B4720" s="1" t="s">
        <v>185</v>
      </c>
      <c r="C4720" s="192">
        <f t="shared" si="219"/>
        <v>48045.583333321891</v>
      </c>
      <c r="D4720" s="1">
        <v>30.26</v>
      </c>
      <c r="E4720" s="193">
        <v>39.756489361702137</v>
      </c>
      <c r="F4720" s="1" t="s">
        <v>195</v>
      </c>
      <c r="G4720" s="193">
        <f>MAX(E4720-'[1]1a'!$C$3,0)</f>
        <v>2.5764893617021372</v>
      </c>
      <c r="H4720" s="193">
        <f t="shared" si="220"/>
        <v>1</v>
      </c>
      <c r="I4720" s="193" t="str">
        <f t="shared" si="221"/>
        <v/>
      </c>
      <c r="J4720" s="193"/>
    </row>
    <row r="4721" spans="1:10" s="1" customFormat="1">
      <c r="A4721" s="191">
        <v>45854</v>
      </c>
      <c r="B4721" s="1" t="s">
        <v>186</v>
      </c>
      <c r="C4721" s="192">
        <f t="shared" si="219"/>
        <v>48045.624999988555</v>
      </c>
      <c r="D4721" s="1">
        <v>31.830000000000002</v>
      </c>
      <c r="E4721" s="193">
        <v>41.819202127659587</v>
      </c>
      <c r="F4721" s="1" t="s">
        <v>195</v>
      </c>
      <c r="G4721" s="193">
        <f>MAX(E4721-'[1]1a'!$C$3,0)</f>
        <v>4.6392021276595869</v>
      </c>
      <c r="H4721" s="193">
        <f t="shared" si="220"/>
        <v>2</v>
      </c>
      <c r="I4721" s="193" t="str">
        <f t="shared" si="221"/>
        <v/>
      </c>
      <c r="J4721" s="193"/>
    </row>
    <row r="4722" spans="1:10" s="1" customFormat="1">
      <c r="A4722" s="191">
        <v>45854</v>
      </c>
      <c r="B4722" s="1" t="s">
        <v>187</v>
      </c>
      <c r="C4722" s="192">
        <f t="shared" si="219"/>
        <v>48045.666666655219</v>
      </c>
      <c r="D4722" s="1">
        <v>32.75</v>
      </c>
      <c r="E4722" s="193">
        <v>43.027925531914903</v>
      </c>
      <c r="F4722" s="1" t="s">
        <v>195</v>
      </c>
      <c r="G4722" s="193">
        <f>MAX(E4722-'[1]1a'!$C$3,0)</f>
        <v>5.8479255319149033</v>
      </c>
      <c r="H4722" s="193">
        <f t="shared" si="220"/>
        <v>3</v>
      </c>
      <c r="I4722" s="193" t="str">
        <f t="shared" si="221"/>
        <v/>
      </c>
      <c r="J4722" s="193"/>
    </row>
    <row r="4723" spans="1:10" s="1" customFormat="1">
      <c r="A4723" s="191">
        <v>45854</v>
      </c>
      <c r="B4723" s="1" t="s">
        <v>188</v>
      </c>
      <c r="C4723" s="192">
        <f t="shared" si="219"/>
        <v>48045.708333321883</v>
      </c>
      <c r="D4723" s="1">
        <v>33</v>
      </c>
      <c r="E4723" s="193">
        <v>43.35638297872341</v>
      </c>
      <c r="F4723" s="1" t="s">
        <v>195</v>
      </c>
      <c r="G4723" s="193">
        <f>MAX(E4723-'[1]1a'!$C$3,0)</f>
        <v>6.1763829787234101</v>
      </c>
      <c r="H4723" s="193">
        <f t="shared" si="220"/>
        <v>4</v>
      </c>
      <c r="I4723" s="193" t="str">
        <f t="shared" si="221"/>
        <v/>
      </c>
      <c r="J4723" s="193"/>
    </row>
    <row r="4724" spans="1:10" s="1" customFormat="1">
      <c r="A4724" s="191">
        <v>45854</v>
      </c>
      <c r="B4724" s="1" t="s">
        <v>189</v>
      </c>
      <c r="C4724" s="192">
        <f t="shared" si="219"/>
        <v>48045.749999988548</v>
      </c>
      <c r="D4724" s="1">
        <v>33.94</v>
      </c>
      <c r="E4724" s="193">
        <v>44.591382978723409</v>
      </c>
      <c r="F4724" s="1" t="s">
        <v>195</v>
      </c>
      <c r="G4724" s="193">
        <f>MAX(E4724-'[1]1a'!$C$3,0)</f>
        <v>7.4113829787234096</v>
      </c>
      <c r="H4724" s="193">
        <f t="shared" si="220"/>
        <v>5</v>
      </c>
      <c r="I4724" s="193" t="str">
        <f t="shared" si="221"/>
        <v/>
      </c>
      <c r="J4724" s="193"/>
    </row>
    <row r="4725" spans="1:10" s="1" customFormat="1">
      <c r="A4725" s="191">
        <v>45854</v>
      </c>
      <c r="B4725" s="1" t="s">
        <v>190</v>
      </c>
      <c r="C4725" s="192">
        <f t="shared" si="219"/>
        <v>48045.791666655212</v>
      </c>
      <c r="D4725" s="1">
        <v>35.36</v>
      </c>
      <c r="E4725" s="193">
        <v>46.457021276595754</v>
      </c>
      <c r="F4725" s="1" t="s">
        <v>195</v>
      </c>
      <c r="G4725" s="193">
        <f>MAX(E4725-'[1]1a'!$C$3,0)</f>
        <v>9.2770212765957538</v>
      </c>
      <c r="H4725" s="193">
        <f t="shared" si="220"/>
        <v>6</v>
      </c>
      <c r="I4725" s="193" t="str">
        <f t="shared" si="221"/>
        <v/>
      </c>
      <c r="J4725" s="193"/>
    </row>
    <row r="4726" spans="1:10" s="1" customFormat="1">
      <c r="A4726" s="191">
        <v>45854</v>
      </c>
      <c r="B4726" s="1" t="s">
        <v>191</v>
      </c>
      <c r="C4726" s="192">
        <f t="shared" si="219"/>
        <v>48045.833333321876</v>
      </c>
      <c r="D4726" s="1">
        <v>36.339999999999996</v>
      </c>
      <c r="E4726" s="193">
        <v>47.744574468085112</v>
      </c>
      <c r="F4726" s="1" t="s">
        <v>195</v>
      </c>
      <c r="G4726" s="193">
        <f>MAX(E4726-'[1]1a'!$C$3,0)</f>
        <v>10.564574468085112</v>
      </c>
      <c r="H4726" s="193">
        <f t="shared" si="220"/>
        <v>7</v>
      </c>
      <c r="I4726" s="193" t="str">
        <f t="shared" si="221"/>
        <v/>
      </c>
      <c r="J4726" s="193"/>
    </row>
    <row r="4727" spans="1:10" s="1" customFormat="1">
      <c r="A4727" s="191">
        <v>45854</v>
      </c>
      <c r="B4727" s="1" t="s">
        <v>192</v>
      </c>
      <c r="C4727" s="192">
        <f t="shared" si="219"/>
        <v>48045.87499998854</v>
      </c>
      <c r="D4727" s="1">
        <v>36.059999999999995</v>
      </c>
      <c r="E4727" s="193">
        <v>47.376702127659577</v>
      </c>
      <c r="F4727" s="1" t="s">
        <v>195</v>
      </c>
      <c r="G4727" s="193">
        <f>MAX(E4727-'[1]1a'!$C$3,0)</f>
        <v>10.196702127659577</v>
      </c>
      <c r="H4727" s="193">
        <f t="shared" si="220"/>
        <v>8</v>
      </c>
      <c r="I4727" s="193" t="str">
        <f t="shared" si="221"/>
        <v/>
      </c>
      <c r="J4727" s="193"/>
    </row>
    <row r="4728" spans="1:10" s="1" customFormat="1">
      <c r="A4728" s="191">
        <v>45854</v>
      </c>
      <c r="B4728" s="1" t="s">
        <v>193</v>
      </c>
      <c r="C4728" s="192">
        <f t="shared" si="219"/>
        <v>48045.916666655205</v>
      </c>
      <c r="D4728" s="1">
        <v>35.950000000000003</v>
      </c>
      <c r="E4728" s="193">
        <v>47.232180851063838</v>
      </c>
      <c r="F4728" s="1" t="s">
        <v>195</v>
      </c>
      <c r="G4728" s="193">
        <f>MAX(E4728-'[1]1a'!$C$3,0)</f>
        <v>10.052180851063838</v>
      </c>
      <c r="H4728" s="193">
        <f t="shared" si="220"/>
        <v>9</v>
      </c>
      <c r="I4728" s="193" t="str">
        <f t="shared" si="221"/>
        <v/>
      </c>
      <c r="J4728" s="193"/>
    </row>
    <row r="4729" spans="1:10" s="1" customFormat="1">
      <c r="A4729" s="191">
        <v>45854</v>
      </c>
      <c r="B4729" s="1" t="s">
        <v>194</v>
      </c>
      <c r="C4729" s="192">
        <f t="shared" si="219"/>
        <v>48045.958333321869</v>
      </c>
      <c r="D4729" s="1">
        <v>34.75</v>
      </c>
      <c r="E4729" s="193">
        <v>45.655585106382986</v>
      </c>
      <c r="F4729" s="1" t="s">
        <v>195</v>
      </c>
      <c r="G4729" s="193">
        <f>MAX(E4729-'[1]1a'!$C$3,0)</f>
        <v>8.4755851063829866</v>
      </c>
      <c r="H4729" s="193">
        <f t="shared" si="220"/>
        <v>10</v>
      </c>
      <c r="I4729" s="193" t="str">
        <f t="shared" si="221"/>
        <v/>
      </c>
      <c r="J4729" s="193"/>
    </row>
    <row r="4730" spans="1:10" s="1" customFormat="1">
      <c r="A4730" s="191">
        <v>45855</v>
      </c>
      <c r="B4730" s="1" t="s">
        <v>161</v>
      </c>
      <c r="C4730" s="192">
        <f t="shared" si="219"/>
        <v>48045.999999988533</v>
      </c>
      <c r="D4730" s="1">
        <v>33.729999999999997</v>
      </c>
      <c r="E4730" s="193">
        <v>44.315478723404262</v>
      </c>
      <c r="F4730" s="1" t="s">
        <v>195</v>
      </c>
      <c r="G4730" s="193">
        <f>MAX(E4730-'[1]1a'!$C$3,0)</f>
        <v>7.1354787234042618</v>
      </c>
      <c r="H4730" s="193">
        <f t="shared" si="220"/>
        <v>11</v>
      </c>
      <c r="I4730" s="193" t="str">
        <f t="shared" si="221"/>
        <v/>
      </c>
      <c r="J4730" s="193"/>
    </row>
    <row r="4731" spans="1:10" s="1" customFormat="1">
      <c r="A4731" s="191">
        <v>45855</v>
      </c>
      <c r="B4731" s="1" t="s">
        <v>163</v>
      </c>
      <c r="C4731" s="192">
        <f t="shared" si="219"/>
        <v>48046.041666655197</v>
      </c>
      <c r="D4731" s="1">
        <v>33</v>
      </c>
      <c r="E4731" s="193">
        <v>43.35638297872341</v>
      </c>
      <c r="F4731" s="1" t="s">
        <v>195</v>
      </c>
      <c r="G4731" s="193">
        <f>MAX(E4731-'[1]1a'!$C$3,0)</f>
        <v>6.1763829787234101</v>
      </c>
      <c r="H4731" s="193">
        <f t="shared" si="220"/>
        <v>12</v>
      </c>
      <c r="I4731" s="193" t="str">
        <f t="shared" si="221"/>
        <v/>
      </c>
      <c r="J4731" s="193"/>
    </row>
    <row r="4732" spans="1:10" s="1" customFormat="1">
      <c r="A4732" s="191">
        <v>45855</v>
      </c>
      <c r="B4732" s="1" t="s">
        <v>165</v>
      </c>
      <c r="C4732" s="192">
        <f t="shared" si="219"/>
        <v>48046.083333321862</v>
      </c>
      <c r="D4732" s="1">
        <v>31.76</v>
      </c>
      <c r="E4732" s="193">
        <v>41.727234042553199</v>
      </c>
      <c r="F4732" s="1" t="s">
        <v>195</v>
      </c>
      <c r="G4732" s="193">
        <f>MAX(E4732-'[1]1a'!$C$3,0)</f>
        <v>4.5472340425531996</v>
      </c>
      <c r="H4732" s="193">
        <f t="shared" si="220"/>
        <v>13</v>
      </c>
      <c r="I4732" s="193" t="str">
        <f t="shared" si="221"/>
        <v/>
      </c>
      <c r="J4732" s="193"/>
    </row>
    <row r="4733" spans="1:10" s="1" customFormat="1">
      <c r="A4733" s="191">
        <v>45855</v>
      </c>
      <c r="B4733" s="1" t="s">
        <v>167</v>
      </c>
      <c r="C4733" s="192">
        <f t="shared" si="219"/>
        <v>48046.124999988526</v>
      </c>
      <c r="D4733" s="1">
        <v>28.619999999999997</v>
      </c>
      <c r="E4733" s="193">
        <v>37.6018085106383</v>
      </c>
      <c r="F4733" s="1" t="s">
        <v>195</v>
      </c>
      <c r="G4733" s="193">
        <f>MAX(E4733-'[1]1a'!$C$3,0)</f>
        <v>0.42180851063830005</v>
      </c>
      <c r="H4733" s="193">
        <f t="shared" si="220"/>
        <v>14</v>
      </c>
      <c r="I4733" s="193">
        <f t="shared" si="221"/>
        <v>14</v>
      </c>
      <c r="J4733" s="193"/>
    </row>
    <row r="4734" spans="1:10" s="1" customFormat="1">
      <c r="A4734" s="191">
        <v>45855</v>
      </c>
      <c r="B4734" s="1" t="s">
        <v>169</v>
      </c>
      <c r="C4734" s="192">
        <f t="shared" si="219"/>
        <v>48046.16666665519</v>
      </c>
      <c r="D4734" s="1">
        <v>25.65</v>
      </c>
      <c r="E4734" s="193">
        <v>33.699734042553196</v>
      </c>
      <c r="F4734" s="1" t="s">
        <v>162</v>
      </c>
      <c r="G4734" s="193">
        <f>MAX(E4734-'[1]1a'!$C$3,0)</f>
        <v>0</v>
      </c>
      <c r="H4734" s="193" t="str">
        <f t="shared" si="220"/>
        <v/>
      </c>
      <c r="I4734" s="193" t="str">
        <f t="shared" si="221"/>
        <v/>
      </c>
      <c r="J4734" s="193"/>
    </row>
    <row r="4735" spans="1:10" s="1" customFormat="1">
      <c r="A4735" s="191">
        <v>45855</v>
      </c>
      <c r="B4735" s="1" t="s">
        <v>171</v>
      </c>
      <c r="C4735" s="192">
        <f t="shared" si="219"/>
        <v>48046.208333321854</v>
      </c>
      <c r="D4735" s="1">
        <v>23.59</v>
      </c>
      <c r="E4735" s="193">
        <v>30.993244680851067</v>
      </c>
      <c r="F4735" s="1" t="s">
        <v>162</v>
      </c>
      <c r="G4735" s="193">
        <f>MAX(E4735-'[1]1a'!$C$3,0)</f>
        <v>0</v>
      </c>
      <c r="H4735" s="193" t="str">
        <f t="shared" si="220"/>
        <v/>
      </c>
      <c r="I4735" s="193" t="str">
        <f t="shared" si="221"/>
        <v/>
      </c>
      <c r="J4735" s="193"/>
    </row>
    <row r="4736" spans="1:10" s="1" customFormat="1">
      <c r="A4736" s="191">
        <v>45855</v>
      </c>
      <c r="B4736" s="1" t="s">
        <v>173</v>
      </c>
      <c r="C4736" s="192">
        <f t="shared" si="219"/>
        <v>48046.249999988519</v>
      </c>
      <c r="D4736" s="1">
        <v>21.66</v>
      </c>
      <c r="E4736" s="193">
        <v>28.457553191489367</v>
      </c>
      <c r="F4736" s="1" t="s">
        <v>162</v>
      </c>
      <c r="G4736" s="193">
        <f>MAX(E4736-'[1]1a'!$C$3,0)</f>
        <v>0</v>
      </c>
      <c r="H4736" s="193" t="str">
        <f t="shared" si="220"/>
        <v/>
      </c>
      <c r="I4736" s="193" t="str">
        <f t="shared" si="221"/>
        <v/>
      </c>
      <c r="J4736" s="193"/>
    </row>
    <row r="4737" spans="1:10" s="1" customFormat="1">
      <c r="A4737" s="191">
        <v>45855</v>
      </c>
      <c r="B4737" s="1" t="s">
        <v>175</v>
      </c>
      <c r="C4737" s="192">
        <f t="shared" si="219"/>
        <v>48046.291666655183</v>
      </c>
      <c r="D4737" s="1">
        <v>19.89</v>
      </c>
      <c r="E4737" s="193">
        <v>26.132074468085111</v>
      </c>
      <c r="F4737" s="1" t="s">
        <v>162</v>
      </c>
      <c r="G4737" s="193">
        <f>MAX(E4737-'[1]1a'!$C$3,0)</f>
        <v>0</v>
      </c>
      <c r="H4737" s="193" t="str">
        <f t="shared" si="220"/>
        <v/>
      </c>
      <c r="I4737" s="193" t="str">
        <f t="shared" si="221"/>
        <v/>
      </c>
      <c r="J4737" s="193"/>
    </row>
    <row r="4738" spans="1:10" s="1" customFormat="1">
      <c r="A4738" s="191">
        <v>45855</v>
      </c>
      <c r="B4738" s="1" t="s">
        <v>177</v>
      </c>
      <c r="C4738" s="192">
        <f t="shared" si="219"/>
        <v>48046.333333321847</v>
      </c>
      <c r="D4738" s="1">
        <v>19.670000000000002</v>
      </c>
      <c r="E4738" s="193">
        <v>25.843031914893622</v>
      </c>
      <c r="F4738" s="1" t="s">
        <v>162</v>
      </c>
      <c r="G4738" s="193">
        <f>MAX(E4738-'[1]1a'!$C$3,0)</f>
        <v>0</v>
      </c>
      <c r="H4738" s="193" t="str">
        <f t="shared" si="220"/>
        <v/>
      </c>
      <c r="I4738" s="193" t="str">
        <f t="shared" si="221"/>
        <v/>
      </c>
      <c r="J4738" s="193"/>
    </row>
    <row r="4739" spans="1:10" s="1" customFormat="1">
      <c r="A4739" s="191">
        <v>45855</v>
      </c>
      <c r="B4739" s="1" t="s">
        <v>179</v>
      </c>
      <c r="C4739" s="192">
        <f t="shared" si="219"/>
        <v>48046.374999988511</v>
      </c>
      <c r="D4739" s="1">
        <v>19.599999999999998</v>
      </c>
      <c r="E4739" s="193">
        <v>25.751063829787235</v>
      </c>
      <c r="F4739" s="1" t="s">
        <v>162</v>
      </c>
      <c r="G4739" s="193">
        <f>MAX(E4739-'[1]1a'!$C$3,0)</f>
        <v>0</v>
      </c>
      <c r="H4739" s="193" t="str">
        <f t="shared" si="220"/>
        <v/>
      </c>
      <c r="I4739" s="193" t="str">
        <f t="shared" si="221"/>
        <v/>
      </c>
      <c r="J4739" s="193"/>
    </row>
    <row r="4740" spans="1:10" s="1" customFormat="1">
      <c r="A4740" s="191">
        <v>45855</v>
      </c>
      <c r="B4740" s="1" t="s">
        <v>180</v>
      </c>
      <c r="C4740" s="192">
        <f t="shared" ref="C4740:C4803" si="222">C4739 + TIME(1,0,0)</f>
        <v>48046.416666655176</v>
      </c>
      <c r="D4740" s="1">
        <v>21.53</v>
      </c>
      <c r="E4740" s="193">
        <v>28.286755319148941</v>
      </c>
      <c r="F4740" s="1" t="s">
        <v>162</v>
      </c>
      <c r="G4740" s="193">
        <f>MAX(E4740-'[1]1a'!$C$3,0)</f>
        <v>0</v>
      </c>
      <c r="H4740" s="193" t="str">
        <f t="shared" ref="H4740:H4803" si="223">IF(F4740="Y",IF(F4739="Y",H4739+1,1),"")</f>
        <v/>
      </c>
      <c r="I4740" s="193" t="str">
        <f t="shared" ref="I4740:I4803" si="224">IF(AND(F4740="Y",F4741&lt;&gt;"Y"),H4740,"")</f>
        <v/>
      </c>
      <c r="J4740" s="193"/>
    </row>
    <row r="4741" spans="1:10" s="1" customFormat="1">
      <c r="A4741" s="191">
        <v>45855</v>
      </c>
      <c r="B4741" s="1" t="s">
        <v>181</v>
      </c>
      <c r="C4741" s="192">
        <f t="shared" si="222"/>
        <v>48046.45833332184</v>
      </c>
      <c r="D4741" s="1">
        <v>23.86</v>
      </c>
      <c r="E4741" s="193">
        <v>31.34797872340426</v>
      </c>
      <c r="F4741" s="1" t="s">
        <v>162</v>
      </c>
      <c r="G4741" s="193">
        <f>MAX(E4741-'[1]1a'!$C$3,0)</f>
        <v>0</v>
      </c>
      <c r="H4741" s="193" t="str">
        <f t="shared" si="223"/>
        <v/>
      </c>
      <c r="I4741" s="193" t="str">
        <f t="shared" si="224"/>
        <v/>
      </c>
      <c r="J4741" s="193"/>
    </row>
    <row r="4742" spans="1:10" s="1" customFormat="1">
      <c r="A4742" s="191">
        <v>45855</v>
      </c>
      <c r="B4742" s="1" t="s">
        <v>182</v>
      </c>
      <c r="C4742" s="192">
        <f t="shared" si="222"/>
        <v>48046.499999988504</v>
      </c>
      <c r="D4742" s="1">
        <v>25.369999999999997</v>
      </c>
      <c r="E4742" s="193">
        <v>33.331861702127661</v>
      </c>
      <c r="F4742" s="1" t="s">
        <v>162</v>
      </c>
      <c r="G4742" s="193">
        <f>MAX(E4742-'[1]1a'!$C$3,0)</f>
        <v>0</v>
      </c>
      <c r="H4742" s="193" t="str">
        <f t="shared" si="223"/>
        <v/>
      </c>
      <c r="I4742" s="193" t="str">
        <f t="shared" si="224"/>
        <v/>
      </c>
      <c r="J4742" s="193"/>
    </row>
    <row r="4743" spans="1:10" s="1" customFormat="1">
      <c r="A4743" s="191">
        <v>45855</v>
      </c>
      <c r="B4743" s="1" t="s">
        <v>184</v>
      </c>
      <c r="C4743" s="192">
        <f t="shared" si="222"/>
        <v>48046.541666655168</v>
      </c>
      <c r="D4743" s="1">
        <v>29.6</v>
      </c>
      <c r="E4743" s="193">
        <v>38.889361702127665</v>
      </c>
      <c r="F4743" s="1" t="s">
        <v>195</v>
      </c>
      <c r="G4743" s="193">
        <f>MAX(E4743-'[1]1a'!$C$3,0)</f>
        <v>1.7093617021276657</v>
      </c>
      <c r="H4743" s="193">
        <f t="shared" si="223"/>
        <v>1</v>
      </c>
      <c r="I4743" s="193" t="str">
        <f t="shared" si="224"/>
        <v/>
      </c>
      <c r="J4743" s="193"/>
    </row>
    <row r="4744" spans="1:10" s="1" customFormat="1">
      <c r="A4744" s="191">
        <v>45855</v>
      </c>
      <c r="B4744" s="1" t="s">
        <v>185</v>
      </c>
      <c r="C4744" s="192">
        <f t="shared" si="222"/>
        <v>48046.583333321832</v>
      </c>
      <c r="D4744" s="1">
        <v>31.239999999999995</v>
      </c>
      <c r="E4744" s="193">
        <v>41.044042553191488</v>
      </c>
      <c r="F4744" s="1" t="s">
        <v>195</v>
      </c>
      <c r="G4744" s="193">
        <f>MAX(E4744-'[1]1a'!$C$3,0)</f>
        <v>3.8640425531914886</v>
      </c>
      <c r="H4744" s="193">
        <f t="shared" si="223"/>
        <v>2</v>
      </c>
      <c r="I4744" s="193" t="str">
        <f t="shared" si="224"/>
        <v/>
      </c>
      <c r="J4744" s="193"/>
    </row>
    <row r="4745" spans="1:10" s="1" customFormat="1">
      <c r="A4745" s="191">
        <v>45855</v>
      </c>
      <c r="B4745" s="1" t="s">
        <v>186</v>
      </c>
      <c r="C4745" s="192">
        <f t="shared" si="222"/>
        <v>48046.624999988497</v>
      </c>
      <c r="D4745" s="1">
        <v>31.82</v>
      </c>
      <c r="E4745" s="193">
        <v>41.806063829787242</v>
      </c>
      <c r="F4745" s="1" t="s">
        <v>195</v>
      </c>
      <c r="G4745" s="193">
        <f>MAX(E4745-'[1]1a'!$C$3,0)</f>
        <v>4.6260638297872418</v>
      </c>
      <c r="H4745" s="193">
        <f t="shared" si="223"/>
        <v>3</v>
      </c>
      <c r="I4745" s="193" t="str">
        <f t="shared" si="224"/>
        <v/>
      </c>
      <c r="J4745" s="193"/>
    </row>
    <row r="4746" spans="1:10" s="1" customFormat="1">
      <c r="A4746" s="191">
        <v>45855</v>
      </c>
      <c r="B4746" s="1" t="s">
        <v>187</v>
      </c>
      <c r="C4746" s="192">
        <f t="shared" si="222"/>
        <v>48046.666666655161</v>
      </c>
      <c r="D4746" s="1">
        <v>32.270000000000003</v>
      </c>
      <c r="E4746" s="193">
        <v>42.397287234042565</v>
      </c>
      <c r="F4746" s="1" t="s">
        <v>195</v>
      </c>
      <c r="G4746" s="193">
        <f>MAX(E4746-'[1]1a'!$C$3,0)</f>
        <v>5.2172872340425656</v>
      </c>
      <c r="H4746" s="193">
        <f t="shared" si="223"/>
        <v>4</v>
      </c>
      <c r="I4746" s="193" t="str">
        <f t="shared" si="224"/>
        <v/>
      </c>
      <c r="J4746" s="193"/>
    </row>
    <row r="4747" spans="1:10" s="1" customFormat="1">
      <c r="A4747" s="191">
        <v>45855</v>
      </c>
      <c r="B4747" s="1" t="s">
        <v>188</v>
      </c>
      <c r="C4747" s="192">
        <f t="shared" si="222"/>
        <v>48046.708333321825</v>
      </c>
      <c r="D4747" s="1">
        <v>31.87</v>
      </c>
      <c r="E4747" s="193">
        <v>41.871755319148946</v>
      </c>
      <c r="F4747" s="1" t="s">
        <v>195</v>
      </c>
      <c r="G4747" s="193">
        <f>MAX(E4747-'[1]1a'!$C$3,0)</f>
        <v>4.6917553191489461</v>
      </c>
      <c r="H4747" s="193">
        <f t="shared" si="223"/>
        <v>5</v>
      </c>
      <c r="I4747" s="193" t="str">
        <f t="shared" si="224"/>
        <v/>
      </c>
      <c r="J4747" s="193"/>
    </row>
    <row r="4748" spans="1:10" s="1" customFormat="1">
      <c r="A4748" s="191">
        <v>45855</v>
      </c>
      <c r="B4748" s="1" t="s">
        <v>189</v>
      </c>
      <c r="C4748" s="192">
        <f t="shared" si="222"/>
        <v>48046.749999988489</v>
      </c>
      <c r="D4748" s="1">
        <v>31.51</v>
      </c>
      <c r="E4748" s="193">
        <v>41.398776595744692</v>
      </c>
      <c r="F4748" s="1" t="s">
        <v>195</v>
      </c>
      <c r="G4748" s="193">
        <f>MAX(E4748-'[1]1a'!$C$3,0)</f>
        <v>4.2187765957446928</v>
      </c>
      <c r="H4748" s="193">
        <f t="shared" si="223"/>
        <v>6</v>
      </c>
      <c r="I4748" s="193" t="str">
        <f t="shared" si="224"/>
        <v/>
      </c>
      <c r="J4748" s="193"/>
    </row>
    <row r="4749" spans="1:10" s="1" customFormat="1">
      <c r="A4749" s="191">
        <v>45855</v>
      </c>
      <c r="B4749" s="1" t="s">
        <v>190</v>
      </c>
      <c r="C4749" s="192">
        <f t="shared" si="222"/>
        <v>48046.791666655154</v>
      </c>
      <c r="D4749" s="1">
        <v>31.43</v>
      </c>
      <c r="E4749" s="193">
        <v>41.29367021276596</v>
      </c>
      <c r="F4749" s="1" t="s">
        <v>195</v>
      </c>
      <c r="G4749" s="193">
        <f>MAX(E4749-'[1]1a'!$C$3,0)</f>
        <v>4.1136702127659603</v>
      </c>
      <c r="H4749" s="193">
        <f t="shared" si="223"/>
        <v>7</v>
      </c>
      <c r="I4749" s="193" t="str">
        <f t="shared" si="224"/>
        <v/>
      </c>
      <c r="J4749" s="193"/>
    </row>
    <row r="4750" spans="1:10" s="1" customFormat="1">
      <c r="A4750" s="191">
        <v>45855</v>
      </c>
      <c r="B4750" s="1" t="s">
        <v>191</v>
      </c>
      <c r="C4750" s="192">
        <f t="shared" si="222"/>
        <v>48046.833333321818</v>
      </c>
      <c r="D4750" s="1">
        <v>31.74</v>
      </c>
      <c r="E4750" s="193">
        <v>41.700957446808516</v>
      </c>
      <c r="F4750" s="1" t="s">
        <v>195</v>
      </c>
      <c r="G4750" s="193">
        <f>MAX(E4750-'[1]1a'!$C$3,0)</f>
        <v>4.5209574468085165</v>
      </c>
      <c r="H4750" s="193">
        <f t="shared" si="223"/>
        <v>8</v>
      </c>
      <c r="I4750" s="193" t="str">
        <f t="shared" si="224"/>
        <v/>
      </c>
      <c r="J4750" s="193"/>
    </row>
    <row r="4751" spans="1:10" s="1" customFormat="1">
      <c r="A4751" s="191">
        <v>45855</v>
      </c>
      <c r="B4751" s="1" t="s">
        <v>192</v>
      </c>
      <c r="C4751" s="192">
        <f t="shared" si="222"/>
        <v>48046.874999988482</v>
      </c>
      <c r="D4751" s="1">
        <v>31.06</v>
      </c>
      <c r="E4751" s="193">
        <v>40.807553191489369</v>
      </c>
      <c r="F4751" s="1" t="s">
        <v>195</v>
      </c>
      <c r="G4751" s="193">
        <f>MAX(E4751-'[1]1a'!$C$3,0)</f>
        <v>3.6275531914893691</v>
      </c>
      <c r="H4751" s="193">
        <f t="shared" si="223"/>
        <v>9</v>
      </c>
      <c r="I4751" s="193" t="str">
        <f t="shared" si="224"/>
        <v/>
      </c>
      <c r="J4751" s="193"/>
    </row>
    <row r="4752" spans="1:10" s="1" customFormat="1">
      <c r="A4752" s="191">
        <v>45855</v>
      </c>
      <c r="B4752" s="1" t="s">
        <v>193</v>
      </c>
      <c r="C4752" s="192">
        <f t="shared" si="222"/>
        <v>48046.916666655146</v>
      </c>
      <c r="D4752" s="1">
        <v>29.36</v>
      </c>
      <c r="E4752" s="193">
        <v>38.574042553191497</v>
      </c>
      <c r="F4752" s="1" t="s">
        <v>195</v>
      </c>
      <c r="G4752" s="193">
        <f>MAX(E4752-'[1]1a'!$C$3,0)</f>
        <v>1.3940425531914968</v>
      </c>
      <c r="H4752" s="193">
        <f t="shared" si="223"/>
        <v>10</v>
      </c>
      <c r="I4752" s="193">
        <f t="shared" si="224"/>
        <v>10</v>
      </c>
      <c r="J4752" s="193"/>
    </row>
    <row r="4753" spans="1:10" s="1" customFormat="1">
      <c r="A4753" s="191">
        <v>45855</v>
      </c>
      <c r="B4753" s="1" t="s">
        <v>194</v>
      </c>
      <c r="C4753" s="192">
        <f t="shared" si="222"/>
        <v>48046.958333321811</v>
      </c>
      <c r="D4753" s="1">
        <v>26.81</v>
      </c>
      <c r="E4753" s="193">
        <v>35.223776595744681</v>
      </c>
      <c r="F4753" s="1" t="s">
        <v>162</v>
      </c>
      <c r="G4753" s="193">
        <f>MAX(E4753-'[1]1a'!$C$3,0)</f>
        <v>0</v>
      </c>
      <c r="H4753" s="193" t="str">
        <f t="shared" si="223"/>
        <v/>
      </c>
      <c r="I4753" s="193" t="str">
        <f t="shared" si="224"/>
        <v/>
      </c>
      <c r="J4753" s="193"/>
    </row>
    <row r="4754" spans="1:10" s="1" customFormat="1">
      <c r="A4754" s="191">
        <v>45856</v>
      </c>
      <c r="B4754" s="1" t="s">
        <v>161</v>
      </c>
      <c r="C4754" s="192">
        <f t="shared" si="222"/>
        <v>48046.999999988475</v>
      </c>
      <c r="D4754" s="1">
        <v>24.939999999999998</v>
      </c>
      <c r="E4754" s="193">
        <v>32.76691489361702</v>
      </c>
      <c r="F4754" s="1" t="s">
        <v>162</v>
      </c>
      <c r="G4754" s="193">
        <f>MAX(E4754-'[1]1a'!$C$3,0)</f>
        <v>0</v>
      </c>
      <c r="H4754" s="193" t="str">
        <f t="shared" si="223"/>
        <v/>
      </c>
      <c r="I4754" s="193" t="str">
        <f t="shared" si="224"/>
        <v/>
      </c>
      <c r="J4754" s="193"/>
    </row>
    <row r="4755" spans="1:10" s="1" customFormat="1">
      <c r="A4755" s="191">
        <v>45856</v>
      </c>
      <c r="B4755" s="1" t="s">
        <v>163</v>
      </c>
      <c r="C4755" s="192">
        <f t="shared" si="222"/>
        <v>48047.041666655139</v>
      </c>
      <c r="D4755" s="1">
        <v>23.96</v>
      </c>
      <c r="E4755" s="193">
        <v>31.479361702127665</v>
      </c>
      <c r="F4755" s="1" t="s">
        <v>162</v>
      </c>
      <c r="G4755" s="193">
        <f>MAX(E4755-'[1]1a'!$C$3,0)</f>
        <v>0</v>
      </c>
      <c r="H4755" s="193" t="str">
        <f t="shared" si="223"/>
        <v/>
      </c>
      <c r="I4755" s="193" t="str">
        <f t="shared" si="224"/>
        <v/>
      </c>
      <c r="J4755" s="193"/>
    </row>
    <row r="4756" spans="1:10" s="1" customFormat="1">
      <c r="A4756" s="191">
        <v>45856</v>
      </c>
      <c r="B4756" s="1" t="s">
        <v>165</v>
      </c>
      <c r="C4756" s="192">
        <f t="shared" si="222"/>
        <v>48047.083333321803</v>
      </c>
      <c r="D4756" s="1">
        <v>22.02</v>
      </c>
      <c r="E4756" s="193">
        <v>28.930531914893621</v>
      </c>
      <c r="F4756" s="1" t="s">
        <v>162</v>
      </c>
      <c r="G4756" s="193">
        <f>MAX(E4756-'[1]1a'!$C$3,0)</f>
        <v>0</v>
      </c>
      <c r="H4756" s="193" t="str">
        <f t="shared" si="223"/>
        <v/>
      </c>
      <c r="I4756" s="193" t="str">
        <f t="shared" si="224"/>
        <v/>
      </c>
      <c r="J4756" s="193"/>
    </row>
    <row r="4757" spans="1:10" s="1" customFormat="1">
      <c r="A4757" s="191">
        <v>45856</v>
      </c>
      <c r="B4757" s="1" t="s">
        <v>167</v>
      </c>
      <c r="C4757" s="192">
        <f t="shared" si="222"/>
        <v>48047.124999988468</v>
      </c>
      <c r="D4757" s="1">
        <v>19.46</v>
      </c>
      <c r="E4757" s="193">
        <v>25.567127659574474</v>
      </c>
      <c r="F4757" s="1" t="s">
        <v>162</v>
      </c>
      <c r="G4757" s="193">
        <f>MAX(E4757-'[1]1a'!$C$3,0)</f>
        <v>0</v>
      </c>
      <c r="H4757" s="193" t="str">
        <f t="shared" si="223"/>
        <v/>
      </c>
      <c r="I4757" s="193" t="str">
        <f t="shared" si="224"/>
        <v/>
      </c>
      <c r="J4757" s="193"/>
    </row>
    <row r="4758" spans="1:10" s="1" customFormat="1">
      <c r="A4758" s="191">
        <v>45856</v>
      </c>
      <c r="B4758" s="1" t="s">
        <v>169</v>
      </c>
      <c r="C4758" s="192">
        <f t="shared" si="222"/>
        <v>48047.166666655132</v>
      </c>
      <c r="D4758" s="1">
        <v>17.16</v>
      </c>
      <c r="E4758" s="193">
        <v>22.545319148936173</v>
      </c>
      <c r="F4758" s="1" t="s">
        <v>162</v>
      </c>
      <c r="G4758" s="193">
        <f>MAX(E4758-'[1]1a'!$C$3,0)</f>
        <v>0</v>
      </c>
      <c r="H4758" s="193" t="str">
        <f t="shared" si="223"/>
        <v/>
      </c>
      <c r="I4758" s="193" t="str">
        <f t="shared" si="224"/>
        <v/>
      </c>
      <c r="J4758" s="193"/>
    </row>
    <row r="4759" spans="1:10" s="1" customFormat="1">
      <c r="A4759" s="191">
        <v>45856</v>
      </c>
      <c r="B4759" s="1" t="s">
        <v>171</v>
      </c>
      <c r="C4759" s="192">
        <f t="shared" si="222"/>
        <v>48047.208333321796</v>
      </c>
      <c r="D4759" s="1">
        <v>15.19</v>
      </c>
      <c r="E4759" s="193">
        <v>19.957074468085107</v>
      </c>
      <c r="F4759" s="1" t="s">
        <v>162</v>
      </c>
      <c r="G4759" s="193">
        <f>MAX(E4759-'[1]1a'!$C$3,0)</f>
        <v>0</v>
      </c>
      <c r="H4759" s="193" t="str">
        <f t="shared" si="223"/>
        <v/>
      </c>
      <c r="I4759" s="193" t="str">
        <f t="shared" si="224"/>
        <v/>
      </c>
      <c r="J4759" s="193"/>
    </row>
    <row r="4760" spans="1:10" s="1" customFormat="1">
      <c r="A4760" s="191">
        <v>45856</v>
      </c>
      <c r="B4760" s="1" t="s">
        <v>173</v>
      </c>
      <c r="C4760" s="192">
        <f t="shared" si="222"/>
        <v>48047.24999998846</v>
      </c>
      <c r="D4760" s="1">
        <v>13.73</v>
      </c>
      <c r="E4760" s="193">
        <v>18.038882978723407</v>
      </c>
      <c r="F4760" s="1" t="s">
        <v>162</v>
      </c>
      <c r="G4760" s="193">
        <f>MAX(E4760-'[1]1a'!$C$3,0)</f>
        <v>0</v>
      </c>
      <c r="H4760" s="193" t="str">
        <f t="shared" si="223"/>
        <v/>
      </c>
      <c r="I4760" s="193" t="str">
        <f t="shared" si="224"/>
        <v/>
      </c>
      <c r="J4760" s="193"/>
    </row>
    <row r="4761" spans="1:10" s="1" customFormat="1">
      <c r="A4761" s="191">
        <v>45856</v>
      </c>
      <c r="B4761" s="1" t="s">
        <v>175</v>
      </c>
      <c r="C4761" s="192">
        <f t="shared" si="222"/>
        <v>48047.291666655125</v>
      </c>
      <c r="D4761" s="1">
        <v>12.71</v>
      </c>
      <c r="E4761" s="193">
        <v>16.698776595744686</v>
      </c>
      <c r="F4761" s="1" t="s">
        <v>162</v>
      </c>
      <c r="G4761" s="193">
        <f>MAX(E4761-'[1]1a'!$C$3,0)</f>
        <v>0</v>
      </c>
      <c r="H4761" s="193" t="str">
        <f t="shared" si="223"/>
        <v/>
      </c>
      <c r="I4761" s="193" t="str">
        <f t="shared" si="224"/>
        <v/>
      </c>
      <c r="J4761" s="193"/>
    </row>
    <row r="4762" spans="1:10" s="1" customFormat="1">
      <c r="A4762" s="191">
        <v>45856</v>
      </c>
      <c r="B4762" s="1" t="s">
        <v>177</v>
      </c>
      <c r="C4762" s="192">
        <f t="shared" si="222"/>
        <v>48047.333333321789</v>
      </c>
      <c r="D4762" s="1">
        <v>12.27</v>
      </c>
      <c r="E4762" s="193">
        <v>16.120691489361704</v>
      </c>
      <c r="F4762" s="1" t="s">
        <v>162</v>
      </c>
      <c r="G4762" s="193">
        <f>MAX(E4762-'[1]1a'!$C$3,0)</f>
        <v>0</v>
      </c>
      <c r="H4762" s="193" t="str">
        <f t="shared" si="223"/>
        <v/>
      </c>
      <c r="I4762" s="193" t="str">
        <f t="shared" si="224"/>
        <v/>
      </c>
      <c r="J4762" s="193"/>
    </row>
    <row r="4763" spans="1:10" s="1" customFormat="1">
      <c r="A4763" s="191">
        <v>45856</v>
      </c>
      <c r="B4763" s="1" t="s">
        <v>179</v>
      </c>
      <c r="C4763" s="192">
        <f t="shared" si="222"/>
        <v>48047.374999988453</v>
      </c>
      <c r="D4763" s="1">
        <v>12.350000000000001</v>
      </c>
      <c r="E4763" s="193">
        <v>16.225797872340429</v>
      </c>
      <c r="F4763" s="1" t="s">
        <v>162</v>
      </c>
      <c r="G4763" s="193">
        <f>MAX(E4763-'[1]1a'!$C$3,0)</f>
        <v>0</v>
      </c>
      <c r="H4763" s="193" t="str">
        <f t="shared" si="223"/>
        <v/>
      </c>
      <c r="I4763" s="193" t="str">
        <f t="shared" si="224"/>
        <v/>
      </c>
      <c r="J4763" s="193"/>
    </row>
    <row r="4764" spans="1:10" s="1" customFormat="1">
      <c r="A4764" s="191">
        <v>45856</v>
      </c>
      <c r="B4764" s="1" t="s">
        <v>180</v>
      </c>
      <c r="C4764" s="192">
        <f t="shared" si="222"/>
        <v>48047.416666655117</v>
      </c>
      <c r="D4764" s="1">
        <v>13.919999999999998</v>
      </c>
      <c r="E4764" s="193">
        <v>18.288510638297872</v>
      </c>
      <c r="F4764" s="1" t="s">
        <v>162</v>
      </c>
      <c r="G4764" s="193">
        <f>MAX(E4764-'[1]1a'!$C$3,0)</f>
        <v>0</v>
      </c>
      <c r="H4764" s="193" t="str">
        <f t="shared" si="223"/>
        <v/>
      </c>
      <c r="I4764" s="193" t="str">
        <f t="shared" si="224"/>
        <v/>
      </c>
      <c r="J4764" s="193"/>
    </row>
    <row r="4765" spans="1:10" s="1" customFormat="1">
      <c r="A4765" s="191">
        <v>45856</v>
      </c>
      <c r="B4765" s="1" t="s">
        <v>181</v>
      </c>
      <c r="C4765" s="192">
        <f t="shared" si="222"/>
        <v>48047.458333321782</v>
      </c>
      <c r="D4765" s="1">
        <v>16.23</v>
      </c>
      <c r="E4765" s="193">
        <v>21.323457446808515</v>
      </c>
      <c r="F4765" s="1" t="s">
        <v>162</v>
      </c>
      <c r="G4765" s="193">
        <f>MAX(E4765-'[1]1a'!$C$3,0)</f>
        <v>0</v>
      </c>
      <c r="H4765" s="193" t="str">
        <f t="shared" si="223"/>
        <v/>
      </c>
      <c r="I4765" s="193" t="str">
        <f t="shared" si="224"/>
        <v/>
      </c>
      <c r="J4765" s="193"/>
    </row>
    <row r="4766" spans="1:10" s="1" customFormat="1">
      <c r="A4766" s="191">
        <v>45856</v>
      </c>
      <c r="B4766" s="1" t="s">
        <v>182</v>
      </c>
      <c r="C4766" s="192">
        <f t="shared" si="222"/>
        <v>48047.499999988446</v>
      </c>
      <c r="D4766" s="1">
        <v>18.54</v>
      </c>
      <c r="E4766" s="193">
        <v>24.358404255319151</v>
      </c>
      <c r="F4766" s="1" t="s">
        <v>162</v>
      </c>
      <c r="G4766" s="193">
        <f>MAX(E4766-'[1]1a'!$C$3,0)</f>
        <v>0</v>
      </c>
      <c r="H4766" s="193" t="str">
        <f t="shared" si="223"/>
        <v/>
      </c>
      <c r="I4766" s="193" t="str">
        <f t="shared" si="224"/>
        <v/>
      </c>
      <c r="J4766" s="193"/>
    </row>
    <row r="4767" spans="1:10" s="1" customFormat="1">
      <c r="A4767" s="191">
        <v>45856</v>
      </c>
      <c r="B4767" s="1" t="s">
        <v>184</v>
      </c>
      <c r="C4767" s="192">
        <f t="shared" si="222"/>
        <v>48047.54166665511</v>
      </c>
      <c r="D4767" s="1">
        <v>19.919999999999998</v>
      </c>
      <c r="E4767" s="193">
        <v>26.171489361702129</v>
      </c>
      <c r="F4767" s="1" t="s">
        <v>162</v>
      </c>
      <c r="G4767" s="193">
        <f>MAX(E4767-'[1]1a'!$C$3,0)</f>
        <v>0</v>
      </c>
      <c r="H4767" s="193" t="str">
        <f t="shared" si="223"/>
        <v/>
      </c>
      <c r="I4767" s="193" t="str">
        <f t="shared" si="224"/>
        <v/>
      </c>
      <c r="J4767" s="193"/>
    </row>
    <row r="4768" spans="1:10" s="1" customFormat="1">
      <c r="A4768" s="191">
        <v>45856</v>
      </c>
      <c r="B4768" s="1" t="s">
        <v>185</v>
      </c>
      <c r="C4768" s="192">
        <f t="shared" si="222"/>
        <v>48047.583333321774</v>
      </c>
      <c r="D4768" s="1">
        <v>21.72</v>
      </c>
      <c r="E4768" s="193">
        <v>28.536382978723406</v>
      </c>
      <c r="F4768" s="1" t="s">
        <v>162</v>
      </c>
      <c r="G4768" s="193">
        <f>MAX(E4768-'[1]1a'!$C$3,0)</f>
        <v>0</v>
      </c>
      <c r="H4768" s="193" t="str">
        <f t="shared" si="223"/>
        <v/>
      </c>
      <c r="I4768" s="193" t="str">
        <f t="shared" si="224"/>
        <v/>
      </c>
      <c r="J4768" s="193"/>
    </row>
    <row r="4769" spans="1:10" s="1" customFormat="1">
      <c r="A4769" s="191">
        <v>45856</v>
      </c>
      <c r="B4769" s="1" t="s">
        <v>186</v>
      </c>
      <c r="C4769" s="192">
        <f t="shared" si="222"/>
        <v>48047.624999988439</v>
      </c>
      <c r="D4769" s="1">
        <v>22.009999999999998</v>
      </c>
      <c r="E4769" s="193">
        <v>28.917393617021279</v>
      </c>
      <c r="F4769" s="1" t="s">
        <v>162</v>
      </c>
      <c r="G4769" s="193">
        <f>MAX(E4769-'[1]1a'!$C$3,0)</f>
        <v>0</v>
      </c>
      <c r="H4769" s="193" t="str">
        <f t="shared" si="223"/>
        <v/>
      </c>
      <c r="I4769" s="193" t="str">
        <f t="shared" si="224"/>
        <v/>
      </c>
      <c r="J4769" s="193"/>
    </row>
    <row r="4770" spans="1:10" s="1" customFormat="1">
      <c r="A4770" s="191">
        <v>45856</v>
      </c>
      <c r="B4770" s="1" t="s">
        <v>187</v>
      </c>
      <c r="C4770" s="192">
        <f t="shared" si="222"/>
        <v>48047.666666655103</v>
      </c>
      <c r="D4770" s="1">
        <v>22.259999999999998</v>
      </c>
      <c r="E4770" s="193">
        <v>29.245851063829789</v>
      </c>
      <c r="F4770" s="1" t="s">
        <v>162</v>
      </c>
      <c r="G4770" s="193">
        <f>MAX(E4770-'[1]1a'!$C$3,0)</f>
        <v>0</v>
      </c>
      <c r="H4770" s="193" t="str">
        <f t="shared" si="223"/>
        <v/>
      </c>
      <c r="I4770" s="193" t="str">
        <f t="shared" si="224"/>
        <v/>
      </c>
      <c r="J4770" s="193"/>
    </row>
    <row r="4771" spans="1:10" s="1" customFormat="1">
      <c r="A4771" s="191">
        <v>45856</v>
      </c>
      <c r="B4771" s="1" t="s">
        <v>188</v>
      </c>
      <c r="C4771" s="192">
        <f t="shared" si="222"/>
        <v>48047.708333321767</v>
      </c>
      <c r="D4771" s="1">
        <v>22.58</v>
      </c>
      <c r="E4771" s="193">
        <v>29.666276595744684</v>
      </c>
      <c r="F4771" s="1" t="s">
        <v>162</v>
      </c>
      <c r="G4771" s="193">
        <f>MAX(E4771-'[1]1a'!$C$3,0)</f>
        <v>0</v>
      </c>
      <c r="H4771" s="193" t="str">
        <f t="shared" si="223"/>
        <v/>
      </c>
      <c r="I4771" s="193" t="str">
        <f t="shared" si="224"/>
        <v/>
      </c>
      <c r="J4771" s="193"/>
    </row>
    <row r="4772" spans="1:10" s="1" customFormat="1">
      <c r="A4772" s="191">
        <v>45856</v>
      </c>
      <c r="B4772" s="1" t="s">
        <v>189</v>
      </c>
      <c r="C4772" s="192">
        <f t="shared" si="222"/>
        <v>48047.749999988431</v>
      </c>
      <c r="D4772" s="1">
        <v>22.9</v>
      </c>
      <c r="E4772" s="193">
        <v>30.086702127659578</v>
      </c>
      <c r="F4772" s="1" t="s">
        <v>162</v>
      </c>
      <c r="G4772" s="193">
        <f>MAX(E4772-'[1]1a'!$C$3,0)</f>
        <v>0</v>
      </c>
      <c r="H4772" s="193" t="str">
        <f t="shared" si="223"/>
        <v/>
      </c>
      <c r="I4772" s="193" t="str">
        <f t="shared" si="224"/>
        <v/>
      </c>
      <c r="J4772" s="193"/>
    </row>
    <row r="4773" spans="1:10" s="1" customFormat="1">
      <c r="A4773" s="191">
        <v>45856</v>
      </c>
      <c r="B4773" s="1" t="s">
        <v>190</v>
      </c>
      <c r="C4773" s="192">
        <f t="shared" si="222"/>
        <v>48047.791666655095</v>
      </c>
      <c r="D4773" s="1">
        <v>23.53</v>
      </c>
      <c r="E4773" s="193">
        <v>30.914414893617028</v>
      </c>
      <c r="F4773" s="1" t="s">
        <v>162</v>
      </c>
      <c r="G4773" s="193">
        <f>MAX(E4773-'[1]1a'!$C$3,0)</f>
        <v>0</v>
      </c>
      <c r="H4773" s="193" t="str">
        <f t="shared" si="223"/>
        <v/>
      </c>
      <c r="I4773" s="193" t="str">
        <f t="shared" si="224"/>
        <v/>
      </c>
      <c r="J4773" s="193"/>
    </row>
    <row r="4774" spans="1:10" s="1" customFormat="1">
      <c r="A4774" s="191">
        <v>45856</v>
      </c>
      <c r="B4774" s="1" t="s">
        <v>191</v>
      </c>
      <c r="C4774" s="192">
        <f t="shared" si="222"/>
        <v>48047.83333332176</v>
      </c>
      <c r="D4774" s="1">
        <v>24.049999999999997</v>
      </c>
      <c r="E4774" s="193">
        <v>31.597606382978725</v>
      </c>
      <c r="F4774" s="1" t="s">
        <v>162</v>
      </c>
      <c r="G4774" s="193">
        <f>MAX(E4774-'[1]1a'!$C$3,0)</f>
        <v>0</v>
      </c>
      <c r="H4774" s="193" t="str">
        <f t="shared" si="223"/>
        <v/>
      </c>
      <c r="I4774" s="193" t="str">
        <f t="shared" si="224"/>
        <v/>
      </c>
      <c r="J4774" s="193"/>
    </row>
    <row r="4775" spans="1:10" s="1" customFormat="1">
      <c r="A4775" s="191">
        <v>45856</v>
      </c>
      <c r="B4775" s="1" t="s">
        <v>192</v>
      </c>
      <c r="C4775" s="192">
        <f t="shared" si="222"/>
        <v>48047.874999988424</v>
      </c>
      <c r="D4775" s="1">
        <v>24.810000000000002</v>
      </c>
      <c r="E4775" s="193">
        <v>32.596117021276605</v>
      </c>
      <c r="F4775" s="1" t="s">
        <v>162</v>
      </c>
      <c r="G4775" s="193">
        <f>MAX(E4775-'[1]1a'!$C$3,0)</f>
        <v>0</v>
      </c>
      <c r="H4775" s="193" t="str">
        <f t="shared" si="223"/>
        <v/>
      </c>
      <c r="I4775" s="193" t="str">
        <f t="shared" si="224"/>
        <v/>
      </c>
      <c r="J4775" s="193"/>
    </row>
    <row r="4776" spans="1:10" s="1" customFormat="1">
      <c r="A4776" s="191">
        <v>45856</v>
      </c>
      <c r="B4776" s="1" t="s">
        <v>193</v>
      </c>
      <c r="C4776" s="192">
        <f t="shared" si="222"/>
        <v>48047.916666655088</v>
      </c>
      <c r="D4776" s="1">
        <v>24.249999999999996</v>
      </c>
      <c r="E4776" s="193">
        <v>31.860372340425531</v>
      </c>
      <c r="F4776" s="1" t="s">
        <v>162</v>
      </c>
      <c r="G4776" s="193">
        <f>MAX(E4776-'[1]1a'!$C$3,0)</f>
        <v>0</v>
      </c>
      <c r="H4776" s="193" t="str">
        <f t="shared" si="223"/>
        <v/>
      </c>
      <c r="I4776" s="193" t="str">
        <f t="shared" si="224"/>
        <v/>
      </c>
      <c r="J4776" s="193"/>
    </row>
    <row r="4777" spans="1:10" s="1" customFormat="1">
      <c r="A4777" s="191">
        <v>45856</v>
      </c>
      <c r="B4777" s="1" t="s">
        <v>194</v>
      </c>
      <c r="C4777" s="192">
        <f t="shared" si="222"/>
        <v>48047.958333321752</v>
      </c>
      <c r="D4777" s="1">
        <v>23.22</v>
      </c>
      <c r="E4777" s="193">
        <v>30.507127659574472</v>
      </c>
      <c r="F4777" s="1" t="s">
        <v>162</v>
      </c>
      <c r="G4777" s="193">
        <f>MAX(E4777-'[1]1a'!$C$3,0)</f>
        <v>0</v>
      </c>
      <c r="H4777" s="193" t="str">
        <f t="shared" si="223"/>
        <v/>
      </c>
      <c r="I4777" s="193" t="str">
        <f t="shared" si="224"/>
        <v/>
      </c>
      <c r="J4777" s="193"/>
    </row>
    <row r="4778" spans="1:10" s="1" customFormat="1">
      <c r="A4778" s="191">
        <v>45857</v>
      </c>
      <c r="B4778" s="1" t="s">
        <v>161</v>
      </c>
      <c r="C4778" s="192">
        <f t="shared" si="222"/>
        <v>48047.999999988417</v>
      </c>
      <c r="D4778" s="1">
        <v>22.130000000000003</v>
      </c>
      <c r="E4778" s="193">
        <v>29.075053191489371</v>
      </c>
      <c r="F4778" s="1" t="s">
        <v>162</v>
      </c>
      <c r="G4778" s="193">
        <f>MAX(E4778-'[1]1a'!$C$3,0)</f>
        <v>0</v>
      </c>
      <c r="H4778" s="193" t="str">
        <f t="shared" si="223"/>
        <v/>
      </c>
      <c r="I4778" s="193" t="str">
        <f t="shared" si="224"/>
        <v/>
      </c>
      <c r="J4778" s="193"/>
    </row>
    <row r="4779" spans="1:10" s="1" customFormat="1">
      <c r="A4779" s="191">
        <v>45857</v>
      </c>
      <c r="B4779" s="1" t="s">
        <v>163</v>
      </c>
      <c r="C4779" s="192">
        <f t="shared" si="222"/>
        <v>48048.041666655081</v>
      </c>
      <c r="D4779" s="1">
        <v>21.050000000000004</v>
      </c>
      <c r="E4779" s="193">
        <v>27.656117021276607</v>
      </c>
      <c r="F4779" s="1" t="s">
        <v>162</v>
      </c>
      <c r="G4779" s="193">
        <f>MAX(E4779-'[1]1a'!$C$3,0)</f>
        <v>0</v>
      </c>
      <c r="H4779" s="193" t="str">
        <f t="shared" si="223"/>
        <v/>
      </c>
      <c r="I4779" s="193" t="str">
        <f t="shared" si="224"/>
        <v/>
      </c>
      <c r="J4779" s="193"/>
    </row>
    <row r="4780" spans="1:10" s="1" customFormat="1">
      <c r="A4780" s="191">
        <v>45857</v>
      </c>
      <c r="B4780" s="1" t="s">
        <v>165</v>
      </c>
      <c r="C4780" s="192">
        <f t="shared" si="222"/>
        <v>48048.083333321745</v>
      </c>
      <c r="D4780" s="1">
        <v>20.03</v>
      </c>
      <c r="E4780" s="193">
        <v>26.316010638297879</v>
      </c>
      <c r="F4780" s="1" t="s">
        <v>162</v>
      </c>
      <c r="G4780" s="193">
        <f>MAX(E4780-'[1]1a'!$C$3,0)</f>
        <v>0</v>
      </c>
      <c r="H4780" s="193" t="str">
        <f t="shared" si="223"/>
        <v/>
      </c>
      <c r="I4780" s="193" t="str">
        <f t="shared" si="224"/>
        <v/>
      </c>
      <c r="J4780" s="193"/>
    </row>
    <row r="4781" spans="1:10" s="1" customFormat="1">
      <c r="A4781" s="191">
        <v>45857</v>
      </c>
      <c r="B4781" s="1" t="s">
        <v>167</v>
      </c>
      <c r="C4781" s="192">
        <f t="shared" si="222"/>
        <v>48048.124999988409</v>
      </c>
      <c r="D4781" s="1">
        <v>17.71</v>
      </c>
      <c r="E4781" s="193">
        <v>23.267925531914898</v>
      </c>
      <c r="F4781" s="1" t="s">
        <v>162</v>
      </c>
      <c r="G4781" s="193">
        <f>MAX(E4781-'[1]1a'!$C$3,0)</f>
        <v>0</v>
      </c>
      <c r="H4781" s="193" t="str">
        <f t="shared" si="223"/>
        <v/>
      </c>
      <c r="I4781" s="193" t="str">
        <f t="shared" si="224"/>
        <v/>
      </c>
      <c r="J4781" s="193"/>
    </row>
    <row r="4782" spans="1:10" s="1" customFormat="1">
      <c r="A4782" s="191">
        <v>45857</v>
      </c>
      <c r="B4782" s="1" t="s">
        <v>169</v>
      </c>
      <c r="C4782" s="192">
        <f t="shared" si="222"/>
        <v>48048.166666655074</v>
      </c>
      <c r="D4782" s="1">
        <v>15.649999999999999</v>
      </c>
      <c r="E4782" s="193">
        <v>20.561436170212769</v>
      </c>
      <c r="F4782" s="1" t="s">
        <v>162</v>
      </c>
      <c r="G4782" s="193">
        <f>MAX(E4782-'[1]1a'!$C$3,0)</f>
        <v>0</v>
      </c>
      <c r="H4782" s="193" t="str">
        <f t="shared" si="223"/>
        <v/>
      </c>
      <c r="I4782" s="193" t="str">
        <f t="shared" si="224"/>
        <v/>
      </c>
      <c r="J4782" s="193"/>
    </row>
    <row r="4783" spans="1:10" s="1" customFormat="1">
      <c r="A4783" s="191">
        <v>45857</v>
      </c>
      <c r="B4783" s="1" t="s">
        <v>171</v>
      </c>
      <c r="C4783" s="192">
        <f t="shared" si="222"/>
        <v>48048.208333321738</v>
      </c>
      <c r="D4783" s="1">
        <v>14.05</v>
      </c>
      <c r="E4783" s="193">
        <v>18.459308510638301</v>
      </c>
      <c r="F4783" s="1" t="s">
        <v>162</v>
      </c>
      <c r="G4783" s="193">
        <f>MAX(E4783-'[1]1a'!$C$3,0)</f>
        <v>0</v>
      </c>
      <c r="H4783" s="193" t="str">
        <f t="shared" si="223"/>
        <v/>
      </c>
      <c r="I4783" s="193" t="str">
        <f t="shared" si="224"/>
        <v/>
      </c>
      <c r="J4783" s="193"/>
    </row>
    <row r="4784" spans="1:10" s="1" customFormat="1">
      <c r="A4784" s="191">
        <v>45857</v>
      </c>
      <c r="B4784" s="1" t="s">
        <v>173</v>
      </c>
      <c r="C4784" s="192">
        <f t="shared" si="222"/>
        <v>48048.249999988402</v>
      </c>
      <c r="D4784" s="1">
        <v>12.95</v>
      </c>
      <c r="E4784" s="193">
        <v>17.014095744680851</v>
      </c>
      <c r="F4784" s="1" t="s">
        <v>162</v>
      </c>
      <c r="G4784" s="193">
        <f>MAX(E4784-'[1]1a'!$C$3,0)</f>
        <v>0</v>
      </c>
      <c r="H4784" s="193" t="str">
        <f t="shared" si="223"/>
        <v/>
      </c>
      <c r="I4784" s="193" t="str">
        <f t="shared" si="224"/>
        <v/>
      </c>
      <c r="J4784" s="193"/>
    </row>
    <row r="4785" spans="1:10" s="1" customFormat="1">
      <c r="A4785" s="191">
        <v>45857</v>
      </c>
      <c r="B4785" s="1" t="s">
        <v>175</v>
      </c>
      <c r="C4785" s="192">
        <f t="shared" si="222"/>
        <v>48048.291666655066</v>
      </c>
      <c r="D4785" s="1">
        <v>11.98</v>
      </c>
      <c r="E4785" s="193">
        <v>15.739680851063833</v>
      </c>
      <c r="F4785" s="1" t="s">
        <v>162</v>
      </c>
      <c r="G4785" s="193">
        <f>MAX(E4785-'[1]1a'!$C$3,0)</f>
        <v>0</v>
      </c>
      <c r="H4785" s="193" t="str">
        <f t="shared" si="223"/>
        <v/>
      </c>
      <c r="I4785" s="193" t="str">
        <f t="shared" si="224"/>
        <v/>
      </c>
      <c r="J4785" s="193"/>
    </row>
    <row r="4786" spans="1:10" s="1" customFormat="1">
      <c r="A4786" s="191">
        <v>45857</v>
      </c>
      <c r="B4786" s="1" t="s">
        <v>177</v>
      </c>
      <c r="C4786" s="192">
        <f t="shared" si="222"/>
        <v>48048.333333321731</v>
      </c>
      <c r="D4786" s="1">
        <v>11.719999999999999</v>
      </c>
      <c r="E4786" s="193">
        <v>15.398085106382979</v>
      </c>
      <c r="F4786" s="1" t="s">
        <v>162</v>
      </c>
      <c r="G4786" s="193">
        <f>MAX(E4786-'[1]1a'!$C$3,0)</f>
        <v>0</v>
      </c>
      <c r="H4786" s="193" t="str">
        <f t="shared" si="223"/>
        <v/>
      </c>
      <c r="I4786" s="193" t="str">
        <f t="shared" si="224"/>
        <v/>
      </c>
      <c r="J4786" s="193"/>
    </row>
    <row r="4787" spans="1:10" s="1" customFormat="1">
      <c r="A4787" s="191">
        <v>45857</v>
      </c>
      <c r="B4787" s="1" t="s">
        <v>179</v>
      </c>
      <c r="C4787" s="192">
        <f t="shared" si="222"/>
        <v>48048.374999988395</v>
      </c>
      <c r="D4787" s="1">
        <v>11.660000000000002</v>
      </c>
      <c r="E4787" s="193">
        <v>15.31925531914894</v>
      </c>
      <c r="F4787" s="1" t="s">
        <v>162</v>
      </c>
      <c r="G4787" s="193">
        <f>MAX(E4787-'[1]1a'!$C$3,0)</f>
        <v>0</v>
      </c>
      <c r="H4787" s="193" t="str">
        <f t="shared" si="223"/>
        <v/>
      </c>
      <c r="I4787" s="193" t="str">
        <f t="shared" si="224"/>
        <v/>
      </c>
      <c r="J4787" s="193"/>
    </row>
    <row r="4788" spans="1:10" s="1" customFormat="1">
      <c r="A4788" s="191">
        <v>45857</v>
      </c>
      <c r="B4788" s="1" t="s">
        <v>180</v>
      </c>
      <c r="C4788" s="192">
        <f t="shared" si="222"/>
        <v>48048.416666655059</v>
      </c>
      <c r="D4788" s="1">
        <v>11.95</v>
      </c>
      <c r="E4788" s="193">
        <v>15.70026595744681</v>
      </c>
      <c r="F4788" s="1" t="s">
        <v>162</v>
      </c>
      <c r="G4788" s="193">
        <f>MAX(E4788-'[1]1a'!$C$3,0)</f>
        <v>0</v>
      </c>
      <c r="H4788" s="193" t="str">
        <f t="shared" si="223"/>
        <v/>
      </c>
      <c r="I4788" s="193" t="str">
        <f t="shared" si="224"/>
        <v/>
      </c>
      <c r="J4788" s="193"/>
    </row>
    <row r="4789" spans="1:10" s="1" customFormat="1">
      <c r="A4789" s="191">
        <v>45857</v>
      </c>
      <c r="B4789" s="1" t="s">
        <v>181</v>
      </c>
      <c r="C4789" s="192">
        <f t="shared" si="222"/>
        <v>48048.458333321723</v>
      </c>
      <c r="D4789" s="1">
        <v>13.990000000000002</v>
      </c>
      <c r="E4789" s="193">
        <v>18.380478723404259</v>
      </c>
      <c r="F4789" s="1" t="s">
        <v>162</v>
      </c>
      <c r="G4789" s="193">
        <f>MAX(E4789-'[1]1a'!$C$3,0)</f>
        <v>0</v>
      </c>
      <c r="H4789" s="193" t="str">
        <f t="shared" si="223"/>
        <v/>
      </c>
      <c r="I4789" s="193" t="str">
        <f t="shared" si="224"/>
        <v/>
      </c>
      <c r="J4789" s="193"/>
    </row>
    <row r="4790" spans="1:10" s="1" customFormat="1">
      <c r="A4790" s="191">
        <v>45857</v>
      </c>
      <c r="B4790" s="1" t="s">
        <v>182</v>
      </c>
      <c r="C4790" s="192">
        <f t="shared" si="222"/>
        <v>48048.499999988388</v>
      </c>
      <c r="D4790" s="1">
        <v>16.53</v>
      </c>
      <c r="E4790" s="193">
        <v>21.71760638297873</v>
      </c>
      <c r="F4790" s="1" t="s">
        <v>162</v>
      </c>
      <c r="G4790" s="193">
        <f>MAX(E4790-'[1]1a'!$C$3,0)</f>
        <v>0</v>
      </c>
      <c r="H4790" s="193" t="str">
        <f t="shared" si="223"/>
        <v/>
      </c>
      <c r="I4790" s="193" t="str">
        <f t="shared" si="224"/>
        <v/>
      </c>
      <c r="J4790" s="193"/>
    </row>
    <row r="4791" spans="1:10" s="1" customFormat="1">
      <c r="A4791" s="191">
        <v>45857</v>
      </c>
      <c r="B4791" s="1" t="s">
        <v>184</v>
      </c>
      <c r="C4791" s="192">
        <f t="shared" si="222"/>
        <v>48048.541666655052</v>
      </c>
      <c r="D4791" s="1">
        <v>18.09</v>
      </c>
      <c r="E4791" s="193">
        <v>23.767180851063834</v>
      </c>
      <c r="F4791" s="1" t="s">
        <v>162</v>
      </c>
      <c r="G4791" s="193">
        <f>MAX(E4791-'[1]1a'!$C$3,0)</f>
        <v>0</v>
      </c>
      <c r="H4791" s="193" t="str">
        <f t="shared" si="223"/>
        <v/>
      </c>
      <c r="I4791" s="193" t="str">
        <f t="shared" si="224"/>
        <v/>
      </c>
      <c r="J4791" s="193"/>
    </row>
    <row r="4792" spans="1:10" s="1" customFormat="1">
      <c r="A4792" s="191">
        <v>45857</v>
      </c>
      <c r="B4792" s="1" t="s">
        <v>185</v>
      </c>
      <c r="C4792" s="192">
        <f t="shared" si="222"/>
        <v>48048.583333321716</v>
      </c>
      <c r="D4792" s="1">
        <v>20.100000000000001</v>
      </c>
      <c r="E4792" s="193">
        <v>26.407978723404263</v>
      </c>
      <c r="F4792" s="1" t="s">
        <v>162</v>
      </c>
      <c r="G4792" s="193">
        <f>MAX(E4792-'[1]1a'!$C$3,0)</f>
        <v>0</v>
      </c>
      <c r="H4792" s="193" t="str">
        <f t="shared" si="223"/>
        <v/>
      </c>
      <c r="I4792" s="193" t="str">
        <f t="shared" si="224"/>
        <v/>
      </c>
      <c r="J4792" s="193"/>
    </row>
    <row r="4793" spans="1:10" s="1" customFormat="1">
      <c r="A4793" s="191">
        <v>45857</v>
      </c>
      <c r="B4793" s="1" t="s">
        <v>186</v>
      </c>
      <c r="C4793" s="192">
        <f t="shared" si="222"/>
        <v>48048.62499998838</v>
      </c>
      <c r="D4793" s="1">
        <v>21.050000000000004</v>
      </c>
      <c r="E4793" s="193">
        <v>27.656117021276607</v>
      </c>
      <c r="F4793" s="1" t="s">
        <v>162</v>
      </c>
      <c r="G4793" s="193">
        <f>MAX(E4793-'[1]1a'!$C$3,0)</f>
        <v>0</v>
      </c>
      <c r="H4793" s="193" t="str">
        <f t="shared" si="223"/>
        <v/>
      </c>
      <c r="I4793" s="193" t="str">
        <f t="shared" si="224"/>
        <v/>
      </c>
      <c r="J4793" s="193"/>
    </row>
    <row r="4794" spans="1:10" s="1" customFormat="1">
      <c r="A4794" s="191">
        <v>45857</v>
      </c>
      <c r="B4794" s="1" t="s">
        <v>187</v>
      </c>
      <c r="C4794" s="192">
        <f t="shared" si="222"/>
        <v>48048.666666655045</v>
      </c>
      <c r="D4794" s="1">
        <v>21.66</v>
      </c>
      <c r="E4794" s="193">
        <v>28.457553191489367</v>
      </c>
      <c r="F4794" s="1" t="s">
        <v>162</v>
      </c>
      <c r="G4794" s="193">
        <f>MAX(E4794-'[1]1a'!$C$3,0)</f>
        <v>0</v>
      </c>
      <c r="H4794" s="193" t="str">
        <f t="shared" si="223"/>
        <v/>
      </c>
      <c r="I4794" s="193" t="str">
        <f t="shared" si="224"/>
        <v/>
      </c>
      <c r="J4794" s="193"/>
    </row>
    <row r="4795" spans="1:10" s="1" customFormat="1">
      <c r="A4795" s="191">
        <v>45857</v>
      </c>
      <c r="B4795" s="1" t="s">
        <v>188</v>
      </c>
      <c r="C4795" s="192">
        <f t="shared" si="222"/>
        <v>48048.708333321709</v>
      </c>
      <c r="D4795" s="1">
        <v>22.39</v>
      </c>
      <c r="E4795" s="193">
        <v>29.416648936170219</v>
      </c>
      <c r="F4795" s="1" t="s">
        <v>162</v>
      </c>
      <c r="G4795" s="193">
        <f>MAX(E4795-'[1]1a'!$C$3,0)</f>
        <v>0</v>
      </c>
      <c r="H4795" s="193" t="str">
        <f t="shared" si="223"/>
        <v/>
      </c>
      <c r="I4795" s="193" t="str">
        <f t="shared" si="224"/>
        <v/>
      </c>
      <c r="J4795" s="193"/>
    </row>
    <row r="4796" spans="1:10" s="1" customFormat="1">
      <c r="A4796" s="191">
        <v>45857</v>
      </c>
      <c r="B4796" s="1" t="s">
        <v>189</v>
      </c>
      <c r="C4796" s="192">
        <f t="shared" si="222"/>
        <v>48048.749999988373</v>
      </c>
      <c r="D4796" s="1">
        <v>22.58</v>
      </c>
      <c r="E4796" s="193">
        <v>29.666276595744684</v>
      </c>
      <c r="F4796" s="1" t="s">
        <v>162</v>
      </c>
      <c r="G4796" s="193">
        <f>MAX(E4796-'[1]1a'!$C$3,0)</f>
        <v>0</v>
      </c>
      <c r="H4796" s="193" t="str">
        <f t="shared" si="223"/>
        <v/>
      </c>
      <c r="I4796" s="193" t="str">
        <f t="shared" si="224"/>
        <v/>
      </c>
      <c r="J4796" s="193"/>
    </row>
    <row r="4797" spans="1:10" s="1" customFormat="1">
      <c r="A4797" s="191">
        <v>45857</v>
      </c>
      <c r="B4797" s="1" t="s">
        <v>190</v>
      </c>
      <c r="C4797" s="192">
        <f t="shared" si="222"/>
        <v>48048.791666655037</v>
      </c>
      <c r="D4797" s="1">
        <v>23.790000000000003</v>
      </c>
      <c r="E4797" s="193">
        <v>31.25601063829788</v>
      </c>
      <c r="F4797" s="1" t="s">
        <v>162</v>
      </c>
      <c r="G4797" s="193">
        <f>MAX(E4797-'[1]1a'!$C$3,0)</f>
        <v>0</v>
      </c>
      <c r="H4797" s="193" t="str">
        <f t="shared" si="223"/>
        <v/>
      </c>
      <c r="I4797" s="193" t="str">
        <f t="shared" si="224"/>
        <v/>
      </c>
      <c r="J4797" s="193"/>
    </row>
    <row r="4798" spans="1:10" s="1" customFormat="1">
      <c r="A4798" s="191">
        <v>45857</v>
      </c>
      <c r="B4798" s="1" t="s">
        <v>191</v>
      </c>
      <c r="C4798" s="192">
        <f t="shared" si="222"/>
        <v>48048.833333321702</v>
      </c>
      <c r="D4798" s="1">
        <v>24.849999999999998</v>
      </c>
      <c r="E4798" s="193">
        <v>32.648670212765957</v>
      </c>
      <c r="F4798" s="1" t="s">
        <v>162</v>
      </c>
      <c r="G4798" s="193">
        <f>MAX(E4798-'[1]1a'!$C$3,0)</f>
        <v>0</v>
      </c>
      <c r="H4798" s="193" t="str">
        <f t="shared" si="223"/>
        <v/>
      </c>
      <c r="I4798" s="193" t="str">
        <f t="shared" si="224"/>
        <v/>
      </c>
      <c r="J4798" s="193"/>
    </row>
    <row r="4799" spans="1:10" s="1" customFormat="1">
      <c r="A4799" s="191">
        <v>45857</v>
      </c>
      <c r="B4799" s="1" t="s">
        <v>192</v>
      </c>
      <c r="C4799" s="192">
        <f t="shared" si="222"/>
        <v>48048.874999988366</v>
      </c>
      <c r="D4799" s="1">
        <v>25.019999999999996</v>
      </c>
      <c r="E4799" s="193">
        <v>32.872021276595746</v>
      </c>
      <c r="F4799" s="1" t="s">
        <v>162</v>
      </c>
      <c r="G4799" s="193">
        <f>MAX(E4799-'[1]1a'!$C$3,0)</f>
        <v>0</v>
      </c>
      <c r="H4799" s="193" t="str">
        <f t="shared" si="223"/>
        <v/>
      </c>
      <c r="I4799" s="193" t="str">
        <f t="shared" si="224"/>
        <v/>
      </c>
      <c r="J4799" s="193"/>
    </row>
    <row r="4800" spans="1:10" s="1" customFormat="1">
      <c r="A4800" s="191">
        <v>45857</v>
      </c>
      <c r="B4800" s="1" t="s">
        <v>193</v>
      </c>
      <c r="C4800" s="192">
        <f t="shared" si="222"/>
        <v>48048.91666665503</v>
      </c>
      <c r="D4800" s="1">
        <v>24.290000000000003</v>
      </c>
      <c r="E4800" s="193">
        <v>31.912925531914901</v>
      </c>
      <c r="F4800" s="1" t="s">
        <v>162</v>
      </c>
      <c r="G4800" s="193">
        <f>MAX(E4800-'[1]1a'!$C$3,0)</f>
        <v>0</v>
      </c>
      <c r="H4800" s="193" t="str">
        <f t="shared" si="223"/>
        <v/>
      </c>
      <c r="I4800" s="193" t="str">
        <f t="shared" si="224"/>
        <v/>
      </c>
      <c r="J4800" s="193"/>
    </row>
    <row r="4801" spans="1:10" s="1" customFormat="1">
      <c r="A4801" s="191">
        <v>45857</v>
      </c>
      <c r="B4801" s="1" t="s">
        <v>194</v>
      </c>
      <c r="C4801" s="192">
        <f t="shared" si="222"/>
        <v>48048.958333321694</v>
      </c>
      <c r="D4801" s="1">
        <v>23.270000000000003</v>
      </c>
      <c r="E4801" s="193">
        <v>30.57281914893618</v>
      </c>
      <c r="F4801" s="1" t="s">
        <v>162</v>
      </c>
      <c r="G4801" s="193">
        <f>MAX(E4801-'[1]1a'!$C$3,0)</f>
        <v>0</v>
      </c>
      <c r="H4801" s="193" t="str">
        <f t="shared" si="223"/>
        <v/>
      </c>
      <c r="I4801" s="193" t="str">
        <f t="shared" si="224"/>
        <v/>
      </c>
      <c r="J4801" s="193"/>
    </row>
    <row r="4802" spans="1:10" s="1" customFormat="1">
      <c r="A4802" s="191">
        <v>45858</v>
      </c>
      <c r="B4802" s="1" t="s">
        <v>161</v>
      </c>
      <c r="C4802" s="192">
        <f t="shared" si="222"/>
        <v>48048.999999988358</v>
      </c>
      <c r="D4802" s="1">
        <v>22.009999999999998</v>
      </c>
      <c r="E4802" s="193">
        <v>28.917393617021279</v>
      </c>
      <c r="F4802" s="1" t="s">
        <v>162</v>
      </c>
      <c r="G4802" s="193">
        <f>MAX(E4802-'[1]1a'!$C$3,0)</f>
        <v>0</v>
      </c>
      <c r="H4802" s="193" t="str">
        <f t="shared" si="223"/>
        <v/>
      </c>
      <c r="I4802" s="193" t="str">
        <f t="shared" si="224"/>
        <v/>
      </c>
      <c r="J4802" s="193"/>
    </row>
    <row r="4803" spans="1:10" s="1" customFormat="1">
      <c r="A4803" s="191">
        <v>45858</v>
      </c>
      <c r="B4803" s="1" t="s">
        <v>163</v>
      </c>
      <c r="C4803" s="192">
        <f t="shared" si="222"/>
        <v>48049.041666655023</v>
      </c>
      <c r="D4803" s="1">
        <v>21.919999999999998</v>
      </c>
      <c r="E4803" s="193">
        <v>28.799148936170216</v>
      </c>
      <c r="F4803" s="1" t="s">
        <v>162</v>
      </c>
      <c r="G4803" s="193">
        <f>MAX(E4803-'[1]1a'!$C$3,0)</f>
        <v>0</v>
      </c>
      <c r="H4803" s="193" t="str">
        <f t="shared" si="223"/>
        <v/>
      </c>
      <c r="I4803" s="193" t="str">
        <f t="shared" si="224"/>
        <v/>
      </c>
      <c r="J4803" s="193"/>
    </row>
    <row r="4804" spans="1:10" s="1" customFormat="1">
      <c r="A4804" s="191">
        <v>45858</v>
      </c>
      <c r="B4804" s="1" t="s">
        <v>165</v>
      </c>
      <c r="C4804" s="192">
        <f t="shared" ref="C4804:C4867" si="225">C4803 + TIME(1,0,0)</f>
        <v>48049.083333321687</v>
      </c>
      <c r="D4804" s="1">
        <v>20.990000000000002</v>
      </c>
      <c r="E4804" s="193">
        <v>27.577287234042561</v>
      </c>
      <c r="F4804" s="1" t="s">
        <v>162</v>
      </c>
      <c r="G4804" s="193">
        <f>MAX(E4804-'[1]1a'!$C$3,0)</f>
        <v>0</v>
      </c>
      <c r="H4804" s="193" t="str">
        <f t="shared" ref="H4804:H4867" si="226">IF(F4804="Y",IF(F4803="Y",H4803+1,1),"")</f>
        <v/>
      </c>
      <c r="I4804" s="193" t="str">
        <f t="shared" ref="I4804:I4867" si="227">IF(AND(F4804="Y",F4805&lt;&gt;"Y"),H4804,"")</f>
        <v/>
      </c>
      <c r="J4804" s="193"/>
    </row>
    <row r="4805" spans="1:10" s="1" customFormat="1">
      <c r="A4805" s="191">
        <v>45858</v>
      </c>
      <c r="B4805" s="1" t="s">
        <v>167</v>
      </c>
      <c r="C4805" s="192">
        <f t="shared" si="225"/>
        <v>48049.124999988351</v>
      </c>
      <c r="D4805" s="1">
        <v>19.309999999999999</v>
      </c>
      <c r="E4805" s="193">
        <v>25.370053191489365</v>
      </c>
      <c r="F4805" s="1" t="s">
        <v>162</v>
      </c>
      <c r="G4805" s="193">
        <f>MAX(E4805-'[1]1a'!$C$3,0)</f>
        <v>0</v>
      </c>
      <c r="H4805" s="193" t="str">
        <f t="shared" si="226"/>
        <v/>
      </c>
      <c r="I4805" s="193" t="str">
        <f t="shared" si="227"/>
        <v/>
      </c>
      <c r="J4805" s="193"/>
    </row>
    <row r="4806" spans="1:10" s="1" customFormat="1">
      <c r="A4806" s="191">
        <v>45858</v>
      </c>
      <c r="B4806" s="1" t="s">
        <v>169</v>
      </c>
      <c r="C4806" s="192">
        <f t="shared" si="225"/>
        <v>48049.166666655015</v>
      </c>
      <c r="D4806" s="1">
        <v>17.64</v>
      </c>
      <c r="E4806" s="193">
        <v>23.175957446808514</v>
      </c>
      <c r="F4806" s="1" t="s">
        <v>162</v>
      </c>
      <c r="G4806" s="193">
        <f>MAX(E4806-'[1]1a'!$C$3,0)</f>
        <v>0</v>
      </c>
      <c r="H4806" s="193" t="str">
        <f t="shared" si="226"/>
        <v/>
      </c>
      <c r="I4806" s="193" t="str">
        <f t="shared" si="227"/>
        <v/>
      </c>
      <c r="J4806" s="193"/>
    </row>
    <row r="4807" spans="1:10" s="1" customFormat="1">
      <c r="A4807" s="191">
        <v>45858</v>
      </c>
      <c r="B4807" s="1" t="s">
        <v>171</v>
      </c>
      <c r="C4807" s="192">
        <f t="shared" si="225"/>
        <v>48049.20833332168</v>
      </c>
      <c r="D4807" s="1">
        <v>15.82</v>
      </c>
      <c r="E4807" s="193">
        <v>20.784787234042557</v>
      </c>
      <c r="F4807" s="1" t="s">
        <v>162</v>
      </c>
      <c r="G4807" s="193">
        <f>MAX(E4807-'[1]1a'!$C$3,0)</f>
        <v>0</v>
      </c>
      <c r="H4807" s="193" t="str">
        <f t="shared" si="226"/>
        <v/>
      </c>
      <c r="I4807" s="193" t="str">
        <f t="shared" si="227"/>
        <v/>
      </c>
      <c r="J4807" s="193"/>
    </row>
    <row r="4808" spans="1:10" s="1" customFormat="1">
      <c r="A4808" s="191">
        <v>45858</v>
      </c>
      <c r="B4808" s="1" t="s">
        <v>173</v>
      </c>
      <c r="C4808" s="192">
        <f t="shared" si="225"/>
        <v>48049.249999988344</v>
      </c>
      <c r="D4808" s="1">
        <v>14.63</v>
      </c>
      <c r="E4808" s="193">
        <v>19.221329787234048</v>
      </c>
      <c r="F4808" s="1" t="s">
        <v>162</v>
      </c>
      <c r="G4808" s="193">
        <f>MAX(E4808-'[1]1a'!$C$3,0)</f>
        <v>0</v>
      </c>
      <c r="H4808" s="193" t="str">
        <f t="shared" si="226"/>
        <v/>
      </c>
      <c r="I4808" s="193" t="str">
        <f t="shared" si="227"/>
        <v/>
      </c>
      <c r="J4808" s="193"/>
    </row>
    <row r="4809" spans="1:10" s="1" customFormat="1">
      <c r="A4809" s="191">
        <v>45858</v>
      </c>
      <c r="B4809" s="1" t="s">
        <v>175</v>
      </c>
      <c r="C4809" s="192">
        <f t="shared" si="225"/>
        <v>48049.291666655008</v>
      </c>
      <c r="D4809" s="1">
        <v>13.780000000000001</v>
      </c>
      <c r="E4809" s="193">
        <v>18.104574468085112</v>
      </c>
      <c r="F4809" s="1" t="s">
        <v>162</v>
      </c>
      <c r="G4809" s="193">
        <f>MAX(E4809-'[1]1a'!$C$3,0)</f>
        <v>0</v>
      </c>
      <c r="H4809" s="193" t="str">
        <f t="shared" si="226"/>
        <v/>
      </c>
      <c r="I4809" s="193" t="str">
        <f t="shared" si="227"/>
        <v/>
      </c>
      <c r="J4809" s="193"/>
    </row>
    <row r="4810" spans="1:10" s="1" customFormat="1">
      <c r="A4810" s="191">
        <v>45858</v>
      </c>
      <c r="B4810" s="1" t="s">
        <v>177</v>
      </c>
      <c r="C4810" s="192">
        <f t="shared" si="225"/>
        <v>48049.333333321672</v>
      </c>
      <c r="D4810" s="1">
        <v>13.24</v>
      </c>
      <c r="E4810" s="193">
        <v>17.395106382978728</v>
      </c>
      <c r="F4810" s="1" t="s">
        <v>162</v>
      </c>
      <c r="G4810" s="193">
        <f>MAX(E4810-'[1]1a'!$C$3,0)</f>
        <v>0</v>
      </c>
      <c r="H4810" s="193" t="str">
        <f t="shared" si="226"/>
        <v/>
      </c>
      <c r="I4810" s="193" t="str">
        <f t="shared" si="227"/>
        <v/>
      </c>
      <c r="J4810" s="193"/>
    </row>
    <row r="4811" spans="1:10" s="1" customFormat="1">
      <c r="A4811" s="191">
        <v>45858</v>
      </c>
      <c r="B4811" s="1" t="s">
        <v>179</v>
      </c>
      <c r="C4811" s="192">
        <f t="shared" si="225"/>
        <v>48049.374999988337</v>
      </c>
      <c r="D4811" s="1">
        <v>13.05</v>
      </c>
      <c r="E4811" s="193">
        <v>17.14547872340426</v>
      </c>
      <c r="F4811" s="1" t="s">
        <v>162</v>
      </c>
      <c r="G4811" s="193">
        <f>MAX(E4811-'[1]1a'!$C$3,0)</f>
        <v>0</v>
      </c>
      <c r="H4811" s="193" t="str">
        <f t="shared" si="226"/>
        <v/>
      </c>
      <c r="I4811" s="193" t="str">
        <f t="shared" si="227"/>
        <v/>
      </c>
      <c r="J4811" s="193"/>
    </row>
    <row r="4812" spans="1:10" s="1" customFormat="1">
      <c r="A4812" s="191">
        <v>45858</v>
      </c>
      <c r="B4812" s="1" t="s">
        <v>180</v>
      </c>
      <c r="C4812" s="192">
        <f t="shared" si="225"/>
        <v>48049.416666655001</v>
      </c>
      <c r="D4812" s="1">
        <v>13.02</v>
      </c>
      <c r="E4812" s="193">
        <v>17.106063829787235</v>
      </c>
      <c r="F4812" s="1" t="s">
        <v>162</v>
      </c>
      <c r="G4812" s="193">
        <f>MAX(E4812-'[1]1a'!$C$3,0)</f>
        <v>0</v>
      </c>
      <c r="H4812" s="193" t="str">
        <f t="shared" si="226"/>
        <v/>
      </c>
      <c r="I4812" s="193" t="str">
        <f t="shared" si="227"/>
        <v/>
      </c>
      <c r="J4812" s="193"/>
    </row>
    <row r="4813" spans="1:10" s="1" customFormat="1">
      <c r="A4813" s="191">
        <v>45858</v>
      </c>
      <c r="B4813" s="1" t="s">
        <v>181</v>
      </c>
      <c r="C4813" s="192">
        <f t="shared" si="225"/>
        <v>48049.458333321665</v>
      </c>
      <c r="D4813" s="1">
        <v>14.49</v>
      </c>
      <c r="E4813" s="193">
        <v>19.03739361702128</v>
      </c>
      <c r="F4813" s="1" t="s">
        <v>162</v>
      </c>
      <c r="G4813" s="193">
        <f>MAX(E4813-'[1]1a'!$C$3,0)</f>
        <v>0</v>
      </c>
      <c r="H4813" s="193" t="str">
        <f t="shared" si="226"/>
        <v/>
      </c>
      <c r="I4813" s="193" t="str">
        <f t="shared" si="227"/>
        <v/>
      </c>
      <c r="J4813" s="193"/>
    </row>
    <row r="4814" spans="1:10" s="1" customFormat="1">
      <c r="A4814" s="191">
        <v>45858</v>
      </c>
      <c r="B4814" s="1" t="s">
        <v>182</v>
      </c>
      <c r="C4814" s="192">
        <f t="shared" si="225"/>
        <v>48049.499999988329</v>
      </c>
      <c r="D4814" s="1">
        <v>16.909999999999997</v>
      </c>
      <c r="E4814" s="193">
        <v>22.216861702127659</v>
      </c>
      <c r="F4814" s="1" t="s">
        <v>162</v>
      </c>
      <c r="G4814" s="193">
        <f>MAX(E4814-'[1]1a'!$C$3,0)</f>
        <v>0</v>
      </c>
      <c r="H4814" s="193" t="str">
        <f t="shared" si="226"/>
        <v/>
      </c>
      <c r="I4814" s="193" t="str">
        <f t="shared" si="227"/>
        <v/>
      </c>
      <c r="J4814" s="193"/>
    </row>
    <row r="4815" spans="1:10" s="1" customFormat="1">
      <c r="A4815" s="191">
        <v>45858</v>
      </c>
      <c r="B4815" s="1" t="s">
        <v>184</v>
      </c>
      <c r="C4815" s="192">
        <f t="shared" si="225"/>
        <v>48049.541666654994</v>
      </c>
      <c r="D4815" s="1">
        <v>19.71</v>
      </c>
      <c r="E4815" s="193">
        <v>25.895585106382985</v>
      </c>
      <c r="F4815" s="1" t="s">
        <v>162</v>
      </c>
      <c r="G4815" s="193">
        <f>MAX(E4815-'[1]1a'!$C$3,0)</f>
        <v>0</v>
      </c>
      <c r="H4815" s="193" t="str">
        <f t="shared" si="226"/>
        <v/>
      </c>
      <c r="I4815" s="193" t="str">
        <f t="shared" si="227"/>
        <v/>
      </c>
      <c r="J4815" s="193"/>
    </row>
    <row r="4816" spans="1:10" s="1" customFormat="1">
      <c r="A4816" s="191">
        <v>45858</v>
      </c>
      <c r="B4816" s="1" t="s">
        <v>185</v>
      </c>
      <c r="C4816" s="192">
        <f t="shared" si="225"/>
        <v>48049.583333321658</v>
      </c>
      <c r="D4816" s="1">
        <v>21.890000000000004</v>
      </c>
      <c r="E4816" s="193">
        <v>28.759734042553202</v>
      </c>
      <c r="F4816" s="1" t="s">
        <v>162</v>
      </c>
      <c r="G4816" s="193">
        <f>MAX(E4816-'[1]1a'!$C$3,0)</f>
        <v>0</v>
      </c>
      <c r="H4816" s="193" t="str">
        <f t="shared" si="226"/>
        <v/>
      </c>
      <c r="I4816" s="193" t="str">
        <f t="shared" si="227"/>
        <v/>
      </c>
      <c r="J4816" s="193"/>
    </row>
    <row r="4817" spans="1:10" s="1" customFormat="1">
      <c r="A4817" s="191">
        <v>45858</v>
      </c>
      <c r="B4817" s="1" t="s">
        <v>186</v>
      </c>
      <c r="C4817" s="192">
        <f t="shared" si="225"/>
        <v>48049.624999988322</v>
      </c>
      <c r="D4817" s="1">
        <v>24.12</v>
      </c>
      <c r="E4817" s="193">
        <v>31.689574468085112</v>
      </c>
      <c r="F4817" s="1" t="s">
        <v>162</v>
      </c>
      <c r="G4817" s="193">
        <f>MAX(E4817-'[1]1a'!$C$3,0)</f>
        <v>0</v>
      </c>
      <c r="H4817" s="193" t="str">
        <f t="shared" si="226"/>
        <v/>
      </c>
      <c r="I4817" s="193" t="str">
        <f t="shared" si="227"/>
        <v/>
      </c>
      <c r="J4817" s="193"/>
    </row>
    <row r="4818" spans="1:10" s="1" customFormat="1">
      <c r="A4818" s="191">
        <v>45858</v>
      </c>
      <c r="B4818" s="1" t="s">
        <v>187</v>
      </c>
      <c r="C4818" s="192">
        <f t="shared" si="225"/>
        <v>48049.666666654986</v>
      </c>
      <c r="D4818" s="1">
        <v>25.63</v>
      </c>
      <c r="E4818" s="193">
        <v>33.673457446808513</v>
      </c>
      <c r="F4818" s="1" t="s">
        <v>162</v>
      </c>
      <c r="G4818" s="193">
        <f>MAX(E4818-'[1]1a'!$C$3,0)</f>
        <v>0</v>
      </c>
      <c r="H4818" s="193" t="str">
        <f t="shared" si="226"/>
        <v/>
      </c>
      <c r="I4818" s="193" t="str">
        <f t="shared" si="227"/>
        <v/>
      </c>
      <c r="J4818" s="193"/>
    </row>
    <row r="4819" spans="1:10" s="1" customFormat="1">
      <c r="A4819" s="191">
        <v>45858</v>
      </c>
      <c r="B4819" s="1" t="s">
        <v>188</v>
      </c>
      <c r="C4819" s="192">
        <f t="shared" si="225"/>
        <v>48049.708333321651</v>
      </c>
      <c r="D4819" s="1">
        <v>27</v>
      </c>
      <c r="E4819" s="193">
        <v>35.473404255319153</v>
      </c>
      <c r="F4819" s="1" t="s">
        <v>162</v>
      </c>
      <c r="G4819" s="193">
        <f>MAX(E4819-'[1]1a'!$C$3,0)</f>
        <v>0</v>
      </c>
      <c r="H4819" s="193" t="str">
        <f t="shared" si="226"/>
        <v/>
      </c>
      <c r="I4819" s="193" t="str">
        <f t="shared" si="227"/>
        <v/>
      </c>
      <c r="J4819" s="193"/>
    </row>
    <row r="4820" spans="1:10" s="1" customFormat="1">
      <c r="A4820" s="191">
        <v>45858</v>
      </c>
      <c r="B4820" s="1" t="s">
        <v>189</v>
      </c>
      <c r="C4820" s="192">
        <f t="shared" si="225"/>
        <v>48049.749999988315</v>
      </c>
      <c r="D4820" s="1">
        <v>28.240000000000002</v>
      </c>
      <c r="E4820" s="193">
        <v>37.10255319148937</v>
      </c>
      <c r="F4820" s="1" t="s">
        <v>162</v>
      </c>
      <c r="G4820" s="193">
        <f>MAX(E4820-'[1]1a'!$C$3,0)</f>
        <v>0</v>
      </c>
      <c r="H4820" s="193" t="str">
        <f t="shared" si="226"/>
        <v/>
      </c>
      <c r="I4820" s="193" t="str">
        <f t="shared" si="227"/>
        <v/>
      </c>
      <c r="J4820" s="193"/>
    </row>
    <row r="4821" spans="1:10" s="1" customFormat="1">
      <c r="A4821" s="191">
        <v>45858</v>
      </c>
      <c r="B4821" s="1" t="s">
        <v>190</v>
      </c>
      <c r="C4821" s="192">
        <f t="shared" si="225"/>
        <v>48049.791666654979</v>
      </c>
      <c r="D4821" s="1">
        <v>28.990000000000002</v>
      </c>
      <c r="E4821" s="193">
        <v>38.087925531914905</v>
      </c>
      <c r="F4821" s="1" t="s">
        <v>195</v>
      </c>
      <c r="G4821" s="193">
        <f>MAX(E4821-'[1]1a'!$C$3,0)</f>
        <v>0.90792553191490555</v>
      </c>
      <c r="H4821" s="193">
        <f t="shared" si="226"/>
        <v>1</v>
      </c>
      <c r="I4821" s="193" t="str">
        <f t="shared" si="227"/>
        <v/>
      </c>
      <c r="J4821" s="193"/>
    </row>
    <row r="4822" spans="1:10" s="1" customFormat="1">
      <c r="A4822" s="191">
        <v>45858</v>
      </c>
      <c r="B4822" s="1" t="s">
        <v>191</v>
      </c>
      <c r="C4822" s="192">
        <f t="shared" si="225"/>
        <v>48049.833333321643</v>
      </c>
      <c r="D4822" s="1">
        <v>30.550000000000004</v>
      </c>
      <c r="E4822" s="193">
        <v>40.13750000000001</v>
      </c>
      <c r="F4822" s="1" t="s">
        <v>195</v>
      </c>
      <c r="G4822" s="193">
        <f>MAX(E4822-'[1]1a'!$C$3,0)</f>
        <v>2.9575000000000102</v>
      </c>
      <c r="H4822" s="193">
        <f t="shared" si="226"/>
        <v>2</v>
      </c>
      <c r="I4822" s="193" t="str">
        <f t="shared" si="227"/>
        <v/>
      </c>
      <c r="J4822" s="193"/>
    </row>
    <row r="4823" spans="1:10" s="1" customFormat="1">
      <c r="A4823" s="191">
        <v>45858</v>
      </c>
      <c r="B4823" s="1" t="s">
        <v>192</v>
      </c>
      <c r="C4823" s="192">
        <f t="shared" si="225"/>
        <v>48049.874999988308</v>
      </c>
      <c r="D4823" s="1">
        <v>31.580000000000002</v>
      </c>
      <c r="E4823" s="193">
        <v>41.490744680851073</v>
      </c>
      <c r="F4823" s="1" t="s">
        <v>195</v>
      </c>
      <c r="G4823" s="193">
        <f>MAX(E4823-'[1]1a'!$C$3,0)</f>
        <v>4.310744680851073</v>
      </c>
      <c r="H4823" s="193">
        <f t="shared" si="226"/>
        <v>3</v>
      </c>
      <c r="I4823" s="193" t="str">
        <f t="shared" si="227"/>
        <v/>
      </c>
      <c r="J4823" s="193"/>
    </row>
    <row r="4824" spans="1:10" s="1" customFormat="1">
      <c r="A4824" s="191">
        <v>45858</v>
      </c>
      <c r="B4824" s="1" t="s">
        <v>193</v>
      </c>
      <c r="C4824" s="192">
        <f t="shared" si="225"/>
        <v>48049.916666654972</v>
      </c>
      <c r="D4824" s="1">
        <v>31.57</v>
      </c>
      <c r="E4824" s="193">
        <v>41.477606382978728</v>
      </c>
      <c r="F4824" s="1" t="s">
        <v>195</v>
      </c>
      <c r="G4824" s="193">
        <f>MAX(E4824-'[1]1a'!$C$3,0)</f>
        <v>4.2976063829787279</v>
      </c>
      <c r="H4824" s="193">
        <f t="shared" si="226"/>
        <v>4</v>
      </c>
      <c r="I4824" s="193" t="str">
        <f t="shared" si="227"/>
        <v/>
      </c>
      <c r="J4824" s="193"/>
    </row>
    <row r="4825" spans="1:10" s="1" customFormat="1">
      <c r="A4825" s="191">
        <v>45858</v>
      </c>
      <c r="B4825" s="1" t="s">
        <v>194</v>
      </c>
      <c r="C4825" s="192">
        <f t="shared" si="225"/>
        <v>48049.958333321636</v>
      </c>
      <c r="D4825" s="1">
        <v>30.509999999999998</v>
      </c>
      <c r="E4825" s="193">
        <v>40.084946808510644</v>
      </c>
      <c r="F4825" s="1" t="s">
        <v>195</v>
      </c>
      <c r="G4825" s="193">
        <f>MAX(E4825-'[1]1a'!$C$3,0)</f>
        <v>2.904946808510644</v>
      </c>
      <c r="H4825" s="193">
        <f t="shared" si="226"/>
        <v>5</v>
      </c>
      <c r="I4825" s="193" t="str">
        <f t="shared" si="227"/>
        <v/>
      </c>
      <c r="J4825" s="193"/>
    </row>
    <row r="4826" spans="1:10" s="1" customFormat="1">
      <c r="A4826" s="191">
        <v>45859</v>
      </c>
      <c r="B4826" s="1" t="s">
        <v>161</v>
      </c>
      <c r="C4826" s="192">
        <f t="shared" si="225"/>
        <v>48049.9999999883</v>
      </c>
      <c r="D4826" s="1">
        <v>28.810000000000002</v>
      </c>
      <c r="E4826" s="193">
        <v>37.851436170212772</v>
      </c>
      <c r="F4826" s="1" t="s">
        <v>195</v>
      </c>
      <c r="G4826" s="193">
        <f>MAX(E4826-'[1]1a'!$C$3,0)</f>
        <v>0.6714361702127718</v>
      </c>
      <c r="H4826" s="193">
        <f t="shared" si="226"/>
        <v>6</v>
      </c>
      <c r="I4826" s="193">
        <f t="shared" si="227"/>
        <v>6</v>
      </c>
      <c r="J4826" s="193"/>
    </row>
    <row r="4827" spans="1:10" s="1" customFormat="1">
      <c r="A4827" s="191">
        <v>45859</v>
      </c>
      <c r="B4827" s="1" t="s">
        <v>163</v>
      </c>
      <c r="C4827" s="192">
        <f t="shared" si="225"/>
        <v>48050.041666654965</v>
      </c>
      <c r="D4827" s="1">
        <v>26.439999999999998</v>
      </c>
      <c r="E4827" s="193">
        <v>34.73765957446809</v>
      </c>
      <c r="F4827" s="1" t="s">
        <v>162</v>
      </c>
      <c r="G4827" s="193">
        <f>MAX(E4827-'[1]1a'!$C$3,0)</f>
        <v>0</v>
      </c>
      <c r="H4827" s="193" t="str">
        <f t="shared" si="226"/>
        <v/>
      </c>
      <c r="I4827" s="193" t="str">
        <f t="shared" si="227"/>
        <v/>
      </c>
      <c r="J4827" s="193"/>
    </row>
    <row r="4828" spans="1:10" s="1" customFormat="1">
      <c r="A4828" s="191">
        <v>45859</v>
      </c>
      <c r="B4828" s="1" t="s">
        <v>165</v>
      </c>
      <c r="C4828" s="192">
        <f t="shared" si="225"/>
        <v>48050.083333321629</v>
      </c>
      <c r="D4828" s="1">
        <v>24.560000000000002</v>
      </c>
      <c r="E4828" s="193">
        <v>32.267659574468091</v>
      </c>
      <c r="F4828" s="1" t="s">
        <v>162</v>
      </c>
      <c r="G4828" s="193">
        <f>MAX(E4828-'[1]1a'!$C$3,0)</f>
        <v>0</v>
      </c>
      <c r="H4828" s="193" t="str">
        <f t="shared" si="226"/>
        <v/>
      </c>
      <c r="I4828" s="193" t="str">
        <f t="shared" si="227"/>
        <v/>
      </c>
      <c r="J4828" s="193"/>
    </row>
    <row r="4829" spans="1:10" s="1" customFormat="1">
      <c r="A4829" s="191">
        <v>45859</v>
      </c>
      <c r="B4829" s="1" t="s">
        <v>167</v>
      </c>
      <c r="C4829" s="192">
        <f t="shared" si="225"/>
        <v>48050.124999988293</v>
      </c>
      <c r="D4829" s="1">
        <v>21.13</v>
      </c>
      <c r="E4829" s="193">
        <v>27.761223404255322</v>
      </c>
      <c r="F4829" s="1" t="s">
        <v>162</v>
      </c>
      <c r="G4829" s="193">
        <f>MAX(E4829-'[1]1a'!$C$3,0)</f>
        <v>0</v>
      </c>
      <c r="H4829" s="193" t="str">
        <f t="shared" si="226"/>
        <v/>
      </c>
      <c r="I4829" s="193" t="str">
        <f t="shared" si="227"/>
        <v/>
      </c>
      <c r="J4829" s="193"/>
    </row>
    <row r="4830" spans="1:10" s="1" customFormat="1">
      <c r="A4830" s="191">
        <v>45859</v>
      </c>
      <c r="B4830" s="1" t="s">
        <v>169</v>
      </c>
      <c r="C4830" s="192">
        <f t="shared" si="225"/>
        <v>48050.166666654957</v>
      </c>
      <c r="D4830" s="1">
        <v>18.55</v>
      </c>
      <c r="E4830" s="193">
        <v>24.371542553191492</v>
      </c>
      <c r="F4830" s="1" t="s">
        <v>162</v>
      </c>
      <c r="G4830" s="193">
        <f>MAX(E4830-'[1]1a'!$C$3,0)</f>
        <v>0</v>
      </c>
      <c r="H4830" s="193" t="str">
        <f t="shared" si="226"/>
        <v/>
      </c>
      <c r="I4830" s="193" t="str">
        <f t="shared" si="227"/>
        <v/>
      </c>
      <c r="J4830" s="193"/>
    </row>
    <row r="4831" spans="1:10" s="1" customFormat="1">
      <c r="A4831" s="191">
        <v>45859</v>
      </c>
      <c r="B4831" s="1" t="s">
        <v>171</v>
      </c>
      <c r="C4831" s="192">
        <f t="shared" si="225"/>
        <v>48050.208333321621</v>
      </c>
      <c r="D4831" s="1">
        <v>16.22</v>
      </c>
      <c r="E4831" s="193">
        <v>21.310319148936173</v>
      </c>
      <c r="F4831" s="1" t="s">
        <v>162</v>
      </c>
      <c r="G4831" s="193">
        <f>MAX(E4831-'[1]1a'!$C$3,0)</f>
        <v>0</v>
      </c>
      <c r="H4831" s="193" t="str">
        <f t="shared" si="226"/>
        <v/>
      </c>
      <c r="I4831" s="193" t="str">
        <f t="shared" si="227"/>
        <v/>
      </c>
      <c r="J4831" s="193"/>
    </row>
    <row r="4832" spans="1:10" s="1" customFormat="1">
      <c r="A4832" s="191">
        <v>45859</v>
      </c>
      <c r="B4832" s="1" t="s">
        <v>173</v>
      </c>
      <c r="C4832" s="192">
        <f t="shared" si="225"/>
        <v>48050.249999988286</v>
      </c>
      <c r="D4832" s="1">
        <v>14.8</v>
      </c>
      <c r="E4832" s="193">
        <v>19.444680851063833</v>
      </c>
      <c r="F4832" s="1" t="s">
        <v>162</v>
      </c>
      <c r="G4832" s="193">
        <f>MAX(E4832-'[1]1a'!$C$3,0)</f>
        <v>0</v>
      </c>
      <c r="H4832" s="193" t="str">
        <f t="shared" si="226"/>
        <v/>
      </c>
      <c r="I4832" s="193" t="str">
        <f t="shared" si="227"/>
        <v/>
      </c>
      <c r="J4832" s="193"/>
    </row>
    <row r="4833" spans="1:10" s="1" customFormat="1">
      <c r="A4833" s="191">
        <v>45859</v>
      </c>
      <c r="B4833" s="1" t="s">
        <v>175</v>
      </c>
      <c r="C4833" s="192">
        <f t="shared" si="225"/>
        <v>48050.29166665495</v>
      </c>
      <c r="D4833" s="1">
        <v>13.83</v>
      </c>
      <c r="E4833" s="193">
        <v>18.170265957446812</v>
      </c>
      <c r="F4833" s="1" t="s">
        <v>162</v>
      </c>
      <c r="G4833" s="193">
        <f>MAX(E4833-'[1]1a'!$C$3,0)</f>
        <v>0</v>
      </c>
      <c r="H4833" s="193" t="str">
        <f t="shared" si="226"/>
        <v/>
      </c>
      <c r="I4833" s="193" t="str">
        <f t="shared" si="227"/>
        <v/>
      </c>
      <c r="J4833" s="193"/>
    </row>
    <row r="4834" spans="1:10" s="1" customFormat="1">
      <c r="A4834" s="191">
        <v>45859</v>
      </c>
      <c r="B4834" s="1" t="s">
        <v>177</v>
      </c>
      <c r="C4834" s="192">
        <f t="shared" si="225"/>
        <v>48050.333333321614</v>
      </c>
      <c r="D4834" s="1">
        <v>13.190000000000001</v>
      </c>
      <c r="E4834" s="193">
        <v>17.329414893617027</v>
      </c>
      <c r="F4834" s="1" t="s">
        <v>162</v>
      </c>
      <c r="G4834" s="193">
        <f>MAX(E4834-'[1]1a'!$C$3,0)</f>
        <v>0</v>
      </c>
      <c r="H4834" s="193" t="str">
        <f t="shared" si="226"/>
        <v/>
      </c>
      <c r="I4834" s="193" t="str">
        <f t="shared" si="227"/>
        <v/>
      </c>
      <c r="J4834" s="193"/>
    </row>
    <row r="4835" spans="1:10" s="1" customFormat="1">
      <c r="A4835" s="191">
        <v>45859</v>
      </c>
      <c r="B4835" s="1" t="s">
        <v>179</v>
      </c>
      <c r="C4835" s="192">
        <f t="shared" si="225"/>
        <v>48050.374999988278</v>
      </c>
      <c r="D4835" s="1">
        <v>13.180000000000001</v>
      </c>
      <c r="E4835" s="193">
        <v>17.316276595744686</v>
      </c>
      <c r="F4835" s="1" t="s">
        <v>162</v>
      </c>
      <c r="G4835" s="193">
        <f>MAX(E4835-'[1]1a'!$C$3,0)</f>
        <v>0</v>
      </c>
      <c r="H4835" s="193" t="str">
        <f t="shared" si="226"/>
        <v/>
      </c>
      <c r="I4835" s="193" t="str">
        <f t="shared" si="227"/>
        <v/>
      </c>
      <c r="J4835" s="193"/>
    </row>
    <row r="4836" spans="1:10" s="1" customFormat="1">
      <c r="A4836" s="191">
        <v>45859</v>
      </c>
      <c r="B4836" s="1" t="s">
        <v>180</v>
      </c>
      <c r="C4836" s="192">
        <f t="shared" si="225"/>
        <v>48050.416666654943</v>
      </c>
      <c r="D4836" s="1">
        <v>14.79</v>
      </c>
      <c r="E4836" s="193">
        <v>19.431542553191491</v>
      </c>
      <c r="F4836" s="1" t="s">
        <v>162</v>
      </c>
      <c r="G4836" s="193">
        <f>MAX(E4836-'[1]1a'!$C$3,0)</f>
        <v>0</v>
      </c>
      <c r="H4836" s="193" t="str">
        <f t="shared" si="226"/>
        <v/>
      </c>
      <c r="I4836" s="193" t="str">
        <f t="shared" si="227"/>
        <v/>
      </c>
      <c r="J4836" s="193"/>
    </row>
    <row r="4837" spans="1:10" s="1" customFormat="1">
      <c r="A4837" s="191">
        <v>45859</v>
      </c>
      <c r="B4837" s="1" t="s">
        <v>181</v>
      </c>
      <c r="C4837" s="192">
        <f t="shared" si="225"/>
        <v>48050.458333321607</v>
      </c>
      <c r="D4837" s="1">
        <v>17.57</v>
      </c>
      <c r="E4837" s="193">
        <v>23.08398936170213</v>
      </c>
      <c r="F4837" s="1" t="s">
        <v>162</v>
      </c>
      <c r="G4837" s="193">
        <f>MAX(E4837-'[1]1a'!$C$3,0)</f>
        <v>0</v>
      </c>
      <c r="H4837" s="193" t="str">
        <f t="shared" si="226"/>
        <v/>
      </c>
      <c r="I4837" s="193" t="str">
        <f t="shared" si="227"/>
        <v/>
      </c>
      <c r="J4837" s="193"/>
    </row>
    <row r="4838" spans="1:10" s="1" customFormat="1">
      <c r="A4838" s="191">
        <v>45859</v>
      </c>
      <c r="B4838" s="1" t="s">
        <v>182</v>
      </c>
      <c r="C4838" s="192">
        <f t="shared" si="225"/>
        <v>48050.499999988271</v>
      </c>
      <c r="D4838" s="1">
        <v>19.47</v>
      </c>
      <c r="E4838" s="193">
        <v>25.580265957446812</v>
      </c>
      <c r="F4838" s="1" t="s">
        <v>162</v>
      </c>
      <c r="G4838" s="193">
        <f>MAX(E4838-'[1]1a'!$C$3,0)</f>
        <v>0</v>
      </c>
      <c r="H4838" s="193" t="str">
        <f t="shared" si="226"/>
        <v/>
      </c>
      <c r="I4838" s="193" t="str">
        <f t="shared" si="227"/>
        <v/>
      </c>
      <c r="J4838" s="193"/>
    </row>
    <row r="4839" spans="1:10" s="1" customFormat="1">
      <c r="A4839" s="191">
        <v>45859</v>
      </c>
      <c r="B4839" s="1" t="s">
        <v>184</v>
      </c>
      <c r="C4839" s="192">
        <f t="shared" si="225"/>
        <v>48050.541666654935</v>
      </c>
      <c r="D4839" s="1">
        <v>21.46</v>
      </c>
      <c r="E4839" s="193">
        <v>28.194787234042558</v>
      </c>
      <c r="F4839" s="1" t="s">
        <v>162</v>
      </c>
      <c r="G4839" s="193">
        <f>MAX(E4839-'[1]1a'!$C$3,0)</f>
        <v>0</v>
      </c>
      <c r="H4839" s="193" t="str">
        <f t="shared" si="226"/>
        <v/>
      </c>
      <c r="I4839" s="193" t="str">
        <f t="shared" si="227"/>
        <v/>
      </c>
      <c r="J4839" s="193"/>
    </row>
    <row r="4840" spans="1:10" s="1" customFormat="1">
      <c r="A4840" s="191">
        <v>45859</v>
      </c>
      <c r="B4840" s="1" t="s">
        <v>185</v>
      </c>
      <c r="C4840" s="192">
        <f t="shared" si="225"/>
        <v>48050.5833333216</v>
      </c>
      <c r="D4840" s="1">
        <v>22.439999999999998</v>
      </c>
      <c r="E4840" s="193">
        <v>29.482340425531916</v>
      </c>
      <c r="F4840" s="1" t="s">
        <v>162</v>
      </c>
      <c r="G4840" s="193">
        <f>MAX(E4840-'[1]1a'!$C$3,0)</f>
        <v>0</v>
      </c>
      <c r="H4840" s="193" t="str">
        <f t="shared" si="226"/>
        <v/>
      </c>
      <c r="I4840" s="193" t="str">
        <f t="shared" si="227"/>
        <v/>
      </c>
      <c r="J4840" s="193"/>
    </row>
    <row r="4841" spans="1:10" s="1" customFormat="1">
      <c r="A4841" s="191">
        <v>45859</v>
      </c>
      <c r="B4841" s="1" t="s">
        <v>186</v>
      </c>
      <c r="C4841" s="192">
        <f t="shared" si="225"/>
        <v>48050.624999988264</v>
      </c>
      <c r="D4841" s="1">
        <v>23.15</v>
      </c>
      <c r="E4841" s="193">
        <v>30.415159574468088</v>
      </c>
      <c r="F4841" s="1" t="s">
        <v>162</v>
      </c>
      <c r="G4841" s="193">
        <f>MAX(E4841-'[1]1a'!$C$3,0)</f>
        <v>0</v>
      </c>
      <c r="H4841" s="193" t="str">
        <f t="shared" si="226"/>
        <v/>
      </c>
      <c r="I4841" s="193" t="str">
        <f t="shared" si="227"/>
        <v/>
      </c>
      <c r="J4841" s="193"/>
    </row>
    <row r="4842" spans="1:10" s="1" customFormat="1">
      <c r="A4842" s="191">
        <v>45859</v>
      </c>
      <c r="B4842" s="1" t="s">
        <v>187</v>
      </c>
      <c r="C4842" s="192">
        <f t="shared" si="225"/>
        <v>48050.666666654928</v>
      </c>
      <c r="D4842" s="1">
        <v>23.12</v>
      </c>
      <c r="E4842" s="193">
        <v>30.375744680851071</v>
      </c>
      <c r="F4842" s="1" t="s">
        <v>162</v>
      </c>
      <c r="G4842" s="193">
        <f>MAX(E4842-'[1]1a'!$C$3,0)</f>
        <v>0</v>
      </c>
      <c r="H4842" s="193" t="str">
        <f t="shared" si="226"/>
        <v/>
      </c>
      <c r="I4842" s="193" t="str">
        <f t="shared" si="227"/>
        <v/>
      </c>
      <c r="J4842" s="193"/>
    </row>
    <row r="4843" spans="1:10" s="1" customFormat="1">
      <c r="A4843" s="191">
        <v>45859</v>
      </c>
      <c r="B4843" s="1" t="s">
        <v>188</v>
      </c>
      <c r="C4843" s="192">
        <f t="shared" si="225"/>
        <v>48050.708333321592</v>
      </c>
      <c r="D4843" s="1">
        <v>23.6</v>
      </c>
      <c r="E4843" s="193">
        <v>31.006382978723412</v>
      </c>
      <c r="F4843" s="1" t="s">
        <v>162</v>
      </c>
      <c r="G4843" s="193">
        <f>MAX(E4843-'[1]1a'!$C$3,0)</f>
        <v>0</v>
      </c>
      <c r="H4843" s="193" t="str">
        <f t="shared" si="226"/>
        <v/>
      </c>
      <c r="I4843" s="193" t="str">
        <f t="shared" si="227"/>
        <v/>
      </c>
      <c r="J4843" s="193"/>
    </row>
    <row r="4844" spans="1:10" s="1" customFormat="1">
      <c r="A4844" s="191">
        <v>45859</v>
      </c>
      <c r="B4844" s="1" t="s">
        <v>189</v>
      </c>
      <c r="C4844" s="192">
        <f t="shared" si="225"/>
        <v>48050.749999988257</v>
      </c>
      <c r="D4844" s="1">
        <v>24.02</v>
      </c>
      <c r="E4844" s="193">
        <v>31.558191489361707</v>
      </c>
      <c r="F4844" s="1" t="s">
        <v>162</v>
      </c>
      <c r="G4844" s="193">
        <f>MAX(E4844-'[1]1a'!$C$3,0)</f>
        <v>0</v>
      </c>
      <c r="H4844" s="193" t="str">
        <f t="shared" si="226"/>
        <v/>
      </c>
      <c r="I4844" s="193" t="str">
        <f t="shared" si="227"/>
        <v/>
      </c>
      <c r="J4844" s="193"/>
    </row>
    <row r="4845" spans="1:10" s="1" customFormat="1">
      <c r="A4845" s="191">
        <v>45859</v>
      </c>
      <c r="B4845" s="1" t="s">
        <v>190</v>
      </c>
      <c r="C4845" s="192">
        <f t="shared" si="225"/>
        <v>48050.791666654921</v>
      </c>
      <c r="D4845" s="1">
        <v>24.9</v>
      </c>
      <c r="E4845" s="193">
        <v>32.714361702127661</v>
      </c>
      <c r="F4845" s="1" t="s">
        <v>162</v>
      </c>
      <c r="G4845" s="193">
        <f>MAX(E4845-'[1]1a'!$C$3,0)</f>
        <v>0</v>
      </c>
      <c r="H4845" s="193" t="str">
        <f t="shared" si="226"/>
        <v/>
      </c>
      <c r="I4845" s="193" t="str">
        <f t="shared" si="227"/>
        <v/>
      </c>
      <c r="J4845" s="193"/>
    </row>
    <row r="4846" spans="1:10" s="1" customFormat="1">
      <c r="A4846" s="191">
        <v>45859</v>
      </c>
      <c r="B4846" s="1" t="s">
        <v>191</v>
      </c>
      <c r="C4846" s="192">
        <f t="shared" si="225"/>
        <v>48050.833333321585</v>
      </c>
      <c r="D4846" s="1">
        <v>26.37</v>
      </c>
      <c r="E4846" s="193">
        <v>34.64569148936171</v>
      </c>
      <c r="F4846" s="1" t="s">
        <v>162</v>
      </c>
      <c r="G4846" s="193">
        <f>MAX(E4846-'[1]1a'!$C$3,0)</f>
        <v>0</v>
      </c>
      <c r="H4846" s="193" t="str">
        <f t="shared" si="226"/>
        <v/>
      </c>
      <c r="I4846" s="193" t="str">
        <f t="shared" si="227"/>
        <v/>
      </c>
      <c r="J4846" s="193"/>
    </row>
    <row r="4847" spans="1:10" s="1" customFormat="1">
      <c r="A4847" s="191">
        <v>45859</v>
      </c>
      <c r="B4847" s="1" t="s">
        <v>192</v>
      </c>
      <c r="C4847" s="192">
        <f t="shared" si="225"/>
        <v>48050.874999988249</v>
      </c>
      <c r="D4847" s="1">
        <v>27.35</v>
      </c>
      <c r="E4847" s="193">
        <v>35.933244680851068</v>
      </c>
      <c r="F4847" s="1" t="s">
        <v>162</v>
      </c>
      <c r="G4847" s="193">
        <f>MAX(E4847-'[1]1a'!$C$3,0)</f>
        <v>0</v>
      </c>
      <c r="H4847" s="193" t="str">
        <f t="shared" si="226"/>
        <v/>
      </c>
      <c r="I4847" s="193" t="str">
        <f t="shared" si="227"/>
        <v/>
      </c>
      <c r="J4847" s="193"/>
    </row>
    <row r="4848" spans="1:10" s="1" customFormat="1">
      <c r="A4848" s="191">
        <v>45859</v>
      </c>
      <c r="B4848" s="1" t="s">
        <v>193</v>
      </c>
      <c r="C4848" s="192">
        <f t="shared" si="225"/>
        <v>48050.916666654914</v>
      </c>
      <c r="D4848" s="1">
        <v>27.51</v>
      </c>
      <c r="E4848" s="193">
        <v>36.143457446808519</v>
      </c>
      <c r="F4848" s="1" t="s">
        <v>162</v>
      </c>
      <c r="G4848" s="193">
        <f>MAX(E4848-'[1]1a'!$C$3,0)</f>
        <v>0</v>
      </c>
      <c r="H4848" s="193" t="str">
        <f t="shared" si="226"/>
        <v/>
      </c>
      <c r="I4848" s="193" t="str">
        <f t="shared" si="227"/>
        <v/>
      </c>
      <c r="J4848" s="193"/>
    </row>
    <row r="4849" spans="1:10" s="1" customFormat="1">
      <c r="A4849" s="191">
        <v>45859</v>
      </c>
      <c r="B4849" s="1" t="s">
        <v>194</v>
      </c>
      <c r="C4849" s="192">
        <f t="shared" si="225"/>
        <v>48050.958333321578</v>
      </c>
      <c r="D4849" s="1">
        <v>26.189999999999998</v>
      </c>
      <c r="E4849" s="193">
        <v>34.409202127659576</v>
      </c>
      <c r="F4849" s="1" t="s">
        <v>162</v>
      </c>
      <c r="G4849" s="193">
        <f>MAX(E4849-'[1]1a'!$C$3,0)</f>
        <v>0</v>
      </c>
      <c r="H4849" s="193" t="str">
        <f t="shared" si="226"/>
        <v/>
      </c>
      <c r="I4849" s="193" t="str">
        <f t="shared" si="227"/>
        <v/>
      </c>
      <c r="J4849" s="193"/>
    </row>
    <row r="4850" spans="1:10" s="1" customFormat="1">
      <c r="A4850" s="191">
        <v>45860</v>
      </c>
      <c r="B4850" s="1" t="s">
        <v>161</v>
      </c>
      <c r="C4850" s="192">
        <f t="shared" si="225"/>
        <v>48050.999999988242</v>
      </c>
      <c r="D4850" s="1">
        <v>24.419999999999998</v>
      </c>
      <c r="E4850" s="193">
        <v>32.083723404255323</v>
      </c>
      <c r="F4850" s="1" t="s">
        <v>162</v>
      </c>
      <c r="G4850" s="193">
        <f>MAX(E4850-'[1]1a'!$C$3,0)</f>
        <v>0</v>
      </c>
      <c r="H4850" s="193" t="str">
        <f t="shared" si="226"/>
        <v/>
      </c>
      <c r="I4850" s="193" t="str">
        <f t="shared" si="227"/>
        <v/>
      </c>
      <c r="J4850" s="193"/>
    </row>
    <row r="4851" spans="1:10" s="1" customFormat="1">
      <c r="A4851" s="191">
        <v>45860</v>
      </c>
      <c r="B4851" s="1" t="s">
        <v>163</v>
      </c>
      <c r="C4851" s="192">
        <f t="shared" si="225"/>
        <v>48051.041666654906</v>
      </c>
      <c r="D4851" s="1">
        <v>23.04</v>
      </c>
      <c r="E4851" s="193">
        <v>30.270638297872345</v>
      </c>
      <c r="F4851" s="1" t="s">
        <v>162</v>
      </c>
      <c r="G4851" s="193">
        <f>MAX(E4851-'[1]1a'!$C$3,0)</f>
        <v>0</v>
      </c>
      <c r="H4851" s="193" t="str">
        <f t="shared" si="226"/>
        <v/>
      </c>
      <c r="I4851" s="193" t="str">
        <f t="shared" si="227"/>
        <v/>
      </c>
      <c r="J4851" s="193"/>
    </row>
    <row r="4852" spans="1:10" s="1" customFormat="1">
      <c r="A4852" s="191">
        <v>45860</v>
      </c>
      <c r="B4852" s="1" t="s">
        <v>165</v>
      </c>
      <c r="C4852" s="192">
        <f t="shared" si="225"/>
        <v>48051.083333321571</v>
      </c>
      <c r="D4852" s="1">
        <v>21.65</v>
      </c>
      <c r="E4852" s="193">
        <v>28.444414893617022</v>
      </c>
      <c r="F4852" s="1" t="s">
        <v>162</v>
      </c>
      <c r="G4852" s="193">
        <f>MAX(E4852-'[1]1a'!$C$3,0)</f>
        <v>0</v>
      </c>
      <c r="H4852" s="193" t="str">
        <f t="shared" si="226"/>
        <v/>
      </c>
      <c r="I4852" s="193" t="str">
        <f t="shared" si="227"/>
        <v/>
      </c>
      <c r="J4852" s="193"/>
    </row>
    <row r="4853" spans="1:10" s="1" customFormat="1">
      <c r="A4853" s="191">
        <v>45860</v>
      </c>
      <c r="B4853" s="1" t="s">
        <v>167</v>
      </c>
      <c r="C4853" s="192">
        <f t="shared" si="225"/>
        <v>48051.124999988235</v>
      </c>
      <c r="D4853" s="1">
        <v>19.02</v>
      </c>
      <c r="E4853" s="193">
        <v>24.989042553191492</v>
      </c>
      <c r="F4853" s="1" t="s">
        <v>162</v>
      </c>
      <c r="G4853" s="193">
        <f>MAX(E4853-'[1]1a'!$C$3,0)</f>
        <v>0</v>
      </c>
      <c r="H4853" s="193" t="str">
        <f t="shared" si="226"/>
        <v/>
      </c>
      <c r="I4853" s="193" t="str">
        <f t="shared" si="227"/>
        <v/>
      </c>
      <c r="J4853" s="193"/>
    </row>
    <row r="4854" spans="1:10" s="1" customFormat="1">
      <c r="A4854" s="191">
        <v>45860</v>
      </c>
      <c r="B4854" s="1" t="s">
        <v>169</v>
      </c>
      <c r="C4854" s="192">
        <f t="shared" si="225"/>
        <v>48051.166666654899</v>
      </c>
      <c r="D4854" s="1">
        <v>16.37</v>
      </c>
      <c r="E4854" s="193">
        <v>21.507393617021282</v>
      </c>
      <c r="F4854" s="1" t="s">
        <v>162</v>
      </c>
      <c r="G4854" s="193">
        <f>MAX(E4854-'[1]1a'!$C$3,0)</f>
        <v>0</v>
      </c>
      <c r="H4854" s="193" t="str">
        <f t="shared" si="226"/>
        <v/>
      </c>
      <c r="I4854" s="193" t="str">
        <f t="shared" si="227"/>
        <v/>
      </c>
      <c r="J4854" s="193"/>
    </row>
    <row r="4855" spans="1:10" s="1" customFormat="1">
      <c r="A4855" s="191">
        <v>45860</v>
      </c>
      <c r="B4855" s="1" t="s">
        <v>171</v>
      </c>
      <c r="C4855" s="192">
        <f t="shared" si="225"/>
        <v>48051.208333321563</v>
      </c>
      <c r="D4855" s="1">
        <v>14.54</v>
      </c>
      <c r="E4855" s="193">
        <v>19.103085106382981</v>
      </c>
      <c r="F4855" s="1" t="s">
        <v>162</v>
      </c>
      <c r="G4855" s="193">
        <f>MAX(E4855-'[1]1a'!$C$3,0)</f>
        <v>0</v>
      </c>
      <c r="H4855" s="193" t="str">
        <f t="shared" si="226"/>
        <v/>
      </c>
      <c r="I4855" s="193" t="str">
        <f t="shared" si="227"/>
        <v/>
      </c>
      <c r="J4855" s="193"/>
    </row>
    <row r="4856" spans="1:10" s="1" customFormat="1">
      <c r="A4856" s="191">
        <v>45860</v>
      </c>
      <c r="B4856" s="1" t="s">
        <v>173</v>
      </c>
      <c r="C4856" s="192">
        <f t="shared" si="225"/>
        <v>48051.249999988228</v>
      </c>
      <c r="D4856" s="1">
        <v>13.26</v>
      </c>
      <c r="E4856" s="193">
        <v>17.421382978723408</v>
      </c>
      <c r="F4856" s="1" t="s">
        <v>162</v>
      </c>
      <c r="G4856" s="193">
        <f>MAX(E4856-'[1]1a'!$C$3,0)</f>
        <v>0</v>
      </c>
      <c r="H4856" s="193" t="str">
        <f t="shared" si="226"/>
        <v/>
      </c>
      <c r="I4856" s="193" t="str">
        <f t="shared" si="227"/>
        <v/>
      </c>
      <c r="J4856" s="193"/>
    </row>
    <row r="4857" spans="1:10" s="1" customFormat="1">
      <c r="A4857" s="191">
        <v>45860</v>
      </c>
      <c r="B4857" s="1" t="s">
        <v>175</v>
      </c>
      <c r="C4857" s="192">
        <f t="shared" si="225"/>
        <v>48051.291666654892</v>
      </c>
      <c r="D4857" s="1">
        <v>12.46</v>
      </c>
      <c r="E4857" s="193">
        <v>16.370319148936172</v>
      </c>
      <c r="F4857" s="1" t="s">
        <v>162</v>
      </c>
      <c r="G4857" s="193">
        <f>MAX(E4857-'[1]1a'!$C$3,0)</f>
        <v>0</v>
      </c>
      <c r="H4857" s="193" t="str">
        <f t="shared" si="226"/>
        <v/>
      </c>
      <c r="I4857" s="193" t="str">
        <f t="shared" si="227"/>
        <v/>
      </c>
      <c r="J4857" s="193"/>
    </row>
    <row r="4858" spans="1:10" s="1" customFormat="1">
      <c r="A4858" s="191">
        <v>45860</v>
      </c>
      <c r="B4858" s="1" t="s">
        <v>177</v>
      </c>
      <c r="C4858" s="192">
        <f t="shared" si="225"/>
        <v>48051.333333321556</v>
      </c>
      <c r="D4858" s="1">
        <v>11.96</v>
      </c>
      <c r="E4858" s="193">
        <v>15.713404255319153</v>
      </c>
      <c r="F4858" s="1" t="s">
        <v>162</v>
      </c>
      <c r="G4858" s="193">
        <f>MAX(E4858-'[1]1a'!$C$3,0)</f>
        <v>0</v>
      </c>
      <c r="H4858" s="193" t="str">
        <f t="shared" si="226"/>
        <v/>
      </c>
      <c r="I4858" s="193" t="str">
        <f t="shared" si="227"/>
        <v/>
      </c>
      <c r="J4858" s="193"/>
    </row>
    <row r="4859" spans="1:10" s="1" customFormat="1">
      <c r="A4859" s="191">
        <v>45860</v>
      </c>
      <c r="B4859" s="1" t="s">
        <v>179</v>
      </c>
      <c r="C4859" s="192">
        <f t="shared" si="225"/>
        <v>48051.37499998822</v>
      </c>
      <c r="D4859" s="1">
        <v>12.25</v>
      </c>
      <c r="E4859" s="193">
        <v>16.094414893617024</v>
      </c>
      <c r="F4859" s="1" t="s">
        <v>162</v>
      </c>
      <c r="G4859" s="193">
        <f>MAX(E4859-'[1]1a'!$C$3,0)</f>
        <v>0</v>
      </c>
      <c r="H4859" s="193" t="str">
        <f t="shared" si="226"/>
        <v/>
      </c>
      <c r="I4859" s="193" t="str">
        <f t="shared" si="227"/>
        <v/>
      </c>
      <c r="J4859" s="193"/>
    </row>
    <row r="4860" spans="1:10" s="1" customFormat="1">
      <c r="A4860" s="191">
        <v>45860</v>
      </c>
      <c r="B4860" s="1" t="s">
        <v>180</v>
      </c>
      <c r="C4860" s="192">
        <f t="shared" si="225"/>
        <v>48051.416666654884</v>
      </c>
      <c r="D4860" s="1">
        <v>13.790000000000001</v>
      </c>
      <c r="E4860" s="193">
        <v>18.11771276595745</v>
      </c>
      <c r="F4860" s="1" t="s">
        <v>162</v>
      </c>
      <c r="G4860" s="193">
        <f>MAX(E4860-'[1]1a'!$C$3,0)</f>
        <v>0</v>
      </c>
      <c r="H4860" s="193" t="str">
        <f t="shared" si="226"/>
        <v/>
      </c>
      <c r="I4860" s="193" t="str">
        <f t="shared" si="227"/>
        <v/>
      </c>
      <c r="J4860" s="193"/>
    </row>
    <row r="4861" spans="1:10" s="1" customFormat="1">
      <c r="A4861" s="191">
        <v>45860</v>
      </c>
      <c r="B4861" s="1" t="s">
        <v>181</v>
      </c>
      <c r="C4861" s="192">
        <f t="shared" si="225"/>
        <v>48051.458333321549</v>
      </c>
      <c r="D4861" s="1">
        <v>16.48</v>
      </c>
      <c r="E4861" s="193">
        <v>21.651914893617025</v>
      </c>
      <c r="F4861" s="1" t="s">
        <v>162</v>
      </c>
      <c r="G4861" s="193">
        <f>MAX(E4861-'[1]1a'!$C$3,0)</f>
        <v>0</v>
      </c>
      <c r="H4861" s="193" t="str">
        <f t="shared" si="226"/>
        <v/>
      </c>
      <c r="I4861" s="193" t="str">
        <f t="shared" si="227"/>
        <v/>
      </c>
      <c r="J4861" s="193"/>
    </row>
    <row r="4862" spans="1:10" s="1" customFormat="1">
      <c r="A4862" s="191">
        <v>45860</v>
      </c>
      <c r="B4862" s="1" t="s">
        <v>182</v>
      </c>
      <c r="C4862" s="192">
        <f t="shared" si="225"/>
        <v>48051.499999988213</v>
      </c>
      <c r="D4862" s="1">
        <v>18.36</v>
      </c>
      <c r="E4862" s="193">
        <v>24.121914893617024</v>
      </c>
      <c r="F4862" s="1" t="s">
        <v>162</v>
      </c>
      <c r="G4862" s="193">
        <f>MAX(E4862-'[1]1a'!$C$3,0)</f>
        <v>0</v>
      </c>
      <c r="H4862" s="193" t="str">
        <f t="shared" si="226"/>
        <v/>
      </c>
      <c r="I4862" s="193" t="str">
        <f t="shared" si="227"/>
        <v/>
      </c>
      <c r="J4862" s="193"/>
    </row>
    <row r="4863" spans="1:10" s="1" customFormat="1">
      <c r="A4863" s="191">
        <v>45860</v>
      </c>
      <c r="B4863" s="1" t="s">
        <v>184</v>
      </c>
      <c r="C4863" s="192">
        <f t="shared" si="225"/>
        <v>48051.541666654877</v>
      </c>
      <c r="D4863" s="1">
        <v>19.950000000000003</v>
      </c>
      <c r="E4863" s="193">
        <v>26.210904255319157</v>
      </c>
      <c r="F4863" s="1" t="s">
        <v>162</v>
      </c>
      <c r="G4863" s="193">
        <f>MAX(E4863-'[1]1a'!$C$3,0)</f>
        <v>0</v>
      </c>
      <c r="H4863" s="193" t="str">
        <f t="shared" si="226"/>
        <v/>
      </c>
      <c r="I4863" s="193" t="str">
        <f t="shared" si="227"/>
        <v/>
      </c>
      <c r="J4863" s="193"/>
    </row>
    <row r="4864" spans="1:10" s="1" customFormat="1">
      <c r="A4864" s="191">
        <v>45860</v>
      </c>
      <c r="B4864" s="1" t="s">
        <v>185</v>
      </c>
      <c r="C4864" s="192">
        <f t="shared" si="225"/>
        <v>48051.583333321541</v>
      </c>
      <c r="D4864" s="1">
        <v>21.13</v>
      </c>
      <c r="E4864" s="193">
        <v>27.761223404255322</v>
      </c>
      <c r="F4864" s="1" t="s">
        <v>162</v>
      </c>
      <c r="G4864" s="193">
        <f>MAX(E4864-'[1]1a'!$C$3,0)</f>
        <v>0</v>
      </c>
      <c r="H4864" s="193" t="str">
        <f t="shared" si="226"/>
        <v/>
      </c>
      <c r="I4864" s="193" t="str">
        <f t="shared" si="227"/>
        <v/>
      </c>
      <c r="J4864" s="193"/>
    </row>
    <row r="4865" spans="1:10" s="1" customFormat="1">
      <c r="A4865" s="191">
        <v>45860</v>
      </c>
      <c r="B4865" s="1" t="s">
        <v>186</v>
      </c>
      <c r="C4865" s="192">
        <f t="shared" si="225"/>
        <v>48051.624999988206</v>
      </c>
      <c r="D4865" s="1">
        <v>21.61</v>
      </c>
      <c r="E4865" s="193">
        <v>28.391861702127663</v>
      </c>
      <c r="F4865" s="1" t="s">
        <v>162</v>
      </c>
      <c r="G4865" s="193">
        <f>MAX(E4865-'[1]1a'!$C$3,0)</f>
        <v>0</v>
      </c>
      <c r="H4865" s="193" t="str">
        <f t="shared" si="226"/>
        <v/>
      </c>
      <c r="I4865" s="193" t="str">
        <f t="shared" si="227"/>
        <v/>
      </c>
      <c r="J4865" s="193"/>
    </row>
    <row r="4866" spans="1:10" s="1" customFormat="1">
      <c r="A4866" s="191">
        <v>45860</v>
      </c>
      <c r="B4866" s="1" t="s">
        <v>187</v>
      </c>
      <c r="C4866" s="192">
        <f t="shared" si="225"/>
        <v>48051.66666665487</v>
      </c>
      <c r="D4866" s="1">
        <v>22.36</v>
      </c>
      <c r="E4866" s="193">
        <v>29.377234042553194</v>
      </c>
      <c r="F4866" s="1" t="s">
        <v>162</v>
      </c>
      <c r="G4866" s="193">
        <f>MAX(E4866-'[1]1a'!$C$3,0)</f>
        <v>0</v>
      </c>
      <c r="H4866" s="193" t="str">
        <f t="shared" si="226"/>
        <v/>
      </c>
      <c r="I4866" s="193" t="str">
        <f t="shared" si="227"/>
        <v/>
      </c>
      <c r="J4866" s="193"/>
    </row>
    <row r="4867" spans="1:10" s="1" customFormat="1">
      <c r="A4867" s="191">
        <v>45860</v>
      </c>
      <c r="B4867" s="1" t="s">
        <v>188</v>
      </c>
      <c r="C4867" s="192">
        <f t="shared" si="225"/>
        <v>48051.708333321534</v>
      </c>
      <c r="D4867" s="1">
        <v>22.840000000000003</v>
      </c>
      <c r="E4867" s="193">
        <v>30.007872340425543</v>
      </c>
      <c r="F4867" s="1" t="s">
        <v>162</v>
      </c>
      <c r="G4867" s="193">
        <f>MAX(E4867-'[1]1a'!$C$3,0)</f>
        <v>0</v>
      </c>
      <c r="H4867" s="193" t="str">
        <f t="shared" si="226"/>
        <v/>
      </c>
      <c r="I4867" s="193" t="str">
        <f t="shared" si="227"/>
        <v/>
      </c>
      <c r="J4867" s="193"/>
    </row>
    <row r="4868" spans="1:10" s="1" customFormat="1">
      <c r="A4868" s="191">
        <v>45860</v>
      </c>
      <c r="B4868" s="1" t="s">
        <v>189</v>
      </c>
      <c r="C4868" s="192">
        <f t="shared" ref="C4868:C4931" si="228">C4867 + TIME(1,0,0)</f>
        <v>48051.749999988198</v>
      </c>
      <c r="D4868" s="1">
        <v>23.25</v>
      </c>
      <c r="E4868" s="193">
        <v>30.546542553191493</v>
      </c>
      <c r="F4868" s="1" t="s">
        <v>162</v>
      </c>
      <c r="G4868" s="193">
        <f>MAX(E4868-'[1]1a'!$C$3,0)</f>
        <v>0</v>
      </c>
      <c r="H4868" s="193" t="str">
        <f t="shared" ref="H4868:H4931" si="229">IF(F4868="Y",IF(F4867="Y",H4867+1,1),"")</f>
        <v/>
      </c>
      <c r="I4868" s="193" t="str">
        <f t="shared" ref="I4868:I4931" si="230">IF(AND(F4868="Y",F4869&lt;&gt;"Y"),H4868,"")</f>
        <v/>
      </c>
      <c r="J4868" s="193"/>
    </row>
    <row r="4869" spans="1:10" s="1" customFormat="1">
      <c r="A4869" s="191">
        <v>45860</v>
      </c>
      <c r="B4869" s="1" t="s">
        <v>190</v>
      </c>
      <c r="C4869" s="192">
        <f t="shared" si="228"/>
        <v>48051.791666654863</v>
      </c>
      <c r="D4869" s="1">
        <v>24.76</v>
      </c>
      <c r="E4869" s="193">
        <v>32.530425531914901</v>
      </c>
      <c r="F4869" s="1" t="s">
        <v>162</v>
      </c>
      <c r="G4869" s="193">
        <f>MAX(E4869-'[1]1a'!$C$3,0)</f>
        <v>0</v>
      </c>
      <c r="H4869" s="193" t="str">
        <f t="shared" si="229"/>
        <v/>
      </c>
      <c r="I4869" s="193" t="str">
        <f t="shared" si="230"/>
        <v/>
      </c>
      <c r="J4869" s="193"/>
    </row>
    <row r="4870" spans="1:10" s="1" customFormat="1">
      <c r="A4870" s="191">
        <v>45860</v>
      </c>
      <c r="B4870" s="1" t="s">
        <v>191</v>
      </c>
      <c r="C4870" s="192">
        <f t="shared" si="228"/>
        <v>48051.833333321527</v>
      </c>
      <c r="D4870" s="1">
        <v>26.14</v>
      </c>
      <c r="E4870" s="193">
        <v>34.343510638297879</v>
      </c>
      <c r="F4870" s="1" t="s">
        <v>162</v>
      </c>
      <c r="G4870" s="193">
        <f>MAX(E4870-'[1]1a'!$C$3,0)</f>
        <v>0</v>
      </c>
      <c r="H4870" s="193" t="str">
        <f t="shared" si="229"/>
        <v/>
      </c>
      <c r="I4870" s="193" t="str">
        <f t="shared" si="230"/>
        <v/>
      </c>
      <c r="J4870" s="193"/>
    </row>
    <row r="4871" spans="1:10" s="1" customFormat="1">
      <c r="A4871" s="191">
        <v>45860</v>
      </c>
      <c r="B4871" s="1" t="s">
        <v>192</v>
      </c>
      <c r="C4871" s="192">
        <f t="shared" si="228"/>
        <v>48051.874999988191</v>
      </c>
      <c r="D4871" s="1">
        <v>27.009999999999998</v>
      </c>
      <c r="E4871" s="193">
        <v>35.486542553191491</v>
      </c>
      <c r="F4871" s="1" t="s">
        <v>162</v>
      </c>
      <c r="G4871" s="193">
        <f>MAX(E4871-'[1]1a'!$C$3,0)</f>
        <v>0</v>
      </c>
      <c r="H4871" s="193" t="str">
        <f t="shared" si="229"/>
        <v/>
      </c>
      <c r="I4871" s="193" t="str">
        <f t="shared" si="230"/>
        <v/>
      </c>
      <c r="J4871" s="193"/>
    </row>
    <row r="4872" spans="1:10" s="1" customFormat="1">
      <c r="A4872" s="191">
        <v>45860</v>
      </c>
      <c r="B4872" s="1" t="s">
        <v>193</v>
      </c>
      <c r="C4872" s="192">
        <f t="shared" si="228"/>
        <v>48051.916666654855</v>
      </c>
      <c r="D4872" s="1">
        <v>26.97</v>
      </c>
      <c r="E4872" s="193">
        <v>35.433989361702132</v>
      </c>
      <c r="F4872" s="1" t="s">
        <v>162</v>
      </c>
      <c r="G4872" s="193">
        <f>MAX(E4872-'[1]1a'!$C$3,0)</f>
        <v>0</v>
      </c>
      <c r="H4872" s="193" t="str">
        <f t="shared" si="229"/>
        <v/>
      </c>
      <c r="I4872" s="193" t="str">
        <f t="shared" si="230"/>
        <v/>
      </c>
      <c r="J4872" s="193"/>
    </row>
    <row r="4873" spans="1:10" s="1" customFormat="1">
      <c r="A4873" s="191">
        <v>45860</v>
      </c>
      <c r="B4873" s="1" t="s">
        <v>194</v>
      </c>
      <c r="C4873" s="192">
        <f t="shared" si="228"/>
        <v>48051.95833332152</v>
      </c>
      <c r="D4873" s="1">
        <v>25.83</v>
      </c>
      <c r="E4873" s="193">
        <v>33.936223404255323</v>
      </c>
      <c r="F4873" s="1" t="s">
        <v>162</v>
      </c>
      <c r="G4873" s="193">
        <f>MAX(E4873-'[1]1a'!$C$3,0)</f>
        <v>0</v>
      </c>
      <c r="H4873" s="193" t="str">
        <f t="shared" si="229"/>
        <v/>
      </c>
      <c r="I4873" s="193" t="str">
        <f t="shared" si="230"/>
        <v/>
      </c>
      <c r="J4873" s="193"/>
    </row>
    <row r="4874" spans="1:10" s="1" customFormat="1">
      <c r="A4874" s="191">
        <v>45861</v>
      </c>
      <c r="B4874" s="1" t="s">
        <v>161</v>
      </c>
      <c r="C4874" s="192">
        <f t="shared" si="228"/>
        <v>48051.999999988184</v>
      </c>
      <c r="D4874" s="1">
        <v>24.349999999999998</v>
      </c>
      <c r="E4874" s="193">
        <v>31.99175531914894</v>
      </c>
      <c r="F4874" s="1" t="s">
        <v>162</v>
      </c>
      <c r="G4874" s="193">
        <f>MAX(E4874-'[1]1a'!$C$3,0)</f>
        <v>0</v>
      </c>
      <c r="H4874" s="193" t="str">
        <f t="shared" si="229"/>
        <v/>
      </c>
      <c r="I4874" s="193" t="str">
        <f t="shared" si="230"/>
        <v/>
      </c>
      <c r="J4874" s="193"/>
    </row>
    <row r="4875" spans="1:10" s="1" customFormat="1">
      <c r="A4875" s="191">
        <v>45861</v>
      </c>
      <c r="B4875" s="1" t="s">
        <v>163</v>
      </c>
      <c r="C4875" s="192">
        <f t="shared" si="228"/>
        <v>48052.041666654848</v>
      </c>
      <c r="D4875" s="1">
        <v>23.14</v>
      </c>
      <c r="E4875" s="193">
        <v>30.40202127659575</v>
      </c>
      <c r="F4875" s="1" t="s">
        <v>162</v>
      </c>
      <c r="G4875" s="193">
        <f>MAX(E4875-'[1]1a'!$C$3,0)</f>
        <v>0</v>
      </c>
      <c r="H4875" s="193" t="str">
        <f t="shared" si="229"/>
        <v/>
      </c>
      <c r="I4875" s="193" t="str">
        <f t="shared" si="230"/>
        <v/>
      </c>
      <c r="J4875" s="193"/>
    </row>
    <row r="4876" spans="1:10" s="1" customFormat="1">
      <c r="A4876" s="191">
        <v>45861</v>
      </c>
      <c r="B4876" s="1" t="s">
        <v>165</v>
      </c>
      <c r="C4876" s="192">
        <f t="shared" si="228"/>
        <v>48052.083333321512</v>
      </c>
      <c r="D4876" s="1">
        <v>21.53</v>
      </c>
      <c r="E4876" s="193">
        <v>28.286755319148941</v>
      </c>
      <c r="F4876" s="1" t="s">
        <v>162</v>
      </c>
      <c r="G4876" s="193">
        <f>MAX(E4876-'[1]1a'!$C$3,0)</f>
        <v>0</v>
      </c>
      <c r="H4876" s="193" t="str">
        <f t="shared" si="229"/>
        <v/>
      </c>
      <c r="I4876" s="193" t="str">
        <f t="shared" si="230"/>
        <v/>
      </c>
      <c r="J4876" s="193"/>
    </row>
    <row r="4877" spans="1:10" s="1" customFormat="1">
      <c r="A4877" s="191">
        <v>45861</v>
      </c>
      <c r="B4877" s="1" t="s">
        <v>167</v>
      </c>
      <c r="C4877" s="192">
        <f t="shared" si="228"/>
        <v>48052.124999988177</v>
      </c>
      <c r="D4877" s="1">
        <v>18.68</v>
      </c>
      <c r="E4877" s="193">
        <v>24.542340425531918</v>
      </c>
      <c r="F4877" s="1" t="s">
        <v>162</v>
      </c>
      <c r="G4877" s="193">
        <f>MAX(E4877-'[1]1a'!$C$3,0)</f>
        <v>0</v>
      </c>
      <c r="H4877" s="193" t="str">
        <f t="shared" si="229"/>
        <v/>
      </c>
      <c r="I4877" s="193" t="str">
        <f t="shared" si="230"/>
        <v/>
      </c>
      <c r="J4877" s="193"/>
    </row>
    <row r="4878" spans="1:10" s="1" customFormat="1">
      <c r="A4878" s="191">
        <v>45861</v>
      </c>
      <c r="B4878" s="1" t="s">
        <v>169</v>
      </c>
      <c r="C4878" s="192">
        <f t="shared" si="228"/>
        <v>48052.166666654841</v>
      </c>
      <c r="D4878" s="1">
        <v>16.23</v>
      </c>
      <c r="E4878" s="193">
        <v>21.323457446808515</v>
      </c>
      <c r="F4878" s="1" t="s">
        <v>162</v>
      </c>
      <c r="G4878" s="193">
        <f>MAX(E4878-'[1]1a'!$C$3,0)</f>
        <v>0</v>
      </c>
      <c r="H4878" s="193" t="str">
        <f t="shared" si="229"/>
        <v/>
      </c>
      <c r="I4878" s="193" t="str">
        <f t="shared" si="230"/>
        <v/>
      </c>
      <c r="J4878" s="193"/>
    </row>
    <row r="4879" spans="1:10" s="1" customFormat="1">
      <c r="A4879" s="191">
        <v>45861</v>
      </c>
      <c r="B4879" s="1" t="s">
        <v>171</v>
      </c>
      <c r="C4879" s="192">
        <f t="shared" si="228"/>
        <v>48052.208333321505</v>
      </c>
      <c r="D4879" s="1">
        <v>14.420000000000002</v>
      </c>
      <c r="E4879" s="193">
        <v>18.9454255319149</v>
      </c>
      <c r="F4879" s="1" t="s">
        <v>162</v>
      </c>
      <c r="G4879" s="193">
        <f>MAX(E4879-'[1]1a'!$C$3,0)</f>
        <v>0</v>
      </c>
      <c r="H4879" s="193" t="str">
        <f t="shared" si="229"/>
        <v/>
      </c>
      <c r="I4879" s="193" t="str">
        <f t="shared" si="230"/>
        <v/>
      </c>
      <c r="J4879" s="193"/>
    </row>
    <row r="4880" spans="1:10" s="1" customFormat="1">
      <c r="A4880" s="191">
        <v>45861</v>
      </c>
      <c r="B4880" s="1" t="s">
        <v>173</v>
      </c>
      <c r="C4880" s="192">
        <f t="shared" si="228"/>
        <v>48052.249999988169</v>
      </c>
      <c r="D4880" s="1">
        <v>13.15</v>
      </c>
      <c r="E4880" s="193">
        <v>17.276861702127661</v>
      </c>
      <c r="F4880" s="1" t="s">
        <v>162</v>
      </c>
      <c r="G4880" s="193">
        <f>MAX(E4880-'[1]1a'!$C$3,0)</f>
        <v>0</v>
      </c>
      <c r="H4880" s="193" t="str">
        <f t="shared" si="229"/>
        <v/>
      </c>
      <c r="I4880" s="193" t="str">
        <f t="shared" si="230"/>
        <v/>
      </c>
      <c r="J4880" s="193"/>
    </row>
    <row r="4881" spans="1:10" s="1" customFormat="1">
      <c r="A4881" s="191">
        <v>45861</v>
      </c>
      <c r="B4881" s="1" t="s">
        <v>175</v>
      </c>
      <c r="C4881" s="192">
        <f t="shared" si="228"/>
        <v>48052.291666654834</v>
      </c>
      <c r="D4881" s="1">
        <v>12.34</v>
      </c>
      <c r="E4881" s="193">
        <v>16.212659574468088</v>
      </c>
      <c r="F4881" s="1" t="s">
        <v>162</v>
      </c>
      <c r="G4881" s="193">
        <f>MAX(E4881-'[1]1a'!$C$3,0)</f>
        <v>0</v>
      </c>
      <c r="H4881" s="193" t="str">
        <f t="shared" si="229"/>
        <v/>
      </c>
      <c r="I4881" s="193" t="str">
        <f t="shared" si="230"/>
        <v/>
      </c>
      <c r="J4881" s="193"/>
    </row>
    <row r="4882" spans="1:10" s="1" customFormat="1">
      <c r="A4882" s="191">
        <v>45861</v>
      </c>
      <c r="B4882" s="1" t="s">
        <v>177</v>
      </c>
      <c r="C4882" s="192">
        <f t="shared" si="228"/>
        <v>48052.333333321498</v>
      </c>
      <c r="D4882" s="1">
        <v>12.079999999999998</v>
      </c>
      <c r="E4882" s="193">
        <v>15.871063829787234</v>
      </c>
      <c r="F4882" s="1" t="s">
        <v>162</v>
      </c>
      <c r="G4882" s="193">
        <f>MAX(E4882-'[1]1a'!$C$3,0)</f>
        <v>0</v>
      </c>
      <c r="H4882" s="193" t="str">
        <f t="shared" si="229"/>
        <v/>
      </c>
      <c r="I4882" s="193" t="str">
        <f t="shared" si="230"/>
        <v/>
      </c>
      <c r="J4882" s="193"/>
    </row>
    <row r="4883" spans="1:10" s="1" customFormat="1">
      <c r="A4883" s="191">
        <v>45861</v>
      </c>
      <c r="B4883" s="1" t="s">
        <v>179</v>
      </c>
      <c r="C4883" s="192">
        <f t="shared" si="228"/>
        <v>48052.374999988162</v>
      </c>
      <c r="D4883" s="1">
        <v>12.34</v>
      </c>
      <c r="E4883" s="193">
        <v>16.212659574468088</v>
      </c>
      <c r="F4883" s="1" t="s">
        <v>162</v>
      </c>
      <c r="G4883" s="193">
        <f>MAX(E4883-'[1]1a'!$C$3,0)</f>
        <v>0</v>
      </c>
      <c r="H4883" s="193" t="str">
        <f t="shared" si="229"/>
        <v/>
      </c>
      <c r="I4883" s="193" t="str">
        <f t="shared" si="230"/>
        <v/>
      </c>
      <c r="J4883" s="193"/>
    </row>
    <row r="4884" spans="1:10" s="1" customFormat="1">
      <c r="A4884" s="191">
        <v>45861</v>
      </c>
      <c r="B4884" s="1" t="s">
        <v>180</v>
      </c>
      <c r="C4884" s="192">
        <f t="shared" si="228"/>
        <v>48052.416666654826</v>
      </c>
      <c r="D4884" s="1">
        <v>14.029999999999998</v>
      </c>
      <c r="E4884" s="193">
        <v>18.433031914893618</v>
      </c>
      <c r="F4884" s="1" t="s">
        <v>162</v>
      </c>
      <c r="G4884" s="193">
        <f>MAX(E4884-'[1]1a'!$C$3,0)</f>
        <v>0</v>
      </c>
      <c r="H4884" s="193" t="str">
        <f t="shared" si="229"/>
        <v/>
      </c>
      <c r="I4884" s="193" t="str">
        <f t="shared" si="230"/>
        <v/>
      </c>
      <c r="J4884" s="193"/>
    </row>
    <row r="4885" spans="1:10" s="1" customFormat="1">
      <c r="A4885" s="191">
        <v>45861</v>
      </c>
      <c r="B4885" s="1" t="s">
        <v>181</v>
      </c>
      <c r="C4885" s="192">
        <f t="shared" si="228"/>
        <v>48052.45833332149</v>
      </c>
      <c r="D4885" s="1">
        <v>16.59</v>
      </c>
      <c r="E4885" s="193">
        <v>21.796436170212768</v>
      </c>
      <c r="F4885" s="1" t="s">
        <v>162</v>
      </c>
      <c r="G4885" s="193">
        <f>MAX(E4885-'[1]1a'!$C$3,0)</f>
        <v>0</v>
      </c>
      <c r="H4885" s="193" t="str">
        <f t="shared" si="229"/>
        <v/>
      </c>
      <c r="I4885" s="193" t="str">
        <f t="shared" si="230"/>
        <v/>
      </c>
      <c r="J4885" s="193"/>
    </row>
    <row r="4886" spans="1:10" s="1" customFormat="1">
      <c r="A4886" s="191">
        <v>45861</v>
      </c>
      <c r="B4886" s="1" t="s">
        <v>182</v>
      </c>
      <c r="C4886" s="192">
        <f t="shared" si="228"/>
        <v>48052.499999988155</v>
      </c>
      <c r="D4886" s="1">
        <v>18.950000000000003</v>
      </c>
      <c r="E4886" s="193">
        <v>24.897074468085115</v>
      </c>
      <c r="F4886" s="1" t="s">
        <v>162</v>
      </c>
      <c r="G4886" s="193">
        <f>MAX(E4886-'[1]1a'!$C$3,0)</f>
        <v>0</v>
      </c>
      <c r="H4886" s="193" t="str">
        <f t="shared" si="229"/>
        <v/>
      </c>
      <c r="I4886" s="193" t="str">
        <f t="shared" si="230"/>
        <v/>
      </c>
      <c r="J4886" s="193"/>
    </row>
    <row r="4887" spans="1:10" s="1" customFormat="1">
      <c r="A4887" s="191">
        <v>45861</v>
      </c>
      <c r="B4887" s="1" t="s">
        <v>184</v>
      </c>
      <c r="C4887" s="192">
        <f t="shared" si="228"/>
        <v>48052.541666654819</v>
      </c>
      <c r="D4887" s="1">
        <v>20.65</v>
      </c>
      <c r="E4887" s="193">
        <v>27.130585106382981</v>
      </c>
      <c r="F4887" s="1" t="s">
        <v>162</v>
      </c>
      <c r="G4887" s="193">
        <f>MAX(E4887-'[1]1a'!$C$3,0)</f>
        <v>0</v>
      </c>
      <c r="H4887" s="193" t="str">
        <f t="shared" si="229"/>
        <v/>
      </c>
      <c r="I4887" s="193" t="str">
        <f t="shared" si="230"/>
        <v/>
      </c>
      <c r="J4887" s="193"/>
    </row>
    <row r="4888" spans="1:10" s="1" customFormat="1">
      <c r="A4888" s="191">
        <v>45861</v>
      </c>
      <c r="B4888" s="1" t="s">
        <v>185</v>
      </c>
      <c r="C4888" s="192">
        <f t="shared" si="228"/>
        <v>48052.583333321483</v>
      </c>
      <c r="D4888" s="1">
        <v>22.25</v>
      </c>
      <c r="E4888" s="193">
        <v>29.232712765957451</v>
      </c>
      <c r="F4888" s="1" t="s">
        <v>162</v>
      </c>
      <c r="G4888" s="193">
        <f>MAX(E4888-'[1]1a'!$C$3,0)</f>
        <v>0</v>
      </c>
      <c r="H4888" s="193" t="str">
        <f t="shared" si="229"/>
        <v/>
      </c>
      <c r="I4888" s="193" t="str">
        <f t="shared" si="230"/>
        <v/>
      </c>
      <c r="J4888" s="193"/>
    </row>
    <row r="4889" spans="1:10" s="1" customFormat="1">
      <c r="A4889" s="191">
        <v>45861</v>
      </c>
      <c r="B4889" s="1" t="s">
        <v>186</v>
      </c>
      <c r="C4889" s="192">
        <f t="shared" si="228"/>
        <v>48052.624999988147</v>
      </c>
      <c r="D4889" s="1">
        <v>23.24</v>
      </c>
      <c r="E4889" s="193">
        <v>30.533404255319152</v>
      </c>
      <c r="F4889" s="1" t="s">
        <v>162</v>
      </c>
      <c r="G4889" s="193">
        <f>MAX(E4889-'[1]1a'!$C$3,0)</f>
        <v>0</v>
      </c>
      <c r="H4889" s="193" t="str">
        <f t="shared" si="229"/>
        <v/>
      </c>
      <c r="I4889" s="193" t="str">
        <f t="shared" si="230"/>
        <v/>
      </c>
      <c r="J4889" s="193"/>
    </row>
    <row r="4890" spans="1:10" s="1" customFormat="1">
      <c r="A4890" s="191">
        <v>45861</v>
      </c>
      <c r="B4890" s="1" t="s">
        <v>187</v>
      </c>
      <c r="C4890" s="192">
        <f t="shared" si="228"/>
        <v>48052.666666654812</v>
      </c>
      <c r="D4890" s="1">
        <v>24.159999999999997</v>
      </c>
      <c r="E4890" s="193">
        <v>31.742127659574468</v>
      </c>
      <c r="F4890" s="1" t="s">
        <v>162</v>
      </c>
      <c r="G4890" s="193">
        <f>MAX(E4890-'[1]1a'!$C$3,0)</f>
        <v>0</v>
      </c>
      <c r="H4890" s="193" t="str">
        <f t="shared" si="229"/>
        <v/>
      </c>
      <c r="I4890" s="193" t="str">
        <f t="shared" si="230"/>
        <v/>
      </c>
      <c r="J4890" s="193"/>
    </row>
    <row r="4891" spans="1:10" s="1" customFormat="1">
      <c r="A4891" s="191">
        <v>45861</v>
      </c>
      <c r="B4891" s="1" t="s">
        <v>188</v>
      </c>
      <c r="C4891" s="192">
        <f t="shared" si="228"/>
        <v>48052.708333321476</v>
      </c>
      <c r="D4891" s="1">
        <v>25.169999999999998</v>
      </c>
      <c r="E4891" s="193">
        <v>33.069095744680851</v>
      </c>
      <c r="F4891" s="1" t="s">
        <v>162</v>
      </c>
      <c r="G4891" s="193">
        <f>MAX(E4891-'[1]1a'!$C$3,0)</f>
        <v>0</v>
      </c>
      <c r="H4891" s="193" t="str">
        <f t="shared" si="229"/>
        <v/>
      </c>
      <c r="I4891" s="193" t="str">
        <f t="shared" si="230"/>
        <v/>
      </c>
      <c r="J4891" s="193"/>
    </row>
    <row r="4892" spans="1:10" s="1" customFormat="1">
      <c r="A4892" s="191">
        <v>45861</v>
      </c>
      <c r="B4892" s="1" t="s">
        <v>189</v>
      </c>
      <c r="C4892" s="192">
        <f t="shared" si="228"/>
        <v>48052.74999998814</v>
      </c>
      <c r="D4892" s="1">
        <v>25.67</v>
      </c>
      <c r="E4892" s="193">
        <v>33.726010638297879</v>
      </c>
      <c r="F4892" s="1" t="s">
        <v>162</v>
      </c>
      <c r="G4892" s="193">
        <f>MAX(E4892-'[1]1a'!$C$3,0)</f>
        <v>0</v>
      </c>
      <c r="H4892" s="193" t="str">
        <f t="shared" si="229"/>
        <v/>
      </c>
      <c r="I4892" s="193" t="str">
        <f t="shared" si="230"/>
        <v/>
      </c>
      <c r="J4892" s="193"/>
    </row>
    <row r="4893" spans="1:10" s="1" customFormat="1">
      <c r="A4893" s="191">
        <v>45861</v>
      </c>
      <c r="B4893" s="1" t="s">
        <v>190</v>
      </c>
      <c r="C4893" s="192">
        <f t="shared" si="228"/>
        <v>48052.791666654804</v>
      </c>
      <c r="D4893" s="1">
        <v>27.06</v>
      </c>
      <c r="E4893" s="193">
        <v>35.552234042553195</v>
      </c>
      <c r="F4893" s="1" t="s">
        <v>162</v>
      </c>
      <c r="G4893" s="193">
        <f>MAX(E4893-'[1]1a'!$C$3,0)</f>
        <v>0</v>
      </c>
      <c r="H4893" s="193" t="str">
        <f t="shared" si="229"/>
        <v/>
      </c>
      <c r="I4893" s="193" t="str">
        <f t="shared" si="230"/>
        <v/>
      </c>
      <c r="J4893" s="193"/>
    </row>
    <row r="4894" spans="1:10" s="1" customFormat="1">
      <c r="A4894" s="191">
        <v>45861</v>
      </c>
      <c r="B4894" s="1" t="s">
        <v>191</v>
      </c>
      <c r="C4894" s="192">
        <f t="shared" si="228"/>
        <v>48052.833333321469</v>
      </c>
      <c r="D4894" s="1">
        <v>28.979999999999997</v>
      </c>
      <c r="E4894" s="193">
        <v>38.074787234042553</v>
      </c>
      <c r="F4894" s="1" t="s">
        <v>195</v>
      </c>
      <c r="G4894" s="193">
        <f>MAX(E4894-'[1]1a'!$C$3,0)</f>
        <v>0.89478723404255334</v>
      </c>
      <c r="H4894" s="193">
        <f t="shared" si="229"/>
        <v>1</v>
      </c>
      <c r="I4894" s="193" t="str">
        <f t="shared" si="230"/>
        <v/>
      </c>
      <c r="J4894" s="193"/>
    </row>
    <row r="4895" spans="1:10" s="1" customFormat="1">
      <c r="A4895" s="191">
        <v>45861</v>
      </c>
      <c r="B4895" s="1" t="s">
        <v>192</v>
      </c>
      <c r="C4895" s="192">
        <f t="shared" si="228"/>
        <v>48052.874999988133</v>
      </c>
      <c r="D4895" s="1">
        <v>29.87</v>
      </c>
      <c r="E4895" s="193">
        <v>39.244095744680855</v>
      </c>
      <c r="F4895" s="1" t="s">
        <v>195</v>
      </c>
      <c r="G4895" s="193">
        <f>MAX(E4895-'[1]1a'!$C$3,0)</f>
        <v>2.0640957446808557</v>
      </c>
      <c r="H4895" s="193">
        <f t="shared" si="229"/>
        <v>2</v>
      </c>
      <c r="I4895" s="193" t="str">
        <f t="shared" si="230"/>
        <v/>
      </c>
      <c r="J4895" s="193"/>
    </row>
    <row r="4896" spans="1:10" s="1" customFormat="1">
      <c r="A4896" s="191">
        <v>45861</v>
      </c>
      <c r="B4896" s="1" t="s">
        <v>193</v>
      </c>
      <c r="C4896" s="192">
        <f t="shared" si="228"/>
        <v>48052.916666654797</v>
      </c>
      <c r="D4896" s="1">
        <v>29.87</v>
      </c>
      <c r="E4896" s="193">
        <v>39.244095744680855</v>
      </c>
      <c r="F4896" s="1" t="s">
        <v>195</v>
      </c>
      <c r="G4896" s="193">
        <f>MAX(E4896-'[1]1a'!$C$3,0)</f>
        <v>2.0640957446808557</v>
      </c>
      <c r="H4896" s="193">
        <f t="shared" si="229"/>
        <v>3</v>
      </c>
      <c r="I4896" s="193">
        <f t="shared" si="230"/>
        <v>3</v>
      </c>
      <c r="J4896" s="193"/>
    </row>
    <row r="4897" spans="1:10" s="1" customFormat="1">
      <c r="A4897" s="191">
        <v>45861</v>
      </c>
      <c r="B4897" s="1" t="s">
        <v>194</v>
      </c>
      <c r="C4897" s="192">
        <f t="shared" si="228"/>
        <v>48052.958333321461</v>
      </c>
      <c r="D4897" s="1">
        <v>28</v>
      </c>
      <c r="E4897" s="193">
        <v>36.787234042553195</v>
      </c>
      <c r="F4897" s="1" t="s">
        <v>162</v>
      </c>
      <c r="G4897" s="193">
        <f>MAX(E4897-'[1]1a'!$C$3,0)</f>
        <v>0</v>
      </c>
      <c r="H4897" s="193" t="str">
        <f t="shared" si="229"/>
        <v/>
      </c>
      <c r="I4897" s="193" t="str">
        <f t="shared" si="230"/>
        <v/>
      </c>
      <c r="J4897" s="193"/>
    </row>
    <row r="4898" spans="1:10" s="1" customFormat="1">
      <c r="A4898" s="191">
        <v>45862</v>
      </c>
      <c r="B4898" s="1" t="s">
        <v>161</v>
      </c>
      <c r="C4898" s="192">
        <f t="shared" si="228"/>
        <v>48052.999999988126</v>
      </c>
      <c r="D4898" s="1">
        <v>26.639999999999997</v>
      </c>
      <c r="E4898" s="193">
        <v>35.000425531914892</v>
      </c>
      <c r="F4898" s="1" t="s">
        <v>162</v>
      </c>
      <c r="G4898" s="193">
        <f>MAX(E4898-'[1]1a'!$C$3,0)</f>
        <v>0</v>
      </c>
      <c r="H4898" s="193" t="str">
        <f t="shared" si="229"/>
        <v/>
      </c>
      <c r="I4898" s="193" t="str">
        <f t="shared" si="230"/>
        <v/>
      </c>
      <c r="J4898" s="193"/>
    </row>
    <row r="4899" spans="1:10" s="1" customFormat="1">
      <c r="A4899" s="191">
        <v>45862</v>
      </c>
      <c r="B4899" s="1" t="s">
        <v>163</v>
      </c>
      <c r="C4899" s="192">
        <f t="shared" si="228"/>
        <v>48053.04166665479</v>
      </c>
      <c r="D4899" s="1">
        <v>25.729999999999997</v>
      </c>
      <c r="E4899" s="193">
        <v>33.804840425531914</v>
      </c>
      <c r="F4899" s="1" t="s">
        <v>162</v>
      </c>
      <c r="G4899" s="193">
        <f>MAX(E4899-'[1]1a'!$C$3,0)</f>
        <v>0</v>
      </c>
      <c r="H4899" s="193" t="str">
        <f t="shared" si="229"/>
        <v/>
      </c>
      <c r="I4899" s="193" t="str">
        <f t="shared" si="230"/>
        <v/>
      </c>
      <c r="J4899" s="193"/>
    </row>
    <row r="4900" spans="1:10" s="1" customFormat="1">
      <c r="A4900" s="191">
        <v>45862</v>
      </c>
      <c r="B4900" s="1" t="s">
        <v>165</v>
      </c>
      <c r="C4900" s="192">
        <f t="shared" si="228"/>
        <v>48053.083333321454</v>
      </c>
      <c r="D4900" s="1">
        <v>23.7</v>
      </c>
      <c r="E4900" s="193">
        <v>31.137765957446813</v>
      </c>
      <c r="F4900" s="1" t="s">
        <v>162</v>
      </c>
      <c r="G4900" s="193">
        <f>MAX(E4900-'[1]1a'!$C$3,0)</f>
        <v>0</v>
      </c>
      <c r="H4900" s="193" t="str">
        <f t="shared" si="229"/>
        <v/>
      </c>
      <c r="I4900" s="193" t="str">
        <f t="shared" si="230"/>
        <v/>
      </c>
      <c r="J4900" s="193"/>
    </row>
    <row r="4901" spans="1:10" s="1" customFormat="1">
      <c r="A4901" s="191">
        <v>45862</v>
      </c>
      <c r="B4901" s="1" t="s">
        <v>167</v>
      </c>
      <c r="C4901" s="192">
        <f t="shared" si="228"/>
        <v>48053.124999988118</v>
      </c>
      <c r="D4901" s="1">
        <v>20.73</v>
      </c>
      <c r="E4901" s="193">
        <v>27.235691489361706</v>
      </c>
      <c r="F4901" s="1" t="s">
        <v>162</v>
      </c>
      <c r="G4901" s="193">
        <f>MAX(E4901-'[1]1a'!$C$3,0)</f>
        <v>0</v>
      </c>
      <c r="H4901" s="193" t="str">
        <f t="shared" si="229"/>
        <v/>
      </c>
      <c r="I4901" s="193" t="str">
        <f t="shared" si="230"/>
        <v/>
      </c>
      <c r="J4901" s="193"/>
    </row>
    <row r="4902" spans="1:10" s="1" customFormat="1">
      <c r="A4902" s="191">
        <v>45862</v>
      </c>
      <c r="B4902" s="1" t="s">
        <v>169</v>
      </c>
      <c r="C4902" s="192">
        <f t="shared" si="228"/>
        <v>48053.166666654783</v>
      </c>
      <c r="D4902" s="1">
        <v>17.77</v>
      </c>
      <c r="E4902" s="193">
        <v>23.34675531914894</v>
      </c>
      <c r="F4902" s="1" t="s">
        <v>162</v>
      </c>
      <c r="G4902" s="193">
        <f>MAX(E4902-'[1]1a'!$C$3,0)</f>
        <v>0</v>
      </c>
      <c r="H4902" s="193" t="str">
        <f t="shared" si="229"/>
        <v/>
      </c>
      <c r="I4902" s="193" t="str">
        <f t="shared" si="230"/>
        <v/>
      </c>
      <c r="J4902" s="193"/>
    </row>
    <row r="4903" spans="1:10" s="1" customFormat="1">
      <c r="A4903" s="191">
        <v>45862</v>
      </c>
      <c r="B4903" s="1" t="s">
        <v>171</v>
      </c>
      <c r="C4903" s="192">
        <f t="shared" si="228"/>
        <v>48053.208333321447</v>
      </c>
      <c r="D4903" s="1">
        <v>15.739999999999998</v>
      </c>
      <c r="E4903" s="193">
        <v>20.679680851063832</v>
      </c>
      <c r="F4903" s="1" t="s">
        <v>162</v>
      </c>
      <c r="G4903" s="193">
        <f>MAX(E4903-'[1]1a'!$C$3,0)</f>
        <v>0</v>
      </c>
      <c r="H4903" s="193" t="str">
        <f t="shared" si="229"/>
        <v/>
      </c>
      <c r="I4903" s="193" t="str">
        <f t="shared" si="230"/>
        <v/>
      </c>
      <c r="J4903" s="193"/>
    </row>
    <row r="4904" spans="1:10" s="1" customFormat="1">
      <c r="A4904" s="191">
        <v>45862</v>
      </c>
      <c r="B4904" s="1" t="s">
        <v>173</v>
      </c>
      <c r="C4904" s="192">
        <f t="shared" si="228"/>
        <v>48053.249999988111</v>
      </c>
      <c r="D4904" s="1">
        <v>14.19</v>
      </c>
      <c r="E4904" s="193">
        <v>18.643244680851065</v>
      </c>
      <c r="F4904" s="1" t="s">
        <v>162</v>
      </c>
      <c r="G4904" s="193">
        <f>MAX(E4904-'[1]1a'!$C$3,0)</f>
        <v>0</v>
      </c>
      <c r="H4904" s="193" t="str">
        <f t="shared" si="229"/>
        <v/>
      </c>
      <c r="I4904" s="193" t="str">
        <f t="shared" si="230"/>
        <v/>
      </c>
      <c r="J4904" s="193"/>
    </row>
    <row r="4905" spans="1:10" s="1" customFormat="1">
      <c r="A4905" s="191">
        <v>45862</v>
      </c>
      <c r="B4905" s="1" t="s">
        <v>175</v>
      </c>
      <c r="C4905" s="192">
        <f t="shared" si="228"/>
        <v>48053.291666654775</v>
      </c>
      <c r="D4905" s="1">
        <v>13.3</v>
      </c>
      <c r="E4905" s="193">
        <v>17.47393617021277</v>
      </c>
      <c r="F4905" s="1" t="s">
        <v>162</v>
      </c>
      <c r="G4905" s="193">
        <f>MAX(E4905-'[1]1a'!$C$3,0)</f>
        <v>0</v>
      </c>
      <c r="H4905" s="193" t="str">
        <f t="shared" si="229"/>
        <v/>
      </c>
      <c r="I4905" s="193" t="str">
        <f t="shared" si="230"/>
        <v/>
      </c>
      <c r="J4905" s="193"/>
    </row>
    <row r="4906" spans="1:10" s="1" customFormat="1">
      <c r="A4906" s="191">
        <v>45862</v>
      </c>
      <c r="B4906" s="1" t="s">
        <v>177</v>
      </c>
      <c r="C4906" s="192">
        <f t="shared" si="228"/>
        <v>48053.33333332144</v>
      </c>
      <c r="D4906" s="1">
        <v>12.71</v>
      </c>
      <c r="E4906" s="193">
        <v>16.698776595744686</v>
      </c>
      <c r="F4906" s="1" t="s">
        <v>162</v>
      </c>
      <c r="G4906" s="193">
        <f>MAX(E4906-'[1]1a'!$C$3,0)</f>
        <v>0</v>
      </c>
      <c r="H4906" s="193" t="str">
        <f t="shared" si="229"/>
        <v/>
      </c>
      <c r="I4906" s="193" t="str">
        <f t="shared" si="230"/>
        <v/>
      </c>
      <c r="J4906" s="193"/>
    </row>
    <row r="4907" spans="1:10" s="1" customFormat="1">
      <c r="A4907" s="191">
        <v>45862</v>
      </c>
      <c r="B4907" s="1" t="s">
        <v>179</v>
      </c>
      <c r="C4907" s="192">
        <f t="shared" si="228"/>
        <v>48053.374999988104</v>
      </c>
      <c r="D4907" s="1">
        <v>13.059999999999999</v>
      </c>
      <c r="E4907" s="193">
        <v>17.158617021276598</v>
      </c>
      <c r="F4907" s="1" t="s">
        <v>162</v>
      </c>
      <c r="G4907" s="193">
        <f>MAX(E4907-'[1]1a'!$C$3,0)</f>
        <v>0</v>
      </c>
      <c r="H4907" s="193" t="str">
        <f t="shared" si="229"/>
        <v/>
      </c>
      <c r="I4907" s="193" t="str">
        <f t="shared" si="230"/>
        <v/>
      </c>
      <c r="J4907" s="193"/>
    </row>
    <row r="4908" spans="1:10" s="1" customFormat="1">
      <c r="A4908" s="191">
        <v>45862</v>
      </c>
      <c r="B4908" s="1" t="s">
        <v>180</v>
      </c>
      <c r="C4908" s="192">
        <f t="shared" si="228"/>
        <v>48053.416666654768</v>
      </c>
      <c r="D4908" s="1">
        <v>15.11</v>
      </c>
      <c r="E4908" s="193">
        <v>19.851968085106385</v>
      </c>
      <c r="F4908" s="1" t="s">
        <v>162</v>
      </c>
      <c r="G4908" s="193">
        <f>MAX(E4908-'[1]1a'!$C$3,0)</f>
        <v>0</v>
      </c>
      <c r="H4908" s="193" t="str">
        <f t="shared" si="229"/>
        <v/>
      </c>
      <c r="I4908" s="193" t="str">
        <f t="shared" si="230"/>
        <v/>
      </c>
      <c r="J4908" s="193"/>
    </row>
    <row r="4909" spans="1:10" s="1" customFormat="1">
      <c r="A4909" s="191">
        <v>45862</v>
      </c>
      <c r="B4909" s="1" t="s">
        <v>181</v>
      </c>
      <c r="C4909" s="192">
        <f t="shared" si="228"/>
        <v>48053.458333321432</v>
      </c>
      <c r="D4909" s="1">
        <v>17.720000000000002</v>
      </c>
      <c r="E4909" s="193">
        <v>23.281063829787239</v>
      </c>
      <c r="F4909" s="1" t="s">
        <v>162</v>
      </c>
      <c r="G4909" s="193">
        <f>MAX(E4909-'[1]1a'!$C$3,0)</f>
        <v>0</v>
      </c>
      <c r="H4909" s="193" t="str">
        <f t="shared" si="229"/>
        <v/>
      </c>
      <c r="I4909" s="193" t="str">
        <f t="shared" si="230"/>
        <v/>
      </c>
      <c r="J4909" s="193"/>
    </row>
    <row r="4910" spans="1:10" s="1" customFormat="1">
      <c r="A4910" s="191">
        <v>45862</v>
      </c>
      <c r="B4910" s="1" t="s">
        <v>182</v>
      </c>
      <c r="C4910" s="192">
        <f t="shared" si="228"/>
        <v>48053.499999988097</v>
      </c>
      <c r="D4910" s="1">
        <v>20.82</v>
      </c>
      <c r="E4910" s="193">
        <v>27.353936170212769</v>
      </c>
      <c r="F4910" s="1" t="s">
        <v>162</v>
      </c>
      <c r="G4910" s="193">
        <f>MAX(E4910-'[1]1a'!$C$3,0)</f>
        <v>0</v>
      </c>
      <c r="H4910" s="193" t="str">
        <f t="shared" si="229"/>
        <v/>
      </c>
      <c r="I4910" s="193" t="str">
        <f t="shared" si="230"/>
        <v/>
      </c>
      <c r="J4910" s="193"/>
    </row>
    <row r="4911" spans="1:10" s="1" customFormat="1">
      <c r="A4911" s="191">
        <v>45862</v>
      </c>
      <c r="B4911" s="1" t="s">
        <v>184</v>
      </c>
      <c r="C4911" s="192">
        <f t="shared" si="228"/>
        <v>48053.541666654761</v>
      </c>
      <c r="D4911" s="1">
        <v>22.95</v>
      </c>
      <c r="E4911" s="193">
        <v>30.152393617021282</v>
      </c>
      <c r="F4911" s="1" t="s">
        <v>162</v>
      </c>
      <c r="G4911" s="193">
        <f>MAX(E4911-'[1]1a'!$C$3,0)</f>
        <v>0</v>
      </c>
      <c r="H4911" s="193" t="str">
        <f t="shared" si="229"/>
        <v/>
      </c>
      <c r="I4911" s="193" t="str">
        <f t="shared" si="230"/>
        <v/>
      </c>
      <c r="J4911" s="193"/>
    </row>
    <row r="4912" spans="1:10" s="1" customFormat="1">
      <c r="A4912" s="191">
        <v>45862</v>
      </c>
      <c r="B4912" s="1" t="s">
        <v>185</v>
      </c>
      <c r="C4912" s="192">
        <f t="shared" si="228"/>
        <v>48053.583333321425</v>
      </c>
      <c r="D4912" s="1">
        <v>26.62</v>
      </c>
      <c r="E4912" s="193">
        <v>34.974148936170216</v>
      </c>
      <c r="F4912" s="1" t="s">
        <v>162</v>
      </c>
      <c r="G4912" s="193">
        <f>MAX(E4912-'[1]1a'!$C$3,0)</f>
        <v>0</v>
      </c>
      <c r="H4912" s="193" t="str">
        <f t="shared" si="229"/>
        <v/>
      </c>
      <c r="I4912" s="193" t="str">
        <f t="shared" si="230"/>
        <v/>
      </c>
      <c r="J4912" s="193"/>
    </row>
    <row r="4913" spans="1:10" s="1" customFormat="1">
      <c r="A4913" s="191">
        <v>45862</v>
      </c>
      <c r="B4913" s="1" t="s">
        <v>186</v>
      </c>
      <c r="C4913" s="192">
        <f t="shared" si="228"/>
        <v>48053.624999988089</v>
      </c>
      <c r="D4913" s="1">
        <v>28.060000000000002</v>
      </c>
      <c r="E4913" s="193">
        <v>36.866063829787244</v>
      </c>
      <c r="F4913" s="1" t="s">
        <v>162</v>
      </c>
      <c r="G4913" s="193">
        <f>MAX(E4913-'[1]1a'!$C$3,0)</f>
        <v>0</v>
      </c>
      <c r="H4913" s="193" t="str">
        <f t="shared" si="229"/>
        <v/>
      </c>
      <c r="I4913" s="193" t="str">
        <f t="shared" si="230"/>
        <v/>
      </c>
      <c r="J4913" s="193"/>
    </row>
    <row r="4914" spans="1:10" s="1" customFormat="1">
      <c r="A4914" s="191">
        <v>45862</v>
      </c>
      <c r="B4914" s="1" t="s">
        <v>187</v>
      </c>
      <c r="C4914" s="192">
        <f t="shared" si="228"/>
        <v>48053.666666654753</v>
      </c>
      <c r="D4914" s="1">
        <v>29.990000000000002</v>
      </c>
      <c r="E4914" s="193">
        <v>39.401755319148947</v>
      </c>
      <c r="F4914" s="1" t="s">
        <v>195</v>
      </c>
      <c r="G4914" s="193">
        <f>MAX(E4914-'[1]1a'!$C$3,0)</f>
        <v>2.2217553191489472</v>
      </c>
      <c r="H4914" s="193">
        <f t="shared" si="229"/>
        <v>1</v>
      </c>
      <c r="I4914" s="193" t="str">
        <f t="shared" si="230"/>
        <v/>
      </c>
      <c r="J4914" s="193"/>
    </row>
    <row r="4915" spans="1:10" s="1" customFormat="1">
      <c r="A4915" s="191">
        <v>45862</v>
      </c>
      <c r="B4915" s="1" t="s">
        <v>188</v>
      </c>
      <c r="C4915" s="192">
        <f t="shared" si="228"/>
        <v>48053.708333321418</v>
      </c>
      <c r="D4915" s="1">
        <v>31.490000000000002</v>
      </c>
      <c r="E4915" s="193">
        <v>41.372500000000009</v>
      </c>
      <c r="F4915" s="1" t="s">
        <v>195</v>
      </c>
      <c r="G4915" s="193">
        <f>MAX(E4915-'[1]1a'!$C$3,0)</f>
        <v>4.1925000000000097</v>
      </c>
      <c r="H4915" s="193">
        <f t="shared" si="229"/>
        <v>2</v>
      </c>
      <c r="I4915" s="193" t="str">
        <f t="shared" si="230"/>
        <v/>
      </c>
      <c r="J4915" s="193"/>
    </row>
    <row r="4916" spans="1:10" s="1" customFormat="1">
      <c r="A4916" s="191">
        <v>45862</v>
      </c>
      <c r="B4916" s="1" t="s">
        <v>189</v>
      </c>
      <c r="C4916" s="192">
        <f t="shared" si="228"/>
        <v>48053.749999988082</v>
      </c>
      <c r="D4916" s="1">
        <v>33.01</v>
      </c>
      <c r="E4916" s="193">
        <v>43.369521276595748</v>
      </c>
      <c r="F4916" s="1" t="s">
        <v>195</v>
      </c>
      <c r="G4916" s="193">
        <f>MAX(E4916-'[1]1a'!$C$3,0)</f>
        <v>6.1895212765957481</v>
      </c>
      <c r="H4916" s="193">
        <f t="shared" si="229"/>
        <v>3</v>
      </c>
      <c r="I4916" s="193" t="str">
        <f t="shared" si="230"/>
        <v/>
      </c>
      <c r="J4916" s="193"/>
    </row>
    <row r="4917" spans="1:10" s="1" customFormat="1">
      <c r="A4917" s="191">
        <v>45862</v>
      </c>
      <c r="B4917" s="1" t="s">
        <v>190</v>
      </c>
      <c r="C4917" s="192">
        <f t="shared" si="228"/>
        <v>48053.791666654746</v>
      </c>
      <c r="D4917" s="1">
        <v>34</v>
      </c>
      <c r="E4917" s="193">
        <v>44.670212765957451</v>
      </c>
      <c r="F4917" s="1" t="s">
        <v>195</v>
      </c>
      <c r="G4917" s="193">
        <f>MAX(E4917-'[1]1a'!$C$3,0)</f>
        <v>7.4902127659574518</v>
      </c>
      <c r="H4917" s="193">
        <f t="shared" si="229"/>
        <v>4</v>
      </c>
      <c r="I4917" s="193" t="str">
        <f t="shared" si="230"/>
        <v/>
      </c>
      <c r="J4917" s="193"/>
    </row>
    <row r="4918" spans="1:10" s="1" customFormat="1">
      <c r="A4918" s="191">
        <v>45862</v>
      </c>
      <c r="B4918" s="1" t="s">
        <v>191</v>
      </c>
      <c r="C4918" s="192">
        <f t="shared" si="228"/>
        <v>48053.83333332141</v>
      </c>
      <c r="D4918" s="1">
        <v>35.51</v>
      </c>
      <c r="E4918" s="193">
        <v>46.654095744680859</v>
      </c>
      <c r="F4918" s="1" t="s">
        <v>195</v>
      </c>
      <c r="G4918" s="193">
        <f>MAX(E4918-'[1]1a'!$C$3,0)</f>
        <v>9.4740957446808594</v>
      </c>
      <c r="H4918" s="193">
        <f t="shared" si="229"/>
        <v>5</v>
      </c>
      <c r="I4918" s="193" t="str">
        <f t="shared" si="230"/>
        <v/>
      </c>
      <c r="J4918" s="193"/>
    </row>
    <row r="4919" spans="1:10" s="1" customFormat="1">
      <c r="A4919" s="191">
        <v>45862</v>
      </c>
      <c r="B4919" s="1" t="s">
        <v>192</v>
      </c>
      <c r="C4919" s="192">
        <f t="shared" si="228"/>
        <v>48053.874999988075</v>
      </c>
      <c r="D4919" s="1">
        <v>36.46</v>
      </c>
      <c r="E4919" s="193">
        <v>47.902234042553197</v>
      </c>
      <c r="F4919" s="1" t="s">
        <v>195</v>
      </c>
      <c r="G4919" s="193">
        <f>MAX(E4919-'[1]1a'!$C$3,0)</f>
        <v>10.722234042553197</v>
      </c>
      <c r="H4919" s="193">
        <f t="shared" si="229"/>
        <v>6</v>
      </c>
      <c r="I4919" s="193" t="str">
        <f t="shared" si="230"/>
        <v/>
      </c>
      <c r="J4919" s="193"/>
    </row>
    <row r="4920" spans="1:10" s="1" customFormat="1">
      <c r="A4920" s="191">
        <v>45862</v>
      </c>
      <c r="B4920" s="1" t="s">
        <v>193</v>
      </c>
      <c r="C4920" s="192">
        <f t="shared" si="228"/>
        <v>48053.916666654739</v>
      </c>
      <c r="D4920" s="1">
        <v>36.550000000000004</v>
      </c>
      <c r="E4920" s="193">
        <v>48.020478723404267</v>
      </c>
      <c r="F4920" s="1" t="s">
        <v>195</v>
      </c>
      <c r="G4920" s="193">
        <f>MAX(E4920-'[1]1a'!$C$3,0)</f>
        <v>10.840478723404267</v>
      </c>
      <c r="H4920" s="193">
        <f t="shared" si="229"/>
        <v>7</v>
      </c>
      <c r="I4920" s="193" t="str">
        <f t="shared" si="230"/>
        <v/>
      </c>
      <c r="J4920" s="193"/>
    </row>
    <row r="4921" spans="1:10" s="1" customFormat="1">
      <c r="A4921" s="191">
        <v>45862</v>
      </c>
      <c r="B4921" s="1" t="s">
        <v>194</v>
      </c>
      <c r="C4921" s="192">
        <f t="shared" si="228"/>
        <v>48053.958333321403</v>
      </c>
      <c r="D4921" s="1">
        <v>34.5</v>
      </c>
      <c r="E4921" s="193">
        <v>45.327127659574472</v>
      </c>
      <c r="F4921" s="1" t="s">
        <v>195</v>
      </c>
      <c r="G4921" s="193">
        <f>MAX(E4921-'[1]1a'!$C$3,0)</f>
        <v>8.1471276595744726</v>
      </c>
      <c r="H4921" s="193">
        <f t="shared" si="229"/>
        <v>8</v>
      </c>
      <c r="I4921" s="193" t="str">
        <f t="shared" si="230"/>
        <v/>
      </c>
      <c r="J4921" s="193"/>
    </row>
    <row r="4922" spans="1:10" s="1" customFormat="1">
      <c r="A4922" s="191">
        <v>45863</v>
      </c>
      <c r="B4922" s="1" t="s">
        <v>161</v>
      </c>
      <c r="C4922" s="192">
        <f t="shared" si="228"/>
        <v>48053.999999988067</v>
      </c>
      <c r="D4922" s="1">
        <v>33.450000000000003</v>
      </c>
      <c r="E4922" s="193">
        <v>43.947606382978734</v>
      </c>
      <c r="F4922" s="1" t="s">
        <v>195</v>
      </c>
      <c r="G4922" s="193">
        <f>MAX(E4922-'[1]1a'!$C$3,0)</f>
        <v>6.7676063829787338</v>
      </c>
      <c r="H4922" s="193">
        <f t="shared" si="229"/>
        <v>9</v>
      </c>
      <c r="I4922" s="193" t="str">
        <f t="shared" si="230"/>
        <v/>
      </c>
      <c r="J4922" s="193"/>
    </row>
    <row r="4923" spans="1:10" s="1" customFormat="1">
      <c r="A4923" s="191">
        <v>45863</v>
      </c>
      <c r="B4923" s="1" t="s">
        <v>163</v>
      </c>
      <c r="C4923" s="192">
        <f t="shared" si="228"/>
        <v>48054.041666654732</v>
      </c>
      <c r="D4923" s="1">
        <v>31.380000000000003</v>
      </c>
      <c r="E4923" s="193">
        <v>41.227978723404263</v>
      </c>
      <c r="F4923" s="1" t="s">
        <v>195</v>
      </c>
      <c r="G4923" s="193">
        <f>MAX(E4923-'[1]1a'!$C$3,0)</f>
        <v>4.0479787234042632</v>
      </c>
      <c r="H4923" s="193">
        <f t="shared" si="229"/>
        <v>10</v>
      </c>
      <c r="I4923" s="193" t="str">
        <f t="shared" si="230"/>
        <v/>
      </c>
      <c r="J4923" s="193"/>
    </row>
    <row r="4924" spans="1:10" s="1" customFormat="1">
      <c r="A4924" s="191">
        <v>45863</v>
      </c>
      <c r="B4924" s="1" t="s">
        <v>165</v>
      </c>
      <c r="C4924" s="192">
        <f t="shared" si="228"/>
        <v>48054.083333321396</v>
      </c>
      <c r="D4924" s="1">
        <v>29.08</v>
      </c>
      <c r="E4924" s="193">
        <v>38.206170212765961</v>
      </c>
      <c r="F4924" s="1" t="s">
        <v>195</v>
      </c>
      <c r="G4924" s="193">
        <f>MAX(E4924-'[1]1a'!$C$3,0)</f>
        <v>1.0261702127659618</v>
      </c>
      <c r="H4924" s="193">
        <f t="shared" si="229"/>
        <v>11</v>
      </c>
      <c r="I4924" s="193">
        <f t="shared" si="230"/>
        <v>11</v>
      </c>
      <c r="J4924" s="193"/>
    </row>
    <row r="4925" spans="1:10" s="1" customFormat="1">
      <c r="A4925" s="191">
        <v>45863</v>
      </c>
      <c r="B4925" s="1" t="s">
        <v>167</v>
      </c>
      <c r="C4925" s="192">
        <f t="shared" si="228"/>
        <v>48054.12499998806</v>
      </c>
      <c r="D4925" s="1">
        <v>25.88</v>
      </c>
      <c r="E4925" s="193">
        <v>34.001914893617027</v>
      </c>
      <c r="F4925" s="1" t="s">
        <v>162</v>
      </c>
      <c r="G4925" s="193">
        <f>MAX(E4925-'[1]1a'!$C$3,0)</f>
        <v>0</v>
      </c>
      <c r="H4925" s="193" t="str">
        <f t="shared" si="229"/>
        <v/>
      </c>
      <c r="I4925" s="193" t="str">
        <f t="shared" si="230"/>
        <v/>
      </c>
      <c r="J4925" s="193"/>
    </row>
    <row r="4926" spans="1:10" s="1" customFormat="1">
      <c r="A4926" s="191">
        <v>45863</v>
      </c>
      <c r="B4926" s="1" t="s">
        <v>169</v>
      </c>
      <c r="C4926" s="192">
        <f t="shared" si="228"/>
        <v>48054.166666654724</v>
      </c>
      <c r="D4926" s="1">
        <v>23.029999999999998</v>
      </c>
      <c r="E4926" s="193">
        <v>30.2575</v>
      </c>
      <c r="F4926" s="1" t="s">
        <v>162</v>
      </c>
      <c r="G4926" s="193">
        <f>MAX(E4926-'[1]1a'!$C$3,0)</f>
        <v>0</v>
      </c>
      <c r="H4926" s="193" t="str">
        <f t="shared" si="229"/>
        <v/>
      </c>
      <c r="I4926" s="193" t="str">
        <f t="shared" si="230"/>
        <v/>
      </c>
      <c r="J4926" s="193"/>
    </row>
    <row r="4927" spans="1:10" s="1" customFormat="1">
      <c r="A4927" s="191">
        <v>45863</v>
      </c>
      <c r="B4927" s="1" t="s">
        <v>171</v>
      </c>
      <c r="C4927" s="192">
        <f t="shared" si="228"/>
        <v>48054.208333321389</v>
      </c>
      <c r="D4927" s="1">
        <v>20.900000000000002</v>
      </c>
      <c r="E4927" s="193">
        <v>27.459042553191498</v>
      </c>
      <c r="F4927" s="1" t="s">
        <v>162</v>
      </c>
      <c r="G4927" s="193">
        <f>MAX(E4927-'[1]1a'!$C$3,0)</f>
        <v>0</v>
      </c>
      <c r="H4927" s="193" t="str">
        <f t="shared" si="229"/>
        <v/>
      </c>
      <c r="I4927" s="193" t="str">
        <f t="shared" si="230"/>
        <v/>
      </c>
      <c r="J4927" s="193"/>
    </row>
    <row r="4928" spans="1:10" s="1" customFormat="1">
      <c r="A4928" s="191">
        <v>45863</v>
      </c>
      <c r="B4928" s="1" t="s">
        <v>173</v>
      </c>
      <c r="C4928" s="192">
        <f t="shared" si="228"/>
        <v>48054.249999988053</v>
      </c>
      <c r="D4928" s="1">
        <v>19.25</v>
      </c>
      <c r="E4928" s="193">
        <v>25.291223404255323</v>
      </c>
      <c r="F4928" s="1" t="s">
        <v>162</v>
      </c>
      <c r="G4928" s="193">
        <f>MAX(E4928-'[1]1a'!$C$3,0)</f>
        <v>0</v>
      </c>
      <c r="H4928" s="193" t="str">
        <f t="shared" si="229"/>
        <v/>
      </c>
      <c r="I4928" s="193" t="str">
        <f t="shared" si="230"/>
        <v/>
      </c>
      <c r="J4928" s="193"/>
    </row>
    <row r="4929" spans="1:10" s="1" customFormat="1">
      <c r="A4929" s="191">
        <v>45863</v>
      </c>
      <c r="B4929" s="1" t="s">
        <v>175</v>
      </c>
      <c r="C4929" s="192">
        <f t="shared" si="228"/>
        <v>48054.291666654717</v>
      </c>
      <c r="D4929" s="1">
        <v>18.100000000000001</v>
      </c>
      <c r="E4929" s="193">
        <v>23.780319148936176</v>
      </c>
      <c r="F4929" s="1" t="s">
        <v>162</v>
      </c>
      <c r="G4929" s="193">
        <f>MAX(E4929-'[1]1a'!$C$3,0)</f>
        <v>0</v>
      </c>
      <c r="H4929" s="193" t="str">
        <f t="shared" si="229"/>
        <v/>
      </c>
      <c r="I4929" s="193" t="str">
        <f t="shared" si="230"/>
        <v/>
      </c>
      <c r="J4929" s="193"/>
    </row>
    <row r="4930" spans="1:10" s="1" customFormat="1">
      <c r="A4930" s="191">
        <v>45863</v>
      </c>
      <c r="B4930" s="1" t="s">
        <v>177</v>
      </c>
      <c r="C4930" s="192">
        <f t="shared" si="228"/>
        <v>48054.333333321381</v>
      </c>
      <c r="D4930" s="1">
        <v>17.329999999999998</v>
      </c>
      <c r="E4930" s="193">
        <v>22.768670212765958</v>
      </c>
      <c r="F4930" s="1" t="s">
        <v>162</v>
      </c>
      <c r="G4930" s="193">
        <f>MAX(E4930-'[1]1a'!$C$3,0)</f>
        <v>0</v>
      </c>
      <c r="H4930" s="193" t="str">
        <f t="shared" si="229"/>
        <v/>
      </c>
      <c r="I4930" s="193" t="str">
        <f t="shared" si="230"/>
        <v/>
      </c>
      <c r="J4930" s="193"/>
    </row>
    <row r="4931" spans="1:10" s="1" customFormat="1">
      <c r="A4931" s="191">
        <v>45863</v>
      </c>
      <c r="B4931" s="1" t="s">
        <v>179</v>
      </c>
      <c r="C4931" s="192">
        <f t="shared" si="228"/>
        <v>48054.374999988046</v>
      </c>
      <c r="D4931" s="1">
        <v>17.240000000000002</v>
      </c>
      <c r="E4931" s="193">
        <v>22.650425531914898</v>
      </c>
      <c r="F4931" s="1" t="s">
        <v>162</v>
      </c>
      <c r="G4931" s="193">
        <f>MAX(E4931-'[1]1a'!$C$3,0)</f>
        <v>0</v>
      </c>
      <c r="H4931" s="193" t="str">
        <f t="shared" si="229"/>
        <v/>
      </c>
      <c r="I4931" s="193" t="str">
        <f t="shared" si="230"/>
        <v/>
      </c>
      <c r="J4931" s="193"/>
    </row>
    <row r="4932" spans="1:10" s="1" customFormat="1">
      <c r="A4932" s="191">
        <v>45863</v>
      </c>
      <c r="B4932" s="1" t="s">
        <v>180</v>
      </c>
      <c r="C4932" s="192">
        <f t="shared" ref="C4932:C4995" si="231">C4931 + TIME(1,0,0)</f>
        <v>48054.41666665471</v>
      </c>
      <c r="D4932" s="1">
        <v>18.490000000000002</v>
      </c>
      <c r="E4932" s="193">
        <v>24.292712765957454</v>
      </c>
      <c r="F4932" s="1" t="s">
        <v>162</v>
      </c>
      <c r="G4932" s="193">
        <f>MAX(E4932-'[1]1a'!$C$3,0)</f>
        <v>0</v>
      </c>
      <c r="H4932" s="193" t="str">
        <f t="shared" ref="H4932:H4995" si="232">IF(F4932="Y",IF(F4931="Y",H4931+1,1),"")</f>
        <v/>
      </c>
      <c r="I4932" s="193" t="str">
        <f t="shared" ref="I4932:I4995" si="233">IF(AND(F4932="Y",F4933&lt;&gt;"Y"),H4932,"")</f>
        <v/>
      </c>
      <c r="J4932" s="193"/>
    </row>
    <row r="4933" spans="1:10" s="1" customFormat="1">
      <c r="A4933" s="191">
        <v>45863</v>
      </c>
      <c r="B4933" s="1" t="s">
        <v>181</v>
      </c>
      <c r="C4933" s="192">
        <f t="shared" si="231"/>
        <v>48054.458333321374</v>
      </c>
      <c r="D4933" s="1">
        <v>20.99</v>
      </c>
      <c r="E4933" s="193">
        <v>27.577287234042554</v>
      </c>
      <c r="F4933" s="1" t="s">
        <v>162</v>
      </c>
      <c r="G4933" s="193">
        <f>MAX(E4933-'[1]1a'!$C$3,0)</f>
        <v>0</v>
      </c>
      <c r="H4933" s="193" t="str">
        <f t="shared" si="232"/>
        <v/>
      </c>
      <c r="I4933" s="193" t="str">
        <f t="shared" si="233"/>
        <v/>
      </c>
      <c r="J4933" s="193"/>
    </row>
    <row r="4934" spans="1:10" s="1" customFormat="1">
      <c r="A4934" s="191">
        <v>45863</v>
      </c>
      <c r="B4934" s="1" t="s">
        <v>182</v>
      </c>
      <c r="C4934" s="192">
        <f t="shared" si="231"/>
        <v>48054.499999988038</v>
      </c>
      <c r="D4934" s="1">
        <v>22.84</v>
      </c>
      <c r="E4934" s="193">
        <v>30.007872340425536</v>
      </c>
      <c r="F4934" s="1" t="s">
        <v>162</v>
      </c>
      <c r="G4934" s="193">
        <f>MAX(E4934-'[1]1a'!$C$3,0)</f>
        <v>0</v>
      </c>
      <c r="H4934" s="193" t="str">
        <f t="shared" si="232"/>
        <v/>
      </c>
      <c r="I4934" s="193" t="str">
        <f t="shared" si="233"/>
        <v/>
      </c>
      <c r="J4934" s="193"/>
    </row>
    <row r="4935" spans="1:10" s="1" customFormat="1">
      <c r="A4935" s="191">
        <v>45863</v>
      </c>
      <c r="B4935" s="1" t="s">
        <v>184</v>
      </c>
      <c r="C4935" s="192">
        <f t="shared" si="231"/>
        <v>48054.541666654703</v>
      </c>
      <c r="D4935" s="1">
        <v>24.06</v>
      </c>
      <c r="E4935" s="193">
        <v>31.610744680851067</v>
      </c>
      <c r="F4935" s="1" t="s">
        <v>162</v>
      </c>
      <c r="G4935" s="193">
        <f>MAX(E4935-'[1]1a'!$C$3,0)</f>
        <v>0</v>
      </c>
      <c r="H4935" s="193" t="str">
        <f t="shared" si="232"/>
        <v/>
      </c>
      <c r="I4935" s="193" t="str">
        <f t="shared" si="233"/>
        <v/>
      </c>
      <c r="J4935" s="193"/>
    </row>
    <row r="4936" spans="1:10" s="1" customFormat="1">
      <c r="A4936" s="191">
        <v>45863</v>
      </c>
      <c r="B4936" s="1" t="s">
        <v>185</v>
      </c>
      <c r="C4936" s="192">
        <f t="shared" si="231"/>
        <v>48054.583333321367</v>
      </c>
      <c r="D4936" s="1">
        <v>27.44</v>
      </c>
      <c r="E4936" s="193">
        <v>36.051489361702131</v>
      </c>
      <c r="F4936" s="1" t="s">
        <v>162</v>
      </c>
      <c r="G4936" s="193">
        <f>MAX(E4936-'[1]1a'!$C$3,0)</f>
        <v>0</v>
      </c>
      <c r="H4936" s="193" t="str">
        <f t="shared" si="232"/>
        <v/>
      </c>
      <c r="I4936" s="193" t="str">
        <f t="shared" si="233"/>
        <v/>
      </c>
      <c r="J4936" s="193"/>
    </row>
    <row r="4937" spans="1:10" s="1" customFormat="1">
      <c r="A4937" s="191">
        <v>45863</v>
      </c>
      <c r="B4937" s="1" t="s">
        <v>186</v>
      </c>
      <c r="C4937" s="192">
        <f t="shared" si="231"/>
        <v>48054.624999988031</v>
      </c>
      <c r="D4937" s="1">
        <v>28.36</v>
      </c>
      <c r="E4937" s="193">
        <v>37.260212765957455</v>
      </c>
      <c r="F4937" s="1" t="s">
        <v>195</v>
      </c>
      <c r="G4937" s="193">
        <f>MAX(E4937-'[1]1a'!$C$3,0)</f>
        <v>8.021276595745519E-2</v>
      </c>
      <c r="H4937" s="193">
        <f t="shared" si="232"/>
        <v>1</v>
      </c>
      <c r="I4937" s="193" t="str">
        <f t="shared" si="233"/>
        <v/>
      </c>
      <c r="J4937" s="193"/>
    </row>
    <row r="4938" spans="1:10" s="1" customFormat="1">
      <c r="A4938" s="191">
        <v>45863</v>
      </c>
      <c r="B4938" s="1" t="s">
        <v>187</v>
      </c>
      <c r="C4938" s="192">
        <f t="shared" si="231"/>
        <v>48054.666666654695</v>
      </c>
      <c r="D4938" s="1">
        <v>29.16</v>
      </c>
      <c r="E4938" s="193">
        <v>38.311276595744687</v>
      </c>
      <c r="F4938" s="1" t="s">
        <v>195</v>
      </c>
      <c r="G4938" s="193">
        <f>MAX(E4938-'[1]1a'!$C$3,0)</f>
        <v>1.1312765957446871</v>
      </c>
      <c r="H4938" s="193">
        <f t="shared" si="232"/>
        <v>2</v>
      </c>
      <c r="I4938" s="193" t="str">
        <f t="shared" si="233"/>
        <v/>
      </c>
      <c r="J4938" s="193"/>
    </row>
    <row r="4939" spans="1:10" s="1" customFormat="1">
      <c r="A4939" s="191">
        <v>45863</v>
      </c>
      <c r="B4939" s="1" t="s">
        <v>188</v>
      </c>
      <c r="C4939" s="192">
        <f t="shared" si="231"/>
        <v>48054.70833332136</v>
      </c>
      <c r="D4939" s="1">
        <v>30.39</v>
      </c>
      <c r="E4939" s="193">
        <v>39.927287234042559</v>
      </c>
      <c r="F4939" s="1" t="s">
        <v>195</v>
      </c>
      <c r="G4939" s="193">
        <f>MAX(E4939-'[1]1a'!$C$3,0)</f>
        <v>2.7472872340425596</v>
      </c>
      <c r="H4939" s="193">
        <f t="shared" si="232"/>
        <v>3</v>
      </c>
      <c r="I4939" s="193" t="str">
        <f t="shared" si="233"/>
        <v/>
      </c>
      <c r="J4939" s="193"/>
    </row>
    <row r="4940" spans="1:10" s="1" customFormat="1">
      <c r="A4940" s="191">
        <v>45863</v>
      </c>
      <c r="B4940" s="1" t="s">
        <v>189</v>
      </c>
      <c r="C4940" s="192">
        <f t="shared" si="231"/>
        <v>48054.749999988024</v>
      </c>
      <c r="D4940" s="1">
        <v>31.87</v>
      </c>
      <c r="E4940" s="193">
        <v>41.871755319148946</v>
      </c>
      <c r="F4940" s="1" t="s">
        <v>195</v>
      </c>
      <c r="G4940" s="193">
        <f>MAX(E4940-'[1]1a'!$C$3,0)</f>
        <v>4.6917553191489461</v>
      </c>
      <c r="H4940" s="193">
        <f t="shared" si="232"/>
        <v>4</v>
      </c>
      <c r="I4940" s="193" t="str">
        <f t="shared" si="233"/>
        <v/>
      </c>
      <c r="J4940" s="193"/>
    </row>
    <row r="4941" spans="1:10" s="1" customFormat="1">
      <c r="A4941" s="191">
        <v>45863</v>
      </c>
      <c r="B4941" s="1" t="s">
        <v>190</v>
      </c>
      <c r="C4941" s="192">
        <f t="shared" si="231"/>
        <v>48054.791666654688</v>
      </c>
      <c r="D4941" s="1">
        <v>33.24</v>
      </c>
      <c r="E4941" s="193">
        <v>43.671702127659586</v>
      </c>
      <c r="F4941" s="1" t="s">
        <v>195</v>
      </c>
      <c r="G4941" s="193">
        <f>MAX(E4941-'[1]1a'!$C$3,0)</f>
        <v>6.4917021276595861</v>
      </c>
      <c r="H4941" s="193">
        <f t="shared" si="232"/>
        <v>5</v>
      </c>
      <c r="I4941" s="193" t="str">
        <f t="shared" si="233"/>
        <v/>
      </c>
      <c r="J4941" s="193"/>
    </row>
    <row r="4942" spans="1:10" s="1" customFormat="1">
      <c r="A4942" s="191">
        <v>45863</v>
      </c>
      <c r="B4942" s="1" t="s">
        <v>191</v>
      </c>
      <c r="C4942" s="192">
        <f t="shared" si="231"/>
        <v>48054.833333321352</v>
      </c>
      <c r="D4942" s="1">
        <v>33.729999999999997</v>
      </c>
      <c r="E4942" s="193">
        <v>44.315478723404262</v>
      </c>
      <c r="F4942" s="1" t="s">
        <v>195</v>
      </c>
      <c r="G4942" s="193">
        <f>MAX(E4942-'[1]1a'!$C$3,0)</f>
        <v>7.1354787234042618</v>
      </c>
      <c r="H4942" s="193">
        <f t="shared" si="232"/>
        <v>6</v>
      </c>
      <c r="I4942" s="193" t="str">
        <f t="shared" si="233"/>
        <v/>
      </c>
      <c r="J4942" s="193"/>
    </row>
    <row r="4943" spans="1:10" s="1" customFormat="1">
      <c r="A4943" s="191">
        <v>45863</v>
      </c>
      <c r="B4943" s="1" t="s">
        <v>192</v>
      </c>
      <c r="C4943" s="192">
        <f t="shared" si="231"/>
        <v>48054.874999988016</v>
      </c>
      <c r="D4943" s="1">
        <v>35.17</v>
      </c>
      <c r="E4943" s="193">
        <v>46.207393617021289</v>
      </c>
      <c r="F4943" s="1" t="s">
        <v>195</v>
      </c>
      <c r="G4943" s="193">
        <f>MAX(E4943-'[1]1a'!$C$3,0)</f>
        <v>9.0273936170212892</v>
      </c>
      <c r="H4943" s="193">
        <f t="shared" si="232"/>
        <v>7</v>
      </c>
      <c r="I4943" s="193" t="str">
        <f t="shared" si="233"/>
        <v/>
      </c>
      <c r="J4943" s="193"/>
    </row>
    <row r="4944" spans="1:10" s="1" customFormat="1">
      <c r="A4944" s="191">
        <v>45863</v>
      </c>
      <c r="B4944" s="1" t="s">
        <v>193</v>
      </c>
      <c r="C4944" s="192">
        <f t="shared" si="231"/>
        <v>48054.916666654681</v>
      </c>
      <c r="D4944" s="1">
        <v>34.76</v>
      </c>
      <c r="E4944" s="193">
        <v>45.668723404255324</v>
      </c>
      <c r="F4944" s="1" t="s">
        <v>195</v>
      </c>
      <c r="G4944" s="193">
        <f>MAX(E4944-'[1]1a'!$C$3,0)</f>
        <v>8.4887234042553246</v>
      </c>
      <c r="H4944" s="193">
        <f t="shared" si="232"/>
        <v>8</v>
      </c>
      <c r="I4944" s="193" t="str">
        <f t="shared" si="233"/>
        <v/>
      </c>
      <c r="J4944" s="193"/>
    </row>
    <row r="4945" spans="1:10" s="1" customFormat="1">
      <c r="A4945" s="191">
        <v>45863</v>
      </c>
      <c r="B4945" s="1" t="s">
        <v>194</v>
      </c>
      <c r="C4945" s="192">
        <f t="shared" si="231"/>
        <v>48054.958333321345</v>
      </c>
      <c r="D4945" s="1">
        <v>33.46</v>
      </c>
      <c r="E4945" s="193">
        <v>43.960744680851072</v>
      </c>
      <c r="F4945" s="1" t="s">
        <v>195</v>
      </c>
      <c r="G4945" s="193">
        <f>MAX(E4945-'[1]1a'!$C$3,0)</f>
        <v>6.7807446808510718</v>
      </c>
      <c r="H4945" s="193">
        <f t="shared" si="232"/>
        <v>9</v>
      </c>
      <c r="I4945" s="193" t="str">
        <f t="shared" si="233"/>
        <v/>
      </c>
      <c r="J4945" s="193"/>
    </row>
    <row r="4946" spans="1:10" s="1" customFormat="1">
      <c r="A4946" s="191">
        <v>45864</v>
      </c>
      <c r="B4946" s="1" t="s">
        <v>161</v>
      </c>
      <c r="C4946" s="192">
        <f t="shared" si="231"/>
        <v>48054.999999988009</v>
      </c>
      <c r="D4946" s="1">
        <v>31.62</v>
      </c>
      <c r="E4946" s="193">
        <v>41.543297872340432</v>
      </c>
      <c r="F4946" s="1" t="s">
        <v>195</v>
      </c>
      <c r="G4946" s="193">
        <f>MAX(E4946-'[1]1a'!$C$3,0)</f>
        <v>4.3632978723404321</v>
      </c>
      <c r="H4946" s="193">
        <f t="shared" si="232"/>
        <v>10</v>
      </c>
      <c r="I4946" s="193" t="str">
        <f t="shared" si="233"/>
        <v/>
      </c>
      <c r="J4946" s="193"/>
    </row>
    <row r="4947" spans="1:10" s="1" customFormat="1">
      <c r="A4947" s="191">
        <v>45864</v>
      </c>
      <c r="B4947" s="1" t="s">
        <v>163</v>
      </c>
      <c r="C4947" s="192">
        <f t="shared" si="231"/>
        <v>48055.041666654673</v>
      </c>
      <c r="D4947" s="1">
        <v>30.45</v>
      </c>
      <c r="E4947" s="193">
        <v>40.006117021276602</v>
      </c>
      <c r="F4947" s="1" t="s">
        <v>195</v>
      </c>
      <c r="G4947" s="193">
        <f>MAX(E4947-'[1]1a'!$C$3,0)</f>
        <v>2.8261170212766018</v>
      </c>
      <c r="H4947" s="193">
        <f t="shared" si="232"/>
        <v>11</v>
      </c>
      <c r="I4947" s="193" t="str">
        <f t="shared" si="233"/>
        <v/>
      </c>
      <c r="J4947" s="193"/>
    </row>
    <row r="4948" spans="1:10" s="1" customFormat="1">
      <c r="A4948" s="191">
        <v>45864</v>
      </c>
      <c r="B4948" s="1" t="s">
        <v>165</v>
      </c>
      <c r="C4948" s="192">
        <f t="shared" si="231"/>
        <v>48055.083333321338</v>
      </c>
      <c r="D4948" s="1">
        <v>28.36</v>
      </c>
      <c r="E4948" s="193">
        <v>37.260212765957455</v>
      </c>
      <c r="F4948" s="1" t="s">
        <v>195</v>
      </c>
      <c r="G4948" s="193">
        <f>MAX(E4948-'[1]1a'!$C$3,0)</f>
        <v>8.021276595745519E-2</v>
      </c>
      <c r="H4948" s="193">
        <f t="shared" si="232"/>
        <v>12</v>
      </c>
      <c r="I4948" s="193">
        <f t="shared" si="233"/>
        <v>12</v>
      </c>
      <c r="J4948" s="193"/>
    </row>
    <row r="4949" spans="1:10" s="1" customFormat="1">
      <c r="A4949" s="191">
        <v>45864</v>
      </c>
      <c r="B4949" s="1" t="s">
        <v>167</v>
      </c>
      <c r="C4949" s="192">
        <f t="shared" si="231"/>
        <v>48055.124999988002</v>
      </c>
      <c r="D4949" s="1">
        <v>25.369999999999997</v>
      </c>
      <c r="E4949" s="193">
        <v>33.331861702127661</v>
      </c>
      <c r="F4949" s="1" t="s">
        <v>162</v>
      </c>
      <c r="G4949" s="193">
        <f>MAX(E4949-'[1]1a'!$C$3,0)</f>
        <v>0</v>
      </c>
      <c r="H4949" s="193" t="str">
        <f t="shared" si="232"/>
        <v/>
      </c>
      <c r="I4949" s="193" t="str">
        <f t="shared" si="233"/>
        <v/>
      </c>
      <c r="J4949" s="193"/>
    </row>
    <row r="4950" spans="1:10" s="1" customFormat="1">
      <c r="A4950" s="191">
        <v>45864</v>
      </c>
      <c r="B4950" s="1" t="s">
        <v>169</v>
      </c>
      <c r="C4950" s="192">
        <f t="shared" si="231"/>
        <v>48055.166666654666</v>
      </c>
      <c r="D4950" s="1">
        <v>22.51</v>
      </c>
      <c r="E4950" s="193">
        <v>29.574308510638303</v>
      </c>
      <c r="F4950" s="1" t="s">
        <v>162</v>
      </c>
      <c r="G4950" s="193">
        <f>MAX(E4950-'[1]1a'!$C$3,0)</f>
        <v>0</v>
      </c>
      <c r="H4950" s="193" t="str">
        <f t="shared" si="232"/>
        <v/>
      </c>
      <c r="I4950" s="193" t="str">
        <f t="shared" si="233"/>
        <v/>
      </c>
      <c r="J4950" s="193"/>
    </row>
    <row r="4951" spans="1:10" s="1" customFormat="1">
      <c r="A4951" s="191">
        <v>45864</v>
      </c>
      <c r="B4951" s="1" t="s">
        <v>171</v>
      </c>
      <c r="C4951" s="192">
        <f t="shared" si="231"/>
        <v>48055.20833332133</v>
      </c>
      <c r="D4951" s="1">
        <v>20.190000000000001</v>
      </c>
      <c r="E4951" s="193">
        <v>26.526223404255326</v>
      </c>
      <c r="F4951" s="1" t="s">
        <v>162</v>
      </c>
      <c r="G4951" s="193">
        <f>MAX(E4951-'[1]1a'!$C$3,0)</f>
        <v>0</v>
      </c>
      <c r="H4951" s="193" t="str">
        <f t="shared" si="232"/>
        <v/>
      </c>
      <c r="I4951" s="193" t="str">
        <f t="shared" si="233"/>
        <v/>
      </c>
      <c r="J4951" s="193"/>
    </row>
    <row r="4952" spans="1:10" s="1" customFormat="1">
      <c r="A4952" s="191">
        <v>45864</v>
      </c>
      <c r="B4952" s="1" t="s">
        <v>173</v>
      </c>
      <c r="C4952" s="192">
        <f t="shared" si="231"/>
        <v>48055.249999987995</v>
      </c>
      <c r="D4952" s="1">
        <v>17.84</v>
      </c>
      <c r="E4952" s="193">
        <v>23.438723404255324</v>
      </c>
      <c r="F4952" s="1" t="s">
        <v>162</v>
      </c>
      <c r="G4952" s="193">
        <f>MAX(E4952-'[1]1a'!$C$3,0)</f>
        <v>0</v>
      </c>
      <c r="H4952" s="193" t="str">
        <f t="shared" si="232"/>
        <v/>
      </c>
      <c r="I4952" s="193" t="str">
        <f t="shared" si="233"/>
        <v/>
      </c>
      <c r="J4952" s="193"/>
    </row>
    <row r="4953" spans="1:10" s="1" customFormat="1">
      <c r="A4953" s="191">
        <v>45864</v>
      </c>
      <c r="B4953" s="1" t="s">
        <v>175</v>
      </c>
      <c r="C4953" s="192">
        <f t="shared" si="231"/>
        <v>48055.291666654659</v>
      </c>
      <c r="D4953" s="1">
        <v>16.48</v>
      </c>
      <c r="E4953" s="193">
        <v>21.651914893617025</v>
      </c>
      <c r="F4953" s="1" t="s">
        <v>162</v>
      </c>
      <c r="G4953" s="193">
        <f>MAX(E4953-'[1]1a'!$C$3,0)</f>
        <v>0</v>
      </c>
      <c r="H4953" s="193" t="str">
        <f t="shared" si="232"/>
        <v/>
      </c>
      <c r="I4953" s="193" t="str">
        <f t="shared" si="233"/>
        <v/>
      </c>
      <c r="J4953" s="193"/>
    </row>
    <row r="4954" spans="1:10" s="1" customFormat="1">
      <c r="A4954" s="191">
        <v>45864</v>
      </c>
      <c r="B4954" s="1" t="s">
        <v>177</v>
      </c>
      <c r="C4954" s="192">
        <f t="shared" si="231"/>
        <v>48055.333333321323</v>
      </c>
      <c r="D4954" s="1">
        <v>15.53</v>
      </c>
      <c r="E4954" s="193">
        <v>20.403776595744684</v>
      </c>
      <c r="F4954" s="1" t="s">
        <v>162</v>
      </c>
      <c r="G4954" s="193">
        <f>MAX(E4954-'[1]1a'!$C$3,0)</f>
        <v>0</v>
      </c>
      <c r="H4954" s="193" t="str">
        <f t="shared" si="232"/>
        <v/>
      </c>
      <c r="I4954" s="193" t="str">
        <f t="shared" si="233"/>
        <v/>
      </c>
      <c r="J4954" s="193"/>
    </row>
    <row r="4955" spans="1:10" s="1" customFormat="1">
      <c r="A4955" s="191">
        <v>45864</v>
      </c>
      <c r="B4955" s="1" t="s">
        <v>179</v>
      </c>
      <c r="C4955" s="192">
        <f t="shared" si="231"/>
        <v>48055.374999987987</v>
      </c>
      <c r="D4955" s="1">
        <v>14.94</v>
      </c>
      <c r="E4955" s="193">
        <v>19.628617021276597</v>
      </c>
      <c r="F4955" s="1" t="s">
        <v>162</v>
      </c>
      <c r="G4955" s="193">
        <f>MAX(E4955-'[1]1a'!$C$3,0)</f>
        <v>0</v>
      </c>
      <c r="H4955" s="193" t="str">
        <f t="shared" si="232"/>
        <v/>
      </c>
      <c r="I4955" s="193" t="str">
        <f t="shared" si="233"/>
        <v/>
      </c>
      <c r="J4955" s="193"/>
    </row>
    <row r="4956" spans="1:10" s="1" customFormat="1">
      <c r="A4956" s="191">
        <v>45864</v>
      </c>
      <c r="B4956" s="1" t="s">
        <v>180</v>
      </c>
      <c r="C4956" s="192">
        <f t="shared" si="231"/>
        <v>48055.416666654652</v>
      </c>
      <c r="D4956" s="1">
        <v>15</v>
      </c>
      <c r="E4956" s="193">
        <v>19.707446808510642</v>
      </c>
      <c r="F4956" s="1" t="s">
        <v>162</v>
      </c>
      <c r="G4956" s="193">
        <f>MAX(E4956-'[1]1a'!$C$3,0)</f>
        <v>0</v>
      </c>
      <c r="H4956" s="193" t="str">
        <f t="shared" si="232"/>
        <v/>
      </c>
      <c r="I4956" s="193" t="str">
        <f t="shared" si="233"/>
        <v/>
      </c>
      <c r="J4956" s="193"/>
    </row>
    <row r="4957" spans="1:10" s="1" customFormat="1">
      <c r="A4957" s="191">
        <v>45864</v>
      </c>
      <c r="B4957" s="1" t="s">
        <v>181</v>
      </c>
      <c r="C4957" s="192">
        <f t="shared" si="231"/>
        <v>48055.458333321316</v>
      </c>
      <c r="D4957" s="1">
        <v>17.63</v>
      </c>
      <c r="E4957" s="193">
        <v>23.162819148936173</v>
      </c>
      <c r="F4957" s="1" t="s">
        <v>162</v>
      </c>
      <c r="G4957" s="193">
        <f>MAX(E4957-'[1]1a'!$C$3,0)</f>
        <v>0</v>
      </c>
      <c r="H4957" s="193" t="str">
        <f t="shared" si="232"/>
        <v/>
      </c>
      <c r="I4957" s="193" t="str">
        <f t="shared" si="233"/>
        <v/>
      </c>
      <c r="J4957" s="193"/>
    </row>
    <row r="4958" spans="1:10" s="1" customFormat="1">
      <c r="A4958" s="191">
        <v>45864</v>
      </c>
      <c r="B4958" s="1" t="s">
        <v>182</v>
      </c>
      <c r="C4958" s="192">
        <f t="shared" si="231"/>
        <v>48055.49999998798</v>
      </c>
      <c r="D4958" s="1">
        <v>21.380000000000003</v>
      </c>
      <c r="E4958" s="193">
        <v>28.089680851063836</v>
      </c>
      <c r="F4958" s="1" t="s">
        <v>162</v>
      </c>
      <c r="G4958" s="193">
        <f>MAX(E4958-'[1]1a'!$C$3,0)</f>
        <v>0</v>
      </c>
      <c r="H4958" s="193" t="str">
        <f t="shared" si="232"/>
        <v/>
      </c>
      <c r="I4958" s="193" t="str">
        <f t="shared" si="233"/>
        <v/>
      </c>
      <c r="J4958" s="193"/>
    </row>
    <row r="4959" spans="1:10" s="1" customFormat="1">
      <c r="A4959" s="191">
        <v>45864</v>
      </c>
      <c r="B4959" s="1" t="s">
        <v>184</v>
      </c>
      <c r="C4959" s="192">
        <f t="shared" si="231"/>
        <v>48055.541666654644</v>
      </c>
      <c r="D4959" s="1">
        <v>24.21</v>
      </c>
      <c r="E4959" s="193">
        <v>31.807819148936176</v>
      </c>
      <c r="F4959" s="1" t="s">
        <v>162</v>
      </c>
      <c r="G4959" s="193">
        <f>MAX(E4959-'[1]1a'!$C$3,0)</f>
        <v>0</v>
      </c>
      <c r="H4959" s="193" t="str">
        <f t="shared" si="232"/>
        <v/>
      </c>
      <c r="I4959" s="193" t="str">
        <f t="shared" si="233"/>
        <v/>
      </c>
      <c r="J4959" s="193"/>
    </row>
    <row r="4960" spans="1:10" s="1" customFormat="1">
      <c r="A4960" s="191">
        <v>45864</v>
      </c>
      <c r="B4960" s="1" t="s">
        <v>185</v>
      </c>
      <c r="C4960" s="192">
        <f t="shared" si="231"/>
        <v>48055.583333321309</v>
      </c>
      <c r="D4960" s="1">
        <v>24.32</v>
      </c>
      <c r="E4960" s="193">
        <v>31.952340425531919</v>
      </c>
      <c r="F4960" s="1" t="s">
        <v>162</v>
      </c>
      <c r="G4960" s="193">
        <f>MAX(E4960-'[1]1a'!$C$3,0)</f>
        <v>0</v>
      </c>
      <c r="H4960" s="193" t="str">
        <f t="shared" si="232"/>
        <v/>
      </c>
      <c r="I4960" s="193" t="str">
        <f t="shared" si="233"/>
        <v/>
      </c>
      <c r="J4960" s="193"/>
    </row>
    <row r="4961" spans="1:10" s="1" customFormat="1">
      <c r="A4961" s="191">
        <v>45864</v>
      </c>
      <c r="B4961" s="1" t="s">
        <v>186</v>
      </c>
      <c r="C4961" s="192">
        <f t="shared" si="231"/>
        <v>48055.624999987973</v>
      </c>
      <c r="D4961" s="1">
        <v>26.08</v>
      </c>
      <c r="E4961" s="193">
        <v>34.264680851063829</v>
      </c>
      <c r="F4961" s="1" t="s">
        <v>162</v>
      </c>
      <c r="G4961" s="193">
        <f>MAX(E4961-'[1]1a'!$C$3,0)</f>
        <v>0</v>
      </c>
      <c r="H4961" s="193" t="str">
        <f t="shared" si="232"/>
        <v/>
      </c>
      <c r="I4961" s="193" t="str">
        <f t="shared" si="233"/>
        <v/>
      </c>
      <c r="J4961" s="193"/>
    </row>
    <row r="4962" spans="1:10" s="1" customFormat="1">
      <c r="A4962" s="191">
        <v>45864</v>
      </c>
      <c r="B4962" s="1" t="s">
        <v>187</v>
      </c>
      <c r="C4962" s="192">
        <f t="shared" si="231"/>
        <v>48055.666666654637</v>
      </c>
      <c r="D4962" s="1">
        <v>28.5</v>
      </c>
      <c r="E4962" s="193">
        <v>37.444148936170215</v>
      </c>
      <c r="F4962" s="1" t="s">
        <v>195</v>
      </c>
      <c r="G4962" s="193">
        <f>MAX(E4962-'[1]1a'!$C$3,0)</f>
        <v>0.26414893617021562</v>
      </c>
      <c r="H4962" s="193">
        <f t="shared" si="232"/>
        <v>1</v>
      </c>
      <c r="I4962" s="193" t="str">
        <f t="shared" si="233"/>
        <v/>
      </c>
      <c r="J4962" s="193"/>
    </row>
    <row r="4963" spans="1:10" s="1" customFormat="1">
      <c r="A4963" s="191">
        <v>45864</v>
      </c>
      <c r="B4963" s="1" t="s">
        <v>188</v>
      </c>
      <c r="C4963" s="192">
        <f t="shared" si="231"/>
        <v>48055.708333321301</v>
      </c>
      <c r="D4963" s="1">
        <v>29.45</v>
      </c>
      <c r="E4963" s="193">
        <v>38.69228723404256</v>
      </c>
      <c r="F4963" s="1" t="s">
        <v>195</v>
      </c>
      <c r="G4963" s="193">
        <f>MAX(E4963-'[1]1a'!$C$3,0)</f>
        <v>1.5122872340425602</v>
      </c>
      <c r="H4963" s="193">
        <f t="shared" si="232"/>
        <v>2</v>
      </c>
      <c r="I4963" s="193" t="str">
        <f t="shared" si="233"/>
        <v/>
      </c>
      <c r="J4963" s="193"/>
    </row>
    <row r="4964" spans="1:10" s="1" customFormat="1">
      <c r="A4964" s="191">
        <v>45864</v>
      </c>
      <c r="B4964" s="1" t="s">
        <v>189</v>
      </c>
      <c r="C4964" s="192">
        <f t="shared" si="231"/>
        <v>48055.749999987966</v>
      </c>
      <c r="D4964" s="1">
        <v>29.250000000000004</v>
      </c>
      <c r="E4964" s="193">
        <v>38.429521276595757</v>
      </c>
      <c r="F4964" s="1" t="s">
        <v>195</v>
      </c>
      <c r="G4964" s="193">
        <f>MAX(E4964-'[1]1a'!$C$3,0)</f>
        <v>1.2495212765957575</v>
      </c>
      <c r="H4964" s="193">
        <f t="shared" si="232"/>
        <v>3</v>
      </c>
      <c r="I4964" s="193" t="str">
        <f t="shared" si="233"/>
        <v/>
      </c>
      <c r="J4964" s="193"/>
    </row>
    <row r="4965" spans="1:10" s="1" customFormat="1">
      <c r="A4965" s="191">
        <v>45864</v>
      </c>
      <c r="B4965" s="1" t="s">
        <v>190</v>
      </c>
      <c r="C4965" s="192">
        <f t="shared" si="231"/>
        <v>48055.79166665463</v>
      </c>
      <c r="D4965" s="1">
        <v>30.060000000000002</v>
      </c>
      <c r="E4965" s="193">
        <v>39.493723404255327</v>
      </c>
      <c r="F4965" s="1" t="s">
        <v>195</v>
      </c>
      <c r="G4965" s="193">
        <f>MAX(E4965-'[1]1a'!$C$3,0)</f>
        <v>2.3137234042553274</v>
      </c>
      <c r="H4965" s="193">
        <f t="shared" si="232"/>
        <v>4</v>
      </c>
      <c r="I4965" s="193" t="str">
        <f t="shared" si="233"/>
        <v/>
      </c>
      <c r="J4965" s="193"/>
    </row>
    <row r="4966" spans="1:10" s="1" customFormat="1">
      <c r="A4966" s="191">
        <v>45864</v>
      </c>
      <c r="B4966" s="1" t="s">
        <v>191</v>
      </c>
      <c r="C4966" s="192">
        <f t="shared" si="231"/>
        <v>48055.833333321294</v>
      </c>
      <c r="D4966" s="1">
        <v>29.64</v>
      </c>
      <c r="E4966" s="193">
        <v>38.941914893617025</v>
      </c>
      <c r="F4966" s="1" t="s">
        <v>195</v>
      </c>
      <c r="G4966" s="193">
        <f>MAX(E4966-'[1]1a'!$C$3,0)</f>
        <v>1.7619148936170248</v>
      </c>
      <c r="H4966" s="193">
        <f t="shared" si="232"/>
        <v>5</v>
      </c>
      <c r="I4966" s="193" t="str">
        <f t="shared" si="233"/>
        <v/>
      </c>
      <c r="J4966" s="193"/>
    </row>
    <row r="4967" spans="1:10" s="1" customFormat="1">
      <c r="A4967" s="191">
        <v>45864</v>
      </c>
      <c r="B4967" s="1" t="s">
        <v>192</v>
      </c>
      <c r="C4967" s="192">
        <f t="shared" si="231"/>
        <v>48055.874999987958</v>
      </c>
      <c r="D4967" s="1">
        <v>28.93</v>
      </c>
      <c r="E4967" s="193">
        <v>38.009095744680856</v>
      </c>
      <c r="F4967" s="1" t="s">
        <v>195</v>
      </c>
      <c r="G4967" s="193">
        <f>MAX(E4967-'[1]1a'!$C$3,0)</f>
        <v>0.82909574468085623</v>
      </c>
      <c r="H4967" s="193">
        <f t="shared" si="232"/>
        <v>6</v>
      </c>
      <c r="I4967" s="193" t="str">
        <f t="shared" si="233"/>
        <v/>
      </c>
      <c r="J4967" s="193"/>
    </row>
    <row r="4968" spans="1:10" s="1" customFormat="1">
      <c r="A4968" s="191">
        <v>45864</v>
      </c>
      <c r="B4968" s="1" t="s">
        <v>193</v>
      </c>
      <c r="C4968" s="192">
        <f t="shared" si="231"/>
        <v>48055.916666654623</v>
      </c>
      <c r="D4968" s="1">
        <v>28.400000000000002</v>
      </c>
      <c r="E4968" s="193">
        <v>37.312765957446814</v>
      </c>
      <c r="F4968" s="1" t="s">
        <v>195</v>
      </c>
      <c r="G4968" s="193">
        <f>MAX(E4968-'[1]1a'!$C$3,0)</f>
        <v>0.1327659574468143</v>
      </c>
      <c r="H4968" s="193">
        <f t="shared" si="232"/>
        <v>7</v>
      </c>
      <c r="I4968" s="193">
        <f t="shared" si="233"/>
        <v>7</v>
      </c>
      <c r="J4968" s="193"/>
    </row>
    <row r="4969" spans="1:10" s="1" customFormat="1">
      <c r="A4969" s="191">
        <v>45864</v>
      </c>
      <c r="B4969" s="1" t="s">
        <v>194</v>
      </c>
      <c r="C4969" s="192">
        <f t="shared" si="231"/>
        <v>48055.958333321287</v>
      </c>
      <c r="D4969" s="1">
        <v>26.979999999999997</v>
      </c>
      <c r="E4969" s="193">
        <v>35.44712765957447</v>
      </c>
      <c r="F4969" s="1" t="s">
        <v>162</v>
      </c>
      <c r="G4969" s="193">
        <f>MAX(E4969-'[1]1a'!$C$3,0)</f>
        <v>0</v>
      </c>
      <c r="H4969" s="193" t="str">
        <f t="shared" si="232"/>
        <v/>
      </c>
      <c r="I4969" s="193" t="str">
        <f t="shared" si="233"/>
        <v/>
      </c>
      <c r="J4969" s="193"/>
    </row>
    <row r="4970" spans="1:10" s="1" customFormat="1">
      <c r="A4970" s="191">
        <v>45865</v>
      </c>
      <c r="B4970" s="1" t="s">
        <v>161</v>
      </c>
      <c r="C4970" s="192">
        <f t="shared" si="231"/>
        <v>48055.999999987951</v>
      </c>
      <c r="D4970" s="1">
        <v>26.550000000000004</v>
      </c>
      <c r="E4970" s="193">
        <v>34.882180851063843</v>
      </c>
      <c r="F4970" s="1" t="s">
        <v>162</v>
      </c>
      <c r="G4970" s="193">
        <f>MAX(E4970-'[1]1a'!$C$3,0)</f>
        <v>0</v>
      </c>
      <c r="H4970" s="193" t="str">
        <f t="shared" si="232"/>
        <v/>
      </c>
      <c r="I4970" s="193" t="str">
        <f t="shared" si="233"/>
        <v/>
      </c>
      <c r="J4970" s="193"/>
    </row>
    <row r="4971" spans="1:10" s="1" customFormat="1">
      <c r="A4971" s="191">
        <v>45865</v>
      </c>
      <c r="B4971" s="1" t="s">
        <v>163</v>
      </c>
      <c r="C4971" s="192">
        <f t="shared" si="231"/>
        <v>48056.041666654615</v>
      </c>
      <c r="D4971" s="1">
        <v>25.65</v>
      </c>
      <c r="E4971" s="193">
        <v>33.699734042553196</v>
      </c>
      <c r="F4971" s="1" t="s">
        <v>162</v>
      </c>
      <c r="G4971" s="193">
        <f>MAX(E4971-'[1]1a'!$C$3,0)</f>
        <v>0</v>
      </c>
      <c r="H4971" s="193" t="str">
        <f t="shared" si="232"/>
        <v/>
      </c>
      <c r="I4971" s="193" t="str">
        <f t="shared" si="233"/>
        <v/>
      </c>
      <c r="J4971" s="193"/>
    </row>
    <row r="4972" spans="1:10" s="1" customFormat="1">
      <c r="A4972" s="191">
        <v>45865</v>
      </c>
      <c r="B4972" s="1" t="s">
        <v>165</v>
      </c>
      <c r="C4972" s="192">
        <f t="shared" si="231"/>
        <v>48056.083333321279</v>
      </c>
      <c r="D4972" s="1">
        <v>24.71</v>
      </c>
      <c r="E4972" s="193">
        <v>32.464734042553197</v>
      </c>
      <c r="F4972" s="1" t="s">
        <v>162</v>
      </c>
      <c r="G4972" s="193">
        <f>MAX(E4972-'[1]1a'!$C$3,0)</f>
        <v>0</v>
      </c>
      <c r="H4972" s="193" t="str">
        <f t="shared" si="232"/>
        <v/>
      </c>
      <c r="I4972" s="193" t="str">
        <f t="shared" si="233"/>
        <v/>
      </c>
      <c r="J4972" s="193"/>
    </row>
    <row r="4973" spans="1:10" s="1" customFormat="1">
      <c r="A4973" s="191">
        <v>45865</v>
      </c>
      <c r="B4973" s="1" t="s">
        <v>167</v>
      </c>
      <c r="C4973" s="192">
        <f t="shared" si="231"/>
        <v>48056.124999987944</v>
      </c>
      <c r="D4973" s="1">
        <v>22.47</v>
      </c>
      <c r="E4973" s="193">
        <v>29.521755319148941</v>
      </c>
      <c r="F4973" s="1" t="s">
        <v>162</v>
      </c>
      <c r="G4973" s="193">
        <f>MAX(E4973-'[1]1a'!$C$3,0)</f>
        <v>0</v>
      </c>
      <c r="H4973" s="193" t="str">
        <f t="shared" si="232"/>
        <v/>
      </c>
      <c r="I4973" s="193" t="str">
        <f t="shared" si="233"/>
        <v/>
      </c>
      <c r="J4973" s="193"/>
    </row>
    <row r="4974" spans="1:10" s="1" customFormat="1">
      <c r="A4974" s="191">
        <v>45865</v>
      </c>
      <c r="B4974" s="1" t="s">
        <v>169</v>
      </c>
      <c r="C4974" s="192">
        <f t="shared" si="231"/>
        <v>48056.166666654608</v>
      </c>
      <c r="D4974" s="1">
        <v>20.449999999999996</v>
      </c>
      <c r="E4974" s="193">
        <v>26.867819148936167</v>
      </c>
      <c r="F4974" s="1" t="s">
        <v>162</v>
      </c>
      <c r="G4974" s="193">
        <f>MAX(E4974-'[1]1a'!$C$3,0)</f>
        <v>0</v>
      </c>
      <c r="H4974" s="193" t="str">
        <f t="shared" si="232"/>
        <v/>
      </c>
      <c r="I4974" s="193" t="str">
        <f t="shared" si="233"/>
        <v/>
      </c>
      <c r="J4974" s="193"/>
    </row>
    <row r="4975" spans="1:10" s="1" customFormat="1">
      <c r="A4975" s="191">
        <v>45865</v>
      </c>
      <c r="B4975" s="1" t="s">
        <v>171</v>
      </c>
      <c r="C4975" s="192">
        <f t="shared" si="231"/>
        <v>48056.208333321272</v>
      </c>
      <c r="D4975" s="1">
        <v>18.52</v>
      </c>
      <c r="E4975" s="193">
        <v>24.332127659574471</v>
      </c>
      <c r="F4975" s="1" t="s">
        <v>162</v>
      </c>
      <c r="G4975" s="193">
        <f>MAX(E4975-'[1]1a'!$C$3,0)</f>
        <v>0</v>
      </c>
      <c r="H4975" s="193" t="str">
        <f t="shared" si="232"/>
        <v/>
      </c>
      <c r="I4975" s="193" t="str">
        <f t="shared" si="233"/>
        <v/>
      </c>
      <c r="J4975" s="193"/>
    </row>
    <row r="4976" spans="1:10" s="1" customFormat="1">
      <c r="A4976" s="191">
        <v>45865</v>
      </c>
      <c r="B4976" s="1" t="s">
        <v>173</v>
      </c>
      <c r="C4976" s="192">
        <f t="shared" si="231"/>
        <v>48056.249999987936</v>
      </c>
      <c r="D4976" s="1">
        <v>17.060000000000002</v>
      </c>
      <c r="E4976" s="193">
        <v>22.413936170212772</v>
      </c>
      <c r="F4976" s="1" t="s">
        <v>162</v>
      </c>
      <c r="G4976" s="193">
        <f>MAX(E4976-'[1]1a'!$C$3,0)</f>
        <v>0</v>
      </c>
      <c r="H4976" s="193" t="str">
        <f t="shared" si="232"/>
        <v/>
      </c>
      <c r="I4976" s="193" t="str">
        <f t="shared" si="233"/>
        <v/>
      </c>
      <c r="J4976" s="193"/>
    </row>
    <row r="4977" spans="1:10" s="1" customFormat="1">
      <c r="A4977" s="191">
        <v>45865</v>
      </c>
      <c r="B4977" s="1" t="s">
        <v>175</v>
      </c>
      <c r="C4977" s="192">
        <f t="shared" si="231"/>
        <v>48056.291666654601</v>
      </c>
      <c r="D4977" s="1">
        <v>16.09</v>
      </c>
      <c r="E4977" s="193">
        <v>21.139521276595747</v>
      </c>
      <c r="F4977" s="1" t="s">
        <v>162</v>
      </c>
      <c r="G4977" s="193">
        <f>MAX(E4977-'[1]1a'!$C$3,0)</f>
        <v>0</v>
      </c>
      <c r="H4977" s="193" t="str">
        <f t="shared" si="232"/>
        <v/>
      </c>
      <c r="I4977" s="193" t="str">
        <f t="shared" si="233"/>
        <v/>
      </c>
      <c r="J4977" s="193"/>
    </row>
    <row r="4978" spans="1:10" s="1" customFormat="1">
      <c r="A4978" s="191">
        <v>45865</v>
      </c>
      <c r="B4978" s="1" t="s">
        <v>177</v>
      </c>
      <c r="C4978" s="192">
        <f t="shared" si="231"/>
        <v>48056.333333321265</v>
      </c>
      <c r="D4978" s="1">
        <v>15.739999999999998</v>
      </c>
      <c r="E4978" s="193">
        <v>20.679680851063832</v>
      </c>
      <c r="F4978" s="1" t="s">
        <v>162</v>
      </c>
      <c r="G4978" s="193">
        <f>MAX(E4978-'[1]1a'!$C$3,0)</f>
        <v>0</v>
      </c>
      <c r="H4978" s="193" t="str">
        <f t="shared" si="232"/>
        <v/>
      </c>
      <c r="I4978" s="193" t="str">
        <f t="shared" si="233"/>
        <v/>
      </c>
      <c r="J4978" s="193"/>
    </row>
    <row r="4979" spans="1:10" s="1" customFormat="1">
      <c r="A4979" s="191">
        <v>45865</v>
      </c>
      <c r="B4979" s="1" t="s">
        <v>179</v>
      </c>
      <c r="C4979" s="192">
        <f t="shared" si="231"/>
        <v>48056.374999987929</v>
      </c>
      <c r="D4979" s="1">
        <v>15.43</v>
      </c>
      <c r="E4979" s="193">
        <v>20.27239361702128</v>
      </c>
      <c r="F4979" s="1" t="s">
        <v>162</v>
      </c>
      <c r="G4979" s="193">
        <f>MAX(E4979-'[1]1a'!$C$3,0)</f>
        <v>0</v>
      </c>
      <c r="H4979" s="193" t="str">
        <f t="shared" si="232"/>
        <v/>
      </c>
      <c r="I4979" s="193" t="str">
        <f t="shared" si="233"/>
        <v/>
      </c>
      <c r="J4979" s="193"/>
    </row>
    <row r="4980" spans="1:10" s="1" customFormat="1">
      <c r="A4980" s="191">
        <v>45865</v>
      </c>
      <c r="B4980" s="1" t="s">
        <v>180</v>
      </c>
      <c r="C4980" s="192">
        <f t="shared" si="231"/>
        <v>48056.416666654593</v>
      </c>
      <c r="D4980" s="1">
        <v>15.88</v>
      </c>
      <c r="E4980" s="193">
        <v>20.8636170212766</v>
      </c>
      <c r="F4980" s="1" t="s">
        <v>162</v>
      </c>
      <c r="G4980" s="193">
        <f>MAX(E4980-'[1]1a'!$C$3,0)</f>
        <v>0</v>
      </c>
      <c r="H4980" s="193" t="str">
        <f t="shared" si="232"/>
        <v/>
      </c>
      <c r="I4980" s="193" t="str">
        <f t="shared" si="233"/>
        <v/>
      </c>
      <c r="J4980" s="193"/>
    </row>
    <row r="4981" spans="1:10" s="1" customFormat="1">
      <c r="A4981" s="191">
        <v>45865</v>
      </c>
      <c r="B4981" s="1" t="s">
        <v>181</v>
      </c>
      <c r="C4981" s="192">
        <f t="shared" si="231"/>
        <v>48056.458333321258</v>
      </c>
      <c r="D4981" s="1">
        <v>17.579999999999998</v>
      </c>
      <c r="E4981" s="193">
        <v>23.097127659574468</v>
      </c>
      <c r="F4981" s="1" t="s">
        <v>162</v>
      </c>
      <c r="G4981" s="193">
        <f>MAX(E4981-'[1]1a'!$C$3,0)</f>
        <v>0</v>
      </c>
      <c r="H4981" s="193" t="str">
        <f t="shared" si="232"/>
        <v/>
      </c>
      <c r="I4981" s="193" t="str">
        <f t="shared" si="233"/>
        <v/>
      </c>
      <c r="J4981" s="193"/>
    </row>
    <row r="4982" spans="1:10" s="1" customFormat="1">
      <c r="A4982" s="191">
        <v>45865</v>
      </c>
      <c r="B4982" s="1" t="s">
        <v>182</v>
      </c>
      <c r="C4982" s="192">
        <f t="shared" si="231"/>
        <v>48056.499999987922</v>
      </c>
      <c r="D4982" s="1">
        <v>22.11</v>
      </c>
      <c r="E4982" s="193">
        <v>29.048776595744684</v>
      </c>
      <c r="F4982" s="1" t="s">
        <v>162</v>
      </c>
      <c r="G4982" s="193">
        <f>MAX(E4982-'[1]1a'!$C$3,0)</f>
        <v>0</v>
      </c>
      <c r="H4982" s="193" t="str">
        <f t="shared" si="232"/>
        <v/>
      </c>
      <c r="I4982" s="193" t="str">
        <f t="shared" si="233"/>
        <v/>
      </c>
      <c r="J4982" s="193"/>
    </row>
    <row r="4983" spans="1:10" s="1" customFormat="1">
      <c r="A4983" s="191">
        <v>45865</v>
      </c>
      <c r="B4983" s="1" t="s">
        <v>184</v>
      </c>
      <c r="C4983" s="192">
        <f t="shared" si="231"/>
        <v>48056.541666654586</v>
      </c>
      <c r="D4983" s="1">
        <v>25.92</v>
      </c>
      <c r="E4983" s="193">
        <v>34.054468085106393</v>
      </c>
      <c r="F4983" s="1" t="s">
        <v>162</v>
      </c>
      <c r="G4983" s="193">
        <f>MAX(E4983-'[1]1a'!$C$3,0)</f>
        <v>0</v>
      </c>
      <c r="H4983" s="193" t="str">
        <f t="shared" si="232"/>
        <v/>
      </c>
      <c r="I4983" s="193" t="str">
        <f t="shared" si="233"/>
        <v/>
      </c>
      <c r="J4983" s="193"/>
    </row>
    <row r="4984" spans="1:10" s="1" customFormat="1">
      <c r="A4984" s="191">
        <v>45865</v>
      </c>
      <c r="B4984" s="1" t="s">
        <v>185</v>
      </c>
      <c r="C4984" s="192">
        <f t="shared" si="231"/>
        <v>48056.58333332125</v>
      </c>
      <c r="D4984" s="1">
        <v>27.330000000000002</v>
      </c>
      <c r="E4984" s="193">
        <v>35.906968085106392</v>
      </c>
      <c r="F4984" s="1" t="s">
        <v>162</v>
      </c>
      <c r="G4984" s="193">
        <f>MAX(E4984-'[1]1a'!$C$3,0)</f>
        <v>0</v>
      </c>
      <c r="H4984" s="193" t="str">
        <f t="shared" si="232"/>
        <v/>
      </c>
      <c r="I4984" s="193" t="str">
        <f t="shared" si="233"/>
        <v/>
      </c>
      <c r="J4984" s="193"/>
    </row>
    <row r="4985" spans="1:10" s="1" customFormat="1">
      <c r="A4985" s="191">
        <v>45865</v>
      </c>
      <c r="B4985" s="1" t="s">
        <v>186</v>
      </c>
      <c r="C4985" s="192">
        <f t="shared" si="231"/>
        <v>48056.624999987915</v>
      </c>
      <c r="D4985" s="1">
        <v>29.54</v>
      </c>
      <c r="E4985" s="193">
        <v>38.810531914893623</v>
      </c>
      <c r="F4985" s="1" t="s">
        <v>195</v>
      </c>
      <c r="G4985" s="193">
        <f>MAX(E4985-'[1]1a'!$C$3,0)</f>
        <v>1.6305319148936235</v>
      </c>
      <c r="H4985" s="193">
        <f t="shared" si="232"/>
        <v>1</v>
      </c>
      <c r="I4985" s="193" t="str">
        <f t="shared" si="233"/>
        <v/>
      </c>
      <c r="J4985" s="193"/>
    </row>
    <row r="4986" spans="1:10" s="1" customFormat="1">
      <c r="A4986" s="191">
        <v>45865</v>
      </c>
      <c r="B4986" s="1" t="s">
        <v>187</v>
      </c>
      <c r="C4986" s="192">
        <f t="shared" si="231"/>
        <v>48056.666666654579</v>
      </c>
      <c r="D4986" s="1">
        <v>31.200000000000003</v>
      </c>
      <c r="E4986" s="193">
        <v>40.991489361702136</v>
      </c>
      <c r="F4986" s="1" t="s">
        <v>195</v>
      </c>
      <c r="G4986" s="193">
        <f>MAX(E4986-'[1]1a'!$C$3,0)</f>
        <v>3.8114893617021366</v>
      </c>
      <c r="H4986" s="193">
        <f t="shared" si="232"/>
        <v>2</v>
      </c>
      <c r="I4986" s="193" t="str">
        <f t="shared" si="233"/>
        <v/>
      </c>
      <c r="J4986" s="193"/>
    </row>
    <row r="4987" spans="1:10" s="1" customFormat="1">
      <c r="A4987" s="191">
        <v>45865</v>
      </c>
      <c r="B4987" s="1" t="s">
        <v>188</v>
      </c>
      <c r="C4987" s="192">
        <f t="shared" si="231"/>
        <v>48056.708333321243</v>
      </c>
      <c r="D4987" s="1">
        <v>32.97</v>
      </c>
      <c r="E4987" s="193">
        <v>43.316968085106389</v>
      </c>
      <c r="F4987" s="1" t="s">
        <v>195</v>
      </c>
      <c r="G4987" s="193">
        <f>MAX(E4987-'[1]1a'!$C$3,0)</f>
        <v>6.136968085106389</v>
      </c>
      <c r="H4987" s="193">
        <f t="shared" si="232"/>
        <v>3</v>
      </c>
      <c r="I4987" s="193" t="str">
        <f t="shared" si="233"/>
        <v/>
      </c>
      <c r="J4987" s="193"/>
    </row>
    <row r="4988" spans="1:10" s="1" customFormat="1">
      <c r="A4988" s="191">
        <v>45865</v>
      </c>
      <c r="B4988" s="1" t="s">
        <v>189</v>
      </c>
      <c r="C4988" s="192">
        <f t="shared" si="231"/>
        <v>48056.749999987907</v>
      </c>
      <c r="D4988" s="1">
        <v>33.17</v>
      </c>
      <c r="E4988" s="193">
        <v>43.579734042553198</v>
      </c>
      <c r="F4988" s="1" t="s">
        <v>195</v>
      </c>
      <c r="G4988" s="193">
        <f>MAX(E4988-'[1]1a'!$C$3,0)</f>
        <v>6.3997340425531988</v>
      </c>
      <c r="H4988" s="193">
        <f t="shared" si="232"/>
        <v>4</v>
      </c>
      <c r="I4988" s="193" t="str">
        <f t="shared" si="233"/>
        <v/>
      </c>
      <c r="J4988" s="193"/>
    </row>
    <row r="4989" spans="1:10" s="1" customFormat="1">
      <c r="A4989" s="191">
        <v>45865</v>
      </c>
      <c r="B4989" s="1" t="s">
        <v>190</v>
      </c>
      <c r="C4989" s="192">
        <f t="shared" si="231"/>
        <v>48056.791666654572</v>
      </c>
      <c r="D4989" s="1">
        <v>33.94</v>
      </c>
      <c r="E4989" s="193">
        <v>44.591382978723409</v>
      </c>
      <c r="F4989" s="1" t="s">
        <v>195</v>
      </c>
      <c r="G4989" s="193">
        <f>MAX(E4989-'[1]1a'!$C$3,0)</f>
        <v>7.4113829787234096</v>
      </c>
      <c r="H4989" s="193">
        <f t="shared" si="232"/>
        <v>5</v>
      </c>
      <c r="I4989" s="193" t="str">
        <f t="shared" si="233"/>
        <v/>
      </c>
      <c r="J4989" s="193"/>
    </row>
    <row r="4990" spans="1:10" s="1" customFormat="1">
      <c r="A4990" s="191">
        <v>45865</v>
      </c>
      <c r="B4990" s="1" t="s">
        <v>191</v>
      </c>
      <c r="C4990" s="192">
        <f t="shared" si="231"/>
        <v>48056.833333321236</v>
      </c>
      <c r="D4990" s="1">
        <v>35.14</v>
      </c>
      <c r="E4990" s="193">
        <v>46.167978723404261</v>
      </c>
      <c r="F4990" s="1" t="s">
        <v>195</v>
      </c>
      <c r="G4990" s="193">
        <f>MAX(E4990-'[1]1a'!$C$3,0)</f>
        <v>8.987978723404261</v>
      </c>
      <c r="H4990" s="193">
        <f t="shared" si="232"/>
        <v>6</v>
      </c>
      <c r="I4990" s="193" t="str">
        <f t="shared" si="233"/>
        <v/>
      </c>
      <c r="J4990" s="193"/>
    </row>
    <row r="4991" spans="1:10" s="1" customFormat="1">
      <c r="A4991" s="191">
        <v>45865</v>
      </c>
      <c r="B4991" s="1" t="s">
        <v>192</v>
      </c>
      <c r="C4991" s="192">
        <f t="shared" si="231"/>
        <v>48056.8749999879</v>
      </c>
      <c r="D4991" s="1">
        <v>36.83</v>
      </c>
      <c r="E4991" s="193">
        <v>48.388351063829795</v>
      </c>
      <c r="F4991" s="1" t="s">
        <v>195</v>
      </c>
      <c r="G4991" s="193">
        <f>MAX(E4991-'[1]1a'!$C$3,0)</f>
        <v>11.208351063829795</v>
      </c>
      <c r="H4991" s="193">
        <f t="shared" si="232"/>
        <v>7</v>
      </c>
      <c r="I4991" s="193" t="str">
        <f t="shared" si="233"/>
        <v/>
      </c>
      <c r="J4991" s="193"/>
    </row>
    <row r="4992" spans="1:10" s="1" customFormat="1">
      <c r="A4992" s="191">
        <v>45865</v>
      </c>
      <c r="B4992" s="1" t="s">
        <v>193</v>
      </c>
      <c r="C4992" s="192">
        <f t="shared" si="231"/>
        <v>48056.916666654564</v>
      </c>
      <c r="D4992" s="1">
        <v>36.97</v>
      </c>
      <c r="E4992" s="193">
        <v>48.572287234042562</v>
      </c>
      <c r="F4992" s="1" t="s">
        <v>195</v>
      </c>
      <c r="G4992" s="193">
        <f>MAX(E4992-'[1]1a'!$C$3,0)</f>
        <v>11.392287234042563</v>
      </c>
      <c r="H4992" s="193">
        <f t="shared" si="232"/>
        <v>8</v>
      </c>
      <c r="I4992" s="193" t="str">
        <f t="shared" si="233"/>
        <v/>
      </c>
      <c r="J4992" s="193"/>
    </row>
    <row r="4993" spans="1:10" s="1" customFormat="1">
      <c r="A4993" s="191">
        <v>45865</v>
      </c>
      <c r="B4993" s="1" t="s">
        <v>194</v>
      </c>
      <c r="C4993" s="192">
        <f t="shared" si="231"/>
        <v>48056.958333321229</v>
      </c>
      <c r="D4993" s="1">
        <v>35.869999999999997</v>
      </c>
      <c r="E4993" s="193">
        <v>47.127074468085112</v>
      </c>
      <c r="F4993" s="1" t="s">
        <v>195</v>
      </c>
      <c r="G4993" s="193">
        <f>MAX(E4993-'[1]1a'!$C$3,0)</f>
        <v>9.9470744680851126</v>
      </c>
      <c r="H4993" s="193">
        <f t="shared" si="232"/>
        <v>9</v>
      </c>
      <c r="I4993" s="193" t="str">
        <f t="shared" si="233"/>
        <v/>
      </c>
      <c r="J4993" s="193"/>
    </row>
    <row r="4994" spans="1:10" s="1" customFormat="1">
      <c r="A4994" s="191">
        <v>45866</v>
      </c>
      <c r="B4994" s="1" t="s">
        <v>161</v>
      </c>
      <c r="C4994" s="192">
        <f t="shared" si="231"/>
        <v>48056.999999987893</v>
      </c>
      <c r="D4994" s="1">
        <v>33.950000000000003</v>
      </c>
      <c r="E4994" s="193">
        <v>44.604521276595754</v>
      </c>
      <c r="F4994" s="1" t="s">
        <v>195</v>
      </c>
      <c r="G4994" s="193">
        <f>MAX(E4994-'[1]1a'!$C$3,0)</f>
        <v>7.4245212765957547</v>
      </c>
      <c r="H4994" s="193">
        <f t="shared" si="232"/>
        <v>10</v>
      </c>
      <c r="I4994" s="193" t="str">
        <f t="shared" si="233"/>
        <v/>
      </c>
      <c r="J4994" s="193"/>
    </row>
    <row r="4995" spans="1:10" s="1" customFormat="1">
      <c r="A4995" s="191">
        <v>45866</v>
      </c>
      <c r="B4995" s="1" t="s">
        <v>163</v>
      </c>
      <c r="C4995" s="192">
        <f t="shared" si="231"/>
        <v>48057.041666654557</v>
      </c>
      <c r="D4995" s="1">
        <v>32.47</v>
      </c>
      <c r="E4995" s="193">
        <v>42.660053191489368</v>
      </c>
      <c r="F4995" s="1" t="s">
        <v>195</v>
      </c>
      <c r="G4995" s="193">
        <f>MAX(E4995-'[1]1a'!$C$3,0)</f>
        <v>5.4800531914893682</v>
      </c>
      <c r="H4995" s="193">
        <f t="shared" si="232"/>
        <v>11</v>
      </c>
      <c r="I4995" s="193" t="str">
        <f t="shared" si="233"/>
        <v/>
      </c>
      <c r="J4995" s="193"/>
    </row>
    <row r="4996" spans="1:10" s="1" customFormat="1">
      <c r="A4996" s="191">
        <v>45866</v>
      </c>
      <c r="B4996" s="1" t="s">
        <v>165</v>
      </c>
      <c r="C4996" s="192">
        <f t="shared" ref="C4996:C5059" si="234">C4995 + TIME(1,0,0)</f>
        <v>48057.083333321221</v>
      </c>
      <c r="D4996" s="1">
        <v>29.78</v>
      </c>
      <c r="E4996" s="193">
        <v>39.125851063829792</v>
      </c>
      <c r="F4996" s="1" t="s">
        <v>195</v>
      </c>
      <c r="G4996" s="193">
        <f>MAX(E4996-'[1]1a'!$C$3,0)</f>
        <v>1.9458510638297923</v>
      </c>
      <c r="H4996" s="193">
        <f t="shared" ref="H4996:H5059" si="235">IF(F4996="Y",IF(F4995="Y",H4995+1,1),"")</f>
        <v>12</v>
      </c>
      <c r="I4996" s="193">
        <f t="shared" ref="I4996:I5059" si="236">IF(AND(F4996="Y",F4997&lt;&gt;"Y"),H4996,"")</f>
        <v>12</v>
      </c>
      <c r="J4996" s="193"/>
    </row>
    <row r="4997" spans="1:10" s="1" customFormat="1">
      <c r="A4997" s="191">
        <v>45866</v>
      </c>
      <c r="B4997" s="1" t="s">
        <v>167</v>
      </c>
      <c r="C4997" s="192">
        <f t="shared" si="234"/>
        <v>48057.124999987886</v>
      </c>
      <c r="D4997" s="1">
        <v>26.459999999999997</v>
      </c>
      <c r="E4997" s="193">
        <v>34.763936170212766</v>
      </c>
      <c r="F4997" s="1" t="s">
        <v>162</v>
      </c>
      <c r="G4997" s="193">
        <f>MAX(E4997-'[1]1a'!$C$3,0)</f>
        <v>0</v>
      </c>
      <c r="H4997" s="193" t="str">
        <f t="shared" si="235"/>
        <v/>
      </c>
      <c r="I4997" s="193" t="str">
        <f t="shared" si="236"/>
        <v/>
      </c>
      <c r="J4997" s="193"/>
    </row>
    <row r="4998" spans="1:10" s="1" customFormat="1">
      <c r="A4998" s="191">
        <v>45866</v>
      </c>
      <c r="B4998" s="1" t="s">
        <v>169</v>
      </c>
      <c r="C4998" s="192">
        <f t="shared" si="234"/>
        <v>48057.16666665455</v>
      </c>
      <c r="D4998" s="1">
        <v>23.22</v>
      </c>
      <c r="E4998" s="193">
        <v>30.507127659574472</v>
      </c>
      <c r="F4998" s="1" t="s">
        <v>162</v>
      </c>
      <c r="G4998" s="193">
        <f>MAX(E4998-'[1]1a'!$C$3,0)</f>
        <v>0</v>
      </c>
      <c r="H4998" s="193" t="str">
        <f t="shared" si="235"/>
        <v/>
      </c>
      <c r="I4998" s="193" t="str">
        <f t="shared" si="236"/>
        <v/>
      </c>
      <c r="J4998" s="193"/>
    </row>
    <row r="4999" spans="1:10" s="1" customFormat="1">
      <c r="A4999" s="191">
        <v>45866</v>
      </c>
      <c r="B4999" s="1" t="s">
        <v>171</v>
      </c>
      <c r="C4999" s="192">
        <f t="shared" si="234"/>
        <v>48057.208333321214</v>
      </c>
      <c r="D4999" s="1">
        <v>20.47</v>
      </c>
      <c r="E4999" s="193">
        <v>26.894095744680854</v>
      </c>
      <c r="F4999" s="1" t="s">
        <v>162</v>
      </c>
      <c r="G4999" s="193">
        <f>MAX(E4999-'[1]1a'!$C$3,0)</f>
        <v>0</v>
      </c>
      <c r="H4999" s="193" t="str">
        <f t="shared" si="235"/>
        <v/>
      </c>
      <c r="I4999" s="193" t="str">
        <f t="shared" si="236"/>
        <v/>
      </c>
      <c r="J4999" s="193"/>
    </row>
    <row r="5000" spans="1:10" s="1" customFormat="1">
      <c r="A5000" s="191">
        <v>45866</v>
      </c>
      <c r="B5000" s="1" t="s">
        <v>173</v>
      </c>
      <c r="C5000" s="192">
        <f t="shared" si="234"/>
        <v>48057.249999987878</v>
      </c>
      <c r="D5000" s="1">
        <v>18.57</v>
      </c>
      <c r="E5000" s="193">
        <v>24.397819148936176</v>
      </c>
      <c r="F5000" s="1" t="s">
        <v>162</v>
      </c>
      <c r="G5000" s="193">
        <f>MAX(E5000-'[1]1a'!$C$3,0)</f>
        <v>0</v>
      </c>
      <c r="H5000" s="193" t="str">
        <f t="shared" si="235"/>
        <v/>
      </c>
      <c r="I5000" s="193" t="str">
        <f t="shared" si="236"/>
        <v/>
      </c>
      <c r="J5000" s="193"/>
    </row>
    <row r="5001" spans="1:10" s="1" customFormat="1">
      <c r="A5001" s="191">
        <v>45866</v>
      </c>
      <c r="B5001" s="1" t="s">
        <v>175</v>
      </c>
      <c r="C5001" s="192">
        <f t="shared" si="234"/>
        <v>48057.291666654542</v>
      </c>
      <c r="D5001" s="1">
        <v>17.329999999999998</v>
      </c>
      <c r="E5001" s="193">
        <v>22.768670212765958</v>
      </c>
      <c r="F5001" s="1" t="s">
        <v>162</v>
      </c>
      <c r="G5001" s="193">
        <f>MAX(E5001-'[1]1a'!$C$3,0)</f>
        <v>0</v>
      </c>
      <c r="H5001" s="193" t="str">
        <f t="shared" si="235"/>
        <v/>
      </c>
      <c r="I5001" s="193" t="str">
        <f t="shared" si="236"/>
        <v/>
      </c>
      <c r="J5001" s="193"/>
    </row>
    <row r="5002" spans="1:10" s="1" customFormat="1">
      <c r="A5002" s="191">
        <v>45866</v>
      </c>
      <c r="B5002" s="1" t="s">
        <v>177</v>
      </c>
      <c r="C5002" s="192">
        <f t="shared" si="234"/>
        <v>48057.333333321207</v>
      </c>
      <c r="D5002" s="1">
        <v>16.39</v>
      </c>
      <c r="E5002" s="193">
        <v>21.533670212765962</v>
      </c>
      <c r="F5002" s="1" t="s">
        <v>162</v>
      </c>
      <c r="G5002" s="193">
        <f>MAX(E5002-'[1]1a'!$C$3,0)</f>
        <v>0</v>
      </c>
      <c r="H5002" s="193" t="str">
        <f t="shared" si="235"/>
        <v/>
      </c>
      <c r="I5002" s="193" t="str">
        <f t="shared" si="236"/>
        <v/>
      </c>
      <c r="J5002" s="193"/>
    </row>
    <row r="5003" spans="1:10" s="1" customFormat="1">
      <c r="A5003" s="191">
        <v>45866</v>
      </c>
      <c r="B5003" s="1" t="s">
        <v>179</v>
      </c>
      <c r="C5003" s="192">
        <f t="shared" si="234"/>
        <v>48057.374999987871</v>
      </c>
      <c r="D5003" s="1">
        <v>15.88</v>
      </c>
      <c r="E5003" s="193">
        <v>20.8636170212766</v>
      </c>
      <c r="F5003" s="1" t="s">
        <v>162</v>
      </c>
      <c r="G5003" s="193">
        <f>MAX(E5003-'[1]1a'!$C$3,0)</f>
        <v>0</v>
      </c>
      <c r="H5003" s="193" t="str">
        <f t="shared" si="235"/>
        <v/>
      </c>
      <c r="I5003" s="193" t="str">
        <f t="shared" si="236"/>
        <v/>
      </c>
      <c r="J5003" s="193"/>
    </row>
    <row r="5004" spans="1:10" s="1" customFormat="1">
      <c r="A5004" s="191">
        <v>45866</v>
      </c>
      <c r="B5004" s="1" t="s">
        <v>180</v>
      </c>
      <c r="C5004" s="192">
        <f t="shared" si="234"/>
        <v>48057.416666654535</v>
      </c>
      <c r="D5004" s="1">
        <v>17.79</v>
      </c>
      <c r="E5004" s="193">
        <v>23.37303191489362</v>
      </c>
      <c r="F5004" s="1" t="s">
        <v>162</v>
      </c>
      <c r="G5004" s="193">
        <f>MAX(E5004-'[1]1a'!$C$3,0)</f>
        <v>0</v>
      </c>
      <c r="H5004" s="193" t="str">
        <f t="shared" si="235"/>
        <v/>
      </c>
      <c r="I5004" s="193" t="str">
        <f t="shared" si="236"/>
        <v/>
      </c>
      <c r="J5004" s="193"/>
    </row>
    <row r="5005" spans="1:10" s="1" customFormat="1">
      <c r="A5005" s="191">
        <v>45866</v>
      </c>
      <c r="B5005" s="1" t="s">
        <v>181</v>
      </c>
      <c r="C5005" s="192">
        <f t="shared" si="234"/>
        <v>48057.458333321199</v>
      </c>
      <c r="D5005" s="1">
        <v>21.53</v>
      </c>
      <c r="E5005" s="193">
        <v>28.286755319148941</v>
      </c>
      <c r="F5005" s="1" t="s">
        <v>162</v>
      </c>
      <c r="G5005" s="193">
        <f>MAX(E5005-'[1]1a'!$C$3,0)</f>
        <v>0</v>
      </c>
      <c r="H5005" s="193" t="str">
        <f t="shared" si="235"/>
        <v/>
      </c>
      <c r="I5005" s="193" t="str">
        <f t="shared" si="236"/>
        <v/>
      </c>
      <c r="J5005" s="193"/>
    </row>
    <row r="5006" spans="1:10" s="1" customFormat="1">
      <c r="A5006" s="191">
        <v>45866</v>
      </c>
      <c r="B5006" s="1" t="s">
        <v>182</v>
      </c>
      <c r="C5006" s="192">
        <f t="shared" si="234"/>
        <v>48057.499999987864</v>
      </c>
      <c r="D5006" s="1">
        <v>24.96</v>
      </c>
      <c r="E5006" s="193">
        <v>32.79319148936171</v>
      </c>
      <c r="F5006" s="1" t="s">
        <v>162</v>
      </c>
      <c r="G5006" s="193">
        <f>MAX(E5006-'[1]1a'!$C$3,0)</f>
        <v>0</v>
      </c>
      <c r="H5006" s="193" t="str">
        <f t="shared" si="235"/>
        <v/>
      </c>
      <c r="I5006" s="193" t="str">
        <f t="shared" si="236"/>
        <v/>
      </c>
      <c r="J5006" s="193"/>
    </row>
    <row r="5007" spans="1:10" s="1" customFormat="1">
      <c r="A5007" s="191">
        <v>45866</v>
      </c>
      <c r="B5007" s="1" t="s">
        <v>184</v>
      </c>
      <c r="C5007" s="192">
        <f t="shared" si="234"/>
        <v>48057.541666654528</v>
      </c>
      <c r="D5007" s="1">
        <v>28.02</v>
      </c>
      <c r="E5007" s="193">
        <v>36.813510638297878</v>
      </c>
      <c r="F5007" s="1" t="s">
        <v>162</v>
      </c>
      <c r="G5007" s="193">
        <f>MAX(E5007-'[1]1a'!$C$3,0)</f>
        <v>0</v>
      </c>
      <c r="H5007" s="193" t="str">
        <f t="shared" si="235"/>
        <v/>
      </c>
      <c r="I5007" s="193" t="str">
        <f t="shared" si="236"/>
        <v/>
      </c>
      <c r="J5007" s="193"/>
    </row>
    <row r="5008" spans="1:10" s="1" customFormat="1">
      <c r="A5008" s="191">
        <v>45866</v>
      </c>
      <c r="B5008" s="1" t="s">
        <v>185</v>
      </c>
      <c r="C5008" s="192">
        <f t="shared" si="234"/>
        <v>48057.583333321192</v>
      </c>
      <c r="D5008" s="1">
        <v>30.619999999999997</v>
      </c>
      <c r="E5008" s="193">
        <v>40.229468085106383</v>
      </c>
      <c r="F5008" s="1" t="s">
        <v>195</v>
      </c>
      <c r="G5008" s="193">
        <f>MAX(E5008-'[1]1a'!$C$3,0)</f>
        <v>3.0494680851063833</v>
      </c>
      <c r="H5008" s="193">
        <f t="shared" si="235"/>
        <v>1</v>
      </c>
      <c r="I5008" s="193" t="str">
        <f t="shared" si="236"/>
        <v/>
      </c>
      <c r="J5008" s="193"/>
    </row>
    <row r="5009" spans="1:10" s="1" customFormat="1">
      <c r="A5009" s="191">
        <v>45866</v>
      </c>
      <c r="B5009" s="1" t="s">
        <v>186</v>
      </c>
      <c r="C5009" s="192">
        <f t="shared" si="234"/>
        <v>48057.624999987856</v>
      </c>
      <c r="D5009" s="1">
        <v>32.1</v>
      </c>
      <c r="E5009" s="193">
        <v>42.173936170212777</v>
      </c>
      <c r="F5009" s="1" t="s">
        <v>195</v>
      </c>
      <c r="G5009" s="193">
        <f>MAX(E5009-'[1]1a'!$C$3,0)</f>
        <v>4.9939361702127769</v>
      </c>
      <c r="H5009" s="193">
        <f t="shared" si="235"/>
        <v>2</v>
      </c>
      <c r="I5009" s="193" t="str">
        <f t="shared" si="236"/>
        <v/>
      </c>
      <c r="J5009" s="193"/>
    </row>
    <row r="5010" spans="1:10" s="1" customFormat="1">
      <c r="A5010" s="191">
        <v>45866</v>
      </c>
      <c r="B5010" s="1" t="s">
        <v>187</v>
      </c>
      <c r="C5010" s="192">
        <f t="shared" si="234"/>
        <v>48057.666666654521</v>
      </c>
      <c r="D5010" s="1">
        <v>32.5</v>
      </c>
      <c r="E5010" s="193">
        <v>42.699468085106389</v>
      </c>
      <c r="F5010" s="1" t="s">
        <v>195</v>
      </c>
      <c r="G5010" s="193">
        <f>MAX(E5010-'[1]1a'!$C$3,0)</f>
        <v>5.5194680851063893</v>
      </c>
      <c r="H5010" s="193">
        <f t="shared" si="235"/>
        <v>3</v>
      </c>
      <c r="I5010" s="193" t="str">
        <f t="shared" si="236"/>
        <v/>
      </c>
      <c r="J5010" s="193"/>
    </row>
    <row r="5011" spans="1:10" s="1" customFormat="1">
      <c r="A5011" s="191">
        <v>45866</v>
      </c>
      <c r="B5011" s="1" t="s">
        <v>188</v>
      </c>
      <c r="C5011" s="192">
        <f t="shared" si="234"/>
        <v>48057.708333321185</v>
      </c>
      <c r="D5011" s="1">
        <v>33.380000000000003</v>
      </c>
      <c r="E5011" s="193">
        <v>43.855638297872353</v>
      </c>
      <c r="F5011" s="1" t="s">
        <v>195</v>
      </c>
      <c r="G5011" s="193">
        <f>MAX(E5011-'[1]1a'!$C$3,0)</f>
        <v>6.6756382978723536</v>
      </c>
      <c r="H5011" s="193">
        <f t="shared" si="235"/>
        <v>4</v>
      </c>
      <c r="I5011" s="193" t="str">
        <f t="shared" si="236"/>
        <v/>
      </c>
      <c r="J5011" s="193"/>
    </row>
    <row r="5012" spans="1:10" s="1" customFormat="1">
      <c r="A5012" s="191">
        <v>45866</v>
      </c>
      <c r="B5012" s="1" t="s">
        <v>189</v>
      </c>
      <c r="C5012" s="192">
        <f t="shared" si="234"/>
        <v>48057.749999987849</v>
      </c>
      <c r="D5012" s="1">
        <v>34.04</v>
      </c>
      <c r="E5012" s="193">
        <v>44.722765957446818</v>
      </c>
      <c r="F5012" s="1" t="s">
        <v>195</v>
      </c>
      <c r="G5012" s="193">
        <f>MAX(E5012-'[1]1a'!$C$3,0)</f>
        <v>7.542765957446818</v>
      </c>
      <c r="H5012" s="193">
        <f t="shared" si="235"/>
        <v>5</v>
      </c>
      <c r="I5012" s="193" t="str">
        <f t="shared" si="236"/>
        <v/>
      </c>
      <c r="J5012" s="193"/>
    </row>
    <row r="5013" spans="1:10" s="1" customFormat="1">
      <c r="A5013" s="191">
        <v>45866</v>
      </c>
      <c r="B5013" s="1" t="s">
        <v>190</v>
      </c>
      <c r="C5013" s="192">
        <f t="shared" si="234"/>
        <v>48057.791666654513</v>
      </c>
      <c r="D5013" s="1">
        <v>35.449999999999996</v>
      </c>
      <c r="E5013" s="193">
        <v>46.57526595744681</v>
      </c>
      <c r="F5013" s="1" t="s">
        <v>195</v>
      </c>
      <c r="G5013" s="193">
        <f>MAX(E5013-'[1]1a'!$C$3,0)</f>
        <v>9.39526595744681</v>
      </c>
      <c r="H5013" s="193">
        <f t="shared" si="235"/>
        <v>6</v>
      </c>
      <c r="I5013" s="193" t="str">
        <f t="shared" si="236"/>
        <v/>
      </c>
      <c r="J5013" s="193"/>
    </row>
    <row r="5014" spans="1:10" s="1" customFormat="1">
      <c r="A5014" s="191">
        <v>45866</v>
      </c>
      <c r="B5014" s="1" t="s">
        <v>191</v>
      </c>
      <c r="C5014" s="192">
        <f t="shared" si="234"/>
        <v>48057.833333321178</v>
      </c>
      <c r="D5014" s="1">
        <v>37.14</v>
      </c>
      <c r="E5014" s="193">
        <v>48.795638297872351</v>
      </c>
      <c r="F5014" s="1" t="s">
        <v>195</v>
      </c>
      <c r="G5014" s="193">
        <f>MAX(E5014-'[1]1a'!$C$3,0)</f>
        <v>11.615638297872351</v>
      </c>
      <c r="H5014" s="193">
        <f t="shared" si="235"/>
        <v>7</v>
      </c>
      <c r="I5014" s="193" t="str">
        <f t="shared" si="236"/>
        <v/>
      </c>
      <c r="J5014" s="193"/>
    </row>
    <row r="5015" spans="1:10" s="1" customFormat="1">
      <c r="A5015" s="191">
        <v>45866</v>
      </c>
      <c r="B5015" s="1" t="s">
        <v>192</v>
      </c>
      <c r="C5015" s="192">
        <f t="shared" si="234"/>
        <v>48057.874999987842</v>
      </c>
      <c r="D5015" s="1">
        <v>36.840000000000003</v>
      </c>
      <c r="E5015" s="193">
        <v>48.40148936170214</v>
      </c>
      <c r="F5015" s="1" t="s">
        <v>195</v>
      </c>
      <c r="G5015" s="193">
        <f>MAX(E5015-'[1]1a'!$C$3,0)</f>
        <v>11.22148936170214</v>
      </c>
      <c r="H5015" s="193">
        <f t="shared" si="235"/>
        <v>8</v>
      </c>
      <c r="I5015" s="193" t="str">
        <f t="shared" si="236"/>
        <v/>
      </c>
      <c r="J5015" s="193"/>
    </row>
    <row r="5016" spans="1:10" s="1" customFormat="1">
      <c r="A5016" s="191">
        <v>45866</v>
      </c>
      <c r="B5016" s="1" t="s">
        <v>193</v>
      </c>
      <c r="C5016" s="192">
        <f t="shared" si="234"/>
        <v>48057.916666654506</v>
      </c>
      <c r="D5016" s="1">
        <v>36.51</v>
      </c>
      <c r="E5016" s="193">
        <v>47.967925531914901</v>
      </c>
      <c r="F5016" s="1" t="s">
        <v>195</v>
      </c>
      <c r="G5016" s="193">
        <f>MAX(E5016-'[1]1a'!$C$3,0)</f>
        <v>10.787925531914901</v>
      </c>
      <c r="H5016" s="193">
        <f t="shared" si="235"/>
        <v>9</v>
      </c>
      <c r="I5016" s="193" t="str">
        <f t="shared" si="236"/>
        <v/>
      </c>
      <c r="J5016" s="193"/>
    </row>
    <row r="5017" spans="1:10" s="1" customFormat="1">
      <c r="A5017" s="191">
        <v>45866</v>
      </c>
      <c r="B5017" s="1" t="s">
        <v>194</v>
      </c>
      <c r="C5017" s="192">
        <f t="shared" si="234"/>
        <v>48057.95833332117</v>
      </c>
      <c r="D5017" s="1">
        <v>35.160000000000004</v>
      </c>
      <c r="E5017" s="193">
        <v>46.194255319148951</v>
      </c>
      <c r="F5017" s="1" t="s">
        <v>195</v>
      </c>
      <c r="G5017" s="193">
        <f>MAX(E5017-'[1]1a'!$C$3,0)</f>
        <v>9.0142553191489512</v>
      </c>
      <c r="H5017" s="193">
        <f t="shared" si="235"/>
        <v>10</v>
      </c>
      <c r="I5017" s="193" t="str">
        <f t="shared" si="236"/>
        <v/>
      </c>
      <c r="J5017" s="193"/>
    </row>
    <row r="5018" spans="1:10" s="1" customFormat="1">
      <c r="A5018" s="191">
        <v>45867</v>
      </c>
      <c r="B5018" s="1" t="s">
        <v>161</v>
      </c>
      <c r="C5018" s="192">
        <f t="shared" si="234"/>
        <v>48057.999999987835</v>
      </c>
      <c r="D5018" s="1">
        <v>34.669999999999995</v>
      </c>
      <c r="E5018" s="193">
        <v>45.550478723404254</v>
      </c>
      <c r="F5018" s="1" t="s">
        <v>195</v>
      </c>
      <c r="G5018" s="193">
        <f>MAX(E5018-'[1]1a'!$C$3,0)</f>
        <v>8.3704787234042541</v>
      </c>
      <c r="H5018" s="193">
        <f t="shared" si="235"/>
        <v>11</v>
      </c>
      <c r="I5018" s="193" t="str">
        <f t="shared" si="236"/>
        <v/>
      </c>
      <c r="J5018" s="193"/>
    </row>
    <row r="5019" spans="1:10" s="1" customFormat="1">
      <c r="A5019" s="191">
        <v>45867</v>
      </c>
      <c r="B5019" s="1" t="s">
        <v>163</v>
      </c>
      <c r="C5019" s="192">
        <f t="shared" si="234"/>
        <v>48058.041666654499</v>
      </c>
      <c r="D5019" s="1">
        <v>33.380000000000003</v>
      </c>
      <c r="E5019" s="193">
        <v>43.855638297872353</v>
      </c>
      <c r="F5019" s="1" t="s">
        <v>195</v>
      </c>
      <c r="G5019" s="193">
        <f>MAX(E5019-'[1]1a'!$C$3,0)</f>
        <v>6.6756382978723536</v>
      </c>
      <c r="H5019" s="193">
        <f t="shared" si="235"/>
        <v>12</v>
      </c>
      <c r="I5019" s="193" t="str">
        <f t="shared" si="236"/>
        <v/>
      </c>
      <c r="J5019" s="193"/>
    </row>
    <row r="5020" spans="1:10" s="1" customFormat="1">
      <c r="A5020" s="191">
        <v>45867</v>
      </c>
      <c r="B5020" s="1" t="s">
        <v>165</v>
      </c>
      <c r="C5020" s="192">
        <f t="shared" si="234"/>
        <v>48058.083333321163</v>
      </c>
      <c r="D5020" s="1">
        <v>31.62</v>
      </c>
      <c r="E5020" s="193">
        <v>41.543297872340432</v>
      </c>
      <c r="F5020" s="1" t="s">
        <v>195</v>
      </c>
      <c r="G5020" s="193">
        <f>MAX(E5020-'[1]1a'!$C$3,0)</f>
        <v>4.3632978723404321</v>
      </c>
      <c r="H5020" s="193">
        <f t="shared" si="235"/>
        <v>13</v>
      </c>
      <c r="I5020" s="193">
        <f t="shared" si="236"/>
        <v>13</v>
      </c>
      <c r="J5020" s="193"/>
    </row>
    <row r="5021" spans="1:10" s="1" customFormat="1">
      <c r="A5021" s="191">
        <v>45867</v>
      </c>
      <c r="B5021" s="1" t="s">
        <v>167</v>
      </c>
      <c r="C5021" s="192">
        <f t="shared" si="234"/>
        <v>48058.124999987827</v>
      </c>
      <c r="D5021" s="1">
        <v>27.980000000000004</v>
      </c>
      <c r="E5021" s="193">
        <v>36.760957446808519</v>
      </c>
      <c r="F5021" s="1" t="s">
        <v>162</v>
      </c>
      <c r="G5021" s="193">
        <f>MAX(E5021-'[1]1a'!$C$3,0)</f>
        <v>0</v>
      </c>
      <c r="H5021" s="193" t="str">
        <f t="shared" si="235"/>
        <v/>
      </c>
      <c r="I5021" s="193" t="str">
        <f t="shared" si="236"/>
        <v/>
      </c>
      <c r="J5021" s="193"/>
    </row>
    <row r="5022" spans="1:10" s="1" customFormat="1">
      <c r="A5022" s="191">
        <v>45867</v>
      </c>
      <c r="B5022" s="1" t="s">
        <v>169</v>
      </c>
      <c r="C5022" s="192">
        <f t="shared" si="234"/>
        <v>48058.166666654492</v>
      </c>
      <c r="D5022" s="1">
        <v>25.2</v>
      </c>
      <c r="E5022" s="193">
        <v>33.108510638297879</v>
      </c>
      <c r="F5022" s="1" t="s">
        <v>162</v>
      </c>
      <c r="G5022" s="193">
        <f>MAX(E5022-'[1]1a'!$C$3,0)</f>
        <v>0</v>
      </c>
      <c r="H5022" s="193" t="str">
        <f t="shared" si="235"/>
        <v/>
      </c>
      <c r="I5022" s="193" t="str">
        <f t="shared" si="236"/>
        <v/>
      </c>
      <c r="J5022" s="193"/>
    </row>
    <row r="5023" spans="1:10" s="1" customFormat="1">
      <c r="A5023" s="191">
        <v>45867</v>
      </c>
      <c r="B5023" s="1" t="s">
        <v>171</v>
      </c>
      <c r="C5023" s="192">
        <f t="shared" si="234"/>
        <v>48058.208333321156</v>
      </c>
      <c r="D5023" s="1">
        <v>22.700000000000003</v>
      </c>
      <c r="E5023" s="193">
        <v>29.823936170212775</v>
      </c>
      <c r="F5023" s="1" t="s">
        <v>162</v>
      </c>
      <c r="G5023" s="193">
        <f>MAX(E5023-'[1]1a'!$C$3,0)</f>
        <v>0</v>
      </c>
      <c r="H5023" s="193" t="str">
        <f t="shared" si="235"/>
        <v/>
      </c>
      <c r="I5023" s="193" t="str">
        <f t="shared" si="236"/>
        <v/>
      </c>
      <c r="J5023" s="193"/>
    </row>
    <row r="5024" spans="1:10" s="1" customFormat="1">
      <c r="A5024" s="191">
        <v>45867</v>
      </c>
      <c r="B5024" s="1" t="s">
        <v>173</v>
      </c>
      <c r="C5024" s="192">
        <f t="shared" si="234"/>
        <v>48058.24999998782</v>
      </c>
      <c r="D5024" s="1">
        <v>20.34</v>
      </c>
      <c r="E5024" s="193">
        <v>26.723297872340428</v>
      </c>
      <c r="F5024" s="1" t="s">
        <v>162</v>
      </c>
      <c r="G5024" s="193">
        <f>MAX(E5024-'[1]1a'!$C$3,0)</f>
        <v>0</v>
      </c>
      <c r="H5024" s="193" t="str">
        <f t="shared" si="235"/>
        <v/>
      </c>
      <c r="I5024" s="193" t="str">
        <f t="shared" si="236"/>
        <v/>
      </c>
      <c r="J5024" s="193"/>
    </row>
    <row r="5025" spans="1:10" s="1" customFormat="1">
      <c r="A5025" s="191">
        <v>45867</v>
      </c>
      <c r="B5025" s="1" t="s">
        <v>175</v>
      </c>
      <c r="C5025" s="192">
        <f t="shared" si="234"/>
        <v>48058.291666654484</v>
      </c>
      <c r="D5025" s="1">
        <v>18.970000000000002</v>
      </c>
      <c r="E5025" s="193">
        <v>24.923351063829795</v>
      </c>
      <c r="F5025" s="1" t="s">
        <v>162</v>
      </c>
      <c r="G5025" s="193">
        <f>MAX(E5025-'[1]1a'!$C$3,0)</f>
        <v>0</v>
      </c>
      <c r="H5025" s="193" t="str">
        <f t="shared" si="235"/>
        <v/>
      </c>
      <c r="I5025" s="193" t="str">
        <f t="shared" si="236"/>
        <v/>
      </c>
      <c r="J5025" s="193"/>
    </row>
    <row r="5026" spans="1:10" s="1" customFormat="1">
      <c r="A5026" s="191">
        <v>45867</v>
      </c>
      <c r="B5026" s="1" t="s">
        <v>177</v>
      </c>
      <c r="C5026" s="192">
        <f t="shared" si="234"/>
        <v>48058.333333321149</v>
      </c>
      <c r="D5026" s="1">
        <v>17.850000000000001</v>
      </c>
      <c r="E5026" s="193">
        <v>23.451861702127665</v>
      </c>
      <c r="F5026" s="1" t="s">
        <v>162</v>
      </c>
      <c r="G5026" s="193">
        <f>MAX(E5026-'[1]1a'!$C$3,0)</f>
        <v>0</v>
      </c>
      <c r="H5026" s="193" t="str">
        <f t="shared" si="235"/>
        <v/>
      </c>
      <c r="I5026" s="193" t="str">
        <f t="shared" si="236"/>
        <v/>
      </c>
      <c r="J5026" s="193"/>
    </row>
    <row r="5027" spans="1:10" s="1" customFormat="1">
      <c r="A5027" s="191">
        <v>45867</v>
      </c>
      <c r="B5027" s="1" t="s">
        <v>179</v>
      </c>
      <c r="C5027" s="192">
        <f t="shared" si="234"/>
        <v>48058.374999987813</v>
      </c>
      <c r="D5027" s="1">
        <v>17.23</v>
      </c>
      <c r="E5027" s="193">
        <v>22.637287234042557</v>
      </c>
      <c r="F5027" s="1" t="s">
        <v>162</v>
      </c>
      <c r="G5027" s="193">
        <f>MAX(E5027-'[1]1a'!$C$3,0)</f>
        <v>0</v>
      </c>
      <c r="H5027" s="193" t="str">
        <f t="shared" si="235"/>
        <v/>
      </c>
      <c r="I5027" s="193" t="str">
        <f t="shared" si="236"/>
        <v/>
      </c>
      <c r="J5027" s="193"/>
    </row>
    <row r="5028" spans="1:10" s="1" customFormat="1">
      <c r="A5028" s="191">
        <v>45867</v>
      </c>
      <c r="B5028" s="1" t="s">
        <v>180</v>
      </c>
      <c r="C5028" s="192">
        <f t="shared" si="234"/>
        <v>48058.416666654477</v>
      </c>
      <c r="D5028" s="1">
        <v>18.78</v>
      </c>
      <c r="E5028" s="193">
        <v>24.673723404255323</v>
      </c>
      <c r="F5028" s="1" t="s">
        <v>162</v>
      </c>
      <c r="G5028" s="193">
        <f>MAX(E5028-'[1]1a'!$C$3,0)</f>
        <v>0</v>
      </c>
      <c r="H5028" s="193" t="str">
        <f t="shared" si="235"/>
        <v/>
      </c>
      <c r="I5028" s="193" t="str">
        <f t="shared" si="236"/>
        <v/>
      </c>
      <c r="J5028" s="193"/>
    </row>
    <row r="5029" spans="1:10" s="1" customFormat="1">
      <c r="A5029" s="191">
        <v>45867</v>
      </c>
      <c r="B5029" s="1" t="s">
        <v>181</v>
      </c>
      <c r="C5029" s="192">
        <f t="shared" si="234"/>
        <v>48058.458333321141</v>
      </c>
      <c r="D5029" s="1">
        <v>22.650000000000002</v>
      </c>
      <c r="E5029" s="193">
        <v>29.758244680851071</v>
      </c>
      <c r="F5029" s="1" t="s">
        <v>162</v>
      </c>
      <c r="G5029" s="193">
        <f>MAX(E5029-'[1]1a'!$C$3,0)</f>
        <v>0</v>
      </c>
      <c r="H5029" s="193" t="str">
        <f t="shared" si="235"/>
        <v/>
      </c>
      <c r="I5029" s="193" t="str">
        <f t="shared" si="236"/>
        <v/>
      </c>
      <c r="J5029" s="193"/>
    </row>
    <row r="5030" spans="1:10" s="1" customFormat="1">
      <c r="A5030" s="191">
        <v>45867</v>
      </c>
      <c r="B5030" s="1" t="s">
        <v>182</v>
      </c>
      <c r="C5030" s="192">
        <f t="shared" si="234"/>
        <v>48058.499999987805</v>
      </c>
      <c r="D5030" s="1">
        <v>25.96</v>
      </c>
      <c r="E5030" s="193">
        <v>34.107021276595752</v>
      </c>
      <c r="F5030" s="1" t="s">
        <v>162</v>
      </c>
      <c r="G5030" s="193">
        <f>MAX(E5030-'[1]1a'!$C$3,0)</f>
        <v>0</v>
      </c>
      <c r="H5030" s="193" t="str">
        <f t="shared" si="235"/>
        <v/>
      </c>
      <c r="I5030" s="193" t="str">
        <f t="shared" si="236"/>
        <v/>
      </c>
      <c r="J5030" s="193"/>
    </row>
    <row r="5031" spans="1:10" s="1" customFormat="1">
      <c r="A5031" s="191">
        <v>45867</v>
      </c>
      <c r="B5031" s="1" t="s">
        <v>184</v>
      </c>
      <c r="C5031" s="192">
        <f t="shared" si="234"/>
        <v>48058.54166665447</v>
      </c>
      <c r="D5031" s="1">
        <v>28.93</v>
      </c>
      <c r="E5031" s="193">
        <v>38.009095744680856</v>
      </c>
      <c r="F5031" s="1" t="s">
        <v>195</v>
      </c>
      <c r="G5031" s="193">
        <f>MAX(E5031-'[1]1a'!$C$3,0)</f>
        <v>0.82909574468085623</v>
      </c>
      <c r="H5031" s="193">
        <f t="shared" si="235"/>
        <v>1</v>
      </c>
      <c r="I5031" s="193" t="str">
        <f t="shared" si="236"/>
        <v/>
      </c>
      <c r="J5031" s="193"/>
    </row>
    <row r="5032" spans="1:10" s="1" customFormat="1">
      <c r="A5032" s="191">
        <v>45867</v>
      </c>
      <c r="B5032" s="1" t="s">
        <v>185</v>
      </c>
      <c r="C5032" s="192">
        <f t="shared" si="234"/>
        <v>48058.583333321134</v>
      </c>
      <c r="D5032" s="1">
        <v>31.27</v>
      </c>
      <c r="E5032" s="193">
        <v>41.083457446808517</v>
      </c>
      <c r="F5032" s="1" t="s">
        <v>195</v>
      </c>
      <c r="G5032" s="193">
        <f>MAX(E5032-'[1]1a'!$C$3,0)</f>
        <v>3.9034574468085168</v>
      </c>
      <c r="H5032" s="193">
        <f t="shared" si="235"/>
        <v>2</v>
      </c>
      <c r="I5032" s="193" t="str">
        <f t="shared" si="236"/>
        <v/>
      </c>
      <c r="J5032" s="193"/>
    </row>
    <row r="5033" spans="1:10" s="1" customFormat="1">
      <c r="A5033" s="191">
        <v>45867</v>
      </c>
      <c r="B5033" s="1" t="s">
        <v>186</v>
      </c>
      <c r="C5033" s="192">
        <f t="shared" si="234"/>
        <v>48058.624999987798</v>
      </c>
      <c r="D5033" s="1">
        <v>32.21</v>
      </c>
      <c r="E5033" s="193">
        <v>42.318457446808516</v>
      </c>
      <c r="F5033" s="1" t="s">
        <v>195</v>
      </c>
      <c r="G5033" s="193">
        <f>MAX(E5033-'[1]1a'!$C$3,0)</f>
        <v>5.1384574468085162</v>
      </c>
      <c r="H5033" s="193">
        <f t="shared" si="235"/>
        <v>3</v>
      </c>
      <c r="I5033" s="193" t="str">
        <f t="shared" si="236"/>
        <v/>
      </c>
      <c r="J5033" s="193"/>
    </row>
    <row r="5034" spans="1:10" s="1" customFormat="1">
      <c r="A5034" s="191">
        <v>45867</v>
      </c>
      <c r="B5034" s="1" t="s">
        <v>187</v>
      </c>
      <c r="C5034" s="192">
        <f t="shared" si="234"/>
        <v>48058.666666654462</v>
      </c>
      <c r="D5034" s="1">
        <v>33.47</v>
      </c>
      <c r="E5034" s="193">
        <v>43.97388297872341</v>
      </c>
      <c r="F5034" s="1" t="s">
        <v>195</v>
      </c>
      <c r="G5034" s="193">
        <f>MAX(E5034-'[1]1a'!$C$3,0)</f>
        <v>6.7938829787234098</v>
      </c>
      <c r="H5034" s="193">
        <f t="shared" si="235"/>
        <v>4</v>
      </c>
      <c r="I5034" s="193" t="str">
        <f t="shared" si="236"/>
        <v/>
      </c>
      <c r="J5034" s="193"/>
    </row>
    <row r="5035" spans="1:10" s="1" customFormat="1">
      <c r="A5035" s="191">
        <v>45867</v>
      </c>
      <c r="B5035" s="1" t="s">
        <v>188</v>
      </c>
      <c r="C5035" s="192">
        <f t="shared" si="234"/>
        <v>48058.708333321127</v>
      </c>
      <c r="D5035" s="1">
        <v>34.32</v>
      </c>
      <c r="E5035" s="193">
        <v>45.090638297872346</v>
      </c>
      <c r="F5035" s="1" t="s">
        <v>195</v>
      </c>
      <c r="G5035" s="193">
        <f>MAX(E5035-'[1]1a'!$C$3,0)</f>
        <v>7.910638297872346</v>
      </c>
      <c r="H5035" s="193">
        <f t="shared" si="235"/>
        <v>5</v>
      </c>
      <c r="I5035" s="193" t="str">
        <f t="shared" si="236"/>
        <v/>
      </c>
      <c r="J5035" s="193"/>
    </row>
    <row r="5036" spans="1:10" s="1" customFormat="1">
      <c r="A5036" s="191">
        <v>45867</v>
      </c>
      <c r="B5036" s="1" t="s">
        <v>189</v>
      </c>
      <c r="C5036" s="192">
        <f t="shared" si="234"/>
        <v>48058.749999987791</v>
      </c>
      <c r="D5036" s="1">
        <v>34.950000000000003</v>
      </c>
      <c r="E5036" s="193">
        <v>45.918351063829796</v>
      </c>
      <c r="F5036" s="1" t="s">
        <v>195</v>
      </c>
      <c r="G5036" s="193">
        <f>MAX(E5036-'[1]1a'!$C$3,0)</f>
        <v>8.7383510638297963</v>
      </c>
      <c r="H5036" s="193">
        <f t="shared" si="235"/>
        <v>6</v>
      </c>
      <c r="I5036" s="193" t="str">
        <f t="shared" si="236"/>
        <v/>
      </c>
      <c r="J5036" s="193"/>
    </row>
    <row r="5037" spans="1:10" s="1" customFormat="1">
      <c r="A5037" s="191">
        <v>45867</v>
      </c>
      <c r="B5037" s="1" t="s">
        <v>190</v>
      </c>
      <c r="C5037" s="192">
        <f t="shared" si="234"/>
        <v>48058.791666654455</v>
      </c>
      <c r="D5037" s="1">
        <v>35.589999999999996</v>
      </c>
      <c r="E5037" s="193">
        <v>46.759202127659577</v>
      </c>
      <c r="F5037" s="1" t="s">
        <v>195</v>
      </c>
      <c r="G5037" s="193">
        <f>MAX(E5037-'[1]1a'!$C$3,0)</f>
        <v>9.5792021276595776</v>
      </c>
      <c r="H5037" s="193">
        <f t="shared" si="235"/>
        <v>7</v>
      </c>
      <c r="I5037" s="193" t="str">
        <f t="shared" si="236"/>
        <v/>
      </c>
      <c r="J5037" s="193"/>
    </row>
    <row r="5038" spans="1:10" s="1" customFormat="1">
      <c r="A5038" s="191">
        <v>45867</v>
      </c>
      <c r="B5038" s="1" t="s">
        <v>191</v>
      </c>
      <c r="C5038" s="192">
        <f t="shared" si="234"/>
        <v>48058.833333321119</v>
      </c>
      <c r="D5038" s="1">
        <v>36.369999999999997</v>
      </c>
      <c r="E5038" s="193">
        <v>47.783989361702133</v>
      </c>
      <c r="F5038" s="1" t="s">
        <v>195</v>
      </c>
      <c r="G5038" s="193">
        <f>MAX(E5038-'[1]1a'!$C$3,0)</f>
        <v>10.603989361702133</v>
      </c>
      <c r="H5038" s="193">
        <f t="shared" si="235"/>
        <v>8</v>
      </c>
      <c r="I5038" s="193" t="str">
        <f t="shared" si="236"/>
        <v/>
      </c>
      <c r="J5038" s="193"/>
    </row>
    <row r="5039" spans="1:10" s="1" customFormat="1">
      <c r="A5039" s="191">
        <v>45867</v>
      </c>
      <c r="B5039" s="1" t="s">
        <v>192</v>
      </c>
      <c r="C5039" s="192">
        <f t="shared" si="234"/>
        <v>48058.874999987784</v>
      </c>
      <c r="D5039" s="1">
        <v>36.65</v>
      </c>
      <c r="E5039" s="193">
        <v>48.151861702127668</v>
      </c>
      <c r="F5039" s="1" t="s">
        <v>195</v>
      </c>
      <c r="G5039" s="193">
        <f>MAX(E5039-'[1]1a'!$C$3,0)</f>
        <v>10.971861702127669</v>
      </c>
      <c r="H5039" s="193">
        <f t="shared" si="235"/>
        <v>9</v>
      </c>
      <c r="I5039" s="193" t="str">
        <f t="shared" si="236"/>
        <v/>
      </c>
      <c r="J5039" s="193"/>
    </row>
    <row r="5040" spans="1:10" s="1" customFormat="1">
      <c r="A5040" s="191">
        <v>45867</v>
      </c>
      <c r="B5040" s="1" t="s">
        <v>193</v>
      </c>
      <c r="C5040" s="192">
        <f t="shared" si="234"/>
        <v>48058.916666654448</v>
      </c>
      <c r="D5040" s="1">
        <v>36.5</v>
      </c>
      <c r="E5040" s="193">
        <v>47.954787234042563</v>
      </c>
      <c r="F5040" s="1" t="s">
        <v>195</v>
      </c>
      <c r="G5040" s="193">
        <f>MAX(E5040-'[1]1a'!$C$3,0)</f>
        <v>10.774787234042563</v>
      </c>
      <c r="H5040" s="193">
        <f t="shared" si="235"/>
        <v>10</v>
      </c>
      <c r="I5040" s="193" t="str">
        <f t="shared" si="236"/>
        <v/>
      </c>
      <c r="J5040" s="193"/>
    </row>
    <row r="5041" spans="1:10" s="1" customFormat="1">
      <c r="A5041" s="191">
        <v>45867</v>
      </c>
      <c r="B5041" s="1" t="s">
        <v>194</v>
      </c>
      <c r="C5041" s="192">
        <f t="shared" si="234"/>
        <v>48058.958333321112</v>
      </c>
      <c r="D5041" s="1">
        <v>35.56</v>
      </c>
      <c r="E5041" s="193">
        <v>46.719787234042563</v>
      </c>
      <c r="F5041" s="1" t="s">
        <v>195</v>
      </c>
      <c r="G5041" s="193">
        <f>MAX(E5041-'[1]1a'!$C$3,0)</f>
        <v>9.5397872340425636</v>
      </c>
      <c r="H5041" s="193">
        <f t="shared" si="235"/>
        <v>11</v>
      </c>
      <c r="I5041" s="193" t="str">
        <f t="shared" si="236"/>
        <v/>
      </c>
      <c r="J5041" s="193"/>
    </row>
    <row r="5042" spans="1:10" s="1" customFormat="1">
      <c r="A5042" s="191">
        <v>45868</v>
      </c>
      <c r="B5042" s="1" t="s">
        <v>161</v>
      </c>
      <c r="C5042" s="192">
        <f t="shared" si="234"/>
        <v>48058.999999987776</v>
      </c>
      <c r="D5042" s="1">
        <v>34.050000000000004</v>
      </c>
      <c r="E5042" s="193">
        <v>44.735904255319163</v>
      </c>
      <c r="F5042" s="1" t="s">
        <v>195</v>
      </c>
      <c r="G5042" s="193">
        <f>MAX(E5042-'[1]1a'!$C$3,0)</f>
        <v>7.5559042553191631</v>
      </c>
      <c r="H5042" s="193">
        <f t="shared" si="235"/>
        <v>12</v>
      </c>
      <c r="I5042" s="193" t="str">
        <f t="shared" si="236"/>
        <v/>
      </c>
      <c r="J5042" s="193"/>
    </row>
    <row r="5043" spans="1:10" s="1" customFormat="1">
      <c r="A5043" s="191">
        <v>45868</v>
      </c>
      <c r="B5043" s="1" t="s">
        <v>163</v>
      </c>
      <c r="C5043" s="192">
        <f t="shared" si="234"/>
        <v>48059.041666654441</v>
      </c>
      <c r="D5043" s="1">
        <v>33.44</v>
      </c>
      <c r="E5043" s="193">
        <v>43.934468085106388</v>
      </c>
      <c r="F5043" s="1" t="s">
        <v>195</v>
      </c>
      <c r="G5043" s="193">
        <f>MAX(E5043-'[1]1a'!$C$3,0)</f>
        <v>6.7544680851063887</v>
      </c>
      <c r="H5043" s="193">
        <f t="shared" si="235"/>
        <v>13</v>
      </c>
      <c r="I5043" s="193" t="str">
        <f t="shared" si="236"/>
        <v/>
      </c>
      <c r="J5043" s="193"/>
    </row>
    <row r="5044" spans="1:10" s="1" customFormat="1">
      <c r="A5044" s="191">
        <v>45868</v>
      </c>
      <c r="B5044" s="1" t="s">
        <v>165</v>
      </c>
      <c r="C5044" s="192">
        <f t="shared" si="234"/>
        <v>48059.083333321105</v>
      </c>
      <c r="D5044" s="1">
        <v>30.96</v>
      </c>
      <c r="E5044" s="193">
        <v>40.676170212765967</v>
      </c>
      <c r="F5044" s="1" t="s">
        <v>195</v>
      </c>
      <c r="G5044" s="193">
        <f>MAX(E5044-'[1]1a'!$C$3,0)</f>
        <v>3.4961702127659677</v>
      </c>
      <c r="H5044" s="193">
        <f t="shared" si="235"/>
        <v>14</v>
      </c>
      <c r="I5044" s="193">
        <f t="shared" si="236"/>
        <v>14</v>
      </c>
      <c r="J5044" s="193"/>
    </row>
    <row r="5045" spans="1:10" s="1" customFormat="1">
      <c r="A5045" s="191">
        <v>45868</v>
      </c>
      <c r="B5045" s="1" t="s">
        <v>167</v>
      </c>
      <c r="C5045" s="192">
        <f t="shared" si="234"/>
        <v>48059.124999987769</v>
      </c>
      <c r="D5045" s="1">
        <v>27.22</v>
      </c>
      <c r="E5045" s="193">
        <v>35.762446808510646</v>
      </c>
      <c r="F5045" s="1" t="s">
        <v>162</v>
      </c>
      <c r="G5045" s="193">
        <f>MAX(E5045-'[1]1a'!$C$3,0)</f>
        <v>0</v>
      </c>
      <c r="H5045" s="193" t="str">
        <f t="shared" si="235"/>
        <v/>
      </c>
      <c r="I5045" s="193" t="str">
        <f t="shared" si="236"/>
        <v/>
      </c>
      <c r="J5045" s="193"/>
    </row>
    <row r="5046" spans="1:10" s="1" customFormat="1">
      <c r="A5046" s="191">
        <v>45868</v>
      </c>
      <c r="B5046" s="1" t="s">
        <v>169</v>
      </c>
      <c r="C5046" s="192">
        <f t="shared" si="234"/>
        <v>48059.166666654433</v>
      </c>
      <c r="D5046" s="1">
        <v>24.159999999999997</v>
      </c>
      <c r="E5046" s="193">
        <v>31.742127659574468</v>
      </c>
      <c r="F5046" s="1" t="s">
        <v>162</v>
      </c>
      <c r="G5046" s="193">
        <f>MAX(E5046-'[1]1a'!$C$3,0)</f>
        <v>0</v>
      </c>
      <c r="H5046" s="193" t="str">
        <f t="shared" si="235"/>
        <v/>
      </c>
      <c r="I5046" s="193" t="str">
        <f t="shared" si="236"/>
        <v/>
      </c>
      <c r="J5046" s="193"/>
    </row>
    <row r="5047" spans="1:10" s="1" customFormat="1">
      <c r="A5047" s="191">
        <v>45868</v>
      </c>
      <c r="B5047" s="1" t="s">
        <v>171</v>
      </c>
      <c r="C5047" s="192">
        <f t="shared" si="234"/>
        <v>48059.208333321098</v>
      </c>
      <c r="D5047" s="1">
        <v>21.300000000000004</v>
      </c>
      <c r="E5047" s="193">
        <v>27.984574468085118</v>
      </c>
      <c r="F5047" s="1" t="s">
        <v>162</v>
      </c>
      <c r="G5047" s="193">
        <f>MAX(E5047-'[1]1a'!$C$3,0)</f>
        <v>0</v>
      </c>
      <c r="H5047" s="193" t="str">
        <f t="shared" si="235"/>
        <v/>
      </c>
      <c r="I5047" s="193" t="str">
        <f t="shared" si="236"/>
        <v/>
      </c>
      <c r="J5047" s="193"/>
    </row>
    <row r="5048" spans="1:10" s="1" customFormat="1">
      <c r="A5048" s="191">
        <v>45868</v>
      </c>
      <c r="B5048" s="1" t="s">
        <v>173</v>
      </c>
      <c r="C5048" s="192">
        <f t="shared" si="234"/>
        <v>48059.249999987762</v>
      </c>
      <c r="D5048" s="1">
        <v>18.86</v>
      </c>
      <c r="E5048" s="193">
        <v>24.778829787234045</v>
      </c>
      <c r="F5048" s="1" t="s">
        <v>162</v>
      </c>
      <c r="G5048" s="193">
        <f>MAX(E5048-'[1]1a'!$C$3,0)</f>
        <v>0</v>
      </c>
      <c r="H5048" s="193" t="str">
        <f t="shared" si="235"/>
        <v/>
      </c>
      <c r="I5048" s="193" t="str">
        <f t="shared" si="236"/>
        <v/>
      </c>
      <c r="J5048" s="193"/>
    </row>
    <row r="5049" spans="1:10" s="1" customFormat="1">
      <c r="A5049" s="191">
        <v>45868</v>
      </c>
      <c r="B5049" s="1" t="s">
        <v>175</v>
      </c>
      <c r="C5049" s="192">
        <f t="shared" si="234"/>
        <v>48059.291666654426</v>
      </c>
      <c r="D5049" s="1">
        <v>17.350000000000001</v>
      </c>
      <c r="E5049" s="193">
        <v>22.794946808510645</v>
      </c>
      <c r="F5049" s="1" t="s">
        <v>162</v>
      </c>
      <c r="G5049" s="193">
        <f>MAX(E5049-'[1]1a'!$C$3,0)</f>
        <v>0</v>
      </c>
      <c r="H5049" s="193" t="str">
        <f t="shared" si="235"/>
        <v/>
      </c>
      <c r="I5049" s="193" t="str">
        <f t="shared" si="236"/>
        <v/>
      </c>
      <c r="J5049" s="193"/>
    </row>
    <row r="5050" spans="1:10" s="1" customFormat="1">
      <c r="A5050" s="191">
        <v>45868</v>
      </c>
      <c r="B5050" s="1" t="s">
        <v>177</v>
      </c>
      <c r="C5050" s="192">
        <f t="shared" si="234"/>
        <v>48059.33333332109</v>
      </c>
      <c r="D5050" s="1">
        <v>16.38</v>
      </c>
      <c r="E5050" s="193">
        <v>21.52053191489362</v>
      </c>
      <c r="F5050" s="1" t="s">
        <v>162</v>
      </c>
      <c r="G5050" s="193">
        <f>MAX(E5050-'[1]1a'!$C$3,0)</f>
        <v>0</v>
      </c>
      <c r="H5050" s="193" t="str">
        <f t="shared" si="235"/>
        <v/>
      </c>
      <c r="I5050" s="193" t="str">
        <f t="shared" si="236"/>
        <v/>
      </c>
      <c r="J5050" s="193"/>
    </row>
    <row r="5051" spans="1:10" s="1" customFormat="1">
      <c r="A5051" s="191">
        <v>45868</v>
      </c>
      <c r="B5051" s="1" t="s">
        <v>179</v>
      </c>
      <c r="C5051" s="192">
        <f t="shared" si="234"/>
        <v>48059.374999987755</v>
      </c>
      <c r="D5051" s="1">
        <v>16.34</v>
      </c>
      <c r="E5051" s="193">
        <v>21.467978723404258</v>
      </c>
      <c r="F5051" s="1" t="s">
        <v>162</v>
      </c>
      <c r="G5051" s="193">
        <f>MAX(E5051-'[1]1a'!$C$3,0)</f>
        <v>0</v>
      </c>
      <c r="H5051" s="193" t="str">
        <f t="shared" si="235"/>
        <v/>
      </c>
      <c r="I5051" s="193" t="str">
        <f t="shared" si="236"/>
        <v/>
      </c>
      <c r="J5051" s="193"/>
    </row>
    <row r="5052" spans="1:10" s="1" customFormat="1">
      <c r="A5052" s="191">
        <v>45868</v>
      </c>
      <c r="B5052" s="1" t="s">
        <v>180</v>
      </c>
      <c r="C5052" s="192">
        <f t="shared" si="234"/>
        <v>48059.416666654419</v>
      </c>
      <c r="D5052" s="1">
        <v>17.98</v>
      </c>
      <c r="E5052" s="193">
        <v>23.622659574468088</v>
      </c>
      <c r="F5052" s="1" t="s">
        <v>162</v>
      </c>
      <c r="G5052" s="193">
        <f>MAX(E5052-'[1]1a'!$C$3,0)</f>
        <v>0</v>
      </c>
      <c r="H5052" s="193" t="str">
        <f t="shared" si="235"/>
        <v/>
      </c>
      <c r="I5052" s="193" t="str">
        <f t="shared" si="236"/>
        <v/>
      </c>
      <c r="J5052" s="193"/>
    </row>
    <row r="5053" spans="1:10" s="1" customFormat="1">
      <c r="A5053" s="191">
        <v>45868</v>
      </c>
      <c r="B5053" s="1" t="s">
        <v>181</v>
      </c>
      <c r="C5053" s="192">
        <f t="shared" si="234"/>
        <v>48059.458333321083</v>
      </c>
      <c r="D5053" s="1">
        <v>20.130000000000003</v>
      </c>
      <c r="E5053" s="193">
        <v>26.447393617021284</v>
      </c>
      <c r="F5053" s="1" t="s">
        <v>162</v>
      </c>
      <c r="G5053" s="193">
        <f>MAX(E5053-'[1]1a'!$C$3,0)</f>
        <v>0</v>
      </c>
      <c r="H5053" s="193" t="str">
        <f t="shared" si="235"/>
        <v/>
      </c>
      <c r="I5053" s="193" t="str">
        <f t="shared" si="236"/>
        <v/>
      </c>
      <c r="J5053" s="193"/>
    </row>
    <row r="5054" spans="1:10" s="1" customFormat="1">
      <c r="A5054" s="191">
        <v>45868</v>
      </c>
      <c r="B5054" s="1" t="s">
        <v>182</v>
      </c>
      <c r="C5054" s="192">
        <f t="shared" si="234"/>
        <v>48059.499999987747</v>
      </c>
      <c r="D5054" s="1">
        <v>24.259999999999998</v>
      </c>
      <c r="E5054" s="193">
        <v>31.873510638297876</v>
      </c>
      <c r="F5054" s="1" t="s">
        <v>162</v>
      </c>
      <c r="G5054" s="193">
        <f>MAX(E5054-'[1]1a'!$C$3,0)</f>
        <v>0</v>
      </c>
      <c r="H5054" s="193" t="str">
        <f t="shared" si="235"/>
        <v/>
      </c>
      <c r="I5054" s="193" t="str">
        <f t="shared" si="236"/>
        <v/>
      </c>
      <c r="J5054" s="193"/>
    </row>
    <row r="5055" spans="1:10" s="1" customFormat="1">
      <c r="A5055" s="191">
        <v>45868</v>
      </c>
      <c r="B5055" s="1" t="s">
        <v>184</v>
      </c>
      <c r="C5055" s="192">
        <f t="shared" si="234"/>
        <v>48059.541666654412</v>
      </c>
      <c r="D5055" s="1">
        <v>26.35</v>
      </c>
      <c r="E5055" s="193">
        <v>34.619414893617027</v>
      </c>
      <c r="F5055" s="1" t="s">
        <v>162</v>
      </c>
      <c r="G5055" s="193">
        <f>MAX(E5055-'[1]1a'!$C$3,0)</f>
        <v>0</v>
      </c>
      <c r="H5055" s="193" t="str">
        <f t="shared" si="235"/>
        <v/>
      </c>
      <c r="I5055" s="193" t="str">
        <f t="shared" si="236"/>
        <v/>
      </c>
      <c r="J5055" s="193"/>
    </row>
    <row r="5056" spans="1:10" s="1" customFormat="1">
      <c r="A5056" s="191">
        <v>45868</v>
      </c>
      <c r="B5056" s="1" t="s">
        <v>185</v>
      </c>
      <c r="C5056" s="192">
        <f t="shared" si="234"/>
        <v>48059.583333321076</v>
      </c>
      <c r="D5056" s="1">
        <v>29.060000000000002</v>
      </c>
      <c r="E5056" s="193">
        <v>38.179893617021285</v>
      </c>
      <c r="F5056" s="1" t="s">
        <v>195</v>
      </c>
      <c r="G5056" s="193">
        <f>MAX(E5056-'[1]1a'!$C$3,0)</f>
        <v>0.99989361702128576</v>
      </c>
      <c r="H5056" s="193">
        <f t="shared" si="235"/>
        <v>1</v>
      </c>
      <c r="I5056" s="193" t="str">
        <f t="shared" si="236"/>
        <v/>
      </c>
      <c r="J5056" s="193"/>
    </row>
    <row r="5057" spans="1:10" s="1" customFormat="1">
      <c r="A5057" s="191">
        <v>45868</v>
      </c>
      <c r="B5057" s="1" t="s">
        <v>186</v>
      </c>
      <c r="C5057" s="192">
        <f t="shared" si="234"/>
        <v>48059.62499998774</v>
      </c>
      <c r="D5057" s="1">
        <v>31.099999999999998</v>
      </c>
      <c r="E5057" s="193">
        <v>40.860106382978728</v>
      </c>
      <c r="F5057" s="1" t="s">
        <v>195</v>
      </c>
      <c r="G5057" s="193">
        <f>MAX(E5057-'[1]1a'!$C$3,0)</f>
        <v>3.6801063829787282</v>
      </c>
      <c r="H5057" s="193">
        <f t="shared" si="235"/>
        <v>2</v>
      </c>
      <c r="I5057" s="193" t="str">
        <f t="shared" si="236"/>
        <v/>
      </c>
      <c r="J5057" s="193"/>
    </row>
    <row r="5058" spans="1:10" s="1" customFormat="1">
      <c r="A5058" s="191">
        <v>45868</v>
      </c>
      <c r="B5058" s="1" t="s">
        <v>187</v>
      </c>
      <c r="C5058" s="192">
        <f t="shared" si="234"/>
        <v>48059.666666654404</v>
      </c>
      <c r="D5058" s="1">
        <v>33</v>
      </c>
      <c r="E5058" s="193">
        <v>43.35638297872341</v>
      </c>
      <c r="F5058" s="1" t="s">
        <v>195</v>
      </c>
      <c r="G5058" s="193">
        <f>MAX(E5058-'[1]1a'!$C$3,0)</f>
        <v>6.1763829787234101</v>
      </c>
      <c r="H5058" s="193">
        <f t="shared" si="235"/>
        <v>3</v>
      </c>
      <c r="I5058" s="193" t="str">
        <f t="shared" si="236"/>
        <v/>
      </c>
      <c r="J5058" s="193"/>
    </row>
    <row r="5059" spans="1:10" s="1" customFormat="1">
      <c r="A5059" s="191">
        <v>45868</v>
      </c>
      <c r="B5059" s="1" t="s">
        <v>188</v>
      </c>
      <c r="C5059" s="192">
        <f t="shared" si="234"/>
        <v>48059.708333321068</v>
      </c>
      <c r="D5059" s="1">
        <v>33.520000000000003</v>
      </c>
      <c r="E5059" s="193">
        <v>44.039574468085114</v>
      </c>
      <c r="F5059" s="1" t="s">
        <v>195</v>
      </c>
      <c r="G5059" s="193">
        <f>MAX(E5059-'[1]1a'!$C$3,0)</f>
        <v>6.8595744680851141</v>
      </c>
      <c r="H5059" s="193">
        <f t="shared" si="235"/>
        <v>4</v>
      </c>
      <c r="I5059" s="193" t="str">
        <f t="shared" si="236"/>
        <v/>
      </c>
      <c r="J5059" s="193"/>
    </row>
    <row r="5060" spans="1:10" s="1" customFormat="1">
      <c r="A5060" s="191">
        <v>45868</v>
      </c>
      <c r="B5060" s="1" t="s">
        <v>189</v>
      </c>
      <c r="C5060" s="192">
        <f t="shared" ref="C5060:C5123" si="237">C5059 + TIME(1,0,0)</f>
        <v>48059.749999987733</v>
      </c>
      <c r="D5060" s="1">
        <v>32.79</v>
      </c>
      <c r="E5060" s="193">
        <v>43.080478723404262</v>
      </c>
      <c r="F5060" s="1" t="s">
        <v>195</v>
      </c>
      <c r="G5060" s="193">
        <f>MAX(E5060-'[1]1a'!$C$3,0)</f>
        <v>5.9004787234042624</v>
      </c>
      <c r="H5060" s="193">
        <f t="shared" ref="H5060:H5123" si="238">IF(F5060="Y",IF(F5059="Y",H5059+1,1),"")</f>
        <v>5</v>
      </c>
      <c r="I5060" s="193" t="str">
        <f t="shared" ref="I5060:I5123" si="239">IF(AND(F5060="Y",F5061&lt;&gt;"Y"),H5060,"")</f>
        <v/>
      </c>
      <c r="J5060" s="193"/>
    </row>
    <row r="5061" spans="1:10" s="1" customFormat="1">
      <c r="A5061" s="191">
        <v>45868</v>
      </c>
      <c r="B5061" s="1" t="s">
        <v>190</v>
      </c>
      <c r="C5061" s="192">
        <f t="shared" si="237"/>
        <v>48059.791666654397</v>
      </c>
      <c r="D5061" s="1">
        <v>33.300000000000004</v>
      </c>
      <c r="E5061" s="193">
        <v>43.750531914893628</v>
      </c>
      <c r="F5061" s="1" t="s">
        <v>195</v>
      </c>
      <c r="G5061" s="193">
        <f>MAX(E5061-'[1]1a'!$C$3,0)</f>
        <v>6.5705319148936283</v>
      </c>
      <c r="H5061" s="193">
        <f t="shared" si="238"/>
        <v>6</v>
      </c>
      <c r="I5061" s="193" t="str">
        <f t="shared" si="239"/>
        <v/>
      </c>
      <c r="J5061" s="193"/>
    </row>
    <row r="5062" spans="1:10" s="1" customFormat="1">
      <c r="A5062" s="191">
        <v>45868</v>
      </c>
      <c r="B5062" s="1" t="s">
        <v>191</v>
      </c>
      <c r="C5062" s="192">
        <f t="shared" si="237"/>
        <v>48059.833333321061</v>
      </c>
      <c r="D5062" s="1">
        <v>33.32</v>
      </c>
      <c r="E5062" s="193">
        <v>43.776808510638304</v>
      </c>
      <c r="F5062" s="1" t="s">
        <v>195</v>
      </c>
      <c r="G5062" s="193">
        <f>MAX(E5062-'[1]1a'!$C$3,0)</f>
        <v>6.5968085106383043</v>
      </c>
      <c r="H5062" s="193">
        <f t="shared" si="238"/>
        <v>7</v>
      </c>
      <c r="I5062" s="193" t="str">
        <f t="shared" si="239"/>
        <v/>
      </c>
      <c r="J5062" s="193"/>
    </row>
    <row r="5063" spans="1:10" s="1" customFormat="1">
      <c r="A5063" s="191">
        <v>45868</v>
      </c>
      <c r="B5063" s="1" t="s">
        <v>192</v>
      </c>
      <c r="C5063" s="192">
        <f t="shared" si="237"/>
        <v>48059.874999987725</v>
      </c>
      <c r="D5063" s="1">
        <v>35.01</v>
      </c>
      <c r="E5063" s="193">
        <v>45.997180851063831</v>
      </c>
      <c r="F5063" s="1" t="s">
        <v>195</v>
      </c>
      <c r="G5063" s="193">
        <f>MAX(E5063-'[1]1a'!$C$3,0)</f>
        <v>8.8171808510638314</v>
      </c>
      <c r="H5063" s="193">
        <f t="shared" si="238"/>
        <v>8</v>
      </c>
      <c r="I5063" s="193" t="str">
        <f t="shared" si="239"/>
        <v/>
      </c>
      <c r="J5063" s="193"/>
    </row>
    <row r="5064" spans="1:10" s="1" customFormat="1">
      <c r="A5064" s="191">
        <v>45868</v>
      </c>
      <c r="B5064" s="1" t="s">
        <v>193</v>
      </c>
      <c r="C5064" s="192">
        <f t="shared" si="237"/>
        <v>48059.91666665439</v>
      </c>
      <c r="D5064" s="1">
        <v>35.19</v>
      </c>
      <c r="E5064" s="193">
        <v>46.233670212765965</v>
      </c>
      <c r="F5064" s="1" t="s">
        <v>195</v>
      </c>
      <c r="G5064" s="193">
        <f>MAX(E5064-'[1]1a'!$C$3,0)</f>
        <v>9.0536702127659652</v>
      </c>
      <c r="H5064" s="193">
        <f t="shared" si="238"/>
        <v>9</v>
      </c>
      <c r="I5064" s="193" t="str">
        <f t="shared" si="239"/>
        <v/>
      </c>
      <c r="J5064" s="193"/>
    </row>
    <row r="5065" spans="1:10" s="1" customFormat="1">
      <c r="A5065" s="191">
        <v>45868</v>
      </c>
      <c r="B5065" s="1" t="s">
        <v>194</v>
      </c>
      <c r="C5065" s="192">
        <f t="shared" si="237"/>
        <v>48059.958333321054</v>
      </c>
      <c r="D5065" s="1">
        <v>32.65</v>
      </c>
      <c r="E5065" s="193">
        <v>42.896542553191495</v>
      </c>
      <c r="F5065" s="1" t="s">
        <v>195</v>
      </c>
      <c r="G5065" s="193">
        <f>MAX(E5065-'[1]1a'!$C$3,0)</f>
        <v>5.7165425531914948</v>
      </c>
      <c r="H5065" s="193">
        <f t="shared" si="238"/>
        <v>10</v>
      </c>
      <c r="I5065" s="193" t="str">
        <f t="shared" si="239"/>
        <v/>
      </c>
      <c r="J5065" s="193"/>
    </row>
    <row r="5066" spans="1:10" s="1" customFormat="1">
      <c r="A5066" s="191">
        <v>45869</v>
      </c>
      <c r="B5066" s="1" t="s">
        <v>161</v>
      </c>
      <c r="C5066" s="192">
        <f t="shared" si="237"/>
        <v>48059.999999987718</v>
      </c>
      <c r="D5066" s="1">
        <v>30.869999999999997</v>
      </c>
      <c r="E5066" s="193">
        <v>40.557925531914897</v>
      </c>
      <c r="F5066" s="1" t="s">
        <v>195</v>
      </c>
      <c r="G5066" s="193">
        <f>MAX(E5066-'[1]1a'!$C$3,0)</f>
        <v>3.3779255319148973</v>
      </c>
      <c r="H5066" s="193">
        <f t="shared" si="238"/>
        <v>11</v>
      </c>
      <c r="I5066" s="193" t="str">
        <f t="shared" si="239"/>
        <v/>
      </c>
      <c r="J5066" s="193"/>
    </row>
    <row r="5067" spans="1:10" s="1" customFormat="1">
      <c r="A5067" s="191">
        <v>45869</v>
      </c>
      <c r="B5067" s="1" t="s">
        <v>163</v>
      </c>
      <c r="C5067" s="192">
        <f t="shared" si="237"/>
        <v>48060.041666654382</v>
      </c>
      <c r="D5067" s="1">
        <v>29.86</v>
      </c>
      <c r="E5067" s="193">
        <v>39.230957446808517</v>
      </c>
      <c r="F5067" s="1" t="s">
        <v>195</v>
      </c>
      <c r="G5067" s="193">
        <f>MAX(E5067-'[1]1a'!$C$3,0)</f>
        <v>2.0509574468085177</v>
      </c>
      <c r="H5067" s="193">
        <f t="shared" si="238"/>
        <v>12</v>
      </c>
      <c r="I5067" s="193">
        <f t="shared" si="239"/>
        <v>12</v>
      </c>
      <c r="J5067" s="193"/>
    </row>
    <row r="5068" spans="1:10" s="1" customFormat="1">
      <c r="A5068" s="191">
        <v>45869</v>
      </c>
      <c r="B5068" s="1" t="s">
        <v>165</v>
      </c>
      <c r="C5068" s="192">
        <f t="shared" si="237"/>
        <v>48060.083333321047</v>
      </c>
      <c r="D5068" s="1">
        <v>27.040000000000003</v>
      </c>
      <c r="E5068" s="193">
        <v>35.525957446808519</v>
      </c>
      <c r="F5068" s="1" t="s">
        <v>162</v>
      </c>
      <c r="G5068" s="193">
        <f>MAX(E5068-'[1]1a'!$C$3,0)</f>
        <v>0</v>
      </c>
      <c r="H5068" s="193" t="str">
        <f t="shared" si="238"/>
        <v/>
      </c>
      <c r="I5068" s="193" t="str">
        <f t="shared" si="239"/>
        <v/>
      </c>
      <c r="J5068" s="193"/>
    </row>
    <row r="5069" spans="1:10" s="1" customFormat="1">
      <c r="A5069" s="191">
        <v>45869</v>
      </c>
      <c r="B5069" s="1" t="s">
        <v>167</v>
      </c>
      <c r="C5069" s="192">
        <f t="shared" si="237"/>
        <v>48060.124999987711</v>
      </c>
      <c r="D5069" s="1">
        <v>24.060000000000002</v>
      </c>
      <c r="E5069" s="193">
        <v>31.61074468085107</v>
      </c>
      <c r="F5069" s="1" t="s">
        <v>162</v>
      </c>
      <c r="G5069" s="193">
        <f>MAX(E5069-'[1]1a'!$C$3,0)</f>
        <v>0</v>
      </c>
      <c r="H5069" s="193" t="str">
        <f t="shared" si="238"/>
        <v/>
      </c>
      <c r="I5069" s="193" t="str">
        <f t="shared" si="239"/>
        <v/>
      </c>
      <c r="J5069" s="193"/>
    </row>
    <row r="5070" spans="1:10" s="1" customFormat="1">
      <c r="A5070" s="191">
        <v>45869</v>
      </c>
      <c r="B5070" s="1" t="s">
        <v>169</v>
      </c>
      <c r="C5070" s="192">
        <f t="shared" si="237"/>
        <v>48060.166666654375</v>
      </c>
      <c r="D5070" s="1">
        <v>21.080000000000002</v>
      </c>
      <c r="E5070" s="193">
        <v>27.695531914893625</v>
      </c>
      <c r="F5070" s="1" t="s">
        <v>162</v>
      </c>
      <c r="G5070" s="193">
        <f>MAX(E5070-'[1]1a'!$C$3,0)</f>
        <v>0</v>
      </c>
      <c r="H5070" s="193" t="str">
        <f t="shared" si="238"/>
        <v/>
      </c>
      <c r="I5070" s="193" t="str">
        <f t="shared" si="239"/>
        <v/>
      </c>
      <c r="J5070" s="193"/>
    </row>
    <row r="5071" spans="1:10" s="1" customFormat="1">
      <c r="A5071" s="191">
        <v>45869</v>
      </c>
      <c r="B5071" s="1" t="s">
        <v>171</v>
      </c>
      <c r="C5071" s="192">
        <f t="shared" si="237"/>
        <v>48060.208333321039</v>
      </c>
      <c r="D5071" s="1">
        <v>18.809999999999999</v>
      </c>
      <c r="E5071" s="193">
        <v>24.713138297872341</v>
      </c>
      <c r="F5071" s="1" t="s">
        <v>162</v>
      </c>
      <c r="G5071" s="193">
        <f>MAX(E5071-'[1]1a'!$C$3,0)</f>
        <v>0</v>
      </c>
      <c r="H5071" s="193" t="str">
        <f t="shared" si="238"/>
        <v/>
      </c>
      <c r="I5071" s="193" t="str">
        <f t="shared" si="239"/>
        <v/>
      </c>
      <c r="J5071" s="193"/>
    </row>
    <row r="5072" spans="1:10" s="1" customFormat="1">
      <c r="A5072" s="191">
        <v>45869</v>
      </c>
      <c r="B5072" s="1" t="s">
        <v>173</v>
      </c>
      <c r="C5072" s="192">
        <f t="shared" si="237"/>
        <v>48060.249999987704</v>
      </c>
      <c r="D5072" s="1">
        <v>16.84</v>
      </c>
      <c r="E5072" s="193">
        <v>22.124893617021279</v>
      </c>
      <c r="F5072" s="1" t="s">
        <v>162</v>
      </c>
      <c r="G5072" s="193">
        <f>MAX(E5072-'[1]1a'!$C$3,0)</f>
        <v>0</v>
      </c>
      <c r="H5072" s="193" t="str">
        <f t="shared" si="238"/>
        <v/>
      </c>
      <c r="I5072" s="193" t="str">
        <f t="shared" si="239"/>
        <v/>
      </c>
      <c r="J5072" s="193"/>
    </row>
    <row r="5073" spans="1:10" s="1" customFormat="1">
      <c r="A5073" s="191">
        <v>45869</v>
      </c>
      <c r="B5073" s="1" t="s">
        <v>175</v>
      </c>
      <c r="C5073" s="192">
        <f t="shared" si="237"/>
        <v>48060.291666654368</v>
      </c>
      <c r="D5073" s="1">
        <v>15.64</v>
      </c>
      <c r="E5073" s="193">
        <v>20.548297872340431</v>
      </c>
      <c r="F5073" s="1" t="s">
        <v>162</v>
      </c>
      <c r="G5073" s="193">
        <f>MAX(E5073-'[1]1a'!$C$3,0)</f>
        <v>0</v>
      </c>
      <c r="H5073" s="193" t="str">
        <f t="shared" si="238"/>
        <v/>
      </c>
      <c r="I5073" s="193" t="str">
        <f t="shared" si="239"/>
        <v/>
      </c>
      <c r="J5073" s="193"/>
    </row>
    <row r="5074" spans="1:10" s="1" customFormat="1">
      <c r="A5074" s="191">
        <v>45869</v>
      </c>
      <c r="B5074" s="1" t="s">
        <v>177</v>
      </c>
      <c r="C5074" s="192">
        <f t="shared" si="237"/>
        <v>48060.333333321032</v>
      </c>
      <c r="D5074" s="1">
        <v>14.93</v>
      </c>
      <c r="E5074" s="193">
        <v>19.615478723404259</v>
      </c>
      <c r="F5074" s="1" t="s">
        <v>162</v>
      </c>
      <c r="G5074" s="193">
        <f>MAX(E5074-'[1]1a'!$C$3,0)</f>
        <v>0</v>
      </c>
      <c r="H5074" s="193" t="str">
        <f t="shared" si="238"/>
        <v/>
      </c>
      <c r="I5074" s="193" t="str">
        <f t="shared" si="239"/>
        <v/>
      </c>
      <c r="J5074" s="193"/>
    </row>
    <row r="5075" spans="1:10" s="1" customFormat="1">
      <c r="A5075" s="191">
        <v>45869</v>
      </c>
      <c r="B5075" s="1" t="s">
        <v>179</v>
      </c>
      <c r="C5075" s="192">
        <f t="shared" si="237"/>
        <v>48060.374999987696</v>
      </c>
      <c r="D5075" s="1">
        <v>15.079999999999998</v>
      </c>
      <c r="E5075" s="193">
        <v>19.812553191489364</v>
      </c>
      <c r="F5075" s="1" t="s">
        <v>162</v>
      </c>
      <c r="G5075" s="193">
        <f>MAX(E5075-'[1]1a'!$C$3,0)</f>
        <v>0</v>
      </c>
      <c r="H5075" s="193" t="str">
        <f t="shared" si="238"/>
        <v/>
      </c>
      <c r="I5075" s="193" t="str">
        <f t="shared" si="239"/>
        <v/>
      </c>
      <c r="J5075" s="193"/>
    </row>
    <row r="5076" spans="1:10" s="1" customFormat="1">
      <c r="A5076" s="191">
        <v>45869</v>
      </c>
      <c r="B5076" s="1" t="s">
        <v>180</v>
      </c>
      <c r="C5076" s="192">
        <f t="shared" si="237"/>
        <v>48060.416666654361</v>
      </c>
      <c r="D5076" s="1">
        <v>16.920000000000002</v>
      </c>
      <c r="E5076" s="193">
        <v>22.230000000000004</v>
      </c>
      <c r="F5076" s="1" t="s">
        <v>162</v>
      </c>
      <c r="G5076" s="193">
        <f>MAX(E5076-'[1]1a'!$C$3,0)</f>
        <v>0</v>
      </c>
      <c r="H5076" s="193" t="str">
        <f t="shared" si="238"/>
        <v/>
      </c>
      <c r="I5076" s="193" t="str">
        <f t="shared" si="239"/>
        <v/>
      </c>
      <c r="J5076" s="193"/>
    </row>
    <row r="5077" spans="1:10" s="1" customFormat="1">
      <c r="A5077" s="191">
        <v>45869</v>
      </c>
      <c r="B5077" s="1" t="s">
        <v>181</v>
      </c>
      <c r="C5077" s="192">
        <f t="shared" si="237"/>
        <v>48060.458333321025</v>
      </c>
      <c r="D5077" s="1">
        <v>18.54</v>
      </c>
      <c r="E5077" s="193">
        <v>24.358404255319151</v>
      </c>
      <c r="F5077" s="1" t="s">
        <v>162</v>
      </c>
      <c r="G5077" s="193">
        <f>MAX(E5077-'[1]1a'!$C$3,0)</f>
        <v>0</v>
      </c>
      <c r="H5077" s="193" t="str">
        <f t="shared" si="238"/>
        <v/>
      </c>
      <c r="I5077" s="193" t="str">
        <f t="shared" si="239"/>
        <v/>
      </c>
      <c r="J5077" s="193"/>
    </row>
    <row r="5078" spans="1:10" s="1" customFormat="1">
      <c r="A5078" s="191">
        <v>45869</v>
      </c>
      <c r="B5078" s="1" t="s">
        <v>182</v>
      </c>
      <c r="C5078" s="192">
        <f t="shared" si="237"/>
        <v>48060.499999987689</v>
      </c>
      <c r="D5078" s="1">
        <v>21.08</v>
      </c>
      <c r="E5078" s="193">
        <v>27.695531914893618</v>
      </c>
      <c r="F5078" s="1" t="s">
        <v>162</v>
      </c>
      <c r="G5078" s="193">
        <f>MAX(E5078-'[1]1a'!$C$3,0)</f>
        <v>0</v>
      </c>
      <c r="H5078" s="193" t="str">
        <f t="shared" si="238"/>
        <v/>
      </c>
      <c r="I5078" s="193" t="str">
        <f t="shared" si="239"/>
        <v/>
      </c>
      <c r="J5078" s="193"/>
    </row>
    <row r="5079" spans="1:10" s="1" customFormat="1">
      <c r="A5079" s="191">
        <v>45869</v>
      </c>
      <c r="B5079" s="1" t="s">
        <v>184</v>
      </c>
      <c r="C5079" s="192">
        <f t="shared" si="237"/>
        <v>48060.541666654353</v>
      </c>
      <c r="D5079" s="1">
        <v>21.61</v>
      </c>
      <c r="E5079" s="193">
        <v>28.391861702127663</v>
      </c>
      <c r="F5079" s="1" t="s">
        <v>162</v>
      </c>
      <c r="G5079" s="193">
        <f>MAX(E5079-'[1]1a'!$C$3,0)</f>
        <v>0</v>
      </c>
      <c r="H5079" s="193" t="str">
        <f t="shared" si="238"/>
        <v/>
      </c>
      <c r="I5079" s="193" t="str">
        <f t="shared" si="239"/>
        <v/>
      </c>
      <c r="J5079" s="193"/>
    </row>
    <row r="5080" spans="1:10" s="1" customFormat="1">
      <c r="A5080" s="191">
        <v>45869</v>
      </c>
      <c r="B5080" s="1" t="s">
        <v>185</v>
      </c>
      <c r="C5080" s="192">
        <f t="shared" si="237"/>
        <v>48060.583333321018</v>
      </c>
      <c r="D5080" s="1">
        <v>21.400000000000002</v>
      </c>
      <c r="E5080" s="193">
        <v>28.115957446808519</v>
      </c>
      <c r="F5080" s="1" t="s">
        <v>162</v>
      </c>
      <c r="G5080" s="193">
        <f>MAX(E5080-'[1]1a'!$C$3,0)</f>
        <v>0</v>
      </c>
      <c r="H5080" s="193" t="str">
        <f t="shared" si="238"/>
        <v/>
      </c>
      <c r="I5080" s="193" t="str">
        <f t="shared" si="239"/>
        <v/>
      </c>
      <c r="J5080" s="193"/>
    </row>
    <row r="5081" spans="1:10" s="1" customFormat="1">
      <c r="A5081" s="191">
        <v>45869</v>
      </c>
      <c r="B5081" s="1" t="s">
        <v>186</v>
      </c>
      <c r="C5081" s="192">
        <f t="shared" si="237"/>
        <v>48060.624999987682</v>
      </c>
      <c r="D5081" s="1">
        <v>21.84</v>
      </c>
      <c r="E5081" s="193">
        <v>28.694042553191494</v>
      </c>
      <c r="F5081" s="1" t="s">
        <v>162</v>
      </c>
      <c r="G5081" s="193">
        <f>MAX(E5081-'[1]1a'!$C$3,0)</f>
        <v>0</v>
      </c>
      <c r="H5081" s="193" t="str">
        <f t="shared" si="238"/>
        <v/>
      </c>
      <c r="I5081" s="193" t="str">
        <f t="shared" si="239"/>
        <v/>
      </c>
      <c r="J5081" s="193"/>
    </row>
    <row r="5082" spans="1:10" s="1" customFormat="1">
      <c r="A5082" s="191">
        <v>45869</v>
      </c>
      <c r="B5082" s="1" t="s">
        <v>187</v>
      </c>
      <c r="C5082" s="192">
        <f t="shared" si="237"/>
        <v>48060.666666654346</v>
      </c>
      <c r="D5082" s="1">
        <v>22.71</v>
      </c>
      <c r="E5082" s="193">
        <v>29.837074468085113</v>
      </c>
      <c r="F5082" s="1" t="s">
        <v>162</v>
      </c>
      <c r="G5082" s="193">
        <f>MAX(E5082-'[1]1a'!$C$3,0)</f>
        <v>0</v>
      </c>
      <c r="H5082" s="193" t="str">
        <f t="shared" si="238"/>
        <v/>
      </c>
      <c r="I5082" s="193" t="str">
        <f t="shared" si="239"/>
        <v/>
      </c>
      <c r="J5082" s="193"/>
    </row>
    <row r="5083" spans="1:10" s="1" customFormat="1">
      <c r="A5083" s="191">
        <v>45869</v>
      </c>
      <c r="B5083" s="1" t="s">
        <v>188</v>
      </c>
      <c r="C5083" s="192">
        <f t="shared" si="237"/>
        <v>48060.70833332101</v>
      </c>
      <c r="D5083" s="1">
        <v>23.02</v>
      </c>
      <c r="E5083" s="193">
        <v>30.244361702127662</v>
      </c>
      <c r="F5083" s="1" t="s">
        <v>162</v>
      </c>
      <c r="G5083" s="193">
        <f>MAX(E5083-'[1]1a'!$C$3,0)</f>
        <v>0</v>
      </c>
      <c r="H5083" s="193" t="str">
        <f t="shared" si="238"/>
        <v/>
      </c>
      <c r="I5083" s="193" t="str">
        <f t="shared" si="239"/>
        <v/>
      </c>
      <c r="J5083" s="193"/>
    </row>
    <row r="5084" spans="1:10" s="1" customFormat="1">
      <c r="A5084" s="191">
        <v>45869</v>
      </c>
      <c r="B5084" s="1" t="s">
        <v>189</v>
      </c>
      <c r="C5084" s="192">
        <f t="shared" si="237"/>
        <v>48060.749999987675</v>
      </c>
      <c r="D5084" s="1">
        <v>22.81</v>
      </c>
      <c r="E5084" s="193">
        <v>29.968457446808515</v>
      </c>
      <c r="F5084" s="1" t="s">
        <v>162</v>
      </c>
      <c r="G5084" s="193">
        <f>MAX(E5084-'[1]1a'!$C$3,0)</f>
        <v>0</v>
      </c>
      <c r="H5084" s="193" t="str">
        <f t="shared" si="238"/>
        <v/>
      </c>
      <c r="I5084" s="193" t="str">
        <f t="shared" si="239"/>
        <v/>
      </c>
      <c r="J5084" s="193"/>
    </row>
    <row r="5085" spans="1:10" s="1" customFormat="1">
      <c r="A5085" s="191">
        <v>45869</v>
      </c>
      <c r="B5085" s="1" t="s">
        <v>190</v>
      </c>
      <c r="C5085" s="192">
        <f t="shared" si="237"/>
        <v>48060.791666654339</v>
      </c>
      <c r="D5085" s="1">
        <v>23.630000000000003</v>
      </c>
      <c r="E5085" s="193">
        <v>31.045797872340433</v>
      </c>
      <c r="F5085" s="1" t="s">
        <v>162</v>
      </c>
      <c r="G5085" s="193">
        <f>MAX(E5085-'[1]1a'!$C$3,0)</f>
        <v>0</v>
      </c>
      <c r="H5085" s="193" t="str">
        <f t="shared" si="238"/>
        <v/>
      </c>
      <c r="I5085" s="193" t="str">
        <f t="shared" si="239"/>
        <v/>
      </c>
      <c r="J5085" s="193"/>
    </row>
    <row r="5086" spans="1:10" s="1" customFormat="1">
      <c r="A5086" s="191">
        <v>45869</v>
      </c>
      <c r="B5086" s="1" t="s">
        <v>191</v>
      </c>
      <c r="C5086" s="192">
        <f t="shared" si="237"/>
        <v>48060.833333321003</v>
      </c>
      <c r="D5086" s="1">
        <v>26.02</v>
      </c>
      <c r="E5086" s="193">
        <v>34.185851063829794</v>
      </c>
      <c r="F5086" s="1" t="s">
        <v>162</v>
      </c>
      <c r="G5086" s="193">
        <f>MAX(E5086-'[1]1a'!$C$3,0)</f>
        <v>0</v>
      </c>
      <c r="H5086" s="193" t="str">
        <f t="shared" si="238"/>
        <v/>
      </c>
      <c r="I5086" s="193" t="str">
        <f t="shared" si="239"/>
        <v/>
      </c>
      <c r="J5086" s="193"/>
    </row>
    <row r="5087" spans="1:10" s="1" customFormat="1">
      <c r="A5087" s="191">
        <v>45869</v>
      </c>
      <c r="B5087" s="1" t="s">
        <v>192</v>
      </c>
      <c r="C5087" s="192">
        <f t="shared" si="237"/>
        <v>48060.874999987667</v>
      </c>
      <c r="D5087" s="1">
        <v>26.82</v>
      </c>
      <c r="E5087" s="193">
        <v>35.236914893617026</v>
      </c>
      <c r="F5087" s="1" t="s">
        <v>162</v>
      </c>
      <c r="G5087" s="193">
        <f>MAX(E5087-'[1]1a'!$C$3,0)</f>
        <v>0</v>
      </c>
      <c r="H5087" s="193" t="str">
        <f t="shared" si="238"/>
        <v/>
      </c>
      <c r="I5087" s="193" t="str">
        <f t="shared" si="239"/>
        <v/>
      </c>
      <c r="J5087" s="193"/>
    </row>
    <row r="5088" spans="1:10" s="1" customFormat="1">
      <c r="A5088" s="191">
        <v>45869</v>
      </c>
      <c r="B5088" s="1" t="s">
        <v>193</v>
      </c>
      <c r="C5088" s="192">
        <f t="shared" si="237"/>
        <v>48060.916666654331</v>
      </c>
      <c r="D5088" s="1">
        <v>26.41</v>
      </c>
      <c r="E5088" s="193">
        <v>34.698244680851069</v>
      </c>
      <c r="F5088" s="1" t="s">
        <v>162</v>
      </c>
      <c r="G5088" s="193">
        <f>MAX(E5088-'[1]1a'!$C$3,0)</f>
        <v>0</v>
      </c>
      <c r="H5088" s="193" t="str">
        <f t="shared" si="238"/>
        <v/>
      </c>
      <c r="I5088" s="193" t="str">
        <f t="shared" si="239"/>
        <v/>
      </c>
      <c r="J5088" s="193"/>
    </row>
    <row r="5089" spans="1:10" s="1" customFormat="1">
      <c r="A5089" s="191">
        <v>45869</v>
      </c>
      <c r="B5089" s="1" t="s">
        <v>194</v>
      </c>
      <c r="C5089" s="192">
        <f t="shared" si="237"/>
        <v>48060.958333320996</v>
      </c>
      <c r="D5089" s="1">
        <v>24.82</v>
      </c>
      <c r="E5089" s="193">
        <v>32.609255319148943</v>
      </c>
      <c r="F5089" s="1" t="s">
        <v>162</v>
      </c>
      <c r="G5089" s="193">
        <f>MAX(E5089-'[1]1a'!$C$3,0)</f>
        <v>0</v>
      </c>
      <c r="H5089" s="193" t="str">
        <f t="shared" si="238"/>
        <v/>
      </c>
      <c r="I5089" s="193" t="str">
        <f t="shared" si="239"/>
        <v/>
      </c>
      <c r="J5089" s="193"/>
    </row>
    <row r="5090" spans="1:10" s="1" customFormat="1">
      <c r="A5090" s="191">
        <v>45870</v>
      </c>
      <c r="B5090" s="1" t="s">
        <v>161</v>
      </c>
      <c r="C5090" s="192">
        <f t="shared" si="237"/>
        <v>48060.99999998766</v>
      </c>
      <c r="D5090" s="1">
        <v>23.21</v>
      </c>
      <c r="E5090" s="193">
        <v>30.493989361702134</v>
      </c>
      <c r="F5090" s="1" t="s">
        <v>162</v>
      </c>
      <c r="G5090" s="193">
        <f>MAX(E5090-'[1]1a'!$C$3,0)</f>
        <v>0</v>
      </c>
      <c r="H5090" s="193" t="str">
        <f t="shared" si="238"/>
        <v/>
      </c>
      <c r="I5090" s="193" t="str">
        <f t="shared" si="239"/>
        <v/>
      </c>
      <c r="J5090" s="193"/>
    </row>
    <row r="5091" spans="1:10" s="1" customFormat="1">
      <c r="A5091" s="191">
        <v>45870</v>
      </c>
      <c r="B5091" s="1" t="s">
        <v>163</v>
      </c>
      <c r="C5091" s="192">
        <f t="shared" si="237"/>
        <v>48061.041666654324</v>
      </c>
      <c r="D5091" s="1">
        <v>22.790000000000003</v>
      </c>
      <c r="E5091" s="193">
        <v>29.942180851063839</v>
      </c>
      <c r="F5091" s="1" t="s">
        <v>162</v>
      </c>
      <c r="G5091" s="193">
        <f>MAX(E5091-'[1]1a'!$C$3,0)</f>
        <v>0</v>
      </c>
      <c r="H5091" s="193" t="str">
        <f t="shared" si="238"/>
        <v/>
      </c>
      <c r="I5091" s="193" t="str">
        <f t="shared" si="239"/>
        <v/>
      </c>
      <c r="J5091" s="193"/>
    </row>
    <row r="5092" spans="1:10" s="1" customFormat="1">
      <c r="A5092" s="191">
        <v>45870</v>
      </c>
      <c r="B5092" s="1" t="s">
        <v>165</v>
      </c>
      <c r="C5092" s="192">
        <f t="shared" si="237"/>
        <v>48061.083333320988</v>
      </c>
      <c r="D5092" s="1">
        <v>21.419999999999998</v>
      </c>
      <c r="E5092" s="193">
        <v>28.142234042553195</v>
      </c>
      <c r="F5092" s="1" t="s">
        <v>162</v>
      </c>
      <c r="G5092" s="193">
        <f>MAX(E5092-'[1]1a'!$C$3,0)</f>
        <v>0</v>
      </c>
      <c r="H5092" s="193" t="str">
        <f t="shared" si="238"/>
        <v/>
      </c>
      <c r="I5092" s="193" t="str">
        <f t="shared" si="239"/>
        <v/>
      </c>
      <c r="J5092" s="193"/>
    </row>
    <row r="5093" spans="1:10" s="1" customFormat="1">
      <c r="A5093" s="191">
        <v>45870</v>
      </c>
      <c r="B5093" s="1" t="s">
        <v>167</v>
      </c>
      <c r="C5093" s="192">
        <f t="shared" si="237"/>
        <v>48061.124999987653</v>
      </c>
      <c r="D5093" s="1">
        <v>19.11</v>
      </c>
      <c r="E5093" s="193">
        <v>25.107287234042555</v>
      </c>
      <c r="F5093" s="1" t="s">
        <v>162</v>
      </c>
      <c r="G5093" s="193">
        <f>MAX(E5093-'[1]1a'!$C$3,0)</f>
        <v>0</v>
      </c>
      <c r="H5093" s="193" t="str">
        <f t="shared" si="238"/>
        <v/>
      </c>
      <c r="I5093" s="193" t="str">
        <f t="shared" si="239"/>
        <v/>
      </c>
      <c r="J5093" s="193"/>
    </row>
    <row r="5094" spans="1:10" s="1" customFormat="1">
      <c r="A5094" s="191">
        <v>45870</v>
      </c>
      <c r="B5094" s="1" t="s">
        <v>169</v>
      </c>
      <c r="C5094" s="192">
        <f t="shared" si="237"/>
        <v>48061.166666654317</v>
      </c>
      <c r="D5094" s="1">
        <v>16.54</v>
      </c>
      <c r="E5094" s="193">
        <v>21.730744680851068</v>
      </c>
      <c r="F5094" s="1" t="s">
        <v>162</v>
      </c>
      <c r="G5094" s="193">
        <f>MAX(E5094-'[1]1a'!$C$3,0)</f>
        <v>0</v>
      </c>
      <c r="H5094" s="193" t="str">
        <f t="shared" si="238"/>
        <v/>
      </c>
      <c r="I5094" s="193" t="str">
        <f t="shared" si="239"/>
        <v/>
      </c>
      <c r="J5094" s="193"/>
    </row>
    <row r="5095" spans="1:10" s="1" customFormat="1">
      <c r="A5095" s="191">
        <v>45870</v>
      </c>
      <c r="B5095" s="1" t="s">
        <v>171</v>
      </c>
      <c r="C5095" s="192">
        <f t="shared" si="237"/>
        <v>48061.208333320981</v>
      </c>
      <c r="D5095" s="1">
        <v>14.72</v>
      </c>
      <c r="E5095" s="193">
        <v>19.339574468085111</v>
      </c>
      <c r="F5095" s="1" t="s">
        <v>162</v>
      </c>
      <c r="G5095" s="193">
        <f>MAX(E5095-'[1]1a'!$C$3,0)</f>
        <v>0</v>
      </c>
      <c r="H5095" s="193" t="str">
        <f t="shared" si="238"/>
        <v/>
      </c>
      <c r="I5095" s="193" t="str">
        <f t="shared" si="239"/>
        <v/>
      </c>
      <c r="J5095" s="193"/>
    </row>
    <row r="5096" spans="1:10" s="1" customFormat="1">
      <c r="A5096" s="191">
        <v>45870</v>
      </c>
      <c r="B5096" s="1" t="s">
        <v>173</v>
      </c>
      <c r="C5096" s="192">
        <f t="shared" si="237"/>
        <v>48061.249999987645</v>
      </c>
      <c r="D5096" s="1">
        <v>13.459999999999999</v>
      </c>
      <c r="E5096" s="193">
        <v>17.684148936170214</v>
      </c>
      <c r="F5096" s="1" t="s">
        <v>162</v>
      </c>
      <c r="G5096" s="193">
        <f>MAX(E5096-'[1]1a'!$C$3,0)</f>
        <v>0</v>
      </c>
      <c r="H5096" s="193" t="str">
        <f t="shared" si="238"/>
        <v/>
      </c>
      <c r="I5096" s="193" t="str">
        <f t="shared" si="239"/>
        <v/>
      </c>
      <c r="J5096" s="193"/>
    </row>
    <row r="5097" spans="1:10" s="1" customFormat="1">
      <c r="A5097" s="191">
        <v>45870</v>
      </c>
      <c r="B5097" s="1" t="s">
        <v>175</v>
      </c>
      <c r="C5097" s="192">
        <f t="shared" si="237"/>
        <v>48061.29166665431</v>
      </c>
      <c r="D5097" s="1">
        <v>12.59</v>
      </c>
      <c r="E5097" s="193">
        <v>16.541117021276598</v>
      </c>
      <c r="F5097" s="1" t="s">
        <v>162</v>
      </c>
      <c r="G5097" s="193">
        <f>MAX(E5097-'[1]1a'!$C$3,0)</f>
        <v>0</v>
      </c>
      <c r="H5097" s="193" t="str">
        <f t="shared" si="238"/>
        <v/>
      </c>
      <c r="I5097" s="193" t="str">
        <f t="shared" si="239"/>
        <v/>
      </c>
      <c r="J5097" s="193"/>
    </row>
    <row r="5098" spans="1:10" s="1" customFormat="1">
      <c r="A5098" s="191">
        <v>45870</v>
      </c>
      <c r="B5098" s="1" t="s">
        <v>177</v>
      </c>
      <c r="C5098" s="192">
        <f t="shared" si="237"/>
        <v>48061.333333320974</v>
      </c>
      <c r="D5098" s="1">
        <v>12.35</v>
      </c>
      <c r="E5098" s="193">
        <v>16.225797872340429</v>
      </c>
      <c r="F5098" s="1" t="s">
        <v>162</v>
      </c>
      <c r="G5098" s="193">
        <f>MAX(E5098-'[1]1a'!$C$3,0)</f>
        <v>0</v>
      </c>
      <c r="H5098" s="193" t="str">
        <f t="shared" si="238"/>
        <v/>
      </c>
      <c r="I5098" s="193" t="str">
        <f t="shared" si="239"/>
        <v/>
      </c>
      <c r="J5098" s="193"/>
    </row>
    <row r="5099" spans="1:10" s="1" customFormat="1">
      <c r="A5099" s="191">
        <v>45870</v>
      </c>
      <c r="B5099" s="1" t="s">
        <v>179</v>
      </c>
      <c r="C5099" s="192">
        <f t="shared" si="237"/>
        <v>48061.374999987638</v>
      </c>
      <c r="D5099" s="1">
        <v>12.680000000000001</v>
      </c>
      <c r="E5099" s="193">
        <v>16.659361702127665</v>
      </c>
      <c r="F5099" s="1" t="s">
        <v>162</v>
      </c>
      <c r="G5099" s="193">
        <f>MAX(E5099-'[1]1a'!$C$3,0)</f>
        <v>0</v>
      </c>
      <c r="H5099" s="193" t="str">
        <f t="shared" si="238"/>
        <v/>
      </c>
      <c r="I5099" s="193" t="str">
        <f t="shared" si="239"/>
        <v/>
      </c>
      <c r="J5099" s="193"/>
    </row>
    <row r="5100" spans="1:10" s="1" customFormat="1">
      <c r="A5100" s="191">
        <v>45870</v>
      </c>
      <c r="B5100" s="1" t="s">
        <v>180</v>
      </c>
      <c r="C5100" s="192">
        <f t="shared" si="237"/>
        <v>48061.416666654302</v>
      </c>
      <c r="D5100" s="1">
        <v>14.12</v>
      </c>
      <c r="E5100" s="193">
        <v>18.551276595744682</v>
      </c>
      <c r="F5100" s="1" t="s">
        <v>162</v>
      </c>
      <c r="G5100" s="193">
        <f>MAX(E5100-'[1]1a'!$C$3,0)</f>
        <v>0</v>
      </c>
      <c r="H5100" s="193" t="str">
        <f t="shared" si="238"/>
        <v/>
      </c>
      <c r="I5100" s="193" t="str">
        <f t="shared" si="239"/>
        <v/>
      </c>
      <c r="J5100" s="193"/>
    </row>
    <row r="5101" spans="1:10" s="1" customFormat="1">
      <c r="A5101" s="191">
        <v>45870</v>
      </c>
      <c r="B5101" s="1" t="s">
        <v>181</v>
      </c>
      <c r="C5101" s="192">
        <f t="shared" si="237"/>
        <v>48061.458333320967</v>
      </c>
      <c r="D5101" s="1">
        <v>16.260000000000002</v>
      </c>
      <c r="E5101" s="193">
        <v>21.362872340425536</v>
      </c>
      <c r="F5101" s="1" t="s">
        <v>162</v>
      </c>
      <c r="G5101" s="193">
        <f>MAX(E5101-'[1]1a'!$C$3,0)</f>
        <v>0</v>
      </c>
      <c r="H5101" s="193" t="str">
        <f t="shared" si="238"/>
        <v/>
      </c>
      <c r="I5101" s="193" t="str">
        <f t="shared" si="239"/>
        <v/>
      </c>
      <c r="J5101" s="193"/>
    </row>
    <row r="5102" spans="1:10" s="1" customFormat="1">
      <c r="A5102" s="191">
        <v>45870</v>
      </c>
      <c r="B5102" s="1" t="s">
        <v>182</v>
      </c>
      <c r="C5102" s="192">
        <f t="shared" si="237"/>
        <v>48061.499999987631</v>
      </c>
      <c r="D5102" s="1">
        <v>18.119999999999997</v>
      </c>
      <c r="E5102" s="193">
        <v>23.806595744680852</v>
      </c>
      <c r="F5102" s="1" t="s">
        <v>162</v>
      </c>
      <c r="G5102" s="193">
        <f>MAX(E5102-'[1]1a'!$C$3,0)</f>
        <v>0</v>
      </c>
      <c r="H5102" s="193" t="str">
        <f t="shared" si="238"/>
        <v/>
      </c>
      <c r="I5102" s="193" t="str">
        <f t="shared" si="239"/>
        <v/>
      </c>
      <c r="J5102" s="193"/>
    </row>
    <row r="5103" spans="1:10" s="1" customFormat="1">
      <c r="A5103" s="191">
        <v>45870</v>
      </c>
      <c r="B5103" s="1" t="s">
        <v>184</v>
      </c>
      <c r="C5103" s="192">
        <f t="shared" si="237"/>
        <v>48061.541666654295</v>
      </c>
      <c r="D5103" s="1">
        <v>20.410000000000004</v>
      </c>
      <c r="E5103" s="193">
        <v>26.815265957446819</v>
      </c>
      <c r="F5103" s="1" t="s">
        <v>162</v>
      </c>
      <c r="G5103" s="193">
        <f>MAX(E5103-'[1]1a'!$C$3,0)</f>
        <v>0</v>
      </c>
      <c r="H5103" s="193" t="str">
        <f t="shared" si="238"/>
        <v/>
      </c>
      <c r="I5103" s="193" t="str">
        <f t="shared" si="239"/>
        <v/>
      </c>
      <c r="J5103" s="193"/>
    </row>
    <row r="5104" spans="1:10" s="1" customFormat="1">
      <c r="A5104" s="191">
        <v>45870</v>
      </c>
      <c r="B5104" s="1" t="s">
        <v>185</v>
      </c>
      <c r="C5104" s="192">
        <f t="shared" si="237"/>
        <v>48061.583333320959</v>
      </c>
      <c r="D5104" s="1">
        <v>21.009999999999998</v>
      </c>
      <c r="E5104" s="193">
        <v>27.603563829787237</v>
      </c>
      <c r="F5104" s="1" t="s">
        <v>162</v>
      </c>
      <c r="G5104" s="193">
        <f>MAX(E5104-'[1]1a'!$C$3,0)</f>
        <v>0</v>
      </c>
      <c r="H5104" s="193" t="str">
        <f t="shared" si="238"/>
        <v/>
      </c>
      <c r="I5104" s="193" t="str">
        <f t="shared" si="239"/>
        <v/>
      </c>
      <c r="J5104" s="193"/>
    </row>
    <row r="5105" spans="1:10" s="1" customFormat="1">
      <c r="A5105" s="191">
        <v>45870</v>
      </c>
      <c r="B5105" s="1" t="s">
        <v>186</v>
      </c>
      <c r="C5105" s="192">
        <f t="shared" si="237"/>
        <v>48061.624999987624</v>
      </c>
      <c r="D5105" s="1">
        <v>21.89</v>
      </c>
      <c r="E5105" s="193">
        <v>28.759734042553198</v>
      </c>
      <c r="F5105" s="1" t="s">
        <v>162</v>
      </c>
      <c r="G5105" s="193">
        <f>MAX(E5105-'[1]1a'!$C$3,0)</f>
        <v>0</v>
      </c>
      <c r="H5105" s="193" t="str">
        <f t="shared" si="238"/>
        <v/>
      </c>
      <c r="I5105" s="193" t="str">
        <f t="shared" si="239"/>
        <v/>
      </c>
      <c r="J5105" s="193"/>
    </row>
    <row r="5106" spans="1:10" s="1" customFormat="1">
      <c r="A5106" s="191">
        <v>45870</v>
      </c>
      <c r="B5106" s="1" t="s">
        <v>187</v>
      </c>
      <c r="C5106" s="192">
        <f t="shared" si="237"/>
        <v>48061.666666654288</v>
      </c>
      <c r="D5106" s="1">
        <v>22.270000000000003</v>
      </c>
      <c r="E5106" s="193">
        <v>29.258989361702135</v>
      </c>
      <c r="F5106" s="1" t="s">
        <v>162</v>
      </c>
      <c r="G5106" s="193">
        <f>MAX(E5106-'[1]1a'!$C$3,0)</f>
        <v>0</v>
      </c>
      <c r="H5106" s="193" t="str">
        <f t="shared" si="238"/>
        <v/>
      </c>
      <c r="I5106" s="193" t="str">
        <f t="shared" si="239"/>
        <v/>
      </c>
      <c r="J5106" s="193"/>
    </row>
    <row r="5107" spans="1:10" s="1" customFormat="1">
      <c r="A5107" s="191">
        <v>45870</v>
      </c>
      <c r="B5107" s="1" t="s">
        <v>188</v>
      </c>
      <c r="C5107" s="192">
        <f t="shared" si="237"/>
        <v>48061.708333320952</v>
      </c>
      <c r="D5107" s="1">
        <v>23.410000000000004</v>
      </c>
      <c r="E5107" s="193">
        <v>30.756755319148947</v>
      </c>
      <c r="F5107" s="1" t="s">
        <v>162</v>
      </c>
      <c r="G5107" s="193">
        <f>MAX(E5107-'[1]1a'!$C$3,0)</f>
        <v>0</v>
      </c>
      <c r="H5107" s="193" t="str">
        <f t="shared" si="238"/>
        <v/>
      </c>
      <c r="I5107" s="193" t="str">
        <f t="shared" si="239"/>
        <v/>
      </c>
      <c r="J5107" s="193"/>
    </row>
    <row r="5108" spans="1:10" s="1" customFormat="1">
      <c r="A5108" s="191">
        <v>45870</v>
      </c>
      <c r="B5108" s="1" t="s">
        <v>189</v>
      </c>
      <c r="C5108" s="192">
        <f t="shared" si="237"/>
        <v>48061.749999987616</v>
      </c>
      <c r="D5108" s="1">
        <v>23.83</v>
      </c>
      <c r="E5108" s="193">
        <v>31.308563829787236</v>
      </c>
      <c r="F5108" s="1" t="s">
        <v>162</v>
      </c>
      <c r="G5108" s="193">
        <f>MAX(E5108-'[1]1a'!$C$3,0)</f>
        <v>0</v>
      </c>
      <c r="H5108" s="193" t="str">
        <f t="shared" si="238"/>
        <v/>
      </c>
      <c r="I5108" s="193" t="str">
        <f t="shared" si="239"/>
        <v/>
      </c>
      <c r="J5108" s="193"/>
    </row>
    <row r="5109" spans="1:10" s="1" customFormat="1">
      <c r="A5109" s="191">
        <v>45870</v>
      </c>
      <c r="B5109" s="1" t="s">
        <v>190</v>
      </c>
      <c r="C5109" s="192">
        <f t="shared" si="237"/>
        <v>48061.791666654281</v>
      </c>
      <c r="D5109" s="1">
        <v>24.74</v>
      </c>
      <c r="E5109" s="193">
        <v>32.504148936170218</v>
      </c>
      <c r="F5109" s="1" t="s">
        <v>162</v>
      </c>
      <c r="G5109" s="193">
        <f>MAX(E5109-'[1]1a'!$C$3,0)</f>
        <v>0</v>
      </c>
      <c r="H5109" s="193" t="str">
        <f t="shared" si="238"/>
        <v/>
      </c>
      <c r="I5109" s="193" t="str">
        <f t="shared" si="239"/>
        <v/>
      </c>
      <c r="J5109" s="193"/>
    </row>
    <row r="5110" spans="1:10" s="1" customFormat="1">
      <c r="A5110" s="191">
        <v>45870</v>
      </c>
      <c r="B5110" s="1" t="s">
        <v>191</v>
      </c>
      <c r="C5110" s="192">
        <f t="shared" si="237"/>
        <v>48061.833333320945</v>
      </c>
      <c r="D5110" s="1">
        <v>24.990000000000002</v>
      </c>
      <c r="E5110" s="193">
        <v>32.832606382978732</v>
      </c>
      <c r="F5110" s="1" t="s">
        <v>162</v>
      </c>
      <c r="G5110" s="193">
        <f>MAX(E5110-'[1]1a'!$C$3,0)</f>
        <v>0</v>
      </c>
      <c r="H5110" s="193" t="str">
        <f t="shared" si="238"/>
        <v/>
      </c>
      <c r="I5110" s="193" t="str">
        <f t="shared" si="239"/>
        <v/>
      </c>
      <c r="J5110" s="193"/>
    </row>
    <row r="5111" spans="1:10" s="1" customFormat="1">
      <c r="A5111" s="191">
        <v>45870</v>
      </c>
      <c r="B5111" s="1" t="s">
        <v>192</v>
      </c>
      <c r="C5111" s="192">
        <f t="shared" si="237"/>
        <v>48061.874999987609</v>
      </c>
      <c r="D5111" s="1">
        <v>26.19</v>
      </c>
      <c r="E5111" s="193">
        <v>34.409202127659583</v>
      </c>
      <c r="F5111" s="1" t="s">
        <v>162</v>
      </c>
      <c r="G5111" s="193">
        <f>MAX(E5111-'[1]1a'!$C$3,0)</f>
        <v>0</v>
      </c>
      <c r="H5111" s="193" t="str">
        <f t="shared" si="238"/>
        <v/>
      </c>
      <c r="I5111" s="193" t="str">
        <f t="shared" si="239"/>
        <v/>
      </c>
      <c r="J5111" s="193"/>
    </row>
    <row r="5112" spans="1:10" s="1" customFormat="1">
      <c r="A5112" s="191">
        <v>45870</v>
      </c>
      <c r="B5112" s="1" t="s">
        <v>193</v>
      </c>
      <c r="C5112" s="192">
        <f t="shared" si="237"/>
        <v>48061.916666654273</v>
      </c>
      <c r="D5112" s="1">
        <v>25.810000000000002</v>
      </c>
      <c r="E5112" s="193">
        <v>33.909946808510647</v>
      </c>
      <c r="F5112" s="1" t="s">
        <v>162</v>
      </c>
      <c r="G5112" s="193">
        <f>MAX(E5112-'[1]1a'!$C$3,0)</f>
        <v>0</v>
      </c>
      <c r="H5112" s="193" t="str">
        <f t="shared" si="238"/>
        <v/>
      </c>
      <c r="I5112" s="193" t="str">
        <f t="shared" si="239"/>
        <v/>
      </c>
      <c r="J5112" s="193"/>
    </row>
    <row r="5113" spans="1:10" s="1" customFormat="1">
      <c r="A5113" s="191">
        <v>45870</v>
      </c>
      <c r="B5113" s="1" t="s">
        <v>194</v>
      </c>
      <c r="C5113" s="192">
        <f t="shared" si="237"/>
        <v>48061.958333320938</v>
      </c>
      <c r="D5113" s="1">
        <v>24.75</v>
      </c>
      <c r="E5113" s="193">
        <v>32.517287234042556</v>
      </c>
      <c r="F5113" s="1" t="s">
        <v>162</v>
      </c>
      <c r="G5113" s="193">
        <f>MAX(E5113-'[1]1a'!$C$3,0)</f>
        <v>0</v>
      </c>
      <c r="H5113" s="193" t="str">
        <f t="shared" si="238"/>
        <v/>
      </c>
      <c r="I5113" s="193" t="str">
        <f t="shared" si="239"/>
        <v/>
      </c>
      <c r="J5113" s="193"/>
    </row>
    <row r="5114" spans="1:10" s="1" customFormat="1">
      <c r="A5114" s="191">
        <v>45871</v>
      </c>
      <c r="B5114" s="1" t="s">
        <v>161</v>
      </c>
      <c r="C5114" s="192">
        <f t="shared" si="237"/>
        <v>48061.999999987602</v>
      </c>
      <c r="D5114" s="1">
        <v>22.950000000000003</v>
      </c>
      <c r="E5114" s="193">
        <v>30.152393617021286</v>
      </c>
      <c r="F5114" s="1" t="s">
        <v>162</v>
      </c>
      <c r="G5114" s="193">
        <f>MAX(E5114-'[1]1a'!$C$3,0)</f>
        <v>0</v>
      </c>
      <c r="H5114" s="193" t="str">
        <f t="shared" si="238"/>
        <v/>
      </c>
      <c r="I5114" s="193" t="str">
        <f t="shared" si="239"/>
        <v/>
      </c>
      <c r="J5114" s="193"/>
    </row>
    <row r="5115" spans="1:10" s="1" customFormat="1">
      <c r="A5115" s="191">
        <v>45871</v>
      </c>
      <c r="B5115" s="1" t="s">
        <v>163</v>
      </c>
      <c r="C5115" s="192">
        <f t="shared" si="237"/>
        <v>48062.041666654266</v>
      </c>
      <c r="D5115" s="1">
        <v>21.8</v>
      </c>
      <c r="E5115" s="193">
        <v>28.641489361702131</v>
      </c>
      <c r="F5115" s="1" t="s">
        <v>162</v>
      </c>
      <c r="G5115" s="193">
        <f>MAX(E5115-'[1]1a'!$C$3,0)</f>
        <v>0</v>
      </c>
      <c r="H5115" s="193" t="str">
        <f t="shared" si="238"/>
        <v/>
      </c>
      <c r="I5115" s="193" t="str">
        <f t="shared" si="239"/>
        <v/>
      </c>
      <c r="J5115" s="193"/>
    </row>
    <row r="5116" spans="1:10" s="1" customFormat="1">
      <c r="A5116" s="191">
        <v>45871</v>
      </c>
      <c r="B5116" s="1" t="s">
        <v>165</v>
      </c>
      <c r="C5116" s="192">
        <f t="shared" si="237"/>
        <v>48062.08333332093</v>
      </c>
      <c r="D5116" s="1">
        <v>20.520000000000003</v>
      </c>
      <c r="E5116" s="193">
        <v>26.959787234042562</v>
      </c>
      <c r="F5116" s="1" t="s">
        <v>162</v>
      </c>
      <c r="G5116" s="193">
        <f>MAX(E5116-'[1]1a'!$C$3,0)</f>
        <v>0</v>
      </c>
      <c r="H5116" s="193" t="str">
        <f t="shared" si="238"/>
        <v/>
      </c>
      <c r="I5116" s="193" t="str">
        <f t="shared" si="239"/>
        <v/>
      </c>
      <c r="J5116" s="193"/>
    </row>
    <row r="5117" spans="1:10" s="1" customFormat="1">
      <c r="A5117" s="191">
        <v>45871</v>
      </c>
      <c r="B5117" s="1" t="s">
        <v>167</v>
      </c>
      <c r="C5117" s="192">
        <f t="shared" si="237"/>
        <v>48062.124999987594</v>
      </c>
      <c r="D5117" s="1">
        <v>18.529999999999998</v>
      </c>
      <c r="E5117" s="193">
        <v>24.345265957446809</v>
      </c>
      <c r="F5117" s="1" t="s">
        <v>162</v>
      </c>
      <c r="G5117" s="193">
        <f>MAX(E5117-'[1]1a'!$C$3,0)</f>
        <v>0</v>
      </c>
      <c r="H5117" s="193" t="str">
        <f t="shared" si="238"/>
        <v/>
      </c>
      <c r="I5117" s="193" t="str">
        <f t="shared" si="239"/>
        <v/>
      </c>
      <c r="J5117" s="193"/>
    </row>
    <row r="5118" spans="1:10" s="1" customFormat="1">
      <c r="A5118" s="191">
        <v>45871</v>
      </c>
      <c r="B5118" s="1" t="s">
        <v>169</v>
      </c>
      <c r="C5118" s="192">
        <f t="shared" si="237"/>
        <v>48062.166666654259</v>
      </c>
      <c r="D5118" s="1">
        <v>16.29</v>
      </c>
      <c r="E5118" s="193">
        <v>21.402287234042554</v>
      </c>
      <c r="F5118" s="1" t="s">
        <v>162</v>
      </c>
      <c r="G5118" s="193">
        <f>MAX(E5118-'[1]1a'!$C$3,0)</f>
        <v>0</v>
      </c>
      <c r="H5118" s="193" t="str">
        <f t="shared" si="238"/>
        <v/>
      </c>
      <c r="I5118" s="193" t="str">
        <f t="shared" si="239"/>
        <v/>
      </c>
      <c r="J5118" s="193"/>
    </row>
    <row r="5119" spans="1:10" s="1" customFormat="1">
      <c r="A5119" s="191">
        <v>45871</v>
      </c>
      <c r="B5119" s="1" t="s">
        <v>171</v>
      </c>
      <c r="C5119" s="192">
        <f t="shared" si="237"/>
        <v>48062.208333320923</v>
      </c>
      <c r="D5119" s="1">
        <v>14.69</v>
      </c>
      <c r="E5119" s="193">
        <v>19.300159574468086</v>
      </c>
      <c r="F5119" s="1" t="s">
        <v>162</v>
      </c>
      <c r="G5119" s="193">
        <f>MAX(E5119-'[1]1a'!$C$3,0)</f>
        <v>0</v>
      </c>
      <c r="H5119" s="193" t="str">
        <f t="shared" si="238"/>
        <v/>
      </c>
      <c r="I5119" s="193" t="str">
        <f t="shared" si="239"/>
        <v/>
      </c>
      <c r="J5119" s="193"/>
    </row>
    <row r="5120" spans="1:10" s="1" customFormat="1">
      <c r="A5120" s="191">
        <v>45871</v>
      </c>
      <c r="B5120" s="1" t="s">
        <v>173</v>
      </c>
      <c r="C5120" s="192">
        <f t="shared" si="237"/>
        <v>48062.249999987587</v>
      </c>
      <c r="D5120" s="1">
        <v>13.370000000000001</v>
      </c>
      <c r="E5120" s="193">
        <v>17.565904255319154</v>
      </c>
      <c r="F5120" s="1" t="s">
        <v>162</v>
      </c>
      <c r="G5120" s="193">
        <f>MAX(E5120-'[1]1a'!$C$3,0)</f>
        <v>0</v>
      </c>
      <c r="H5120" s="193" t="str">
        <f t="shared" si="238"/>
        <v/>
      </c>
      <c r="I5120" s="193" t="str">
        <f t="shared" si="239"/>
        <v/>
      </c>
      <c r="J5120" s="193"/>
    </row>
    <row r="5121" spans="1:10" s="1" customFormat="1">
      <c r="A5121" s="191">
        <v>45871</v>
      </c>
      <c r="B5121" s="1" t="s">
        <v>175</v>
      </c>
      <c r="C5121" s="192">
        <f t="shared" si="237"/>
        <v>48062.291666654251</v>
      </c>
      <c r="D5121" s="1">
        <v>12.479999999999999</v>
      </c>
      <c r="E5121" s="193">
        <v>16.396595744680852</v>
      </c>
      <c r="F5121" s="1" t="s">
        <v>162</v>
      </c>
      <c r="G5121" s="193">
        <f>MAX(E5121-'[1]1a'!$C$3,0)</f>
        <v>0</v>
      </c>
      <c r="H5121" s="193" t="str">
        <f t="shared" si="238"/>
        <v/>
      </c>
      <c r="I5121" s="193" t="str">
        <f t="shared" si="239"/>
        <v/>
      </c>
      <c r="J5121" s="193"/>
    </row>
    <row r="5122" spans="1:10" s="1" customFormat="1">
      <c r="A5122" s="191">
        <v>45871</v>
      </c>
      <c r="B5122" s="1" t="s">
        <v>177</v>
      </c>
      <c r="C5122" s="192">
        <f t="shared" si="237"/>
        <v>48062.333333320916</v>
      </c>
      <c r="D5122" s="1">
        <v>11.839999999999998</v>
      </c>
      <c r="E5122" s="193">
        <v>15.555744680851063</v>
      </c>
      <c r="F5122" s="1" t="s">
        <v>162</v>
      </c>
      <c r="G5122" s="193">
        <f>MAX(E5122-'[1]1a'!$C$3,0)</f>
        <v>0</v>
      </c>
      <c r="H5122" s="193" t="str">
        <f t="shared" si="238"/>
        <v/>
      </c>
      <c r="I5122" s="193" t="str">
        <f t="shared" si="239"/>
        <v/>
      </c>
      <c r="J5122" s="193"/>
    </row>
    <row r="5123" spans="1:10" s="1" customFormat="1">
      <c r="A5123" s="191">
        <v>45871</v>
      </c>
      <c r="B5123" s="1" t="s">
        <v>179</v>
      </c>
      <c r="C5123" s="192">
        <f t="shared" si="237"/>
        <v>48062.37499998758</v>
      </c>
      <c r="D5123" s="1">
        <v>11.67</v>
      </c>
      <c r="E5123" s="193">
        <v>15.332393617021278</v>
      </c>
      <c r="F5123" s="1" t="s">
        <v>162</v>
      </c>
      <c r="G5123" s="193">
        <f>MAX(E5123-'[1]1a'!$C$3,0)</f>
        <v>0</v>
      </c>
      <c r="H5123" s="193" t="str">
        <f t="shared" si="238"/>
        <v/>
      </c>
      <c r="I5123" s="193" t="str">
        <f t="shared" si="239"/>
        <v/>
      </c>
      <c r="J5123" s="193"/>
    </row>
    <row r="5124" spans="1:10" s="1" customFormat="1">
      <c r="A5124" s="191">
        <v>45871</v>
      </c>
      <c r="B5124" s="1" t="s">
        <v>180</v>
      </c>
      <c r="C5124" s="192">
        <f t="shared" ref="C5124:C5187" si="240">C5123 + TIME(1,0,0)</f>
        <v>48062.416666654244</v>
      </c>
      <c r="D5124" s="1">
        <v>11.760000000000002</v>
      </c>
      <c r="E5124" s="193">
        <v>15.450638297872345</v>
      </c>
      <c r="F5124" s="1" t="s">
        <v>162</v>
      </c>
      <c r="G5124" s="193">
        <f>MAX(E5124-'[1]1a'!$C$3,0)</f>
        <v>0</v>
      </c>
      <c r="H5124" s="193" t="str">
        <f t="shared" ref="H5124:H5187" si="241">IF(F5124="Y",IF(F5123="Y",H5123+1,1),"")</f>
        <v/>
      </c>
      <c r="I5124" s="193" t="str">
        <f t="shared" ref="I5124:I5187" si="242">IF(AND(F5124="Y",F5125&lt;&gt;"Y"),H5124,"")</f>
        <v/>
      </c>
      <c r="J5124" s="193"/>
    </row>
    <row r="5125" spans="1:10" s="1" customFormat="1">
      <c r="A5125" s="191">
        <v>45871</v>
      </c>
      <c r="B5125" s="1" t="s">
        <v>181</v>
      </c>
      <c r="C5125" s="192">
        <f t="shared" si="240"/>
        <v>48062.458333320908</v>
      </c>
      <c r="D5125" s="1">
        <v>13.68</v>
      </c>
      <c r="E5125" s="193">
        <v>17.973191489361703</v>
      </c>
      <c r="F5125" s="1" t="s">
        <v>162</v>
      </c>
      <c r="G5125" s="193">
        <f>MAX(E5125-'[1]1a'!$C$3,0)</f>
        <v>0</v>
      </c>
      <c r="H5125" s="193" t="str">
        <f t="shared" si="241"/>
        <v/>
      </c>
      <c r="I5125" s="193" t="str">
        <f t="shared" si="242"/>
        <v/>
      </c>
      <c r="J5125" s="193"/>
    </row>
    <row r="5126" spans="1:10" s="1" customFormat="1">
      <c r="A5126" s="191">
        <v>45871</v>
      </c>
      <c r="B5126" s="1" t="s">
        <v>182</v>
      </c>
      <c r="C5126" s="192">
        <f t="shared" si="240"/>
        <v>48062.499999987573</v>
      </c>
      <c r="D5126" s="1">
        <v>16.11</v>
      </c>
      <c r="E5126" s="193">
        <v>21.165797872340427</v>
      </c>
      <c r="F5126" s="1" t="s">
        <v>162</v>
      </c>
      <c r="G5126" s="193">
        <f>MAX(E5126-'[1]1a'!$C$3,0)</f>
        <v>0</v>
      </c>
      <c r="H5126" s="193" t="str">
        <f t="shared" si="241"/>
        <v/>
      </c>
      <c r="I5126" s="193" t="str">
        <f t="shared" si="242"/>
        <v/>
      </c>
      <c r="J5126" s="193"/>
    </row>
    <row r="5127" spans="1:10" s="1" customFormat="1">
      <c r="A5127" s="191">
        <v>45871</v>
      </c>
      <c r="B5127" s="1" t="s">
        <v>184</v>
      </c>
      <c r="C5127" s="192">
        <f t="shared" si="240"/>
        <v>48062.541666654237</v>
      </c>
      <c r="D5127" s="1">
        <v>18.34</v>
      </c>
      <c r="E5127" s="193">
        <v>24.095638297872345</v>
      </c>
      <c r="F5127" s="1" t="s">
        <v>162</v>
      </c>
      <c r="G5127" s="193">
        <f>MAX(E5127-'[1]1a'!$C$3,0)</f>
        <v>0</v>
      </c>
      <c r="H5127" s="193" t="str">
        <f t="shared" si="241"/>
        <v/>
      </c>
      <c r="I5127" s="193" t="str">
        <f t="shared" si="242"/>
        <v/>
      </c>
      <c r="J5127" s="193"/>
    </row>
    <row r="5128" spans="1:10" s="1" customFormat="1">
      <c r="A5128" s="191">
        <v>45871</v>
      </c>
      <c r="B5128" s="1" t="s">
        <v>185</v>
      </c>
      <c r="C5128" s="192">
        <f t="shared" si="240"/>
        <v>48062.583333320901</v>
      </c>
      <c r="D5128" s="1">
        <v>20.48</v>
      </c>
      <c r="E5128" s="193">
        <v>26.907234042553196</v>
      </c>
      <c r="F5128" s="1" t="s">
        <v>162</v>
      </c>
      <c r="G5128" s="193">
        <f>MAX(E5128-'[1]1a'!$C$3,0)</f>
        <v>0</v>
      </c>
      <c r="H5128" s="193" t="str">
        <f t="shared" si="241"/>
        <v/>
      </c>
      <c r="I5128" s="193" t="str">
        <f t="shared" si="242"/>
        <v/>
      </c>
      <c r="J5128" s="193"/>
    </row>
    <row r="5129" spans="1:10" s="1" customFormat="1">
      <c r="A5129" s="191">
        <v>45871</v>
      </c>
      <c r="B5129" s="1" t="s">
        <v>186</v>
      </c>
      <c r="C5129" s="192">
        <f t="shared" si="240"/>
        <v>48062.624999987565</v>
      </c>
      <c r="D5129" s="1">
        <v>22.009999999999998</v>
      </c>
      <c r="E5129" s="193">
        <v>28.917393617021279</v>
      </c>
      <c r="F5129" s="1" t="s">
        <v>162</v>
      </c>
      <c r="G5129" s="193">
        <f>MAX(E5129-'[1]1a'!$C$3,0)</f>
        <v>0</v>
      </c>
      <c r="H5129" s="193" t="str">
        <f t="shared" si="241"/>
        <v/>
      </c>
      <c r="I5129" s="193" t="str">
        <f t="shared" si="242"/>
        <v/>
      </c>
      <c r="J5129" s="193"/>
    </row>
    <row r="5130" spans="1:10" s="1" customFormat="1">
      <c r="A5130" s="191">
        <v>45871</v>
      </c>
      <c r="B5130" s="1" t="s">
        <v>187</v>
      </c>
      <c r="C5130" s="192">
        <f t="shared" si="240"/>
        <v>48062.66666665423</v>
      </c>
      <c r="D5130" s="1">
        <v>23.01</v>
      </c>
      <c r="E5130" s="193">
        <v>30.231223404255324</v>
      </c>
      <c r="F5130" s="1" t="s">
        <v>162</v>
      </c>
      <c r="G5130" s="193">
        <f>MAX(E5130-'[1]1a'!$C$3,0)</f>
        <v>0</v>
      </c>
      <c r="H5130" s="193" t="str">
        <f t="shared" si="241"/>
        <v/>
      </c>
      <c r="I5130" s="193" t="str">
        <f t="shared" si="242"/>
        <v/>
      </c>
      <c r="J5130" s="193"/>
    </row>
    <row r="5131" spans="1:10" s="1" customFormat="1">
      <c r="A5131" s="191">
        <v>45871</v>
      </c>
      <c r="B5131" s="1" t="s">
        <v>188</v>
      </c>
      <c r="C5131" s="192">
        <f t="shared" si="240"/>
        <v>48062.708333320894</v>
      </c>
      <c r="D5131" s="1">
        <v>23.53</v>
      </c>
      <c r="E5131" s="193">
        <v>30.914414893617028</v>
      </c>
      <c r="F5131" s="1" t="s">
        <v>162</v>
      </c>
      <c r="G5131" s="193">
        <f>MAX(E5131-'[1]1a'!$C$3,0)</f>
        <v>0</v>
      </c>
      <c r="H5131" s="193" t="str">
        <f t="shared" si="241"/>
        <v/>
      </c>
      <c r="I5131" s="193" t="str">
        <f t="shared" si="242"/>
        <v/>
      </c>
      <c r="J5131" s="193"/>
    </row>
    <row r="5132" spans="1:10" s="1" customFormat="1">
      <c r="A5132" s="191">
        <v>45871</v>
      </c>
      <c r="B5132" s="1" t="s">
        <v>189</v>
      </c>
      <c r="C5132" s="192">
        <f t="shared" si="240"/>
        <v>48062.749999987558</v>
      </c>
      <c r="D5132" s="1">
        <v>24.090000000000003</v>
      </c>
      <c r="E5132" s="193">
        <v>31.650159574468095</v>
      </c>
      <c r="F5132" s="1" t="s">
        <v>162</v>
      </c>
      <c r="G5132" s="193">
        <f>MAX(E5132-'[1]1a'!$C$3,0)</f>
        <v>0</v>
      </c>
      <c r="H5132" s="193" t="str">
        <f t="shared" si="241"/>
        <v/>
      </c>
      <c r="I5132" s="193" t="str">
        <f t="shared" si="242"/>
        <v/>
      </c>
      <c r="J5132" s="193"/>
    </row>
    <row r="5133" spans="1:10" s="1" customFormat="1">
      <c r="A5133" s="191">
        <v>45871</v>
      </c>
      <c r="B5133" s="1" t="s">
        <v>190</v>
      </c>
      <c r="C5133" s="192">
        <f t="shared" si="240"/>
        <v>48062.791666654222</v>
      </c>
      <c r="D5133" s="1">
        <v>24.61</v>
      </c>
      <c r="E5133" s="193">
        <v>32.333351063829788</v>
      </c>
      <c r="F5133" s="1" t="s">
        <v>162</v>
      </c>
      <c r="G5133" s="193">
        <f>MAX(E5133-'[1]1a'!$C$3,0)</f>
        <v>0</v>
      </c>
      <c r="H5133" s="193" t="str">
        <f t="shared" si="241"/>
        <v/>
      </c>
      <c r="I5133" s="193" t="str">
        <f t="shared" si="242"/>
        <v/>
      </c>
      <c r="J5133" s="193"/>
    </row>
    <row r="5134" spans="1:10" s="1" customFormat="1">
      <c r="A5134" s="191">
        <v>45871</v>
      </c>
      <c r="B5134" s="1" t="s">
        <v>191</v>
      </c>
      <c r="C5134" s="192">
        <f t="shared" si="240"/>
        <v>48062.833333320887</v>
      </c>
      <c r="D5134" s="1">
        <v>25.48</v>
      </c>
      <c r="E5134" s="193">
        <v>33.476382978723407</v>
      </c>
      <c r="F5134" s="1" t="s">
        <v>162</v>
      </c>
      <c r="G5134" s="193">
        <f>MAX(E5134-'[1]1a'!$C$3,0)</f>
        <v>0</v>
      </c>
      <c r="H5134" s="193" t="str">
        <f t="shared" si="241"/>
        <v/>
      </c>
      <c r="I5134" s="193" t="str">
        <f t="shared" si="242"/>
        <v/>
      </c>
      <c r="J5134" s="193"/>
    </row>
    <row r="5135" spans="1:10" s="1" customFormat="1">
      <c r="A5135" s="191">
        <v>45871</v>
      </c>
      <c r="B5135" s="1" t="s">
        <v>192</v>
      </c>
      <c r="C5135" s="192">
        <f t="shared" si="240"/>
        <v>48062.874999987551</v>
      </c>
      <c r="D5135" s="1">
        <v>25.81</v>
      </c>
      <c r="E5135" s="193">
        <v>33.909946808510639</v>
      </c>
      <c r="F5135" s="1" t="s">
        <v>162</v>
      </c>
      <c r="G5135" s="193">
        <f>MAX(E5135-'[1]1a'!$C$3,0)</f>
        <v>0</v>
      </c>
      <c r="H5135" s="193" t="str">
        <f t="shared" si="241"/>
        <v/>
      </c>
      <c r="I5135" s="193" t="str">
        <f t="shared" si="242"/>
        <v/>
      </c>
      <c r="J5135" s="193"/>
    </row>
    <row r="5136" spans="1:10" s="1" customFormat="1">
      <c r="A5136" s="191">
        <v>45871</v>
      </c>
      <c r="B5136" s="1" t="s">
        <v>193</v>
      </c>
      <c r="C5136" s="192">
        <f t="shared" si="240"/>
        <v>48062.916666654215</v>
      </c>
      <c r="D5136" s="1">
        <v>25.610000000000003</v>
      </c>
      <c r="E5136" s="193">
        <v>33.647180851063837</v>
      </c>
      <c r="F5136" s="1" t="s">
        <v>162</v>
      </c>
      <c r="G5136" s="193">
        <f>MAX(E5136-'[1]1a'!$C$3,0)</f>
        <v>0</v>
      </c>
      <c r="H5136" s="193" t="str">
        <f t="shared" si="241"/>
        <v/>
      </c>
      <c r="I5136" s="193" t="str">
        <f t="shared" si="242"/>
        <v/>
      </c>
      <c r="J5136" s="193"/>
    </row>
    <row r="5137" spans="1:10" s="1" customFormat="1">
      <c r="A5137" s="191">
        <v>45871</v>
      </c>
      <c r="B5137" s="1" t="s">
        <v>194</v>
      </c>
      <c r="C5137" s="192">
        <f t="shared" si="240"/>
        <v>48062.958333320879</v>
      </c>
      <c r="D5137" s="1">
        <v>24.380000000000003</v>
      </c>
      <c r="E5137" s="193">
        <v>32.031170212765964</v>
      </c>
      <c r="F5137" s="1" t="s">
        <v>162</v>
      </c>
      <c r="G5137" s="193">
        <f>MAX(E5137-'[1]1a'!$C$3,0)</f>
        <v>0</v>
      </c>
      <c r="H5137" s="193" t="str">
        <f t="shared" si="241"/>
        <v/>
      </c>
      <c r="I5137" s="193" t="str">
        <f t="shared" si="242"/>
        <v/>
      </c>
      <c r="J5137" s="193"/>
    </row>
    <row r="5138" spans="1:10" s="1" customFormat="1">
      <c r="A5138" s="191">
        <v>45872</v>
      </c>
      <c r="B5138" s="1" t="s">
        <v>161</v>
      </c>
      <c r="C5138" s="192">
        <f t="shared" si="240"/>
        <v>48062.999999987544</v>
      </c>
      <c r="D5138" s="1">
        <v>22.71</v>
      </c>
      <c r="E5138" s="193">
        <v>29.837074468085113</v>
      </c>
      <c r="F5138" s="1" t="s">
        <v>162</v>
      </c>
      <c r="G5138" s="193">
        <f>MAX(E5138-'[1]1a'!$C$3,0)</f>
        <v>0</v>
      </c>
      <c r="H5138" s="193" t="str">
        <f t="shared" si="241"/>
        <v/>
      </c>
      <c r="I5138" s="193" t="str">
        <f t="shared" si="242"/>
        <v/>
      </c>
      <c r="J5138" s="193"/>
    </row>
    <row r="5139" spans="1:10" s="1" customFormat="1">
      <c r="A5139" s="191">
        <v>45872</v>
      </c>
      <c r="B5139" s="1" t="s">
        <v>163</v>
      </c>
      <c r="C5139" s="192">
        <f t="shared" si="240"/>
        <v>48063.041666654208</v>
      </c>
      <c r="D5139" s="1">
        <v>21.669999999999998</v>
      </c>
      <c r="E5139" s="193">
        <v>28.470691489361705</v>
      </c>
      <c r="F5139" s="1" t="s">
        <v>162</v>
      </c>
      <c r="G5139" s="193">
        <f>MAX(E5139-'[1]1a'!$C$3,0)</f>
        <v>0</v>
      </c>
      <c r="H5139" s="193" t="str">
        <f t="shared" si="241"/>
        <v/>
      </c>
      <c r="I5139" s="193" t="str">
        <f t="shared" si="242"/>
        <v/>
      </c>
      <c r="J5139" s="193"/>
    </row>
    <row r="5140" spans="1:10" s="1" customFormat="1">
      <c r="A5140" s="191">
        <v>45872</v>
      </c>
      <c r="B5140" s="1" t="s">
        <v>165</v>
      </c>
      <c r="C5140" s="192">
        <f t="shared" si="240"/>
        <v>48063.083333320872</v>
      </c>
      <c r="D5140" s="1">
        <v>20.200000000000003</v>
      </c>
      <c r="E5140" s="193">
        <v>26.539361702127668</v>
      </c>
      <c r="F5140" s="1" t="s">
        <v>162</v>
      </c>
      <c r="G5140" s="193">
        <f>MAX(E5140-'[1]1a'!$C$3,0)</f>
        <v>0</v>
      </c>
      <c r="H5140" s="193" t="str">
        <f t="shared" si="241"/>
        <v/>
      </c>
      <c r="I5140" s="193" t="str">
        <f t="shared" si="242"/>
        <v/>
      </c>
      <c r="J5140" s="193"/>
    </row>
    <row r="5141" spans="1:10" s="1" customFormat="1">
      <c r="A5141" s="191">
        <v>45872</v>
      </c>
      <c r="B5141" s="1" t="s">
        <v>167</v>
      </c>
      <c r="C5141" s="192">
        <f t="shared" si="240"/>
        <v>48063.124999987536</v>
      </c>
      <c r="D5141" s="1">
        <v>18.560000000000002</v>
      </c>
      <c r="E5141" s="193">
        <v>24.384680851063838</v>
      </c>
      <c r="F5141" s="1" t="s">
        <v>162</v>
      </c>
      <c r="G5141" s="193">
        <f>MAX(E5141-'[1]1a'!$C$3,0)</f>
        <v>0</v>
      </c>
      <c r="H5141" s="193" t="str">
        <f t="shared" si="241"/>
        <v/>
      </c>
      <c r="I5141" s="193" t="str">
        <f t="shared" si="242"/>
        <v/>
      </c>
      <c r="J5141" s="193"/>
    </row>
    <row r="5142" spans="1:10" s="1" customFormat="1">
      <c r="A5142" s="191">
        <v>45872</v>
      </c>
      <c r="B5142" s="1" t="s">
        <v>169</v>
      </c>
      <c r="C5142" s="192">
        <f t="shared" si="240"/>
        <v>48063.166666654201</v>
      </c>
      <c r="D5142" s="1">
        <v>16.29</v>
      </c>
      <c r="E5142" s="193">
        <v>21.402287234042554</v>
      </c>
      <c r="F5142" s="1" t="s">
        <v>162</v>
      </c>
      <c r="G5142" s="193">
        <f>MAX(E5142-'[1]1a'!$C$3,0)</f>
        <v>0</v>
      </c>
      <c r="H5142" s="193" t="str">
        <f t="shared" si="241"/>
        <v/>
      </c>
      <c r="I5142" s="193" t="str">
        <f t="shared" si="242"/>
        <v/>
      </c>
      <c r="J5142" s="193"/>
    </row>
    <row r="5143" spans="1:10" s="1" customFormat="1">
      <c r="A5143" s="191">
        <v>45872</v>
      </c>
      <c r="B5143" s="1" t="s">
        <v>171</v>
      </c>
      <c r="C5143" s="192">
        <f t="shared" si="240"/>
        <v>48063.208333320865</v>
      </c>
      <c r="D5143" s="1">
        <v>14.82</v>
      </c>
      <c r="E5143" s="193">
        <v>19.470957446808512</v>
      </c>
      <c r="F5143" s="1" t="s">
        <v>162</v>
      </c>
      <c r="G5143" s="193">
        <f>MAX(E5143-'[1]1a'!$C$3,0)</f>
        <v>0</v>
      </c>
      <c r="H5143" s="193" t="str">
        <f t="shared" si="241"/>
        <v/>
      </c>
      <c r="I5143" s="193" t="str">
        <f t="shared" si="242"/>
        <v/>
      </c>
      <c r="J5143" s="193"/>
    </row>
    <row r="5144" spans="1:10" s="1" customFormat="1">
      <c r="A5144" s="191">
        <v>45872</v>
      </c>
      <c r="B5144" s="1" t="s">
        <v>173</v>
      </c>
      <c r="C5144" s="192">
        <f t="shared" si="240"/>
        <v>48063.249999987529</v>
      </c>
      <c r="D5144" s="1">
        <v>13.239999999999998</v>
      </c>
      <c r="E5144" s="193">
        <v>17.395106382978724</v>
      </c>
      <c r="F5144" s="1" t="s">
        <v>162</v>
      </c>
      <c r="G5144" s="193">
        <f>MAX(E5144-'[1]1a'!$C$3,0)</f>
        <v>0</v>
      </c>
      <c r="H5144" s="193" t="str">
        <f t="shared" si="241"/>
        <v/>
      </c>
      <c r="I5144" s="193" t="str">
        <f t="shared" si="242"/>
        <v/>
      </c>
      <c r="J5144" s="193"/>
    </row>
    <row r="5145" spans="1:10" s="1" customFormat="1">
      <c r="A5145" s="191">
        <v>45872</v>
      </c>
      <c r="B5145" s="1" t="s">
        <v>175</v>
      </c>
      <c r="C5145" s="192">
        <f t="shared" si="240"/>
        <v>48063.291666654193</v>
      </c>
      <c r="D5145" s="1">
        <v>12.49</v>
      </c>
      <c r="E5145" s="193">
        <v>16.409734042553193</v>
      </c>
      <c r="F5145" s="1" t="s">
        <v>162</v>
      </c>
      <c r="G5145" s="193">
        <f>MAX(E5145-'[1]1a'!$C$3,0)</f>
        <v>0</v>
      </c>
      <c r="H5145" s="193" t="str">
        <f t="shared" si="241"/>
        <v/>
      </c>
      <c r="I5145" s="193" t="str">
        <f t="shared" si="242"/>
        <v/>
      </c>
      <c r="J5145" s="193"/>
    </row>
    <row r="5146" spans="1:10" s="1" customFormat="1">
      <c r="A5146" s="191">
        <v>45872</v>
      </c>
      <c r="B5146" s="1" t="s">
        <v>177</v>
      </c>
      <c r="C5146" s="192">
        <f t="shared" si="240"/>
        <v>48063.333333320857</v>
      </c>
      <c r="D5146" s="1">
        <v>12.099999999999998</v>
      </c>
      <c r="E5146" s="193">
        <v>15.897340425531915</v>
      </c>
      <c r="F5146" s="1" t="s">
        <v>162</v>
      </c>
      <c r="G5146" s="193">
        <f>MAX(E5146-'[1]1a'!$C$3,0)</f>
        <v>0</v>
      </c>
      <c r="H5146" s="193" t="str">
        <f t="shared" si="241"/>
        <v/>
      </c>
      <c r="I5146" s="193" t="str">
        <f t="shared" si="242"/>
        <v/>
      </c>
      <c r="J5146" s="193"/>
    </row>
    <row r="5147" spans="1:10" s="1" customFormat="1">
      <c r="A5147" s="191">
        <v>45872</v>
      </c>
      <c r="B5147" s="1" t="s">
        <v>179</v>
      </c>
      <c r="C5147" s="192">
        <f t="shared" si="240"/>
        <v>48063.374999987522</v>
      </c>
      <c r="D5147" s="1">
        <v>11.64</v>
      </c>
      <c r="E5147" s="193">
        <v>15.292978723404259</v>
      </c>
      <c r="F5147" s="1" t="s">
        <v>162</v>
      </c>
      <c r="G5147" s="193">
        <f>MAX(E5147-'[1]1a'!$C$3,0)</f>
        <v>0</v>
      </c>
      <c r="H5147" s="193" t="str">
        <f t="shared" si="241"/>
        <v/>
      </c>
      <c r="I5147" s="193" t="str">
        <f t="shared" si="242"/>
        <v/>
      </c>
      <c r="J5147" s="193"/>
    </row>
    <row r="5148" spans="1:10" s="1" customFormat="1">
      <c r="A5148" s="191">
        <v>45872</v>
      </c>
      <c r="B5148" s="1" t="s">
        <v>180</v>
      </c>
      <c r="C5148" s="192">
        <f t="shared" si="240"/>
        <v>48063.416666654186</v>
      </c>
      <c r="D5148" s="1">
        <v>11.6</v>
      </c>
      <c r="E5148" s="193">
        <v>15.240425531914896</v>
      </c>
      <c r="F5148" s="1" t="s">
        <v>162</v>
      </c>
      <c r="G5148" s="193">
        <f>MAX(E5148-'[1]1a'!$C$3,0)</f>
        <v>0</v>
      </c>
      <c r="H5148" s="193" t="str">
        <f t="shared" si="241"/>
        <v/>
      </c>
      <c r="I5148" s="193" t="str">
        <f t="shared" si="242"/>
        <v/>
      </c>
      <c r="J5148" s="193"/>
    </row>
    <row r="5149" spans="1:10" s="1" customFormat="1">
      <c r="A5149" s="191">
        <v>45872</v>
      </c>
      <c r="B5149" s="1" t="s">
        <v>181</v>
      </c>
      <c r="C5149" s="192">
        <f t="shared" si="240"/>
        <v>48063.45833332085</v>
      </c>
      <c r="D5149" s="1">
        <v>12.84</v>
      </c>
      <c r="E5149" s="193">
        <v>16.869574468085109</v>
      </c>
      <c r="F5149" s="1" t="s">
        <v>162</v>
      </c>
      <c r="G5149" s="193">
        <f>MAX(E5149-'[1]1a'!$C$3,0)</f>
        <v>0</v>
      </c>
      <c r="H5149" s="193" t="str">
        <f t="shared" si="241"/>
        <v/>
      </c>
      <c r="I5149" s="193" t="str">
        <f t="shared" si="242"/>
        <v/>
      </c>
      <c r="J5149" s="193"/>
    </row>
    <row r="5150" spans="1:10" s="1" customFormat="1">
      <c r="A5150" s="191">
        <v>45872</v>
      </c>
      <c r="B5150" s="1" t="s">
        <v>182</v>
      </c>
      <c r="C5150" s="192">
        <f t="shared" si="240"/>
        <v>48063.499999987514</v>
      </c>
      <c r="D5150" s="1">
        <v>15.100000000000001</v>
      </c>
      <c r="E5150" s="193">
        <v>19.838829787234047</v>
      </c>
      <c r="F5150" s="1" t="s">
        <v>162</v>
      </c>
      <c r="G5150" s="193">
        <f>MAX(E5150-'[1]1a'!$C$3,0)</f>
        <v>0</v>
      </c>
      <c r="H5150" s="193" t="str">
        <f t="shared" si="241"/>
        <v/>
      </c>
      <c r="I5150" s="193" t="str">
        <f t="shared" si="242"/>
        <v/>
      </c>
      <c r="J5150" s="193"/>
    </row>
    <row r="5151" spans="1:10" s="1" customFormat="1">
      <c r="A5151" s="191">
        <v>45872</v>
      </c>
      <c r="B5151" s="1" t="s">
        <v>184</v>
      </c>
      <c r="C5151" s="192">
        <f t="shared" si="240"/>
        <v>48063.541666654179</v>
      </c>
      <c r="D5151" s="1">
        <v>17.54</v>
      </c>
      <c r="E5151" s="193">
        <v>23.044574468085109</v>
      </c>
      <c r="F5151" s="1" t="s">
        <v>162</v>
      </c>
      <c r="G5151" s="193">
        <f>MAX(E5151-'[1]1a'!$C$3,0)</f>
        <v>0</v>
      </c>
      <c r="H5151" s="193" t="str">
        <f t="shared" si="241"/>
        <v/>
      </c>
      <c r="I5151" s="193" t="str">
        <f t="shared" si="242"/>
        <v/>
      </c>
      <c r="J5151" s="193"/>
    </row>
    <row r="5152" spans="1:10" s="1" customFormat="1">
      <c r="A5152" s="191">
        <v>45872</v>
      </c>
      <c r="B5152" s="1" t="s">
        <v>185</v>
      </c>
      <c r="C5152" s="192">
        <f t="shared" si="240"/>
        <v>48063.583333320843</v>
      </c>
      <c r="D5152" s="1">
        <v>19.329999999999998</v>
      </c>
      <c r="E5152" s="193">
        <v>25.396329787234045</v>
      </c>
      <c r="F5152" s="1" t="s">
        <v>162</v>
      </c>
      <c r="G5152" s="193">
        <f>MAX(E5152-'[1]1a'!$C$3,0)</f>
        <v>0</v>
      </c>
      <c r="H5152" s="193" t="str">
        <f t="shared" si="241"/>
        <v/>
      </c>
      <c r="I5152" s="193" t="str">
        <f t="shared" si="242"/>
        <v/>
      </c>
      <c r="J5152" s="193"/>
    </row>
    <row r="5153" spans="1:10" s="1" customFormat="1">
      <c r="A5153" s="191">
        <v>45872</v>
      </c>
      <c r="B5153" s="1" t="s">
        <v>186</v>
      </c>
      <c r="C5153" s="192">
        <f t="shared" si="240"/>
        <v>48063.624999987507</v>
      </c>
      <c r="D5153" s="1">
        <v>21.93</v>
      </c>
      <c r="E5153" s="193">
        <v>28.812287234042557</v>
      </c>
      <c r="F5153" s="1" t="s">
        <v>162</v>
      </c>
      <c r="G5153" s="193">
        <f>MAX(E5153-'[1]1a'!$C$3,0)</f>
        <v>0</v>
      </c>
      <c r="H5153" s="193" t="str">
        <f t="shared" si="241"/>
        <v/>
      </c>
      <c r="I5153" s="193" t="str">
        <f t="shared" si="242"/>
        <v/>
      </c>
      <c r="J5153" s="193"/>
    </row>
    <row r="5154" spans="1:10" s="1" customFormat="1">
      <c r="A5154" s="191">
        <v>45872</v>
      </c>
      <c r="B5154" s="1" t="s">
        <v>187</v>
      </c>
      <c r="C5154" s="192">
        <f t="shared" si="240"/>
        <v>48063.666666654171</v>
      </c>
      <c r="D5154" s="1">
        <v>23.54</v>
      </c>
      <c r="E5154" s="193">
        <v>30.927553191489366</v>
      </c>
      <c r="F5154" s="1" t="s">
        <v>162</v>
      </c>
      <c r="G5154" s="193">
        <f>MAX(E5154-'[1]1a'!$C$3,0)</f>
        <v>0</v>
      </c>
      <c r="H5154" s="193" t="str">
        <f t="shared" si="241"/>
        <v/>
      </c>
      <c r="I5154" s="193" t="str">
        <f t="shared" si="242"/>
        <v/>
      </c>
      <c r="J5154" s="193"/>
    </row>
    <row r="5155" spans="1:10" s="1" customFormat="1">
      <c r="A5155" s="191">
        <v>45872</v>
      </c>
      <c r="B5155" s="1" t="s">
        <v>188</v>
      </c>
      <c r="C5155" s="192">
        <f t="shared" si="240"/>
        <v>48063.708333320836</v>
      </c>
      <c r="D5155" s="1">
        <v>24.5</v>
      </c>
      <c r="E5155" s="193">
        <v>32.188829787234049</v>
      </c>
      <c r="F5155" s="1" t="s">
        <v>162</v>
      </c>
      <c r="G5155" s="193">
        <f>MAX(E5155-'[1]1a'!$C$3,0)</f>
        <v>0</v>
      </c>
      <c r="H5155" s="193" t="str">
        <f t="shared" si="241"/>
        <v/>
      </c>
      <c r="I5155" s="193" t="str">
        <f t="shared" si="242"/>
        <v/>
      </c>
      <c r="J5155" s="193"/>
    </row>
    <row r="5156" spans="1:10" s="1" customFormat="1">
      <c r="A5156" s="191">
        <v>45872</v>
      </c>
      <c r="B5156" s="1" t="s">
        <v>189</v>
      </c>
      <c r="C5156" s="192">
        <f t="shared" si="240"/>
        <v>48063.7499999875</v>
      </c>
      <c r="D5156" s="1">
        <v>25.59</v>
      </c>
      <c r="E5156" s="193">
        <v>33.620904255319154</v>
      </c>
      <c r="F5156" s="1" t="s">
        <v>162</v>
      </c>
      <c r="G5156" s="193">
        <f>MAX(E5156-'[1]1a'!$C$3,0)</f>
        <v>0</v>
      </c>
      <c r="H5156" s="193" t="str">
        <f t="shared" si="241"/>
        <v/>
      </c>
      <c r="I5156" s="193" t="str">
        <f t="shared" si="242"/>
        <v/>
      </c>
      <c r="J5156" s="193"/>
    </row>
    <row r="5157" spans="1:10" s="1" customFormat="1">
      <c r="A5157" s="191">
        <v>45872</v>
      </c>
      <c r="B5157" s="1" t="s">
        <v>190</v>
      </c>
      <c r="C5157" s="192">
        <f t="shared" si="240"/>
        <v>48063.791666654164</v>
      </c>
      <c r="D5157" s="1">
        <v>26.540000000000003</v>
      </c>
      <c r="E5157" s="193">
        <v>34.869042553191498</v>
      </c>
      <c r="F5157" s="1" t="s">
        <v>162</v>
      </c>
      <c r="G5157" s="193">
        <f>MAX(E5157-'[1]1a'!$C$3,0)</f>
        <v>0</v>
      </c>
      <c r="H5157" s="193" t="str">
        <f t="shared" si="241"/>
        <v/>
      </c>
      <c r="I5157" s="193" t="str">
        <f t="shared" si="242"/>
        <v/>
      </c>
      <c r="J5157" s="193"/>
    </row>
    <row r="5158" spans="1:10" s="1" customFormat="1">
      <c r="A5158" s="191">
        <v>45872</v>
      </c>
      <c r="B5158" s="1" t="s">
        <v>191</v>
      </c>
      <c r="C5158" s="192">
        <f t="shared" si="240"/>
        <v>48063.833333320828</v>
      </c>
      <c r="D5158" s="1">
        <v>27.189999999999998</v>
      </c>
      <c r="E5158" s="193">
        <v>35.723031914893618</v>
      </c>
      <c r="F5158" s="1" t="s">
        <v>162</v>
      </c>
      <c r="G5158" s="193">
        <f>MAX(E5158-'[1]1a'!$C$3,0)</f>
        <v>0</v>
      </c>
      <c r="H5158" s="193" t="str">
        <f t="shared" si="241"/>
        <v/>
      </c>
      <c r="I5158" s="193" t="str">
        <f t="shared" si="242"/>
        <v/>
      </c>
      <c r="J5158" s="193"/>
    </row>
    <row r="5159" spans="1:10" s="1" customFormat="1">
      <c r="A5159" s="191">
        <v>45872</v>
      </c>
      <c r="B5159" s="1" t="s">
        <v>192</v>
      </c>
      <c r="C5159" s="192">
        <f t="shared" si="240"/>
        <v>48063.874999987493</v>
      </c>
      <c r="D5159" s="1">
        <v>27.970000000000002</v>
      </c>
      <c r="E5159" s="193">
        <v>36.747819148936181</v>
      </c>
      <c r="F5159" s="1" t="s">
        <v>162</v>
      </c>
      <c r="G5159" s="193">
        <f>MAX(E5159-'[1]1a'!$C$3,0)</f>
        <v>0</v>
      </c>
      <c r="H5159" s="193" t="str">
        <f t="shared" si="241"/>
        <v/>
      </c>
      <c r="I5159" s="193" t="str">
        <f t="shared" si="242"/>
        <v/>
      </c>
      <c r="J5159" s="193"/>
    </row>
    <row r="5160" spans="1:10" s="1" customFormat="1">
      <c r="A5160" s="191">
        <v>45872</v>
      </c>
      <c r="B5160" s="1" t="s">
        <v>193</v>
      </c>
      <c r="C5160" s="192">
        <f t="shared" si="240"/>
        <v>48063.916666654157</v>
      </c>
      <c r="D5160" s="1">
        <v>27.86</v>
      </c>
      <c r="E5160" s="193">
        <v>36.603297872340427</v>
      </c>
      <c r="F5160" s="1" t="s">
        <v>162</v>
      </c>
      <c r="G5160" s="193">
        <f>MAX(E5160-'[1]1a'!$C$3,0)</f>
        <v>0</v>
      </c>
      <c r="H5160" s="193" t="str">
        <f t="shared" si="241"/>
        <v/>
      </c>
      <c r="I5160" s="193" t="str">
        <f t="shared" si="242"/>
        <v/>
      </c>
      <c r="J5160" s="193"/>
    </row>
    <row r="5161" spans="1:10" s="1" customFormat="1">
      <c r="A5161" s="191">
        <v>45872</v>
      </c>
      <c r="B5161" s="1" t="s">
        <v>194</v>
      </c>
      <c r="C5161" s="192">
        <f t="shared" si="240"/>
        <v>48063.958333320821</v>
      </c>
      <c r="D5161" s="1">
        <v>26.2</v>
      </c>
      <c r="E5161" s="193">
        <v>34.422340425531921</v>
      </c>
      <c r="F5161" s="1" t="s">
        <v>162</v>
      </c>
      <c r="G5161" s="193">
        <f>MAX(E5161-'[1]1a'!$C$3,0)</f>
        <v>0</v>
      </c>
      <c r="H5161" s="193" t="str">
        <f t="shared" si="241"/>
        <v/>
      </c>
      <c r="I5161" s="193" t="str">
        <f t="shared" si="242"/>
        <v/>
      </c>
      <c r="J5161" s="193"/>
    </row>
    <row r="5162" spans="1:10" s="1" customFormat="1">
      <c r="A5162" s="191">
        <v>45873</v>
      </c>
      <c r="B5162" s="1" t="s">
        <v>161</v>
      </c>
      <c r="C5162" s="192">
        <f t="shared" si="240"/>
        <v>48063.999999987485</v>
      </c>
      <c r="D5162" s="1">
        <v>24.43</v>
      </c>
      <c r="E5162" s="193">
        <v>32.096861702127661</v>
      </c>
      <c r="F5162" s="1" t="s">
        <v>162</v>
      </c>
      <c r="G5162" s="193">
        <f>MAX(E5162-'[1]1a'!$C$3,0)</f>
        <v>0</v>
      </c>
      <c r="H5162" s="193" t="str">
        <f t="shared" si="241"/>
        <v/>
      </c>
      <c r="I5162" s="193" t="str">
        <f t="shared" si="242"/>
        <v/>
      </c>
      <c r="J5162" s="193"/>
    </row>
    <row r="5163" spans="1:10" s="1" customFormat="1">
      <c r="A5163" s="191">
        <v>45873</v>
      </c>
      <c r="B5163" s="1" t="s">
        <v>163</v>
      </c>
      <c r="C5163" s="192">
        <f t="shared" si="240"/>
        <v>48064.04166665415</v>
      </c>
      <c r="D5163" s="1">
        <v>23.91</v>
      </c>
      <c r="E5163" s="193">
        <v>31.413670212765961</v>
      </c>
      <c r="F5163" s="1" t="s">
        <v>162</v>
      </c>
      <c r="G5163" s="193">
        <f>MAX(E5163-'[1]1a'!$C$3,0)</f>
        <v>0</v>
      </c>
      <c r="H5163" s="193" t="str">
        <f t="shared" si="241"/>
        <v/>
      </c>
      <c r="I5163" s="193" t="str">
        <f t="shared" si="242"/>
        <v/>
      </c>
      <c r="J5163" s="193"/>
    </row>
    <row r="5164" spans="1:10" s="1" customFormat="1">
      <c r="A5164" s="191">
        <v>45873</v>
      </c>
      <c r="B5164" s="1" t="s">
        <v>165</v>
      </c>
      <c r="C5164" s="192">
        <f t="shared" si="240"/>
        <v>48064.083333320814</v>
      </c>
      <c r="D5164" s="1">
        <v>22.04</v>
      </c>
      <c r="E5164" s="193">
        <v>28.9568085106383</v>
      </c>
      <c r="F5164" s="1" t="s">
        <v>162</v>
      </c>
      <c r="G5164" s="193">
        <f>MAX(E5164-'[1]1a'!$C$3,0)</f>
        <v>0</v>
      </c>
      <c r="H5164" s="193" t="str">
        <f t="shared" si="241"/>
        <v/>
      </c>
      <c r="I5164" s="193" t="str">
        <f t="shared" si="242"/>
        <v/>
      </c>
      <c r="J5164" s="193"/>
    </row>
    <row r="5165" spans="1:10" s="1" customFormat="1">
      <c r="A5165" s="191">
        <v>45873</v>
      </c>
      <c r="B5165" s="1" t="s">
        <v>167</v>
      </c>
      <c r="C5165" s="192">
        <f t="shared" si="240"/>
        <v>48064.124999987478</v>
      </c>
      <c r="D5165" s="1">
        <v>19.64</v>
      </c>
      <c r="E5165" s="193">
        <v>25.803617021276601</v>
      </c>
      <c r="F5165" s="1" t="s">
        <v>162</v>
      </c>
      <c r="G5165" s="193">
        <f>MAX(E5165-'[1]1a'!$C$3,0)</f>
        <v>0</v>
      </c>
      <c r="H5165" s="193" t="str">
        <f t="shared" si="241"/>
        <v/>
      </c>
      <c r="I5165" s="193" t="str">
        <f t="shared" si="242"/>
        <v/>
      </c>
      <c r="J5165" s="193"/>
    </row>
    <row r="5166" spans="1:10" s="1" customFormat="1">
      <c r="A5166" s="191">
        <v>45873</v>
      </c>
      <c r="B5166" s="1" t="s">
        <v>169</v>
      </c>
      <c r="C5166" s="192">
        <f t="shared" si="240"/>
        <v>48064.166666654142</v>
      </c>
      <c r="D5166" s="1">
        <v>17.18</v>
      </c>
      <c r="E5166" s="193">
        <v>22.571595744680856</v>
      </c>
      <c r="F5166" s="1" t="s">
        <v>162</v>
      </c>
      <c r="G5166" s="193">
        <f>MAX(E5166-'[1]1a'!$C$3,0)</f>
        <v>0</v>
      </c>
      <c r="H5166" s="193" t="str">
        <f t="shared" si="241"/>
        <v/>
      </c>
      <c r="I5166" s="193" t="str">
        <f t="shared" si="242"/>
        <v/>
      </c>
      <c r="J5166" s="193"/>
    </row>
    <row r="5167" spans="1:10" s="1" customFormat="1">
      <c r="A5167" s="191">
        <v>45873</v>
      </c>
      <c r="B5167" s="1" t="s">
        <v>171</v>
      </c>
      <c r="C5167" s="192">
        <f t="shared" si="240"/>
        <v>48064.208333320807</v>
      </c>
      <c r="D5167" s="1">
        <v>15.36</v>
      </c>
      <c r="E5167" s="193">
        <v>20.180425531914896</v>
      </c>
      <c r="F5167" s="1" t="s">
        <v>162</v>
      </c>
      <c r="G5167" s="193">
        <f>MAX(E5167-'[1]1a'!$C$3,0)</f>
        <v>0</v>
      </c>
      <c r="H5167" s="193" t="str">
        <f t="shared" si="241"/>
        <v/>
      </c>
      <c r="I5167" s="193" t="str">
        <f t="shared" si="242"/>
        <v/>
      </c>
      <c r="J5167" s="193"/>
    </row>
    <row r="5168" spans="1:10" s="1" customFormat="1">
      <c r="A5168" s="191">
        <v>45873</v>
      </c>
      <c r="B5168" s="1" t="s">
        <v>173</v>
      </c>
      <c r="C5168" s="192">
        <f t="shared" si="240"/>
        <v>48064.249999987471</v>
      </c>
      <c r="D5168" s="1">
        <v>14.02</v>
      </c>
      <c r="E5168" s="193">
        <v>18.41989361702128</v>
      </c>
      <c r="F5168" s="1" t="s">
        <v>162</v>
      </c>
      <c r="G5168" s="193">
        <f>MAX(E5168-'[1]1a'!$C$3,0)</f>
        <v>0</v>
      </c>
      <c r="H5168" s="193" t="str">
        <f t="shared" si="241"/>
        <v/>
      </c>
      <c r="I5168" s="193" t="str">
        <f t="shared" si="242"/>
        <v/>
      </c>
      <c r="J5168" s="193"/>
    </row>
    <row r="5169" spans="1:10" s="1" customFormat="1">
      <c r="A5169" s="191">
        <v>45873</v>
      </c>
      <c r="B5169" s="1" t="s">
        <v>175</v>
      </c>
      <c r="C5169" s="192">
        <f t="shared" si="240"/>
        <v>48064.291666654135</v>
      </c>
      <c r="D5169" s="1">
        <v>12.97</v>
      </c>
      <c r="E5169" s="193">
        <v>17.040372340425535</v>
      </c>
      <c r="F5169" s="1" t="s">
        <v>162</v>
      </c>
      <c r="G5169" s="193">
        <f>MAX(E5169-'[1]1a'!$C$3,0)</f>
        <v>0</v>
      </c>
      <c r="H5169" s="193" t="str">
        <f t="shared" si="241"/>
        <v/>
      </c>
      <c r="I5169" s="193" t="str">
        <f t="shared" si="242"/>
        <v/>
      </c>
      <c r="J5169" s="193"/>
    </row>
    <row r="5170" spans="1:10" s="1" customFormat="1">
      <c r="A5170" s="191">
        <v>45873</v>
      </c>
      <c r="B5170" s="1" t="s">
        <v>177</v>
      </c>
      <c r="C5170" s="192">
        <f t="shared" si="240"/>
        <v>48064.333333320799</v>
      </c>
      <c r="D5170" s="1">
        <v>12.510000000000002</v>
      </c>
      <c r="E5170" s="193">
        <v>16.436010638297876</v>
      </c>
      <c r="F5170" s="1" t="s">
        <v>162</v>
      </c>
      <c r="G5170" s="193">
        <f>MAX(E5170-'[1]1a'!$C$3,0)</f>
        <v>0</v>
      </c>
      <c r="H5170" s="193" t="str">
        <f t="shared" si="241"/>
        <v/>
      </c>
      <c r="I5170" s="193" t="str">
        <f t="shared" si="242"/>
        <v/>
      </c>
      <c r="J5170" s="193"/>
    </row>
    <row r="5171" spans="1:10" s="1" customFormat="1">
      <c r="A5171" s="191">
        <v>45873</v>
      </c>
      <c r="B5171" s="1" t="s">
        <v>179</v>
      </c>
      <c r="C5171" s="192">
        <f t="shared" si="240"/>
        <v>48064.374999987464</v>
      </c>
      <c r="D5171" s="1">
        <v>12.31</v>
      </c>
      <c r="E5171" s="193">
        <v>16.173244680851067</v>
      </c>
      <c r="F5171" s="1" t="s">
        <v>162</v>
      </c>
      <c r="G5171" s="193">
        <f>MAX(E5171-'[1]1a'!$C$3,0)</f>
        <v>0</v>
      </c>
      <c r="H5171" s="193" t="str">
        <f t="shared" si="241"/>
        <v/>
      </c>
      <c r="I5171" s="193" t="str">
        <f t="shared" si="242"/>
        <v/>
      </c>
      <c r="J5171" s="193"/>
    </row>
    <row r="5172" spans="1:10" s="1" customFormat="1">
      <c r="A5172" s="191">
        <v>45873</v>
      </c>
      <c r="B5172" s="1" t="s">
        <v>180</v>
      </c>
      <c r="C5172" s="192">
        <f t="shared" si="240"/>
        <v>48064.416666654128</v>
      </c>
      <c r="D5172" s="1">
        <v>12.7</v>
      </c>
      <c r="E5172" s="193">
        <v>16.685638297872341</v>
      </c>
      <c r="F5172" s="1" t="s">
        <v>162</v>
      </c>
      <c r="G5172" s="193">
        <f>MAX(E5172-'[1]1a'!$C$3,0)</f>
        <v>0</v>
      </c>
      <c r="H5172" s="193" t="str">
        <f t="shared" si="241"/>
        <v/>
      </c>
      <c r="I5172" s="193" t="str">
        <f t="shared" si="242"/>
        <v/>
      </c>
      <c r="J5172" s="193"/>
    </row>
    <row r="5173" spans="1:10" s="1" customFormat="1">
      <c r="A5173" s="191">
        <v>45873</v>
      </c>
      <c r="B5173" s="1" t="s">
        <v>181</v>
      </c>
      <c r="C5173" s="192">
        <f t="shared" si="240"/>
        <v>48064.458333320792</v>
      </c>
      <c r="D5173" s="1">
        <v>14.68</v>
      </c>
      <c r="E5173" s="193">
        <v>19.287021276595748</v>
      </c>
      <c r="F5173" s="1" t="s">
        <v>162</v>
      </c>
      <c r="G5173" s="193">
        <f>MAX(E5173-'[1]1a'!$C$3,0)</f>
        <v>0</v>
      </c>
      <c r="H5173" s="193" t="str">
        <f t="shared" si="241"/>
        <v/>
      </c>
      <c r="I5173" s="193" t="str">
        <f t="shared" si="242"/>
        <v/>
      </c>
      <c r="J5173" s="193"/>
    </row>
    <row r="5174" spans="1:10" s="1" customFormat="1">
      <c r="A5174" s="191">
        <v>45873</v>
      </c>
      <c r="B5174" s="1" t="s">
        <v>182</v>
      </c>
      <c r="C5174" s="192">
        <f t="shared" si="240"/>
        <v>48064.499999987456</v>
      </c>
      <c r="D5174" s="1">
        <v>17.269999999999996</v>
      </c>
      <c r="E5174" s="193">
        <v>22.689840425531912</v>
      </c>
      <c r="F5174" s="1" t="s">
        <v>162</v>
      </c>
      <c r="G5174" s="193">
        <f>MAX(E5174-'[1]1a'!$C$3,0)</f>
        <v>0</v>
      </c>
      <c r="H5174" s="193" t="str">
        <f t="shared" si="241"/>
        <v/>
      </c>
      <c r="I5174" s="193" t="str">
        <f t="shared" si="242"/>
        <v/>
      </c>
      <c r="J5174" s="193"/>
    </row>
    <row r="5175" spans="1:10" s="1" customFormat="1">
      <c r="A5175" s="191">
        <v>45873</v>
      </c>
      <c r="B5175" s="1" t="s">
        <v>184</v>
      </c>
      <c r="C5175" s="192">
        <f t="shared" si="240"/>
        <v>48064.54166665412</v>
      </c>
      <c r="D5175" s="1">
        <v>20.669999999999998</v>
      </c>
      <c r="E5175" s="193">
        <v>27.15686170212766</v>
      </c>
      <c r="F5175" s="1" t="s">
        <v>162</v>
      </c>
      <c r="G5175" s="193">
        <f>MAX(E5175-'[1]1a'!$C$3,0)</f>
        <v>0</v>
      </c>
      <c r="H5175" s="193" t="str">
        <f t="shared" si="241"/>
        <v/>
      </c>
      <c r="I5175" s="193" t="str">
        <f t="shared" si="242"/>
        <v/>
      </c>
      <c r="J5175" s="193"/>
    </row>
    <row r="5176" spans="1:10" s="1" customFormat="1">
      <c r="A5176" s="191">
        <v>45873</v>
      </c>
      <c r="B5176" s="1" t="s">
        <v>185</v>
      </c>
      <c r="C5176" s="192">
        <f t="shared" si="240"/>
        <v>48064.583333320785</v>
      </c>
      <c r="D5176" s="1">
        <v>23.939999999999998</v>
      </c>
      <c r="E5176" s="193">
        <v>31.453085106382982</v>
      </c>
      <c r="F5176" s="1" t="s">
        <v>162</v>
      </c>
      <c r="G5176" s="193">
        <f>MAX(E5176-'[1]1a'!$C$3,0)</f>
        <v>0</v>
      </c>
      <c r="H5176" s="193" t="str">
        <f t="shared" si="241"/>
        <v/>
      </c>
      <c r="I5176" s="193" t="str">
        <f t="shared" si="242"/>
        <v/>
      </c>
      <c r="J5176" s="193"/>
    </row>
    <row r="5177" spans="1:10" s="1" customFormat="1">
      <c r="A5177" s="191">
        <v>45873</v>
      </c>
      <c r="B5177" s="1" t="s">
        <v>186</v>
      </c>
      <c r="C5177" s="192">
        <f t="shared" si="240"/>
        <v>48064.624999987449</v>
      </c>
      <c r="D5177" s="1">
        <v>25.99</v>
      </c>
      <c r="E5177" s="193">
        <v>34.146436170212766</v>
      </c>
      <c r="F5177" s="1" t="s">
        <v>162</v>
      </c>
      <c r="G5177" s="193">
        <f>MAX(E5177-'[1]1a'!$C$3,0)</f>
        <v>0</v>
      </c>
      <c r="H5177" s="193" t="str">
        <f t="shared" si="241"/>
        <v/>
      </c>
      <c r="I5177" s="193" t="str">
        <f t="shared" si="242"/>
        <v/>
      </c>
      <c r="J5177" s="193"/>
    </row>
    <row r="5178" spans="1:10" s="1" customFormat="1">
      <c r="A5178" s="191">
        <v>45873</v>
      </c>
      <c r="B5178" s="1" t="s">
        <v>187</v>
      </c>
      <c r="C5178" s="192">
        <f t="shared" si="240"/>
        <v>48064.666666654113</v>
      </c>
      <c r="D5178" s="1">
        <v>27.64</v>
      </c>
      <c r="E5178" s="193">
        <v>36.314255319148941</v>
      </c>
      <c r="F5178" s="1" t="s">
        <v>162</v>
      </c>
      <c r="G5178" s="193">
        <f>MAX(E5178-'[1]1a'!$C$3,0)</f>
        <v>0</v>
      </c>
      <c r="H5178" s="193" t="str">
        <f t="shared" si="241"/>
        <v/>
      </c>
      <c r="I5178" s="193" t="str">
        <f t="shared" si="242"/>
        <v/>
      </c>
      <c r="J5178" s="193"/>
    </row>
    <row r="5179" spans="1:10" s="1" customFormat="1">
      <c r="A5179" s="191">
        <v>45873</v>
      </c>
      <c r="B5179" s="1" t="s">
        <v>188</v>
      </c>
      <c r="C5179" s="192">
        <f t="shared" si="240"/>
        <v>48064.708333320777</v>
      </c>
      <c r="D5179" s="1">
        <v>28.03</v>
      </c>
      <c r="E5179" s="193">
        <v>36.826648936170223</v>
      </c>
      <c r="F5179" s="1" t="s">
        <v>162</v>
      </c>
      <c r="G5179" s="193">
        <f>MAX(E5179-'[1]1a'!$C$3,0)</f>
        <v>0</v>
      </c>
      <c r="H5179" s="193" t="str">
        <f t="shared" si="241"/>
        <v/>
      </c>
      <c r="I5179" s="193" t="str">
        <f t="shared" si="242"/>
        <v/>
      </c>
      <c r="J5179" s="193"/>
    </row>
    <row r="5180" spans="1:10" s="1" customFormat="1">
      <c r="A5180" s="191">
        <v>45873</v>
      </c>
      <c r="B5180" s="1" t="s">
        <v>189</v>
      </c>
      <c r="C5180" s="192">
        <f t="shared" si="240"/>
        <v>48064.749999987442</v>
      </c>
      <c r="D5180" s="1">
        <v>29.400000000000002</v>
      </c>
      <c r="E5180" s="193">
        <v>38.626595744680863</v>
      </c>
      <c r="F5180" s="1" t="s">
        <v>195</v>
      </c>
      <c r="G5180" s="193">
        <f>MAX(E5180-'[1]1a'!$C$3,0)</f>
        <v>1.446595744680863</v>
      </c>
      <c r="H5180" s="193">
        <f t="shared" si="241"/>
        <v>1</v>
      </c>
      <c r="I5180" s="193" t="str">
        <f t="shared" si="242"/>
        <v/>
      </c>
      <c r="J5180" s="193"/>
    </row>
    <row r="5181" spans="1:10" s="1" customFormat="1">
      <c r="A5181" s="191">
        <v>45873</v>
      </c>
      <c r="B5181" s="1" t="s">
        <v>190</v>
      </c>
      <c r="C5181" s="192">
        <f t="shared" si="240"/>
        <v>48064.791666654106</v>
      </c>
      <c r="D5181" s="1">
        <v>30.55</v>
      </c>
      <c r="E5181" s="193">
        <v>40.13750000000001</v>
      </c>
      <c r="F5181" s="1" t="s">
        <v>195</v>
      </c>
      <c r="G5181" s="193">
        <f>MAX(E5181-'[1]1a'!$C$3,0)</f>
        <v>2.9575000000000102</v>
      </c>
      <c r="H5181" s="193">
        <f t="shared" si="241"/>
        <v>2</v>
      </c>
      <c r="I5181" s="193" t="str">
        <f t="shared" si="242"/>
        <v/>
      </c>
      <c r="J5181" s="193"/>
    </row>
    <row r="5182" spans="1:10" s="1" customFormat="1">
      <c r="A5182" s="191">
        <v>45873</v>
      </c>
      <c r="B5182" s="1" t="s">
        <v>191</v>
      </c>
      <c r="C5182" s="192">
        <f t="shared" si="240"/>
        <v>48064.83333332077</v>
      </c>
      <c r="D5182" s="1">
        <v>31.94</v>
      </c>
      <c r="E5182" s="193">
        <v>41.963723404255326</v>
      </c>
      <c r="F5182" s="1" t="s">
        <v>195</v>
      </c>
      <c r="G5182" s="193">
        <f>MAX(E5182-'[1]1a'!$C$3,0)</f>
        <v>4.7837234042553263</v>
      </c>
      <c r="H5182" s="193">
        <f t="shared" si="241"/>
        <v>3</v>
      </c>
      <c r="I5182" s="193" t="str">
        <f t="shared" si="242"/>
        <v/>
      </c>
      <c r="J5182" s="193"/>
    </row>
    <row r="5183" spans="1:10" s="1" customFormat="1">
      <c r="A5183" s="191">
        <v>45873</v>
      </c>
      <c r="B5183" s="1" t="s">
        <v>192</v>
      </c>
      <c r="C5183" s="192">
        <f t="shared" si="240"/>
        <v>48064.874999987434</v>
      </c>
      <c r="D5183" s="1">
        <v>32.879999999999995</v>
      </c>
      <c r="E5183" s="193">
        <v>43.198723404255318</v>
      </c>
      <c r="F5183" s="1" t="s">
        <v>195</v>
      </c>
      <c r="G5183" s="193">
        <f>MAX(E5183-'[1]1a'!$C$3,0)</f>
        <v>6.0187234042553186</v>
      </c>
      <c r="H5183" s="193">
        <f t="shared" si="241"/>
        <v>4</v>
      </c>
      <c r="I5183" s="193" t="str">
        <f t="shared" si="242"/>
        <v/>
      </c>
      <c r="J5183" s="193"/>
    </row>
    <row r="5184" spans="1:10" s="1" customFormat="1">
      <c r="A5184" s="191">
        <v>45873</v>
      </c>
      <c r="B5184" s="1" t="s">
        <v>193</v>
      </c>
      <c r="C5184" s="192">
        <f t="shared" si="240"/>
        <v>48064.916666654099</v>
      </c>
      <c r="D5184" s="1">
        <v>31.669999999999998</v>
      </c>
      <c r="E5184" s="193">
        <v>41.608989361702129</v>
      </c>
      <c r="F5184" s="1" t="s">
        <v>195</v>
      </c>
      <c r="G5184" s="193">
        <f>MAX(E5184-'[1]1a'!$C$3,0)</f>
        <v>4.4289893617021292</v>
      </c>
      <c r="H5184" s="193">
        <f t="shared" si="241"/>
        <v>5</v>
      </c>
      <c r="I5184" s="193" t="str">
        <f t="shared" si="242"/>
        <v/>
      </c>
      <c r="J5184" s="193"/>
    </row>
    <row r="5185" spans="1:10" s="1" customFormat="1">
      <c r="A5185" s="191">
        <v>45873</v>
      </c>
      <c r="B5185" s="1" t="s">
        <v>194</v>
      </c>
      <c r="C5185" s="192">
        <f t="shared" si="240"/>
        <v>48064.958333320763</v>
      </c>
      <c r="D5185" s="1">
        <v>29.6</v>
      </c>
      <c r="E5185" s="193">
        <v>38.889361702127665</v>
      </c>
      <c r="F5185" s="1" t="s">
        <v>195</v>
      </c>
      <c r="G5185" s="193">
        <f>MAX(E5185-'[1]1a'!$C$3,0)</f>
        <v>1.7093617021276657</v>
      </c>
      <c r="H5185" s="193">
        <f t="shared" si="241"/>
        <v>6</v>
      </c>
      <c r="I5185" s="193">
        <f t="shared" si="242"/>
        <v>6</v>
      </c>
      <c r="J5185" s="193"/>
    </row>
    <row r="5186" spans="1:10" s="1" customFormat="1">
      <c r="A5186" s="191">
        <v>45874</v>
      </c>
      <c r="B5186" s="1" t="s">
        <v>161</v>
      </c>
      <c r="C5186" s="192">
        <f t="shared" si="240"/>
        <v>48064.999999987427</v>
      </c>
      <c r="D5186" s="1">
        <v>28.08</v>
      </c>
      <c r="E5186" s="193">
        <v>36.89234042553192</v>
      </c>
      <c r="F5186" s="1" t="s">
        <v>162</v>
      </c>
      <c r="G5186" s="193">
        <f>MAX(E5186-'[1]1a'!$C$3,0)</f>
        <v>0</v>
      </c>
      <c r="H5186" s="193" t="str">
        <f t="shared" si="241"/>
        <v/>
      </c>
      <c r="I5186" s="193" t="str">
        <f t="shared" si="242"/>
        <v/>
      </c>
      <c r="J5186" s="193"/>
    </row>
    <row r="5187" spans="1:10" s="1" customFormat="1">
      <c r="A5187" s="191">
        <v>45874</v>
      </c>
      <c r="B5187" s="1" t="s">
        <v>163</v>
      </c>
      <c r="C5187" s="192">
        <f t="shared" si="240"/>
        <v>48065.041666654091</v>
      </c>
      <c r="D5187" s="1">
        <v>27.18</v>
      </c>
      <c r="E5187" s="193">
        <v>35.70989361702128</v>
      </c>
      <c r="F5187" s="1" t="s">
        <v>162</v>
      </c>
      <c r="G5187" s="193">
        <f>MAX(E5187-'[1]1a'!$C$3,0)</f>
        <v>0</v>
      </c>
      <c r="H5187" s="193" t="str">
        <f t="shared" si="241"/>
        <v/>
      </c>
      <c r="I5187" s="193" t="str">
        <f t="shared" si="242"/>
        <v/>
      </c>
      <c r="J5187" s="193"/>
    </row>
    <row r="5188" spans="1:10" s="1" customFormat="1">
      <c r="A5188" s="191">
        <v>45874</v>
      </c>
      <c r="B5188" s="1" t="s">
        <v>165</v>
      </c>
      <c r="C5188" s="192">
        <f t="shared" ref="C5188:C5251" si="243">C5187 + TIME(1,0,0)</f>
        <v>48065.083333320756</v>
      </c>
      <c r="D5188" s="1">
        <v>24.75</v>
      </c>
      <c r="E5188" s="193">
        <v>32.517287234042556</v>
      </c>
      <c r="F5188" s="1" t="s">
        <v>162</v>
      </c>
      <c r="G5188" s="193">
        <f>MAX(E5188-'[1]1a'!$C$3,0)</f>
        <v>0</v>
      </c>
      <c r="H5188" s="193" t="str">
        <f t="shared" ref="H5188:H5251" si="244">IF(F5188="Y",IF(F5187="Y",H5187+1,1),"")</f>
        <v/>
      </c>
      <c r="I5188" s="193" t="str">
        <f t="shared" ref="I5188:I5251" si="245">IF(AND(F5188="Y",F5189&lt;&gt;"Y"),H5188,"")</f>
        <v/>
      </c>
      <c r="J5188" s="193"/>
    </row>
    <row r="5189" spans="1:10" s="1" customFormat="1">
      <c r="A5189" s="191">
        <v>45874</v>
      </c>
      <c r="B5189" s="1" t="s">
        <v>167</v>
      </c>
      <c r="C5189" s="192">
        <f t="shared" si="243"/>
        <v>48065.12499998742</v>
      </c>
      <c r="D5189" s="1">
        <v>21.68</v>
      </c>
      <c r="E5189" s="193">
        <v>28.483829787234047</v>
      </c>
      <c r="F5189" s="1" t="s">
        <v>162</v>
      </c>
      <c r="G5189" s="193">
        <f>MAX(E5189-'[1]1a'!$C$3,0)</f>
        <v>0</v>
      </c>
      <c r="H5189" s="193" t="str">
        <f t="shared" si="244"/>
        <v/>
      </c>
      <c r="I5189" s="193" t="str">
        <f t="shared" si="245"/>
        <v/>
      </c>
      <c r="J5189" s="193"/>
    </row>
    <row r="5190" spans="1:10" s="1" customFormat="1">
      <c r="A5190" s="191">
        <v>45874</v>
      </c>
      <c r="B5190" s="1" t="s">
        <v>169</v>
      </c>
      <c r="C5190" s="192">
        <f t="shared" si="243"/>
        <v>48065.166666654084</v>
      </c>
      <c r="D5190" s="1">
        <v>18.86</v>
      </c>
      <c r="E5190" s="193">
        <v>24.778829787234045</v>
      </c>
      <c r="F5190" s="1" t="s">
        <v>162</v>
      </c>
      <c r="G5190" s="193">
        <f>MAX(E5190-'[1]1a'!$C$3,0)</f>
        <v>0</v>
      </c>
      <c r="H5190" s="193" t="str">
        <f t="shared" si="244"/>
        <v/>
      </c>
      <c r="I5190" s="193" t="str">
        <f t="shared" si="245"/>
        <v/>
      </c>
      <c r="J5190" s="193"/>
    </row>
    <row r="5191" spans="1:10" s="1" customFormat="1">
      <c r="A5191" s="191">
        <v>45874</v>
      </c>
      <c r="B5191" s="1" t="s">
        <v>171</v>
      </c>
      <c r="C5191" s="192">
        <f t="shared" si="243"/>
        <v>48065.208333320748</v>
      </c>
      <c r="D5191" s="1">
        <v>16.66</v>
      </c>
      <c r="E5191" s="193">
        <v>21.888404255319152</v>
      </c>
      <c r="F5191" s="1" t="s">
        <v>162</v>
      </c>
      <c r="G5191" s="193">
        <f>MAX(E5191-'[1]1a'!$C$3,0)</f>
        <v>0</v>
      </c>
      <c r="H5191" s="193" t="str">
        <f t="shared" si="244"/>
        <v/>
      </c>
      <c r="I5191" s="193" t="str">
        <f t="shared" si="245"/>
        <v/>
      </c>
      <c r="J5191" s="193"/>
    </row>
    <row r="5192" spans="1:10" s="1" customFormat="1">
      <c r="A5192" s="191">
        <v>45874</v>
      </c>
      <c r="B5192" s="1" t="s">
        <v>173</v>
      </c>
      <c r="C5192" s="192">
        <f t="shared" si="243"/>
        <v>48065.249999987413</v>
      </c>
      <c r="D5192" s="1">
        <v>15.11</v>
      </c>
      <c r="E5192" s="193">
        <v>19.851968085106385</v>
      </c>
      <c r="F5192" s="1" t="s">
        <v>162</v>
      </c>
      <c r="G5192" s="193">
        <f>MAX(E5192-'[1]1a'!$C$3,0)</f>
        <v>0</v>
      </c>
      <c r="H5192" s="193" t="str">
        <f t="shared" si="244"/>
        <v/>
      </c>
      <c r="I5192" s="193" t="str">
        <f t="shared" si="245"/>
        <v/>
      </c>
      <c r="J5192" s="193"/>
    </row>
    <row r="5193" spans="1:10" s="1" customFormat="1">
      <c r="A5193" s="191">
        <v>45874</v>
      </c>
      <c r="B5193" s="1" t="s">
        <v>175</v>
      </c>
      <c r="C5193" s="192">
        <f t="shared" si="243"/>
        <v>48065.291666654077</v>
      </c>
      <c r="D5193" s="1">
        <v>14.239999999999998</v>
      </c>
      <c r="E5193" s="193">
        <v>18.708936170212766</v>
      </c>
      <c r="F5193" s="1" t="s">
        <v>162</v>
      </c>
      <c r="G5193" s="193">
        <f>MAX(E5193-'[1]1a'!$C$3,0)</f>
        <v>0</v>
      </c>
      <c r="H5193" s="193" t="str">
        <f t="shared" si="244"/>
        <v/>
      </c>
      <c r="I5193" s="193" t="str">
        <f t="shared" si="245"/>
        <v/>
      </c>
      <c r="J5193" s="193"/>
    </row>
    <row r="5194" spans="1:10" s="1" customFormat="1">
      <c r="A5194" s="191">
        <v>45874</v>
      </c>
      <c r="B5194" s="1" t="s">
        <v>177</v>
      </c>
      <c r="C5194" s="192">
        <f t="shared" si="243"/>
        <v>48065.333333320741</v>
      </c>
      <c r="D5194" s="1">
        <v>13.87</v>
      </c>
      <c r="E5194" s="193">
        <v>18.222819148936171</v>
      </c>
      <c r="F5194" s="1" t="s">
        <v>162</v>
      </c>
      <c r="G5194" s="193">
        <f>MAX(E5194-'[1]1a'!$C$3,0)</f>
        <v>0</v>
      </c>
      <c r="H5194" s="193" t="str">
        <f t="shared" si="244"/>
        <v/>
      </c>
      <c r="I5194" s="193" t="str">
        <f t="shared" si="245"/>
        <v/>
      </c>
      <c r="J5194" s="193"/>
    </row>
    <row r="5195" spans="1:10" s="1" customFormat="1">
      <c r="A5195" s="191">
        <v>45874</v>
      </c>
      <c r="B5195" s="1" t="s">
        <v>179</v>
      </c>
      <c r="C5195" s="192">
        <f t="shared" si="243"/>
        <v>48065.374999987405</v>
      </c>
      <c r="D5195" s="1">
        <v>14.11</v>
      </c>
      <c r="E5195" s="193">
        <v>18.538138297872344</v>
      </c>
      <c r="F5195" s="1" t="s">
        <v>162</v>
      </c>
      <c r="G5195" s="193">
        <f>MAX(E5195-'[1]1a'!$C$3,0)</f>
        <v>0</v>
      </c>
      <c r="H5195" s="193" t="str">
        <f t="shared" si="244"/>
        <v/>
      </c>
      <c r="I5195" s="193" t="str">
        <f t="shared" si="245"/>
        <v/>
      </c>
      <c r="J5195" s="193"/>
    </row>
    <row r="5196" spans="1:10" s="1" customFormat="1">
      <c r="A5196" s="191">
        <v>45874</v>
      </c>
      <c r="B5196" s="1" t="s">
        <v>180</v>
      </c>
      <c r="C5196" s="192">
        <f t="shared" si="243"/>
        <v>48065.41666665407</v>
      </c>
      <c r="D5196" s="1">
        <v>15.139999999999999</v>
      </c>
      <c r="E5196" s="193">
        <v>19.891382978723406</v>
      </c>
      <c r="F5196" s="1" t="s">
        <v>162</v>
      </c>
      <c r="G5196" s="193">
        <f>MAX(E5196-'[1]1a'!$C$3,0)</f>
        <v>0</v>
      </c>
      <c r="H5196" s="193" t="str">
        <f t="shared" si="244"/>
        <v/>
      </c>
      <c r="I5196" s="193" t="str">
        <f t="shared" si="245"/>
        <v/>
      </c>
      <c r="J5196" s="193"/>
    </row>
    <row r="5197" spans="1:10" s="1" customFormat="1">
      <c r="A5197" s="191">
        <v>45874</v>
      </c>
      <c r="B5197" s="1" t="s">
        <v>181</v>
      </c>
      <c r="C5197" s="192">
        <f t="shared" si="243"/>
        <v>48065.458333320734</v>
      </c>
      <c r="D5197" s="1">
        <v>17.23</v>
      </c>
      <c r="E5197" s="193">
        <v>22.637287234042557</v>
      </c>
      <c r="F5197" s="1" t="s">
        <v>162</v>
      </c>
      <c r="G5197" s="193">
        <f>MAX(E5197-'[1]1a'!$C$3,0)</f>
        <v>0</v>
      </c>
      <c r="H5197" s="193" t="str">
        <f t="shared" si="244"/>
        <v/>
      </c>
      <c r="I5197" s="193" t="str">
        <f t="shared" si="245"/>
        <v/>
      </c>
      <c r="J5197" s="193"/>
    </row>
    <row r="5198" spans="1:10" s="1" customFormat="1">
      <c r="A5198" s="191">
        <v>45874</v>
      </c>
      <c r="B5198" s="1" t="s">
        <v>182</v>
      </c>
      <c r="C5198" s="192">
        <f t="shared" si="243"/>
        <v>48065.499999987398</v>
      </c>
      <c r="D5198" s="1">
        <v>20.2</v>
      </c>
      <c r="E5198" s="193">
        <v>26.539361702127664</v>
      </c>
      <c r="F5198" s="1" t="s">
        <v>162</v>
      </c>
      <c r="G5198" s="193">
        <f>MAX(E5198-'[1]1a'!$C$3,0)</f>
        <v>0</v>
      </c>
      <c r="H5198" s="193" t="str">
        <f t="shared" si="244"/>
        <v/>
      </c>
      <c r="I5198" s="193" t="str">
        <f t="shared" si="245"/>
        <v/>
      </c>
      <c r="J5198" s="193"/>
    </row>
    <row r="5199" spans="1:10" s="1" customFormat="1">
      <c r="A5199" s="191">
        <v>45874</v>
      </c>
      <c r="B5199" s="1" t="s">
        <v>184</v>
      </c>
      <c r="C5199" s="192">
        <f t="shared" si="243"/>
        <v>48065.541666654062</v>
      </c>
      <c r="D5199" s="1">
        <v>22.630000000000003</v>
      </c>
      <c r="E5199" s="193">
        <v>29.731968085106391</v>
      </c>
      <c r="F5199" s="1" t="s">
        <v>162</v>
      </c>
      <c r="G5199" s="193">
        <f>MAX(E5199-'[1]1a'!$C$3,0)</f>
        <v>0</v>
      </c>
      <c r="H5199" s="193" t="str">
        <f t="shared" si="244"/>
        <v/>
      </c>
      <c r="I5199" s="193" t="str">
        <f t="shared" si="245"/>
        <v/>
      </c>
      <c r="J5199" s="193"/>
    </row>
    <row r="5200" spans="1:10" s="1" customFormat="1">
      <c r="A5200" s="191">
        <v>45874</v>
      </c>
      <c r="B5200" s="1" t="s">
        <v>185</v>
      </c>
      <c r="C5200" s="192">
        <f t="shared" si="243"/>
        <v>48065.583333320727</v>
      </c>
      <c r="D5200" s="1">
        <v>25.27</v>
      </c>
      <c r="E5200" s="193">
        <v>33.20047872340426</v>
      </c>
      <c r="F5200" s="1" t="s">
        <v>162</v>
      </c>
      <c r="G5200" s="193">
        <f>MAX(E5200-'[1]1a'!$C$3,0)</f>
        <v>0</v>
      </c>
      <c r="H5200" s="193" t="str">
        <f t="shared" si="244"/>
        <v/>
      </c>
      <c r="I5200" s="193" t="str">
        <f t="shared" si="245"/>
        <v/>
      </c>
      <c r="J5200" s="193"/>
    </row>
    <row r="5201" spans="1:10" s="1" customFormat="1">
      <c r="A5201" s="191">
        <v>45874</v>
      </c>
      <c r="B5201" s="1" t="s">
        <v>186</v>
      </c>
      <c r="C5201" s="192">
        <f t="shared" si="243"/>
        <v>48065.624999987391</v>
      </c>
      <c r="D5201" s="1">
        <v>26.910000000000004</v>
      </c>
      <c r="E5201" s="193">
        <v>35.355159574468097</v>
      </c>
      <c r="F5201" s="1" t="s">
        <v>162</v>
      </c>
      <c r="G5201" s="193">
        <f>MAX(E5201-'[1]1a'!$C$3,0)</f>
        <v>0</v>
      </c>
      <c r="H5201" s="193" t="str">
        <f t="shared" si="244"/>
        <v/>
      </c>
      <c r="I5201" s="193" t="str">
        <f t="shared" si="245"/>
        <v/>
      </c>
      <c r="J5201" s="193"/>
    </row>
    <row r="5202" spans="1:10" s="1" customFormat="1">
      <c r="A5202" s="191">
        <v>45874</v>
      </c>
      <c r="B5202" s="1" t="s">
        <v>187</v>
      </c>
      <c r="C5202" s="192">
        <f t="shared" si="243"/>
        <v>48065.666666654055</v>
      </c>
      <c r="D5202" s="1">
        <v>27.84</v>
      </c>
      <c r="E5202" s="193">
        <v>36.577021276595751</v>
      </c>
      <c r="F5202" s="1" t="s">
        <v>162</v>
      </c>
      <c r="G5202" s="193">
        <f>MAX(E5202-'[1]1a'!$C$3,0)</f>
        <v>0</v>
      </c>
      <c r="H5202" s="193" t="str">
        <f t="shared" si="244"/>
        <v/>
      </c>
      <c r="I5202" s="193" t="str">
        <f t="shared" si="245"/>
        <v/>
      </c>
      <c r="J5202" s="193"/>
    </row>
    <row r="5203" spans="1:10" s="1" customFormat="1">
      <c r="A5203" s="191">
        <v>45874</v>
      </c>
      <c r="B5203" s="1" t="s">
        <v>188</v>
      </c>
      <c r="C5203" s="192">
        <f t="shared" si="243"/>
        <v>48065.708333320719</v>
      </c>
      <c r="D5203" s="1">
        <v>28.98</v>
      </c>
      <c r="E5203" s="193">
        <v>38.07478723404256</v>
      </c>
      <c r="F5203" s="1" t="s">
        <v>195</v>
      </c>
      <c r="G5203" s="193">
        <f>MAX(E5203-'[1]1a'!$C$3,0)</f>
        <v>0.89478723404256044</v>
      </c>
      <c r="H5203" s="193">
        <f t="shared" si="244"/>
        <v>1</v>
      </c>
      <c r="I5203" s="193" t="str">
        <f t="shared" si="245"/>
        <v/>
      </c>
      <c r="J5203" s="193"/>
    </row>
    <row r="5204" spans="1:10" s="1" customFormat="1">
      <c r="A5204" s="191">
        <v>45874</v>
      </c>
      <c r="B5204" s="1" t="s">
        <v>189</v>
      </c>
      <c r="C5204" s="192">
        <f t="shared" si="243"/>
        <v>48065.749999987383</v>
      </c>
      <c r="D5204" s="1">
        <v>29.53</v>
      </c>
      <c r="E5204" s="193">
        <v>38.797393617021285</v>
      </c>
      <c r="F5204" s="1" t="s">
        <v>195</v>
      </c>
      <c r="G5204" s="193">
        <f>MAX(E5204-'[1]1a'!$C$3,0)</f>
        <v>1.6173936170212855</v>
      </c>
      <c r="H5204" s="193">
        <f t="shared" si="244"/>
        <v>2</v>
      </c>
      <c r="I5204" s="193" t="str">
        <f t="shared" si="245"/>
        <v/>
      </c>
      <c r="J5204" s="193"/>
    </row>
    <row r="5205" spans="1:10" s="1" customFormat="1">
      <c r="A5205" s="191">
        <v>45874</v>
      </c>
      <c r="B5205" s="1" t="s">
        <v>190</v>
      </c>
      <c r="C5205" s="192">
        <f t="shared" si="243"/>
        <v>48065.791666654048</v>
      </c>
      <c r="D5205" s="1">
        <v>30.96</v>
      </c>
      <c r="E5205" s="193">
        <v>40.676170212765967</v>
      </c>
      <c r="F5205" s="1" t="s">
        <v>195</v>
      </c>
      <c r="G5205" s="193">
        <f>MAX(E5205-'[1]1a'!$C$3,0)</f>
        <v>3.4961702127659677</v>
      </c>
      <c r="H5205" s="193">
        <f t="shared" si="244"/>
        <v>3</v>
      </c>
      <c r="I5205" s="193" t="str">
        <f t="shared" si="245"/>
        <v/>
      </c>
      <c r="J5205" s="193"/>
    </row>
    <row r="5206" spans="1:10" s="1" customFormat="1">
      <c r="A5206" s="191">
        <v>45874</v>
      </c>
      <c r="B5206" s="1" t="s">
        <v>191</v>
      </c>
      <c r="C5206" s="192">
        <f t="shared" si="243"/>
        <v>48065.833333320712</v>
      </c>
      <c r="D5206" s="1">
        <v>32.299999999999997</v>
      </c>
      <c r="E5206" s="193">
        <v>42.436702127659579</v>
      </c>
      <c r="F5206" s="1" t="s">
        <v>195</v>
      </c>
      <c r="G5206" s="193">
        <f>MAX(E5206-'[1]1a'!$C$3,0)</f>
        <v>5.2567021276595796</v>
      </c>
      <c r="H5206" s="193">
        <f t="shared" si="244"/>
        <v>4</v>
      </c>
      <c r="I5206" s="193" t="str">
        <f t="shared" si="245"/>
        <v/>
      </c>
      <c r="J5206" s="193"/>
    </row>
    <row r="5207" spans="1:10" s="1" customFormat="1">
      <c r="A5207" s="191">
        <v>45874</v>
      </c>
      <c r="B5207" s="1" t="s">
        <v>192</v>
      </c>
      <c r="C5207" s="192">
        <f t="shared" si="243"/>
        <v>48065.874999987376</v>
      </c>
      <c r="D5207" s="1">
        <v>32.83</v>
      </c>
      <c r="E5207" s="193">
        <v>43.133031914893621</v>
      </c>
      <c r="F5207" s="1" t="s">
        <v>195</v>
      </c>
      <c r="G5207" s="193">
        <f>MAX(E5207-'[1]1a'!$C$3,0)</f>
        <v>5.9530319148936215</v>
      </c>
      <c r="H5207" s="193">
        <f t="shared" si="244"/>
        <v>5</v>
      </c>
      <c r="I5207" s="193" t="str">
        <f t="shared" si="245"/>
        <v/>
      </c>
      <c r="J5207" s="193"/>
    </row>
    <row r="5208" spans="1:10" s="1" customFormat="1">
      <c r="A5208" s="191">
        <v>45874</v>
      </c>
      <c r="B5208" s="1" t="s">
        <v>193</v>
      </c>
      <c r="C5208" s="192">
        <f t="shared" si="243"/>
        <v>48065.91666665404</v>
      </c>
      <c r="D5208" s="1">
        <v>32.489999999999995</v>
      </c>
      <c r="E5208" s="193">
        <v>42.686329787234044</v>
      </c>
      <c r="F5208" s="1" t="s">
        <v>195</v>
      </c>
      <c r="G5208" s="193">
        <f>MAX(E5208-'[1]1a'!$C$3,0)</f>
        <v>5.5063297872340442</v>
      </c>
      <c r="H5208" s="193">
        <f t="shared" si="244"/>
        <v>6</v>
      </c>
      <c r="I5208" s="193" t="str">
        <f t="shared" si="245"/>
        <v/>
      </c>
      <c r="J5208" s="193"/>
    </row>
    <row r="5209" spans="1:10" s="1" customFormat="1">
      <c r="A5209" s="191">
        <v>45874</v>
      </c>
      <c r="B5209" s="1" t="s">
        <v>194</v>
      </c>
      <c r="C5209" s="192">
        <f t="shared" si="243"/>
        <v>48065.958333320705</v>
      </c>
      <c r="D5209" s="1">
        <v>31.21</v>
      </c>
      <c r="E5209" s="193">
        <v>41.004627659574474</v>
      </c>
      <c r="F5209" s="1" t="s">
        <v>195</v>
      </c>
      <c r="G5209" s="193">
        <f>MAX(E5209-'[1]1a'!$C$3,0)</f>
        <v>3.8246276595744746</v>
      </c>
      <c r="H5209" s="193">
        <f t="shared" si="244"/>
        <v>7</v>
      </c>
      <c r="I5209" s="193" t="str">
        <f t="shared" si="245"/>
        <v/>
      </c>
      <c r="J5209" s="193"/>
    </row>
    <row r="5210" spans="1:10" s="1" customFormat="1">
      <c r="A5210" s="191">
        <v>45875</v>
      </c>
      <c r="B5210" s="1" t="s">
        <v>161</v>
      </c>
      <c r="C5210" s="192">
        <f t="shared" si="243"/>
        <v>48065.999999987369</v>
      </c>
      <c r="D5210" s="1">
        <v>28.54</v>
      </c>
      <c r="E5210" s="193">
        <v>37.496702127659582</v>
      </c>
      <c r="F5210" s="1" t="s">
        <v>195</v>
      </c>
      <c r="G5210" s="193">
        <f>MAX(E5210-'[1]1a'!$C$3,0)</f>
        <v>0.31670212765958183</v>
      </c>
      <c r="H5210" s="193">
        <f t="shared" si="244"/>
        <v>8</v>
      </c>
      <c r="I5210" s="193">
        <f t="shared" si="245"/>
        <v>8</v>
      </c>
      <c r="J5210" s="193"/>
    </row>
    <row r="5211" spans="1:10" s="1" customFormat="1">
      <c r="A5211" s="191">
        <v>45875</v>
      </c>
      <c r="B5211" s="1" t="s">
        <v>163</v>
      </c>
      <c r="C5211" s="192">
        <f t="shared" si="243"/>
        <v>48066.041666654033</v>
      </c>
      <c r="D5211" s="1">
        <v>27.28</v>
      </c>
      <c r="E5211" s="193">
        <v>35.841276595744688</v>
      </c>
      <c r="F5211" s="1" t="s">
        <v>162</v>
      </c>
      <c r="G5211" s="193">
        <f>MAX(E5211-'[1]1a'!$C$3,0)</f>
        <v>0</v>
      </c>
      <c r="H5211" s="193" t="str">
        <f t="shared" si="244"/>
        <v/>
      </c>
      <c r="I5211" s="193" t="str">
        <f t="shared" si="245"/>
        <v/>
      </c>
      <c r="J5211" s="193"/>
    </row>
    <row r="5212" spans="1:10" s="1" customFormat="1">
      <c r="A5212" s="191">
        <v>45875</v>
      </c>
      <c r="B5212" s="1" t="s">
        <v>165</v>
      </c>
      <c r="C5212" s="192">
        <f t="shared" si="243"/>
        <v>48066.083333320697</v>
      </c>
      <c r="D5212" s="1">
        <v>25.189999999999998</v>
      </c>
      <c r="E5212" s="193">
        <v>33.095372340425534</v>
      </c>
      <c r="F5212" s="1" t="s">
        <v>162</v>
      </c>
      <c r="G5212" s="193">
        <f>MAX(E5212-'[1]1a'!$C$3,0)</f>
        <v>0</v>
      </c>
      <c r="H5212" s="193" t="str">
        <f t="shared" si="244"/>
        <v/>
      </c>
      <c r="I5212" s="193" t="str">
        <f t="shared" si="245"/>
        <v/>
      </c>
      <c r="J5212" s="193"/>
    </row>
    <row r="5213" spans="1:10" s="1" customFormat="1">
      <c r="A5213" s="191">
        <v>45875</v>
      </c>
      <c r="B5213" s="1" t="s">
        <v>167</v>
      </c>
      <c r="C5213" s="192">
        <f t="shared" si="243"/>
        <v>48066.124999987362</v>
      </c>
      <c r="D5213" s="1">
        <v>22.14</v>
      </c>
      <c r="E5213" s="193">
        <v>29.088191489361709</v>
      </c>
      <c r="F5213" s="1" t="s">
        <v>162</v>
      </c>
      <c r="G5213" s="193">
        <f>MAX(E5213-'[1]1a'!$C$3,0)</f>
        <v>0</v>
      </c>
      <c r="H5213" s="193" t="str">
        <f t="shared" si="244"/>
        <v/>
      </c>
      <c r="I5213" s="193" t="str">
        <f t="shared" si="245"/>
        <v/>
      </c>
      <c r="J5213" s="193"/>
    </row>
    <row r="5214" spans="1:10" s="1" customFormat="1">
      <c r="A5214" s="191">
        <v>45875</v>
      </c>
      <c r="B5214" s="1" t="s">
        <v>169</v>
      </c>
      <c r="C5214" s="192">
        <f t="shared" si="243"/>
        <v>48066.166666654026</v>
      </c>
      <c r="D5214" s="1">
        <v>19.43</v>
      </c>
      <c r="E5214" s="193">
        <v>25.52771276595745</v>
      </c>
      <c r="F5214" s="1" t="s">
        <v>162</v>
      </c>
      <c r="G5214" s="193">
        <f>MAX(E5214-'[1]1a'!$C$3,0)</f>
        <v>0</v>
      </c>
      <c r="H5214" s="193" t="str">
        <f t="shared" si="244"/>
        <v/>
      </c>
      <c r="I5214" s="193" t="str">
        <f t="shared" si="245"/>
        <v/>
      </c>
      <c r="J5214" s="193"/>
    </row>
    <row r="5215" spans="1:10" s="1" customFormat="1">
      <c r="A5215" s="191">
        <v>45875</v>
      </c>
      <c r="B5215" s="1" t="s">
        <v>171</v>
      </c>
      <c r="C5215" s="192">
        <f t="shared" si="243"/>
        <v>48066.20833332069</v>
      </c>
      <c r="D5215" s="1">
        <v>17.009999999999998</v>
      </c>
      <c r="E5215" s="193">
        <v>22.348244680851064</v>
      </c>
      <c r="F5215" s="1" t="s">
        <v>162</v>
      </c>
      <c r="G5215" s="193">
        <f>MAX(E5215-'[1]1a'!$C$3,0)</f>
        <v>0</v>
      </c>
      <c r="H5215" s="193" t="str">
        <f t="shared" si="244"/>
        <v/>
      </c>
      <c r="I5215" s="193" t="str">
        <f t="shared" si="245"/>
        <v/>
      </c>
      <c r="J5215" s="193"/>
    </row>
    <row r="5216" spans="1:10" s="1" customFormat="1">
      <c r="A5216" s="191">
        <v>45875</v>
      </c>
      <c r="B5216" s="1" t="s">
        <v>173</v>
      </c>
      <c r="C5216" s="192">
        <f t="shared" si="243"/>
        <v>48066.249999987354</v>
      </c>
      <c r="D5216" s="1">
        <v>15.339999999999998</v>
      </c>
      <c r="E5216" s="193">
        <v>20.154148936170213</v>
      </c>
      <c r="F5216" s="1" t="s">
        <v>162</v>
      </c>
      <c r="G5216" s="193">
        <f>MAX(E5216-'[1]1a'!$C$3,0)</f>
        <v>0</v>
      </c>
      <c r="H5216" s="193" t="str">
        <f t="shared" si="244"/>
        <v/>
      </c>
      <c r="I5216" s="193" t="str">
        <f t="shared" si="245"/>
        <v/>
      </c>
      <c r="J5216" s="193"/>
    </row>
    <row r="5217" spans="1:10" s="1" customFormat="1">
      <c r="A5217" s="191">
        <v>45875</v>
      </c>
      <c r="B5217" s="1" t="s">
        <v>175</v>
      </c>
      <c r="C5217" s="192">
        <f t="shared" si="243"/>
        <v>48066.291666654019</v>
      </c>
      <c r="D5217" s="1">
        <v>14.34</v>
      </c>
      <c r="E5217" s="193">
        <v>18.840319148936175</v>
      </c>
      <c r="F5217" s="1" t="s">
        <v>162</v>
      </c>
      <c r="G5217" s="193">
        <f>MAX(E5217-'[1]1a'!$C$3,0)</f>
        <v>0</v>
      </c>
      <c r="H5217" s="193" t="str">
        <f t="shared" si="244"/>
        <v/>
      </c>
      <c r="I5217" s="193" t="str">
        <f t="shared" si="245"/>
        <v/>
      </c>
      <c r="J5217" s="193"/>
    </row>
    <row r="5218" spans="1:10" s="1" customFormat="1">
      <c r="A5218" s="191">
        <v>45875</v>
      </c>
      <c r="B5218" s="1" t="s">
        <v>177</v>
      </c>
      <c r="C5218" s="192">
        <f t="shared" si="243"/>
        <v>48066.333333320683</v>
      </c>
      <c r="D5218" s="1">
        <v>13.79</v>
      </c>
      <c r="E5218" s="193">
        <v>18.11771276595745</v>
      </c>
      <c r="F5218" s="1" t="s">
        <v>162</v>
      </c>
      <c r="G5218" s="193">
        <f>MAX(E5218-'[1]1a'!$C$3,0)</f>
        <v>0</v>
      </c>
      <c r="H5218" s="193" t="str">
        <f t="shared" si="244"/>
        <v/>
      </c>
      <c r="I5218" s="193" t="str">
        <f t="shared" si="245"/>
        <v/>
      </c>
      <c r="J5218" s="193"/>
    </row>
    <row r="5219" spans="1:10" s="1" customFormat="1">
      <c r="A5219" s="191">
        <v>45875</v>
      </c>
      <c r="B5219" s="1" t="s">
        <v>179</v>
      </c>
      <c r="C5219" s="192">
        <f t="shared" si="243"/>
        <v>48066.374999987347</v>
      </c>
      <c r="D5219" s="1">
        <v>14.139999999999999</v>
      </c>
      <c r="E5219" s="193">
        <v>18.577553191489361</v>
      </c>
      <c r="F5219" s="1" t="s">
        <v>162</v>
      </c>
      <c r="G5219" s="193">
        <f>MAX(E5219-'[1]1a'!$C$3,0)</f>
        <v>0</v>
      </c>
      <c r="H5219" s="193" t="str">
        <f t="shared" si="244"/>
        <v/>
      </c>
      <c r="I5219" s="193" t="str">
        <f t="shared" si="245"/>
        <v/>
      </c>
      <c r="J5219" s="193"/>
    </row>
    <row r="5220" spans="1:10" s="1" customFormat="1">
      <c r="A5220" s="191">
        <v>45875</v>
      </c>
      <c r="B5220" s="1" t="s">
        <v>180</v>
      </c>
      <c r="C5220" s="192">
        <f t="shared" si="243"/>
        <v>48066.416666654011</v>
      </c>
      <c r="D5220" s="1">
        <v>15.79</v>
      </c>
      <c r="E5220" s="193">
        <v>20.745372340425533</v>
      </c>
      <c r="F5220" s="1" t="s">
        <v>162</v>
      </c>
      <c r="G5220" s="193">
        <f>MAX(E5220-'[1]1a'!$C$3,0)</f>
        <v>0</v>
      </c>
      <c r="H5220" s="193" t="str">
        <f t="shared" si="244"/>
        <v/>
      </c>
      <c r="I5220" s="193" t="str">
        <f t="shared" si="245"/>
        <v/>
      </c>
      <c r="J5220" s="193"/>
    </row>
    <row r="5221" spans="1:10" s="1" customFormat="1">
      <c r="A5221" s="191">
        <v>45875</v>
      </c>
      <c r="B5221" s="1" t="s">
        <v>181</v>
      </c>
      <c r="C5221" s="192">
        <f t="shared" si="243"/>
        <v>48066.458333320676</v>
      </c>
      <c r="D5221" s="1">
        <v>17.759999999999998</v>
      </c>
      <c r="E5221" s="193">
        <v>23.333617021276595</v>
      </c>
      <c r="F5221" s="1" t="s">
        <v>162</v>
      </c>
      <c r="G5221" s="193">
        <f>MAX(E5221-'[1]1a'!$C$3,0)</f>
        <v>0</v>
      </c>
      <c r="H5221" s="193" t="str">
        <f t="shared" si="244"/>
        <v/>
      </c>
      <c r="I5221" s="193" t="str">
        <f t="shared" si="245"/>
        <v/>
      </c>
      <c r="J5221" s="193"/>
    </row>
    <row r="5222" spans="1:10" s="1" customFormat="1">
      <c r="A5222" s="191">
        <v>45875</v>
      </c>
      <c r="B5222" s="1" t="s">
        <v>182</v>
      </c>
      <c r="C5222" s="192">
        <f t="shared" si="243"/>
        <v>48066.49999998734</v>
      </c>
      <c r="D5222" s="1">
        <v>19.599999999999998</v>
      </c>
      <c r="E5222" s="193">
        <v>25.751063829787235</v>
      </c>
      <c r="F5222" s="1" t="s">
        <v>162</v>
      </c>
      <c r="G5222" s="193">
        <f>MAX(E5222-'[1]1a'!$C$3,0)</f>
        <v>0</v>
      </c>
      <c r="H5222" s="193" t="str">
        <f t="shared" si="244"/>
        <v/>
      </c>
      <c r="I5222" s="193" t="str">
        <f t="shared" si="245"/>
        <v/>
      </c>
      <c r="J5222" s="193"/>
    </row>
    <row r="5223" spans="1:10" s="1" customFormat="1">
      <c r="A5223" s="191">
        <v>45875</v>
      </c>
      <c r="B5223" s="1" t="s">
        <v>184</v>
      </c>
      <c r="C5223" s="192">
        <f t="shared" si="243"/>
        <v>48066.541666654004</v>
      </c>
      <c r="D5223" s="1">
        <v>21.419999999999998</v>
      </c>
      <c r="E5223" s="193">
        <v>28.142234042553195</v>
      </c>
      <c r="F5223" s="1" t="s">
        <v>162</v>
      </c>
      <c r="G5223" s="193">
        <f>MAX(E5223-'[1]1a'!$C$3,0)</f>
        <v>0</v>
      </c>
      <c r="H5223" s="193" t="str">
        <f t="shared" si="244"/>
        <v/>
      </c>
      <c r="I5223" s="193" t="str">
        <f t="shared" si="245"/>
        <v/>
      </c>
      <c r="J5223" s="193"/>
    </row>
    <row r="5224" spans="1:10" s="1" customFormat="1">
      <c r="A5224" s="191">
        <v>45875</v>
      </c>
      <c r="B5224" s="1" t="s">
        <v>185</v>
      </c>
      <c r="C5224" s="192">
        <f t="shared" si="243"/>
        <v>48066.583333320668</v>
      </c>
      <c r="D5224" s="1">
        <v>22.85</v>
      </c>
      <c r="E5224" s="193">
        <v>30.021010638297877</v>
      </c>
      <c r="F5224" s="1" t="s">
        <v>162</v>
      </c>
      <c r="G5224" s="193">
        <f>MAX(E5224-'[1]1a'!$C$3,0)</f>
        <v>0</v>
      </c>
      <c r="H5224" s="193" t="str">
        <f t="shared" si="244"/>
        <v/>
      </c>
      <c r="I5224" s="193" t="str">
        <f t="shared" si="245"/>
        <v/>
      </c>
      <c r="J5224" s="193"/>
    </row>
    <row r="5225" spans="1:10" s="1" customFormat="1">
      <c r="A5225" s="191">
        <v>45875</v>
      </c>
      <c r="B5225" s="1" t="s">
        <v>186</v>
      </c>
      <c r="C5225" s="192">
        <f t="shared" si="243"/>
        <v>48066.624999987333</v>
      </c>
      <c r="D5225" s="1">
        <v>24.25</v>
      </c>
      <c r="E5225" s="193">
        <v>31.860372340425538</v>
      </c>
      <c r="F5225" s="1" t="s">
        <v>162</v>
      </c>
      <c r="G5225" s="193">
        <f>MAX(E5225-'[1]1a'!$C$3,0)</f>
        <v>0</v>
      </c>
      <c r="H5225" s="193" t="str">
        <f t="shared" si="244"/>
        <v/>
      </c>
      <c r="I5225" s="193" t="str">
        <f t="shared" si="245"/>
        <v/>
      </c>
      <c r="J5225" s="193"/>
    </row>
    <row r="5226" spans="1:10" s="1" customFormat="1">
      <c r="A5226" s="191">
        <v>45875</v>
      </c>
      <c r="B5226" s="1" t="s">
        <v>187</v>
      </c>
      <c r="C5226" s="192">
        <f t="shared" si="243"/>
        <v>48066.666666653997</v>
      </c>
      <c r="D5226" s="1">
        <v>27.130000000000003</v>
      </c>
      <c r="E5226" s="193">
        <v>35.644202127659582</v>
      </c>
      <c r="F5226" s="1" t="s">
        <v>162</v>
      </c>
      <c r="G5226" s="193">
        <f>MAX(E5226-'[1]1a'!$C$3,0)</f>
        <v>0</v>
      </c>
      <c r="H5226" s="193" t="str">
        <f t="shared" si="244"/>
        <v/>
      </c>
      <c r="I5226" s="193" t="str">
        <f t="shared" si="245"/>
        <v/>
      </c>
      <c r="J5226" s="193"/>
    </row>
    <row r="5227" spans="1:10" s="1" customFormat="1">
      <c r="A5227" s="191">
        <v>45875</v>
      </c>
      <c r="B5227" s="1" t="s">
        <v>188</v>
      </c>
      <c r="C5227" s="192">
        <f t="shared" si="243"/>
        <v>48066.708333320661</v>
      </c>
      <c r="D5227" s="1">
        <v>28.360000000000003</v>
      </c>
      <c r="E5227" s="193">
        <v>37.260212765957455</v>
      </c>
      <c r="F5227" s="1" t="s">
        <v>195</v>
      </c>
      <c r="G5227" s="193">
        <f>MAX(E5227-'[1]1a'!$C$3,0)</f>
        <v>8.021276595745519E-2</v>
      </c>
      <c r="H5227" s="193">
        <f t="shared" si="244"/>
        <v>1</v>
      </c>
      <c r="I5227" s="193" t="str">
        <f t="shared" si="245"/>
        <v/>
      </c>
      <c r="J5227" s="193"/>
    </row>
    <row r="5228" spans="1:10" s="1" customFormat="1">
      <c r="A5228" s="191">
        <v>45875</v>
      </c>
      <c r="B5228" s="1" t="s">
        <v>189</v>
      </c>
      <c r="C5228" s="192">
        <f t="shared" si="243"/>
        <v>48066.749999987325</v>
      </c>
      <c r="D5228" s="1">
        <v>29.009999999999998</v>
      </c>
      <c r="E5228" s="193">
        <v>38.114202127659581</v>
      </c>
      <c r="F5228" s="1" t="s">
        <v>195</v>
      </c>
      <c r="G5228" s="193">
        <f>MAX(E5228-'[1]1a'!$C$3,0)</f>
        <v>0.93420212765958155</v>
      </c>
      <c r="H5228" s="193">
        <f t="shared" si="244"/>
        <v>2</v>
      </c>
      <c r="I5228" s="193" t="str">
        <f t="shared" si="245"/>
        <v/>
      </c>
      <c r="J5228" s="193"/>
    </row>
    <row r="5229" spans="1:10" s="1" customFormat="1">
      <c r="A5229" s="191">
        <v>45875</v>
      </c>
      <c r="B5229" s="1" t="s">
        <v>190</v>
      </c>
      <c r="C5229" s="192">
        <f t="shared" si="243"/>
        <v>48066.79166665399</v>
      </c>
      <c r="D5229" s="1">
        <v>30.17</v>
      </c>
      <c r="E5229" s="193">
        <v>39.638244680851074</v>
      </c>
      <c r="F5229" s="1" t="s">
        <v>195</v>
      </c>
      <c r="G5229" s="193">
        <f>MAX(E5229-'[1]1a'!$C$3,0)</f>
        <v>2.4582446808510738</v>
      </c>
      <c r="H5229" s="193">
        <f t="shared" si="244"/>
        <v>3</v>
      </c>
      <c r="I5229" s="193" t="str">
        <f t="shared" si="245"/>
        <v/>
      </c>
      <c r="J5229" s="193"/>
    </row>
    <row r="5230" spans="1:10" s="1" customFormat="1">
      <c r="A5230" s="191">
        <v>45875</v>
      </c>
      <c r="B5230" s="1" t="s">
        <v>191</v>
      </c>
      <c r="C5230" s="192">
        <f t="shared" si="243"/>
        <v>48066.833333320654</v>
      </c>
      <c r="D5230" s="1">
        <v>32.01</v>
      </c>
      <c r="E5230" s="193">
        <v>42.055691489361706</v>
      </c>
      <c r="F5230" s="1" t="s">
        <v>195</v>
      </c>
      <c r="G5230" s="193">
        <f>MAX(E5230-'[1]1a'!$C$3,0)</f>
        <v>4.8756914893617065</v>
      </c>
      <c r="H5230" s="193">
        <f t="shared" si="244"/>
        <v>4</v>
      </c>
      <c r="I5230" s="193" t="str">
        <f t="shared" si="245"/>
        <v/>
      </c>
      <c r="J5230" s="193"/>
    </row>
    <row r="5231" spans="1:10" s="1" customFormat="1">
      <c r="A5231" s="191">
        <v>45875</v>
      </c>
      <c r="B5231" s="1" t="s">
        <v>192</v>
      </c>
      <c r="C5231" s="192">
        <f t="shared" si="243"/>
        <v>48066.874999987318</v>
      </c>
      <c r="D5231" s="1">
        <v>32.520000000000003</v>
      </c>
      <c r="E5231" s="193">
        <v>42.725744680851072</v>
      </c>
      <c r="F5231" s="1" t="s">
        <v>195</v>
      </c>
      <c r="G5231" s="193">
        <f>MAX(E5231-'[1]1a'!$C$3,0)</f>
        <v>5.5457446808510724</v>
      </c>
      <c r="H5231" s="193">
        <f t="shared" si="244"/>
        <v>5</v>
      </c>
      <c r="I5231" s="193" t="str">
        <f t="shared" si="245"/>
        <v/>
      </c>
      <c r="J5231" s="193"/>
    </row>
    <row r="5232" spans="1:10" s="1" customFormat="1">
      <c r="A5232" s="191">
        <v>45875</v>
      </c>
      <c r="B5232" s="1" t="s">
        <v>193</v>
      </c>
      <c r="C5232" s="192">
        <f t="shared" si="243"/>
        <v>48066.916666653982</v>
      </c>
      <c r="D5232" s="1">
        <v>32.230000000000004</v>
      </c>
      <c r="E5232" s="193">
        <v>42.344734042553206</v>
      </c>
      <c r="F5232" s="1" t="s">
        <v>195</v>
      </c>
      <c r="G5232" s="193">
        <f>MAX(E5232-'[1]1a'!$C$3,0)</f>
        <v>5.1647340425532065</v>
      </c>
      <c r="H5232" s="193">
        <f t="shared" si="244"/>
        <v>6</v>
      </c>
      <c r="I5232" s="193" t="str">
        <f t="shared" si="245"/>
        <v/>
      </c>
      <c r="J5232" s="193"/>
    </row>
    <row r="5233" spans="1:10" s="1" customFormat="1">
      <c r="A5233" s="191">
        <v>45875</v>
      </c>
      <c r="B5233" s="1" t="s">
        <v>194</v>
      </c>
      <c r="C5233" s="192">
        <f t="shared" si="243"/>
        <v>48066.958333320646</v>
      </c>
      <c r="D5233" s="1">
        <v>29.97</v>
      </c>
      <c r="E5233" s="193">
        <v>39.375478723404257</v>
      </c>
      <c r="F5233" s="1" t="s">
        <v>195</v>
      </c>
      <c r="G5233" s="193">
        <f>MAX(E5233-'[1]1a'!$C$3,0)</f>
        <v>2.195478723404257</v>
      </c>
      <c r="H5233" s="193">
        <f t="shared" si="244"/>
        <v>7</v>
      </c>
      <c r="I5233" s="193">
        <f t="shared" si="245"/>
        <v>7</v>
      </c>
      <c r="J5233" s="193"/>
    </row>
    <row r="5234" spans="1:10" s="1" customFormat="1">
      <c r="A5234" s="191">
        <v>45876</v>
      </c>
      <c r="B5234" s="1" t="s">
        <v>161</v>
      </c>
      <c r="C5234" s="192">
        <f t="shared" si="243"/>
        <v>48066.999999987311</v>
      </c>
      <c r="D5234" s="1">
        <v>28.29</v>
      </c>
      <c r="E5234" s="193">
        <v>37.168244680851068</v>
      </c>
      <c r="F5234" s="1" t="s">
        <v>162</v>
      </c>
      <c r="G5234" s="193">
        <f>MAX(E5234-'[1]1a'!$C$3,0)</f>
        <v>0</v>
      </c>
      <c r="H5234" s="193" t="str">
        <f t="shared" si="244"/>
        <v/>
      </c>
      <c r="I5234" s="193" t="str">
        <f t="shared" si="245"/>
        <v/>
      </c>
      <c r="J5234" s="193"/>
    </row>
    <row r="5235" spans="1:10" s="1" customFormat="1">
      <c r="A5235" s="191">
        <v>45876</v>
      </c>
      <c r="B5235" s="1" t="s">
        <v>163</v>
      </c>
      <c r="C5235" s="192">
        <f t="shared" si="243"/>
        <v>48067.041666653975</v>
      </c>
      <c r="D5235" s="1">
        <v>28.14</v>
      </c>
      <c r="E5235" s="193">
        <v>36.971170212765962</v>
      </c>
      <c r="F5235" s="1" t="s">
        <v>162</v>
      </c>
      <c r="G5235" s="193">
        <f>MAX(E5235-'[1]1a'!$C$3,0)</f>
        <v>0</v>
      </c>
      <c r="H5235" s="193" t="str">
        <f t="shared" si="244"/>
        <v/>
      </c>
      <c r="I5235" s="193" t="str">
        <f t="shared" si="245"/>
        <v/>
      </c>
      <c r="J5235" s="193"/>
    </row>
    <row r="5236" spans="1:10" s="1" customFormat="1">
      <c r="A5236" s="191">
        <v>45876</v>
      </c>
      <c r="B5236" s="1" t="s">
        <v>165</v>
      </c>
      <c r="C5236" s="192">
        <f t="shared" si="243"/>
        <v>48067.083333320639</v>
      </c>
      <c r="D5236" s="1">
        <v>25.89</v>
      </c>
      <c r="E5236" s="193">
        <v>34.015053191489365</v>
      </c>
      <c r="F5236" s="1" t="s">
        <v>162</v>
      </c>
      <c r="G5236" s="193">
        <f>MAX(E5236-'[1]1a'!$C$3,0)</f>
        <v>0</v>
      </c>
      <c r="H5236" s="193" t="str">
        <f t="shared" si="244"/>
        <v/>
      </c>
      <c r="I5236" s="193" t="str">
        <f t="shared" si="245"/>
        <v/>
      </c>
      <c r="J5236" s="193"/>
    </row>
    <row r="5237" spans="1:10" s="1" customFormat="1">
      <c r="A5237" s="191">
        <v>45876</v>
      </c>
      <c r="B5237" s="1" t="s">
        <v>167</v>
      </c>
      <c r="C5237" s="192">
        <f t="shared" si="243"/>
        <v>48067.124999987303</v>
      </c>
      <c r="D5237" s="1">
        <v>22.950000000000003</v>
      </c>
      <c r="E5237" s="193">
        <v>30.152393617021286</v>
      </c>
      <c r="F5237" s="1" t="s">
        <v>162</v>
      </c>
      <c r="G5237" s="193">
        <f>MAX(E5237-'[1]1a'!$C$3,0)</f>
        <v>0</v>
      </c>
      <c r="H5237" s="193" t="str">
        <f t="shared" si="244"/>
        <v/>
      </c>
      <c r="I5237" s="193" t="str">
        <f t="shared" si="245"/>
        <v/>
      </c>
      <c r="J5237" s="193"/>
    </row>
    <row r="5238" spans="1:10" s="1" customFormat="1">
      <c r="A5238" s="191">
        <v>45876</v>
      </c>
      <c r="B5238" s="1" t="s">
        <v>169</v>
      </c>
      <c r="C5238" s="192">
        <f t="shared" si="243"/>
        <v>48067.166666653968</v>
      </c>
      <c r="D5238" s="1">
        <v>20.399999999999999</v>
      </c>
      <c r="E5238" s="193">
        <v>26.80212765957447</v>
      </c>
      <c r="F5238" s="1" t="s">
        <v>162</v>
      </c>
      <c r="G5238" s="193">
        <f>MAX(E5238-'[1]1a'!$C$3,0)</f>
        <v>0</v>
      </c>
      <c r="H5238" s="193" t="str">
        <f t="shared" si="244"/>
        <v/>
      </c>
      <c r="I5238" s="193" t="str">
        <f t="shared" si="245"/>
        <v/>
      </c>
      <c r="J5238" s="193"/>
    </row>
    <row r="5239" spans="1:10" s="1" customFormat="1">
      <c r="A5239" s="191">
        <v>45876</v>
      </c>
      <c r="B5239" s="1" t="s">
        <v>171</v>
      </c>
      <c r="C5239" s="192">
        <f t="shared" si="243"/>
        <v>48067.208333320632</v>
      </c>
      <c r="D5239" s="1">
        <v>17.96</v>
      </c>
      <c r="E5239" s="193">
        <v>23.596382978723408</v>
      </c>
      <c r="F5239" s="1" t="s">
        <v>162</v>
      </c>
      <c r="G5239" s="193">
        <f>MAX(E5239-'[1]1a'!$C$3,0)</f>
        <v>0</v>
      </c>
      <c r="H5239" s="193" t="str">
        <f t="shared" si="244"/>
        <v/>
      </c>
      <c r="I5239" s="193" t="str">
        <f t="shared" si="245"/>
        <v/>
      </c>
      <c r="J5239" s="193"/>
    </row>
    <row r="5240" spans="1:10" s="1" customFormat="1">
      <c r="A5240" s="191">
        <v>45876</v>
      </c>
      <c r="B5240" s="1" t="s">
        <v>173</v>
      </c>
      <c r="C5240" s="192">
        <f t="shared" si="243"/>
        <v>48067.249999987296</v>
      </c>
      <c r="D5240" s="1">
        <v>16.27</v>
      </c>
      <c r="E5240" s="193">
        <v>21.376010638297874</v>
      </c>
      <c r="F5240" s="1" t="s">
        <v>162</v>
      </c>
      <c r="G5240" s="193">
        <f>MAX(E5240-'[1]1a'!$C$3,0)</f>
        <v>0</v>
      </c>
      <c r="H5240" s="193" t="str">
        <f t="shared" si="244"/>
        <v/>
      </c>
      <c r="I5240" s="193" t="str">
        <f t="shared" si="245"/>
        <v/>
      </c>
      <c r="J5240" s="193"/>
    </row>
    <row r="5241" spans="1:10" s="1" customFormat="1">
      <c r="A5241" s="191">
        <v>45876</v>
      </c>
      <c r="B5241" s="1" t="s">
        <v>175</v>
      </c>
      <c r="C5241" s="192">
        <f t="shared" si="243"/>
        <v>48067.29166665396</v>
      </c>
      <c r="D5241" s="1">
        <v>15.45</v>
      </c>
      <c r="E5241" s="193">
        <v>20.298670212765959</v>
      </c>
      <c r="F5241" s="1" t="s">
        <v>162</v>
      </c>
      <c r="G5241" s="193">
        <f>MAX(E5241-'[1]1a'!$C$3,0)</f>
        <v>0</v>
      </c>
      <c r="H5241" s="193" t="str">
        <f t="shared" si="244"/>
        <v/>
      </c>
      <c r="I5241" s="193" t="str">
        <f t="shared" si="245"/>
        <v/>
      </c>
      <c r="J5241" s="193"/>
    </row>
    <row r="5242" spans="1:10" s="1" customFormat="1">
      <c r="A5242" s="191">
        <v>45876</v>
      </c>
      <c r="B5242" s="1" t="s">
        <v>177</v>
      </c>
      <c r="C5242" s="192">
        <f t="shared" si="243"/>
        <v>48067.333333320625</v>
      </c>
      <c r="D5242" s="1">
        <v>14.79</v>
      </c>
      <c r="E5242" s="193">
        <v>19.431542553191491</v>
      </c>
      <c r="F5242" s="1" t="s">
        <v>162</v>
      </c>
      <c r="G5242" s="193">
        <f>MAX(E5242-'[1]1a'!$C$3,0)</f>
        <v>0</v>
      </c>
      <c r="H5242" s="193" t="str">
        <f t="shared" si="244"/>
        <v/>
      </c>
      <c r="I5242" s="193" t="str">
        <f t="shared" si="245"/>
        <v/>
      </c>
      <c r="J5242" s="193"/>
    </row>
    <row r="5243" spans="1:10" s="1" customFormat="1">
      <c r="A5243" s="191">
        <v>45876</v>
      </c>
      <c r="B5243" s="1" t="s">
        <v>179</v>
      </c>
      <c r="C5243" s="192">
        <f t="shared" si="243"/>
        <v>48067.374999987289</v>
      </c>
      <c r="D5243" s="1">
        <v>15.2</v>
      </c>
      <c r="E5243" s="193">
        <v>19.970212765957449</v>
      </c>
      <c r="F5243" s="1" t="s">
        <v>162</v>
      </c>
      <c r="G5243" s="193">
        <f>MAX(E5243-'[1]1a'!$C$3,0)</f>
        <v>0</v>
      </c>
      <c r="H5243" s="193" t="str">
        <f t="shared" si="244"/>
        <v/>
      </c>
      <c r="I5243" s="193" t="str">
        <f t="shared" si="245"/>
        <v/>
      </c>
      <c r="J5243" s="193"/>
    </row>
    <row r="5244" spans="1:10" s="1" customFormat="1">
      <c r="A5244" s="191">
        <v>45876</v>
      </c>
      <c r="B5244" s="1" t="s">
        <v>180</v>
      </c>
      <c r="C5244" s="192">
        <f t="shared" si="243"/>
        <v>48067.416666653953</v>
      </c>
      <c r="D5244" s="1">
        <v>16.55</v>
      </c>
      <c r="E5244" s="193">
        <v>21.743882978723409</v>
      </c>
      <c r="F5244" s="1" t="s">
        <v>162</v>
      </c>
      <c r="G5244" s="193">
        <f>MAX(E5244-'[1]1a'!$C$3,0)</f>
        <v>0</v>
      </c>
      <c r="H5244" s="193" t="str">
        <f t="shared" si="244"/>
        <v/>
      </c>
      <c r="I5244" s="193" t="str">
        <f t="shared" si="245"/>
        <v/>
      </c>
      <c r="J5244" s="193"/>
    </row>
    <row r="5245" spans="1:10" s="1" customFormat="1">
      <c r="A5245" s="191">
        <v>45876</v>
      </c>
      <c r="B5245" s="1" t="s">
        <v>181</v>
      </c>
      <c r="C5245" s="192">
        <f t="shared" si="243"/>
        <v>48067.458333320617</v>
      </c>
      <c r="D5245" s="1">
        <v>19.619999999999997</v>
      </c>
      <c r="E5245" s="193">
        <v>25.777340425531914</v>
      </c>
      <c r="F5245" s="1" t="s">
        <v>162</v>
      </c>
      <c r="G5245" s="193">
        <f>MAX(E5245-'[1]1a'!$C$3,0)</f>
        <v>0</v>
      </c>
      <c r="H5245" s="193" t="str">
        <f t="shared" si="244"/>
        <v/>
      </c>
      <c r="I5245" s="193" t="str">
        <f t="shared" si="245"/>
        <v/>
      </c>
      <c r="J5245" s="193"/>
    </row>
    <row r="5246" spans="1:10" s="1" customFormat="1">
      <c r="A5246" s="191">
        <v>45876</v>
      </c>
      <c r="B5246" s="1" t="s">
        <v>182</v>
      </c>
      <c r="C5246" s="192">
        <f t="shared" si="243"/>
        <v>48067.499999987282</v>
      </c>
      <c r="D5246" s="1">
        <v>22.380000000000003</v>
      </c>
      <c r="E5246" s="193">
        <v>29.403510638297881</v>
      </c>
      <c r="F5246" s="1" t="s">
        <v>162</v>
      </c>
      <c r="G5246" s="193">
        <f>MAX(E5246-'[1]1a'!$C$3,0)</f>
        <v>0</v>
      </c>
      <c r="H5246" s="193" t="str">
        <f t="shared" si="244"/>
        <v/>
      </c>
      <c r="I5246" s="193" t="str">
        <f t="shared" si="245"/>
        <v/>
      </c>
      <c r="J5246" s="193"/>
    </row>
    <row r="5247" spans="1:10" s="1" customFormat="1">
      <c r="A5247" s="191">
        <v>45876</v>
      </c>
      <c r="B5247" s="1" t="s">
        <v>184</v>
      </c>
      <c r="C5247" s="192">
        <f t="shared" si="243"/>
        <v>48067.541666653946</v>
      </c>
      <c r="D5247" s="1">
        <v>24.880000000000003</v>
      </c>
      <c r="E5247" s="193">
        <v>32.688085106382985</v>
      </c>
      <c r="F5247" s="1" t="s">
        <v>162</v>
      </c>
      <c r="G5247" s="193">
        <f>MAX(E5247-'[1]1a'!$C$3,0)</f>
        <v>0</v>
      </c>
      <c r="H5247" s="193" t="str">
        <f t="shared" si="244"/>
        <v/>
      </c>
      <c r="I5247" s="193" t="str">
        <f t="shared" si="245"/>
        <v/>
      </c>
      <c r="J5247" s="193"/>
    </row>
    <row r="5248" spans="1:10" s="1" customFormat="1">
      <c r="A5248" s="191">
        <v>45876</v>
      </c>
      <c r="B5248" s="1" t="s">
        <v>185</v>
      </c>
      <c r="C5248" s="192">
        <f t="shared" si="243"/>
        <v>48067.58333332061</v>
      </c>
      <c r="D5248" s="1">
        <v>27.770000000000003</v>
      </c>
      <c r="E5248" s="193">
        <v>36.485053191489371</v>
      </c>
      <c r="F5248" s="1" t="s">
        <v>162</v>
      </c>
      <c r="G5248" s="193">
        <f>MAX(E5248-'[1]1a'!$C$3,0)</f>
        <v>0</v>
      </c>
      <c r="H5248" s="193" t="str">
        <f t="shared" si="244"/>
        <v/>
      </c>
      <c r="I5248" s="193" t="str">
        <f t="shared" si="245"/>
        <v/>
      </c>
      <c r="J5248" s="193"/>
    </row>
    <row r="5249" spans="1:10" s="1" customFormat="1">
      <c r="A5249" s="191">
        <v>45876</v>
      </c>
      <c r="B5249" s="1" t="s">
        <v>186</v>
      </c>
      <c r="C5249" s="192">
        <f t="shared" si="243"/>
        <v>48067.624999987274</v>
      </c>
      <c r="D5249" s="1">
        <v>28.860000000000003</v>
      </c>
      <c r="E5249" s="193">
        <v>37.917127659574476</v>
      </c>
      <c r="F5249" s="1" t="s">
        <v>195</v>
      </c>
      <c r="G5249" s="193">
        <f>MAX(E5249-'[1]1a'!$C$3,0)</f>
        <v>0.73712765957447601</v>
      </c>
      <c r="H5249" s="193">
        <f t="shared" si="244"/>
        <v>1</v>
      </c>
      <c r="I5249" s="193" t="str">
        <f t="shared" si="245"/>
        <v/>
      </c>
      <c r="J5249" s="193"/>
    </row>
    <row r="5250" spans="1:10" s="1" customFormat="1">
      <c r="A5250" s="191">
        <v>45876</v>
      </c>
      <c r="B5250" s="1" t="s">
        <v>187</v>
      </c>
      <c r="C5250" s="192">
        <f t="shared" si="243"/>
        <v>48067.666666653939</v>
      </c>
      <c r="D5250" s="1">
        <v>29.93</v>
      </c>
      <c r="E5250" s="193">
        <v>39.322925531914898</v>
      </c>
      <c r="F5250" s="1" t="s">
        <v>195</v>
      </c>
      <c r="G5250" s="193">
        <f>MAX(E5250-'[1]1a'!$C$3,0)</f>
        <v>2.1429255319148979</v>
      </c>
      <c r="H5250" s="193">
        <f t="shared" si="244"/>
        <v>2</v>
      </c>
      <c r="I5250" s="193" t="str">
        <f t="shared" si="245"/>
        <v/>
      </c>
      <c r="J5250" s="193"/>
    </row>
    <row r="5251" spans="1:10" s="1" customFormat="1">
      <c r="A5251" s="191">
        <v>45876</v>
      </c>
      <c r="B5251" s="1" t="s">
        <v>188</v>
      </c>
      <c r="C5251" s="192">
        <f t="shared" si="243"/>
        <v>48067.708333320603</v>
      </c>
      <c r="D5251" s="1">
        <v>30.87</v>
      </c>
      <c r="E5251" s="193">
        <v>40.557925531914904</v>
      </c>
      <c r="F5251" s="1" t="s">
        <v>195</v>
      </c>
      <c r="G5251" s="193">
        <f>MAX(E5251-'[1]1a'!$C$3,0)</f>
        <v>3.3779255319149044</v>
      </c>
      <c r="H5251" s="193">
        <f t="shared" si="244"/>
        <v>3</v>
      </c>
      <c r="I5251" s="193" t="str">
        <f t="shared" si="245"/>
        <v/>
      </c>
      <c r="J5251" s="193"/>
    </row>
    <row r="5252" spans="1:10" s="1" customFormat="1">
      <c r="A5252" s="191">
        <v>45876</v>
      </c>
      <c r="B5252" s="1" t="s">
        <v>189</v>
      </c>
      <c r="C5252" s="192">
        <f t="shared" ref="C5252:C5315" si="246">C5251 + TIME(1,0,0)</f>
        <v>48067.749999987267</v>
      </c>
      <c r="D5252" s="1">
        <v>31.340000000000003</v>
      </c>
      <c r="E5252" s="193">
        <v>41.175425531914904</v>
      </c>
      <c r="F5252" s="1" t="s">
        <v>195</v>
      </c>
      <c r="G5252" s="193">
        <f>MAX(E5252-'[1]1a'!$C$3,0)</f>
        <v>3.9954255319149041</v>
      </c>
      <c r="H5252" s="193">
        <f t="shared" ref="H5252:H5315" si="247">IF(F5252="Y",IF(F5251="Y",H5251+1,1),"")</f>
        <v>4</v>
      </c>
      <c r="I5252" s="193" t="str">
        <f t="shared" ref="I5252:I5315" si="248">IF(AND(F5252="Y",F5253&lt;&gt;"Y"),H5252,"")</f>
        <v/>
      </c>
      <c r="J5252" s="193"/>
    </row>
    <row r="5253" spans="1:10" s="1" customFormat="1">
      <c r="A5253" s="191">
        <v>45876</v>
      </c>
      <c r="B5253" s="1" t="s">
        <v>190</v>
      </c>
      <c r="C5253" s="192">
        <f t="shared" si="246"/>
        <v>48067.791666653931</v>
      </c>
      <c r="D5253" s="1">
        <v>32.07</v>
      </c>
      <c r="E5253" s="193">
        <v>42.134521276595748</v>
      </c>
      <c r="F5253" s="1" t="s">
        <v>195</v>
      </c>
      <c r="G5253" s="193">
        <f>MAX(E5253-'[1]1a'!$C$3,0)</f>
        <v>4.9545212765957487</v>
      </c>
      <c r="H5253" s="193">
        <f t="shared" si="247"/>
        <v>5</v>
      </c>
      <c r="I5253" s="193" t="str">
        <f t="shared" si="248"/>
        <v/>
      </c>
      <c r="J5253" s="193"/>
    </row>
    <row r="5254" spans="1:10" s="1" customFormat="1">
      <c r="A5254" s="191">
        <v>45876</v>
      </c>
      <c r="B5254" s="1" t="s">
        <v>191</v>
      </c>
      <c r="C5254" s="192">
        <f t="shared" si="246"/>
        <v>48067.833333320596</v>
      </c>
      <c r="D5254" s="1">
        <v>32.24</v>
      </c>
      <c r="E5254" s="193">
        <v>42.357872340425544</v>
      </c>
      <c r="F5254" s="1" t="s">
        <v>195</v>
      </c>
      <c r="G5254" s="193">
        <f>MAX(E5254-'[1]1a'!$C$3,0)</f>
        <v>5.1778723404255445</v>
      </c>
      <c r="H5254" s="193">
        <f t="shared" si="247"/>
        <v>6</v>
      </c>
      <c r="I5254" s="193" t="str">
        <f t="shared" si="248"/>
        <v/>
      </c>
      <c r="J5254" s="193"/>
    </row>
    <row r="5255" spans="1:10" s="1" customFormat="1">
      <c r="A5255" s="191">
        <v>45876</v>
      </c>
      <c r="B5255" s="1" t="s">
        <v>192</v>
      </c>
      <c r="C5255" s="192">
        <f t="shared" si="246"/>
        <v>48067.87499998726</v>
      </c>
      <c r="D5255" s="1">
        <v>32.33</v>
      </c>
      <c r="E5255" s="193">
        <v>42.4761170212766</v>
      </c>
      <c r="F5255" s="1" t="s">
        <v>195</v>
      </c>
      <c r="G5255" s="193">
        <f>MAX(E5255-'[1]1a'!$C$3,0)</f>
        <v>5.2961170212766007</v>
      </c>
      <c r="H5255" s="193">
        <f t="shared" si="247"/>
        <v>7</v>
      </c>
      <c r="I5255" s="193" t="str">
        <f t="shared" si="248"/>
        <v/>
      </c>
      <c r="J5255" s="193"/>
    </row>
    <row r="5256" spans="1:10" s="1" customFormat="1">
      <c r="A5256" s="191">
        <v>45876</v>
      </c>
      <c r="B5256" s="1" t="s">
        <v>193</v>
      </c>
      <c r="C5256" s="192">
        <f t="shared" si="246"/>
        <v>48067.916666653924</v>
      </c>
      <c r="D5256" s="1">
        <v>31.009999999999998</v>
      </c>
      <c r="E5256" s="193">
        <v>40.741861702127665</v>
      </c>
      <c r="F5256" s="1" t="s">
        <v>195</v>
      </c>
      <c r="G5256" s="193">
        <f>MAX(E5256-'[1]1a'!$C$3,0)</f>
        <v>3.5618617021276648</v>
      </c>
      <c r="H5256" s="193">
        <f t="shared" si="247"/>
        <v>8</v>
      </c>
      <c r="I5256" s="193" t="str">
        <f t="shared" si="248"/>
        <v/>
      </c>
      <c r="J5256" s="193"/>
    </row>
    <row r="5257" spans="1:10" s="1" customFormat="1">
      <c r="A5257" s="191">
        <v>45876</v>
      </c>
      <c r="B5257" s="1" t="s">
        <v>194</v>
      </c>
      <c r="C5257" s="192">
        <f t="shared" si="246"/>
        <v>48067.958333320588</v>
      </c>
      <c r="D5257" s="1">
        <v>29.52</v>
      </c>
      <c r="E5257" s="193">
        <v>38.78425531914894</v>
      </c>
      <c r="F5257" s="1" t="s">
        <v>195</v>
      </c>
      <c r="G5257" s="193">
        <f>MAX(E5257-'[1]1a'!$C$3,0)</f>
        <v>1.6042553191489404</v>
      </c>
      <c r="H5257" s="193">
        <f t="shared" si="247"/>
        <v>9</v>
      </c>
      <c r="I5257" s="193">
        <f t="shared" si="248"/>
        <v>9</v>
      </c>
      <c r="J5257" s="193"/>
    </row>
    <row r="5258" spans="1:10" s="1" customFormat="1">
      <c r="A5258" s="191">
        <v>45877</v>
      </c>
      <c r="B5258" s="1" t="s">
        <v>161</v>
      </c>
      <c r="C5258" s="192">
        <f t="shared" si="246"/>
        <v>48067.999999987253</v>
      </c>
      <c r="D5258" s="1">
        <v>28.200000000000003</v>
      </c>
      <c r="E5258" s="193">
        <v>37.050000000000011</v>
      </c>
      <c r="F5258" s="1" t="s">
        <v>162</v>
      </c>
      <c r="G5258" s="193">
        <f>MAX(E5258-'[1]1a'!$C$3,0)</f>
        <v>0</v>
      </c>
      <c r="H5258" s="193" t="str">
        <f t="shared" si="247"/>
        <v/>
      </c>
      <c r="I5258" s="193" t="str">
        <f t="shared" si="248"/>
        <v/>
      </c>
      <c r="J5258" s="193"/>
    </row>
    <row r="5259" spans="1:10" s="1" customFormat="1">
      <c r="A5259" s="191">
        <v>45877</v>
      </c>
      <c r="B5259" s="1" t="s">
        <v>163</v>
      </c>
      <c r="C5259" s="192">
        <f t="shared" si="246"/>
        <v>48068.041666653917</v>
      </c>
      <c r="D5259" s="1">
        <v>27.470000000000002</v>
      </c>
      <c r="E5259" s="193">
        <v>36.09090425531916</v>
      </c>
      <c r="F5259" s="1" t="s">
        <v>162</v>
      </c>
      <c r="G5259" s="193">
        <f>MAX(E5259-'[1]1a'!$C$3,0)</f>
        <v>0</v>
      </c>
      <c r="H5259" s="193" t="str">
        <f t="shared" si="247"/>
        <v/>
      </c>
      <c r="I5259" s="193" t="str">
        <f t="shared" si="248"/>
        <v/>
      </c>
      <c r="J5259" s="193"/>
    </row>
    <row r="5260" spans="1:10" s="1" customFormat="1">
      <c r="A5260" s="191">
        <v>45877</v>
      </c>
      <c r="B5260" s="1" t="s">
        <v>165</v>
      </c>
      <c r="C5260" s="192">
        <f t="shared" si="246"/>
        <v>48068.083333320581</v>
      </c>
      <c r="D5260" s="1">
        <v>25.17</v>
      </c>
      <c r="E5260" s="193">
        <v>33.069095744680858</v>
      </c>
      <c r="F5260" s="1" t="s">
        <v>162</v>
      </c>
      <c r="G5260" s="193">
        <f>MAX(E5260-'[1]1a'!$C$3,0)</f>
        <v>0</v>
      </c>
      <c r="H5260" s="193" t="str">
        <f t="shared" si="247"/>
        <v/>
      </c>
      <c r="I5260" s="193" t="str">
        <f t="shared" si="248"/>
        <v/>
      </c>
      <c r="J5260" s="193"/>
    </row>
    <row r="5261" spans="1:10" s="1" customFormat="1">
      <c r="A5261" s="191">
        <v>45877</v>
      </c>
      <c r="B5261" s="1" t="s">
        <v>167</v>
      </c>
      <c r="C5261" s="192">
        <f t="shared" si="246"/>
        <v>48068.124999987245</v>
      </c>
      <c r="D5261" s="1">
        <v>22.4</v>
      </c>
      <c r="E5261" s="193">
        <v>29.429787234042557</v>
      </c>
      <c r="F5261" s="1" t="s">
        <v>162</v>
      </c>
      <c r="G5261" s="193">
        <f>MAX(E5261-'[1]1a'!$C$3,0)</f>
        <v>0</v>
      </c>
      <c r="H5261" s="193" t="str">
        <f t="shared" si="247"/>
        <v/>
      </c>
      <c r="I5261" s="193" t="str">
        <f t="shared" si="248"/>
        <v/>
      </c>
      <c r="J5261" s="193"/>
    </row>
    <row r="5262" spans="1:10" s="1" customFormat="1">
      <c r="A5262" s="191">
        <v>45877</v>
      </c>
      <c r="B5262" s="1" t="s">
        <v>169</v>
      </c>
      <c r="C5262" s="192">
        <f t="shared" si="246"/>
        <v>48068.166666653909</v>
      </c>
      <c r="D5262" s="1">
        <v>19.71</v>
      </c>
      <c r="E5262" s="193">
        <v>25.895585106382985</v>
      </c>
      <c r="F5262" s="1" t="s">
        <v>162</v>
      </c>
      <c r="G5262" s="193">
        <f>MAX(E5262-'[1]1a'!$C$3,0)</f>
        <v>0</v>
      </c>
      <c r="H5262" s="193" t="str">
        <f t="shared" si="247"/>
        <v/>
      </c>
      <c r="I5262" s="193" t="str">
        <f t="shared" si="248"/>
        <v/>
      </c>
      <c r="J5262" s="193"/>
    </row>
    <row r="5263" spans="1:10" s="1" customFormat="1">
      <c r="A5263" s="191">
        <v>45877</v>
      </c>
      <c r="B5263" s="1" t="s">
        <v>171</v>
      </c>
      <c r="C5263" s="192">
        <f t="shared" si="246"/>
        <v>48068.208333320574</v>
      </c>
      <c r="D5263" s="1">
        <v>17.260000000000002</v>
      </c>
      <c r="E5263" s="193">
        <v>22.676702127659581</v>
      </c>
      <c r="F5263" s="1" t="s">
        <v>162</v>
      </c>
      <c r="G5263" s="193">
        <f>MAX(E5263-'[1]1a'!$C$3,0)</f>
        <v>0</v>
      </c>
      <c r="H5263" s="193" t="str">
        <f t="shared" si="247"/>
        <v/>
      </c>
      <c r="I5263" s="193" t="str">
        <f t="shared" si="248"/>
        <v/>
      </c>
      <c r="J5263" s="193"/>
    </row>
    <row r="5264" spans="1:10" s="1" customFormat="1">
      <c r="A5264" s="191">
        <v>45877</v>
      </c>
      <c r="B5264" s="1" t="s">
        <v>173</v>
      </c>
      <c r="C5264" s="192">
        <f t="shared" si="246"/>
        <v>48068.249999987238</v>
      </c>
      <c r="D5264" s="1">
        <v>15.58</v>
      </c>
      <c r="E5264" s="193">
        <v>20.469468085106385</v>
      </c>
      <c r="F5264" s="1" t="s">
        <v>162</v>
      </c>
      <c r="G5264" s="193">
        <f>MAX(E5264-'[1]1a'!$C$3,0)</f>
        <v>0</v>
      </c>
      <c r="H5264" s="193" t="str">
        <f t="shared" si="247"/>
        <v/>
      </c>
      <c r="I5264" s="193" t="str">
        <f t="shared" si="248"/>
        <v/>
      </c>
      <c r="J5264" s="193"/>
    </row>
    <row r="5265" spans="1:10" s="1" customFormat="1">
      <c r="A5265" s="191">
        <v>45877</v>
      </c>
      <c r="B5265" s="1" t="s">
        <v>175</v>
      </c>
      <c r="C5265" s="192">
        <f t="shared" si="246"/>
        <v>48068.291666653902</v>
      </c>
      <c r="D5265" s="1">
        <v>14.64</v>
      </c>
      <c r="E5265" s="193">
        <v>19.234468085106386</v>
      </c>
      <c r="F5265" s="1" t="s">
        <v>162</v>
      </c>
      <c r="G5265" s="193">
        <f>MAX(E5265-'[1]1a'!$C$3,0)</f>
        <v>0</v>
      </c>
      <c r="H5265" s="193" t="str">
        <f t="shared" si="247"/>
        <v/>
      </c>
      <c r="I5265" s="193" t="str">
        <f t="shared" si="248"/>
        <v/>
      </c>
      <c r="J5265" s="193"/>
    </row>
    <row r="5266" spans="1:10" s="1" customFormat="1">
      <c r="A5266" s="191">
        <v>45877</v>
      </c>
      <c r="B5266" s="1" t="s">
        <v>177</v>
      </c>
      <c r="C5266" s="192">
        <f t="shared" si="246"/>
        <v>48068.333333320566</v>
      </c>
      <c r="D5266" s="1">
        <v>14.099999999999998</v>
      </c>
      <c r="E5266" s="193">
        <v>18.524999999999999</v>
      </c>
      <c r="F5266" s="1" t="s">
        <v>162</v>
      </c>
      <c r="G5266" s="193">
        <f>MAX(E5266-'[1]1a'!$C$3,0)</f>
        <v>0</v>
      </c>
      <c r="H5266" s="193" t="str">
        <f t="shared" si="247"/>
        <v/>
      </c>
      <c r="I5266" s="193" t="str">
        <f t="shared" si="248"/>
        <v/>
      </c>
      <c r="J5266" s="193"/>
    </row>
    <row r="5267" spans="1:10" s="1" customFormat="1">
      <c r="A5267" s="191">
        <v>45877</v>
      </c>
      <c r="B5267" s="1" t="s">
        <v>179</v>
      </c>
      <c r="C5267" s="192">
        <f t="shared" si="246"/>
        <v>48068.374999987231</v>
      </c>
      <c r="D5267" s="1">
        <v>14.11</v>
      </c>
      <c r="E5267" s="193">
        <v>18.538138297872344</v>
      </c>
      <c r="F5267" s="1" t="s">
        <v>162</v>
      </c>
      <c r="G5267" s="193">
        <f>MAX(E5267-'[1]1a'!$C$3,0)</f>
        <v>0</v>
      </c>
      <c r="H5267" s="193" t="str">
        <f t="shared" si="247"/>
        <v/>
      </c>
      <c r="I5267" s="193" t="str">
        <f t="shared" si="248"/>
        <v/>
      </c>
      <c r="J5267" s="193"/>
    </row>
    <row r="5268" spans="1:10" s="1" customFormat="1">
      <c r="A5268" s="191">
        <v>45877</v>
      </c>
      <c r="B5268" s="1" t="s">
        <v>180</v>
      </c>
      <c r="C5268" s="192">
        <f t="shared" si="246"/>
        <v>48068.416666653895</v>
      </c>
      <c r="D5268" s="1">
        <v>15.92</v>
      </c>
      <c r="E5268" s="193">
        <v>20.916170212765962</v>
      </c>
      <c r="F5268" s="1" t="s">
        <v>162</v>
      </c>
      <c r="G5268" s="193">
        <f>MAX(E5268-'[1]1a'!$C$3,0)</f>
        <v>0</v>
      </c>
      <c r="H5268" s="193" t="str">
        <f t="shared" si="247"/>
        <v/>
      </c>
      <c r="I5268" s="193" t="str">
        <f t="shared" si="248"/>
        <v/>
      </c>
      <c r="J5268" s="193"/>
    </row>
    <row r="5269" spans="1:10" s="1" customFormat="1">
      <c r="A5269" s="191">
        <v>45877</v>
      </c>
      <c r="B5269" s="1" t="s">
        <v>181</v>
      </c>
      <c r="C5269" s="192">
        <f t="shared" si="246"/>
        <v>48068.458333320559</v>
      </c>
      <c r="D5269" s="1">
        <v>19.02</v>
      </c>
      <c r="E5269" s="193">
        <v>24.989042553191492</v>
      </c>
      <c r="F5269" s="1" t="s">
        <v>162</v>
      </c>
      <c r="G5269" s="193">
        <f>MAX(E5269-'[1]1a'!$C$3,0)</f>
        <v>0</v>
      </c>
      <c r="H5269" s="193" t="str">
        <f t="shared" si="247"/>
        <v/>
      </c>
      <c r="I5269" s="193" t="str">
        <f t="shared" si="248"/>
        <v/>
      </c>
      <c r="J5269" s="193"/>
    </row>
    <row r="5270" spans="1:10" s="1" customFormat="1">
      <c r="A5270" s="191">
        <v>45877</v>
      </c>
      <c r="B5270" s="1" t="s">
        <v>182</v>
      </c>
      <c r="C5270" s="192">
        <f t="shared" si="246"/>
        <v>48068.499999987223</v>
      </c>
      <c r="D5270" s="1">
        <v>22.03</v>
      </c>
      <c r="E5270" s="193">
        <v>28.943670212765962</v>
      </c>
      <c r="F5270" s="1" t="s">
        <v>162</v>
      </c>
      <c r="G5270" s="193">
        <f>MAX(E5270-'[1]1a'!$C$3,0)</f>
        <v>0</v>
      </c>
      <c r="H5270" s="193" t="str">
        <f t="shared" si="247"/>
        <v/>
      </c>
      <c r="I5270" s="193" t="str">
        <f t="shared" si="248"/>
        <v/>
      </c>
      <c r="J5270" s="193"/>
    </row>
    <row r="5271" spans="1:10" s="1" customFormat="1">
      <c r="A5271" s="191">
        <v>45877</v>
      </c>
      <c r="B5271" s="1" t="s">
        <v>184</v>
      </c>
      <c r="C5271" s="192">
        <f t="shared" si="246"/>
        <v>48068.541666653888</v>
      </c>
      <c r="D5271" s="1">
        <v>24.68</v>
      </c>
      <c r="E5271" s="193">
        <v>32.425319148936175</v>
      </c>
      <c r="F5271" s="1" t="s">
        <v>162</v>
      </c>
      <c r="G5271" s="193">
        <f>MAX(E5271-'[1]1a'!$C$3,0)</f>
        <v>0</v>
      </c>
      <c r="H5271" s="193" t="str">
        <f t="shared" si="247"/>
        <v/>
      </c>
      <c r="I5271" s="193" t="str">
        <f t="shared" si="248"/>
        <v/>
      </c>
      <c r="J5271" s="193"/>
    </row>
    <row r="5272" spans="1:10" s="1" customFormat="1">
      <c r="A5272" s="191">
        <v>45877</v>
      </c>
      <c r="B5272" s="1" t="s">
        <v>185</v>
      </c>
      <c r="C5272" s="192">
        <f t="shared" si="246"/>
        <v>48068.583333320552</v>
      </c>
      <c r="D5272" s="1">
        <v>27.15</v>
      </c>
      <c r="E5272" s="193">
        <v>35.670478723404258</v>
      </c>
      <c r="F5272" s="1" t="s">
        <v>162</v>
      </c>
      <c r="G5272" s="193">
        <f>MAX(E5272-'[1]1a'!$C$3,0)</f>
        <v>0</v>
      </c>
      <c r="H5272" s="193" t="str">
        <f t="shared" si="247"/>
        <v/>
      </c>
      <c r="I5272" s="193" t="str">
        <f t="shared" si="248"/>
        <v/>
      </c>
      <c r="J5272" s="193"/>
    </row>
    <row r="5273" spans="1:10" s="1" customFormat="1">
      <c r="A5273" s="191">
        <v>45877</v>
      </c>
      <c r="B5273" s="1" t="s">
        <v>186</v>
      </c>
      <c r="C5273" s="192">
        <f t="shared" si="246"/>
        <v>48068.624999987216</v>
      </c>
      <c r="D5273" s="1">
        <v>28.03</v>
      </c>
      <c r="E5273" s="193">
        <v>36.826648936170223</v>
      </c>
      <c r="F5273" s="1" t="s">
        <v>162</v>
      </c>
      <c r="G5273" s="193">
        <f>MAX(E5273-'[1]1a'!$C$3,0)</f>
        <v>0</v>
      </c>
      <c r="H5273" s="193" t="str">
        <f t="shared" si="247"/>
        <v/>
      </c>
      <c r="I5273" s="193" t="str">
        <f t="shared" si="248"/>
        <v/>
      </c>
      <c r="J5273" s="193"/>
    </row>
    <row r="5274" spans="1:10" s="1" customFormat="1">
      <c r="A5274" s="191">
        <v>45877</v>
      </c>
      <c r="B5274" s="1" t="s">
        <v>187</v>
      </c>
      <c r="C5274" s="192">
        <f t="shared" si="246"/>
        <v>48068.66666665388</v>
      </c>
      <c r="D5274" s="1">
        <v>29.619999999999997</v>
      </c>
      <c r="E5274" s="193">
        <v>38.915638297872341</v>
      </c>
      <c r="F5274" s="1" t="s">
        <v>195</v>
      </c>
      <c r="G5274" s="193">
        <f>MAX(E5274-'[1]1a'!$C$3,0)</f>
        <v>1.7356382978723417</v>
      </c>
      <c r="H5274" s="193">
        <f t="shared" si="247"/>
        <v>1</v>
      </c>
      <c r="I5274" s="193" t="str">
        <f t="shared" si="248"/>
        <v/>
      </c>
      <c r="J5274" s="193"/>
    </row>
    <row r="5275" spans="1:10" s="1" customFormat="1">
      <c r="A5275" s="191">
        <v>45877</v>
      </c>
      <c r="B5275" s="1" t="s">
        <v>188</v>
      </c>
      <c r="C5275" s="192">
        <f t="shared" si="246"/>
        <v>48068.708333320545</v>
      </c>
      <c r="D5275" s="1">
        <v>30.58</v>
      </c>
      <c r="E5275" s="193">
        <v>40.176914893617024</v>
      </c>
      <c r="F5275" s="1" t="s">
        <v>195</v>
      </c>
      <c r="G5275" s="193">
        <f>MAX(E5275-'[1]1a'!$C$3,0)</f>
        <v>2.9969148936170242</v>
      </c>
      <c r="H5275" s="193">
        <f t="shared" si="247"/>
        <v>2</v>
      </c>
      <c r="I5275" s="193" t="str">
        <f t="shared" si="248"/>
        <v/>
      </c>
      <c r="J5275" s="193"/>
    </row>
    <row r="5276" spans="1:10" s="1" customFormat="1">
      <c r="A5276" s="191">
        <v>45877</v>
      </c>
      <c r="B5276" s="1" t="s">
        <v>189</v>
      </c>
      <c r="C5276" s="192">
        <f t="shared" si="246"/>
        <v>48068.749999987209</v>
      </c>
      <c r="D5276" s="1">
        <v>31.24</v>
      </c>
      <c r="E5276" s="193">
        <v>41.044042553191495</v>
      </c>
      <c r="F5276" s="1" t="s">
        <v>195</v>
      </c>
      <c r="G5276" s="193">
        <f>MAX(E5276-'[1]1a'!$C$3,0)</f>
        <v>3.8640425531914957</v>
      </c>
      <c r="H5276" s="193">
        <f t="shared" si="247"/>
        <v>3</v>
      </c>
      <c r="I5276" s="193" t="str">
        <f t="shared" si="248"/>
        <v/>
      </c>
      <c r="J5276" s="193"/>
    </row>
    <row r="5277" spans="1:10" s="1" customFormat="1">
      <c r="A5277" s="191">
        <v>45877</v>
      </c>
      <c r="B5277" s="1" t="s">
        <v>190</v>
      </c>
      <c r="C5277" s="192">
        <f t="shared" si="246"/>
        <v>48068.791666653873</v>
      </c>
      <c r="D5277" s="1">
        <v>32.049999999999997</v>
      </c>
      <c r="E5277" s="193">
        <v>42.108244680851065</v>
      </c>
      <c r="F5277" s="1" t="s">
        <v>195</v>
      </c>
      <c r="G5277" s="193">
        <f>MAX(E5277-'[1]1a'!$C$3,0)</f>
        <v>4.9282446808510656</v>
      </c>
      <c r="H5277" s="193">
        <f t="shared" si="247"/>
        <v>4</v>
      </c>
      <c r="I5277" s="193" t="str">
        <f t="shared" si="248"/>
        <v/>
      </c>
      <c r="J5277" s="193"/>
    </row>
    <row r="5278" spans="1:10" s="1" customFormat="1">
      <c r="A5278" s="191">
        <v>45877</v>
      </c>
      <c r="B5278" s="1" t="s">
        <v>191</v>
      </c>
      <c r="C5278" s="192">
        <f t="shared" si="246"/>
        <v>48068.833333320537</v>
      </c>
      <c r="D5278" s="1">
        <v>31.470000000000002</v>
      </c>
      <c r="E5278" s="193">
        <v>41.346223404255326</v>
      </c>
      <c r="F5278" s="1" t="s">
        <v>195</v>
      </c>
      <c r="G5278" s="193">
        <f>MAX(E5278-'[1]1a'!$C$3,0)</f>
        <v>4.1662234042553266</v>
      </c>
      <c r="H5278" s="193">
        <f t="shared" si="247"/>
        <v>5</v>
      </c>
      <c r="I5278" s="193" t="str">
        <f t="shared" si="248"/>
        <v/>
      </c>
      <c r="J5278" s="193"/>
    </row>
    <row r="5279" spans="1:10" s="1" customFormat="1">
      <c r="A5279" s="191">
        <v>45877</v>
      </c>
      <c r="B5279" s="1" t="s">
        <v>192</v>
      </c>
      <c r="C5279" s="192">
        <f t="shared" si="246"/>
        <v>48068.874999987202</v>
      </c>
      <c r="D5279" s="1">
        <v>30.03</v>
      </c>
      <c r="E5279" s="193">
        <v>39.454308510638306</v>
      </c>
      <c r="F5279" s="1" t="s">
        <v>195</v>
      </c>
      <c r="G5279" s="193">
        <f>MAX(E5279-'[1]1a'!$C$3,0)</f>
        <v>2.2743085106383063</v>
      </c>
      <c r="H5279" s="193">
        <f t="shared" si="247"/>
        <v>6</v>
      </c>
      <c r="I5279" s="193" t="str">
        <f t="shared" si="248"/>
        <v/>
      </c>
      <c r="J5279" s="193"/>
    </row>
    <row r="5280" spans="1:10" s="1" customFormat="1">
      <c r="A5280" s="191">
        <v>45877</v>
      </c>
      <c r="B5280" s="1" t="s">
        <v>193</v>
      </c>
      <c r="C5280" s="192">
        <f t="shared" si="246"/>
        <v>48068.916666653866</v>
      </c>
      <c r="D5280" s="1">
        <v>28.79</v>
      </c>
      <c r="E5280" s="193">
        <v>37.825159574468088</v>
      </c>
      <c r="F5280" s="1" t="s">
        <v>195</v>
      </c>
      <c r="G5280" s="193">
        <f>MAX(E5280-'[1]1a'!$C$3,0)</f>
        <v>0.64515957446808869</v>
      </c>
      <c r="H5280" s="193">
        <f t="shared" si="247"/>
        <v>7</v>
      </c>
      <c r="I5280" s="193">
        <f t="shared" si="248"/>
        <v>7</v>
      </c>
      <c r="J5280" s="193"/>
    </row>
    <row r="5281" spans="1:10" s="1" customFormat="1">
      <c r="A5281" s="191">
        <v>45877</v>
      </c>
      <c r="B5281" s="1" t="s">
        <v>194</v>
      </c>
      <c r="C5281" s="192">
        <f t="shared" si="246"/>
        <v>48068.95833332053</v>
      </c>
      <c r="D5281" s="1">
        <v>27.74</v>
      </c>
      <c r="E5281" s="193">
        <v>36.445638297872343</v>
      </c>
      <c r="F5281" s="1" t="s">
        <v>162</v>
      </c>
      <c r="G5281" s="193">
        <f>MAX(E5281-'[1]1a'!$C$3,0)</f>
        <v>0</v>
      </c>
      <c r="H5281" s="193" t="str">
        <f t="shared" si="247"/>
        <v/>
      </c>
      <c r="I5281" s="193" t="str">
        <f t="shared" si="248"/>
        <v/>
      </c>
      <c r="J5281" s="193"/>
    </row>
    <row r="5282" spans="1:10" s="1" customFormat="1">
      <c r="A5282" s="191">
        <v>45878</v>
      </c>
      <c r="B5282" s="1" t="s">
        <v>161</v>
      </c>
      <c r="C5282" s="192">
        <f t="shared" si="246"/>
        <v>48068.999999987194</v>
      </c>
      <c r="D5282" s="1">
        <v>27.049999999999997</v>
      </c>
      <c r="E5282" s="193">
        <v>35.53909574468085</v>
      </c>
      <c r="F5282" s="1" t="s">
        <v>162</v>
      </c>
      <c r="G5282" s="193">
        <f>MAX(E5282-'[1]1a'!$C$3,0)</f>
        <v>0</v>
      </c>
      <c r="H5282" s="193" t="str">
        <f t="shared" si="247"/>
        <v/>
      </c>
      <c r="I5282" s="193" t="str">
        <f t="shared" si="248"/>
        <v/>
      </c>
      <c r="J5282" s="193"/>
    </row>
    <row r="5283" spans="1:10" s="1" customFormat="1">
      <c r="A5283" s="191">
        <v>45878</v>
      </c>
      <c r="B5283" s="1" t="s">
        <v>163</v>
      </c>
      <c r="C5283" s="192">
        <f t="shared" si="246"/>
        <v>48069.041666653859</v>
      </c>
      <c r="D5283" s="1">
        <v>26.55</v>
      </c>
      <c r="E5283" s="193">
        <v>34.882180851063836</v>
      </c>
      <c r="F5283" s="1" t="s">
        <v>162</v>
      </c>
      <c r="G5283" s="193">
        <f>MAX(E5283-'[1]1a'!$C$3,0)</f>
        <v>0</v>
      </c>
      <c r="H5283" s="193" t="str">
        <f t="shared" si="247"/>
        <v/>
      </c>
      <c r="I5283" s="193" t="str">
        <f t="shared" si="248"/>
        <v/>
      </c>
      <c r="J5283" s="193"/>
    </row>
    <row r="5284" spans="1:10" s="1" customFormat="1">
      <c r="A5284" s="191">
        <v>45878</v>
      </c>
      <c r="B5284" s="1" t="s">
        <v>165</v>
      </c>
      <c r="C5284" s="192">
        <f t="shared" si="246"/>
        <v>48069.083333320523</v>
      </c>
      <c r="D5284" s="1">
        <v>25.1</v>
      </c>
      <c r="E5284" s="193">
        <v>32.977127659574478</v>
      </c>
      <c r="F5284" s="1" t="s">
        <v>162</v>
      </c>
      <c r="G5284" s="193">
        <f>MAX(E5284-'[1]1a'!$C$3,0)</f>
        <v>0</v>
      </c>
      <c r="H5284" s="193" t="str">
        <f t="shared" si="247"/>
        <v/>
      </c>
      <c r="I5284" s="193" t="str">
        <f t="shared" si="248"/>
        <v/>
      </c>
      <c r="J5284" s="193"/>
    </row>
    <row r="5285" spans="1:10" s="1" customFormat="1">
      <c r="A5285" s="191">
        <v>45878</v>
      </c>
      <c r="B5285" s="1" t="s">
        <v>167</v>
      </c>
      <c r="C5285" s="192">
        <f t="shared" si="246"/>
        <v>48069.124999987187</v>
      </c>
      <c r="D5285" s="1">
        <v>23.02</v>
      </c>
      <c r="E5285" s="193">
        <v>30.244361702127662</v>
      </c>
      <c r="F5285" s="1" t="s">
        <v>162</v>
      </c>
      <c r="G5285" s="193">
        <f>MAX(E5285-'[1]1a'!$C$3,0)</f>
        <v>0</v>
      </c>
      <c r="H5285" s="193" t="str">
        <f t="shared" si="247"/>
        <v/>
      </c>
      <c r="I5285" s="193" t="str">
        <f t="shared" si="248"/>
        <v/>
      </c>
      <c r="J5285" s="193"/>
    </row>
    <row r="5286" spans="1:10" s="1" customFormat="1">
      <c r="A5286" s="191">
        <v>45878</v>
      </c>
      <c r="B5286" s="1" t="s">
        <v>169</v>
      </c>
      <c r="C5286" s="192">
        <f t="shared" si="246"/>
        <v>48069.166666653851</v>
      </c>
      <c r="D5286" s="1">
        <v>20.68</v>
      </c>
      <c r="E5286" s="193">
        <v>27.170000000000005</v>
      </c>
      <c r="F5286" s="1" t="s">
        <v>162</v>
      </c>
      <c r="G5286" s="193">
        <f>MAX(E5286-'[1]1a'!$C$3,0)</f>
        <v>0</v>
      </c>
      <c r="H5286" s="193" t="str">
        <f t="shared" si="247"/>
        <v/>
      </c>
      <c r="I5286" s="193" t="str">
        <f t="shared" si="248"/>
        <v/>
      </c>
      <c r="J5286" s="193"/>
    </row>
    <row r="5287" spans="1:10" s="1" customFormat="1">
      <c r="A5287" s="191">
        <v>45878</v>
      </c>
      <c r="B5287" s="1" t="s">
        <v>171</v>
      </c>
      <c r="C5287" s="192">
        <f t="shared" si="246"/>
        <v>48069.208333320516</v>
      </c>
      <c r="D5287" s="1">
        <v>18.349999999999998</v>
      </c>
      <c r="E5287" s="193">
        <v>24.108776595744683</v>
      </c>
      <c r="F5287" s="1" t="s">
        <v>162</v>
      </c>
      <c r="G5287" s="193">
        <f>MAX(E5287-'[1]1a'!$C$3,0)</f>
        <v>0</v>
      </c>
      <c r="H5287" s="193" t="str">
        <f t="shared" si="247"/>
        <v/>
      </c>
      <c r="I5287" s="193" t="str">
        <f t="shared" si="248"/>
        <v/>
      </c>
      <c r="J5287" s="193"/>
    </row>
    <row r="5288" spans="1:10" s="1" customFormat="1">
      <c r="A5288" s="191">
        <v>45878</v>
      </c>
      <c r="B5288" s="1" t="s">
        <v>173</v>
      </c>
      <c r="C5288" s="192">
        <f t="shared" si="246"/>
        <v>48069.24999998718</v>
      </c>
      <c r="D5288" s="1">
        <v>16.420000000000002</v>
      </c>
      <c r="E5288" s="193">
        <v>21.573085106382983</v>
      </c>
      <c r="F5288" s="1" t="s">
        <v>162</v>
      </c>
      <c r="G5288" s="193">
        <f>MAX(E5288-'[1]1a'!$C$3,0)</f>
        <v>0</v>
      </c>
      <c r="H5288" s="193" t="str">
        <f t="shared" si="247"/>
        <v/>
      </c>
      <c r="I5288" s="193" t="str">
        <f t="shared" si="248"/>
        <v/>
      </c>
      <c r="J5288" s="193"/>
    </row>
    <row r="5289" spans="1:10" s="1" customFormat="1">
      <c r="A5289" s="191">
        <v>45878</v>
      </c>
      <c r="B5289" s="1" t="s">
        <v>175</v>
      </c>
      <c r="C5289" s="192">
        <f t="shared" si="246"/>
        <v>48069.291666653844</v>
      </c>
      <c r="D5289" s="1">
        <v>15.2</v>
      </c>
      <c r="E5289" s="193">
        <v>19.970212765957449</v>
      </c>
      <c r="F5289" s="1" t="s">
        <v>162</v>
      </c>
      <c r="G5289" s="193">
        <f>MAX(E5289-'[1]1a'!$C$3,0)</f>
        <v>0</v>
      </c>
      <c r="H5289" s="193" t="str">
        <f t="shared" si="247"/>
        <v/>
      </c>
      <c r="I5289" s="193" t="str">
        <f t="shared" si="248"/>
        <v/>
      </c>
      <c r="J5289" s="193"/>
    </row>
    <row r="5290" spans="1:10" s="1" customFormat="1">
      <c r="A5290" s="191">
        <v>45878</v>
      </c>
      <c r="B5290" s="1" t="s">
        <v>177</v>
      </c>
      <c r="C5290" s="192">
        <f t="shared" si="246"/>
        <v>48069.333333320508</v>
      </c>
      <c r="D5290" s="1">
        <v>14.4</v>
      </c>
      <c r="E5290" s="193">
        <v>18.919148936170217</v>
      </c>
      <c r="F5290" s="1" t="s">
        <v>162</v>
      </c>
      <c r="G5290" s="193">
        <f>MAX(E5290-'[1]1a'!$C$3,0)</f>
        <v>0</v>
      </c>
      <c r="H5290" s="193" t="str">
        <f t="shared" si="247"/>
        <v/>
      </c>
      <c r="I5290" s="193" t="str">
        <f t="shared" si="248"/>
        <v/>
      </c>
      <c r="J5290" s="193"/>
    </row>
    <row r="5291" spans="1:10" s="1" customFormat="1">
      <c r="A5291" s="191">
        <v>45878</v>
      </c>
      <c r="B5291" s="1" t="s">
        <v>179</v>
      </c>
      <c r="C5291" s="192">
        <f t="shared" si="246"/>
        <v>48069.374999987172</v>
      </c>
      <c r="D5291" s="1">
        <v>13.95</v>
      </c>
      <c r="E5291" s="193">
        <v>18.327925531914897</v>
      </c>
      <c r="F5291" s="1" t="s">
        <v>162</v>
      </c>
      <c r="G5291" s="193">
        <f>MAX(E5291-'[1]1a'!$C$3,0)</f>
        <v>0</v>
      </c>
      <c r="H5291" s="193" t="str">
        <f t="shared" si="247"/>
        <v/>
      </c>
      <c r="I5291" s="193" t="str">
        <f t="shared" si="248"/>
        <v/>
      </c>
      <c r="J5291" s="193"/>
    </row>
    <row r="5292" spans="1:10" s="1" customFormat="1">
      <c r="A5292" s="191">
        <v>45878</v>
      </c>
      <c r="B5292" s="1" t="s">
        <v>180</v>
      </c>
      <c r="C5292" s="192">
        <f t="shared" si="246"/>
        <v>48069.416666653837</v>
      </c>
      <c r="D5292" s="1">
        <v>14.27</v>
      </c>
      <c r="E5292" s="193">
        <v>18.748351063829791</v>
      </c>
      <c r="F5292" s="1" t="s">
        <v>162</v>
      </c>
      <c r="G5292" s="193">
        <f>MAX(E5292-'[1]1a'!$C$3,0)</f>
        <v>0</v>
      </c>
      <c r="H5292" s="193" t="str">
        <f t="shared" si="247"/>
        <v/>
      </c>
      <c r="I5292" s="193" t="str">
        <f t="shared" si="248"/>
        <v/>
      </c>
      <c r="J5292" s="193"/>
    </row>
    <row r="5293" spans="1:10" s="1" customFormat="1">
      <c r="A5293" s="191">
        <v>45878</v>
      </c>
      <c r="B5293" s="1" t="s">
        <v>181</v>
      </c>
      <c r="C5293" s="192">
        <f t="shared" si="246"/>
        <v>48069.458333320501</v>
      </c>
      <c r="D5293" s="1">
        <v>16.649999999999999</v>
      </c>
      <c r="E5293" s="193">
        <v>21.87526595744681</v>
      </c>
      <c r="F5293" s="1" t="s">
        <v>162</v>
      </c>
      <c r="G5293" s="193">
        <f>MAX(E5293-'[1]1a'!$C$3,0)</f>
        <v>0</v>
      </c>
      <c r="H5293" s="193" t="str">
        <f t="shared" si="247"/>
        <v/>
      </c>
      <c r="I5293" s="193" t="str">
        <f t="shared" si="248"/>
        <v/>
      </c>
      <c r="J5293" s="193"/>
    </row>
    <row r="5294" spans="1:10" s="1" customFormat="1">
      <c r="A5294" s="191">
        <v>45878</v>
      </c>
      <c r="B5294" s="1" t="s">
        <v>182</v>
      </c>
      <c r="C5294" s="192">
        <f t="shared" si="246"/>
        <v>48069.499999987165</v>
      </c>
      <c r="D5294" s="1">
        <v>19.990000000000002</v>
      </c>
      <c r="E5294" s="193">
        <v>26.263457446808516</v>
      </c>
      <c r="F5294" s="1" t="s">
        <v>162</v>
      </c>
      <c r="G5294" s="193">
        <f>MAX(E5294-'[1]1a'!$C$3,0)</f>
        <v>0</v>
      </c>
      <c r="H5294" s="193" t="str">
        <f t="shared" si="247"/>
        <v/>
      </c>
      <c r="I5294" s="193" t="str">
        <f t="shared" si="248"/>
        <v/>
      </c>
      <c r="J5294" s="193"/>
    </row>
    <row r="5295" spans="1:10" s="1" customFormat="1">
      <c r="A5295" s="191">
        <v>45878</v>
      </c>
      <c r="B5295" s="1" t="s">
        <v>184</v>
      </c>
      <c r="C5295" s="192">
        <f t="shared" si="246"/>
        <v>48069.541666653829</v>
      </c>
      <c r="D5295" s="1">
        <v>21.990000000000002</v>
      </c>
      <c r="E5295" s="193">
        <v>28.891117021276603</v>
      </c>
      <c r="F5295" s="1" t="s">
        <v>162</v>
      </c>
      <c r="G5295" s="193">
        <f>MAX(E5295-'[1]1a'!$C$3,0)</f>
        <v>0</v>
      </c>
      <c r="H5295" s="193" t="str">
        <f t="shared" si="247"/>
        <v/>
      </c>
      <c r="I5295" s="193" t="str">
        <f t="shared" si="248"/>
        <v/>
      </c>
      <c r="J5295" s="193"/>
    </row>
    <row r="5296" spans="1:10" s="1" customFormat="1">
      <c r="A5296" s="191">
        <v>45878</v>
      </c>
      <c r="B5296" s="1" t="s">
        <v>185</v>
      </c>
      <c r="C5296" s="192">
        <f t="shared" si="246"/>
        <v>48069.583333320494</v>
      </c>
      <c r="D5296" s="1">
        <v>26.87</v>
      </c>
      <c r="E5296" s="193">
        <v>35.30260638297873</v>
      </c>
      <c r="F5296" s="1" t="s">
        <v>162</v>
      </c>
      <c r="G5296" s="193">
        <f>MAX(E5296-'[1]1a'!$C$3,0)</f>
        <v>0</v>
      </c>
      <c r="H5296" s="193" t="str">
        <f t="shared" si="247"/>
        <v/>
      </c>
      <c r="I5296" s="193" t="str">
        <f t="shared" si="248"/>
        <v/>
      </c>
      <c r="J5296" s="193"/>
    </row>
    <row r="5297" spans="1:10" s="1" customFormat="1">
      <c r="A5297" s="191">
        <v>45878</v>
      </c>
      <c r="B5297" s="1" t="s">
        <v>186</v>
      </c>
      <c r="C5297" s="192">
        <f t="shared" si="246"/>
        <v>48069.624999987158</v>
      </c>
      <c r="D5297" s="1">
        <v>28.75</v>
      </c>
      <c r="E5297" s="193">
        <v>37.772606382978729</v>
      </c>
      <c r="F5297" s="1" t="s">
        <v>195</v>
      </c>
      <c r="G5297" s="193">
        <f>MAX(E5297-'[1]1a'!$C$3,0)</f>
        <v>0.59260638297872958</v>
      </c>
      <c r="H5297" s="193">
        <f t="shared" si="247"/>
        <v>1</v>
      </c>
      <c r="I5297" s="193" t="str">
        <f t="shared" si="248"/>
        <v/>
      </c>
      <c r="J5297" s="193"/>
    </row>
    <row r="5298" spans="1:10" s="1" customFormat="1">
      <c r="A5298" s="191">
        <v>45878</v>
      </c>
      <c r="B5298" s="1" t="s">
        <v>187</v>
      </c>
      <c r="C5298" s="192">
        <f t="shared" si="246"/>
        <v>48069.666666653822</v>
      </c>
      <c r="D5298" s="1">
        <v>29.77</v>
      </c>
      <c r="E5298" s="193">
        <v>39.112712765957454</v>
      </c>
      <c r="F5298" s="1" t="s">
        <v>195</v>
      </c>
      <c r="G5298" s="193">
        <f>MAX(E5298-'[1]1a'!$C$3,0)</f>
        <v>1.9327127659574543</v>
      </c>
      <c r="H5298" s="193">
        <f t="shared" si="247"/>
        <v>2</v>
      </c>
      <c r="I5298" s="193" t="str">
        <f t="shared" si="248"/>
        <v/>
      </c>
      <c r="J5298" s="193"/>
    </row>
    <row r="5299" spans="1:10" s="1" customFormat="1">
      <c r="A5299" s="191">
        <v>45878</v>
      </c>
      <c r="B5299" s="1" t="s">
        <v>188</v>
      </c>
      <c r="C5299" s="192">
        <f t="shared" si="246"/>
        <v>48069.708333320486</v>
      </c>
      <c r="D5299" s="1">
        <v>30.880000000000003</v>
      </c>
      <c r="E5299" s="193">
        <v>40.571063829787242</v>
      </c>
      <c r="F5299" s="1" t="s">
        <v>195</v>
      </c>
      <c r="G5299" s="193">
        <f>MAX(E5299-'[1]1a'!$C$3,0)</f>
        <v>3.3910638297872424</v>
      </c>
      <c r="H5299" s="193">
        <f t="shared" si="247"/>
        <v>3</v>
      </c>
      <c r="I5299" s="193" t="str">
        <f t="shared" si="248"/>
        <v/>
      </c>
      <c r="J5299" s="193"/>
    </row>
    <row r="5300" spans="1:10" s="1" customFormat="1">
      <c r="A5300" s="191">
        <v>45878</v>
      </c>
      <c r="B5300" s="1" t="s">
        <v>189</v>
      </c>
      <c r="C5300" s="192">
        <f t="shared" si="246"/>
        <v>48069.749999987151</v>
      </c>
      <c r="D5300" s="1">
        <v>31.650000000000002</v>
      </c>
      <c r="E5300" s="193">
        <v>41.582712765957453</v>
      </c>
      <c r="F5300" s="1" t="s">
        <v>195</v>
      </c>
      <c r="G5300" s="193">
        <f>MAX(E5300-'[1]1a'!$C$3,0)</f>
        <v>4.4027127659574532</v>
      </c>
      <c r="H5300" s="193">
        <f t="shared" si="247"/>
        <v>4</v>
      </c>
      <c r="I5300" s="193" t="str">
        <f t="shared" si="248"/>
        <v/>
      </c>
      <c r="J5300" s="193"/>
    </row>
    <row r="5301" spans="1:10" s="1" customFormat="1">
      <c r="A5301" s="191">
        <v>45878</v>
      </c>
      <c r="B5301" s="1" t="s">
        <v>190</v>
      </c>
      <c r="C5301" s="192">
        <f t="shared" si="246"/>
        <v>48069.791666653815</v>
      </c>
      <c r="D5301" s="1">
        <v>32.880000000000003</v>
      </c>
      <c r="E5301" s="193">
        <v>43.198723404255333</v>
      </c>
      <c r="F5301" s="1" t="s">
        <v>195</v>
      </c>
      <c r="G5301" s="193">
        <f>MAX(E5301-'[1]1a'!$C$3,0)</f>
        <v>6.0187234042553328</v>
      </c>
      <c r="H5301" s="193">
        <f t="shared" si="247"/>
        <v>5</v>
      </c>
      <c r="I5301" s="193" t="str">
        <f t="shared" si="248"/>
        <v/>
      </c>
      <c r="J5301" s="193"/>
    </row>
    <row r="5302" spans="1:10" s="1" customFormat="1">
      <c r="A5302" s="191">
        <v>45878</v>
      </c>
      <c r="B5302" s="1" t="s">
        <v>191</v>
      </c>
      <c r="C5302" s="192">
        <f t="shared" si="246"/>
        <v>48069.833333320479</v>
      </c>
      <c r="D5302" s="1">
        <v>33.400000000000006</v>
      </c>
      <c r="E5302" s="193">
        <v>43.881914893617036</v>
      </c>
      <c r="F5302" s="1" t="s">
        <v>195</v>
      </c>
      <c r="G5302" s="193">
        <f>MAX(E5302-'[1]1a'!$C$3,0)</f>
        <v>6.7019148936170367</v>
      </c>
      <c r="H5302" s="193">
        <f t="shared" si="247"/>
        <v>6</v>
      </c>
      <c r="I5302" s="193" t="str">
        <f t="shared" si="248"/>
        <v/>
      </c>
      <c r="J5302" s="193"/>
    </row>
    <row r="5303" spans="1:10" s="1" customFormat="1">
      <c r="A5303" s="191">
        <v>45878</v>
      </c>
      <c r="B5303" s="1" t="s">
        <v>192</v>
      </c>
      <c r="C5303" s="192">
        <f t="shared" si="246"/>
        <v>48069.874999987143</v>
      </c>
      <c r="D5303" s="1">
        <v>34.050000000000004</v>
      </c>
      <c r="E5303" s="193">
        <v>44.735904255319163</v>
      </c>
      <c r="F5303" s="1" t="s">
        <v>195</v>
      </c>
      <c r="G5303" s="193">
        <f>MAX(E5303-'[1]1a'!$C$3,0)</f>
        <v>7.5559042553191631</v>
      </c>
      <c r="H5303" s="193">
        <f t="shared" si="247"/>
        <v>7</v>
      </c>
      <c r="I5303" s="193" t="str">
        <f t="shared" si="248"/>
        <v/>
      </c>
      <c r="J5303" s="193"/>
    </row>
    <row r="5304" spans="1:10" s="1" customFormat="1">
      <c r="A5304" s="191">
        <v>45878</v>
      </c>
      <c r="B5304" s="1" t="s">
        <v>193</v>
      </c>
      <c r="C5304" s="192">
        <f t="shared" si="246"/>
        <v>48069.916666653808</v>
      </c>
      <c r="D5304" s="1">
        <v>33.520000000000003</v>
      </c>
      <c r="E5304" s="193">
        <v>44.039574468085114</v>
      </c>
      <c r="F5304" s="1" t="s">
        <v>195</v>
      </c>
      <c r="G5304" s="193">
        <f>MAX(E5304-'[1]1a'!$C$3,0)</f>
        <v>6.8595744680851141</v>
      </c>
      <c r="H5304" s="193">
        <f t="shared" si="247"/>
        <v>8</v>
      </c>
      <c r="I5304" s="193" t="str">
        <f t="shared" si="248"/>
        <v/>
      </c>
      <c r="J5304" s="193"/>
    </row>
    <row r="5305" spans="1:10" s="1" customFormat="1">
      <c r="A5305" s="191">
        <v>45878</v>
      </c>
      <c r="B5305" s="1" t="s">
        <v>194</v>
      </c>
      <c r="C5305" s="192">
        <f t="shared" si="246"/>
        <v>48069.958333320472</v>
      </c>
      <c r="D5305" s="1">
        <v>31.860000000000003</v>
      </c>
      <c r="E5305" s="193">
        <v>41.858617021276608</v>
      </c>
      <c r="F5305" s="1" t="s">
        <v>195</v>
      </c>
      <c r="G5305" s="193">
        <f>MAX(E5305-'[1]1a'!$C$3,0)</f>
        <v>4.6786170212766081</v>
      </c>
      <c r="H5305" s="193">
        <f t="shared" si="247"/>
        <v>9</v>
      </c>
      <c r="I5305" s="193" t="str">
        <f t="shared" si="248"/>
        <v/>
      </c>
      <c r="J5305" s="193"/>
    </row>
    <row r="5306" spans="1:10" s="1" customFormat="1">
      <c r="A5306" s="191">
        <v>45879</v>
      </c>
      <c r="B5306" s="1" t="s">
        <v>161</v>
      </c>
      <c r="C5306" s="192">
        <f t="shared" si="246"/>
        <v>48069.999999987136</v>
      </c>
      <c r="D5306" s="1">
        <v>30.21</v>
      </c>
      <c r="E5306" s="193">
        <v>39.690797872340433</v>
      </c>
      <c r="F5306" s="1" t="s">
        <v>195</v>
      </c>
      <c r="G5306" s="193">
        <f>MAX(E5306-'[1]1a'!$C$3,0)</f>
        <v>2.5107978723404329</v>
      </c>
      <c r="H5306" s="193">
        <f t="shared" si="247"/>
        <v>10</v>
      </c>
      <c r="I5306" s="193" t="str">
        <f t="shared" si="248"/>
        <v/>
      </c>
      <c r="J5306" s="193"/>
    </row>
    <row r="5307" spans="1:10" s="1" customFormat="1">
      <c r="A5307" s="191">
        <v>45879</v>
      </c>
      <c r="B5307" s="1" t="s">
        <v>163</v>
      </c>
      <c r="C5307" s="192">
        <f t="shared" si="246"/>
        <v>48070.0416666538</v>
      </c>
      <c r="D5307" s="1">
        <v>29.159999999999997</v>
      </c>
      <c r="E5307" s="193">
        <v>38.31127659574468</v>
      </c>
      <c r="F5307" s="1" t="s">
        <v>195</v>
      </c>
      <c r="G5307" s="193">
        <f>MAX(E5307-'[1]1a'!$C$3,0)</f>
        <v>1.13127659574468</v>
      </c>
      <c r="H5307" s="193">
        <f t="shared" si="247"/>
        <v>11</v>
      </c>
      <c r="I5307" s="193">
        <f t="shared" si="248"/>
        <v>11</v>
      </c>
      <c r="J5307" s="193"/>
    </row>
    <row r="5308" spans="1:10" s="1" customFormat="1">
      <c r="A5308" s="191">
        <v>45879</v>
      </c>
      <c r="B5308" s="1" t="s">
        <v>165</v>
      </c>
      <c r="C5308" s="192">
        <f t="shared" si="246"/>
        <v>48070.083333320465</v>
      </c>
      <c r="D5308" s="1">
        <v>27.319999999999997</v>
      </c>
      <c r="E5308" s="193">
        <v>35.893829787234047</v>
      </c>
      <c r="F5308" s="1" t="s">
        <v>162</v>
      </c>
      <c r="G5308" s="193">
        <f>MAX(E5308-'[1]1a'!$C$3,0)</f>
        <v>0</v>
      </c>
      <c r="H5308" s="193" t="str">
        <f t="shared" si="247"/>
        <v/>
      </c>
      <c r="I5308" s="193" t="str">
        <f t="shared" si="248"/>
        <v/>
      </c>
      <c r="J5308" s="193"/>
    </row>
    <row r="5309" spans="1:10" s="1" customFormat="1">
      <c r="A5309" s="191">
        <v>45879</v>
      </c>
      <c r="B5309" s="1" t="s">
        <v>167</v>
      </c>
      <c r="C5309" s="192">
        <f t="shared" si="246"/>
        <v>48070.124999987129</v>
      </c>
      <c r="D5309" s="1">
        <v>24.91</v>
      </c>
      <c r="E5309" s="193">
        <v>32.727500000000006</v>
      </c>
      <c r="F5309" s="1" t="s">
        <v>162</v>
      </c>
      <c r="G5309" s="193">
        <f>MAX(E5309-'[1]1a'!$C$3,0)</f>
        <v>0</v>
      </c>
      <c r="H5309" s="193" t="str">
        <f t="shared" si="247"/>
        <v/>
      </c>
      <c r="I5309" s="193" t="str">
        <f t="shared" si="248"/>
        <v/>
      </c>
      <c r="J5309" s="193"/>
    </row>
    <row r="5310" spans="1:10" s="1" customFormat="1">
      <c r="A5310" s="191">
        <v>45879</v>
      </c>
      <c r="B5310" s="1" t="s">
        <v>169</v>
      </c>
      <c r="C5310" s="192">
        <f t="shared" si="246"/>
        <v>48070.166666653793</v>
      </c>
      <c r="D5310" s="1">
        <v>22.419999999999998</v>
      </c>
      <c r="E5310" s="193">
        <v>29.456063829787237</v>
      </c>
      <c r="F5310" s="1" t="s">
        <v>162</v>
      </c>
      <c r="G5310" s="193">
        <f>MAX(E5310-'[1]1a'!$C$3,0)</f>
        <v>0</v>
      </c>
      <c r="H5310" s="193" t="str">
        <f t="shared" si="247"/>
        <v/>
      </c>
      <c r="I5310" s="193" t="str">
        <f t="shared" si="248"/>
        <v/>
      </c>
      <c r="J5310" s="193"/>
    </row>
    <row r="5311" spans="1:10" s="1" customFormat="1">
      <c r="A5311" s="191">
        <v>45879</v>
      </c>
      <c r="B5311" s="1" t="s">
        <v>171</v>
      </c>
      <c r="C5311" s="192">
        <f t="shared" si="246"/>
        <v>48070.208333320457</v>
      </c>
      <c r="D5311" s="1">
        <v>20.000000000000004</v>
      </c>
      <c r="E5311" s="193">
        <v>26.276595744680861</v>
      </c>
      <c r="F5311" s="1" t="s">
        <v>162</v>
      </c>
      <c r="G5311" s="193">
        <f>MAX(E5311-'[1]1a'!$C$3,0)</f>
        <v>0</v>
      </c>
      <c r="H5311" s="193" t="str">
        <f t="shared" si="247"/>
        <v/>
      </c>
      <c r="I5311" s="193" t="str">
        <f t="shared" si="248"/>
        <v/>
      </c>
      <c r="J5311" s="193"/>
    </row>
    <row r="5312" spans="1:10" s="1" customFormat="1">
      <c r="A5312" s="191">
        <v>45879</v>
      </c>
      <c r="B5312" s="1" t="s">
        <v>173</v>
      </c>
      <c r="C5312" s="192">
        <f t="shared" si="246"/>
        <v>48070.249999987122</v>
      </c>
      <c r="D5312" s="1">
        <v>18.34</v>
      </c>
      <c r="E5312" s="193">
        <v>24.095638297872345</v>
      </c>
      <c r="F5312" s="1" t="s">
        <v>162</v>
      </c>
      <c r="G5312" s="193">
        <f>MAX(E5312-'[1]1a'!$C$3,0)</f>
        <v>0</v>
      </c>
      <c r="H5312" s="193" t="str">
        <f t="shared" si="247"/>
        <v/>
      </c>
      <c r="I5312" s="193" t="str">
        <f t="shared" si="248"/>
        <v/>
      </c>
      <c r="J5312" s="193"/>
    </row>
    <row r="5313" spans="1:10" s="1" customFormat="1">
      <c r="A5313" s="191">
        <v>45879</v>
      </c>
      <c r="B5313" s="1" t="s">
        <v>175</v>
      </c>
      <c r="C5313" s="192">
        <f t="shared" si="246"/>
        <v>48070.291666653786</v>
      </c>
      <c r="D5313" s="1">
        <v>16.73</v>
      </c>
      <c r="E5313" s="193">
        <v>21.980372340425536</v>
      </c>
      <c r="F5313" s="1" t="s">
        <v>162</v>
      </c>
      <c r="G5313" s="193">
        <f>MAX(E5313-'[1]1a'!$C$3,0)</f>
        <v>0</v>
      </c>
      <c r="H5313" s="193" t="str">
        <f t="shared" si="247"/>
        <v/>
      </c>
      <c r="I5313" s="193" t="str">
        <f t="shared" si="248"/>
        <v/>
      </c>
      <c r="J5313" s="193"/>
    </row>
    <row r="5314" spans="1:10" s="1" customFormat="1">
      <c r="A5314" s="191">
        <v>45879</v>
      </c>
      <c r="B5314" s="1" t="s">
        <v>177</v>
      </c>
      <c r="C5314" s="192">
        <f t="shared" si="246"/>
        <v>48070.33333332045</v>
      </c>
      <c r="D5314" s="1">
        <v>15.739999999999998</v>
      </c>
      <c r="E5314" s="193">
        <v>20.679680851063832</v>
      </c>
      <c r="F5314" s="1" t="s">
        <v>162</v>
      </c>
      <c r="G5314" s="193">
        <f>MAX(E5314-'[1]1a'!$C$3,0)</f>
        <v>0</v>
      </c>
      <c r="H5314" s="193" t="str">
        <f t="shared" si="247"/>
        <v/>
      </c>
      <c r="I5314" s="193" t="str">
        <f t="shared" si="248"/>
        <v/>
      </c>
      <c r="J5314" s="193"/>
    </row>
    <row r="5315" spans="1:10" s="1" customFormat="1">
      <c r="A5315" s="191">
        <v>45879</v>
      </c>
      <c r="B5315" s="1" t="s">
        <v>179</v>
      </c>
      <c r="C5315" s="192">
        <f t="shared" si="246"/>
        <v>48070.374999987114</v>
      </c>
      <c r="D5315" s="1">
        <v>14.959999999999999</v>
      </c>
      <c r="E5315" s="193">
        <v>19.65489361702128</v>
      </c>
      <c r="F5315" s="1" t="s">
        <v>162</v>
      </c>
      <c r="G5315" s="193">
        <f>MAX(E5315-'[1]1a'!$C$3,0)</f>
        <v>0</v>
      </c>
      <c r="H5315" s="193" t="str">
        <f t="shared" si="247"/>
        <v/>
      </c>
      <c r="I5315" s="193" t="str">
        <f t="shared" si="248"/>
        <v/>
      </c>
      <c r="J5315" s="193"/>
    </row>
    <row r="5316" spans="1:10" s="1" customFormat="1">
      <c r="A5316" s="191">
        <v>45879</v>
      </c>
      <c r="B5316" s="1" t="s">
        <v>180</v>
      </c>
      <c r="C5316" s="192">
        <f t="shared" ref="C5316:C5379" si="249">C5315 + TIME(1,0,0)</f>
        <v>48070.416666653779</v>
      </c>
      <c r="D5316" s="1">
        <v>14.88</v>
      </c>
      <c r="E5316" s="193">
        <v>19.549787234042558</v>
      </c>
      <c r="F5316" s="1" t="s">
        <v>162</v>
      </c>
      <c r="G5316" s="193">
        <f>MAX(E5316-'[1]1a'!$C$3,0)</f>
        <v>0</v>
      </c>
      <c r="H5316" s="193" t="str">
        <f t="shared" ref="H5316:H5379" si="250">IF(F5316="Y",IF(F5315="Y",H5315+1,1),"")</f>
        <v/>
      </c>
      <c r="I5316" s="193" t="str">
        <f t="shared" ref="I5316:I5379" si="251">IF(AND(F5316="Y",F5317&lt;&gt;"Y"),H5316,"")</f>
        <v/>
      </c>
      <c r="J5316" s="193"/>
    </row>
    <row r="5317" spans="1:10" s="1" customFormat="1">
      <c r="A5317" s="191">
        <v>45879</v>
      </c>
      <c r="B5317" s="1" t="s">
        <v>181</v>
      </c>
      <c r="C5317" s="192">
        <f t="shared" si="249"/>
        <v>48070.458333320443</v>
      </c>
      <c r="D5317" s="1">
        <v>17.39</v>
      </c>
      <c r="E5317" s="193">
        <v>22.847500000000004</v>
      </c>
      <c r="F5317" s="1" t="s">
        <v>162</v>
      </c>
      <c r="G5317" s="193">
        <f>MAX(E5317-'[1]1a'!$C$3,0)</f>
        <v>0</v>
      </c>
      <c r="H5317" s="193" t="str">
        <f t="shared" si="250"/>
        <v/>
      </c>
      <c r="I5317" s="193" t="str">
        <f t="shared" si="251"/>
        <v/>
      </c>
      <c r="J5317" s="193"/>
    </row>
    <row r="5318" spans="1:10" s="1" customFormat="1">
      <c r="A5318" s="191">
        <v>45879</v>
      </c>
      <c r="B5318" s="1" t="s">
        <v>182</v>
      </c>
      <c r="C5318" s="192">
        <f t="shared" si="249"/>
        <v>48070.499999987107</v>
      </c>
      <c r="D5318" s="1">
        <v>21.450000000000003</v>
      </c>
      <c r="E5318" s="193">
        <v>28.18164893617022</v>
      </c>
      <c r="F5318" s="1" t="s">
        <v>162</v>
      </c>
      <c r="G5318" s="193">
        <f>MAX(E5318-'[1]1a'!$C$3,0)</f>
        <v>0</v>
      </c>
      <c r="H5318" s="193" t="str">
        <f t="shared" si="250"/>
        <v/>
      </c>
      <c r="I5318" s="193" t="str">
        <f t="shared" si="251"/>
        <v/>
      </c>
      <c r="J5318" s="193"/>
    </row>
    <row r="5319" spans="1:10" s="1" customFormat="1">
      <c r="A5319" s="191">
        <v>45879</v>
      </c>
      <c r="B5319" s="1" t="s">
        <v>184</v>
      </c>
      <c r="C5319" s="192">
        <f t="shared" si="249"/>
        <v>48070.541666653771</v>
      </c>
      <c r="D5319" s="1">
        <v>25.57</v>
      </c>
      <c r="E5319" s="193">
        <v>33.594627659574471</v>
      </c>
      <c r="F5319" s="1" t="s">
        <v>162</v>
      </c>
      <c r="G5319" s="193">
        <f>MAX(E5319-'[1]1a'!$C$3,0)</f>
        <v>0</v>
      </c>
      <c r="H5319" s="193" t="str">
        <f t="shared" si="250"/>
        <v/>
      </c>
      <c r="I5319" s="193" t="str">
        <f t="shared" si="251"/>
        <v/>
      </c>
      <c r="J5319" s="193"/>
    </row>
    <row r="5320" spans="1:10" s="1" customFormat="1">
      <c r="A5320" s="191">
        <v>45879</v>
      </c>
      <c r="B5320" s="1" t="s">
        <v>185</v>
      </c>
      <c r="C5320" s="192">
        <f t="shared" si="249"/>
        <v>48070.583333320435</v>
      </c>
      <c r="D5320" s="1">
        <v>28.67</v>
      </c>
      <c r="E5320" s="193">
        <v>37.667500000000011</v>
      </c>
      <c r="F5320" s="1" t="s">
        <v>195</v>
      </c>
      <c r="G5320" s="193">
        <f>MAX(E5320-'[1]1a'!$C$3,0)</f>
        <v>0.48750000000001137</v>
      </c>
      <c r="H5320" s="193">
        <f t="shared" si="250"/>
        <v>1</v>
      </c>
      <c r="I5320" s="193" t="str">
        <f t="shared" si="251"/>
        <v/>
      </c>
      <c r="J5320" s="193"/>
    </row>
    <row r="5321" spans="1:10" s="1" customFormat="1">
      <c r="A5321" s="191">
        <v>45879</v>
      </c>
      <c r="B5321" s="1" t="s">
        <v>186</v>
      </c>
      <c r="C5321" s="192">
        <f t="shared" si="249"/>
        <v>48070.6249999871</v>
      </c>
      <c r="D5321" s="1">
        <v>30.77</v>
      </c>
      <c r="E5321" s="193">
        <v>40.426542553191496</v>
      </c>
      <c r="F5321" s="1" t="s">
        <v>195</v>
      </c>
      <c r="G5321" s="193">
        <f>MAX(E5321-'[1]1a'!$C$3,0)</f>
        <v>3.246542553191496</v>
      </c>
      <c r="H5321" s="193">
        <f t="shared" si="250"/>
        <v>2</v>
      </c>
      <c r="I5321" s="193" t="str">
        <f t="shared" si="251"/>
        <v/>
      </c>
      <c r="J5321" s="193"/>
    </row>
    <row r="5322" spans="1:10" s="1" customFormat="1">
      <c r="A5322" s="191">
        <v>45879</v>
      </c>
      <c r="B5322" s="1" t="s">
        <v>187</v>
      </c>
      <c r="C5322" s="192">
        <f t="shared" si="249"/>
        <v>48070.666666653764</v>
      </c>
      <c r="D5322" s="1">
        <v>32.4</v>
      </c>
      <c r="E5322" s="193">
        <v>42.568085106382981</v>
      </c>
      <c r="F5322" s="1" t="s">
        <v>195</v>
      </c>
      <c r="G5322" s="193">
        <f>MAX(E5322-'[1]1a'!$C$3,0)</f>
        <v>5.3880851063829809</v>
      </c>
      <c r="H5322" s="193">
        <f t="shared" si="250"/>
        <v>3</v>
      </c>
      <c r="I5322" s="193" t="str">
        <f t="shared" si="251"/>
        <v/>
      </c>
      <c r="J5322" s="193"/>
    </row>
    <row r="5323" spans="1:10" s="1" customFormat="1">
      <c r="A5323" s="191">
        <v>45879</v>
      </c>
      <c r="B5323" s="1" t="s">
        <v>188</v>
      </c>
      <c r="C5323" s="192">
        <f t="shared" si="249"/>
        <v>48070.708333320428</v>
      </c>
      <c r="D5323" s="1">
        <v>33.24</v>
      </c>
      <c r="E5323" s="193">
        <v>43.671702127659586</v>
      </c>
      <c r="F5323" s="1" t="s">
        <v>195</v>
      </c>
      <c r="G5323" s="193">
        <f>MAX(E5323-'[1]1a'!$C$3,0)</f>
        <v>6.4917021276595861</v>
      </c>
      <c r="H5323" s="193">
        <f t="shared" si="250"/>
        <v>4</v>
      </c>
      <c r="I5323" s="193" t="str">
        <f t="shared" si="251"/>
        <v/>
      </c>
      <c r="J5323" s="193"/>
    </row>
    <row r="5324" spans="1:10" s="1" customFormat="1">
      <c r="A5324" s="191">
        <v>45879</v>
      </c>
      <c r="B5324" s="1" t="s">
        <v>189</v>
      </c>
      <c r="C5324" s="192">
        <f t="shared" si="249"/>
        <v>48070.749999987092</v>
      </c>
      <c r="D5324" s="1">
        <v>33.9</v>
      </c>
      <c r="E5324" s="193">
        <v>44.53882978723405</v>
      </c>
      <c r="F5324" s="1" t="s">
        <v>195</v>
      </c>
      <c r="G5324" s="193">
        <f>MAX(E5324-'[1]1a'!$C$3,0)</f>
        <v>7.3588297872340505</v>
      </c>
      <c r="H5324" s="193">
        <f t="shared" si="250"/>
        <v>5</v>
      </c>
      <c r="I5324" s="193" t="str">
        <f t="shared" si="251"/>
        <v/>
      </c>
      <c r="J5324" s="193"/>
    </row>
    <row r="5325" spans="1:10" s="1" customFormat="1">
      <c r="A5325" s="191">
        <v>45879</v>
      </c>
      <c r="B5325" s="1" t="s">
        <v>190</v>
      </c>
      <c r="C5325" s="192">
        <f t="shared" si="249"/>
        <v>48070.791666653757</v>
      </c>
      <c r="D5325" s="1">
        <v>35.19</v>
      </c>
      <c r="E5325" s="193">
        <v>46.233670212765965</v>
      </c>
      <c r="F5325" s="1" t="s">
        <v>195</v>
      </c>
      <c r="G5325" s="193">
        <f>MAX(E5325-'[1]1a'!$C$3,0)</f>
        <v>9.0536702127659652</v>
      </c>
      <c r="H5325" s="193">
        <f t="shared" si="250"/>
        <v>6</v>
      </c>
      <c r="I5325" s="193" t="str">
        <f t="shared" si="251"/>
        <v/>
      </c>
      <c r="J5325" s="193"/>
    </row>
    <row r="5326" spans="1:10" s="1" customFormat="1">
      <c r="A5326" s="191">
        <v>45879</v>
      </c>
      <c r="B5326" s="1" t="s">
        <v>191</v>
      </c>
      <c r="C5326" s="192">
        <f t="shared" si="249"/>
        <v>48070.833333320421</v>
      </c>
      <c r="D5326" s="1">
        <v>36.049999999999997</v>
      </c>
      <c r="E5326" s="193">
        <v>47.363563829787239</v>
      </c>
      <c r="F5326" s="1" t="s">
        <v>195</v>
      </c>
      <c r="G5326" s="193">
        <f>MAX(E5326-'[1]1a'!$C$3,0)</f>
        <v>10.183563829787239</v>
      </c>
      <c r="H5326" s="193">
        <f t="shared" si="250"/>
        <v>7</v>
      </c>
      <c r="I5326" s="193" t="str">
        <f t="shared" si="251"/>
        <v/>
      </c>
      <c r="J5326" s="193"/>
    </row>
    <row r="5327" spans="1:10" s="1" customFormat="1">
      <c r="A5327" s="191">
        <v>45879</v>
      </c>
      <c r="B5327" s="1" t="s">
        <v>192</v>
      </c>
      <c r="C5327" s="192">
        <f t="shared" si="249"/>
        <v>48070.874999987085</v>
      </c>
      <c r="D5327" s="1">
        <v>36.31</v>
      </c>
      <c r="E5327" s="193">
        <v>47.705159574468098</v>
      </c>
      <c r="F5327" s="1" t="s">
        <v>195</v>
      </c>
      <c r="G5327" s="193">
        <f>MAX(E5327-'[1]1a'!$C$3,0)</f>
        <v>10.525159574468098</v>
      </c>
      <c r="H5327" s="193">
        <f t="shared" si="250"/>
        <v>8</v>
      </c>
      <c r="I5327" s="193" t="str">
        <f t="shared" si="251"/>
        <v/>
      </c>
      <c r="J5327" s="193"/>
    </row>
    <row r="5328" spans="1:10" s="1" customFormat="1">
      <c r="A5328" s="191">
        <v>45879</v>
      </c>
      <c r="B5328" s="1" t="s">
        <v>193</v>
      </c>
      <c r="C5328" s="192">
        <f t="shared" si="249"/>
        <v>48070.916666653749</v>
      </c>
      <c r="D5328" s="1">
        <v>36.03</v>
      </c>
      <c r="E5328" s="193">
        <v>47.337287234042563</v>
      </c>
      <c r="F5328" s="1" t="s">
        <v>195</v>
      </c>
      <c r="G5328" s="193">
        <f>MAX(E5328-'[1]1a'!$C$3,0)</f>
        <v>10.157287234042563</v>
      </c>
      <c r="H5328" s="193">
        <f t="shared" si="250"/>
        <v>9</v>
      </c>
      <c r="I5328" s="193" t="str">
        <f t="shared" si="251"/>
        <v/>
      </c>
      <c r="J5328" s="193"/>
    </row>
    <row r="5329" spans="1:10" s="1" customFormat="1">
      <c r="A5329" s="191">
        <v>45879</v>
      </c>
      <c r="B5329" s="1" t="s">
        <v>194</v>
      </c>
      <c r="C5329" s="192">
        <f t="shared" si="249"/>
        <v>48070.958333320414</v>
      </c>
      <c r="D5329" s="1">
        <v>35.54</v>
      </c>
      <c r="E5329" s="193">
        <v>46.69351063829788</v>
      </c>
      <c r="F5329" s="1" t="s">
        <v>195</v>
      </c>
      <c r="G5329" s="193">
        <f>MAX(E5329-'[1]1a'!$C$3,0)</f>
        <v>9.5135106382978805</v>
      </c>
      <c r="H5329" s="193">
        <f t="shared" si="250"/>
        <v>10</v>
      </c>
      <c r="I5329" s="193" t="str">
        <f t="shared" si="251"/>
        <v/>
      </c>
      <c r="J5329" s="193"/>
    </row>
    <row r="5330" spans="1:10" s="1" customFormat="1">
      <c r="A5330" s="191">
        <v>45880</v>
      </c>
      <c r="B5330" s="1" t="s">
        <v>161</v>
      </c>
      <c r="C5330" s="192">
        <f t="shared" si="249"/>
        <v>48070.999999987078</v>
      </c>
      <c r="D5330" s="1">
        <v>32.870000000000005</v>
      </c>
      <c r="E5330" s="193">
        <v>43.185585106382995</v>
      </c>
      <c r="F5330" s="1" t="s">
        <v>195</v>
      </c>
      <c r="G5330" s="193">
        <f>MAX(E5330-'[1]1a'!$C$3,0)</f>
        <v>6.0055851063829948</v>
      </c>
      <c r="H5330" s="193">
        <f t="shared" si="250"/>
        <v>11</v>
      </c>
      <c r="I5330" s="193" t="str">
        <f t="shared" si="251"/>
        <v/>
      </c>
      <c r="J5330" s="193"/>
    </row>
    <row r="5331" spans="1:10" s="1" customFormat="1">
      <c r="A5331" s="191">
        <v>45880</v>
      </c>
      <c r="B5331" s="1" t="s">
        <v>163</v>
      </c>
      <c r="C5331" s="192">
        <f t="shared" si="249"/>
        <v>48071.041666653742</v>
      </c>
      <c r="D5331" s="1">
        <v>32.340000000000003</v>
      </c>
      <c r="E5331" s="193">
        <v>42.489255319148945</v>
      </c>
      <c r="F5331" s="1" t="s">
        <v>195</v>
      </c>
      <c r="G5331" s="193">
        <f>MAX(E5331-'[1]1a'!$C$3,0)</f>
        <v>5.3092553191489458</v>
      </c>
      <c r="H5331" s="193">
        <f t="shared" si="250"/>
        <v>12</v>
      </c>
      <c r="I5331" s="193" t="str">
        <f t="shared" si="251"/>
        <v/>
      </c>
      <c r="J5331" s="193"/>
    </row>
    <row r="5332" spans="1:10" s="1" customFormat="1">
      <c r="A5332" s="191">
        <v>45880</v>
      </c>
      <c r="B5332" s="1" t="s">
        <v>165</v>
      </c>
      <c r="C5332" s="192">
        <f t="shared" si="249"/>
        <v>48071.083333320406</v>
      </c>
      <c r="D5332" s="1">
        <v>29.57</v>
      </c>
      <c r="E5332" s="193">
        <v>38.849946808510644</v>
      </c>
      <c r="F5332" s="1" t="s">
        <v>195</v>
      </c>
      <c r="G5332" s="193">
        <f>MAX(E5332-'[1]1a'!$C$3,0)</f>
        <v>1.6699468085106446</v>
      </c>
      <c r="H5332" s="193">
        <f t="shared" si="250"/>
        <v>13</v>
      </c>
      <c r="I5332" s="193">
        <f t="shared" si="251"/>
        <v>13</v>
      </c>
      <c r="J5332" s="193"/>
    </row>
    <row r="5333" spans="1:10" s="1" customFormat="1">
      <c r="A5333" s="191">
        <v>45880</v>
      </c>
      <c r="B5333" s="1" t="s">
        <v>167</v>
      </c>
      <c r="C5333" s="192">
        <f t="shared" si="249"/>
        <v>48071.124999987071</v>
      </c>
      <c r="D5333" s="1">
        <v>26.22</v>
      </c>
      <c r="E5333" s="193">
        <v>34.448617021276597</v>
      </c>
      <c r="F5333" s="1" t="s">
        <v>162</v>
      </c>
      <c r="G5333" s="193">
        <f>MAX(E5333-'[1]1a'!$C$3,0)</f>
        <v>0</v>
      </c>
      <c r="H5333" s="193" t="str">
        <f t="shared" si="250"/>
        <v/>
      </c>
      <c r="I5333" s="193" t="str">
        <f t="shared" si="251"/>
        <v/>
      </c>
      <c r="J5333" s="193"/>
    </row>
    <row r="5334" spans="1:10" s="1" customFormat="1">
      <c r="A5334" s="191">
        <v>45880</v>
      </c>
      <c r="B5334" s="1" t="s">
        <v>169</v>
      </c>
      <c r="C5334" s="192">
        <f t="shared" si="249"/>
        <v>48071.166666653735</v>
      </c>
      <c r="D5334" s="1">
        <v>22.88</v>
      </c>
      <c r="E5334" s="193">
        <v>30.060425531914898</v>
      </c>
      <c r="F5334" s="1" t="s">
        <v>162</v>
      </c>
      <c r="G5334" s="193">
        <f>MAX(E5334-'[1]1a'!$C$3,0)</f>
        <v>0</v>
      </c>
      <c r="H5334" s="193" t="str">
        <f t="shared" si="250"/>
        <v/>
      </c>
      <c r="I5334" s="193" t="str">
        <f t="shared" si="251"/>
        <v/>
      </c>
      <c r="J5334" s="193"/>
    </row>
    <row r="5335" spans="1:10" s="1" customFormat="1">
      <c r="A5335" s="191">
        <v>45880</v>
      </c>
      <c r="B5335" s="1" t="s">
        <v>171</v>
      </c>
      <c r="C5335" s="192">
        <f t="shared" si="249"/>
        <v>48071.208333320399</v>
      </c>
      <c r="D5335" s="1">
        <v>20.48</v>
      </c>
      <c r="E5335" s="193">
        <v>26.907234042553196</v>
      </c>
      <c r="F5335" s="1" t="s">
        <v>162</v>
      </c>
      <c r="G5335" s="193">
        <f>MAX(E5335-'[1]1a'!$C$3,0)</f>
        <v>0</v>
      </c>
      <c r="H5335" s="193" t="str">
        <f t="shared" si="250"/>
        <v/>
      </c>
      <c r="I5335" s="193" t="str">
        <f t="shared" si="251"/>
        <v/>
      </c>
      <c r="J5335" s="193"/>
    </row>
    <row r="5336" spans="1:10" s="1" customFormat="1">
      <c r="A5336" s="191">
        <v>45880</v>
      </c>
      <c r="B5336" s="1" t="s">
        <v>173</v>
      </c>
      <c r="C5336" s="192">
        <f t="shared" si="249"/>
        <v>48071.249999987063</v>
      </c>
      <c r="D5336" s="1">
        <v>18.43</v>
      </c>
      <c r="E5336" s="193">
        <v>24.213882978723408</v>
      </c>
      <c r="F5336" s="1" t="s">
        <v>162</v>
      </c>
      <c r="G5336" s="193">
        <f>MAX(E5336-'[1]1a'!$C$3,0)</f>
        <v>0</v>
      </c>
      <c r="H5336" s="193" t="str">
        <f t="shared" si="250"/>
        <v/>
      </c>
      <c r="I5336" s="193" t="str">
        <f t="shared" si="251"/>
        <v/>
      </c>
      <c r="J5336" s="193"/>
    </row>
    <row r="5337" spans="1:10" s="1" customFormat="1">
      <c r="A5337" s="191">
        <v>45880</v>
      </c>
      <c r="B5337" s="1" t="s">
        <v>175</v>
      </c>
      <c r="C5337" s="192">
        <f t="shared" si="249"/>
        <v>48071.291666653728</v>
      </c>
      <c r="D5337" s="1">
        <v>16.96</v>
      </c>
      <c r="E5337" s="193">
        <v>22.282553191489367</v>
      </c>
      <c r="F5337" s="1" t="s">
        <v>162</v>
      </c>
      <c r="G5337" s="193">
        <f>MAX(E5337-'[1]1a'!$C$3,0)</f>
        <v>0</v>
      </c>
      <c r="H5337" s="193" t="str">
        <f t="shared" si="250"/>
        <v/>
      </c>
      <c r="I5337" s="193" t="str">
        <f t="shared" si="251"/>
        <v/>
      </c>
      <c r="J5337" s="193"/>
    </row>
    <row r="5338" spans="1:10" s="1" customFormat="1">
      <c r="A5338" s="191">
        <v>45880</v>
      </c>
      <c r="B5338" s="1" t="s">
        <v>177</v>
      </c>
      <c r="C5338" s="192">
        <f t="shared" si="249"/>
        <v>48071.333333320392</v>
      </c>
      <c r="D5338" s="1">
        <v>15.87</v>
      </c>
      <c r="E5338" s="193">
        <v>20.850478723404258</v>
      </c>
      <c r="F5338" s="1" t="s">
        <v>162</v>
      </c>
      <c r="G5338" s="193">
        <f>MAX(E5338-'[1]1a'!$C$3,0)</f>
        <v>0</v>
      </c>
      <c r="H5338" s="193" t="str">
        <f t="shared" si="250"/>
        <v/>
      </c>
      <c r="I5338" s="193" t="str">
        <f t="shared" si="251"/>
        <v/>
      </c>
      <c r="J5338" s="193"/>
    </row>
    <row r="5339" spans="1:10" s="1" customFormat="1">
      <c r="A5339" s="191">
        <v>45880</v>
      </c>
      <c r="B5339" s="1" t="s">
        <v>179</v>
      </c>
      <c r="C5339" s="192">
        <f t="shared" si="249"/>
        <v>48071.374999987056</v>
      </c>
      <c r="D5339" s="1">
        <v>16.049999999999997</v>
      </c>
      <c r="E5339" s="193">
        <v>21.086968085106381</v>
      </c>
      <c r="F5339" s="1" t="s">
        <v>162</v>
      </c>
      <c r="G5339" s="193">
        <f>MAX(E5339-'[1]1a'!$C$3,0)</f>
        <v>0</v>
      </c>
      <c r="H5339" s="193" t="str">
        <f t="shared" si="250"/>
        <v/>
      </c>
      <c r="I5339" s="193" t="str">
        <f t="shared" si="251"/>
        <v/>
      </c>
      <c r="J5339" s="193"/>
    </row>
    <row r="5340" spans="1:10" s="1" customFormat="1">
      <c r="A5340" s="191">
        <v>45880</v>
      </c>
      <c r="B5340" s="1" t="s">
        <v>180</v>
      </c>
      <c r="C5340" s="192">
        <f t="shared" si="249"/>
        <v>48071.41666665372</v>
      </c>
      <c r="D5340" s="1">
        <v>17.25</v>
      </c>
      <c r="E5340" s="193">
        <v>22.663563829787236</v>
      </c>
      <c r="F5340" s="1" t="s">
        <v>162</v>
      </c>
      <c r="G5340" s="193">
        <f>MAX(E5340-'[1]1a'!$C$3,0)</f>
        <v>0</v>
      </c>
      <c r="H5340" s="193" t="str">
        <f t="shared" si="250"/>
        <v/>
      </c>
      <c r="I5340" s="193" t="str">
        <f t="shared" si="251"/>
        <v/>
      </c>
      <c r="J5340" s="193"/>
    </row>
    <row r="5341" spans="1:10" s="1" customFormat="1">
      <c r="A5341" s="191">
        <v>45880</v>
      </c>
      <c r="B5341" s="1" t="s">
        <v>181</v>
      </c>
      <c r="C5341" s="192">
        <f t="shared" si="249"/>
        <v>48071.458333320385</v>
      </c>
      <c r="D5341" s="1">
        <v>21.07</v>
      </c>
      <c r="E5341" s="193">
        <v>27.68239361702128</v>
      </c>
      <c r="F5341" s="1" t="s">
        <v>162</v>
      </c>
      <c r="G5341" s="193">
        <f>MAX(E5341-'[1]1a'!$C$3,0)</f>
        <v>0</v>
      </c>
      <c r="H5341" s="193" t="str">
        <f t="shared" si="250"/>
        <v/>
      </c>
      <c r="I5341" s="193" t="str">
        <f t="shared" si="251"/>
        <v/>
      </c>
      <c r="J5341" s="193"/>
    </row>
    <row r="5342" spans="1:10" s="1" customFormat="1">
      <c r="A5342" s="191">
        <v>45880</v>
      </c>
      <c r="B5342" s="1" t="s">
        <v>182</v>
      </c>
      <c r="C5342" s="192">
        <f t="shared" si="249"/>
        <v>48071.499999987049</v>
      </c>
      <c r="D5342" s="1">
        <v>24.720000000000002</v>
      </c>
      <c r="E5342" s="193">
        <v>32.477872340425542</v>
      </c>
      <c r="F5342" s="1" t="s">
        <v>162</v>
      </c>
      <c r="G5342" s="193">
        <f>MAX(E5342-'[1]1a'!$C$3,0)</f>
        <v>0</v>
      </c>
      <c r="H5342" s="193" t="str">
        <f t="shared" si="250"/>
        <v/>
      </c>
      <c r="I5342" s="193" t="str">
        <f t="shared" si="251"/>
        <v/>
      </c>
      <c r="J5342" s="193"/>
    </row>
    <row r="5343" spans="1:10" s="1" customFormat="1">
      <c r="A5343" s="191">
        <v>45880</v>
      </c>
      <c r="B5343" s="1" t="s">
        <v>184</v>
      </c>
      <c r="C5343" s="192">
        <f t="shared" si="249"/>
        <v>48071.541666653713</v>
      </c>
      <c r="D5343" s="1">
        <v>28.18</v>
      </c>
      <c r="E5343" s="193">
        <v>37.023723404255321</v>
      </c>
      <c r="F5343" s="1" t="s">
        <v>162</v>
      </c>
      <c r="G5343" s="193">
        <f>MAX(E5343-'[1]1a'!$C$3,0)</f>
        <v>0</v>
      </c>
      <c r="H5343" s="193" t="str">
        <f t="shared" si="250"/>
        <v/>
      </c>
      <c r="I5343" s="193" t="str">
        <f t="shared" si="251"/>
        <v/>
      </c>
      <c r="J5343" s="193"/>
    </row>
    <row r="5344" spans="1:10" s="1" customFormat="1">
      <c r="A5344" s="191">
        <v>45880</v>
      </c>
      <c r="B5344" s="1" t="s">
        <v>185</v>
      </c>
      <c r="C5344" s="192">
        <f t="shared" si="249"/>
        <v>48071.583333320377</v>
      </c>
      <c r="D5344" s="1">
        <v>30.95</v>
      </c>
      <c r="E5344" s="193">
        <v>40.663031914893622</v>
      </c>
      <c r="F5344" s="1" t="s">
        <v>195</v>
      </c>
      <c r="G5344" s="193">
        <f>MAX(E5344-'[1]1a'!$C$3,0)</f>
        <v>3.4830319148936226</v>
      </c>
      <c r="H5344" s="193">
        <f t="shared" si="250"/>
        <v>1</v>
      </c>
      <c r="I5344" s="193" t="str">
        <f t="shared" si="251"/>
        <v/>
      </c>
      <c r="J5344" s="193"/>
    </row>
    <row r="5345" spans="1:10" s="1" customFormat="1">
      <c r="A5345" s="191">
        <v>45880</v>
      </c>
      <c r="B5345" s="1" t="s">
        <v>186</v>
      </c>
      <c r="C5345" s="192">
        <f t="shared" si="249"/>
        <v>48071.624999987042</v>
      </c>
      <c r="D5345" s="1">
        <v>32.25</v>
      </c>
      <c r="E5345" s="193">
        <v>42.371010638297882</v>
      </c>
      <c r="F5345" s="1" t="s">
        <v>195</v>
      </c>
      <c r="G5345" s="193">
        <f>MAX(E5345-'[1]1a'!$C$3,0)</f>
        <v>5.1910106382978825</v>
      </c>
      <c r="H5345" s="193">
        <f t="shared" si="250"/>
        <v>2</v>
      </c>
      <c r="I5345" s="193" t="str">
        <f t="shared" si="251"/>
        <v/>
      </c>
      <c r="J5345" s="193"/>
    </row>
    <row r="5346" spans="1:10" s="1" customFormat="1">
      <c r="A5346" s="191">
        <v>45880</v>
      </c>
      <c r="B5346" s="1" t="s">
        <v>187</v>
      </c>
      <c r="C5346" s="192">
        <f t="shared" si="249"/>
        <v>48071.666666653706</v>
      </c>
      <c r="D5346" s="1">
        <v>33.26</v>
      </c>
      <c r="E5346" s="193">
        <v>43.697978723404262</v>
      </c>
      <c r="F5346" s="1" t="s">
        <v>195</v>
      </c>
      <c r="G5346" s="193">
        <f>MAX(E5346-'[1]1a'!$C$3,0)</f>
        <v>6.5179787234042621</v>
      </c>
      <c r="H5346" s="193">
        <f t="shared" si="250"/>
        <v>3</v>
      </c>
      <c r="I5346" s="193" t="str">
        <f t="shared" si="251"/>
        <v/>
      </c>
      <c r="J5346" s="193"/>
    </row>
    <row r="5347" spans="1:10" s="1" customFormat="1">
      <c r="A5347" s="191">
        <v>45880</v>
      </c>
      <c r="B5347" s="1" t="s">
        <v>188</v>
      </c>
      <c r="C5347" s="192">
        <f t="shared" si="249"/>
        <v>48071.70833332037</v>
      </c>
      <c r="D5347" s="1">
        <v>33.97</v>
      </c>
      <c r="E5347" s="193">
        <v>44.63079787234043</v>
      </c>
      <c r="F5347" s="1" t="s">
        <v>195</v>
      </c>
      <c r="G5347" s="193">
        <f>MAX(E5347-'[1]1a'!$C$3,0)</f>
        <v>7.4507978723404307</v>
      </c>
      <c r="H5347" s="193">
        <f t="shared" si="250"/>
        <v>4</v>
      </c>
      <c r="I5347" s="193" t="str">
        <f t="shared" si="251"/>
        <v/>
      </c>
      <c r="J5347" s="193"/>
    </row>
    <row r="5348" spans="1:10" s="1" customFormat="1">
      <c r="A5348" s="191">
        <v>45880</v>
      </c>
      <c r="B5348" s="1" t="s">
        <v>189</v>
      </c>
      <c r="C5348" s="192">
        <f t="shared" si="249"/>
        <v>48071.749999987034</v>
      </c>
      <c r="D5348" s="1">
        <v>34.97</v>
      </c>
      <c r="E5348" s="193">
        <v>45.944627659574472</v>
      </c>
      <c r="F5348" s="1" t="s">
        <v>195</v>
      </c>
      <c r="G5348" s="193">
        <f>MAX(E5348-'[1]1a'!$C$3,0)</f>
        <v>8.7646276595744723</v>
      </c>
      <c r="H5348" s="193">
        <f t="shared" si="250"/>
        <v>5</v>
      </c>
      <c r="I5348" s="193" t="str">
        <f t="shared" si="251"/>
        <v/>
      </c>
      <c r="J5348" s="193"/>
    </row>
    <row r="5349" spans="1:10" s="1" customFormat="1">
      <c r="A5349" s="191">
        <v>45880</v>
      </c>
      <c r="B5349" s="1" t="s">
        <v>190</v>
      </c>
      <c r="C5349" s="192">
        <f t="shared" si="249"/>
        <v>48071.791666653698</v>
      </c>
      <c r="D5349" s="1">
        <v>36.28</v>
      </c>
      <c r="E5349" s="193">
        <v>47.66574468085107</v>
      </c>
      <c r="F5349" s="1" t="s">
        <v>195</v>
      </c>
      <c r="G5349" s="193">
        <f>MAX(E5349-'[1]1a'!$C$3,0)</f>
        <v>10.48574468085107</v>
      </c>
      <c r="H5349" s="193">
        <f t="shared" si="250"/>
        <v>6</v>
      </c>
      <c r="I5349" s="193" t="str">
        <f t="shared" si="251"/>
        <v/>
      </c>
      <c r="J5349" s="193"/>
    </row>
    <row r="5350" spans="1:10" s="1" customFormat="1">
      <c r="A5350" s="191">
        <v>45880</v>
      </c>
      <c r="B5350" s="1" t="s">
        <v>191</v>
      </c>
      <c r="C5350" s="192">
        <f t="shared" si="249"/>
        <v>48071.833333320363</v>
      </c>
      <c r="D5350" s="1">
        <v>36.29</v>
      </c>
      <c r="E5350" s="193">
        <v>47.678882978723408</v>
      </c>
      <c r="F5350" s="1" t="s">
        <v>195</v>
      </c>
      <c r="G5350" s="193">
        <f>MAX(E5350-'[1]1a'!$C$3,0)</f>
        <v>10.498882978723408</v>
      </c>
      <c r="H5350" s="193">
        <f t="shared" si="250"/>
        <v>7</v>
      </c>
      <c r="I5350" s="193" t="str">
        <f t="shared" si="251"/>
        <v/>
      </c>
      <c r="J5350" s="193"/>
    </row>
    <row r="5351" spans="1:10" s="1" customFormat="1">
      <c r="A5351" s="191">
        <v>45880</v>
      </c>
      <c r="B5351" s="1" t="s">
        <v>192</v>
      </c>
      <c r="C5351" s="192">
        <f t="shared" si="249"/>
        <v>48071.874999987027</v>
      </c>
      <c r="D5351" s="1">
        <v>36.72</v>
      </c>
      <c r="E5351" s="193">
        <v>48.243829787234048</v>
      </c>
      <c r="F5351" s="1" t="s">
        <v>195</v>
      </c>
      <c r="G5351" s="193">
        <f>MAX(E5351-'[1]1a'!$C$3,0)</f>
        <v>11.063829787234049</v>
      </c>
      <c r="H5351" s="193">
        <f t="shared" si="250"/>
        <v>8</v>
      </c>
      <c r="I5351" s="193" t="str">
        <f t="shared" si="251"/>
        <v/>
      </c>
      <c r="J5351" s="193"/>
    </row>
    <row r="5352" spans="1:10" s="1" customFormat="1">
      <c r="A5352" s="191">
        <v>45880</v>
      </c>
      <c r="B5352" s="1" t="s">
        <v>193</v>
      </c>
      <c r="C5352" s="192">
        <f t="shared" si="249"/>
        <v>48071.916666653691</v>
      </c>
      <c r="D5352" s="1">
        <v>36.43</v>
      </c>
      <c r="E5352" s="193">
        <v>47.862819148936175</v>
      </c>
      <c r="F5352" s="1" t="s">
        <v>195</v>
      </c>
      <c r="G5352" s="193">
        <f>MAX(E5352-'[1]1a'!$C$3,0)</f>
        <v>10.682819148936176</v>
      </c>
      <c r="H5352" s="193">
        <f t="shared" si="250"/>
        <v>9</v>
      </c>
      <c r="I5352" s="193" t="str">
        <f t="shared" si="251"/>
        <v/>
      </c>
      <c r="J5352" s="193"/>
    </row>
    <row r="5353" spans="1:10" s="1" customFormat="1">
      <c r="A5353" s="191">
        <v>45880</v>
      </c>
      <c r="B5353" s="1" t="s">
        <v>194</v>
      </c>
      <c r="C5353" s="192">
        <f t="shared" si="249"/>
        <v>48071.958333320355</v>
      </c>
      <c r="D5353" s="1">
        <v>35.290000000000006</v>
      </c>
      <c r="E5353" s="193">
        <v>46.36505319148938</v>
      </c>
      <c r="F5353" s="1" t="s">
        <v>195</v>
      </c>
      <c r="G5353" s="193">
        <f>MAX(E5353-'[1]1a'!$C$3,0)</f>
        <v>9.1850531914893807</v>
      </c>
      <c r="H5353" s="193">
        <f t="shared" si="250"/>
        <v>10</v>
      </c>
      <c r="I5353" s="193" t="str">
        <f t="shared" si="251"/>
        <v/>
      </c>
      <c r="J5353" s="193"/>
    </row>
    <row r="5354" spans="1:10" s="1" customFormat="1">
      <c r="A5354" s="191">
        <v>45881</v>
      </c>
      <c r="B5354" s="1" t="s">
        <v>161</v>
      </c>
      <c r="C5354" s="192">
        <f t="shared" si="249"/>
        <v>48071.99999998702</v>
      </c>
      <c r="D5354" s="1">
        <v>33.699999999999996</v>
      </c>
      <c r="E5354" s="193">
        <v>44.276063829787233</v>
      </c>
      <c r="F5354" s="1" t="s">
        <v>195</v>
      </c>
      <c r="G5354" s="193">
        <f>MAX(E5354-'[1]1a'!$C$3,0)</f>
        <v>7.0960638297872336</v>
      </c>
      <c r="H5354" s="193">
        <f t="shared" si="250"/>
        <v>11</v>
      </c>
      <c r="I5354" s="193" t="str">
        <f t="shared" si="251"/>
        <v/>
      </c>
      <c r="J5354" s="193"/>
    </row>
    <row r="5355" spans="1:10" s="1" customFormat="1">
      <c r="A5355" s="191">
        <v>45881</v>
      </c>
      <c r="B5355" s="1" t="s">
        <v>163</v>
      </c>
      <c r="C5355" s="192">
        <f t="shared" si="249"/>
        <v>48072.041666653684</v>
      </c>
      <c r="D5355" s="1">
        <v>32.71</v>
      </c>
      <c r="E5355" s="193">
        <v>42.975372340425537</v>
      </c>
      <c r="F5355" s="1" t="s">
        <v>195</v>
      </c>
      <c r="G5355" s="193">
        <f>MAX(E5355-'[1]1a'!$C$3,0)</f>
        <v>5.7953723404255371</v>
      </c>
      <c r="H5355" s="193">
        <f t="shared" si="250"/>
        <v>12</v>
      </c>
      <c r="I5355" s="193" t="str">
        <f t="shared" si="251"/>
        <v/>
      </c>
      <c r="J5355" s="193"/>
    </row>
    <row r="5356" spans="1:10" s="1" customFormat="1">
      <c r="A5356" s="191">
        <v>45881</v>
      </c>
      <c r="B5356" s="1" t="s">
        <v>165</v>
      </c>
      <c r="C5356" s="192">
        <f t="shared" si="249"/>
        <v>48072.083333320348</v>
      </c>
      <c r="D5356" s="1">
        <v>30.47</v>
      </c>
      <c r="E5356" s="193">
        <v>40.032393617021285</v>
      </c>
      <c r="F5356" s="1" t="s">
        <v>195</v>
      </c>
      <c r="G5356" s="193">
        <f>MAX(E5356-'[1]1a'!$C$3,0)</f>
        <v>2.8523936170212849</v>
      </c>
      <c r="H5356" s="193">
        <f t="shared" si="250"/>
        <v>13</v>
      </c>
      <c r="I5356" s="193">
        <f t="shared" si="251"/>
        <v>13</v>
      </c>
      <c r="J5356" s="193"/>
    </row>
    <row r="5357" spans="1:10" s="1" customFormat="1">
      <c r="A5357" s="191">
        <v>45881</v>
      </c>
      <c r="B5357" s="1" t="s">
        <v>167</v>
      </c>
      <c r="C5357" s="192">
        <f t="shared" si="249"/>
        <v>48072.124999987012</v>
      </c>
      <c r="D5357" s="1">
        <v>26.990000000000002</v>
      </c>
      <c r="E5357" s="193">
        <v>35.460265957446815</v>
      </c>
      <c r="F5357" s="1" t="s">
        <v>162</v>
      </c>
      <c r="G5357" s="193">
        <f>MAX(E5357-'[1]1a'!$C$3,0)</f>
        <v>0</v>
      </c>
      <c r="H5357" s="193" t="str">
        <f t="shared" si="250"/>
        <v/>
      </c>
      <c r="I5357" s="193" t="str">
        <f t="shared" si="251"/>
        <v/>
      </c>
      <c r="J5357" s="193"/>
    </row>
    <row r="5358" spans="1:10" s="1" customFormat="1">
      <c r="A5358" s="191">
        <v>45881</v>
      </c>
      <c r="B5358" s="1" t="s">
        <v>169</v>
      </c>
      <c r="C5358" s="192">
        <f t="shared" si="249"/>
        <v>48072.166666653677</v>
      </c>
      <c r="D5358" s="1">
        <v>23.78</v>
      </c>
      <c r="E5358" s="193">
        <v>31.242872340425539</v>
      </c>
      <c r="F5358" s="1" t="s">
        <v>162</v>
      </c>
      <c r="G5358" s="193">
        <f>MAX(E5358-'[1]1a'!$C$3,0)</f>
        <v>0</v>
      </c>
      <c r="H5358" s="193" t="str">
        <f t="shared" si="250"/>
        <v/>
      </c>
      <c r="I5358" s="193" t="str">
        <f t="shared" si="251"/>
        <v/>
      </c>
      <c r="J5358" s="193"/>
    </row>
    <row r="5359" spans="1:10" s="1" customFormat="1">
      <c r="A5359" s="191">
        <v>45881</v>
      </c>
      <c r="B5359" s="1" t="s">
        <v>171</v>
      </c>
      <c r="C5359" s="192">
        <f t="shared" si="249"/>
        <v>48072.208333320341</v>
      </c>
      <c r="D5359" s="1">
        <v>21.13</v>
      </c>
      <c r="E5359" s="193">
        <v>27.761223404255322</v>
      </c>
      <c r="F5359" s="1" t="s">
        <v>162</v>
      </c>
      <c r="G5359" s="193">
        <f>MAX(E5359-'[1]1a'!$C$3,0)</f>
        <v>0</v>
      </c>
      <c r="H5359" s="193" t="str">
        <f t="shared" si="250"/>
        <v/>
      </c>
      <c r="I5359" s="193" t="str">
        <f t="shared" si="251"/>
        <v/>
      </c>
      <c r="J5359" s="193"/>
    </row>
    <row r="5360" spans="1:10" s="1" customFormat="1">
      <c r="A5360" s="191">
        <v>45881</v>
      </c>
      <c r="B5360" s="1" t="s">
        <v>173</v>
      </c>
      <c r="C5360" s="192">
        <f t="shared" si="249"/>
        <v>48072.249999987005</v>
      </c>
      <c r="D5360" s="1">
        <v>18.77</v>
      </c>
      <c r="E5360" s="193">
        <v>24.660585106382982</v>
      </c>
      <c r="F5360" s="1" t="s">
        <v>162</v>
      </c>
      <c r="G5360" s="193">
        <f>MAX(E5360-'[1]1a'!$C$3,0)</f>
        <v>0</v>
      </c>
      <c r="H5360" s="193" t="str">
        <f t="shared" si="250"/>
        <v/>
      </c>
      <c r="I5360" s="193" t="str">
        <f t="shared" si="251"/>
        <v/>
      </c>
      <c r="J5360" s="193"/>
    </row>
    <row r="5361" spans="1:10" s="1" customFormat="1">
      <c r="A5361" s="191">
        <v>45881</v>
      </c>
      <c r="B5361" s="1" t="s">
        <v>175</v>
      </c>
      <c r="C5361" s="192">
        <f t="shared" si="249"/>
        <v>48072.291666653669</v>
      </c>
      <c r="D5361" s="1">
        <v>17.439999999999998</v>
      </c>
      <c r="E5361" s="193">
        <v>22.913191489361704</v>
      </c>
      <c r="F5361" s="1" t="s">
        <v>162</v>
      </c>
      <c r="G5361" s="193">
        <f>MAX(E5361-'[1]1a'!$C$3,0)</f>
        <v>0</v>
      </c>
      <c r="H5361" s="193" t="str">
        <f t="shared" si="250"/>
        <v/>
      </c>
      <c r="I5361" s="193" t="str">
        <f t="shared" si="251"/>
        <v/>
      </c>
      <c r="J5361" s="193"/>
    </row>
    <row r="5362" spans="1:10" s="1" customFormat="1">
      <c r="A5362" s="191">
        <v>45881</v>
      </c>
      <c r="B5362" s="1" t="s">
        <v>177</v>
      </c>
      <c r="C5362" s="192">
        <f t="shared" si="249"/>
        <v>48072.333333320334</v>
      </c>
      <c r="D5362" s="1">
        <v>16.7</v>
      </c>
      <c r="E5362" s="193">
        <v>21.940957446808515</v>
      </c>
      <c r="F5362" s="1" t="s">
        <v>162</v>
      </c>
      <c r="G5362" s="193">
        <f>MAX(E5362-'[1]1a'!$C$3,0)</f>
        <v>0</v>
      </c>
      <c r="H5362" s="193" t="str">
        <f t="shared" si="250"/>
        <v/>
      </c>
      <c r="I5362" s="193" t="str">
        <f t="shared" si="251"/>
        <v/>
      </c>
      <c r="J5362" s="193"/>
    </row>
    <row r="5363" spans="1:10" s="1" customFormat="1">
      <c r="A5363" s="191">
        <v>45881</v>
      </c>
      <c r="B5363" s="1" t="s">
        <v>179</v>
      </c>
      <c r="C5363" s="192">
        <f t="shared" si="249"/>
        <v>48072.374999986998</v>
      </c>
      <c r="D5363" s="1">
        <v>16.88</v>
      </c>
      <c r="E5363" s="193">
        <v>22.177446808510641</v>
      </c>
      <c r="F5363" s="1" t="s">
        <v>162</v>
      </c>
      <c r="G5363" s="193">
        <f>MAX(E5363-'[1]1a'!$C$3,0)</f>
        <v>0</v>
      </c>
      <c r="H5363" s="193" t="str">
        <f t="shared" si="250"/>
        <v/>
      </c>
      <c r="I5363" s="193" t="str">
        <f t="shared" si="251"/>
        <v/>
      </c>
      <c r="J5363" s="193"/>
    </row>
    <row r="5364" spans="1:10" s="1" customFormat="1">
      <c r="A5364" s="191">
        <v>45881</v>
      </c>
      <c r="B5364" s="1" t="s">
        <v>180</v>
      </c>
      <c r="C5364" s="192">
        <f t="shared" si="249"/>
        <v>48072.416666653662</v>
      </c>
      <c r="D5364" s="1">
        <v>18.54</v>
      </c>
      <c r="E5364" s="193">
        <v>24.358404255319151</v>
      </c>
      <c r="F5364" s="1" t="s">
        <v>162</v>
      </c>
      <c r="G5364" s="193">
        <f>MAX(E5364-'[1]1a'!$C$3,0)</f>
        <v>0</v>
      </c>
      <c r="H5364" s="193" t="str">
        <f t="shared" si="250"/>
        <v/>
      </c>
      <c r="I5364" s="193" t="str">
        <f t="shared" si="251"/>
        <v/>
      </c>
      <c r="J5364" s="193"/>
    </row>
    <row r="5365" spans="1:10" s="1" customFormat="1">
      <c r="A5365" s="191">
        <v>45881</v>
      </c>
      <c r="B5365" s="1" t="s">
        <v>181</v>
      </c>
      <c r="C5365" s="192">
        <f t="shared" si="249"/>
        <v>48072.458333320326</v>
      </c>
      <c r="D5365" s="1">
        <v>21.42</v>
      </c>
      <c r="E5365" s="193">
        <v>28.142234042553198</v>
      </c>
      <c r="F5365" s="1" t="s">
        <v>162</v>
      </c>
      <c r="G5365" s="193">
        <f>MAX(E5365-'[1]1a'!$C$3,0)</f>
        <v>0</v>
      </c>
      <c r="H5365" s="193" t="str">
        <f t="shared" si="250"/>
        <v/>
      </c>
      <c r="I5365" s="193" t="str">
        <f t="shared" si="251"/>
        <v/>
      </c>
      <c r="J5365" s="193"/>
    </row>
    <row r="5366" spans="1:10" s="1" customFormat="1">
      <c r="A5366" s="191">
        <v>45881</v>
      </c>
      <c r="B5366" s="1" t="s">
        <v>182</v>
      </c>
      <c r="C5366" s="192">
        <f t="shared" si="249"/>
        <v>48072.499999986991</v>
      </c>
      <c r="D5366" s="1">
        <v>25.28</v>
      </c>
      <c r="E5366" s="193">
        <v>33.213617021276605</v>
      </c>
      <c r="F5366" s="1" t="s">
        <v>162</v>
      </c>
      <c r="G5366" s="193">
        <f>MAX(E5366-'[1]1a'!$C$3,0)</f>
        <v>0</v>
      </c>
      <c r="H5366" s="193" t="str">
        <f t="shared" si="250"/>
        <v/>
      </c>
      <c r="I5366" s="193" t="str">
        <f t="shared" si="251"/>
        <v/>
      </c>
      <c r="J5366" s="193"/>
    </row>
    <row r="5367" spans="1:10" s="1" customFormat="1">
      <c r="A5367" s="191">
        <v>45881</v>
      </c>
      <c r="B5367" s="1" t="s">
        <v>184</v>
      </c>
      <c r="C5367" s="192">
        <f t="shared" si="249"/>
        <v>48072.541666653655</v>
      </c>
      <c r="D5367" s="1">
        <v>28.540000000000003</v>
      </c>
      <c r="E5367" s="193">
        <v>37.496702127659582</v>
      </c>
      <c r="F5367" s="1" t="s">
        <v>195</v>
      </c>
      <c r="G5367" s="193">
        <f>MAX(E5367-'[1]1a'!$C$3,0)</f>
        <v>0.31670212765958183</v>
      </c>
      <c r="H5367" s="193">
        <f t="shared" si="250"/>
        <v>1</v>
      </c>
      <c r="I5367" s="193" t="str">
        <f t="shared" si="251"/>
        <v/>
      </c>
      <c r="J5367" s="193"/>
    </row>
    <row r="5368" spans="1:10" s="1" customFormat="1">
      <c r="A5368" s="191">
        <v>45881</v>
      </c>
      <c r="B5368" s="1" t="s">
        <v>185</v>
      </c>
      <c r="C5368" s="192">
        <f t="shared" si="249"/>
        <v>48072.583333320319</v>
      </c>
      <c r="D5368" s="1">
        <v>31.21</v>
      </c>
      <c r="E5368" s="193">
        <v>41.004627659574474</v>
      </c>
      <c r="F5368" s="1" t="s">
        <v>195</v>
      </c>
      <c r="G5368" s="193">
        <f>MAX(E5368-'[1]1a'!$C$3,0)</f>
        <v>3.8246276595744746</v>
      </c>
      <c r="H5368" s="193">
        <f t="shared" si="250"/>
        <v>2</v>
      </c>
      <c r="I5368" s="193" t="str">
        <f t="shared" si="251"/>
        <v/>
      </c>
      <c r="J5368" s="193"/>
    </row>
    <row r="5369" spans="1:10" s="1" customFormat="1">
      <c r="A5369" s="191">
        <v>45881</v>
      </c>
      <c r="B5369" s="1" t="s">
        <v>186</v>
      </c>
      <c r="C5369" s="192">
        <f t="shared" si="249"/>
        <v>48072.624999986983</v>
      </c>
      <c r="D5369" s="1">
        <v>33.230000000000004</v>
      </c>
      <c r="E5369" s="193">
        <v>43.658563829787248</v>
      </c>
      <c r="F5369" s="1" t="s">
        <v>195</v>
      </c>
      <c r="G5369" s="193">
        <f>MAX(E5369-'[1]1a'!$C$3,0)</f>
        <v>6.4785638297872481</v>
      </c>
      <c r="H5369" s="193">
        <f t="shared" si="250"/>
        <v>3</v>
      </c>
      <c r="I5369" s="193" t="str">
        <f t="shared" si="251"/>
        <v/>
      </c>
      <c r="J5369" s="193"/>
    </row>
    <row r="5370" spans="1:10" s="1" customFormat="1">
      <c r="A5370" s="191">
        <v>45881</v>
      </c>
      <c r="B5370" s="1" t="s">
        <v>187</v>
      </c>
      <c r="C5370" s="192">
        <f t="shared" si="249"/>
        <v>48072.666666653648</v>
      </c>
      <c r="D5370" s="1">
        <v>34.479999999999997</v>
      </c>
      <c r="E5370" s="193">
        <v>45.300851063829789</v>
      </c>
      <c r="F5370" s="1" t="s">
        <v>195</v>
      </c>
      <c r="G5370" s="193">
        <f>MAX(E5370-'[1]1a'!$C$3,0)</f>
        <v>8.1208510638297895</v>
      </c>
      <c r="H5370" s="193">
        <f t="shared" si="250"/>
        <v>4</v>
      </c>
      <c r="I5370" s="193" t="str">
        <f t="shared" si="251"/>
        <v/>
      </c>
      <c r="J5370" s="193"/>
    </row>
    <row r="5371" spans="1:10" s="1" customFormat="1">
      <c r="A5371" s="191">
        <v>45881</v>
      </c>
      <c r="B5371" s="1" t="s">
        <v>188</v>
      </c>
      <c r="C5371" s="192">
        <f t="shared" si="249"/>
        <v>48072.708333320312</v>
      </c>
      <c r="D5371" s="1">
        <v>36.270000000000003</v>
      </c>
      <c r="E5371" s="193">
        <v>47.652606382978732</v>
      </c>
      <c r="F5371" s="1" t="s">
        <v>195</v>
      </c>
      <c r="G5371" s="193">
        <f>MAX(E5371-'[1]1a'!$C$3,0)</f>
        <v>10.472606382978732</v>
      </c>
      <c r="H5371" s="193">
        <f t="shared" si="250"/>
        <v>5</v>
      </c>
      <c r="I5371" s="193" t="str">
        <f t="shared" si="251"/>
        <v/>
      </c>
      <c r="J5371" s="193"/>
    </row>
    <row r="5372" spans="1:10" s="1" customFormat="1">
      <c r="A5372" s="191">
        <v>45881</v>
      </c>
      <c r="B5372" s="1" t="s">
        <v>189</v>
      </c>
      <c r="C5372" s="192">
        <f t="shared" si="249"/>
        <v>48072.749999986976</v>
      </c>
      <c r="D5372" s="1">
        <v>37.239999999999995</v>
      </c>
      <c r="E5372" s="193">
        <v>48.927021276595745</v>
      </c>
      <c r="F5372" s="1" t="s">
        <v>195</v>
      </c>
      <c r="G5372" s="193">
        <f>MAX(E5372-'[1]1a'!$C$3,0)</f>
        <v>11.747021276595746</v>
      </c>
      <c r="H5372" s="193">
        <f t="shared" si="250"/>
        <v>6</v>
      </c>
      <c r="I5372" s="193" t="str">
        <f t="shared" si="251"/>
        <v/>
      </c>
      <c r="J5372" s="193"/>
    </row>
    <row r="5373" spans="1:10" s="1" customFormat="1">
      <c r="A5373" s="191">
        <v>45881</v>
      </c>
      <c r="B5373" s="1" t="s">
        <v>190</v>
      </c>
      <c r="C5373" s="192">
        <f t="shared" si="249"/>
        <v>48072.79166665364</v>
      </c>
      <c r="D5373" s="1">
        <v>37.599999999999994</v>
      </c>
      <c r="E5373" s="193">
        <v>49.4</v>
      </c>
      <c r="F5373" s="1" t="s">
        <v>195</v>
      </c>
      <c r="G5373" s="193">
        <f>MAX(E5373-'[1]1a'!$C$3,0)</f>
        <v>12.219999999999999</v>
      </c>
      <c r="H5373" s="193">
        <f t="shared" si="250"/>
        <v>7</v>
      </c>
      <c r="I5373" s="193" t="str">
        <f t="shared" si="251"/>
        <v/>
      </c>
      <c r="J5373" s="193"/>
    </row>
    <row r="5374" spans="1:10" s="1" customFormat="1">
      <c r="A5374" s="191">
        <v>45881</v>
      </c>
      <c r="B5374" s="1" t="s">
        <v>191</v>
      </c>
      <c r="C5374" s="192">
        <f t="shared" si="249"/>
        <v>48072.833333320305</v>
      </c>
      <c r="D5374" s="1">
        <v>35.929999999999993</v>
      </c>
      <c r="E5374" s="193">
        <v>47.205904255319147</v>
      </c>
      <c r="F5374" s="1" t="s">
        <v>195</v>
      </c>
      <c r="G5374" s="193">
        <f>MAX(E5374-'[1]1a'!$C$3,0)</f>
        <v>10.025904255319148</v>
      </c>
      <c r="H5374" s="193">
        <f t="shared" si="250"/>
        <v>8</v>
      </c>
      <c r="I5374" s="193" t="str">
        <f t="shared" si="251"/>
        <v/>
      </c>
      <c r="J5374" s="193"/>
    </row>
    <row r="5375" spans="1:10" s="1" customFormat="1">
      <c r="A5375" s="191">
        <v>45881</v>
      </c>
      <c r="B5375" s="1" t="s">
        <v>192</v>
      </c>
      <c r="C5375" s="192">
        <f t="shared" si="249"/>
        <v>48072.874999986969</v>
      </c>
      <c r="D5375" s="1">
        <v>35.9</v>
      </c>
      <c r="E5375" s="193">
        <v>47.166489361702133</v>
      </c>
      <c r="F5375" s="1" t="s">
        <v>195</v>
      </c>
      <c r="G5375" s="193">
        <f>MAX(E5375-'[1]1a'!$C$3,0)</f>
        <v>9.9864893617021337</v>
      </c>
      <c r="H5375" s="193">
        <f t="shared" si="250"/>
        <v>9</v>
      </c>
      <c r="I5375" s="193" t="str">
        <f t="shared" si="251"/>
        <v/>
      </c>
      <c r="J5375" s="193"/>
    </row>
    <row r="5376" spans="1:10" s="1" customFormat="1">
      <c r="A5376" s="191">
        <v>45881</v>
      </c>
      <c r="B5376" s="1" t="s">
        <v>193</v>
      </c>
      <c r="C5376" s="192">
        <f t="shared" si="249"/>
        <v>48072.916666653633</v>
      </c>
      <c r="D5376" s="1">
        <v>34.74</v>
      </c>
      <c r="E5376" s="193">
        <v>45.642446808510648</v>
      </c>
      <c r="F5376" s="1" t="s">
        <v>195</v>
      </c>
      <c r="G5376" s="193">
        <f>MAX(E5376-'[1]1a'!$C$3,0)</f>
        <v>8.4624468085106486</v>
      </c>
      <c r="H5376" s="193">
        <f t="shared" si="250"/>
        <v>10</v>
      </c>
      <c r="I5376" s="193" t="str">
        <f t="shared" si="251"/>
        <v/>
      </c>
      <c r="J5376" s="193"/>
    </row>
    <row r="5377" spans="1:10" s="1" customFormat="1">
      <c r="A5377" s="191">
        <v>45881</v>
      </c>
      <c r="B5377" s="1" t="s">
        <v>194</v>
      </c>
      <c r="C5377" s="192">
        <f t="shared" si="249"/>
        <v>48072.958333320297</v>
      </c>
      <c r="D5377" s="1">
        <v>32.950000000000003</v>
      </c>
      <c r="E5377" s="193">
        <v>43.290691489361713</v>
      </c>
      <c r="F5377" s="1" t="s">
        <v>195</v>
      </c>
      <c r="G5377" s="193">
        <f>MAX(E5377-'[1]1a'!$C$3,0)</f>
        <v>6.110691489361713</v>
      </c>
      <c r="H5377" s="193">
        <f t="shared" si="250"/>
        <v>11</v>
      </c>
      <c r="I5377" s="193" t="str">
        <f t="shared" si="251"/>
        <v/>
      </c>
      <c r="J5377" s="193"/>
    </row>
    <row r="5378" spans="1:10" s="1" customFormat="1">
      <c r="A5378" s="191">
        <v>45882</v>
      </c>
      <c r="B5378" s="1" t="s">
        <v>161</v>
      </c>
      <c r="C5378" s="192">
        <f t="shared" si="249"/>
        <v>48072.999999986961</v>
      </c>
      <c r="D5378" s="1">
        <v>31.78</v>
      </c>
      <c r="E5378" s="193">
        <v>41.753510638297882</v>
      </c>
      <c r="F5378" s="1" t="s">
        <v>195</v>
      </c>
      <c r="G5378" s="193">
        <f>MAX(E5378-'[1]1a'!$C$3,0)</f>
        <v>4.5735106382978827</v>
      </c>
      <c r="H5378" s="193">
        <f t="shared" si="250"/>
        <v>12</v>
      </c>
      <c r="I5378" s="193" t="str">
        <f t="shared" si="251"/>
        <v/>
      </c>
      <c r="J5378" s="193"/>
    </row>
    <row r="5379" spans="1:10" s="1" customFormat="1">
      <c r="A5379" s="191">
        <v>45882</v>
      </c>
      <c r="B5379" s="1" t="s">
        <v>163</v>
      </c>
      <c r="C5379" s="192">
        <f t="shared" si="249"/>
        <v>48073.041666653626</v>
      </c>
      <c r="D5379" s="1">
        <v>31.380000000000003</v>
      </c>
      <c r="E5379" s="193">
        <v>41.227978723404263</v>
      </c>
      <c r="F5379" s="1" t="s">
        <v>195</v>
      </c>
      <c r="G5379" s="193">
        <f>MAX(E5379-'[1]1a'!$C$3,0)</f>
        <v>4.0479787234042632</v>
      </c>
      <c r="H5379" s="193">
        <f t="shared" si="250"/>
        <v>13</v>
      </c>
      <c r="I5379" s="193" t="str">
        <f t="shared" si="251"/>
        <v/>
      </c>
      <c r="J5379" s="193"/>
    </row>
    <row r="5380" spans="1:10" s="1" customFormat="1">
      <c r="A5380" s="191">
        <v>45882</v>
      </c>
      <c r="B5380" s="1" t="s">
        <v>165</v>
      </c>
      <c r="C5380" s="192">
        <f t="shared" ref="C5380:C5443" si="252">C5379 + TIME(1,0,0)</f>
        <v>48073.08333332029</v>
      </c>
      <c r="D5380" s="1">
        <v>29.099999999999998</v>
      </c>
      <c r="E5380" s="193">
        <v>38.232446808510645</v>
      </c>
      <c r="F5380" s="1" t="s">
        <v>195</v>
      </c>
      <c r="G5380" s="193">
        <f>MAX(E5380-'[1]1a'!$C$3,0)</f>
        <v>1.0524468085106449</v>
      </c>
      <c r="H5380" s="193">
        <f t="shared" ref="H5380:H5443" si="253">IF(F5380="Y",IF(F5379="Y",H5379+1,1),"")</f>
        <v>14</v>
      </c>
      <c r="I5380" s="193">
        <f t="shared" ref="I5380:I5443" si="254">IF(AND(F5380="Y",F5381&lt;&gt;"Y"),H5380,"")</f>
        <v>14</v>
      </c>
      <c r="J5380" s="193"/>
    </row>
    <row r="5381" spans="1:10" s="1" customFormat="1">
      <c r="A5381" s="191">
        <v>45882</v>
      </c>
      <c r="B5381" s="1" t="s">
        <v>167</v>
      </c>
      <c r="C5381" s="192">
        <f t="shared" si="252"/>
        <v>48073.124999986954</v>
      </c>
      <c r="D5381" s="1">
        <v>25.66</v>
      </c>
      <c r="E5381" s="193">
        <v>33.712872340425534</v>
      </c>
      <c r="F5381" s="1" t="s">
        <v>162</v>
      </c>
      <c r="G5381" s="193">
        <f>MAX(E5381-'[1]1a'!$C$3,0)</f>
        <v>0</v>
      </c>
      <c r="H5381" s="193" t="str">
        <f t="shared" si="253"/>
        <v/>
      </c>
      <c r="I5381" s="193" t="str">
        <f t="shared" si="254"/>
        <v/>
      </c>
      <c r="J5381" s="193"/>
    </row>
    <row r="5382" spans="1:10" s="1" customFormat="1">
      <c r="A5382" s="191">
        <v>45882</v>
      </c>
      <c r="B5382" s="1" t="s">
        <v>169</v>
      </c>
      <c r="C5382" s="192">
        <f t="shared" si="252"/>
        <v>48073.166666653618</v>
      </c>
      <c r="D5382" s="1">
        <v>22.93</v>
      </c>
      <c r="E5382" s="193">
        <v>30.126117021276599</v>
      </c>
      <c r="F5382" s="1" t="s">
        <v>162</v>
      </c>
      <c r="G5382" s="193">
        <f>MAX(E5382-'[1]1a'!$C$3,0)</f>
        <v>0</v>
      </c>
      <c r="H5382" s="193" t="str">
        <f t="shared" si="253"/>
        <v/>
      </c>
      <c r="I5382" s="193" t="str">
        <f t="shared" si="254"/>
        <v/>
      </c>
      <c r="J5382" s="193"/>
    </row>
    <row r="5383" spans="1:10" s="1" customFormat="1">
      <c r="A5383" s="191">
        <v>45882</v>
      </c>
      <c r="B5383" s="1" t="s">
        <v>171</v>
      </c>
      <c r="C5383" s="192">
        <f t="shared" si="252"/>
        <v>48073.208333320283</v>
      </c>
      <c r="D5383" s="1">
        <v>20.229999999999997</v>
      </c>
      <c r="E5383" s="193">
        <v>26.578776595744682</v>
      </c>
      <c r="F5383" s="1" t="s">
        <v>162</v>
      </c>
      <c r="G5383" s="193">
        <f>MAX(E5383-'[1]1a'!$C$3,0)</f>
        <v>0</v>
      </c>
      <c r="H5383" s="193" t="str">
        <f t="shared" si="253"/>
        <v/>
      </c>
      <c r="I5383" s="193" t="str">
        <f t="shared" si="254"/>
        <v/>
      </c>
      <c r="J5383" s="193"/>
    </row>
    <row r="5384" spans="1:10" s="1" customFormat="1">
      <c r="A5384" s="191">
        <v>45882</v>
      </c>
      <c r="B5384" s="1" t="s">
        <v>173</v>
      </c>
      <c r="C5384" s="192">
        <f t="shared" si="252"/>
        <v>48073.249999986947</v>
      </c>
      <c r="D5384" s="1">
        <v>18.579999999999998</v>
      </c>
      <c r="E5384" s="193">
        <v>24.410957446808514</v>
      </c>
      <c r="F5384" s="1" t="s">
        <v>162</v>
      </c>
      <c r="G5384" s="193">
        <f>MAX(E5384-'[1]1a'!$C$3,0)</f>
        <v>0</v>
      </c>
      <c r="H5384" s="193" t="str">
        <f t="shared" si="253"/>
        <v/>
      </c>
      <c r="I5384" s="193" t="str">
        <f t="shared" si="254"/>
        <v/>
      </c>
      <c r="J5384" s="193"/>
    </row>
    <row r="5385" spans="1:10" s="1" customFormat="1">
      <c r="A5385" s="191">
        <v>45882</v>
      </c>
      <c r="B5385" s="1" t="s">
        <v>175</v>
      </c>
      <c r="C5385" s="192">
        <f t="shared" si="252"/>
        <v>48073.291666653611</v>
      </c>
      <c r="D5385" s="1">
        <v>17.71</v>
      </c>
      <c r="E5385" s="193">
        <v>23.267925531914898</v>
      </c>
      <c r="F5385" s="1" t="s">
        <v>162</v>
      </c>
      <c r="G5385" s="193">
        <f>MAX(E5385-'[1]1a'!$C$3,0)</f>
        <v>0</v>
      </c>
      <c r="H5385" s="193" t="str">
        <f t="shared" si="253"/>
        <v/>
      </c>
      <c r="I5385" s="193" t="str">
        <f t="shared" si="254"/>
        <v/>
      </c>
      <c r="J5385" s="193"/>
    </row>
    <row r="5386" spans="1:10" s="1" customFormat="1">
      <c r="A5386" s="191">
        <v>45882</v>
      </c>
      <c r="B5386" s="1" t="s">
        <v>177</v>
      </c>
      <c r="C5386" s="192">
        <f t="shared" si="252"/>
        <v>48073.333333320275</v>
      </c>
      <c r="D5386" s="1">
        <v>17.200000000000003</v>
      </c>
      <c r="E5386" s="193">
        <v>22.597872340425539</v>
      </c>
      <c r="F5386" s="1" t="s">
        <v>162</v>
      </c>
      <c r="G5386" s="193">
        <f>MAX(E5386-'[1]1a'!$C$3,0)</f>
        <v>0</v>
      </c>
      <c r="H5386" s="193" t="str">
        <f t="shared" si="253"/>
        <v/>
      </c>
      <c r="I5386" s="193" t="str">
        <f t="shared" si="254"/>
        <v/>
      </c>
      <c r="J5386" s="193"/>
    </row>
    <row r="5387" spans="1:10" s="1" customFormat="1">
      <c r="A5387" s="191">
        <v>45882</v>
      </c>
      <c r="B5387" s="1" t="s">
        <v>179</v>
      </c>
      <c r="C5387" s="192">
        <f t="shared" si="252"/>
        <v>48073.37499998694</v>
      </c>
      <c r="D5387" s="1">
        <v>17.309999999999999</v>
      </c>
      <c r="E5387" s="193">
        <v>22.742393617021278</v>
      </c>
      <c r="F5387" s="1" t="s">
        <v>162</v>
      </c>
      <c r="G5387" s="193">
        <f>MAX(E5387-'[1]1a'!$C$3,0)</f>
        <v>0</v>
      </c>
      <c r="H5387" s="193" t="str">
        <f t="shared" si="253"/>
        <v/>
      </c>
      <c r="I5387" s="193" t="str">
        <f t="shared" si="254"/>
        <v/>
      </c>
      <c r="J5387" s="193"/>
    </row>
    <row r="5388" spans="1:10" s="1" customFormat="1">
      <c r="A5388" s="191">
        <v>45882</v>
      </c>
      <c r="B5388" s="1" t="s">
        <v>180</v>
      </c>
      <c r="C5388" s="192">
        <f t="shared" si="252"/>
        <v>48073.416666653604</v>
      </c>
      <c r="D5388" s="1">
        <v>18.809999999999999</v>
      </c>
      <c r="E5388" s="193">
        <v>24.713138297872341</v>
      </c>
      <c r="F5388" s="1" t="s">
        <v>162</v>
      </c>
      <c r="G5388" s="193">
        <f>MAX(E5388-'[1]1a'!$C$3,0)</f>
        <v>0</v>
      </c>
      <c r="H5388" s="193" t="str">
        <f t="shared" si="253"/>
        <v/>
      </c>
      <c r="I5388" s="193" t="str">
        <f t="shared" si="254"/>
        <v/>
      </c>
      <c r="J5388" s="193"/>
    </row>
    <row r="5389" spans="1:10" s="1" customFormat="1">
      <c r="A5389" s="191">
        <v>45882</v>
      </c>
      <c r="B5389" s="1" t="s">
        <v>181</v>
      </c>
      <c r="C5389" s="192">
        <f t="shared" si="252"/>
        <v>48073.458333320268</v>
      </c>
      <c r="D5389" s="1">
        <v>21.419999999999995</v>
      </c>
      <c r="E5389" s="193">
        <v>28.142234042553188</v>
      </c>
      <c r="F5389" s="1" t="s">
        <v>162</v>
      </c>
      <c r="G5389" s="193">
        <f>MAX(E5389-'[1]1a'!$C$3,0)</f>
        <v>0</v>
      </c>
      <c r="H5389" s="193" t="str">
        <f t="shared" si="253"/>
        <v/>
      </c>
      <c r="I5389" s="193" t="str">
        <f t="shared" si="254"/>
        <v/>
      </c>
      <c r="J5389" s="193"/>
    </row>
    <row r="5390" spans="1:10" s="1" customFormat="1">
      <c r="A5390" s="191">
        <v>45882</v>
      </c>
      <c r="B5390" s="1" t="s">
        <v>182</v>
      </c>
      <c r="C5390" s="192">
        <f t="shared" si="252"/>
        <v>48073.499999986932</v>
      </c>
      <c r="D5390" s="1">
        <v>23.86</v>
      </c>
      <c r="E5390" s="193">
        <v>31.34797872340426</v>
      </c>
      <c r="F5390" s="1" t="s">
        <v>162</v>
      </c>
      <c r="G5390" s="193">
        <f>MAX(E5390-'[1]1a'!$C$3,0)</f>
        <v>0</v>
      </c>
      <c r="H5390" s="193" t="str">
        <f t="shared" si="253"/>
        <v/>
      </c>
      <c r="I5390" s="193" t="str">
        <f t="shared" si="254"/>
        <v/>
      </c>
      <c r="J5390" s="193"/>
    </row>
    <row r="5391" spans="1:10" s="1" customFormat="1">
      <c r="A5391" s="191">
        <v>45882</v>
      </c>
      <c r="B5391" s="1" t="s">
        <v>184</v>
      </c>
      <c r="C5391" s="192">
        <f t="shared" si="252"/>
        <v>48073.541666653597</v>
      </c>
      <c r="D5391" s="1">
        <v>26.699999999999996</v>
      </c>
      <c r="E5391" s="193">
        <v>35.079255319148935</v>
      </c>
      <c r="F5391" s="1" t="s">
        <v>162</v>
      </c>
      <c r="G5391" s="193">
        <f>MAX(E5391-'[1]1a'!$C$3,0)</f>
        <v>0</v>
      </c>
      <c r="H5391" s="193" t="str">
        <f t="shared" si="253"/>
        <v/>
      </c>
      <c r="I5391" s="193" t="str">
        <f t="shared" si="254"/>
        <v/>
      </c>
      <c r="J5391" s="193"/>
    </row>
    <row r="5392" spans="1:10" s="1" customFormat="1">
      <c r="A5392" s="191">
        <v>45882</v>
      </c>
      <c r="B5392" s="1" t="s">
        <v>185</v>
      </c>
      <c r="C5392" s="192">
        <f t="shared" si="252"/>
        <v>48073.583333320261</v>
      </c>
      <c r="D5392" s="1">
        <v>28.11</v>
      </c>
      <c r="E5392" s="193">
        <v>36.931755319148941</v>
      </c>
      <c r="F5392" s="1" t="s">
        <v>162</v>
      </c>
      <c r="G5392" s="193">
        <f>MAX(E5392-'[1]1a'!$C$3,0)</f>
        <v>0</v>
      </c>
      <c r="H5392" s="193" t="str">
        <f t="shared" si="253"/>
        <v/>
      </c>
      <c r="I5392" s="193" t="str">
        <f t="shared" si="254"/>
        <v/>
      </c>
      <c r="J5392" s="193"/>
    </row>
    <row r="5393" spans="1:10" s="1" customFormat="1">
      <c r="A5393" s="191">
        <v>45882</v>
      </c>
      <c r="B5393" s="1" t="s">
        <v>186</v>
      </c>
      <c r="C5393" s="192">
        <f t="shared" si="252"/>
        <v>48073.624999986925</v>
      </c>
      <c r="D5393" s="1">
        <v>28.769999999999996</v>
      </c>
      <c r="E5393" s="193">
        <v>37.798882978723405</v>
      </c>
      <c r="F5393" s="1" t="s">
        <v>195</v>
      </c>
      <c r="G5393" s="193">
        <f>MAX(E5393-'[1]1a'!$C$3,0)</f>
        <v>0.61888297872340559</v>
      </c>
      <c r="H5393" s="193">
        <f t="shared" si="253"/>
        <v>1</v>
      </c>
      <c r="I5393" s="193" t="str">
        <f t="shared" si="254"/>
        <v/>
      </c>
      <c r="J5393" s="193"/>
    </row>
    <row r="5394" spans="1:10" s="1" customFormat="1">
      <c r="A5394" s="191">
        <v>45882</v>
      </c>
      <c r="B5394" s="1" t="s">
        <v>187</v>
      </c>
      <c r="C5394" s="192">
        <f t="shared" si="252"/>
        <v>48073.666666653589</v>
      </c>
      <c r="D5394" s="1">
        <v>31.699999999999996</v>
      </c>
      <c r="E5394" s="193">
        <v>41.64840425531915</v>
      </c>
      <c r="F5394" s="1" t="s">
        <v>195</v>
      </c>
      <c r="G5394" s="193">
        <f>MAX(E5394-'[1]1a'!$C$3,0)</f>
        <v>4.4684042553191503</v>
      </c>
      <c r="H5394" s="193">
        <f t="shared" si="253"/>
        <v>2</v>
      </c>
      <c r="I5394" s="193" t="str">
        <f t="shared" si="254"/>
        <v/>
      </c>
      <c r="J5394" s="193"/>
    </row>
    <row r="5395" spans="1:10" s="1" customFormat="1">
      <c r="A5395" s="191">
        <v>45882</v>
      </c>
      <c r="B5395" s="1" t="s">
        <v>188</v>
      </c>
      <c r="C5395" s="192">
        <f t="shared" si="252"/>
        <v>48073.708333320254</v>
      </c>
      <c r="D5395" s="1">
        <v>32.17</v>
      </c>
      <c r="E5395" s="193">
        <v>42.265904255319157</v>
      </c>
      <c r="F5395" s="1" t="s">
        <v>195</v>
      </c>
      <c r="G5395" s="193">
        <f>MAX(E5395-'[1]1a'!$C$3,0)</f>
        <v>5.0859042553191571</v>
      </c>
      <c r="H5395" s="193">
        <f t="shared" si="253"/>
        <v>3</v>
      </c>
      <c r="I5395" s="193" t="str">
        <f t="shared" si="254"/>
        <v/>
      </c>
      <c r="J5395" s="193"/>
    </row>
    <row r="5396" spans="1:10" s="1" customFormat="1">
      <c r="A5396" s="191">
        <v>45882</v>
      </c>
      <c r="B5396" s="1" t="s">
        <v>189</v>
      </c>
      <c r="C5396" s="192">
        <f t="shared" si="252"/>
        <v>48073.749999986918</v>
      </c>
      <c r="D5396" s="1">
        <v>33.65</v>
      </c>
      <c r="E5396" s="193">
        <v>44.210372340425536</v>
      </c>
      <c r="F5396" s="1" t="s">
        <v>195</v>
      </c>
      <c r="G5396" s="193">
        <f>MAX(E5396-'[1]1a'!$C$3,0)</f>
        <v>7.0303723404255365</v>
      </c>
      <c r="H5396" s="193">
        <f t="shared" si="253"/>
        <v>4</v>
      </c>
      <c r="I5396" s="193" t="str">
        <f t="shared" si="254"/>
        <v/>
      </c>
      <c r="J5396" s="193"/>
    </row>
    <row r="5397" spans="1:10" s="1" customFormat="1">
      <c r="A5397" s="191">
        <v>45882</v>
      </c>
      <c r="B5397" s="1" t="s">
        <v>190</v>
      </c>
      <c r="C5397" s="192">
        <f t="shared" si="252"/>
        <v>48073.791666653582</v>
      </c>
      <c r="D5397" s="1">
        <v>34.619999999999997</v>
      </c>
      <c r="E5397" s="193">
        <v>45.484787234042557</v>
      </c>
      <c r="F5397" s="1" t="s">
        <v>195</v>
      </c>
      <c r="G5397" s="193">
        <f>MAX(E5397-'[1]1a'!$C$3,0)</f>
        <v>8.304787234042557</v>
      </c>
      <c r="H5397" s="193">
        <f t="shared" si="253"/>
        <v>5</v>
      </c>
      <c r="I5397" s="193" t="str">
        <f t="shared" si="254"/>
        <v/>
      </c>
      <c r="J5397" s="193"/>
    </row>
    <row r="5398" spans="1:10" s="1" customFormat="1">
      <c r="A5398" s="191">
        <v>45882</v>
      </c>
      <c r="B5398" s="1" t="s">
        <v>191</v>
      </c>
      <c r="C5398" s="192">
        <f t="shared" si="252"/>
        <v>48073.833333320246</v>
      </c>
      <c r="D5398" s="1">
        <v>35.590000000000003</v>
      </c>
      <c r="E5398" s="193">
        <v>46.759202127659584</v>
      </c>
      <c r="F5398" s="1" t="s">
        <v>195</v>
      </c>
      <c r="G5398" s="193">
        <f>MAX(E5398-'[1]1a'!$C$3,0)</f>
        <v>9.5792021276595847</v>
      </c>
      <c r="H5398" s="193">
        <f t="shared" si="253"/>
        <v>6</v>
      </c>
      <c r="I5398" s="193" t="str">
        <f t="shared" si="254"/>
        <v/>
      </c>
      <c r="J5398" s="193"/>
    </row>
    <row r="5399" spans="1:10" s="1" customFormat="1">
      <c r="A5399" s="191">
        <v>45882</v>
      </c>
      <c r="B5399" s="1" t="s">
        <v>192</v>
      </c>
      <c r="C5399" s="192">
        <f t="shared" si="252"/>
        <v>48073.874999986911</v>
      </c>
      <c r="D5399" s="1">
        <v>35.43</v>
      </c>
      <c r="E5399" s="193">
        <v>46.548989361702134</v>
      </c>
      <c r="F5399" s="1" t="s">
        <v>195</v>
      </c>
      <c r="G5399" s="193">
        <f>MAX(E5399-'[1]1a'!$C$3,0)</f>
        <v>9.368989361702134</v>
      </c>
      <c r="H5399" s="193">
        <f t="shared" si="253"/>
        <v>7</v>
      </c>
      <c r="I5399" s="193" t="str">
        <f t="shared" si="254"/>
        <v/>
      </c>
      <c r="J5399" s="193"/>
    </row>
    <row r="5400" spans="1:10" s="1" customFormat="1">
      <c r="A5400" s="191">
        <v>45882</v>
      </c>
      <c r="B5400" s="1" t="s">
        <v>193</v>
      </c>
      <c r="C5400" s="192">
        <f t="shared" si="252"/>
        <v>48073.916666653575</v>
      </c>
      <c r="D5400" s="1">
        <v>34.25</v>
      </c>
      <c r="E5400" s="193">
        <v>44.998670212765965</v>
      </c>
      <c r="F5400" s="1" t="s">
        <v>195</v>
      </c>
      <c r="G5400" s="193">
        <f>MAX(E5400-'[1]1a'!$C$3,0)</f>
        <v>7.8186702127659657</v>
      </c>
      <c r="H5400" s="193">
        <f t="shared" si="253"/>
        <v>8</v>
      </c>
      <c r="I5400" s="193" t="str">
        <f t="shared" si="254"/>
        <v/>
      </c>
      <c r="J5400" s="193"/>
    </row>
    <row r="5401" spans="1:10" s="1" customFormat="1">
      <c r="A5401" s="191">
        <v>45882</v>
      </c>
      <c r="B5401" s="1" t="s">
        <v>194</v>
      </c>
      <c r="C5401" s="192">
        <f t="shared" si="252"/>
        <v>48073.958333320239</v>
      </c>
      <c r="D5401" s="1">
        <v>32.729999999999997</v>
      </c>
      <c r="E5401" s="193">
        <v>43.001648936170213</v>
      </c>
      <c r="F5401" s="1" t="s">
        <v>195</v>
      </c>
      <c r="G5401" s="193">
        <f>MAX(E5401-'[1]1a'!$C$3,0)</f>
        <v>5.8216489361702131</v>
      </c>
      <c r="H5401" s="193">
        <f t="shared" si="253"/>
        <v>9</v>
      </c>
      <c r="I5401" s="193" t="str">
        <f t="shared" si="254"/>
        <v/>
      </c>
      <c r="J5401" s="193"/>
    </row>
    <row r="5402" spans="1:10" s="1" customFormat="1">
      <c r="A5402" s="191">
        <v>45883</v>
      </c>
      <c r="B5402" s="1" t="s">
        <v>161</v>
      </c>
      <c r="C5402" s="192">
        <f t="shared" si="252"/>
        <v>48073.999999986903</v>
      </c>
      <c r="D5402" s="1">
        <v>31.459999999999997</v>
      </c>
      <c r="E5402" s="193">
        <v>41.333085106382981</v>
      </c>
      <c r="F5402" s="1" t="s">
        <v>195</v>
      </c>
      <c r="G5402" s="193">
        <f>MAX(E5402-'[1]1a'!$C$3,0)</f>
        <v>4.1530851063829815</v>
      </c>
      <c r="H5402" s="193">
        <f t="shared" si="253"/>
        <v>10</v>
      </c>
      <c r="I5402" s="193" t="str">
        <f t="shared" si="254"/>
        <v/>
      </c>
      <c r="J5402" s="193"/>
    </row>
    <row r="5403" spans="1:10" s="1" customFormat="1">
      <c r="A5403" s="191">
        <v>45883</v>
      </c>
      <c r="B5403" s="1" t="s">
        <v>163</v>
      </c>
      <c r="C5403" s="192">
        <f t="shared" si="252"/>
        <v>48074.041666653568</v>
      </c>
      <c r="D5403" s="1">
        <v>30.6</v>
      </c>
      <c r="E5403" s="193">
        <v>40.203191489361707</v>
      </c>
      <c r="F5403" s="1" t="s">
        <v>195</v>
      </c>
      <c r="G5403" s="193">
        <f>MAX(E5403-'[1]1a'!$C$3,0)</f>
        <v>3.0231914893617073</v>
      </c>
      <c r="H5403" s="193">
        <f t="shared" si="253"/>
        <v>11</v>
      </c>
      <c r="I5403" s="193">
        <f t="shared" si="254"/>
        <v>11</v>
      </c>
      <c r="J5403" s="193"/>
    </row>
    <row r="5404" spans="1:10" s="1" customFormat="1">
      <c r="A5404" s="191">
        <v>45883</v>
      </c>
      <c r="B5404" s="1" t="s">
        <v>165</v>
      </c>
      <c r="C5404" s="192">
        <f t="shared" si="252"/>
        <v>48074.083333320232</v>
      </c>
      <c r="D5404" s="1">
        <v>27.950000000000003</v>
      </c>
      <c r="E5404" s="193">
        <v>36.721542553191497</v>
      </c>
      <c r="F5404" s="1" t="s">
        <v>162</v>
      </c>
      <c r="G5404" s="193">
        <f>MAX(E5404-'[1]1a'!$C$3,0)</f>
        <v>0</v>
      </c>
      <c r="H5404" s="193" t="str">
        <f t="shared" si="253"/>
        <v/>
      </c>
      <c r="I5404" s="193" t="str">
        <f t="shared" si="254"/>
        <v/>
      </c>
      <c r="J5404" s="193"/>
    </row>
    <row r="5405" spans="1:10" s="1" customFormat="1">
      <c r="A5405" s="191">
        <v>45883</v>
      </c>
      <c r="B5405" s="1" t="s">
        <v>167</v>
      </c>
      <c r="C5405" s="192">
        <f t="shared" si="252"/>
        <v>48074.124999986896</v>
      </c>
      <c r="D5405" s="1">
        <v>24.72</v>
      </c>
      <c r="E5405" s="193">
        <v>32.477872340425535</v>
      </c>
      <c r="F5405" s="1" t="s">
        <v>162</v>
      </c>
      <c r="G5405" s="193">
        <f>MAX(E5405-'[1]1a'!$C$3,0)</f>
        <v>0</v>
      </c>
      <c r="H5405" s="193" t="str">
        <f t="shared" si="253"/>
        <v/>
      </c>
      <c r="I5405" s="193" t="str">
        <f t="shared" si="254"/>
        <v/>
      </c>
      <c r="J5405" s="193"/>
    </row>
    <row r="5406" spans="1:10" s="1" customFormat="1">
      <c r="A5406" s="191">
        <v>45883</v>
      </c>
      <c r="B5406" s="1" t="s">
        <v>169</v>
      </c>
      <c r="C5406" s="192">
        <f t="shared" si="252"/>
        <v>48074.16666665356</v>
      </c>
      <c r="D5406" s="1">
        <v>21.85</v>
      </c>
      <c r="E5406" s="193">
        <v>28.707180851063836</v>
      </c>
      <c r="F5406" s="1" t="s">
        <v>162</v>
      </c>
      <c r="G5406" s="193">
        <f>MAX(E5406-'[1]1a'!$C$3,0)</f>
        <v>0</v>
      </c>
      <c r="H5406" s="193" t="str">
        <f t="shared" si="253"/>
        <v/>
      </c>
      <c r="I5406" s="193" t="str">
        <f t="shared" si="254"/>
        <v/>
      </c>
      <c r="J5406" s="193"/>
    </row>
    <row r="5407" spans="1:10" s="1" customFormat="1">
      <c r="A5407" s="191">
        <v>45883</v>
      </c>
      <c r="B5407" s="1" t="s">
        <v>171</v>
      </c>
      <c r="C5407" s="192">
        <f t="shared" si="252"/>
        <v>48074.208333320224</v>
      </c>
      <c r="D5407" s="1">
        <v>19.71</v>
      </c>
      <c r="E5407" s="193">
        <v>25.895585106382985</v>
      </c>
      <c r="F5407" s="1" t="s">
        <v>162</v>
      </c>
      <c r="G5407" s="193">
        <f>MAX(E5407-'[1]1a'!$C$3,0)</f>
        <v>0</v>
      </c>
      <c r="H5407" s="193" t="str">
        <f t="shared" si="253"/>
        <v/>
      </c>
      <c r="I5407" s="193" t="str">
        <f t="shared" si="254"/>
        <v/>
      </c>
      <c r="J5407" s="193"/>
    </row>
    <row r="5408" spans="1:10" s="1" customFormat="1">
      <c r="A5408" s="191">
        <v>45883</v>
      </c>
      <c r="B5408" s="1" t="s">
        <v>173</v>
      </c>
      <c r="C5408" s="192">
        <f t="shared" si="252"/>
        <v>48074.249999986889</v>
      </c>
      <c r="D5408" s="1">
        <v>17.54</v>
      </c>
      <c r="E5408" s="193">
        <v>23.044574468085109</v>
      </c>
      <c r="F5408" s="1" t="s">
        <v>162</v>
      </c>
      <c r="G5408" s="193">
        <f>MAX(E5408-'[1]1a'!$C$3,0)</f>
        <v>0</v>
      </c>
      <c r="H5408" s="193" t="str">
        <f t="shared" si="253"/>
        <v/>
      </c>
      <c r="I5408" s="193" t="str">
        <f t="shared" si="254"/>
        <v/>
      </c>
      <c r="J5408" s="193"/>
    </row>
    <row r="5409" spans="1:10" s="1" customFormat="1">
      <c r="A5409" s="191">
        <v>45883</v>
      </c>
      <c r="B5409" s="1" t="s">
        <v>175</v>
      </c>
      <c r="C5409" s="192">
        <f t="shared" si="252"/>
        <v>48074.291666653553</v>
      </c>
      <c r="D5409" s="1">
        <v>16.21</v>
      </c>
      <c r="E5409" s="193">
        <v>21.297180851063835</v>
      </c>
      <c r="F5409" s="1" t="s">
        <v>162</v>
      </c>
      <c r="G5409" s="193">
        <f>MAX(E5409-'[1]1a'!$C$3,0)</f>
        <v>0</v>
      </c>
      <c r="H5409" s="193" t="str">
        <f t="shared" si="253"/>
        <v/>
      </c>
      <c r="I5409" s="193" t="str">
        <f t="shared" si="254"/>
        <v/>
      </c>
      <c r="J5409" s="193"/>
    </row>
    <row r="5410" spans="1:10" s="1" customFormat="1">
      <c r="A5410" s="191">
        <v>45883</v>
      </c>
      <c r="B5410" s="1" t="s">
        <v>177</v>
      </c>
      <c r="C5410" s="192">
        <f t="shared" si="252"/>
        <v>48074.333333320217</v>
      </c>
      <c r="D5410" s="1">
        <v>15.59</v>
      </c>
      <c r="E5410" s="193">
        <v>20.482606382978727</v>
      </c>
      <c r="F5410" s="1" t="s">
        <v>162</v>
      </c>
      <c r="G5410" s="193">
        <f>MAX(E5410-'[1]1a'!$C$3,0)</f>
        <v>0</v>
      </c>
      <c r="H5410" s="193" t="str">
        <f t="shared" si="253"/>
        <v/>
      </c>
      <c r="I5410" s="193" t="str">
        <f t="shared" si="254"/>
        <v/>
      </c>
      <c r="J5410" s="193"/>
    </row>
    <row r="5411" spans="1:10" s="1" customFormat="1">
      <c r="A5411" s="191">
        <v>45883</v>
      </c>
      <c r="B5411" s="1" t="s">
        <v>179</v>
      </c>
      <c r="C5411" s="192">
        <f t="shared" si="252"/>
        <v>48074.374999986881</v>
      </c>
      <c r="D5411" s="1">
        <v>15.52</v>
      </c>
      <c r="E5411" s="193">
        <v>20.390638297872343</v>
      </c>
      <c r="F5411" s="1" t="s">
        <v>162</v>
      </c>
      <c r="G5411" s="193">
        <f>MAX(E5411-'[1]1a'!$C$3,0)</f>
        <v>0</v>
      </c>
      <c r="H5411" s="193" t="str">
        <f t="shared" si="253"/>
        <v/>
      </c>
      <c r="I5411" s="193" t="str">
        <f t="shared" si="254"/>
        <v/>
      </c>
      <c r="J5411" s="193"/>
    </row>
    <row r="5412" spans="1:10" s="1" customFormat="1">
      <c r="A5412" s="191">
        <v>45883</v>
      </c>
      <c r="B5412" s="1" t="s">
        <v>180</v>
      </c>
      <c r="C5412" s="192">
        <f t="shared" si="252"/>
        <v>48074.416666653546</v>
      </c>
      <c r="D5412" s="1">
        <v>16.869999999999997</v>
      </c>
      <c r="E5412" s="193">
        <v>22.164308510638296</v>
      </c>
      <c r="F5412" s="1" t="s">
        <v>162</v>
      </c>
      <c r="G5412" s="193">
        <f>MAX(E5412-'[1]1a'!$C$3,0)</f>
        <v>0</v>
      </c>
      <c r="H5412" s="193" t="str">
        <f t="shared" si="253"/>
        <v/>
      </c>
      <c r="I5412" s="193" t="str">
        <f t="shared" si="254"/>
        <v/>
      </c>
      <c r="J5412" s="193"/>
    </row>
    <row r="5413" spans="1:10" s="1" customFormat="1">
      <c r="A5413" s="191">
        <v>45883</v>
      </c>
      <c r="B5413" s="1" t="s">
        <v>181</v>
      </c>
      <c r="C5413" s="192">
        <f t="shared" si="252"/>
        <v>48074.45833332021</v>
      </c>
      <c r="D5413" s="1">
        <v>20.12</v>
      </c>
      <c r="E5413" s="193">
        <v>26.434255319148942</v>
      </c>
      <c r="F5413" s="1" t="s">
        <v>162</v>
      </c>
      <c r="G5413" s="193">
        <f>MAX(E5413-'[1]1a'!$C$3,0)</f>
        <v>0</v>
      </c>
      <c r="H5413" s="193" t="str">
        <f t="shared" si="253"/>
        <v/>
      </c>
      <c r="I5413" s="193" t="str">
        <f t="shared" si="254"/>
        <v/>
      </c>
      <c r="J5413" s="193"/>
    </row>
    <row r="5414" spans="1:10" s="1" customFormat="1">
      <c r="A5414" s="191">
        <v>45883</v>
      </c>
      <c r="B5414" s="1" t="s">
        <v>182</v>
      </c>
      <c r="C5414" s="192">
        <f t="shared" si="252"/>
        <v>48074.499999986874</v>
      </c>
      <c r="D5414" s="1">
        <v>22.840000000000003</v>
      </c>
      <c r="E5414" s="193">
        <v>30.007872340425543</v>
      </c>
      <c r="F5414" s="1" t="s">
        <v>162</v>
      </c>
      <c r="G5414" s="193">
        <f>MAX(E5414-'[1]1a'!$C$3,0)</f>
        <v>0</v>
      </c>
      <c r="H5414" s="193" t="str">
        <f t="shared" si="253"/>
        <v/>
      </c>
      <c r="I5414" s="193" t="str">
        <f t="shared" si="254"/>
        <v/>
      </c>
      <c r="J5414" s="193"/>
    </row>
    <row r="5415" spans="1:10" s="1" customFormat="1">
      <c r="A5415" s="191">
        <v>45883</v>
      </c>
      <c r="B5415" s="1" t="s">
        <v>184</v>
      </c>
      <c r="C5415" s="192">
        <f t="shared" si="252"/>
        <v>48074.541666653538</v>
      </c>
      <c r="D5415" s="1">
        <v>25.97</v>
      </c>
      <c r="E5415" s="193">
        <v>34.12015957446809</v>
      </c>
      <c r="F5415" s="1" t="s">
        <v>162</v>
      </c>
      <c r="G5415" s="193">
        <f>MAX(E5415-'[1]1a'!$C$3,0)</f>
        <v>0</v>
      </c>
      <c r="H5415" s="193" t="str">
        <f t="shared" si="253"/>
        <v/>
      </c>
      <c r="I5415" s="193" t="str">
        <f t="shared" si="254"/>
        <v/>
      </c>
      <c r="J5415" s="193"/>
    </row>
    <row r="5416" spans="1:10" s="1" customFormat="1">
      <c r="A5416" s="191">
        <v>45883</v>
      </c>
      <c r="B5416" s="1" t="s">
        <v>185</v>
      </c>
      <c r="C5416" s="192">
        <f t="shared" si="252"/>
        <v>48074.583333320203</v>
      </c>
      <c r="D5416" s="1">
        <v>27.34</v>
      </c>
      <c r="E5416" s="193">
        <v>35.92010638297873</v>
      </c>
      <c r="F5416" s="1" t="s">
        <v>162</v>
      </c>
      <c r="G5416" s="193">
        <f>MAX(E5416-'[1]1a'!$C$3,0)</f>
        <v>0</v>
      </c>
      <c r="H5416" s="193" t="str">
        <f t="shared" si="253"/>
        <v/>
      </c>
      <c r="I5416" s="193" t="str">
        <f t="shared" si="254"/>
        <v/>
      </c>
      <c r="J5416" s="193"/>
    </row>
    <row r="5417" spans="1:10" s="1" customFormat="1">
      <c r="A5417" s="191">
        <v>45883</v>
      </c>
      <c r="B5417" s="1" t="s">
        <v>186</v>
      </c>
      <c r="C5417" s="192">
        <f t="shared" si="252"/>
        <v>48074.624999986867</v>
      </c>
      <c r="D5417" s="1">
        <v>28.680000000000003</v>
      </c>
      <c r="E5417" s="193">
        <v>37.680638297872349</v>
      </c>
      <c r="F5417" s="1" t="s">
        <v>195</v>
      </c>
      <c r="G5417" s="193">
        <f>MAX(E5417-'[1]1a'!$C$3,0)</f>
        <v>0.50063829787234937</v>
      </c>
      <c r="H5417" s="193">
        <f t="shared" si="253"/>
        <v>1</v>
      </c>
      <c r="I5417" s="193" t="str">
        <f t="shared" si="254"/>
        <v/>
      </c>
      <c r="J5417" s="193"/>
    </row>
    <row r="5418" spans="1:10" s="1" customFormat="1">
      <c r="A5418" s="191">
        <v>45883</v>
      </c>
      <c r="B5418" s="1" t="s">
        <v>187</v>
      </c>
      <c r="C5418" s="192">
        <f t="shared" si="252"/>
        <v>48074.666666653531</v>
      </c>
      <c r="D5418" s="1">
        <v>30.09</v>
      </c>
      <c r="E5418" s="193">
        <v>39.533138297872348</v>
      </c>
      <c r="F5418" s="1" t="s">
        <v>195</v>
      </c>
      <c r="G5418" s="193">
        <f>MAX(E5418-'[1]1a'!$C$3,0)</f>
        <v>2.3531382978723485</v>
      </c>
      <c r="H5418" s="193">
        <f t="shared" si="253"/>
        <v>2</v>
      </c>
      <c r="I5418" s="193" t="str">
        <f t="shared" si="254"/>
        <v/>
      </c>
      <c r="J5418" s="193"/>
    </row>
    <row r="5419" spans="1:10" s="1" customFormat="1">
      <c r="A5419" s="191">
        <v>45883</v>
      </c>
      <c r="B5419" s="1" t="s">
        <v>188</v>
      </c>
      <c r="C5419" s="192">
        <f t="shared" si="252"/>
        <v>48074.708333320195</v>
      </c>
      <c r="D5419" s="1">
        <v>30.23</v>
      </c>
      <c r="E5419" s="193">
        <v>39.717074468085116</v>
      </c>
      <c r="F5419" s="1" t="s">
        <v>195</v>
      </c>
      <c r="G5419" s="193">
        <f>MAX(E5419-'[1]1a'!$C$3,0)</f>
        <v>2.5370744680851161</v>
      </c>
      <c r="H5419" s="193">
        <f t="shared" si="253"/>
        <v>3</v>
      </c>
      <c r="I5419" s="193" t="str">
        <f t="shared" si="254"/>
        <v/>
      </c>
      <c r="J5419" s="193"/>
    </row>
    <row r="5420" spans="1:10" s="1" customFormat="1">
      <c r="A5420" s="191">
        <v>45883</v>
      </c>
      <c r="B5420" s="1" t="s">
        <v>189</v>
      </c>
      <c r="C5420" s="192">
        <f t="shared" si="252"/>
        <v>48074.74999998686</v>
      </c>
      <c r="D5420" s="1">
        <v>31.31</v>
      </c>
      <c r="E5420" s="193">
        <v>41.136010638297876</v>
      </c>
      <c r="F5420" s="1" t="s">
        <v>195</v>
      </c>
      <c r="G5420" s="193">
        <f>MAX(E5420-'[1]1a'!$C$3,0)</f>
        <v>3.9560106382978759</v>
      </c>
      <c r="H5420" s="193">
        <f t="shared" si="253"/>
        <v>4</v>
      </c>
      <c r="I5420" s="193" t="str">
        <f t="shared" si="254"/>
        <v/>
      </c>
      <c r="J5420" s="193"/>
    </row>
    <row r="5421" spans="1:10" s="1" customFormat="1">
      <c r="A5421" s="191">
        <v>45883</v>
      </c>
      <c r="B5421" s="1" t="s">
        <v>190</v>
      </c>
      <c r="C5421" s="192">
        <f t="shared" si="252"/>
        <v>48074.791666653524</v>
      </c>
      <c r="D5421" s="1">
        <v>31.94</v>
      </c>
      <c r="E5421" s="193">
        <v>41.963723404255326</v>
      </c>
      <c r="F5421" s="1" t="s">
        <v>195</v>
      </c>
      <c r="G5421" s="193">
        <f>MAX(E5421-'[1]1a'!$C$3,0)</f>
        <v>4.7837234042553263</v>
      </c>
      <c r="H5421" s="193">
        <f t="shared" si="253"/>
        <v>5</v>
      </c>
      <c r="I5421" s="193" t="str">
        <f t="shared" si="254"/>
        <v/>
      </c>
      <c r="J5421" s="193"/>
    </row>
    <row r="5422" spans="1:10" s="1" customFormat="1">
      <c r="A5422" s="191">
        <v>45883</v>
      </c>
      <c r="B5422" s="1" t="s">
        <v>191</v>
      </c>
      <c r="C5422" s="192">
        <f t="shared" si="252"/>
        <v>48074.833333320188</v>
      </c>
      <c r="D5422" s="1">
        <v>32.840000000000003</v>
      </c>
      <c r="E5422" s="193">
        <v>43.146170212765966</v>
      </c>
      <c r="F5422" s="1" t="s">
        <v>195</v>
      </c>
      <c r="G5422" s="193">
        <f>MAX(E5422-'[1]1a'!$C$3,0)</f>
        <v>5.9661702127659666</v>
      </c>
      <c r="H5422" s="193">
        <f t="shared" si="253"/>
        <v>6</v>
      </c>
      <c r="I5422" s="193" t="str">
        <f t="shared" si="254"/>
        <v/>
      </c>
      <c r="J5422" s="193"/>
    </row>
    <row r="5423" spans="1:10" s="1" customFormat="1">
      <c r="A5423" s="191">
        <v>45883</v>
      </c>
      <c r="B5423" s="1" t="s">
        <v>192</v>
      </c>
      <c r="C5423" s="192">
        <f t="shared" si="252"/>
        <v>48074.874999986852</v>
      </c>
      <c r="D5423" s="1">
        <v>33.020000000000003</v>
      </c>
      <c r="E5423" s="193">
        <v>43.382659574468093</v>
      </c>
      <c r="F5423" s="1" t="s">
        <v>195</v>
      </c>
      <c r="G5423" s="193">
        <f>MAX(E5423-'[1]1a'!$C$3,0)</f>
        <v>6.2026595744680932</v>
      </c>
      <c r="H5423" s="193">
        <f t="shared" si="253"/>
        <v>7</v>
      </c>
      <c r="I5423" s="193" t="str">
        <f t="shared" si="254"/>
        <v/>
      </c>
      <c r="J5423" s="193"/>
    </row>
    <row r="5424" spans="1:10" s="1" customFormat="1">
      <c r="A5424" s="191">
        <v>45883</v>
      </c>
      <c r="B5424" s="1" t="s">
        <v>193</v>
      </c>
      <c r="C5424" s="192">
        <f t="shared" si="252"/>
        <v>48074.916666653517</v>
      </c>
      <c r="D5424" s="1">
        <v>33.229999999999997</v>
      </c>
      <c r="E5424" s="193">
        <v>43.658563829787234</v>
      </c>
      <c r="F5424" s="1" t="s">
        <v>195</v>
      </c>
      <c r="G5424" s="193">
        <f>MAX(E5424-'[1]1a'!$C$3,0)</f>
        <v>6.4785638297872339</v>
      </c>
      <c r="H5424" s="193">
        <f t="shared" si="253"/>
        <v>8</v>
      </c>
      <c r="I5424" s="193" t="str">
        <f t="shared" si="254"/>
        <v/>
      </c>
      <c r="J5424" s="193"/>
    </row>
    <row r="5425" spans="1:10" s="1" customFormat="1">
      <c r="A5425" s="191">
        <v>45883</v>
      </c>
      <c r="B5425" s="1" t="s">
        <v>194</v>
      </c>
      <c r="C5425" s="192">
        <f t="shared" si="252"/>
        <v>48074.958333320181</v>
      </c>
      <c r="D5425" s="1">
        <v>31.6</v>
      </c>
      <c r="E5425" s="193">
        <v>41.517021276595756</v>
      </c>
      <c r="F5425" s="1" t="s">
        <v>195</v>
      </c>
      <c r="G5425" s="193">
        <f>MAX(E5425-'[1]1a'!$C$3,0)</f>
        <v>4.3370212765957561</v>
      </c>
      <c r="H5425" s="193">
        <f t="shared" si="253"/>
        <v>9</v>
      </c>
      <c r="I5425" s="193" t="str">
        <f t="shared" si="254"/>
        <v/>
      </c>
      <c r="J5425" s="193"/>
    </row>
    <row r="5426" spans="1:10" s="1" customFormat="1">
      <c r="A5426" s="191">
        <v>45884</v>
      </c>
      <c r="B5426" s="1" t="s">
        <v>161</v>
      </c>
      <c r="C5426" s="192">
        <f t="shared" si="252"/>
        <v>48074.999999986845</v>
      </c>
      <c r="D5426" s="1">
        <v>30.18</v>
      </c>
      <c r="E5426" s="193">
        <v>39.651382978723412</v>
      </c>
      <c r="F5426" s="1" t="s">
        <v>195</v>
      </c>
      <c r="G5426" s="193">
        <f>MAX(E5426-'[1]1a'!$C$3,0)</f>
        <v>2.4713829787234118</v>
      </c>
      <c r="H5426" s="193">
        <f t="shared" si="253"/>
        <v>10</v>
      </c>
      <c r="I5426" s="193" t="str">
        <f t="shared" si="254"/>
        <v/>
      </c>
      <c r="J5426" s="193"/>
    </row>
    <row r="5427" spans="1:10" s="1" customFormat="1">
      <c r="A5427" s="191">
        <v>45884</v>
      </c>
      <c r="B5427" s="1" t="s">
        <v>163</v>
      </c>
      <c r="C5427" s="192">
        <f t="shared" si="252"/>
        <v>48075.041666653509</v>
      </c>
      <c r="D5427" s="1">
        <v>28.759999999999998</v>
      </c>
      <c r="E5427" s="193">
        <v>37.785744680851067</v>
      </c>
      <c r="F5427" s="1" t="s">
        <v>195</v>
      </c>
      <c r="G5427" s="193">
        <f>MAX(E5427-'[1]1a'!$C$3,0)</f>
        <v>0.60574468085106759</v>
      </c>
      <c r="H5427" s="193">
        <f t="shared" si="253"/>
        <v>11</v>
      </c>
      <c r="I5427" s="193">
        <f t="shared" si="254"/>
        <v>11</v>
      </c>
      <c r="J5427" s="193"/>
    </row>
    <row r="5428" spans="1:10" s="1" customFormat="1">
      <c r="A5428" s="191">
        <v>45884</v>
      </c>
      <c r="B5428" s="1" t="s">
        <v>165</v>
      </c>
      <c r="C5428" s="192">
        <f t="shared" si="252"/>
        <v>48075.083333320174</v>
      </c>
      <c r="D5428" s="1">
        <v>26.33</v>
      </c>
      <c r="E5428" s="193">
        <v>34.593138297872343</v>
      </c>
      <c r="F5428" s="1" t="s">
        <v>162</v>
      </c>
      <c r="G5428" s="193">
        <f>MAX(E5428-'[1]1a'!$C$3,0)</f>
        <v>0</v>
      </c>
      <c r="H5428" s="193" t="str">
        <f t="shared" si="253"/>
        <v/>
      </c>
      <c r="I5428" s="193" t="str">
        <f t="shared" si="254"/>
        <v/>
      </c>
      <c r="J5428" s="193"/>
    </row>
    <row r="5429" spans="1:10" s="1" customFormat="1">
      <c r="A5429" s="191">
        <v>45884</v>
      </c>
      <c r="B5429" s="1" t="s">
        <v>167</v>
      </c>
      <c r="C5429" s="192">
        <f t="shared" si="252"/>
        <v>48075.124999986838</v>
      </c>
      <c r="D5429" s="1">
        <v>23.48</v>
      </c>
      <c r="E5429" s="193">
        <v>30.848723404255324</v>
      </c>
      <c r="F5429" s="1" t="s">
        <v>162</v>
      </c>
      <c r="G5429" s="193">
        <f>MAX(E5429-'[1]1a'!$C$3,0)</f>
        <v>0</v>
      </c>
      <c r="H5429" s="193" t="str">
        <f t="shared" si="253"/>
        <v/>
      </c>
      <c r="I5429" s="193" t="str">
        <f t="shared" si="254"/>
        <v/>
      </c>
      <c r="J5429" s="193"/>
    </row>
    <row r="5430" spans="1:10" s="1" customFormat="1">
      <c r="A5430" s="191">
        <v>45884</v>
      </c>
      <c r="B5430" s="1" t="s">
        <v>169</v>
      </c>
      <c r="C5430" s="192">
        <f t="shared" si="252"/>
        <v>48075.166666653502</v>
      </c>
      <c r="D5430" s="1">
        <v>20.350000000000001</v>
      </c>
      <c r="E5430" s="193">
        <v>26.736436170212773</v>
      </c>
      <c r="F5430" s="1" t="s">
        <v>162</v>
      </c>
      <c r="G5430" s="193">
        <f>MAX(E5430-'[1]1a'!$C$3,0)</f>
        <v>0</v>
      </c>
      <c r="H5430" s="193" t="str">
        <f t="shared" si="253"/>
        <v/>
      </c>
      <c r="I5430" s="193" t="str">
        <f t="shared" si="254"/>
        <v/>
      </c>
      <c r="J5430" s="193"/>
    </row>
    <row r="5431" spans="1:10" s="1" customFormat="1">
      <c r="A5431" s="191">
        <v>45884</v>
      </c>
      <c r="B5431" s="1" t="s">
        <v>171</v>
      </c>
      <c r="C5431" s="192">
        <f t="shared" si="252"/>
        <v>48075.208333320166</v>
      </c>
      <c r="D5431" s="1">
        <v>17.93</v>
      </c>
      <c r="E5431" s="193">
        <v>23.556968085106387</v>
      </c>
      <c r="F5431" s="1" t="s">
        <v>162</v>
      </c>
      <c r="G5431" s="193">
        <f>MAX(E5431-'[1]1a'!$C$3,0)</f>
        <v>0</v>
      </c>
      <c r="H5431" s="193" t="str">
        <f t="shared" si="253"/>
        <v/>
      </c>
      <c r="I5431" s="193" t="str">
        <f t="shared" si="254"/>
        <v/>
      </c>
      <c r="J5431" s="193"/>
    </row>
    <row r="5432" spans="1:10" s="1" customFormat="1">
      <c r="A5432" s="191">
        <v>45884</v>
      </c>
      <c r="B5432" s="1" t="s">
        <v>173</v>
      </c>
      <c r="C5432" s="192">
        <f t="shared" si="252"/>
        <v>48075.249999986831</v>
      </c>
      <c r="D5432" s="1">
        <v>16.299999999999997</v>
      </c>
      <c r="E5432" s="193">
        <v>21.415425531914892</v>
      </c>
      <c r="F5432" s="1" t="s">
        <v>162</v>
      </c>
      <c r="G5432" s="193">
        <f>MAX(E5432-'[1]1a'!$C$3,0)</f>
        <v>0</v>
      </c>
      <c r="H5432" s="193" t="str">
        <f t="shared" si="253"/>
        <v/>
      </c>
      <c r="I5432" s="193" t="str">
        <f t="shared" si="254"/>
        <v/>
      </c>
      <c r="J5432" s="193"/>
    </row>
    <row r="5433" spans="1:10" s="1" customFormat="1">
      <c r="A5433" s="191">
        <v>45884</v>
      </c>
      <c r="B5433" s="1" t="s">
        <v>175</v>
      </c>
      <c r="C5433" s="192">
        <f t="shared" si="252"/>
        <v>48075.291666653495</v>
      </c>
      <c r="D5433" s="1">
        <v>14.920000000000002</v>
      </c>
      <c r="E5433" s="193">
        <v>19.602340425531921</v>
      </c>
      <c r="F5433" s="1" t="s">
        <v>162</v>
      </c>
      <c r="G5433" s="193">
        <f>MAX(E5433-'[1]1a'!$C$3,0)</f>
        <v>0</v>
      </c>
      <c r="H5433" s="193" t="str">
        <f t="shared" si="253"/>
        <v/>
      </c>
      <c r="I5433" s="193" t="str">
        <f t="shared" si="254"/>
        <v/>
      </c>
      <c r="J5433" s="193"/>
    </row>
    <row r="5434" spans="1:10" s="1" customFormat="1">
      <c r="A5434" s="191">
        <v>45884</v>
      </c>
      <c r="B5434" s="1" t="s">
        <v>177</v>
      </c>
      <c r="C5434" s="192">
        <f t="shared" si="252"/>
        <v>48075.333333320159</v>
      </c>
      <c r="D5434" s="1">
        <v>14.11</v>
      </c>
      <c r="E5434" s="193">
        <v>18.538138297872344</v>
      </c>
      <c r="F5434" s="1" t="s">
        <v>162</v>
      </c>
      <c r="G5434" s="193">
        <f>MAX(E5434-'[1]1a'!$C$3,0)</f>
        <v>0</v>
      </c>
      <c r="H5434" s="193" t="str">
        <f t="shared" si="253"/>
        <v/>
      </c>
      <c r="I5434" s="193" t="str">
        <f t="shared" si="254"/>
        <v/>
      </c>
      <c r="J5434" s="193"/>
    </row>
    <row r="5435" spans="1:10" s="1" customFormat="1">
      <c r="A5435" s="191">
        <v>45884</v>
      </c>
      <c r="B5435" s="1" t="s">
        <v>179</v>
      </c>
      <c r="C5435" s="192">
        <f t="shared" si="252"/>
        <v>48075.374999986823</v>
      </c>
      <c r="D5435" s="1">
        <v>14.129999999999999</v>
      </c>
      <c r="E5435" s="193">
        <v>18.564414893617023</v>
      </c>
      <c r="F5435" s="1" t="s">
        <v>162</v>
      </c>
      <c r="G5435" s="193">
        <f>MAX(E5435-'[1]1a'!$C$3,0)</f>
        <v>0</v>
      </c>
      <c r="H5435" s="193" t="str">
        <f t="shared" si="253"/>
        <v/>
      </c>
      <c r="I5435" s="193" t="str">
        <f t="shared" si="254"/>
        <v/>
      </c>
      <c r="J5435" s="193"/>
    </row>
    <row r="5436" spans="1:10" s="1" customFormat="1">
      <c r="A5436" s="191">
        <v>45884</v>
      </c>
      <c r="B5436" s="1" t="s">
        <v>180</v>
      </c>
      <c r="C5436" s="192">
        <f t="shared" si="252"/>
        <v>48075.416666653487</v>
      </c>
      <c r="D5436" s="1">
        <v>15.850000000000001</v>
      </c>
      <c r="E5436" s="193">
        <v>20.824202127659579</v>
      </c>
      <c r="F5436" s="1" t="s">
        <v>162</v>
      </c>
      <c r="G5436" s="193">
        <f>MAX(E5436-'[1]1a'!$C$3,0)</f>
        <v>0</v>
      </c>
      <c r="H5436" s="193" t="str">
        <f t="shared" si="253"/>
        <v/>
      </c>
      <c r="I5436" s="193" t="str">
        <f t="shared" si="254"/>
        <v/>
      </c>
      <c r="J5436" s="193"/>
    </row>
    <row r="5437" spans="1:10" s="1" customFormat="1">
      <c r="A5437" s="191">
        <v>45884</v>
      </c>
      <c r="B5437" s="1" t="s">
        <v>181</v>
      </c>
      <c r="C5437" s="192">
        <f t="shared" si="252"/>
        <v>48075.458333320152</v>
      </c>
      <c r="D5437" s="1">
        <v>18.75</v>
      </c>
      <c r="E5437" s="193">
        <v>24.634308510638302</v>
      </c>
      <c r="F5437" s="1" t="s">
        <v>162</v>
      </c>
      <c r="G5437" s="193">
        <f>MAX(E5437-'[1]1a'!$C$3,0)</f>
        <v>0</v>
      </c>
      <c r="H5437" s="193" t="str">
        <f t="shared" si="253"/>
        <v/>
      </c>
      <c r="I5437" s="193" t="str">
        <f t="shared" si="254"/>
        <v/>
      </c>
      <c r="J5437" s="193"/>
    </row>
    <row r="5438" spans="1:10" s="1" customFormat="1">
      <c r="A5438" s="191">
        <v>45884</v>
      </c>
      <c r="B5438" s="1" t="s">
        <v>182</v>
      </c>
      <c r="C5438" s="192">
        <f t="shared" si="252"/>
        <v>48075.499999986816</v>
      </c>
      <c r="D5438" s="1">
        <v>21.650000000000002</v>
      </c>
      <c r="E5438" s="193">
        <v>28.444414893617029</v>
      </c>
      <c r="F5438" s="1" t="s">
        <v>162</v>
      </c>
      <c r="G5438" s="193">
        <f>MAX(E5438-'[1]1a'!$C$3,0)</f>
        <v>0</v>
      </c>
      <c r="H5438" s="193" t="str">
        <f t="shared" si="253"/>
        <v/>
      </c>
      <c r="I5438" s="193" t="str">
        <f t="shared" si="254"/>
        <v/>
      </c>
      <c r="J5438" s="193"/>
    </row>
    <row r="5439" spans="1:10" s="1" customFormat="1">
      <c r="A5439" s="191">
        <v>45884</v>
      </c>
      <c r="B5439" s="1" t="s">
        <v>184</v>
      </c>
      <c r="C5439" s="192">
        <f t="shared" si="252"/>
        <v>48075.54166665348</v>
      </c>
      <c r="D5439" s="1">
        <v>24.53</v>
      </c>
      <c r="E5439" s="193">
        <v>32.22824468085107</v>
      </c>
      <c r="F5439" s="1" t="s">
        <v>162</v>
      </c>
      <c r="G5439" s="193">
        <f>MAX(E5439-'[1]1a'!$C$3,0)</f>
        <v>0</v>
      </c>
      <c r="H5439" s="193" t="str">
        <f t="shared" si="253"/>
        <v/>
      </c>
      <c r="I5439" s="193" t="str">
        <f t="shared" si="254"/>
        <v/>
      </c>
      <c r="J5439" s="193"/>
    </row>
    <row r="5440" spans="1:10" s="1" customFormat="1">
      <c r="A5440" s="191">
        <v>45884</v>
      </c>
      <c r="B5440" s="1" t="s">
        <v>185</v>
      </c>
      <c r="C5440" s="192">
        <f t="shared" si="252"/>
        <v>48075.583333320144</v>
      </c>
      <c r="D5440" s="1">
        <v>26.930000000000003</v>
      </c>
      <c r="E5440" s="193">
        <v>35.381436170212773</v>
      </c>
      <c r="F5440" s="1" t="s">
        <v>162</v>
      </c>
      <c r="G5440" s="193">
        <f>MAX(E5440-'[1]1a'!$C$3,0)</f>
        <v>0</v>
      </c>
      <c r="H5440" s="193" t="str">
        <f t="shared" si="253"/>
        <v/>
      </c>
      <c r="I5440" s="193" t="str">
        <f t="shared" si="254"/>
        <v/>
      </c>
      <c r="J5440" s="193"/>
    </row>
    <row r="5441" spans="1:10" s="1" customFormat="1">
      <c r="A5441" s="191">
        <v>45884</v>
      </c>
      <c r="B5441" s="1" t="s">
        <v>186</v>
      </c>
      <c r="C5441" s="192">
        <f t="shared" si="252"/>
        <v>48075.624999986809</v>
      </c>
      <c r="D5441" s="1">
        <v>28.37</v>
      </c>
      <c r="E5441" s="193">
        <v>37.273351063829793</v>
      </c>
      <c r="F5441" s="1" t="s">
        <v>195</v>
      </c>
      <c r="G5441" s="193">
        <f>MAX(E5441-'[1]1a'!$C$3,0)</f>
        <v>9.3351063829793191E-2</v>
      </c>
      <c r="H5441" s="193">
        <f t="shared" si="253"/>
        <v>1</v>
      </c>
      <c r="I5441" s="193" t="str">
        <f t="shared" si="254"/>
        <v/>
      </c>
      <c r="J5441" s="193"/>
    </row>
    <row r="5442" spans="1:10" s="1" customFormat="1">
      <c r="A5442" s="191">
        <v>45884</v>
      </c>
      <c r="B5442" s="1" t="s">
        <v>187</v>
      </c>
      <c r="C5442" s="192">
        <f t="shared" si="252"/>
        <v>48075.666666653473</v>
      </c>
      <c r="D5442" s="1">
        <v>29.54</v>
      </c>
      <c r="E5442" s="193">
        <v>38.810531914893623</v>
      </c>
      <c r="F5442" s="1" t="s">
        <v>195</v>
      </c>
      <c r="G5442" s="193">
        <f>MAX(E5442-'[1]1a'!$C$3,0)</f>
        <v>1.6305319148936235</v>
      </c>
      <c r="H5442" s="193">
        <f t="shared" si="253"/>
        <v>2</v>
      </c>
      <c r="I5442" s="193" t="str">
        <f t="shared" si="254"/>
        <v/>
      </c>
      <c r="J5442" s="193"/>
    </row>
    <row r="5443" spans="1:10" s="1" customFormat="1">
      <c r="A5443" s="191">
        <v>45884</v>
      </c>
      <c r="B5443" s="1" t="s">
        <v>188</v>
      </c>
      <c r="C5443" s="192">
        <f t="shared" si="252"/>
        <v>48075.708333320137</v>
      </c>
      <c r="D5443" s="1">
        <v>30.51</v>
      </c>
      <c r="E5443" s="193">
        <v>40.084946808510644</v>
      </c>
      <c r="F5443" s="1" t="s">
        <v>195</v>
      </c>
      <c r="G5443" s="193">
        <f>MAX(E5443-'[1]1a'!$C$3,0)</f>
        <v>2.904946808510644</v>
      </c>
      <c r="H5443" s="193">
        <f t="shared" si="253"/>
        <v>3</v>
      </c>
      <c r="I5443" s="193" t="str">
        <f t="shared" si="254"/>
        <v/>
      </c>
      <c r="J5443" s="193"/>
    </row>
    <row r="5444" spans="1:10" s="1" customFormat="1">
      <c r="A5444" s="191">
        <v>45884</v>
      </c>
      <c r="B5444" s="1" t="s">
        <v>189</v>
      </c>
      <c r="C5444" s="192">
        <f t="shared" ref="C5444:C5507" si="255">C5443 + TIME(1,0,0)</f>
        <v>48075.749999986801</v>
      </c>
      <c r="D5444" s="1">
        <v>31.19</v>
      </c>
      <c r="E5444" s="193">
        <v>40.978351063829798</v>
      </c>
      <c r="F5444" s="1" t="s">
        <v>195</v>
      </c>
      <c r="G5444" s="193">
        <f>MAX(E5444-'[1]1a'!$C$3,0)</f>
        <v>3.7983510638297986</v>
      </c>
      <c r="H5444" s="193">
        <f t="shared" ref="H5444:H5507" si="256">IF(F5444="Y",IF(F5443="Y",H5443+1,1),"")</f>
        <v>4</v>
      </c>
      <c r="I5444" s="193" t="str">
        <f t="shared" ref="I5444:I5507" si="257">IF(AND(F5444="Y",F5445&lt;&gt;"Y"),H5444,"")</f>
        <v/>
      </c>
      <c r="J5444" s="193"/>
    </row>
    <row r="5445" spans="1:10" s="1" customFormat="1">
      <c r="A5445" s="191">
        <v>45884</v>
      </c>
      <c r="B5445" s="1" t="s">
        <v>190</v>
      </c>
      <c r="C5445" s="192">
        <f t="shared" si="255"/>
        <v>48075.791666653466</v>
      </c>
      <c r="D5445" s="1">
        <v>31.28</v>
      </c>
      <c r="E5445" s="193">
        <v>41.096595744680862</v>
      </c>
      <c r="F5445" s="1" t="s">
        <v>195</v>
      </c>
      <c r="G5445" s="193">
        <f>MAX(E5445-'[1]1a'!$C$3,0)</f>
        <v>3.9165957446808619</v>
      </c>
      <c r="H5445" s="193">
        <f t="shared" si="256"/>
        <v>5</v>
      </c>
      <c r="I5445" s="193" t="str">
        <f t="shared" si="257"/>
        <v/>
      </c>
      <c r="J5445" s="193"/>
    </row>
    <row r="5446" spans="1:10" s="1" customFormat="1">
      <c r="A5446" s="191">
        <v>45884</v>
      </c>
      <c r="B5446" s="1" t="s">
        <v>191</v>
      </c>
      <c r="C5446" s="192">
        <f t="shared" si="255"/>
        <v>48075.83333332013</v>
      </c>
      <c r="D5446" s="1">
        <v>31.999999999999996</v>
      </c>
      <c r="E5446" s="193">
        <v>42.042553191489361</v>
      </c>
      <c r="F5446" s="1" t="s">
        <v>195</v>
      </c>
      <c r="G5446" s="193">
        <f>MAX(E5446-'[1]1a'!$C$3,0)</f>
        <v>4.8625531914893614</v>
      </c>
      <c r="H5446" s="193">
        <f t="shared" si="256"/>
        <v>6</v>
      </c>
      <c r="I5446" s="193" t="str">
        <f t="shared" si="257"/>
        <v/>
      </c>
      <c r="J5446" s="193"/>
    </row>
    <row r="5447" spans="1:10" s="1" customFormat="1">
      <c r="A5447" s="191">
        <v>45884</v>
      </c>
      <c r="B5447" s="1" t="s">
        <v>192</v>
      </c>
      <c r="C5447" s="192">
        <f t="shared" si="255"/>
        <v>48075.874999986794</v>
      </c>
      <c r="D5447" s="1">
        <v>32.709999999999994</v>
      </c>
      <c r="E5447" s="193">
        <v>42.97537234042553</v>
      </c>
      <c r="F5447" s="1" t="s">
        <v>195</v>
      </c>
      <c r="G5447" s="193">
        <f>MAX(E5447-'[1]1a'!$C$3,0)</f>
        <v>5.79537234042553</v>
      </c>
      <c r="H5447" s="193">
        <f t="shared" si="256"/>
        <v>7</v>
      </c>
      <c r="I5447" s="193" t="str">
        <f t="shared" si="257"/>
        <v/>
      </c>
      <c r="J5447" s="193"/>
    </row>
    <row r="5448" spans="1:10" s="1" customFormat="1">
      <c r="A5448" s="191">
        <v>45884</v>
      </c>
      <c r="B5448" s="1" t="s">
        <v>193</v>
      </c>
      <c r="C5448" s="192">
        <f t="shared" si="255"/>
        <v>48075.916666653458</v>
      </c>
      <c r="D5448" s="1">
        <v>32.449999999999996</v>
      </c>
      <c r="E5448" s="193">
        <v>42.633776595744685</v>
      </c>
      <c r="F5448" s="1" t="s">
        <v>195</v>
      </c>
      <c r="G5448" s="193">
        <f>MAX(E5448-'[1]1a'!$C$3,0)</f>
        <v>5.4537765957446851</v>
      </c>
      <c r="H5448" s="193">
        <f t="shared" si="256"/>
        <v>8</v>
      </c>
      <c r="I5448" s="193" t="str">
        <f t="shared" si="257"/>
        <v/>
      </c>
      <c r="J5448" s="193"/>
    </row>
    <row r="5449" spans="1:10" s="1" customFormat="1">
      <c r="A5449" s="191">
        <v>45884</v>
      </c>
      <c r="B5449" s="1" t="s">
        <v>194</v>
      </c>
      <c r="C5449" s="192">
        <f t="shared" si="255"/>
        <v>48075.958333320123</v>
      </c>
      <c r="D5449" s="1">
        <v>30.73</v>
      </c>
      <c r="E5449" s="193">
        <v>40.373989361702137</v>
      </c>
      <c r="F5449" s="1" t="s">
        <v>195</v>
      </c>
      <c r="G5449" s="193">
        <f>MAX(E5449-'[1]1a'!$C$3,0)</f>
        <v>3.1939893617021369</v>
      </c>
      <c r="H5449" s="193">
        <f t="shared" si="256"/>
        <v>9</v>
      </c>
      <c r="I5449" s="193">
        <f t="shared" si="257"/>
        <v>9</v>
      </c>
      <c r="J5449" s="193"/>
    </row>
    <row r="5450" spans="1:10" s="1" customFormat="1">
      <c r="A5450" s="191">
        <v>45885</v>
      </c>
      <c r="B5450" s="1" t="s">
        <v>161</v>
      </c>
      <c r="C5450" s="192">
        <f t="shared" si="255"/>
        <v>48075.999999986787</v>
      </c>
      <c r="D5450" s="1">
        <v>28.150000000000002</v>
      </c>
      <c r="E5450" s="193">
        <v>36.984308510638307</v>
      </c>
      <c r="F5450" s="1" t="s">
        <v>162</v>
      </c>
      <c r="G5450" s="193">
        <f>MAX(E5450-'[1]1a'!$C$3,0)</f>
        <v>0</v>
      </c>
      <c r="H5450" s="193" t="str">
        <f t="shared" si="256"/>
        <v/>
      </c>
      <c r="I5450" s="193" t="str">
        <f t="shared" si="257"/>
        <v/>
      </c>
      <c r="J5450" s="193"/>
    </row>
    <row r="5451" spans="1:10" s="1" customFormat="1">
      <c r="A5451" s="191">
        <v>45885</v>
      </c>
      <c r="B5451" s="1" t="s">
        <v>163</v>
      </c>
      <c r="C5451" s="192">
        <f t="shared" si="255"/>
        <v>48076.041666653451</v>
      </c>
      <c r="D5451" s="1">
        <v>27.23</v>
      </c>
      <c r="E5451" s="193">
        <v>35.775585106382984</v>
      </c>
      <c r="F5451" s="1" t="s">
        <v>162</v>
      </c>
      <c r="G5451" s="193">
        <f>MAX(E5451-'[1]1a'!$C$3,0)</f>
        <v>0</v>
      </c>
      <c r="H5451" s="193" t="str">
        <f t="shared" si="256"/>
        <v/>
      </c>
      <c r="I5451" s="193" t="str">
        <f t="shared" si="257"/>
        <v/>
      </c>
      <c r="J5451" s="193"/>
    </row>
    <row r="5452" spans="1:10" s="1" customFormat="1">
      <c r="A5452" s="191">
        <v>45885</v>
      </c>
      <c r="B5452" s="1" t="s">
        <v>165</v>
      </c>
      <c r="C5452" s="192">
        <f t="shared" si="255"/>
        <v>48076.083333320115</v>
      </c>
      <c r="D5452" s="1">
        <v>25.05</v>
      </c>
      <c r="E5452" s="193">
        <v>32.911436170212774</v>
      </c>
      <c r="F5452" s="1" t="s">
        <v>162</v>
      </c>
      <c r="G5452" s="193">
        <f>MAX(E5452-'[1]1a'!$C$3,0)</f>
        <v>0</v>
      </c>
      <c r="H5452" s="193" t="str">
        <f t="shared" si="256"/>
        <v/>
      </c>
      <c r="I5452" s="193" t="str">
        <f t="shared" si="257"/>
        <v/>
      </c>
      <c r="J5452" s="193"/>
    </row>
    <row r="5453" spans="1:10" s="1" customFormat="1">
      <c r="A5453" s="191">
        <v>45885</v>
      </c>
      <c r="B5453" s="1" t="s">
        <v>167</v>
      </c>
      <c r="C5453" s="192">
        <f t="shared" si="255"/>
        <v>48076.12499998678</v>
      </c>
      <c r="D5453" s="1">
        <v>22.5</v>
      </c>
      <c r="E5453" s="193">
        <v>29.561170212765962</v>
      </c>
      <c r="F5453" s="1" t="s">
        <v>162</v>
      </c>
      <c r="G5453" s="193">
        <f>MAX(E5453-'[1]1a'!$C$3,0)</f>
        <v>0</v>
      </c>
      <c r="H5453" s="193" t="str">
        <f t="shared" si="256"/>
        <v/>
      </c>
      <c r="I5453" s="193" t="str">
        <f t="shared" si="257"/>
        <v/>
      </c>
      <c r="J5453" s="193"/>
    </row>
    <row r="5454" spans="1:10" s="1" customFormat="1">
      <c r="A5454" s="191">
        <v>45885</v>
      </c>
      <c r="B5454" s="1" t="s">
        <v>169</v>
      </c>
      <c r="C5454" s="192">
        <f t="shared" si="255"/>
        <v>48076.166666653444</v>
      </c>
      <c r="D5454" s="1">
        <v>20.11</v>
      </c>
      <c r="E5454" s="193">
        <v>26.421117021276601</v>
      </c>
      <c r="F5454" s="1" t="s">
        <v>162</v>
      </c>
      <c r="G5454" s="193">
        <f>MAX(E5454-'[1]1a'!$C$3,0)</f>
        <v>0</v>
      </c>
      <c r="H5454" s="193" t="str">
        <f t="shared" si="256"/>
        <v/>
      </c>
      <c r="I5454" s="193" t="str">
        <f t="shared" si="257"/>
        <v/>
      </c>
      <c r="J5454" s="193"/>
    </row>
    <row r="5455" spans="1:10" s="1" customFormat="1">
      <c r="A5455" s="191">
        <v>45885</v>
      </c>
      <c r="B5455" s="1" t="s">
        <v>171</v>
      </c>
      <c r="C5455" s="192">
        <f t="shared" si="255"/>
        <v>48076.208333320108</v>
      </c>
      <c r="D5455" s="1">
        <v>17.39</v>
      </c>
      <c r="E5455" s="193">
        <v>22.847500000000004</v>
      </c>
      <c r="F5455" s="1" t="s">
        <v>162</v>
      </c>
      <c r="G5455" s="193">
        <f>MAX(E5455-'[1]1a'!$C$3,0)</f>
        <v>0</v>
      </c>
      <c r="H5455" s="193" t="str">
        <f t="shared" si="256"/>
        <v/>
      </c>
      <c r="I5455" s="193" t="str">
        <f t="shared" si="257"/>
        <v/>
      </c>
      <c r="J5455" s="193"/>
    </row>
    <row r="5456" spans="1:10" s="1" customFormat="1">
      <c r="A5456" s="191">
        <v>45885</v>
      </c>
      <c r="B5456" s="1" t="s">
        <v>173</v>
      </c>
      <c r="C5456" s="192">
        <f t="shared" si="255"/>
        <v>48076.249999986772</v>
      </c>
      <c r="D5456" s="1">
        <v>15.75</v>
      </c>
      <c r="E5456" s="193">
        <v>20.692819148936174</v>
      </c>
      <c r="F5456" s="1" t="s">
        <v>162</v>
      </c>
      <c r="G5456" s="193">
        <f>MAX(E5456-'[1]1a'!$C$3,0)</f>
        <v>0</v>
      </c>
      <c r="H5456" s="193" t="str">
        <f t="shared" si="256"/>
        <v/>
      </c>
      <c r="I5456" s="193" t="str">
        <f t="shared" si="257"/>
        <v/>
      </c>
      <c r="J5456" s="193"/>
    </row>
    <row r="5457" spans="1:10" s="1" customFormat="1">
      <c r="A5457" s="191">
        <v>45885</v>
      </c>
      <c r="B5457" s="1" t="s">
        <v>175</v>
      </c>
      <c r="C5457" s="192">
        <f t="shared" si="255"/>
        <v>48076.291666653437</v>
      </c>
      <c r="D5457" s="1">
        <v>14.67</v>
      </c>
      <c r="E5457" s="193">
        <v>19.273882978723407</v>
      </c>
      <c r="F5457" s="1" t="s">
        <v>162</v>
      </c>
      <c r="G5457" s="193">
        <f>MAX(E5457-'[1]1a'!$C$3,0)</f>
        <v>0</v>
      </c>
      <c r="H5457" s="193" t="str">
        <f t="shared" si="256"/>
        <v/>
      </c>
      <c r="I5457" s="193" t="str">
        <f t="shared" si="257"/>
        <v/>
      </c>
      <c r="J5457" s="193"/>
    </row>
    <row r="5458" spans="1:10" s="1" customFormat="1">
      <c r="A5458" s="191">
        <v>45885</v>
      </c>
      <c r="B5458" s="1" t="s">
        <v>177</v>
      </c>
      <c r="C5458" s="192">
        <f t="shared" si="255"/>
        <v>48076.333333320101</v>
      </c>
      <c r="D5458" s="1">
        <v>14.09</v>
      </c>
      <c r="E5458" s="193">
        <v>18.511861702127661</v>
      </c>
      <c r="F5458" s="1" t="s">
        <v>162</v>
      </c>
      <c r="G5458" s="193">
        <f>MAX(E5458-'[1]1a'!$C$3,0)</f>
        <v>0</v>
      </c>
      <c r="H5458" s="193" t="str">
        <f t="shared" si="256"/>
        <v/>
      </c>
      <c r="I5458" s="193" t="str">
        <f t="shared" si="257"/>
        <v/>
      </c>
      <c r="J5458" s="193"/>
    </row>
    <row r="5459" spans="1:10" s="1" customFormat="1">
      <c r="A5459" s="191">
        <v>45885</v>
      </c>
      <c r="B5459" s="1" t="s">
        <v>179</v>
      </c>
      <c r="C5459" s="192">
        <f t="shared" si="255"/>
        <v>48076.374999986765</v>
      </c>
      <c r="D5459" s="1">
        <v>13.7</v>
      </c>
      <c r="E5459" s="193">
        <v>17.999468085106386</v>
      </c>
      <c r="F5459" s="1" t="s">
        <v>162</v>
      </c>
      <c r="G5459" s="193">
        <f>MAX(E5459-'[1]1a'!$C$3,0)</f>
        <v>0</v>
      </c>
      <c r="H5459" s="193" t="str">
        <f t="shared" si="256"/>
        <v/>
      </c>
      <c r="I5459" s="193" t="str">
        <f t="shared" si="257"/>
        <v/>
      </c>
      <c r="J5459" s="193"/>
    </row>
    <row r="5460" spans="1:10" s="1" customFormat="1">
      <c r="A5460" s="191">
        <v>45885</v>
      </c>
      <c r="B5460" s="1" t="s">
        <v>180</v>
      </c>
      <c r="C5460" s="192">
        <f t="shared" si="255"/>
        <v>48076.416666653429</v>
      </c>
      <c r="D5460" s="1">
        <v>13.86</v>
      </c>
      <c r="E5460" s="193">
        <v>18.209680851063833</v>
      </c>
      <c r="F5460" s="1" t="s">
        <v>162</v>
      </c>
      <c r="G5460" s="193">
        <f>MAX(E5460-'[1]1a'!$C$3,0)</f>
        <v>0</v>
      </c>
      <c r="H5460" s="193" t="str">
        <f t="shared" si="256"/>
        <v/>
      </c>
      <c r="I5460" s="193" t="str">
        <f t="shared" si="257"/>
        <v/>
      </c>
      <c r="J5460" s="193"/>
    </row>
    <row r="5461" spans="1:10" s="1" customFormat="1">
      <c r="A5461" s="191">
        <v>45885</v>
      </c>
      <c r="B5461" s="1" t="s">
        <v>181</v>
      </c>
      <c r="C5461" s="192">
        <f t="shared" si="255"/>
        <v>48076.458333320094</v>
      </c>
      <c r="D5461" s="1">
        <v>16.400000000000002</v>
      </c>
      <c r="E5461" s="193">
        <v>21.546808510638304</v>
      </c>
      <c r="F5461" s="1" t="s">
        <v>162</v>
      </c>
      <c r="G5461" s="193">
        <f>MAX(E5461-'[1]1a'!$C$3,0)</f>
        <v>0</v>
      </c>
      <c r="H5461" s="193" t="str">
        <f t="shared" si="256"/>
        <v/>
      </c>
      <c r="I5461" s="193" t="str">
        <f t="shared" si="257"/>
        <v/>
      </c>
      <c r="J5461" s="193"/>
    </row>
    <row r="5462" spans="1:10" s="1" customFormat="1">
      <c r="A5462" s="191">
        <v>45885</v>
      </c>
      <c r="B5462" s="1" t="s">
        <v>182</v>
      </c>
      <c r="C5462" s="192">
        <f t="shared" si="255"/>
        <v>48076.499999986758</v>
      </c>
      <c r="D5462" s="1">
        <v>20.399999999999999</v>
      </c>
      <c r="E5462" s="193">
        <v>26.80212765957447</v>
      </c>
      <c r="F5462" s="1" t="s">
        <v>162</v>
      </c>
      <c r="G5462" s="193">
        <f>MAX(E5462-'[1]1a'!$C$3,0)</f>
        <v>0</v>
      </c>
      <c r="H5462" s="193" t="str">
        <f t="shared" si="256"/>
        <v/>
      </c>
      <c r="I5462" s="193" t="str">
        <f t="shared" si="257"/>
        <v/>
      </c>
      <c r="J5462" s="193"/>
    </row>
    <row r="5463" spans="1:10" s="1" customFormat="1">
      <c r="A5463" s="191">
        <v>45885</v>
      </c>
      <c r="B5463" s="1" t="s">
        <v>184</v>
      </c>
      <c r="C5463" s="192">
        <f t="shared" si="255"/>
        <v>48076.541666653422</v>
      </c>
      <c r="D5463" s="1">
        <v>24.05</v>
      </c>
      <c r="E5463" s="193">
        <v>31.597606382978729</v>
      </c>
      <c r="F5463" s="1" t="s">
        <v>162</v>
      </c>
      <c r="G5463" s="193">
        <f>MAX(E5463-'[1]1a'!$C$3,0)</f>
        <v>0</v>
      </c>
      <c r="H5463" s="193" t="str">
        <f t="shared" si="256"/>
        <v/>
      </c>
      <c r="I5463" s="193" t="str">
        <f t="shared" si="257"/>
        <v/>
      </c>
      <c r="J5463" s="193"/>
    </row>
    <row r="5464" spans="1:10" s="1" customFormat="1">
      <c r="A5464" s="191">
        <v>45885</v>
      </c>
      <c r="B5464" s="1" t="s">
        <v>185</v>
      </c>
      <c r="C5464" s="192">
        <f t="shared" si="255"/>
        <v>48076.583333320086</v>
      </c>
      <c r="D5464" s="1">
        <v>26.73</v>
      </c>
      <c r="E5464" s="193">
        <v>35.118670212765963</v>
      </c>
      <c r="F5464" s="1" t="s">
        <v>162</v>
      </c>
      <c r="G5464" s="193">
        <f>MAX(E5464-'[1]1a'!$C$3,0)</f>
        <v>0</v>
      </c>
      <c r="H5464" s="193" t="str">
        <f t="shared" si="256"/>
        <v/>
      </c>
      <c r="I5464" s="193" t="str">
        <f t="shared" si="257"/>
        <v/>
      </c>
      <c r="J5464" s="193"/>
    </row>
    <row r="5465" spans="1:10" s="1" customFormat="1">
      <c r="A5465" s="191">
        <v>45885</v>
      </c>
      <c r="B5465" s="1" t="s">
        <v>186</v>
      </c>
      <c r="C5465" s="192">
        <f t="shared" si="255"/>
        <v>48076.62499998675</v>
      </c>
      <c r="D5465" s="1">
        <v>28.77</v>
      </c>
      <c r="E5465" s="193">
        <v>37.798882978723412</v>
      </c>
      <c r="F5465" s="1" t="s">
        <v>195</v>
      </c>
      <c r="G5465" s="193">
        <f>MAX(E5465-'[1]1a'!$C$3,0)</f>
        <v>0.61888297872341269</v>
      </c>
      <c r="H5465" s="193">
        <f t="shared" si="256"/>
        <v>1</v>
      </c>
      <c r="I5465" s="193" t="str">
        <f t="shared" si="257"/>
        <v/>
      </c>
      <c r="J5465" s="193"/>
    </row>
    <row r="5466" spans="1:10" s="1" customFormat="1">
      <c r="A5466" s="191">
        <v>45885</v>
      </c>
      <c r="B5466" s="1" t="s">
        <v>187</v>
      </c>
      <c r="C5466" s="192">
        <f t="shared" si="255"/>
        <v>48076.666666653415</v>
      </c>
      <c r="D5466" s="1">
        <v>30.58</v>
      </c>
      <c r="E5466" s="193">
        <v>40.176914893617024</v>
      </c>
      <c r="F5466" s="1" t="s">
        <v>195</v>
      </c>
      <c r="G5466" s="193">
        <f>MAX(E5466-'[1]1a'!$C$3,0)</f>
        <v>2.9969148936170242</v>
      </c>
      <c r="H5466" s="193">
        <f t="shared" si="256"/>
        <v>2</v>
      </c>
      <c r="I5466" s="193" t="str">
        <f t="shared" si="257"/>
        <v/>
      </c>
      <c r="J5466" s="193"/>
    </row>
    <row r="5467" spans="1:10" s="1" customFormat="1">
      <c r="A5467" s="191">
        <v>45885</v>
      </c>
      <c r="B5467" s="1" t="s">
        <v>188</v>
      </c>
      <c r="C5467" s="192">
        <f t="shared" si="255"/>
        <v>48076.708333320079</v>
      </c>
      <c r="D5467" s="1">
        <v>31.310000000000002</v>
      </c>
      <c r="E5467" s="193">
        <v>41.136010638297883</v>
      </c>
      <c r="F5467" s="1" t="s">
        <v>195</v>
      </c>
      <c r="G5467" s="193">
        <f>MAX(E5467-'[1]1a'!$C$3,0)</f>
        <v>3.956010638297883</v>
      </c>
      <c r="H5467" s="193">
        <f t="shared" si="256"/>
        <v>3</v>
      </c>
      <c r="I5467" s="193" t="str">
        <f t="shared" si="257"/>
        <v/>
      </c>
      <c r="J5467" s="193"/>
    </row>
    <row r="5468" spans="1:10" s="1" customFormat="1">
      <c r="A5468" s="191">
        <v>45885</v>
      </c>
      <c r="B5468" s="1" t="s">
        <v>189</v>
      </c>
      <c r="C5468" s="192">
        <f t="shared" si="255"/>
        <v>48076.749999986743</v>
      </c>
      <c r="D5468" s="1">
        <v>31.689999999999998</v>
      </c>
      <c r="E5468" s="193">
        <v>41.635265957446812</v>
      </c>
      <c r="F5468" s="1" t="s">
        <v>195</v>
      </c>
      <c r="G5468" s="193">
        <f>MAX(E5468-'[1]1a'!$C$3,0)</f>
        <v>4.4552659574468123</v>
      </c>
      <c r="H5468" s="193">
        <f t="shared" si="256"/>
        <v>4</v>
      </c>
      <c r="I5468" s="193" t="str">
        <f t="shared" si="257"/>
        <v/>
      </c>
      <c r="J5468" s="193"/>
    </row>
    <row r="5469" spans="1:10" s="1" customFormat="1">
      <c r="A5469" s="191">
        <v>45885</v>
      </c>
      <c r="B5469" s="1" t="s">
        <v>190</v>
      </c>
      <c r="C5469" s="192">
        <f t="shared" si="255"/>
        <v>48076.791666653407</v>
      </c>
      <c r="D5469" s="1">
        <v>32.44</v>
      </c>
      <c r="E5469" s="193">
        <v>42.620638297872347</v>
      </c>
      <c r="F5469" s="1" t="s">
        <v>195</v>
      </c>
      <c r="G5469" s="193">
        <f>MAX(E5469-'[1]1a'!$C$3,0)</f>
        <v>5.4406382978723471</v>
      </c>
      <c r="H5469" s="193">
        <f t="shared" si="256"/>
        <v>5</v>
      </c>
      <c r="I5469" s="193" t="str">
        <f t="shared" si="257"/>
        <v/>
      </c>
      <c r="J5469" s="193"/>
    </row>
    <row r="5470" spans="1:10" s="1" customFormat="1">
      <c r="A5470" s="191">
        <v>45885</v>
      </c>
      <c r="B5470" s="1" t="s">
        <v>191</v>
      </c>
      <c r="C5470" s="192">
        <f t="shared" si="255"/>
        <v>48076.833333320072</v>
      </c>
      <c r="D5470" s="1">
        <v>32.43</v>
      </c>
      <c r="E5470" s="193">
        <v>42.607500000000009</v>
      </c>
      <c r="F5470" s="1" t="s">
        <v>195</v>
      </c>
      <c r="G5470" s="193">
        <f>MAX(E5470-'[1]1a'!$C$3,0)</f>
        <v>5.4275000000000091</v>
      </c>
      <c r="H5470" s="193">
        <f t="shared" si="256"/>
        <v>6</v>
      </c>
      <c r="I5470" s="193" t="str">
        <f t="shared" si="257"/>
        <v/>
      </c>
      <c r="J5470" s="193"/>
    </row>
    <row r="5471" spans="1:10" s="1" customFormat="1">
      <c r="A5471" s="191">
        <v>45885</v>
      </c>
      <c r="B5471" s="1" t="s">
        <v>192</v>
      </c>
      <c r="C5471" s="192">
        <f t="shared" si="255"/>
        <v>48076.874999986736</v>
      </c>
      <c r="D5471" s="1">
        <v>32.760000000000005</v>
      </c>
      <c r="E5471" s="193">
        <v>43.041063829787248</v>
      </c>
      <c r="F5471" s="1" t="s">
        <v>195</v>
      </c>
      <c r="G5471" s="193">
        <f>MAX(E5471-'[1]1a'!$C$3,0)</f>
        <v>5.8610638297872484</v>
      </c>
      <c r="H5471" s="193">
        <f t="shared" si="256"/>
        <v>7</v>
      </c>
      <c r="I5471" s="193" t="str">
        <f t="shared" si="257"/>
        <v/>
      </c>
      <c r="J5471" s="193"/>
    </row>
    <row r="5472" spans="1:10" s="1" customFormat="1">
      <c r="A5472" s="191">
        <v>45885</v>
      </c>
      <c r="B5472" s="1" t="s">
        <v>193</v>
      </c>
      <c r="C5472" s="192">
        <f t="shared" si="255"/>
        <v>48076.9166666534</v>
      </c>
      <c r="D5472" s="1">
        <v>32.92</v>
      </c>
      <c r="E5472" s="193">
        <v>43.251276595744692</v>
      </c>
      <c r="F5472" s="1" t="s">
        <v>195</v>
      </c>
      <c r="G5472" s="193">
        <f>MAX(E5472-'[1]1a'!$C$3,0)</f>
        <v>6.0712765957446919</v>
      </c>
      <c r="H5472" s="193">
        <f t="shared" si="256"/>
        <v>8</v>
      </c>
      <c r="I5472" s="193" t="str">
        <f t="shared" si="257"/>
        <v/>
      </c>
      <c r="J5472" s="193"/>
    </row>
    <row r="5473" spans="1:10" s="1" customFormat="1">
      <c r="A5473" s="191">
        <v>45885</v>
      </c>
      <c r="B5473" s="1" t="s">
        <v>194</v>
      </c>
      <c r="C5473" s="192">
        <f t="shared" si="255"/>
        <v>48076.958333320064</v>
      </c>
      <c r="D5473" s="1">
        <v>31.18</v>
      </c>
      <c r="E5473" s="193">
        <v>40.965212765957453</v>
      </c>
      <c r="F5473" s="1" t="s">
        <v>195</v>
      </c>
      <c r="G5473" s="193">
        <f>MAX(E5473-'[1]1a'!$C$3,0)</f>
        <v>3.7852127659574535</v>
      </c>
      <c r="H5473" s="193">
        <f t="shared" si="256"/>
        <v>9</v>
      </c>
      <c r="I5473" s="193" t="str">
        <f t="shared" si="257"/>
        <v/>
      </c>
      <c r="J5473" s="193"/>
    </row>
    <row r="5474" spans="1:10" s="1" customFormat="1">
      <c r="A5474" s="191">
        <v>45886</v>
      </c>
      <c r="B5474" s="1" t="s">
        <v>161</v>
      </c>
      <c r="C5474" s="192">
        <f t="shared" si="255"/>
        <v>48076.999999986729</v>
      </c>
      <c r="D5474" s="1">
        <v>29.549999999999997</v>
      </c>
      <c r="E5474" s="193">
        <v>38.823670212765961</v>
      </c>
      <c r="F5474" s="1" t="s">
        <v>195</v>
      </c>
      <c r="G5474" s="193">
        <f>MAX(E5474-'[1]1a'!$C$3,0)</f>
        <v>1.6436702127659615</v>
      </c>
      <c r="H5474" s="193">
        <f t="shared" si="256"/>
        <v>10</v>
      </c>
      <c r="I5474" s="193" t="str">
        <f t="shared" si="257"/>
        <v/>
      </c>
      <c r="J5474" s="193"/>
    </row>
    <row r="5475" spans="1:10" s="1" customFormat="1">
      <c r="A5475" s="191">
        <v>45886</v>
      </c>
      <c r="B5475" s="1" t="s">
        <v>163</v>
      </c>
      <c r="C5475" s="192">
        <f t="shared" si="255"/>
        <v>48077.041666653393</v>
      </c>
      <c r="D5475" s="1">
        <v>28.569999999999997</v>
      </c>
      <c r="E5475" s="193">
        <v>37.536117021276596</v>
      </c>
      <c r="F5475" s="1" t="s">
        <v>195</v>
      </c>
      <c r="G5475" s="193">
        <f>MAX(E5475-'[1]1a'!$C$3,0)</f>
        <v>0.35611702127659584</v>
      </c>
      <c r="H5475" s="193">
        <f t="shared" si="256"/>
        <v>11</v>
      </c>
      <c r="I5475" s="193">
        <f t="shared" si="257"/>
        <v>11</v>
      </c>
      <c r="J5475" s="193"/>
    </row>
    <row r="5476" spans="1:10" s="1" customFormat="1">
      <c r="A5476" s="191">
        <v>45886</v>
      </c>
      <c r="B5476" s="1" t="s">
        <v>165</v>
      </c>
      <c r="C5476" s="192">
        <f t="shared" si="255"/>
        <v>48077.083333320057</v>
      </c>
      <c r="D5476" s="1">
        <v>26.740000000000002</v>
      </c>
      <c r="E5476" s="193">
        <v>35.131808510638308</v>
      </c>
      <c r="F5476" s="1" t="s">
        <v>162</v>
      </c>
      <c r="G5476" s="193">
        <f>MAX(E5476-'[1]1a'!$C$3,0)</f>
        <v>0</v>
      </c>
      <c r="H5476" s="193" t="str">
        <f t="shared" si="256"/>
        <v/>
      </c>
      <c r="I5476" s="193" t="str">
        <f t="shared" si="257"/>
        <v/>
      </c>
      <c r="J5476" s="193"/>
    </row>
    <row r="5477" spans="1:10" s="1" customFormat="1">
      <c r="A5477" s="191">
        <v>45886</v>
      </c>
      <c r="B5477" s="1" t="s">
        <v>167</v>
      </c>
      <c r="C5477" s="192">
        <f t="shared" si="255"/>
        <v>48077.124999986721</v>
      </c>
      <c r="D5477" s="1">
        <v>24.33</v>
      </c>
      <c r="E5477" s="193">
        <v>31.965478723404257</v>
      </c>
      <c r="F5477" s="1" t="s">
        <v>162</v>
      </c>
      <c r="G5477" s="193">
        <f>MAX(E5477-'[1]1a'!$C$3,0)</f>
        <v>0</v>
      </c>
      <c r="H5477" s="193" t="str">
        <f t="shared" si="256"/>
        <v/>
      </c>
      <c r="I5477" s="193" t="str">
        <f t="shared" si="257"/>
        <v/>
      </c>
      <c r="J5477" s="193"/>
    </row>
    <row r="5478" spans="1:10" s="1" customFormat="1">
      <c r="A5478" s="191">
        <v>45886</v>
      </c>
      <c r="B5478" s="1" t="s">
        <v>169</v>
      </c>
      <c r="C5478" s="192">
        <f t="shared" si="255"/>
        <v>48077.166666653386</v>
      </c>
      <c r="D5478" s="1">
        <v>21.5</v>
      </c>
      <c r="E5478" s="193">
        <v>28.24734042553192</v>
      </c>
      <c r="F5478" s="1" t="s">
        <v>162</v>
      </c>
      <c r="G5478" s="193">
        <f>MAX(E5478-'[1]1a'!$C$3,0)</f>
        <v>0</v>
      </c>
      <c r="H5478" s="193" t="str">
        <f t="shared" si="256"/>
        <v/>
      </c>
      <c r="I5478" s="193" t="str">
        <f t="shared" si="257"/>
        <v/>
      </c>
      <c r="J5478" s="193"/>
    </row>
    <row r="5479" spans="1:10" s="1" customFormat="1">
      <c r="A5479" s="191">
        <v>45886</v>
      </c>
      <c r="B5479" s="1" t="s">
        <v>171</v>
      </c>
      <c r="C5479" s="192">
        <f t="shared" si="255"/>
        <v>48077.20833332005</v>
      </c>
      <c r="D5479" s="1">
        <v>19.43</v>
      </c>
      <c r="E5479" s="193">
        <v>25.52771276595745</v>
      </c>
      <c r="F5479" s="1" t="s">
        <v>162</v>
      </c>
      <c r="G5479" s="193">
        <f>MAX(E5479-'[1]1a'!$C$3,0)</f>
        <v>0</v>
      </c>
      <c r="H5479" s="193" t="str">
        <f t="shared" si="256"/>
        <v/>
      </c>
      <c r="I5479" s="193" t="str">
        <f t="shared" si="257"/>
        <v/>
      </c>
      <c r="J5479" s="193"/>
    </row>
    <row r="5480" spans="1:10" s="1" customFormat="1">
      <c r="A5480" s="191">
        <v>45886</v>
      </c>
      <c r="B5480" s="1" t="s">
        <v>173</v>
      </c>
      <c r="C5480" s="192">
        <f t="shared" si="255"/>
        <v>48077.249999986714</v>
      </c>
      <c r="D5480" s="1">
        <v>17.36</v>
      </c>
      <c r="E5480" s="193">
        <v>22.808085106382983</v>
      </c>
      <c r="F5480" s="1" t="s">
        <v>162</v>
      </c>
      <c r="G5480" s="193">
        <f>MAX(E5480-'[1]1a'!$C$3,0)</f>
        <v>0</v>
      </c>
      <c r="H5480" s="193" t="str">
        <f t="shared" si="256"/>
        <v/>
      </c>
      <c r="I5480" s="193" t="str">
        <f t="shared" si="257"/>
        <v/>
      </c>
      <c r="J5480" s="193"/>
    </row>
    <row r="5481" spans="1:10" s="1" customFormat="1">
      <c r="A5481" s="191">
        <v>45886</v>
      </c>
      <c r="B5481" s="1" t="s">
        <v>175</v>
      </c>
      <c r="C5481" s="192">
        <f t="shared" si="255"/>
        <v>48077.291666653378</v>
      </c>
      <c r="D5481" s="1">
        <v>16.25</v>
      </c>
      <c r="E5481" s="193">
        <v>21.349734042553195</v>
      </c>
      <c r="F5481" s="1" t="s">
        <v>162</v>
      </c>
      <c r="G5481" s="193">
        <f>MAX(E5481-'[1]1a'!$C$3,0)</f>
        <v>0</v>
      </c>
      <c r="H5481" s="193" t="str">
        <f t="shared" si="256"/>
        <v/>
      </c>
      <c r="I5481" s="193" t="str">
        <f t="shared" si="257"/>
        <v/>
      </c>
      <c r="J5481" s="193"/>
    </row>
    <row r="5482" spans="1:10" s="1" customFormat="1">
      <c r="A5482" s="191">
        <v>45886</v>
      </c>
      <c r="B5482" s="1" t="s">
        <v>177</v>
      </c>
      <c r="C5482" s="192">
        <f t="shared" si="255"/>
        <v>48077.333333320043</v>
      </c>
      <c r="D5482" s="1">
        <v>15.66</v>
      </c>
      <c r="E5482" s="193">
        <v>20.57457446808511</v>
      </c>
      <c r="F5482" s="1" t="s">
        <v>162</v>
      </c>
      <c r="G5482" s="193">
        <f>MAX(E5482-'[1]1a'!$C$3,0)</f>
        <v>0</v>
      </c>
      <c r="H5482" s="193" t="str">
        <f t="shared" si="256"/>
        <v/>
      </c>
      <c r="I5482" s="193" t="str">
        <f t="shared" si="257"/>
        <v/>
      </c>
      <c r="J5482" s="193"/>
    </row>
    <row r="5483" spans="1:10" s="1" customFormat="1">
      <c r="A5483" s="191">
        <v>45886</v>
      </c>
      <c r="B5483" s="1" t="s">
        <v>179</v>
      </c>
      <c r="C5483" s="192">
        <f t="shared" si="255"/>
        <v>48077.374999986707</v>
      </c>
      <c r="D5483" s="1">
        <v>15.59</v>
      </c>
      <c r="E5483" s="193">
        <v>20.482606382978727</v>
      </c>
      <c r="F5483" s="1" t="s">
        <v>162</v>
      </c>
      <c r="G5483" s="193">
        <f>MAX(E5483-'[1]1a'!$C$3,0)</f>
        <v>0</v>
      </c>
      <c r="H5483" s="193" t="str">
        <f t="shared" si="256"/>
        <v/>
      </c>
      <c r="I5483" s="193" t="str">
        <f t="shared" si="257"/>
        <v/>
      </c>
      <c r="J5483" s="193"/>
    </row>
    <row r="5484" spans="1:10" s="1" customFormat="1">
      <c r="A5484" s="191">
        <v>45886</v>
      </c>
      <c r="B5484" s="1" t="s">
        <v>180</v>
      </c>
      <c r="C5484" s="192">
        <f t="shared" si="255"/>
        <v>48077.416666653371</v>
      </c>
      <c r="D5484" s="1">
        <v>15.510000000000002</v>
      </c>
      <c r="E5484" s="193">
        <v>20.377500000000005</v>
      </c>
      <c r="F5484" s="1" t="s">
        <v>162</v>
      </c>
      <c r="G5484" s="193">
        <f>MAX(E5484-'[1]1a'!$C$3,0)</f>
        <v>0</v>
      </c>
      <c r="H5484" s="193" t="str">
        <f t="shared" si="256"/>
        <v/>
      </c>
      <c r="I5484" s="193" t="str">
        <f t="shared" si="257"/>
        <v/>
      </c>
      <c r="J5484" s="193"/>
    </row>
    <row r="5485" spans="1:10" s="1" customFormat="1">
      <c r="A5485" s="191">
        <v>45886</v>
      </c>
      <c r="B5485" s="1" t="s">
        <v>181</v>
      </c>
      <c r="C5485" s="192">
        <f t="shared" si="255"/>
        <v>48077.458333320035</v>
      </c>
      <c r="D5485" s="1">
        <v>16.87</v>
      </c>
      <c r="E5485" s="193">
        <v>22.164308510638303</v>
      </c>
      <c r="F5485" s="1" t="s">
        <v>162</v>
      </c>
      <c r="G5485" s="193">
        <f>MAX(E5485-'[1]1a'!$C$3,0)</f>
        <v>0</v>
      </c>
      <c r="H5485" s="193" t="str">
        <f t="shared" si="256"/>
        <v/>
      </c>
      <c r="I5485" s="193" t="str">
        <f t="shared" si="257"/>
        <v/>
      </c>
      <c r="J5485" s="193"/>
    </row>
    <row r="5486" spans="1:10" s="1" customFormat="1">
      <c r="A5486" s="191">
        <v>45886</v>
      </c>
      <c r="B5486" s="1" t="s">
        <v>182</v>
      </c>
      <c r="C5486" s="192">
        <f t="shared" si="255"/>
        <v>48077.4999999867</v>
      </c>
      <c r="D5486" s="1">
        <v>19.220000000000002</v>
      </c>
      <c r="E5486" s="193">
        <v>25.251808510638305</v>
      </c>
      <c r="F5486" s="1" t="s">
        <v>162</v>
      </c>
      <c r="G5486" s="193">
        <f>MAX(E5486-'[1]1a'!$C$3,0)</f>
        <v>0</v>
      </c>
      <c r="H5486" s="193" t="str">
        <f t="shared" si="256"/>
        <v/>
      </c>
      <c r="I5486" s="193" t="str">
        <f t="shared" si="257"/>
        <v/>
      </c>
      <c r="J5486" s="193"/>
    </row>
    <row r="5487" spans="1:10" s="1" customFormat="1">
      <c r="A5487" s="191">
        <v>45886</v>
      </c>
      <c r="B5487" s="1" t="s">
        <v>184</v>
      </c>
      <c r="C5487" s="192">
        <f t="shared" si="255"/>
        <v>48077.541666653364</v>
      </c>
      <c r="D5487" s="1">
        <v>22.48</v>
      </c>
      <c r="E5487" s="193">
        <v>29.534893617021282</v>
      </c>
      <c r="F5487" s="1" t="s">
        <v>162</v>
      </c>
      <c r="G5487" s="193">
        <f>MAX(E5487-'[1]1a'!$C$3,0)</f>
        <v>0</v>
      </c>
      <c r="H5487" s="193" t="str">
        <f t="shared" si="256"/>
        <v/>
      </c>
      <c r="I5487" s="193" t="str">
        <f t="shared" si="257"/>
        <v/>
      </c>
      <c r="J5487" s="193"/>
    </row>
    <row r="5488" spans="1:10" s="1" customFormat="1">
      <c r="A5488" s="191">
        <v>45886</v>
      </c>
      <c r="B5488" s="1" t="s">
        <v>185</v>
      </c>
      <c r="C5488" s="192">
        <f t="shared" si="255"/>
        <v>48077.583333320028</v>
      </c>
      <c r="D5488" s="1">
        <v>23.8</v>
      </c>
      <c r="E5488" s="193">
        <v>31.269148936170218</v>
      </c>
      <c r="F5488" s="1" t="s">
        <v>162</v>
      </c>
      <c r="G5488" s="193">
        <f>MAX(E5488-'[1]1a'!$C$3,0)</f>
        <v>0</v>
      </c>
      <c r="H5488" s="193" t="str">
        <f t="shared" si="256"/>
        <v/>
      </c>
      <c r="I5488" s="193" t="str">
        <f t="shared" si="257"/>
        <v/>
      </c>
      <c r="J5488" s="193"/>
    </row>
    <row r="5489" spans="1:10" s="1" customFormat="1">
      <c r="A5489" s="191">
        <v>45886</v>
      </c>
      <c r="B5489" s="1" t="s">
        <v>186</v>
      </c>
      <c r="C5489" s="192">
        <f t="shared" si="255"/>
        <v>48077.624999986692</v>
      </c>
      <c r="D5489" s="1">
        <v>24.15</v>
      </c>
      <c r="E5489" s="193">
        <v>31.72898936170213</v>
      </c>
      <c r="F5489" s="1" t="s">
        <v>162</v>
      </c>
      <c r="G5489" s="193">
        <f>MAX(E5489-'[1]1a'!$C$3,0)</f>
        <v>0</v>
      </c>
      <c r="H5489" s="193" t="str">
        <f t="shared" si="256"/>
        <v/>
      </c>
      <c r="I5489" s="193" t="str">
        <f t="shared" si="257"/>
        <v/>
      </c>
      <c r="J5489" s="193"/>
    </row>
    <row r="5490" spans="1:10" s="1" customFormat="1">
      <c r="A5490" s="191">
        <v>45886</v>
      </c>
      <c r="B5490" s="1" t="s">
        <v>187</v>
      </c>
      <c r="C5490" s="192">
        <f t="shared" si="255"/>
        <v>48077.666666653357</v>
      </c>
      <c r="D5490" s="1">
        <v>25.139999999999997</v>
      </c>
      <c r="E5490" s="193">
        <v>33.02968085106383</v>
      </c>
      <c r="F5490" s="1" t="s">
        <v>162</v>
      </c>
      <c r="G5490" s="193">
        <f>MAX(E5490-'[1]1a'!$C$3,0)</f>
        <v>0</v>
      </c>
      <c r="H5490" s="193" t="str">
        <f t="shared" si="256"/>
        <v/>
      </c>
      <c r="I5490" s="193" t="str">
        <f t="shared" si="257"/>
        <v/>
      </c>
      <c r="J5490" s="193"/>
    </row>
    <row r="5491" spans="1:10" s="1" customFormat="1">
      <c r="A5491" s="191">
        <v>45886</v>
      </c>
      <c r="B5491" s="1" t="s">
        <v>188</v>
      </c>
      <c r="C5491" s="192">
        <f t="shared" si="255"/>
        <v>48077.708333320021</v>
      </c>
      <c r="D5491" s="1">
        <v>25.2</v>
      </c>
      <c r="E5491" s="193">
        <v>33.108510638297879</v>
      </c>
      <c r="F5491" s="1" t="s">
        <v>162</v>
      </c>
      <c r="G5491" s="193">
        <f>MAX(E5491-'[1]1a'!$C$3,0)</f>
        <v>0</v>
      </c>
      <c r="H5491" s="193" t="str">
        <f t="shared" si="256"/>
        <v/>
      </c>
      <c r="I5491" s="193" t="str">
        <f t="shared" si="257"/>
        <v/>
      </c>
      <c r="J5491" s="193"/>
    </row>
    <row r="5492" spans="1:10" s="1" customFormat="1">
      <c r="A5492" s="191">
        <v>45886</v>
      </c>
      <c r="B5492" s="1" t="s">
        <v>189</v>
      </c>
      <c r="C5492" s="192">
        <f t="shared" si="255"/>
        <v>48077.749999986685</v>
      </c>
      <c r="D5492" s="1">
        <v>25.06</v>
      </c>
      <c r="E5492" s="193">
        <v>32.924574468085112</v>
      </c>
      <c r="F5492" s="1" t="s">
        <v>162</v>
      </c>
      <c r="G5492" s="193">
        <f>MAX(E5492-'[1]1a'!$C$3,0)</f>
        <v>0</v>
      </c>
      <c r="H5492" s="193" t="str">
        <f t="shared" si="256"/>
        <v/>
      </c>
      <c r="I5492" s="193" t="str">
        <f t="shared" si="257"/>
        <v/>
      </c>
      <c r="J5492" s="193"/>
    </row>
    <row r="5493" spans="1:10" s="1" customFormat="1">
      <c r="A5493" s="191">
        <v>45886</v>
      </c>
      <c r="B5493" s="1" t="s">
        <v>190</v>
      </c>
      <c r="C5493" s="192">
        <f t="shared" si="255"/>
        <v>48077.791666653349</v>
      </c>
      <c r="D5493" s="1">
        <v>25.14</v>
      </c>
      <c r="E5493" s="193">
        <v>33.029680851063837</v>
      </c>
      <c r="F5493" s="1" t="s">
        <v>162</v>
      </c>
      <c r="G5493" s="193">
        <f>MAX(E5493-'[1]1a'!$C$3,0)</f>
        <v>0</v>
      </c>
      <c r="H5493" s="193" t="str">
        <f t="shared" si="256"/>
        <v/>
      </c>
      <c r="I5493" s="193" t="str">
        <f t="shared" si="257"/>
        <v/>
      </c>
      <c r="J5493" s="193"/>
    </row>
    <row r="5494" spans="1:10" s="1" customFormat="1">
      <c r="A5494" s="191">
        <v>45886</v>
      </c>
      <c r="B5494" s="1" t="s">
        <v>191</v>
      </c>
      <c r="C5494" s="192">
        <f t="shared" si="255"/>
        <v>48077.833333320013</v>
      </c>
      <c r="D5494" s="1">
        <v>27.84</v>
      </c>
      <c r="E5494" s="193">
        <v>36.577021276595751</v>
      </c>
      <c r="F5494" s="1" t="s">
        <v>162</v>
      </c>
      <c r="G5494" s="193">
        <f>MAX(E5494-'[1]1a'!$C$3,0)</f>
        <v>0</v>
      </c>
      <c r="H5494" s="193" t="str">
        <f t="shared" si="256"/>
        <v/>
      </c>
      <c r="I5494" s="193" t="str">
        <f t="shared" si="257"/>
        <v/>
      </c>
      <c r="J5494" s="193"/>
    </row>
    <row r="5495" spans="1:10" s="1" customFormat="1">
      <c r="A5495" s="191">
        <v>45886</v>
      </c>
      <c r="B5495" s="1" t="s">
        <v>192</v>
      </c>
      <c r="C5495" s="192">
        <f t="shared" si="255"/>
        <v>48077.874999986678</v>
      </c>
      <c r="D5495" s="1">
        <v>29.18</v>
      </c>
      <c r="E5495" s="193">
        <v>38.33755319148937</v>
      </c>
      <c r="F5495" s="1" t="s">
        <v>195</v>
      </c>
      <c r="G5495" s="193">
        <f>MAX(E5495-'[1]1a'!$C$3,0)</f>
        <v>1.1575531914893702</v>
      </c>
      <c r="H5495" s="193">
        <f t="shared" si="256"/>
        <v>1</v>
      </c>
      <c r="I5495" s="193" t="str">
        <f t="shared" si="257"/>
        <v/>
      </c>
      <c r="J5495" s="193"/>
    </row>
    <row r="5496" spans="1:10" s="1" customFormat="1">
      <c r="A5496" s="191">
        <v>45886</v>
      </c>
      <c r="B5496" s="1" t="s">
        <v>193</v>
      </c>
      <c r="C5496" s="192">
        <f t="shared" si="255"/>
        <v>48077.916666653342</v>
      </c>
      <c r="D5496" s="1">
        <v>29.14</v>
      </c>
      <c r="E5496" s="193">
        <v>38.285000000000004</v>
      </c>
      <c r="F5496" s="1" t="s">
        <v>195</v>
      </c>
      <c r="G5496" s="193">
        <f>MAX(E5496-'[1]1a'!$C$3,0)</f>
        <v>1.105000000000004</v>
      </c>
      <c r="H5496" s="193">
        <f t="shared" si="256"/>
        <v>2</v>
      </c>
      <c r="I5496" s="193">
        <f t="shared" si="257"/>
        <v>2</v>
      </c>
      <c r="J5496" s="193"/>
    </row>
    <row r="5497" spans="1:10" s="1" customFormat="1">
      <c r="A5497" s="191">
        <v>45886</v>
      </c>
      <c r="B5497" s="1" t="s">
        <v>194</v>
      </c>
      <c r="C5497" s="192">
        <f t="shared" si="255"/>
        <v>48077.958333320006</v>
      </c>
      <c r="D5497" s="1">
        <v>28</v>
      </c>
      <c r="E5497" s="193">
        <v>36.787234042553195</v>
      </c>
      <c r="F5497" s="1" t="s">
        <v>162</v>
      </c>
      <c r="G5497" s="193">
        <f>MAX(E5497-'[1]1a'!$C$3,0)</f>
        <v>0</v>
      </c>
      <c r="H5497" s="193" t="str">
        <f t="shared" si="256"/>
        <v/>
      </c>
      <c r="I5497" s="193" t="str">
        <f t="shared" si="257"/>
        <v/>
      </c>
      <c r="J5497" s="193"/>
    </row>
    <row r="5498" spans="1:10" s="1" customFormat="1">
      <c r="A5498" s="191">
        <v>45887</v>
      </c>
      <c r="B5498" s="1" t="s">
        <v>161</v>
      </c>
      <c r="C5498" s="192">
        <f t="shared" si="255"/>
        <v>48077.99999998667</v>
      </c>
      <c r="D5498" s="1">
        <v>25.519999999999996</v>
      </c>
      <c r="E5498" s="193">
        <v>33.528936170212766</v>
      </c>
      <c r="F5498" s="1" t="s">
        <v>162</v>
      </c>
      <c r="G5498" s="193">
        <f>MAX(E5498-'[1]1a'!$C$3,0)</f>
        <v>0</v>
      </c>
      <c r="H5498" s="193" t="str">
        <f t="shared" si="256"/>
        <v/>
      </c>
      <c r="I5498" s="193" t="str">
        <f t="shared" si="257"/>
        <v/>
      </c>
      <c r="J5498" s="193"/>
    </row>
    <row r="5499" spans="1:10" s="1" customFormat="1">
      <c r="A5499" s="191">
        <v>45887</v>
      </c>
      <c r="B5499" s="1" t="s">
        <v>163</v>
      </c>
      <c r="C5499" s="192">
        <f t="shared" si="255"/>
        <v>48078.041666653335</v>
      </c>
      <c r="D5499" s="1">
        <v>24.599999999999998</v>
      </c>
      <c r="E5499" s="193">
        <v>32.32021276595745</v>
      </c>
      <c r="F5499" s="1" t="s">
        <v>162</v>
      </c>
      <c r="G5499" s="193">
        <f>MAX(E5499-'[1]1a'!$C$3,0)</f>
        <v>0</v>
      </c>
      <c r="H5499" s="193" t="str">
        <f t="shared" si="256"/>
        <v/>
      </c>
      <c r="I5499" s="193" t="str">
        <f t="shared" si="257"/>
        <v/>
      </c>
      <c r="J5499" s="193"/>
    </row>
    <row r="5500" spans="1:10" s="1" customFormat="1">
      <c r="A5500" s="191">
        <v>45887</v>
      </c>
      <c r="B5500" s="1" t="s">
        <v>165</v>
      </c>
      <c r="C5500" s="192">
        <f t="shared" si="255"/>
        <v>48078.083333319999</v>
      </c>
      <c r="D5500" s="1">
        <v>21.73</v>
      </c>
      <c r="E5500" s="193">
        <v>28.549521276595751</v>
      </c>
      <c r="F5500" s="1" t="s">
        <v>162</v>
      </c>
      <c r="G5500" s="193">
        <f>MAX(E5500-'[1]1a'!$C$3,0)</f>
        <v>0</v>
      </c>
      <c r="H5500" s="193" t="str">
        <f t="shared" si="256"/>
        <v/>
      </c>
      <c r="I5500" s="193" t="str">
        <f t="shared" si="257"/>
        <v/>
      </c>
      <c r="J5500" s="193"/>
    </row>
    <row r="5501" spans="1:10" s="1" customFormat="1">
      <c r="A5501" s="191">
        <v>45887</v>
      </c>
      <c r="B5501" s="1" t="s">
        <v>167</v>
      </c>
      <c r="C5501" s="192">
        <f t="shared" si="255"/>
        <v>48078.124999986663</v>
      </c>
      <c r="D5501" s="1">
        <v>19.009999999999998</v>
      </c>
      <c r="E5501" s="193">
        <v>24.975904255319151</v>
      </c>
      <c r="F5501" s="1" t="s">
        <v>162</v>
      </c>
      <c r="G5501" s="193">
        <f>MAX(E5501-'[1]1a'!$C$3,0)</f>
        <v>0</v>
      </c>
      <c r="H5501" s="193" t="str">
        <f t="shared" si="256"/>
        <v/>
      </c>
      <c r="I5501" s="193" t="str">
        <f t="shared" si="257"/>
        <v/>
      </c>
      <c r="J5501" s="193"/>
    </row>
    <row r="5502" spans="1:10" s="1" customFormat="1">
      <c r="A5502" s="191">
        <v>45887</v>
      </c>
      <c r="B5502" s="1" t="s">
        <v>169</v>
      </c>
      <c r="C5502" s="192">
        <f t="shared" si="255"/>
        <v>48078.166666653327</v>
      </c>
      <c r="D5502" s="1">
        <v>16.149999999999999</v>
      </c>
      <c r="E5502" s="193">
        <v>21.21835106382979</v>
      </c>
      <c r="F5502" s="1" t="s">
        <v>162</v>
      </c>
      <c r="G5502" s="193">
        <f>MAX(E5502-'[1]1a'!$C$3,0)</f>
        <v>0</v>
      </c>
      <c r="H5502" s="193" t="str">
        <f t="shared" si="256"/>
        <v/>
      </c>
      <c r="I5502" s="193" t="str">
        <f t="shared" si="257"/>
        <v/>
      </c>
      <c r="J5502" s="193"/>
    </row>
    <row r="5503" spans="1:10" s="1" customFormat="1">
      <c r="A5503" s="191">
        <v>45887</v>
      </c>
      <c r="B5503" s="1" t="s">
        <v>171</v>
      </c>
      <c r="C5503" s="192">
        <f t="shared" si="255"/>
        <v>48078.208333319992</v>
      </c>
      <c r="D5503" s="1">
        <v>14.409999999999998</v>
      </c>
      <c r="E5503" s="193">
        <v>18.932287234042555</v>
      </c>
      <c r="F5503" s="1" t="s">
        <v>162</v>
      </c>
      <c r="G5503" s="193">
        <f>MAX(E5503-'[1]1a'!$C$3,0)</f>
        <v>0</v>
      </c>
      <c r="H5503" s="193" t="str">
        <f t="shared" si="256"/>
        <v/>
      </c>
      <c r="I5503" s="193" t="str">
        <f t="shared" si="257"/>
        <v/>
      </c>
      <c r="J5503" s="193"/>
    </row>
    <row r="5504" spans="1:10" s="1" customFormat="1">
      <c r="A5504" s="191">
        <v>45887</v>
      </c>
      <c r="B5504" s="1" t="s">
        <v>173</v>
      </c>
      <c r="C5504" s="192">
        <f t="shared" si="255"/>
        <v>48078.249999986656</v>
      </c>
      <c r="D5504" s="1">
        <v>13.01</v>
      </c>
      <c r="E5504" s="193">
        <v>17.092925531914897</v>
      </c>
      <c r="F5504" s="1" t="s">
        <v>162</v>
      </c>
      <c r="G5504" s="193">
        <f>MAX(E5504-'[1]1a'!$C$3,0)</f>
        <v>0</v>
      </c>
      <c r="H5504" s="193" t="str">
        <f t="shared" si="256"/>
        <v/>
      </c>
      <c r="I5504" s="193" t="str">
        <f t="shared" si="257"/>
        <v/>
      </c>
      <c r="J5504" s="193"/>
    </row>
    <row r="5505" spans="1:10" s="1" customFormat="1">
      <c r="A5505" s="191">
        <v>45887</v>
      </c>
      <c r="B5505" s="1" t="s">
        <v>175</v>
      </c>
      <c r="C5505" s="192">
        <f t="shared" si="255"/>
        <v>48078.29166665332</v>
      </c>
      <c r="D5505" s="1">
        <v>12.379999999999999</v>
      </c>
      <c r="E5505" s="193">
        <v>16.265212765957447</v>
      </c>
      <c r="F5505" s="1" t="s">
        <v>162</v>
      </c>
      <c r="G5505" s="193">
        <f>MAX(E5505-'[1]1a'!$C$3,0)</f>
        <v>0</v>
      </c>
      <c r="H5505" s="193" t="str">
        <f t="shared" si="256"/>
        <v/>
      </c>
      <c r="I5505" s="193" t="str">
        <f t="shared" si="257"/>
        <v/>
      </c>
      <c r="J5505" s="193"/>
    </row>
    <row r="5506" spans="1:10" s="1" customFormat="1">
      <c r="A5506" s="191">
        <v>45887</v>
      </c>
      <c r="B5506" s="1" t="s">
        <v>177</v>
      </c>
      <c r="C5506" s="192">
        <f t="shared" si="255"/>
        <v>48078.333333319984</v>
      </c>
      <c r="D5506" s="1">
        <v>11.96</v>
      </c>
      <c r="E5506" s="193">
        <v>15.713404255319153</v>
      </c>
      <c r="F5506" s="1" t="s">
        <v>162</v>
      </c>
      <c r="G5506" s="193">
        <f>MAX(E5506-'[1]1a'!$C$3,0)</f>
        <v>0</v>
      </c>
      <c r="H5506" s="193" t="str">
        <f t="shared" si="256"/>
        <v/>
      </c>
      <c r="I5506" s="193" t="str">
        <f t="shared" si="257"/>
        <v/>
      </c>
      <c r="J5506" s="193"/>
    </row>
    <row r="5507" spans="1:10" s="1" customFormat="1">
      <c r="A5507" s="191">
        <v>45887</v>
      </c>
      <c r="B5507" s="1" t="s">
        <v>179</v>
      </c>
      <c r="C5507" s="192">
        <f t="shared" si="255"/>
        <v>48078.374999986649</v>
      </c>
      <c r="D5507" s="1">
        <v>12.41</v>
      </c>
      <c r="E5507" s="193">
        <v>16.304627659574471</v>
      </c>
      <c r="F5507" s="1" t="s">
        <v>162</v>
      </c>
      <c r="G5507" s="193">
        <f>MAX(E5507-'[1]1a'!$C$3,0)</f>
        <v>0</v>
      </c>
      <c r="H5507" s="193" t="str">
        <f t="shared" si="256"/>
        <v/>
      </c>
      <c r="I5507" s="193" t="str">
        <f t="shared" si="257"/>
        <v/>
      </c>
      <c r="J5507" s="193"/>
    </row>
    <row r="5508" spans="1:10" s="1" customFormat="1">
      <c r="A5508" s="191">
        <v>45887</v>
      </c>
      <c r="B5508" s="1" t="s">
        <v>180</v>
      </c>
      <c r="C5508" s="192">
        <f t="shared" ref="C5508:C5571" si="258">C5507 + TIME(1,0,0)</f>
        <v>48078.416666653313</v>
      </c>
      <c r="D5508" s="1">
        <v>13.21</v>
      </c>
      <c r="E5508" s="193">
        <v>17.355691489361707</v>
      </c>
      <c r="F5508" s="1" t="s">
        <v>162</v>
      </c>
      <c r="G5508" s="193">
        <f>MAX(E5508-'[1]1a'!$C$3,0)</f>
        <v>0</v>
      </c>
      <c r="H5508" s="193" t="str">
        <f t="shared" ref="H5508:H5571" si="259">IF(F5508="Y",IF(F5507="Y",H5507+1,1),"")</f>
        <v/>
      </c>
      <c r="I5508" s="193" t="str">
        <f t="shared" ref="I5508:I5571" si="260">IF(AND(F5508="Y",F5509&lt;&gt;"Y"),H5508,"")</f>
        <v/>
      </c>
      <c r="J5508" s="193"/>
    </row>
    <row r="5509" spans="1:10" s="1" customFormat="1">
      <c r="A5509" s="191">
        <v>45887</v>
      </c>
      <c r="B5509" s="1" t="s">
        <v>181</v>
      </c>
      <c r="C5509" s="192">
        <f t="shared" si="258"/>
        <v>48078.458333319977</v>
      </c>
      <c r="D5509" s="1">
        <v>15.510000000000002</v>
      </c>
      <c r="E5509" s="193">
        <v>20.377500000000005</v>
      </c>
      <c r="F5509" s="1" t="s">
        <v>162</v>
      </c>
      <c r="G5509" s="193">
        <f>MAX(E5509-'[1]1a'!$C$3,0)</f>
        <v>0</v>
      </c>
      <c r="H5509" s="193" t="str">
        <f t="shared" si="259"/>
        <v/>
      </c>
      <c r="I5509" s="193" t="str">
        <f t="shared" si="260"/>
        <v/>
      </c>
      <c r="J5509" s="193"/>
    </row>
    <row r="5510" spans="1:10" s="1" customFormat="1">
      <c r="A5510" s="191">
        <v>45887</v>
      </c>
      <c r="B5510" s="1" t="s">
        <v>182</v>
      </c>
      <c r="C5510" s="192">
        <f t="shared" si="258"/>
        <v>48078.499999986641</v>
      </c>
      <c r="D5510" s="1">
        <v>17.46</v>
      </c>
      <c r="E5510" s="193">
        <v>22.939468085106387</v>
      </c>
      <c r="F5510" s="1" t="s">
        <v>162</v>
      </c>
      <c r="G5510" s="193">
        <f>MAX(E5510-'[1]1a'!$C$3,0)</f>
        <v>0</v>
      </c>
      <c r="H5510" s="193" t="str">
        <f t="shared" si="259"/>
        <v/>
      </c>
      <c r="I5510" s="193" t="str">
        <f t="shared" si="260"/>
        <v/>
      </c>
      <c r="J5510" s="193"/>
    </row>
    <row r="5511" spans="1:10" s="1" customFormat="1">
      <c r="A5511" s="191">
        <v>45887</v>
      </c>
      <c r="B5511" s="1" t="s">
        <v>184</v>
      </c>
      <c r="C5511" s="192">
        <f t="shared" si="258"/>
        <v>48078.541666653306</v>
      </c>
      <c r="D5511" s="1">
        <v>18.43</v>
      </c>
      <c r="E5511" s="193">
        <v>24.213882978723408</v>
      </c>
      <c r="F5511" s="1" t="s">
        <v>162</v>
      </c>
      <c r="G5511" s="193">
        <f>MAX(E5511-'[1]1a'!$C$3,0)</f>
        <v>0</v>
      </c>
      <c r="H5511" s="193" t="str">
        <f t="shared" si="259"/>
        <v/>
      </c>
      <c r="I5511" s="193" t="str">
        <f t="shared" si="260"/>
        <v/>
      </c>
      <c r="J5511" s="193"/>
    </row>
    <row r="5512" spans="1:10" s="1" customFormat="1">
      <c r="A5512" s="191">
        <v>45887</v>
      </c>
      <c r="B5512" s="1" t="s">
        <v>185</v>
      </c>
      <c r="C5512" s="192">
        <f t="shared" si="258"/>
        <v>48078.58333331997</v>
      </c>
      <c r="D5512" s="1">
        <v>19.89</v>
      </c>
      <c r="E5512" s="193">
        <v>26.132074468085111</v>
      </c>
      <c r="F5512" s="1" t="s">
        <v>162</v>
      </c>
      <c r="G5512" s="193">
        <f>MAX(E5512-'[1]1a'!$C$3,0)</f>
        <v>0</v>
      </c>
      <c r="H5512" s="193" t="str">
        <f t="shared" si="259"/>
        <v/>
      </c>
      <c r="I5512" s="193" t="str">
        <f t="shared" si="260"/>
        <v/>
      </c>
      <c r="J5512" s="193"/>
    </row>
    <row r="5513" spans="1:10" s="1" customFormat="1">
      <c r="A5513" s="191">
        <v>45887</v>
      </c>
      <c r="B5513" s="1" t="s">
        <v>186</v>
      </c>
      <c r="C5513" s="192">
        <f t="shared" si="258"/>
        <v>48078.624999986634</v>
      </c>
      <c r="D5513" s="1">
        <v>20.840000000000003</v>
      </c>
      <c r="E5513" s="193">
        <v>27.380212765957456</v>
      </c>
      <c r="F5513" s="1" t="s">
        <v>162</v>
      </c>
      <c r="G5513" s="193">
        <f>MAX(E5513-'[1]1a'!$C$3,0)</f>
        <v>0</v>
      </c>
      <c r="H5513" s="193" t="str">
        <f t="shared" si="259"/>
        <v/>
      </c>
      <c r="I5513" s="193" t="str">
        <f t="shared" si="260"/>
        <v/>
      </c>
      <c r="J5513" s="193"/>
    </row>
    <row r="5514" spans="1:10" s="1" customFormat="1">
      <c r="A5514" s="191">
        <v>45887</v>
      </c>
      <c r="B5514" s="1" t="s">
        <v>187</v>
      </c>
      <c r="C5514" s="192">
        <f t="shared" si="258"/>
        <v>48078.666666653298</v>
      </c>
      <c r="D5514" s="1">
        <v>21.35</v>
      </c>
      <c r="E5514" s="193">
        <v>28.050265957446815</v>
      </c>
      <c r="F5514" s="1" t="s">
        <v>162</v>
      </c>
      <c r="G5514" s="193">
        <f>MAX(E5514-'[1]1a'!$C$3,0)</f>
        <v>0</v>
      </c>
      <c r="H5514" s="193" t="str">
        <f t="shared" si="259"/>
        <v/>
      </c>
      <c r="I5514" s="193" t="str">
        <f t="shared" si="260"/>
        <v/>
      </c>
      <c r="J5514" s="193"/>
    </row>
    <row r="5515" spans="1:10" s="1" customFormat="1">
      <c r="A5515" s="191">
        <v>45887</v>
      </c>
      <c r="B5515" s="1" t="s">
        <v>188</v>
      </c>
      <c r="C5515" s="192">
        <f t="shared" si="258"/>
        <v>48078.708333319963</v>
      </c>
      <c r="D5515" s="1">
        <v>21.63</v>
      </c>
      <c r="E5515" s="193">
        <v>28.418138297872343</v>
      </c>
      <c r="F5515" s="1" t="s">
        <v>162</v>
      </c>
      <c r="G5515" s="193">
        <f>MAX(E5515-'[1]1a'!$C$3,0)</f>
        <v>0</v>
      </c>
      <c r="H5515" s="193" t="str">
        <f t="shared" si="259"/>
        <v/>
      </c>
      <c r="I5515" s="193" t="str">
        <f t="shared" si="260"/>
        <v/>
      </c>
      <c r="J5515" s="193"/>
    </row>
    <row r="5516" spans="1:10" s="1" customFormat="1">
      <c r="A5516" s="191">
        <v>45887</v>
      </c>
      <c r="B5516" s="1" t="s">
        <v>189</v>
      </c>
      <c r="C5516" s="192">
        <f t="shared" si="258"/>
        <v>48078.749999986627</v>
      </c>
      <c r="D5516" s="1">
        <v>22.119999999999997</v>
      </c>
      <c r="E5516" s="193">
        <v>29.061914893617022</v>
      </c>
      <c r="F5516" s="1" t="s">
        <v>162</v>
      </c>
      <c r="G5516" s="193">
        <f>MAX(E5516-'[1]1a'!$C$3,0)</f>
        <v>0</v>
      </c>
      <c r="H5516" s="193" t="str">
        <f t="shared" si="259"/>
        <v/>
      </c>
      <c r="I5516" s="193" t="str">
        <f t="shared" si="260"/>
        <v/>
      </c>
      <c r="J5516" s="193"/>
    </row>
    <row r="5517" spans="1:10" s="1" customFormat="1">
      <c r="A5517" s="191">
        <v>45887</v>
      </c>
      <c r="B5517" s="1" t="s">
        <v>190</v>
      </c>
      <c r="C5517" s="192">
        <f t="shared" si="258"/>
        <v>48078.791666653291</v>
      </c>
      <c r="D5517" s="1">
        <v>22.98</v>
      </c>
      <c r="E5517" s="193">
        <v>30.191808510638303</v>
      </c>
      <c r="F5517" s="1" t="s">
        <v>162</v>
      </c>
      <c r="G5517" s="193">
        <f>MAX(E5517-'[1]1a'!$C$3,0)</f>
        <v>0</v>
      </c>
      <c r="H5517" s="193" t="str">
        <f t="shared" si="259"/>
        <v/>
      </c>
      <c r="I5517" s="193" t="str">
        <f t="shared" si="260"/>
        <v/>
      </c>
      <c r="J5517" s="193"/>
    </row>
    <row r="5518" spans="1:10" s="1" customFormat="1">
      <c r="A5518" s="191">
        <v>45887</v>
      </c>
      <c r="B5518" s="1" t="s">
        <v>191</v>
      </c>
      <c r="C5518" s="192">
        <f t="shared" si="258"/>
        <v>48078.833333319955</v>
      </c>
      <c r="D5518" s="1">
        <v>23.98</v>
      </c>
      <c r="E5518" s="193">
        <v>31.505638297872345</v>
      </c>
      <c r="F5518" s="1" t="s">
        <v>162</v>
      </c>
      <c r="G5518" s="193">
        <f>MAX(E5518-'[1]1a'!$C$3,0)</f>
        <v>0</v>
      </c>
      <c r="H5518" s="193" t="str">
        <f t="shared" si="259"/>
        <v/>
      </c>
      <c r="I5518" s="193" t="str">
        <f t="shared" si="260"/>
        <v/>
      </c>
      <c r="J5518" s="193"/>
    </row>
    <row r="5519" spans="1:10" s="1" customFormat="1">
      <c r="A5519" s="191">
        <v>45887</v>
      </c>
      <c r="B5519" s="1" t="s">
        <v>192</v>
      </c>
      <c r="C5519" s="192">
        <f t="shared" si="258"/>
        <v>48078.87499998662</v>
      </c>
      <c r="D5519" s="1">
        <v>24.82</v>
      </c>
      <c r="E5519" s="193">
        <v>32.609255319148943</v>
      </c>
      <c r="F5519" s="1" t="s">
        <v>162</v>
      </c>
      <c r="G5519" s="193">
        <f>MAX(E5519-'[1]1a'!$C$3,0)</f>
        <v>0</v>
      </c>
      <c r="H5519" s="193" t="str">
        <f t="shared" si="259"/>
        <v/>
      </c>
      <c r="I5519" s="193" t="str">
        <f t="shared" si="260"/>
        <v/>
      </c>
      <c r="J5519" s="193"/>
    </row>
    <row r="5520" spans="1:10" s="1" customFormat="1">
      <c r="A5520" s="191">
        <v>45887</v>
      </c>
      <c r="B5520" s="1" t="s">
        <v>193</v>
      </c>
      <c r="C5520" s="192">
        <f t="shared" si="258"/>
        <v>48078.916666653284</v>
      </c>
      <c r="D5520" s="1">
        <v>24.020000000000003</v>
      </c>
      <c r="E5520" s="193">
        <v>31.558191489361711</v>
      </c>
      <c r="F5520" s="1" t="s">
        <v>162</v>
      </c>
      <c r="G5520" s="193">
        <f>MAX(E5520-'[1]1a'!$C$3,0)</f>
        <v>0</v>
      </c>
      <c r="H5520" s="193" t="str">
        <f t="shared" si="259"/>
        <v/>
      </c>
      <c r="I5520" s="193" t="str">
        <f t="shared" si="260"/>
        <v/>
      </c>
      <c r="J5520" s="193"/>
    </row>
    <row r="5521" spans="1:10" s="1" customFormat="1">
      <c r="A5521" s="191">
        <v>45887</v>
      </c>
      <c r="B5521" s="1" t="s">
        <v>194</v>
      </c>
      <c r="C5521" s="192">
        <f t="shared" si="258"/>
        <v>48078.958333319948</v>
      </c>
      <c r="D5521" s="1">
        <v>22.58</v>
      </c>
      <c r="E5521" s="193">
        <v>29.666276595744684</v>
      </c>
      <c r="F5521" s="1" t="s">
        <v>162</v>
      </c>
      <c r="G5521" s="193">
        <f>MAX(E5521-'[1]1a'!$C$3,0)</f>
        <v>0</v>
      </c>
      <c r="H5521" s="193" t="str">
        <f t="shared" si="259"/>
        <v/>
      </c>
      <c r="I5521" s="193" t="str">
        <f t="shared" si="260"/>
        <v/>
      </c>
      <c r="J5521" s="193"/>
    </row>
    <row r="5522" spans="1:10" s="1" customFormat="1">
      <c r="A5522" s="191">
        <v>45888</v>
      </c>
      <c r="B5522" s="1" t="s">
        <v>161</v>
      </c>
      <c r="C5522" s="192">
        <f t="shared" si="258"/>
        <v>48078.999999986612</v>
      </c>
      <c r="D5522" s="1">
        <v>21.659999999999997</v>
      </c>
      <c r="E5522" s="193">
        <v>28.45755319148936</v>
      </c>
      <c r="F5522" s="1" t="s">
        <v>162</v>
      </c>
      <c r="G5522" s="193">
        <f>MAX(E5522-'[1]1a'!$C$3,0)</f>
        <v>0</v>
      </c>
      <c r="H5522" s="193" t="str">
        <f t="shared" si="259"/>
        <v/>
      </c>
      <c r="I5522" s="193" t="str">
        <f t="shared" si="260"/>
        <v/>
      </c>
      <c r="J5522" s="193"/>
    </row>
    <row r="5523" spans="1:10" s="1" customFormat="1">
      <c r="A5523" s="191">
        <v>45888</v>
      </c>
      <c r="B5523" s="1" t="s">
        <v>163</v>
      </c>
      <c r="C5523" s="192">
        <f t="shared" si="258"/>
        <v>48079.041666653276</v>
      </c>
      <c r="D5523" s="1">
        <v>21.289999999999996</v>
      </c>
      <c r="E5523" s="193">
        <v>27.971436170212765</v>
      </c>
      <c r="F5523" s="1" t="s">
        <v>162</v>
      </c>
      <c r="G5523" s="193">
        <f>MAX(E5523-'[1]1a'!$C$3,0)</f>
        <v>0</v>
      </c>
      <c r="H5523" s="193" t="str">
        <f t="shared" si="259"/>
        <v/>
      </c>
      <c r="I5523" s="193" t="str">
        <f t="shared" si="260"/>
        <v/>
      </c>
      <c r="J5523" s="193"/>
    </row>
    <row r="5524" spans="1:10" s="1" customFormat="1">
      <c r="A5524" s="191">
        <v>45888</v>
      </c>
      <c r="B5524" s="1" t="s">
        <v>165</v>
      </c>
      <c r="C5524" s="192">
        <f t="shared" si="258"/>
        <v>48079.083333319941</v>
      </c>
      <c r="D5524" s="1">
        <v>19.330000000000002</v>
      </c>
      <c r="E5524" s="193">
        <v>25.396329787234048</v>
      </c>
      <c r="F5524" s="1" t="s">
        <v>162</v>
      </c>
      <c r="G5524" s="193">
        <f>MAX(E5524-'[1]1a'!$C$3,0)</f>
        <v>0</v>
      </c>
      <c r="H5524" s="193" t="str">
        <f t="shared" si="259"/>
        <v/>
      </c>
      <c r="I5524" s="193" t="str">
        <f t="shared" si="260"/>
        <v/>
      </c>
      <c r="J5524" s="193"/>
    </row>
    <row r="5525" spans="1:10" s="1" customFormat="1">
      <c r="A5525" s="191">
        <v>45888</v>
      </c>
      <c r="B5525" s="1" t="s">
        <v>167</v>
      </c>
      <c r="C5525" s="192">
        <f t="shared" si="258"/>
        <v>48079.124999986605</v>
      </c>
      <c r="D5525" s="1">
        <v>17.23</v>
      </c>
      <c r="E5525" s="193">
        <v>22.637287234042557</v>
      </c>
      <c r="F5525" s="1" t="s">
        <v>162</v>
      </c>
      <c r="G5525" s="193">
        <f>MAX(E5525-'[1]1a'!$C$3,0)</f>
        <v>0</v>
      </c>
      <c r="H5525" s="193" t="str">
        <f t="shared" si="259"/>
        <v/>
      </c>
      <c r="I5525" s="193" t="str">
        <f t="shared" si="260"/>
        <v/>
      </c>
      <c r="J5525" s="193"/>
    </row>
    <row r="5526" spans="1:10" s="1" customFormat="1">
      <c r="A5526" s="191">
        <v>45888</v>
      </c>
      <c r="B5526" s="1" t="s">
        <v>169</v>
      </c>
      <c r="C5526" s="192">
        <f t="shared" si="258"/>
        <v>48079.166666653269</v>
      </c>
      <c r="D5526" s="1">
        <v>15.270000000000003</v>
      </c>
      <c r="E5526" s="193">
        <v>20.062180851063836</v>
      </c>
      <c r="F5526" s="1" t="s">
        <v>162</v>
      </c>
      <c r="G5526" s="193">
        <f>MAX(E5526-'[1]1a'!$C$3,0)</f>
        <v>0</v>
      </c>
      <c r="H5526" s="193" t="str">
        <f t="shared" si="259"/>
        <v/>
      </c>
      <c r="I5526" s="193" t="str">
        <f t="shared" si="260"/>
        <v/>
      </c>
      <c r="J5526" s="193"/>
    </row>
    <row r="5527" spans="1:10" s="1" customFormat="1">
      <c r="A5527" s="191">
        <v>45888</v>
      </c>
      <c r="B5527" s="1" t="s">
        <v>171</v>
      </c>
      <c r="C5527" s="192">
        <f t="shared" si="258"/>
        <v>48079.208333319933</v>
      </c>
      <c r="D5527" s="1">
        <v>13.729999999999999</v>
      </c>
      <c r="E5527" s="193">
        <v>18.038882978723404</v>
      </c>
      <c r="F5527" s="1" t="s">
        <v>162</v>
      </c>
      <c r="G5527" s="193">
        <f>MAX(E5527-'[1]1a'!$C$3,0)</f>
        <v>0</v>
      </c>
      <c r="H5527" s="193" t="str">
        <f t="shared" si="259"/>
        <v/>
      </c>
      <c r="I5527" s="193" t="str">
        <f t="shared" si="260"/>
        <v/>
      </c>
      <c r="J5527" s="193"/>
    </row>
    <row r="5528" spans="1:10" s="1" customFormat="1">
      <c r="A5528" s="191">
        <v>45888</v>
      </c>
      <c r="B5528" s="1" t="s">
        <v>173</v>
      </c>
      <c r="C5528" s="192">
        <f t="shared" si="258"/>
        <v>48079.249999986598</v>
      </c>
      <c r="D5528" s="1">
        <v>12.77</v>
      </c>
      <c r="E5528" s="193">
        <v>16.777606382978725</v>
      </c>
      <c r="F5528" s="1" t="s">
        <v>162</v>
      </c>
      <c r="G5528" s="193">
        <f>MAX(E5528-'[1]1a'!$C$3,0)</f>
        <v>0</v>
      </c>
      <c r="H5528" s="193" t="str">
        <f t="shared" si="259"/>
        <v/>
      </c>
      <c r="I5528" s="193" t="str">
        <f t="shared" si="260"/>
        <v/>
      </c>
      <c r="J5528" s="193"/>
    </row>
    <row r="5529" spans="1:10" s="1" customFormat="1">
      <c r="A5529" s="191">
        <v>45888</v>
      </c>
      <c r="B5529" s="1" t="s">
        <v>175</v>
      </c>
      <c r="C5529" s="192">
        <f t="shared" si="258"/>
        <v>48079.291666653262</v>
      </c>
      <c r="D5529" s="1">
        <v>12.14</v>
      </c>
      <c r="E5529" s="193">
        <v>15.94989361702128</v>
      </c>
      <c r="F5529" s="1" t="s">
        <v>162</v>
      </c>
      <c r="G5529" s="193">
        <f>MAX(E5529-'[1]1a'!$C$3,0)</f>
        <v>0</v>
      </c>
      <c r="H5529" s="193" t="str">
        <f t="shared" si="259"/>
        <v/>
      </c>
      <c r="I5529" s="193" t="str">
        <f t="shared" si="260"/>
        <v/>
      </c>
      <c r="J5529" s="193"/>
    </row>
    <row r="5530" spans="1:10" s="1" customFormat="1">
      <c r="A5530" s="191">
        <v>45888</v>
      </c>
      <c r="B5530" s="1" t="s">
        <v>177</v>
      </c>
      <c r="C5530" s="192">
        <f t="shared" si="258"/>
        <v>48079.333333319926</v>
      </c>
      <c r="D5530" s="1">
        <v>11.98</v>
      </c>
      <c r="E5530" s="193">
        <v>15.739680851063833</v>
      </c>
      <c r="F5530" s="1" t="s">
        <v>162</v>
      </c>
      <c r="G5530" s="193">
        <f>MAX(E5530-'[1]1a'!$C$3,0)</f>
        <v>0</v>
      </c>
      <c r="H5530" s="193" t="str">
        <f t="shared" si="259"/>
        <v/>
      </c>
      <c r="I5530" s="193" t="str">
        <f t="shared" si="260"/>
        <v/>
      </c>
      <c r="J5530" s="193"/>
    </row>
    <row r="5531" spans="1:10" s="1" customFormat="1">
      <c r="A5531" s="191">
        <v>45888</v>
      </c>
      <c r="B5531" s="1" t="s">
        <v>179</v>
      </c>
      <c r="C5531" s="192">
        <f t="shared" si="258"/>
        <v>48079.37499998659</v>
      </c>
      <c r="D5531" s="1">
        <v>12.540000000000001</v>
      </c>
      <c r="E5531" s="193">
        <v>16.475425531914897</v>
      </c>
      <c r="F5531" s="1" t="s">
        <v>162</v>
      </c>
      <c r="G5531" s="193">
        <f>MAX(E5531-'[1]1a'!$C$3,0)</f>
        <v>0</v>
      </c>
      <c r="H5531" s="193" t="str">
        <f t="shared" si="259"/>
        <v/>
      </c>
      <c r="I5531" s="193" t="str">
        <f t="shared" si="260"/>
        <v/>
      </c>
      <c r="J5531" s="193"/>
    </row>
    <row r="5532" spans="1:10" s="1" customFormat="1">
      <c r="A5532" s="191">
        <v>45888</v>
      </c>
      <c r="B5532" s="1" t="s">
        <v>180</v>
      </c>
      <c r="C5532" s="192">
        <f t="shared" si="258"/>
        <v>48079.416666653255</v>
      </c>
      <c r="D5532" s="1">
        <v>13.940000000000001</v>
      </c>
      <c r="E5532" s="193">
        <v>18.314787234042559</v>
      </c>
      <c r="F5532" s="1" t="s">
        <v>162</v>
      </c>
      <c r="G5532" s="193">
        <f>MAX(E5532-'[1]1a'!$C$3,0)</f>
        <v>0</v>
      </c>
      <c r="H5532" s="193" t="str">
        <f t="shared" si="259"/>
        <v/>
      </c>
      <c r="I5532" s="193" t="str">
        <f t="shared" si="260"/>
        <v/>
      </c>
      <c r="J5532" s="193"/>
    </row>
    <row r="5533" spans="1:10" s="1" customFormat="1">
      <c r="A5533" s="191">
        <v>45888</v>
      </c>
      <c r="B5533" s="1" t="s">
        <v>181</v>
      </c>
      <c r="C5533" s="192">
        <f t="shared" si="258"/>
        <v>48079.458333319919</v>
      </c>
      <c r="D5533" s="1">
        <v>15.71</v>
      </c>
      <c r="E5533" s="193">
        <v>20.640265957446815</v>
      </c>
      <c r="F5533" s="1" t="s">
        <v>162</v>
      </c>
      <c r="G5533" s="193">
        <f>MAX(E5533-'[1]1a'!$C$3,0)</f>
        <v>0</v>
      </c>
      <c r="H5533" s="193" t="str">
        <f t="shared" si="259"/>
        <v/>
      </c>
      <c r="I5533" s="193" t="str">
        <f t="shared" si="260"/>
        <v/>
      </c>
      <c r="J5533" s="193"/>
    </row>
    <row r="5534" spans="1:10" s="1" customFormat="1">
      <c r="A5534" s="191">
        <v>45888</v>
      </c>
      <c r="B5534" s="1" t="s">
        <v>182</v>
      </c>
      <c r="C5534" s="192">
        <f t="shared" si="258"/>
        <v>48079.499999986583</v>
      </c>
      <c r="D5534" s="1">
        <v>17.37</v>
      </c>
      <c r="E5534" s="193">
        <v>22.821223404255324</v>
      </c>
      <c r="F5534" s="1" t="s">
        <v>162</v>
      </c>
      <c r="G5534" s="193">
        <f>MAX(E5534-'[1]1a'!$C$3,0)</f>
        <v>0</v>
      </c>
      <c r="H5534" s="193" t="str">
        <f t="shared" si="259"/>
        <v/>
      </c>
      <c r="I5534" s="193" t="str">
        <f t="shared" si="260"/>
        <v/>
      </c>
      <c r="J5534" s="193"/>
    </row>
    <row r="5535" spans="1:10" s="1" customFormat="1">
      <c r="A5535" s="191">
        <v>45888</v>
      </c>
      <c r="B5535" s="1" t="s">
        <v>184</v>
      </c>
      <c r="C5535" s="192">
        <f t="shared" si="258"/>
        <v>48079.541666653247</v>
      </c>
      <c r="D5535" s="1">
        <v>18.39</v>
      </c>
      <c r="E5535" s="193">
        <v>24.161329787234045</v>
      </c>
      <c r="F5535" s="1" t="s">
        <v>162</v>
      </c>
      <c r="G5535" s="193">
        <f>MAX(E5535-'[1]1a'!$C$3,0)</f>
        <v>0</v>
      </c>
      <c r="H5535" s="193" t="str">
        <f t="shared" si="259"/>
        <v/>
      </c>
      <c r="I5535" s="193" t="str">
        <f t="shared" si="260"/>
        <v/>
      </c>
      <c r="J5535" s="193"/>
    </row>
    <row r="5536" spans="1:10" s="1" customFormat="1">
      <c r="A5536" s="191">
        <v>45888</v>
      </c>
      <c r="B5536" s="1" t="s">
        <v>185</v>
      </c>
      <c r="C5536" s="192">
        <f t="shared" si="258"/>
        <v>48079.583333319912</v>
      </c>
      <c r="D5536" s="1">
        <v>18.97</v>
      </c>
      <c r="E5536" s="193">
        <v>24.923351063829788</v>
      </c>
      <c r="F5536" s="1" t="s">
        <v>162</v>
      </c>
      <c r="G5536" s="193">
        <f>MAX(E5536-'[1]1a'!$C$3,0)</f>
        <v>0</v>
      </c>
      <c r="H5536" s="193" t="str">
        <f t="shared" si="259"/>
        <v/>
      </c>
      <c r="I5536" s="193" t="str">
        <f t="shared" si="260"/>
        <v/>
      </c>
      <c r="J5536" s="193"/>
    </row>
    <row r="5537" spans="1:10" s="1" customFormat="1">
      <c r="A5537" s="191">
        <v>45888</v>
      </c>
      <c r="B5537" s="1" t="s">
        <v>186</v>
      </c>
      <c r="C5537" s="192">
        <f t="shared" si="258"/>
        <v>48079.624999986576</v>
      </c>
      <c r="D5537" s="1">
        <v>19.850000000000001</v>
      </c>
      <c r="E5537" s="193">
        <v>26.079521276595752</v>
      </c>
      <c r="F5537" s="1" t="s">
        <v>162</v>
      </c>
      <c r="G5537" s="193">
        <f>MAX(E5537-'[1]1a'!$C$3,0)</f>
        <v>0</v>
      </c>
      <c r="H5537" s="193" t="str">
        <f t="shared" si="259"/>
        <v/>
      </c>
      <c r="I5537" s="193" t="str">
        <f t="shared" si="260"/>
        <v/>
      </c>
      <c r="J5537" s="193"/>
    </row>
    <row r="5538" spans="1:10" s="1" customFormat="1">
      <c r="A5538" s="191">
        <v>45888</v>
      </c>
      <c r="B5538" s="1" t="s">
        <v>187</v>
      </c>
      <c r="C5538" s="192">
        <f t="shared" si="258"/>
        <v>48079.66666665324</v>
      </c>
      <c r="D5538" s="1">
        <v>20.669999999999998</v>
      </c>
      <c r="E5538" s="193">
        <v>27.15686170212766</v>
      </c>
      <c r="F5538" s="1" t="s">
        <v>162</v>
      </c>
      <c r="G5538" s="193">
        <f>MAX(E5538-'[1]1a'!$C$3,0)</f>
        <v>0</v>
      </c>
      <c r="H5538" s="193" t="str">
        <f t="shared" si="259"/>
        <v/>
      </c>
      <c r="I5538" s="193" t="str">
        <f t="shared" si="260"/>
        <v/>
      </c>
      <c r="J5538" s="193"/>
    </row>
    <row r="5539" spans="1:10" s="1" customFormat="1">
      <c r="A5539" s="191">
        <v>45888</v>
      </c>
      <c r="B5539" s="1" t="s">
        <v>188</v>
      </c>
      <c r="C5539" s="192">
        <f t="shared" si="258"/>
        <v>48079.708333319904</v>
      </c>
      <c r="D5539" s="1">
        <v>20.72</v>
      </c>
      <c r="E5539" s="193">
        <v>27.222553191489364</v>
      </c>
      <c r="F5539" s="1" t="s">
        <v>162</v>
      </c>
      <c r="G5539" s="193">
        <f>MAX(E5539-'[1]1a'!$C$3,0)</f>
        <v>0</v>
      </c>
      <c r="H5539" s="193" t="str">
        <f t="shared" si="259"/>
        <v/>
      </c>
      <c r="I5539" s="193" t="str">
        <f t="shared" si="260"/>
        <v/>
      </c>
      <c r="J5539" s="193"/>
    </row>
    <row r="5540" spans="1:10" s="1" customFormat="1">
      <c r="A5540" s="191">
        <v>45888</v>
      </c>
      <c r="B5540" s="1" t="s">
        <v>189</v>
      </c>
      <c r="C5540" s="192">
        <f t="shared" si="258"/>
        <v>48079.749999986569</v>
      </c>
      <c r="D5540" s="1">
        <v>21.04</v>
      </c>
      <c r="E5540" s="193">
        <v>27.642978723404259</v>
      </c>
      <c r="F5540" s="1" t="s">
        <v>162</v>
      </c>
      <c r="G5540" s="193">
        <f>MAX(E5540-'[1]1a'!$C$3,0)</f>
        <v>0</v>
      </c>
      <c r="H5540" s="193" t="str">
        <f t="shared" si="259"/>
        <v/>
      </c>
      <c r="I5540" s="193" t="str">
        <f t="shared" si="260"/>
        <v/>
      </c>
      <c r="J5540" s="193"/>
    </row>
    <row r="5541" spans="1:10" s="1" customFormat="1">
      <c r="A5541" s="191">
        <v>45888</v>
      </c>
      <c r="B5541" s="1" t="s">
        <v>190</v>
      </c>
      <c r="C5541" s="192">
        <f t="shared" si="258"/>
        <v>48079.791666653233</v>
      </c>
      <c r="D5541" s="1">
        <v>20.81</v>
      </c>
      <c r="E5541" s="193">
        <v>27.340797872340428</v>
      </c>
      <c r="F5541" s="1" t="s">
        <v>162</v>
      </c>
      <c r="G5541" s="193">
        <f>MAX(E5541-'[1]1a'!$C$3,0)</f>
        <v>0</v>
      </c>
      <c r="H5541" s="193" t="str">
        <f t="shared" si="259"/>
        <v/>
      </c>
      <c r="I5541" s="193" t="str">
        <f t="shared" si="260"/>
        <v/>
      </c>
      <c r="J5541" s="193"/>
    </row>
    <row r="5542" spans="1:10" s="1" customFormat="1">
      <c r="A5542" s="191">
        <v>45888</v>
      </c>
      <c r="B5542" s="1" t="s">
        <v>191</v>
      </c>
      <c r="C5542" s="192">
        <f t="shared" si="258"/>
        <v>48079.833333319897</v>
      </c>
      <c r="D5542" s="1">
        <v>22.06</v>
      </c>
      <c r="E5542" s="193">
        <v>28.983085106382983</v>
      </c>
      <c r="F5542" s="1" t="s">
        <v>162</v>
      </c>
      <c r="G5542" s="193">
        <f>MAX(E5542-'[1]1a'!$C$3,0)</f>
        <v>0</v>
      </c>
      <c r="H5542" s="193" t="str">
        <f t="shared" si="259"/>
        <v/>
      </c>
      <c r="I5542" s="193" t="str">
        <f t="shared" si="260"/>
        <v/>
      </c>
      <c r="J5542" s="193"/>
    </row>
    <row r="5543" spans="1:10" s="1" customFormat="1">
      <c r="A5543" s="191">
        <v>45888</v>
      </c>
      <c r="B5543" s="1" t="s">
        <v>192</v>
      </c>
      <c r="C5543" s="192">
        <f t="shared" si="258"/>
        <v>48079.874999986561</v>
      </c>
      <c r="D5543" s="1">
        <v>22.640000000000004</v>
      </c>
      <c r="E5543" s="193">
        <v>29.745106382978733</v>
      </c>
      <c r="F5543" s="1" t="s">
        <v>162</v>
      </c>
      <c r="G5543" s="193">
        <f>MAX(E5543-'[1]1a'!$C$3,0)</f>
        <v>0</v>
      </c>
      <c r="H5543" s="193" t="str">
        <f t="shared" si="259"/>
        <v/>
      </c>
      <c r="I5543" s="193" t="str">
        <f t="shared" si="260"/>
        <v/>
      </c>
      <c r="J5543" s="193"/>
    </row>
    <row r="5544" spans="1:10" s="1" customFormat="1">
      <c r="A5544" s="191">
        <v>45888</v>
      </c>
      <c r="B5544" s="1" t="s">
        <v>193</v>
      </c>
      <c r="C5544" s="192">
        <f t="shared" si="258"/>
        <v>48079.916666653226</v>
      </c>
      <c r="D5544" s="1">
        <v>22.28</v>
      </c>
      <c r="E5544" s="193">
        <v>29.272127659574473</v>
      </c>
      <c r="F5544" s="1" t="s">
        <v>162</v>
      </c>
      <c r="G5544" s="193">
        <f>MAX(E5544-'[1]1a'!$C$3,0)</f>
        <v>0</v>
      </c>
      <c r="H5544" s="193" t="str">
        <f t="shared" si="259"/>
        <v/>
      </c>
      <c r="I5544" s="193" t="str">
        <f t="shared" si="260"/>
        <v/>
      </c>
      <c r="J5544" s="193"/>
    </row>
    <row r="5545" spans="1:10" s="1" customFormat="1">
      <c r="A5545" s="191">
        <v>45888</v>
      </c>
      <c r="B5545" s="1" t="s">
        <v>194</v>
      </c>
      <c r="C5545" s="192">
        <f t="shared" si="258"/>
        <v>48079.95833331989</v>
      </c>
      <c r="D5545" s="1">
        <v>21.45</v>
      </c>
      <c r="E5545" s="193">
        <v>28.181648936170216</v>
      </c>
      <c r="F5545" s="1" t="s">
        <v>162</v>
      </c>
      <c r="G5545" s="193">
        <f>MAX(E5545-'[1]1a'!$C$3,0)</f>
        <v>0</v>
      </c>
      <c r="H5545" s="193" t="str">
        <f t="shared" si="259"/>
        <v/>
      </c>
      <c r="I5545" s="193" t="str">
        <f t="shared" si="260"/>
        <v/>
      </c>
      <c r="J5545" s="193"/>
    </row>
    <row r="5546" spans="1:10" s="1" customFormat="1">
      <c r="A5546" s="191">
        <v>45889</v>
      </c>
      <c r="B5546" s="1" t="s">
        <v>161</v>
      </c>
      <c r="C5546" s="192">
        <f t="shared" si="258"/>
        <v>48079.999999986554</v>
      </c>
      <c r="D5546" s="1">
        <v>21.389999999999997</v>
      </c>
      <c r="E5546" s="193">
        <v>28.10281914893617</v>
      </c>
      <c r="F5546" s="1" t="s">
        <v>162</v>
      </c>
      <c r="G5546" s="193">
        <f>MAX(E5546-'[1]1a'!$C$3,0)</f>
        <v>0</v>
      </c>
      <c r="H5546" s="193" t="str">
        <f t="shared" si="259"/>
        <v/>
      </c>
      <c r="I5546" s="193" t="str">
        <f t="shared" si="260"/>
        <v/>
      </c>
      <c r="J5546" s="193"/>
    </row>
    <row r="5547" spans="1:10" s="1" customFormat="1">
      <c r="A5547" s="191">
        <v>45889</v>
      </c>
      <c r="B5547" s="1" t="s">
        <v>163</v>
      </c>
      <c r="C5547" s="192">
        <f t="shared" si="258"/>
        <v>48080.041666653218</v>
      </c>
      <c r="D5547" s="1">
        <v>21</v>
      </c>
      <c r="E5547" s="193">
        <v>27.590425531914899</v>
      </c>
      <c r="F5547" s="1" t="s">
        <v>162</v>
      </c>
      <c r="G5547" s="193">
        <f>MAX(E5547-'[1]1a'!$C$3,0)</f>
        <v>0</v>
      </c>
      <c r="H5547" s="193" t="str">
        <f t="shared" si="259"/>
        <v/>
      </c>
      <c r="I5547" s="193" t="str">
        <f t="shared" si="260"/>
        <v/>
      </c>
      <c r="J5547" s="193"/>
    </row>
    <row r="5548" spans="1:10" s="1" customFormat="1">
      <c r="A5548" s="191">
        <v>45889</v>
      </c>
      <c r="B5548" s="1" t="s">
        <v>165</v>
      </c>
      <c r="C5548" s="192">
        <f t="shared" si="258"/>
        <v>48080.083333319883</v>
      </c>
      <c r="D5548" s="1">
        <v>19.55</v>
      </c>
      <c r="E5548" s="193">
        <v>25.685372340425538</v>
      </c>
      <c r="F5548" s="1" t="s">
        <v>162</v>
      </c>
      <c r="G5548" s="193">
        <f>MAX(E5548-'[1]1a'!$C$3,0)</f>
        <v>0</v>
      </c>
      <c r="H5548" s="193" t="str">
        <f t="shared" si="259"/>
        <v/>
      </c>
      <c r="I5548" s="193" t="str">
        <f t="shared" si="260"/>
        <v/>
      </c>
      <c r="J5548" s="193"/>
    </row>
    <row r="5549" spans="1:10" s="1" customFormat="1">
      <c r="A5549" s="191">
        <v>45889</v>
      </c>
      <c r="B5549" s="1" t="s">
        <v>167</v>
      </c>
      <c r="C5549" s="192">
        <f t="shared" si="258"/>
        <v>48080.124999986547</v>
      </c>
      <c r="D5549" s="1">
        <v>17.23</v>
      </c>
      <c r="E5549" s="193">
        <v>22.637287234042557</v>
      </c>
      <c r="F5549" s="1" t="s">
        <v>162</v>
      </c>
      <c r="G5549" s="193">
        <f>MAX(E5549-'[1]1a'!$C$3,0)</f>
        <v>0</v>
      </c>
      <c r="H5549" s="193" t="str">
        <f t="shared" si="259"/>
        <v/>
      </c>
      <c r="I5549" s="193" t="str">
        <f t="shared" si="260"/>
        <v/>
      </c>
      <c r="J5549" s="193"/>
    </row>
    <row r="5550" spans="1:10" s="1" customFormat="1">
      <c r="A5550" s="191">
        <v>45889</v>
      </c>
      <c r="B5550" s="1" t="s">
        <v>169</v>
      </c>
      <c r="C5550" s="192">
        <f t="shared" si="258"/>
        <v>48080.166666653211</v>
      </c>
      <c r="D5550" s="1">
        <v>15.36</v>
      </c>
      <c r="E5550" s="193">
        <v>20.180425531914896</v>
      </c>
      <c r="F5550" s="1" t="s">
        <v>162</v>
      </c>
      <c r="G5550" s="193">
        <f>MAX(E5550-'[1]1a'!$C$3,0)</f>
        <v>0</v>
      </c>
      <c r="H5550" s="193" t="str">
        <f t="shared" si="259"/>
        <v/>
      </c>
      <c r="I5550" s="193" t="str">
        <f t="shared" si="260"/>
        <v/>
      </c>
      <c r="J5550" s="193"/>
    </row>
    <row r="5551" spans="1:10" s="1" customFormat="1">
      <c r="A5551" s="191">
        <v>45889</v>
      </c>
      <c r="B5551" s="1" t="s">
        <v>171</v>
      </c>
      <c r="C5551" s="192">
        <f t="shared" si="258"/>
        <v>48080.208333319875</v>
      </c>
      <c r="D5551" s="1">
        <v>14.11</v>
      </c>
      <c r="E5551" s="193">
        <v>18.538138297872344</v>
      </c>
      <c r="F5551" s="1" t="s">
        <v>162</v>
      </c>
      <c r="G5551" s="193">
        <f>MAX(E5551-'[1]1a'!$C$3,0)</f>
        <v>0</v>
      </c>
      <c r="H5551" s="193" t="str">
        <f t="shared" si="259"/>
        <v/>
      </c>
      <c r="I5551" s="193" t="str">
        <f t="shared" si="260"/>
        <v/>
      </c>
      <c r="J5551" s="193"/>
    </row>
    <row r="5552" spans="1:10" s="1" customFormat="1">
      <c r="A5552" s="191">
        <v>45889</v>
      </c>
      <c r="B5552" s="1" t="s">
        <v>173</v>
      </c>
      <c r="C5552" s="192">
        <f t="shared" si="258"/>
        <v>48080.249999986539</v>
      </c>
      <c r="D5552" s="1">
        <v>13.149999999999999</v>
      </c>
      <c r="E5552" s="193">
        <v>17.276861702127661</v>
      </c>
      <c r="F5552" s="1" t="s">
        <v>162</v>
      </c>
      <c r="G5552" s="193">
        <f>MAX(E5552-'[1]1a'!$C$3,0)</f>
        <v>0</v>
      </c>
      <c r="H5552" s="193" t="str">
        <f t="shared" si="259"/>
        <v/>
      </c>
      <c r="I5552" s="193" t="str">
        <f t="shared" si="260"/>
        <v/>
      </c>
      <c r="J5552" s="193"/>
    </row>
    <row r="5553" spans="1:10" s="1" customFormat="1">
      <c r="A5553" s="191">
        <v>45889</v>
      </c>
      <c r="B5553" s="1" t="s">
        <v>175</v>
      </c>
      <c r="C5553" s="192">
        <f t="shared" si="258"/>
        <v>48080.291666653204</v>
      </c>
      <c r="D5553" s="1">
        <v>12.62</v>
      </c>
      <c r="E5553" s="193">
        <v>16.580531914893619</v>
      </c>
      <c r="F5553" s="1" t="s">
        <v>162</v>
      </c>
      <c r="G5553" s="193">
        <f>MAX(E5553-'[1]1a'!$C$3,0)</f>
        <v>0</v>
      </c>
      <c r="H5553" s="193" t="str">
        <f t="shared" si="259"/>
        <v/>
      </c>
      <c r="I5553" s="193" t="str">
        <f t="shared" si="260"/>
        <v/>
      </c>
      <c r="J5553" s="193"/>
    </row>
    <row r="5554" spans="1:10" s="1" customFormat="1">
      <c r="A5554" s="191">
        <v>45889</v>
      </c>
      <c r="B5554" s="1" t="s">
        <v>177</v>
      </c>
      <c r="C5554" s="192">
        <f t="shared" si="258"/>
        <v>48080.333333319868</v>
      </c>
      <c r="D5554" s="1">
        <v>12.37</v>
      </c>
      <c r="E5554" s="193">
        <v>16.252074468085109</v>
      </c>
      <c r="F5554" s="1" t="s">
        <v>162</v>
      </c>
      <c r="G5554" s="193">
        <f>MAX(E5554-'[1]1a'!$C$3,0)</f>
        <v>0</v>
      </c>
      <c r="H5554" s="193" t="str">
        <f t="shared" si="259"/>
        <v/>
      </c>
      <c r="I5554" s="193" t="str">
        <f t="shared" si="260"/>
        <v/>
      </c>
      <c r="J5554" s="193"/>
    </row>
    <row r="5555" spans="1:10" s="1" customFormat="1">
      <c r="A5555" s="191">
        <v>45889</v>
      </c>
      <c r="B5555" s="1" t="s">
        <v>179</v>
      </c>
      <c r="C5555" s="192">
        <f t="shared" si="258"/>
        <v>48080.374999986532</v>
      </c>
      <c r="D5555" s="1">
        <v>13.12</v>
      </c>
      <c r="E5555" s="193">
        <v>17.23744680851064</v>
      </c>
      <c r="F5555" s="1" t="s">
        <v>162</v>
      </c>
      <c r="G5555" s="193">
        <f>MAX(E5555-'[1]1a'!$C$3,0)</f>
        <v>0</v>
      </c>
      <c r="H5555" s="193" t="str">
        <f t="shared" si="259"/>
        <v/>
      </c>
      <c r="I5555" s="193" t="str">
        <f t="shared" si="260"/>
        <v/>
      </c>
      <c r="J5555" s="193"/>
    </row>
    <row r="5556" spans="1:10" s="1" customFormat="1">
      <c r="A5556" s="191">
        <v>45889</v>
      </c>
      <c r="B5556" s="1" t="s">
        <v>180</v>
      </c>
      <c r="C5556" s="192">
        <f t="shared" si="258"/>
        <v>48080.416666653196</v>
      </c>
      <c r="D5556" s="1">
        <v>14.77</v>
      </c>
      <c r="E5556" s="193">
        <v>19.405265957446812</v>
      </c>
      <c r="F5556" s="1" t="s">
        <v>162</v>
      </c>
      <c r="G5556" s="193">
        <f>MAX(E5556-'[1]1a'!$C$3,0)</f>
        <v>0</v>
      </c>
      <c r="H5556" s="193" t="str">
        <f t="shared" si="259"/>
        <v/>
      </c>
      <c r="I5556" s="193" t="str">
        <f t="shared" si="260"/>
        <v/>
      </c>
      <c r="J5556" s="193"/>
    </row>
    <row r="5557" spans="1:10" s="1" customFormat="1">
      <c r="A5557" s="191">
        <v>45889</v>
      </c>
      <c r="B5557" s="1" t="s">
        <v>181</v>
      </c>
      <c r="C5557" s="192">
        <f t="shared" si="258"/>
        <v>48080.458333319861</v>
      </c>
      <c r="D5557" s="1">
        <v>16.72</v>
      </c>
      <c r="E5557" s="193">
        <v>21.967234042553194</v>
      </c>
      <c r="F5557" s="1" t="s">
        <v>162</v>
      </c>
      <c r="G5557" s="193">
        <f>MAX(E5557-'[1]1a'!$C$3,0)</f>
        <v>0</v>
      </c>
      <c r="H5557" s="193" t="str">
        <f t="shared" si="259"/>
        <v/>
      </c>
      <c r="I5557" s="193" t="str">
        <f t="shared" si="260"/>
        <v/>
      </c>
      <c r="J5557" s="193"/>
    </row>
    <row r="5558" spans="1:10" s="1" customFormat="1">
      <c r="A5558" s="191">
        <v>45889</v>
      </c>
      <c r="B5558" s="1" t="s">
        <v>182</v>
      </c>
      <c r="C5558" s="192">
        <f t="shared" si="258"/>
        <v>48080.499999986525</v>
      </c>
      <c r="D5558" s="1">
        <v>17.810000000000002</v>
      </c>
      <c r="E5558" s="193">
        <v>23.399308510638303</v>
      </c>
      <c r="F5558" s="1" t="s">
        <v>162</v>
      </c>
      <c r="G5558" s="193">
        <f>MAX(E5558-'[1]1a'!$C$3,0)</f>
        <v>0</v>
      </c>
      <c r="H5558" s="193" t="str">
        <f t="shared" si="259"/>
        <v/>
      </c>
      <c r="I5558" s="193" t="str">
        <f t="shared" si="260"/>
        <v/>
      </c>
      <c r="J5558" s="193"/>
    </row>
    <row r="5559" spans="1:10" s="1" customFormat="1">
      <c r="A5559" s="191">
        <v>45889</v>
      </c>
      <c r="B5559" s="1" t="s">
        <v>184</v>
      </c>
      <c r="C5559" s="192">
        <f t="shared" si="258"/>
        <v>48080.541666653189</v>
      </c>
      <c r="D5559" s="1">
        <v>18.670000000000002</v>
      </c>
      <c r="E5559" s="193">
        <v>24.52920212765958</v>
      </c>
      <c r="F5559" s="1" t="s">
        <v>162</v>
      </c>
      <c r="G5559" s="193">
        <f>MAX(E5559-'[1]1a'!$C$3,0)</f>
        <v>0</v>
      </c>
      <c r="H5559" s="193" t="str">
        <f t="shared" si="259"/>
        <v/>
      </c>
      <c r="I5559" s="193" t="str">
        <f t="shared" si="260"/>
        <v/>
      </c>
      <c r="J5559" s="193"/>
    </row>
    <row r="5560" spans="1:10" s="1" customFormat="1">
      <c r="A5560" s="191">
        <v>45889</v>
      </c>
      <c r="B5560" s="1" t="s">
        <v>185</v>
      </c>
      <c r="C5560" s="192">
        <f t="shared" si="258"/>
        <v>48080.583333319853</v>
      </c>
      <c r="D5560" s="1">
        <v>19.7</v>
      </c>
      <c r="E5560" s="193">
        <v>25.88244680851064</v>
      </c>
      <c r="F5560" s="1" t="s">
        <v>162</v>
      </c>
      <c r="G5560" s="193">
        <f>MAX(E5560-'[1]1a'!$C$3,0)</f>
        <v>0</v>
      </c>
      <c r="H5560" s="193" t="str">
        <f t="shared" si="259"/>
        <v/>
      </c>
      <c r="I5560" s="193" t="str">
        <f t="shared" si="260"/>
        <v/>
      </c>
      <c r="J5560" s="193"/>
    </row>
    <row r="5561" spans="1:10" s="1" customFormat="1">
      <c r="A5561" s="191">
        <v>45889</v>
      </c>
      <c r="B5561" s="1" t="s">
        <v>186</v>
      </c>
      <c r="C5561" s="192">
        <f t="shared" si="258"/>
        <v>48080.624999986518</v>
      </c>
      <c r="D5561" s="1">
        <v>20.34</v>
      </c>
      <c r="E5561" s="193">
        <v>26.723297872340428</v>
      </c>
      <c r="F5561" s="1" t="s">
        <v>162</v>
      </c>
      <c r="G5561" s="193">
        <f>MAX(E5561-'[1]1a'!$C$3,0)</f>
        <v>0</v>
      </c>
      <c r="H5561" s="193" t="str">
        <f t="shared" si="259"/>
        <v/>
      </c>
      <c r="I5561" s="193" t="str">
        <f t="shared" si="260"/>
        <v/>
      </c>
      <c r="J5561" s="193"/>
    </row>
    <row r="5562" spans="1:10" s="1" customFormat="1">
      <c r="A5562" s="191">
        <v>45889</v>
      </c>
      <c r="B5562" s="1" t="s">
        <v>187</v>
      </c>
      <c r="C5562" s="192">
        <f t="shared" si="258"/>
        <v>48080.666666653182</v>
      </c>
      <c r="D5562" s="1">
        <v>20.69</v>
      </c>
      <c r="E5562" s="193">
        <v>27.183138297872347</v>
      </c>
      <c r="F5562" s="1" t="s">
        <v>162</v>
      </c>
      <c r="G5562" s="193">
        <f>MAX(E5562-'[1]1a'!$C$3,0)</f>
        <v>0</v>
      </c>
      <c r="H5562" s="193" t="str">
        <f t="shared" si="259"/>
        <v/>
      </c>
      <c r="I5562" s="193" t="str">
        <f t="shared" si="260"/>
        <v/>
      </c>
      <c r="J5562" s="193"/>
    </row>
    <row r="5563" spans="1:10" s="1" customFormat="1">
      <c r="A5563" s="191">
        <v>45889</v>
      </c>
      <c r="B5563" s="1" t="s">
        <v>188</v>
      </c>
      <c r="C5563" s="192">
        <f t="shared" si="258"/>
        <v>48080.708333319846</v>
      </c>
      <c r="D5563" s="1">
        <v>21.62</v>
      </c>
      <c r="E5563" s="193">
        <v>28.405000000000005</v>
      </c>
      <c r="F5563" s="1" t="s">
        <v>162</v>
      </c>
      <c r="G5563" s="193">
        <f>MAX(E5563-'[1]1a'!$C$3,0)</f>
        <v>0</v>
      </c>
      <c r="H5563" s="193" t="str">
        <f t="shared" si="259"/>
        <v/>
      </c>
      <c r="I5563" s="193" t="str">
        <f t="shared" si="260"/>
        <v/>
      </c>
      <c r="J5563" s="193"/>
    </row>
    <row r="5564" spans="1:10" s="1" customFormat="1">
      <c r="A5564" s="191">
        <v>45889</v>
      </c>
      <c r="B5564" s="1" t="s">
        <v>189</v>
      </c>
      <c r="C5564" s="192">
        <f t="shared" si="258"/>
        <v>48080.74999998651</v>
      </c>
      <c r="D5564" s="1">
        <v>21.52</v>
      </c>
      <c r="E5564" s="193">
        <v>28.2736170212766</v>
      </c>
      <c r="F5564" s="1" t="s">
        <v>162</v>
      </c>
      <c r="G5564" s="193">
        <f>MAX(E5564-'[1]1a'!$C$3,0)</f>
        <v>0</v>
      </c>
      <c r="H5564" s="193" t="str">
        <f t="shared" si="259"/>
        <v/>
      </c>
      <c r="I5564" s="193" t="str">
        <f t="shared" si="260"/>
        <v/>
      </c>
      <c r="J5564" s="193"/>
    </row>
    <row r="5565" spans="1:10" s="1" customFormat="1">
      <c r="A5565" s="191">
        <v>45889</v>
      </c>
      <c r="B5565" s="1" t="s">
        <v>190</v>
      </c>
      <c r="C5565" s="192">
        <f t="shared" si="258"/>
        <v>48080.791666653175</v>
      </c>
      <c r="D5565" s="1">
        <v>20.56</v>
      </c>
      <c r="E5565" s="193">
        <v>27.012340425531917</v>
      </c>
      <c r="F5565" s="1" t="s">
        <v>162</v>
      </c>
      <c r="G5565" s="193">
        <f>MAX(E5565-'[1]1a'!$C$3,0)</f>
        <v>0</v>
      </c>
      <c r="H5565" s="193" t="str">
        <f t="shared" si="259"/>
        <v/>
      </c>
      <c r="I5565" s="193" t="str">
        <f t="shared" si="260"/>
        <v/>
      </c>
      <c r="J5565" s="193"/>
    </row>
    <row r="5566" spans="1:10" s="1" customFormat="1">
      <c r="A5566" s="191">
        <v>45889</v>
      </c>
      <c r="B5566" s="1" t="s">
        <v>191</v>
      </c>
      <c r="C5566" s="192">
        <f t="shared" si="258"/>
        <v>48080.833333319839</v>
      </c>
      <c r="D5566" s="1">
        <v>21.169999999999998</v>
      </c>
      <c r="E5566" s="193">
        <v>27.813776595744681</v>
      </c>
      <c r="F5566" s="1" t="s">
        <v>162</v>
      </c>
      <c r="G5566" s="193">
        <f>MAX(E5566-'[1]1a'!$C$3,0)</f>
        <v>0</v>
      </c>
      <c r="H5566" s="193" t="str">
        <f t="shared" si="259"/>
        <v/>
      </c>
      <c r="I5566" s="193" t="str">
        <f t="shared" si="260"/>
        <v/>
      </c>
      <c r="J5566" s="193"/>
    </row>
    <row r="5567" spans="1:10" s="1" customFormat="1">
      <c r="A5567" s="191">
        <v>45889</v>
      </c>
      <c r="B5567" s="1" t="s">
        <v>192</v>
      </c>
      <c r="C5567" s="192">
        <f t="shared" si="258"/>
        <v>48080.874999986503</v>
      </c>
      <c r="D5567" s="1">
        <v>22.560000000000002</v>
      </c>
      <c r="E5567" s="193">
        <v>29.640000000000008</v>
      </c>
      <c r="F5567" s="1" t="s">
        <v>162</v>
      </c>
      <c r="G5567" s="193">
        <f>MAX(E5567-'[1]1a'!$C$3,0)</f>
        <v>0</v>
      </c>
      <c r="H5567" s="193" t="str">
        <f t="shared" si="259"/>
        <v/>
      </c>
      <c r="I5567" s="193" t="str">
        <f t="shared" si="260"/>
        <v/>
      </c>
      <c r="J5567" s="193"/>
    </row>
    <row r="5568" spans="1:10" s="1" customFormat="1">
      <c r="A5568" s="191">
        <v>45889</v>
      </c>
      <c r="B5568" s="1" t="s">
        <v>193</v>
      </c>
      <c r="C5568" s="192">
        <f t="shared" si="258"/>
        <v>48080.916666653167</v>
      </c>
      <c r="D5568" s="1">
        <v>22.009999999999998</v>
      </c>
      <c r="E5568" s="193">
        <v>28.917393617021279</v>
      </c>
      <c r="F5568" s="1" t="s">
        <v>162</v>
      </c>
      <c r="G5568" s="193">
        <f>MAX(E5568-'[1]1a'!$C$3,0)</f>
        <v>0</v>
      </c>
      <c r="H5568" s="193" t="str">
        <f t="shared" si="259"/>
        <v/>
      </c>
      <c r="I5568" s="193" t="str">
        <f t="shared" si="260"/>
        <v/>
      </c>
      <c r="J5568" s="193"/>
    </row>
    <row r="5569" spans="1:10" s="1" customFormat="1">
      <c r="A5569" s="191">
        <v>45889</v>
      </c>
      <c r="B5569" s="1" t="s">
        <v>194</v>
      </c>
      <c r="C5569" s="192">
        <f t="shared" si="258"/>
        <v>48080.958333319832</v>
      </c>
      <c r="D5569" s="1">
        <v>21.05</v>
      </c>
      <c r="E5569" s="193">
        <v>27.6561170212766</v>
      </c>
      <c r="F5569" s="1" t="s">
        <v>162</v>
      </c>
      <c r="G5569" s="193">
        <f>MAX(E5569-'[1]1a'!$C$3,0)</f>
        <v>0</v>
      </c>
      <c r="H5569" s="193" t="str">
        <f t="shared" si="259"/>
        <v/>
      </c>
      <c r="I5569" s="193" t="str">
        <f t="shared" si="260"/>
        <v/>
      </c>
      <c r="J5569" s="193"/>
    </row>
    <row r="5570" spans="1:10" s="1" customFormat="1">
      <c r="A5570" s="191">
        <v>45890</v>
      </c>
      <c r="B5570" s="1" t="s">
        <v>161</v>
      </c>
      <c r="C5570" s="192">
        <f t="shared" si="258"/>
        <v>48080.999999986496</v>
      </c>
      <c r="D5570" s="1">
        <v>21.07</v>
      </c>
      <c r="E5570" s="193">
        <v>27.68239361702128</v>
      </c>
      <c r="F5570" s="1" t="s">
        <v>162</v>
      </c>
      <c r="G5570" s="193">
        <f>MAX(E5570-'[1]1a'!$C$3,0)</f>
        <v>0</v>
      </c>
      <c r="H5570" s="193" t="str">
        <f t="shared" si="259"/>
        <v/>
      </c>
      <c r="I5570" s="193" t="str">
        <f t="shared" si="260"/>
        <v/>
      </c>
      <c r="J5570" s="193"/>
    </row>
    <row r="5571" spans="1:10" s="1" customFormat="1">
      <c r="A5571" s="191">
        <v>45890</v>
      </c>
      <c r="B5571" s="1" t="s">
        <v>163</v>
      </c>
      <c r="C5571" s="192">
        <f t="shared" si="258"/>
        <v>48081.04166665316</v>
      </c>
      <c r="D5571" s="1">
        <v>20.680000000000003</v>
      </c>
      <c r="E5571" s="193">
        <v>27.170000000000009</v>
      </c>
      <c r="F5571" s="1" t="s">
        <v>162</v>
      </c>
      <c r="G5571" s="193">
        <f>MAX(E5571-'[1]1a'!$C$3,0)</f>
        <v>0</v>
      </c>
      <c r="H5571" s="193" t="str">
        <f t="shared" si="259"/>
        <v/>
      </c>
      <c r="I5571" s="193" t="str">
        <f t="shared" si="260"/>
        <v/>
      </c>
      <c r="J5571" s="193"/>
    </row>
    <row r="5572" spans="1:10" s="1" customFormat="1">
      <c r="A5572" s="191">
        <v>45890</v>
      </c>
      <c r="B5572" s="1" t="s">
        <v>165</v>
      </c>
      <c r="C5572" s="192">
        <f t="shared" ref="C5572:C5635" si="261">C5571 + TIME(1,0,0)</f>
        <v>48081.083333319824</v>
      </c>
      <c r="D5572" s="1">
        <v>19.439999999999998</v>
      </c>
      <c r="E5572" s="193">
        <v>25.540851063829788</v>
      </c>
      <c r="F5572" s="1" t="s">
        <v>162</v>
      </c>
      <c r="G5572" s="193">
        <f>MAX(E5572-'[1]1a'!$C$3,0)</f>
        <v>0</v>
      </c>
      <c r="H5572" s="193" t="str">
        <f t="shared" ref="H5572:H5635" si="262">IF(F5572="Y",IF(F5571="Y",H5571+1,1),"")</f>
        <v/>
      </c>
      <c r="I5572" s="193" t="str">
        <f t="shared" ref="I5572:I5635" si="263">IF(AND(F5572="Y",F5573&lt;&gt;"Y"),H5572,"")</f>
        <v/>
      </c>
      <c r="J5572" s="193"/>
    </row>
    <row r="5573" spans="1:10" s="1" customFormat="1">
      <c r="A5573" s="191">
        <v>45890</v>
      </c>
      <c r="B5573" s="1" t="s">
        <v>167</v>
      </c>
      <c r="C5573" s="192">
        <f t="shared" si="261"/>
        <v>48081.124999986489</v>
      </c>
      <c r="D5573" s="1">
        <v>17.189999999999998</v>
      </c>
      <c r="E5573" s="193">
        <v>22.58473404255319</v>
      </c>
      <c r="F5573" s="1" t="s">
        <v>162</v>
      </c>
      <c r="G5573" s="193">
        <f>MAX(E5573-'[1]1a'!$C$3,0)</f>
        <v>0</v>
      </c>
      <c r="H5573" s="193" t="str">
        <f t="shared" si="262"/>
        <v/>
      </c>
      <c r="I5573" s="193" t="str">
        <f t="shared" si="263"/>
        <v/>
      </c>
      <c r="J5573" s="193"/>
    </row>
    <row r="5574" spans="1:10" s="1" customFormat="1">
      <c r="A5574" s="191">
        <v>45890</v>
      </c>
      <c r="B5574" s="1" t="s">
        <v>169</v>
      </c>
      <c r="C5574" s="192">
        <f t="shared" si="261"/>
        <v>48081.166666653153</v>
      </c>
      <c r="D5574" s="1">
        <v>15.33</v>
      </c>
      <c r="E5574" s="193">
        <v>20.141010638297875</v>
      </c>
      <c r="F5574" s="1" t="s">
        <v>162</v>
      </c>
      <c r="G5574" s="193">
        <f>MAX(E5574-'[1]1a'!$C$3,0)</f>
        <v>0</v>
      </c>
      <c r="H5574" s="193" t="str">
        <f t="shared" si="262"/>
        <v/>
      </c>
      <c r="I5574" s="193" t="str">
        <f t="shared" si="263"/>
        <v/>
      </c>
      <c r="J5574" s="193"/>
    </row>
    <row r="5575" spans="1:10" s="1" customFormat="1">
      <c r="A5575" s="191">
        <v>45890</v>
      </c>
      <c r="B5575" s="1" t="s">
        <v>171</v>
      </c>
      <c r="C5575" s="192">
        <f t="shared" si="261"/>
        <v>48081.208333319817</v>
      </c>
      <c r="D5575" s="1">
        <v>13.98</v>
      </c>
      <c r="E5575" s="193">
        <v>18.367340425531918</v>
      </c>
      <c r="F5575" s="1" t="s">
        <v>162</v>
      </c>
      <c r="G5575" s="193">
        <f>MAX(E5575-'[1]1a'!$C$3,0)</f>
        <v>0</v>
      </c>
      <c r="H5575" s="193" t="str">
        <f t="shared" si="262"/>
        <v/>
      </c>
      <c r="I5575" s="193" t="str">
        <f t="shared" si="263"/>
        <v/>
      </c>
      <c r="J5575" s="193"/>
    </row>
    <row r="5576" spans="1:10" s="1" customFormat="1">
      <c r="A5576" s="191">
        <v>45890</v>
      </c>
      <c r="B5576" s="1" t="s">
        <v>173</v>
      </c>
      <c r="C5576" s="192">
        <f t="shared" si="261"/>
        <v>48081.249999986481</v>
      </c>
      <c r="D5576" s="1">
        <v>12.75</v>
      </c>
      <c r="E5576" s="193">
        <v>16.751329787234045</v>
      </c>
      <c r="F5576" s="1" t="s">
        <v>162</v>
      </c>
      <c r="G5576" s="193">
        <f>MAX(E5576-'[1]1a'!$C$3,0)</f>
        <v>0</v>
      </c>
      <c r="H5576" s="193" t="str">
        <f t="shared" si="262"/>
        <v/>
      </c>
      <c r="I5576" s="193" t="str">
        <f t="shared" si="263"/>
        <v/>
      </c>
      <c r="J5576" s="193"/>
    </row>
    <row r="5577" spans="1:10" s="1" customFormat="1">
      <c r="A5577" s="191">
        <v>45890</v>
      </c>
      <c r="B5577" s="1" t="s">
        <v>175</v>
      </c>
      <c r="C5577" s="192">
        <f t="shared" si="261"/>
        <v>48081.291666653146</v>
      </c>
      <c r="D5577" s="1">
        <v>12.13</v>
      </c>
      <c r="E5577" s="193">
        <v>15.93675531914894</v>
      </c>
      <c r="F5577" s="1" t="s">
        <v>162</v>
      </c>
      <c r="G5577" s="193">
        <f>MAX(E5577-'[1]1a'!$C$3,0)</f>
        <v>0</v>
      </c>
      <c r="H5577" s="193" t="str">
        <f t="shared" si="262"/>
        <v/>
      </c>
      <c r="I5577" s="193" t="str">
        <f t="shared" si="263"/>
        <v/>
      </c>
      <c r="J5577" s="193"/>
    </row>
    <row r="5578" spans="1:10" s="1" customFormat="1">
      <c r="A5578" s="191">
        <v>45890</v>
      </c>
      <c r="B5578" s="1" t="s">
        <v>177</v>
      </c>
      <c r="C5578" s="192">
        <f t="shared" si="261"/>
        <v>48081.33333331981</v>
      </c>
      <c r="D5578" s="1">
        <v>11.85</v>
      </c>
      <c r="E5578" s="193">
        <v>15.568882978723407</v>
      </c>
      <c r="F5578" s="1" t="s">
        <v>162</v>
      </c>
      <c r="G5578" s="193">
        <f>MAX(E5578-'[1]1a'!$C$3,0)</f>
        <v>0</v>
      </c>
      <c r="H5578" s="193" t="str">
        <f t="shared" si="262"/>
        <v/>
      </c>
      <c r="I5578" s="193" t="str">
        <f t="shared" si="263"/>
        <v/>
      </c>
      <c r="J5578" s="193"/>
    </row>
    <row r="5579" spans="1:10" s="1" customFormat="1">
      <c r="A5579" s="191">
        <v>45890</v>
      </c>
      <c r="B5579" s="1" t="s">
        <v>179</v>
      </c>
      <c r="C5579" s="192">
        <f t="shared" si="261"/>
        <v>48081.374999986474</v>
      </c>
      <c r="D5579" s="1">
        <v>12.419999999999998</v>
      </c>
      <c r="E5579" s="193">
        <v>16.317765957446809</v>
      </c>
      <c r="F5579" s="1" t="s">
        <v>162</v>
      </c>
      <c r="G5579" s="193">
        <f>MAX(E5579-'[1]1a'!$C$3,0)</f>
        <v>0</v>
      </c>
      <c r="H5579" s="193" t="str">
        <f t="shared" si="262"/>
        <v/>
      </c>
      <c r="I5579" s="193" t="str">
        <f t="shared" si="263"/>
        <v/>
      </c>
      <c r="J5579" s="193"/>
    </row>
    <row r="5580" spans="1:10" s="1" customFormat="1">
      <c r="A5580" s="191">
        <v>45890</v>
      </c>
      <c r="B5580" s="1" t="s">
        <v>180</v>
      </c>
      <c r="C5580" s="192">
        <f t="shared" si="261"/>
        <v>48081.416666653138</v>
      </c>
      <c r="D5580" s="1">
        <v>13.86</v>
      </c>
      <c r="E5580" s="193">
        <v>18.209680851063833</v>
      </c>
      <c r="F5580" s="1" t="s">
        <v>162</v>
      </c>
      <c r="G5580" s="193">
        <f>MAX(E5580-'[1]1a'!$C$3,0)</f>
        <v>0</v>
      </c>
      <c r="H5580" s="193" t="str">
        <f t="shared" si="262"/>
        <v/>
      </c>
      <c r="I5580" s="193" t="str">
        <f t="shared" si="263"/>
        <v/>
      </c>
      <c r="J5580" s="193"/>
    </row>
    <row r="5581" spans="1:10" s="1" customFormat="1">
      <c r="A5581" s="191">
        <v>45890</v>
      </c>
      <c r="B5581" s="1" t="s">
        <v>181</v>
      </c>
      <c r="C5581" s="192">
        <f t="shared" si="261"/>
        <v>48081.458333319802</v>
      </c>
      <c r="D5581" s="1">
        <v>15.719999999999999</v>
      </c>
      <c r="E5581" s="193">
        <v>20.653404255319149</v>
      </c>
      <c r="F5581" s="1" t="s">
        <v>162</v>
      </c>
      <c r="G5581" s="193">
        <f>MAX(E5581-'[1]1a'!$C$3,0)</f>
        <v>0</v>
      </c>
      <c r="H5581" s="193" t="str">
        <f t="shared" si="262"/>
        <v/>
      </c>
      <c r="I5581" s="193" t="str">
        <f t="shared" si="263"/>
        <v/>
      </c>
      <c r="J5581" s="193"/>
    </row>
    <row r="5582" spans="1:10" s="1" customFormat="1">
      <c r="A5582" s="191">
        <v>45890</v>
      </c>
      <c r="B5582" s="1" t="s">
        <v>182</v>
      </c>
      <c r="C5582" s="192">
        <f t="shared" si="261"/>
        <v>48081.499999986467</v>
      </c>
      <c r="D5582" s="1">
        <v>17.62</v>
      </c>
      <c r="E5582" s="193">
        <v>23.149680851063835</v>
      </c>
      <c r="F5582" s="1" t="s">
        <v>162</v>
      </c>
      <c r="G5582" s="193">
        <f>MAX(E5582-'[1]1a'!$C$3,0)</f>
        <v>0</v>
      </c>
      <c r="H5582" s="193" t="str">
        <f t="shared" si="262"/>
        <v/>
      </c>
      <c r="I5582" s="193" t="str">
        <f t="shared" si="263"/>
        <v/>
      </c>
      <c r="J5582" s="193"/>
    </row>
    <row r="5583" spans="1:10" s="1" customFormat="1">
      <c r="A5583" s="191">
        <v>45890</v>
      </c>
      <c r="B5583" s="1" t="s">
        <v>184</v>
      </c>
      <c r="C5583" s="192">
        <f t="shared" si="261"/>
        <v>48081.541666653131</v>
      </c>
      <c r="D5583" s="1">
        <v>19.189999999999998</v>
      </c>
      <c r="E5583" s="193">
        <v>25.212393617021277</v>
      </c>
      <c r="F5583" s="1" t="s">
        <v>162</v>
      </c>
      <c r="G5583" s="193">
        <f>MAX(E5583-'[1]1a'!$C$3,0)</f>
        <v>0</v>
      </c>
      <c r="H5583" s="193" t="str">
        <f t="shared" si="262"/>
        <v/>
      </c>
      <c r="I5583" s="193" t="str">
        <f t="shared" si="263"/>
        <v/>
      </c>
      <c r="J5583" s="193"/>
    </row>
    <row r="5584" spans="1:10" s="1" customFormat="1">
      <c r="A5584" s="191">
        <v>45890</v>
      </c>
      <c r="B5584" s="1" t="s">
        <v>185</v>
      </c>
      <c r="C5584" s="192">
        <f t="shared" si="261"/>
        <v>48081.583333319795</v>
      </c>
      <c r="D5584" s="1">
        <v>20.34</v>
      </c>
      <c r="E5584" s="193">
        <v>26.723297872340428</v>
      </c>
      <c r="F5584" s="1" t="s">
        <v>162</v>
      </c>
      <c r="G5584" s="193">
        <f>MAX(E5584-'[1]1a'!$C$3,0)</f>
        <v>0</v>
      </c>
      <c r="H5584" s="193" t="str">
        <f t="shared" si="262"/>
        <v/>
      </c>
      <c r="I5584" s="193" t="str">
        <f t="shared" si="263"/>
        <v/>
      </c>
      <c r="J5584" s="193"/>
    </row>
    <row r="5585" spans="1:10" s="1" customFormat="1">
      <c r="A5585" s="191">
        <v>45890</v>
      </c>
      <c r="B5585" s="1" t="s">
        <v>186</v>
      </c>
      <c r="C5585" s="192">
        <f t="shared" si="261"/>
        <v>48081.624999986459</v>
      </c>
      <c r="D5585" s="1">
        <v>20.71</v>
      </c>
      <c r="E5585" s="193">
        <v>27.209414893617026</v>
      </c>
      <c r="F5585" s="1" t="s">
        <v>162</v>
      </c>
      <c r="G5585" s="193">
        <f>MAX(E5585-'[1]1a'!$C$3,0)</f>
        <v>0</v>
      </c>
      <c r="H5585" s="193" t="str">
        <f t="shared" si="262"/>
        <v/>
      </c>
      <c r="I5585" s="193" t="str">
        <f t="shared" si="263"/>
        <v/>
      </c>
      <c r="J5585" s="193"/>
    </row>
    <row r="5586" spans="1:10" s="1" customFormat="1">
      <c r="A5586" s="191">
        <v>45890</v>
      </c>
      <c r="B5586" s="1" t="s">
        <v>187</v>
      </c>
      <c r="C5586" s="192">
        <f t="shared" si="261"/>
        <v>48081.666666653124</v>
      </c>
      <c r="D5586" s="1">
        <v>20.259999999999998</v>
      </c>
      <c r="E5586" s="193">
        <v>26.618191489361703</v>
      </c>
      <c r="F5586" s="1" t="s">
        <v>162</v>
      </c>
      <c r="G5586" s="193">
        <f>MAX(E5586-'[1]1a'!$C$3,0)</f>
        <v>0</v>
      </c>
      <c r="H5586" s="193" t="str">
        <f t="shared" si="262"/>
        <v/>
      </c>
      <c r="I5586" s="193" t="str">
        <f t="shared" si="263"/>
        <v/>
      </c>
      <c r="J5586" s="193"/>
    </row>
    <row r="5587" spans="1:10" s="1" customFormat="1">
      <c r="A5587" s="191">
        <v>45890</v>
      </c>
      <c r="B5587" s="1" t="s">
        <v>188</v>
      </c>
      <c r="C5587" s="192">
        <f t="shared" si="261"/>
        <v>48081.708333319788</v>
      </c>
      <c r="D5587" s="1">
        <v>20.529999999999998</v>
      </c>
      <c r="E5587" s="193">
        <v>26.972925531914896</v>
      </c>
      <c r="F5587" s="1" t="s">
        <v>162</v>
      </c>
      <c r="G5587" s="193">
        <f>MAX(E5587-'[1]1a'!$C$3,0)</f>
        <v>0</v>
      </c>
      <c r="H5587" s="193" t="str">
        <f t="shared" si="262"/>
        <v/>
      </c>
      <c r="I5587" s="193" t="str">
        <f t="shared" si="263"/>
        <v/>
      </c>
      <c r="J5587" s="193"/>
    </row>
    <row r="5588" spans="1:10" s="1" customFormat="1">
      <c r="A5588" s="191">
        <v>45890</v>
      </c>
      <c r="B5588" s="1" t="s">
        <v>189</v>
      </c>
      <c r="C5588" s="192">
        <f t="shared" si="261"/>
        <v>48081.749999986452</v>
      </c>
      <c r="D5588" s="1">
        <v>21.62</v>
      </c>
      <c r="E5588" s="193">
        <v>28.405000000000005</v>
      </c>
      <c r="F5588" s="1" t="s">
        <v>162</v>
      </c>
      <c r="G5588" s="193">
        <f>MAX(E5588-'[1]1a'!$C$3,0)</f>
        <v>0</v>
      </c>
      <c r="H5588" s="193" t="str">
        <f t="shared" si="262"/>
        <v/>
      </c>
      <c r="I5588" s="193" t="str">
        <f t="shared" si="263"/>
        <v/>
      </c>
      <c r="J5588" s="193"/>
    </row>
    <row r="5589" spans="1:10" s="1" customFormat="1">
      <c r="A5589" s="191">
        <v>45890</v>
      </c>
      <c r="B5589" s="1" t="s">
        <v>190</v>
      </c>
      <c r="C5589" s="192">
        <f t="shared" si="261"/>
        <v>48081.791666653116</v>
      </c>
      <c r="D5589" s="1">
        <v>22.62</v>
      </c>
      <c r="E5589" s="193">
        <v>29.71882978723405</v>
      </c>
      <c r="F5589" s="1" t="s">
        <v>162</v>
      </c>
      <c r="G5589" s="193">
        <f>MAX(E5589-'[1]1a'!$C$3,0)</f>
        <v>0</v>
      </c>
      <c r="H5589" s="193" t="str">
        <f t="shared" si="262"/>
        <v/>
      </c>
      <c r="I5589" s="193" t="str">
        <f t="shared" si="263"/>
        <v/>
      </c>
      <c r="J5589" s="193"/>
    </row>
    <row r="5590" spans="1:10" s="1" customFormat="1">
      <c r="A5590" s="191">
        <v>45890</v>
      </c>
      <c r="B5590" s="1" t="s">
        <v>191</v>
      </c>
      <c r="C5590" s="192">
        <f t="shared" si="261"/>
        <v>48081.833333319781</v>
      </c>
      <c r="D5590" s="1">
        <v>24.31</v>
      </c>
      <c r="E5590" s="193">
        <v>31.939202127659577</v>
      </c>
      <c r="F5590" s="1" t="s">
        <v>162</v>
      </c>
      <c r="G5590" s="193">
        <f>MAX(E5590-'[1]1a'!$C$3,0)</f>
        <v>0</v>
      </c>
      <c r="H5590" s="193" t="str">
        <f t="shared" si="262"/>
        <v/>
      </c>
      <c r="I5590" s="193" t="str">
        <f t="shared" si="263"/>
        <v/>
      </c>
      <c r="J5590" s="193"/>
    </row>
    <row r="5591" spans="1:10" s="1" customFormat="1">
      <c r="A5591" s="191">
        <v>45890</v>
      </c>
      <c r="B5591" s="1" t="s">
        <v>192</v>
      </c>
      <c r="C5591" s="192">
        <f t="shared" si="261"/>
        <v>48081.874999986445</v>
      </c>
      <c r="D5591" s="1">
        <v>25.259999999999998</v>
      </c>
      <c r="E5591" s="193">
        <v>33.187340425531914</v>
      </c>
      <c r="F5591" s="1" t="s">
        <v>162</v>
      </c>
      <c r="G5591" s="193">
        <f>MAX(E5591-'[1]1a'!$C$3,0)</f>
        <v>0</v>
      </c>
      <c r="H5591" s="193" t="str">
        <f t="shared" si="262"/>
        <v/>
      </c>
      <c r="I5591" s="193" t="str">
        <f t="shared" si="263"/>
        <v/>
      </c>
      <c r="J5591" s="193"/>
    </row>
    <row r="5592" spans="1:10" s="1" customFormat="1">
      <c r="A5592" s="191">
        <v>45890</v>
      </c>
      <c r="B5592" s="1" t="s">
        <v>193</v>
      </c>
      <c r="C5592" s="192">
        <f t="shared" si="261"/>
        <v>48081.916666653109</v>
      </c>
      <c r="D5592" s="1">
        <v>25.459999999999997</v>
      </c>
      <c r="E5592" s="193">
        <v>33.450106382978724</v>
      </c>
      <c r="F5592" s="1" t="s">
        <v>162</v>
      </c>
      <c r="G5592" s="193">
        <f>MAX(E5592-'[1]1a'!$C$3,0)</f>
        <v>0</v>
      </c>
      <c r="H5592" s="193" t="str">
        <f t="shared" si="262"/>
        <v/>
      </c>
      <c r="I5592" s="193" t="str">
        <f t="shared" si="263"/>
        <v/>
      </c>
      <c r="J5592" s="193"/>
    </row>
    <row r="5593" spans="1:10" s="1" customFormat="1">
      <c r="A5593" s="191">
        <v>45890</v>
      </c>
      <c r="B5593" s="1" t="s">
        <v>194</v>
      </c>
      <c r="C5593" s="192">
        <f t="shared" si="261"/>
        <v>48081.958333319773</v>
      </c>
      <c r="D5593" s="1">
        <v>24.770000000000003</v>
      </c>
      <c r="E5593" s="193">
        <v>32.543563829787246</v>
      </c>
      <c r="F5593" s="1" t="s">
        <v>162</v>
      </c>
      <c r="G5593" s="193">
        <f>MAX(E5593-'[1]1a'!$C$3,0)</f>
        <v>0</v>
      </c>
      <c r="H5593" s="193" t="str">
        <f t="shared" si="262"/>
        <v/>
      </c>
      <c r="I5593" s="193" t="str">
        <f t="shared" si="263"/>
        <v/>
      </c>
      <c r="J5593" s="193"/>
    </row>
    <row r="5594" spans="1:10" s="1" customFormat="1">
      <c r="A5594" s="191">
        <v>45891</v>
      </c>
      <c r="B5594" s="1" t="s">
        <v>161</v>
      </c>
      <c r="C5594" s="192">
        <f t="shared" si="261"/>
        <v>48081.999999986438</v>
      </c>
      <c r="D5594" s="1">
        <v>23.400000000000002</v>
      </c>
      <c r="E5594" s="193">
        <v>30.743617021276602</v>
      </c>
      <c r="F5594" s="1" t="s">
        <v>162</v>
      </c>
      <c r="G5594" s="193">
        <f>MAX(E5594-'[1]1a'!$C$3,0)</f>
        <v>0</v>
      </c>
      <c r="H5594" s="193" t="str">
        <f t="shared" si="262"/>
        <v/>
      </c>
      <c r="I5594" s="193" t="str">
        <f t="shared" si="263"/>
        <v/>
      </c>
      <c r="J5594" s="193"/>
    </row>
    <row r="5595" spans="1:10" s="1" customFormat="1">
      <c r="A5595" s="191">
        <v>45891</v>
      </c>
      <c r="B5595" s="1" t="s">
        <v>163</v>
      </c>
      <c r="C5595" s="192">
        <f t="shared" si="261"/>
        <v>48082.041666653102</v>
      </c>
      <c r="D5595" s="1">
        <v>22.73</v>
      </c>
      <c r="E5595" s="193">
        <v>29.863351063829793</v>
      </c>
      <c r="F5595" s="1" t="s">
        <v>162</v>
      </c>
      <c r="G5595" s="193">
        <f>MAX(E5595-'[1]1a'!$C$3,0)</f>
        <v>0</v>
      </c>
      <c r="H5595" s="193" t="str">
        <f t="shared" si="262"/>
        <v/>
      </c>
      <c r="I5595" s="193" t="str">
        <f t="shared" si="263"/>
        <v/>
      </c>
      <c r="J5595" s="193"/>
    </row>
    <row r="5596" spans="1:10" s="1" customFormat="1">
      <c r="A5596" s="191">
        <v>45891</v>
      </c>
      <c r="B5596" s="1" t="s">
        <v>165</v>
      </c>
      <c r="C5596" s="192">
        <f t="shared" si="261"/>
        <v>48082.083333319766</v>
      </c>
      <c r="D5596" s="1">
        <v>20.779999999999998</v>
      </c>
      <c r="E5596" s="193">
        <v>27.301382978723407</v>
      </c>
      <c r="F5596" s="1" t="s">
        <v>162</v>
      </c>
      <c r="G5596" s="193">
        <f>MAX(E5596-'[1]1a'!$C$3,0)</f>
        <v>0</v>
      </c>
      <c r="H5596" s="193" t="str">
        <f t="shared" si="262"/>
        <v/>
      </c>
      <c r="I5596" s="193" t="str">
        <f t="shared" si="263"/>
        <v/>
      </c>
      <c r="J5596" s="193"/>
    </row>
    <row r="5597" spans="1:10" s="1" customFormat="1">
      <c r="A5597" s="191">
        <v>45891</v>
      </c>
      <c r="B5597" s="1" t="s">
        <v>167</v>
      </c>
      <c r="C5597" s="192">
        <f t="shared" si="261"/>
        <v>48082.12499998643</v>
      </c>
      <c r="D5597" s="1">
        <v>18.420000000000002</v>
      </c>
      <c r="E5597" s="193">
        <v>24.20074468085107</v>
      </c>
      <c r="F5597" s="1" t="s">
        <v>162</v>
      </c>
      <c r="G5597" s="193">
        <f>MAX(E5597-'[1]1a'!$C$3,0)</f>
        <v>0</v>
      </c>
      <c r="H5597" s="193" t="str">
        <f t="shared" si="262"/>
        <v/>
      </c>
      <c r="I5597" s="193" t="str">
        <f t="shared" si="263"/>
        <v/>
      </c>
      <c r="J5597" s="193"/>
    </row>
    <row r="5598" spans="1:10" s="1" customFormat="1">
      <c r="A5598" s="191">
        <v>45891</v>
      </c>
      <c r="B5598" s="1" t="s">
        <v>169</v>
      </c>
      <c r="C5598" s="192">
        <f t="shared" si="261"/>
        <v>48082.166666653095</v>
      </c>
      <c r="D5598" s="1">
        <v>16.169999999999998</v>
      </c>
      <c r="E5598" s="193">
        <v>21.244627659574469</v>
      </c>
      <c r="F5598" s="1" t="s">
        <v>162</v>
      </c>
      <c r="G5598" s="193">
        <f>MAX(E5598-'[1]1a'!$C$3,0)</f>
        <v>0</v>
      </c>
      <c r="H5598" s="193" t="str">
        <f t="shared" si="262"/>
        <v/>
      </c>
      <c r="I5598" s="193" t="str">
        <f t="shared" si="263"/>
        <v/>
      </c>
      <c r="J5598" s="193"/>
    </row>
    <row r="5599" spans="1:10" s="1" customFormat="1">
      <c r="A5599" s="191">
        <v>45891</v>
      </c>
      <c r="B5599" s="1" t="s">
        <v>171</v>
      </c>
      <c r="C5599" s="192">
        <f t="shared" si="261"/>
        <v>48082.208333319759</v>
      </c>
      <c r="D5599" s="1">
        <v>14.450000000000001</v>
      </c>
      <c r="E5599" s="193">
        <v>18.984840425531921</v>
      </c>
      <c r="F5599" s="1" t="s">
        <v>162</v>
      </c>
      <c r="G5599" s="193">
        <f>MAX(E5599-'[1]1a'!$C$3,0)</f>
        <v>0</v>
      </c>
      <c r="H5599" s="193" t="str">
        <f t="shared" si="262"/>
        <v/>
      </c>
      <c r="I5599" s="193" t="str">
        <f t="shared" si="263"/>
        <v/>
      </c>
      <c r="J5599" s="193"/>
    </row>
    <row r="5600" spans="1:10" s="1" customFormat="1">
      <c r="A5600" s="191">
        <v>45891</v>
      </c>
      <c r="B5600" s="1" t="s">
        <v>173</v>
      </c>
      <c r="C5600" s="192">
        <f t="shared" si="261"/>
        <v>48082.249999986423</v>
      </c>
      <c r="D5600" s="1">
        <v>13.209999999999999</v>
      </c>
      <c r="E5600" s="193">
        <v>17.355691489361703</v>
      </c>
      <c r="F5600" s="1" t="s">
        <v>162</v>
      </c>
      <c r="G5600" s="193">
        <f>MAX(E5600-'[1]1a'!$C$3,0)</f>
        <v>0</v>
      </c>
      <c r="H5600" s="193" t="str">
        <f t="shared" si="262"/>
        <v/>
      </c>
      <c r="I5600" s="193" t="str">
        <f t="shared" si="263"/>
        <v/>
      </c>
      <c r="J5600" s="193"/>
    </row>
    <row r="5601" spans="1:10" s="1" customFormat="1">
      <c r="A5601" s="191">
        <v>45891</v>
      </c>
      <c r="B5601" s="1" t="s">
        <v>175</v>
      </c>
      <c r="C5601" s="192">
        <f t="shared" si="261"/>
        <v>48082.291666653087</v>
      </c>
      <c r="D5601" s="1">
        <v>12.62</v>
      </c>
      <c r="E5601" s="193">
        <v>16.580531914893619</v>
      </c>
      <c r="F5601" s="1" t="s">
        <v>162</v>
      </c>
      <c r="G5601" s="193">
        <f>MAX(E5601-'[1]1a'!$C$3,0)</f>
        <v>0</v>
      </c>
      <c r="H5601" s="193" t="str">
        <f t="shared" si="262"/>
        <v/>
      </c>
      <c r="I5601" s="193" t="str">
        <f t="shared" si="263"/>
        <v/>
      </c>
      <c r="J5601" s="193"/>
    </row>
    <row r="5602" spans="1:10" s="1" customFormat="1">
      <c r="A5602" s="191">
        <v>45891</v>
      </c>
      <c r="B5602" s="1" t="s">
        <v>177</v>
      </c>
      <c r="C5602" s="192">
        <f t="shared" si="261"/>
        <v>48082.333333319752</v>
      </c>
      <c r="D5602" s="1">
        <v>12.29</v>
      </c>
      <c r="E5602" s="193">
        <v>16.146968085106383</v>
      </c>
      <c r="F5602" s="1" t="s">
        <v>162</v>
      </c>
      <c r="G5602" s="193">
        <f>MAX(E5602-'[1]1a'!$C$3,0)</f>
        <v>0</v>
      </c>
      <c r="H5602" s="193" t="str">
        <f t="shared" si="262"/>
        <v/>
      </c>
      <c r="I5602" s="193" t="str">
        <f t="shared" si="263"/>
        <v/>
      </c>
      <c r="J5602" s="193"/>
    </row>
    <row r="5603" spans="1:10" s="1" customFormat="1">
      <c r="A5603" s="191">
        <v>45891</v>
      </c>
      <c r="B5603" s="1" t="s">
        <v>179</v>
      </c>
      <c r="C5603" s="192">
        <f t="shared" si="261"/>
        <v>48082.374999986416</v>
      </c>
      <c r="D5603" s="1">
        <v>12.71</v>
      </c>
      <c r="E5603" s="193">
        <v>16.698776595744686</v>
      </c>
      <c r="F5603" s="1" t="s">
        <v>162</v>
      </c>
      <c r="G5603" s="193">
        <f>MAX(E5603-'[1]1a'!$C$3,0)</f>
        <v>0</v>
      </c>
      <c r="H5603" s="193" t="str">
        <f t="shared" si="262"/>
        <v/>
      </c>
      <c r="I5603" s="193" t="str">
        <f t="shared" si="263"/>
        <v/>
      </c>
      <c r="J5603" s="193"/>
    </row>
    <row r="5604" spans="1:10" s="1" customFormat="1">
      <c r="A5604" s="191">
        <v>45891</v>
      </c>
      <c r="B5604" s="1" t="s">
        <v>180</v>
      </c>
      <c r="C5604" s="192">
        <f t="shared" si="261"/>
        <v>48082.41666665308</v>
      </c>
      <c r="D5604" s="1">
        <v>14.34</v>
      </c>
      <c r="E5604" s="193">
        <v>18.840319148936175</v>
      </c>
      <c r="F5604" s="1" t="s">
        <v>162</v>
      </c>
      <c r="G5604" s="193">
        <f>MAX(E5604-'[1]1a'!$C$3,0)</f>
        <v>0</v>
      </c>
      <c r="H5604" s="193" t="str">
        <f t="shared" si="262"/>
        <v/>
      </c>
      <c r="I5604" s="193" t="str">
        <f t="shared" si="263"/>
        <v/>
      </c>
      <c r="J5604" s="193"/>
    </row>
    <row r="5605" spans="1:10" s="1" customFormat="1">
      <c r="A5605" s="191">
        <v>45891</v>
      </c>
      <c r="B5605" s="1" t="s">
        <v>181</v>
      </c>
      <c r="C5605" s="192">
        <f t="shared" si="261"/>
        <v>48082.458333319744</v>
      </c>
      <c r="D5605" s="1">
        <v>17.170000000000002</v>
      </c>
      <c r="E5605" s="193">
        <v>22.558457446808518</v>
      </c>
      <c r="F5605" s="1" t="s">
        <v>162</v>
      </c>
      <c r="G5605" s="193">
        <f>MAX(E5605-'[1]1a'!$C$3,0)</f>
        <v>0</v>
      </c>
      <c r="H5605" s="193" t="str">
        <f t="shared" si="262"/>
        <v/>
      </c>
      <c r="I5605" s="193" t="str">
        <f t="shared" si="263"/>
        <v/>
      </c>
      <c r="J5605" s="193"/>
    </row>
    <row r="5606" spans="1:10" s="1" customFormat="1">
      <c r="A5606" s="191">
        <v>45891</v>
      </c>
      <c r="B5606" s="1" t="s">
        <v>182</v>
      </c>
      <c r="C5606" s="192">
        <f t="shared" si="261"/>
        <v>48082.499999986409</v>
      </c>
      <c r="D5606" s="1">
        <v>19.66</v>
      </c>
      <c r="E5606" s="193">
        <v>25.829893617021281</v>
      </c>
      <c r="F5606" s="1" t="s">
        <v>162</v>
      </c>
      <c r="G5606" s="193">
        <f>MAX(E5606-'[1]1a'!$C$3,0)</f>
        <v>0</v>
      </c>
      <c r="H5606" s="193" t="str">
        <f t="shared" si="262"/>
        <v/>
      </c>
      <c r="I5606" s="193" t="str">
        <f t="shared" si="263"/>
        <v/>
      </c>
      <c r="J5606" s="193"/>
    </row>
    <row r="5607" spans="1:10" s="1" customFormat="1">
      <c r="A5607" s="191">
        <v>45891</v>
      </c>
      <c r="B5607" s="1" t="s">
        <v>184</v>
      </c>
      <c r="C5607" s="192">
        <f t="shared" si="261"/>
        <v>48082.541666653073</v>
      </c>
      <c r="D5607" s="1">
        <v>21.909999999999997</v>
      </c>
      <c r="E5607" s="193">
        <v>28.786010638297871</v>
      </c>
      <c r="F5607" s="1" t="s">
        <v>162</v>
      </c>
      <c r="G5607" s="193">
        <f>MAX(E5607-'[1]1a'!$C$3,0)</f>
        <v>0</v>
      </c>
      <c r="H5607" s="193" t="str">
        <f t="shared" si="262"/>
        <v/>
      </c>
      <c r="I5607" s="193" t="str">
        <f t="shared" si="263"/>
        <v/>
      </c>
      <c r="J5607" s="193"/>
    </row>
    <row r="5608" spans="1:10" s="1" customFormat="1">
      <c r="A5608" s="191">
        <v>45891</v>
      </c>
      <c r="B5608" s="1" t="s">
        <v>185</v>
      </c>
      <c r="C5608" s="192">
        <f t="shared" si="261"/>
        <v>48082.583333319737</v>
      </c>
      <c r="D5608" s="1">
        <v>24.240000000000002</v>
      </c>
      <c r="E5608" s="193">
        <v>31.8472340425532</v>
      </c>
      <c r="F5608" s="1" t="s">
        <v>162</v>
      </c>
      <c r="G5608" s="193">
        <f>MAX(E5608-'[1]1a'!$C$3,0)</f>
        <v>0</v>
      </c>
      <c r="H5608" s="193" t="str">
        <f t="shared" si="262"/>
        <v/>
      </c>
      <c r="I5608" s="193" t="str">
        <f t="shared" si="263"/>
        <v/>
      </c>
      <c r="J5608" s="193"/>
    </row>
    <row r="5609" spans="1:10" s="1" customFormat="1">
      <c r="A5609" s="191">
        <v>45891</v>
      </c>
      <c r="B5609" s="1" t="s">
        <v>186</v>
      </c>
      <c r="C5609" s="192">
        <f t="shared" si="261"/>
        <v>48082.624999986401</v>
      </c>
      <c r="D5609" s="1">
        <v>25.27</v>
      </c>
      <c r="E5609" s="193">
        <v>33.20047872340426</v>
      </c>
      <c r="F5609" s="1" t="s">
        <v>162</v>
      </c>
      <c r="G5609" s="193">
        <f>MAX(E5609-'[1]1a'!$C$3,0)</f>
        <v>0</v>
      </c>
      <c r="H5609" s="193" t="str">
        <f t="shared" si="262"/>
        <v/>
      </c>
      <c r="I5609" s="193" t="str">
        <f t="shared" si="263"/>
        <v/>
      </c>
      <c r="J5609" s="193"/>
    </row>
    <row r="5610" spans="1:10" s="1" customFormat="1">
      <c r="A5610" s="191">
        <v>45891</v>
      </c>
      <c r="B5610" s="1" t="s">
        <v>187</v>
      </c>
      <c r="C5610" s="192">
        <f t="shared" si="261"/>
        <v>48082.666666653065</v>
      </c>
      <c r="D5610" s="1">
        <v>26.03</v>
      </c>
      <c r="E5610" s="193">
        <v>34.198989361702132</v>
      </c>
      <c r="F5610" s="1" t="s">
        <v>162</v>
      </c>
      <c r="G5610" s="193">
        <f>MAX(E5610-'[1]1a'!$C$3,0)</f>
        <v>0</v>
      </c>
      <c r="H5610" s="193" t="str">
        <f t="shared" si="262"/>
        <v/>
      </c>
      <c r="I5610" s="193" t="str">
        <f t="shared" si="263"/>
        <v/>
      </c>
      <c r="J5610" s="193"/>
    </row>
    <row r="5611" spans="1:10" s="1" customFormat="1">
      <c r="A5611" s="191">
        <v>45891</v>
      </c>
      <c r="B5611" s="1" t="s">
        <v>188</v>
      </c>
      <c r="C5611" s="192">
        <f t="shared" si="261"/>
        <v>48082.70833331973</v>
      </c>
      <c r="D5611" s="1">
        <v>26.93</v>
      </c>
      <c r="E5611" s="193">
        <v>35.381436170212773</v>
      </c>
      <c r="F5611" s="1" t="s">
        <v>162</v>
      </c>
      <c r="G5611" s="193">
        <f>MAX(E5611-'[1]1a'!$C$3,0)</f>
        <v>0</v>
      </c>
      <c r="H5611" s="193" t="str">
        <f t="shared" si="262"/>
        <v/>
      </c>
      <c r="I5611" s="193" t="str">
        <f t="shared" si="263"/>
        <v/>
      </c>
      <c r="J5611" s="193"/>
    </row>
    <row r="5612" spans="1:10" s="1" customFormat="1">
      <c r="A5612" s="191">
        <v>45891</v>
      </c>
      <c r="B5612" s="1" t="s">
        <v>189</v>
      </c>
      <c r="C5612" s="192">
        <f t="shared" si="261"/>
        <v>48082.749999986394</v>
      </c>
      <c r="D5612" s="1">
        <v>27.32</v>
      </c>
      <c r="E5612" s="193">
        <v>35.893829787234047</v>
      </c>
      <c r="F5612" s="1" t="s">
        <v>162</v>
      </c>
      <c r="G5612" s="193">
        <f>MAX(E5612-'[1]1a'!$C$3,0)</f>
        <v>0</v>
      </c>
      <c r="H5612" s="193" t="str">
        <f t="shared" si="262"/>
        <v/>
      </c>
      <c r="I5612" s="193" t="str">
        <f t="shared" si="263"/>
        <v/>
      </c>
      <c r="J5612" s="193"/>
    </row>
    <row r="5613" spans="1:10" s="1" customFormat="1">
      <c r="A5613" s="191">
        <v>45891</v>
      </c>
      <c r="B5613" s="1" t="s">
        <v>190</v>
      </c>
      <c r="C5613" s="192">
        <f t="shared" si="261"/>
        <v>48082.791666653058</v>
      </c>
      <c r="D5613" s="1">
        <v>27.84</v>
      </c>
      <c r="E5613" s="193">
        <v>36.577021276595751</v>
      </c>
      <c r="F5613" s="1" t="s">
        <v>162</v>
      </c>
      <c r="G5613" s="193">
        <f>MAX(E5613-'[1]1a'!$C$3,0)</f>
        <v>0</v>
      </c>
      <c r="H5613" s="193" t="str">
        <f t="shared" si="262"/>
        <v/>
      </c>
      <c r="I5613" s="193" t="str">
        <f t="shared" si="263"/>
        <v/>
      </c>
      <c r="J5613" s="193"/>
    </row>
    <row r="5614" spans="1:10" s="1" customFormat="1">
      <c r="A5614" s="191">
        <v>45891</v>
      </c>
      <c r="B5614" s="1" t="s">
        <v>191</v>
      </c>
      <c r="C5614" s="192">
        <f t="shared" si="261"/>
        <v>48082.833333319722</v>
      </c>
      <c r="D5614" s="1">
        <v>28.49</v>
      </c>
      <c r="E5614" s="193">
        <v>37.431010638297877</v>
      </c>
      <c r="F5614" s="1" t="s">
        <v>195</v>
      </c>
      <c r="G5614" s="193">
        <f>MAX(E5614-'[1]1a'!$C$3,0)</f>
        <v>0.25101063829787762</v>
      </c>
      <c r="H5614" s="193">
        <f t="shared" si="262"/>
        <v>1</v>
      </c>
      <c r="I5614" s="193" t="str">
        <f t="shared" si="263"/>
        <v/>
      </c>
      <c r="J5614" s="193"/>
    </row>
    <row r="5615" spans="1:10" s="1" customFormat="1">
      <c r="A5615" s="191">
        <v>45891</v>
      </c>
      <c r="B5615" s="1" t="s">
        <v>192</v>
      </c>
      <c r="C5615" s="192">
        <f t="shared" si="261"/>
        <v>48082.874999986387</v>
      </c>
      <c r="D5615" s="1">
        <v>28.61</v>
      </c>
      <c r="E5615" s="193">
        <v>37.588670212765962</v>
      </c>
      <c r="F5615" s="1" t="s">
        <v>195</v>
      </c>
      <c r="G5615" s="193">
        <f>MAX(E5615-'[1]1a'!$C$3,0)</f>
        <v>0.40867021276596205</v>
      </c>
      <c r="H5615" s="193">
        <f t="shared" si="262"/>
        <v>2</v>
      </c>
      <c r="I5615" s="193" t="str">
        <f t="shared" si="263"/>
        <v/>
      </c>
      <c r="J5615" s="193"/>
    </row>
    <row r="5616" spans="1:10" s="1" customFormat="1">
      <c r="A5616" s="191">
        <v>45891</v>
      </c>
      <c r="B5616" s="1" t="s">
        <v>193</v>
      </c>
      <c r="C5616" s="192">
        <f t="shared" si="261"/>
        <v>48082.916666653051</v>
      </c>
      <c r="D5616" s="1">
        <v>28.300000000000004</v>
      </c>
      <c r="E5616" s="193">
        <v>37.181382978723413</v>
      </c>
      <c r="F5616" s="1" t="s">
        <v>195</v>
      </c>
      <c r="G5616" s="193">
        <f>MAX(E5616-'[1]1a'!$C$3,0)</f>
        <v>1.3829787234129753E-3</v>
      </c>
      <c r="H5616" s="193">
        <f t="shared" si="262"/>
        <v>3</v>
      </c>
      <c r="I5616" s="193">
        <f t="shared" si="263"/>
        <v>3</v>
      </c>
      <c r="J5616" s="193"/>
    </row>
    <row r="5617" spans="1:10" s="1" customFormat="1">
      <c r="A5617" s="191">
        <v>45891</v>
      </c>
      <c r="B5617" s="1" t="s">
        <v>194</v>
      </c>
      <c r="C5617" s="192">
        <f t="shared" si="261"/>
        <v>48082.958333319715</v>
      </c>
      <c r="D5617" s="1">
        <v>26.75</v>
      </c>
      <c r="E5617" s="193">
        <v>35.144946808510646</v>
      </c>
      <c r="F5617" s="1" t="s">
        <v>162</v>
      </c>
      <c r="G5617" s="193">
        <f>MAX(E5617-'[1]1a'!$C$3,0)</f>
        <v>0</v>
      </c>
      <c r="H5617" s="193" t="str">
        <f t="shared" si="262"/>
        <v/>
      </c>
      <c r="I5617" s="193" t="str">
        <f t="shared" si="263"/>
        <v/>
      </c>
      <c r="J5617" s="193"/>
    </row>
    <row r="5618" spans="1:10" s="1" customFormat="1">
      <c r="A5618" s="191">
        <v>45892</v>
      </c>
      <c r="B5618" s="1" t="s">
        <v>161</v>
      </c>
      <c r="C5618" s="192">
        <f t="shared" si="261"/>
        <v>48082.999999986379</v>
      </c>
      <c r="D5618" s="1">
        <v>25.14</v>
      </c>
      <c r="E5618" s="193">
        <v>33.029680851063837</v>
      </c>
      <c r="F5618" s="1" t="s">
        <v>162</v>
      </c>
      <c r="G5618" s="193">
        <f>MAX(E5618-'[1]1a'!$C$3,0)</f>
        <v>0</v>
      </c>
      <c r="H5618" s="193" t="str">
        <f t="shared" si="262"/>
        <v/>
      </c>
      <c r="I5618" s="193" t="str">
        <f t="shared" si="263"/>
        <v/>
      </c>
      <c r="J5618" s="193"/>
    </row>
    <row r="5619" spans="1:10" s="1" customFormat="1">
      <c r="A5619" s="191">
        <v>45892</v>
      </c>
      <c r="B5619" s="1" t="s">
        <v>163</v>
      </c>
      <c r="C5619" s="192">
        <f t="shared" si="261"/>
        <v>48083.041666653044</v>
      </c>
      <c r="D5619" s="1">
        <v>24.67</v>
      </c>
      <c r="E5619" s="193">
        <v>32.412180851063837</v>
      </c>
      <c r="F5619" s="1" t="s">
        <v>162</v>
      </c>
      <c r="G5619" s="193">
        <f>MAX(E5619-'[1]1a'!$C$3,0)</f>
        <v>0</v>
      </c>
      <c r="H5619" s="193" t="str">
        <f t="shared" si="262"/>
        <v/>
      </c>
      <c r="I5619" s="193" t="str">
        <f t="shared" si="263"/>
        <v/>
      </c>
      <c r="J5619" s="193"/>
    </row>
    <row r="5620" spans="1:10" s="1" customFormat="1">
      <c r="A5620" s="191">
        <v>45892</v>
      </c>
      <c r="B5620" s="1" t="s">
        <v>165</v>
      </c>
      <c r="C5620" s="192">
        <f t="shared" si="261"/>
        <v>48083.083333319708</v>
      </c>
      <c r="D5620" s="1">
        <v>22.53</v>
      </c>
      <c r="E5620" s="193">
        <v>29.600585106382987</v>
      </c>
      <c r="F5620" s="1" t="s">
        <v>162</v>
      </c>
      <c r="G5620" s="193">
        <f>MAX(E5620-'[1]1a'!$C$3,0)</f>
        <v>0</v>
      </c>
      <c r="H5620" s="193" t="str">
        <f t="shared" si="262"/>
        <v/>
      </c>
      <c r="I5620" s="193" t="str">
        <f t="shared" si="263"/>
        <v/>
      </c>
      <c r="J5620" s="193"/>
    </row>
    <row r="5621" spans="1:10" s="1" customFormat="1">
      <c r="A5621" s="191">
        <v>45892</v>
      </c>
      <c r="B5621" s="1" t="s">
        <v>167</v>
      </c>
      <c r="C5621" s="192">
        <f t="shared" si="261"/>
        <v>48083.124999986372</v>
      </c>
      <c r="D5621" s="1">
        <v>20.37</v>
      </c>
      <c r="E5621" s="193">
        <v>26.762712765957453</v>
      </c>
      <c r="F5621" s="1" t="s">
        <v>162</v>
      </c>
      <c r="G5621" s="193">
        <f>MAX(E5621-'[1]1a'!$C$3,0)</f>
        <v>0</v>
      </c>
      <c r="H5621" s="193" t="str">
        <f t="shared" si="262"/>
        <v/>
      </c>
      <c r="I5621" s="193" t="str">
        <f t="shared" si="263"/>
        <v/>
      </c>
      <c r="J5621" s="193"/>
    </row>
    <row r="5622" spans="1:10" s="1" customFormat="1">
      <c r="A5622" s="191">
        <v>45892</v>
      </c>
      <c r="B5622" s="1" t="s">
        <v>169</v>
      </c>
      <c r="C5622" s="192">
        <f t="shared" si="261"/>
        <v>48083.166666653036</v>
      </c>
      <c r="D5622" s="1">
        <v>17.71</v>
      </c>
      <c r="E5622" s="193">
        <v>23.267925531914898</v>
      </c>
      <c r="F5622" s="1" t="s">
        <v>162</v>
      </c>
      <c r="G5622" s="193">
        <f>MAX(E5622-'[1]1a'!$C$3,0)</f>
        <v>0</v>
      </c>
      <c r="H5622" s="193" t="str">
        <f t="shared" si="262"/>
        <v/>
      </c>
      <c r="I5622" s="193" t="str">
        <f t="shared" si="263"/>
        <v/>
      </c>
      <c r="J5622" s="193"/>
    </row>
    <row r="5623" spans="1:10" s="1" customFormat="1">
      <c r="A5623" s="191">
        <v>45892</v>
      </c>
      <c r="B5623" s="1" t="s">
        <v>171</v>
      </c>
      <c r="C5623" s="192">
        <f t="shared" si="261"/>
        <v>48083.208333319701</v>
      </c>
      <c r="D5623" s="1">
        <v>15.829999999999998</v>
      </c>
      <c r="E5623" s="193">
        <v>20.797925531914895</v>
      </c>
      <c r="F5623" s="1" t="s">
        <v>162</v>
      </c>
      <c r="G5623" s="193">
        <f>MAX(E5623-'[1]1a'!$C$3,0)</f>
        <v>0</v>
      </c>
      <c r="H5623" s="193" t="str">
        <f t="shared" si="262"/>
        <v/>
      </c>
      <c r="I5623" s="193" t="str">
        <f t="shared" si="263"/>
        <v/>
      </c>
      <c r="J5623" s="193"/>
    </row>
    <row r="5624" spans="1:10" s="1" customFormat="1">
      <c r="A5624" s="191">
        <v>45892</v>
      </c>
      <c r="B5624" s="1" t="s">
        <v>173</v>
      </c>
      <c r="C5624" s="192">
        <f t="shared" si="261"/>
        <v>48083.249999986365</v>
      </c>
      <c r="D5624" s="1">
        <v>14.590000000000002</v>
      </c>
      <c r="E5624" s="193">
        <v>19.168776595744685</v>
      </c>
      <c r="F5624" s="1" t="s">
        <v>162</v>
      </c>
      <c r="G5624" s="193">
        <f>MAX(E5624-'[1]1a'!$C$3,0)</f>
        <v>0</v>
      </c>
      <c r="H5624" s="193" t="str">
        <f t="shared" si="262"/>
        <v/>
      </c>
      <c r="I5624" s="193" t="str">
        <f t="shared" si="263"/>
        <v/>
      </c>
      <c r="J5624" s="193"/>
    </row>
    <row r="5625" spans="1:10" s="1" customFormat="1">
      <c r="A5625" s="191">
        <v>45892</v>
      </c>
      <c r="B5625" s="1" t="s">
        <v>175</v>
      </c>
      <c r="C5625" s="192">
        <f t="shared" si="261"/>
        <v>48083.291666653029</v>
      </c>
      <c r="D5625" s="1">
        <v>13.58</v>
      </c>
      <c r="E5625" s="193">
        <v>17.841808510638302</v>
      </c>
      <c r="F5625" s="1" t="s">
        <v>162</v>
      </c>
      <c r="G5625" s="193">
        <f>MAX(E5625-'[1]1a'!$C$3,0)</f>
        <v>0</v>
      </c>
      <c r="H5625" s="193" t="str">
        <f t="shared" si="262"/>
        <v/>
      </c>
      <c r="I5625" s="193" t="str">
        <f t="shared" si="263"/>
        <v/>
      </c>
      <c r="J5625" s="193"/>
    </row>
    <row r="5626" spans="1:10" s="1" customFormat="1">
      <c r="A5626" s="191">
        <v>45892</v>
      </c>
      <c r="B5626" s="1" t="s">
        <v>177</v>
      </c>
      <c r="C5626" s="192">
        <f t="shared" si="261"/>
        <v>48083.333333319693</v>
      </c>
      <c r="D5626" s="1">
        <v>12.669999999999998</v>
      </c>
      <c r="E5626" s="193">
        <v>16.64622340425532</v>
      </c>
      <c r="F5626" s="1" t="s">
        <v>162</v>
      </c>
      <c r="G5626" s="193">
        <f>MAX(E5626-'[1]1a'!$C$3,0)</f>
        <v>0</v>
      </c>
      <c r="H5626" s="193" t="str">
        <f t="shared" si="262"/>
        <v/>
      </c>
      <c r="I5626" s="193" t="str">
        <f t="shared" si="263"/>
        <v/>
      </c>
      <c r="J5626" s="193"/>
    </row>
    <row r="5627" spans="1:10" s="1" customFormat="1">
      <c r="A5627" s="191">
        <v>45892</v>
      </c>
      <c r="B5627" s="1" t="s">
        <v>179</v>
      </c>
      <c r="C5627" s="192">
        <f t="shared" si="261"/>
        <v>48083.374999986358</v>
      </c>
      <c r="D5627" s="1">
        <v>12.48</v>
      </c>
      <c r="E5627" s="193">
        <v>16.396595744680855</v>
      </c>
      <c r="F5627" s="1" t="s">
        <v>162</v>
      </c>
      <c r="G5627" s="193">
        <f>MAX(E5627-'[1]1a'!$C$3,0)</f>
        <v>0</v>
      </c>
      <c r="H5627" s="193" t="str">
        <f t="shared" si="262"/>
        <v/>
      </c>
      <c r="I5627" s="193" t="str">
        <f t="shared" si="263"/>
        <v/>
      </c>
      <c r="J5627" s="193"/>
    </row>
    <row r="5628" spans="1:10" s="1" customFormat="1">
      <c r="A5628" s="191">
        <v>45892</v>
      </c>
      <c r="B5628" s="1" t="s">
        <v>180</v>
      </c>
      <c r="C5628" s="192">
        <f t="shared" si="261"/>
        <v>48083.416666653022</v>
      </c>
      <c r="D5628" s="1">
        <v>12.580000000000002</v>
      </c>
      <c r="E5628" s="193">
        <v>16.52797872340426</v>
      </c>
      <c r="F5628" s="1" t="s">
        <v>162</v>
      </c>
      <c r="G5628" s="193">
        <f>MAX(E5628-'[1]1a'!$C$3,0)</f>
        <v>0</v>
      </c>
      <c r="H5628" s="193" t="str">
        <f t="shared" si="262"/>
        <v/>
      </c>
      <c r="I5628" s="193" t="str">
        <f t="shared" si="263"/>
        <v/>
      </c>
      <c r="J5628" s="193"/>
    </row>
    <row r="5629" spans="1:10" s="1" customFormat="1">
      <c r="A5629" s="191">
        <v>45892</v>
      </c>
      <c r="B5629" s="1" t="s">
        <v>181</v>
      </c>
      <c r="C5629" s="192">
        <f t="shared" si="261"/>
        <v>48083.458333319686</v>
      </c>
      <c r="D5629" s="1">
        <v>14.67</v>
      </c>
      <c r="E5629" s="193">
        <v>19.273882978723407</v>
      </c>
      <c r="F5629" s="1" t="s">
        <v>162</v>
      </c>
      <c r="G5629" s="193">
        <f>MAX(E5629-'[1]1a'!$C$3,0)</f>
        <v>0</v>
      </c>
      <c r="H5629" s="193" t="str">
        <f t="shared" si="262"/>
        <v/>
      </c>
      <c r="I5629" s="193" t="str">
        <f t="shared" si="263"/>
        <v/>
      </c>
      <c r="J5629" s="193"/>
    </row>
    <row r="5630" spans="1:10" s="1" customFormat="1">
      <c r="A5630" s="191">
        <v>45892</v>
      </c>
      <c r="B5630" s="1" t="s">
        <v>182</v>
      </c>
      <c r="C5630" s="192">
        <f t="shared" si="261"/>
        <v>48083.49999998635</v>
      </c>
      <c r="D5630" s="1">
        <v>18.32</v>
      </c>
      <c r="E5630" s="193">
        <v>24.069361702127665</v>
      </c>
      <c r="F5630" s="1" t="s">
        <v>162</v>
      </c>
      <c r="G5630" s="193">
        <f>MAX(E5630-'[1]1a'!$C$3,0)</f>
        <v>0</v>
      </c>
      <c r="H5630" s="193" t="str">
        <f t="shared" si="262"/>
        <v/>
      </c>
      <c r="I5630" s="193" t="str">
        <f t="shared" si="263"/>
        <v/>
      </c>
      <c r="J5630" s="193"/>
    </row>
    <row r="5631" spans="1:10" s="1" customFormat="1">
      <c r="A5631" s="191">
        <v>45892</v>
      </c>
      <c r="B5631" s="1" t="s">
        <v>184</v>
      </c>
      <c r="C5631" s="192">
        <f t="shared" si="261"/>
        <v>48083.541666653015</v>
      </c>
      <c r="D5631" s="1">
        <v>19.96</v>
      </c>
      <c r="E5631" s="193">
        <v>26.224042553191495</v>
      </c>
      <c r="F5631" s="1" t="s">
        <v>162</v>
      </c>
      <c r="G5631" s="193">
        <f>MAX(E5631-'[1]1a'!$C$3,0)</f>
        <v>0</v>
      </c>
      <c r="H5631" s="193" t="str">
        <f t="shared" si="262"/>
        <v/>
      </c>
      <c r="I5631" s="193" t="str">
        <f t="shared" si="263"/>
        <v/>
      </c>
      <c r="J5631" s="193"/>
    </row>
    <row r="5632" spans="1:10" s="1" customFormat="1">
      <c r="A5632" s="191">
        <v>45892</v>
      </c>
      <c r="B5632" s="1" t="s">
        <v>185</v>
      </c>
      <c r="C5632" s="192">
        <f t="shared" si="261"/>
        <v>48083.583333319679</v>
      </c>
      <c r="D5632" s="1">
        <v>21.79</v>
      </c>
      <c r="E5632" s="193">
        <v>28.62835106382979</v>
      </c>
      <c r="F5632" s="1" t="s">
        <v>162</v>
      </c>
      <c r="G5632" s="193">
        <f>MAX(E5632-'[1]1a'!$C$3,0)</f>
        <v>0</v>
      </c>
      <c r="H5632" s="193" t="str">
        <f t="shared" si="262"/>
        <v/>
      </c>
      <c r="I5632" s="193" t="str">
        <f t="shared" si="263"/>
        <v/>
      </c>
      <c r="J5632" s="193"/>
    </row>
    <row r="5633" spans="1:10" s="1" customFormat="1">
      <c r="A5633" s="191">
        <v>45892</v>
      </c>
      <c r="B5633" s="1" t="s">
        <v>186</v>
      </c>
      <c r="C5633" s="192">
        <f t="shared" si="261"/>
        <v>48083.624999986343</v>
      </c>
      <c r="D5633" s="1">
        <v>24.18</v>
      </c>
      <c r="E5633" s="193">
        <v>31.768404255319155</v>
      </c>
      <c r="F5633" s="1" t="s">
        <v>162</v>
      </c>
      <c r="G5633" s="193">
        <f>MAX(E5633-'[1]1a'!$C$3,0)</f>
        <v>0</v>
      </c>
      <c r="H5633" s="193" t="str">
        <f t="shared" si="262"/>
        <v/>
      </c>
      <c r="I5633" s="193" t="str">
        <f t="shared" si="263"/>
        <v/>
      </c>
      <c r="J5633" s="193"/>
    </row>
    <row r="5634" spans="1:10" s="1" customFormat="1">
      <c r="A5634" s="191">
        <v>45892</v>
      </c>
      <c r="B5634" s="1" t="s">
        <v>187</v>
      </c>
      <c r="C5634" s="192">
        <f t="shared" si="261"/>
        <v>48083.666666653007</v>
      </c>
      <c r="D5634" s="1">
        <v>24.77</v>
      </c>
      <c r="E5634" s="193">
        <v>32.543563829787239</v>
      </c>
      <c r="F5634" s="1" t="s">
        <v>162</v>
      </c>
      <c r="G5634" s="193">
        <f>MAX(E5634-'[1]1a'!$C$3,0)</f>
        <v>0</v>
      </c>
      <c r="H5634" s="193" t="str">
        <f t="shared" si="262"/>
        <v/>
      </c>
      <c r="I5634" s="193" t="str">
        <f t="shared" si="263"/>
        <v/>
      </c>
      <c r="J5634" s="193"/>
    </row>
    <row r="5635" spans="1:10" s="1" customFormat="1">
      <c r="A5635" s="191">
        <v>45892</v>
      </c>
      <c r="B5635" s="1" t="s">
        <v>188</v>
      </c>
      <c r="C5635" s="192">
        <f t="shared" si="261"/>
        <v>48083.708333319672</v>
      </c>
      <c r="D5635" s="1">
        <v>25.32</v>
      </c>
      <c r="E5635" s="193">
        <v>33.266170212765964</v>
      </c>
      <c r="F5635" s="1" t="s">
        <v>162</v>
      </c>
      <c r="G5635" s="193">
        <f>MAX(E5635-'[1]1a'!$C$3,0)</f>
        <v>0</v>
      </c>
      <c r="H5635" s="193" t="str">
        <f t="shared" si="262"/>
        <v/>
      </c>
      <c r="I5635" s="193" t="str">
        <f t="shared" si="263"/>
        <v/>
      </c>
      <c r="J5635" s="193"/>
    </row>
    <row r="5636" spans="1:10" s="1" customFormat="1">
      <c r="A5636" s="191">
        <v>45892</v>
      </c>
      <c r="B5636" s="1" t="s">
        <v>189</v>
      </c>
      <c r="C5636" s="192">
        <f t="shared" ref="C5636:C5699" si="264">C5635 + TIME(1,0,0)</f>
        <v>48083.749999986336</v>
      </c>
      <c r="D5636" s="1">
        <v>25.310000000000002</v>
      </c>
      <c r="E5636" s="193">
        <v>33.253031914893626</v>
      </c>
      <c r="F5636" s="1" t="s">
        <v>162</v>
      </c>
      <c r="G5636" s="193">
        <f>MAX(E5636-'[1]1a'!$C$3,0)</f>
        <v>0</v>
      </c>
      <c r="H5636" s="193" t="str">
        <f t="shared" ref="H5636:H5699" si="265">IF(F5636="Y",IF(F5635="Y",H5635+1,1),"")</f>
        <v/>
      </c>
      <c r="I5636" s="193" t="str">
        <f t="shared" ref="I5636:I5699" si="266">IF(AND(F5636="Y",F5637&lt;&gt;"Y"),H5636,"")</f>
        <v/>
      </c>
      <c r="J5636" s="193"/>
    </row>
    <row r="5637" spans="1:10" s="1" customFormat="1">
      <c r="A5637" s="191">
        <v>45892</v>
      </c>
      <c r="B5637" s="1" t="s">
        <v>190</v>
      </c>
      <c r="C5637" s="192">
        <f t="shared" si="264"/>
        <v>48083.791666653</v>
      </c>
      <c r="D5637" s="1">
        <v>24.86</v>
      </c>
      <c r="E5637" s="193">
        <v>32.661808510638302</v>
      </c>
      <c r="F5637" s="1" t="s">
        <v>162</v>
      </c>
      <c r="G5637" s="193">
        <f>MAX(E5637-'[1]1a'!$C$3,0)</f>
        <v>0</v>
      </c>
      <c r="H5637" s="193" t="str">
        <f t="shared" si="265"/>
        <v/>
      </c>
      <c r="I5637" s="193" t="str">
        <f t="shared" si="266"/>
        <v/>
      </c>
      <c r="J5637" s="193"/>
    </row>
    <row r="5638" spans="1:10" s="1" customFormat="1">
      <c r="A5638" s="191">
        <v>45892</v>
      </c>
      <c r="B5638" s="1" t="s">
        <v>191</v>
      </c>
      <c r="C5638" s="192">
        <f t="shared" si="264"/>
        <v>48083.833333319664</v>
      </c>
      <c r="D5638" s="1">
        <v>24.949999999999996</v>
      </c>
      <c r="E5638" s="193">
        <v>32.780053191489358</v>
      </c>
      <c r="F5638" s="1" t="s">
        <v>162</v>
      </c>
      <c r="G5638" s="193">
        <f>MAX(E5638-'[1]1a'!$C$3,0)</f>
        <v>0</v>
      </c>
      <c r="H5638" s="193" t="str">
        <f t="shared" si="265"/>
        <v/>
      </c>
      <c r="I5638" s="193" t="str">
        <f t="shared" si="266"/>
        <v/>
      </c>
      <c r="J5638" s="193"/>
    </row>
    <row r="5639" spans="1:10" s="1" customFormat="1">
      <c r="A5639" s="191">
        <v>45892</v>
      </c>
      <c r="B5639" s="1" t="s">
        <v>192</v>
      </c>
      <c r="C5639" s="192">
        <f t="shared" si="264"/>
        <v>48083.874999986328</v>
      </c>
      <c r="D5639" s="1">
        <v>26.379999999999995</v>
      </c>
      <c r="E5639" s="193">
        <v>34.658829787234041</v>
      </c>
      <c r="F5639" s="1" t="s">
        <v>162</v>
      </c>
      <c r="G5639" s="193">
        <f>MAX(E5639-'[1]1a'!$C$3,0)</f>
        <v>0</v>
      </c>
      <c r="H5639" s="193" t="str">
        <f t="shared" si="265"/>
        <v/>
      </c>
      <c r="I5639" s="193" t="str">
        <f t="shared" si="266"/>
        <v/>
      </c>
      <c r="J5639" s="193"/>
    </row>
    <row r="5640" spans="1:10" s="1" customFormat="1">
      <c r="A5640" s="191">
        <v>45892</v>
      </c>
      <c r="B5640" s="1" t="s">
        <v>193</v>
      </c>
      <c r="C5640" s="192">
        <f t="shared" si="264"/>
        <v>48083.916666652993</v>
      </c>
      <c r="D5640" s="1">
        <v>25.52</v>
      </c>
      <c r="E5640" s="193">
        <v>33.528936170212774</v>
      </c>
      <c r="F5640" s="1" t="s">
        <v>162</v>
      </c>
      <c r="G5640" s="193">
        <f>MAX(E5640-'[1]1a'!$C$3,0)</f>
        <v>0</v>
      </c>
      <c r="H5640" s="193" t="str">
        <f t="shared" si="265"/>
        <v/>
      </c>
      <c r="I5640" s="193" t="str">
        <f t="shared" si="266"/>
        <v/>
      </c>
      <c r="J5640" s="193"/>
    </row>
    <row r="5641" spans="1:10" s="1" customFormat="1">
      <c r="A5641" s="191">
        <v>45892</v>
      </c>
      <c r="B5641" s="1" t="s">
        <v>194</v>
      </c>
      <c r="C5641" s="192">
        <f t="shared" si="264"/>
        <v>48083.958333319657</v>
      </c>
      <c r="D5641" s="1">
        <v>24.89</v>
      </c>
      <c r="E5641" s="193">
        <v>32.701223404255323</v>
      </c>
      <c r="F5641" s="1" t="s">
        <v>162</v>
      </c>
      <c r="G5641" s="193">
        <f>MAX(E5641-'[1]1a'!$C$3,0)</f>
        <v>0</v>
      </c>
      <c r="H5641" s="193" t="str">
        <f t="shared" si="265"/>
        <v/>
      </c>
      <c r="I5641" s="193" t="str">
        <f t="shared" si="266"/>
        <v/>
      </c>
      <c r="J5641" s="193"/>
    </row>
    <row r="5642" spans="1:10" s="1" customFormat="1">
      <c r="A5642" s="191">
        <v>45893</v>
      </c>
      <c r="B5642" s="1" t="s">
        <v>161</v>
      </c>
      <c r="C5642" s="192">
        <f t="shared" si="264"/>
        <v>48083.999999986321</v>
      </c>
      <c r="D5642" s="1">
        <v>24.080000000000002</v>
      </c>
      <c r="E5642" s="193">
        <v>31.637021276595753</v>
      </c>
      <c r="F5642" s="1" t="s">
        <v>162</v>
      </c>
      <c r="G5642" s="193">
        <f>MAX(E5642-'[1]1a'!$C$3,0)</f>
        <v>0</v>
      </c>
      <c r="H5642" s="193" t="str">
        <f t="shared" si="265"/>
        <v/>
      </c>
      <c r="I5642" s="193" t="str">
        <f t="shared" si="266"/>
        <v/>
      </c>
      <c r="J5642" s="193"/>
    </row>
    <row r="5643" spans="1:10" s="1" customFormat="1">
      <c r="A5643" s="191">
        <v>45893</v>
      </c>
      <c r="B5643" s="1" t="s">
        <v>163</v>
      </c>
      <c r="C5643" s="192">
        <f t="shared" si="264"/>
        <v>48084.041666652985</v>
      </c>
      <c r="D5643" s="1">
        <v>23.589999999999996</v>
      </c>
      <c r="E5643" s="193">
        <v>30.993244680851063</v>
      </c>
      <c r="F5643" s="1" t="s">
        <v>162</v>
      </c>
      <c r="G5643" s="193">
        <f>MAX(E5643-'[1]1a'!$C$3,0)</f>
        <v>0</v>
      </c>
      <c r="H5643" s="193" t="str">
        <f t="shared" si="265"/>
        <v/>
      </c>
      <c r="I5643" s="193" t="str">
        <f t="shared" si="266"/>
        <v/>
      </c>
      <c r="J5643" s="193"/>
    </row>
    <row r="5644" spans="1:10" s="1" customFormat="1">
      <c r="A5644" s="191">
        <v>45893</v>
      </c>
      <c r="B5644" s="1" t="s">
        <v>165</v>
      </c>
      <c r="C5644" s="192">
        <f t="shared" si="264"/>
        <v>48084.08333331965</v>
      </c>
      <c r="D5644" s="1">
        <v>22.3</v>
      </c>
      <c r="E5644" s="193">
        <v>29.298404255319156</v>
      </c>
      <c r="F5644" s="1" t="s">
        <v>162</v>
      </c>
      <c r="G5644" s="193">
        <f>MAX(E5644-'[1]1a'!$C$3,0)</f>
        <v>0</v>
      </c>
      <c r="H5644" s="193" t="str">
        <f t="shared" si="265"/>
        <v/>
      </c>
      <c r="I5644" s="193" t="str">
        <f t="shared" si="266"/>
        <v/>
      </c>
      <c r="J5644" s="193"/>
    </row>
    <row r="5645" spans="1:10" s="1" customFormat="1">
      <c r="A5645" s="191">
        <v>45893</v>
      </c>
      <c r="B5645" s="1" t="s">
        <v>167</v>
      </c>
      <c r="C5645" s="192">
        <f t="shared" si="264"/>
        <v>48084.124999986314</v>
      </c>
      <c r="D5645" s="1">
        <v>20.87</v>
      </c>
      <c r="E5645" s="193">
        <v>27.419627659574473</v>
      </c>
      <c r="F5645" s="1" t="s">
        <v>162</v>
      </c>
      <c r="G5645" s="193">
        <f>MAX(E5645-'[1]1a'!$C$3,0)</f>
        <v>0</v>
      </c>
      <c r="H5645" s="193" t="str">
        <f t="shared" si="265"/>
        <v/>
      </c>
      <c r="I5645" s="193" t="str">
        <f t="shared" si="266"/>
        <v/>
      </c>
      <c r="J5645" s="193"/>
    </row>
    <row r="5646" spans="1:10" s="1" customFormat="1">
      <c r="A5646" s="191">
        <v>45893</v>
      </c>
      <c r="B5646" s="1" t="s">
        <v>169</v>
      </c>
      <c r="C5646" s="192">
        <f t="shared" si="264"/>
        <v>48084.166666652978</v>
      </c>
      <c r="D5646" s="1">
        <v>18.71</v>
      </c>
      <c r="E5646" s="193">
        <v>24.58175531914894</v>
      </c>
      <c r="F5646" s="1" t="s">
        <v>162</v>
      </c>
      <c r="G5646" s="193">
        <f>MAX(E5646-'[1]1a'!$C$3,0)</f>
        <v>0</v>
      </c>
      <c r="H5646" s="193" t="str">
        <f t="shared" si="265"/>
        <v/>
      </c>
      <c r="I5646" s="193" t="str">
        <f t="shared" si="266"/>
        <v/>
      </c>
      <c r="J5646" s="193"/>
    </row>
    <row r="5647" spans="1:10" s="1" customFormat="1">
      <c r="A5647" s="191">
        <v>45893</v>
      </c>
      <c r="B5647" s="1" t="s">
        <v>171</v>
      </c>
      <c r="C5647" s="192">
        <f t="shared" si="264"/>
        <v>48084.208333319642</v>
      </c>
      <c r="D5647" s="1">
        <v>16.75</v>
      </c>
      <c r="E5647" s="193">
        <v>22.006648936170215</v>
      </c>
      <c r="F5647" s="1" t="s">
        <v>162</v>
      </c>
      <c r="G5647" s="193">
        <f>MAX(E5647-'[1]1a'!$C$3,0)</f>
        <v>0</v>
      </c>
      <c r="H5647" s="193" t="str">
        <f t="shared" si="265"/>
        <v/>
      </c>
      <c r="I5647" s="193" t="str">
        <f t="shared" si="266"/>
        <v/>
      </c>
      <c r="J5647" s="193"/>
    </row>
    <row r="5648" spans="1:10" s="1" customFormat="1">
      <c r="A5648" s="191">
        <v>45893</v>
      </c>
      <c r="B5648" s="1" t="s">
        <v>173</v>
      </c>
      <c r="C5648" s="192">
        <f t="shared" si="264"/>
        <v>48084.249999986307</v>
      </c>
      <c r="D5648" s="1">
        <v>15.49</v>
      </c>
      <c r="E5648" s="193">
        <v>20.351223404255322</v>
      </c>
      <c r="F5648" s="1" t="s">
        <v>162</v>
      </c>
      <c r="G5648" s="193">
        <f>MAX(E5648-'[1]1a'!$C$3,0)</f>
        <v>0</v>
      </c>
      <c r="H5648" s="193" t="str">
        <f t="shared" si="265"/>
        <v/>
      </c>
      <c r="I5648" s="193" t="str">
        <f t="shared" si="266"/>
        <v/>
      </c>
      <c r="J5648" s="193"/>
    </row>
    <row r="5649" spans="1:10" s="1" customFormat="1">
      <c r="A5649" s="191">
        <v>45893</v>
      </c>
      <c r="B5649" s="1" t="s">
        <v>175</v>
      </c>
      <c r="C5649" s="192">
        <f t="shared" si="264"/>
        <v>48084.291666652971</v>
      </c>
      <c r="D5649" s="1">
        <v>14.399999999999999</v>
      </c>
      <c r="E5649" s="193">
        <v>18.919148936170213</v>
      </c>
      <c r="F5649" s="1" t="s">
        <v>162</v>
      </c>
      <c r="G5649" s="193">
        <f>MAX(E5649-'[1]1a'!$C$3,0)</f>
        <v>0</v>
      </c>
      <c r="H5649" s="193" t="str">
        <f t="shared" si="265"/>
        <v/>
      </c>
      <c r="I5649" s="193" t="str">
        <f t="shared" si="266"/>
        <v/>
      </c>
      <c r="J5649" s="193"/>
    </row>
    <row r="5650" spans="1:10" s="1" customFormat="1">
      <c r="A5650" s="191">
        <v>45893</v>
      </c>
      <c r="B5650" s="1" t="s">
        <v>177</v>
      </c>
      <c r="C5650" s="192">
        <f t="shared" si="264"/>
        <v>48084.333333319635</v>
      </c>
      <c r="D5650" s="1">
        <v>13.61</v>
      </c>
      <c r="E5650" s="193">
        <v>17.881223404255323</v>
      </c>
      <c r="F5650" s="1" t="s">
        <v>162</v>
      </c>
      <c r="G5650" s="193">
        <f>MAX(E5650-'[1]1a'!$C$3,0)</f>
        <v>0</v>
      </c>
      <c r="H5650" s="193" t="str">
        <f t="shared" si="265"/>
        <v/>
      </c>
      <c r="I5650" s="193" t="str">
        <f t="shared" si="266"/>
        <v/>
      </c>
      <c r="J5650" s="193"/>
    </row>
    <row r="5651" spans="1:10" s="1" customFormat="1">
      <c r="A5651" s="191">
        <v>45893</v>
      </c>
      <c r="B5651" s="1" t="s">
        <v>179</v>
      </c>
      <c r="C5651" s="192">
        <f t="shared" si="264"/>
        <v>48084.374999986299</v>
      </c>
      <c r="D5651" s="1">
        <v>12.899999999999999</v>
      </c>
      <c r="E5651" s="193">
        <v>16.948404255319151</v>
      </c>
      <c r="F5651" s="1" t="s">
        <v>162</v>
      </c>
      <c r="G5651" s="193">
        <f>MAX(E5651-'[1]1a'!$C$3,0)</f>
        <v>0</v>
      </c>
      <c r="H5651" s="193" t="str">
        <f t="shared" si="265"/>
        <v/>
      </c>
      <c r="I5651" s="193" t="str">
        <f t="shared" si="266"/>
        <v/>
      </c>
      <c r="J5651" s="193"/>
    </row>
    <row r="5652" spans="1:10" s="1" customFormat="1">
      <c r="A5652" s="191">
        <v>45893</v>
      </c>
      <c r="B5652" s="1" t="s">
        <v>180</v>
      </c>
      <c r="C5652" s="192">
        <f t="shared" si="264"/>
        <v>48084.416666652964</v>
      </c>
      <c r="D5652" s="1">
        <v>12.76</v>
      </c>
      <c r="E5652" s="193">
        <v>16.764468085106387</v>
      </c>
      <c r="F5652" s="1" t="s">
        <v>162</v>
      </c>
      <c r="G5652" s="193">
        <f>MAX(E5652-'[1]1a'!$C$3,0)</f>
        <v>0</v>
      </c>
      <c r="H5652" s="193" t="str">
        <f t="shared" si="265"/>
        <v/>
      </c>
      <c r="I5652" s="193" t="str">
        <f t="shared" si="266"/>
        <v/>
      </c>
      <c r="J5652" s="193"/>
    </row>
    <row r="5653" spans="1:10" s="1" customFormat="1">
      <c r="A5653" s="191">
        <v>45893</v>
      </c>
      <c r="B5653" s="1" t="s">
        <v>181</v>
      </c>
      <c r="C5653" s="192">
        <f t="shared" si="264"/>
        <v>48084.458333319628</v>
      </c>
      <c r="D5653" s="1">
        <v>15.18</v>
      </c>
      <c r="E5653" s="193">
        <v>19.943936170212769</v>
      </c>
      <c r="F5653" s="1" t="s">
        <v>162</v>
      </c>
      <c r="G5653" s="193">
        <f>MAX(E5653-'[1]1a'!$C$3,0)</f>
        <v>0</v>
      </c>
      <c r="H5653" s="193" t="str">
        <f t="shared" si="265"/>
        <v/>
      </c>
      <c r="I5653" s="193" t="str">
        <f t="shared" si="266"/>
        <v/>
      </c>
      <c r="J5653" s="193"/>
    </row>
    <row r="5654" spans="1:10" s="1" customFormat="1">
      <c r="A5654" s="191">
        <v>45893</v>
      </c>
      <c r="B5654" s="1" t="s">
        <v>182</v>
      </c>
      <c r="C5654" s="192">
        <f t="shared" si="264"/>
        <v>48084.499999986292</v>
      </c>
      <c r="D5654" s="1">
        <v>17.59</v>
      </c>
      <c r="E5654" s="193">
        <v>23.110265957446813</v>
      </c>
      <c r="F5654" s="1" t="s">
        <v>162</v>
      </c>
      <c r="G5654" s="193">
        <f>MAX(E5654-'[1]1a'!$C$3,0)</f>
        <v>0</v>
      </c>
      <c r="H5654" s="193" t="str">
        <f t="shared" si="265"/>
        <v/>
      </c>
      <c r="I5654" s="193" t="str">
        <f t="shared" si="266"/>
        <v/>
      </c>
      <c r="J5654" s="193"/>
    </row>
    <row r="5655" spans="1:10" s="1" customFormat="1">
      <c r="A5655" s="191">
        <v>45893</v>
      </c>
      <c r="B5655" s="1" t="s">
        <v>184</v>
      </c>
      <c r="C5655" s="192">
        <f t="shared" si="264"/>
        <v>48084.541666652956</v>
      </c>
      <c r="D5655" s="1">
        <v>20.05</v>
      </c>
      <c r="E5655" s="193">
        <v>26.342287234042558</v>
      </c>
      <c r="F5655" s="1" t="s">
        <v>162</v>
      </c>
      <c r="G5655" s="193">
        <f>MAX(E5655-'[1]1a'!$C$3,0)</f>
        <v>0</v>
      </c>
      <c r="H5655" s="193" t="str">
        <f t="shared" si="265"/>
        <v/>
      </c>
      <c r="I5655" s="193" t="str">
        <f t="shared" si="266"/>
        <v/>
      </c>
      <c r="J5655" s="193"/>
    </row>
    <row r="5656" spans="1:10" s="1" customFormat="1">
      <c r="A5656" s="191">
        <v>45893</v>
      </c>
      <c r="B5656" s="1" t="s">
        <v>185</v>
      </c>
      <c r="C5656" s="192">
        <f t="shared" si="264"/>
        <v>48084.583333319621</v>
      </c>
      <c r="D5656" s="1">
        <v>21.880000000000003</v>
      </c>
      <c r="E5656" s="193">
        <v>28.74659574468086</v>
      </c>
      <c r="F5656" s="1" t="s">
        <v>162</v>
      </c>
      <c r="G5656" s="193">
        <f>MAX(E5656-'[1]1a'!$C$3,0)</f>
        <v>0</v>
      </c>
      <c r="H5656" s="193" t="str">
        <f t="shared" si="265"/>
        <v/>
      </c>
      <c r="I5656" s="193" t="str">
        <f t="shared" si="266"/>
        <v/>
      </c>
      <c r="J5656" s="193"/>
    </row>
    <row r="5657" spans="1:10" s="1" customFormat="1">
      <c r="A5657" s="191">
        <v>45893</v>
      </c>
      <c r="B5657" s="1" t="s">
        <v>186</v>
      </c>
      <c r="C5657" s="192">
        <f t="shared" si="264"/>
        <v>48084.624999986285</v>
      </c>
      <c r="D5657" s="1">
        <v>24.14</v>
      </c>
      <c r="E5657" s="193">
        <v>31.715851063829792</v>
      </c>
      <c r="F5657" s="1" t="s">
        <v>162</v>
      </c>
      <c r="G5657" s="193">
        <f>MAX(E5657-'[1]1a'!$C$3,0)</f>
        <v>0</v>
      </c>
      <c r="H5657" s="193" t="str">
        <f t="shared" si="265"/>
        <v/>
      </c>
      <c r="I5657" s="193" t="str">
        <f t="shared" si="266"/>
        <v/>
      </c>
      <c r="J5657" s="193"/>
    </row>
    <row r="5658" spans="1:10" s="1" customFormat="1">
      <c r="A5658" s="191">
        <v>45893</v>
      </c>
      <c r="B5658" s="1" t="s">
        <v>187</v>
      </c>
      <c r="C5658" s="192">
        <f t="shared" si="264"/>
        <v>48084.666666652949</v>
      </c>
      <c r="D5658" s="1">
        <v>25.95</v>
      </c>
      <c r="E5658" s="193">
        <v>34.093882978723407</v>
      </c>
      <c r="F5658" s="1" t="s">
        <v>162</v>
      </c>
      <c r="G5658" s="193">
        <f>MAX(E5658-'[1]1a'!$C$3,0)</f>
        <v>0</v>
      </c>
      <c r="H5658" s="193" t="str">
        <f t="shared" si="265"/>
        <v/>
      </c>
      <c r="I5658" s="193" t="str">
        <f t="shared" si="266"/>
        <v/>
      </c>
      <c r="J5658" s="193"/>
    </row>
    <row r="5659" spans="1:10" s="1" customFormat="1">
      <c r="A5659" s="191">
        <v>45893</v>
      </c>
      <c r="B5659" s="1" t="s">
        <v>188</v>
      </c>
      <c r="C5659" s="192">
        <f t="shared" si="264"/>
        <v>48084.708333319613</v>
      </c>
      <c r="D5659" s="1">
        <v>26.240000000000002</v>
      </c>
      <c r="E5659" s="193">
        <v>34.474893617021287</v>
      </c>
      <c r="F5659" s="1" t="s">
        <v>162</v>
      </c>
      <c r="G5659" s="193">
        <f>MAX(E5659-'[1]1a'!$C$3,0)</f>
        <v>0</v>
      </c>
      <c r="H5659" s="193" t="str">
        <f t="shared" si="265"/>
        <v/>
      </c>
      <c r="I5659" s="193" t="str">
        <f t="shared" si="266"/>
        <v/>
      </c>
      <c r="J5659" s="193"/>
    </row>
    <row r="5660" spans="1:10" s="1" customFormat="1">
      <c r="A5660" s="191">
        <v>45893</v>
      </c>
      <c r="B5660" s="1" t="s">
        <v>189</v>
      </c>
      <c r="C5660" s="192">
        <f t="shared" si="264"/>
        <v>48084.749999986278</v>
      </c>
      <c r="D5660" s="1">
        <v>26.69</v>
      </c>
      <c r="E5660" s="193">
        <v>35.066117021276604</v>
      </c>
      <c r="F5660" s="1" t="s">
        <v>162</v>
      </c>
      <c r="G5660" s="193">
        <f>MAX(E5660-'[1]1a'!$C$3,0)</f>
        <v>0</v>
      </c>
      <c r="H5660" s="193" t="str">
        <f t="shared" si="265"/>
        <v/>
      </c>
      <c r="I5660" s="193" t="str">
        <f t="shared" si="266"/>
        <v/>
      </c>
      <c r="J5660" s="193"/>
    </row>
    <row r="5661" spans="1:10" s="1" customFormat="1">
      <c r="A5661" s="191">
        <v>45893</v>
      </c>
      <c r="B5661" s="1" t="s">
        <v>190</v>
      </c>
      <c r="C5661" s="192">
        <f t="shared" si="264"/>
        <v>48084.791666652942</v>
      </c>
      <c r="D5661" s="1">
        <v>27.52</v>
      </c>
      <c r="E5661" s="193">
        <v>36.156595744680857</v>
      </c>
      <c r="F5661" s="1" t="s">
        <v>162</v>
      </c>
      <c r="G5661" s="193">
        <f>MAX(E5661-'[1]1a'!$C$3,0)</f>
        <v>0</v>
      </c>
      <c r="H5661" s="193" t="str">
        <f t="shared" si="265"/>
        <v/>
      </c>
      <c r="I5661" s="193" t="str">
        <f t="shared" si="266"/>
        <v/>
      </c>
      <c r="J5661" s="193"/>
    </row>
    <row r="5662" spans="1:10" s="1" customFormat="1">
      <c r="A5662" s="191">
        <v>45893</v>
      </c>
      <c r="B5662" s="1" t="s">
        <v>191</v>
      </c>
      <c r="C5662" s="192">
        <f t="shared" si="264"/>
        <v>48084.833333319606</v>
      </c>
      <c r="D5662" s="1">
        <v>28.240000000000002</v>
      </c>
      <c r="E5662" s="193">
        <v>37.10255319148937</v>
      </c>
      <c r="F5662" s="1" t="s">
        <v>162</v>
      </c>
      <c r="G5662" s="193">
        <f>MAX(E5662-'[1]1a'!$C$3,0)</f>
        <v>0</v>
      </c>
      <c r="H5662" s="193" t="str">
        <f t="shared" si="265"/>
        <v/>
      </c>
      <c r="I5662" s="193" t="str">
        <f t="shared" si="266"/>
        <v/>
      </c>
      <c r="J5662" s="193"/>
    </row>
    <row r="5663" spans="1:10" s="1" customFormat="1">
      <c r="A5663" s="191">
        <v>45893</v>
      </c>
      <c r="B5663" s="1" t="s">
        <v>192</v>
      </c>
      <c r="C5663" s="192">
        <f t="shared" si="264"/>
        <v>48084.87499998627</v>
      </c>
      <c r="D5663" s="1">
        <v>28.88</v>
      </c>
      <c r="E5663" s="193">
        <v>37.943404255319152</v>
      </c>
      <c r="F5663" s="1" t="s">
        <v>195</v>
      </c>
      <c r="G5663" s="193">
        <f>MAX(E5663-'[1]1a'!$C$3,0)</f>
        <v>0.76340425531915201</v>
      </c>
      <c r="H5663" s="193">
        <f t="shared" si="265"/>
        <v>1</v>
      </c>
      <c r="I5663" s="193" t="str">
        <f t="shared" si="266"/>
        <v/>
      </c>
      <c r="J5663" s="193"/>
    </row>
    <row r="5664" spans="1:10" s="1" customFormat="1">
      <c r="A5664" s="191">
        <v>45893</v>
      </c>
      <c r="B5664" s="1" t="s">
        <v>193</v>
      </c>
      <c r="C5664" s="192">
        <f t="shared" si="264"/>
        <v>48084.916666652935</v>
      </c>
      <c r="D5664" s="1">
        <v>28.35</v>
      </c>
      <c r="E5664" s="193">
        <v>37.247074468085117</v>
      </c>
      <c r="F5664" s="1" t="s">
        <v>195</v>
      </c>
      <c r="G5664" s="193">
        <f>MAX(E5664-'[1]1a'!$C$3,0)</f>
        <v>6.7074468085117189E-2</v>
      </c>
      <c r="H5664" s="193">
        <f t="shared" si="265"/>
        <v>2</v>
      </c>
      <c r="I5664" s="193">
        <f t="shared" si="266"/>
        <v>2</v>
      </c>
      <c r="J5664" s="193"/>
    </row>
    <row r="5665" spans="1:10" s="1" customFormat="1">
      <c r="A5665" s="191">
        <v>45893</v>
      </c>
      <c r="B5665" s="1" t="s">
        <v>194</v>
      </c>
      <c r="C5665" s="192">
        <f t="shared" si="264"/>
        <v>48084.958333319599</v>
      </c>
      <c r="D5665" s="1">
        <v>26.650000000000002</v>
      </c>
      <c r="E5665" s="193">
        <v>35.013563829787245</v>
      </c>
      <c r="F5665" s="1" t="s">
        <v>162</v>
      </c>
      <c r="G5665" s="193">
        <f>MAX(E5665-'[1]1a'!$C$3,0)</f>
        <v>0</v>
      </c>
      <c r="H5665" s="193" t="str">
        <f t="shared" si="265"/>
        <v/>
      </c>
      <c r="I5665" s="193" t="str">
        <f t="shared" si="266"/>
        <v/>
      </c>
      <c r="J5665" s="193"/>
    </row>
    <row r="5666" spans="1:10" s="1" customFormat="1">
      <c r="A5666" s="191">
        <v>45894</v>
      </c>
      <c r="B5666" s="1" t="s">
        <v>161</v>
      </c>
      <c r="C5666" s="192">
        <f t="shared" si="264"/>
        <v>48084.999999986263</v>
      </c>
      <c r="D5666" s="1">
        <v>25.41</v>
      </c>
      <c r="E5666" s="193">
        <v>33.384414893617027</v>
      </c>
      <c r="F5666" s="1" t="s">
        <v>162</v>
      </c>
      <c r="G5666" s="193">
        <f>MAX(E5666-'[1]1a'!$C$3,0)</f>
        <v>0</v>
      </c>
      <c r="H5666" s="193" t="str">
        <f t="shared" si="265"/>
        <v/>
      </c>
      <c r="I5666" s="193" t="str">
        <f t="shared" si="266"/>
        <v/>
      </c>
      <c r="J5666" s="193"/>
    </row>
    <row r="5667" spans="1:10" s="1" customFormat="1">
      <c r="A5667" s="191">
        <v>45894</v>
      </c>
      <c r="B5667" s="1" t="s">
        <v>163</v>
      </c>
      <c r="C5667" s="192">
        <f t="shared" si="264"/>
        <v>48085.041666652927</v>
      </c>
      <c r="D5667" s="1">
        <v>24.61</v>
      </c>
      <c r="E5667" s="193">
        <v>32.333351063829788</v>
      </c>
      <c r="F5667" s="1" t="s">
        <v>162</v>
      </c>
      <c r="G5667" s="193">
        <f>MAX(E5667-'[1]1a'!$C$3,0)</f>
        <v>0</v>
      </c>
      <c r="H5667" s="193" t="str">
        <f t="shared" si="265"/>
        <v/>
      </c>
      <c r="I5667" s="193" t="str">
        <f t="shared" si="266"/>
        <v/>
      </c>
      <c r="J5667" s="193"/>
    </row>
    <row r="5668" spans="1:10" s="1" customFormat="1">
      <c r="A5668" s="191">
        <v>45894</v>
      </c>
      <c r="B5668" s="1" t="s">
        <v>165</v>
      </c>
      <c r="C5668" s="192">
        <f t="shared" si="264"/>
        <v>48085.083333319591</v>
      </c>
      <c r="D5668" s="1">
        <v>21.95</v>
      </c>
      <c r="E5668" s="193">
        <v>28.838563829787237</v>
      </c>
      <c r="F5668" s="1" t="s">
        <v>162</v>
      </c>
      <c r="G5668" s="193">
        <f>MAX(E5668-'[1]1a'!$C$3,0)</f>
        <v>0</v>
      </c>
      <c r="H5668" s="193" t="str">
        <f t="shared" si="265"/>
        <v/>
      </c>
      <c r="I5668" s="193" t="str">
        <f t="shared" si="266"/>
        <v/>
      </c>
      <c r="J5668" s="193"/>
    </row>
    <row r="5669" spans="1:10" s="1" customFormat="1">
      <c r="A5669" s="191">
        <v>45894</v>
      </c>
      <c r="B5669" s="1" t="s">
        <v>167</v>
      </c>
      <c r="C5669" s="192">
        <f t="shared" si="264"/>
        <v>48085.124999986256</v>
      </c>
      <c r="D5669" s="1">
        <v>18.990000000000002</v>
      </c>
      <c r="E5669" s="193">
        <v>24.949627659574475</v>
      </c>
      <c r="F5669" s="1" t="s">
        <v>162</v>
      </c>
      <c r="G5669" s="193">
        <f>MAX(E5669-'[1]1a'!$C$3,0)</f>
        <v>0</v>
      </c>
      <c r="H5669" s="193" t="str">
        <f t="shared" si="265"/>
        <v/>
      </c>
      <c r="I5669" s="193" t="str">
        <f t="shared" si="266"/>
        <v/>
      </c>
      <c r="J5669" s="193"/>
    </row>
    <row r="5670" spans="1:10" s="1" customFormat="1">
      <c r="A5670" s="191">
        <v>45894</v>
      </c>
      <c r="B5670" s="1" t="s">
        <v>169</v>
      </c>
      <c r="C5670" s="192">
        <f t="shared" si="264"/>
        <v>48085.16666665292</v>
      </c>
      <c r="D5670" s="1">
        <v>16.52</v>
      </c>
      <c r="E5670" s="193">
        <v>21.704468085106384</v>
      </c>
      <c r="F5670" s="1" t="s">
        <v>162</v>
      </c>
      <c r="G5670" s="193">
        <f>MAX(E5670-'[1]1a'!$C$3,0)</f>
        <v>0</v>
      </c>
      <c r="H5670" s="193" t="str">
        <f t="shared" si="265"/>
        <v/>
      </c>
      <c r="I5670" s="193" t="str">
        <f t="shared" si="266"/>
        <v/>
      </c>
      <c r="J5670" s="193"/>
    </row>
    <row r="5671" spans="1:10" s="1" customFormat="1">
      <c r="A5671" s="191">
        <v>45894</v>
      </c>
      <c r="B5671" s="1" t="s">
        <v>171</v>
      </c>
      <c r="C5671" s="192">
        <f t="shared" si="264"/>
        <v>48085.208333319584</v>
      </c>
      <c r="D5671" s="1">
        <v>14.65</v>
      </c>
      <c r="E5671" s="193">
        <v>19.247606382978727</v>
      </c>
      <c r="F5671" s="1" t="s">
        <v>162</v>
      </c>
      <c r="G5671" s="193">
        <f>MAX(E5671-'[1]1a'!$C$3,0)</f>
        <v>0</v>
      </c>
      <c r="H5671" s="193" t="str">
        <f t="shared" si="265"/>
        <v/>
      </c>
      <c r="I5671" s="193" t="str">
        <f t="shared" si="266"/>
        <v/>
      </c>
      <c r="J5671" s="193"/>
    </row>
    <row r="5672" spans="1:10" s="1" customFormat="1">
      <c r="A5672" s="191">
        <v>45894</v>
      </c>
      <c r="B5672" s="1" t="s">
        <v>173</v>
      </c>
      <c r="C5672" s="192">
        <f t="shared" si="264"/>
        <v>48085.249999986248</v>
      </c>
      <c r="D5672" s="1">
        <v>13.36</v>
      </c>
      <c r="E5672" s="193">
        <v>17.552765957446809</v>
      </c>
      <c r="F5672" s="1" t="s">
        <v>162</v>
      </c>
      <c r="G5672" s="193">
        <f>MAX(E5672-'[1]1a'!$C$3,0)</f>
        <v>0</v>
      </c>
      <c r="H5672" s="193" t="str">
        <f t="shared" si="265"/>
        <v/>
      </c>
      <c r="I5672" s="193" t="str">
        <f t="shared" si="266"/>
        <v/>
      </c>
      <c r="J5672" s="193"/>
    </row>
    <row r="5673" spans="1:10" s="1" customFormat="1">
      <c r="A5673" s="191">
        <v>45894</v>
      </c>
      <c r="B5673" s="1" t="s">
        <v>175</v>
      </c>
      <c r="C5673" s="192">
        <f t="shared" si="264"/>
        <v>48085.291666652913</v>
      </c>
      <c r="D5673" s="1">
        <v>12.870000000000001</v>
      </c>
      <c r="E5673" s="193">
        <v>16.908989361702133</v>
      </c>
      <c r="F5673" s="1" t="s">
        <v>162</v>
      </c>
      <c r="G5673" s="193">
        <f>MAX(E5673-'[1]1a'!$C$3,0)</f>
        <v>0</v>
      </c>
      <c r="H5673" s="193" t="str">
        <f t="shared" si="265"/>
        <v/>
      </c>
      <c r="I5673" s="193" t="str">
        <f t="shared" si="266"/>
        <v/>
      </c>
      <c r="J5673" s="193"/>
    </row>
    <row r="5674" spans="1:10" s="1" customFormat="1">
      <c r="A5674" s="191">
        <v>45894</v>
      </c>
      <c r="B5674" s="1" t="s">
        <v>177</v>
      </c>
      <c r="C5674" s="192">
        <f t="shared" si="264"/>
        <v>48085.333333319577</v>
      </c>
      <c r="D5674" s="1">
        <v>12.36</v>
      </c>
      <c r="E5674" s="193">
        <v>16.238936170212767</v>
      </c>
      <c r="F5674" s="1" t="s">
        <v>162</v>
      </c>
      <c r="G5674" s="193">
        <f>MAX(E5674-'[1]1a'!$C$3,0)</f>
        <v>0</v>
      </c>
      <c r="H5674" s="193" t="str">
        <f t="shared" si="265"/>
        <v/>
      </c>
      <c r="I5674" s="193" t="str">
        <f t="shared" si="266"/>
        <v/>
      </c>
      <c r="J5674" s="193"/>
    </row>
    <row r="5675" spans="1:10" s="1" customFormat="1">
      <c r="A5675" s="191">
        <v>45894</v>
      </c>
      <c r="B5675" s="1" t="s">
        <v>179</v>
      </c>
      <c r="C5675" s="192">
        <f t="shared" si="264"/>
        <v>48085.374999986241</v>
      </c>
      <c r="D5675" s="1">
        <v>12.469999999999999</v>
      </c>
      <c r="E5675" s="193">
        <v>16.38345744680851</v>
      </c>
      <c r="F5675" s="1" t="s">
        <v>162</v>
      </c>
      <c r="G5675" s="193">
        <f>MAX(E5675-'[1]1a'!$C$3,0)</f>
        <v>0</v>
      </c>
      <c r="H5675" s="193" t="str">
        <f t="shared" si="265"/>
        <v/>
      </c>
      <c r="I5675" s="193" t="str">
        <f t="shared" si="266"/>
        <v/>
      </c>
      <c r="J5675" s="193"/>
    </row>
    <row r="5676" spans="1:10" s="1" customFormat="1">
      <c r="A5676" s="191">
        <v>45894</v>
      </c>
      <c r="B5676" s="1" t="s">
        <v>180</v>
      </c>
      <c r="C5676" s="192">
        <f t="shared" si="264"/>
        <v>48085.416666652905</v>
      </c>
      <c r="D5676" s="1">
        <v>13.59</v>
      </c>
      <c r="E5676" s="193">
        <v>17.85494680851064</v>
      </c>
      <c r="F5676" s="1" t="s">
        <v>162</v>
      </c>
      <c r="G5676" s="193">
        <f>MAX(E5676-'[1]1a'!$C$3,0)</f>
        <v>0</v>
      </c>
      <c r="H5676" s="193" t="str">
        <f t="shared" si="265"/>
        <v/>
      </c>
      <c r="I5676" s="193" t="str">
        <f t="shared" si="266"/>
        <v/>
      </c>
      <c r="J5676" s="193"/>
    </row>
    <row r="5677" spans="1:10" s="1" customFormat="1">
      <c r="A5677" s="191">
        <v>45894</v>
      </c>
      <c r="B5677" s="1" t="s">
        <v>181</v>
      </c>
      <c r="C5677" s="192">
        <f t="shared" si="264"/>
        <v>48085.45833331957</v>
      </c>
      <c r="D5677" s="1">
        <v>16.27</v>
      </c>
      <c r="E5677" s="193">
        <v>21.376010638297874</v>
      </c>
      <c r="F5677" s="1" t="s">
        <v>162</v>
      </c>
      <c r="G5677" s="193">
        <f>MAX(E5677-'[1]1a'!$C$3,0)</f>
        <v>0</v>
      </c>
      <c r="H5677" s="193" t="str">
        <f t="shared" si="265"/>
        <v/>
      </c>
      <c r="I5677" s="193" t="str">
        <f t="shared" si="266"/>
        <v/>
      </c>
      <c r="J5677" s="193"/>
    </row>
    <row r="5678" spans="1:10" s="1" customFormat="1">
      <c r="A5678" s="191">
        <v>45894</v>
      </c>
      <c r="B5678" s="1" t="s">
        <v>182</v>
      </c>
      <c r="C5678" s="192">
        <f t="shared" si="264"/>
        <v>48085.499999986234</v>
      </c>
      <c r="D5678" s="1">
        <v>18.14</v>
      </c>
      <c r="E5678" s="193">
        <v>23.832872340425535</v>
      </c>
      <c r="F5678" s="1" t="s">
        <v>162</v>
      </c>
      <c r="G5678" s="193">
        <f>MAX(E5678-'[1]1a'!$C$3,0)</f>
        <v>0</v>
      </c>
      <c r="H5678" s="193" t="str">
        <f t="shared" si="265"/>
        <v/>
      </c>
      <c r="I5678" s="193" t="str">
        <f t="shared" si="266"/>
        <v/>
      </c>
      <c r="J5678" s="193"/>
    </row>
    <row r="5679" spans="1:10" s="1" customFormat="1">
      <c r="A5679" s="191">
        <v>45894</v>
      </c>
      <c r="B5679" s="1" t="s">
        <v>184</v>
      </c>
      <c r="C5679" s="192">
        <f t="shared" si="264"/>
        <v>48085.541666652898</v>
      </c>
      <c r="D5679" s="1">
        <v>19.61</v>
      </c>
      <c r="E5679" s="193">
        <v>25.764202127659576</v>
      </c>
      <c r="F5679" s="1" t="s">
        <v>162</v>
      </c>
      <c r="G5679" s="193">
        <f>MAX(E5679-'[1]1a'!$C$3,0)</f>
        <v>0</v>
      </c>
      <c r="H5679" s="193" t="str">
        <f t="shared" si="265"/>
        <v/>
      </c>
      <c r="I5679" s="193" t="str">
        <f t="shared" si="266"/>
        <v/>
      </c>
      <c r="J5679" s="193"/>
    </row>
    <row r="5680" spans="1:10" s="1" customFormat="1">
      <c r="A5680" s="191">
        <v>45894</v>
      </c>
      <c r="B5680" s="1" t="s">
        <v>185</v>
      </c>
      <c r="C5680" s="192">
        <f t="shared" si="264"/>
        <v>48085.583333319562</v>
      </c>
      <c r="D5680" s="1">
        <v>21.43</v>
      </c>
      <c r="E5680" s="193">
        <v>28.155372340425536</v>
      </c>
      <c r="F5680" s="1" t="s">
        <v>162</v>
      </c>
      <c r="G5680" s="193">
        <f>MAX(E5680-'[1]1a'!$C$3,0)</f>
        <v>0</v>
      </c>
      <c r="H5680" s="193" t="str">
        <f t="shared" si="265"/>
        <v/>
      </c>
      <c r="I5680" s="193" t="str">
        <f t="shared" si="266"/>
        <v/>
      </c>
      <c r="J5680" s="193"/>
    </row>
    <row r="5681" spans="1:10" s="1" customFormat="1">
      <c r="A5681" s="191">
        <v>45894</v>
      </c>
      <c r="B5681" s="1" t="s">
        <v>186</v>
      </c>
      <c r="C5681" s="192">
        <f t="shared" si="264"/>
        <v>48085.624999986227</v>
      </c>
      <c r="D5681" s="1">
        <v>22</v>
      </c>
      <c r="E5681" s="193">
        <v>28.904255319148941</v>
      </c>
      <c r="F5681" s="1" t="s">
        <v>162</v>
      </c>
      <c r="G5681" s="193">
        <f>MAX(E5681-'[1]1a'!$C$3,0)</f>
        <v>0</v>
      </c>
      <c r="H5681" s="193" t="str">
        <f t="shared" si="265"/>
        <v/>
      </c>
      <c r="I5681" s="193" t="str">
        <f t="shared" si="266"/>
        <v/>
      </c>
      <c r="J5681" s="193"/>
    </row>
    <row r="5682" spans="1:10" s="1" customFormat="1">
      <c r="A5682" s="191">
        <v>45894</v>
      </c>
      <c r="B5682" s="1" t="s">
        <v>187</v>
      </c>
      <c r="C5682" s="192">
        <f t="shared" si="264"/>
        <v>48085.666666652891</v>
      </c>
      <c r="D5682" s="1">
        <v>22.060000000000002</v>
      </c>
      <c r="E5682" s="193">
        <v>28.983085106382987</v>
      </c>
      <c r="F5682" s="1" t="s">
        <v>162</v>
      </c>
      <c r="G5682" s="193">
        <f>MAX(E5682-'[1]1a'!$C$3,0)</f>
        <v>0</v>
      </c>
      <c r="H5682" s="193" t="str">
        <f t="shared" si="265"/>
        <v/>
      </c>
      <c r="I5682" s="193" t="str">
        <f t="shared" si="266"/>
        <v/>
      </c>
      <c r="J5682" s="193"/>
    </row>
    <row r="5683" spans="1:10" s="1" customFormat="1">
      <c r="A5683" s="191">
        <v>45894</v>
      </c>
      <c r="B5683" s="1" t="s">
        <v>188</v>
      </c>
      <c r="C5683" s="192">
        <f t="shared" si="264"/>
        <v>48085.708333319555</v>
      </c>
      <c r="D5683" s="1">
        <v>21.830000000000002</v>
      </c>
      <c r="E5683" s="193">
        <v>28.680904255319156</v>
      </c>
      <c r="F5683" s="1" t="s">
        <v>162</v>
      </c>
      <c r="G5683" s="193">
        <f>MAX(E5683-'[1]1a'!$C$3,0)</f>
        <v>0</v>
      </c>
      <c r="H5683" s="193" t="str">
        <f t="shared" si="265"/>
        <v/>
      </c>
      <c r="I5683" s="193" t="str">
        <f t="shared" si="266"/>
        <v/>
      </c>
      <c r="J5683" s="193"/>
    </row>
    <row r="5684" spans="1:10" s="1" customFormat="1">
      <c r="A5684" s="191">
        <v>45894</v>
      </c>
      <c r="B5684" s="1" t="s">
        <v>189</v>
      </c>
      <c r="C5684" s="192">
        <f t="shared" si="264"/>
        <v>48085.749999986219</v>
      </c>
      <c r="D5684" s="1">
        <v>21.03</v>
      </c>
      <c r="E5684" s="193">
        <v>27.629840425531921</v>
      </c>
      <c r="F5684" s="1" t="s">
        <v>162</v>
      </c>
      <c r="G5684" s="193">
        <f>MAX(E5684-'[1]1a'!$C$3,0)</f>
        <v>0</v>
      </c>
      <c r="H5684" s="193" t="str">
        <f t="shared" si="265"/>
        <v/>
      </c>
      <c r="I5684" s="193" t="str">
        <f t="shared" si="266"/>
        <v/>
      </c>
      <c r="J5684" s="193"/>
    </row>
    <row r="5685" spans="1:10" s="1" customFormat="1">
      <c r="A5685" s="191">
        <v>45894</v>
      </c>
      <c r="B5685" s="1" t="s">
        <v>190</v>
      </c>
      <c r="C5685" s="192">
        <f t="shared" si="264"/>
        <v>48085.791666652884</v>
      </c>
      <c r="D5685" s="1">
        <v>21.8</v>
      </c>
      <c r="E5685" s="193">
        <v>28.641489361702131</v>
      </c>
      <c r="F5685" s="1" t="s">
        <v>162</v>
      </c>
      <c r="G5685" s="193">
        <f>MAX(E5685-'[1]1a'!$C$3,0)</f>
        <v>0</v>
      </c>
      <c r="H5685" s="193" t="str">
        <f t="shared" si="265"/>
        <v/>
      </c>
      <c r="I5685" s="193" t="str">
        <f t="shared" si="266"/>
        <v/>
      </c>
      <c r="J5685" s="193"/>
    </row>
    <row r="5686" spans="1:10" s="1" customFormat="1">
      <c r="A5686" s="191">
        <v>45894</v>
      </c>
      <c r="B5686" s="1" t="s">
        <v>191</v>
      </c>
      <c r="C5686" s="192">
        <f t="shared" si="264"/>
        <v>48085.833333319548</v>
      </c>
      <c r="D5686" s="1">
        <v>22.380000000000003</v>
      </c>
      <c r="E5686" s="193">
        <v>29.403510638297881</v>
      </c>
      <c r="F5686" s="1" t="s">
        <v>162</v>
      </c>
      <c r="G5686" s="193">
        <f>MAX(E5686-'[1]1a'!$C$3,0)</f>
        <v>0</v>
      </c>
      <c r="H5686" s="193" t="str">
        <f t="shared" si="265"/>
        <v/>
      </c>
      <c r="I5686" s="193" t="str">
        <f t="shared" si="266"/>
        <v/>
      </c>
      <c r="J5686" s="193"/>
    </row>
    <row r="5687" spans="1:10" s="1" customFormat="1">
      <c r="A5687" s="191">
        <v>45894</v>
      </c>
      <c r="B5687" s="1" t="s">
        <v>192</v>
      </c>
      <c r="C5687" s="192">
        <f t="shared" si="264"/>
        <v>48085.874999986212</v>
      </c>
      <c r="D5687" s="1">
        <v>23.180000000000003</v>
      </c>
      <c r="E5687" s="193">
        <v>30.454574468085116</v>
      </c>
      <c r="F5687" s="1" t="s">
        <v>162</v>
      </c>
      <c r="G5687" s="193">
        <f>MAX(E5687-'[1]1a'!$C$3,0)</f>
        <v>0</v>
      </c>
      <c r="H5687" s="193" t="str">
        <f t="shared" si="265"/>
        <v/>
      </c>
      <c r="I5687" s="193" t="str">
        <f t="shared" si="266"/>
        <v/>
      </c>
      <c r="J5687" s="193"/>
    </row>
    <row r="5688" spans="1:10" s="1" customFormat="1">
      <c r="A5688" s="191">
        <v>45894</v>
      </c>
      <c r="B5688" s="1" t="s">
        <v>193</v>
      </c>
      <c r="C5688" s="192">
        <f t="shared" si="264"/>
        <v>48085.916666652876</v>
      </c>
      <c r="D5688" s="1">
        <v>22.07</v>
      </c>
      <c r="E5688" s="193">
        <v>28.996223404255325</v>
      </c>
      <c r="F5688" s="1" t="s">
        <v>162</v>
      </c>
      <c r="G5688" s="193">
        <f>MAX(E5688-'[1]1a'!$C$3,0)</f>
        <v>0</v>
      </c>
      <c r="H5688" s="193" t="str">
        <f t="shared" si="265"/>
        <v/>
      </c>
      <c r="I5688" s="193" t="str">
        <f t="shared" si="266"/>
        <v/>
      </c>
      <c r="J5688" s="193"/>
    </row>
    <row r="5689" spans="1:10" s="1" customFormat="1">
      <c r="A5689" s="191">
        <v>45894</v>
      </c>
      <c r="B5689" s="1" t="s">
        <v>194</v>
      </c>
      <c r="C5689" s="192">
        <f t="shared" si="264"/>
        <v>48085.958333319541</v>
      </c>
      <c r="D5689" s="1">
        <v>21.21</v>
      </c>
      <c r="E5689" s="193">
        <v>27.866329787234047</v>
      </c>
      <c r="F5689" s="1" t="s">
        <v>162</v>
      </c>
      <c r="G5689" s="193">
        <f>MAX(E5689-'[1]1a'!$C$3,0)</f>
        <v>0</v>
      </c>
      <c r="H5689" s="193" t="str">
        <f t="shared" si="265"/>
        <v/>
      </c>
      <c r="I5689" s="193" t="str">
        <f t="shared" si="266"/>
        <v/>
      </c>
      <c r="J5689" s="193"/>
    </row>
    <row r="5690" spans="1:10" s="1" customFormat="1">
      <c r="A5690" s="191">
        <v>45895</v>
      </c>
      <c r="B5690" s="1" t="s">
        <v>161</v>
      </c>
      <c r="C5690" s="192">
        <f t="shared" si="264"/>
        <v>48085.999999986205</v>
      </c>
      <c r="D5690" s="1">
        <v>20.71</v>
      </c>
      <c r="E5690" s="193">
        <v>27.209414893617026</v>
      </c>
      <c r="F5690" s="1" t="s">
        <v>162</v>
      </c>
      <c r="G5690" s="193">
        <f>MAX(E5690-'[1]1a'!$C$3,0)</f>
        <v>0</v>
      </c>
      <c r="H5690" s="193" t="str">
        <f t="shared" si="265"/>
        <v/>
      </c>
      <c r="I5690" s="193" t="str">
        <f t="shared" si="266"/>
        <v/>
      </c>
      <c r="J5690" s="193"/>
    </row>
    <row r="5691" spans="1:10" s="1" customFormat="1">
      <c r="A5691" s="191">
        <v>45895</v>
      </c>
      <c r="B5691" s="1" t="s">
        <v>163</v>
      </c>
      <c r="C5691" s="192">
        <f t="shared" si="264"/>
        <v>48086.041666652869</v>
      </c>
      <c r="D5691" s="1">
        <v>20.22</v>
      </c>
      <c r="E5691" s="193">
        <v>26.565638297872344</v>
      </c>
      <c r="F5691" s="1" t="s">
        <v>162</v>
      </c>
      <c r="G5691" s="193">
        <f>MAX(E5691-'[1]1a'!$C$3,0)</f>
        <v>0</v>
      </c>
      <c r="H5691" s="193" t="str">
        <f t="shared" si="265"/>
        <v/>
      </c>
      <c r="I5691" s="193" t="str">
        <f t="shared" si="266"/>
        <v/>
      </c>
      <c r="J5691" s="193"/>
    </row>
    <row r="5692" spans="1:10" s="1" customFormat="1">
      <c r="A5692" s="191">
        <v>45895</v>
      </c>
      <c r="B5692" s="1" t="s">
        <v>165</v>
      </c>
      <c r="C5692" s="192">
        <f t="shared" si="264"/>
        <v>48086.083333319533</v>
      </c>
      <c r="D5692" s="1">
        <v>18.329999999999998</v>
      </c>
      <c r="E5692" s="193">
        <v>24.082500000000003</v>
      </c>
      <c r="F5692" s="1" t="s">
        <v>162</v>
      </c>
      <c r="G5692" s="193">
        <f>MAX(E5692-'[1]1a'!$C$3,0)</f>
        <v>0</v>
      </c>
      <c r="H5692" s="193" t="str">
        <f t="shared" si="265"/>
        <v/>
      </c>
      <c r="I5692" s="193" t="str">
        <f t="shared" si="266"/>
        <v/>
      </c>
      <c r="J5692" s="193"/>
    </row>
    <row r="5693" spans="1:10" s="1" customFormat="1">
      <c r="A5693" s="191">
        <v>45895</v>
      </c>
      <c r="B5693" s="1" t="s">
        <v>167</v>
      </c>
      <c r="C5693" s="192">
        <f t="shared" si="264"/>
        <v>48086.124999986198</v>
      </c>
      <c r="D5693" s="1">
        <v>16.23</v>
      </c>
      <c r="E5693" s="193">
        <v>21.323457446808515</v>
      </c>
      <c r="F5693" s="1" t="s">
        <v>162</v>
      </c>
      <c r="G5693" s="193">
        <f>MAX(E5693-'[1]1a'!$C$3,0)</f>
        <v>0</v>
      </c>
      <c r="H5693" s="193" t="str">
        <f t="shared" si="265"/>
        <v/>
      </c>
      <c r="I5693" s="193" t="str">
        <f t="shared" si="266"/>
        <v/>
      </c>
      <c r="J5693" s="193"/>
    </row>
    <row r="5694" spans="1:10" s="1" customFormat="1">
      <c r="A5694" s="191">
        <v>45895</v>
      </c>
      <c r="B5694" s="1" t="s">
        <v>169</v>
      </c>
      <c r="C5694" s="192">
        <f t="shared" si="264"/>
        <v>48086.166666652862</v>
      </c>
      <c r="D5694" s="1">
        <v>14.569999999999999</v>
      </c>
      <c r="E5694" s="193">
        <v>19.142500000000002</v>
      </c>
      <c r="F5694" s="1" t="s">
        <v>162</v>
      </c>
      <c r="G5694" s="193">
        <f>MAX(E5694-'[1]1a'!$C$3,0)</f>
        <v>0</v>
      </c>
      <c r="H5694" s="193" t="str">
        <f t="shared" si="265"/>
        <v/>
      </c>
      <c r="I5694" s="193" t="str">
        <f t="shared" si="266"/>
        <v/>
      </c>
      <c r="J5694" s="193"/>
    </row>
    <row r="5695" spans="1:10" s="1" customFormat="1">
      <c r="A5695" s="191">
        <v>45895</v>
      </c>
      <c r="B5695" s="1" t="s">
        <v>171</v>
      </c>
      <c r="C5695" s="192">
        <f t="shared" si="264"/>
        <v>48086.208333319526</v>
      </c>
      <c r="D5695" s="1">
        <v>13.030000000000001</v>
      </c>
      <c r="E5695" s="193">
        <v>17.11920212765958</v>
      </c>
      <c r="F5695" s="1" t="s">
        <v>162</v>
      </c>
      <c r="G5695" s="193">
        <f>MAX(E5695-'[1]1a'!$C$3,0)</f>
        <v>0</v>
      </c>
      <c r="H5695" s="193" t="str">
        <f t="shared" si="265"/>
        <v/>
      </c>
      <c r="I5695" s="193" t="str">
        <f t="shared" si="266"/>
        <v/>
      </c>
      <c r="J5695" s="193"/>
    </row>
    <row r="5696" spans="1:10" s="1" customFormat="1">
      <c r="A5696" s="191">
        <v>45895</v>
      </c>
      <c r="B5696" s="1" t="s">
        <v>173</v>
      </c>
      <c r="C5696" s="192">
        <f t="shared" si="264"/>
        <v>48086.24999998619</v>
      </c>
      <c r="D5696" s="1">
        <v>11.8</v>
      </c>
      <c r="E5696" s="193">
        <v>15.503191489361706</v>
      </c>
      <c r="F5696" s="1" t="s">
        <v>162</v>
      </c>
      <c r="G5696" s="193">
        <f>MAX(E5696-'[1]1a'!$C$3,0)</f>
        <v>0</v>
      </c>
      <c r="H5696" s="193" t="str">
        <f t="shared" si="265"/>
        <v/>
      </c>
      <c r="I5696" s="193" t="str">
        <f t="shared" si="266"/>
        <v/>
      </c>
      <c r="J5696" s="193"/>
    </row>
    <row r="5697" spans="1:10" s="1" customFormat="1">
      <c r="A5697" s="191">
        <v>45895</v>
      </c>
      <c r="B5697" s="1" t="s">
        <v>175</v>
      </c>
      <c r="C5697" s="192">
        <f t="shared" si="264"/>
        <v>48086.291666652854</v>
      </c>
      <c r="D5697" s="1">
        <v>11.43</v>
      </c>
      <c r="E5697" s="193">
        <v>15.017074468085108</v>
      </c>
      <c r="F5697" s="1" t="s">
        <v>162</v>
      </c>
      <c r="G5697" s="193">
        <f>MAX(E5697-'[1]1a'!$C$3,0)</f>
        <v>0</v>
      </c>
      <c r="H5697" s="193" t="str">
        <f t="shared" si="265"/>
        <v/>
      </c>
      <c r="I5697" s="193" t="str">
        <f t="shared" si="266"/>
        <v/>
      </c>
      <c r="J5697" s="193"/>
    </row>
    <row r="5698" spans="1:10" s="1" customFormat="1">
      <c r="A5698" s="191">
        <v>45895</v>
      </c>
      <c r="B5698" s="1" t="s">
        <v>177</v>
      </c>
      <c r="C5698" s="192">
        <f t="shared" si="264"/>
        <v>48086.333333319519</v>
      </c>
      <c r="D5698" s="1">
        <v>11.3</v>
      </c>
      <c r="E5698" s="193">
        <v>14.846276595744683</v>
      </c>
      <c r="F5698" s="1" t="s">
        <v>162</v>
      </c>
      <c r="G5698" s="193">
        <f>MAX(E5698-'[1]1a'!$C$3,0)</f>
        <v>0</v>
      </c>
      <c r="H5698" s="193" t="str">
        <f t="shared" si="265"/>
        <v/>
      </c>
      <c r="I5698" s="193" t="str">
        <f t="shared" si="266"/>
        <v/>
      </c>
      <c r="J5698" s="193"/>
    </row>
    <row r="5699" spans="1:10" s="1" customFormat="1">
      <c r="A5699" s="191">
        <v>45895</v>
      </c>
      <c r="B5699" s="1" t="s">
        <v>179</v>
      </c>
      <c r="C5699" s="192">
        <f t="shared" si="264"/>
        <v>48086.374999986183</v>
      </c>
      <c r="D5699" s="1">
        <v>11.719999999999999</v>
      </c>
      <c r="E5699" s="193">
        <v>15.398085106382979</v>
      </c>
      <c r="F5699" s="1" t="s">
        <v>162</v>
      </c>
      <c r="G5699" s="193">
        <f>MAX(E5699-'[1]1a'!$C$3,0)</f>
        <v>0</v>
      </c>
      <c r="H5699" s="193" t="str">
        <f t="shared" si="265"/>
        <v/>
      </c>
      <c r="I5699" s="193" t="str">
        <f t="shared" si="266"/>
        <v/>
      </c>
      <c r="J5699" s="193"/>
    </row>
    <row r="5700" spans="1:10" s="1" customFormat="1">
      <c r="A5700" s="191">
        <v>45895</v>
      </c>
      <c r="B5700" s="1" t="s">
        <v>180</v>
      </c>
      <c r="C5700" s="192">
        <f t="shared" ref="C5700:C5763" si="267">C5699 + TIME(1,0,0)</f>
        <v>48086.416666652847</v>
      </c>
      <c r="D5700" s="1">
        <v>12.89</v>
      </c>
      <c r="E5700" s="193">
        <v>16.935265957446813</v>
      </c>
      <c r="F5700" s="1" t="s">
        <v>162</v>
      </c>
      <c r="G5700" s="193">
        <f>MAX(E5700-'[1]1a'!$C$3,0)</f>
        <v>0</v>
      </c>
      <c r="H5700" s="193" t="str">
        <f t="shared" ref="H5700:H5763" si="268">IF(F5700="Y",IF(F5699="Y",H5699+1,1),"")</f>
        <v/>
      </c>
      <c r="I5700" s="193" t="str">
        <f t="shared" ref="I5700:I5763" si="269">IF(AND(F5700="Y",F5701&lt;&gt;"Y"),H5700,"")</f>
        <v/>
      </c>
      <c r="J5700" s="193"/>
    </row>
    <row r="5701" spans="1:10" s="1" customFormat="1">
      <c r="A5701" s="191">
        <v>45895</v>
      </c>
      <c r="B5701" s="1" t="s">
        <v>181</v>
      </c>
      <c r="C5701" s="192">
        <f t="shared" si="267"/>
        <v>48086.458333319511</v>
      </c>
      <c r="D5701" s="1">
        <v>14.69</v>
      </c>
      <c r="E5701" s="193">
        <v>19.300159574468086</v>
      </c>
      <c r="F5701" s="1" t="s">
        <v>162</v>
      </c>
      <c r="G5701" s="193">
        <f>MAX(E5701-'[1]1a'!$C$3,0)</f>
        <v>0</v>
      </c>
      <c r="H5701" s="193" t="str">
        <f t="shared" si="268"/>
        <v/>
      </c>
      <c r="I5701" s="193" t="str">
        <f t="shared" si="269"/>
        <v/>
      </c>
      <c r="J5701" s="193"/>
    </row>
    <row r="5702" spans="1:10" s="1" customFormat="1">
      <c r="A5702" s="191">
        <v>45895</v>
      </c>
      <c r="B5702" s="1" t="s">
        <v>182</v>
      </c>
      <c r="C5702" s="192">
        <f t="shared" si="267"/>
        <v>48086.499999986176</v>
      </c>
      <c r="D5702" s="1">
        <v>16.100000000000001</v>
      </c>
      <c r="E5702" s="193">
        <v>21.152659574468089</v>
      </c>
      <c r="F5702" s="1" t="s">
        <v>162</v>
      </c>
      <c r="G5702" s="193">
        <f>MAX(E5702-'[1]1a'!$C$3,0)</f>
        <v>0</v>
      </c>
      <c r="H5702" s="193" t="str">
        <f t="shared" si="268"/>
        <v/>
      </c>
      <c r="I5702" s="193" t="str">
        <f t="shared" si="269"/>
        <v/>
      </c>
      <c r="J5702" s="193"/>
    </row>
    <row r="5703" spans="1:10" s="1" customFormat="1">
      <c r="A5703" s="191">
        <v>45895</v>
      </c>
      <c r="B5703" s="1" t="s">
        <v>184</v>
      </c>
      <c r="C5703" s="192">
        <f t="shared" si="267"/>
        <v>48086.54166665284</v>
      </c>
      <c r="D5703" s="1">
        <v>17.14</v>
      </c>
      <c r="E5703" s="193">
        <v>22.519042553191493</v>
      </c>
      <c r="F5703" s="1" t="s">
        <v>162</v>
      </c>
      <c r="G5703" s="193">
        <f>MAX(E5703-'[1]1a'!$C$3,0)</f>
        <v>0</v>
      </c>
      <c r="H5703" s="193" t="str">
        <f t="shared" si="268"/>
        <v/>
      </c>
      <c r="I5703" s="193" t="str">
        <f t="shared" si="269"/>
        <v/>
      </c>
      <c r="J5703" s="193"/>
    </row>
    <row r="5704" spans="1:10" s="1" customFormat="1">
      <c r="A5704" s="191">
        <v>45895</v>
      </c>
      <c r="B5704" s="1" t="s">
        <v>185</v>
      </c>
      <c r="C5704" s="192">
        <f t="shared" si="267"/>
        <v>48086.583333319504</v>
      </c>
      <c r="D5704" s="1">
        <v>18.439999999999998</v>
      </c>
      <c r="E5704" s="193">
        <v>24.227021276595746</v>
      </c>
      <c r="F5704" s="1" t="s">
        <v>162</v>
      </c>
      <c r="G5704" s="193">
        <f>MAX(E5704-'[1]1a'!$C$3,0)</f>
        <v>0</v>
      </c>
      <c r="H5704" s="193" t="str">
        <f t="shared" si="268"/>
        <v/>
      </c>
      <c r="I5704" s="193" t="str">
        <f t="shared" si="269"/>
        <v/>
      </c>
      <c r="J5704" s="193"/>
    </row>
    <row r="5705" spans="1:10" s="1" customFormat="1">
      <c r="A5705" s="191">
        <v>45895</v>
      </c>
      <c r="B5705" s="1" t="s">
        <v>186</v>
      </c>
      <c r="C5705" s="192">
        <f t="shared" si="267"/>
        <v>48086.624999986168</v>
      </c>
      <c r="D5705" s="1">
        <v>18.920000000000002</v>
      </c>
      <c r="E5705" s="193">
        <v>24.857659574468091</v>
      </c>
      <c r="F5705" s="1" t="s">
        <v>162</v>
      </c>
      <c r="G5705" s="193">
        <f>MAX(E5705-'[1]1a'!$C$3,0)</f>
        <v>0</v>
      </c>
      <c r="H5705" s="193" t="str">
        <f t="shared" si="268"/>
        <v/>
      </c>
      <c r="I5705" s="193" t="str">
        <f t="shared" si="269"/>
        <v/>
      </c>
      <c r="J5705" s="193"/>
    </row>
    <row r="5706" spans="1:10" s="1" customFormat="1">
      <c r="A5706" s="191">
        <v>45895</v>
      </c>
      <c r="B5706" s="1" t="s">
        <v>187</v>
      </c>
      <c r="C5706" s="192">
        <f t="shared" si="267"/>
        <v>48086.666666652833</v>
      </c>
      <c r="D5706" s="1">
        <v>19.43</v>
      </c>
      <c r="E5706" s="193">
        <v>25.52771276595745</v>
      </c>
      <c r="F5706" s="1" t="s">
        <v>162</v>
      </c>
      <c r="G5706" s="193">
        <f>MAX(E5706-'[1]1a'!$C$3,0)</f>
        <v>0</v>
      </c>
      <c r="H5706" s="193" t="str">
        <f t="shared" si="268"/>
        <v/>
      </c>
      <c r="I5706" s="193" t="str">
        <f t="shared" si="269"/>
        <v/>
      </c>
      <c r="J5706" s="193"/>
    </row>
    <row r="5707" spans="1:10" s="1" customFormat="1">
      <c r="A5707" s="191">
        <v>45895</v>
      </c>
      <c r="B5707" s="1" t="s">
        <v>188</v>
      </c>
      <c r="C5707" s="192">
        <f t="shared" si="267"/>
        <v>48086.708333319497</v>
      </c>
      <c r="D5707" s="1">
        <v>19.62</v>
      </c>
      <c r="E5707" s="193">
        <v>25.777340425531921</v>
      </c>
      <c r="F5707" s="1" t="s">
        <v>162</v>
      </c>
      <c r="G5707" s="193">
        <f>MAX(E5707-'[1]1a'!$C$3,0)</f>
        <v>0</v>
      </c>
      <c r="H5707" s="193" t="str">
        <f t="shared" si="268"/>
        <v/>
      </c>
      <c r="I5707" s="193" t="str">
        <f t="shared" si="269"/>
        <v/>
      </c>
      <c r="J5707" s="193"/>
    </row>
    <row r="5708" spans="1:10" s="1" customFormat="1">
      <c r="A5708" s="191">
        <v>45895</v>
      </c>
      <c r="B5708" s="1" t="s">
        <v>189</v>
      </c>
      <c r="C5708" s="192">
        <f t="shared" si="267"/>
        <v>48086.749999986161</v>
      </c>
      <c r="D5708" s="1">
        <v>19.84</v>
      </c>
      <c r="E5708" s="193">
        <v>26.066382978723407</v>
      </c>
      <c r="F5708" s="1" t="s">
        <v>162</v>
      </c>
      <c r="G5708" s="193">
        <f>MAX(E5708-'[1]1a'!$C$3,0)</f>
        <v>0</v>
      </c>
      <c r="H5708" s="193" t="str">
        <f t="shared" si="268"/>
        <v/>
      </c>
      <c r="I5708" s="193" t="str">
        <f t="shared" si="269"/>
        <v/>
      </c>
      <c r="J5708" s="193"/>
    </row>
    <row r="5709" spans="1:10" s="1" customFormat="1">
      <c r="A5709" s="191">
        <v>45895</v>
      </c>
      <c r="B5709" s="1" t="s">
        <v>190</v>
      </c>
      <c r="C5709" s="192">
        <f t="shared" si="267"/>
        <v>48086.791666652825</v>
      </c>
      <c r="D5709" s="1">
        <v>20.14</v>
      </c>
      <c r="E5709" s="193">
        <v>26.460531914893622</v>
      </c>
      <c r="F5709" s="1" t="s">
        <v>162</v>
      </c>
      <c r="G5709" s="193">
        <f>MAX(E5709-'[1]1a'!$C$3,0)</f>
        <v>0</v>
      </c>
      <c r="H5709" s="193" t="str">
        <f t="shared" si="268"/>
        <v/>
      </c>
      <c r="I5709" s="193" t="str">
        <f t="shared" si="269"/>
        <v/>
      </c>
      <c r="J5709" s="193"/>
    </row>
    <row r="5710" spans="1:10" s="1" customFormat="1">
      <c r="A5710" s="191">
        <v>45895</v>
      </c>
      <c r="B5710" s="1" t="s">
        <v>191</v>
      </c>
      <c r="C5710" s="192">
        <f t="shared" si="267"/>
        <v>48086.83333331949</v>
      </c>
      <c r="D5710" s="1">
        <v>20.450000000000003</v>
      </c>
      <c r="E5710" s="193">
        <v>26.867819148936178</v>
      </c>
      <c r="F5710" s="1" t="s">
        <v>162</v>
      </c>
      <c r="G5710" s="193">
        <f>MAX(E5710-'[1]1a'!$C$3,0)</f>
        <v>0</v>
      </c>
      <c r="H5710" s="193" t="str">
        <f t="shared" si="268"/>
        <v/>
      </c>
      <c r="I5710" s="193" t="str">
        <f t="shared" si="269"/>
        <v/>
      </c>
      <c r="J5710" s="193"/>
    </row>
    <row r="5711" spans="1:10" s="1" customFormat="1">
      <c r="A5711" s="191">
        <v>45895</v>
      </c>
      <c r="B5711" s="1" t="s">
        <v>192</v>
      </c>
      <c r="C5711" s="192">
        <f t="shared" si="267"/>
        <v>48086.874999986154</v>
      </c>
      <c r="D5711" s="1">
        <v>21.349999999999998</v>
      </c>
      <c r="E5711" s="193">
        <v>28.050265957446811</v>
      </c>
      <c r="F5711" s="1" t="s">
        <v>162</v>
      </c>
      <c r="G5711" s="193">
        <f>MAX(E5711-'[1]1a'!$C$3,0)</f>
        <v>0</v>
      </c>
      <c r="H5711" s="193" t="str">
        <f t="shared" si="268"/>
        <v/>
      </c>
      <c r="I5711" s="193" t="str">
        <f t="shared" si="269"/>
        <v/>
      </c>
      <c r="J5711" s="193"/>
    </row>
    <row r="5712" spans="1:10" s="1" customFormat="1">
      <c r="A5712" s="191">
        <v>45895</v>
      </c>
      <c r="B5712" s="1" t="s">
        <v>193</v>
      </c>
      <c r="C5712" s="192">
        <f t="shared" si="267"/>
        <v>48086.916666652818</v>
      </c>
      <c r="D5712" s="1">
        <v>20.61</v>
      </c>
      <c r="E5712" s="193">
        <v>27.078031914893621</v>
      </c>
      <c r="F5712" s="1" t="s">
        <v>162</v>
      </c>
      <c r="G5712" s="193">
        <f>MAX(E5712-'[1]1a'!$C$3,0)</f>
        <v>0</v>
      </c>
      <c r="H5712" s="193" t="str">
        <f t="shared" si="268"/>
        <v/>
      </c>
      <c r="I5712" s="193" t="str">
        <f t="shared" si="269"/>
        <v/>
      </c>
      <c r="J5712" s="193"/>
    </row>
    <row r="5713" spans="1:10" s="1" customFormat="1">
      <c r="A5713" s="191">
        <v>45895</v>
      </c>
      <c r="B5713" s="1" t="s">
        <v>194</v>
      </c>
      <c r="C5713" s="192">
        <f t="shared" si="267"/>
        <v>48086.958333319482</v>
      </c>
      <c r="D5713" s="1">
        <v>19.77</v>
      </c>
      <c r="E5713" s="193">
        <v>25.974414893617023</v>
      </c>
      <c r="F5713" s="1" t="s">
        <v>162</v>
      </c>
      <c r="G5713" s="193">
        <f>MAX(E5713-'[1]1a'!$C$3,0)</f>
        <v>0</v>
      </c>
      <c r="H5713" s="193" t="str">
        <f t="shared" si="268"/>
        <v/>
      </c>
      <c r="I5713" s="193" t="str">
        <f t="shared" si="269"/>
        <v/>
      </c>
      <c r="J5713" s="193"/>
    </row>
    <row r="5714" spans="1:10" s="1" customFormat="1">
      <c r="A5714" s="191">
        <v>45896</v>
      </c>
      <c r="B5714" s="1" t="s">
        <v>161</v>
      </c>
      <c r="C5714" s="192">
        <f t="shared" si="267"/>
        <v>48086.999999986147</v>
      </c>
      <c r="D5714" s="1">
        <v>19.87</v>
      </c>
      <c r="E5714" s="193">
        <v>26.105797872340432</v>
      </c>
      <c r="F5714" s="1" t="s">
        <v>162</v>
      </c>
      <c r="G5714" s="193">
        <f>MAX(E5714-'[1]1a'!$C$3,0)</f>
        <v>0</v>
      </c>
      <c r="H5714" s="193" t="str">
        <f t="shared" si="268"/>
        <v/>
      </c>
      <c r="I5714" s="193" t="str">
        <f t="shared" si="269"/>
        <v/>
      </c>
      <c r="J5714" s="193"/>
    </row>
    <row r="5715" spans="1:10" s="1" customFormat="1">
      <c r="A5715" s="191">
        <v>45896</v>
      </c>
      <c r="B5715" s="1" t="s">
        <v>163</v>
      </c>
      <c r="C5715" s="192">
        <f t="shared" si="267"/>
        <v>48087.041666652811</v>
      </c>
      <c r="D5715" s="1">
        <v>19.470000000000002</v>
      </c>
      <c r="E5715" s="193">
        <v>25.580265957446816</v>
      </c>
      <c r="F5715" s="1" t="s">
        <v>162</v>
      </c>
      <c r="G5715" s="193">
        <f>MAX(E5715-'[1]1a'!$C$3,0)</f>
        <v>0</v>
      </c>
      <c r="H5715" s="193" t="str">
        <f t="shared" si="268"/>
        <v/>
      </c>
      <c r="I5715" s="193" t="str">
        <f t="shared" si="269"/>
        <v/>
      </c>
      <c r="J5715" s="193"/>
    </row>
    <row r="5716" spans="1:10" s="1" customFormat="1">
      <c r="A5716" s="191">
        <v>45896</v>
      </c>
      <c r="B5716" s="1" t="s">
        <v>165</v>
      </c>
      <c r="C5716" s="192">
        <f t="shared" si="267"/>
        <v>48087.083333319475</v>
      </c>
      <c r="D5716" s="1">
        <v>17.829999999999998</v>
      </c>
      <c r="E5716" s="193">
        <v>23.425585106382979</v>
      </c>
      <c r="F5716" s="1" t="s">
        <v>162</v>
      </c>
      <c r="G5716" s="193">
        <f>MAX(E5716-'[1]1a'!$C$3,0)</f>
        <v>0</v>
      </c>
      <c r="H5716" s="193" t="str">
        <f t="shared" si="268"/>
        <v/>
      </c>
      <c r="I5716" s="193" t="str">
        <f t="shared" si="269"/>
        <v/>
      </c>
      <c r="J5716" s="193"/>
    </row>
    <row r="5717" spans="1:10" s="1" customFormat="1">
      <c r="A5717" s="191">
        <v>45896</v>
      </c>
      <c r="B5717" s="1" t="s">
        <v>167</v>
      </c>
      <c r="C5717" s="192">
        <f t="shared" si="267"/>
        <v>48087.124999986139</v>
      </c>
      <c r="D5717" s="1">
        <v>15.93</v>
      </c>
      <c r="E5717" s="193">
        <v>20.9293085106383</v>
      </c>
      <c r="F5717" s="1" t="s">
        <v>162</v>
      </c>
      <c r="G5717" s="193">
        <f>MAX(E5717-'[1]1a'!$C$3,0)</f>
        <v>0</v>
      </c>
      <c r="H5717" s="193" t="str">
        <f t="shared" si="268"/>
        <v/>
      </c>
      <c r="I5717" s="193" t="str">
        <f t="shared" si="269"/>
        <v/>
      </c>
      <c r="J5717" s="193"/>
    </row>
    <row r="5718" spans="1:10" s="1" customFormat="1">
      <c r="A5718" s="191">
        <v>45896</v>
      </c>
      <c r="B5718" s="1" t="s">
        <v>169</v>
      </c>
      <c r="C5718" s="192">
        <f t="shared" si="267"/>
        <v>48087.166666652804</v>
      </c>
      <c r="D5718" s="1">
        <v>14.21</v>
      </c>
      <c r="E5718" s="193">
        <v>18.669521276595749</v>
      </c>
      <c r="F5718" s="1" t="s">
        <v>162</v>
      </c>
      <c r="G5718" s="193">
        <f>MAX(E5718-'[1]1a'!$C$3,0)</f>
        <v>0</v>
      </c>
      <c r="H5718" s="193" t="str">
        <f t="shared" si="268"/>
        <v/>
      </c>
      <c r="I5718" s="193" t="str">
        <f t="shared" si="269"/>
        <v/>
      </c>
      <c r="J5718" s="193"/>
    </row>
    <row r="5719" spans="1:10" s="1" customFormat="1">
      <c r="A5719" s="191">
        <v>45896</v>
      </c>
      <c r="B5719" s="1" t="s">
        <v>171</v>
      </c>
      <c r="C5719" s="192">
        <f t="shared" si="267"/>
        <v>48087.208333319468</v>
      </c>
      <c r="D5719" s="1">
        <v>12.919999999999998</v>
      </c>
      <c r="E5719" s="193">
        <v>16.97468085106383</v>
      </c>
      <c r="F5719" s="1" t="s">
        <v>162</v>
      </c>
      <c r="G5719" s="193">
        <f>MAX(E5719-'[1]1a'!$C$3,0)</f>
        <v>0</v>
      </c>
      <c r="H5719" s="193" t="str">
        <f t="shared" si="268"/>
        <v/>
      </c>
      <c r="I5719" s="193" t="str">
        <f t="shared" si="269"/>
        <v/>
      </c>
      <c r="J5719" s="193"/>
    </row>
    <row r="5720" spans="1:10" s="1" customFormat="1">
      <c r="A5720" s="191">
        <v>45896</v>
      </c>
      <c r="B5720" s="1" t="s">
        <v>173</v>
      </c>
      <c r="C5720" s="192">
        <f t="shared" si="267"/>
        <v>48087.249999986132</v>
      </c>
      <c r="D5720" s="1">
        <v>11.870000000000001</v>
      </c>
      <c r="E5720" s="193">
        <v>15.595159574468088</v>
      </c>
      <c r="F5720" s="1" t="s">
        <v>162</v>
      </c>
      <c r="G5720" s="193">
        <f>MAX(E5720-'[1]1a'!$C$3,0)</f>
        <v>0</v>
      </c>
      <c r="H5720" s="193" t="str">
        <f t="shared" si="268"/>
        <v/>
      </c>
      <c r="I5720" s="193" t="str">
        <f t="shared" si="269"/>
        <v/>
      </c>
      <c r="J5720" s="193"/>
    </row>
    <row r="5721" spans="1:10" s="1" customFormat="1">
      <c r="A5721" s="191">
        <v>45896</v>
      </c>
      <c r="B5721" s="1" t="s">
        <v>175</v>
      </c>
      <c r="C5721" s="192">
        <f t="shared" si="267"/>
        <v>48087.291666652796</v>
      </c>
      <c r="D5721" s="1">
        <v>11.4</v>
      </c>
      <c r="E5721" s="193">
        <v>14.977659574468088</v>
      </c>
      <c r="F5721" s="1" t="s">
        <v>162</v>
      </c>
      <c r="G5721" s="193">
        <f>MAX(E5721-'[1]1a'!$C$3,0)</f>
        <v>0</v>
      </c>
      <c r="H5721" s="193" t="str">
        <f t="shared" si="268"/>
        <v/>
      </c>
      <c r="I5721" s="193" t="str">
        <f t="shared" si="269"/>
        <v/>
      </c>
      <c r="J5721" s="193"/>
    </row>
    <row r="5722" spans="1:10" s="1" customFormat="1">
      <c r="A5722" s="191">
        <v>45896</v>
      </c>
      <c r="B5722" s="1" t="s">
        <v>177</v>
      </c>
      <c r="C5722" s="192">
        <f t="shared" si="267"/>
        <v>48087.333333319461</v>
      </c>
      <c r="D5722" s="1">
        <v>11.14</v>
      </c>
      <c r="E5722" s="193">
        <v>14.636063829787236</v>
      </c>
      <c r="F5722" s="1" t="s">
        <v>162</v>
      </c>
      <c r="G5722" s="193">
        <f>MAX(E5722-'[1]1a'!$C$3,0)</f>
        <v>0</v>
      </c>
      <c r="H5722" s="193" t="str">
        <f t="shared" si="268"/>
        <v/>
      </c>
      <c r="I5722" s="193" t="str">
        <f t="shared" si="269"/>
        <v/>
      </c>
      <c r="J5722" s="193"/>
    </row>
    <row r="5723" spans="1:10" s="1" customFormat="1">
      <c r="A5723" s="191">
        <v>45896</v>
      </c>
      <c r="B5723" s="1" t="s">
        <v>179</v>
      </c>
      <c r="C5723" s="192">
        <f t="shared" si="267"/>
        <v>48087.374999986125</v>
      </c>
      <c r="D5723" s="1">
        <v>11.850000000000001</v>
      </c>
      <c r="E5723" s="193">
        <v>15.568882978723408</v>
      </c>
      <c r="F5723" s="1" t="s">
        <v>162</v>
      </c>
      <c r="G5723" s="193">
        <f>MAX(E5723-'[1]1a'!$C$3,0)</f>
        <v>0</v>
      </c>
      <c r="H5723" s="193" t="str">
        <f t="shared" si="268"/>
        <v/>
      </c>
      <c r="I5723" s="193" t="str">
        <f t="shared" si="269"/>
        <v/>
      </c>
      <c r="J5723" s="193"/>
    </row>
    <row r="5724" spans="1:10" s="1" customFormat="1">
      <c r="A5724" s="191">
        <v>45896</v>
      </c>
      <c r="B5724" s="1" t="s">
        <v>180</v>
      </c>
      <c r="C5724" s="192">
        <f t="shared" si="267"/>
        <v>48087.416666652789</v>
      </c>
      <c r="D5724" s="1">
        <v>13.02</v>
      </c>
      <c r="E5724" s="193">
        <v>17.106063829787235</v>
      </c>
      <c r="F5724" s="1" t="s">
        <v>162</v>
      </c>
      <c r="G5724" s="193">
        <f>MAX(E5724-'[1]1a'!$C$3,0)</f>
        <v>0</v>
      </c>
      <c r="H5724" s="193" t="str">
        <f t="shared" si="268"/>
        <v/>
      </c>
      <c r="I5724" s="193" t="str">
        <f t="shared" si="269"/>
        <v/>
      </c>
      <c r="J5724" s="193"/>
    </row>
    <row r="5725" spans="1:10" s="1" customFormat="1">
      <c r="A5725" s="191">
        <v>45896</v>
      </c>
      <c r="B5725" s="1" t="s">
        <v>181</v>
      </c>
      <c r="C5725" s="192">
        <f t="shared" si="267"/>
        <v>48087.458333319453</v>
      </c>
      <c r="D5725" s="1">
        <v>14.77</v>
      </c>
      <c r="E5725" s="193">
        <v>19.405265957446812</v>
      </c>
      <c r="F5725" s="1" t="s">
        <v>162</v>
      </c>
      <c r="G5725" s="193">
        <f>MAX(E5725-'[1]1a'!$C$3,0)</f>
        <v>0</v>
      </c>
      <c r="H5725" s="193" t="str">
        <f t="shared" si="268"/>
        <v/>
      </c>
      <c r="I5725" s="193" t="str">
        <f t="shared" si="269"/>
        <v/>
      </c>
      <c r="J5725" s="193"/>
    </row>
    <row r="5726" spans="1:10" s="1" customFormat="1">
      <c r="A5726" s="191">
        <v>45896</v>
      </c>
      <c r="B5726" s="1" t="s">
        <v>182</v>
      </c>
      <c r="C5726" s="192">
        <f t="shared" si="267"/>
        <v>48087.499999986117</v>
      </c>
      <c r="D5726" s="1">
        <v>16.55</v>
      </c>
      <c r="E5726" s="193">
        <v>21.743882978723409</v>
      </c>
      <c r="F5726" s="1" t="s">
        <v>162</v>
      </c>
      <c r="G5726" s="193">
        <f>MAX(E5726-'[1]1a'!$C$3,0)</f>
        <v>0</v>
      </c>
      <c r="H5726" s="193" t="str">
        <f t="shared" si="268"/>
        <v/>
      </c>
      <c r="I5726" s="193" t="str">
        <f t="shared" si="269"/>
        <v/>
      </c>
      <c r="J5726" s="193"/>
    </row>
    <row r="5727" spans="1:10" s="1" customFormat="1">
      <c r="A5727" s="191">
        <v>45896</v>
      </c>
      <c r="B5727" s="1" t="s">
        <v>184</v>
      </c>
      <c r="C5727" s="192">
        <f t="shared" si="267"/>
        <v>48087.541666652782</v>
      </c>
      <c r="D5727" s="1">
        <v>17.329999999999998</v>
      </c>
      <c r="E5727" s="193">
        <v>22.768670212765958</v>
      </c>
      <c r="F5727" s="1" t="s">
        <v>162</v>
      </c>
      <c r="G5727" s="193">
        <f>MAX(E5727-'[1]1a'!$C$3,0)</f>
        <v>0</v>
      </c>
      <c r="H5727" s="193" t="str">
        <f t="shared" si="268"/>
        <v/>
      </c>
      <c r="I5727" s="193" t="str">
        <f t="shared" si="269"/>
        <v/>
      </c>
      <c r="J5727" s="193"/>
    </row>
    <row r="5728" spans="1:10" s="1" customFormat="1">
      <c r="A5728" s="191">
        <v>45896</v>
      </c>
      <c r="B5728" s="1" t="s">
        <v>185</v>
      </c>
      <c r="C5728" s="192">
        <f t="shared" si="267"/>
        <v>48087.583333319446</v>
      </c>
      <c r="D5728" s="1">
        <v>18.71</v>
      </c>
      <c r="E5728" s="193">
        <v>24.58175531914894</v>
      </c>
      <c r="F5728" s="1" t="s">
        <v>162</v>
      </c>
      <c r="G5728" s="193">
        <f>MAX(E5728-'[1]1a'!$C$3,0)</f>
        <v>0</v>
      </c>
      <c r="H5728" s="193" t="str">
        <f t="shared" si="268"/>
        <v/>
      </c>
      <c r="I5728" s="193" t="str">
        <f t="shared" si="269"/>
        <v/>
      </c>
      <c r="J5728" s="193"/>
    </row>
    <row r="5729" spans="1:10" s="1" customFormat="1">
      <c r="A5729" s="191">
        <v>45896</v>
      </c>
      <c r="B5729" s="1" t="s">
        <v>186</v>
      </c>
      <c r="C5729" s="192">
        <f t="shared" si="267"/>
        <v>48087.62499998611</v>
      </c>
      <c r="D5729" s="1">
        <v>19.27</v>
      </c>
      <c r="E5729" s="193">
        <v>25.317500000000003</v>
      </c>
      <c r="F5729" s="1" t="s">
        <v>162</v>
      </c>
      <c r="G5729" s="193">
        <f>MAX(E5729-'[1]1a'!$C$3,0)</f>
        <v>0</v>
      </c>
      <c r="H5729" s="193" t="str">
        <f t="shared" si="268"/>
        <v/>
      </c>
      <c r="I5729" s="193" t="str">
        <f t="shared" si="269"/>
        <v/>
      </c>
      <c r="J5729" s="193"/>
    </row>
    <row r="5730" spans="1:10" s="1" customFormat="1">
      <c r="A5730" s="191">
        <v>45896</v>
      </c>
      <c r="B5730" s="1" t="s">
        <v>187</v>
      </c>
      <c r="C5730" s="192">
        <f t="shared" si="267"/>
        <v>48087.666666652774</v>
      </c>
      <c r="D5730" s="1">
        <v>19.71</v>
      </c>
      <c r="E5730" s="193">
        <v>25.895585106382985</v>
      </c>
      <c r="F5730" s="1" t="s">
        <v>162</v>
      </c>
      <c r="G5730" s="193">
        <f>MAX(E5730-'[1]1a'!$C$3,0)</f>
        <v>0</v>
      </c>
      <c r="H5730" s="193" t="str">
        <f t="shared" si="268"/>
        <v/>
      </c>
      <c r="I5730" s="193" t="str">
        <f t="shared" si="269"/>
        <v/>
      </c>
      <c r="J5730" s="193"/>
    </row>
    <row r="5731" spans="1:10" s="1" customFormat="1">
      <c r="A5731" s="191">
        <v>45896</v>
      </c>
      <c r="B5731" s="1" t="s">
        <v>188</v>
      </c>
      <c r="C5731" s="192">
        <f t="shared" si="267"/>
        <v>48087.708333319439</v>
      </c>
      <c r="D5731" s="1">
        <v>19.770000000000003</v>
      </c>
      <c r="E5731" s="193">
        <v>25.97441489361703</v>
      </c>
      <c r="F5731" s="1" t="s">
        <v>162</v>
      </c>
      <c r="G5731" s="193">
        <f>MAX(E5731-'[1]1a'!$C$3,0)</f>
        <v>0</v>
      </c>
      <c r="H5731" s="193" t="str">
        <f t="shared" si="268"/>
        <v/>
      </c>
      <c r="I5731" s="193" t="str">
        <f t="shared" si="269"/>
        <v/>
      </c>
      <c r="J5731" s="193"/>
    </row>
    <row r="5732" spans="1:10" s="1" customFormat="1">
      <c r="A5732" s="191">
        <v>45896</v>
      </c>
      <c r="B5732" s="1" t="s">
        <v>189</v>
      </c>
      <c r="C5732" s="192">
        <f t="shared" si="267"/>
        <v>48087.749999986103</v>
      </c>
      <c r="D5732" s="1">
        <v>20.490000000000002</v>
      </c>
      <c r="E5732" s="193">
        <v>26.920372340425537</v>
      </c>
      <c r="F5732" s="1" t="s">
        <v>162</v>
      </c>
      <c r="G5732" s="193">
        <f>MAX(E5732-'[1]1a'!$C$3,0)</f>
        <v>0</v>
      </c>
      <c r="H5732" s="193" t="str">
        <f t="shared" si="268"/>
        <v/>
      </c>
      <c r="I5732" s="193" t="str">
        <f t="shared" si="269"/>
        <v/>
      </c>
      <c r="J5732" s="193"/>
    </row>
    <row r="5733" spans="1:10" s="1" customFormat="1">
      <c r="A5733" s="191">
        <v>45896</v>
      </c>
      <c r="B5733" s="1" t="s">
        <v>190</v>
      </c>
      <c r="C5733" s="192">
        <f t="shared" si="267"/>
        <v>48087.791666652767</v>
      </c>
      <c r="D5733" s="1">
        <v>20.059999999999999</v>
      </c>
      <c r="E5733" s="193">
        <v>26.355425531914896</v>
      </c>
      <c r="F5733" s="1" t="s">
        <v>162</v>
      </c>
      <c r="G5733" s="193">
        <f>MAX(E5733-'[1]1a'!$C$3,0)</f>
        <v>0</v>
      </c>
      <c r="H5733" s="193" t="str">
        <f t="shared" si="268"/>
        <v/>
      </c>
      <c r="I5733" s="193" t="str">
        <f t="shared" si="269"/>
        <v/>
      </c>
      <c r="J5733" s="193"/>
    </row>
    <row r="5734" spans="1:10" s="1" customFormat="1">
      <c r="A5734" s="191">
        <v>45896</v>
      </c>
      <c r="B5734" s="1" t="s">
        <v>191</v>
      </c>
      <c r="C5734" s="192">
        <f t="shared" si="267"/>
        <v>48087.833333319431</v>
      </c>
      <c r="D5734" s="1">
        <v>21.36</v>
      </c>
      <c r="E5734" s="193">
        <v>28.063404255319153</v>
      </c>
      <c r="F5734" s="1" t="s">
        <v>162</v>
      </c>
      <c r="G5734" s="193">
        <f>MAX(E5734-'[1]1a'!$C$3,0)</f>
        <v>0</v>
      </c>
      <c r="H5734" s="193" t="str">
        <f t="shared" si="268"/>
        <v/>
      </c>
      <c r="I5734" s="193" t="str">
        <f t="shared" si="269"/>
        <v/>
      </c>
      <c r="J5734" s="193"/>
    </row>
    <row r="5735" spans="1:10" s="1" customFormat="1">
      <c r="A5735" s="191">
        <v>45896</v>
      </c>
      <c r="B5735" s="1" t="s">
        <v>192</v>
      </c>
      <c r="C5735" s="192">
        <f t="shared" si="267"/>
        <v>48087.874999986096</v>
      </c>
      <c r="D5735" s="1">
        <v>22.599999999999998</v>
      </c>
      <c r="E5735" s="193">
        <v>29.692553191489363</v>
      </c>
      <c r="F5735" s="1" t="s">
        <v>162</v>
      </c>
      <c r="G5735" s="193">
        <f>MAX(E5735-'[1]1a'!$C$3,0)</f>
        <v>0</v>
      </c>
      <c r="H5735" s="193" t="str">
        <f t="shared" si="268"/>
        <v/>
      </c>
      <c r="I5735" s="193" t="str">
        <f t="shared" si="269"/>
        <v/>
      </c>
      <c r="J5735" s="193"/>
    </row>
    <row r="5736" spans="1:10" s="1" customFormat="1">
      <c r="A5736" s="191">
        <v>45896</v>
      </c>
      <c r="B5736" s="1" t="s">
        <v>193</v>
      </c>
      <c r="C5736" s="192">
        <f t="shared" si="267"/>
        <v>48087.91666665276</v>
      </c>
      <c r="D5736" s="1">
        <v>22.470000000000002</v>
      </c>
      <c r="E5736" s="193">
        <v>29.521755319148944</v>
      </c>
      <c r="F5736" s="1" t="s">
        <v>162</v>
      </c>
      <c r="G5736" s="193">
        <f>MAX(E5736-'[1]1a'!$C$3,0)</f>
        <v>0</v>
      </c>
      <c r="H5736" s="193" t="str">
        <f t="shared" si="268"/>
        <v/>
      </c>
      <c r="I5736" s="193" t="str">
        <f t="shared" si="269"/>
        <v/>
      </c>
      <c r="J5736" s="193"/>
    </row>
    <row r="5737" spans="1:10" s="1" customFormat="1">
      <c r="A5737" s="191">
        <v>45896</v>
      </c>
      <c r="B5737" s="1" t="s">
        <v>194</v>
      </c>
      <c r="C5737" s="192">
        <f t="shared" si="267"/>
        <v>48087.958333319424</v>
      </c>
      <c r="D5737" s="1">
        <v>21</v>
      </c>
      <c r="E5737" s="193">
        <v>27.590425531914899</v>
      </c>
      <c r="F5737" s="1" t="s">
        <v>162</v>
      </c>
      <c r="G5737" s="193">
        <f>MAX(E5737-'[1]1a'!$C$3,0)</f>
        <v>0</v>
      </c>
      <c r="H5737" s="193" t="str">
        <f t="shared" si="268"/>
        <v/>
      </c>
      <c r="I5737" s="193" t="str">
        <f t="shared" si="269"/>
        <v/>
      </c>
      <c r="J5737" s="193"/>
    </row>
    <row r="5738" spans="1:10" s="1" customFormat="1">
      <c r="A5738" s="191">
        <v>45897</v>
      </c>
      <c r="B5738" s="1" t="s">
        <v>161</v>
      </c>
      <c r="C5738" s="192">
        <f t="shared" si="267"/>
        <v>48087.999999986088</v>
      </c>
      <c r="D5738" s="1">
        <v>20.41</v>
      </c>
      <c r="E5738" s="193">
        <v>26.815265957446812</v>
      </c>
      <c r="F5738" s="1" t="s">
        <v>162</v>
      </c>
      <c r="G5738" s="193">
        <f>MAX(E5738-'[1]1a'!$C$3,0)</f>
        <v>0</v>
      </c>
      <c r="H5738" s="193" t="str">
        <f t="shared" si="268"/>
        <v/>
      </c>
      <c r="I5738" s="193" t="str">
        <f t="shared" si="269"/>
        <v/>
      </c>
      <c r="J5738" s="193"/>
    </row>
    <row r="5739" spans="1:10" s="1" customFormat="1">
      <c r="A5739" s="191">
        <v>45897</v>
      </c>
      <c r="B5739" s="1" t="s">
        <v>163</v>
      </c>
      <c r="C5739" s="192">
        <f t="shared" si="267"/>
        <v>48088.041666652753</v>
      </c>
      <c r="D5739" s="1">
        <v>19.78</v>
      </c>
      <c r="E5739" s="193">
        <v>25.987553191489368</v>
      </c>
      <c r="F5739" s="1" t="s">
        <v>162</v>
      </c>
      <c r="G5739" s="193">
        <f>MAX(E5739-'[1]1a'!$C$3,0)</f>
        <v>0</v>
      </c>
      <c r="H5739" s="193" t="str">
        <f t="shared" si="268"/>
        <v/>
      </c>
      <c r="I5739" s="193" t="str">
        <f t="shared" si="269"/>
        <v/>
      </c>
      <c r="J5739" s="193"/>
    </row>
    <row r="5740" spans="1:10" s="1" customFormat="1">
      <c r="A5740" s="191">
        <v>45897</v>
      </c>
      <c r="B5740" s="1" t="s">
        <v>165</v>
      </c>
      <c r="C5740" s="192">
        <f t="shared" si="267"/>
        <v>48088.083333319417</v>
      </c>
      <c r="D5740" s="1">
        <v>17.809999999999999</v>
      </c>
      <c r="E5740" s="193">
        <v>23.399308510638299</v>
      </c>
      <c r="F5740" s="1" t="s">
        <v>162</v>
      </c>
      <c r="G5740" s="193">
        <f>MAX(E5740-'[1]1a'!$C$3,0)</f>
        <v>0</v>
      </c>
      <c r="H5740" s="193" t="str">
        <f t="shared" si="268"/>
        <v/>
      </c>
      <c r="I5740" s="193" t="str">
        <f t="shared" si="269"/>
        <v/>
      </c>
      <c r="J5740" s="193"/>
    </row>
    <row r="5741" spans="1:10" s="1" customFormat="1">
      <c r="A5741" s="191">
        <v>45897</v>
      </c>
      <c r="B5741" s="1" t="s">
        <v>167</v>
      </c>
      <c r="C5741" s="192">
        <f t="shared" si="267"/>
        <v>48088.124999986081</v>
      </c>
      <c r="D5741" s="1">
        <v>15.8</v>
      </c>
      <c r="E5741" s="193">
        <v>20.758510638297878</v>
      </c>
      <c r="F5741" s="1" t="s">
        <v>162</v>
      </c>
      <c r="G5741" s="193">
        <f>MAX(E5741-'[1]1a'!$C$3,0)</f>
        <v>0</v>
      </c>
      <c r="H5741" s="193" t="str">
        <f t="shared" si="268"/>
        <v/>
      </c>
      <c r="I5741" s="193" t="str">
        <f t="shared" si="269"/>
        <v/>
      </c>
      <c r="J5741" s="193"/>
    </row>
    <row r="5742" spans="1:10" s="1" customFormat="1">
      <c r="A5742" s="191">
        <v>45897</v>
      </c>
      <c r="B5742" s="1" t="s">
        <v>169</v>
      </c>
      <c r="C5742" s="192">
        <f t="shared" si="267"/>
        <v>48088.166666652745</v>
      </c>
      <c r="D5742" s="1">
        <v>14.100000000000001</v>
      </c>
      <c r="E5742" s="193">
        <v>18.525000000000006</v>
      </c>
      <c r="F5742" s="1" t="s">
        <v>162</v>
      </c>
      <c r="G5742" s="193">
        <f>MAX(E5742-'[1]1a'!$C$3,0)</f>
        <v>0</v>
      </c>
      <c r="H5742" s="193" t="str">
        <f t="shared" si="268"/>
        <v/>
      </c>
      <c r="I5742" s="193" t="str">
        <f t="shared" si="269"/>
        <v/>
      </c>
      <c r="J5742" s="193"/>
    </row>
    <row r="5743" spans="1:10" s="1" customFormat="1">
      <c r="A5743" s="191">
        <v>45897</v>
      </c>
      <c r="B5743" s="1" t="s">
        <v>171</v>
      </c>
      <c r="C5743" s="192">
        <f t="shared" si="267"/>
        <v>48088.20833331941</v>
      </c>
      <c r="D5743" s="1">
        <v>12.870000000000001</v>
      </c>
      <c r="E5743" s="193">
        <v>16.908989361702133</v>
      </c>
      <c r="F5743" s="1" t="s">
        <v>162</v>
      </c>
      <c r="G5743" s="193">
        <f>MAX(E5743-'[1]1a'!$C$3,0)</f>
        <v>0</v>
      </c>
      <c r="H5743" s="193" t="str">
        <f t="shared" si="268"/>
        <v/>
      </c>
      <c r="I5743" s="193" t="str">
        <f t="shared" si="269"/>
        <v/>
      </c>
      <c r="J5743" s="193"/>
    </row>
    <row r="5744" spans="1:10" s="1" customFormat="1">
      <c r="A5744" s="191">
        <v>45897</v>
      </c>
      <c r="B5744" s="1" t="s">
        <v>173</v>
      </c>
      <c r="C5744" s="192">
        <f t="shared" si="267"/>
        <v>48088.249999986074</v>
      </c>
      <c r="D5744" s="1">
        <v>12.14</v>
      </c>
      <c r="E5744" s="193">
        <v>15.94989361702128</v>
      </c>
      <c r="F5744" s="1" t="s">
        <v>162</v>
      </c>
      <c r="G5744" s="193">
        <f>MAX(E5744-'[1]1a'!$C$3,0)</f>
        <v>0</v>
      </c>
      <c r="H5744" s="193" t="str">
        <f t="shared" si="268"/>
        <v/>
      </c>
      <c r="I5744" s="193" t="str">
        <f t="shared" si="269"/>
        <v/>
      </c>
      <c r="J5744" s="193"/>
    </row>
    <row r="5745" spans="1:10" s="1" customFormat="1">
      <c r="A5745" s="191">
        <v>45897</v>
      </c>
      <c r="B5745" s="1" t="s">
        <v>175</v>
      </c>
      <c r="C5745" s="192">
        <f t="shared" si="267"/>
        <v>48088.291666652738</v>
      </c>
      <c r="D5745" s="1">
        <v>11.58</v>
      </c>
      <c r="E5745" s="193">
        <v>15.214148936170215</v>
      </c>
      <c r="F5745" s="1" t="s">
        <v>162</v>
      </c>
      <c r="G5745" s="193">
        <f>MAX(E5745-'[1]1a'!$C$3,0)</f>
        <v>0</v>
      </c>
      <c r="H5745" s="193" t="str">
        <f t="shared" si="268"/>
        <v/>
      </c>
      <c r="I5745" s="193" t="str">
        <f t="shared" si="269"/>
        <v/>
      </c>
      <c r="J5745" s="193"/>
    </row>
    <row r="5746" spans="1:10" s="1" customFormat="1">
      <c r="A5746" s="191">
        <v>45897</v>
      </c>
      <c r="B5746" s="1" t="s">
        <v>177</v>
      </c>
      <c r="C5746" s="192">
        <f t="shared" si="267"/>
        <v>48088.333333319402</v>
      </c>
      <c r="D5746" s="1">
        <v>11.39</v>
      </c>
      <c r="E5746" s="193">
        <v>14.964521276595748</v>
      </c>
      <c r="F5746" s="1" t="s">
        <v>162</v>
      </c>
      <c r="G5746" s="193">
        <f>MAX(E5746-'[1]1a'!$C$3,0)</f>
        <v>0</v>
      </c>
      <c r="H5746" s="193" t="str">
        <f t="shared" si="268"/>
        <v/>
      </c>
      <c r="I5746" s="193" t="str">
        <f t="shared" si="269"/>
        <v/>
      </c>
      <c r="J5746" s="193"/>
    </row>
    <row r="5747" spans="1:10" s="1" customFormat="1">
      <c r="A5747" s="191">
        <v>45897</v>
      </c>
      <c r="B5747" s="1" t="s">
        <v>179</v>
      </c>
      <c r="C5747" s="192">
        <f t="shared" si="267"/>
        <v>48088.374999986067</v>
      </c>
      <c r="D5747" s="1">
        <v>11.83</v>
      </c>
      <c r="E5747" s="193">
        <v>15.542606382978725</v>
      </c>
      <c r="F5747" s="1" t="s">
        <v>162</v>
      </c>
      <c r="G5747" s="193">
        <f>MAX(E5747-'[1]1a'!$C$3,0)</f>
        <v>0</v>
      </c>
      <c r="H5747" s="193" t="str">
        <f t="shared" si="268"/>
        <v/>
      </c>
      <c r="I5747" s="193" t="str">
        <f t="shared" si="269"/>
        <v/>
      </c>
      <c r="J5747" s="193"/>
    </row>
    <row r="5748" spans="1:10" s="1" customFormat="1">
      <c r="A5748" s="191">
        <v>45897</v>
      </c>
      <c r="B5748" s="1" t="s">
        <v>180</v>
      </c>
      <c r="C5748" s="192">
        <f t="shared" si="267"/>
        <v>48088.416666652731</v>
      </c>
      <c r="D5748" s="1">
        <v>13.249999999999998</v>
      </c>
      <c r="E5748" s="193">
        <v>17.408244680851062</v>
      </c>
      <c r="F5748" s="1" t="s">
        <v>162</v>
      </c>
      <c r="G5748" s="193">
        <f>MAX(E5748-'[1]1a'!$C$3,0)</f>
        <v>0</v>
      </c>
      <c r="H5748" s="193" t="str">
        <f t="shared" si="268"/>
        <v/>
      </c>
      <c r="I5748" s="193" t="str">
        <f t="shared" si="269"/>
        <v/>
      </c>
      <c r="J5748" s="193"/>
    </row>
    <row r="5749" spans="1:10" s="1" customFormat="1">
      <c r="A5749" s="191">
        <v>45897</v>
      </c>
      <c r="B5749" s="1" t="s">
        <v>181</v>
      </c>
      <c r="C5749" s="192">
        <f t="shared" si="267"/>
        <v>48088.458333319395</v>
      </c>
      <c r="D5749" s="1">
        <v>14.89</v>
      </c>
      <c r="E5749" s="193">
        <v>19.562925531914896</v>
      </c>
      <c r="F5749" s="1" t="s">
        <v>162</v>
      </c>
      <c r="G5749" s="193">
        <f>MAX(E5749-'[1]1a'!$C$3,0)</f>
        <v>0</v>
      </c>
      <c r="H5749" s="193" t="str">
        <f t="shared" si="268"/>
        <v/>
      </c>
      <c r="I5749" s="193" t="str">
        <f t="shared" si="269"/>
        <v/>
      </c>
      <c r="J5749" s="193"/>
    </row>
    <row r="5750" spans="1:10" s="1" customFormat="1">
      <c r="A5750" s="191">
        <v>45897</v>
      </c>
      <c r="B5750" s="1" t="s">
        <v>182</v>
      </c>
      <c r="C5750" s="192">
        <f t="shared" si="267"/>
        <v>48088.499999986059</v>
      </c>
      <c r="D5750" s="1">
        <v>16.360000000000003</v>
      </c>
      <c r="E5750" s="193">
        <v>21.494255319148944</v>
      </c>
      <c r="F5750" s="1" t="s">
        <v>162</v>
      </c>
      <c r="G5750" s="193">
        <f>MAX(E5750-'[1]1a'!$C$3,0)</f>
        <v>0</v>
      </c>
      <c r="H5750" s="193" t="str">
        <f t="shared" si="268"/>
        <v/>
      </c>
      <c r="I5750" s="193" t="str">
        <f t="shared" si="269"/>
        <v/>
      </c>
      <c r="J5750" s="193"/>
    </row>
    <row r="5751" spans="1:10" s="1" customFormat="1">
      <c r="A5751" s="191">
        <v>45897</v>
      </c>
      <c r="B5751" s="1" t="s">
        <v>184</v>
      </c>
      <c r="C5751" s="192">
        <f t="shared" si="267"/>
        <v>48088.541666652724</v>
      </c>
      <c r="D5751" s="1">
        <v>16.93</v>
      </c>
      <c r="E5751" s="193">
        <v>22.243138297872342</v>
      </c>
      <c r="F5751" s="1" t="s">
        <v>162</v>
      </c>
      <c r="G5751" s="193">
        <f>MAX(E5751-'[1]1a'!$C$3,0)</f>
        <v>0</v>
      </c>
      <c r="H5751" s="193" t="str">
        <f t="shared" si="268"/>
        <v/>
      </c>
      <c r="I5751" s="193" t="str">
        <f t="shared" si="269"/>
        <v/>
      </c>
      <c r="J5751" s="193"/>
    </row>
    <row r="5752" spans="1:10" s="1" customFormat="1">
      <c r="A5752" s="191">
        <v>45897</v>
      </c>
      <c r="B5752" s="1" t="s">
        <v>185</v>
      </c>
      <c r="C5752" s="192">
        <f t="shared" si="267"/>
        <v>48088.583333319388</v>
      </c>
      <c r="D5752" s="1">
        <v>17.93</v>
      </c>
      <c r="E5752" s="193">
        <v>23.556968085106387</v>
      </c>
      <c r="F5752" s="1" t="s">
        <v>162</v>
      </c>
      <c r="G5752" s="193">
        <f>MAX(E5752-'[1]1a'!$C$3,0)</f>
        <v>0</v>
      </c>
      <c r="H5752" s="193" t="str">
        <f t="shared" si="268"/>
        <v/>
      </c>
      <c r="I5752" s="193" t="str">
        <f t="shared" si="269"/>
        <v/>
      </c>
      <c r="J5752" s="193"/>
    </row>
    <row r="5753" spans="1:10" s="1" customFormat="1">
      <c r="A5753" s="191">
        <v>45897</v>
      </c>
      <c r="B5753" s="1" t="s">
        <v>186</v>
      </c>
      <c r="C5753" s="192">
        <f t="shared" si="267"/>
        <v>48088.624999986052</v>
      </c>
      <c r="D5753" s="1">
        <v>18.649999999999999</v>
      </c>
      <c r="E5753" s="193">
        <v>24.502925531914897</v>
      </c>
      <c r="F5753" s="1" t="s">
        <v>162</v>
      </c>
      <c r="G5753" s="193">
        <f>MAX(E5753-'[1]1a'!$C$3,0)</f>
        <v>0</v>
      </c>
      <c r="H5753" s="193" t="str">
        <f t="shared" si="268"/>
        <v/>
      </c>
      <c r="I5753" s="193" t="str">
        <f t="shared" si="269"/>
        <v/>
      </c>
      <c r="J5753" s="193"/>
    </row>
    <row r="5754" spans="1:10" s="1" customFormat="1">
      <c r="A5754" s="191">
        <v>45897</v>
      </c>
      <c r="B5754" s="1" t="s">
        <v>187</v>
      </c>
      <c r="C5754" s="192">
        <f t="shared" si="267"/>
        <v>48088.666666652716</v>
      </c>
      <c r="D5754" s="1">
        <v>18.96</v>
      </c>
      <c r="E5754" s="193">
        <v>24.910212765957453</v>
      </c>
      <c r="F5754" s="1" t="s">
        <v>162</v>
      </c>
      <c r="G5754" s="193">
        <f>MAX(E5754-'[1]1a'!$C$3,0)</f>
        <v>0</v>
      </c>
      <c r="H5754" s="193" t="str">
        <f t="shared" si="268"/>
        <v/>
      </c>
      <c r="I5754" s="193" t="str">
        <f t="shared" si="269"/>
        <v/>
      </c>
      <c r="J5754" s="193"/>
    </row>
    <row r="5755" spans="1:10" s="1" customFormat="1">
      <c r="A5755" s="191">
        <v>45897</v>
      </c>
      <c r="B5755" s="1" t="s">
        <v>188</v>
      </c>
      <c r="C5755" s="192">
        <f t="shared" si="267"/>
        <v>48088.70833331938</v>
      </c>
      <c r="D5755" s="1">
        <v>18.919999999999998</v>
      </c>
      <c r="E5755" s="193">
        <v>24.857659574468087</v>
      </c>
      <c r="F5755" s="1" t="s">
        <v>162</v>
      </c>
      <c r="G5755" s="193">
        <f>MAX(E5755-'[1]1a'!$C$3,0)</f>
        <v>0</v>
      </c>
      <c r="H5755" s="193" t="str">
        <f t="shared" si="268"/>
        <v/>
      </c>
      <c r="I5755" s="193" t="str">
        <f t="shared" si="269"/>
        <v/>
      </c>
      <c r="J5755" s="193"/>
    </row>
    <row r="5756" spans="1:10" s="1" customFormat="1">
      <c r="A5756" s="191">
        <v>45897</v>
      </c>
      <c r="B5756" s="1" t="s">
        <v>189</v>
      </c>
      <c r="C5756" s="192">
        <f t="shared" si="267"/>
        <v>48088.749999986045</v>
      </c>
      <c r="D5756" s="1">
        <v>18.809999999999999</v>
      </c>
      <c r="E5756" s="193">
        <v>24.713138297872341</v>
      </c>
      <c r="F5756" s="1" t="s">
        <v>162</v>
      </c>
      <c r="G5756" s="193">
        <f>MAX(E5756-'[1]1a'!$C$3,0)</f>
        <v>0</v>
      </c>
      <c r="H5756" s="193" t="str">
        <f t="shared" si="268"/>
        <v/>
      </c>
      <c r="I5756" s="193" t="str">
        <f t="shared" si="269"/>
        <v/>
      </c>
      <c r="J5756" s="193"/>
    </row>
    <row r="5757" spans="1:10" s="1" customFormat="1">
      <c r="A5757" s="191">
        <v>45897</v>
      </c>
      <c r="B5757" s="1" t="s">
        <v>190</v>
      </c>
      <c r="C5757" s="192">
        <f t="shared" si="267"/>
        <v>48088.791666652709</v>
      </c>
      <c r="D5757" s="1">
        <v>18.97</v>
      </c>
      <c r="E5757" s="193">
        <v>24.923351063829788</v>
      </c>
      <c r="F5757" s="1" t="s">
        <v>162</v>
      </c>
      <c r="G5757" s="193">
        <f>MAX(E5757-'[1]1a'!$C$3,0)</f>
        <v>0</v>
      </c>
      <c r="H5757" s="193" t="str">
        <f t="shared" si="268"/>
        <v/>
      </c>
      <c r="I5757" s="193" t="str">
        <f t="shared" si="269"/>
        <v/>
      </c>
      <c r="J5757" s="193"/>
    </row>
    <row r="5758" spans="1:10" s="1" customFormat="1">
      <c r="A5758" s="191">
        <v>45897</v>
      </c>
      <c r="B5758" s="1" t="s">
        <v>191</v>
      </c>
      <c r="C5758" s="192">
        <f t="shared" si="267"/>
        <v>48088.833333319373</v>
      </c>
      <c r="D5758" s="1">
        <v>19.14</v>
      </c>
      <c r="E5758" s="193">
        <v>25.14670212765958</v>
      </c>
      <c r="F5758" s="1" t="s">
        <v>162</v>
      </c>
      <c r="G5758" s="193">
        <f>MAX(E5758-'[1]1a'!$C$3,0)</f>
        <v>0</v>
      </c>
      <c r="H5758" s="193" t="str">
        <f t="shared" si="268"/>
        <v/>
      </c>
      <c r="I5758" s="193" t="str">
        <f t="shared" si="269"/>
        <v/>
      </c>
      <c r="J5758" s="193"/>
    </row>
    <row r="5759" spans="1:10" s="1" customFormat="1">
      <c r="A5759" s="191">
        <v>45897</v>
      </c>
      <c r="B5759" s="1" t="s">
        <v>192</v>
      </c>
      <c r="C5759" s="192">
        <f t="shared" si="267"/>
        <v>48088.874999986037</v>
      </c>
      <c r="D5759" s="1">
        <v>19.91</v>
      </c>
      <c r="E5759" s="193">
        <v>26.158351063829791</v>
      </c>
      <c r="F5759" s="1" t="s">
        <v>162</v>
      </c>
      <c r="G5759" s="193">
        <f>MAX(E5759-'[1]1a'!$C$3,0)</f>
        <v>0</v>
      </c>
      <c r="H5759" s="193" t="str">
        <f t="shared" si="268"/>
        <v/>
      </c>
      <c r="I5759" s="193" t="str">
        <f t="shared" si="269"/>
        <v/>
      </c>
      <c r="J5759" s="193"/>
    </row>
    <row r="5760" spans="1:10" s="1" customFormat="1">
      <c r="A5760" s="191">
        <v>45897</v>
      </c>
      <c r="B5760" s="1" t="s">
        <v>193</v>
      </c>
      <c r="C5760" s="192">
        <f t="shared" si="267"/>
        <v>48088.916666652702</v>
      </c>
      <c r="D5760" s="1">
        <v>20</v>
      </c>
      <c r="E5760" s="193">
        <v>26.276595744680854</v>
      </c>
      <c r="F5760" s="1" t="s">
        <v>162</v>
      </c>
      <c r="G5760" s="193">
        <f>MAX(E5760-'[1]1a'!$C$3,0)</f>
        <v>0</v>
      </c>
      <c r="H5760" s="193" t="str">
        <f t="shared" si="268"/>
        <v/>
      </c>
      <c r="I5760" s="193" t="str">
        <f t="shared" si="269"/>
        <v/>
      </c>
      <c r="J5760" s="193"/>
    </row>
    <row r="5761" spans="1:10" s="1" customFormat="1">
      <c r="A5761" s="191">
        <v>45897</v>
      </c>
      <c r="B5761" s="1" t="s">
        <v>194</v>
      </c>
      <c r="C5761" s="192">
        <f t="shared" si="267"/>
        <v>48088.958333319366</v>
      </c>
      <c r="D5761" s="1">
        <v>18.96</v>
      </c>
      <c r="E5761" s="193">
        <v>24.910212765957453</v>
      </c>
      <c r="F5761" s="1" t="s">
        <v>162</v>
      </c>
      <c r="G5761" s="193">
        <f>MAX(E5761-'[1]1a'!$C$3,0)</f>
        <v>0</v>
      </c>
      <c r="H5761" s="193" t="str">
        <f t="shared" si="268"/>
        <v/>
      </c>
      <c r="I5761" s="193" t="str">
        <f t="shared" si="269"/>
        <v/>
      </c>
      <c r="J5761" s="193"/>
    </row>
    <row r="5762" spans="1:10" s="1" customFormat="1">
      <c r="A5762" s="191">
        <v>45898</v>
      </c>
      <c r="B5762" s="1" t="s">
        <v>161</v>
      </c>
      <c r="C5762" s="192">
        <f t="shared" si="267"/>
        <v>48088.99999998603</v>
      </c>
      <c r="D5762" s="1">
        <v>19.310000000000002</v>
      </c>
      <c r="E5762" s="193">
        <v>25.370053191489369</v>
      </c>
      <c r="F5762" s="1" t="s">
        <v>162</v>
      </c>
      <c r="G5762" s="193">
        <f>MAX(E5762-'[1]1a'!$C$3,0)</f>
        <v>0</v>
      </c>
      <c r="H5762" s="193" t="str">
        <f t="shared" si="268"/>
        <v/>
      </c>
      <c r="I5762" s="193" t="str">
        <f t="shared" si="269"/>
        <v/>
      </c>
      <c r="J5762" s="193"/>
    </row>
    <row r="5763" spans="1:10" s="1" customFormat="1">
      <c r="A5763" s="191">
        <v>45898</v>
      </c>
      <c r="B5763" s="1" t="s">
        <v>163</v>
      </c>
      <c r="C5763" s="192">
        <f t="shared" si="267"/>
        <v>48089.041666652694</v>
      </c>
      <c r="D5763" s="1">
        <v>18.63</v>
      </c>
      <c r="E5763" s="193">
        <v>24.476648936170214</v>
      </c>
      <c r="F5763" s="1" t="s">
        <v>162</v>
      </c>
      <c r="G5763" s="193">
        <f>MAX(E5763-'[1]1a'!$C$3,0)</f>
        <v>0</v>
      </c>
      <c r="H5763" s="193" t="str">
        <f t="shared" si="268"/>
        <v/>
      </c>
      <c r="I5763" s="193" t="str">
        <f t="shared" si="269"/>
        <v/>
      </c>
      <c r="J5763" s="193"/>
    </row>
    <row r="5764" spans="1:10" s="1" customFormat="1">
      <c r="A5764" s="191">
        <v>45898</v>
      </c>
      <c r="B5764" s="1" t="s">
        <v>165</v>
      </c>
      <c r="C5764" s="192">
        <f t="shared" ref="C5764:C5827" si="270">C5763 + TIME(1,0,0)</f>
        <v>48089.083333319359</v>
      </c>
      <c r="D5764" s="1">
        <v>17.46</v>
      </c>
      <c r="E5764" s="193">
        <v>22.939468085106387</v>
      </c>
      <c r="F5764" s="1" t="s">
        <v>162</v>
      </c>
      <c r="G5764" s="193">
        <f>MAX(E5764-'[1]1a'!$C$3,0)</f>
        <v>0</v>
      </c>
      <c r="H5764" s="193" t="str">
        <f t="shared" ref="H5764:H5827" si="271">IF(F5764="Y",IF(F5763="Y",H5763+1,1),"")</f>
        <v/>
      </c>
      <c r="I5764" s="193" t="str">
        <f t="shared" ref="I5764:I5827" si="272">IF(AND(F5764="Y",F5765&lt;&gt;"Y"),H5764,"")</f>
        <v/>
      </c>
      <c r="J5764" s="193"/>
    </row>
    <row r="5765" spans="1:10" s="1" customFormat="1">
      <c r="A5765" s="191">
        <v>45898</v>
      </c>
      <c r="B5765" s="1" t="s">
        <v>167</v>
      </c>
      <c r="C5765" s="192">
        <f t="shared" si="270"/>
        <v>48089.124999986023</v>
      </c>
      <c r="D5765" s="1">
        <v>15.44</v>
      </c>
      <c r="E5765" s="193">
        <v>20.285531914893621</v>
      </c>
      <c r="F5765" s="1" t="s">
        <v>162</v>
      </c>
      <c r="G5765" s="193">
        <f>MAX(E5765-'[1]1a'!$C$3,0)</f>
        <v>0</v>
      </c>
      <c r="H5765" s="193" t="str">
        <f t="shared" si="271"/>
        <v/>
      </c>
      <c r="I5765" s="193" t="str">
        <f t="shared" si="272"/>
        <v/>
      </c>
      <c r="J5765" s="193"/>
    </row>
    <row r="5766" spans="1:10" s="1" customFormat="1">
      <c r="A5766" s="191">
        <v>45898</v>
      </c>
      <c r="B5766" s="1" t="s">
        <v>169</v>
      </c>
      <c r="C5766" s="192">
        <f t="shared" si="270"/>
        <v>48089.166666652687</v>
      </c>
      <c r="D5766" s="1">
        <v>13.709999999999997</v>
      </c>
      <c r="E5766" s="193">
        <v>18.012606382978724</v>
      </c>
      <c r="F5766" s="1" t="s">
        <v>162</v>
      </c>
      <c r="G5766" s="193">
        <f>MAX(E5766-'[1]1a'!$C$3,0)</f>
        <v>0</v>
      </c>
      <c r="H5766" s="193" t="str">
        <f t="shared" si="271"/>
        <v/>
      </c>
      <c r="I5766" s="193" t="str">
        <f t="shared" si="272"/>
        <v/>
      </c>
      <c r="J5766" s="193"/>
    </row>
    <row r="5767" spans="1:10" s="1" customFormat="1">
      <c r="A5767" s="191">
        <v>45898</v>
      </c>
      <c r="B5767" s="1" t="s">
        <v>171</v>
      </c>
      <c r="C5767" s="192">
        <f t="shared" si="270"/>
        <v>48089.208333319351</v>
      </c>
      <c r="D5767" s="1">
        <v>12.790000000000001</v>
      </c>
      <c r="E5767" s="193">
        <v>16.803882978723408</v>
      </c>
      <c r="F5767" s="1" t="s">
        <v>162</v>
      </c>
      <c r="G5767" s="193">
        <f>MAX(E5767-'[1]1a'!$C$3,0)</f>
        <v>0</v>
      </c>
      <c r="H5767" s="193" t="str">
        <f t="shared" si="271"/>
        <v/>
      </c>
      <c r="I5767" s="193" t="str">
        <f t="shared" si="272"/>
        <v/>
      </c>
      <c r="J5767" s="193"/>
    </row>
    <row r="5768" spans="1:10" s="1" customFormat="1">
      <c r="A5768" s="191">
        <v>45898</v>
      </c>
      <c r="B5768" s="1" t="s">
        <v>173</v>
      </c>
      <c r="C5768" s="192">
        <f t="shared" si="270"/>
        <v>48089.249999986016</v>
      </c>
      <c r="D5768" s="1">
        <v>11.680000000000001</v>
      </c>
      <c r="E5768" s="193">
        <v>15.345531914893622</v>
      </c>
      <c r="F5768" s="1" t="s">
        <v>162</v>
      </c>
      <c r="G5768" s="193">
        <f>MAX(E5768-'[1]1a'!$C$3,0)</f>
        <v>0</v>
      </c>
      <c r="H5768" s="193" t="str">
        <f t="shared" si="271"/>
        <v/>
      </c>
      <c r="I5768" s="193" t="str">
        <f t="shared" si="272"/>
        <v/>
      </c>
      <c r="J5768" s="193"/>
    </row>
    <row r="5769" spans="1:10" s="1" customFormat="1">
      <c r="A5769" s="191">
        <v>45898</v>
      </c>
      <c r="B5769" s="1" t="s">
        <v>175</v>
      </c>
      <c r="C5769" s="192">
        <f t="shared" si="270"/>
        <v>48089.29166665268</v>
      </c>
      <c r="D5769" s="1">
        <v>11.18</v>
      </c>
      <c r="E5769" s="193">
        <v>14.688617021276597</v>
      </c>
      <c r="F5769" s="1" t="s">
        <v>162</v>
      </c>
      <c r="G5769" s="193">
        <f>MAX(E5769-'[1]1a'!$C$3,0)</f>
        <v>0</v>
      </c>
      <c r="H5769" s="193" t="str">
        <f t="shared" si="271"/>
        <v/>
      </c>
      <c r="I5769" s="193" t="str">
        <f t="shared" si="272"/>
        <v/>
      </c>
      <c r="J5769" s="193"/>
    </row>
    <row r="5770" spans="1:10" s="1" customFormat="1">
      <c r="A5770" s="191">
        <v>45898</v>
      </c>
      <c r="B5770" s="1" t="s">
        <v>177</v>
      </c>
      <c r="C5770" s="192">
        <f t="shared" si="270"/>
        <v>48089.333333319344</v>
      </c>
      <c r="D5770" s="1">
        <v>11</v>
      </c>
      <c r="E5770" s="193">
        <v>14.452127659574471</v>
      </c>
      <c r="F5770" s="1" t="s">
        <v>162</v>
      </c>
      <c r="G5770" s="193">
        <f>MAX(E5770-'[1]1a'!$C$3,0)</f>
        <v>0</v>
      </c>
      <c r="H5770" s="193" t="str">
        <f t="shared" si="271"/>
        <v/>
      </c>
      <c r="I5770" s="193" t="str">
        <f t="shared" si="272"/>
        <v/>
      </c>
      <c r="J5770" s="193"/>
    </row>
    <row r="5771" spans="1:10" s="1" customFormat="1">
      <c r="A5771" s="191">
        <v>45898</v>
      </c>
      <c r="B5771" s="1" t="s">
        <v>179</v>
      </c>
      <c r="C5771" s="192">
        <f t="shared" si="270"/>
        <v>48089.374999986008</v>
      </c>
      <c r="D5771" s="1">
        <v>11.51</v>
      </c>
      <c r="E5771" s="193">
        <v>15.122180851063831</v>
      </c>
      <c r="F5771" s="1" t="s">
        <v>162</v>
      </c>
      <c r="G5771" s="193">
        <f>MAX(E5771-'[1]1a'!$C$3,0)</f>
        <v>0</v>
      </c>
      <c r="H5771" s="193" t="str">
        <f t="shared" si="271"/>
        <v/>
      </c>
      <c r="I5771" s="193" t="str">
        <f t="shared" si="272"/>
        <v/>
      </c>
      <c r="J5771" s="193"/>
    </row>
    <row r="5772" spans="1:10" s="1" customFormat="1">
      <c r="A5772" s="191">
        <v>45898</v>
      </c>
      <c r="B5772" s="1" t="s">
        <v>180</v>
      </c>
      <c r="C5772" s="192">
        <f t="shared" si="270"/>
        <v>48089.416666652673</v>
      </c>
      <c r="D5772" s="1">
        <v>12.79</v>
      </c>
      <c r="E5772" s="193">
        <v>16.803882978723404</v>
      </c>
      <c r="F5772" s="1" t="s">
        <v>162</v>
      </c>
      <c r="G5772" s="193">
        <f>MAX(E5772-'[1]1a'!$C$3,0)</f>
        <v>0</v>
      </c>
      <c r="H5772" s="193" t="str">
        <f t="shared" si="271"/>
        <v/>
      </c>
      <c r="I5772" s="193" t="str">
        <f t="shared" si="272"/>
        <v/>
      </c>
      <c r="J5772" s="193"/>
    </row>
    <row r="5773" spans="1:10" s="1" customFormat="1">
      <c r="A5773" s="191">
        <v>45898</v>
      </c>
      <c r="B5773" s="1" t="s">
        <v>181</v>
      </c>
      <c r="C5773" s="192">
        <f t="shared" si="270"/>
        <v>48089.458333319337</v>
      </c>
      <c r="D5773" s="1">
        <v>14.8</v>
      </c>
      <c r="E5773" s="193">
        <v>19.444680851063833</v>
      </c>
      <c r="F5773" s="1" t="s">
        <v>162</v>
      </c>
      <c r="G5773" s="193">
        <f>MAX(E5773-'[1]1a'!$C$3,0)</f>
        <v>0</v>
      </c>
      <c r="H5773" s="193" t="str">
        <f t="shared" si="271"/>
        <v/>
      </c>
      <c r="I5773" s="193" t="str">
        <f t="shared" si="272"/>
        <v/>
      </c>
      <c r="J5773" s="193"/>
    </row>
    <row r="5774" spans="1:10" s="1" customFormat="1">
      <c r="A5774" s="191">
        <v>45898</v>
      </c>
      <c r="B5774" s="1" t="s">
        <v>182</v>
      </c>
      <c r="C5774" s="192">
        <f t="shared" si="270"/>
        <v>48089.499999986001</v>
      </c>
      <c r="D5774" s="1">
        <v>15.86</v>
      </c>
      <c r="E5774" s="193">
        <v>20.837340425531917</v>
      </c>
      <c r="F5774" s="1" t="s">
        <v>162</v>
      </c>
      <c r="G5774" s="193">
        <f>MAX(E5774-'[1]1a'!$C$3,0)</f>
        <v>0</v>
      </c>
      <c r="H5774" s="193" t="str">
        <f t="shared" si="271"/>
        <v/>
      </c>
      <c r="I5774" s="193" t="str">
        <f t="shared" si="272"/>
        <v/>
      </c>
      <c r="J5774" s="193"/>
    </row>
    <row r="5775" spans="1:10" s="1" customFormat="1">
      <c r="A5775" s="191">
        <v>45898</v>
      </c>
      <c r="B5775" s="1" t="s">
        <v>184</v>
      </c>
      <c r="C5775" s="192">
        <f t="shared" si="270"/>
        <v>48089.541666652665</v>
      </c>
      <c r="D5775" s="1">
        <v>16.850000000000001</v>
      </c>
      <c r="E5775" s="193">
        <v>22.138031914893624</v>
      </c>
      <c r="F5775" s="1" t="s">
        <v>162</v>
      </c>
      <c r="G5775" s="193">
        <f>MAX(E5775-'[1]1a'!$C$3,0)</f>
        <v>0</v>
      </c>
      <c r="H5775" s="193" t="str">
        <f t="shared" si="271"/>
        <v/>
      </c>
      <c r="I5775" s="193" t="str">
        <f t="shared" si="272"/>
        <v/>
      </c>
      <c r="J5775" s="193"/>
    </row>
    <row r="5776" spans="1:10" s="1" customFormat="1">
      <c r="A5776" s="191">
        <v>45898</v>
      </c>
      <c r="B5776" s="1" t="s">
        <v>185</v>
      </c>
      <c r="C5776" s="192">
        <f t="shared" si="270"/>
        <v>48089.58333331933</v>
      </c>
      <c r="D5776" s="1">
        <v>17.14</v>
      </c>
      <c r="E5776" s="193">
        <v>22.519042553191493</v>
      </c>
      <c r="F5776" s="1" t="s">
        <v>162</v>
      </c>
      <c r="G5776" s="193">
        <f>MAX(E5776-'[1]1a'!$C$3,0)</f>
        <v>0</v>
      </c>
      <c r="H5776" s="193" t="str">
        <f t="shared" si="271"/>
        <v/>
      </c>
      <c r="I5776" s="193" t="str">
        <f t="shared" si="272"/>
        <v/>
      </c>
      <c r="J5776" s="193"/>
    </row>
    <row r="5777" spans="1:10" s="1" customFormat="1">
      <c r="A5777" s="191">
        <v>45898</v>
      </c>
      <c r="B5777" s="1" t="s">
        <v>186</v>
      </c>
      <c r="C5777" s="192">
        <f t="shared" si="270"/>
        <v>48089.624999985994</v>
      </c>
      <c r="D5777" s="1">
        <v>17.5</v>
      </c>
      <c r="E5777" s="193">
        <v>22.992021276595747</v>
      </c>
      <c r="F5777" s="1" t="s">
        <v>162</v>
      </c>
      <c r="G5777" s="193">
        <f>MAX(E5777-'[1]1a'!$C$3,0)</f>
        <v>0</v>
      </c>
      <c r="H5777" s="193" t="str">
        <f t="shared" si="271"/>
        <v/>
      </c>
      <c r="I5777" s="193" t="str">
        <f t="shared" si="272"/>
        <v/>
      </c>
      <c r="J5777" s="193"/>
    </row>
    <row r="5778" spans="1:10" s="1" customFormat="1">
      <c r="A5778" s="191">
        <v>45898</v>
      </c>
      <c r="B5778" s="1" t="s">
        <v>187</v>
      </c>
      <c r="C5778" s="192">
        <f t="shared" si="270"/>
        <v>48089.666666652658</v>
      </c>
      <c r="D5778" s="1">
        <v>17.41</v>
      </c>
      <c r="E5778" s="193">
        <v>22.873776595744683</v>
      </c>
      <c r="F5778" s="1" t="s">
        <v>162</v>
      </c>
      <c r="G5778" s="193">
        <f>MAX(E5778-'[1]1a'!$C$3,0)</f>
        <v>0</v>
      </c>
      <c r="H5778" s="193" t="str">
        <f t="shared" si="271"/>
        <v/>
      </c>
      <c r="I5778" s="193" t="str">
        <f t="shared" si="272"/>
        <v/>
      </c>
      <c r="J5778" s="193"/>
    </row>
    <row r="5779" spans="1:10" s="1" customFormat="1">
      <c r="A5779" s="191">
        <v>45898</v>
      </c>
      <c r="B5779" s="1" t="s">
        <v>188</v>
      </c>
      <c r="C5779" s="192">
        <f t="shared" si="270"/>
        <v>48089.708333319322</v>
      </c>
      <c r="D5779" s="1">
        <v>17.46</v>
      </c>
      <c r="E5779" s="193">
        <v>22.939468085106387</v>
      </c>
      <c r="F5779" s="1" t="s">
        <v>162</v>
      </c>
      <c r="G5779" s="193">
        <f>MAX(E5779-'[1]1a'!$C$3,0)</f>
        <v>0</v>
      </c>
      <c r="H5779" s="193" t="str">
        <f t="shared" si="271"/>
        <v/>
      </c>
      <c r="I5779" s="193" t="str">
        <f t="shared" si="272"/>
        <v/>
      </c>
      <c r="J5779" s="193"/>
    </row>
    <row r="5780" spans="1:10" s="1" customFormat="1">
      <c r="A5780" s="191">
        <v>45898</v>
      </c>
      <c r="B5780" s="1" t="s">
        <v>189</v>
      </c>
      <c r="C5780" s="192">
        <f t="shared" si="270"/>
        <v>48089.749999985987</v>
      </c>
      <c r="D5780" s="1">
        <v>17.61</v>
      </c>
      <c r="E5780" s="193">
        <v>23.136542553191493</v>
      </c>
      <c r="F5780" s="1" t="s">
        <v>162</v>
      </c>
      <c r="G5780" s="193">
        <f>MAX(E5780-'[1]1a'!$C$3,0)</f>
        <v>0</v>
      </c>
      <c r="H5780" s="193" t="str">
        <f t="shared" si="271"/>
        <v/>
      </c>
      <c r="I5780" s="193" t="str">
        <f t="shared" si="272"/>
        <v/>
      </c>
      <c r="J5780" s="193"/>
    </row>
    <row r="5781" spans="1:10" s="1" customFormat="1">
      <c r="A5781" s="191">
        <v>45898</v>
      </c>
      <c r="B5781" s="1" t="s">
        <v>190</v>
      </c>
      <c r="C5781" s="192">
        <f t="shared" si="270"/>
        <v>48089.791666652651</v>
      </c>
      <c r="D5781" s="1">
        <v>17.649999999999999</v>
      </c>
      <c r="E5781" s="193">
        <v>23.189095744680852</v>
      </c>
      <c r="F5781" s="1" t="s">
        <v>162</v>
      </c>
      <c r="G5781" s="193">
        <f>MAX(E5781-'[1]1a'!$C$3,0)</f>
        <v>0</v>
      </c>
      <c r="H5781" s="193" t="str">
        <f t="shared" si="271"/>
        <v/>
      </c>
      <c r="I5781" s="193" t="str">
        <f t="shared" si="272"/>
        <v/>
      </c>
      <c r="J5781" s="193"/>
    </row>
    <row r="5782" spans="1:10" s="1" customFormat="1">
      <c r="A5782" s="191">
        <v>45898</v>
      </c>
      <c r="B5782" s="1" t="s">
        <v>191</v>
      </c>
      <c r="C5782" s="192">
        <f t="shared" si="270"/>
        <v>48089.833333319315</v>
      </c>
      <c r="D5782" s="1">
        <v>18.53</v>
      </c>
      <c r="E5782" s="193">
        <v>24.345265957446813</v>
      </c>
      <c r="F5782" s="1" t="s">
        <v>162</v>
      </c>
      <c r="G5782" s="193">
        <f>MAX(E5782-'[1]1a'!$C$3,0)</f>
        <v>0</v>
      </c>
      <c r="H5782" s="193" t="str">
        <f t="shared" si="271"/>
        <v/>
      </c>
      <c r="I5782" s="193" t="str">
        <f t="shared" si="272"/>
        <v/>
      </c>
      <c r="J5782" s="193"/>
    </row>
    <row r="5783" spans="1:10" s="1" customFormat="1">
      <c r="A5783" s="191">
        <v>45898</v>
      </c>
      <c r="B5783" s="1" t="s">
        <v>192</v>
      </c>
      <c r="C5783" s="192">
        <f t="shared" si="270"/>
        <v>48089.874999985979</v>
      </c>
      <c r="D5783" s="1">
        <v>18.89</v>
      </c>
      <c r="E5783" s="193">
        <v>24.81824468085107</v>
      </c>
      <c r="F5783" s="1" t="s">
        <v>162</v>
      </c>
      <c r="G5783" s="193">
        <f>MAX(E5783-'[1]1a'!$C$3,0)</f>
        <v>0</v>
      </c>
      <c r="H5783" s="193" t="str">
        <f t="shared" si="271"/>
        <v/>
      </c>
      <c r="I5783" s="193" t="str">
        <f t="shared" si="272"/>
        <v/>
      </c>
      <c r="J5783" s="193"/>
    </row>
    <row r="5784" spans="1:10" s="1" customFormat="1">
      <c r="A5784" s="191">
        <v>45898</v>
      </c>
      <c r="B5784" s="1" t="s">
        <v>193</v>
      </c>
      <c r="C5784" s="192">
        <f t="shared" si="270"/>
        <v>48089.916666652643</v>
      </c>
      <c r="D5784" s="1">
        <v>18.7</v>
      </c>
      <c r="E5784" s="193">
        <v>24.568617021276598</v>
      </c>
      <c r="F5784" s="1" t="s">
        <v>162</v>
      </c>
      <c r="G5784" s="193">
        <f>MAX(E5784-'[1]1a'!$C$3,0)</f>
        <v>0</v>
      </c>
      <c r="H5784" s="193" t="str">
        <f t="shared" si="271"/>
        <v/>
      </c>
      <c r="I5784" s="193" t="str">
        <f t="shared" si="272"/>
        <v/>
      </c>
      <c r="J5784" s="193"/>
    </row>
    <row r="5785" spans="1:10" s="1" customFormat="1">
      <c r="A5785" s="191">
        <v>45898</v>
      </c>
      <c r="B5785" s="1" t="s">
        <v>194</v>
      </c>
      <c r="C5785" s="192">
        <f t="shared" si="270"/>
        <v>48089.958333319308</v>
      </c>
      <c r="D5785" s="1">
        <v>17.98</v>
      </c>
      <c r="E5785" s="193">
        <v>23.622659574468088</v>
      </c>
      <c r="F5785" s="1" t="s">
        <v>162</v>
      </c>
      <c r="G5785" s="193">
        <f>MAX(E5785-'[1]1a'!$C$3,0)</f>
        <v>0</v>
      </c>
      <c r="H5785" s="193" t="str">
        <f t="shared" si="271"/>
        <v/>
      </c>
      <c r="I5785" s="193" t="str">
        <f t="shared" si="272"/>
        <v/>
      </c>
      <c r="J5785" s="193"/>
    </row>
    <row r="5786" spans="1:10" s="1" customFormat="1">
      <c r="A5786" s="191">
        <v>45899</v>
      </c>
      <c r="B5786" s="1" t="s">
        <v>161</v>
      </c>
      <c r="C5786" s="192">
        <f t="shared" si="270"/>
        <v>48089.999999985972</v>
      </c>
      <c r="D5786" s="1">
        <v>17.690000000000001</v>
      </c>
      <c r="E5786" s="193">
        <v>23.241648936170218</v>
      </c>
      <c r="F5786" s="1" t="s">
        <v>162</v>
      </c>
      <c r="G5786" s="193">
        <f>MAX(E5786-'[1]1a'!$C$3,0)</f>
        <v>0</v>
      </c>
      <c r="H5786" s="193" t="str">
        <f t="shared" si="271"/>
        <v/>
      </c>
      <c r="I5786" s="193" t="str">
        <f t="shared" si="272"/>
        <v/>
      </c>
      <c r="J5786" s="193"/>
    </row>
    <row r="5787" spans="1:10" s="1" customFormat="1">
      <c r="A5787" s="191">
        <v>45899</v>
      </c>
      <c r="B5787" s="1" t="s">
        <v>163</v>
      </c>
      <c r="C5787" s="192">
        <f t="shared" si="270"/>
        <v>48090.041666652636</v>
      </c>
      <c r="D5787" s="1">
        <v>17.329999999999998</v>
      </c>
      <c r="E5787" s="193">
        <v>22.768670212765958</v>
      </c>
      <c r="F5787" s="1" t="s">
        <v>162</v>
      </c>
      <c r="G5787" s="193">
        <f>MAX(E5787-'[1]1a'!$C$3,0)</f>
        <v>0</v>
      </c>
      <c r="H5787" s="193" t="str">
        <f t="shared" si="271"/>
        <v/>
      </c>
      <c r="I5787" s="193" t="str">
        <f t="shared" si="272"/>
        <v/>
      </c>
      <c r="J5787" s="193"/>
    </row>
    <row r="5788" spans="1:10" s="1" customFormat="1">
      <c r="A5788" s="191">
        <v>45899</v>
      </c>
      <c r="B5788" s="1" t="s">
        <v>165</v>
      </c>
      <c r="C5788" s="192">
        <f t="shared" si="270"/>
        <v>48090.0833333193</v>
      </c>
      <c r="D5788" s="1">
        <v>16.11</v>
      </c>
      <c r="E5788" s="193">
        <v>21.165797872340427</v>
      </c>
      <c r="F5788" s="1" t="s">
        <v>162</v>
      </c>
      <c r="G5788" s="193">
        <f>MAX(E5788-'[1]1a'!$C$3,0)</f>
        <v>0</v>
      </c>
      <c r="H5788" s="193" t="str">
        <f t="shared" si="271"/>
        <v/>
      </c>
      <c r="I5788" s="193" t="str">
        <f t="shared" si="272"/>
        <v/>
      </c>
      <c r="J5788" s="193"/>
    </row>
    <row r="5789" spans="1:10" s="1" customFormat="1">
      <c r="A5789" s="191">
        <v>45899</v>
      </c>
      <c r="B5789" s="1" t="s">
        <v>167</v>
      </c>
      <c r="C5789" s="192">
        <f t="shared" si="270"/>
        <v>48090.124999985965</v>
      </c>
      <c r="D5789" s="1">
        <v>14.700000000000001</v>
      </c>
      <c r="E5789" s="193">
        <v>19.313297872340431</v>
      </c>
      <c r="F5789" s="1" t="s">
        <v>162</v>
      </c>
      <c r="G5789" s="193">
        <f>MAX(E5789-'[1]1a'!$C$3,0)</f>
        <v>0</v>
      </c>
      <c r="H5789" s="193" t="str">
        <f t="shared" si="271"/>
        <v/>
      </c>
      <c r="I5789" s="193" t="str">
        <f t="shared" si="272"/>
        <v/>
      </c>
      <c r="J5789" s="193"/>
    </row>
    <row r="5790" spans="1:10" s="1" customFormat="1">
      <c r="A5790" s="191">
        <v>45899</v>
      </c>
      <c r="B5790" s="1" t="s">
        <v>169</v>
      </c>
      <c r="C5790" s="192">
        <f t="shared" si="270"/>
        <v>48090.166666652629</v>
      </c>
      <c r="D5790" s="1">
        <v>13.52</v>
      </c>
      <c r="E5790" s="193">
        <v>17.762978723404256</v>
      </c>
      <c r="F5790" s="1" t="s">
        <v>162</v>
      </c>
      <c r="G5790" s="193">
        <f>MAX(E5790-'[1]1a'!$C$3,0)</f>
        <v>0</v>
      </c>
      <c r="H5790" s="193" t="str">
        <f t="shared" si="271"/>
        <v/>
      </c>
      <c r="I5790" s="193" t="str">
        <f t="shared" si="272"/>
        <v/>
      </c>
      <c r="J5790" s="193"/>
    </row>
    <row r="5791" spans="1:10" s="1" customFormat="1">
      <c r="A5791" s="191">
        <v>45899</v>
      </c>
      <c r="B5791" s="1" t="s">
        <v>171</v>
      </c>
      <c r="C5791" s="192">
        <f t="shared" si="270"/>
        <v>48090.208333319293</v>
      </c>
      <c r="D5791" s="1">
        <v>12.379999999999999</v>
      </c>
      <c r="E5791" s="193">
        <v>16.265212765957447</v>
      </c>
      <c r="F5791" s="1" t="s">
        <v>162</v>
      </c>
      <c r="G5791" s="193">
        <f>MAX(E5791-'[1]1a'!$C$3,0)</f>
        <v>0</v>
      </c>
      <c r="H5791" s="193" t="str">
        <f t="shared" si="271"/>
        <v/>
      </c>
      <c r="I5791" s="193" t="str">
        <f t="shared" si="272"/>
        <v/>
      </c>
      <c r="J5791" s="193"/>
    </row>
    <row r="5792" spans="1:10" s="1" customFormat="1">
      <c r="A5792" s="191">
        <v>45899</v>
      </c>
      <c r="B5792" s="1" t="s">
        <v>173</v>
      </c>
      <c r="C5792" s="192">
        <f t="shared" si="270"/>
        <v>48090.249999985957</v>
      </c>
      <c r="D5792" s="1">
        <v>11.46</v>
      </c>
      <c r="E5792" s="193">
        <v>15.05648936170213</v>
      </c>
      <c r="F5792" s="1" t="s">
        <v>162</v>
      </c>
      <c r="G5792" s="193">
        <f>MAX(E5792-'[1]1a'!$C$3,0)</f>
        <v>0</v>
      </c>
      <c r="H5792" s="193" t="str">
        <f t="shared" si="271"/>
        <v/>
      </c>
      <c r="I5792" s="193" t="str">
        <f t="shared" si="272"/>
        <v/>
      </c>
      <c r="J5792" s="193"/>
    </row>
    <row r="5793" spans="1:10" s="1" customFormat="1">
      <c r="A5793" s="191">
        <v>45899</v>
      </c>
      <c r="B5793" s="1" t="s">
        <v>175</v>
      </c>
      <c r="C5793" s="192">
        <f t="shared" si="270"/>
        <v>48090.291666652622</v>
      </c>
      <c r="D5793" s="1">
        <v>11.09</v>
      </c>
      <c r="E5793" s="193">
        <v>14.570372340425534</v>
      </c>
      <c r="F5793" s="1" t="s">
        <v>162</v>
      </c>
      <c r="G5793" s="193">
        <f>MAX(E5793-'[1]1a'!$C$3,0)</f>
        <v>0</v>
      </c>
      <c r="H5793" s="193" t="str">
        <f t="shared" si="271"/>
        <v/>
      </c>
      <c r="I5793" s="193" t="str">
        <f t="shared" si="272"/>
        <v/>
      </c>
      <c r="J5793" s="193"/>
    </row>
    <row r="5794" spans="1:10" s="1" customFormat="1">
      <c r="A5794" s="191">
        <v>45899</v>
      </c>
      <c r="B5794" s="1" t="s">
        <v>177</v>
      </c>
      <c r="C5794" s="192">
        <f t="shared" si="270"/>
        <v>48090.333333319286</v>
      </c>
      <c r="D5794" s="1">
        <v>10.81</v>
      </c>
      <c r="E5794" s="193">
        <v>14.202500000000002</v>
      </c>
      <c r="F5794" s="1" t="s">
        <v>162</v>
      </c>
      <c r="G5794" s="193">
        <f>MAX(E5794-'[1]1a'!$C$3,0)</f>
        <v>0</v>
      </c>
      <c r="H5794" s="193" t="str">
        <f t="shared" si="271"/>
        <v/>
      </c>
      <c r="I5794" s="193" t="str">
        <f t="shared" si="272"/>
        <v/>
      </c>
      <c r="J5794" s="193"/>
    </row>
    <row r="5795" spans="1:10" s="1" customFormat="1">
      <c r="A5795" s="191">
        <v>45899</v>
      </c>
      <c r="B5795" s="1" t="s">
        <v>179</v>
      </c>
      <c r="C5795" s="192">
        <f t="shared" si="270"/>
        <v>48090.37499998595</v>
      </c>
      <c r="D5795" s="1">
        <v>10.78</v>
      </c>
      <c r="E5795" s="193">
        <v>14.163085106382979</v>
      </c>
      <c r="F5795" s="1" t="s">
        <v>162</v>
      </c>
      <c r="G5795" s="193">
        <f>MAX(E5795-'[1]1a'!$C$3,0)</f>
        <v>0</v>
      </c>
      <c r="H5795" s="193" t="str">
        <f t="shared" si="271"/>
        <v/>
      </c>
      <c r="I5795" s="193" t="str">
        <f t="shared" si="272"/>
        <v/>
      </c>
      <c r="J5795" s="193"/>
    </row>
    <row r="5796" spans="1:10" s="1" customFormat="1">
      <c r="A5796" s="191">
        <v>45899</v>
      </c>
      <c r="B5796" s="1" t="s">
        <v>180</v>
      </c>
      <c r="C5796" s="192">
        <f t="shared" si="270"/>
        <v>48090.416666652614</v>
      </c>
      <c r="D5796" s="1">
        <v>11.02</v>
      </c>
      <c r="E5796" s="193">
        <v>14.47840425531915</v>
      </c>
      <c r="F5796" s="1" t="s">
        <v>162</v>
      </c>
      <c r="G5796" s="193">
        <f>MAX(E5796-'[1]1a'!$C$3,0)</f>
        <v>0</v>
      </c>
      <c r="H5796" s="193" t="str">
        <f t="shared" si="271"/>
        <v/>
      </c>
      <c r="I5796" s="193" t="str">
        <f t="shared" si="272"/>
        <v/>
      </c>
      <c r="J5796" s="193"/>
    </row>
    <row r="5797" spans="1:10" s="1" customFormat="1">
      <c r="A5797" s="191">
        <v>45899</v>
      </c>
      <c r="B5797" s="1" t="s">
        <v>181</v>
      </c>
      <c r="C5797" s="192">
        <f t="shared" si="270"/>
        <v>48090.458333319279</v>
      </c>
      <c r="D5797" s="1">
        <v>12.239999999999998</v>
      </c>
      <c r="E5797" s="193">
        <v>16.081276595744683</v>
      </c>
      <c r="F5797" s="1" t="s">
        <v>162</v>
      </c>
      <c r="G5797" s="193">
        <f>MAX(E5797-'[1]1a'!$C$3,0)</f>
        <v>0</v>
      </c>
      <c r="H5797" s="193" t="str">
        <f t="shared" si="271"/>
        <v/>
      </c>
      <c r="I5797" s="193" t="str">
        <f t="shared" si="272"/>
        <v/>
      </c>
      <c r="J5797" s="193"/>
    </row>
    <row r="5798" spans="1:10" s="1" customFormat="1">
      <c r="A5798" s="191">
        <v>45899</v>
      </c>
      <c r="B5798" s="1" t="s">
        <v>182</v>
      </c>
      <c r="C5798" s="192">
        <f t="shared" si="270"/>
        <v>48090.499999985943</v>
      </c>
      <c r="D5798" s="1">
        <v>13.94</v>
      </c>
      <c r="E5798" s="193">
        <v>18.314787234042555</v>
      </c>
      <c r="F5798" s="1" t="s">
        <v>162</v>
      </c>
      <c r="G5798" s="193">
        <f>MAX(E5798-'[1]1a'!$C$3,0)</f>
        <v>0</v>
      </c>
      <c r="H5798" s="193" t="str">
        <f t="shared" si="271"/>
        <v/>
      </c>
      <c r="I5798" s="193" t="str">
        <f t="shared" si="272"/>
        <v/>
      </c>
      <c r="J5798" s="193"/>
    </row>
    <row r="5799" spans="1:10" s="1" customFormat="1">
      <c r="A5799" s="191">
        <v>45899</v>
      </c>
      <c r="B5799" s="1" t="s">
        <v>184</v>
      </c>
      <c r="C5799" s="192">
        <f t="shared" si="270"/>
        <v>48090.541666652607</v>
      </c>
      <c r="D5799" s="1">
        <v>15.14</v>
      </c>
      <c r="E5799" s="193">
        <v>19.891382978723406</v>
      </c>
      <c r="F5799" s="1" t="s">
        <v>162</v>
      </c>
      <c r="G5799" s="193">
        <f>MAX(E5799-'[1]1a'!$C$3,0)</f>
        <v>0</v>
      </c>
      <c r="H5799" s="193" t="str">
        <f t="shared" si="271"/>
        <v/>
      </c>
      <c r="I5799" s="193" t="str">
        <f t="shared" si="272"/>
        <v/>
      </c>
      <c r="J5799" s="193"/>
    </row>
    <row r="5800" spans="1:10" s="1" customFormat="1">
      <c r="A5800" s="191">
        <v>45899</v>
      </c>
      <c r="B5800" s="1" t="s">
        <v>185</v>
      </c>
      <c r="C5800" s="192">
        <f t="shared" si="270"/>
        <v>48090.583333319271</v>
      </c>
      <c r="D5800" s="1">
        <v>16.010000000000002</v>
      </c>
      <c r="E5800" s="193">
        <v>21.034414893617026</v>
      </c>
      <c r="F5800" s="1" t="s">
        <v>162</v>
      </c>
      <c r="G5800" s="193">
        <f>MAX(E5800-'[1]1a'!$C$3,0)</f>
        <v>0</v>
      </c>
      <c r="H5800" s="193" t="str">
        <f t="shared" si="271"/>
        <v/>
      </c>
      <c r="I5800" s="193" t="str">
        <f t="shared" si="272"/>
        <v/>
      </c>
      <c r="J5800" s="193"/>
    </row>
    <row r="5801" spans="1:10" s="1" customFormat="1">
      <c r="A5801" s="191">
        <v>45899</v>
      </c>
      <c r="B5801" s="1" t="s">
        <v>186</v>
      </c>
      <c r="C5801" s="192">
        <f t="shared" si="270"/>
        <v>48090.624999985936</v>
      </c>
      <c r="D5801" s="1">
        <v>16.72</v>
      </c>
      <c r="E5801" s="193">
        <v>21.967234042553194</v>
      </c>
      <c r="F5801" s="1" t="s">
        <v>162</v>
      </c>
      <c r="G5801" s="193">
        <f>MAX(E5801-'[1]1a'!$C$3,0)</f>
        <v>0</v>
      </c>
      <c r="H5801" s="193" t="str">
        <f t="shared" si="271"/>
        <v/>
      </c>
      <c r="I5801" s="193" t="str">
        <f t="shared" si="272"/>
        <v/>
      </c>
      <c r="J5801" s="193"/>
    </row>
    <row r="5802" spans="1:10" s="1" customFormat="1">
      <c r="A5802" s="191">
        <v>45899</v>
      </c>
      <c r="B5802" s="1" t="s">
        <v>187</v>
      </c>
      <c r="C5802" s="192">
        <f t="shared" si="270"/>
        <v>48090.6666666526</v>
      </c>
      <c r="D5802" s="1">
        <v>17</v>
      </c>
      <c r="E5802" s="193">
        <v>22.335106382978726</v>
      </c>
      <c r="F5802" s="1" t="s">
        <v>162</v>
      </c>
      <c r="G5802" s="193">
        <f>MAX(E5802-'[1]1a'!$C$3,0)</f>
        <v>0</v>
      </c>
      <c r="H5802" s="193" t="str">
        <f t="shared" si="271"/>
        <v/>
      </c>
      <c r="I5802" s="193" t="str">
        <f t="shared" si="272"/>
        <v/>
      </c>
      <c r="J5802" s="193"/>
    </row>
    <row r="5803" spans="1:10" s="1" customFormat="1">
      <c r="A5803" s="191">
        <v>45899</v>
      </c>
      <c r="B5803" s="1" t="s">
        <v>188</v>
      </c>
      <c r="C5803" s="192">
        <f t="shared" si="270"/>
        <v>48090.708333319264</v>
      </c>
      <c r="D5803" s="1">
        <v>17.059999999999999</v>
      </c>
      <c r="E5803" s="193">
        <v>22.413936170212768</v>
      </c>
      <c r="F5803" s="1" t="s">
        <v>162</v>
      </c>
      <c r="G5803" s="193">
        <f>MAX(E5803-'[1]1a'!$C$3,0)</f>
        <v>0</v>
      </c>
      <c r="H5803" s="193" t="str">
        <f t="shared" si="271"/>
        <v/>
      </c>
      <c r="I5803" s="193" t="str">
        <f t="shared" si="272"/>
        <v/>
      </c>
      <c r="J5803" s="193"/>
    </row>
    <row r="5804" spans="1:10" s="1" customFormat="1">
      <c r="A5804" s="191">
        <v>45899</v>
      </c>
      <c r="B5804" s="1" t="s">
        <v>189</v>
      </c>
      <c r="C5804" s="192">
        <f t="shared" si="270"/>
        <v>48090.749999985928</v>
      </c>
      <c r="D5804" s="1">
        <v>17.290000000000003</v>
      </c>
      <c r="E5804" s="193">
        <v>22.716117021276602</v>
      </c>
      <c r="F5804" s="1" t="s">
        <v>162</v>
      </c>
      <c r="G5804" s="193">
        <f>MAX(E5804-'[1]1a'!$C$3,0)</f>
        <v>0</v>
      </c>
      <c r="H5804" s="193" t="str">
        <f t="shared" si="271"/>
        <v/>
      </c>
      <c r="I5804" s="193" t="str">
        <f t="shared" si="272"/>
        <v/>
      </c>
      <c r="J5804" s="193"/>
    </row>
    <row r="5805" spans="1:10" s="1" customFormat="1">
      <c r="A5805" s="191">
        <v>45899</v>
      </c>
      <c r="B5805" s="1" t="s">
        <v>190</v>
      </c>
      <c r="C5805" s="192">
        <f t="shared" si="270"/>
        <v>48090.791666652593</v>
      </c>
      <c r="D5805" s="1">
        <v>17.619999999999997</v>
      </c>
      <c r="E5805" s="193">
        <v>23.149680851063831</v>
      </c>
      <c r="F5805" s="1" t="s">
        <v>162</v>
      </c>
      <c r="G5805" s="193">
        <f>MAX(E5805-'[1]1a'!$C$3,0)</f>
        <v>0</v>
      </c>
      <c r="H5805" s="193" t="str">
        <f t="shared" si="271"/>
        <v/>
      </c>
      <c r="I5805" s="193" t="str">
        <f t="shared" si="272"/>
        <v/>
      </c>
      <c r="J5805" s="193"/>
    </row>
    <row r="5806" spans="1:10" s="1" customFormat="1">
      <c r="A5806" s="191">
        <v>45899</v>
      </c>
      <c r="B5806" s="1" t="s">
        <v>191</v>
      </c>
      <c r="C5806" s="192">
        <f t="shared" si="270"/>
        <v>48090.833333319257</v>
      </c>
      <c r="D5806" s="1">
        <v>18.939999999999998</v>
      </c>
      <c r="E5806" s="193">
        <v>24.883936170212767</v>
      </c>
      <c r="F5806" s="1" t="s">
        <v>162</v>
      </c>
      <c r="G5806" s="193">
        <f>MAX(E5806-'[1]1a'!$C$3,0)</f>
        <v>0</v>
      </c>
      <c r="H5806" s="193" t="str">
        <f t="shared" si="271"/>
        <v/>
      </c>
      <c r="I5806" s="193" t="str">
        <f t="shared" si="272"/>
        <v/>
      </c>
      <c r="J5806" s="193"/>
    </row>
    <row r="5807" spans="1:10" s="1" customFormat="1">
      <c r="A5807" s="191">
        <v>45899</v>
      </c>
      <c r="B5807" s="1" t="s">
        <v>192</v>
      </c>
      <c r="C5807" s="192">
        <f t="shared" si="270"/>
        <v>48090.874999985921</v>
      </c>
      <c r="D5807" s="1">
        <v>19.2</v>
      </c>
      <c r="E5807" s="193">
        <v>25.225531914893619</v>
      </c>
      <c r="F5807" s="1" t="s">
        <v>162</v>
      </c>
      <c r="G5807" s="193">
        <f>MAX(E5807-'[1]1a'!$C$3,0)</f>
        <v>0</v>
      </c>
      <c r="H5807" s="193" t="str">
        <f t="shared" si="271"/>
        <v/>
      </c>
      <c r="I5807" s="193" t="str">
        <f t="shared" si="272"/>
        <v/>
      </c>
      <c r="J5807" s="193"/>
    </row>
    <row r="5808" spans="1:10" s="1" customFormat="1">
      <c r="A5808" s="191">
        <v>45899</v>
      </c>
      <c r="B5808" s="1" t="s">
        <v>193</v>
      </c>
      <c r="C5808" s="192">
        <f t="shared" si="270"/>
        <v>48090.916666652585</v>
      </c>
      <c r="D5808" s="1">
        <v>19.090000000000003</v>
      </c>
      <c r="E5808" s="193">
        <v>25.081010638297879</v>
      </c>
      <c r="F5808" s="1" t="s">
        <v>162</v>
      </c>
      <c r="G5808" s="193">
        <f>MAX(E5808-'[1]1a'!$C$3,0)</f>
        <v>0</v>
      </c>
      <c r="H5808" s="193" t="str">
        <f t="shared" si="271"/>
        <v/>
      </c>
      <c r="I5808" s="193" t="str">
        <f t="shared" si="272"/>
        <v/>
      </c>
      <c r="J5808" s="193"/>
    </row>
    <row r="5809" spans="1:10" s="1" customFormat="1">
      <c r="A5809" s="191">
        <v>45899</v>
      </c>
      <c r="B5809" s="1" t="s">
        <v>194</v>
      </c>
      <c r="C5809" s="192">
        <f t="shared" si="270"/>
        <v>48090.95833331925</v>
      </c>
      <c r="D5809" s="1">
        <v>18.09</v>
      </c>
      <c r="E5809" s="193">
        <v>23.767180851063834</v>
      </c>
      <c r="F5809" s="1" t="s">
        <v>162</v>
      </c>
      <c r="G5809" s="193">
        <f>MAX(E5809-'[1]1a'!$C$3,0)</f>
        <v>0</v>
      </c>
      <c r="H5809" s="193" t="str">
        <f t="shared" si="271"/>
        <v/>
      </c>
      <c r="I5809" s="193" t="str">
        <f t="shared" si="272"/>
        <v/>
      </c>
      <c r="J5809" s="193"/>
    </row>
    <row r="5810" spans="1:10" s="1" customFormat="1">
      <c r="A5810" s="191">
        <v>45900</v>
      </c>
      <c r="B5810" s="1" t="s">
        <v>161</v>
      </c>
      <c r="C5810" s="192">
        <f t="shared" si="270"/>
        <v>48090.999999985914</v>
      </c>
      <c r="D5810" s="1">
        <v>17.5</v>
      </c>
      <c r="E5810" s="193">
        <v>22.992021276595747</v>
      </c>
      <c r="F5810" s="1" t="s">
        <v>162</v>
      </c>
      <c r="G5810" s="193">
        <f>MAX(E5810-'[1]1a'!$C$3,0)</f>
        <v>0</v>
      </c>
      <c r="H5810" s="193" t="str">
        <f t="shared" si="271"/>
        <v/>
      </c>
      <c r="I5810" s="193" t="str">
        <f t="shared" si="272"/>
        <v/>
      </c>
      <c r="J5810" s="193"/>
    </row>
    <row r="5811" spans="1:10" s="1" customFormat="1">
      <c r="A5811" s="191">
        <v>45900</v>
      </c>
      <c r="B5811" s="1" t="s">
        <v>163</v>
      </c>
      <c r="C5811" s="192">
        <f t="shared" si="270"/>
        <v>48091.041666652578</v>
      </c>
      <c r="D5811" s="1">
        <v>16.979999999999997</v>
      </c>
      <c r="E5811" s="193">
        <v>22.308829787234043</v>
      </c>
      <c r="F5811" s="1" t="s">
        <v>162</v>
      </c>
      <c r="G5811" s="193">
        <f>MAX(E5811-'[1]1a'!$C$3,0)</f>
        <v>0</v>
      </c>
      <c r="H5811" s="193" t="str">
        <f t="shared" si="271"/>
        <v/>
      </c>
      <c r="I5811" s="193" t="str">
        <f t="shared" si="272"/>
        <v/>
      </c>
      <c r="J5811" s="193"/>
    </row>
    <row r="5812" spans="1:10" s="1" customFormat="1">
      <c r="A5812" s="191">
        <v>45900</v>
      </c>
      <c r="B5812" s="1" t="s">
        <v>165</v>
      </c>
      <c r="C5812" s="192">
        <f t="shared" si="270"/>
        <v>48091.083333319242</v>
      </c>
      <c r="D5812" s="1">
        <v>16.009999999999998</v>
      </c>
      <c r="E5812" s="193">
        <v>21.034414893617022</v>
      </c>
      <c r="F5812" s="1" t="s">
        <v>162</v>
      </c>
      <c r="G5812" s="193">
        <f>MAX(E5812-'[1]1a'!$C$3,0)</f>
        <v>0</v>
      </c>
      <c r="H5812" s="193" t="str">
        <f t="shared" si="271"/>
        <v/>
      </c>
      <c r="I5812" s="193" t="str">
        <f t="shared" si="272"/>
        <v/>
      </c>
      <c r="J5812" s="193"/>
    </row>
    <row r="5813" spans="1:10" s="1" customFormat="1">
      <c r="A5813" s="191">
        <v>45900</v>
      </c>
      <c r="B5813" s="1" t="s">
        <v>167</v>
      </c>
      <c r="C5813" s="192">
        <f t="shared" si="270"/>
        <v>48091.124999985906</v>
      </c>
      <c r="D5813" s="1">
        <v>14.66</v>
      </c>
      <c r="E5813" s="193">
        <v>19.260744680851069</v>
      </c>
      <c r="F5813" s="1" t="s">
        <v>162</v>
      </c>
      <c r="G5813" s="193">
        <f>MAX(E5813-'[1]1a'!$C$3,0)</f>
        <v>0</v>
      </c>
      <c r="H5813" s="193" t="str">
        <f t="shared" si="271"/>
        <v/>
      </c>
      <c r="I5813" s="193" t="str">
        <f t="shared" si="272"/>
        <v/>
      </c>
      <c r="J5813" s="193"/>
    </row>
    <row r="5814" spans="1:10" s="1" customFormat="1">
      <c r="A5814" s="191">
        <v>45900</v>
      </c>
      <c r="B5814" s="1" t="s">
        <v>169</v>
      </c>
      <c r="C5814" s="192">
        <f t="shared" si="270"/>
        <v>48091.166666652571</v>
      </c>
      <c r="D5814" s="1">
        <v>13.37</v>
      </c>
      <c r="E5814" s="193">
        <v>17.56590425531915</v>
      </c>
      <c r="F5814" s="1" t="s">
        <v>162</v>
      </c>
      <c r="G5814" s="193">
        <f>MAX(E5814-'[1]1a'!$C$3,0)</f>
        <v>0</v>
      </c>
      <c r="H5814" s="193" t="str">
        <f t="shared" si="271"/>
        <v/>
      </c>
      <c r="I5814" s="193" t="str">
        <f t="shared" si="272"/>
        <v/>
      </c>
      <c r="J5814" s="193"/>
    </row>
    <row r="5815" spans="1:10" s="1" customFormat="1">
      <c r="A5815" s="191">
        <v>45900</v>
      </c>
      <c r="B5815" s="1" t="s">
        <v>171</v>
      </c>
      <c r="C5815" s="192">
        <f t="shared" si="270"/>
        <v>48091.208333319235</v>
      </c>
      <c r="D5815" s="1">
        <v>12.4</v>
      </c>
      <c r="E5815" s="193">
        <v>16.29148936170213</v>
      </c>
      <c r="F5815" s="1" t="s">
        <v>162</v>
      </c>
      <c r="G5815" s="193">
        <f>MAX(E5815-'[1]1a'!$C$3,0)</f>
        <v>0</v>
      </c>
      <c r="H5815" s="193" t="str">
        <f t="shared" si="271"/>
        <v/>
      </c>
      <c r="I5815" s="193" t="str">
        <f t="shared" si="272"/>
        <v/>
      </c>
      <c r="J5815" s="193"/>
    </row>
    <row r="5816" spans="1:10" s="1" customFormat="1">
      <c r="A5816" s="191">
        <v>45900</v>
      </c>
      <c r="B5816" s="1" t="s">
        <v>173</v>
      </c>
      <c r="C5816" s="192">
        <f t="shared" si="270"/>
        <v>48091.249999985899</v>
      </c>
      <c r="D5816" s="1">
        <v>11.54</v>
      </c>
      <c r="E5816" s="193">
        <v>15.161595744680852</v>
      </c>
      <c r="F5816" s="1" t="s">
        <v>162</v>
      </c>
      <c r="G5816" s="193">
        <f>MAX(E5816-'[1]1a'!$C$3,0)</f>
        <v>0</v>
      </c>
      <c r="H5816" s="193" t="str">
        <f t="shared" si="271"/>
        <v/>
      </c>
      <c r="I5816" s="193" t="str">
        <f t="shared" si="272"/>
        <v/>
      </c>
      <c r="J5816" s="193"/>
    </row>
    <row r="5817" spans="1:10" s="1" customFormat="1">
      <c r="A5817" s="191">
        <v>45900</v>
      </c>
      <c r="B5817" s="1" t="s">
        <v>175</v>
      </c>
      <c r="C5817" s="192">
        <f t="shared" si="270"/>
        <v>48091.291666652563</v>
      </c>
      <c r="D5817" s="1">
        <v>11</v>
      </c>
      <c r="E5817" s="193">
        <v>14.452127659574471</v>
      </c>
      <c r="F5817" s="1" t="s">
        <v>162</v>
      </c>
      <c r="G5817" s="193">
        <f>MAX(E5817-'[1]1a'!$C$3,0)</f>
        <v>0</v>
      </c>
      <c r="H5817" s="193" t="str">
        <f t="shared" si="271"/>
        <v/>
      </c>
      <c r="I5817" s="193" t="str">
        <f t="shared" si="272"/>
        <v/>
      </c>
      <c r="J5817" s="193"/>
    </row>
    <row r="5818" spans="1:10" s="1" customFormat="1">
      <c r="A5818" s="191">
        <v>45900</v>
      </c>
      <c r="B5818" s="1" t="s">
        <v>177</v>
      </c>
      <c r="C5818" s="192">
        <f t="shared" si="270"/>
        <v>48091.333333319228</v>
      </c>
      <c r="D5818" s="1">
        <v>10.62</v>
      </c>
      <c r="E5818" s="193">
        <v>13.952872340425532</v>
      </c>
      <c r="F5818" s="1" t="s">
        <v>162</v>
      </c>
      <c r="G5818" s="193">
        <f>MAX(E5818-'[1]1a'!$C$3,0)</f>
        <v>0</v>
      </c>
      <c r="H5818" s="193" t="str">
        <f t="shared" si="271"/>
        <v/>
      </c>
      <c r="I5818" s="193" t="str">
        <f t="shared" si="272"/>
        <v/>
      </c>
      <c r="J5818" s="193"/>
    </row>
    <row r="5819" spans="1:10" s="1" customFormat="1">
      <c r="A5819" s="191">
        <v>45900</v>
      </c>
      <c r="B5819" s="1" t="s">
        <v>179</v>
      </c>
      <c r="C5819" s="192">
        <f t="shared" si="270"/>
        <v>48091.374999985892</v>
      </c>
      <c r="D5819" s="1">
        <v>10.57</v>
      </c>
      <c r="E5819" s="193">
        <v>13.887180851063832</v>
      </c>
      <c r="F5819" s="1" t="s">
        <v>162</v>
      </c>
      <c r="G5819" s="193">
        <f>MAX(E5819-'[1]1a'!$C$3,0)</f>
        <v>0</v>
      </c>
      <c r="H5819" s="193" t="str">
        <f t="shared" si="271"/>
        <v/>
      </c>
      <c r="I5819" s="193" t="str">
        <f t="shared" si="272"/>
        <v/>
      </c>
      <c r="J5819" s="193"/>
    </row>
    <row r="5820" spans="1:10" s="1" customFormat="1">
      <c r="A5820" s="191">
        <v>45900</v>
      </c>
      <c r="B5820" s="1" t="s">
        <v>180</v>
      </c>
      <c r="C5820" s="192">
        <f t="shared" si="270"/>
        <v>48091.416666652556</v>
      </c>
      <c r="D5820" s="1">
        <v>10.71</v>
      </c>
      <c r="E5820" s="193">
        <v>14.071117021276599</v>
      </c>
      <c r="F5820" s="1" t="s">
        <v>162</v>
      </c>
      <c r="G5820" s="193">
        <f>MAX(E5820-'[1]1a'!$C$3,0)</f>
        <v>0</v>
      </c>
      <c r="H5820" s="193" t="str">
        <f t="shared" si="271"/>
        <v/>
      </c>
      <c r="I5820" s="193" t="str">
        <f t="shared" si="272"/>
        <v/>
      </c>
      <c r="J5820" s="193"/>
    </row>
    <row r="5821" spans="1:10" s="1" customFormat="1">
      <c r="A5821" s="191">
        <v>45900</v>
      </c>
      <c r="B5821" s="1" t="s">
        <v>181</v>
      </c>
      <c r="C5821" s="192">
        <f t="shared" si="270"/>
        <v>48091.45833331922</v>
      </c>
      <c r="D5821" s="1">
        <v>11.98</v>
      </c>
      <c r="E5821" s="193">
        <v>15.739680851063833</v>
      </c>
      <c r="F5821" s="1" t="s">
        <v>162</v>
      </c>
      <c r="G5821" s="193">
        <f>MAX(E5821-'[1]1a'!$C$3,0)</f>
        <v>0</v>
      </c>
      <c r="H5821" s="193" t="str">
        <f t="shared" si="271"/>
        <v/>
      </c>
      <c r="I5821" s="193" t="str">
        <f t="shared" si="272"/>
        <v/>
      </c>
      <c r="J5821" s="193"/>
    </row>
    <row r="5822" spans="1:10" s="1" customFormat="1">
      <c r="A5822" s="191">
        <v>45900</v>
      </c>
      <c r="B5822" s="1" t="s">
        <v>182</v>
      </c>
      <c r="C5822" s="192">
        <f t="shared" si="270"/>
        <v>48091.499999985885</v>
      </c>
      <c r="D5822" s="1">
        <v>13.639999999999999</v>
      </c>
      <c r="E5822" s="193">
        <v>17.92063829787234</v>
      </c>
      <c r="F5822" s="1" t="s">
        <v>162</v>
      </c>
      <c r="G5822" s="193">
        <f>MAX(E5822-'[1]1a'!$C$3,0)</f>
        <v>0</v>
      </c>
      <c r="H5822" s="193" t="str">
        <f t="shared" si="271"/>
        <v/>
      </c>
      <c r="I5822" s="193" t="str">
        <f t="shared" si="272"/>
        <v/>
      </c>
      <c r="J5822" s="193"/>
    </row>
    <row r="5823" spans="1:10" s="1" customFormat="1">
      <c r="A5823" s="191">
        <v>45900</v>
      </c>
      <c r="B5823" s="1" t="s">
        <v>184</v>
      </c>
      <c r="C5823" s="192">
        <f t="shared" si="270"/>
        <v>48091.541666652549</v>
      </c>
      <c r="D5823" s="1">
        <v>15.07</v>
      </c>
      <c r="E5823" s="193">
        <v>19.799414893617026</v>
      </c>
      <c r="F5823" s="1" t="s">
        <v>162</v>
      </c>
      <c r="G5823" s="193">
        <f>MAX(E5823-'[1]1a'!$C$3,0)</f>
        <v>0</v>
      </c>
      <c r="H5823" s="193" t="str">
        <f t="shared" si="271"/>
        <v/>
      </c>
      <c r="I5823" s="193" t="str">
        <f t="shared" si="272"/>
        <v/>
      </c>
      <c r="J5823" s="193"/>
    </row>
    <row r="5824" spans="1:10" s="1" customFormat="1">
      <c r="A5824" s="191">
        <v>45900</v>
      </c>
      <c r="B5824" s="1" t="s">
        <v>185</v>
      </c>
      <c r="C5824" s="192">
        <f t="shared" si="270"/>
        <v>48091.583333319213</v>
      </c>
      <c r="D5824" s="1">
        <v>16.28</v>
      </c>
      <c r="E5824" s="193">
        <v>21.389148936170219</v>
      </c>
      <c r="F5824" s="1" t="s">
        <v>162</v>
      </c>
      <c r="G5824" s="193">
        <f>MAX(E5824-'[1]1a'!$C$3,0)</f>
        <v>0</v>
      </c>
      <c r="H5824" s="193" t="str">
        <f t="shared" si="271"/>
        <v/>
      </c>
      <c r="I5824" s="193" t="str">
        <f t="shared" si="272"/>
        <v/>
      </c>
      <c r="J5824" s="193"/>
    </row>
    <row r="5825" spans="1:10" s="1" customFormat="1">
      <c r="A5825" s="191">
        <v>45900</v>
      </c>
      <c r="B5825" s="1" t="s">
        <v>186</v>
      </c>
      <c r="C5825" s="192">
        <f t="shared" si="270"/>
        <v>48091.624999985877</v>
      </c>
      <c r="D5825" s="1">
        <v>17.350000000000001</v>
      </c>
      <c r="E5825" s="193">
        <v>22.794946808510645</v>
      </c>
      <c r="F5825" s="1" t="s">
        <v>162</v>
      </c>
      <c r="G5825" s="193">
        <f>MAX(E5825-'[1]1a'!$C$3,0)</f>
        <v>0</v>
      </c>
      <c r="H5825" s="193" t="str">
        <f t="shared" si="271"/>
        <v/>
      </c>
      <c r="I5825" s="193" t="str">
        <f t="shared" si="272"/>
        <v/>
      </c>
      <c r="J5825" s="193"/>
    </row>
    <row r="5826" spans="1:10" s="1" customFormat="1">
      <c r="A5826" s="191">
        <v>45900</v>
      </c>
      <c r="B5826" s="1" t="s">
        <v>187</v>
      </c>
      <c r="C5826" s="192">
        <f t="shared" si="270"/>
        <v>48091.666666652542</v>
      </c>
      <c r="D5826" s="1">
        <v>18.020000000000003</v>
      </c>
      <c r="E5826" s="193">
        <v>23.675212765957454</v>
      </c>
      <c r="F5826" s="1" t="s">
        <v>162</v>
      </c>
      <c r="G5826" s="193">
        <f>MAX(E5826-'[1]1a'!$C$3,0)</f>
        <v>0</v>
      </c>
      <c r="H5826" s="193" t="str">
        <f t="shared" si="271"/>
        <v/>
      </c>
      <c r="I5826" s="193" t="str">
        <f t="shared" si="272"/>
        <v/>
      </c>
      <c r="J5826" s="193"/>
    </row>
    <row r="5827" spans="1:10" s="1" customFormat="1">
      <c r="A5827" s="191">
        <v>45900</v>
      </c>
      <c r="B5827" s="1" t="s">
        <v>188</v>
      </c>
      <c r="C5827" s="192">
        <f t="shared" si="270"/>
        <v>48091.708333319206</v>
      </c>
      <c r="D5827" s="1">
        <v>18.380000000000003</v>
      </c>
      <c r="E5827" s="193">
        <v>24.148191489361711</v>
      </c>
      <c r="F5827" s="1" t="s">
        <v>162</v>
      </c>
      <c r="G5827" s="193">
        <f>MAX(E5827-'[1]1a'!$C$3,0)</f>
        <v>0</v>
      </c>
      <c r="H5827" s="193" t="str">
        <f t="shared" si="271"/>
        <v/>
      </c>
      <c r="I5827" s="193" t="str">
        <f t="shared" si="272"/>
        <v/>
      </c>
      <c r="J5827" s="193"/>
    </row>
    <row r="5828" spans="1:10" s="1" customFormat="1">
      <c r="A5828" s="191">
        <v>45900</v>
      </c>
      <c r="B5828" s="1" t="s">
        <v>189</v>
      </c>
      <c r="C5828" s="192">
        <f t="shared" ref="C5828:C5891" si="273">C5827 + TIME(1,0,0)</f>
        <v>48091.74999998587</v>
      </c>
      <c r="D5828" s="1">
        <v>18.939999999999998</v>
      </c>
      <c r="E5828" s="193">
        <v>24.883936170212767</v>
      </c>
      <c r="F5828" s="1" t="s">
        <v>162</v>
      </c>
      <c r="G5828" s="193">
        <f>MAX(E5828-'[1]1a'!$C$3,0)</f>
        <v>0</v>
      </c>
      <c r="H5828" s="193" t="str">
        <f t="shared" ref="H5828:H5891" si="274">IF(F5828="Y",IF(F5827="Y",H5827+1,1),"")</f>
        <v/>
      </c>
      <c r="I5828" s="193" t="str">
        <f t="shared" ref="I5828:I5891" si="275">IF(AND(F5828="Y",F5829&lt;&gt;"Y"),H5828,"")</f>
        <v/>
      </c>
      <c r="J5828" s="193"/>
    </row>
    <row r="5829" spans="1:10" s="1" customFormat="1">
      <c r="A5829" s="191">
        <v>45900</v>
      </c>
      <c r="B5829" s="1" t="s">
        <v>190</v>
      </c>
      <c r="C5829" s="192">
        <f t="shared" si="273"/>
        <v>48091.791666652534</v>
      </c>
      <c r="D5829" s="1">
        <v>19.470000000000002</v>
      </c>
      <c r="E5829" s="193">
        <v>25.580265957446816</v>
      </c>
      <c r="F5829" s="1" t="s">
        <v>162</v>
      </c>
      <c r="G5829" s="193">
        <f>MAX(E5829-'[1]1a'!$C$3,0)</f>
        <v>0</v>
      </c>
      <c r="H5829" s="193" t="str">
        <f t="shared" si="274"/>
        <v/>
      </c>
      <c r="I5829" s="193" t="str">
        <f t="shared" si="275"/>
        <v/>
      </c>
      <c r="J5829" s="193"/>
    </row>
    <row r="5830" spans="1:10" s="1" customFormat="1">
      <c r="A5830" s="191">
        <v>45900</v>
      </c>
      <c r="B5830" s="1" t="s">
        <v>191</v>
      </c>
      <c r="C5830" s="192">
        <f t="shared" si="273"/>
        <v>48091.833333319199</v>
      </c>
      <c r="D5830" s="1">
        <v>21.04</v>
      </c>
      <c r="E5830" s="193">
        <v>27.642978723404259</v>
      </c>
      <c r="F5830" s="1" t="s">
        <v>162</v>
      </c>
      <c r="G5830" s="193">
        <f>MAX(E5830-'[1]1a'!$C$3,0)</f>
        <v>0</v>
      </c>
      <c r="H5830" s="193" t="str">
        <f t="shared" si="274"/>
        <v/>
      </c>
      <c r="I5830" s="193" t="str">
        <f t="shared" si="275"/>
        <v/>
      </c>
      <c r="J5830" s="193"/>
    </row>
    <row r="5831" spans="1:10" s="1" customFormat="1">
      <c r="A5831" s="191">
        <v>45900</v>
      </c>
      <c r="B5831" s="1" t="s">
        <v>192</v>
      </c>
      <c r="C5831" s="192">
        <f t="shared" si="273"/>
        <v>48091.874999985863</v>
      </c>
      <c r="D5831" s="1">
        <v>21.27</v>
      </c>
      <c r="E5831" s="193">
        <v>27.945159574468089</v>
      </c>
      <c r="F5831" s="1" t="s">
        <v>162</v>
      </c>
      <c r="G5831" s="193">
        <f>MAX(E5831-'[1]1a'!$C$3,0)</f>
        <v>0</v>
      </c>
      <c r="H5831" s="193" t="str">
        <f t="shared" si="274"/>
        <v/>
      </c>
      <c r="I5831" s="193" t="str">
        <f t="shared" si="275"/>
        <v/>
      </c>
      <c r="J5831" s="193"/>
    </row>
    <row r="5832" spans="1:10" s="1" customFormat="1">
      <c r="A5832" s="191">
        <v>45900</v>
      </c>
      <c r="B5832" s="1" t="s">
        <v>193</v>
      </c>
      <c r="C5832" s="192">
        <f t="shared" si="273"/>
        <v>48091.916666652527</v>
      </c>
      <c r="D5832" s="1">
        <v>20.93</v>
      </c>
      <c r="E5832" s="193">
        <v>27.498457446808516</v>
      </c>
      <c r="F5832" s="1" t="s">
        <v>162</v>
      </c>
      <c r="G5832" s="193">
        <f>MAX(E5832-'[1]1a'!$C$3,0)</f>
        <v>0</v>
      </c>
      <c r="H5832" s="193" t="str">
        <f t="shared" si="274"/>
        <v/>
      </c>
      <c r="I5832" s="193" t="str">
        <f t="shared" si="275"/>
        <v/>
      </c>
      <c r="J5832" s="193"/>
    </row>
    <row r="5833" spans="1:10" s="1" customFormat="1">
      <c r="A5833" s="191">
        <v>45900</v>
      </c>
      <c r="B5833" s="1" t="s">
        <v>194</v>
      </c>
      <c r="C5833" s="192">
        <f t="shared" si="273"/>
        <v>48091.958333319191</v>
      </c>
      <c r="D5833" s="1">
        <v>20.269999999999996</v>
      </c>
      <c r="E5833" s="193">
        <v>26.631329787234041</v>
      </c>
      <c r="F5833" s="1" t="s">
        <v>162</v>
      </c>
      <c r="G5833" s="193">
        <f>MAX(E5833-'[1]1a'!$C$3,0)</f>
        <v>0</v>
      </c>
      <c r="H5833" s="193" t="str">
        <f t="shared" si="274"/>
        <v/>
      </c>
      <c r="I5833" s="193" t="str">
        <f t="shared" si="275"/>
        <v/>
      </c>
      <c r="J5833" s="193"/>
    </row>
    <row r="5834" spans="1:10" s="1" customFormat="1">
      <c r="A5834" s="191">
        <v>45901</v>
      </c>
      <c r="B5834" s="1" t="s">
        <v>161</v>
      </c>
      <c r="C5834" s="192">
        <f t="shared" si="273"/>
        <v>48091.999999985856</v>
      </c>
      <c r="D5834" s="1">
        <v>19.259999999999998</v>
      </c>
      <c r="E5834" s="193">
        <v>25.304361702127661</v>
      </c>
      <c r="F5834" s="1" t="s">
        <v>162</v>
      </c>
      <c r="G5834" s="193">
        <f>MAX(E5834-'[1]1a'!$C$3,0)</f>
        <v>0</v>
      </c>
      <c r="H5834" s="193" t="str">
        <f t="shared" si="274"/>
        <v/>
      </c>
      <c r="I5834" s="193" t="str">
        <f t="shared" si="275"/>
        <v/>
      </c>
      <c r="J5834" s="193"/>
    </row>
    <row r="5835" spans="1:10" s="1" customFormat="1">
      <c r="A5835" s="191">
        <v>45901</v>
      </c>
      <c r="B5835" s="1" t="s">
        <v>163</v>
      </c>
      <c r="C5835" s="192">
        <f t="shared" si="273"/>
        <v>48092.04166665252</v>
      </c>
      <c r="D5835" s="1">
        <v>18.64</v>
      </c>
      <c r="E5835" s="193">
        <v>24.489787234042559</v>
      </c>
      <c r="F5835" s="1" t="s">
        <v>162</v>
      </c>
      <c r="G5835" s="193">
        <f>MAX(E5835-'[1]1a'!$C$3,0)</f>
        <v>0</v>
      </c>
      <c r="H5835" s="193" t="str">
        <f t="shared" si="274"/>
        <v/>
      </c>
      <c r="I5835" s="193" t="str">
        <f t="shared" si="275"/>
        <v/>
      </c>
      <c r="J5835" s="193"/>
    </row>
    <row r="5836" spans="1:10" s="1" customFormat="1">
      <c r="A5836" s="191">
        <v>45901</v>
      </c>
      <c r="B5836" s="1" t="s">
        <v>165</v>
      </c>
      <c r="C5836" s="192">
        <f t="shared" si="273"/>
        <v>48092.083333319184</v>
      </c>
      <c r="D5836" s="1">
        <v>17.200000000000003</v>
      </c>
      <c r="E5836" s="193">
        <v>22.597872340425539</v>
      </c>
      <c r="F5836" s="1" t="s">
        <v>162</v>
      </c>
      <c r="G5836" s="193">
        <f>MAX(E5836-'[1]1a'!$C$3,0)</f>
        <v>0</v>
      </c>
      <c r="H5836" s="193" t="str">
        <f t="shared" si="274"/>
        <v/>
      </c>
      <c r="I5836" s="193" t="str">
        <f t="shared" si="275"/>
        <v/>
      </c>
      <c r="J5836" s="193"/>
    </row>
    <row r="5837" spans="1:10" s="1" customFormat="1">
      <c r="A5837" s="191">
        <v>45901</v>
      </c>
      <c r="B5837" s="1" t="s">
        <v>167</v>
      </c>
      <c r="C5837" s="192">
        <f t="shared" si="273"/>
        <v>48092.124999985848</v>
      </c>
      <c r="D5837" s="1">
        <v>15.56</v>
      </c>
      <c r="E5837" s="193">
        <v>20.443191489361705</v>
      </c>
      <c r="F5837" s="1" t="s">
        <v>162</v>
      </c>
      <c r="G5837" s="193">
        <f>MAX(E5837-'[1]1a'!$C$3,0)</f>
        <v>0</v>
      </c>
      <c r="H5837" s="193" t="str">
        <f t="shared" si="274"/>
        <v/>
      </c>
      <c r="I5837" s="193" t="str">
        <f t="shared" si="275"/>
        <v/>
      </c>
      <c r="J5837" s="193"/>
    </row>
    <row r="5838" spans="1:10" s="1" customFormat="1">
      <c r="A5838" s="191">
        <v>45901</v>
      </c>
      <c r="B5838" s="1" t="s">
        <v>169</v>
      </c>
      <c r="C5838" s="192">
        <f t="shared" si="273"/>
        <v>48092.166666652513</v>
      </c>
      <c r="D5838" s="1">
        <v>14.099999999999998</v>
      </c>
      <c r="E5838" s="193">
        <v>18.524999999999999</v>
      </c>
      <c r="F5838" s="1" t="s">
        <v>162</v>
      </c>
      <c r="G5838" s="193">
        <f>MAX(E5838-'[1]1a'!$C$3,0)</f>
        <v>0</v>
      </c>
      <c r="H5838" s="193" t="str">
        <f t="shared" si="274"/>
        <v/>
      </c>
      <c r="I5838" s="193" t="str">
        <f t="shared" si="275"/>
        <v/>
      </c>
      <c r="J5838" s="193"/>
    </row>
    <row r="5839" spans="1:10" s="1" customFormat="1">
      <c r="A5839" s="191">
        <v>45901</v>
      </c>
      <c r="B5839" s="1" t="s">
        <v>171</v>
      </c>
      <c r="C5839" s="192">
        <f t="shared" si="273"/>
        <v>48092.208333319177</v>
      </c>
      <c r="D5839" s="1">
        <v>12.709999999999999</v>
      </c>
      <c r="E5839" s="193">
        <v>16.698776595744683</v>
      </c>
      <c r="F5839" s="1" t="s">
        <v>162</v>
      </c>
      <c r="G5839" s="193">
        <f>MAX(E5839-'[1]1a'!$C$3,0)</f>
        <v>0</v>
      </c>
      <c r="H5839" s="193" t="str">
        <f t="shared" si="274"/>
        <v/>
      </c>
      <c r="I5839" s="193" t="str">
        <f t="shared" si="275"/>
        <v/>
      </c>
      <c r="J5839" s="193"/>
    </row>
    <row r="5840" spans="1:10" s="1" customFormat="1">
      <c r="A5840" s="191">
        <v>45901</v>
      </c>
      <c r="B5840" s="1" t="s">
        <v>173</v>
      </c>
      <c r="C5840" s="192">
        <f t="shared" si="273"/>
        <v>48092.249999985841</v>
      </c>
      <c r="D5840" s="1">
        <v>11.719999999999999</v>
      </c>
      <c r="E5840" s="193">
        <v>15.398085106382979</v>
      </c>
      <c r="F5840" s="1" t="s">
        <v>162</v>
      </c>
      <c r="G5840" s="193">
        <f>MAX(E5840-'[1]1a'!$C$3,0)</f>
        <v>0</v>
      </c>
      <c r="H5840" s="193" t="str">
        <f t="shared" si="274"/>
        <v/>
      </c>
      <c r="I5840" s="193" t="str">
        <f t="shared" si="275"/>
        <v/>
      </c>
      <c r="J5840" s="193"/>
    </row>
    <row r="5841" spans="1:10" s="1" customFormat="1">
      <c r="A5841" s="191">
        <v>45901</v>
      </c>
      <c r="B5841" s="1" t="s">
        <v>175</v>
      </c>
      <c r="C5841" s="192">
        <f t="shared" si="273"/>
        <v>48092.291666652505</v>
      </c>
      <c r="D5841" s="1">
        <v>11.17</v>
      </c>
      <c r="E5841" s="193">
        <v>14.675478723404257</v>
      </c>
      <c r="F5841" s="1" t="s">
        <v>162</v>
      </c>
      <c r="G5841" s="193">
        <f>MAX(E5841-'[1]1a'!$C$3,0)</f>
        <v>0</v>
      </c>
      <c r="H5841" s="193" t="str">
        <f t="shared" si="274"/>
        <v/>
      </c>
      <c r="I5841" s="193" t="str">
        <f t="shared" si="275"/>
        <v/>
      </c>
      <c r="J5841" s="193"/>
    </row>
    <row r="5842" spans="1:10" s="1" customFormat="1">
      <c r="A5842" s="191">
        <v>45901</v>
      </c>
      <c r="B5842" s="1" t="s">
        <v>177</v>
      </c>
      <c r="C5842" s="192">
        <f t="shared" si="273"/>
        <v>48092.333333319169</v>
      </c>
      <c r="D5842" s="1">
        <v>10.870000000000001</v>
      </c>
      <c r="E5842" s="193">
        <v>14.281329787234046</v>
      </c>
      <c r="F5842" s="1" t="s">
        <v>162</v>
      </c>
      <c r="G5842" s="193">
        <f>MAX(E5842-'[1]1a'!$C$3,0)</f>
        <v>0</v>
      </c>
      <c r="H5842" s="193" t="str">
        <f t="shared" si="274"/>
        <v/>
      </c>
      <c r="I5842" s="193" t="str">
        <f t="shared" si="275"/>
        <v/>
      </c>
      <c r="J5842" s="193"/>
    </row>
    <row r="5843" spans="1:10" s="1" customFormat="1">
      <c r="A5843" s="191">
        <v>45901</v>
      </c>
      <c r="B5843" s="1" t="s">
        <v>179</v>
      </c>
      <c r="C5843" s="192">
        <f t="shared" si="273"/>
        <v>48092.374999985834</v>
      </c>
      <c r="D5843" s="1">
        <v>10.92</v>
      </c>
      <c r="E5843" s="193">
        <v>14.347021276595747</v>
      </c>
      <c r="F5843" s="1" t="s">
        <v>162</v>
      </c>
      <c r="G5843" s="193">
        <f>MAX(E5843-'[1]1a'!$C$3,0)</f>
        <v>0</v>
      </c>
      <c r="H5843" s="193" t="str">
        <f t="shared" si="274"/>
        <v/>
      </c>
      <c r="I5843" s="193" t="str">
        <f t="shared" si="275"/>
        <v/>
      </c>
      <c r="J5843" s="193"/>
    </row>
    <row r="5844" spans="1:10" s="1" customFormat="1">
      <c r="A5844" s="191">
        <v>45901</v>
      </c>
      <c r="B5844" s="1" t="s">
        <v>180</v>
      </c>
      <c r="C5844" s="192">
        <f t="shared" si="273"/>
        <v>48092.416666652498</v>
      </c>
      <c r="D5844" s="1">
        <v>11.18</v>
      </c>
      <c r="E5844" s="193">
        <v>14.688617021276597</v>
      </c>
      <c r="F5844" s="1" t="s">
        <v>162</v>
      </c>
      <c r="G5844" s="193">
        <f>MAX(E5844-'[1]1a'!$C$3,0)</f>
        <v>0</v>
      </c>
      <c r="H5844" s="193" t="str">
        <f t="shared" si="274"/>
        <v/>
      </c>
      <c r="I5844" s="193" t="str">
        <f t="shared" si="275"/>
        <v/>
      </c>
      <c r="J5844" s="193"/>
    </row>
    <row r="5845" spans="1:10" s="1" customFormat="1">
      <c r="A5845" s="191">
        <v>45901</v>
      </c>
      <c r="B5845" s="1" t="s">
        <v>181</v>
      </c>
      <c r="C5845" s="192">
        <f t="shared" si="273"/>
        <v>48092.458333319162</v>
      </c>
      <c r="D5845" s="1">
        <v>12.51</v>
      </c>
      <c r="E5845" s="193">
        <v>16.436010638297876</v>
      </c>
      <c r="F5845" s="1" t="s">
        <v>162</v>
      </c>
      <c r="G5845" s="193">
        <f>MAX(E5845-'[1]1a'!$C$3,0)</f>
        <v>0</v>
      </c>
      <c r="H5845" s="193" t="str">
        <f t="shared" si="274"/>
        <v/>
      </c>
      <c r="I5845" s="193" t="str">
        <f t="shared" si="275"/>
        <v/>
      </c>
      <c r="J5845" s="193"/>
    </row>
    <row r="5846" spans="1:10" s="1" customFormat="1">
      <c r="A5846" s="191">
        <v>45901</v>
      </c>
      <c r="B5846" s="1" t="s">
        <v>182</v>
      </c>
      <c r="C5846" s="192">
        <f t="shared" si="273"/>
        <v>48092.499999985826</v>
      </c>
      <c r="D5846" s="1">
        <v>14.39</v>
      </c>
      <c r="E5846" s="193">
        <v>18.906010638297875</v>
      </c>
      <c r="F5846" s="1" t="s">
        <v>162</v>
      </c>
      <c r="G5846" s="193">
        <f>MAX(E5846-'[1]1a'!$C$3,0)</f>
        <v>0</v>
      </c>
      <c r="H5846" s="193" t="str">
        <f t="shared" si="274"/>
        <v/>
      </c>
      <c r="I5846" s="193" t="str">
        <f t="shared" si="275"/>
        <v/>
      </c>
      <c r="J5846" s="193"/>
    </row>
    <row r="5847" spans="1:10" s="1" customFormat="1">
      <c r="A5847" s="191">
        <v>45901</v>
      </c>
      <c r="B5847" s="1" t="s">
        <v>184</v>
      </c>
      <c r="C5847" s="192">
        <f t="shared" si="273"/>
        <v>48092.541666652491</v>
      </c>
      <c r="D5847" s="1">
        <v>16.5</v>
      </c>
      <c r="E5847" s="193">
        <v>21.678191489361705</v>
      </c>
      <c r="F5847" s="1" t="s">
        <v>162</v>
      </c>
      <c r="G5847" s="193">
        <f>MAX(E5847-'[1]1a'!$C$3,0)</f>
        <v>0</v>
      </c>
      <c r="H5847" s="193" t="str">
        <f t="shared" si="274"/>
        <v/>
      </c>
      <c r="I5847" s="193" t="str">
        <f t="shared" si="275"/>
        <v/>
      </c>
      <c r="J5847" s="193"/>
    </row>
    <row r="5848" spans="1:10" s="1" customFormat="1">
      <c r="A5848" s="191">
        <v>45901</v>
      </c>
      <c r="B5848" s="1" t="s">
        <v>185</v>
      </c>
      <c r="C5848" s="192">
        <f t="shared" si="273"/>
        <v>48092.583333319155</v>
      </c>
      <c r="D5848" s="1">
        <v>18.419999999999998</v>
      </c>
      <c r="E5848" s="193">
        <v>24.200744680851066</v>
      </c>
      <c r="F5848" s="1" t="s">
        <v>162</v>
      </c>
      <c r="G5848" s="193">
        <f>MAX(E5848-'[1]1a'!$C$3,0)</f>
        <v>0</v>
      </c>
      <c r="H5848" s="193" t="str">
        <f t="shared" si="274"/>
        <v/>
      </c>
      <c r="I5848" s="193" t="str">
        <f t="shared" si="275"/>
        <v/>
      </c>
      <c r="J5848" s="193"/>
    </row>
    <row r="5849" spans="1:10" s="1" customFormat="1">
      <c r="A5849" s="191">
        <v>45901</v>
      </c>
      <c r="B5849" s="1" t="s">
        <v>186</v>
      </c>
      <c r="C5849" s="192">
        <f t="shared" si="273"/>
        <v>48092.624999985819</v>
      </c>
      <c r="D5849" s="1">
        <v>20.25</v>
      </c>
      <c r="E5849" s="193">
        <v>26.605053191489365</v>
      </c>
      <c r="F5849" s="1" t="s">
        <v>162</v>
      </c>
      <c r="G5849" s="193">
        <f>MAX(E5849-'[1]1a'!$C$3,0)</f>
        <v>0</v>
      </c>
      <c r="H5849" s="193" t="str">
        <f t="shared" si="274"/>
        <v/>
      </c>
      <c r="I5849" s="193" t="str">
        <f t="shared" si="275"/>
        <v/>
      </c>
      <c r="J5849" s="193"/>
    </row>
    <row r="5850" spans="1:10" s="1" customFormat="1">
      <c r="A5850" s="191">
        <v>45901</v>
      </c>
      <c r="B5850" s="1" t="s">
        <v>187</v>
      </c>
      <c r="C5850" s="192">
        <f t="shared" si="273"/>
        <v>48092.666666652483</v>
      </c>
      <c r="D5850" s="1">
        <v>20.96</v>
      </c>
      <c r="E5850" s="193">
        <v>27.537872340425537</v>
      </c>
      <c r="F5850" s="1" t="s">
        <v>162</v>
      </c>
      <c r="G5850" s="193">
        <f>MAX(E5850-'[1]1a'!$C$3,0)</f>
        <v>0</v>
      </c>
      <c r="H5850" s="193" t="str">
        <f t="shared" si="274"/>
        <v/>
      </c>
      <c r="I5850" s="193" t="str">
        <f t="shared" si="275"/>
        <v/>
      </c>
      <c r="J5850" s="193"/>
    </row>
    <row r="5851" spans="1:10" s="1" customFormat="1">
      <c r="A5851" s="191">
        <v>45901</v>
      </c>
      <c r="B5851" s="1" t="s">
        <v>188</v>
      </c>
      <c r="C5851" s="192">
        <f t="shared" si="273"/>
        <v>48092.708333319148</v>
      </c>
      <c r="D5851" s="1">
        <v>21.71</v>
      </c>
      <c r="E5851" s="193">
        <v>28.523244680851068</v>
      </c>
      <c r="F5851" s="1" t="s">
        <v>162</v>
      </c>
      <c r="G5851" s="193">
        <f>MAX(E5851-'[1]1a'!$C$3,0)</f>
        <v>0</v>
      </c>
      <c r="H5851" s="193" t="str">
        <f t="shared" si="274"/>
        <v/>
      </c>
      <c r="I5851" s="193" t="str">
        <f t="shared" si="275"/>
        <v/>
      </c>
      <c r="J5851" s="193"/>
    </row>
    <row r="5852" spans="1:10" s="1" customFormat="1">
      <c r="A5852" s="191">
        <v>45901</v>
      </c>
      <c r="B5852" s="1" t="s">
        <v>189</v>
      </c>
      <c r="C5852" s="192">
        <f t="shared" si="273"/>
        <v>48092.749999985812</v>
      </c>
      <c r="D5852" s="1">
        <v>22.49</v>
      </c>
      <c r="E5852" s="193">
        <v>29.54803191489362</v>
      </c>
      <c r="F5852" s="1" t="s">
        <v>162</v>
      </c>
      <c r="G5852" s="193">
        <f>MAX(E5852-'[1]1a'!$C$3,0)</f>
        <v>0</v>
      </c>
      <c r="H5852" s="193" t="str">
        <f t="shared" si="274"/>
        <v/>
      </c>
      <c r="I5852" s="193" t="str">
        <f t="shared" si="275"/>
        <v/>
      </c>
      <c r="J5852" s="193"/>
    </row>
    <row r="5853" spans="1:10" s="1" customFormat="1">
      <c r="A5853" s="191">
        <v>45901</v>
      </c>
      <c r="B5853" s="1" t="s">
        <v>190</v>
      </c>
      <c r="C5853" s="192">
        <f t="shared" si="273"/>
        <v>48092.791666652476</v>
      </c>
      <c r="D5853" s="1">
        <v>23.419999999999998</v>
      </c>
      <c r="E5853" s="193">
        <v>30.769893617021278</v>
      </c>
      <c r="F5853" s="1" t="s">
        <v>162</v>
      </c>
      <c r="G5853" s="193">
        <f>MAX(E5853-'[1]1a'!$C$3,0)</f>
        <v>0</v>
      </c>
      <c r="H5853" s="193" t="str">
        <f t="shared" si="274"/>
        <v/>
      </c>
      <c r="I5853" s="193" t="str">
        <f t="shared" si="275"/>
        <v/>
      </c>
      <c r="J5853" s="193"/>
    </row>
    <row r="5854" spans="1:10" s="1" customFormat="1">
      <c r="A5854" s="191">
        <v>45901</v>
      </c>
      <c r="B5854" s="1" t="s">
        <v>191</v>
      </c>
      <c r="C5854" s="192">
        <f t="shared" si="273"/>
        <v>48092.83333331914</v>
      </c>
      <c r="D5854" s="1">
        <v>25.25</v>
      </c>
      <c r="E5854" s="193">
        <v>33.174202127659576</v>
      </c>
      <c r="F5854" s="1" t="s">
        <v>162</v>
      </c>
      <c r="G5854" s="193">
        <f>MAX(E5854-'[1]1a'!$C$3,0)</f>
        <v>0</v>
      </c>
      <c r="H5854" s="193" t="str">
        <f t="shared" si="274"/>
        <v/>
      </c>
      <c r="I5854" s="193" t="str">
        <f t="shared" si="275"/>
        <v/>
      </c>
      <c r="J5854" s="193"/>
    </row>
    <row r="5855" spans="1:10" s="1" customFormat="1">
      <c r="A5855" s="191">
        <v>45901</v>
      </c>
      <c r="B5855" s="1" t="s">
        <v>192</v>
      </c>
      <c r="C5855" s="192">
        <f t="shared" si="273"/>
        <v>48092.874999985805</v>
      </c>
      <c r="D5855" s="1">
        <v>25.979999999999997</v>
      </c>
      <c r="E5855" s="193">
        <v>34.133297872340428</v>
      </c>
      <c r="F5855" s="1" t="s">
        <v>162</v>
      </c>
      <c r="G5855" s="193">
        <f>MAX(E5855-'[1]1a'!$C$3,0)</f>
        <v>0</v>
      </c>
      <c r="H5855" s="193" t="str">
        <f t="shared" si="274"/>
        <v/>
      </c>
      <c r="I5855" s="193" t="str">
        <f t="shared" si="275"/>
        <v/>
      </c>
      <c r="J5855" s="193"/>
    </row>
    <row r="5856" spans="1:10" s="1" customFormat="1">
      <c r="A5856" s="191">
        <v>45901</v>
      </c>
      <c r="B5856" s="1" t="s">
        <v>193</v>
      </c>
      <c r="C5856" s="192">
        <f t="shared" si="273"/>
        <v>48092.916666652469</v>
      </c>
      <c r="D5856" s="1">
        <v>25.38</v>
      </c>
      <c r="E5856" s="193">
        <v>33.345000000000006</v>
      </c>
      <c r="F5856" s="1" t="s">
        <v>162</v>
      </c>
      <c r="G5856" s="193">
        <f>MAX(E5856-'[1]1a'!$C$3,0)</f>
        <v>0</v>
      </c>
      <c r="H5856" s="193" t="str">
        <f t="shared" si="274"/>
        <v/>
      </c>
      <c r="I5856" s="193" t="str">
        <f t="shared" si="275"/>
        <v/>
      </c>
      <c r="J5856" s="193"/>
    </row>
    <row r="5857" spans="1:10" s="1" customFormat="1">
      <c r="A5857" s="191">
        <v>45901</v>
      </c>
      <c r="B5857" s="1" t="s">
        <v>194</v>
      </c>
      <c r="C5857" s="192">
        <f t="shared" si="273"/>
        <v>48092.958333319133</v>
      </c>
      <c r="D5857" s="1">
        <v>24.05</v>
      </c>
      <c r="E5857" s="193">
        <v>31.597606382978729</v>
      </c>
      <c r="F5857" s="1" t="s">
        <v>162</v>
      </c>
      <c r="G5857" s="193">
        <f>MAX(E5857-'[1]1a'!$C$3,0)</f>
        <v>0</v>
      </c>
      <c r="H5857" s="193" t="str">
        <f t="shared" si="274"/>
        <v/>
      </c>
      <c r="I5857" s="193" t="str">
        <f t="shared" si="275"/>
        <v/>
      </c>
      <c r="J5857" s="193"/>
    </row>
    <row r="5858" spans="1:10" s="1" customFormat="1">
      <c r="A5858" s="191">
        <v>45902</v>
      </c>
      <c r="B5858" s="1" t="s">
        <v>161</v>
      </c>
      <c r="C5858" s="192">
        <f t="shared" si="273"/>
        <v>48092.999999985797</v>
      </c>
      <c r="D5858" s="1">
        <v>22.820000000000004</v>
      </c>
      <c r="E5858" s="193">
        <v>29.98159574468086</v>
      </c>
      <c r="F5858" s="1" t="s">
        <v>162</v>
      </c>
      <c r="G5858" s="193">
        <f>MAX(E5858-'[1]1a'!$C$3,0)</f>
        <v>0</v>
      </c>
      <c r="H5858" s="193" t="str">
        <f t="shared" si="274"/>
        <v/>
      </c>
      <c r="I5858" s="193" t="str">
        <f t="shared" si="275"/>
        <v/>
      </c>
      <c r="J5858" s="193"/>
    </row>
    <row r="5859" spans="1:10" s="1" customFormat="1">
      <c r="A5859" s="191">
        <v>45902</v>
      </c>
      <c r="B5859" s="1" t="s">
        <v>163</v>
      </c>
      <c r="C5859" s="192">
        <f t="shared" si="273"/>
        <v>48093.041666652462</v>
      </c>
      <c r="D5859" s="1">
        <v>21.68</v>
      </c>
      <c r="E5859" s="193">
        <v>28.483829787234047</v>
      </c>
      <c r="F5859" s="1" t="s">
        <v>162</v>
      </c>
      <c r="G5859" s="193">
        <f>MAX(E5859-'[1]1a'!$C$3,0)</f>
        <v>0</v>
      </c>
      <c r="H5859" s="193" t="str">
        <f t="shared" si="274"/>
        <v/>
      </c>
      <c r="I5859" s="193" t="str">
        <f t="shared" si="275"/>
        <v/>
      </c>
      <c r="J5859" s="193"/>
    </row>
    <row r="5860" spans="1:10" s="1" customFormat="1">
      <c r="A5860" s="191">
        <v>45902</v>
      </c>
      <c r="B5860" s="1" t="s">
        <v>165</v>
      </c>
      <c r="C5860" s="192">
        <f t="shared" si="273"/>
        <v>48093.083333319126</v>
      </c>
      <c r="D5860" s="1">
        <v>19</v>
      </c>
      <c r="E5860" s="193">
        <v>24.962765957446813</v>
      </c>
      <c r="F5860" s="1" t="s">
        <v>162</v>
      </c>
      <c r="G5860" s="193">
        <f>MAX(E5860-'[1]1a'!$C$3,0)</f>
        <v>0</v>
      </c>
      <c r="H5860" s="193" t="str">
        <f t="shared" si="274"/>
        <v/>
      </c>
      <c r="I5860" s="193" t="str">
        <f t="shared" si="275"/>
        <v/>
      </c>
      <c r="J5860" s="193"/>
    </row>
    <row r="5861" spans="1:10" s="1" customFormat="1">
      <c r="A5861" s="191">
        <v>45902</v>
      </c>
      <c r="B5861" s="1" t="s">
        <v>167</v>
      </c>
      <c r="C5861" s="192">
        <f t="shared" si="273"/>
        <v>48093.12499998579</v>
      </c>
      <c r="D5861" s="1">
        <v>16.45</v>
      </c>
      <c r="E5861" s="193">
        <v>21.612500000000001</v>
      </c>
      <c r="F5861" s="1" t="s">
        <v>162</v>
      </c>
      <c r="G5861" s="193">
        <f>MAX(E5861-'[1]1a'!$C$3,0)</f>
        <v>0</v>
      </c>
      <c r="H5861" s="193" t="str">
        <f t="shared" si="274"/>
        <v/>
      </c>
      <c r="I5861" s="193" t="str">
        <f t="shared" si="275"/>
        <v/>
      </c>
      <c r="J5861" s="193"/>
    </row>
    <row r="5862" spans="1:10" s="1" customFormat="1">
      <c r="A5862" s="191">
        <v>45902</v>
      </c>
      <c r="B5862" s="1" t="s">
        <v>169</v>
      </c>
      <c r="C5862" s="192">
        <f t="shared" si="273"/>
        <v>48093.166666652454</v>
      </c>
      <c r="D5862" s="1">
        <v>14.089999999999998</v>
      </c>
      <c r="E5862" s="193">
        <v>18.511861702127661</v>
      </c>
      <c r="F5862" s="1" t="s">
        <v>162</v>
      </c>
      <c r="G5862" s="193">
        <f>MAX(E5862-'[1]1a'!$C$3,0)</f>
        <v>0</v>
      </c>
      <c r="H5862" s="193" t="str">
        <f t="shared" si="274"/>
        <v/>
      </c>
      <c r="I5862" s="193" t="str">
        <f t="shared" si="275"/>
        <v/>
      </c>
      <c r="J5862" s="193"/>
    </row>
    <row r="5863" spans="1:10" s="1" customFormat="1">
      <c r="A5863" s="191">
        <v>45902</v>
      </c>
      <c r="B5863" s="1" t="s">
        <v>171</v>
      </c>
      <c r="C5863" s="192">
        <f t="shared" si="273"/>
        <v>48093.208333319119</v>
      </c>
      <c r="D5863" s="1">
        <v>12.6</v>
      </c>
      <c r="E5863" s="193">
        <v>16.55425531914894</v>
      </c>
      <c r="F5863" s="1" t="s">
        <v>162</v>
      </c>
      <c r="G5863" s="193">
        <f>MAX(E5863-'[1]1a'!$C$3,0)</f>
        <v>0</v>
      </c>
      <c r="H5863" s="193" t="str">
        <f t="shared" si="274"/>
        <v/>
      </c>
      <c r="I5863" s="193" t="str">
        <f t="shared" si="275"/>
        <v/>
      </c>
      <c r="J5863" s="193"/>
    </row>
    <row r="5864" spans="1:10" s="1" customFormat="1">
      <c r="A5864" s="191">
        <v>45902</v>
      </c>
      <c r="B5864" s="1" t="s">
        <v>173</v>
      </c>
      <c r="C5864" s="192">
        <f t="shared" si="273"/>
        <v>48093.249999985783</v>
      </c>
      <c r="D5864" s="1">
        <v>11.71</v>
      </c>
      <c r="E5864" s="193">
        <v>15.384946808510643</v>
      </c>
      <c r="F5864" s="1" t="s">
        <v>162</v>
      </c>
      <c r="G5864" s="193">
        <f>MAX(E5864-'[1]1a'!$C$3,0)</f>
        <v>0</v>
      </c>
      <c r="H5864" s="193" t="str">
        <f t="shared" si="274"/>
        <v/>
      </c>
      <c r="I5864" s="193" t="str">
        <f t="shared" si="275"/>
        <v/>
      </c>
      <c r="J5864" s="193"/>
    </row>
    <row r="5865" spans="1:10" s="1" customFormat="1">
      <c r="A5865" s="191">
        <v>45902</v>
      </c>
      <c r="B5865" s="1" t="s">
        <v>175</v>
      </c>
      <c r="C5865" s="192">
        <f t="shared" si="273"/>
        <v>48093.291666652447</v>
      </c>
      <c r="D5865" s="1">
        <v>11.059999999999999</v>
      </c>
      <c r="E5865" s="193">
        <v>14.530957446808511</v>
      </c>
      <c r="F5865" s="1" t="s">
        <v>162</v>
      </c>
      <c r="G5865" s="193">
        <f>MAX(E5865-'[1]1a'!$C$3,0)</f>
        <v>0</v>
      </c>
      <c r="H5865" s="193" t="str">
        <f t="shared" si="274"/>
        <v/>
      </c>
      <c r="I5865" s="193" t="str">
        <f t="shared" si="275"/>
        <v/>
      </c>
      <c r="J5865" s="193"/>
    </row>
    <row r="5866" spans="1:10" s="1" customFormat="1">
      <c r="A5866" s="191">
        <v>45902</v>
      </c>
      <c r="B5866" s="1" t="s">
        <v>177</v>
      </c>
      <c r="C5866" s="192">
        <f t="shared" si="273"/>
        <v>48093.333333319111</v>
      </c>
      <c r="D5866" s="1">
        <v>10.929999999999998</v>
      </c>
      <c r="E5866" s="193">
        <v>14.360159574468085</v>
      </c>
      <c r="F5866" s="1" t="s">
        <v>162</v>
      </c>
      <c r="G5866" s="193">
        <f>MAX(E5866-'[1]1a'!$C$3,0)</f>
        <v>0</v>
      </c>
      <c r="H5866" s="193" t="str">
        <f t="shared" si="274"/>
        <v/>
      </c>
      <c r="I5866" s="193" t="str">
        <f t="shared" si="275"/>
        <v/>
      </c>
      <c r="J5866" s="193"/>
    </row>
    <row r="5867" spans="1:10" s="1" customFormat="1">
      <c r="A5867" s="191">
        <v>45902</v>
      </c>
      <c r="B5867" s="1" t="s">
        <v>179</v>
      </c>
      <c r="C5867" s="192">
        <f t="shared" si="273"/>
        <v>48093.374999985776</v>
      </c>
      <c r="D5867" s="1">
        <v>11.85</v>
      </c>
      <c r="E5867" s="193">
        <v>15.568882978723407</v>
      </c>
      <c r="F5867" s="1" t="s">
        <v>162</v>
      </c>
      <c r="G5867" s="193">
        <f>MAX(E5867-'[1]1a'!$C$3,0)</f>
        <v>0</v>
      </c>
      <c r="H5867" s="193" t="str">
        <f t="shared" si="274"/>
        <v/>
      </c>
      <c r="I5867" s="193" t="str">
        <f t="shared" si="275"/>
        <v/>
      </c>
      <c r="J5867" s="193"/>
    </row>
    <row r="5868" spans="1:10" s="1" customFormat="1">
      <c r="A5868" s="191">
        <v>45902</v>
      </c>
      <c r="B5868" s="1" t="s">
        <v>180</v>
      </c>
      <c r="C5868" s="192">
        <f t="shared" si="273"/>
        <v>48093.41666665244</v>
      </c>
      <c r="D5868" s="1">
        <v>13.739999999999998</v>
      </c>
      <c r="E5868" s="193">
        <v>18.052021276595745</v>
      </c>
      <c r="F5868" s="1" t="s">
        <v>162</v>
      </c>
      <c r="G5868" s="193">
        <f>MAX(E5868-'[1]1a'!$C$3,0)</f>
        <v>0</v>
      </c>
      <c r="H5868" s="193" t="str">
        <f t="shared" si="274"/>
        <v/>
      </c>
      <c r="I5868" s="193" t="str">
        <f t="shared" si="275"/>
        <v/>
      </c>
      <c r="J5868" s="193"/>
    </row>
    <row r="5869" spans="1:10" s="1" customFormat="1">
      <c r="A5869" s="191">
        <v>45902</v>
      </c>
      <c r="B5869" s="1" t="s">
        <v>181</v>
      </c>
      <c r="C5869" s="192">
        <f t="shared" si="273"/>
        <v>48093.458333319104</v>
      </c>
      <c r="D5869" s="1">
        <v>15.64</v>
      </c>
      <c r="E5869" s="193">
        <v>20.548297872340431</v>
      </c>
      <c r="F5869" s="1" t="s">
        <v>162</v>
      </c>
      <c r="G5869" s="193">
        <f>MAX(E5869-'[1]1a'!$C$3,0)</f>
        <v>0</v>
      </c>
      <c r="H5869" s="193" t="str">
        <f t="shared" si="274"/>
        <v/>
      </c>
      <c r="I5869" s="193" t="str">
        <f t="shared" si="275"/>
        <v/>
      </c>
      <c r="J5869" s="193"/>
    </row>
    <row r="5870" spans="1:10" s="1" customFormat="1">
      <c r="A5870" s="191">
        <v>45902</v>
      </c>
      <c r="B5870" s="1" t="s">
        <v>182</v>
      </c>
      <c r="C5870" s="192">
        <f t="shared" si="273"/>
        <v>48093.499999985768</v>
      </c>
      <c r="D5870" s="1">
        <v>16.29</v>
      </c>
      <c r="E5870" s="193">
        <v>21.402287234042554</v>
      </c>
      <c r="F5870" s="1" t="s">
        <v>162</v>
      </c>
      <c r="G5870" s="193">
        <f>MAX(E5870-'[1]1a'!$C$3,0)</f>
        <v>0</v>
      </c>
      <c r="H5870" s="193" t="str">
        <f t="shared" si="274"/>
        <v/>
      </c>
      <c r="I5870" s="193" t="str">
        <f t="shared" si="275"/>
        <v/>
      </c>
      <c r="J5870" s="193"/>
    </row>
    <row r="5871" spans="1:10" s="1" customFormat="1">
      <c r="A5871" s="191">
        <v>45902</v>
      </c>
      <c r="B5871" s="1" t="s">
        <v>184</v>
      </c>
      <c r="C5871" s="192">
        <f t="shared" si="273"/>
        <v>48093.541666652432</v>
      </c>
      <c r="D5871" s="1">
        <v>16.86</v>
      </c>
      <c r="E5871" s="193">
        <v>22.151170212765962</v>
      </c>
      <c r="F5871" s="1" t="s">
        <v>162</v>
      </c>
      <c r="G5871" s="193">
        <f>MAX(E5871-'[1]1a'!$C$3,0)</f>
        <v>0</v>
      </c>
      <c r="H5871" s="193" t="str">
        <f t="shared" si="274"/>
        <v/>
      </c>
      <c r="I5871" s="193" t="str">
        <f t="shared" si="275"/>
        <v/>
      </c>
      <c r="J5871" s="193"/>
    </row>
    <row r="5872" spans="1:10" s="1" customFormat="1">
      <c r="A5872" s="191">
        <v>45902</v>
      </c>
      <c r="B5872" s="1" t="s">
        <v>185</v>
      </c>
      <c r="C5872" s="192">
        <f t="shared" si="273"/>
        <v>48093.583333319097</v>
      </c>
      <c r="D5872" s="1">
        <v>18.3</v>
      </c>
      <c r="E5872" s="193">
        <v>24.043085106382982</v>
      </c>
      <c r="F5872" s="1" t="s">
        <v>162</v>
      </c>
      <c r="G5872" s="193">
        <f>MAX(E5872-'[1]1a'!$C$3,0)</f>
        <v>0</v>
      </c>
      <c r="H5872" s="193" t="str">
        <f t="shared" si="274"/>
        <v/>
      </c>
      <c r="I5872" s="193" t="str">
        <f t="shared" si="275"/>
        <v/>
      </c>
      <c r="J5872" s="193"/>
    </row>
    <row r="5873" spans="1:10" s="1" customFormat="1">
      <c r="A5873" s="191">
        <v>45902</v>
      </c>
      <c r="B5873" s="1" t="s">
        <v>186</v>
      </c>
      <c r="C5873" s="192">
        <f t="shared" si="273"/>
        <v>48093.624999985761</v>
      </c>
      <c r="D5873" s="1">
        <v>19.37</v>
      </c>
      <c r="E5873" s="193">
        <v>25.448882978723411</v>
      </c>
      <c r="F5873" s="1" t="s">
        <v>162</v>
      </c>
      <c r="G5873" s="193">
        <f>MAX(E5873-'[1]1a'!$C$3,0)</f>
        <v>0</v>
      </c>
      <c r="H5873" s="193" t="str">
        <f t="shared" si="274"/>
        <v/>
      </c>
      <c r="I5873" s="193" t="str">
        <f t="shared" si="275"/>
        <v/>
      </c>
      <c r="J5873" s="193"/>
    </row>
    <row r="5874" spans="1:10" s="1" customFormat="1">
      <c r="A5874" s="191">
        <v>45902</v>
      </c>
      <c r="B5874" s="1" t="s">
        <v>187</v>
      </c>
      <c r="C5874" s="192">
        <f t="shared" si="273"/>
        <v>48093.666666652425</v>
      </c>
      <c r="D5874" s="1">
        <v>20.39</v>
      </c>
      <c r="E5874" s="193">
        <v>26.788989361702132</v>
      </c>
      <c r="F5874" s="1" t="s">
        <v>162</v>
      </c>
      <c r="G5874" s="193">
        <f>MAX(E5874-'[1]1a'!$C$3,0)</f>
        <v>0</v>
      </c>
      <c r="H5874" s="193" t="str">
        <f t="shared" si="274"/>
        <v/>
      </c>
      <c r="I5874" s="193" t="str">
        <f t="shared" si="275"/>
        <v/>
      </c>
      <c r="J5874" s="193"/>
    </row>
    <row r="5875" spans="1:10" s="1" customFormat="1">
      <c r="A5875" s="191">
        <v>45902</v>
      </c>
      <c r="B5875" s="1" t="s">
        <v>188</v>
      </c>
      <c r="C5875" s="192">
        <f t="shared" si="273"/>
        <v>48093.708333319089</v>
      </c>
      <c r="D5875" s="1">
        <v>21.439999999999998</v>
      </c>
      <c r="E5875" s="193">
        <v>28.168510638297874</v>
      </c>
      <c r="F5875" s="1" t="s">
        <v>162</v>
      </c>
      <c r="G5875" s="193">
        <f>MAX(E5875-'[1]1a'!$C$3,0)</f>
        <v>0</v>
      </c>
      <c r="H5875" s="193" t="str">
        <f t="shared" si="274"/>
        <v/>
      </c>
      <c r="I5875" s="193" t="str">
        <f t="shared" si="275"/>
        <v/>
      </c>
      <c r="J5875" s="193"/>
    </row>
    <row r="5876" spans="1:10" s="1" customFormat="1">
      <c r="A5876" s="191">
        <v>45902</v>
      </c>
      <c r="B5876" s="1" t="s">
        <v>189</v>
      </c>
      <c r="C5876" s="192">
        <f t="shared" si="273"/>
        <v>48093.749999985754</v>
      </c>
      <c r="D5876" s="1">
        <v>22.03</v>
      </c>
      <c r="E5876" s="193">
        <v>28.943670212765962</v>
      </c>
      <c r="F5876" s="1" t="s">
        <v>162</v>
      </c>
      <c r="G5876" s="193">
        <f>MAX(E5876-'[1]1a'!$C$3,0)</f>
        <v>0</v>
      </c>
      <c r="H5876" s="193" t="str">
        <f t="shared" si="274"/>
        <v/>
      </c>
      <c r="I5876" s="193" t="str">
        <f t="shared" si="275"/>
        <v/>
      </c>
      <c r="J5876" s="193"/>
    </row>
    <row r="5877" spans="1:10" s="1" customFormat="1">
      <c r="A5877" s="191">
        <v>45902</v>
      </c>
      <c r="B5877" s="1" t="s">
        <v>190</v>
      </c>
      <c r="C5877" s="192">
        <f t="shared" si="273"/>
        <v>48093.791666652418</v>
      </c>
      <c r="D5877" s="1">
        <v>22.849999999999998</v>
      </c>
      <c r="E5877" s="193">
        <v>30.021010638297874</v>
      </c>
      <c r="F5877" s="1" t="s">
        <v>162</v>
      </c>
      <c r="G5877" s="193">
        <f>MAX(E5877-'[1]1a'!$C$3,0)</f>
        <v>0</v>
      </c>
      <c r="H5877" s="193" t="str">
        <f t="shared" si="274"/>
        <v/>
      </c>
      <c r="I5877" s="193" t="str">
        <f t="shared" si="275"/>
        <v/>
      </c>
      <c r="J5877" s="193"/>
    </row>
    <row r="5878" spans="1:10" s="1" customFormat="1">
      <c r="A5878" s="191">
        <v>45902</v>
      </c>
      <c r="B5878" s="1" t="s">
        <v>191</v>
      </c>
      <c r="C5878" s="192">
        <f t="shared" si="273"/>
        <v>48093.833333319082</v>
      </c>
      <c r="D5878" s="1">
        <v>24.2</v>
      </c>
      <c r="E5878" s="193">
        <v>31.794680851063834</v>
      </c>
      <c r="F5878" s="1" t="s">
        <v>162</v>
      </c>
      <c r="G5878" s="193">
        <f>MAX(E5878-'[1]1a'!$C$3,0)</f>
        <v>0</v>
      </c>
      <c r="H5878" s="193" t="str">
        <f t="shared" si="274"/>
        <v/>
      </c>
      <c r="I5878" s="193" t="str">
        <f t="shared" si="275"/>
        <v/>
      </c>
      <c r="J5878" s="193"/>
    </row>
    <row r="5879" spans="1:10" s="1" customFormat="1">
      <c r="A5879" s="191">
        <v>45902</v>
      </c>
      <c r="B5879" s="1" t="s">
        <v>192</v>
      </c>
      <c r="C5879" s="192">
        <f t="shared" si="273"/>
        <v>48093.874999985746</v>
      </c>
      <c r="D5879" s="1">
        <v>25.42</v>
      </c>
      <c r="E5879" s="193">
        <v>33.397553191489372</v>
      </c>
      <c r="F5879" s="1" t="s">
        <v>162</v>
      </c>
      <c r="G5879" s="193">
        <f>MAX(E5879-'[1]1a'!$C$3,0)</f>
        <v>0</v>
      </c>
      <c r="H5879" s="193" t="str">
        <f t="shared" si="274"/>
        <v/>
      </c>
      <c r="I5879" s="193" t="str">
        <f t="shared" si="275"/>
        <v/>
      </c>
      <c r="J5879" s="193"/>
    </row>
    <row r="5880" spans="1:10" s="1" customFormat="1">
      <c r="A5880" s="191">
        <v>45902</v>
      </c>
      <c r="B5880" s="1" t="s">
        <v>193</v>
      </c>
      <c r="C5880" s="192">
        <f t="shared" si="273"/>
        <v>48093.916666652411</v>
      </c>
      <c r="D5880" s="1">
        <v>25.279999999999998</v>
      </c>
      <c r="E5880" s="193">
        <v>33.213617021276598</v>
      </c>
      <c r="F5880" s="1" t="s">
        <v>162</v>
      </c>
      <c r="G5880" s="193">
        <f>MAX(E5880-'[1]1a'!$C$3,0)</f>
        <v>0</v>
      </c>
      <c r="H5880" s="193" t="str">
        <f t="shared" si="274"/>
        <v/>
      </c>
      <c r="I5880" s="193" t="str">
        <f t="shared" si="275"/>
        <v/>
      </c>
      <c r="J5880" s="193"/>
    </row>
    <row r="5881" spans="1:10" s="1" customFormat="1">
      <c r="A5881" s="191">
        <v>45902</v>
      </c>
      <c r="B5881" s="1" t="s">
        <v>194</v>
      </c>
      <c r="C5881" s="192">
        <f t="shared" si="273"/>
        <v>48093.958333319075</v>
      </c>
      <c r="D5881" s="1">
        <v>23.68</v>
      </c>
      <c r="E5881" s="193">
        <v>31.111489361702134</v>
      </c>
      <c r="F5881" s="1" t="s">
        <v>162</v>
      </c>
      <c r="G5881" s="193">
        <f>MAX(E5881-'[1]1a'!$C$3,0)</f>
        <v>0</v>
      </c>
      <c r="H5881" s="193" t="str">
        <f t="shared" si="274"/>
        <v/>
      </c>
      <c r="I5881" s="193" t="str">
        <f t="shared" si="275"/>
        <v/>
      </c>
      <c r="J5881" s="193"/>
    </row>
    <row r="5882" spans="1:10" s="1" customFormat="1">
      <c r="A5882" s="191">
        <v>45903</v>
      </c>
      <c r="B5882" s="1" t="s">
        <v>161</v>
      </c>
      <c r="C5882" s="192">
        <f t="shared" si="273"/>
        <v>48093.999999985739</v>
      </c>
      <c r="D5882" s="1">
        <v>22.58</v>
      </c>
      <c r="E5882" s="193">
        <v>29.666276595744684</v>
      </c>
      <c r="F5882" s="1" t="s">
        <v>162</v>
      </c>
      <c r="G5882" s="193">
        <f>MAX(E5882-'[1]1a'!$C$3,0)</f>
        <v>0</v>
      </c>
      <c r="H5882" s="193" t="str">
        <f t="shared" si="274"/>
        <v/>
      </c>
      <c r="I5882" s="193" t="str">
        <f t="shared" si="275"/>
        <v/>
      </c>
      <c r="J5882" s="193"/>
    </row>
    <row r="5883" spans="1:10" s="1" customFormat="1">
      <c r="A5883" s="191">
        <v>45903</v>
      </c>
      <c r="B5883" s="1" t="s">
        <v>163</v>
      </c>
      <c r="C5883" s="192">
        <f t="shared" si="273"/>
        <v>48094.041666652403</v>
      </c>
      <c r="D5883" s="1">
        <v>22.009999999999998</v>
      </c>
      <c r="E5883" s="193">
        <v>28.917393617021279</v>
      </c>
      <c r="F5883" s="1" t="s">
        <v>162</v>
      </c>
      <c r="G5883" s="193">
        <f>MAX(E5883-'[1]1a'!$C$3,0)</f>
        <v>0</v>
      </c>
      <c r="H5883" s="193" t="str">
        <f t="shared" si="274"/>
        <v/>
      </c>
      <c r="I5883" s="193" t="str">
        <f t="shared" si="275"/>
        <v/>
      </c>
      <c r="J5883" s="193"/>
    </row>
    <row r="5884" spans="1:10" s="1" customFormat="1">
      <c r="A5884" s="191">
        <v>45903</v>
      </c>
      <c r="B5884" s="1" t="s">
        <v>165</v>
      </c>
      <c r="C5884" s="192">
        <f t="shared" si="273"/>
        <v>48094.083333319068</v>
      </c>
      <c r="D5884" s="1">
        <v>19.589999999999996</v>
      </c>
      <c r="E5884" s="193">
        <v>25.737925531914893</v>
      </c>
      <c r="F5884" s="1" t="s">
        <v>162</v>
      </c>
      <c r="G5884" s="193">
        <f>MAX(E5884-'[1]1a'!$C$3,0)</f>
        <v>0</v>
      </c>
      <c r="H5884" s="193" t="str">
        <f t="shared" si="274"/>
        <v/>
      </c>
      <c r="I5884" s="193" t="str">
        <f t="shared" si="275"/>
        <v/>
      </c>
      <c r="J5884" s="193"/>
    </row>
    <row r="5885" spans="1:10" s="1" customFormat="1">
      <c r="A5885" s="191">
        <v>45903</v>
      </c>
      <c r="B5885" s="1" t="s">
        <v>167</v>
      </c>
      <c r="C5885" s="192">
        <f t="shared" si="273"/>
        <v>48094.124999985732</v>
      </c>
      <c r="D5885" s="1">
        <v>16.89</v>
      </c>
      <c r="E5885" s="193">
        <v>22.190585106382983</v>
      </c>
      <c r="F5885" s="1" t="s">
        <v>162</v>
      </c>
      <c r="G5885" s="193">
        <f>MAX(E5885-'[1]1a'!$C$3,0)</f>
        <v>0</v>
      </c>
      <c r="H5885" s="193" t="str">
        <f t="shared" si="274"/>
        <v/>
      </c>
      <c r="I5885" s="193" t="str">
        <f t="shared" si="275"/>
        <v/>
      </c>
      <c r="J5885" s="193"/>
    </row>
    <row r="5886" spans="1:10" s="1" customFormat="1">
      <c r="A5886" s="191">
        <v>45903</v>
      </c>
      <c r="B5886" s="1" t="s">
        <v>169</v>
      </c>
      <c r="C5886" s="192">
        <f t="shared" si="273"/>
        <v>48094.166666652396</v>
      </c>
      <c r="D5886" s="1">
        <v>14.63</v>
      </c>
      <c r="E5886" s="193">
        <v>19.221329787234048</v>
      </c>
      <c r="F5886" s="1" t="s">
        <v>162</v>
      </c>
      <c r="G5886" s="193">
        <f>MAX(E5886-'[1]1a'!$C$3,0)</f>
        <v>0</v>
      </c>
      <c r="H5886" s="193" t="str">
        <f t="shared" si="274"/>
        <v/>
      </c>
      <c r="I5886" s="193" t="str">
        <f t="shared" si="275"/>
        <v/>
      </c>
      <c r="J5886" s="193"/>
    </row>
    <row r="5887" spans="1:10" s="1" customFormat="1">
      <c r="A5887" s="191">
        <v>45903</v>
      </c>
      <c r="B5887" s="1" t="s">
        <v>171</v>
      </c>
      <c r="C5887" s="192">
        <f t="shared" si="273"/>
        <v>48094.20833331906</v>
      </c>
      <c r="D5887" s="1">
        <v>13.16</v>
      </c>
      <c r="E5887" s="193">
        <v>17.290000000000003</v>
      </c>
      <c r="F5887" s="1" t="s">
        <v>162</v>
      </c>
      <c r="G5887" s="193">
        <f>MAX(E5887-'[1]1a'!$C$3,0)</f>
        <v>0</v>
      </c>
      <c r="H5887" s="193" t="str">
        <f t="shared" si="274"/>
        <v/>
      </c>
      <c r="I5887" s="193" t="str">
        <f t="shared" si="275"/>
        <v/>
      </c>
      <c r="J5887" s="193"/>
    </row>
    <row r="5888" spans="1:10" s="1" customFormat="1">
      <c r="A5888" s="191">
        <v>45903</v>
      </c>
      <c r="B5888" s="1" t="s">
        <v>173</v>
      </c>
      <c r="C5888" s="192">
        <f t="shared" si="273"/>
        <v>48094.249999985725</v>
      </c>
      <c r="D5888" s="1">
        <v>12.17</v>
      </c>
      <c r="E5888" s="193">
        <v>15.989308510638301</v>
      </c>
      <c r="F5888" s="1" t="s">
        <v>162</v>
      </c>
      <c r="G5888" s="193">
        <f>MAX(E5888-'[1]1a'!$C$3,0)</f>
        <v>0</v>
      </c>
      <c r="H5888" s="193" t="str">
        <f t="shared" si="274"/>
        <v/>
      </c>
      <c r="I5888" s="193" t="str">
        <f t="shared" si="275"/>
        <v/>
      </c>
      <c r="J5888" s="193"/>
    </row>
    <row r="5889" spans="1:10" s="1" customFormat="1">
      <c r="A5889" s="191">
        <v>45903</v>
      </c>
      <c r="B5889" s="1" t="s">
        <v>175</v>
      </c>
      <c r="C5889" s="192">
        <f t="shared" si="273"/>
        <v>48094.291666652389</v>
      </c>
      <c r="D5889" s="1">
        <v>11.63</v>
      </c>
      <c r="E5889" s="193">
        <v>15.279840425531919</v>
      </c>
      <c r="F5889" s="1" t="s">
        <v>162</v>
      </c>
      <c r="G5889" s="193">
        <f>MAX(E5889-'[1]1a'!$C$3,0)</f>
        <v>0</v>
      </c>
      <c r="H5889" s="193" t="str">
        <f t="shared" si="274"/>
        <v/>
      </c>
      <c r="I5889" s="193" t="str">
        <f t="shared" si="275"/>
        <v/>
      </c>
      <c r="J5889" s="193"/>
    </row>
    <row r="5890" spans="1:10" s="1" customFormat="1">
      <c r="A5890" s="191">
        <v>45903</v>
      </c>
      <c r="B5890" s="1" t="s">
        <v>177</v>
      </c>
      <c r="C5890" s="192">
        <f t="shared" si="273"/>
        <v>48094.333333319053</v>
      </c>
      <c r="D5890" s="1">
        <v>11.34</v>
      </c>
      <c r="E5890" s="193">
        <v>14.898829787234044</v>
      </c>
      <c r="F5890" s="1" t="s">
        <v>162</v>
      </c>
      <c r="G5890" s="193">
        <f>MAX(E5890-'[1]1a'!$C$3,0)</f>
        <v>0</v>
      </c>
      <c r="H5890" s="193" t="str">
        <f t="shared" si="274"/>
        <v/>
      </c>
      <c r="I5890" s="193" t="str">
        <f t="shared" si="275"/>
        <v/>
      </c>
      <c r="J5890" s="193"/>
    </row>
    <row r="5891" spans="1:10" s="1" customFormat="1">
      <c r="A5891" s="191">
        <v>45903</v>
      </c>
      <c r="B5891" s="1" t="s">
        <v>179</v>
      </c>
      <c r="C5891" s="192">
        <f t="shared" si="273"/>
        <v>48094.374999985717</v>
      </c>
      <c r="D5891" s="1">
        <v>12.06</v>
      </c>
      <c r="E5891" s="193">
        <v>15.844787234042556</v>
      </c>
      <c r="F5891" s="1" t="s">
        <v>162</v>
      </c>
      <c r="G5891" s="193">
        <f>MAX(E5891-'[1]1a'!$C$3,0)</f>
        <v>0</v>
      </c>
      <c r="H5891" s="193" t="str">
        <f t="shared" si="274"/>
        <v/>
      </c>
      <c r="I5891" s="193" t="str">
        <f t="shared" si="275"/>
        <v/>
      </c>
      <c r="J5891" s="193"/>
    </row>
    <row r="5892" spans="1:10" s="1" customFormat="1">
      <c r="A5892" s="191">
        <v>45903</v>
      </c>
      <c r="B5892" s="1" t="s">
        <v>180</v>
      </c>
      <c r="C5892" s="192">
        <f t="shared" ref="C5892:C5955" si="276">C5891 + TIME(1,0,0)</f>
        <v>48094.416666652382</v>
      </c>
      <c r="D5892" s="1">
        <v>13.82</v>
      </c>
      <c r="E5892" s="193">
        <v>18.157127659574471</v>
      </c>
      <c r="F5892" s="1" t="s">
        <v>162</v>
      </c>
      <c r="G5892" s="193">
        <f>MAX(E5892-'[1]1a'!$C$3,0)</f>
        <v>0</v>
      </c>
      <c r="H5892" s="193" t="str">
        <f t="shared" ref="H5892:H5955" si="277">IF(F5892="Y",IF(F5891="Y",H5891+1,1),"")</f>
        <v/>
      </c>
      <c r="I5892" s="193" t="str">
        <f t="shared" ref="I5892:I5955" si="278">IF(AND(F5892="Y",F5893&lt;&gt;"Y"),H5892,"")</f>
        <v/>
      </c>
      <c r="J5892" s="193"/>
    </row>
    <row r="5893" spans="1:10" s="1" customFormat="1">
      <c r="A5893" s="191">
        <v>45903</v>
      </c>
      <c r="B5893" s="1" t="s">
        <v>181</v>
      </c>
      <c r="C5893" s="192">
        <f t="shared" si="276"/>
        <v>48094.458333319046</v>
      </c>
      <c r="D5893" s="1">
        <v>16.05</v>
      </c>
      <c r="E5893" s="193">
        <v>21.086968085106388</v>
      </c>
      <c r="F5893" s="1" t="s">
        <v>162</v>
      </c>
      <c r="G5893" s="193">
        <f>MAX(E5893-'[1]1a'!$C$3,0)</f>
        <v>0</v>
      </c>
      <c r="H5893" s="193" t="str">
        <f t="shared" si="277"/>
        <v/>
      </c>
      <c r="I5893" s="193" t="str">
        <f t="shared" si="278"/>
        <v/>
      </c>
      <c r="J5893" s="193"/>
    </row>
    <row r="5894" spans="1:10" s="1" customFormat="1">
      <c r="A5894" s="191">
        <v>45903</v>
      </c>
      <c r="B5894" s="1" t="s">
        <v>182</v>
      </c>
      <c r="C5894" s="192">
        <f t="shared" si="276"/>
        <v>48094.49999998571</v>
      </c>
      <c r="D5894" s="1">
        <v>17.419999999999998</v>
      </c>
      <c r="E5894" s="193">
        <v>22.886914893617021</v>
      </c>
      <c r="F5894" s="1" t="s">
        <v>162</v>
      </c>
      <c r="G5894" s="193">
        <f>MAX(E5894-'[1]1a'!$C$3,0)</f>
        <v>0</v>
      </c>
      <c r="H5894" s="193" t="str">
        <f t="shared" si="277"/>
        <v/>
      </c>
      <c r="I5894" s="193" t="str">
        <f t="shared" si="278"/>
        <v/>
      </c>
      <c r="J5894" s="193"/>
    </row>
    <row r="5895" spans="1:10" s="1" customFormat="1">
      <c r="A5895" s="191">
        <v>45903</v>
      </c>
      <c r="B5895" s="1" t="s">
        <v>184</v>
      </c>
      <c r="C5895" s="192">
        <f t="shared" si="276"/>
        <v>48094.541666652374</v>
      </c>
      <c r="D5895" s="1">
        <v>18.98</v>
      </c>
      <c r="E5895" s="193">
        <v>24.936489361702133</v>
      </c>
      <c r="F5895" s="1" t="s">
        <v>162</v>
      </c>
      <c r="G5895" s="193">
        <f>MAX(E5895-'[1]1a'!$C$3,0)</f>
        <v>0</v>
      </c>
      <c r="H5895" s="193" t="str">
        <f t="shared" si="277"/>
        <v/>
      </c>
      <c r="I5895" s="193" t="str">
        <f t="shared" si="278"/>
        <v/>
      </c>
      <c r="J5895" s="193"/>
    </row>
    <row r="5896" spans="1:10" s="1" customFormat="1">
      <c r="A5896" s="191">
        <v>45903</v>
      </c>
      <c r="B5896" s="1" t="s">
        <v>185</v>
      </c>
      <c r="C5896" s="192">
        <f t="shared" si="276"/>
        <v>48094.583333319039</v>
      </c>
      <c r="D5896" s="1">
        <v>20.03</v>
      </c>
      <c r="E5896" s="193">
        <v>26.316010638297879</v>
      </c>
      <c r="F5896" s="1" t="s">
        <v>162</v>
      </c>
      <c r="G5896" s="193">
        <f>MAX(E5896-'[1]1a'!$C$3,0)</f>
        <v>0</v>
      </c>
      <c r="H5896" s="193" t="str">
        <f t="shared" si="277"/>
        <v/>
      </c>
      <c r="I5896" s="193" t="str">
        <f t="shared" si="278"/>
        <v/>
      </c>
      <c r="J5896" s="193"/>
    </row>
    <row r="5897" spans="1:10" s="1" customFormat="1">
      <c r="A5897" s="191">
        <v>45903</v>
      </c>
      <c r="B5897" s="1" t="s">
        <v>186</v>
      </c>
      <c r="C5897" s="192">
        <f t="shared" si="276"/>
        <v>48094.624999985703</v>
      </c>
      <c r="D5897" s="1">
        <v>20.96</v>
      </c>
      <c r="E5897" s="193">
        <v>27.537872340425537</v>
      </c>
      <c r="F5897" s="1" t="s">
        <v>162</v>
      </c>
      <c r="G5897" s="193">
        <f>MAX(E5897-'[1]1a'!$C$3,0)</f>
        <v>0</v>
      </c>
      <c r="H5897" s="193" t="str">
        <f t="shared" si="277"/>
        <v/>
      </c>
      <c r="I5897" s="193" t="str">
        <f t="shared" si="278"/>
        <v/>
      </c>
      <c r="J5897" s="193"/>
    </row>
    <row r="5898" spans="1:10" s="1" customFormat="1">
      <c r="A5898" s="191">
        <v>45903</v>
      </c>
      <c r="B5898" s="1" t="s">
        <v>187</v>
      </c>
      <c r="C5898" s="192">
        <f t="shared" si="276"/>
        <v>48094.666666652367</v>
      </c>
      <c r="D5898" s="1">
        <v>21.53</v>
      </c>
      <c r="E5898" s="193">
        <v>28.286755319148941</v>
      </c>
      <c r="F5898" s="1" t="s">
        <v>162</v>
      </c>
      <c r="G5898" s="193">
        <f>MAX(E5898-'[1]1a'!$C$3,0)</f>
        <v>0</v>
      </c>
      <c r="H5898" s="193" t="str">
        <f t="shared" si="277"/>
        <v/>
      </c>
      <c r="I5898" s="193" t="str">
        <f t="shared" si="278"/>
        <v/>
      </c>
      <c r="J5898" s="193"/>
    </row>
    <row r="5899" spans="1:10" s="1" customFormat="1">
      <c r="A5899" s="191">
        <v>45903</v>
      </c>
      <c r="B5899" s="1" t="s">
        <v>188</v>
      </c>
      <c r="C5899" s="192">
        <f t="shared" si="276"/>
        <v>48094.708333319031</v>
      </c>
      <c r="D5899" s="1">
        <v>22.38</v>
      </c>
      <c r="E5899" s="193">
        <v>29.403510638297874</v>
      </c>
      <c r="F5899" s="1" t="s">
        <v>162</v>
      </c>
      <c r="G5899" s="193">
        <f>MAX(E5899-'[1]1a'!$C$3,0)</f>
        <v>0</v>
      </c>
      <c r="H5899" s="193" t="str">
        <f t="shared" si="277"/>
        <v/>
      </c>
      <c r="I5899" s="193" t="str">
        <f t="shared" si="278"/>
        <v/>
      </c>
      <c r="J5899" s="193"/>
    </row>
    <row r="5900" spans="1:10" s="1" customFormat="1">
      <c r="A5900" s="191">
        <v>45903</v>
      </c>
      <c r="B5900" s="1" t="s">
        <v>189</v>
      </c>
      <c r="C5900" s="192">
        <f t="shared" si="276"/>
        <v>48094.749999985695</v>
      </c>
      <c r="D5900" s="1">
        <v>23.11</v>
      </c>
      <c r="E5900" s="193">
        <v>30.362606382978726</v>
      </c>
      <c r="F5900" s="1" t="s">
        <v>162</v>
      </c>
      <c r="G5900" s="193">
        <f>MAX(E5900-'[1]1a'!$C$3,0)</f>
        <v>0</v>
      </c>
      <c r="H5900" s="193" t="str">
        <f t="shared" si="277"/>
        <v/>
      </c>
      <c r="I5900" s="193" t="str">
        <f t="shared" si="278"/>
        <v/>
      </c>
      <c r="J5900" s="193"/>
    </row>
    <row r="5901" spans="1:10" s="1" customFormat="1">
      <c r="A5901" s="191">
        <v>45903</v>
      </c>
      <c r="B5901" s="1" t="s">
        <v>190</v>
      </c>
      <c r="C5901" s="192">
        <f t="shared" si="276"/>
        <v>48094.79166665236</v>
      </c>
      <c r="D5901" s="1">
        <v>23.85</v>
      </c>
      <c r="E5901" s="193">
        <v>31.334840425531922</v>
      </c>
      <c r="F5901" s="1" t="s">
        <v>162</v>
      </c>
      <c r="G5901" s="193">
        <f>MAX(E5901-'[1]1a'!$C$3,0)</f>
        <v>0</v>
      </c>
      <c r="H5901" s="193" t="str">
        <f t="shared" si="277"/>
        <v/>
      </c>
      <c r="I5901" s="193" t="str">
        <f t="shared" si="278"/>
        <v/>
      </c>
      <c r="J5901" s="193"/>
    </row>
    <row r="5902" spans="1:10" s="1" customFormat="1">
      <c r="A5902" s="191">
        <v>45903</v>
      </c>
      <c r="B5902" s="1" t="s">
        <v>191</v>
      </c>
      <c r="C5902" s="192">
        <f t="shared" si="276"/>
        <v>48094.833333319024</v>
      </c>
      <c r="D5902" s="1">
        <v>25.18</v>
      </c>
      <c r="E5902" s="193">
        <v>33.082234042553196</v>
      </c>
      <c r="F5902" s="1" t="s">
        <v>162</v>
      </c>
      <c r="G5902" s="193">
        <f>MAX(E5902-'[1]1a'!$C$3,0)</f>
        <v>0</v>
      </c>
      <c r="H5902" s="193" t="str">
        <f t="shared" si="277"/>
        <v/>
      </c>
      <c r="I5902" s="193" t="str">
        <f t="shared" si="278"/>
        <v/>
      </c>
      <c r="J5902" s="193"/>
    </row>
    <row r="5903" spans="1:10" s="1" customFormat="1">
      <c r="A5903" s="191">
        <v>45903</v>
      </c>
      <c r="B5903" s="1" t="s">
        <v>192</v>
      </c>
      <c r="C5903" s="192">
        <f t="shared" si="276"/>
        <v>48094.874999985688</v>
      </c>
      <c r="D5903" s="1">
        <v>26.07</v>
      </c>
      <c r="E5903" s="193">
        <v>34.251542553191499</v>
      </c>
      <c r="F5903" s="1" t="s">
        <v>162</v>
      </c>
      <c r="G5903" s="193">
        <f>MAX(E5903-'[1]1a'!$C$3,0)</f>
        <v>0</v>
      </c>
      <c r="H5903" s="193" t="str">
        <f t="shared" si="277"/>
        <v/>
      </c>
      <c r="I5903" s="193" t="str">
        <f t="shared" si="278"/>
        <v/>
      </c>
      <c r="J5903" s="193"/>
    </row>
    <row r="5904" spans="1:10" s="1" customFormat="1">
      <c r="A5904" s="191">
        <v>45903</v>
      </c>
      <c r="B5904" s="1" t="s">
        <v>193</v>
      </c>
      <c r="C5904" s="192">
        <f t="shared" si="276"/>
        <v>48094.916666652352</v>
      </c>
      <c r="D5904" s="1">
        <v>25.73</v>
      </c>
      <c r="E5904" s="193">
        <v>33.804840425531921</v>
      </c>
      <c r="F5904" s="1" t="s">
        <v>162</v>
      </c>
      <c r="G5904" s="193">
        <f>MAX(E5904-'[1]1a'!$C$3,0)</f>
        <v>0</v>
      </c>
      <c r="H5904" s="193" t="str">
        <f t="shared" si="277"/>
        <v/>
      </c>
      <c r="I5904" s="193" t="str">
        <f t="shared" si="278"/>
        <v/>
      </c>
      <c r="J5904" s="193"/>
    </row>
    <row r="5905" spans="1:10" s="1" customFormat="1">
      <c r="A5905" s="191">
        <v>45903</v>
      </c>
      <c r="B5905" s="1" t="s">
        <v>194</v>
      </c>
      <c r="C5905" s="192">
        <f t="shared" si="276"/>
        <v>48094.958333319017</v>
      </c>
      <c r="D5905" s="1">
        <v>24.04</v>
      </c>
      <c r="E5905" s="193">
        <v>31.584468085106387</v>
      </c>
      <c r="F5905" s="1" t="s">
        <v>162</v>
      </c>
      <c r="G5905" s="193">
        <f>MAX(E5905-'[1]1a'!$C$3,0)</f>
        <v>0</v>
      </c>
      <c r="H5905" s="193" t="str">
        <f t="shared" si="277"/>
        <v/>
      </c>
      <c r="I5905" s="193" t="str">
        <f t="shared" si="278"/>
        <v/>
      </c>
      <c r="J5905" s="193"/>
    </row>
    <row r="5906" spans="1:10" s="1" customFormat="1">
      <c r="A5906" s="191">
        <v>45904</v>
      </c>
      <c r="B5906" s="1" t="s">
        <v>161</v>
      </c>
      <c r="C5906" s="192">
        <f t="shared" si="276"/>
        <v>48094.999999985681</v>
      </c>
      <c r="D5906" s="1">
        <v>23.68</v>
      </c>
      <c r="E5906" s="193">
        <v>31.111489361702134</v>
      </c>
      <c r="F5906" s="1" t="s">
        <v>162</v>
      </c>
      <c r="G5906" s="193">
        <f>MAX(E5906-'[1]1a'!$C$3,0)</f>
        <v>0</v>
      </c>
      <c r="H5906" s="193" t="str">
        <f t="shared" si="277"/>
        <v/>
      </c>
      <c r="I5906" s="193" t="str">
        <f t="shared" si="278"/>
        <v/>
      </c>
      <c r="J5906" s="193"/>
    </row>
    <row r="5907" spans="1:10" s="1" customFormat="1">
      <c r="A5907" s="191">
        <v>45904</v>
      </c>
      <c r="B5907" s="1" t="s">
        <v>163</v>
      </c>
      <c r="C5907" s="192">
        <f t="shared" si="276"/>
        <v>48095.041666652345</v>
      </c>
      <c r="D5907" s="1">
        <v>22.65</v>
      </c>
      <c r="E5907" s="193">
        <v>29.758244680851067</v>
      </c>
      <c r="F5907" s="1" t="s">
        <v>162</v>
      </c>
      <c r="G5907" s="193">
        <f>MAX(E5907-'[1]1a'!$C$3,0)</f>
        <v>0</v>
      </c>
      <c r="H5907" s="193" t="str">
        <f t="shared" si="277"/>
        <v/>
      </c>
      <c r="I5907" s="193" t="str">
        <f t="shared" si="278"/>
        <v/>
      </c>
      <c r="J5907" s="193"/>
    </row>
    <row r="5908" spans="1:10" s="1" customFormat="1">
      <c r="A5908" s="191">
        <v>45904</v>
      </c>
      <c r="B5908" s="1" t="s">
        <v>165</v>
      </c>
      <c r="C5908" s="192">
        <f t="shared" si="276"/>
        <v>48095.083333319009</v>
      </c>
      <c r="D5908" s="1">
        <v>20.21</v>
      </c>
      <c r="E5908" s="193">
        <v>26.552500000000006</v>
      </c>
      <c r="F5908" s="1" t="s">
        <v>162</v>
      </c>
      <c r="G5908" s="193">
        <f>MAX(E5908-'[1]1a'!$C$3,0)</f>
        <v>0</v>
      </c>
      <c r="H5908" s="193" t="str">
        <f t="shared" si="277"/>
        <v/>
      </c>
      <c r="I5908" s="193" t="str">
        <f t="shared" si="278"/>
        <v/>
      </c>
      <c r="J5908" s="193"/>
    </row>
    <row r="5909" spans="1:10" s="1" customFormat="1">
      <c r="A5909" s="191">
        <v>45904</v>
      </c>
      <c r="B5909" s="1" t="s">
        <v>167</v>
      </c>
      <c r="C5909" s="192">
        <f t="shared" si="276"/>
        <v>48095.124999985674</v>
      </c>
      <c r="D5909" s="1">
        <v>18.010000000000002</v>
      </c>
      <c r="E5909" s="193">
        <v>23.662074468085112</v>
      </c>
      <c r="F5909" s="1" t="s">
        <v>162</v>
      </c>
      <c r="G5909" s="193">
        <f>MAX(E5909-'[1]1a'!$C$3,0)</f>
        <v>0</v>
      </c>
      <c r="H5909" s="193" t="str">
        <f t="shared" si="277"/>
        <v/>
      </c>
      <c r="I5909" s="193" t="str">
        <f t="shared" si="278"/>
        <v/>
      </c>
      <c r="J5909" s="193"/>
    </row>
    <row r="5910" spans="1:10" s="1" customFormat="1">
      <c r="A5910" s="191">
        <v>45904</v>
      </c>
      <c r="B5910" s="1" t="s">
        <v>169</v>
      </c>
      <c r="C5910" s="192">
        <f t="shared" si="276"/>
        <v>48095.166666652338</v>
      </c>
      <c r="D5910" s="1">
        <v>15.9</v>
      </c>
      <c r="E5910" s="193">
        <v>20.889893617021279</v>
      </c>
      <c r="F5910" s="1" t="s">
        <v>162</v>
      </c>
      <c r="G5910" s="193">
        <f>MAX(E5910-'[1]1a'!$C$3,0)</f>
        <v>0</v>
      </c>
      <c r="H5910" s="193" t="str">
        <f t="shared" si="277"/>
        <v/>
      </c>
      <c r="I5910" s="193" t="str">
        <f t="shared" si="278"/>
        <v/>
      </c>
      <c r="J5910" s="193"/>
    </row>
    <row r="5911" spans="1:10" s="1" customFormat="1">
      <c r="A5911" s="191">
        <v>45904</v>
      </c>
      <c r="B5911" s="1" t="s">
        <v>171</v>
      </c>
      <c r="C5911" s="192">
        <f t="shared" si="276"/>
        <v>48095.208333319002</v>
      </c>
      <c r="D5911" s="1">
        <v>14.23</v>
      </c>
      <c r="E5911" s="193">
        <v>18.695797872340428</v>
      </c>
      <c r="F5911" s="1" t="s">
        <v>162</v>
      </c>
      <c r="G5911" s="193">
        <f>MAX(E5911-'[1]1a'!$C$3,0)</f>
        <v>0</v>
      </c>
      <c r="H5911" s="193" t="str">
        <f t="shared" si="277"/>
        <v/>
      </c>
      <c r="I5911" s="193" t="str">
        <f t="shared" si="278"/>
        <v/>
      </c>
      <c r="J5911" s="193"/>
    </row>
    <row r="5912" spans="1:10" s="1" customFormat="1">
      <c r="A5912" s="191">
        <v>45904</v>
      </c>
      <c r="B5912" s="1" t="s">
        <v>173</v>
      </c>
      <c r="C5912" s="192">
        <f t="shared" si="276"/>
        <v>48095.249999985666</v>
      </c>
      <c r="D5912" s="1">
        <v>12.96</v>
      </c>
      <c r="E5912" s="193">
        <v>17.027234042553197</v>
      </c>
      <c r="F5912" s="1" t="s">
        <v>162</v>
      </c>
      <c r="G5912" s="193">
        <f>MAX(E5912-'[1]1a'!$C$3,0)</f>
        <v>0</v>
      </c>
      <c r="H5912" s="193" t="str">
        <f t="shared" si="277"/>
        <v/>
      </c>
      <c r="I5912" s="193" t="str">
        <f t="shared" si="278"/>
        <v/>
      </c>
      <c r="J5912" s="193"/>
    </row>
    <row r="5913" spans="1:10" s="1" customFormat="1">
      <c r="A5913" s="191">
        <v>45904</v>
      </c>
      <c r="B5913" s="1" t="s">
        <v>175</v>
      </c>
      <c r="C5913" s="192">
        <f t="shared" si="276"/>
        <v>48095.291666652331</v>
      </c>
      <c r="D5913" s="1">
        <v>12.43</v>
      </c>
      <c r="E5913" s="193">
        <v>16.330904255319151</v>
      </c>
      <c r="F5913" s="1" t="s">
        <v>162</v>
      </c>
      <c r="G5913" s="193">
        <f>MAX(E5913-'[1]1a'!$C$3,0)</f>
        <v>0</v>
      </c>
      <c r="H5913" s="193" t="str">
        <f t="shared" si="277"/>
        <v/>
      </c>
      <c r="I5913" s="193" t="str">
        <f t="shared" si="278"/>
        <v/>
      </c>
      <c r="J5913" s="193"/>
    </row>
    <row r="5914" spans="1:10" s="1" customFormat="1">
      <c r="A5914" s="191">
        <v>45904</v>
      </c>
      <c r="B5914" s="1" t="s">
        <v>177</v>
      </c>
      <c r="C5914" s="192">
        <f t="shared" si="276"/>
        <v>48095.333333318995</v>
      </c>
      <c r="D5914" s="1">
        <v>11.94</v>
      </c>
      <c r="E5914" s="193">
        <v>15.68712765957447</v>
      </c>
      <c r="F5914" s="1" t="s">
        <v>162</v>
      </c>
      <c r="G5914" s="193">
        <f>MAX(E5914-'[1]1a'!$C$3,0)</f>
        <v>0</v>
      </c>
      <c r="H5914" s="193" t="str">
        <f t="shared" si="277"/>
        <v/>
      </c>
      <c r="I5914" s="193" t="str">
        <f t="shared" si="278"/>
        <v/>
      </c>
      <c r="J5914" s="193"/>
    </row>
    <row r="5915" spans="1:10" s="1" customFormat="1">
      <c r="A5915" s="191">
        <v>45904</v>
      </c>
      <c r="B5915" s="1" t="s">
        <v>179</v>
      </c>
      <c r="C5915" s="192">
        <f t="shared" si="276"/>
        <v>48095.374999985659</v>
      </c>
      <c r="D5915" s="1">
        <v>12.690000000000001</v>
      </c>
      <c r="E5915" s="193">
        <v>16.672500000000003</v>
      </c>
      <c r="F5915" s="1" t="s">
        <v>162</v>
      </c>
      <c r="G5915" s="193">
        <f>MAX(E5915-'[1]1a'!$C$3,0)</f>
        <v>0</v>
      </c>
      <c r="H5915" s="193" t="str">
        <f t="shared" si="277"/>
        <v/>
      </c>
      <c r="I5915" s="193" t="str">
        <f t="shared" si="278"/>
        <v/>
      </c>
      <c r="J5915" s="193"/>
    </row>
    <row r="5916" spans="1:10" s="1" customFormat="1">
      <c r="A5916" s="191">
        <v>45904</v>
      </c>
      <c r="B5916" s="1" t="s">
        <v>180</v>
      </c>
      <c r="C5916" s="192">
        <f t="shared" si="276"/>
        <v>48095.416666652323</v>
      </c>
      <c r="D5916" s="1">
        <v>15.09</v>
      </c>
      <c r="E5916" s="193">
        <v>19.825691489361706</v>
      </c>
      <c r="F5916" s="1" t="s">
        <v>162</v>
      </c>
      <c r="G5916" s="193">
        <f>MAX(E5916-'[1]1a'!$C$3,0)</f>
        <v>0</v>
      </c>
      <c r="H5916" s="193" t="str">
        <f t="shared" si="277"/>
        <v/>
      </c>
      <c r="I5916" s="193" t="str">
        <f t="shared" si="278"/>
        <v/>
      </c>
      <c r="J5916" s="193"/>
    </row>
    <row r="5917" spans="1:10" s="1" customFormat="1">
      <c r="A5917" s="191">
        <v>45904</v>
      </c>
      <c r="B5917" s="1" t="s">
        <v>181</v>
      </c>
      <c r="C5917" s="192">
        <f t="shared" si="276"/>
        <v>48095.458333318988</v>
      </c>
      <c r="D5917" s="1">
        <v>17.36</v>
      </c>
      <c r="E5917" s="193">
        <v>22.808085106382983</v>
      </c>
      <c r="F5917" s="1" t="s">
        <v>162</v>
      </c>
      <c r="G5917" s="193">
        <f>MAX(E5917-'[1]1a'!$C$3,0)</f>
        <v>0</v>
      </c>
      <c r="H5917" s="193" t="str">
        <f t="shared" si="277"/>
        <v/>
      </c>
      <c r="I5917" s="193" t="str">
        <f t="shared" si="278"/>
        <v/>
      </c>
      <c r="J5917" s="193"/>
    </row>
    <row r="5918" spans="1:10" s="1" customFormat="1">
      <c r="A5918" s="191">
        <v>45904</v>
      </c>
      <c r="B5918" s="1" t="s">
        <v>182</v>
      </c>
      <c r="C5918" s="192">
        <f t="shared" si="276"/>
        <v>48095.499999985652</v>
      </c>
      <c r="D5918" s="1">
        <v>18.27</v>
      </c>
      <c r="E5918" s="193">
        <v>24.003670212765961</v>
      </c>
      <c r="F5918" s="1" t="s">
        <v>162</v>
      </c>
      <c r="G5918" s="193">
        <f>MAX(E5918-'[1]1a'!$C$3,0)</f>
        <v>0</v>
      </c>
      <c r="H5918" s="193" t="str">
        <f t="shared" si="277"/>
        <v/>
      </c>
      <c r="I5918" s="193" t="str">
        <f t="shared" si="278"/>
        <v/>
      </c>
      <c r="J5918" s="193"/>
    </row>
    <row r="5919" spans="1:10" s="1" customFormat="1">
      <c r="A5919" s="191">
        <v>45904</v>
      </c>
      <c r="B5919" s="1" t="s">
        <v>184</v>
      </c>
      <c r="C5919" s="192">
        <f t="shared" si="276"/>
        <v>48095.541666652316</v>
      </c>
      <c r="D5919" s="1">
        <v>18.37</v>
      </c>
      <c r="E5919" s="193">
        <v>24.135053191489366</v>
      </c>
      <c r="F5919" s="1" t="s">
        <v>162</v>
      </c>
      <c r="G5919" s="193">
        <f>MAX(E5919-'[1]1a'!$C$3,0)</f>
        <v>0</v>
      </c>
      <c r="H5919" s="193" t="str">
        <f t="shared" si="277"/>
        <v/>
      </c>
      <c r="I5919" s="193" t="str">
        <f t="shared" si="278"/>
        <v/>
      </c>
      <c r="J5919" s="193"/>
    </row>
    <row r="5920" spans="1:10" s="1" customFormat="1">
      <c r="A5920" s="191">
        <v>45904</v>
      </c>
      <c r="B5920" s="1" t="s">
        <v>185</v>
      </c>
      <c r="C5920" s="192">
        <f t="shared" si="276"/>
        <v>48095.58333331898</v>
      </c>
      <c r="D5920" s="1">
        <v>18.8</v>
      </c>
      <c r="E5920" s="193">
        <v>24.700000000000006</v>
      </c>
      <c r="F5920" s="1" t="s">
        <v>162</v>
      </c>
      <c r="G5920" s="193">
        <f>MAX(E5920-'[1]1a'!$C$3,0)</f>
        <v>0</v>
      </c>
      <c r="H5920" s="193" t="str">
        <f t="shared" si="277"/>
        <v/>
      </c>
      <c r="I5920" s="193" t="str">
        <f t="shared" si="278"/>
        <v/>
      </c>
      <c r="J5920" s="193"/>
    </row>
    <row r="5921" spans="1:10" s="1" customFormat="1">
      <c r="A5921" s="191">
        <v>45904</v>
      </c>
      <c r="B5921" s="1" t="s">
        <v>186</v>
      </c>
      <c r="C5921" s="192">
        <f t="shared" si="276"/>
        <v>48095.624999985645</v>
      </c>
      <c r="D5921" s="1">
        <v>18.87</v>
      </c>
      <c r="E5921" s="193">
        <v>24.791968085106387</v>
      </c>
      <c r="F5921" s="1" t="s">
        <v>162</v>
      </c>
      <c r="G5921" s="193">
        <f>MAX(E5921-'[1]1a'!$C$3,0)</f>
        <v>0</v>
      </c>
      <c r="H5921" s="193" t="str">
        <f t="shared" si="277"/>
        <v/>
      </c>
      <c r="I5921" s="193" t="str">
        <f t="shared" si="278"/>
        <v/>
      </c>
      <c r="J5921" s="193"/>
    </row>
    <row r="5922" spans="1:10" s="1" customFormat="1">
      <c r="A5922" s="191">
        <v>45904</v>
      </c>
      <c r="B5922" s="1" t="s">
        <v>187</v>
      </c>
      <c r="C5922" s="192">
        <f t="shared" si="276"/>
        <v>48095.666666652309</v>
      </c>
      <c r="D5922" s="1">
        <v>18.989999999999998</v>
      </c>
      <c r="E5922" s="193">
        <v>24.949627659574471</v>
      </c>
      <c r="F5922" s="1" t="s">
        <v>162</v>
      </c>
      <c r="G5922" s="193">
        <f>MAX(E5922-'[1]1a'!$C$3,0)</f>
        <v>0</v>
      </c>
      <c r="H5922" s="193" t="str">
        <f t="shared" si="277"/>
        <v/>
      </c>
      <c r="I5922" s="193" t="str">
        <f t="shared" si="278"/>
        <v/>
      </c>
      <c r="J5922" s="193"/>
    </row>
    <row r="5923" spans="1:10" s="1" customFormat="1">
      <c r="A5923" s="191">
        <v>45904</v>
      </c>
      <c r="B5923" s="1" t="s">
        <v>188</v>
      </c>
      <c r="C5923" s="192">
        <f t="shared" si="276"/>
        <v>48095.708333318973</v>
      </c>
      <c r="D5923" s="1">
        <v>18.64</v>
      </c>
      <c r="E5923" s="193">
        <v>24.489787234042559</v>
      </c>
      <c r="F5923" s="1" t="s">
        <v>162</v>
      </c>
      <c r="G5923" s="193">
        <f>MAX(E5923-'[1]1a'!$C$3,0)</f>
        <v>0</v>
      </c>
      <c r="H5923" s="193" t="str">
        <f t="shared" si="277"/>
        <v/>
      </c>
      <c r="I5923" s="193" t="str">
        <f t="shared" si="278"/>
        <v/>
      </c>
      <c r="J5923" s="193"/>
    </row>
    <row r="5924" spans="1:10" s="1" customFormat="1">
      <c r="A5924" s="191">
        <v>45904</v>
      </c>
      <c r="B5924" s="1" t="s">
        <v>189</v>
      </c>
      <c r="C5924" s="192">
        <f t="shared" si="276"/>
        <v>48095.749999985637</v>
      </c>
      <c r="D5924" s="1">
        <v>18.709999999999997</v>
      </c>
      <c r="E5924" s="193">
        <v>24.581755319148936</v>
      </c>
      <c r="F5924" s="1" t="s">
        <v>162</v>
      </c>
      <c r="G5924" s="193">
        <f>MAX(E5924-'[1]1a'!$C$3,0)</f>
        <v>0</v>
      </c>
      <c r="H5924" s="193" t="str">
        <f t="shared" si="277"/>
        <v/>
      </c>
      <c r="I5924" s="193" t="str">
        <f t="shared" si="278"/>
        <v/>
      </c>
      <c r="J5924" s="193"/>
    </row>
    <row r="5925" spans="1:10" s="1" customFormat="1">
      <c r="A5925" s="191">
        <v>45904</v>
      </c>
      <c r="B5925" s="1" t="s">
        <v>190</v>
      </c>
      <c r="C5925" s="192">
        <f t="shared" si="276"/>
        <v>48095.791666652302</v>
      </c>
      <c r="D5925" s="1">
        <v>19.240000000000002</v>
      </c>
      <c r="E5925" s="193">
        <v>25.278085106382985</v>
      </c>
      <c r="F5925" s="1" t="s">
        <v>162</v>
      </c>
      <c r="G5925" s="193">
        <f>MAX(E5925-'[1]1a'!$C$3,0)</f>
        <v>0</v>
      </c>
      <c r="H5925" s="193" t="str">
        <f t="shared" si="277"/>
        <v/>
      </c>
      <c r="I5925" s="193" t="str">
        <f t="shared" si="278"/>
        <v/>
      </c>
      <c r="J5925" s="193"/>
    </row>
    <row r="5926" spans="1:10" s="1" customFormat="1">
      <c r="A5926" s="191">
        <v>45904</v>
      </c>
      <c r="B5926" s="1" t="s">
        <v>191</v>
      </c>
      <c r="C5926" s="192">
        <f t="shared" si="276"/>
        <v>48095.833333318966</v>
      </c>
      <c r="D5926" s="1">
        <v>20.62</v>
      </c>
      <c r="E5926" s="193">
        <v>27.091170212765963</v>
      </c>
      <c r="F5926" s="1" t="s">
        <v>162</v>
      </c>
      <c r="G5926" s="193">
        <f>MAX(E5926-'[1]1a'!$C$3,0)</f>
        <v>0</v>
      </c>
      <c r="H5926" s="193" t="str">
        <f t="shared" si="277"/>
        <v/>
      </c>
      <c r="I5926" s="193" t="str">
        <f t="shared" si="278"/>
        <v/>
      </c>
      <c r="J5926" s="193"/>
    </row>
    <row r="5927" spans="1:10" s="1" customFormat="1">
      <c r="A5927" s="191">
        <v>45904</v>
      </c>
      <c r="B5927" s="1" t="s">
        <v>192</v>
      </c>
      <c r="C5927" s="192">
        <f t="shared" si="276"/>
        <v>48095.87499998563</v>
      </c>
      <c r="D5927" s="1">
        <v>21.19</v>
      </c>
      <c r="E5927" s="193">
        <v>27.840053191489368</v>
      </c>
      <c r="F5927" s="1" t="s">
        <v>162</v>
      </c>
      <c r="G5927" s="193">
        <f>MAX(E5927-'[1]1a'!$C$3,0)</f>
        <v>0</v>
      </c>
      <c r="H5927" s="193" t="str">
        <f t="shared" si="277"/>
        <v/>
      </c>
      <c r="I5927" s="193" t="str">
        <f t="shared" si="278"/>
        <v/>
      </c>
      <c r="J5927" s="193"/>
    </row>
    <row r="5928" spans="1:10" s="1" customFormat="1">
      <c r="A5928" s="191">
        <v>45904</v>
      </c>
      <c r="B5928" s="1" t="s">
        <v>193</v>
      </c>
      <c r="C5928" s="192">
        <f t="shared" si="276"/>
        <v>48095.916666652294</v>
      </c>
      <c r="D5928" s="1">
        <v>20.89</v>
      </c>
      <c r="E5928" s="193">
        <v>27.445904255319153</v>
      </c>
      <c r="F5928" s="1" t="s">
        <v>162</v>
      </c>
      <c r="G5928" s="193">
        <f>MAX(E5928-'[1]1a'!$C$3,0)</f>
        <v>0</v>
      </c>
      <c r="H5928" s="193" t="str">
        <f t="shared" si="277"/>
        <v/>
      </c>
      <c r="I5928" s="193" t="str">
        <f t="shared" si="278"/>
        <v/>
      </c>
      <c r="J5928" s="193"/>
    </row>
    <row r="5929" spans="1:10" s="1" customFormat="1">
      <c r="A5929" s="191">
        <v>45904</v>
      </c>
      <c r="B5929" s="1" t="s">
        <v>194</v>
      </c>
      <c r="C5929" s="192">
        <f t="shared" si="276"/>
        <v>48095.958333318958</v>
      </c>
      <c r="D5929" s="1">
        <v>19.53</v>
      </c>
      <c r="E5929" s="193">
        <v>25.659095744680858</v>
      </c>
      <c r="F5929" s="1" t="s">
        <v>162</v>
      </c>
      <c r="G5929" s="193">
        <f>MAX(E5929-'[1]1a'!$C$3,0)</f>
        <v>0</v>
      </c>
      <c r="H5929" s="193" t="str">
        <f t="shared" si="277"/>
        <v/>
      </c>
      <c r="I5929" s="193" t="str">
        <f t="shared" si="278"/>
        <v/>
      </c>
      <c r="J5929" s="193"/>
    </row>
    <row r="5930" spans="1:10" s="1" customFormat="1">
      <c r="A5930" s="191">
        <v>45905</v>
      </c>
      <c r="B5930" s="1" t="s">
        <v>161</v>
      </c>
      <c r="C5930" s="192">
        <f t="shared" si="276"/>
        <v>48095.999999985623</v>
      </c>
      <c r="D5930" s="1">
        <v>19.55</v>
      </c>
      <c r="E5930" s="193">
        <v>25.685372340425538</v>
      </c>
      <c r="F5930" s="1" t="s">
        <v>162</v>
      </c>
      <c r="G5930" s="193">
        <f>MAX(E5930-'[1]1a'!$C$3,0)</f>
        <v>0</v>
      </c>
      <c r="H5930" s="193" t="str">
        <f t="shared" si="277"/>
        <v/>
      </c>
      <c r="I5930" s="193" t="str">
        <f t="shared" si="278"/>
        <v/>
      </c>
      <c r="J5930" s="193"/>
    </row>
    <row r="5931" spans="1:10" s="1" customFormat="1">
      <c r="A5931" s="191">
        <v>45905</v>
      </c>
      <c r="B5931" s="1" t="s">
        <v>163</v>
      </c>
      <c r="C5931" s="192">
        <f t="shared" si="276"/>
        <v>48096.041666652287</v>
      </c>
      <c r="D5931" s="1">
        <v>18.8</v>
      </c>
      <c r="E5931" s="193">
        <v>24.700000000000006</v>
      </c>
      <c r="F5931" s="1" t="s">
        <v>162</v>
      </c>
      <c r="G5931" s="193">
        <f>MAX(E5931-'[1]1a'!$C$3,0)</f>
        <v>0</v>
      </c>
      <c r="H5931" s="193" t="str">
        <f t="shared" si="277"/>
        <v/>
      </c>
      <c r="I5931" s="193" t="str">
        <f t="shared" si="278"/>
        <v/>
      </c>
      <c r="J5931" s="193"/>
    </row>
    <row r="5932" spans="1:10" s="1" customFormat="1">
      <c r="A5932" s="191">
        <v>45905</v>
      </c>
      <c r="B5932" s="1" t="s">
        <v>165</v>
      </c>
      <c r="C5932" s="192">
        <f t="shared" si="276"/>
        <v>48096.083333318951</v>
      </c>
      <c r="D5932" s="1">
        <v>17.45</v>
      </c>
      <c r="E5932" s="193">
        <v>22.926329787234046</v>
      </c>
      <c r="F5932" s="1" t="s">
        <v>162</v>
      </c>
      <c r="G5932" s="193">
        <f>MAX(E5932-'[1]1a'!$C$3,0)</f>
        <v>0</v>
      </c>
      <c r="H5932" s="193" t="str">
        <f t="shared" si="277"/>
        <v/>
      </c>
      <c r="I5932" s="193" t="str">
        <f t="shared" si="278"/>
        <v/>
      </c>
      <c r="J5932" s="193"/>
    </row>
    <row r="5933" spans="1:10" s="1" customFormat="1">
      <c r="A5933" s="191">
        <v>45905</v>
      </c>
      <c r="B5933" s="1" t="s">
        <v>167</v>
      </c>
      <c r="C5933" s="192">
        <f t="shared" si="276"/>
        <v>48096.124999985615</v>
      </c>
      <c r="D5933" s="1">
        <v>15.219999999999999</v>
      </c>
      <c r="E5933" s="193">
        <v>19.996489361702128</v>
      </c>
      <c r="F5933" s="1" t="s">
        <v>162</v>
      </c>
      <c r="G5933" s="193">
        <f>MAX(E5933-'[1]1a'!$C$3,0)</f>
        <v>0</v>
      </c>
      <c r="H5933" s="193" t="str">
        <f t="shared" si="277"/>
        <v/>
      </c>
      <c r="I5933" s="193" t="str">
        <f t="shared" si="278"/>
        <v/>
      </c>
      <c r="J5933" s="193"/>
    </row>
    <row r="5934" spans="1:10" s="1" customFormat="1">
      <c r="A5934" s="191">
        <v>45905</v>
      </c>
      <c r="B5934" s="1" t="s">
        <v>169</v>
      </c>
      <c r="C5934" s="192">
        <f t="shared" si="276"/>
        <v>48096.16666665228</v>
      </c>
      <c r="D5934" s="1">
        <v>13.629999999999999</v>
      </c>
      <c r="E5934" s="193">
        <v>17.907500000000002</v>
      </c>
      <c r="F5934" s="1" t="s">
        <v>162</v>
      </c>
      <c r="G5934" s="193">
        <f>MAX(E5934-'[1]1a'!$C$3,0)</f>
        <v>0</v>
      </c>
      <c r="H5934" s="193" t="str">
        <f t="shared" si="277"/>
        <v/>
      </c>
      <c r="I5934" s="193" t="str">
        <f t="shared" si="278"/>
        <v/>
      </c>
      <c r="J5934" s="193"/>
    </row>
    <row r="5935" spans="1:10" s="1" customFormat="1">
      <c r="A5935" s="191">
        <v>45905</v>
      </c>
      <c r="B5935" s="1" t="s">
        <v>171</v>
      </c>
      <c r="C5935" s="192">
        <f t="shared" si="276"/>
        <v>48096.208333318944</v>
      </c>
      <c r="D5935" s="1">
        <v>12.41</v>
      </c>
      <c r="E5935" s="193">
        <v>16.304627659574471</v>
      </c>
      <c r="F5935" s="1" t="s">
        <v>162</v>
      </c>
      <c r="G5935" s="193">
        <f>MAX(E5935-'[1]1a'!$C$3,0)</f>
        <v>0</v>
      </c>
      <c r="H5935" s="193" t="str">
        <f t="shared" si="277"/>
        <v/>
      </c>
      <c r="I5935" s="193" t="str">
        <f t="shared" si="278"/>
        <v/>
      </c>
      <c r="J5935" s="193"/>
    </row>
    <row r="5936" spans="1:10" s="1" customFormat="1">
      <c r="A5936" s="191">
        <v>45905</v>
      </c>
      <c r="B5936" s="1" t="s">
        <v>173</v>
      </c>
      <c r="C5936" s="192">
        <f t="shared" si="276"/>
        <v>48096.249999985608</v>
      </c>
      <c r="D5936" s="1">
        <v>11.65</v>
      </c>
      <c r="E5936" s="193">
        <v>15.306117021276599</v>
      </c>
      <c r="F5936" s="1" t="s">
        <v>162</v>
      </c>
      <c r="G5936" s="193">
        <f>MAX(E5936-'[1]1a'!$C$3,0)</f>
        <v>0</v>
      </c>
      <c r="H5936" s="193" t="str">
        <f t="shared" si="277"/>
        <v/>
      </c>
      <c r="I5936" s="193" t="str">
        <f t="shared" si="278"/>
        <v/>
      </c>
      <c r="J5936" s="193"/>
    </row>
    <row r="5937" spans="1:10" s="1" customFormat="1">
      <c r="A5937" s="191">
        <v>45905</v>
      </c>
      <c r="B5937" s="1" t="s">
        <v>175</v>
      </c>
      <c r="C5937" s="192">
        <f t="shared" si="276"/>
        <v>48096.291666652272</v>
      </c>
      <c r="D5937" s="1">
        <v>11.299999999999999</v>
      </c>
      <c r="E5937" s="193">
        <v>14.846276595744682</v>
      </c>
      <c r="F5937" s="1" t="s">
        <v>162</v>
      </c>
      <c r="G5937" s="193">
        <f>MAX(E5937-'[1]1a'!$C$3,0)</f>
        <v>0</v>
      </c>
      <c r="H5937" s="193" t="str">
        <f t="shared" si="277"/>
        <v/>
      </c>
      <c r="I5937" s="193" t="str">
        <f t="shared" si="278"/>
        <v/>
      </c>
      <c r="J5937" s="193"/>
    </row>
    <row r="5938" spans="1:10" s="1" customFormat="1">
      <c r="A5938" s="191">
        <v>45905</v>
      </c>
      <c r="B5938" s="1" t="s">
        <v>177</v>
      </c>
      <c r="C5938" s="192">
        <f t="shared" si="276"/>
        <v>48096.333333318937</v>
      </c>
      <c r="D5938" s="1">
        <v>11.08</v>
      </c>
      <c r="E5938" s="193">
        <v>14.557234042553194</v>
      </c>
      <c r="F5938" s="1" t="s">
        <v>162</v>
      </c>
      <c r="G5938" s="193">
        <f>MAX(E5938-'[1]1a'!$C$3,0)</f>
        <v>0</v>
      </c>
      <c r="H5938" s="193" t="str">
        <f t="shared" si="277"/>
        <v/>
      </c>
      <c r="I5938" s="193" t="str">
        <f t="shared" si="278"/>
        <v/>
      </c>
      <c r="J5938" s="193"/>
    </row>
    <row r="5939" spans="1:10" s="1" customFormat="1">
      <c r="A5939" s="191">
        <v>45905</v>
      </c>
      <c r="B5939" s="1" t="s">
        <v>179</v>
      </c>
      <c r="C5939" s="192">
        <f t="shared" si="276"/>
        <v>48096.374999985601</v>
      </c>
      <c r="D5939" s="1">
        <v>11.729999999999999</v>
      </c>
      <c r="E5939" s="193">
        <v>15.41122340425532</v>
      </c>
      <c r="F5939" s="1" t="s">
        <v>162</v>
      </c>
      <c r="G5939" s="193">
        <f>MAX(E5939-'[1]1a'!$C$3,0)</f>
        <v>0</v>
      </c>
      <c r="H5939" s="193" t="str">
        <f t="shared" si="277"/>
        <v/>
      </c>
      <c r="I5939" s="193" t="str">
        <f t="shared" si="278"/>
        <v/>
      </c>
      <c r="J5939" s="193"/>
    </row>
    <row r="5940" spans="1:10" s="1" customFormat="1">
      <c r="A5940" s="191">
        <v>45905</v>
      </c>
      <c r="B5940" s="1" t="s">
        <v>180</v>
      </c>
      <c r="C5940" s="192">
        <f t="shared" si="276"/>
        <v>48096.416666652265</v>
      </c>
      <c r="D5940" s="1">
        <v>13.84</v>
      </c>
      <c r="E5940" s="193">
        <v>18.18340425531915</v>
      </c>
      <c r="F5940" s="1" t="s">
        <v>162</v>
      </c>
      <c r="G5940" s="193">
        <f>MAX(E5940-'[1]1a'!$C$3,0)</f>
        <v>0</v>
      </c>
      <c r="H5940" s="193" t="str">
        <f t="shared" si="277"/>
        <v/>
      </c>
      <c r="I5940" s="193" t="str">
        <f t="shared" si="278"/>
        <v/>
      </c>
      <c r="J5940" s="193"/>
    </row>
    <row r="5941" spans="1:10" s="1" customFormat="1">
      <c r="A5941" s="191">
        <v>45905</v>
      </c>
      <c r="B5941" s="1" t="s">
        <v>181</v>
      </c>
      <c r="C5941" s="192">
        <f t="shared" si="276"/>
        <v>48096.458333318929</v>
      </c>
      <c r="D5941" s="1">
        <v>15.96</v>
      </c>
      <c r="E5941" s="193">
        <v>20.968723404255325</v>
      </c>
      <c r="F5941" s="1" t="s">
        <v>162</v>
      </c>
      <c r="G5941" s="193">
        <f>MAX(E5941-'[1]1a'!$C$3,0)</f>
        <v>0</v>
      </c>
      <c r="H5941" s="193" t="str">
        <f t="shared" si="277"/>
        <v/>
      </c>
      <c r="I5941" s="193" t="str">
        <f t="shared" si="278"/>
        <v/>
      </c>
      <c r="J5941" s="193"/>
    </row>
    <row r="5942" spans="1:10" s="1" customFormat="1">
      <c r="A5942" s="191">
        <v>45905</v>
      </c>
      <c r="B5942" s="1" t="s">
        <v>182</v>
      </c>
      <c r="C5942" s="192">
        <f t="shared" si="276"/>
        <v>48096.499999985594</v>
      </c>
      <c r="D5942" s="1">
        <v>16.36</v>
      </c>
      <c r="E5942" s="193">
        <v>21.494255319148937</v>
      </c>
      <c r="F5942" s="1" t="s">
        <v>162</v>
      </c>
      <c r="G5942" s="193">
        <f>MAX(E5942-'[1]1a'!$C$3,0)</f>
        <v>0</v>
      </c>
      <c r="H5942" s="193" t="str">
        <f t="shared" si="277"/>
        <v/>
      </c>
      <c r="I5942" s="193" t="str">
        <f t="shared" si="278"/>
        <v/>
      </c>
      <c r="J5942" s="193"/>
    </row>
    <row r="5943" spans="1:10" s="1" customFormat="1">
      <c r="A5943" s="191">
        <v>45905</v>
      </c>
      <c r="B5943" s="1" t="s">
        <v>184</v>
      </c>
      <c r="C5943" s="192">
        <f t="shared" si="276"/>
        <v>48096.541666652258</v>
      </c>
      <c r="D5943" s="1">
        <v>17.25</v>
      </c>
      <c r="E5943" s="193">
        <v>22.663563829787236</v>
      </c>
      <c r="F5943" s="1" t="s">
        <v>162</v>
      </c>
      <c r="G5943" s="193">
        <f>MAX(E5943-'[1]1a'!$C$3,0)</f>
        <v>0</v>
      </c>
      <c r="H5943" s="193" t="str">
        <f t="shared" si="277"/>
        <v/>
      </c>
      <c r="I5943" s="193" t="str">
        <f t="shared" si="278"/>
        <v/>
      </c>
      <c r="J5943" s="193"/>
    </row>
    <row r="5944" spans="1:10" s="1" customFormat="1">
      <c r="A5944" s="191">
        <v>45905</v>
      </c>
      <c r="B5944" s="1" t="s">
        <v>185</v>
      </c>
      <c r="C5944" s="192">
        <f t="shared" si="276"/>
        <v>48096.583333318922</v>
      </c>
      <c r="D5944" s="1">
        <v>18.05</v>
      </c>
      <c r="E5944" s="193">
        <v>23.714627659574472</v>
      </c>
      <c r="F5944" s="1" t="s">
        <v>162</v>
      </c>
      <c r="G5944" s="193">
        <f>MAX(E5944-'[1]1a'!$C$3,0)</f>
        <v>0</v>
      </c>
      <c r="H5944" s="193" t="str">
        <f t="shared" si="277"/>
        <v/>
      </c>
      <c r="I5944" s="193" t="str">
        <f t="shared" si="278"/>
        <v/>
      </c>
      <c r="J5944" s="193"/>
    </row>
    <row r="5945" spans="1:10" s="1" customFormat="1">
      <c r="A5945" s="191">
        <v>45905</v>
      </c>
      <c r="B5945" s="1" t="s">
        <v>186</v>
      </c>
      <c r="C5945" s="192">
        <f t="shared" si="276"/>
        <v>48096.624999985586</v>
      </c>
      <c r="D5945" s="1">
        <v>18.600000000000001</v>
      </c>
      <c r="E5945" s="193">
        <v>24.437234042553197</v>
      </c>
      <c r="F5945" s="1" t="s">
        <v>162</v>
      </c>
      <c r="G5945" s="193">
        <f>MAX(E5945-'[1]1a'!$C$3,0)</f>
        <v>0</v>
      </c>
      <c r="H5945" s="193" t="str">
        <f t="shared" si="277"/>
        <v/>
      </c>
      <c r="I5945" s="193" t="str">
        <f t="shared" si="278"/>
        <v/>
      </c>
      <c r="J5945" s="193"/>
    </row>
    <row r="5946" spans="1:10" s="1" customFormat="1">
      <c r="A5946" s="191">
        <v>45905</v>
      </c>
      <c r="B5946" s="1" t="s">
        <v>187</v>
      </c>
      <c r="C5946" s="192">
        <f t="shared" si="276"/>
        <v>48096.666666652251</v>
      </c>
      <c r="D5946" s="1">
        <v>18.64</v>
      </c>
      <c r="E5946" s="193">
        <v>24.489787234042559</v>
      </c>
      <c r="F5946" s="1" t="s">
        <v>162</v>
      </c>
      <c r="G5946" s="193">
        <f>MAX(E5946-'[1]1a'!$C$3,0)</f>
        <v>0</v>
      </c>
      <c r="H5946" s="193" t="str">
        <f t="shared" si="277"/>
        <v/>
      </c>
      <c r="I5946" s="193" t="str">
        <f t="shared" si="278"/>
        <v/>
      </c>
      <c r="J5946" s="193"/>
    </row>
    <row r="5947" spans="1:10" s="1" customFormat="1">
      <c r="A5947" s="191">
        <v>45905</v>
      </c>
      <c r="B5947" s="1" t="s">
        <v>188</v>
      </c>
      <c r="C5947" s="192">
        <f t="shared" si="276"/>
        <v>48096.708333318915</v>
      </c>
      <c r="D5947" s="1">
        <v>18.920000000000002</v>
      </c>
      <c r="E5947" s="193">
        <v>24.857659574468091</v>
      </c>
      <c r="F5947" s="1" t="s">
        <v>162</v>
      </c>
      <c r="G5947" s="193">
        <f>MAX(E5947-'[1]1a'!$C$3,0)</f>
        <v>0</v>
      </c>
      <c r="H5947" s="193" t="str">
        <f t="shared" si="277"/>
        <v/>
      </c>
      <c r="I5947" s="193" t="str">
        <f t="shared" si="278"/>
        <v/>
      </c>
      <c r="J5947" s="193"/>
    </row>
    <row r="5948" spans="1:10" s="1" customFormat="1">
      <c r="A5948" s="191">
        <v>45905</v>
      </c>
      <c r="B5948" s="1" t="s">
        <v>189</v>
      </c>
      <c r="C5948" s="192">
        <f t="shared" si="276"/>
        <v>48096.749999985579</v>
      </c>
      <c r="D5948" s="1">
        <v>19.149999999999999</v>
      </c>
      <c r="E5948" s="193">
        <v>25.159840425531918</v>
      </c>
      <c r="F5948" s="1" t="s">
        <v>162</v>
      </c>
      <c r="G5948" s="193">
        <f>MAX(E5948-'[1]1a'!$C$3,0)</f>
        <v>0</v>
      </c>
      <c r="H5948" s="193" t="str">
        <f t="shared" si="277"/>
        <v/>
      </c>
      <c r="I5948" s="193" t="str">
        <f t="shared" si="278"/>
        <v/>
      </c>
      <c r="J5948" s="193"/>
    </row>
    <row r="5949" spans="1:10" s="1" customFormat="1">
      <c r="A5949" s="191">
        <v>45905</v>
      </c>
      <c r="B5949" s="1" t="s">
        <v>190</v>
      </c>
      <c r="C5949" s="192">
        <f t="shared" si="276"/>
        <v>48096.791666652243</v>
      </c>
      <c r="D5949" s="1">
        <v>18.940000000000001</v>
      </c>
      <c r="E5949" s="193">
        <v>24.88393617021277</v>
      </c>
      <c r="F5949" s="1" t="s">
        <v>162</v>
      </c>
      <c r="G5949" s="193">
        <f>MAX(E5949-'[1]1a'!$C$3,0)</f>
        <v>0</v>
      </c>
      <c r="H5949" s="193" t="str">
        <f t="shared" si="277"/>
        <v/>
      </c>
      <c r="I5949" s="193" t="str">
        <f t="shared" si="278"/>
        <v/>
      </c>
      <c r="J5949" s="193"/>
    </row>
    <row r="5950" spans="1:10" s="1" customFormat="1">
      <c r="A5950" s="191">
        <v>45905</v>
      </c>
      <c r="B5950" s="1" t="s">
        <v>191</v>
      </c>
      <c r="C5950" s="192">
        <f t="shared" si="276"/>
        <v>48096.833333318908</v>
      </c>
      <c r="D5950" s="1">
        <v>19.670000000000002</v>
      </c>
      <c r="E5950" s="193">
        <v>25.843031914893622</v>
      </c>
      <c r="F5950" s="1" t="s">
        <v>162</v>
      </c>
      <c r="G5950" s="193">
        <f>MAX(E5950-'[1]1a'!$C$3,0)</f>
        <v>0</v>
      </c>
      <c r="H5950" s="193" t="str">
        <f t="shared" si="277"/>
        <v/>
      </c>
      <c r="I5950" s="193" t="str">
        <f t="shared" si="278"/>
        <v/>
      </c>
      <c r="J5950" s="193"/>
    </row>
    <row r="5951" spans="1:10" s="1" customFormat="1">
      <c r="A5951" s="191">
        <v>45905</v>
      </c>
      <c r="B5951" s="1" t="s">
        <v>192</v>
      </c>
      <c r="C5951" s="192">
        <f t="shared" si="276"/>
        <v>48096.874999985572</v>
      </c>
      <c r="D5951" s="1">
        <v>20.029999999999998</v>
      </c>
      <c r="E5951" s="193">
        <v>26.316010638297872</v>
      </c>
      <c r="F5951" s="1" t="s">
        <v>162</v>
      </c>
      <c r="G5951" s="193">
        <f>MAX(E5951-'[1]1a'!$C$3,0)</f>
        <v>0</v>
      </c>
      <c r="H5951" s="193" t="str">
        <f t="shared" si="277"/>
        <v/>
      </c>
      <c r="I5951" s="193" t="str">
        <f t="shared" si="278"/>
        <v/>
      </c>
      <c r="J5951" s="193"/>
    </row>
    <row r="5952" spans="1:10" s="1" customFormat="1">
      <c r="A5952" s="191">
        <v>45905</v>
      </c>
      <c r="B5952" s="1" t="s">
        <v>193</v>
      </c>
      <c r="C5952" s="192">
        <f t="shared" si="276"/>
        <v>48096.916666652236</v>
      </c>
      <c r="D5952" s="1">
        <v>19.82</v>
      </c>
      <c r="E5952" s="193">
        <v>26.040106382978728</v>
      </c>
      <c r="F5952" s="1" t="s">
        <v>162</v>
      </c>
      <c r="G5952" s="193">
        <f>MAX(E5952-'[1]1a'!$C$3,0)</f>
        <v>0</v>
      </c>
      <c r="H5952" s="193" t="str">
        <f t="shared" si="277"/>
        <v/>
      </c>
      <c r="I5952" s="193" t="str">
        <f t="shared" si="278"/>
        <v/>
      </c>
      <c r="J5952" s="193"/>
    </row>
    <row r="5953" spans="1:10" s="1" customFormat="1">
      <c r="A5953" s="191">
        <v>45905</v>
      </c>
      <c r="B5953" s="1" t="s">
        <v>194</v>
      </c>
      <c r="C5953" s="192">
        <f t="shared" si="276"/>
        <v>48096.9583333189</v>
      </c>
      <c r="D5953" s="1">
        <v>18.89</v>
      </c>
      <c r="E5953" s="193">
        <v>24.81824468085107</v>
      </c>
      <c r="F5953" s="1" t="s">
        <v>162</v>
      </c>
      <c r="G5953" s="193">
        <f>MAX(E5953-'[1]1a'!$C$3,0)</f>
        <v>0</v>
      </c>
      <c r="H5953" s="193" t="str">
        <f t="shared" si="277"/>
        <v/>
      </c>
      <c r="I5953" s="193" t="str">
        <f t="shared" si="278"/>
        <v/>
      </c>
      <c r="J5953" s="193"/>
    </row>
    <row r="5954" spans="1:10" s="1" customFormat="1">
      <c r="A5954" s="191">
        <v>45906</v>
      </c>
      <c r="B5954" s="1" t="s">
        <v>161</v>
      </c>
      <c r="C5954" s="192">
        <f t="shared" si="276"/>
        <v>48096.999999985565</v>
      </c>
      <c r="D5954" s="1">
        <v>18.920000000000002</v>
      </c>
      <c r="E5954" s="193">
        <v>24.857659574468091</v>
      </c>
      <c r="F5954" s="1" t="s">
        <v>162</v>
      </c>
      <c r="G5954" s="193">
        <f>MAX(E5954-'[1]1a'!$C$3,0)</f>
        <v>0</v>
      </c>
      <c r="H5954" s="193" t="str">
        <f t="shared" si="277"/>
        <v/>
      </c>
      <c r="I5954" s="193" t="str">
        <f t="shared" si="278"/>
        <v/>
      </c>
      <c r="J5954" s="193"/>
    </row>
    <row r="5955" spans="1:10" s="1" customFormat="1">
      <c r="A5955" s="191">
        <v>45906</v>
      </c>
      <c r="B5955" s="1" t="s">
        <v>163</v>
      </c>
      <c r="C5955" s="192">
        <f t="shared" si="276"/>
        <v>48097.041666652229</v>
      </c>
      <c r="D5955" s="1">
        <v>18.399999999999999</v>
      </c>
      <c r="E5955" s="193">
        <v>24.174468085106383</v>
      </c>
      <c r="F5955" s="1" t="s">
        <v>162</v>
      </c>
      <c r="G5955" s="193">
        <f>MAX(E5955-'[1]1a'!$C$3,0)</f>
        <v>0</v>
      </c>
      <c r="H5955" s="193" t="str">
        <f t="shared" si="277"/>
        <v/>
      </c>
      <c r="I5955" s="193" t="str">
        <f t="shared" si="278"/>
        <v/>
      </c>
      <c r="J5955" s="193"/>
    </row>
    <row r="5956" spans="1:10" s="1" customFormat="1">
      <c r="A5956" s="191">
        <v>45906</v>
      </c>
      <c r="B5956" s="1" t="s">
        <v>165</v>
      </c>
      <c r="C5956" s="192">
        <f t="shared" ref="C5956:C6019" si="279">C5955 + TIME(1,0,0)</f>
        <v>48097.083333318893</v>
      </c>
      <c r="D5956" s="1">
        <v>16.97</v>
      </c>
      <c r="E5956" s="193">
        <v>22.295691489361705</v>
      </c>
      <c r="F5956" s="1" t="s">
        <v>162</v>
      </c>
      <c r="G5956" s="193">
        <f>MAX(E5956-'[1]1a'!$C$3,0)</f>
        <v>0</v>
      </c>
      <c r="H5956" s="193" t="str">
        <f t="shared" ref="H5956:H6019" si="280">IF(F5956="Y",IF(F5955="Y",H5955+1,1),"")</f>
        <v/>
      </c>
      <c r="I5956" s="193" t="str">
        <f t="shared" ref="I5956:I6019" si="281">IF(AND(F5956="Y",F5957&lt;&gt;"Y"),H5956,"")</f>
        <v/>
      </c>
      <c r="J5956" s="193"/>
    </row>
    <row r="5957" spans="1:10" s="1" customFormat="1">
      <c r="A5957" s="191">
        <v>45906</v>
      </c>
      <c r="B5957" s="1" t="s">
        <v>167</v>
      </c>
      <c r="C5957" s="192">
        <f t="shared" si="279"/>
        <v>48097.124999985557</v>
      </c>
      <c r="D5957" s="1">
        <v>15.229999999999999</v>
      </c>
      <c r="E5957" s="193">
        <v>20.00962765957447</v>
      </c>
      <c r="F5957" s="1" t="s">
        <v>162</v>
      </c>
      <c r="G5957" s="193">
        <f>MAX(E5957-'[1]1a'!$C$3,0)</f>
        <v>0</v>
      </c>
      <c r="H5957" s="193" t="str">
        <f t="shared" si="280"/>
        <v/>
      </c>
      <c r="I5957" s="193" t="str">
        <f t="shared" si="281"/>
        <v/>
      </c>
      <c r="J5957" s="193"/>
    </row>
    <row r="5958" spans="1:10" s="1" customFormat="1">
      <c r="A5958" s="191">
        <v>45906</v>
      </c>
      <c r="B5958" s="1" t="s">
        <v>169</v>
      </c>
      <c r="C5958" s="192">
        <f t="shared" si="279"/>
        <v>48097.166666652221</v>
      </c>
      <c r="D5958" s="1">
        <v>13.52</v>
      </c>
      <c r="E5958" s="193">
        <v>17.762978723404256</v>
      </c>
      <c r="F5958" s="1" t="s">
        <v>162</v>
      </c>
      <c r="G5958" s="193">
        <f>MAX(E5958-'[1]1a'!$C$3,0)</f>
        <v>0</v>
      </c>
      <c r="H5958" s="193" t="str">
        <f t="shared" si="280"/>
        <v/>
      </c>
      <c r="I5958" s="193" t="str">
        <f t="shared" si="281"/>
        <v/>
      </c>
      <c r="J5958" s="193"/>
    </row>
    <row r="5959" spans="1:10" s="1" customFormat="1">
      <c r="A5959" s="191">
        <v>45906</v>
      </c>
      <c r="B5959" s="1" t="s">
        <v>171</v>
      </c>
      <c r="C5959" s="192">
        <f t="shared" si="279"/>
        <v>48097.208333318886</v>
      </c>
      <c r="D5959" s="1">
        <v>12.28</v>
      </c>
      <c r="E5959" s="193">
        <v>16.133829787234045</v>
      </c>
      <c r="F5959" s="1" t="s">
        <v>162</v>
      </c>
      <c r="G5959" s="193">
        <f>MAX(E5959-'[1]1a'!$C$3,0)</f>
        <v>0</v>
      </c>
      <c r="H5959" s="193" t="str">
        <f t="shared" si="280"/>
        <v/>
      </c>
      <c r="I5959" s="193" t="str">
        <f t="shared" si="281"/>
        <v/>
      </c>
      <c r="J5959" s="193"/>
    </row>
    <row r="5960" spans="1:10" s="1" customFormat="1">
      <c r="A5960" s="191">
        <v>45906</v>
      </c>
      <c r="B5960" s="1" t="s">
        <v>173</v>
      </c>
      <c r="C5960" s="192">
        <f t="shared" si="279"/>
        <v>48097.24999998555</v>
      </c>
      <c r="D5960" s="1">
        <v>11.43</v>
      </c>
      <c r="E5960" s="193">
        <v>15.017074468085108</v>
      </c>
      <c r="F5960" s="1" t="s">
        <v>162</v>
      </c>
      <c r="G5960" s="193">
        <f>MAX(E5960-'[1]1a'!$C$3,0)</f>
        <v>0</v>
      </c>
      <c r="H5960" s="193" t="str">
        <f t="shared" si="280"/>
        <v/>
      </c>
      <c r="I5960" s="193" t="str">
        <f t="shared" si="281"/>
        <v/>
      </c>
      <c r="J5960" s="193"/>
    </row>
    <row r="5961" spans="1:10" s="1" customFormat="1">
      <c r="A5961" s="191">
        <v>45906</v>
      </c>
      <c r="B5961" s="1" t="s">
        <v>175</v>
      </c>
      <c r="C5961" s="192">
        <f t="shared" si="279"/>
        <v>48097.291666652214</v>
      </c>
      <c r="D5961" s="1">
        <v>11.08</v>
      </c>
      <c r="E5961" s="193">
        <v>14.557234042553194</v>
      </c>
      <c r="F5961" s="1" t="s">
        <v>162</v>
      </c>
      <c r="G5961" s="193">
        <f>MAX(E5961-'[1]1a'!$C$3,0)</f>
        <v>0</v>
      </c>
      <c r="H5961" s="193" t="str">
        <f t="shared" si="280"/>
        <v/>
      </c>
      <c r="I5961" s="193" t="str">
        <f t="shared" si="281"/>
        <v/>
      </c>
      <c r="J5961" s="193"/>
    </row>
    <row r="5962" spans="1:10" s="1" customFormat="1">
      <c r="A5962" s="191">
        <v>45906</v>
      </c>
      <c r="B5962" s="1" t="s">
        <v>177</v>
      </c>
      <c r="C5962" s="192">
        <f t="shared" si="279"/>
        <v>48097.333333318878</v>
      </c>
      <c r="D5962" s="1">
        <v>10.780000000000001</v>
      </c>
      <c r="E5962" s="193">
        <v>14.163085106382983</v>
      </c>
      <c r="F5962" s="1" t="s">
        <v>162</v>
      </c>
      <c r="G5962" s="193">
        <f>MAX(E5962-'[1]1a'!$C$3,0)</f>
        <v>0</v>
      </c>
      <c r="H5962" s="193" t="str">
        <f t="shared" si="280"/>
        <v/>
      </c>
      <c r="I5962" s="193" t="str">
        <f t="shared" si="281"/>
        <v/>
      </c>
      <c r="J5962" s="193"/>
    </row>
    <row r="5963" spans="1:10" s="1" customFormat="1">
      <c r="A5963" s="191">
        <v>45906</v>
      </c>
      <c r="B5963" s="1" t="s">
        <v>179</v>
      </c>
      <c r="C5963" s="192">
        <f t="shared" si="279"/>
        <v>48097.374999985543</v>
      </c>
      <c r="D5963" s="1">
        <v>10.82</v>
      </c>
      <c r="E5963" s="193">
        <v>14.215638297872342</v>
      </c>
      <c r="F5963" s="1" t="s">
        <v>162</v>
      </c>
      <c r="G5963" s="193">
        <f>MAX(E5963-'[1]1a'!$C$3,0)</f>
        <v>0</v>
      </c>
      <c r="H5963" s="193" t="str">
        <f t="shared" si="280"/>
        <v/>
      </c>
      <c r="I5963" s="193" t="str">
        <f t="shared" si="281"/>
        <v/>
      </c>
      <c r="J5963" s="193"/>
    </row>
    <row r="5964" spans="1:10" s="1" customFormat="1">
      <c r="A5964" s="191">
        <v>45906</v>
      </c>
      <c r="B5964" s="1" t="s">
        <v>180</v>
      </c>
      <c r="C5964" s="192">
        <f t="shared" si="279"/>
        <v>48097.416666652207</v>
      </c>
      <c r="D5964" s="1">
        <v>11.299999999999999</v>
      </c>
      <c r="E5964" s="193">
        <v>14.846276595744682</v>
      </c>
      <c r="F5964" s="1" t="s">
        <v>162</v>
      </c>
      <c r="G5964" s="193">
        <f>MAX(E5964-'[1]1a'!$C$3,0)</f>
        <v>0</v>
      </c>
      <c r="H5964" s="193" t="str">
        <f t="shared" si="280"/>
        <v/>
      </c>
      <c r="I5964" s="193" t="str">
        <f t="shared" si="281"/>
        <v/>
      </c>
      <c r="J5964" s="193"/>
    </row>
    <row r="5965" spans="1:10" s="1" customFormat="1">
      <c r="A5965" s="191">
        <v>45906</v>
      </c>
      <c r="B5965" s="1" t="s">
        <v>181</v>
      </c>
      <c r="C5965" s="192">
        <f t="shared" si="279"/>
        <v>48097.458333318871</v>
      </c>
      <c r="D5965" s="1">
        <v>12.77</v>
      </c>
      <c r="E5965" s="193">
        <v>16.777606382978725</v>
      </c>
      <c r="F5965" s="1" t="s">
        <v>162</v>
      </c>
      <c r="G5965" s="193">
        <f>MAX(E5965-'[1]1a'!$C$3,0)</f>
        <v>0</v>
      </c>
      <c r="H5965" s="193" t="str">
        <f t="shared" si="280"/>
        <v/>
      </c>
      <c r="I5965" s="193" t="str">
        <f t="shared" si="281"/>
        <v/>
      </c>
      <c r="J5965" s="193"/>
    </row>
    <row r="5966" spans="1:10" s="1" customFormat="1">
      <c r="A5966" s="191">
        <v>45906</v>
      </c>
      <c r="B5966" s="1" t="s">
        <v>182</v>
      </c>
      <c r="C5966" s="192">
        <f t="shared" si="279"/>
        <v>48097.499999985535</v>
      </c>
      <c r="D5966" s="1">
        <v>14.330000000000002</v>
      </c>
      <c r="E5966" s="193">
        <v>18.827180851063837</v>
      </c>
      <c r="F5966" s="1" t="s">
        <v>162</v>
      </c>
      <c r="G5966" s="193">
        <f>MAX(E5966-'[1]1a'!$C$3,0)</f>
        <v>0</v>
      </c>
      <c r="H5966" s="193" t="str">
        <f t="shared" si="280"/>
        <v/>
      </c>
      <c r="I5966" s="193" t="str">
        <f t="shared" si="281"/>
        <v/>
      </c>
      <c r="J5966" s="193"/>
    </row>
    <row r="5967" spans="1:10" s="1" customFormat="1">
      <c r="A5967" s="191">
        <v>45906</v>
      </c>
      <c r="B5967" s="1" t="s">
        <v>184</v>
      </c>
      <c r="C5967" s="192">
        <f t="shared" si="279"/>
        <v>48097.5416666522</v>
      </c>
      <c r="D5967" s="1">
        <v>15.38</v>
      </c>
      <c r="E5967" s="193">
        <v>20.206702127659579</v>
      </c>
      <c r="F5967" s="1" t="s">
        <v>162</v>
      </c>
      <c r="G5967" s="193">
        <f>MAX(E5967-'[1]1a'!$C$3,0)</f>
        <v>0</v>
      </c>
      <c r="H5967" s="193" t="str">
        <f t="shared" si="280"/>
        <v/>
      </c>
      <c r="I5967" s="193" t="str">
        <f t="shared" si="281"/>
        <v/>
      </c>
      <c r="J5967" s="193"/>
    </row>
    <row r="5968" spans="1:10" s="1" customFormat="1">
      <c r="A5968" s="191">
        <v>45906</v>
      </c>
      <c r="B5968" s="1" t="s">
        <v>185</v>
      </c>
      <c r="C5968" s="192">
        <f t="shared" si="279"/>
        <v>48097.583333318864</v>
      </c>
      <c r="D5968" s="1">
        <v>16.100000000000001</v>
      </c>
      <c r="E5968" s="193">
        <v>21.152659574468089</v>
      </c>
      <c r="F5968" s="1" t="s">
        <v>162</v>
      </c>
      <c r="G5968" s="193">
        <f>MAX(E5968-'[1]1a'!$C$3,0)</f>
        <v>0</v>
      </c>
      <c r="H5968" s="193" t="str">
        <f t="shared" si="280"/>
        <v/>
      </c>
      <c r="I5968" s="193" t="str">
        <f t="shared" si="281"/>
        <v/>
      </c>
      <c r="J5968" s="193"/>
    </row>
    <row r="5969" spans="1:10" s="1" customFormat="1">
      <c r="A5969" s="191">
        <v>45906</v>
      </c>
      <c r="B5969" s="1" t="s">
        <v>186</v>
      </c>
      <c r="C5969" s="192">
        <f t="shared" si="279"/>
        <v>48097.624999985528</v>
      </c>
      <c r="D5969" s="1">
        <v>16.71</v>
      </c>
      <c r="E5969" s="193">
        <v>21.954095744680856</v>
      </c>
      <c r="F5969" s="1" t="s">
        <v>162</v>
      </c>
      <c r="G5969" s="193">
        <f>MAX(E5969-'[1]1a'!$C$3,0)</f>
        <v>0</v>
      </c>
      <c r="H5969" s="193" t="str">
        <f t="shared" si="280"/>
        <v/>
      </c>
      <c r="I5969" s="193" t="str">
        <f t="shared" si="281"/>
        <v/>
      </c>
      <c r="J5969" s="193"/>
    </row>
    <row r="5970" spans="1:10" s="1" customFormat="1">
      <c r="A5970" s="191">
        <v>45906</v>
      </c>
      <c r="B5970" s="1" t="s">
        <v>187</v>
      </c>
      <c r="C5970" s="192">
        <f t="shared" si="279"/>
        <v>48097.666666652192</v>
      </c>
      <c r="D5970" s="1">
        <v>16.670000000000002</v>
      </c>
      <c r="E5970" s="193">
        <v>21.901542553191494</v>
      </c>
      <c r="F5970" s="1" t="s">
        <v>162</v>
      </c>
      <c r="G5970" s="193">
        <f>MAX(E5970-'[1]1a'!$C$3,0)</f>
        <v>0</v>
      </c>
      <c r="H5970" s="193" t="str">
        <f t="shared" si="280"/>
        <v/>
      </c>
      <c r="I5970" s="193" t="str">
        <f t="shared" si="281"/>
        <v/>
      </c>
      <c r="J5970" s="193"/>
    </row>
    <row r="5971" spans="1:10" s="1" customFormat="1">
      <c r="A5971" s="191">
        <v>45906</v>
      </c>
      <c r="B5971" s="1" t="s">
        <v>188</v>
      </c>
      <c r="C5971" s="192">
        <f t="shared" si="279"/>
        <v>48097.708333318857</v>
      </c>
      <c r="D5971" s="1">
        <v>17.059999999999999</v>
      </c>
      <c r="E5971" s="193">
        <v>22.413936170212768</v>
      </c>
      <c r="F5971" s="1" t="s">
        <v>162</v>
      </c>
      <c r="G5971" s="193">
        <f>MAX(E5971-'[1]1a'!$C$3,0)</f>
        <v>0</v>
      </c>
      <c r="H5971" s="193" t="str">
        <f t="shared" si="280"/>
        <v/>
      </c>
      <c r="I5971" s="193" t="str">
        <f t="shared" si="281"/>
        <v/>
      </c>
      <c r="J5971" s="193"/>
    </row>
    <row r="5972" spans="1:10" s="1" customFormat="1">
      <c r="A5972" s="191">
        <v>45906</v>
      </c>
      <c r="B5972" s="1" t="s">
        <v>189</v>
      </c>
      <c r="C5972" s="192">
        <f t="shared" si="279"/>
        <v>48097.749999985521</v>
      </c>
      <c r="D5972" s="1">
        <v>17.310000000000002</v>
      </c>
      <c r="E5972" s="193">
        <v>22.742393617021282</v>
      </c>
      <c r="F5972" s="1" t="s">
        <v>162</v>
      </c>
      <c r="G5972" s="193">
        <f>MAX(E5972-'[1]1a'!$C$3,0)</f>
        <v>0</v>
      </c>
      <c r="H5972" s="193" t="str">
        <f t="shared" si="280"/>
        <v/>
      </c>
      <c r="I5972" s="193" t="str">
        <f t="shared" si="281"/>
        <v/>
      </c>
      <c r="J5972" s="193"/>
    </row>
    <row r="5973" spans="1:10" s="1" customFormat="1">
      <c r="A5973" s="191">
        <v>45906</v>
      </c>
      <c r="B5973" s="1" t="s">
        <v>190</v>
      </c>
      <c r="C5973" s="192">
        <f t="shared" si="279"/>
        <v>48097.791666652185</v>
      </c>
      <c r="D5973" s="1">
        <v>17.509999999999998</v>
      </c>
      <c r="E5973" s="193">
        <v>23.005159574468085</v>
      </c>
      <c r="F5973" s="1" t="s">
        <v>162</v>
      </c>
      <c r="G5973" s="193">
        <f>MAX(E5973-'[1]1a'!$C$3,0)</f>
        <v>0</v>
      </c>
      <c r="H5973" s="193" t="str">
        <f t="shared" si="280"/>
        <v/>
      </c>
      <c r="I5973" s="193" t="str">
        <f t="shared" si="281"/>
        <v/>
      </c>
      <c r="J5973" s="193"/>
    </row>
    <row r="5974" spans="1:10" s="1" customFormat="1">
      <c r="A5974" s="191">
        <v>45906</v>
      </c>
      <c r="B5974" s="1" t="s">
        <v>191</v>
      </c>
      <c r="C5974" s="192">
        <f t="shared" si="279"/>
        <v>48097.833333318849</v>
      </c>
      <c r="D5974" s="1">
        <v>18</v>
      </c>
      <c r="E5974" s="193">
        <v>23.648936170212771</v>
      </c>
      <c r="F5974" s="1" t="s">
        <v>162</v>
      </c>
      <c r="G5974" s="193">
        <f>MAX(E5974-'[1]1a'!$C$3,0)</f>
        <v>0</v>
      </c>
      <c r="H5974" s="193" t="str">
        <f t="shared" si="280"/>
        <v/>
      </c>
      <c r="I5974" s="193" t="str">
        <f t="shared" si="281"/>
        <v/>
      </c>
      <c r="J5974" s="193"/>
    </row>
    <row r="5975" spans="1:10" s="1" customFormat="1">
      <c r="A5975" s="191">
        <v>45906</v>
      </c>
      <c r="B5975" s="1" t="s">
        <v>192</v>
      </c>
      <c r="C5975" s="192">
        <f t="shared" si="279"/>
        <v>48097.874999985514</v>
      </c>
      <c r="D5975" s="1">
        <v>18.5</v>
      </c>
      <c r="E5975" s="193">
        <v>24.305851063829792</v>
      </c>
      <c r="F5975" s="1" t="s">
        <v>162</v>
      </c>
      <c r="G5975" s="193">
        <f>MAX(E5975-'[1]1a'!$C$3,0)</f>
        <v>0</v>
      </c>
      <c r="H5975" s="193" t="str">
        <f t="shared" si="280"/>
        <v/>
      </c>
      <c r="I5975" s="193" t="str">
        <f t="shared" si="281"/>
        <v/>
      </c>
      <c r="J5975" s="193"/>
    </row>
    <row r="5976" spans="1:10" s="1" customFormat="1">
      <c r="A5976" s="191">
        <v>45906</v>
      </c>
      <c r="B5976" s="1" t="s">
        <v>193</v>
      </c>
      <c r="C5976" s="192">
        <f t="shared" si="279"/>
        <v>48097.916666652178</v>
      </c>
      <c r="D5976" s="1">
        <v>18.010000000000002</v>
      </c>
      <c r="E5976" s="193">
        <v>23.662074468085112</v>
      </c>
      <c r="F5976" s="1" t="s">
        <v>162</v>
      </c>
      <c r="G5976" s="193">
        <f>MAX(E5976-'[1]1a'!$C$3,0)</f>
        <v>0</v>
      </c>
      <c r="H5976" s="193" t="str">
        <f t="shared" si="280"/>
        <v/>
      </c>
      <c r="I5976" s="193" t="str">
        <f t="shared" si="281"/>
        <v/>
      </c>
      <c r="J5976" s="193"/>
    </row>
    <row r="5977" spans="1:10" s="1" customFormat="1">
      <c r="A5977" s="191">
        <v>45906</v>
      </c>
      <c r="B5977" s="1" t="s">
        <v>194</v>
      </c>
      <c r="C5977" s="192">
        <f t="shared" si="279"/>
        <v>48097.958333318842</v>
      </c>
      <c r="D5977" s="1">
        <v>17.29</v>
      </c>
      <c r="E5977" s="193">
        <v>22.716117021276599</v>
      </c>
      <c r="F5977" s="1" t="s">
        <v>162</v>
      </c>
      <c r="G5977" s="193">
        <f>MAX(E5977-'[1]1a'!$C$3,0)</f>
        <v>0</v>
      </c>
      <c r="H5977" s="193" t="str">
        <f t="shared" si="280"/>
        <v/>
      </c>
      <c r="I5977" s="193" t="str">
        <f t="shared" si="281"/>
        <v/>
      </c>
      <c r="J5977" s="193"/>
    </row>
    <row r="5978" spans="1:10" s="1" customFormat="1">
      <c r="A5978" s="191">
        <v>45907</v>
      </c>
      <c r="B5978" s="1" t="s">
        <v>161</v>
      </c>
      <c r="C5978" s="192">
        <f t="shared" si="279"/>
        <v>48097.999999985506</v>
      </c>
      <c r="D5978" s="1">
        <v>17.25</v>
      </c>
      <c r="E5978" s="193">
        <v>22.663563829787236</v>
      </c>
      <c r="F5978" s="1" t="s">
        <v>162</v>
      </c>
      <c r="G5978" s="193">
        <f>MAX(E5978-'[1]1a'!$C$3,0)</f>
        <v>0</v>
      </c>
      <c r="H5978" s="193" t="str">
        <f t="shared" si="280"/>
        <v/>
      </c>
      <c r="I5978" s="193" t="str">
        <f t="shared" si="281"/>
        <v/>
      </c>
      <c r="J5978" s="193"/>
    </row>
    <row r="5979" spans="1:10" s="1" customFormat="1">
      <c r="A5979" s="191">
        <v>45907</v>
      </c>
      <c r="B5979" s="1" t="s">
        <v>163</v>
      </c>
      <c r="C5979" s="192">
        <f t="shared" si="279"/>
        <v>48098.041666652171</v>
      </c>
      <c r="D5979" s="1">
        <v>16.7</v>
      </c>
      <c r="E5979" s="193">
        <v>21.940957446808515</v>
      </c>
      <c r="F5979" s="1" t="s">
        <v>162</v>
      </c>
      <c r="G5979" s="193">
        <f>MAX(E5979-'[1]1a'!$C$3,0)</f>
        <v>0</v>
      </c>
      <c r="H5979" s="193" t="str">
        <f t="shared" si="280"/>
        <v/>
      </c>
      <c r="I5979" s="193" t="str">
        <f t="shared" si="281"/>
        <v/>
      </c>
      <c r="J5979" s="193"/>
    </row>
    <row r="5980" spans="1:10" s="1" customFormat="1">
      <c r="A5980" s="191">
        <v>45907</v>
      </c>
      <c r="B5980" s="1" t="s">
        <v>165</v>
      </c>
      <c r="C5980" s="192">
        <f t="shared" si="279"/>
        <v>48098.083333318835</v>
      </c>
      <c r="D5980" s="1">
        <v>15.68</v>
      </c>
      <c r="E5980" s="193">
        <v>20.60085106382979</v>
      </c>
      <c r="F5980" s="1" t="s">
        <v>162</v>
      </c>
      <c r="G5980" s="193">
        <f>MAX(E5980-'[1]1a'!$C$3,0)</f>
        <v>0</v>
      </c>
      <c r="H5980" s="193" t="str">
        <f t="shared" si="280"/>
        <v/>
      </c>
      <c r="I5980" s="193" t="str">
        <f t="shared" si="281"/>
        <v/>
      </c>
      <c r="J5980" s="193"/>
    </row>
    <row r="5981" spans="1:10" s="1" customFormat="1">
      <c r="A5981" s="191">
        <v>45907</v>
      </c>
      <c r="B5981" s="1" t="s">
        <v>167</v>
      </c>
      <c r="C5981" s="192">
        <f t="shared" si="279"/>
        <v>48098.124999985499</v>
      </c>
      <c r="D5981" s="1">
        <v>14.57</v>
      </c>
      <c r="E5981" s="193">
        <v>19.142500000000002</v>
      </c>
      <c r="F5981" s="1" t="s">
        <v>162</v>
      </c>
      <c r="G5981" s="193">
        <f>MAX(E5981-'[1]1a'!$C$3,0)</f>
        <v>0</v>
      </c>
      <c r="H5981" s="193" t="str">
        <f t="shared" si="280"/>
        <v/>
      </c>
      <c r="I5981" s="193" t="str">
        <f t="shared" si="281"/>
        <v/>
      </c>
      <c r="J5981" s="193"/>
    </row>
    <row r="5982" spans="1:10" s="1" customFormat="1">
      <c r="A5982" s="191">
        <v>45907</v>
      </c>
      <c r="B5982" s="1" t="s">
        <v>169</v>
      </c>
      <c r="C5982" s="192">
        <f t="shared" si="279"/>
        <v>48098.166666652163</v>
      </c>
      <c r="D5982" s="1">
        <v>13.25</v>
      </c>
      <c r="E5982" s="193">
        <v>17.408244680851066</v>
      </c>
      <c r="F5982" s="1" t="s">
        <v>162</v>
      </c>
      <c r="G5982" s="193">
        <f>MAX(E5982-'[1]1a'!$C$3,0)</f>
        <v>0</v>
      </c>
      <c r="H5982" s="193" t="str">
        <f t="shared" si="280"/>
        <v/>
      </c>
      <c r="I5982" s="193" t="str">
        <f t="shared" si="281"/>
        <v/>
      </c>
      <c r="J5982" s="193"/>
    </row>
    <row r="5983" spans="1:10" s="1" customFormat="1">
      <c r="A5983" s="191">
        <v>45907</v>
      </c>
      <c r="B5983" s="1" t="s">
        <v>171</v>
      </c>
      <c r="C5983" s="192">
        <f t="shared" si="279"/>
        <v>48098.208333318827</v>
      </c>
      <c r="D5983" s="1">
        <v>12.17</v>
      </c>
      <c r="E5983" s="193">
        <v>15.989308510638301</v>
      </c>
      <c r="F5983" s="1" t="s">
        <v>162</v>
      </c>
      <c r="G5983" s="193">
        <f>MAX(E5983-'[1]1a'!$C$3,0)</f>
        <v>0</v>
      </c>
      <c r="H5983" s="193" t="str">
        <f t="shared" si="280"/>
        <v/>
      </c>
      <c r="I5983" s="193" t="str">
        <f t="shared" si="281"/>
        <v/>
      </c>
      <c r="J5983" s="193"/>
    </row>
    <row r="5984" spans="1:10" s="1" customFormat="1">
      <c r="A5984" s="191">
        <v>45907</v>
      </c>
      <c r="B5984" s="1" t="s">
        <v>173</v>
      </c>
      <c r="C5984" s="192">
        <f t="shared" si="279"/>
        <v>48098.249999985492</v>
      </c>
      <c r="D5984" s="1">
        <v>11.41</v>
      </c>
      <c r="E5984" s="193">
        <v>14.990797872340428</v>
      </c>
      <c r="F5984" s="1" t="s">
        <v>162</v>
      </c>
      <c r="G5984" s="193">
        <f>MAX(E5984-'[1]1a'!$C$3,0)</f>
        <v>0</v>
      </c>
      <c r="H5984" s="193" t="str">
        <f t="shared" si="280"/>
        <v/>
      </c>
      <c r="I5984" s="193" t="str">
        <f t="shared" si="281"/>
        <v/>
      </c>
      <c r="J5984" s="193"/>
    </row>
    <row r="5985" spans="1:10" s="1" customFormat="1">
      <c r="A5985" s="191">
        <v>45907</v>
      </c>
      <c r="B5985" s="1" t="s">
        <v>175</v>
      </c>
      <c r="C5985" s="192">
        <f t="shared" si="279"/>
        <v>48098.291666652156</v>
      </c>
      <c r="D5985" s="1">
        <v>10.91</v>
      </c>
      <c r="E5985" s="193">
        <v>14.333882978723407</v>
      </c>
      <c r="F5985" s="1" t="s">
        <v>162</v>
      </c>
      <c r="G5985" s="193">
        <f>MAX(E5985-'[1]1a'!$C$3,0)</f>
        <v>0</v>
      </c>
      <c r="H5985" s="193" t="str">
        <f t="shared" si="280"/>
        <v/>
      </c>
      <c r="I5985" s="193" t="str">
        <f t="shared" si="281"/>
        <v/>
      </c>
      <c r="J5985" s="193"/>
    </row>
    <row r="5986" spans="1:10" s="1" customFormat="1">
      <c r="A5986" s="191">
        <v>45907</v>
      </c>
      <c r="B5986" s="1" t="s">
        <v>177</v>
      </c>
      <c r="C5986" s="192">
        <f t="shared" si="279"/>
        <v>48098.33333331882</v>
      </c>
      <c r="D5986" s="1">
        <v>10.62</v>
      </c>
      <c r="E5986" s="193">
        <v>13.952872340425532</v>
      </c>
      <c r="F5986" s="1" t="s">
        <v>162</v>
      </c>
      <c r="G5986" s="193">
        <f>MAX(E5986-'[1]1a'!$C$3,0)</f>
        <v>0</v>
      </c>
      <c r="H5986" s="193" t="str">
        <f t="shared" si="280"/>
        <v/>
      </c>
      <c r="I5986" s="193" t="str">
        <f t="shared" si="281"/>
        <v/>
      </c>
      <c r="J5986" s="193"/>
    </row>
    <row r="5987" spans="1:10" s="1" customFormat="1">
      <c r="A5987" s="191">
        <v>45907</v>
      </c>
      <c r="B5987" s="1" t="s">
        <v>179</v>
      </c>
      <c r="C5987" s="192">
        <f t="shared" si="279"/>
        <v>48098.374999985484</v>
      </c>
      <c r="D5987" s="1">
        <v>10.6</v>
      </c>
      <c r="E5987" s="193">
        <v>13.926595744680853</v>
      </c>
      <c r="F5987" s="1" t="s">
        <v>162</v>
      </c>
      <c r="G5987" s="193">
        <f>MAX(E5987-'[1]1a'!$C$3,0)</f>
        <v>0</v>
      </c>
      <c r="H5987" s="193" t="str">
        <f t="shared" si="280"/>
        <v/>
      </c>
      <c r="I5987" s="193" t="str">
        <f t="shared" si="281"/>
        <v/>
      </c>
      <c r="J5987" s="193"/>
    </row>
    <row r="5988" spans="1:10" s="1" customFormat="1">
      <c r="A5988" s="191">
        <v>45907</v>
      </c>
      <c r="B5988" s="1" t="s">
        <v>180</v>
      </c>
      <c r="C5988" s="192">
        <f t="shared" si="279"/>
        <v>48098.416666652149</v>
      </c>
      <c r="D5988" s="1">
        <v>10.749999999999998</v>
      </c>
      <c r="E5988" s="193">
        <v>14.123670212765957</v>
      </c>
      <c r="F5988" s="1" t="s">
        <v>162</v>
      </c>
      <c r="G5988" s="193">
        <f>MAX(E5988-'[1]1a'!$C$3,0)</f>
        <v>0</v>
      </c>
      <c r="H5988" s="193" t="str">
        <f t="shared" si="280"/>
        <v/>
      </c>
      <c r="I5988" s="193" t="str">
        <f t="shared" si="281"/>
        <v/>
      </c>
      <c r="J5988" s="193"/>
    </row>
    <row r="5989" spans="1:10" s="1" customFormat="1">
      <c r="A5989" s="191">
        <v>45907</v>
      </c>
      <c r="B5989" s="1" t="s">
        <v>181</v>
      </c>
      <c r="C5989" s="192">
        <f t="shared" si="279"/>
        <v>48098.458333318813</v>
      </c>
      <c r="D5989" s="1">
        <v>12.28</v>
      </c>
      <c r="E5989" s="193">
        <v>16.133829787234045</v>
      </c>
      <c r="F5989" s="1" t="s">
        <v>162</v>
      </c>
      <c r="G5989" s="193">
        <f>MAX(E5989-'[1]1a'!$C$3,0)</f>
        <v>0</v>
      </c>
      <c r="H5989" s="193" t="str">
        <f t="shared" si="280"/>
        <v/>
      </c>
      <c r="I5989" s="193" t="str">
        <f t="shared" si="281"/>
        <v/>
      </c>
      <c r="J5989" s="193"/>
    </row>
    <row r="5990" spans="1:10" s="1" customFormat="1">
      <c r="A5990" s="191">
        <v>45907</v>
      </c>
      <c r="B5990" s="1" t="s">
        <v>182</v>
      </c>
      <c r="C5990" s="192">
        <f t="shared" si="279"/>
        <v>48098.499999985477</v>
      </c>
      <c r="D5990" s="1">
        <v>13.65</v>
      </c>
      <c r="E5990" s="193">
        <v>17.933776595744686</v>
      </c>
      <c r="F5990" s="1" t="s">
        <v>162</v>
      </c>
      <c r="G5990" s="193">
        <f>MAX(E5990-'[1]1a'!$C$3,0)</f>
        <v>0</v>
      </c>
      <c r="H5990" s="193" t="str">
        <f t="shared" si="280"/>
        <v/>
      </c>
      <c r="I5990" s="193" t="str">
        <f t="shared" si="281"/>
        <v/>
      </c>
      <c r="J5990" s="193"/>
    </row>
    <row r="5991" spans="1:10" s="1" customFormat="1">
      <c r="A5991" s="191">
        <v>45907</v>
      </c>
      <c r="B5991" s="1" t="s">
        <v>184</v>
      </c>
      <c r="C5991" s="192">
        <f t="shared" si="279"/>
        <v>48098.541666652141</v>
      </c>
      <c r="D5991" s="1">
        <v>14.93</v>
      </c>
      <c r="E5991" s="193">
        <v>19.615478723404259</v>
      </c>
      <c r="F5991" s="1" t="s">
        <v>162</v>
      </c>
      <c r="G5991" s="193">
        <f>MAX(E5991-'[1]1a'!$C$3,0)</f>
        <v>0</v>
      </c>
      <c r="H5991" s="193" t="str">
        <f t="shared" si="280"/>
        <v/>
      </c>
      <c r="I5991" s="193" t="str">
        <f t="shared" si="281"/>
        <v/>
      </c>
      <c r="J5991" s="193"/>
    </row>
    <row r="5992" spans="1:10" s="1" customFormat="1">
      <c r="A5992" s="191">
        <v>45907</v>
      </c>
      <c r="B5992" s="1" t="s">
        <v>185</v>
      </c>
      <c r="C5992" s="192">
        <f t="shared" si="279"/>
        <v>48098.583333318806</v>
      </c>
      <c r="D5992" s="1">
        <v>16.25</v>
      </c>
      <c r="E5992" s="193">
        <v>21.349734042553195</v>
      </c>
      <c r="F5992" s="1" t="s">
        <v>162</v>
      </c>
      <c r="G5992" s="193">
        <f>MAX(E5992-'[1]1a'!$C$3,0)</f>
        <v>0</v>
      </c>
      <c r="H5992" s="193" t="str">
        <f t="shared" si="280"/>
        <v/>
      </c>
      <c r="I5992" s="193" t="str">
        <f t="shared" si="281"/>
        <v/>
      </c>
      <c r="J5992" s="193"/>
    </row>
    <row r="5993" spans="1:10" s="1" customFormat="1">
      <c r="A5993" s="191">
        <v>45907</v>
      </c>
      <c r="B5993" s="1" t="s">
        <v>186</v>
      </c>
      <c r="C5993" s="192">
        <f t="shared" si="279"/>
        <v>48098.62499998547</v>
      </c>
      <c r="D5993" s="1">
        <v>16.84</v>
      </c>
      <c r="E5993" s="193">
        <v>22.124893617021279</v>
      </c>
      <c r="F5993" s="1" t="s">
        <v>162</v>
      </c>
      <c r="G5993" s="193">
        <f>MAX(E5993-'[1]1a'!$C$3,0)</f>
        <v>0</v>
      </c>
      <c r="H5993" s="193" t="str">
        <f t="shared" si="280"/>
        <v/>
      </c>
      <c r="I5993" s="193" t="str">
        <f t="shared" si="281"/>
        <v/>
      </c>
      <c r="J5993" s="193"/>
    </row>
    <row r="5994" spans="1:10" s="1" customFormat="1">
      <c r="A5994" s="191">
        <v>45907</v>
      </c>
      <c r="B5994" s="1" t="s">
        <v>187</v>
      </c>
      <c r="C5994" s="192">
        <f t="shared" si="279"/>
        <v>48098.666666652134</v>
      </c>
      <c r="D5994" s="1">
        <v>17.11</v>
      </c>
      <c r="E5994" s="193">
        <v>22.479627659574472</v>
      </c>
      <c r="F5994" s="1" t="s">
        <v>162</v>
      </c>
      <c r="G5994" s="193">
        <f>MAX(E5994-'[1]1a'!$C$3,0)</f>
        <v>0</v>
      </c>
      <c r="H5994" s="193" t="str">
        <f t="shared" si="280"/>
        <v/>
      </c>
      <c r="I5994" s="193" t="str">
        <f t="shared" si="281"/>
        <v/>
      </c>
      <c r="J5994" s="193"/>
    </row>
    <row r="5995" spans="1:10" s="1" customFormat="1">
      <c r="A5995" s="191">
        <v>45907</v>
      </c>
      <c r="B5995" s="1" t="s">
        <v>188</v>
      </c>
      <c r="C5995" s="192">
        <f t="shared" si="279"/>
        <v>48098.708333318798</v>
      </c>
      <c r="D5995" s="1">
        <v>17.52</v>
      </c>
      <c r="E5995" s="193">
        <v>23.01829787234043</v>
      </c>
      <c r="F5995" s="1" t="s">
        <v>162</v>
      </c>
      <c r="G5995" s="193">
        <f>MAX(E5995-'[1]1a'!$C$3,0)</f>
        <v>0</v>
      </c>
      <c r="H5995" s="193" t="str">
        <f t="shared" si="280"/>
        <v/>
      </c>
      <c r="I5995" s="193" t="str">
        <f t="shared" si="281"/>
        <v/>
      </c>
      <c r="J5995" s="193"/>
    </row>
    <row r="5996" spans="1:10" s="1" customFormat="1">
      <c r="A5996" s="191">
        <v>45907</v>
      </c>
      <c r="B5996" s="1" t="s">
        <v>189</v>
      </c>
      <c r="C5996" s="192">
        <f t="shared" si="279"/>
        <v>48098.749999985463</v>
      </c>
      <c r="D5996" s="1">
        <v>17.8</v>
      </c>
      <c r="E5996" s="193">
        <v>23.386170212765961</v>
      </c>
      <c r="F5996" s="1" t="s">
        <v>162</v>
      </c>
      <c r="G5996" s="193">
        <f>MAX(E5996-'[1]1a'!$C$3,0)</f>
        <v>0</v>
      </c>
      <c r="H5996" s="193" t="str">
        <f t="shared" si="280"/>
        <v/>
      </c>
      <c r="I5996" s="193" t="str">
        <f t="shared" si="281"/>
        <v/>
      </c>
      <c r="J5996" s="193"/>
    </row>
    <row r="5997" spans="1:10" s="1" customFormat="1">
      <c r="A5997" s="191">
        <v>45907</v>
      </c>
      <c r="B5997" s="1" t="s">
        <v>190</v>
      </c>
      <c r="C5997" s="192">
        <f t="shared" si="279"/>
        <v>48098.791666652127</v>
      </c>
      <c r="D5997" s="1">
        <v>18.240000000000002</v>
      </c>
      <c r="E5997" s="193">
        <v>23.964255319148943</v>
      </c>
      <c r="F5997" s="1" t="s">
        <v>162</v>
      </c>
      <c r="G5997" s="193">
        <f>MAX(E5997-'[1]1a'!$C$3,0)</f>
        <v>0</v>
      </c>
      <c r="H5997" s="193" t="str">
        <f t="shared" si="280"/>
        <v/>
      </c>
      <c r="I5997" s="193" t="str">
        <f t="shared" si="281"/>
        <v/>
      </c>
      <c r="J5997" s="193"/>
    </row>
    <row r="5998" spans="1:10" s="1" customFormat="1">
      <c r="A5998" s="191">
        <v>45907</v>
      </c>
      <c r="B5998" s="1" t="s">
        <v>191</v>
      </c>
      <c r="C5998" s="192">
        <f t="shared" si="279"/>
        <v>48098.833333318791</v>
      </c>
      <c r="D5998" s="1">
        <v>19.29</v>
      </c>
      <c r="E5998" s="193">
        <v>25.343776595744682</v>
      </c>
      <c r="F5998" s="1" t="s">
        <v>162</v>
      </c>
      <c r="G5998" s="193">
        <f>MAX(E5998-'[1]1a'!$C$3,0)</f>
        <v>0</v>
      </c>
      <c r="H5998" s="193" t="str">
        <f t="shared" si="280"/>
        <v/>
      </c>
      <c r="I5998" s="193" t="str">
        <f t="shared" si="281"/>
        <v/>
      </c>
      <c r="J5998" s="193"/>
    </row>
    <row r="5999" spans="1:10" s="1" customFormat="1">
      <c r="A5999" s="191">
        <v>45907</v>
      </c>
      <c r="B5999" s="1" t="s">
        <v>192</v>
      </c>
      <c r="C5999" s="192">
        <f t="shared" si="279"/>
        <v>48098.874999985455</v>
      </c>
      <c r="D5999" s="1">
        <v>20.16</v>
      </c>
      <c r="E5999" s="193">
        <v>26.486808510638301</v>
      </c>
      <c r="F5999" s="1" t="s">
        <v>162</v>
      </c>
      <c r="G5999" s="193">
        <f>MAX(E5999-'[1]1a'!$C$3,0)</f>
        <v>0</v>
      </c>
      <c r="H5999" s="193" t="str">
        <f t="shared" si="280"/>
        <v/>
      </c>
      <c r="I5999" s="193" t="str">
        <f t="shared" si="281"/>
        <v/>
      </c>
      <c r="J5999" s="193"/>
    </row>
    <row r="6000" spans="1:10" s="1" customFormat="1">
      <c r="A6000" s="191">
        <v>45907</v>
      </c>
      <c r="B6000" s="1" t="s">
        <v>193</v>
      </c>
      <c r="C6000" s="192">
        <f t="shared" si="279"/>
        <v>48098.91666665212</v>
      </c>
      <c r="D6000" s="1">
        <v>19.88</v>
      </c>
      <c r="E6000" s="193">
        <v>26.11893617021277</v>
      </c>
      <c r="F6000" s="1" t="s">
        <v>162</v>
      </c>
      <c r="G6000" s="193">
        <f>MAX(E6000-'[1]1a'!$C$3,0)</f>
        <v>0</v>
      </c>
      <c r="H6000" s="193" t="str">
        <f t="shared" si="280"/>
        <v/>
      </c>
      <c r="I6000" s="193" t="str">
        <f t="shared" si="281"/>
        <v/>
      </c>
      <c r="J6000" s="193"/>
    </row>
    <row r="6001" spans="1:10" s="1" customFormat="1">
      <c r="A6001" s="191">
        <v>45907</v>
      </c>
      <c r="B6001" s="1" t="s">
        <v>194</v>
      </c>
      <c r="C6001" s="192">
        <f t="shared" si="279"/>
        <v>48098.958333318784</v>
      </c>
      <c r="D6001" s="1">
        <v>18.849999999999998</v>
      </c>
      <c r="E6001" s="193">
        <v>24.765691489361704</v>
      </c>
      <c r="F6001" s="1" t="s">
        <v>162</v>
      </c>
      <c r="G6001" s="193">
        <f>MAX(E6001-'[1]1a'!$C$3,0)</f>
        <v>0</v>
      </c>
      <c r="H6001" s="193" t="str">
        <f t="shared" si="280"/>
        <v/>
      </c>
      <c r="I6001" s="193" t="str">
        <f t="shared" si="281"/>
        <v/>
      </c>
      <c r="J6001" s="193"/>
    </row>
    <row r="6002" spans="1:10" s="1" customFormat="1">
      <c r="A6002" s="191">
        <v>45908</v>
      </c>
      <c r="B6002" s="1" t="s">
        <v>161</v>
      </c>
      <c r="C6002" s="192">
        <f t="shared" si="279"/>
        <v>48098.999999985448</v>
      </c>
      <c r="D6002" s="1">
        <v>18.8</v>
      </c>
      <c r="E6002" s="193">
        <v>24.700000000000006</v>
      </c>
      <c r="F6002" s="1" t="s">
        <v>162</v>
      </c>
      <c r="G6002" s="193">
        <f>MAX(E6002-'[1]1a'!$C$3,0)</f>
        <v>0</v>
      </c>
      <c r="H6002" s="193" t="str">
        <f t="shared" si="280"/>
        <v/>
      </c>
      <c r="I6002" s="193" t="str">
        <f t="shared" si="281"/>
        <v/>
      </c>
      <c r="J6002" s="193"/>
    </row>
    <row r="6003" spans="1:10" s="1" customFormat="1">
      <c r="A6003" s="191">
        <v>45908</v>
      </c>
      <c r="B6003" s="1" t="s">
        <v>163</v>
      </c>
      <c r="C6003" s="192">
        <f t="shared" si="279"/>
        <v>48099.041666652112</v>
      </c>
      <c r="D6003" s="1">
        <v>18.23</v>
      </c>
      <c r="E6003" s="193">
        <v>23.951117021276598</v>
      </c>
      <c r="F6003" s="1" t="s">
        <v>162</v>
      </c>
      <c r="G6003" s="193">
        <f>MAX(E6003-'[1]1a'!$C$3,0)</f>
        <v>0</v>
      </c>
      <c r="H6003" s="193" t="str">
        <f t="shared" si="280"/>
        <v/>
      </c>
      <c r="I6003" s="193" t="str">
        <f t="shared" si="281"/>
        <v/>
      </c>
      <c r="J6003" s="193"/>
    </row>
    <row r="6004" spans="1:10" s="1" customFormat="1">
      <c r="A6004" s="191">
        <v>45908</v>
      </c>
      <c r="B6004" s="1" t="s">
        <v>165</v>
      </c>
      <c r="C6004" s="192">
        <f t="shared" si="279"/>
        <v>48099.083333318777</v>
      </c>
      <c r="D6004" s="1">
        <v>16.380000000000003</v>
      </c>
      <c r="E6004" s="193">
        <v>21.520531914893624</v>
      </c>
      <c r="F6004" s="1" t="s">
        <v>162</v>
      </c>
      <c r="G6004" s="193">
        <f>MAX(E6004-'[1]1a'!$C$3,0)</f>
        <v>0</v>
      </c>
      <c r="H6004" s="193" t="str">
        <f t="shared" si="280"/>
        <v/>
      </c>
      <c r="I6004" s="193" t="str">
        <f t="shared" si="281"/>
        <v/>
      </c>
      <c r="J6004" s="193"/>
    </row>
    <row r="6005" spans="1:10" s="1" customFormat="1">
      <c r="A6005" s="191">
        <v>45908</v>
      </c>
      <c r="B6005" s="1" t="s">
        <v>167</v>
      </c>
      <c r="C6005" s="192">
        <f t="shared" si="279"/>
        <v>48099.124999985441</v>
      </c>
      <c r="D6005" s="1">
        <v>14.39</v>
      </c>
      <c r="E6005" s="193">
        <v>18.906010638297875</v>
      </c>
      <c r="F6005" s="1" t="s">
        <v>162</v>
      </c>
      <c r="G6005" s="193">
        <f>MAX(E6005-'[1]1a'!$C$3,0)</f>
        <v>0</v>
      </c>
      <c r="H6005" s="193" t="str">
        <f t="shared" si="280"/>
        <v/>
      </c>
      <c r="I6005" s="193" t="str">
        <f t="shared" si="281"/>
        <v/>
      </c>
      <c r="J6005" s="193"/>
    </row>
    <row r="6006" spans="1:10" s="1" customFormat="1">
      <c r="A6006" s="191">
        <v>45908</v>
      </c>
      <c r="B6006" s="1" t="s">
        <v>169</v>
      </c>
      <c r="C6006" s="192">
        <f t="shared" si="279"/>
        <v>48099.166666652105</v>
      </c>
      <c r="D6006" s="1">
        <v>12.71</v>
      </c>
      <c r="E6006" s="193">
        <v>16.698776595744686</v>
      </c>
      <c r="F6006" s="1" t="s">
        <v>162</v>
      </c>
      <c r="G6006" s="193">
        <f>MAX(E6006-'[1]1a'!$C$3,0)</f>
        <v>0</v>
      </c>
      <c r="H6006" s="193" t="str">
        <f t="shared" si="280"/>
        <v/>
      </c>
      <c r="I6006" s="193" t="str">
        <f t="shared" si="281"/>
        <v/>
      </c>
      <c r="J6006" s="193"/>
    </row>
    <row r="6007" spans="1:10" s="1" customFormat="1">
      <c r="A6007" s="191">
        <v>45908</v>
      </c>
      <c r="B6007" s="1" t="s">
        <v>171</v>
      </c>
      <c r="C6007" s="192">
        <f t="shared" si="279"/>
        <v>48099.208333318769</v>
      </c>
      <c r="D6007" s="1">
        <v>11.76</v>
      </c>
      <c r="E6007" s="193">
        <v>15.450638297872343</v>
      </c>
      <c r="F6007" s="1" t="s">
        <v>162</v>
      </c>
      <c r="G6007" s="193">
        <f>MAX(E6007-'[1]1a'!$C$3,0)</f>
        <v>0</v>
      </c>
      <c r="H6007" s="193" t="str">
        <f t="shared" si="280"/>
        <v/>
      </c>
      <c r="I6007" s="193" t="str">
        <f t="shared" si="281"/>
        <v/>
      </c>
      <c r="J6007" s="193"/>
    </row>
    <row r="6008" spans="1:10" s="1" customFormat="1">
      <c r="A6008" s="191">
        <v>45908</v>
      </c>
      <c r="B6008" s="1" t="s">
        <v>173</v>
      </c>
      <c r="C6008" s="192">
        <f t="shared" si="279"/>
        <v>48099.249999985434</v>
      </c>
      <c r="D6008" s="1">
        <v>11.02</v>
      </c>
      <c r="E6008" s="193">
        <v>14.47840425531915</v>
      </c>
      <c r="F6008" s="1" t="s">
        <v>162</v>
      </c>
      <c r="G6008" s="193">
        <f>MAX(E6008-'[1]1a'!$C$3,0)</f>
        <v>0</v>
      </c>
      <c r="H6008" s="193" t="str">
        <f t="shared" si="280"/>
        <v/>
      </c>
      <c r="I6008" s="193" t="str">
        <f t="shared" si="281"/>
        <v/>
      </c>
      <c r="J6008" s="193"/>
    </row>
    <row r="6009" spans="1:10" s="1" customFormat="1">
      <c r="A6009" s="191">
        <v>45908</v>
      </c>
      <c r="B6009" s="1" t="s">
        <v>175</v>
      </c>
      <c r="C6009" s="192">
        <f t="shared" si="279"/>
        <v>48099.291666652098</v>
      </c>
      <c r="D6009" s="1">
        <v>10.7</v>
      </c>
      <c r="E6009" s="193">
        <v>14.057978723404256</v>
      </c>
      <c r="F6009" s="1" t="s">
        <v>162</v>
      </c>
      <c r="G6009" s="193">
        <f>MAX(E6009-'[1]1a'!$C$3,0)</f>
        <v>0</v>
      </c>
      <c r="H6009" s="193" t="str">
        <f t="shared" si="280"/>
        <v/>
      </c>
      <c r="I6009" s="193" t="str">
        <f t="shared" si="281"/>
        <v/>
      </c>
      <c r="J6009" s="193"/>
    </row>
    <row r="6010" spans="1:10" s="1" customFormat="1">
      <c r="A6010" s="191">
        <v>45908</v>
      </c>
      <c r="B6010" s="1" t="s">
        <v>177</v>
      </c>
      <c r="C6010" s="192">
        <f t="shared" si="279"/>
        <v>48099.333333318762</v>
      </c>
      <c r="D6010" s="1">
        <v>10.66</v>
      </c>
      <c r="E6010" s="193">
        <v>14.005425531914897</v>
      </c>
      <c r="F6010" s="1" t="s">
        <v>162</v>
      </c>
      <c r="G6010" s="193">
        <f>MAX(E6010-'[1]1a'!$C$3,0)</f>
        <v>0</v>
      </c>
      <c r="H6010" s="193" t="str">
        <f t="shared" si="280"/>
        <v/>
      </c>
      <c r="I6010" s="193" t="str">
        <f t="shared" si="281"/>
        <v/>
      </c>
      <c r="J6010" s="193"/>
    </row>
    <row r="6011" spans="1:10" s="1" customFormat="1">
      <c r="A6011" s="191">
        <v>45908</v>
      </c>
      <c r="B6011" s="1" t="s">
        <v>179</v>
      </c>
      <c r="C6011" s="192">
        <f t="shared" si="279"/>
        <v>48099.374999985426</v>
      </c>
      <c r="D6011" s="1">
        <v>11.479999999999999</v>
      </c>
      <c r="E6011" s="193">
        <v>15.082765957446808</v>
      </c>
      <c r="F6011" s="1" t="s">
        <v>162</v>
      </c>
      <c r="G6011" s="193">
        <f>MAX(E6011-'[1]1a'!$C$3,0)</f>
        <v>0</v>
      </c>
      <c r="H6011" s="193" t="str">
        <f t="shared" si="280"/>
        <v/>
      </c>
      <c r="I6011" s="193" t="str">
        <f t="shared" si="281"/>
        <v/>
      </c>
      <c r="J6011" s="193"/>
    </row>
    <row r="6012" spans="1:10" s="1" customFormat="1">
      <c r="A6012" s="191">
        <v>45908</v>
      </c>
      <c r="B6012" s="1" t="s">
        <v>180</v>
      </c>
      <c r="C6012" s="192">
        <f t="shared" si="279"/>
        <v>48099.41666665209</v>
      </c>
      <c r="D6012" s="1">
        <v>13.370000000000001</v>
      </c>
      <c r="E6012" s="193">
        <v>17.565904255319154</v>
      </c>
      <c r="F6012" s="1" t="s">
        <v>162</v>
      </c>
      <c r="G6012" s="193">
        <f>MAX(E6012-'[1]1a'!$C$3,0)</f>
        <v>0</v>
      </c>
      <c r="H6012" s="193" t="str">
        <f t="shared" si="280"/>
        <v/>
      </c>
      <c r="I6012" s="193" t="str">
        <f t="shared" si="281"/>
        <v/>
      </c>
      <c r="J6012" s="193"/>
    </row>
    <row r="6013" spans="1:10" s="1" customFormat="1">
      <c r="A6013" s="191">
        <v>45908</v>
      </c>
      <c r="B6013" s="1" t="s">
        <v>181</v>
      </c>
      <c r="C6013" s="192">
        <f t="shared" si="279"/>
        <v>48099.458333318755</v>
      </c>
      <c r="D6013" s="1">
        <v>15.41</v>
      </c>
      <c r="E6013" s="193">
        <v>20.2461170212766</v>
      </c>
      <c r="F6013" s="1" t="s">
        <v>162</v>
      </c>
      <c r="G6013" s="193">
        <f>MAX(E6013-'[1]1a'!$C$3,0)</f>
        <v>0</v>
      </c>
      <c r="H6013" s="193" t="str">
        <f t="shared" si="280"/>
        <v/>
      </c>
      <c r="I6013" s="193" t="str">
        <f t="shared" si="281"/>
        <v/>
      </c>
      <c r="J6013" s="193"/>
    </row>
    <row r="6014" spans="1:10" s="1" customFormat="1">
      <c r="A6014" s="191">
        <v>45908</v>
      </c>
      <c r="B6014" s="1" t="s">
        <v>182</v>
      </c>
      <c r="C6014" s="192">
        <f t="shared" si="279"/>
        <v>48099.499999985419</v>
      </c>
      <c r="D6014" s="1">
        <v>15.559999999999999</v>
      </c>
      <c r="E6014" s="193">
        <v>20.443191489361702</v>
      </c>
      <c r="F6014" s="1" t="s">
        <v>162</v>
      </c>
      <c r="G6014" s="193">
        <f>MAX(E6014-'[1]1a'!$C$3,0)</f>
        <v>0</v>
      </c>
      <c r="H6014" s="193" t="str">
        <f t="shared" si="280"/>
        <v/>
      </c>
      <c r="I6014" s="193" t="str">
        <f t="shared" si="281"/>
        <v/>
      </c>
      <c r="J6014" s="193"/>
    </row>
    <row r="6015" spans="1:10" s="1" customFormat="1">
      <c r="A6015" s="191">
        <v>45908</v>
      </c>
      <c r="B6015" s="1" t="s">
        <v>184</v>
      </c>
      <c r="C6015" s="192">
        <f t="shared" si="279"/>
        <v>48099.541666652083</v>
      </c>
      <c r="D6015" s="1">
        <v>16.11</v>
      </c>
      <c r="E6015" s="193">
        <v>21.165797872340427</v>
      </c>
      <c r="F6015" s="1" t="s">
        <v>162</v>
      </c>
      <c r="G6015" s="193">
        <f>MAX(E6015-'[1]1a'!$C$3,0)</f>
        <v>0</v>
      </c>
      <c r="H6015" s="193" t="str">
        <f t="shared" si="280"/>
        <v/>
      </c>
      <c r="I6015" s="193" t="str">
        <f t="shared" si="281"/>
        <v/>
      </c>
      <c r="J6015" s="193"/>
    </row>
    <row r="6016" spans="1:10" s="1" customFormat="1">
      <c r="A6016" s="191">
        <v>45908</v>
      </c>
      <c r="B6016" s="1" t="s">
        <v>185</v>
      </c>
      <c r="C6016" s="192">
        <f t="shared" si="279"/>
        <v>48099.583333318747</v>
      </c>
      <c r="D6016" s="1">
        <v>16.53</v>
      </c>
      <c r="E6016" s="193">
        <v>21.71760638297873</v>
      </c>
      <c r="F6016" s="1" t="s">
        <v>162</v>
      </c>
      <c r="G6016" s="193">
        <f>MAX(E6016-'[1]1a'!$C$3,0)</f>
        <v>0</v>
      </c>
      <c r="H6016" s="193" t="str">
        <f t="shared" si="280"/>
        <v/>
      </c>
      <c r="I6016" s="193" t="str">
        <f t="shared" si="281"/>
        <v/>
      </c>
      <c r="J6016" s="193"/>
    </row>
    <row r="6017" spans="1:10" s="1" customFormat="1">
      <c r="A6017" s="191">
        <v>45908</v>
      </c>
      <c r="B6017" s="1" t="s">
        <v>186</v>
      </c>
      <c r="C6017" s="192">
        <f t="shared" si="279"/>
        <v>48099.624999985412</v>
      </c>
      <c r="D6017" s="1">
        <v>16.909999999999997</v>
      </c>
      <c r="E6017" s="193">
        <v>22.216861702127659</v>
      </c>
      <c r="F6017" s="1" t="s">
        <v>162</v>
      </c>
      <c r="G6017" s="193">
        <f>MAX(E6017-'[1]1a'!$C$3,0)</f>
        <v>0</v>
      </c>
      <c r="H6017" s="193" t="str">
        <f t="shared" si="280"/>
        <v/>
      </c>
      <c r="I6017" s="193" t="str">
        <f t="shared" si="281"/>
        <v/>
      </c>
      <c r="J6017" s="193"/>
    </row>
    <row r="6018" spans="1:10" s="1" customFormat="1">
      <c r="A6018" s="191">
        <v>45908</v>
      </c>
      <c r="B6018" s="1" t="s">
        <v>187</v>
      </c>
      <c r="C6018" s="192">
        <f t="shared" si="279"/>
        <v>48099.666666652076</v>
      </c>
      <c r="D6018" s="1">
        <v>16.79</v>
      </c>
      <c r="E6018" s="193">
        <v>22.059202127659578</v>
      </c>
      <c r="F6018" s="1" t="s">
        <v>162</v>
      </c>
      <c r="G6018" s="193">
        <f>MAX(E6018-'[1]1a'!$C$3,0)</f>
        <v>0</v>
      </c>
      <c r="H6018" s="193" t="str">
        <f t="shared" si="280"/>
        <v/>
      </c>
      <c r="I6018" s="193" t="str">
        <f t="shared" si="281"/>
        <v/>
      </c>
      <c r="J6018" s="193"/>
    </row>
    <row r="6019" spans="1:10" s="1" customFormat="1">
      <c r="A6019" s="191">
        <v>45908</v>
      </c>
      <c r="B6019" s="1" t="s">
        <v>188</v>
      </c>
      <c r="C6019" s="192">
        <f t="shared" si="279"/>
        <v>48099.70833331874</v>
      </c>
      <c r="D6019" s="1">
        <v>16.810000000000002</v>
      </c>
      <c r="E6019" s="193">
        <v>22.085478723404261</v>
      </c>
      <c r="F6019" s="1" t="s">
        <v>162</v>
      </c>
      <c r="G6019" s="193">
        <f>MAX(E6019-'[1]1a'!$C$3,0)</f>
        <v>0</v>
      </c>
      <c r="H6019" s="193" t="str">
        <f t="shared" si="280"/>
        <v/>
      </c>
      <c r="I6019" s="193" t="str">
        <f t="shared" si="281"/>
        <v/>
      </c>
      <c r="J6019" s="193"/>
    </row>
    <row r="6020" spans="1:10" s="1" customFormat="1">
      <c r="A6020" s="191">
        <v>45908</v>
      </c>
      <c r="B6020" s="1" t="s">
        <v>189</v>
      </c>
      <c r="C6020" s="192">
        <f t="shared" ref="C6020:C6083" si="282">C6019 + TIME(1,0,0)</f>
        <v>48099.749999985404</v>
      </c>
      <c r="D6020" s="1">
        <v>16.84</v>
      </c>
      <c r="E6020" s="193">
        <v>22.124893617021279</v>
      </c>
      <c r="F6020" s="1" t="s">
        <v>162</v>
      </c>
      <c r="G6020" s="193">
        <f>MAX(E6020-'[1]1a'!$C$3,0)</f>
        <v>0</v>
      </c>
      <c r="H6020" s="193" t="str">
        <f t="shared" ref="H6020:H6083" si="283">IF(F6020="Y",IF(F6019="Y",H6019+1,1),"")</f>
        <v/>
      </c>
      <c r="I6020" s="193" t="str">
        <f t="shared" ref="I6020:I6083" si="284">IF(AND(F6020="Y",F6021&lt;&gt;"Y"),H6020,"")</f>
        <v/>
      </c>
      <c r="J6020" s="193"/>
    </row>
    <row r="6021" spans="1:10" s="1" customFormat="1">
      <c r="A6021" s="191">
        <v>45908</v>
      </c>
      <c r="B6021" s="1" t="s">
        <v>190</v>
      </c>
      <c r="C6021" s="192">
        <f t="shared" si="282"/>
        <v>48099.791666652069</v>
      </c>
      <c r="D6021" s="1">
        <v>17.23</v>
      </c>
      <c r="E6021" s="193">
        <v>22.637287234042557</v>
      </c>
      <c r="F6021" s="1" t="s">
        <v>162</v>
      </c>
      <c r="G6021" s="193">
        <f>MAX(E6021-'[1]1a'!$C$3,0)</f>
        <v>0</v>
      </c>
      <c r="H6021" s="193" t="str">
        <f t="shared" si="283"/>
        <v/>
      </c>
      <c r="I6021" s="193" t="str">
        <f t="shared" si="284"/>
        <v/>
      </c>
      <c r="J6021" s="193"/>
    </row>
    <row r="6022" spans="1:10" s="1" customFormat="1">
      <c r="A6022" s="191">
        <v>45908</v>
      </c>
      <c r="B6022" s="1" t="s">
        <v>191</v>
      </c>
      <c r="C6022" s="192">
        <f t="shared" si="282"/>
        <v>48099.833333318733</v>
      </c>
      <c r="D6022" s="1">
        <v>18.53</v>
      </c>
      <c r="E6022" s="193">
        <v>24.345265957446813</v>
      </c>
      <c r="F6022" s="1" t="s">
        <v>162</v>
      </c>
      <c r="G6022" s="193">
        <f>MAX(E6022-'[1]1a'!$C$3,0)</f>
        <v>0</v>
      </c>
      <c r="H6022" s="193" t="str">
        <f t="shared" si="283"/>
        <v/>
      </c>
      <c r="I6022" s="193" t="str">
        <f t="shared" si="284"/>
        <v/>
      </c>
      <c r="J6022" s="193"/>
    </row>
    <row r="6023" spans="1:10" s="1" customFormat="1">
      <c r="A6023" s="191">
        <v>45908</v>
      </c>
      <c r="B6023" s="1" t="s">
        <v>192</v>
      </c>
      <c r="C6023" s="192">
        <f t="shared" si="282"/>
        <v>48099.874999985397</v>
      </c>
      <c r="D6023" s="1">
        <v>19.14</v>
      </c>
      <c r="E6023" s="193">
        <v>25.14670212765958</v>
      </c>
      <c r="F6023" s="1" t="s">
        <v>162</v>
      </c>
      <c r="G6023" s="193">
        <f>MAX(E6023-'[1]1a'!$C$3,0)</f>
        <v>0</v>
      </c>
      <c r="H6023" s="193" t="str">
        <f t="shared" si="283"/>
        <v/>
      </c>
      <c r="I6023" s="193" t="str">
        <f t="shared" si="284"/>
        <v/>
      </c>
      <c r="J6023" s="193"/>
    </row>
    <row r="6024" spans="1:10" s="1" customFormat="1">
      <c r="A6024" s="191">
        <v>45908</v>
      </c>
      <c r="B6024" s="1" t="s">
        <v>193</v>
      </c>
      <c r="C6024" s="192">
        <f t="shared" si="282"/>
        <v>48099.916666652061</v>
      </c>
      <c r="D6024" s="1">
        <v>19.02</v>
      </c>
      <c r="E6024" s="193">
        <v>24.989042553191492</v>
      </c>
      <c r="F6024" s="1" t="s">
        <v>162</v>
      </c>
      <c r="G6024" s="193">
        <f>MAX(E6024-'[1]1a'!$C$3,0)</f>
        <v>0</v>
      </c>
      <c r="H6024" s="193" t="str">
        <f t="shared" si="283"/>
        <v/>
      </c>
      <c r="I6024" s="193" t="str">
        <f t="shared" si="284"/>
        <v/>
      </c>
      <c r="J6024" s="193"/>
    </row>
    <row r="6025" spans="1:10" s="1" customFormat="1">
      <c r="A6025" s="191">
        <v>45908</v>
      </c>
      <c r="B6025" s="1" t="s">
        <v>194</v>
      </c>
      <c r="C6025" s="192">
        <f t="shared" si="282"/>
        <v>48099.958333318726</v>
      </c>
      <c r="D6025" s="1">
        <v>18.59</v>
      </c>
      <c r="E6025" s="193">
        <v>24.424095744680855</v>
      </c>
      <c r="F6025" s="1" t="s">
        <v>162</v>
      </c>
      <c r="G6025" s="193">
        <f>MAX(E6025-'[1]1a'!$C$3,0)</f>
        <v>0</v>
      </c>
      <c r="H6025" s="193" t="str">
        <f t="shared" si="283"/>
        <v/>
      </c>
      <c r="I6025" s="193" t="str">
        <f t="shared" si="284"/>
        <v/>
      </c>
      <c r="J6025" s="193"/>
    </row>
    <row r="6026" spans="1:10" s="1" customFormat="1">
      <c r="A6026" s="191">
        <v>45909</v>
      </c>
      <c r="B6026" s="1" t="s">
        <v>161</v>
      </c>
      <c r="C6026" s="192">
        <f t="shared" si="282"/>
        <v>48099.99999998539</v>
      </c>
      <c r="D6026" s="1">
        <v>18.75</v>
      </c>
      <c r="E6026" s="193">
        <v>24.634308510638302</v>
      </c>
      <c r="F6026" s="1" t="s">
        <v>162</v>
      </c>
      <c r="G6026" s="193">
        <f>MAX(E6026-'[1]1a'!$C$3,0)</f>
        <v>0</v>
      </c>
      <c r="H6026" s="193" t="str">
        <f t="shared" si="283"/>
        <v/>
      </c>
      <c r="I6026" s="193" t="str">
        <f t="shared" si="284"/>
        <v/>
      </c>
      <c r="J6026" s="193"/>
    </row>
    <row r="6027" spans="1:10" s="1" customFormat="1">
      <c r="A6027" s="191">
        <v>45909</v>
      </c>
      <c r="B6027" s="1" t="s">
        <v>163</v>
      </c>
      <c r="C6027" s="192">
        <f t="shared" si="282"/>
        <v>48100.041666652054</v>
      </c>
      <c r="D6027" s="1">
        <v>18.47</v>
      </c>
      <c r="E6027" s="193">
        <v>24.266436170212767</v>
      </c>
      <c r="F6027" s="1" t="s">
        <v>162</v>
      </c>
      <c r="G6027" s="193">
        <f>MAX(E6027-'[1]1a'!$C$3,0)</f>
        <v>0</v>
      </c>
      <c r="H6027" s="193" t="str">
        <f t="shared" si="283"/>
        <v/>
      </c>
      <c r="I6027" s="193" t="str">
        <f t="shared" si="284"/>
        <v/>
      </c>
      <c r="J6027" s="193"/>
    </row>
    <row r="6028" spans="1:10" s="1" customFormat="1">
      <c r="A6028" s="191">
        <v>45909</v>
      </c>
      <c r="B6028" s="1" t="s">
        <v>165</v>
      </c>
      <c r="C6028" s="192">
        <f t="shared" si="282"/>
        <v>48100.083333318718</v>
      </c>
      <c r="D6028" s="1">
        <v>16.510000000000002</v>
      </c>
      <c r="E6028" s="193">
        <v>21.691329787234046</v>
      </c>
      <c r="F6028" s="1" t="s">
        <v>162</v>
      </c>
      <c r="G6028" s="193">
        <f>MAX(E6028-'[1]1a'!$C$3,0)</f>
        <v>0</v>
      </c>
      <c r="H6028" s="193" t="str">
        <f t="shared" si="283"/>
        <v/>
      </c>
      <c r="I6028" s="193" t="str">
        <f t="shared" si="284"/>
        <v/>
      </c>
      <c r="J6028" s="193"/>
    </row>
    <row r="6029" spans="1:10" s="1" customFormat="1">
      <c r="A6029" s="191">
        <v>45909</v>
      </c>
      <c r="B6029" s="1" t="s">
        <v>167</v>
      </c>
      <c r="C6029" s="192">
        <f t="shared" si="282"/>
        <v>48100.124999985383</v>
      </c>
      <c r="D6029" s="1">
        <v>14.560000000000002</v>
      </c>
      <c r="E6029" s="193">
        <v>19.129361702127664</v>
      </c>
      <c r="F6029" s="1" t="s">
        <v>162</v>
      </c>
      <c r="G6029" s="193">
        <f>MAX(E6029-'[1]1a'!$C$3,0)</f>
        <v>0</v>
      </c>
      <c r="H6029" s="193" t="str">
        <f t="shared" si="283"/>
        <v/>
      </c>
      <c r="I6029" s="193" t="str">
        <f t="shared" si="284"/>
        <v/>
      </c>
      <c r="J6029" s="193"/>
    </row>
    <row r="6030" spans="1:10" s="1" customFormat="1">
      <c r="A6030" s="191">
        <v>45909</v>
      </c>
      <c r="B6030" s="1" t="s">
        <v>169</v>
      </c>
      <c r="C6030" s="192">
        <f t="shared" si="282"/>
        <v>48100.166666652047</v>
      </c>
      <c r="D6030" s="1">
        <v>13.06</v>
      </c>
      <c r="E6030" s="193">
        <v>17.158617021276598</v>
      </c>
      <c r="F6030" s="1" t="s">
        <v>162</v>
      </c>
      <c r="G6030" s="193">
        <f>MAX(E6030-'[1]1a'!$C$3,0)</f>
        <v>0</v>
      </c>
      <c r="H6030" s="193" t="str">
        <f t="shared" si="283"/>
        <v/>
      </c>
      <c r="I6030" s="193" t="str">
        <f t="shared" si="284"/>
        <v/>
      </c>
      <c r="J6030" s="193"/>
    </row>
    <row r="6031" spans="1:10" s="1" customFormat="1">
      <c r="A6031" s="191">
        <v>45909</v>
      </c>
      <c r="B6031" s="1" t="s">
        <v>171</v>
      </c>
      <c r="C6031" s="192">
        <f t="shared" si="282"/>
        <v>48100.208333318711</v>
      </c>
      <c r="D6031" s="1">
        <v>11.84</v>
      </c>
      <c r="E6031" s="193">
        <v>15.555744680851067</v>
      </c>
      <c r="F6031" s="1" t="s">
        <v>162</v>
      </c>
      <c r="G6031" s="193">
        <f>MAX(E6031-'[1]1a'!$C$3,0)</f>
        <v>0</v>
      </c>
      <c r="H6031" s="193" t="str">
        <f t="shared" si="283"/>
        <v/>
      </c>
      <c r="I6031" s="193" t="str">
        <f t="shared" si="284"/>
        <v/>
      </c>
      <c r="J6031" s="193"/>
    </row>
    <row r="6032" spans="1:10" s="1" customFormat="1">
      <c r="A6032" s="191">
        <v>45909</v>
      </c>
      <c r="B6032" s="1" t="s">
        <v>173</v>
      </c>
      <c r="C6032" s="192">
        <f t="shared" si="282"/>
        <v>48100.249999985375</v>
      </c>
      <c r="D6032" s="1">
        <v>11.33</v>
      </c>
      <c r="E6032" s="193">
        <v>14.885691489361704</v>
      </c>
      <c r="F6032" s="1" t="s">
        <v>162</v>
      </c>
      <c r="G6032" s="193">
        <f>MAX(E6032-'[1]1a'!$C$3,0)</f>
        <v>0</v>
      </c>
      <c r="H6032" s="193" t="str">
        <f t="shared" si="283"/>
        <v/>
      </c>
      <c r="I6032" s="193" t="str">
        <f t="shared" si="284"/>
        <v/>
      </c>
      <c r="J6032" s="193"/>
    </row>
    <row r="6033" spans="1:10" s="1" customFormat="1">
      <c r="A6033" s="191">
        <v>45909</v>
      </c>
      <c r="B6033" s="1" t="s">
        <v>175</v>
      </c>
      <c r="C6033" s="192">
        <f t="shared" si="282"/>
        <v>48100.29166665204</v>
      </c>
      <c r="D6033" s="1">
        <v>10.920000000000002</v>
      </c>
      <c r="E6033" s="193">
        <v>14.347021276595749</v>
      </c>
      <c r="F6033" s="1" t="s">
        <v>162</v>
      </c>
      <c r="G6033" s="193">
        <f>MAX(E6033-'[1]1a'!$C$3,0)</f>
        <v>0</v>
      </c>
      <c r="H6033" s="193" t="str">
        <f t="shared" si="283"/>
        <v/>
      </c>
      <c r="I6033" s="193" t="str">
        <f t="shared" si="284"/>
        <v/>
      </c>
      <c r="J6033" s="193"/>
    </row>
    <row r="6034" spans="1:10" s="1" customFormat="1">
      <c r="A6034" s="191">
        <v>45909</v>
      </c>
      <c r="B6034" s="1" t="s">
        <v>177</v>
      </c>
      <c r="C6034" s="192">
        <f t="shared" si="282"/>
        <v>48100.333333318704</v>
      </c>
      <c r="D6034" s="1">
        <v>10.809999999999999</v>
      </c>
      <c r="E6034" s="193">
        <v>14.202500000000001</v>
      </c>
      <c r="F6034" s="1" t="s">
        <v>162</v>
      </c>
      <c r="G6034" s="193">
        <f>MAX(E6034-'[1]1a'!$C$3,0)</f>
        <v>0</v>
      </c>
      <c r="H6034" s="193" t="str">
        <f t="shared" si="283"/>
        <v/>
      </c>
      <c r="I6034" s="193" t="str">
        <f t="shared" si="284"/>
        <v/>
      </c>
      <c r="J6034" s="193"/>
    </row>
    <row r="6035" spans="1:10" s="1" customFormat="1">
      <c r="A6035" s="191">
        <v>45909</v>
      </c>
      <c r="B6035" s="1" t="s">
        <v>179</v>
      </c>
      <c r="C6035" s="192">
        <f t="shared" si="282"/>
        <v>48100.374999985368</v>
      </c>
      <c r="D6035" s="1">
        <v>11.73</v>
      </c>
      <c r="E6035" s="193">
        <v>15.411223404255322</v>
      </c>
      <c r="F6035" s="1" t="s">
        <v>162</v>
      </c>
      <c r="G6035" s="193">
        <f>MAX(E6035-'[1]1a'!$C$3,0)</f>
        <v>0</v>
      </c>
      <c r="H6035" s="193" t="str">
        <f t="shared" si="283"/>
        <v/>
      </c>
      <c r="I6035" s="193" t="str">
        <f t="shared" si="284"/>
        <v/>
      </c>
      <c r="J6035" s="193"/>
    </row>
    <row r="6036" spans="1:10" s="1" customFormat="1">
      <c r="A6036" s="191">
        <v>45909</v>
      </c>
      <c r="B6036" s="1" t="s">
        <v>180</v>
      </c>
      <c r="C6036" s="192">
        <f t="shared" si="282"/>
        <v>48100.416666652032</v>
      </c>
      <c r="D6036" s="1">
        <v>13.71</v>
      </c>
      <c r="E6036" s="193">
        <v>18.012606382978728</v>
      </c>
      <c r="F6036" s="1" t="s">
        <v>162</v>
      </c>
      <c r="G6036" s="193">
        <f>MAX(E6036-'[1]1a'!$C$3,0)</f>
        <v>0</v>
      </c>
      <c r="H6036" s="193" t="str">
        <f t="shared" si="283"/>
        <v/>
      </c>
      <c r="I6036" s="193" t="str">
        <f t="shared" si="284"/>
        <v/>
      </c>
      <c r="J6036" s="193"/>
    </row>
    <row r="6037" spans="1:10" s="1" customFormat="1">
      <c r="A6037" s="191">
        <v>45909</v>
      </c>
      <c r="B6037" s="1" t="s">
        <v>181</v>
      </c>
      <c r="C6037" s="192">
        <f t="shared" si="282"/>
        <v>48100.458333318697</v>
      </c>
      <c r="D6037" s="1">
        <v>15.219999999999999</v>
      </c>
      <c r="E6037" s="193">
        <v>19.996489361702128</v>
      </c>
      <c r="F6037" s="1" t="s">
        <v>162</v>
      </c>
      <c r="G6037" s="193">
        <f>MAX(E6037-'[1]1a'!$C$3,0)</f>
        <v>0</v>
      </c>
      <c r="H6037" s="193" t="str">
        <f t="shared" si="283"/>
        <v/>
      </c>
      <c r="I6037" s="193" t="str">
        <f t="shared" si="284"/>
        <v/>
      </c>
      <c r="J6037" s="193"/>
    </row>
    <row r="6038" spans="1:10" s="1" customFormat="1">
      <c r="A6038" s="191">
        <v>45909</v>
      </c>
      <c r="B6038" s="1" t="s">
        <v>182</v>
      </c>
      <c r="C6038" s="192">
        <f t="shared" si="282"/>
        <v>48100.499999985361</v>
      </c>
      <c r="D6038" s="1">
        <v>15.77</v>
      </c>
      <c r="E6038" s="193">
        <v>20.719095744680853</v>
      </c>
      <c r="F6038" s="1" t="s">
        <v>162</v>
      </c>
      <c r="G6038" s="193">
        <f>MAX(E6038-'[1]1a'!$C$3,0)</f>
        <v>0</v>
      </c>
      <c r="H6038" s="193" t="str">
        <f t="shared" si="283"/>
        <v/>
      </c>
      <c r="I6038" s="193" t="str">
        <f t="shared" si="284"/>
        <v/>
      </c>
      <c r="J6038" s="193"/>
    </row>
    <row r="6039" spans="1:10" s="1" customFormat="1">
      <c r="A6039" s="191">
        <v>45909</v>
      </c>
      <c r="B6039" s="1" t="s">
        <v>184</v>
      </c>
      <c r="C6039" s="192">
        <f t="shared" si="282"/>
        <v>48100.541666652025</v>
      </c>
      <c r="D6039" s="1">
        <v>16.079999999999998</v>
      </c>
      <c r="E6039" s="193">
        <v>21.126382978723406</v>
      </c>
      <c r="F6039" s="1" t="s">
        <v>162</v>
      </c>
      <c r="G6039" s="193">
        <f>MAX(E6039-'[1]1a'!$C$3,0)</f>
        <v>0</v>
      </c>
      <c r="H6039" s="193" t="str">
        <f t="shared" si="283"/>
        <v/>
      </c>
      <c r="I6039" s="193" t="str">
        <f t="shared" si="284"/>
        <v/>
      </c>
      <c r="J6039" s="193"/>
    </row>
    <row r="6040" spans="1:10" s="1" customFormat="1">
      <c r="A6040" s="191">
        <v>45909</v>
      </c>
      <c r="B6040" s="1" t="s">
        <v>185</v>
      </c>
      <c r="C6040" s="192">
        <f t="shared" si="282"/>
        <v>48100.583333318689</v>
      </c>
      <c r="D6040" s="1">
        <v>16.560000000000002</v>
      </c>
      <c r="E6040" s="193">
        <v>21.757021276595751</v>
      </c>
      <c r="F6040" s="1" t="s">
        <v>162</v>
      </c>
      <c r="G6040" s="193">
        <f>MAX(E6040-'[1]1a'!$C$3,0)</f>
        <v>0</v>
      </c>
      <c r="H6040" s="193" t="str">
        <f t="shared" si="283"/>
        <v/>
      </c>
      <c r="I6040" s="193" t="str">
        <f t="shared" si="284"/>
        <v/>
      </c>
      <c r="J6040" s="193"/>
    </row>
    <row r="6041" spans="1:10" s="1" customFormat="1">
      <c r="A6041" s="191">
        <v>45909</v>
      </c>
      <c r="B6041" s="1" t="s">
        <v>186</v>
      </c>
      <c r="C6041" s="192">
        <f t="shared" si="282"/>
        <v>48100.624999985353</v>
      </c>
      <c r="D6041" s="1">
        <v>16.8</v>
      </c>
      <c r="E6041" s="193">
        <v>22.07234042553192</v>
      </c>
      <c r="F6041" s="1" t="s">
        <v>162</v>
      </c>
      <c r="G6041" s="193">
        <f>MAX(E6041-'[1]1a'!$C$3,0)</f>
        <v>0</v>
      </c>
      <c r="H6041" s="193" t="str">
        <f t="shared" si="283"/>
        <v/>
      </c>
      <c r="I6041" s="193" t="str">
        <f t="shared" si="284"/>
        <v/>
      </c>
      <c r="J6041" s="193"/>
    </row>
    <row r="6042" spans="1:10" s="1" customFormat="1">
      <c r="A6042" s="191">
        <v>45909</v>
      </c>
      <c r="B6042" s="1" t="s">
        <v>187</v>
      </c>
      <c r="C6042" s="192">
        <f t="shared" si="282"/>
        <v>48100.666666652018</v>
      </c>
      <c r="D6042" s="1">
        <v>17.09</v>
      </c>
      <c r="E6042" s="193">
        <v>22.453351063829789</v>
      </c>
      <c r="F6042" s="1" t="s">
        <v>162</v>
      </c>
      <c r="G6042" s="193">
        <f>MAX(E6042-'[1]1a'!$C$3,0)</f>
        <v>0</v>
      </c>
      <c r="H6042" s="193" t="str">
        <f t="shared" si="283"/>
        <v/>
      </c>
      <c r="I6042" s="193" t="str">
        <f t="shared" si="284"/>
        <v/>
      </c>
      <c r="J6042" s="193"/>
    </row>
    <row r="6043" spans="1:10" s="1" customFormat="1">
      <c r="A6043" s="191">
        <v>45909</v>
      </c>
      <c r="B6043" s="1" t="s">
        <v>188</v>
      </c>
      <c r="C6043" s="192">
        <f t="shared" si="282"/>
        <v>48100.708333318682</v>
      </c>
      <c r="D6043" s="1">
        <v>17.37</v>
      </c>
      <c r="E6043" s="193">
        <v>22.821223404255324</v>
      </c>
      <c r="F6043" s="1" t="s">
        <v>162</v>
      </c>
      <c r="G6043" s="193">
        <f>MAX(E6043-'[1]1a'!$C$3,0)</f>
        <v>0</v>
      </c>
      <c r="H6043" s="193" t="str">
        <f t="shared" si="283"/>
        <v/>
      </c>
      <c r="I6043" s="193" t="str">
        <f t="shared" si="284"/>
        <v/>
      </c>
      <c r="J6043" s="193"/>
    </row>
    <row r="6044" spans="1:10" s="1" customFormat="1">
      <c r="A6044" s="191">
        <v>45909</v>
      </c>
      <c r="B6044" s="1" t="s">
        <v>189</v>
      </c>
      <c r="C6044" s="192">
        <f t="shared" si="282"/>
        <v>48100.749999985346</v>
      </c>
      <c r="D6044" s="1">
        <v>17.739999999999998</v>
      </c>
      <c r="E6044" s="193">
        <v>23.307340425531915</v>
      </c>
      <c r="F6044" s="1" t="s">
        <v>162</v>
      </c>
      <c r="G6044" s="193">
        <f>MAX(E6044-'[1]1a'!$C$3,0)</f>
        <v>0</v>
      </c>
      <c r="H6044" s="193" t="str">
        <f t="shared" si="283"/>
        <v/>
      </c>
      <c r="I6044" s="193" t="str">
        <f t="shared" si="284"/>
        <v/>
      </c>
      <c r="J6044" s="193"/>
    </row>
    <row r="6045" spans="1:10" s="1" customFormat="1">
      <c r="A6045" s="191">
        <v>45909</v>
      </c>
      <c r="B6045" s="1" t="s">
        <v>190</v>
      </c>
      <c r="C6045" s="192">
        <f t="shared" si="282"/>
        <v>48100.79166665201</v>
      </c>
      <c r="D6045" s="1">
        <v>18.260000000000002</v>
      </c>
      <c r="E6045" s="193">
        <v>23.990531914893623</v>
      </c>
      <c r="F6045" s="1" t="s">
        <v>162</v>
      </c>
      <c r="G6045" s="193">
        <f>MAX(E6045-'[1]1a'!$C$3,0)</f>
        <v>0</v>
      </c>
      <c r="H6045" s="193" t="str">
        <f t="shared" si="283"/>
        <v/>
      </c>
      <c r="I6045" s="193" t="str">
        <f t="shared" si="284"/>
        <v/>
      </c>
      <c r="J6045" s="193"/>
    </row>
    <row r="6046" spans="1:10" s="1" customFormat="1">
      <c r="A6046" s="191">
        <v>45909</v>
      </c>
      <c r="B6046" s="1" t="s">
        <v>191</v>
      </c>
      <c r="C6046" s="192">
        <f t="shared" si="282"/>
        <v>48100.833333318675</v>
      </c>
      <c r="D6046" s="1">
        <v>19.43</v>
      </c>
      <c r="E6046" s="193">
        <v>25.52771276595745</v>
      </c>
      <c r="F6046" s="1" t="s">
        <v>162</v>
      </c>
      <c r="G6046" s="193">
        <f>MAX(E6046-'[1]1a'!$C$3,0)</f>
        <v>0</v>
      </c>
      <c r="H6046" s="193" t="str">
        <f t="shared" si="283"/>
        <v/>
      </c>
      <c r="I6046" s="193" t="str">
        <f t="shared" si="284"/>
        <v/>
      </c>
      <c r="J6046" s="193"/>
    </row>
    <row r="6047" spans="1:10" s="1" customFormat="1">
      <c r="A6047" s="191">
        <v>45909</v>
      </c>
      <c r="B6047" s="1" t="s">
        <v>192</v>
      </c>
      <c r="C6047" s="192">
        <f t="shared" si="282"/>
        <v>48100.874999985339</v>
      </c>
      <c r="D6047" s="1">
        <v>20.16</v>
      </c>
      <c r="E6047" s="193">
        <v>26.486808510638301</v>
      </c>
      <c r="F6047" s="1" t="s">
        <v>162</v>
      </c>
      <c r="G6047" s="193">
        <f>MAX(E6047-'[1]1a'!$C$3,0)</f>
        <v>0</v>
      </c>
      <c r="H6047" s="193" t="str">
        <f t="shared" si="283"/>
        <v/>
      </c>
      <c r="I6047" s="193" t="str">
        <f t="shared" si="284"/>
        <v/>
      </c>
      <c r="J6047" s="193"/>
    </row>
    <row r="6048" spans="1:10" s="1" customFormat="1">
      <c r="A6048" s="191">
        <v>45909</v>
      </c>
      <c r="B6048" s="1" t="s">
        <v>193</v>
      </c>
      <c r="C6048" s="192">
        <f t="shared" si="282"/>
        <v>48100.916666652003</v>
      </c>
      <c r="D6048" s="1">
        <v>19.68</v>
      </c>
      <c r="E6048" s="193">
        <v>25.85617021276596</v>
      </c>
      <c r="F6048" s="1" t="s">
        <v>162</v>
      </c>
      <c r="G6048" s="193">
        <f>MAX(E6048-'[1]1a'!$C$3,0)</f>
        <v>0</v>
      </c>
      <c r="H6048" s="193" t="str">
        <f t="shared" si="283"/>
        <v/>
      </c>
      <c r="I6048" s="193" t="str">
        <f t="shared" si="284"/>
        <v/>
      </c>
      <c r="J6048" s="193"/>
    </row>
    <row r="6049" spans="1:10" s="1" customFormat="1">
      <c r="A6049" s="191">
        <v>45909</v>
      </c>
      <c r="B6049" s="1" t="s">
        <v>194</v>
      </c>
      <c r="C6049" s="192">
        <f t="shared" si="282"/>
        <v>48100.958333318667</v>
      </c>
      <c r="D6049" s="1">
        <v>19.03</v>
      </c>
      <c r="E6049" s="193">
        <v>25.002180851063834</v>
      </c>
      <c r="F6049" s="1" t="s">
        <v>162</v>
      </c>
      <c r="G6049" s="193">
        <f>MAX(E6049-'[1]1a'!$C$3,0)</f>
        <v>0</v>
      </c>
      <c r="H6049" s="193" t="str">
        <f t="shared" si="283"/>
        <v/>
      </c>
      <c r="I6049" s="193" t="str">
        <f t="shared" si="284"/>
        <v/>
      </c>
      <c r="J6049" s="193"/>
    </row>
    <row r="6050" spans="1:10" s="1" customFormat="1">
      <c r="A6050" s="191">
        <v>45910</v>
      </c>
      <c r="B6050" s="1" t="s">
        <v>161</v>
      </c>
      <c r="C6050" s="192">
        <f t="shared" si="282"/>
        <v>48100.999999985332</v>
      </c>
      <c r="D6050" s="1">
        <v>19.43</v>
      </c>
      <c r="E6050" s="193">
        <v>25.52771276595745</v>
      </c>
      <c r="F6050" s="1" t="s">
        <v>162</v>
      </c>
      <c r="G6050" s="193">
        <f>MAX(E6050-'[1]1a'!$C$3,0)</f>
        <v>0</v>
      </c>
      <c r="H6050" s="193" t="str">
        <f t="shared" si="283"/>
        <v/>
      </c>
      <c r="I6050" s="193" t="str">
        <f t="shared" si="284"/>
        <v/>
      </c>
      <c r="J6050" s="193"/>
    </row>
    <row r="6051" spans="1:10" s="1" customFormat="1">
      <c r="A6051" s="191">
        <v>45910</v>
      </c>
      <c r="B6051" s="1" t="s">
        <v>163</v>
      </c>
      <c r="C6051" s="192">
        <f t="shared" si="282"/>
        <v>48101.041666651996</v>
      </c>
      <c r="D6051" s="1">
        <v>18.64</v>
      </c>
      <c r="E6051" s="193">
        <v>24.489787234042559</v>
      </c>
      <c r="F6051" s="1" t="s">
        <v>162</v>
      </c>
      <c r="G6051" s="193">
        <f>MAX(E6051-'[1]1a'!$C$3,0)</f>
        <v>0</v>
      </c>
      <c r="H6051" s="193" t="str">
        <f t="shared" si="283"/>
        <v/>
      </c>
      <c r="I6051" s="193" t="str">
        <f t="shared" si="284"/>
        <v/>
      </c>
      <c r="J6051" s="193"/>
    </row>
    <row r="6052" spans="1:10" s="1" customFormat="1">
      <c r="A6052" s="191">
        <v>45910</v>
      </c>
      <c r="B6052" s="1" t="s">
        <v>165</v>
      </c>
      <c r="C6052" s="192">
        <f t="shared" si="282"/>
        <v>48101.08333331866</v>
      </c>
      <c r="D6052" s="1">
        <v>16.71</v>
      </c>
      <c r="E6052" s="193">
        <v>21.954095744680856</v>
      </c>
      <c r="F6052" s="1" t="s">
        <v>162</v>
      </c>
      <c r="G6052" s="193">
        <f>MAX(E6052-'[1]1a'!$C$3,0)</f>
        <v>0</v>
      </c>
      <c r="H6052" s="193" t="str">
        <f t="shared" si="283"/>
        <v/>
      </c>
      <c r="I6052" s="193" t="str">
        <f t="shared" si="284"/>
        <v/>
      </c>
      <c r="J6052" s="193"/>
    </row>
    <row r="6053" spans="1:10" s="1" customFormat="1">
      <c r="A6053" s="191">
        <v>45910</v>
      </c>
      <c r="B6053" s="1" t="s">
        <v>167</v>
      </c>
      <c r="C6053" s="192">
        <f t="shared" si="282"/>
        <v>48101.124999985324</v>
      </c>
      <c r="D6053" s="1">
        <v>15.040000000000001</v>
      </c>
      <c r="E6053" s="193">
        <v>19.760000000000005</v>
      </c>
      <c r="F6053" s="1" t="s">
        <v>162</v>
      </c>
      <c r="G6053" s="193">
        <f>MAX(E6053-'[1]1a'!$C$3,0)</f>
        <v>0</v>
      </c>
      <c r="H6053" s="193" t="str">
        <f t="shared" si="283"/>
        <v/>
      </c>
      <c r="I6053" s="193" t="str">
        <f t="shared" si="284"/>
        <v/>
      </c>
      <c r="J6053" s="193"/>
    </row>
    <row r="6054" spans="1:10" s="1" customFormat="1">
      <c r="A6054" s="191">
        <v>45910</v>
      </c>
      <c r="B6054" s="1" t="s">
        <v>169</v>
      </c>
      <c r="C6054" s="192">
        <f t="shared" si="282"/>
        <v>48101.166666651989</v>
      </c>
      <c r="D6054" s="1">
        <v>13.01</v>
      </c>
      <c r="E6054" s="193">
        <v>17.092925531914897</v>
      </c>
      <c r="F6054" s="1" t="s">
        <v>162</v>
      </c>
      <c r="G6054" s="193">
        <f>MAX(E6054-'[1]1a'!$C$3,0)</f>
        <v>0</v>
      </c>
      <c r="H6054" s="193" t="str">
        <f t="shared" si="283"/>
        <v/>
      </c>
      <c r="I6054" s="193" t="str">
        <f t="shared" si="284"/>
        <v/>
      </c>
      <c r="J6054" s="193"/>
    </row>
    <row r="6055" spans="1:10" s="1" customFormat="1">
      <c r="A6055" s="191">
        <v>45910</v>
      </c>
      <c r="B6055" s="1" t="s">
        <v>171</v>
      </c>
      <c r="C6055" s="192">
        <f t="shared" si="282"/>
        <v>48101.208333318653</v>
      </c>
      <c r="D6055" s="1">
        <v>12.079999999999998</v>
      </c>
      <c r="E6055" s="193">
        <v>15.871063829787234</v>
      </c>
      <c r="F6055" s="1" t="s">
        <v>162</v>
      </c>
      <c r="G6055" s="193">
        <f>MAX(E6055-'[1]1a'!$C$3,0)</f>
        <v>0</v>
      </c>
      <c r="H6055" s="193" t="str">
        <f t="shared" si="283"/>
        <v/>
      </c>
      <c r="I6055" s="193" t="str">
        <f t="shared" si="284"/>
        <v/>
      </c>
      <c r="J6055" s="193"/>
    </row>
    <row r="6056" spans="1:10" s="1" customFormat="1">
      <c r="A6056" s="191">
        <v>45910</v>
      </c>
      <c r="B6056" s="1" t="s">
        <v>173</v>
      </c>
      <c r="C6056" s="192">
        <f t="shared" si="282"/>
        <v>48101.249999985317</v>
      </c>
      <c r="D6056" s="1">
        <v>11.399999999999999</v>
      </c>
      <c r="E6056" s="193">
        <v>14.977659574468085</v>
      </c>
      <c r="F6056" s="1" t="s">
        <v>162</v>
      </c>
      <c r="G6056" s="193">
        <f>MAX(E6056-'[1]1a'!$C$3,0)</f>
        <v>0</v>
      </c>
      <c r="H6056" s="193" t="str">
        <f t="shared" si="283"/>
        <v/>
      </c>
      <c r="I6056" s="193" t="str">
        <f t="shared" si="284"/>
        <v/>
      </c>
      <c r="J6056" s="193"/>
    </row>
    <row r="6057" spans="1:10" s="1" customFormat="1">
      <c r="A6057" s="191">
        <v>45910</v>
      </c>
      <c r="B6057" s="1" t="s">
        <v>175</v>
      </c>
      <c r="C6057" s="192">
        <f t="shared" si="282"/>
        <v>48101.291666651981</v>
      </c>
      <c r="D6057" s="1">
        <v>10.84</v>
      </c>
      <c r="E6057" s="193">
        <v>14.241914893617023</v>
      </c>
      <c r="F6057" s="1" t="s">
        <v>162</v>
      </c>
      <c r="G6057" s="193">
        <f>MAX(E6057-'[1]1a'!$C$3,0)</f>
        <v>0</v>
      </c>
      <c r="H6057" s="193" t="str">
        <f t="shared" si="283"/>
        <v/>
      </c>
      <c r="I6057" s="193" t="str">
        <f t="shared" si="284"/>
        <v/>
      </c>
      <c r="J6057" s="193"/>
    </row>
    <row r="6058" spans="1:10" s="1" customFormat="1">
      <c r="A6058" s="191">
        <v>45910</v>
      </c>
      <c r="B6058" s="1" t="s">
        <v>177</v>
      </c>
      <c r="C6058" s="192">
        <f t="shared" si="282"/>
        <v>48101.333333318646</v>
      </c>
      <c r="D6058" s="1">
        <v>10.83</v>
      </c>
      <c r="E6058" s="193">
        <v>14.228776595744684</v>
      </c>
      <c r="F6058" s="1" t="s">
        <v>162</v>
      </c>
      <c r="G6058" s="193">
        <f>MAX(E6058-'[1]1a'!$C$3,0)</f>
        <v>0</v>
      </c>
      <c r="H6058" s="193" t="str">
        <f t="shared" si="283"/>
        <v/>
      </c>
      <c r="I6058" s="193" t="str">
        <f t="shared" si="284"/>
        <v/>
      </c>
      <c r="J6058" s="193"/>
    </row>
    <row r="6059" spans="1:10" s="1" customFormat="1">
      <c r="A6059" s="191">
        <v>45910</v>
      </c>
      <c r="B6059" s="1" t="s">
        <v>179</v>
      </c>
      <c r="C6059" s="192">
        <f t="shared" si="282"/>
        <v>48101.37499998531</v>
      </c>
      <c r="D6059" s="1">
        <v>11.73</v>
      </c>
      <c r="E6059" s="193">
        <v>15.411223404255322</v>
      </c>
      <c r="F6059" s="1" t="s">
        <v>162</v>
      </c>
      <c r="G6059" s="193">
        <f>MAX(E6059-'[1]1a'!$C$3,0)</f>
        <v>0</v>
      </c>
      <c r="H6059" s="193" t="str">
        <f t="shared" si="283"/>
        <v/>
      </c>
      <c r="I6059" s="193" t="str">
        <f t="shared" si="284"/>
        <v/>
      </c>
      <c r="J6059" s="193"/>
    </row>
    <row r="6060" spans="1:10" s="1" customFormat="1">
      <c r="A6060" s="191">
        <v>45910</v>
      </c>
      <c r="B6060" s="1" t="s">
        <v>180</v>
      </c>
      <c r="C6060" s="192">
        <f t="shared" si="282"/>
        <v>48101.416666651974</v>
      </c>
      <c r="D6060" s="1">
        <v>13.82</v>
      </c>
      <c r="E6060" s="193">
        <v>18.157127659574471</v>
      </c>
      <c r="F6060" s="1" t="s">
        <v>162</v>
      </c>
      <c r="G6060" s="193">
        <f>MAX(E6060-'[1]1a'!$C$3,0)</f>
        <v>0</v>
      </c>
      <c r="H6060" s="193" t="str">
        <f t="shared" si="283"/>
        <v/>
      </c>
      <c r="I6060" s="193" t="str">
        <f t="shared" si="284"/>
        <v/>
      </c>
      <c r="J6060" s="193"/>
    </row>
    <row r="6061" spans="1:10" s="1" customFormat="1">
      <c r="A6061" s="191">
        <v>45910</v>
      </c>
      <c r="B6061" s="1" t="s">
        <v>181</v>
      </c>
      <c r="C6061" s="192">
        <f t="shared" si="282"/>
        <v>48101.458333318638</v>
      </c>
      <c r="D6061" s="1">
        <v>15.78</v>
      </c>
      <c r="E6061" s="193">
        <v>20.732234042553195</v>
      </c>
      <c r="F6061" s="1" t="s">
        <v>162</v>
      </c>
      <c r="G6061" s="193">
        <f>MAX(E6061-'[1]1a'!$C$3,0)</f>
        <v>0</v>
      </c>
      <c r="H6061" s="193" t="str">
        <f t="shared" si="283"/>
        <v/>
      </c>
      <c r="I6061" s="193" t="str">
        <f t="shared" si="284"/>
        <v/>
      </c>
      <c r="J6061" s="193"/>
    </row>
    <row r="6062" spans="1:10" s="1" customFormat="1">
      <c r="A6062" s="191">
        <v>45910</v>
      </c>
      <c r="B6062" s="1" t="s">
        <v>182</v>
      </c>
      <c r="C6062" s="192">
        <f t="shared" si="282"/>
        <v>48101.499999985303</v>
      </c>
      <c r="D6062" s="1">
        <v>16.259999999999998</v>
      </c>
      <c r="E6062" s="193">
        <v>21.362872340425533</v>
      </c>
      <c r="F6062" s="1" t="s">
        <v>162</v>
      </c>
      <c r="G6062" s="193">
        <f>MAX(E6062-'[1]1a'!$C$3,0)</f>
        <v>0</v>
      </c>
      <c r="H6062" s="193" t="str">
        <f t="shared" si="283"/>
        <v/>
      </c>
      <c r="I6062" s="193" t="str">
        <f t="shared" si="284"/>
        <v/>
      </c>
      <c r="J6062" s="193"/>
    </row>
    <row r="6063" spans="1:10" s="1" customFormat="1">
      <c r="A6063" s="191">
        <v>45910</v>
      </c>
      <c r="B6063" s="1" t="s">
        <v>184</v>
      </c>
      <c r="C6063" s="192">
        <f t="shared" si="282"/>
        <v>48101.541666651967</v>
      </c>
      <c r="D6063" s="1">
        <v>16.84</v>
      </c>
      <c r="E6063" s="193">
        <v>22.124893617021279</v>
      </c>
      <c r="F6063" s="1" t="s">
        <v>162</v>
      </c>
      <c r="G6063" s="193">
        <f>MAX(E6063-'[1]1a'!$C$3,0)</f>
        <v>0</v>
      </c>
      <c r="H6063" s="193" t="str">
        <f t="shared" si="283"/>
        <v/>
      </c>
      <c r="I6063" s="193" t="str">
        <f t="shared" si="284"/>
        <v/>
      </c>
      <c r="J6063" s="193"/>
    </row>
    <row r="6064" spans="1:10" s="1" customFormat="1">
      <c r="A6064" s="191">
        <v>45910</v>
      </c>
      <c r="B6064" s="1" t="s">
        <v>185</v>
      </c>
      <c r="C6064" s="192">
        <f t="shared" si="282"/>
        <v>48101.583333318631</v>
      </c>
      <c r="D6064" s="1">
        <v>17.75</v>
      </c>
      <c r="E6064" s="193">
        <v>23.320478723404261</v>
      </c>
      <c r="F6064" s="1" t="s">
        <v>162</v>
      </c>
      <c r="G6064" s="193">
        <f>MAX(E6064-'[1]1a'!$C$3,0)</f>
        <v>0</v>
      </c>
      <c r="H6064" s="193" t="str">
        <f t="shared" si="283"/>
        <v/>
      </c>
      <c r="I6064" s="193" t="str">
        <f t="shared" si="284"/>
        <v/>
      </c>
      <c r="J6064" s="193"/>
    </row>
    <row r="6065" spans="1:10" s="1" customFormat="1">
      <c r="A6065" s="191">
        <v>45910</v>
      </c>
      <c r="B6065" s="1" t="s">
        <v>186</v>
      </c>
      <c r="C6065" s="192">
        <f t="shared" si="282"/>
        <v>48101.624999985295</v>
      </c>
      <c r="D6065" s="1">
        <v>18.53</v>
      </c>
      <c r="E6065" s="193">
        <v>24.345265957446813</v>
      </c>
      <c r="F6065" s="1" t="s">
        <v>162</v>
      </c>
      <c r="G6065" s="193">
        <f>MAX(E6065-'[1]1a'!$C$3,0)</f>
        <v>0</v>
      </c>
      <c r="H6065" s="193" t="str">
        <f t="shared" si="283"/>
        <v/>
      </c>
      <c r="I6065" s="193" t="str">
        <f t="shared" si="284"/>
        <v/>
      </c>
      <c r="J6065" s="193"/>
    </row>
    <row r="6066" spans="1:10" s="1" customFormat="1">
      <c r="A6066" s="191">
        <v>45910</v>
      </c>
      <c r="B6066" s="1" t="s">
        <v>187</v>
      </c>
      <c r="C6066" s="192">
        <f t="shared" si="282"/>
        <v>48101.66666665196</v>
      </c>
      <c r="D6066" s="1">
        <v>19</v>
      </c>
      <c r="E6066" s="193">
        <v>24.962765957446813</v>
      </c>
      <c r="F6066" s="1" t="s">
        <v>162</v>
      </c>
      <c r="G6066" s="193">
        <f>MAX(E6066-'[1]1a'!$C$3,0)</f>
        <v>0</v>
      </c>
      <c r="H6066" s="193" t="str">
        <f t="shared" si="283"/>
        <v/>
      </c>
      <c r="I6066" s="193" t="str">
        <f t="shared" si="284"/>
        <v/>
      </c>
      <c r="J6066" s="193"/>
    </row>
    <row r="6067" spans="1:10" s="1" customFormat="1">
      <c r="A6067" s="191">
        <v>45910</v>
      </c>
      <c r="B6067" s="1" t="s">
        <v>188</v>
      </c>
      <c r="C6067" s="192">
        <f t="shared" si="282"/>
        <v>48101.708333318624</v>
      </c>
      <c r="D6067" s="1">
        <v>19.45</v>
      </c>
      <c r="E6067" s="193">
        <v>25.553989361702129</v>
      </c>
      <c r="F6067" s="1" t="s">
        <v>162</v>
      </c>
      <c r="G6067" s="193">
        <f>MAX(E6067-'[1]1a'!$C$3,0)</f>
        <v>0</v>
      </c>
      <c r="H6067" s="193" t="str">
        <f t="shared" si="283"/>
        <v/>
      </c>
      <c r="I6067" s="193" t="str">
        <f t="shared" si="284"/>
        <v/>
      </c>
      <c r="J6067" s="193"/>
    </row>
    <row r="6068" spans="1:10" s="1" customFormat="1">
      <c r="A6068" s="191">
        <v>45910</v>
      </c>
      <c r="B6068" s="1" t="s">
        <v>189</v>
      </c>
      <c r="C6068" s="192">
        <f t="shared" si="282"/>
        <v>48101.749999985288</v>
      </c>
      <c r="D6068" s="1">
        <v>19.939999999999998</v>
      </c>
      <c r="E6068" s="193">
        <v>26.197765957446808</v>
      </c>
      <c r="F6068" s="1" t="s">
        <v>162</v>
      </c>
      <c r="G6068" s="193">
        <f>MAX(E6068-'[1]1a'!$C$3,0)</f>
        <v>0</v>
      </c>
      <c r="H6068" s="193" t="str">
        <f t="shared" si="283"/>
        <v/>
      </c>
      <c r="I6068" s="193" t="str">
        <f t="shared" si="284"/>
        <v/>
      </c>
      <c r="J6068" s="193"/>
    </row>
    <row r="6069" spans="1:10" s="1" customFormat="1">
      <c r="A6069" s="191">
        <v>45910</v>
      </c>
      <c r="B6069" s="1" t="s">
        <v>190</v>
      </c>
      <c r="C6069" s="192">
        <f t="shared" si="282"/>
        <v>48101.791666651952</v>
      </c>
      <c r="D6069" s="1">
        <v>20.72</v>
      </c>
      <c r="E6069" s="193">
        <v>27.222553191489364</v>
      </c>
      <c r="F6069" s="1" t="s">
        <v>162</v>
      </c>
      <c r="G6069" s="193">
        <f>MAX(E6069-'[1]1a'!$C$3,0)</f>
        <v>0</v>
      </c>
      <c r="H6069" s="193" t="str">
        <f t="shared" si="283"/>
        <v/>
      </c>
      <c r="I6069" s="193" t="str">
        <f t="shared" si="284"/>
        <v/>
      </c>
      <c r="J6069" s="193"/>
    </row>
    <row r="6070" spans="1:10" s="1" customFormat="1">
      <c r="A6070" s="191">
        <v>45910</v>
      </c>
      <c r="B6070" s="1" t="s">
        <v>191</v>
      </c>
      <c r="C6070" s="192">
        <f t="shared" si="282"/>
        <v>48101.833333318616</v>
      </c>
      <c r="D6070" s="1">
        <v>21.83</v>
      </c>
      <c r="E6070" s="193">
        <v>28.680904255319152</v>
      </c>
      <c r="F6070" s="1" t="s">
        <v>162</v>
      </c>
      <c r="G6070" s="193">
        <f>MAX(E6070-'[1]1a'!$C$3,0)</f>
        <v>0</v>
      </c>
      <c r="H6070" s="193" t="str">
        <f t="shared" si="283"/>
        <v/>
      </c>
      <c r="I6070" s="193" t="str">
        <f t="shared" si="284"/>
        <v/>
      </c>
      <c r="J6070" s="193"/>
    </row>
    <row r="6071" spans="1:10" s="1" customFormat="1">
      <c r="A6071" s="191">
        <v>45910</v>
      </c>
      <c r="B6071" s="1" t="s">
        <v>192</v>
      </c>
      <c r="C6071" s="192">
        <f t="shared" si="282"/>
        <v>48101.874999985281</v>
      </c>
      <c r="D6071" s="1">
        <v>22.6</v>
      </c>
      <c r="E6071" s="193">
        <v>29.692553191489367</v>
      </c>
      <c r="F6071" s="1" t="s">
        <v>162</v>
      </c>
      <c r="G6071" s="193">
        <f>MAX(E6071-'[1]1a'!$C$3,0)</f>
        <v>0</v>
      </c>
      <c r="H6071" s="193" t="str">
        <f t="shared" si="283"/>
        <v/>
      </c>
      <c r="I6071" s="193" t="str">
        <f t="shared" si="284"/>
        <v/>
      </c>
      <c r="J6071" s="193"/>
    </row>
    <row r="6072" spans="1:10" s="1" customFormat="1">
      <c r="A6072" s="191">
        <v>45910</v>
      </c>
      <c r="B6072" s="1" t="s">
        <v>193</v>
      </c>
      <c r="C6072" s="192">
        <f t="shared" si="282"/>
        <v>48101.916666651945</v>
      </c>
      <c r="D6072" s="1">
        <v>22.27</v>
      </c>
      <c r="E6072" s="193">
        <v>29.258989361702131</v>
      </c>
      <c r="F6072" s="1" t="s">
        <v>162</v>
      </c>
      <c r="G6072" s="193">
        <f>MAX(E6072-'[1]1a'!$C$3,0)</f>
        <v>0</v>
      </c>
      <c r="H6072" s="193" t="str">
        <f t="shared" si="283"/>
        <v/>
      </c>
      <c r="I6072" s="193" t="str">
        <f t="shared" si="284"/>
        <v/>
      </c>
      <c r="J6072" s="193"/>
    </row>
    <row r="6073" spans="1:10" s="1" customFormat="1">
      <c r="A6073" s="191">
        <v>45910</v>
      </c>
      <c r="B6073" s="1" t="s">
        <v>194</v>
      </c>
      <c r="C6073" s="192">
        <f t="shared" si="282"/>
        <v>48101.958333318609</v>
      </c>
      <c r="D6073" s="1">
        <v>20.98</v>
      </c>
      <c r="E6073" s="193">
        <v>27.564148936170216</v>
      </c>
      <c r="F6073" s="1" t="s">
        <v>162</v>
      </c>
      <c r="G6073" s="193">
        <f>MAX(E6073-'[1]1a'!$C$3,0)</f>
        <v>0</v>
      </c>
      <c r="H6073" s="193" t="str">
        <f t="shared" si="283"/>
        <v/>
      </c>
      <c r="I6073" s="193" t="str">
        <f t="shared" si="284"/>
        <v/>
      </c>
      <c r="J6073" s="193"/>
    </row>
    <row r="6074" spans="1:10" s="1" customFormat="1">
      <c r="A6074" s="191">
        <v>45911</v>
      </c>
      <c r="B6074" s="1" t="s">
        <v>161</v>
      </c>
      <c r="C6074" s="192">
        <f t="shared" si="282"/>
        <v>48101.999999985273</v>
      </c>
      <c r="D6074" s="1">
        <v>20.85</v>
      </c>
      <c r="E6074" s="193">
        <v>27.393351063829794</v>
      </c>
      <c r="F6074" s="1" t="s">
        <v>162</v>
      </c>
      <c r="G6074" s="193">
        <f>MAX(E6074-'[1]1a'!$C$3,0)</f>
        <v>0</v>
      </c>
      <c r="H6074" s="193" t="str">
        <f t="shared" si="283"/>
        <v/>
      </c>
      <c r="I6074" s="193" t="str">
        <f t="shared" si="284"/>
        <v/>
      </c>
      <c r="J6074" s="193"/>
    </row>
    <row r="6075" spans="1:10" s="1" customFormat="1">
      <c r="A6075" s="191">
        <v>45911</v>
      </c>
      <c r="B6075" s="1" t="s">
        <v>163</v>
      </c>
      <c r="C6075" s="192">
        <f t="shared" si="282"/>
        <v>48102.041666651938</v>
      </c>
      <c r="D6075" s="1">
        <v>20.100000000000001</v>
      </c>
      <c r="E6075" s="193">
        <v>26.407978723404263</v>
      </c>
      <c r="F6075" s="1" t="s">
        <v>162</v>
      </c>
      <c r="G6075" s="193">
        <f>MAX(E6075-'[1]1a'!$C$3,0)</f>
        <v>0</v>
      </c>
      <c r="H6075" s="193" t="str">
        <f t="shared" si="283"/>
        <v/>
      </c>
      <c r="I6075" s="193" t="str">
        <f t="shared" si="284"/>
        <v/>
      </c>
      <c r="J6075" s="193"/>
    </row>
    <row r="6076" spans="1:10" s="1" customFormat="1">
      <c r="A6076" s="191">
        <v>45911</v>
      </c>
      <c r="B6076" s="1" t="s">
        <v>165</v>
      </c>
      <c r="C6076" s="192">
        <f t="shared" si="282"/>
        <v>48102.083333318602</v>
      </c>
      <c r="D6076" s="1">
        <v>18.32</v>
      </c>
      <c r="E6076" s="193">
        <v>24.069361702127665</v>
      </c>
      <c r="F6076" s="1" t="s">
        <v>162</v>
      </c>
      <c r="G6076" s="193">
        <f>MAX(E6076-'[1]1a'!$C$3,0)</f>
        <v>0</v>
      </c>
      <c r="H6076" s="193" t="str">
        <f t="shared" si="283"/>
        <v/>
      </c>
      <c r="I6076" s="193" t="str">
        <f t="shared" si="284"/>
        <v/>
      </c>
      <c r="J6076" s="193"/>
    </row>
    <row r="6077" spans="1:10" s="1" customFormat="1">
      <c r="A6077" s="191">
        <v>45911</v>
      </c>
      <c r="B6077" s="1" t="s">
        <v>167</v>
      </c>
      <c r="C6077" s="192">
        <f t="shared" si="282"/>
        <v>48102.124999985266</v>
      </c>
      <c r="D6077" s="1">
        <v>15.98</v>
      </c>
      <c r="E6077" s="193">
        <v>20.995000000000005</v>
      </c>
      <c r="F6077" s="1" t="s">
        <v>162</v>
      </c>
      <c r="G6077" s="193">
        <f>MAX(E6077-'[1]1a'!$C$3,0)</f>
        <v>0</v>
      </c>
      <c r="H6077" s="193" t="str">
        <f t="shared" si="283"/>
        <v/>
      </c>
      <c r="I6077" s="193" t="str">
        <f t="shared" si="284"/>
        <v/>
      </c>
      <c r="J6077" s="193"/>
    </row>
    <row r="6078" spans="1:10" s="1" customFormat="1">
      <c r="A6078" s="191">
        <v>45911</v>
      </c>
      <c r="B6078" s="1" t="s">
        <v>169</v>
      </c>
      <c r="C6078" s="192">
        <f t="shared" si="282"/>
        <v>48102.16666665193</v>
      </c>
      <c r="D6078" s="1">
        <v>13.9</v>
      </c>
      <c r="E6078" s="193">
        <v>18.262234042553196</v>
      </c>
      <c r="F6078" s="1" t="s">
        <v>162</v>
      </c>
      <c r="G6078" s="193">
        <f>MAX(E6078-'[1]1a'!$C$3,0)</f>
        <v>0</v>
      </c>
      <c r="H6078" s="193" t="str">
        <f t="shared" si="283"/>
        <v/>
      </c>
      <c r="I6078" s="193" t="str">
        <f t="shared" si="284"/>
        <v/>
      </c>
      <c r="J6078" s="193"/>
    </row>
    <row r="6079" spans="1:10" s="1" customFormat="1">
      <c r="A6079" s="191">
        <v>45911</v>
      </c>
      <c r="B6079" s="1" t="s">
        <v>171</v>
      </c>
      <c r="C6079" s="192">
        <f t="shared" si="282"/>
        <v>48102.208333318595</v>
      </c>
      <c r="D6079" s="1">
        <v>12.709999999999999</v>
      </c>
      <c r="E6079" s="193">
        <v>16.698776595744683</v>
      </c>
      <c r="F6079" s="1" t="s">
        <v>162</v>
      </c>
      <c r="G6079" s="193">
        <f>MAX(E6079-'[1]1a'!$C$3,0)</f>
        <v>0</v>
      </c>
      <c r="H6079" s="193" t="str">
        <f t="shared" si="283"/>
        <v/>
      </c>
      <c r="I6079" s="193" t="str">
        <f t="shared" si="284"/>
        <v/>
      </c>
      <c r="J6079" s="193"/>
    </row>
    <row r="6080" spans="1:10" s="1" customFormat="1">
      <c r="A6080" s="191">
        <v>45911</v>
      </c>
      <c r="B6080" s="1" t="s">
        <v>173</v>
      </c>
      <c r="C6080" s="192">
        <f t="shared" si="282"/>
        <v>48102.249999985259</v>
      </c>
      <c r="D6080" s="1">
        <v>11.82</v>
      </c>
      <c r="E6080" s="193">
        <v>15.529468085106386</v>
      </c>
      <c r="F6080" s="1" t="s">
        <v>162</v>
      </c>
      <c r="G6080" s="193">
        <f>MAX(E6080-'[1]1a'!$C$3,0)</f>
        <v>0</v>
      </c>
      <c r="H6080" s="193" t="str">
        <f t="shared" si="283"/>
        <v/>
      </c>
      <c r="I6080" s="193" t="str">
        <f t="shared" si="284"/>
        <v/>
      </c>
      <c r="J6080" s="193"/>
    </row>
    <row r="6081" spans="1:10" s="1" customFormat="1">
      <c r="A6081" s="191">
        <v>45911</v>
      </c>
      <c r="B6081" s="1" t="s">
        <v>175</v>
      </c>
      <c r="C6081" s="192">
        <f t="shared" si="282"/>
        <v>48102.291666651923</v>
      </c>
      <c r="D6081" s="1">
        <v>11.31</v>
      </c>
      <c r="E6081" s="193">
        <v>14.859414893617025</v>
      </c>
      <c r="F6081" s="1" t="s">
        <v>162</v>
      </c>
      <c r="G6081" s="193">
        <f>MAX(E6081-'[1]1a'!$C$3,0)</f>
        <v>0</v>
      </c>
      <c r="H6081" s="193" t="str">
        <f t="shared" si="283"/>
        <v/>
      </c>
      <c r="I6081" s="193" t="str">
        <f t="shared" si="284"/>
        <v/>
      </c>
      <c r="J6081" s="193"/>
    </row>
    <row r="6082" spans="1:10" s="1" customFormat="1">
      <c r="A6082" s="191">
        <v>45911</v>
      </c>
      <c r="B6082" s="1" t="s">
        <v>177</v>
      </c>
      <c r="C6082" s="192">
        <f t="shared" si="282"/>
        <v>48102.333333318587</v>
      </c>
      <c r="D6082" s="1">
        <v>11.17</v>
      </c>
      <c r="E6082" s="193">
        <v>14.675478723404257</v>
      </c>
      <c r="F6082" s="1" t="s">
        <v>162</v>
      </c>
      <c r="G6082" s="193">
        <f>MAX(E6082-'[1]1a'!$C$3,0)</f>
        <v>0</v>
      </c>
      <c r="H6082" s="193" t="str">
        <f t="shared" si="283"/>
        <v/>
      </c>
      <c r="I6082" s="193" t="str">
        <f t="shared" si="284"/>
        <v/>
      </c>
      <c r="J6082" s="193"/>
    </row>
    <row r="6083" spans="1:10" s="1" customFormat="1">
      <c r="A6083" s="191">
        <v>45911</v>
      </c>
      <c r="B6083" s="1" t="s">
        <v>179</v>
      </c>
      <c r="C6083" s="192">
        <f t="shared" si="282"/>
        <v>48102.374999985252</v>
      </c>
      <c r="D6083" s="1">
        <v>11.950000000000001</v>
      </c>
      <c r="E6083" s="193">
        <v>15.700265957446812</v>
      </c>
      <c r="F6083" s="1" t="s">
        <v>162</v>
      </c>
      <c r="G6083" s="193">
        <f>MAX(E6083-'[1]1a'!$C$3,0)</f>
        <v>0</v>
      </c>
      <c r="H6083" s="193" t="str">
        <f t="shared" si="283"/>
        <v/>
      </c>
      <c r="I6083" s="193" t="str">
        <f t="shared" si="284"/>
        <v/>
      </c>
      <c r="J6083" s="193"/>
    </row>
    <row r="6084" spans="1:10" s="1" customFormat="1">
      <c r="A6084" s="191">
        <v>45911</v>
      </c>
      <c r="B6084" s="1" t="s">
        <v>180</v>
      </c>
      <c r="C6084" s="192">
        <f t="shared" ref="C6084:C6147" si="285">C6083 + TIME(1,0,0)</f>
        <v>48102.416666651916</v>
      </c>
      <c r="D6084" s="1">
        <v>14.159999999999998</v>
      </c>
      <c r="E6084" s="193">
        <v>18.603829787234044</v>
      </c>
      <c r="F6084" s="1" t="s">
        <v>162</v>
      </c>
      <c r="G6084" s="193">
        <f>MAX(E6084-'[1]1a'!$C$3,0)</f>
        <v>0</v>
      </c>
      <c r="H6084" s="193" t="str">
        <f t="shared" ref="H6084:H6147" si="286">IF(F6084="Y",IF(F6083="Y",H6083+1,1),"")</f>
        <v/>
      </c>
      <c r="I6084" s="193" t="str">
        <f t="shared" ref="I6084:I6147" si="287">IF(AND(F6084="Y",F6085&lt;&gt;"Y"),H6084,"")</f>
        <v/>
      </c>
      <c r="J6084" s="193"/>
    </row>
    <row r="6085" spans="1:10" s="1" customFormat="1">
      <c r="A6085" s="191">
        <v>45911</v>
      </c>
      <c r="B6085" s="1" t="s">
        <v>181</v>
      </c>
      <c r="C6085" s="192">
        <f t="shared" si="285"/>
        <v>48102.45833331858</v>
      </c>
      <c r="D6085" s="1">
        <v>16.079999999999998</v>
      </c>
      <c r="E6085" s="193">
        <v>21.126382978723406</v>
      </c>
      <c r="F6085" s="1" t="s">
        <v>162</v>
      </c>
      <c r="G6085" s="193">
        <f>MAX(E6085-'[1]1a'!$C$3,0)</f>
        <v>0</v>
      </c>
      <c r="H6085" s="193" t="str">
        <f t="shared" si="286"/>
        <v/>
      </c>
      <c r="I6085" s="193" t="str">
        <f t="shared" si="287"/>
        <v/>
      </c>
      <c r="J6085" s="193"/>
    </row>
    <row r="6086" spans="1:10" s="1" customFormat="1">
      <c r="A6086" s="191">
        <v>45911</v>
      </c>
      <c r="B6086" s="1" t="s">
        <v>182</v>
      </c>
      <c r="C6086" s="192">
        <f t="shared" si="285"/>
        <v>48102.499999985244</v>
      </c>
      <c r="D6086" s="1">
        <v>16.64</v>
      </c>
      <c r="E6086" s="193">
        <v>21.862127659574472</v>
      </c>
      <c r="F6086" s="1" t="s">
        <v>162</v>
      </c>
      <c r="G6086" s="193">
        <f>MAX(E6086-'[1]1a'!$C$3,0)</f>
        <v>0</v>
      </c>
      <c r="H6086" s="193" t="str">
        <f t="shared" si="286"/>
        <v/>
      </c>
      <c r="I6086" s="193" t="str">
        <f t="shared" si="287"/>
        <v/>
      </c>
      <c r="J6086" s="193"/>
    </row>
    <row r="6087" spans="1:10" s="1" customFormat="1">
      <c r="A6087" s="191">
        <v>45911</v>
      </c>
      <c r="B6087" s="1" t="s">
        <v>184</v>
      </c>
      <c r="C6087" s="192">
        <f t="shared" si="285"/>
        <v>48102.541666651909</v>
      </c>
      <c r="D6087" s="1">
        <v>18.16</v>
      </c>
      <c r="E6087" s="193">
        <v>23.859148936170218</v>
      </c>
      <c r="F6087" s="1" t="s">
        <v>162</v>
      </c>
      <c r="G6087" s="193">
        <f>MAX(E6087-'[1]1a'!$C$3,0)</f>
        <v>0</v>
      </c>
      <c r="H6087" s="193" t="str">
        <f t="shared" si="286"/>
        <v/>
      </c>
      <c r="I6087" s="193" t="str">
        <f t="shared" si="287"/>
        <v/>
      </c>
      <c r="J6087" s="193"/>
    </row>
    <row r="6088" spans="1:10" s="1" customFormat="1">
      <c r="A6088" s="191">
        <v>45911</v>
      </c>
      <c r="B6088" s="1" t="s">
        <v>185</v>
      </c>
      <c r="C6088" s="192">
        <f t="shared" si="285"/>
        <v>48102.583333318573</v>
      </c>
      <c r="D6088" s="1">
        <v>19.07</v>
      </c>
      <c r="E6088" s="193">
        <v>25.054734042553196</v>
      </c>
      <c r="F6088" s="1" t="s">
        <v>162</v>
      </c>
      <c r="G6088" s="193">
        <f>MAX(E6088-'[1]1a'!$C$3,0)</f>
        <v>0</v>
      </c>
      <c r="H6088" s="193" t="str">
        <f t="shared" si="286"/>
        <v/>
      </c>
      <c r="I6088" s="193" t="str">
        <f t="shared" si="287"/>
        <v/>
      </c>
      <c r="J6088" s="193"/>
    </row>
    <row r="6089" spans="1:10" s="1" customFormat="1">
      <c r="A6089" s="191">
        <v>45911</v>
      </c>
      <c r="B6089" s="1" t="s">
        <v>186</v>
      </c>
      <c r="C6089" s="192">
        <f t="shared" si="285"/>
        <v>48102.624999985237</v>
      </c>
      <c r="D6089" s="1">
        <v>19.86</v>
      </c>
      <c r="E6089" s="193">
        <v>26.092659574468087</v>
      </c>
      <c r="F6089" s="1" t="s">
        <v>162</v>
      </c>
      <c r="G6089" s="193">
        <f>MAX(E6089-'[1]1a'!$C$3,0)</f>
        <v>0</v>
      </c>
      <c r="H6089" s="193" t="str">
        <f t="shared" si="286"/>
        <v/>
      </c>
      <c r="I6089" s="193" t="str">
        <f t="shared" si="287"/>
        <v/>
      </c>
      <c r="J6089" s="193"/>
    </row>
    <row r="6090" spans="1:10" s="1" customFormat="1">
      <c r="A6090" s="191">
        <v>45911</v>
      </c>
      <c r="B6090" s="1" t="s">
        <v>187</v>
      </c>
      <c r="C6090" s="192">
        <f t="shared" si="285"/>
        <v>48102.666666651901</v>
      </c>
      <c r="D6090" s="1">
        <v>20.65</v>
      </c>
      <c r="E6090" s="193">
        <v>27.130585106382981</v>
      </c>
      <c r="F6090" s="1" t="s">
        <v>162</v>
      </c>
      <c r="G6090" s="193">
        <f>MAX(E6090-'[1]1a'!$C$3,0)</f>
        <v>0</v>
      </c>
      <c r="H6090" s="193" t="str">
        <f t="shared" si="286"/>
        <v/>
      </c>
      <c r="I6090" s="193" t="str">
        <f t="shared" si="287"/>
        <v/>
      </c>
      <c r="J6090" s="193"/>
    </row>
    <row r="6091" spans="1:10" s="1" customFormat="1">
      <c r="A6091" s="191">
        <v>45911</v>
      </c>
      <c r="B6091" s="1" t="s">
        <v>188</v>
      </c>
      <c r="C6091" s="192">
        <f t="shared" si="285"/>
        <v>48102.708333318566</v>
      </c>
      <c r="D6091" s="1">
        <v>20.9</v>
      </c>
      <c r="E6091" s="193">
        <v>27.459042553191491</v>
      </c>
      <c r="F6091" s="1" t="s">
        <v>162</v>
      </c>
      <c r="G6091" s="193">
        <f>MAX(E6091-'[1]1a'!$C$3,0)</f>
        <v>0</v>
      </c>
      <c r="H6091" s="193" t="str">
        <f t="shared" si="286"/>
        <v/>
      </c>
      <c r="I6091" s="193" t="str">
        <f t="shared" si="287"/>
        <v/>
      </c>
      <c r="J6091" s="193"/>
    </row>
    <row r="6092" spans="1:10" s="1" customFormat="1">
      <c r="A6092" s="191">
        <v>45911</v>
      </c>
      <c r="B6092" s="1" t="s">
        <v>189</v>
      </c>
      <c r="C6092" s="192">
        <f t="shared" si="285"/>
        <v>48102.74999998523</v>
      </c>
      <c r="D6092" s="1">
        <v>21.32</v>
      </c>
      <c r="E6092" s="193">
        <v>28.010851063829794</v>
      </c>
      <c r="F6092" s="1" t="s">
        <v>162</v>
      </c>
      <c r="G6092" s="193">
        <f>MAX(E6092-'[1]1a'!$C$3,0)</f>
        <v>0</v>
      </c>
      <c r="H6092" s="193" t="str">
        <f t="shared" si="286"/>
        <v/>
      </c>
      <c r="I6092" s="193" t="str">
        <f t="shared" si="287"/>
        <v/>
      </c>
      <c r="J6092" s="193"/>
    </row>
    <row r="6093" spans="1:10" s="1" customFormat="1">
      <c r="A6093" s="191">
        <v>45911</v>
      </c>
      <c r="B6093" s="1" t="s">
        <v>190</v>
      </c>
      <c r="C6093" s="192">
        <f t="shared" si="285"/>
        <v>48102.791666651894</v>
      </c>
      <c r="D6093" s="1">
        <v>21.75</v>
      </c>
      <c r="E6093" s="193">
        <v>28.575797872340431</v>
      </c>
      <c r="F6093" s="1" t="s">
        <v>162</v>
      </c>
      <c r="G6093" s="193">
        <f>MAX(E6093-'[1]1a'!$C$3,0)</f>
        <v>0</v>
      </c>
      <c r="H6093" s="193" t="str">
        <f t="shared" si="286"/>
        <v/>
      </c>
      <c r="I6093" s="193" t="str">
        <f t="shared" si="287"/>
        <v/>
      </c>
      <c r="J6093" s="193"/>
    </row>
    <row r="6094" spans="1:10" s="1" customFormat="1">
      <c r="A6094" s="191">
        <v>45911</v>
      </c>
      <c r="B6094" s="1" t="s">
        <v>191</v>
      </c>
      <c r="C6094" s="192">
        <f t="shared" si="285"/>
        <v>48102.833333318558</v>
      </c>
      <c r="D6094" s="1">
        <v>22.9</v>
      </c>
      <c r="E6094" s="193">
        <v>30.086702127659578</v>
      </c>
      <c r="F6094" s="1" t="s">
        <v>162</v>
      </c>
      <c r="G6094" s="193">
        <f>MAX(E6094-'[1]1a'!$C$3,0)</f>
        <v>0</v>
      </c>
      <c r="H6094" s="193" t="str">
        <f t="shared" si="286"/>
        <v/>
      </c>
      <c r="I6094" s="193" t="str">
        <f t="shared" si="287"/>
        <v/>
      </c>
      <c r="J6094" s="193"/>
    </row>
    <row r="6095" spans="1:10" s="1" customFormat="1">
      <c r="A6095" s="191">
        <v>45911</v>
      </c>
      <c r="B6095" s="1" t="s">
        <v>192</v>
      </c>
      <c r="C6095" s="192">
        <f t="shared" si="285"/>
        <v>48102.874999985223</v>
      </c>
      <c r="D6095" s="1">
        <v>23.330000000000002</v>
      </c>
      <c r="E6095" s="193">
        <v>30.651648936170218</v>
      </c>
      <c r="F6095" s="1" t="s">
        <v>162</v>
      </c>
      <c r="G6095" s="193">
        <f>MAX(E6095-'[1]1a'!$C$3,0)</f>
        <v>0</v>
      </c>
      <c r="H6095" s="193" t="str">
        <f t="shared" si="286"/>
        <v/>
      </c>
      <c r="I6095" s="193" t="str">
        <f t="shared" si="287"/>
        <v/>
      </c>
      <c r="J6095" s="193"/>
    </row>
    <row r="6096" spans="1:10" s="1" customFormat="1">
      <c r="A6096" s="191">
        <v>45911</v>
      </c>
      <c r="B6096" s="1" t="s">
        <v>193</v>
      </c>
      <c r="C6096" s="192">
        <f t="shared" si="285"/>
        <v>48102.916666651887</v>
      </c>
      <c r="D6096" s="1">
        <v>22.509999999999998</v>
      </c>
      <c r="E6096" s="193">
        <v>29.5743085106383</v>
      </c>
      <c r="F6096" s="1" t="s">
        <v>162</v>
      </c>
      <c r="G6096" s="193">
        <f>MAX(E6096-'[1]1a'!$C$3,0)</f>
        <v>0</v>
      </c>
      <c r="H6096" s="193" t="str">
        <f t="shared" si="286"/>
        <v/>
      </c>
      <c r="I6096" s="193" t="str">
        <f t="shared" si="287"/>
        <v/>
      </c>
      <c r="J6096" s="193"/>
    </row>
    <row r="6097" spans="1:10" s="1" customFormat="1">
      <c r="A6097" s="191">
        <v>45911</v>
      </c>
      <c r="B6097" s="1" t="s">
        <v>194</v>
      </c>
      <c r="C6097" s="192">
        <f t="shared" si="285"/>
        <v>48102.958333318551</v>
      </c>
      <c r="D6097" s="1">
        <v>21.78</v>
      </c>
      <c r="E6097" s="193">
        <v>28.615212765957452</v>
      </c>
      <c r="F6097" s="1" t="s">
        <v>162</v>
      </c>
      <c r="G6097" s="193">
        <f>MAX(E6097-'[1]1a'!$C$3,0)</f>
        <v>0</v>
      </c>
      <c r="H6097" s="193" t="str">
        <f t="shared" si="286"/>
        <v/>
      </c>
      <c r="I6097" s="193" t="str">
        <f t="shared" si="287"/>
        <v/>
      </c>
      <c r="J6097" s="193"/>
    </row>
    <row r="6098" spans="1:10" s="1" customFormat="1">
      <c r="A6098" s="191">
        <v>45912</v>
      </c>
      <c r="B6098" s="1" t="s">
        <v>161</v>
      </c>
      <c r="C6098" s="192">
        <f t="shared" si="285"/>
        <v>48102.999999985215</v>
      </c>
      <c r="D6098" s="1">
        <v>21.85</v>
      </c>
      <c r="E6098" s="193">
        <v>28.707180851063836</v>
      </c>
      <c r="F6098" s="1" t="s">
        <v>162</v>
      </c>
      <c r="G6098" s="193">
        <f>MAX(E6098-'[1]1a'!$C$3,0)</f>
        <v>0</v>
      </c>
      <c r="H6098" s="193" t="str">
        <f t="shared" si="286"/>
        <v/>
      </c>
      <c r="I6098" s="193" t="str">
        <f t="shared" si="287"/>
        <v/>
      </c>
      <c r="J6098" s="193"/>
    </row>
    <row r="6099" spans="1:10" s="1" customFormat="1">
      <c r="A6099" s="191">
        <v>45912</v>
      </c>
      <c r="B6099" s="1" t="s">
        <v>163</v>
      </c>
      <c r="C6099" s="192">
        <f t="shared" si="285"/>
        <v>48103.041666651879</v>
      </c>
      <c r="D6099" s="1">
        <v>20.85</v>
      </c>
      <c r="E6099" s="193">
        <v>27.393351063829794</v>
      </c>
      <c r="F6099" s="1" t="s">
        <v>162</v>
      </c>
      <c r="G6099" s="193">
        <f>MAX(E6099-'[1]1a'!$C$3,0)</f>
        <v>0</v>
      </c>
      <c r="H6099" s="193" t="str">
        <f t="shared" si="286"/>
        <v/>
      </c>
      <c r="I6099" s="193" t="str">
        <f t="shared" si="287"/>
        <v/>
      </c>
      <c r="J6099" s="193"/>
    </row>
    <row r="6100" spans="1:10" s="1" customFormat="1">
      <c r="A6100" s="191">
        <v>45912</v>
      </c>
      <c r="B6100" s="1" t="s">
        <v>165</v>
      </c>
      <c r="C6100" s="192">
        <f t="shared" si="285"/>
        <v>48103.083333318544</v>
      </c>
      <c r="D6100" s="1">
        <v>18.88</v>
      </c>
      <c r="E6100" s="193">
        <v>24.805106382978725</v>
      </c>
      <c r="F6100" s="1" t="s">
        <v>162</v>
      </c>
      <c r="G6100" s="193">
        <f>MAX(E6100-'[1]1a'!$C$3,0)</f>
        <v>0</v>
      </c>
      <c r="H6100" s="193" t="str">
        <f t="shared" si="286"/>
        <v/>
      </c>
      <c r="I6100" s="193" t="str">
        <f t="shared" si="287"/>
        <v/>
      </c>
      <c r="J6100" s="193"/>
    </row>
    <row r="6101" spans="1:10" s="1" customFormat="1">
      <c r="A6101" s="191">
        <v>45912</v>
      </c>
      <c r="B6101" s="1" t="s">
        <v>167</v>
      </c>
      <c r="C6101" s="192">
        <f t="shared" si="285"/>
        <v>48103.124999985208</v>
      </c>
      <c r="D6101" s="1">
        <v>16.579999999999998</v>
      </c>
      <c r="E6101" s="193">
        <v>21.783297872340427</v>
      </c>
      <c r="F6101" s="1" t="s">
        <v>162</v>
      </c>
      <c r="G6101" s="193">
        <f>MAX(E6101-'[1]1a'!$C$3,0)</f>
        <v>0</v>
      </c>
      <c r="H6101" s="193" t="str">
        <f t="shared" si="286"/>
        <v/>
      </c>
      <c r="I6101" s="193" t="str">
        <f t="shared" si="287"/>
        <v/>
      </c>
      <c r="J6101" s="193"/>
    </row>
    <row r="6102" spans="1:10" s="1" customFormat="1">
      <c r="A6102" s="191">
        <v>45912</v>
      </c>
      <c r="B6102" s="1" t="s">
        <v>169</v>
      </c>
      <c r="C6102" s="192">
        <f t="shared" si="285"/>
        <v>48103.166666651872</v>
      </c>
      <c r="D6102" s="1">
        <v>14.65</v>
      </c>
      <c r="E6102" s="193">
        <v>19.247606382978727</v>
      </c>
      <c r="F6102" s="1" t="s">
        <v>162</v>
      </c>
      <c r="G6102" s="193">
        <f>MAX(E6102-'[1]1a'!$C$3,0)</f>
        <v>0</v>
      </c>
      <c r="H6102" s="193" t="str">
        <f t="shared" si="286"/>
        <v/>
      </c>
      <c r="I6102" s="193" t="str">
        <f t="shared" si="287"/>
        <v/>
      </c>
      <c r="J6102" s="193"/>
    </row>
    <row r="6103" spans="1:10" s="1" customFormat="1">
      <c r="A6103" s="191">
        <v>45912</v>
      </c>
      <c r="B6103" s="1" t="s">
        <v>171</v>
      </c>
      <c r="C6103" s="192">
        <f t="shared" si="285"/>
        <v>48103.208333318536</v>
      </c>
      <c r="D6103" s="1">
        <v>12.95</v>
      </c>
      <c r="E6103" s="193">
        <v>17.014095744680851</v>
      </c>
      <c r="F6103" s="1" t="s">
        <v>162</v>
      </c>
      <c r="G6103" s="193">
        <f>MAX(E6103-'[1]1a'!$C$3,0)</f>
        <v>0</v>
      </c>
      <c r="H6103" s="193" t="str">
        <f t="shared" si="286"/>
        <v/>
      </c>
      <c r="I6103" s="193" t="str">
        <f t="shared" si="287"/>
        <v/>
      </c>
      <c r="J6103" s="193"/>
    </row>
    <row r="6104" spans="1:10" s="1" customFormat="1">
      <c r="A6104" s="191">
        <v>45912</v>
      </c>
      <c r="B6104" s="1" t="s">
        <v>173</v>
      </c>
      <c r="C6104" s="192">
        <f t="shared" si="285"/>
        <v>48103.249999985201</v>
      </c>
      <c r="D6104" s="1">
        <v>12.21</v>
      </c>
      <c r="E6104" s="193">
        <v>16.041861702127662</v>
      </c>
      <c r="F6104" s="1" t="s">
        <v>162</v>
      </c>
      <c r="G6104" s="193">
        <f>MAX(E6104-'[1]1a'!$C$3,0)</f>
        <v>0</v>
      </c>
      <c r="H6104" s="193" t="str">
        <f t="shared" si="286"/>
        <v/>
      </c>
      <c r="I6104" s="193" t="str">
        <f t="shared" si="287"/>
        <v/>
      </c>
      <c r="J6104" s="193"/>
    </row>
    <row r="6105" spans="1:10" s="1" customFormat="1">
      <c r="A6105" s="191">
        <v>45912</v>
      </c>
      <c r="B6105" s="1" t="s">
        <v>175</v>
      </c>
      <c r="C6105" s="192">
        <f t="shared" si="285"/>
        <v>48103.291666651865</v>
      </c>
      <c r="D6105" s="1">
        <v>11.54</v>
      </c>
      <c r="E6105" s="193">
        <v>15.161595744680852</v>
      </c>
      <c r="F6105" s="1" t="s">
        <v>162</v>
      </c>
      <c r="G6105" s="193">
        <f>MAX(E6105-'[1]1a'!$C$3,0)</f>
        <v>0</v>
      </c>
      <c r="H6105" s="193" t="str">
        <f t="shared" si="286"/>
        <v/>
      </c>
      <c r="I6105" s="193" t="str">
        <f t="shared" si="287"/>
        <v/>
      </c>
      <c r="J6105" s="193"/>
    </row>
    <row r="6106" spans="1:10" s="1" customFormat="1">
      <c r="A6106" s="191">
        <v>45912</v>
      </c>
      <c r="B6106" s="1" t="s">
        <v>177</v>
      </c>
      <c r="C6106" s="192">
        <f t="shared" si="285"/>
        <v>48103.333333318529</v>
      </c>
      <c r="D6106" s="1">
        <v>11.309999999999999</v>
      </c>
      <c r="E6106" s="193">
        <v>14.859414893617021</v>
      </c>
      <c r="F6106" s="1" t="s">
        <v>162</v>
      </c>
      <c r="G6106" s="193">
        <f>MAX(E6106-'[1]1a'!$C$3,0)</f>
        <v>0</v>
      </c>
      <c r="H6106" s="193" t="str">
        <f t="shared" si="286"/>
        <v/>
      </c>
      <c r="I6106" s="193" t="str">
        <f t="shared" si="287"/>
        <v/>
      </c>
      <c r="J6106" s="193"/>
    </row>
    <row r="6107" spans="1:10" s="1" customFormat="1">
      <c r="A6107" s="191">
        <v>45912</v>
      </c>
      <c r="B6107" s="1" t="s">
        <v>179</v>
      </c>
      <c r="C6107" s="192">
        <f t="shared" si="285"/>
        <v>48103.374999985193</v>
      </c>
      <c r="D6107" s="1">
        <v>11.93</v>
      </c>
      <c r="E6107" s="193">
        <v>15.67398936170213</v>
      </c>
      <c r="F6107" s="1" t="s">
        <v>162</v>
      </c>
      <c r="G6107" s="193">
        <f>MAX(E6107-'[1]1a'!$C$3,0)</f>
        <v>0</v>
      </c>
      <c r="H6107" s="193" t="str">
        <f t="shared" si="286"/>
        <v/>
      </c>
      <c r="I6107" s="193" t="str">
        <f t="shared" si="287"/>
        <v/>
      </c>
      <c r="J6107" s="193"/>
    </row>
    <row r="6108" spans="1:10" s="1" customFormat="1">
      <c r="A6108" s="191">
        <v>45912</v>
      </c>
      <c r="B6108" s="1" t="s">
        <v>180</v>
      </c>
      <c r="C6108" s="192">
        <f t="shared" si="285"/>
        <v>48103.416666651858</v>
      </c>
      <c r="D6108" s="1">
        <v>13.690000000000001</v>
      </c>
      <c r="E6108" s="193">
        <v>17.986329787234048</v>
      </c>
      <c r="F6108" s="1" t="s">
        <v>162</v>
      </c>
      <c r="G6108" s="193">
        <f>MAX(E6108-'[1]1a'!$C$3,0)</f>
        <v>0</v>
      </c>
      <c r="H6108" s="193" t="str">
        <f t="shared" si="286"/>
        <v/>
      </c>
      <c r="I6108" s="193" t="str">
        <f t="shared" si="287"/>
        <v/>
      </c>
      <c r="J6108" s="193"/>
    </row>
    <row r="6109" spans="1:10" s="1" customFormat="1">
      <c r="A6109" s="191">
        <v>45912</v>
      </c>
      <c r="B6109" s="1" t="s">
        <v>181</v>
      </c>
      <c r="C6109" s="192">
        <f t="shared" si="285"/>
        <v>48103.458333318522</v>
      </c>
      <c r="D6109" s="1">
        <v>16.43</v>
      </c>
      <c r="E6109" s="193">
        <v>21.586223404255321</v>
      </c>
      <c r="F6109" s="1" t="s">
        <v>162</v>
      </c>
      <c r="G6109" s="193">
        <f>MAX(E6109-'[1]1a'!$C$3,0)</f>
        <v>0</v>
      </c>
      <c r="H6109" s="193" t="str">
        <f t="shared" si="286"/>
        <v/>
      </c>
      <c r="I6109" s="193" t="str">
        <f t="shared" si="287"/>
        <v/>
      </c>
      <c r="J6109" s="193"/>
    </row>
    <row r="6110" spans="1:10" s="1" customFormat="1">
      <c r="A6110" s="191">
        <v>45912</v>
      </c>
      <c r="B6110" s="1" t="s">
        <v>182</v>
      </c>
      <c r="C6110" s="192">
        <f t="shared" si="285"/>
        <v>48103.499999985186</v>
      </c>
      <c r="D6110" s="1">
        <v>17.02</v>
      </c>
      <c r="E6110" s="193">
        <v>22.361382978723409</v>
      </c>
      <c r="F6110" s="1" t="s">
        <v>162</v>
      </c>
      <c r="G6110" s="193">
        <f>MAX(E6110-'[1]1a'!$C$3,0)</f>
        <v>0</v>
      </c>
      <c r="H6110" s="193" t="str">
        <f t="shared" si="286"/>
        <v/>
      </c>
      <c r="I6110" s="193" t="str">
        <f t="shared" si="287"/>
        <v/>
      </c>
      <c r="J6110" s="193"/>
    </row>
    <row r="6111" spans="1:10" s="1" customFormat="1">
      <c r="A6111" s="191">
        <v>45912</v>
      </c>
      <c r="B6111" s="1" t="s">
        <v>184</v>
      </c>
      <c r="C6111" s="192">
        <f t="shared" si="285"/>
        <v>48103.54166665185</v>
      </c>
      <c r="D6111" s="1">
        <v>18.18</v>
      </c>
      <c r="E6111" s="193">
        <v>23.885425531914898</v>
      </c>
      <c r="F6111" s="1" t="s">
        <v>162</v>
      </c>
      <c r="G6111" s="193">
        <f>MAX(E6111-'[1]1a'!$C$3,0)</f>
        <v>0</v>
      </c>
      <c r="H6111" s="193" t="str">
        <f t="shared" si="286"/>
        <v/>
      </c>
      <c r="I6111" s="193" t="str">
        <f t="shared" si="287"/>
        <v/>
      </c>
      <c r="J6111" s="193"/>
    </row>
    <row r="6112" spans="1:10" s="1" customFormat="1">
      <c r="A6112" s="191">
        <v>45912</v>
      </c>
      <c r="B6112" s="1" t="s">
        <v>185</v>
      </c>
      <c r="C6112" s="192">
        <f t="shared" si="285"/>
        <v>48103.583333318515</v>
      </c>
      <c r="D6112" s="1">
        <v>19.34</v>
      </c>
      <c r="E6112" s="193">
        <v>25.409468085106386</v>
      </c>
      <c r="F6112" s="1" t="s">
        <v>162</v>
      </c>
      <c r="G6112" s="193">
        <f>MAX(E6112-'[1]1a'!$C$3,0)</f>
        <v>0</v>
      </c>
      <c r="H6112" s="193" t="str">
        <f t="shared" si="286"/>
        <v/>
      </c>
      <c r="I6112" s="193" t="str">
        <f t="shared" si="287"/>
        <v/>
      </c>
      <c r="J6112" s="193"/>
    </row>
    <row r="6113" spans="1:10" s="1" customFormat="1">
      <c r="A6113" s="191">
        <v>45912</v>
      </c>
      <c r="B6113" s="1" t="s">
        <v>186</v>
      </c>
      <c r="C6113" s="192">
        <f t="shared" si="285"/>
        <v>48103.624999985179</v>
      </c>
      <c r="D6113" s="1">
        <v>19.57</v>
      </c>
      <c r="E6113" s="193">
        <v>25.711648936170217</v>
      </c>
      <c r="F6113" s="1" t="s">
        <v>162</v>
      </c>
      <c r="G6113" s="193">
        <f>MAX(E6113-'[1]1a'!$C$3,0)</f>
        <v>0</v>
      </c>
      <c r="H6113" s="193" t="str">
        <f t="shared" si="286"/>
        <v/>
      </c>
      <c r="I6113" s="193" t="str">
        <f t="shared" si="287"/>
        <v/>
      </c>
      <c r="J6113" s="193"/>
    </row>
    <row r="6114" spans="1:10" s="1" customFormat="1">
      <c r="A6114" s="191">
        <v>45912</v>
      </c>
      <c r="B6114" s="1" t="s">
        <v>187</v>
      </c>
      <c r="C6114" s="192">
        <f t="shared" si="285"/>
        <v>48103.666666651843</v>
      </c>
      <c r="D6114" s="1">
        <v>20.3</v>
      </c>
      <c r="E6114" s="193">
        <v>26.670744680851069</v>
      </c>
      <c r="F6114" s="1" t="s">
        <v>162</v>
      </c>
      <c r="G6114" s="193">
        <f>MAX(E6114-'[1]1a'!$C$3,0)</f>
        <v>0</v>
      </c>
      <c r="H6114" s="193" t="str">
        <f t="shared" si="286"/>
        <v/>
      </c>
      <c r="I6114" s="193" t="str">
        <f t="shared" si="287"/>
        <v/>
      </c>
      <c r="J6114" s="193"/>
    </row>
    <row r="6115" spans="1:10" s="1" customFormat="1">
      <c r="A6115" s="191">
        <v>45912</v>
      </c>
      <c r="B6115" s="1" t="s">
        <v>188</v>
      </c>
      <c r="C6115" s="192">
        <f t="shared" si="285"/>
        <v>48103.708333318507</v>
      </c>
      <c r="D6115" s="1">
        <v>20.14</v>
      </c>
      <c r="E6115" s="193">
        <v>26.460531914893622</v>
      </c>
      <c r="F6115" s="1" t="s">
        <v>162</v>
      </c>
      <c r="G6115" s="193">
        <f>MAX(E6115-'[1]1a'!$C$3,0)</f>
        <v>0</v>
      </c>
      <c r="H6115" s="193" t="str">
        <f t="shared" si="286"/>
        <v/>
      </c>
      <c r="I6115" s="193" t="str">
        <f t="shared" si="287"/>
        <v/>
      </c>
      <c r="J6115" s="193"/>
    </row>
    <row r="6116" spans="1:10" s="1" customFormat="1">
      <c r="A6116" s="191">
        <v>45912</v>
      </c>
      <c r="B6116" s="1" t="s">
        <v>189</v>
      </c>
      <c r="C6116" s="192">
        <f t="shared" si="285"/>
        <v>48103.749999985172</v>
      </c>
      <c r="D6116" s="1">
        <v>20.68</v>
      </c>
      <c r="E6116" s="193">
        <v>27.170000000000005</v>
      </c>
      <c r="F6116" s="1" t="s">
        <v>162</v>
      </c>
      <c r="G6116" s="193">
        <f>MAX(E6116-'[1]1a'!$C$3,0)</f>
        <v>0</v>
      </c>
      <c r="H6116" s="193" t="str">
        <f t="shared" si="286"/>
        <v/>
      </c>
      <c r="I6116" s="193" t="str">
        <f t="shared" si="287"/>
        <v/>
      </c>
      <c r="J6116" s="193"/>
    </row>
    <row r="6117" spans="1:10" s="1" customFormat="1">
      <c r="A6117" s="191">
        <v>45912</v>
      </c>
      <c r="B6117" s="1" t="s">
        <v>190</v>
      </c>
      <c r="C6117" s="192">
        <f t="shared" si="285"/>
        <v>48103.791666651836</v>
      </c>
      <c r="D6117" s="1">
        <v>21.349999999999998</v>
      </c>
      <c r="E6117" s="193">
        <v>28.050265957446811</v>
      </c>
      <c r="F6117" s="1" t="s">
        <v>162</v>
      </c>
      <c r="G6117" s="193">
        <f>MAX(E6117-'[1]1a'!$C$3,0)</f>
        <v>0</v>
      </c>
      <c r="H6117" s="193" t="str">
        <f t="shared" si="286"/>
        <v/>
      </c>
      <c r="I6117" s="193" t="str">
        <f t="shared" si="287"/>
        <v/>
      </c>
      <c r="J6117" s="193"/>
    </row>
    <row r="6118" spans="1:10" s="1" customFormat="1">
      <c r="A6118" s="191">
        <v>45912</v>
      </c>
      <c r="B6118" s="1" t="s">
        <v>191</v>
      </c>
      <c r="C6118" s="192">
        <f t="shared" si="285"/>
        <v>48103.8333333185</v>
      </c>
      <c r="D6118" s="1">
        <v>21.89</v>
      </c>
      <c r="E6118" s="193">
        <v>28.759734042553198</v>
      </c>
      <c r="F6118" s="1" t="s">
        <v>162</v>
      </c>
      <c r="G6118" s="193">
        <f>MAX(E6118-'[1]1a'!$C$3,0)</f>
        <v>0</v>
      </c>
      <c r="H6118" s="193" t="str">
        <f t="shared" si="286"/>
        <v/>
      </c>
      <c r="I6118" s="193" t="str">
        <f t="shared" si="287"/>
        <v/>
      </c>
      <c r="J6118" s="193"/>
    </row>
    <row r="6119" spans="1:10" s="1" customFormat="1">
      <c r="A6119" s="191">
        <v>45912</v>
      </c>
      <c r="B6119" s="1" t="s">
        <v>192</v>
      </c>
      <c r="C6119" s="192">
        <f t="shared" si="285"/>
        <v>48103.874999985164</v>
      </c>
      <c r="D6119" s="1">
        <v>22.49</v>
      </c>
      <c r="E6119" s="193">
        <v>29.54803191489362</v>
      </c>
      <c r="F6119" s="1" t="s">
        <v>162</v>
      </c>
      <c r="G6119" s="193">
        <f>MAX(E6119-'[1]1a'!$C$3,0)</f>
        <v>0</v>
      </c>
      <c r="H6119" s="193" t="str">
        <f t="shared" si="286"/>
        <v/>
      </c>
      <c r="I6119" s="193" t="str">
        <f t="shared" si="287"/>
        <v/>
      </c>
      <c r="J6119" s="193"/>
    </row>
    <row r="6120" spans="1:10" s="1" customFormat="1">
      <c r="A6120" s="191">
        <v>45912</v>
      </c>
      <c r="B6120" s="1" t="s">
        <v>193</v>
      </c>
      <c r="C6120" s="192">
        <f t="shared" si="285"/>
        <v>48103.916666651829</v>
      </c>
      <c r="D6120" s="1">
        <v>21.669999999999998</v>
      </c>
      <c r="E6120" s="193">
        <v>28.470691489361705</v>
      </c>
      <c r="F6120" s="1" t="s">
        <v>162</v>
      </c>
      <c r="G6120" s="193">
        <f>MAX(E6120-'[1]1a'!$C$3,0)</f>
        <v>0</v>
      </c>
      <c r="H6120" s="193" t="str">
        <f t="shared" si="286"/>
        <v/>
      </c>
      <c r="I6120" s="193" t="str">
        <f t="shared" si="287"/>
        <v/>
      </c>
      <c r="J6120" s="193"/>
    </row>
    <row r="6121" spans="1:10" s="1" customFormat="1">
      <c r="A6121" s="191">
        <v>45912</v>
      </c>
      <c r="B6121" s="1" t="s">
        <v>194</v>
      </c>
      <c r="C6121" s="192">
        <f t="shared" si="285"/>
        <v>48103.958333318493</v>
      </c>
      <c r="D6121" s="1">
        <v>20.78</v>
      </c>
      <c r="E6121" s="193">
        <v>27.30138297872341</v>
      </c>
      <c r="F6121" s="1" t="s">
        <v>162</v>
      </c>
      <c r="G6121" s="193">
        <f>MAX(E6121-'[1]1a'!$C$3,0)</f>
        <v>0</v>
      </c>
      <c r="H6121" s="193" t="str">
        <f t="shared" si="286"/>
        <v/>
      </c>
      <c r="I6121" s="193" t="str">
        <f t="shared" si="287"/>
        <v/>
      </c>
      <c r="J6121" s="193"/>
    </row>
    <row r="6122" spans="1:10" s="1" customFormat="1">
      <c r="A6122" s="191">
        <v>45913</v>
      </c>
      <c r="B6122" s="1" t="s">
        <v>161</v>
      </c>
      <c r="C6122" s="192">
        <f t="shared" si="285"/>
        <v>48103.999999985157</v>
      </c>
      <c r="D6122" s="1">
        <v>20.639999999999997</v>
      </c>
      <c r="E6122" s="193">
        <v>27.117446808510639</v>
      </c>
      <c r="F6122" s="1" t="s">
        <v>162</v>
      </c>
      <c r="G6122" s="193">
        <f>MAX(E6122-'[1]1a'!$C$3,0)</f>
        <v>0</v>
      </c>
      <c r="H6122" s="193" t="str">
        <f t="shared" si="286"/>
        <v/>
      </c>
      <c r="I6122" s="193" t="str">
        <f t="shared" si="287"/>
        <v/>
      </c>
      <c r="J6122" s="193"/>
    </row>
    <row r="6123" spans="1:10" s="1" customFormat="1">
      <c r="A6123" s="191">
        <v>45913</v>
      </c>
      <c r="B6123" s="1" t="s">
        <v>163</v>
      </c>
      <c r="C6123" s="192">
        <f t="shared" si="285"/>
        <v>48104.041666651821</v>
      </c>
      <c r="D6123" s="1">
        <v>19.490000000000002</v>
      </c>
      <c r="E6123" s="193">
        <v>25.606542553191495</v>
      </c>
      <c r="F6123" s="1" t="s">
        <v>162</v>
      </c>
      <c r="G6123" s="193">
        <f>MAX(E6123-'[1]1a'!$C$3,0)</f>
        <v>0</v>
      </c>
      <c r="H6123" s="193" t="str">
        <f t="shared" si="286"/>
        <v/>
      </c>
      <c r="I6123" s="193" t="str">
        <f t="shared" si="287"/>
        <v/>
      </c>
      <c r="J6123" s="193"/>
    </row>
    <row r="6124" spans="1:10" s="1" customFormat="1">
      <c r="A6124" s="191">
        <v>45913</v>
      </c>
      <c r="B6124" s="1" t="s">
        <v>165</v>
      </c>
      <c r="C6124" s="192">
        <f t="shared" si="285"/>
        <v>48104.083333318486</v>
      </c>
      <c r="D6124" s="1">
        <v>18.029999999999998</v>
      </c>
      <c r="E6124" s="193">
        <v>23.688351063829789</v>
      </c>
      <c r="F6124" s="1" t="s">
        <v>162</v>
      </c>
      <c r="G6124" s="193">
        <f>MAX(E6124-'[1]1a'!$C$3,0)</f>
        <v>0</v>
      </c>
      <c r="H6124" s="193" t="str">
        <f t="shared" si="286"/>
        <v/>
      </c>
      <c r="I6124" s="193" t="str">
        <f t="shared" si="287"/>
        <v/>
      </c>
      <c r="J6124" s="193"/>
    </row>
    <row r="6125" spans="1:10" s="1" customFormat="1">
      <c r="A6125" s="191">
        <v>45913</v>
      </c>
      <c r="B6125" s="1" t="s">
        <v>167</v>
      </c>
      <c r="C6125" s="192">
        <f t="shared" si="285"/>
        <v>48104.12499998515</v>
      </c>
      <c r="D6125" s="1">
        <v>16.009999999999998</v>
      </c>
      <c r="E6125" s="193">
        <v>21.034414893617022</v>
      </c>
      <c r="F6125" s="1" t="s">
        <v>162</v>
      </c>
      <c r="G6125" s="193">
        <f>MAX(E6125-'[1]1a'!$C$3,0)</f>
        <v>0</v>
      </c>
      <c r="H6125" s="193" t="str">
        <f t="shared" si="286"/>
        <v/>
      </c>
      <c r="I6125" s="193" t="str">
        <f t="shared" si="287"/>
        <v/>
      </c>
      <c r="J6125" s="193"/>
    </row>
    <row r="6126" spans="1:10" s="1" customFormat="1">
      <c r="A6126" s="191">
        <v>45913</v>
      </c>
      <c r="B6126" s="1" t="s">
        <v>169</v>
      </c>
      <c r="C6126" s="192">
        <f t="shared" si="285"/>
        <v>48104.166666651814</v>
      </c>
      <c r="D6126" s="1">
        <v>14.33</v>
      </c>
      <c r="E6126" s="193">
        <v>18.827180851063833</v>
      </c>
      <c r="F6126" s="1" t="s">
        <v>162</v>
      </c>
      <c r="G6126" s="193">
        <f>MAX(E6126-'[1]1a'!$C$3,0)</f>
        <v>0</v>
      </c>
      <c r="H6126" s="193" t="str">
        <f t="shared" si="286"/>
        <v/>
      </c>
      <c r="I6126" s="193" t="str">
        <f t="shared" si="287"/>
        <v/>
      </c>
      <c r="J6126" s="193"/>
    </row>
    <row r="6127" spans="1:10" s="1" customFormat="1">
      <c r="A6127" s="191">
        <v>45913</v>
      </c>
      <c r="B6127" s="1" t="s">
        <v>171</v>
      </c>
      <c r="C6127" s="192">
        <f t="shared" si="285"/>
        <v>48104.208333318478</v>
      </c>
      <c r="D6127" s="1">
        <v>12.91</v>
      </c>
      <c r="E6127" s="193">
        <v>16.961542553191492</v>
      </c>
      <c r="F6127" s="1" t="s">
        <v>162</v>
      </c>
      <c r="G6127" s="193">
        <f>MAX(E6127-'[1]1a'!$C$3,0)</f>
        <v>0</v>
      </c>
      <c r="H6127" s="193" t="str">
        <f t="shared" si="286"/>
        <v/>
      </c>
      <c r="I6127" s="193" t="str">
        <f t="shared" si="287"/>
        <v/>
      </c>
      <c r="J6127" s="193"/>
    </row>
    <row r="6128" spans="1:10" s="1" customFormat="1">
      <c r="A6128" s="191">
        <v>45913</v>
      </c>
      <c r="B6128" s="1" t="s">
        <v>173</v>
      </c>
      <c r="C6128" s="192">
        <f t="shared" si="285"/>
        <v>48104.249999985142</v>
      </c>
      <c r="D6128" s="1">
        <v>11.879999999999999</v>
      </c>
      <c r="E6128" s="193">
        <v>15.608297872340426</v>
      </c>
      <c r="F6128" s="1" t="s">
        <v>162</v>
      </c>
      <c r="G6128" s="193">
        <f>MAX(E6128-'[1]1a'!$C$3,0)</f>
        <v>0</v>
      </c>
      <c r="H6128" s="193" t="str">
        <f t="shared" si="286"/>
        <v/>
      </c>
      <c r="I6128" s="193" t="str">
        <f t="shared" si="287"/>
        <v/>
      </c>
      <c r="J6128" s="193"/>
    </row>
    <row r="6129" spans="1:10" s="1" customFormat="1">
      <c r="A6129" s="191">
        <v>45913</v>
      </c>
      <c r="B6129" s="1" t="s">
        <v>175</v>
      </c>
      <c r="C6129" s="192">
        <f t="shared" si="285"/>
        <v>48104.291666651807</v>
      </c>
      <c r="D6129" s="1">
        <v>11.47</v>
      </c>
      <c r="E6129" s="193">
        <v>15.069627659574472</v>
      </c>
      <c r="F6129" s="1" t="s">
        <v>162</v>
      </c>
      <c r="G6129" s="193">
        <f>MAX(E6129-'[1]1a'!$C$3,0)</f>
        <v>0</v>
      </c>
      <c r="H6129" s="193" t="str">
        <f t="shared" si="286"/>
        <v/>
      </c>
      <c r="I6129" s="193" t="str">
        <f t="shared" si="287"/>
        <v/>
      </c>
      <c r="J6129" s="193"/>
    </row>
    <row r="6130" spans="1:10" s="1" customFormat="1">
      <c r="A6130" s="191">
        <v>45913</v>
      </c>
      <c r="B6130" s="1" t="s">
        <v>177</v>
      </c>
      <c r="C6130" s="192">
        <f t="shared" si="285"/>
        <v>48104.333333318471</v>
      </c>
      <c r="D6130" s="1">
        <v>11.120000000000001</v>
      </c>
      <c r="E6130" s="193">
        <v>14.609787234042557</v>
      </c>
      <c r="F6130" s="1" t="s">
        <v>162</v>
      </c>
      <c r="G6130" s="193">
        <f>MAX(E6130-'[1]1a'!$C$3,0)</f>
        <v>0</v>
      </c>
      <c r="H6130" s="193" t="str">
        <f t="shared" si="286"/>
        <v/>
      </c>
      <c r="I6130" s="193" t="str">
        <f t="shared" si="287"/>
        <v/>
      </c>
      <c r="J6130" s="193"/>
    </row>
    <row r="6131" spans="1:10" s="1" customFormat="1">
      <c r="A6131" s="191">
        <v>45913</v>
      </c>
      <c r="B6131" s="1" t="s">
        <v>179</v>
      </c>
      <c r="C6131" s="192">
        <f t="shared" si="285"/>
        <v>48104.374999985135</v>
      </c>
      <c r="D6131" s="1">
        <v>11.12</v>
      </c>
      <c r="E6131" s="193">
        <v>14.609787234042555</v>
      </c>
      <c r="F6131" s="1" t="s">
        <v>162</v>
      </c>
      <c r="G6131" s="193">
        <f>MAX(E6131-'[1]1a'!$C$3,0)</f>
        <v>0</v>
      </c>
      <c r="H6131" s="193" t="str">
        <f t="shared" si="286"/>
        <v/>
      </c>
      <c r="I6131" s="193" t="str">
        <f t="shared" si="287"/>
        <v/>
      </c>
      <c r="J6131" s="193"/>
    </row>
    <row r="6132" spans="1:10" s="1" customFormat="1">
      <c r="A6132" s="191">
        <v>45913</v>
      </c>
      <c r="B6132" s="1" t="s">
        <v>180</v>
      </c>
      <c r="C6132" s="192">
        <f t="shared" si="285"/>
        <v>48104.416666651799</v>
      </c>
      <c r="D6132" s="1">
        <v>11.639999999999999</v>
      </c>
      <c r="E6132" s="193">
        <v>15.292978723404255</v>
      </c>
      <c r="F6132" s="1" t="s">
        <v>162</v>
      </c>
      <c r="G6132" s="193">
        <f>MAX(E6132-'[1]1a'!$C$3,0)</f>
        <v>0</v>
      </c>
      <c r="H6132" s="193" t="str">
        <f t="shared" si="286"/>
        <v/>
      </c>
      <c r="I6132" s="193" t="str">
        <f t="shared" si="287"/>
        <v/>
      </c>
      <c r="J6132" s="193"/>
    </row>
    <row r="6133" spans="1:10" s="1" customFormat="1">
      <c r="A6133" s="191">
        <v>45913</v>
      </c>
      <c r="B6133" s="1" t="s">
        <v>181</v>
      </c>
      <c r="C6133" s="192">
        <f t="shared" si="285"/>
        <v>48104.458333318464</v>
      </c>
      <c r="D6133" s="1">
        <v>13.09</v>
      </c>
      <c r="E6133" s="193">
        <v>17.198031914893619</v>
      </c>
      <c r="F6133" s="1" t="s">
        <v>162</v>
      </c>
      <c r="G6133" s="193">
        <f>MAX(E6133-'[1]1a'!$C$3,0)</f>
        <v>0</v>
      </c>
      <c r="H6133" s="193" t="str">
        <f t="shared" si="286"/>
        <v/>
      </c>
      <c r="I6133" s="193" t="str">
        <f t="shared" si="287"/>
        <v/>
      </c>
      <c r="J6133" s="193"/>
    </row>
    <row r="6134" spans="1:10" s="1" customFormat="1">
      <c r="A6134" s="191">
        <v>45913</v>
      </c>
      <c r="B6134" s="1" t="s">
        <v>182</v>
      </c>
      <c r="C6134" s="192">
        <f t="shared" si="285"/>
        <v>48104.499999985128</v>
      </c>
      <c r="D6134" s="1">
        <v>14.66</v>
      </c>
      <c r="E6134" s="193">
        <v>19.260744680851069</v>
      </c>
      <c r="F6134" s="1" t="s">
        <v>162</v>
      </c>
      <c r="G6134" s="193">
        <f>MAX(E6134-'[1]1a'!$C$3,0)</f>
        <v>0</v>
      </c>
      <c r="H6134" s="193" t="str">
        <f t="shared" si="286"/>
        <v/>
      </c>
      <c r="I6134" s="193" t="str">
        <f t="shared" si="287"/>
        <v/>
      </c>
      <c r="J6134" s="193"/>
    </row>
    <row r="6135" spans="1:10" s="1" customFormat="1">
      <c r="A6135" s="191">
        <v>45913</v>
      </c>
      <c r="B6135" s="1" t="s">
        <v>184</v>
      </c>
      <c r="C6135" s="192">
        <f t="shared" si="285"/>
        <v>48104.541666651792</v>
      </c>
      <c r="D6135" s="1">
        <v>16.07</v>
      </c>
      <c r="E6135" s="193">
        <v>21.113244680851068</v>
      </c>
      <c r="F6135" s="1" t="s">
        <v>162</v>
      </c>
      <c r="G6135" s="193">
        <f>MAX(E6135-'[1]1a'!$C$3,0)</f>
        <v>0</v>
      </c>
      <c r="H6135" s="193" t="str">
        <f t="shared" si="286"/>
        <v/>
      </c>
      <c r="I6135" s="193" t="str">
        <f t="shared" si="287"/>
        <v/>
      </c>
      <c r="J6135" s="193"/>
    </row>
    <row r="6136" spans="1:10" s="1" customFormat="1">
      <c r="A6136" s="191">
        <v>45913</v>
      </c>
      <c r="B6136" s="1" t="s">
        <v>185</v>
      </c>
      <c r="C6136" s="192">
        <f t="shared" si="285"/>
        <v>48104.583333318456</v>
      </c>
      <c r="D6136" s="1">
        <v>17.12</v>
      </c>
      <c r="E6136" s="193">
        <v>22.492765957446814</v>
      </c>
      <c r="F6136" s="1" t="s">
        <v>162</v>
      </c>
      <c r="G6136" s="193">
        <f>MAX(E6136-'[1]1a'!$C$3,0)</f>
        <v>0</v>
      </c>
      <c r="H6136" s="193" t="str">
        <f t="shared" si="286"/>
        <v/>
      </c>
      <c r="I6136" s="193" t="str">
        <f t="shared" si="287"/>
        <v/>
      </c>
      <c r="J6136" s="193"/>
    </row>
    <row r="6137" spans="1:10" s="1" customFormat="1">
      <c r="A6137" s="191">
        <v>45913</v>
      </c>
      <c r="B6137" s="1" t="s">
        <v>186</v>
      </c>
      <c r="C6137" s="192">
        <f t="shared" si="285"/>
        <v>48104.624999985121</v>
      </c>
      <c r="D6137" s="1">
        <v>17.829999999999998</v>
      </c>
      <c r="E6137" s="193">
        <v>23.425585106382979</v>
      </c>
      <c r="F6137" s="1" t="s">
        <v>162</v>
      </c>
      <c r="G6137" s="193">
        <f>MAX(E6137-'[1]1a'!$C$3,0)</f>
        <v>0</v>
      </c>
      <c r="H6137" s="193" t="str">
        <f t="shared" si="286"/>
        <v/>
      </c>
      <c r="I6137" s="193" t="str">
        <f t="shared" si="287"/>
        <v/>
      </c>
      <c r="J6137" s="193"/>
    </row>
    <row r="6138" spans="1:10" s="1" customFormat="1">
      <c r="A6138" s="191">
        <v>45913</v>
      </c>
      <c r="B6138" s="1" t="s">
        <v>187</v>
      </c>
      <c r="C6138" s="192">
        <f t="shared" si="285"/>
        <v>48104.666666651785</v>
      </c>
      <c r="D6138" s="1">
        <v>17.880000000000003</v>
      </c>
      <c r="E6138" s="193">
        <v>23.491276595744687</v>
      </c>
      <c r="F6138" s="1" t="s">
        <v>162</v>
      </c>
      <c r="G6138" s="193">
        <f>MAX(E6138-'[1]1a'!$C$3,0)</f>
        <v>0</v>
      </c>
      <c r="H6138" s="193" t="str">
        <f t="shared" si="286"/>
        <v/>
      </c>
      <c r="I6138" s="193" t="str">
        <f t="shared" si="287"/>
        <v/>
      </c>
      <c r="J6138" s="193"/>
    </row>
    <row r="6139" spans="1:10" s="1" customFormat="1">
      <c r="A6139" s="191">
        <v>45913</v>
      </c>
      <c r="B6139" s="1" t="s">
        <v>188</v>
      </c>
      <c r="C6139" s="192">
        <f t="shared" si="285"/>
        <v>48104.708333318449</v>
      </c>
      <c r="D6139" s="1">
        <v>17.96</v>
      </c>
      <c r="E6139" s="193">
        <v>23.596382978723408</v>
      </c>
      <c r="F6139" s="1" t="s">
        <v>162</v>
      </c>
      <c r="G6139" s="193">
        <f>MAX(E6139-'[1]1a'!$C$3,0)</f>
        <v>0</v>
      </c>
      <c r="H6139" s="193" t="str">
        <f t="shared" si="286"/>
        <v/>
      </c>
      <c r="I6139" s="193" t="str">
        <f t="shared" si="287"/>
        <v/>
      </c>
      <c r="J6139" s="193"/>
    </row>
    <row r="6140" spans="1:10" s="1" customFormat="1">
      <c r="A6140" s="191">
        <v>45913</v>
      </c>
      <c r="B6140" s="1" t="s">
        <v>189</v>
      </c>
      <c r="C6140" s="192">
        <f t="shared" si="285"/>
        <v>48104.749999985113</v>
      </c>
      <c r="D6140" s="1">
        <v>17.790000000000003</v>
      </c>
      <c r="E6140" s="193">
        <v>23.373031914893623</v>
      </c>
      <c r="F6140" s="1" t="s">
        <v>162</v>
      </c>
      <c r="G6140" s="193">
        <f>MAX(E6140-'[1]1a'!$C$3,0)</f>
        <v>0</v>
      </c>
      <c r="H6140" s="193" t="str">
        <f t="shared" si="286"/>
        <v/>
      </c>
      <c r="I6140" s="193" t="str">
        <f t="shared" si="287"/>
        <v/>
      </c>
      <c r="J6140" s="193"/>
    </row>
    <row r="6141" spans="1:10" s="1" customFormat="1">
      <c r="A6141" s="191">
        <v>45913</v>
      </c>
      <c r="B6141" s="1" t="s">
        <v>190</v>
      </c>
      <c r="C6141" s="192">
        <f t="shared" si="285"/>
        <v>48104.791666651778</v>
      </c>
      <c r="D6141" s="1">
        <v>18.37</v>
      </c>
      <c r="E6141" s="193">
        <v>24.135053191489366</v>
      </c>
      <c r="F6141" s="1" t="s">
        <v>162</v>
      </c>
      <c r="G6141" s="193">
        <f>MAX(E6141-'[1]1a'!$C$3,0)</f>
        <v>0</v>
      </c>
      <c r="H6141" s="193" t="str">
        <f t="shared" si="286"/>
        <v/>
      </c>
      <c r="I6141" s="193" t="str">
        <f t="shared" si="287"/>
        <v/>
      </c>
      <c r="J6141" s="193"/>
    </row>
    <row r="6142" spans="1:10" s="1" customFormat="1">
      <c r="A6142" s="191">
        <v>45913</v>
      </c>
      <c r="B6142" s="1" t="s">
        <v>191</v>
      </c>
      <c r="C6142" s="192">
        <f t="shared" si="285"/>
        <v>48104.833333318442</v>
      </c>
      <c r="D6142" s="1">
        <v>18.87</v>
      </c>
      <c r="E6142" s="193">
        <v>24.791968085106387</v>
      </c>
      <c r="F6142" s="1" t="s">
        <v>162</v>
      </c>
      <c r="G6142" s="193">
        <f>MAX(E6142-'[1]1a'!$C$3,0)</f>
        <v>0</v>
      </c>
      <c r="H6142" s="193" t="str">
        <f t="shared" si="286"/>
        <v/>
      </c>
      <c r="I6142" s="193" t="str">
        <f t="shared" si="287"/>
        <v/>
      </c>
      <c r="J6142" s="193"/>
    </row>
    <row r="6143" spans="1:10" s="1" customFormat="1">
      <c r="A6143" s="191">
        <v>45913</v>
      </c>
      <c r="B6143" s="1" t="s">
        <v>192</v>
      </c>
      <c r="C6143" s="192">
        <f t="shared" si="285"/>
        <v>48104.874999985106</v>
      </c>
      <c r="D6143" s="1">
        <v>19.809999999999999</v>
      </c>
      <c r="E6143" s="193">
        <v>26.026968085106386</v>
      </c>
      <c r="F6143" s="1" t="s">
        <v>162</v>
      </c>
      <c r="G6143" s="193">
        <f>MAX(E6143-'[1]1a'!$C$3,0)</f>
        <v>0</v>
      </c>
      <c r="H6143" s="193" t="str">
        <f t="shared" si="286"/>
        <v/>
      </c>
      <c r="I6143" s="193" t="str">
        <f t="shared" si="287"/>
        <v/>
      </c>
      <c r="J6143" s="193"/>
    </row>
    <row r="6144" spans="1:10" s="1" customFormat="1">
      <c r="A6144" s="191">
        <v>45913</v>
      </c>
      <c r="B6144" s="1" t="s">
        <v>193</v>
      </c>
      <c r="C6144" s="192">
        <f t="shared" si="285"/>
        <v>48104.91666665177</v>
      </c>
      <c r="D6144" s="1">
        <v>19.54</v>
      </c>
      <c r="E6144" s="193">
        <v>25.672234042553196</v>
      </c>
      <c r="F6144" s="1" t="s">
        <v>162</v>
      </c>
      <c r="G6144" s="193">
        <f>MAX(E6144-'[1]1a'!$C$3,0)</f>
        <v>0</v>
      </c>
      <c r="H6144" s="193" t="str">
        <f t="shared" si="286"/>
        <v/>
      </c>
      <c r="I6144" s="193" t="str">
        <f t="shared" si="287"/>
        <v/>
      </c>
      <c r="J6144" s="193"/>
    </row>
    <row r="6145" spans="1:10" s="1" customFormat="1">
      <c r="A6145" s="191">
        <v>45913</v>
      </c>
      <c r="B6145" s="1" t="s">
        <v>194</v>
      </c>
      <c r="C6145" s="192">
        <f t="shared" si="285"/>
        <v>48104.958333318435</v>
      </c>
      <c r="D6145" s="1">
        <v>19.03</v>
      </c>
      <c r="E6145" s="193">
        <v>25.002180851063834</v>
      </c>
      <c r="F6145" s="1" t="s">
        <v>162</v>
      </c>
      <c r="G6145" s="193">
        <f>MAX(E6145-'[1]1a'!$C$3,0)</f>
        <v>0</v>
      </c>
      <c r="H6145" s="193" t="str">
        <f t="shared" si="286"/>
        <v/>
      </c>
      <c r="I6145" s="193" t="str">
        <f t="shared" si="287"/>
        <v/>
      </c>
      <c r="J6145" s="193"/>
    </row>
    <row r="6146" spans="1:10" s="1" customFormat="1">
      <c r="A6146" s="191">
        <v>45914</v>
      </c>
      <c r="B6146" s="1" t="s">
        <v>161</v>
      </c>
      <c r="C6146" s="192">
        <f t="shared" si="285"/>
        <v>48104.999999985099</v>
      </c>
      <c r="D6146" s="1">
        <v>19.079999999999998</v>
      </c>
      <c r="E6146" s="193">
        <v>25.067872340425534</v>
      </c>
      <c r="F6146" s="1" t="s">
        <v>162</v>
      </c>
      <c r="G6146" s="193">
        <f>MAX(E6146-'[1]1a'!$C$3,0)</f>
        <v>0</v>
      </c>
      <c r="H6146" s="193" t="str">
        <f t="shared" si="286"/>
        <v/>
      </c>
      <c r="I6146" s="193" t="str">
        <f t="shared" si="287"/>
        <v/>
      </c>
      <c r="J6146" s="193"/>
    </row>
    <row r="6147" spans="1:10" s="1" customFormat="1">
      <c r="A6147" s="191">
        <v>45914</v>
      </c>
      <c r="B6147" s="1" t="s">
        <v>163</v>
      </c>
      <c r="C6147" s="192">
        <f t="shared" si="285"/>
        <v>48105.041666651763</v>
      </c>
      <c r="D6147" s="1">
        <v>18.39</v>
      </c>
      <c r="E6147" s="193">
        <v>24.161329787234045</v>
      </c>
      <c r="F6147" s="1" t="s">
        <v>162</v>
      </c>
      <c r="G6147" s="193">
        <f>MAX(E6147-'[1]1a'!$C$3,0)</f>
        <v>0</v>
      </c>
      <c r="H6147" s="193" t="str">
        <f t="shared" si="286"/>
        <v/>
      </c>
      <c r="I6147" s="193" t="str">
        <f t="shared" si="287"/>
        <v/>
      </c>
      <c r="J6147" s="193"/>
    </row>
    <row r="6148" spans="1:10" s="1" customFormat="1">
      <c r="A6148" s="191">
        <v>45914</v>
      </c>
      <c r="B6148" s="1" t="s">
        <v>165</v>
      </c>
      <c r="C6148" s="192">
        <f t="shared" ref="C6148:C6211" si="288">C6147 + TIME(1,0,0)</f>
        <v>48105.083333318427</v>
      </c>
      <c r="D6148" s="1">
        <v>17.05</v>
      </c>
      <c r="E6148" s="193">
        <v>22.40079787234043</v>
      </c>
      <c r="F6148" s="1" t="s">
        <v>162</v>
      </c>
      <c r="G6148" s="193">
        <f>MAX(E6148-'[1]1a'!$C$3,0)</f>
        <v>0</v>
      </c>
      <c r="H6148" s="193" t="str">
        <f t="shared" ref="H6148:H6211" si="289">IF(F6148="Y",IF(F6147="Y",H6147+1,1),"")</f>
        <v/>
      </c>
      <c r="I6148" s="193" t="str">
        <f t="shared" ref="I6148:I6211" si="290">IF(AND(F6148="Y",F6149&lt;&gt;"Y"),H6148,"")</f>
        <v/>
      </c>
      <c r="J6148" s="193"/>
    </row>
    <row r="6149" spans="1:10" s="1" customFormat="1">
      <c r="A6149" s="191">
        <v>45914</v>
      </c>
      <c r="B6149" s="1" t="s">
        <v>167</v>
      </c>
      <c r="C6149" s="192">
        <f t="shared" si="288"/>
        <v>48105.124999985092</v>
      </c>
      <c r="D6149" s="1">
        <v>15.59</v>
      </c>
      <c r="E6149" s="193">
        <v>20.482606382978727</v>
      </c>
      <c r="F6149" s="1" t="s">
        <v>162</v>
      </c>
      <c r="G6149" s="193">
        <f>MAX(E6149-'[1]1a'!$C$3,0)</f>
        <v>0</v>
      </c>
      <c r="H6149" s="193" t="str">
        <f t="shared" si="289"/>
        <v/>
      </c>
      <c r="I6149" s="193" t="str">
        <f t="shared" si="290"/>
        <v/>
      </c>
      <c r="J6149" s="193"/>
    </row>
    <row r="6150" spans="1:10" s="1" customFormat="1">
      <c r="A6150" s="191">
        <v>45914</v>
      </c>
      <c r="B6150" s="1" t="s">
        <v>169</v>
      </c>
      <c r="C6150" s="192">
        <f t="shared" si="288"/>
        <v>48105.166666651756</v>
      </c>
      <c r="D6150" s="1">
        <v>14.129999999999999</v>
      </c>
      <c r="E6150" s="193">
        <v>18.564414893617023</v>
      </c>
      <c r="F6150" s="1" t="s">
        <v>162</v>
      </c>
      <c r="G6150" s="193">
        <f>MAX(E6150-'[1]1a'!$C$3,0)</f>
        <v>0</v>
      </c>
      <c r="H6150" s="193" t="str">
        <f t="shared" si="289"/>
        <v/>
      </c>
      <c r="I6150" s="193" t="str">
        <f t="shared" si="290"/>
        <v/>
      </c>
      <c r="J6150" s="193"/>
    </row>
    <row r="6151" spans="1:10" s="1" customFormat="1">
      <c r="A6151" s="191">
        <v>45914</v>
      </c>
      <c r="B6151" s="1" t="s">
        <v>171</v>
      </c>
      <c r="C6151" s="192">
        <f t="shared" si="288"/>
        <v>48105.20833331842</v>
      </c>
      <c r="D6151" s="1">
        <v>12.83</v>
      </c>
      <c r="E6151" s="193">
        <v>16.856436170212767</v>
      </c>
      <c r="F6151" s="1" t="s">
        <v>162</v>
      </c>
      <c r="G6151" s="193">
        <f>MAX(E6151-'[1]1a'!$C$3,0)</f>
        <v>0</v>
      </c>
      <c r="H6151" s="193" t="str">
        <f t="shared" si="289"/>
        <v/>
      </c>
      <c r="I6151" s="193" t="str">
        <f t="shared" si="290"/>
        <v/>
      </c>
      <c r="J6151" s="193"/>
    </row>
    <row r="6152" spans="1:10" s="1" customFormat="1">
      <c r="A6152" s="191">
        <v>45914</v>
      </c>
      <c r="B6152" s="1" t="s">
        <v>173</v>
      </c>
      <c r="C6152" s="192">
        <f t="shared" si="288"/>
        <v>48105.249999985084</v>
      </c>
      <c r="D6152" s="1">
        <v>11.91</v>
      </c>
      <c r="E6152" s="193">
        <v>15.647712765957449</v>
      </c>
      <c r="F6152" s="1" t="s">
        <v>162</v>
      </c>
      <c r="G6152" s="193">
        <f>MAX(E6152-'[1]1a'!$C$3,0)</f>
        <v>0</v>
      </c>
      <c r="H6152" s="193" t="str">
        <f t="shared" si="289"/>
        <v/>
      </c>
      <c r="I6152" s="193" t="str">
        <f t="shared" si="290"/>
        <v/>
      </c>
      <c r="J6152" s="193"/>
    </row>
    <row r="6153" spans="1:10" s="1" customFormat="1">
      <c r="A6153" s="191">
        <v>45914</v>
      </c>
      <c r="B6153" s="1" t="s">
        <v>175</v>
      </c>
      <c r="C6153" s="192">
        <f t="shared" si="288"/>
        <v>48105.291666651749</v>
      </c>
      <c r="D6153" s="1">
        <v>11.270000000000001</v>
      </c>
      <c r="E6153" s="193">
        <v>14.806861702127664</v>
      </c>
      <c r="F6153" s="1" t="s">
        <v>162</v>
      </c>
      <c r="G6153" s="193">
        <f>MAX(E6153-'[1]1a'!$C$3,0)</f>
        <v>0</v>
      </c>
      <c r="H6153" s="193" t="str">
        <f t="shared" si="289"/>
        <v/>
      </c>
      <c r="I6153" s="193" t="str">
        <f t="shared" si="290"/>
        <v/>
      </c>
      <c r="J6153" s="193"/>
    </row>
    <row r="6154" spans="1:10" s="1" customFormat="1">
      <c r="A6154" s="191">
        <v>45914</v>
      </c>
      <c r="B6154" s="1" t="s">
        <v>177</v>
      </c>
      <c r="C6154" s="192">
        <f t="shared" si="288"/>
        <v>48105.333333318413</v>
      </c>
      <c r="D6154" s="1">
        <v>10.870000000000001</v>
      </c>
      <c r="E6154" s="193">
        <v>14.281329787234046</v>
      </c>
      <c r="F6154" s="1" t="s">
        <v>162</v>
      </c>
      <c r="G6154" s="193">
        <f>MAX(E6154-'[1]1a'!$C$3,0)</f>
        <v>0</v>
      </c>
      <c r="H6154" s="193" t="str">
        <f t="shared" si="289"/>
        <v/>
      </c>
      <c r="I6154" s="193" t="str">
        <f t="shared" si="290"/>
        <v/>
      </c>
      <c r="J6154" s="193"/>
    </row>
    <row r="6155" spans="1:10" s="1" customFormat="1">
      <c r="A6155" s="191">
        <v>45914</v>
      </c>
      <c r="B6155" s="1" t="s">
        <v>179</v>
      </c>
      <c r="C6155" s="192">
        <f t="shared" si="288"/>
        <v>48105.374999985077</v>
      </c>
      <c r="D6155" s="1">
        <v>10.7</v>
      </c>
      <c r="E6155" s="193">
        <v>14.057978723404256</v>
      </c>
      <c r="F6155" s="1" t="s">
        <v>162</v>
      </c>
      <c r="G6155" s="193">
        <f>MAX(E6155-'[1]1a'!$C$3,0)</f>
        <v>0</v>
      </c>
      <c r="H6155" s="193" t="str">
        <f t="shared" si="289"/>
        <v/>
      </c>
      <c r="I6155" s="193" t="str">
        <f t="shared" si="290"/>
        <v/>
      </c>
      <c r="J6155" s="193"/>
    </row>
    <row r="6156" spans="1:10" s="1" customFormat="1">
      <c r="A6156" s="191">
        <v>45914</v>
      </c>
      <c r="B6156" s="1" t="s">
        <v>180</v>
      </c>
      <c r="C6156" s="192">
        <f t="shared" si="288"/>
        <v>48105.416666651741</v>
      </c>
      <c r="D6156" s="1">
        <v>11.02</v>
      </c>
      <c r="E6156" s="193">
        <v>14.47840425531915</v>
      </c>
      <c r="F6156" s="1" t="s">
        <v>162</v>
      </c>
      <c r="G6156" s="193">
        <f>MAX(E6156-'[1]1a'!$C$3,0)</f>
        <v>0</v>
      </c>
      <c r="H6156" s="193" t="str">
        <f t="shared" si="289"/>
        <v/>
      </c>
      <c r="I6156" s="193" t="str">
        <f t="shared" si="290"/>
        <v/>
      </c>
      <c r="J6156" s="193"/>
    </row>
    <row r="6157" spans="1:10" s="1" customFormat="1">
      <c r="A6157" s="191">
        <v>45914</v>
      </c>
      <c r="B6157" s="1" t="s">
        <v>181</v>
      </c>
      <c r="C6157" s="192">
        <f t="shared" si="288"/>
        <v>48105.458333318405</v>
      </c>
      <c r="D6157" s="1">
        <v>12.31</v>
      </c>
      <c r="E6157" s="193">
        <v>16.173244680851067</v>
      </c>
      <c r="F6157" s="1" t="s">
        <v>162</v>
      </c>
      <c r="G6157" s="193">
        <f>MAX(E6157-'[1]1a'!$C$3,0)</f>
        <v>0</v>
      </c>
      <c r="H6157" s="193" t="str">
        <f t="shared" si="289"/>
        <v/>
      </c>
      <c r="I6157" s="193" t="str">
        <f t="shared" si="290"/>
        <v/>
      </c>
      <c r="J6157" s="193"/>
    </row>
    <row r="6158" spans="1:10" s="1" customFormat="1">
      <c r="A6158" s="191">
        <v>45914</v>
      </c>
      <c r="B6158" s="1" t="s">
        <v>182</v>
      </c>
      <c r="C6158" s="192">
        <f t="shared" si="288"/>
        <v>48105.49999998507</v>
      </c>
      <c r="D6158" s="1">
        <v>14.010000000000002</v>
      </c>
      <c r="E6158" s="193">
        <v>18.406755319148942</v>
      </c>
      <c r="F6158" s="1" t="s">
        <v>162</v>
      </c>
      <c r="G6158" s="193">
        <f>MAX(E6158-'[1]1a'!$C$3,0)</f>
        <v>0</v>
      </c>
      <c r="H6158" s="193" t="str">
        <f t="shared" si="289"/>
        <v/>
      </c>
      <c r="I6158" s="193" t="str">
        <f t="shared" si="290"/>
        <v/>
      </c>
      <c r="J6158" s="193"/>
    </row>
    <row r="6159" spans="1:10" s="1" customFormat="1">
      <c r="A6159" s="191">
        <v>45914</v>
      </c>
      <c r="B6159" s="1" t="s">
        <v>184</v>
      </c>
      <c r="C6159" s="192">
        <f t="shared" si="288"/>
        <v>48105.541666651734</v>
      </c>
      <c r="D6159" s="1">
        <v>16.29</v>
      </c>
      <c r="E6159" s="193">
        <v>21.402287234042554</v>
      </c>
      <c r="F6159" s="1" t="s">
        <v>162</v>
      </c>
      <c r="G6159" s="193">
        <f>MAX(E6159-'[1]1a'!$C$3,0)</f>
        <v>0</v>
      </c>
      <c r="H6159" s="193" t="str">
        <f t="shared" si="289"/>
        <v/>
      </c>
      <c r="I6159" s="193" t="str">
        <f t="shared" si="290"/>
        <v/>
      </c>
      <c r="J6159" s="193"/>
    </row>
    <row r="6160" spans="1:10" s="1" customFormat="1">
      <c r="A6160" s="191">
        <v>45914</v>
      </c>
      <c r="B6160" s="1" t="s">
        <v>185</v>
      </c>
      <c r="C6160" s="192">
        <f t="shared" si="288"/>
        <v>48105.583333318398</v>
      </c>
      <c r="D6160" s="1">
        <v>18.13</v>
      </c>
      <c r="E6160" s="193">
        <v>23.819734042553193</v>
      </c>
      <c r="F6160" s="1" t="s">
        <v>162</v>
      </c>
      <c r="G6160" s="193">
        <f>MAX(E6160-'[1]1a'!$C$3,0)</f>
        <v>0</v>
      </c>
      <c r="H6160" s="193" t="str">
        <f t="shared" si="289"/>
        <v/>
      </c>
      <c r="I6160" s="193" t="str">
        <f t="shared" si="290"/>
        <v/>
      </c>
      <c r="J6160" s="193"/>
    </row>
    <row r="6161" spans="1:10" s="1" customFormat="1">
      <c r="A6161" s="191">
        <v>45914</v>
      </c>
      <c r="B6161" s="1" t="s">
        <v>186</v>
      </c>
      <c r="C6161" s="192">
        <f t="shared" si="288"/>
        <v>48105.624999985062</v>
      </c>
      <c r="D6161" s="1">
        <v>20.16</v>
      </c>
      <c r="E6161" s="193">
        <v>26.486808510638301</v>
      </c>
      <c r="F6161" s="1" t="s">
        <v>162</v>
      </c>
      <c r="G6161" s="193">
        <f>MAX(E6161-'[1]1a'!$C$3,0)</f>
        <v>0</v>
      </c>
      <c r="H6161" s="193" t="str">
        <f t="shared" si="289"/>
        <v/>
      </c>
      <c r="I6161" s="193" t="str">
        <f t="shared" si="290"/>
        <v/>
      </c>
      <c r="J6161" s="193"/>
    </row>
    <row r="6162" spans="1:10" s="1" customFormat="1">
      <c r="A6162" s="191">
        <v>45914</v>
      </c>
      <c r="B6162" s="1" t="s">
        <v>187</v>
      </c>
      <c r="C6162" s="192">
        <f t="shared" si="288"/>
        <v>48105.666666651727</v>
      </c>
      <c r="D6162" s="1">
        <v>21.65</v>
      </c>
      <c r="E6162" s="193">
        <v>28.444414893617022</v>
      </c>
      <c r="F6162" s="1" t="s">
        <v>162</v>
      </c>
      <c r="G6162" s="193">
        <f>MAX(E6162-'[1]1a'!$C$3,0)</f>
        <v>0</v>
      </c>
      <c r="H6162" s="193" t="str">
        <f t="shared" si="289"/>
        <v/>
      </c>
      <c r="I6162" s="193" t="str">
        <f t="shared" si="290"/>
        <v/>
      </c>
      <c r="J6162" s="193"/>
    </row>
    <row r="6163" spans="1:10" s="1" customFormat="1">
      <c r="A6163" s="191">
        <v>45914</v>
      </c>
      <c r="B6163" s="1" t="s">
        <v>188</v>
      </c>
      <c r="C6163" s="192">
        <f t="shared" si="288"/>
        <v>48105.708333318391</v>
      </c>
      <c r="D6163" s="1">
        <v>22.41</v>
      </c>
      <c r="E6163" s="193">
        <v>29.442925531914899</v>
      </c>
      <c r="F6163" s="1" t="s">
        <v>162</v>
      </c>
      <c r="G6163" s="193">
        <f>MAX(E6163-'[1]1a'!$C$3,0)</f>
        <v>0</v>
      </c>
      <c r="H6163" s="193" t="str">
        <f t="shared" si="289"/>
        <v/>
      </c>
      <c r="I6163" s="193" t="str">
        <f t="shared" si="290"/>
        <v/>
      </c>
      <c r="J6163" s="193"/>
    </row>
    <row r="6164" spans="1:10" s="1" customFormat="1">
      <c r="A6164" s="191">
        <v>45914</v>
      </c>
      <c r="B6164" s="1" t="s">
        <v>189</v>
      </c>
      <c r="C6164" s="192">
        <f t="shared" si="288"/>
        <v>48105.749999985055</v>
      </c>
      <c r="D6164" s="1">
        <v>22.97</v>
      </c>
      <c r="E6164" s="193">
        <v>30.178670212765962</v>
      </c>
      <c r="F6164" s="1" t="s">
        <v>162</v>
      </c>
      <c r="G6164" s="193">
        <f>MAX(E6164-'[1]1a'!$C$3,0)</f>
        <v>0</v>
      </c>
      <c r="H6164" s="193" t="str">
        <f t="shared" si="289"/>
        <v/>
      </c>
      <c r="I6164" s="193" t="str">
        <f t="shared" si="290"/>
        <v/>
      </c>
      <c r="J6164" s="193"/>
    </row>
    <row r="6165" spans="1:10" s="1" customFormat="1">
      <c r="A6165" s="191">
        <v>45914</v>
      </c>
      <c r="B6165" s="1" t="s">
        <v>190</v>
      </c>
      <c r="C6165" s="192">
        <f t="shared" si="288"/>
        <v>48105.791666651719</v>
      </c>
      <c r="D6165" s="1">
        <v>23.28</v>
      </c>
      <c r="E6165" s="193">
        <v>30.585957446808518</v>
      </c>
      <c r="F6165" s="1" t="s">
        <v>162</v>
      </c>
      <c r="G6165" s="193">
        <f>MAX(E6165-'[1]1a'!$C$3,0)</f>
        <v>0</v>
      </c>
      <c r="H6165" s="193" t="str">
        <f t="shared" si="289"/>
        <v/>
      </c>
      <c r="I6165" s="193" t="str">
        <f t="shared" si="290"/>
        <v/>
      </c>
      <c r="J6165" s="193"/>
    </row>
    <row r="6166" spans="1:10" s="1" customFormat="1">
      <c r="A6166" s="191">
        <v>45914</v>
      </c>
      <c r="B6166" s="1" t="s">
        <v>191</v>
      </c>
      <c r="C6166" s="192">
        <f t="shared" si="288"/>
        <v>48105.833333318384</v>
      </c>
      <c r="D6166" s="1">
        <v>24.15</v>
      </c>
      <c r="E6166" s="193">
        <v>31.72898936170213</v>
      </c>
      <c r="F6166" s="1" t="s">
        <v>162</v>
      </c>
      <c r="G6166" s="193">
        <f>MAX(E6166-'[1]1a'!$C$3,0)</f>
        <v>0</v>
      </c>
      <c r="H6166" s="193" t="str">
        <f t="shared" si="289"/>
        <v/>
      </c>
      <c r="I6166" s="193" t="str">
        <f t="shared" si="290"/>
        <v/>
      </c>
      <c r="J6166" s="193"/>
    </row>
    <row r="6167" spans="1:10" s="1" customFormat="1">
      <c r="A6167" s="191">
        <v>45914</v>
      </c>
      <c r="B6167" s="1" t="s">
        <v>192</v>
      </c>
      <c r="C6167" s="192">
        <f t="shared" si="288"/>
        <v>48105.874999985048</v>
      </c>
      <c r="D6167" s="1">
        <v>25.330000000000002</v>
      </c>
      <c r="E6167" s="193">
        <v>33.279308510638309</v>
      </c>
      <c r="F6167" s="1" t="s">
        <v>162</v>
      </c>
      <c r="G6167" s="193">
        <f>MAX(E6167-'[1]1a'!$C$3,0)</f>
        <v>0</v>
      </c>
      <c r="H6167" s="193" t="str">
        <f t="shared" si="289"/>
        <v/>
      </c>
      <c r="I6167" s="193" t="str">
        <f t="shared" si="290"/>
        <v/>
      </c>
      <c r="J6167" s="193"/>
    </row>
    <row r="6168" spans="1:10" s="1" customFormat="1">
      <c r="A6168" s="191">
        <v>45914</v>
      </c>
      <c r="B6168" s="1" t="s">
        <v>193</v>
      </c>
      <c r="C6168" s="192">
        <f t="shared" si="288"/>
        <v>48105.916666651712</v>
      </c>
      <c r="D6168" s="1">
        <v>25.43</v>
      </c>
      <c r="E6168" s="193">
        <v>33.41069148936171</v>
      </c>
      <c r="F6168" s="1" t="s">
        <v>162</v>
      </c>
      <c r="G6168" s="193">
        <f>MAX(E6168-'[1]1a'!$C$3,0)</f>
        <v>0</v>
      </c>
      <c r="H6168" s="193" t="str">
        <f t="shared" si="289"/>
        <v/>
      </c>
      <c r="I6168" s="193" t="str">
        <f t="shared" si="290"/>
        <v/>
      </c>
      <c r="J6168" s="193"/>
    </row>
    <row r="6169" spans="1:10" s="1" customFormat="1">
      <c r="A6169" s="191">
        <v>45914</v>
      </c>
      <c r="B6169" s="1" t="s">
        <v>194</v>
      </c>
      <c r="C6169" s="192">
        <f t="shared" si="288"/>
        <v>48105.958333318376</v>
      </c>
      <c r="D6169" s="1">
        <v>23.92</v>
      </c>
      <c r="E6169" s="193">
        <v>31.426808510638306</v>
      </c>
      <c r="F6169" s="1" t="s">
        <v>162</v>
      </c>
      <c r="G6169" s="193">
        <f>MAX(E6169-'[1]1a'!$C$3,0)</f>
        <v>0</v>
      </c>
      <c r="H6169" s="193" t="str">
        <f t="shared" si="289"/>
        <v/>
      </c>
      <c r="I6169" s="193" t="str">
        <f t="shared" si="290"/>
        <v/>
      </c>
      <c r="J6169" s="193"/>
    </row>
    <row r="6170" spans="1:10" s="1" customFormat="1">
      <c r="A6170" s="191">
        <v>45915</v>
      </c>
      <c r="B6170" s="1" t="s">
        <v>161</v>
      </c>
      <c r="C6170" s="192">
        <f t="shared" si="288"/>
        <v>48105.999999985041</v>
      </c>
      <c r="D6170" s="1">
        <v>23.589999999999996</v>
      </c>
      <c r="E6170" s="193">
        <v>30.993244680851063</v>
      </c>
      <c r="F6170" s="1" t="s">
        <v>162</v>
      </c>
      <c r="G6170" s="193">
        <f>MAX(E6170-'[1]1a'!$C$3,0)</f>
        <v>0</v>
      </c>
      <c r="H6170" s="193" t="str">
        <f t="shared" si="289"/>
        <v/>
      </c>
      <c r="I6170" s="193" t="str">
        <f t="shared" si="290"/>
        <v/>
      </c>
      <c r="J6170" s="193"/>
    </row>
    <row r="6171" spans="1:10" s="1" customFormat="1">
      <c r="A6171" s="191">
        <v>45915</v>
      </c>
      <c r="B6171" s="1" t="s">
        <v>163</v>
      </c>
      <c r="C6171" s="192">
        <f t="shared" si="288"/>
        <v>48106.041666651705</v>
      </c>
      <c r="D6171" s="1">
        <v>22.150000000000002</v>
      </c>
      <c r="E6171" s="193">
        <v>29.10132978723405</v>
      </c>
      <c r="F6171" s="1" t="s">
        <v>162</v>
      </c>
      <c r="G6171" s="193">
        <f>MAX(E6171-'[1]1a'!$C$3,0)</f>
        <v>0</v>
      </c>
      <c r="H6171" s="193" t="str">
        <f t="shared" si="289"/>
        <v/>
      </c>
      <c r="I6171" s="193" t="str">
        <f t="shared" si="290"/>
        <v/>
      </c>
      <c r="J6171" s="193"/>
    </row>
    <row r="6172" spans="1:10" s="1" customFormat="1">
      <c r="A6172" s="191">
        <v>45915</v>
      </c>
      <c r="B6172" s="1" t="s">
        <v>165</v>
      </c>
      <c r="C6172" s="192">
        <f t="shared" si="288"/>
        <v>48106.083333318369</v>
      </c>
      <c r="D6172" s="1">
        <v>19.799999999999997</v>
      </c>
      <c r="E6172" s="193">
        <v>26.013829787234044</v>
      </c>
      <c r="F6172" s="1" t="s">
        <v>162</v>
      </c>
      <c r="G6172" s="193">
        <f>MAX(E6172-'[1]1a'!$C$3,0)</f>
        <v>0</v>
      </c>
      <c r="H6172" s="193" t="str">
        <f t="shared" si="289"/>
        <v/>
      </c>
      <c r="I6172" s="193" t="str">
        <f t="shared" si="290"/>
        <v/>
      </c>
      <c r="J6172" s="193"/>
    </row>
    <row r="6173" spans="1:10" s="1" customFormat="1">
      <c r="A6173" s="191">
        <v>45915</v>
      </c>
      <c r="B6173" s="1" t="s">
        <v>167</v>
      </c>
      <c r="C6173" s="192">
        <f t="shared" si="288"/>
        <v>48106.124999985033</v>
      </c>
      <c r="D6173" s="1">
        <v>16.790000000000003</v>
      </c>
      <c r="E6173" s="193">
        <v>22.059202127659582</v>
      </c>
      <c r="F6173" s="1" t="s">
        <v>162</v>
      </c>
      <c r="G6173" s="193">
        <f>MAX(E6173-'[1]1a'!$C$3,0)</f>
        <v>0</v>
      </c>
      <c r="H6173" s="193" t="str">
        <f t="shared" si="289"/>
        <v/>
      </c>
      <c r="I6173" s="193" t="str">
        <f t="shared" si="290"/>
        <v/>
      </c>
      <c r="J6173" s="193"/>
    </row>
    <row r="6174" spans="1:10" s="1" customFormat="1">
      <c r="A6174" s="191">
        <v>45915</v>
      </c>
      <c r="B6174" s="1" t="s">
        <v>169</v>
      </c>
      <c r="C6174" s="192">
        <f t="shared" si="288"/>
        <v>48106.166666651698</v>
      </c>
      <c r="D6174" s="1">
        <v>14.48</v>
      </c>
      <c r="E6174" s="193">
        <v>19.024255319148939</v>
      </c>
      <c r="F6174" s="1" t="s">
        <v>162</v>
      </c>
      <c r="G6174" s="193">
        <f>MAX(E6174-'[1]1a'!$C$3,0)</f>
        <v>0</v>
      </c>
      <c r="H6174" s="193" t="str">
        <f t="shared" si="289"/>
        <v/>
      </c>
      <c r="I6174" s="193" t="str">
        <f t="shared" si="290"/>
        <v/>
      </c>
      <c r="J6174" s="193"/>
    </row>
    <row r="6175" spans="1:10" s="1" customFormat="1">
      <c r="A6175" s="191">
        <v>45915</v>
      </c>
      <c r="B6175" s="1" t="s">
        <v>171</v>
      </c>
      <c r="C6175" s="192">
        <f t="shared" si="288"/>
        <v>48106.208333318362</v>
      </c>
      <c r="D6175" s="1">
        <v>12.75</v>
      </c>
      <c r="E6175" s="193">
        <v>16.751329787234045</v>
      </c>
      <c r="F6175" s="1" t="s">
        <v>162</v>
      </c>
      <c r="G6175" s="193">
        <f>MAX(E6175-'[1]1a'!$C$3,0)</f>
        <v>0</v>
      </c>
      <c r="H6175" s="193" t="str">
        <f t="shared" si="289"/>
        <v/>
      </c>
      <c r="I6175" s="193" t="str">
        <f t="shared" si="290"/>
        <v/>
      </c>
      <c r="J6175" s="193"/>
    </row>
    <row r="6176" spans="1:10" s="1" customFormat="1">
      <c r="A6176" s="191">
        <v>45915</v>
      </c>
      <c r="B6176" s="1" t="s">
        <v>173</v>
      </c>
      <c r="C6176" s="192">
        <f t="shared" si="288"/>
        <v>48106.249999985026</v>
      </c>
      <c r="D6176" s="1">
        <v>12.05</v>
      </c>
      <c r="E6176" s="193">
        <v>15.831648936170216</v>
      </c>
      <c r="F6176" s="1" t="s">
        <v>162</v>
      </c>
      <c r="G6176" s="193">
        <f>MAX(E6176-'[1]1a'!$C$3,0)</f>
        <v>0</v>
      </c>
      <c r="H6176" s="193" t="str">
        <f t="shared" si="289"/>
        <v/>
      </c>
      <c r="I6176" s="193" t="str">
        <f t="shared" si="290"/>
        <v/>
      </c>
      <c r="J6176" s="193"/>
    </row>
    <row r="6177" spans="1:10" s="1" customFormat="1">
      <c r="A6177" s="191">
        <v>45915</v>
      </c>
      <c r="B6177" s="1" t="s">
        <v>175</v>
      </c>
      <c r="C6177" s="192">
        <f t="shared" si="288"/>
        <v>48106.29166665169</v>
      </c>
      <c r="D6177" s="1">
        <v>11.36</v>
      </c>
      <c r="E6177" s="193">
        <v>14.925106382978726</v>
      </c>
      <c r="F6177" s="1" t="s">
        <v>162</v>
      </c>
      <c r="G6177" s="193">
        <f>MAX(E6177-'[1]1a'!$C$3,0)</f>
        <v>0</v>
      </c>
      <c r="H6177" s="193" t="str">
        <f t="shared" si="289"/>
        <v/>
      </c>
      <c r="I6177" s="193" t="str">
        <f t="shared" si="290"/>
        <v/>
      </c>
      <c r="J6177" s="193"/>
    </row>
    <row r="6178" spans="1:10" s="1" customFormat="1">
      <c r="A6178" s="191">
        <v>45915</v>
      </c>
      <c r="B6178" s="1" t="s">
        <v>177</v>
      </c>
      <c r="C6178" s="192">
        <f t="shared" si="288"/>
        <v>48106.333333318355</v>
      </c>
      <c r="D6178" s="1">
        <v>11.36</v>
      </c>
      <c r="E6178" s="193">
        <v>14.925106382978726</v>
      </c>
      <c r="F6178" s="1" t="s">
        <v>162</v>
      </c>
      <c r="G6178" s="193">
        <f>MAX(E6178-'[1]1a'!$C$3,0)</f>
        <v>0</v>
      </c>
      <c r="H6178" s="193" t="str">
        <f t="shared" si="289"/>
        <v/>
      </c>
      <c r="I6178" s="193" t="str">
        <f t="shared" si="290"/>
        <v/>
      </c>
      <c r="J6178" s="193"/>
    </row>
    <row r="6179" spans="1:10" s="1" customFormat="1">
      <c r="A6179" s="191">
        <v>45915</v>
      </c>
      <c r="B6179" s="1" t="s">
        <v>179</v>
      </c>
      <c r="C6179" s="192">
        <f t="shared" si="288"/>
        <v>48106.374999985019</v>
      </c>
      <c r="D6179" s="1">
        <v>11.8</v>
      </c>
      <c r="E6179" s="193">
        <v>15.503191489361706</v>
      </c>
      <c r="F6179" s="1" t="s">
        <v>162</v>
      </c>
      <c r="G6179" s="193">
        <f>MAX(E6179-'[1]1a'!$C$3,0)</f>
        <v>0</v>
      </c>
      <c r="H6179" s="193" t="str">
        <f t="shared" si="289"/>
        <v/>
      </c>
      <c r="I6179" s="193" t="str">
        <f t="shared" si="290"/>
        <v/>
      </c>
      <c r="J6179" s="193"/>
    </row>
    <row r="6180" spans="1:10" s="1" customFormat="1">
      <c r="A6180" s="191">
        <v>45915</v>
      </c>
      <c r="B6180" s="1" t="s">
        <v>180</v>
      </c>
      <c r="C6180" s="192">
        <f t="shared" si="288"/>
        <v>48106.416666651683</v>
      </c>
      <c r="D6180" s="1">
        <v>13.54</v>
      </c>
      <c r="E6180" s="193">
        <v>17.789255319148939</v>
      </c>
      <c r="F6180" s="1" t="s">
        <v>162</v>
      </c>
      <c r="G6180" s="193">
        <f>MAX(E6180-'[1]1a'!$C$3,0)</f>
        <v>0</v>
      </c>
      <c r="H6180" s="193" t="str">
        <f t="shared" si="289"/>
        <v/>
      </c>
      <c r="I6180" s="193" t="str">
        <f t="shared" si="290"/>
        <v/>
      </c>
      <c r="J6180" s="193"/>
    </row>
    <row r="6181" spans="1:10" s="1" customFormat="1">
      <c r="A6181" s="191">
        <v>45915</v>
      </c>
      <c r="B6181" s="1" t="s">
        <v>181</v>
      </c>
      <c r="C6181" s="192">
        <f t="shared" si="288"/>
        <v>48106.458333318347</v>
      </c>
      <c r="D6181" s="1">
        <v>15.99</v>
      </c>
      <c r="E6181" s="193">
        <v>21.008138297872343</v>
      </c>
      <c r="F6181" s="1" t="s">
        <v>162</v>
      </c>
      <c r="G6181" s="193">
        <f>MAX(E6181-'[1]1a'!$C$3,0)</f>
        <v>0</v>
      </c>
      <c r="H6181" s="193" t="str">
        <f t="shared" si="289"/>
        <v/>
      </c>
      <c r="I6181" s="193" t="str">
        <f t="shared" si="290"/>
        <v/>
      </c>
      <c r="J6181" s="193"/>
    </row>
    <row r="6182" spans="1:10" s="1" customFormat="1">
      <c r="A6182" s="191">
        <v>45915</v>
      </c>
      <c r="B6182" s="1" t="s">
        <v>182</v>
      </c>
      <c r="C6182" s="192">
        <f t="shared" si="288"/>
        <v>48106.499999985012</v>
      </c>
      <c r="D6182" s="1">
        <v>16.91</v>
      </c>
      <c r="E6182" s="193">
        <v>22.216861702127662</v>
      </c>
      <c r="F6182" s="1" t="s">
        <v>162</v>
      </c>
      <c r="G6182" s="193">
        <f>MAX(E6182-'[1]1a'!$C$3,0)</f>
        <v>0</v>
      </c>
      <c r="H6182" s="193" t="str">
        <f t="shared" si="289"/>
        <v/>
      </c>
      <c r="I6182" s="193" t="str">
        <f t="shared" si="290"/>
        <v/>
      </c>
      <c r="J6182" s="193"/>
    </row>
    <row r="6183" spans="1:10" s="1" customFormat="1">
      <c r="A6183" s="191">
        <v>45915</v>
      </c>
      <c r="B6183" s="1" t="s">
        <v>184</v>
      </c>
      <c r="C6183" s="192">
        <f t="shared" si="288"/>
        <v>48106.541666651676</v>
      </c>
      <c r="D6183" s="1">
        <v>17.799999999999997</v>
      </c>
      <c r="E6183" s="193">
        <v>23.386170212765958</v>
      </c>
      <c r="F6183" s="1" t="s">
        <v>162</v>
      </c>
      <c r="G6183" s="193">
        <f>MAX(E6183-'[1]1a'!$C$3,0)</f>
        <v>0</v>
      </c>
      <c r="H6183" s="193" t="str">
        <f t="shared" si="289"/>
        <v/>
      </c>
      <c r="I6183" s="193" t="str">
        <f t="shared" si="290"/>
        <v/>
      </c>
      <c r="J6183" s="193"/>
    </row>
    <row r="6184" spans="1:10" s="1" customFormat="1">
      <c r="A6184" s="191">
        <v>45915</v>
      </c>
      <c r="B6184" s="1" t="s">
        <v>185</v>
      </c>
      <c r="C6184" s="192">
        <f t="shared" si="288"/>
        <v>48106.58333331834</v>
      </c>
      <c r="D6184" s="1">
        <v>19.32</v>
      </c>
      <c r="E6184" s="193">
        <v>25.383191489361707</v>
      </c>
      <c r="F6184" s="1" t="s">
        <v>162</v>
      </c>
      <c r="G6184" s="193">
        <f>MAX(E6184-'[1]1a'!$C$3,0)</f>
        <v>0</v>
      </c>
      <c r="H6184" s="193" t="str">
        <f t="shared" si="289"/>
        <v/>
      </c>
      <c r="I6184" s="193" t="str">
        <f t="shared" si="290"/>
        <v/>
      </c>
      <c r="J6184" s="193"/>
    </row>
    <row r="6185" spans="1:10" s="1" customFormat="1">
      <c r="A6185" s="191">
        <v>45915</v>
      </c>
      <c r="B6185" s="1" t="s">
        <v>186</v>
      </c>
      <c r="C6185" s="192">
        <f t="shared" si="288"/>
        <v>48106.624999985004</v>
      </c>
      <c r="D6185" s="1">
        <v>20.150000000000002</v>
      </c>
      <c r="E6185" s="193">
        <v>26.473670212765963</v>
      </c>
      <c r="F6185" s="1" t="s">
        <v>162</v>
      </c>
      <c r="G6185" s="193">
        <f>MAX(E6185-'[1]1a'!$C$3,0)</f>
        <v>0</v>
      </c>
      <c r="H6185" s="193" t="str">
        <f t="shared" si="289"/>
        <v/>
      </c>
      <c r="I6185" s="193" t="str">
        <f t="shared" si="290"/>
        <v/>
      </c>
      <c r="J6185" s="193"/>
    </row>
    <row r="6186" spans="1:10" s="1" customFormat="1">
      <c r="A6186" s="191">
        <v>45915</v>
      </c>
      <c r="B6186" s="1" t="s">
        <v>187</v>
      </c>
      <c r="C6186" s="192">
        <f t="shared" si="288"/>
        <v>48106.666666651668</v>
      </c>
      <c r="D6186" s="1">
        <v>20.759999999999998</v>
      </c>
      <c r="E6186" s="193">
        <v>27.275106382978723</v>
      </c>
      <c r="F6186" s="1" t="s">
        <v>162</v>
      </c>
      <c r="G6186" s="193">
        <f>MAX(E6186-'[1]1a'!$C$3,0)</f>
        <v>0</v>
      </c>
      <c r="H6186" s="193" t="str">
        <f t="shared" si="289"/>
        <v/>
      </c>
      <c r="I6186" s="193" t="str">
        <f t="shared" si="290"/>
        <v/>
      </c>
      <c r="J6186" s="193"/>
    </row>
    <row r="6187" spans="1:10" s="1" customFormat="1">
      <c r="A6187" s="191">
        <v>45915</v>
      </c>
      <c r="B6187" s="1" t="s">
        <v>188</v>
      </c>
      <c r="C6187" s="192">
        <f t="shared" si="288"/>
        <v>48106.708333318333</v>
      </c>
      <c r="D6187" s="1">
        <v>21.669999999999998</v>
      </c>
      <c r="E6187" s="193">
        <v>28.470691489361705</v>
      </c>
      <c r="F6187" s="1" t="s">
        <v>162</v>
      </c>
      <c r="G6187" s="193">
        <f>MAX(E6187-'[1]1a'!$C$3,0)</f>
        <v>0</v>
      </c>
      <c r="H6187" s="193" t="str">
        <f t="shared" si="289"/>
        <v/>
      </c>
      <c r="I6187" s="193" t="str">
        <f t="shared" si="290"/>
        <v/>
      </c>
      <c r="J6187" s="193"/>
    </row>
    <row r="6188" spans="1:10" s="1" customFormat="1">
      <c r="A6188" s="191">
        <v>45915</v>
      </c>
      <c r="B6188" s="1" t="s">
        <v>189</v>
      </c>
      <c r="C6188" s="192">
        <f t="shared" si="288"/>
        <v>48106.749999984997</v>
      </c>
      <c r="D6188" s="1">
        <v>21.880000000000003</v>
      </c>
      <c r="E6188" s="193">
        <v>28.74659574468086</v>
      </c>
      <c r="F6188" s="1" t="s">
        <v>162</v>
      </c>
      <c r="G6188" s="193">
        <f>MAX(E6188-'[1]1a'!$C$3,0)</f>
        <v>0</v>
      </c>
      <c r="H6188" s="193" t="str">
        <f t="shared" si="289"/>
        <v/>
      </c>
      <c r="I6188" s="193" t="str">
        <f t="shared" si="290"/>
        <v/>
      </c>
      <c r="J6188" s="193"/>
    </row>
    <row r="6189" spans="1:10" s="1" customFormat="1">
      <c r="A6189" s="191">
        <v>45915</v>
      </c>
      <c r="B6189" s="1" t="s">
        <v>190</v>
      </c>
      <c r="C6189" s="192">
        <f t="shared" si="288"/>
        <v>48106.791666651661</v>
      </c>
      <c r="D6189" s="1">
        <v>22.82</v>
      </c>
      <c r="E6189" s="193">
        <v>29.981595744680856</v>
      </c>
      <c r="F6189" s="1" t="s">
        <v>162</v>
      </c>
      <c r="G6189" s="193">
        <f>MAX(E6189-'[1]1a'!$C$3,0)</f>
        <v>0</v>
      </c>
      <c r="H6189" s="193" t="str">
        <f t="shared" si="289"/>
        <v/>
      </c>
      <c r="I6189" s="193" t="str">
        <f t="shared" si="290"/>
        <v/>
      </c>
      <c r="J6189" s="193"/>
    </row>
    <row r="6190" spans="1:10" s="1" customFormat="1">
      <c r="A6190" s="191">
        <v>45915</v>
      </c>
      <c r="B6190" s="1" t="s">
        <v>191</v>
      </c>
      <c r="C6190" s="192">
        <f t="shared" si="288"/>
        <v>48106.833333318325</v>
      </c>
      <c r="D6190" s="1">
        <v>24.209999999999997</v>
      </c>
      <c r="E6190" s="193">
        <v>31.807819148936172</v>
      </c>
      <c r="F6190" s="1" t="s">
        <v>162</v>
      </c>
      <c r="G6190" s="193">
        <f>MAX(E6190-'[1]1a'!$C$3,0)</f>
        <v>0</v>
      </c>
      <c r="H6190" s="193" t="str">
        <f t="shared" si="289"/>
        <v/>
      </c>
      <c r="I6190" s="193" t="str">
        <f t="shared" si="290"/>
        <v/>
      </c>
      <c r="J6190" s="193"/>
    </row>
    <row r="6191" spans="1:10" s="1" customFormat="1">
      <c r="A6191" s="191">
        <v>45915</v>
      </c>
      <c r="B6191" s="1" t="s">
        <v>192</v>
      </c>
      <c r="C6191" s="192">
        <f t="shared" si="288"/>
        <v>48106.87499998499</v>
      </c>
      <c r="D6191" s="1">
        <v>24.62</v>
      </c>
      <c r="E6191" s="193">
        <v>32.346489361702133</v>
      </c>
      <c r="F6191" s="1" t="s">
        <v>162</v>
      </c>
      <c r="G6191" s="193">
        <f>MAX(E6191-'[1]1a'!$C$3,0)</f>
        <v>0</v>
      </c>
      <c r="H6191" s="193" t="str">
        <f t="shared" si="289"/>
        <v/>
      </c>
      <c r="I6191" s="193" t="str">
        <f t="shared" si="290"/>
        <v/>
      </c>
      <c r="J6191" s="193"/>
    </row>
    <row r="6192" spans="1:10" s="1" customFormat="1">
      <c r="A6192" s="191">
        <v>45915</v>
      </c>
      <c r="B6192" s="1" t="s">
        <v>193</v>
      </c>
      <c r="C6192" s="192">
        <f t="shared" si="288"/>
        <v>48106.916666651654</v>
      </c>
      <c r="D6192" s="1">
        <v>24.06</v>
      </c>
      <c r="E6192" s="193">
        <v>31.610744680851067</v>
      </c>
      <c r="F6192" s="1" t="s">
        <v>162</v>
      </c>
      <c r="G6192" s="193">
        <f>MAX(E6192-'[1]1a'!$C$3,0)</f>
        <v>0</v>
      </c>
      <c r="H6192" s="193" t="str">
        <f t="shared" si="289"/>
        <v/>
      </c>
      <c r="I6192" s="193" t="str">
        <f t="shared" si="290"/>
        <v/>
      </c>
      <c r="J6192" s="193"/>
    </row>
    <row r="6193" spans="1:10" s="1" customFormat="1">
      <c r="A6193" s="191">
        <v>45915</v>
      </c>
      <c r="B6193" s="1" t="s">
        <v>194</v>
      </c>
      <c r="C6193" s="192">
        <f t="shared" si="288"/>
        <v>48106.958333318318</v>
      </c>
      <c r="D6193" s="1">
        <v>22.66</v>
      </c>
      <c r="E6193" s="193">
        <v>29.771382978723409</v>
      </c>
      <c r="F6193" s="1" t="s">
        <v>162</v>
      </c>
      <c r="G6193" s="193">
        <f>MAX(E6193-'[1]1a'!$C$3,0)</f>
        <v>0</v>
      </c>
      <c r="H6193" s="193" t="str">
        <f t="shared" si="289"/>
        <v/>
      </c>
      <c r="I6193" s="193" t="str">
        <f t="shared" si="290"/>
        <v/>
      </c>
      <c r="J6193" s="193"/>
    </row>
    <row r="6194" spans="1:10" s="1" customFormat="1">
      <c r="A6194" s="191">
        <v>45916</v>
      </c>
      <c r="B6194" s="1" t="s">
        <v>161</v>
      </c>
      <c r="C6194" s="192">
        <f t="shared" si="288"/>
        <v>48106.999999984982</v>
      </c>
      <c r="D6194" s="1">
        <v>22.099999999999998</v>
      </c>
      <c r="E6194" s="193">
        <v>29.035638297872342</v>
      </c>
      <c r="F6194" s="1" t="s">
        <v>162</v>
      </c>
      <c r="G6194" s="193">
        <f>MAX(E6194-'[1]1a'!$C$3,0)</f>
        <v>0</v>
      </c>
      <c r="H6194" s="193" t="str">
        <f t="shared" si="289"/>
        <v/>
      </c>
      <c r="I6194" s="193" t="str">
        <f t="shared" si="290"/>
        <v/>
      </c>
      <c r="J6194" s="193"/>
    </row>
    <row r="6195" spans="1:10" s="1" customFormat="1">
      <c r="A6195" s="191">
        <v>45916</v>
      </c>
      <c r="B6195" s="1" t="s">
        <v>163</v>
      </c>
      <c r="C6195" s="192">
        <f t="shared" si="288"/>
        <v>48107.041666651647</v>
      </c>
      <c r="D6195" s="1">
        <v>21.11</v>
      </c>
      <c r="E6195" s="193">
        <v>27.734946808510642</v>
      </c>
      <c r="F6195" s="1" t="s">
        <v>162</v>
      </c>
      <c r="G6195" s="193">
        <f>MAX(E6195-'[1]1a'!$C$3,0)</f>
        <v>0</v>
      </c>
      <c r="H6195" s="193" t="str">
        <f t="shared" si="289"/>
        <v/>
      </c>
      <c r="I6195" s="193" t="str">
        <f t="shared" si="290"/>
        <v/>
      </c>
      <c r="J6195" s="193"/>
    </row>
    <row r="6196" spans="1:10" s="1" customFormat="1">
      <c r="A6196" s="191">
        <v>45916</v>
      </c>
      <c r="B6196" s="1" t="s">
        <v>165</v>
      </c>
      <c r="C6196" s="192">
        <f t="shared" si="288"/>
        <v>48107.083333318311</v>
      </c>
      <c r="D6196" s="1">
        <v>18.799999999999997</v>
      </c>
      <c r="E6196" s="193">
        <v>24.7</v>
      </c>
      <c r="F6196" s="1" t="s">
        <v>162</v>
      </c>
      <c r="G6196" s="193">
        <f>MAX(E6196-'[1]1a'!$C$3,0)</f>
        <v>0</v>
      </c>
      <c r="H6196" s="193" t="str">
        <f t="shared" si="289"/>
        <v/>
      </c>
      <c r="I6196" s="193" t="str">
        <f t="shared" si="290"/>
        <v/>
      </c>
      <c r="J6196" s="193"/>
    </row>
    <row r="6197" spans="1:10" s="1" customFormat="1">
      <c r="A6197" s="191">
        <v>45916</v>
      </c>
      <c r="B6197" s="1" t="s">
        <v>167</v>
      </c>
      <c r="C6197" s="192">
        <f t="shared" si="288"/>
        <v>48107.124999984975</v>
      </c>
      <c r="D6197" s="1">
        <v>16.07</v>
      </c>
      <c r="E6197" s="193">
        <v>21.113244680851068</v>
      </c>
      <c r="F6197" s="1" t="s">
        <v>162</v>
      </c>
      <c r="G6197" s="193">
        <f>MAX(E6197-'[1]1a'!$C$3,0)</f>
        <v>0</v>
      </c>
      <c r="H6197" s="193" t="str">
        <f t="shared" si="289"/>
        <v/>
      </c>
      <c r="I6197" s="193" t="str">
        <f t="shared" si="290"/>
        <v/>
      </c>
      <c r="J6197" s="193"/>
    </row>
    <row r="6198" spans="1:10" s="1" customFormat="1">
      <c r="A6198" s="191">
        <v>45916</v>
      </c>
      <c r="B6198" s="1" t="s">
        <v>169</v>
      </c>
      <c r="C6198" s="192">
        <f t="shared" si="288"/>
        <v>48107.166666651639</v>
      </c>
      <c r="D6198" s="1">
        <v>14.16</v>
      </c>
      <c r="E6198" s="193">
        <v>18.603829787234044</v>
      </c>
      <c r="F6198" s="1" t="s">
        <v>162</v>
      </c>
      <c r="G6198" s="193">
        <f>MAX(E6198-'[1]1a'!$C$3,0)</f>
        <v>0</v>
      </c>
      <c r="H6198" s="193" t="str">
        <f t="shared" si="289"/>
        <v/>
      </c>
      <c r="I6198" s="193" t="str">
        <f t="shared" si="290"/>
        <v/>
      </c>
      <c r="J6198" s="193"/>
    </row>
    <row r="6199" spans="1:10" s="1" customFormat="1">
      <c r="A6199" s="191">
        <v>45916</v>
      </c>
      <c r="B6199" s="1" t="s">
        <v>171</v>
      </c>
      <c r="C6199" s="192">
        <f t="shared" si="288"/>
        <v>48107.208333318304</v>
      </c>
      <c r="D6199" s="1">
        <v>12.8</v>
      </c>
      <c r="E6199" s="193">
        <v>16.817021276595749</v>
      </c>
      <c r="F6199" s="1" t="s">
        <v>162</v>
      </c>
      <c r="G6199" s="193">
        <f>MAX(E6199-'[1]1a'!$C$3,0)</f>
        <v>0</v>
      </c>
      <c r="H6199" s="193" t="str">
        <f t="shared" si="289"/>
        <v/>
      </c>
      <c r="I6199" s="193" t="str">
        <f t="shared" si="290"/>
        <v/>
      </c>
      <c r="J6199" s="193"/>
    </row>
    <row r="6200" spans="1:10" s="1" customFormat="1">
      <c r="A6200" s="191">
        <v>45916</v>
      </c>
      <c r="B6200" s="1" t="s">
        <v>173</v>
      </c>
      <c r="C6200" s="192">
        <f t="shared" si="288"/>
        <v>48107.249999984968</v>
      </c>
      <c r="D6200" s="1">
        <v>11.91</v>
      </c>
      <c r="E6200" s="193">
        <v>15.647712765957449</v>
      </c>
      <c r="F6200" s="1" t="s">
        <v>162</v>
      </c>
      <c r="G6200" s="193">
        <f>MAX(E6200-'[1]1a'!$C$3,0)</f>
        <v>0</v>
      </c>
      <c r="H6200" s="193" t="str">
        <f t="shared" si="289"/>
        <v/>
      </c>
      <c r="I6200" s="193" t="str">
        <f t="shared" si="290"/>
        <v/>
      </c>
      <c r="J6200" s="193"/>
    </row>
    <row r="6201" spans="1:10" s="1" customFormat="1">
      <c r="A6201" s="191">
        <v>45916</v>
      </c>
      <c r="B6201" s="1" t="s">
        <v>175</v>
      </c>
      <c r="C6201" s="192">
        <f t="shared" si="288"/>
        <v>48107.291666651632</v>
      </c>
      <c r="D6201" s="1">
        <v>11.41</v>
      </c>
      <c r="E6201" s="193">
        <v>14.990797872340428</v>
      </c>
      <c r="F6201" s="1" t="s">
        <v>162</v>
      </c>
      <c r="G6201" s="193">
        <f>MAX(E6201-'[1]1a'!$C$3,0)</f>
        <v>0</v>
      </c>
      <c r="H6201" s="193" t="str">
        <f t="shared" si="289"/>
        <v/>
      </c>
      <c r="I6201" s="193" t="str">
        <f t="shared" si="290"/>
        <v/>
      </c>
      <c r="J6201" s="193"/>
    </row>
    <row r="6202" spans="1:10" s="1" customFormat="1">
      <c r="A6202" s="191">
        <v>45916</v>
      </c>
      <c r="B6202" s="1" t="s">
        <v>177</v>
      </c>
      <c r="C6202" s="192">
        <f t="shared" si="288"/>
        <v>48107.333333318296</v>
      </c>
      <c r="D6202" s="1">
        <v>11.16</v>
      </c>
      <c r="E6202" s="193">
        <v>14.662340425531918</v>
      </c>
      <c r="F6202" s="1" t="s">
        <v>162</v>
      </c>
      <c r="G6202" s="193">
        <f>MAX(E6202-'[1]1a'!$C$3,0)</f>
        <v>0</v>
      </c>
      <c r="H6202" s="193" t="str">
        <f t="shared" si="289"/>
        <v/>
      </c>
      <c r="I6202" s="193" t="str">
        <f t="shared" si="290"/>
        <v/>
      </c>
      <c r="J6202" s="193"/>
    </row>
    <row r="6203" spans="1:10" s="1" customFormat="1">
      <c r="A6203" s="191">
        <v>45916</v>
      </c>
      <c r="B6203" s="1" t="s">
        <v>179</v>
      </c>
      <c r="C6203" s="192">
        <f t="shared" si="288"/>
        <v>48107.374999984961</v>
      </c>
      <c r="D6203" s="1">
        <v>11.93</v>
      </c>
      <c r="E6203" s="193">
        <v>15.67398936170213</v>
      </c>
      <c r="F6203" s="1" t="s">
        <v>162</v>
      </c>
      <c r="G6203" s="193">
        <f>MAX(E6203-'[1]1a'!$C$3,0)</f>
        <v>0</v>
      </c>
      <c r="H6203" s="193" t="str">
        <f t="shared" si="289"/>
        <v/>
      </c>
      <c r="I6203" s="193" t="str">
        <f t="shared" si="290"/>
        <v/>
      </c>
      <c r="J6203" s="193"/>
    </row>
    <row r="6204" spans="1:10" s="1" customFormat="1">
      <c r="A6204" s="191">
        <v>45916</v>
      </c>
      <c r="B6204" s="1" t="s">
        <v>180</v>
      </c>
      <c r="C6204" s="192">
        <f t="shared" si="288"/>
        <v>48107.416666651625</v>
      </c>
      <c r="D6204" s="1">
        <v>13.790000000000001</v>
      </c>
      <c r="E6204" s="193">
        <v>18.11771276595745</v>
      </c>
      <c r="F6204" s="1" t="s">
        <v>162</v>
      </c>
      <c r="G6204" s="193">
        <f>MAX(E6204-'[1]1a'!$C$3,0)</f>
        <v>0</v>
      </c>
      <c r="H6204" s="193" t="str">
        <f t="shared" si="289"/>
        <v/>
      </c>
      <c r="I6204" s="193" t="str">
        <f t="shared" si="290"/>
        <v/>
      </c>
      <c r="J6204" s="193"/>
    </row>
    <row r="6205" spans="1:10" s="1" customFormat="1">
      <c r="A6205" s="191">
        <v>45916</v>
      </c>
      <c r="B6205" s="1" t="s">
        <v>181</v>
      </c>
      <c r="C6205" s="192">
        <f t="shared" si="288"/>
        <v>48107.458333318289</v>
      </c>
      <c r="D6205" s="1">
        <v>15.989999999999998</v>
      </c>
      <c r="E6205" s="193">
        <v>21.008138297872343</v>
      </c>
      <c r="F6205" s="1" t="s">
        <v>162</v>
      </c>
      <c r="G6205" s="193">
        <f>MAX(E6205-'[1]1a'!$C$3,0)</f>
        <v>0</v>
      </c>
      <c r="H6205" s="193" t="str">
        <f t="shared" si="289"/>
        <v/>
      </c>
      <c r="I6205" s="193" t="str">
        <f t="shared" si="290"/>
        <v/>
      </c>
      <c r="J6205" s="193"/>
    </row>
    <row r="6206" spans="1:10" s="1" customFormat="1">
      <c r="A6206" s="191">
        <v>45916</v>
      </c>
      <c r="B6206" s="1" t="s">
        <v>182</v>
      </c>
      <c r="C6206" s="192">
        <f t="shared" si="288"/>
        <v>48107.499999984953</v>
      </c>
      <c r="D6206" s="1">
        <v>17.100000000000001</v>
      </c>
      <c r="E6206" s="193">
        <v>22.466489361702134</v>
      </c>
      <c r="F6206" s="1" t="s">
        <v>162</v>
      </c>
      <c r="G6206" s="193">
        <f>MAX(E6206-'[1]1a'!$C$3,0)</f>
        <v>0</v>
      </c>
      <c r="H6206" s="193" t="str">
        <f t="shared" si="289"/>
        <v/>
      </c>
      <c r="I6206" s="193" t="str">
        <f t="shared" si="290"/>
        <v/>
      </c>
      <c r="J6206" s="193"/>
    </row>
    <row r="6207" spans="1:10" s="1" customFormat="1">
      <c r="A6207" s="191">
        <v>45916</v>
      </c>
      <c r="B6207" s="1" t="s">
        <v>184</v>
      </c>
      <c r="C6207" s="192">
        <f t="shared" si="288"/>
        <v>48107.541666651618</v>
      </c>
      <c r="D6207" s="1">
        <v>18.25</v>
      </c>
      <c r="E6207" s="193">
        <v>23.977393617021281</v>
      </c>
      <c r="F6207" s="1" t="s">
        <v>162</v>
      </c>
      <c r="G6207" s="193">
        <f>MAX(E6207-'[1]1a'!$C$3,0)</f>
        <v>0</v>
      </c>
      <c r="H6207" s="193" t="str">
        <f t="shared" si="289"/>
        <v/>
      </c>
      <c r="I6207" s="193" t="str">
        <f t="shared" si="290"/>
        <v/>
      </c>
      <c r="J6207" s="193"/>
    </row>
    <row r="6208" spans="1:10" s="1" customFormat="1">
      <c r="A6208" s="191">
        <v>45916</v>
      </c>
      <c r="B6208" s="1" t="s">
        <v>185</v>
      </c>
      <c r="C6208" s="192">
        <f t="shared" si="288"/>
        <v>48107.583333318282</v>
      </c>
      <c r="D6208" s="1">
        <v>19.79</v>
      </c>
      <c r="E6208" s="193">
        <v>26.000691489361706</v>
      </c>
      <c r="F6208" s="1" t="s">
        <v>162</v>
      </c>
      <c r="G6208" s="193">
        <f>MAX(E6208-'[1]1a'!$C$3,0)</f>
        <v>0</v>
      </c>
      <c r="H6208" s="193" t="str">
        <f t="shared" si="289"/>
        <v/>
      </c>
      <c r="I6208" s="193" t="str">
        <f t="shared" si="290"/>
        <v/>
      </c>
      <c r="J6208" s="193"/>
    </row>
    <row r="6209" spans="1:10" s="1" customFormat="1">
      <c r="A6209" s="191">
        <v>45916</v>
      </c>
      <c r="B6209" s="1" t="s">
        <v>186</v>
      </c>
      <c r="C6209" s="192">
        <f t="shared" si="288"/>
        <v>48107.624999984946</v>
      </c>
      <c r="D6209" s="1">
        <v>20.979999999999997</v>
      </c>
      <c r="E6209" s="193">
        <v>27.564148936170213</v>
      </c>
      <c r="F6209" s="1" t="s">
        <v>162</v>
      </c>
      <c r="G6209" s="193">
        <f>MAX(E6209-'[1]1a'!$C$3,0)</f>
        <v>0</v>
      </c>
      <c r="H6209" s="193" t="str">
        <f t="shared" si="289"/>
        <v/>
      </c>
      <c r="I6209" s="193" t="str">
        <f t="shared" si="290"/>
        <v/>
      </c>
      <c r="J6209" s="193"/>
    </row>
    <row r="6210" spans="1:10" s="1" customFormat="1">
      <c r="A6210" s="191">
        <v>45916</v>
      </c>
      <c r="B6210" s="1" t="s">
        <v>187</v>
      </c>
      <c r="C6210" s="192">
        <f t="shared" si="288"/>
        <v>48107.66666665161</v>
      </c>
      <c r="D6210" s="1">
        <v>21.369999999999997</v>
      </c>
      <c r="E6210" s="193">
        <v>28.076542553191491</v>
      </c>
      <c r="F6210" s="1" t="s">
        <v>162</v>
      </c>
      <c r="G6210" s="193">
        <f>MAX(E6210-'[1]1a'!$C$3,0)</f>
        <v>0</v>
      </c>
      <c r="H6210" s="193" t="str">
        <f t="shared" si="289"/>
        <v/>
      </c>
      <c r="I6210" s="193" t="str">
        <f t="shared" si="290"/>
        <v/>
      </c>
      <c r="J6210" s="193"/>
    </row>
    <row r="6211" spans="1:10" s="1" customFormat="1">
      <c r="A6211" s="191">
        <v>45916</v>
      </c>
      <c r="B6211" s="1" t="s">
        <v>188</v>
      </c>
      <c r="C6211" s="192">
        <f t="shared" si="288"/>
        <v>48107.708333318275</v>
      </c>
      <c r="D6211" s="1">
        <v>21.799999999999997</v>
      </c>
      <c r="E6211" s="193">
        <v>28.641489361702128</v>
      </c>
      <c r="F6211" s="1" t="s">
        <v>162</v>
      </c>
      <c r="G6211" s="193">
        <f>MAX(E6211-'[1]1a'!$C$3,0)</f>
        <v>0</v>
      </c>
      <c r="H6211" s="193" t="str">
        <f t="shared" si="289"/>
        <v/>
      </c>
      <c r="I6211" s="193" t="str">
        <f t="shared" si="290"/>
        <v/>
      </c>
      <c r="J6211" s="193"/>
    </row>
    <row r="6212" spans="1:10" s="1" customFormat="1">
      <c r="A6212" s="191">
        <v>45916</v>
      </c>
      <c r="B6212" s="1" t="s">
        <v>189</v>
      </c>
      <c r="C6212" s="192">
        <f t="shared" ref="C6212:C6275" si="291">C6211 + TIME(1,0,0)</f>
        <v>48107.749999984939</v>
      </c>
      <c r="D6212" s="1">
        <v>22.46</v>
      </c>
      <c r="E6212" s="193">
        <v>29.508617021276603</v>
      </c>
      <c r="F6212" s="1" t="s">
        <v>162</v>
      </c>
      <c r="G6212" s="193">
        <f>MAX(E6212-'[1]1a'!$C$3,0)</f>
        <v>0</v>
      </c>
      <c r="H6212" s="193" t="str">
        <f t="shared" ref="H6212:H6275" si="292">IF(F6212="Y",IF(F6211="Y",H6211+1,1),"")</f>
        <v/>
      </c>
      <c r="I6212" s="193" t="str">
        <f t="shared" ref="I6212:I6275" si="293">IF(AND(F6212="Y",F6213&lt;&gt;"Y"),H6212,"")</f>
        <v/>
      </c>
      <c r="J6212" s="193"/>
    </row>
    <row r="6213" spans="1:10" s="1" customFormat="1">
      <c r="A6213" s="191">
        <v>45916</v>
      </c>
      <c r="B6213" s="1" t="s">
        <v>190</v>
      </c>
      <c r="C6213" s="192">
        <f t="shared" si="291"/>
        <v>48107.791666651603</v>
      </c>
      <c r="D6213" s="1">
        <v>23.009999999999998</v>
      </c>
      <c r="E6213" s="193">
        <v>30.231223404255321</v>
      </c>
      <c r="F6213" s="1" t="s">
        <v>162</v>
      </c>
      <c r="G6213" s="193">
        <f>MAX(E6213-'[1]1a'!$C$3,0)</f>
        <v>0</v>
      </c>
      <c r="H6213" s="193" t="str">
        <f t="shared" si="292"/>
        <v/>
      </c>
      <c r="I6213" s="193" t="str">
        <f t="shared" si="293"/>
        <v/>
      </c>
      <c r="J6213" s="193"/>
    </row>
    <row r="6214" spans="1:10" s="1" customFormat="1">
      <c r="A6214" s="191">
        <v>45916</v>
      </c>
      <c r="B6214" s="1" t="s">
        <v>191</v>
      </c>
      <c r="C6214" s="192">
        <f t="shared" si="291"/>
        <v>48107.833333318267</v>
      </c>
      <c r="D6214" s="1">
        <v>24.4</v>
      </c>
      <c r="E6214" s="193">
        <v>32.05744680851064</v>
      </c>
      <c r="F6214" s="1" t="s">
        <v>162</v>
      </c>
      <c r="G6214" s="193">
        <f>MAX(E6214-'[1]1a'!$C$3,0)</f>
        <v>0</v>
      </c>
      <c r="H6214" s="193" t="str">
        <f t="shared" si="292"/>
        <v/>
      </c>
      <c r="I6214" s="193" t="str">
        <f t="shared" si="293"/>
        <v/>
      </c>
      <c r="J6214" s="193"/>
    </row>
    <row r="6215" spans="1:10" s="1" customFormat="1">
      <c r="A6215" s="191">
        <v>45916</v>
      </c>
      <c r="B6215" s="1" t="s">
        <v>192</v>
      </c>
      <c r="C6215" s="192">
        <f t="shared" si="291"/>
        <v>48107.874999984931</v>
      </c>
      <c r="D6215" s="1">
        <v>24.9</v>
      </c>
      <c r="E6215" s="193">
        <v>32.714361702127661</v>
      </c>
      <c r="F6215" s="1" t="s">
        <v>162</v>
      </c>
      <c r="G6215" s="193">
        <f>MAX(E6215-'[1]1a'!$C$3,0)</f>
        <v>0</v>
      </c>
      <c r="H6215" s="193" t="str">
        <f t="shared" si="292"/>
        <v/>
      </c>
      <c r="I6215" s="193" t="str">
        <f t="shared" si="293"/>
        <v/>
      </c>
      <c r="J6215" s="193"/>
    </row>
    <row r="6216" spans="1:10" s="1" customFormat="1">
      <c r="A6216" s="191">
        <v>45916</v>
      </c>
      <c r="B6216" s="1" t="s">
        <v>193</v>
      </c>
      <c r="C6216" s="192">
        <f t="shared" si="291"/>
        <v>48107.916666651596</v>
      </c>
      <c r="D6216" s="1">
        <v>24.479999999999997</v>
      </c>
      <c r="E6216" s="193">
        <v>32.162553191489366</v>
      </c>
      <c r="F6216" s="1" t="s">
        <v>162</v>
      </c>
      <c r="G6216" s="193">
        <f>MAX(E6216-'[1]1a'!$C$3,0)</f>
        <v>0</v>
      </c>
      <c r="H6216" s="193" t="str">
        <f t="shared" si="292"/>
        <v/>
      </c>
      <c r="I6216" s="193" t="str">
        <f t="shared" si="293"/>
        <v/>
      </c>
      <c r="J6216" s="193"/>
    </row>
    <row r="6217" spans="1:10" s="1" customFormat="1">
      <c r="A6217" s="191">
        <v>45916</v>
      </c>
      <c r="B6217" s="1" t="s">
        <v>194</v>
      </c>
      <c r="C6217" s="192">
        <f t="shared" si="291"/>
        <v>48107.95833331826</v>
      </c>
      <c r="D6217" s="1">
        <v>22.96</v>
      </c>
      <c r="E6217" s="193">
        <v>30.165531914893624</v>
      </c>
      <c r="F6217" s="1" t="s">
        <v>162</v>
      </c>
      <c r="G6217" s="193">
        <f>MAX(E6217-'[1]1a'!$C$3,0)</f>
        <v>0</v>
      </c>
      <c r="H6217" s="193" t="str">
        <f t="shared" si="292"/>
        <v/>
      </c>
      <c r="I6217" s="193" t="str">
        <f t="shared" si="293"/>
        <v/>
      </c>
      <c r="J6217" s="193"/>
    </row>
    <row r="6218" spans="1:10" s="1" customFormat="1">
      <c r="A6218" s="191">
        <v>45917</v>
      </c>
      <c r="B6218" s="1" t="s">
        <v>161</v>
      </c>
      <c r="C6218" s="192">
        <f t="shared" si="291"/>
        <v>48107.999999984924</v>
      </c>
      <c r="D6218" s="1">
        <v>22.720000000000002</v>
      </c>
      <c r="E6218" s="193">
        <v>29.850212765957455</v>
      </c>
      <c r="F6218" s="1" t="s">
        <v>162</v>
      </c>
      <c r="G6218" s="193">
        <f>MAX(E6218-'[1]1a'!$C$3,0)</f>
        <v>0</v>
      </c>
      <c r="H6218" s="193" t="str">
        <f t="shared" si="292"/>
        <v/>
      </c>
      <c r="I6218" s="193" t="str">
        <f t="shared" si="293"/>
        <v/>
      </c>
      <c r="J6218" s="193"/>
    </row>
    <row r="6219" spans="1:10" s="1" customFormat="1">
      <c r="A6219" s="191">
        <v>45917</v>
      </c>
      <c r="B6219" s="1" t="s">
        <v>163</v>
      </c>
      <c r="C6219" s="192">
        <f t="shared" si="291"/>
        <v>48108.041666651588</v>
      </c>
      <c r="D6219" s="1">
        <v>21.160000000000004</v>
      </c>
      <c r="E6219" s="193">
        <v>27.80063829787235</v>
      </c>
      <c r="F6219" s="1" t="s">
        <v>162</v>
      </c>
      <c r="G6219" s="193">
        <f>MAX(E6219-'[1]1a'!$C$3,0)</f>
        <v>0</v>
      </c>
      <c r="H6219" s="193" t="str">
        <f t="shared" si="292"/>
        <v/>
      </c>
      <c r="I6219" s="193" t="str">
        <f t="shared" si="293"/>
        <v/>
      </c>
      <c r="J6219" s="193"/>
    </row>
    <row r="6220" spans="1:10" s="1" customFormat="1">
      <c r="A6220" s="191">
        <v>45917</v>
      </c>
      <c r="B6220" s="1" t="s">
        <v>165</v>
      </c>
      <c r="C6220" s="192">
        <f t="shared" si="291"/>
        <v>48108.083333318253</v>
      </c>
      <c r="D6220" s="1">
        <v>19.07</v>
      </c>
      <c r="E6220" s="193">
        <v>25.054734042553196</v>
      </c>
      <c r="F6220" s="1" t="s">
        <v>162</v>
      </c>
      <c r="G6220" s="193">
        <f>MAX(E6220-'[1]1a'!$C$3,0)</f>
        <v>0</v>
      </c>
      <c r="H6220" s="193" t="str">
        <f t="shared" si="292"/>
        <v/>
      </c>
      <c r="I6220" s="193" t="str">
        <f t="shared" si="293"/>
        <v/>
      </c>
      <c r="J6220" s="193"/>
    </row>
    <row r="6221" spans="1:10" s="1" customFormat="1">
      <c r="A6221" s="191">
        <v>45917</v>
      </c>
      <c r="B6221" s="1" t="s">
        <v>167</v>
      </c>
      <c r="C6221" s="192">
        <f t="shared" si="291"/>
        <v>48108.124999984917</v>
      </c>
      <c r="D6221" s="1">
        <v>16.420000000000002</v>
      </c>
      <c r="E6221" s="193">
        <v>21.573085106382983</v>
      </c>
      <c r="F6221" s="1" t="s">
        <v>162</v>
      </c>
      <c r="G6221" s="193">
        <f>MAX(E6221-'[1]1a'!$C$3,0)</f>
        <v>0</v>
      </c>
      <c r="H6221" s="193" t="str">
        <f t="shared" si="292"/>
        <v/>
      </c>
      <c r="I6221" s="193" t="str">
        <f t="shared" si="293"/>
        <v/>
      </c>
      <c r="J6221" s="193"/>
    </row>
    <row r="6222" spans="1:10" s="1" customFormat="1">
      <c r="A6222" s="191">
        <v>45917</v>
      </c>
      <c r="B6222" s="1" t="s">
        <v>169</v>
      </c>
      <c r="C6222" s="192">
        <f t="shared" si="291"/>
        <v>48108.166666651581</v>
      </c>
      <c r="D6222" s="1">
        <v>14.360000000000001</v>
      </c>
      <c r="E6222" s="193">
        <v>18.866595744680854</v>
      </c>
      <c r="F6222" s="1" t="s">
        <v>162</v>
      </c>
      <c r="G6222" s="193">
        <f>MAX(E6222-'[1]1a'!$C$3,0)</f>
        <v>0</v>
      </c>
      <c r="H6222" s="193" t="str">
        <f t="shared" si="292"/>
        <v/>
      </c>
      <c r="I6222" s="193" t="str">
        <f t="shared" si="293"/>
        <v/>
      </c>
      <c r="J6222" s="193"/>
    </row>
    <row r="6223" spans="1:10" s="1" customFormat="1">
      <c r="A6223" s="191">
        <v>45917</v>
      </c>
      <c r="B6223" s="1" t="s">
        <v>171</v>
      </c>
      <c r="C6223" s="192">
        <f t="shared" si="291"/>
        <v>48108.208333318245</v>
      </c>
      <c r="D6223" s="1">
        <v>12.77</v>
      </c>
      <c r="E6223" s="193">
        <v>16.777606382978725</v>
      </c>
      <c r="F6223" s="1" t="s">
        <v>162</v>
      </c>
      <c r="G6223" s="193">
        <f>MAX(E6223-'[1]1a'!$C$3,0)</f>
        <v>0</v>
      </c>
      <c r="H6223" s="193" t="str">
        <f t="shared" si="292"/>
        <v/>
      </c>
      <c r="I6223" s="193" t="str">
        <f t="shared" si="293"/>
        <v/>
      </c>
      <c r="J6223" s="193"/>
    </row>
    <row r="6224" spans="1:10" s="1" customFormat="1">
      <c r="A6224" s="191">
        <v>45917</v>
      </c>
      <c r="B6224" s="1" t="s">
        <v>173</v>
      </c>
      <c r="C6224" s="192">
        <f t="shared" si="291"/>
        <v>48108.24999998491</v>
      </c>
      <c r="D6224" s="1">
        <v>11.95</v>
      </c>
      <c r="E6224" s="193">
        <v>15.70026595744681</v>
      </c>
      <c r="F6224" s="1" t="s">
        <v>162</v>
      </c>
      <c r="G6224" s="193">
        <f>MAX(E6224-'[1]1a'!$C$3,0)</f>
        <v>0</v>
      </c>
      <c r="H6224" s="193" t="str">
        <f t="shared" si="292"/>
        <v/>
      </c>
      <c r="I6224" s="193" t="str">
        <f t="shared" si="293"/>
        <v/>
      </c>
      <c r="J6224" s="193"/>
    </row>
    <row r="6225" spans="1:10" s="1" customFormat="1">
      <c r="A6225" s="191">
        <v>45917</v>
      </c>
      <c r="B6225" s="1" t="s">
        <v>175</v>
      </c>
      <c r="C6225" s="192">
        <f t="shared" si="291"/>
        <v>48108.291666651574</v>
      </c>
      <c r="D6225" s="1">
        <v>11.33</v>
      </c>
      <c r="E6225" s="193">
        <v>14.885691489361704</v>
      </c>
      <c r="F6225" s="1" t="s">
        <v>162</v>
      </c>
      <c r="G6225" s="193">
        <f>MAX(E6225-'[1]1a'!$C$3,0)</f>
        <v>0</v>
      </c>
      <c r="H6225" s="193" t="str">
        <f t="shared" si="292"/>
        <v/>
      </c>
      <c r="I6225" s="193" t="str">
        <f t="shared" si="293"/>
        <v/>
      </c>
      <c r="J6225" s="193"/>
    </row>
    <row r="6226" spans="1:10" s="1" customFormat="1">
      <c r="A6226" s="191">
        <v>45917</v>
      </c>
      <c r="B6226" s="1" t="s">
        <v>177</v>
      </c>
      <c r="C6226" s="192">
        <f t="shared" si="291"/>
        <v>48108.333333318238</v>
      </c>
      <c r="D6226" s="1">
        <v>11.32</v>
      </c>
      <c r="E6226" s="193">
        <v>14.872553191489365</v>
      </c>
      <c r="F6226" s="1" t="s">
        <v>162</v>
      </c>
      <c r="G6226" s="193">
        <f>MAX(E6226-'[1]1a'!$C$3,0)</f>
        <v>0</v>
      </c>
      <c r="H6226" s="193" t="str">
        <f t="shared" si="292"/>
        <v/>
      </c>
      <c r="I6226" s="193" t="str">
        <f t="shared" si="293"/>
        <v/>
      </c>
      <c r="J6226" s="193"/>
    </row>
    <row r="6227" spans="1:10" s="1" customFormat="1">
      <c r="A6227" s="191">
        <v>45917</v>
      </c>
      <c r="B6227" s="1" t="s">
        <v>179</v>
      </c>
      <c r="C6227" s="192">
        <f t="shared" si="291"/>
        <v>48108.374999984902</v>
      </c>
      <c r="D6227" s="1">
        <v>12.219999999999999</v>
      </c>
      <c r="E6227" s="193">
        <v>16.055</v>
      </c>
      <c r="F6227" s="1" t="s">
        <v>162</v>
      </c>
      <c r="G6227" s="193">
        <f>MAX(E6227-'[1]1a'!$C$3,0)</f>
        <v>0</v>
      </c>
      <c r="H6227" s="193" t="str">
        <f t="shared" si="292"/>
        <v/>
      </c>
      <c r="I6227" s="193" t="str">
        <f t="shared" si="293"/>
        <v/>
      </c>
      <c r="J6227" s="193"/>
    </row>
    <row r="6228" spans="1:10" s="1" customFormat="1">
      <c r="A6228" s="191">
        <v>45917</v>
      </c>
      <c r="B6228" s="1" t="s">
        <v>180</v>
      </c>
      <c r="C6228" s="192">
        <f t="shared" si="291"/>
        <v>48108.416666651567</v>
      </c>
      <c r="D6228" s="1">
        <v>14.190000000000001</v>
      </c>
      <c r="E6228" s="193">
        <v>18.643244680851069</v>
      </c>
      <c r="F6228" s="1" t="s">
        <v>162</v>
      </c>
      <c r="G6228" s="193">
        <f>MAX(E6228-'[1]1a'!$C$3,0)</f>
        <v>0</v>
      </c>
      <c r="H6228" s="193" t="str">
        <f t="shared" si="292"/>
        <v/>
      </c>
      <c r="I6228" s="193" t="str">
        <f t="shared" si="293"/>
        <v/>
      </c>
      <c r="J6228" s="193"/>
    </row>
    <row r="6229" spans="1:10" s="1" customFormat="1">
      <c r="A6229" s="191">
        <v>45917</v>
      </c>
      <c r="B6229" s="1" t="s">
        <v>181</v>
      </c>
      <c r="C6229" s="192">
        <f t="shared" si="291"/>
        <v>48108.458333318231</v>
      </c>
      <c r="D6229" s="1">
        <v>16.03</v>
      </c>
      <c r="E6229" s="193">
        <v>21.060691489361705</v>
      </c>
      <c r="F6229" s="1" t="s">
        <v>162</v>
      </c>
      <c r="G6229" s="193">
        <f>MAX(E6229-'[1]1a'!$C$3,0)</f>
        <v>0</v>
      </c>
      <c r="H6229" s="193" t="str">
        <f t="shared" si="292"/>
        <v/>
      </c>
      <c r="I6229" s="193" t="str">
        <f t="shared" si="293"/>
        <v/>
      </c>
      <c r="J6229" s="193"/>
    </row>
    <row r="6230" spans="1:10" s="1" customFormat="1">
      <c r="A6230" s="191">
        <v>45917</v>
      </c>
      <c r="B6230" s="1" t="s">
        <v>182</v>
      </c>
      <c r="C6230" s="192">
        <f t="shared" si="291"/>
        <v>48108.499999984895</v>
      </c>
      <c r="D6230" s="1">
        <v>17.02</v>
      </c>
      <c r="E6230" s="193">
        <v>22.361382978723409</v>
      </c>
      <c r="F6230" s="1" t="s">
        <v>162</v>
      </c>
      <c r="G6230" s="193">
        <f>MAX(E6230-'[1]1a'!$C$3,0)</f>
        <v>0</v>
      </c>
      <c r="H6230" s="193" t="str">
        <f t="shared" si="292"/>
        <v/>
      </c>
      <c r="I6230" s="193" t="str">
        <f t="shared" si="293"/>
        <v/>
      </c>
      <c r="J6230" s="193"/>
    </row>
    <row r="6231" spans="1:10" s="1" customFormat="1">
      <c r="A6231" s="191">
        <v>45917</v>
      </c>
      <c r="B6231" s="1" t="s">
        <v>184</v>
      </c>
      <c r="C6231" s="192">
        <f t="shared" si="291"/>
        <v>48108.541666651559</v>
      </c>
      <c r="D6231" s="1">
        <v>18.020000000000003</v>
      </c>
      <c r="E6231" s="193">
        <v>23.675212765957454</v>
      </c>
      <c r="F6231" s="1" t="s">
        <v>162</v>
      </c>
      <c r="G6231" s="193">
        <f>MAX(E6231-'[1]1a'!$C$3,0)</f>
        <v>0</v>
      </c>
      <c r="H6231" s="193" t="str">
        <f t="shared" si="292"/>
        <v/>
      </c>
      <c r="I6231" s="193" t="str">
        <f t="shared" si="293"/>
        <v/>
      </c>
      <c r="J6231" s="193"/>
    </row>
    <row r="6232" spans="1:10" s="1" customFormat="1">
      <c r="A6232" s="191">
        <v>45917</v>
      </c>
      <c r="B6232" s="1" t="s">
        <v>185</v>
      </c>
      <c r="C6232" s="192">
        <f t="shared" si="291"/>
        <v>48108.583333318224</v>
      </c>
      <c r="D6232" s="1">
        <v>19.28</v>
      </c>
      <c r="E6232" s="193">
        <v>25.330638297872344</v>
      </c>
      <c r="F6232" s="1" t="s">
        <v>162</v>
      </c>
      <c r="G6232" s="193">
        <f>MAX(E6232-'[1]1a'!$C$3,0)</f>
        <v>0</v>
      </c>
      <c r="H6232" s="193" t="str">
        <f t="shared" si="292"/>
        <v/>
      </c>
      <c r="I6232" s="193" t="str">
        <f t="shared" si="293"/>
        <v/>
      </c>
      <c r="J6232" s="193"/>
    </row>
    <row r="6233" spans="1:10" s="1" customFormat="1">
      <c r="A6233" s="191">
        <v>45917</v>
      </c>
      <c r="B6233" s="1" t="s">
        <v>186</v>
      </c>
      <c r="C6233" s="192">
        <f t="shared" si="291"/>
        <v>48108.624999984888</v>
      </c>
      <c r="D6233" s="1">
        <v>20.69</v>
      </c>
      <c r="E6233" s="193">
        <v>27.183138297872347</v>
      </c>
      <c r="F6233" s="1" t="s">
        <v>162</v>
      </c>
      <c r="G6233" s="193">
        <f>MAX(E6233-'[1]1a'!$C$3,0)</f>
        <v>0</v>
      </c>
      <c r="H6233" s="193" t="str">
        <f t="shared" si="292"/>
        <v/>
      </c>
      <c r="I6233" s="193" t="str">
        <f t="shared" si="293"/>
        <v/>
      </c>
      <c r="J6233" s="193"/>
    </row>
    <row r="6234" spans="1:10" s="1" customFormat="1">
      <c r="A6234" s="191">
        <v>45917</v>
      </c>
      <c r="B6234" s="1" t="s">
        <v>187</v>
      </c>
      <c r="C6234" s="192">
        <f t="shared" si="291"/>
        <v>48108.666666651552</v>
      </c>
      <c r="D6234" s="1">
        <v>21.73</v>
      </c>
      <c r="E6234" s="193">
        <v>28.549521276595751</v>
      </c>
      <c r="F6234" s="1" t="s">
        <v>162</v>
      </c>
      <c r="G6234" s="193">
        <f>MAX(E6234-'[1]1a'!$C$3,0)</f>
        <v>0</v>
      </c>
      <c r="H6234" s="193" t="str">
        <f t="shared" si="292"/>
        <v/>
      </c>
      <c r="I6234" s="193" t="str">
        <f t="shared" si="293"/>
        <v/>
      </c>
      <c r="J6234" s="193"/>
    </row>
    <row r="6235" spans="1:10" s="1" customFormat="1">
      <c r="A6235" s="191">
        <v>45917</v>
      </c>
      <c r="B6235" s="1" t="s">
        <v>188</v>
      </c>
      <c r="C6235" s="192">
        <f t="shared" si="291"/>
        <v>48108.708333318216</v>
      </c>
      <c r="D6235" s="1">
        <v>22.490000000000002</v>
      </c>
      <c r="E6235" s="193">
        <v>29.548031914893624</v>
      </c>
      <c r="F6235" s="1" t="s">
        <v>162</v>
      </c>
      <c r="G6235" s="193">
        <f>MAX(E6235-'[1]1a'!$C$3,0)</f>
        <v>0</v>
      </c>
      <c r="H6235" s="193" t="str">
        <f t="shared" si="292"/>
        <v/>
      </c>
      <c r="I6235" s="193" t="str">
        <f t="shared" si="293"/>
        <v/>
      </c>
      <c r="J6235" s="193"/>
    </row>
    <row r="6236" spans="1:10" s="1" customFormat="1">
      <c r="A6236" s="191">
        <v>45917</v>
      </c>
      <c r="B6236" s="1" t="s">
        <v>189</v>
      </c>
      <c r="C6236" s="192">
        <f t="shared" si="291"/>
        <v>48108.749999984881</v>
      </c>
      <c r="D6236" s="1">
        <v>22.96</v>
      </c>
      <c r="E6236" s="193">
        <v>30.165531914893624</v>
      </c>
      <c r="F6236" s="1" t="s">
        <v>162</v>
      </c>
      <c r="G6236" s="193">
        <f>MAX(E6236-'[1]1a'!$C$3,0)</f>
        <v>0</v>
      </c>
      <c r="H6236" s="193" t="str">
        <f t="shared" si="292"/>
        <v/>
      </c>
      <c r="I6236" s="193" t="str">
        <f t="shared" si="293"/>
        <v/>
      </c>
      <c r="J6236" s="193"/>
    </row>
    <row r="6237" spans="1:10" s="1" customFormat="1">
      <c r="A6237" s="191">
        <v>45917</v>
      </c>
      <c r="B6237" s="1" t="s">
        <v>190</v>
      </c>
      <c r="C6237" s="192">
        <f t="shared" si="291"/>
        <v>48108.791666651545</v>
      </c>
      <c r="D6237" s="1">
        <v>23.93</v>
      </c>
      <c r="E6237" s="193">
        <v>31.439946808510644</v>
      </c>
      <c r="F6237" s="1" t="s">
        <v>162</v>
      </c>
      <c r="G6237" s="193">
        <f>MAX(E6237-'[1]1a'!$C$3,0)</f>
        <v>0</v>
      </c>
      <c r="H6237" s="193" t="str">
        <f t="shared" si="292"/>
        <v/>
      </c>
      <c r="I6237" s="193" t="str">
        <f t="shared" si="293"/>
        <v/>
      </c>
      <c r="J6237" s="193"/>
    </row>
    <row r="6238" spans="1:10" s="1" customFormat="1">
      <c r="A6238" s="191">
        <v>45917</v>
      </c>
      <c r="B6238" s="1" t="s">
        <v>191</v>
      </c>
      <c r="C6238" s="192">
        <f t="shared" si="291"/>
        <v>48108.833333318209</v>
      </c>
      <c r="D6238" s="1">
        <v>24.3</v>
      </c>
      <c r="E6238" s="193">
        <v>31.926063829787239</v>
      </c>
      <c r="F6238" s="1" t="s">
        <v>162</v>
      </c>
      <c r="G6238" s="193">
        <f>MAX(E6238-'[1]1a'!$C$3,0)</f>
        <v>0</v>
      </c>
      <c r="H6238" s="193" t="str">
        <f t="shared" si="292"/>
        <v/>
      </c>
      <c r="I6238" s="193" t="str">
        <f t="shared" si="293"/>
        <v/>
      </c>
      <c r="J6238" s="193"/>
    </row>
    <row r="6239" spans="1:10" s="1" customFormat="1">
      <c r="A6239" s="191">
        <v>45917</v>
      </c>
      <c r="B6239" s="1" t="s">
        <v>192</v>
      </c>
      <c r="C6239" s="192">
        <f t="shared" si="291"/>
        <v>48108.874999984873</v>
      </c>
      <c r="D6239" s="1">
        <v>24.619999999999997</v>
      </c>
      <c r="E6239" s="193">
        <v>32.346489361702126</v>
      </c>
      <c r="F6239" s="1" t="s">
        <v>162</v>
      </c>
      <c r="G6239" s="193">
        <f>MAX(E6239-'[1]1a'!$C$3,0)</f>
        <v>0</v>
      </c>
      <c r="H6239" s="193" t="str">
        <f t="shared" si="292"/>
        <v/>
      </c>
      <c r="I6239" s="193" t="str">
        <f t="shared" si="293"/>
        <v/>
      </c>
      <c r="J6239" s="193"/>
    </row>
    <row r="6240" spans="1:10" s="1" customFormat="1">
      <c r="A6240" s="191">
        <v>45917</v>
      </c>
      <c r="B6240" s="1" t="s">
        <v>193</v>
      </c>
      <c r="C6240" s="192">
        <f t="shared" si="291"/>
        <v>48108.916666651538</v>
      </c>
      <c r="D6240" s="1">
        <v>23.759999999999998</v>
      </c>
      <c r="E6240" s="193">
        <v>31.216595744680852</v>
      </c>
      <c r="F6240" s="1" t="s">
        <v>162</v>
      </c>
      <c r="G6240" s="193">
        <f>MAX(E6240-'[1]1a'!$C$3,0)</f>
        <v>0</v>
      </c>
      <c r="H6240" s="193" t="str">
        <f t="shared" si="292"/>
        <v/>
      </c>
      <c r="I6240" s="193" t="str">
        <f t="shared" si="293"/>
        <v/>
      </c>
      <c r="J6240" s="193"/>
    </row>
    <row r="6241" spans="1:10" s="1" customFormat="1">
      <c r="A6241" s="191">
        <v>45917</v>
      </c>
      <c r="B6241" s="1" t="s">
        <v>194</v>
      </c>
      <c r="C6241" s="192">
        <f t="shared" si="291"/>
        <v>48108.958333318202</v>
      </c>
      <c r="D6241" s="1">
        <v>22.43</v>
      </c>
      <c r="E6241" s="193">
        <v>29.469202127659578</v>
      </c>
      <c r="F6241" s="1" t="s">
        <v>162</v>
      </c>
      <c r="G6241" s="193">
        <f>MAX(E6241-'[1]1a'!$C$3,0)</f>
        <v>0</v>
      </c>
      <c r="H6241" s="193" t="str">
        <f t="shared" si="292"/>
        <v/>
      </c>
      <c r="I6241" s="193" t="str">
        <f t="shared" si="293"/>
        <v/>
      </c>
      <c r="J6241" s="193"/>
    </row>
    <row r="6242" spans="1:10" s="1" customFormat="1">
      <c r="A6242" s="191">
        <v>45918</v>
      </c>
      <c r="B6242" s="1" t="s">
        <v>161</v>
      </c>
      <c r="C6242" s="192">
        <f t="shared" si="291"/>
        <v>48108.999999984866</v>
      </c>
      <c r="D6242" s="1">
        <v>22.520000000000003</v>
      </c>
      <c r="E6242" s="193">
        <v>29.587446808510649</v>
      </c>
      <c r="F6242" s="1" t="s">
        <v>162</v>
      </c>
      <c r="G6242" s="193">
        <f>MAX(E6242-'[1]1a'!$C$3,0)</f>
        <v>0</v>
      </c>
      <c r="H6242" s="193" t="str">
        <f t="shared" si="292"/>
        <v/>
      </c>
      <c r="I6242" s="193" t="str">
        <f t="shared" si="293"/>
        <v/>
      </c>
      <c r="J6242" s="193"/>
    </row>
    <row r="6243" spans="1:10" s="1" customFormat="1">
      <c r="A6243" s="191">
        <v>45918</v>
      </c>
      <c r="B6243" s="1" t="s">
        <v>163</v>
      </c>
      <c r="C6243" s="192">
        <f t="shared" si="291"/>
        <v>48109.04166665153</v>
      </c>
      <c r="D6243" s="1">
        <v>21.4</v>
      </c>
      <c r="E6243" s="193">
        <v>28.115957446808512</v>
      </c>
      <c r="F6243" s="1" t="s">
        <v>162</v>
      </c>
      <c r="G6243" s="193">
        <f>MAX(E6243-'[1]1a'!$C$3,0)</f>
        <v>0</v>
      </c>
      <c r="H6243" s="193" t="str">
        <f t="shared" si="292"/>
        <v/>
      </c>
      <c r="I6243" s="193" t="str">
        <f t="shared" si="293"/>
        <v/>
      </c>
      <c r="J6243" s="193"/>
    </row>
    <row r="6244" spans="1:10" s="1" customFormat="1">
      <c r="A6244" s="191">
        <v>45918</v>
      </c>
      <c r="B6244" s="1" t="s">
        <v>165</v>
      </c>
      <c r="C6244" s="192">
        <f t="shared" si="291"/>
        <v>48109.083333318194</v>
      </c>
      <c r="D6244" s="1">
        <v>19.100000000000001</v>
      </c>
      <c r="E6244" s="193">
        <v>25.094148936170217</v>
      </c>
      <c r="F6244" s="1" t="s">
        <v>162</v>
      </c>
      <c r="G6244" s="193">
        <f>MAX(E6244-'[1]1a'!$C$3,0)</f>
        <v>0</v>
      </c>
      <c r="H6244" s="193" t="str">
        <f t="shared" si="292"/>
        <v/>
      </c>
      <c r="I6244" s="193" t="str">
        <f t="shared" si="293"/>
        <v/>
      </c>
      <c r="J6244" s="193"/>
    </row>
    <row r="6245" spans="1:10" s="1" customFormat="1">
      <c r="A6245" s="191">
        <v>45918</v>
      </c>
      <c r="B6245" s="1" t="s">
        <v>167</v>
      </c>
      <c r="C6245" s="192">
        <f t="shared" si="291"/>
        <v>48109.124999984859</v>
      </c>
      <c r="D6245" s="1">
        <v>16.91</v>
      </c>
      <c r="E6245" s="193">
        <v>22.216861702127662</v>
      </c>
      <c r="F6245" s="1" t="s">
        <v>162</v>
      </c>
      <c r="G6245" s="193">
        <f>MAX(E6245-'[1]1a'!$C$3,0)</f>
        <v>0</v>
      </c>
      <c r="H6245" s="193" t="str">
        <f t="shared" si="292"/>
        <v/>
      </c>
      <c r="I6245" s="193" t="str">
        <f t="shared" si="293"/>
        <v/>
      </c>
      <c r="J6245" s="193"/>
    </row>
    <row r="6246" spans="1:10" s="1" customFormat="1">
      <c r="A6246" s="191">
        <v>45918</v>
      </c>
      <c r="B6246" s="1" t="s">
        <v>169</v>
      </c>
      <c r="C6246" s="192">
        <f t="shared" si="291"/>
        <v>48109.166666651523</v>
      </c>
      <c r="D6246" s="1">
        <v>14.5</v>
      </c>
      <c r="E6246" s="193">
        <v>19.050531914893622</v>
      </c>
      <c r="F6246" s="1" t="s">
        <v>162</v>
      </c>
      <c r="G6246" s="193">
        <f>MAX(E6246-'[1]1a'!$C$3,0)</f>
        <v>0</v>
      </c>
      <c r="H6246" s="193" t="str">
        <f t="shared" si="292"/>
        <v/>
      </c>
      <c r="I6246" s="193" t="str">
        <f t="shared" si="293"/>
        <v/>
      </c>
      <c r="J6246" s="193"/>
    </row>
    <row r="6247" spans="1:10" s="1" customFormat="1">
      <c r="A6247" s="191">
        <v>45918</v>
      </c>
      <c r="B6247" s="1" t="s">
        <v>171</v>
      </c>
      <c r="C6247" s="192">
        <f t="shared" si="291"/>
        <v>48109.208333318187</v>
      </c>
      <c r="D6247" s="1">
        <v>13.02</v>
      </c>
      <c r="E6247" s="193">
        <v>17.106063829787235</v>
      </c>
      <c r="F6247" s="1" t="s">
        <v>162</v>
      </c>
      <c r="G6247" s="193">
        <f>MAX(E6247-'[1]1a'!$C$3,0)</f>
        <v>0</v>
      </c>
      <c r="H6247" s="193" t="str">
        <f t="shared" si="292"/>
        <v/>
      </c>
      <c r="I6247" s="193" t="str">
        <f t="shared" si="293"/>
        <v/>
      </c>
      <c r="J6247" s="193"/>
    </row>
    <row r="6248" spans="1:10" s="1" customFormat="1">
      <c r="A6248" s="191">
        <v>45918</v>
      </c>
      <c r="B6248" s="1" t="s">
        <v>173</v>
      </c>
      <c r="C6248" s="192">
        <f t="shared" si="291"/>
        <v>48109.249999984851</v>
      </c>
      <c r="D6248" s="1">
        <v>12.06</v>
      </c>
      <c r="E6248" s="193">
        <v>15.844787234042556</v>
      </c>
      <c r="F6248" s="1" t="s">
        <v>162</v>
      </c>
      <c r="G6248" s="193">
        <f>MAX(E6248-'[1]1a'!$C$3,0)</f>
        <v>0</v>
      </c>
      <c r="H6248" s="193" t="str">
        <f t="shared" si="292"/>
        <v/>
      </c>
      <c r="I6248" s="193" t="str">
        <f t="shared" si="293"/>
        <v/>
      </c>
      <c r="J6248" s="193"/>
    </row>
    <row r="6249" spans="1:10" s="1" customFormat="1">
      <c r="A6249" s="191">
        <v>45918</v>
      </c>
      <c r="B6249" s="1" t="s">
        <v>175</v>
      </c>
      <c r="C6249" s="192">
        <f t="shared" si="291"/>
        <v>48109.291666651516</v>
      </c>
      <c r="D6249" s="1">
        <v>11.469999999999999</v>
      </c>
      <c r="E6249" s="193">
        <v>15.069627659574468</v>
      </c>
      <c r="F6249" s="1" t="s">
        <v>162</v>
      </c>
      <c r="G6249" s="193">
        <f>MAX(E6249-'[1]1a'!$C$3,0)</f>
        <v>0</v>
      </c>
      <c r="H6249" s="193" t="str">
        <f t="shared" si="292"/>
        <v/>
      </c>
      <c r="I6249" s="193" t="str">
        <f t="shared" si="293"/>
        <v/>
      </c>
      <c r="J6249" s="193"/>
    </row>
    <row r="6250" spans="1:10" s="1" customFormat="1">
      <c r="A6250" s="191">
        <v>45918</v>
      </c>
      <c r="B6250" s="1" t="s">
        <v>177</v>
      </c>
      <c r="C6250" s="192">
        <f t="shared" si="291"/>
        <v>48109.33333331818</v>
      </c>
      <c r="D6250" s="1">
        <v>11.27</v>
      </c>
      <c r="E6250" s="193">
        <v>14.806861702127661</v>
      </c>
      <c r="F6250" s="1" t="s">
        <v>162</v>
      </c>
      <c r="G6250" s="193">
        <f>MAX(E6250-'[1]1a'!$C$3,0)</f>
        <v>0</v>
      </c>
      <c r="H6250" s="193" t="str">
        <f t="shared" si="292"/>
        <v/>
      </c>
      <c r="I6250" s="193" t="str">
        <f t="shared" si="293"/>
        <v/>
      </c>
      <c r="J6250" s="193"/>
    </row>
    <row r="6251" spans="1:10" s="1" customFormat="1">
      <c r="A6251" s="191">
        <v>45918</v>
      </c>
      <c r="B6251" s="1" t="s">
        <v>179</v>
      </c>
      <c r="C6251" s="192">
        <f t="shared" si="291"/>
        <v>48109.374999984844</v>
      </c>
      <c r="D6251" s="1">
        <v>12.16</v>
      </c>
      <c r="E6251" s="193">
        <v>15.976170212765959</v>
      </c>
      <c r="F6251" s="1" t="s">
        <v>162</v>
      </c>
      <c r="G6251" s="193">
        <f>MAX(E6251-'[1]1a'!$C$3,0)</f>
        <v>0</v>
      </c>
      <c r="H6251" s="193" t="str">
        <f t="shared" si="292"/>
        <v/>
      </c>
      <c r="I6251" s="193" t="str">
        <f t="shared" si="293"/>
        <v/>
      </c>
      <c r="J6251" s="193"/>
    </row>
    <row r="6252" spans="1:10" s="1" customFormat="1">
      <c r="A6252" s="191">
        <v>45918</v>
      </c>
      <c r="B6252" s="1" t="s">
        <v>180</v>
      </c>
      <c r="C6252" s="192">
        <f t="shared" si="291"/>
        <v>48109.416666651508</v>
      </c>
      <c r="D6252" s="1">
        <v>14.32</v>
      </c>
      <c r="E6252" s="193">
        <v>18.814042553191491</v>
      </c>
      <c r="F6252" s="1" t="s">
        <v>162</v>
      </c>
      <c r="G6252" s="193">
        <f>MAX(E6252-'[1]1a'!$C$3,0)</f>
        <v>0</v>
      </c>
      <c r="H6252" s="193" t="str">
        <f t="shared" si="292"/>
        <v/>
      </c>
      <c r="I6252" s="193" t="str">
        <f t="shared" si="293"/>
        <v/>
      </c>
      <c r="J6252" s="193"/>
    </row>
    <row r="6253" spans="1:10" s="1" customFormat="1">
      <c r="A6253" s="191">
        <v>45918</v>
      </c>
      <c r="B6253" s="1" t="s">
        <v>181</v>
      </c>
      <c r="C6253" s="192">
        <f t="shared" si="291"/>
        <v>48109.458333318173</v>
      </c>
      <c r="D6253" s="1">
        <v>16.55</v>
      </c>
      <c r="E6253" s="193">
        <v>21.743882978723409</v>
      </c>
      <c r="F6253" s="1" t="s">
        <v>162</v>
      </c>
      <c r="G6253" s="193">
        <f>MAX(E6253-'[1]1a'!$C$3,0)</f>
        <v>0</v>
      </c>
      <c r="H6253" s="193" t="str">
        <f t="shared" si="292"/>
        <v/>
      </c>
      <c r="I6253" s="193" t="str">
        <f t="shared" si="293"/>
        <v/>
      </c>
      <c r="J6253" s="193"/>
    </row>
    <row r="6254" spans="1:10" s="1" customFormat="1">
      <c r="A6254" s="191">
        <v>45918</v>
      </c>
      <c r="B6254" s="1" t="s">
        <v>182</v>
      </c>
      <c r="C6254" s="192">
        <f t="shared" si="291"/>
        <v>48109.499999984837</v>
      </c>
      <c r="D6254" s="1">
        <v>17.5</v>
      </c>
      <c r="E6254" s="193">
        <v>22.992021276595747</v>
      </c>
      <c r="F6254" s="1" t="s">
        <v>162</v>
      </c>
      <c r="G6254" s="193">
        <f>MAX(E6254-'[1]1a'!$C$3,0)</f>
        <v>0</v>
      </c>
      <c r="H6254" s="193" t="str">
        <f t="shared" si="292"/>
        <v/>
      </c>
      <c r="I6254" s="193" t="str">
        <f t="shared" si="293"/>
        <v/>
      </c>
      <c r="J6254" s="193"/>
    </row>
    <row r="6255" spans="1:10" s="1" customFormat="1">
      <c r="A6255" s="191">
        <v>45918</v>
      </c>
      <c r="B6255" s="1" t="s">
        <v>184</v>
      </c>
      <c r="C6255" s="192">
        <f t="shared" si="291"/>
        <v>48109.541666651501</v>
      </c>
      <c r="D6255" s="1">
        <v>18.95</v>
      </c>
      <c r="E6255" s="193">
        <v>24.897074468085108</v>
      </c>
      <c r="F6255" s="1" t="s">
        <v>162</v>
      </c>
      <c r="G6255" s="193">
        <f>MAX(E6255-'[1]1a'!$C$3,0)</f>
        <v>0</v>
      </c>
      <c r="H6255" s="193" t="str">
        <f t="shared" si="292"/>
        <v/>
      </c>
      <c r="I6255" s="193" t="str">
        <f t="shared" si="293"/>
        <v/>
      </c>
      <c r="J6255" s="193"/>
    </row>
    <row r="6256" spans="1:10" s="1" customFormat="1">
      <c r="A6256" s="191">
        <v>45918</v>
      </c>
      <c r="B6256" s="1" t="s">
        <v>185</v>
      </c>
      <c r="C6256" s="192">
        <f t="shared" si="291"/>
        <v>48109.583333318165</v>
      </c>
      <c r="D6256" s="1">
        <v>20.07</v>
      </c>
      <c r="E6256" s="193">
        <v>26.368563829787238</v>
      </c>
      <c r="F6256" s="1" t="s">
        <v>162</v>
      </c>
      <c r="G6256" s="193">
        <f>MAX(E6256-'[1]1a'!$C$3,0)</f>
        <v>0</v>
      </c>
      <c r="H6256" s="193" t="str">
        <f t="shared" si="292"/>
        <v/>
      </c>
      <c r="I6256" s="193" t="str">
        <f t="shared" si="293"/>
        <v/>
      </c>
      <c r="J6256" s="193"/>
    </row>
    <row r="6257" spans="1:10" s="1" customFormat="1">
      <c r="A6257" s="191">
        <v>45918</v>
      </c>
      <c r="B6257" s="1" t="s">
        <v>186</v>
      </c>
      <c r="C6257" s="192">
        <f t="shared" si="291"/>
        <v>48109.62499998483</v>
      </c>
      <c r="D6257" s="1">
        <v>21.04</v>
      </c>
      <c r="E6257" s="193">
        <v>27.642978723404259</v>
      </c>
      <c r="F6257" s="1" t="s">
        <v>162</v>
      </c>
      <c r="G6257" s="193">
        <f>MAX(E6257-'[1]1a'!$C$3,0)</f>
        <v>0</v>
      </c>
      <c r="H6257" s="193" t="str">
        <f t="shared" si="292"/>
        <v/>
      </c>
      <c r="I6257" s="193" t="str">
        <f t="shared" si="293"/>
        <v/>
      </c>
      <c r="J6257" s="193"/>
    </row>
    <row r="6258" spans="1:10" s="1" customFormat="1">
      <c r="A6258" s="191">
        <v>45918</v>
      </c>
      <c r="B6258" s="1" t="s">
        <v>187</v>
      </c>
      <c r="C6258" s="192">
        <f t="shared" si="291"/>
        <v>48109.666666651494</v>
      </c>
      <c r="D6258" s="1">
        <v>21.74</v>
      </c>
      <c r="E6258" s="193">
        <v>28.562659574468089</v>
      </c>
      <c r="F6258" s="1" t="s">
        <v>162</v>
      </c>
      <c r="G6258" s="193">
        <f>MAX(E6258-'[1]1a'!$C$3,0)</f>
        <v>0</v>
      </c>
      <c r="H6258" s="193" t="str">
        <f t="shared" si="292"/>
        <v/>
      </c>
      <c r="I6258" s="193" t="str">
        <f t="shared" si="293"/>
        <v/>
      </c>
      <c r="J6258" s="193"/>
    </row>
    <row r="6259" spans="1:10" s="1" customFormat="1">
      <c r="A6259" s="191">
        <v>45918</v>
      </c>
      <c r="B6259" s="1" t="s">
        <v>188</v>
      </c>
      <c r="C6259" s="192">
        <f t="shared" si="291"/>
        <v>48109.708333318158</v>
      </c>
      <c r="D6259" s="1">
        <v>23.14</v>
      </c>
      <c r="E6259" s="193">
        <v>30.40202127659575</v>
      </c>
      <c r="F6259" s="1" t="s">
        <v>162</v>
      </c>
      <c r="G6259" s="193">
        <f>MAX(E6259-'[1]1a'!$C$3,0)</f>
        <v>0</v>
      </c>
      <c r="H6259" s="193" t="str">
        <f t="shared" si="292"/>
        <v/>
      </c>
      <c r="I6259" s="193" t="str">
        <f t="shared" si="293"/>
        <v/>
      </c>
      <c r="J6259" s="193"/>
    </row>
    <row r="6260" spans="1:10" s="1" customFormat="1">
      <c r="A6260" s="191">
        <v>45918</v>
      </c>
      <c r="B6260" s="1" t="s">
        <v>189</v>
      </c>
      <c r="C6260" s="192">
        <f t="shared" si="291"/>
        <v>48109.749999984822</v>
      </c>
      <c r="D6260" s="1">
        <v>23.96</v>
      </c>
      <c r="E6260" s="193">
        <v>31.479361702127665</v>
      </c>
      <c r="F6260" s="1" t="s">
        <v>162</v>
      </c>
      <c r="G6260" s="193">
        <f>MAX(E6260-'[1]1a'!$C$3,0)</f>
        <v>0</v>
      </c>
      <c r="H6260" s="193" t="str">
        <f t="shared" si="292"/>
        <v/>
      </c>
      <c r="I6260" s="193" t="str">
        <f t="shared" si="293"/>
        <v/>
      </c>
      <c r="J6260" s="193"/>
    </row>
    <row r="6261" spans="1:10" s="1" customFormat="1">
      <c r="A6261" s="191">
        <v>45918</v>
      </c>
      <c r="B6261" s="1" t="s">
        <v>190</v>
      </c>
      <c r="C6261" s="192">
        <f t="shared" si="291"/>
        <v>48109.791666651487</v>
      </c>
      <c r="D6261" s="1">
        <v>24.71</v>
      </c>
      <c r="E6261" s="193">
        <v>32.464734042553197</v>
      </c>
      <c r="F6261" s="1" t="s">
        <v>162</v>
      </c>
      <c r="G6261" s="193">
        <f>MAX(E6261-'[1]1a'!$C$3,0)</f>
        <v>0</v>
      </c>
      <c r="H6261" s="193" t="str">
        <f t="shared" si="292"/>
        <v/>
      </c>
      <c r="I6261" s="193" t="str">
        <f t="shared" si="293"/>
        <v/>
      </c>
      <c r="J6261" s="193"/>
    </row>
    <row r="6262" spans="1:10" s="1" customFormat="1">
      <c r="A6262" s="191">
        <v>45918</v>
      </c>
      <c r="B6262" s="1" t="s">
        <v>191</v>
      </c>
      <c r="C6262" s="192">
        <f t="shared" si="291"/>
        <v>48109.833333318151</v>
      </c>
      <c r="D6262" s="1">
        <v>25.64</v>
      </c>
      <c r="E6262" s="193">
        <v>33.686595744680858</v>
      </c>
      <c r="F6262" s="1" t="s">
        <v>162</v>
      </c>
      <c r="G6262" s="193">
        <f>MAX(E6262-'[1]1a'!$C$3,0)</f>
        <v>0</v>
      </c>
      <c r="H6262" s="193" t="str">
        <f t="shared" si="292"/>
        <v/>
      </c>
      <c r="I6262" s="193" t="str">
        <f t="shared" si="293"/>
        <v/>
      </c>
      <c r="J6262" s="193"/>
    </row>
    <row r="6263" spans="1:10" s="1" customFormat="1">
      <c r="A6263" s="191">
        <v>45918</v>
      </c>
      <c r="B6263" s="1" t="s">
        <v>192</v>
      </c>
      <c r="C6263" s="192">
        <f t="shared" si="291"/>
        <v>48109.874999984815</v>
      </c>
      <c r="D6263" s="1">
        <v>25.9</v>
      </c>
      <c r="E6263" s="193">
        <v>34.028191489361703</v>
      </c>
      <c r="F6263" s="1" t="s">
        <v>162</v>
      </c>
      <c r="G6263" s="193">
        <f>MAX(E6263-'[1]1a'!$C$3,0)</f>
        <v>0</v>
      </c>
      <c r="H6263" s="193" t="str">
        <f t="shared" si="292"/>
        <v/>
      </c>
      <c r="I6263" s="193" t="str">
        <f t="shared" si="293"/>
        <v/>
      </c>
      <c r="J6263" s="193"/>
    </row>
    <row r="6264" spans="1:10" s="1" customFormat="1">
      <c r="A6264" s="191">
        <v>45918</v>
      </c>
      <c r="B6264" s="1" t="s">
        <v>193</v>
      </c>
      <c r="C6264" s="192">
        <f t="shared" si="291"/>
        <v>48109.916666651479</v>
      </c>
      <c r="D6264" s="1">
        <v>25.759999999999998</v>
      </c>
      <c r="E6264" s="193">
        <v>33.844255319148935</v>
      </c>
      <c r="F6264" s="1" t="s">
        <v>162</v>
      </c>
      <c r="G6264" s="193">
        <f>MAX(E6264-'[1]1a'!$C$3,0)</f>
        <v>0</v>
      </c>
      <c r="H6264" s="193" t="str">
        <f t="shared" si="292"/>
        <v/>
      </c>
      <c r="I6264" s="193" t="str">
        <f t="shared" si="293"/>
        <v/>
      </c>
      <c r="J6264" s="193"/>
    </row>
    <row r="6265" spans="1:10" s="1" customFormat="1">
      <c r="A6265" s="191">
        <v>45918</v>
      </c>
      <c r="B6265" s="1" t="s">
        <v>194</v>
      </c>
      <c r="C6265" s="192">
        <f t="shared" si="291"/>
        <v>48109.958333318144</v>
      </c>
      <c r="D6265" s="1">
        <v>24.61</v>
      </c>
      <c r="E6265" s="193">
        <v>32.333351063829788</v>
      </c>
      <c r="F6265" s="1" t="s">
        <v>162</v>
      </c>
      <c r="G6265" s="193">
        <f>MAX(E6265-'[1]1a'!$C$3,0)</f>
        <v>0</v>
      </c>
      <c r="H6265" s="193" t="str">
        <f t="shared" si="292"/>
        <v/>
      </c>
      <c r="I6265" s="193" t="str">
        <f t="shared" si="293"/>
        <v/>
      </c>
      <c r="J6265" s="193"/>
    </row>
    <row r="6266" spans="1:10" s="1" customFormat="1">
      <c r="A6266" s="191">
        <v>45919</v>
      </c>
      <c r="B6266" s="1" t="s">
        <v>161</v>
      </c>
      <c r="C6266" s="192">
        <f t="shared" si="291"/>
        <v>48109.999999984808</v>
      </c>
      <c r="D6266" s="1">
        <v>24.37</v>
      </c>
      <c r="E6266" s="193">
        <v>32.018031914893626</v>
      </c>
      <c r="F6266" s="1" t="s">
        <v>162</v>
      </c>
      <c r="G6266" s="193">
        <f>MAX(E6266-'[1]1a'!$C$3,0)</f>
        <v>0</v>
      </c>
      <c r="H6266" s="193" t="str">
        <f t="shared" si="292"/>
        <v/>
      </c>
      <c r="I6266" s="193" t="str">
        <f t="shared" si="293"/>
        <v/>
      </c>
      <c r="J6266" s="193"/>
    </row>
    <row r="6267" spans="1:10" s="1" customFormat="1">
      <c r="A6267" s="191">
        <v>45919</v>
      </c>
      <c r="B6267" s="1" t="s">
        <v>163</v>
      </c>
      <c r="C6267" s="192">
        <f t="shared" si="291"/>
        <v>48110.041666651472</v>
      </c>
      <c r="D6267" s="1">
        <v>23.36</v>
      </c>
      <c r="E6267" s="193">
        <v>30.69106382978724</v>
      </c>
      <c r="F6267" s="1" t="s">
        <v>162</v>
      </c>
      <c r="G6267" s="193">
        <f>MAX(E6267-'[1]1a'!$C$3,0)</f>
        <v>0</v>
      </c>
      <c r="H6267" s="193" t="str">
        <f t="shared" si="292"/>
        <v/>
      </c>
      <c r="I6267" s="193" t="str">
        <f t="shared" si="293"/>
        <v/>
      </c>
      <c r="J6267" s="193"/>
    </row>
    <row r="6268" spans="1:10" s="1" customFormat="1">
      <c r="A6268" s="191">
        <v>45919</v>
      </c>
      <c r="B6268" s="1" t="s">
        <v>165</v>
      </c>
      <c r="C6268" s="192">
        <f t="shared" si="291"/>
        <v>48110.083333318136</v>
      </c>
      <c r="D6268" s="1">
        <v>21.03</v>
      </c>
      <c r="E6268" s="193">
        <v>27.629840425531921</v>
      </c>
      <c r="F6268" s="1" t="s">
        <v>162</v>
      </c>
      <c r="G6268" s="193">
        <f>MAX(E6268-'[1]1a'!$C$3,0)</f>
        <v>0</v>
      </c>
      <c r="H6268" s="193" t="str">
        <f t="shared" si="292"/>
        <v/>
      </c>
      <c r="I6268" s="193" t="str">
        <f t="shared" si="293"/>
        <v/>
      </c>
      <c r="J6268" s="193"/>
    </row>
    <row r="6269" spans="1:10" s="1" customFormat="1">
      <c r="A6269" s="191">
        <v>45919</v>
      </c>
      <c r="B6269" s="1" t="s">
        <v>167</v>
      </c>
      <c r="C6269" s="192">
        <f t="shared" si="291"/>
        <v>48110.124999984801</v>
      </c>
      <c r="D6269" s="1">
        <v>18.29</v>
      </c>
      <c r="E6269" s="193">
        <v>24.02994680851064</v>
      </c>
      <c r="F6269" s="1" t="s">
        <v>162</v>
      </c>
      <c r="G6269" s="193">
        <f>MAX(E6269-'[1]1a'!$C$3,0)</f>
        <v>0</v>
      </c>
      <c r="H6269" s="193" t="str">
        <f t="shared" si="292"/>
        <v/>
      </c>
      <c r="I6269" s="193" t="str">
        <f t="shared" si="293"/>
        <v/>
      </c>
      <c r="J6269" s="193"/>
    </row>
    <row r="6270" spans="1:10" s="1" customFormat="1">
      <c r="A6270" s="191">
        <v>45919</v>
      </c>
      <c r="B6270" s="1" t="s">
        <v>169</v>
      </c>
      <c r="C6270" s="192">
        <f t="shared" si="291"/>
        <v>48110.166666651465</v>
      </c>
      <c r="D6270" s="1">
        <v>15.92</v>
      </c>
      <c r="E6270" s="193">
        <v>20.916170212765962</v>
      </c>
      <c r="F6270" s="1" t="s">
        <v>162</v>
      </c>
      <c r="G6270" s="193">
        <f>MAX(E6270-'[1]1a'!$C$3,0)</f>
        <v>0</v>
      </c>
      <c r="H6270" s="193" t="str">
        <f t="shared" si="292"/>
        <v/>
      </c>
      <c r="I6270" s="193" t="str">
        <f t="shared" si="293"/>
        <v/>
      </c>
      <c r="J6270" s="193"/>
    </row>
    <row r="6271" spans="1:10" s="1" customFormat="1">
      <c r="A6271" s="191">
        <v>45919</v>
      </c>
      <c r="B6271" s="1" t="s">
        <v>171</v>
      </c>
      <c r="C6271" s="192">
        <f t="shared" si="291"/>
        <v>48110.208333318129</v>
      </c>
      <c r="D6271" s="1">
        <v>14.06</v>
      </c>
      <c r="E6271" s="193">
        <v>18.472446808510643</v>
      </c>
      <c r="F6271" s="1" t="s">
        <v>162</v>
      </c>
      <c r="G6271" s="193">
        <f>MAX(E6271-'[1]1a'!$C$3,0)</f>
        <v>0</v>
      </c>
      <c r="H6271" s="193" t="str">
        <f t="shared" si="292"/>
        <v/>
      </c>
      <c r="I6271" s="193" t="str">
        <f t="shared" si="293"/>
        <v/>
      </c>
      <c r="J6271" s="193"/>
    </row>
    <row r="6272" spans="1:10" s="1" customFormat="1">
      <c r="A6272" s="191">
        <v>45919</v>
      </c>
      <c r="B6272" s="1" t="s">
        <v>173</v>
      </c>
      <c r="C6272" s="192">
        <f t="shared" si="291"/>
        <v>48110.249999984793</v>
      </c>
      <c r="D6272" s="1">
        <v>12.91</v>
      </c>
      <c r="E6272" s="193">
        <v>16.961542553191492</v>
      </c>
      <c r="F6272" s="1" t="s">
        <v>162</v>
      </c>
      <c r="G6272" s="193">
        <f>MAX(E6272-'[1]1a'!$C$3,0)</f>
        <v>0</v>
      </c>
      <c r="H6272" s="193" t="str">
        <f t="shared" si="292"/>
        <v/>
      </c>
      <c r="I6272" s="193" t="str">
        <f t="shared" si="293"/>
        <v/>
      </c>
      <c r="J6272" s="193"/>
    </row>
    <row r="6273" spans="1:10" s="1" customFormat="1">
      <c r="A6273" s="191">
        <v>45919</v>
      </c>
      <c r="B6273" s="1" t="s">
        <v>175</v>
      </c>
      <c r="C6273" s="192">
        <f t="shared" si="291"/>
        <v>48110.291666651457</v>
      </c>
      <c r="D6273" s="1">
        <v>12.100000000000001</v>
      </c>
      <c r="E6273" s="193">
        <v>15.897340425531919</v>
      </c>
      <c r="F6273" s="1" t="s">
        <v>162</v>
      </c>
      <c r="G6273" s="193">
        <f>MAX(E6273-'[1]1a'!$C$3,0)</f>
        <v>0</v>
      </c>
      <c r="H6273" s="193" t="str">
        <f t="shared" si="292"/>
        <v/>
      </c>
      <c r="I6273" s="193" t="str">
        <f t="shared" si="293"/>
        <v/>
      </c>
      <c r="J6273" s="193"/>
    </row>
    <row r="6274" spans="1:10" s="1" customFormat="1">
      <c r="A6274" s="191">
        <v>45919</v>
      </c>
      <c r="B6274" s="1" t="s">
        <v>177</v>
      </c>
      <c r="C6274" s="192">
        <f t="shared" si="291"/>
        <v>48110.333333318122</v>
      </c>
      <c r="D6274" s="1">
        <v>11.750000000000002</v>
      </c>
      <c r="E6274" s="193">
        <v>15.437500000000005</v>
      </c>
      <c r="F6274" s="1" t="s">
        <v>162</v>
      </c>
      <c r="G6274" s="193">
        <f>MAX(E6274-'[1]1a'!$C$3,0)</f>
        <v>0</v>
      </c>
      <c r="H6274" s="193" t="str">
        <f t="shared" si="292"/>
        <v/>
      </c>
      <c r="I6274" s="193" t="str">
        <f t="shared" si="293"/>
        <v/>
      </c>
      <c r="J6274" s="193"/>
    </row>
    <row r="6275" spans="1:10" s="1" customFormat="1">
      <c r="A6275" s="191">
        <v>45919</v>
      </c>
      <c r="B6275" s="1" t="s">
        <v>179</v>
      </c>
      <c r="C6275" s="192">
        <f t="shared" si="291"/>
        <v>48110.374999984786</v>
      </c>
      <c r="D6275" s="1">
        <v>12.28</v>
      </c>
      <c r="E6275" s="193">
        <v>16.133829787234045</v>
      </c>
      <c r="F6275" s="1" t="s">
        <v>162</v>
      </c>
      <c r="G6275" s="193">
        <f>MAX(E6275-'[1]1a'!$C$3,0)</f>
        <v>0</v>
      </c>
      <c r="H6275" s="193" t="str">
        <f t="shared" si="292"/>
        <v/>
      </c>
      <c r="I6275" s="193" t="str">
        <f t="shared" si="293"/>
        <v/>
      </c>
      <c r="J6275" s="193"/>
    </row>
    <row r="6276" spans="1:10" s="1" customFormat="1">
      <c r="A6276" s="191">
        <v>45919</v>
      </c>
      <c r="B6276" s="1" t="s">
        <v>180</v>
      </c>
      <c r="C6276" s="192">
        <f t="shared" ref="C6276:C6339" si="294">C6275 + TIME(1,0,0)</f>
        <v>48110.41666665145</v>
      </c>
      <c r="D6276" s="1">
        <v>14.14</v>
      </c>
      <c r="E6276" s="193">
        <v>18.577553191489365</v>
      </c>
      <c r="F6276" s="1" t="s">
        <v>162</v>
      </c>
      <c r="G6276" s="193">
        <f>MAX(E6276-'[1]1a'!$C$3,0)</f>
        <v>0</v>
      </c>
      <c r="H6276" s="193" t="str">
        <f t="shared" ref="H6276:H6339" si="295">IF(F6276="Y",IF(F6275="Y",H6275+1,1),"")</f>
        <v/>
      </c>
      <c r="I6276" s="193" t="str">
        <f t="shared" ref="I6276:I6339" si="296">IF(AND(F6276="Y",F6277&lt;&gt;"Y"),H6276,"")</f>
        <v/>
      </c>
      <c r="J6276" s="193"/>
    </row>
    <row r="6277" spans="1:10" s="1" customFormat="1">
      <c r="A6277" s="191">
        <v>45919</v>
      </c>
      <c r="B6277" s="1" t="s">
        <v>181</v>
      </c>
      <c r="C6277" s="192">
        <f t="shared" si="294"/>
        <v>48110.458333318114</v>
      </c>
      <c r="D6277" s="1">
        <v>16.03</v>
      </c>
      <c r="E6277" s="193">
        <v>21.060691489361705</v>
      </c>
      <c r="F6277" s="1" t="s">
        <v>162</v>
      </c>
      <c r="G6277" s="193">
        <f>MAX(E6277-'[1]1a'!$C$3,0)</f>
        <v>0</v>
      </c>
      <c r="H6277" s="193" t="str">
        <f t="shared" si="295"/>
        <v/>
      </c>
      <c r="I6277" s="193" t="str">
        <f t="shared" si="296"/>
        <v/>
      </c>
      <c r="J6277" s="193"/>
    </row>
    <row r="6278" spans="1:10" s="1" customFormat="1">
      <c r="A6278" s="191">
        <v>45919</v>
      </c>
      <c r="B6278" s="1" t="s">
        <v>182</v>
      </c>
      <c r="C6278" s="192">
        <f t="shared" si="294"/>
        <v>48110.499999984779</v>
      </c>
      <c r="D6278" s="1">
        <v>17.13</v>
      </c>
      <c r="E6278" s="193">
        <v>22.505904255319152</v>
      </c>
      <c r="F6278" s="1" t="s">
        <v>162</v>
      </c>
      <c r="G6278" s="193">
        <f>MAX(E6278-'[1]1a'!$C$3,0)</f>
        <v>0</v>
      </c>
      <c r="H6278" s="193" t="str">
        <f t="shared" si="295"/>
        <v/>
      </c>
      <c r="I6278" s="193" t="str">
        <f t="shared" si="296"/>
        <v/>
      </c>
      <c r="J6278" s="193"/>
    </row>
    <row r="6279" spans="1:10" s="1" customFormat="1">
      <c r="A6279" s="191">
        <v>45919</v>
      </c>
      <c r="B6279" s="1" t="s">
        <v>184</v>
      </c>
      <c r="C6279" s="192">
        <f t="shared" si="294"/>
        <v>48110.541666651443</v>
      </c>
      <c r="D6279" s="1">
        <v>17.96</v>
      </c>
      <c r="E6279" s="193">
        <v>23.596382978723408</v>
      </c>
      <c r="F6279" s="1" t="s">
        <v>162</v>
      </c>
      <c r="G6279" s="193">
        <f>MAX(E6279-'[1]1a'!$C$3,0)</f>
        <v>0</v>
      </c>
      <c r="H6279" s="193" t="str">
        <f t="shared" si="295"/>
        <v/>
      </c>
      <c r="I6279" s="193" t="str">
        <f t="shared" si="296"/>
        <v/>
      </c>
      <c r="J6279" s="193"/>
    </row>
    <row r="6280" spans="1:10" s="1" customFormat="1">
      <c r="A6280" s="191">
        <v>45919</v>
      </c>
      <c r="B6280" s="1" t="s">
        <v>185</v>
      </c>
      <c r="C6280" s="192">
        <f t="shared" si="294"/>
        <v>48110.583333318107</v>
      </c>
      <c r="D6280" s="1">
        <v>18.77</v>
      </c>
      <c r="E6280" s="193">
        <v>24.660585106382982</v>
      </c>
      <c r="F6280" s="1" t="s">
        <v>162</v>
      </c>
      <c r="G6280" s="193">
        <f>MAX(E6280-'[1]1a'!$C$3,0)</f>
        <v>0</v>
      </c>
      <c r="H6280" s="193" t="str">
        <f t="shared" si="295"/>
        <v/>
      </c>
      <c r="I6280" s="193" t="str">
        <f t="shared" si="296"/>
        <v/>
      </c>
      <c r="J6280" s="193"/>
    </row>
    <row r="6281" spans="1:10" s="1" customFormat="1">
      <c r="A6281" s="191">
        <v>45919</v>
      </c>
      <c r="B6281" s="1" t="s">
        <v>186</v>
      </c>
      <c r="C6281" s="192">
        <f t="shared" si="294"/>
        <v>48110.624999984771</v>
      </c>
      <c r="D6281" s="1">
        <v>19.670000000000002</v>
      </c>
      <c r="E6281" s="193">
        <v>25.843031914893622</v>
      </c>
      <c r="F6281" s="1" t="s">
        <v>162</v>
      </c>
      <c r="G6281" s="193">
        <f>MAX(E6281-'[1]1a'!$C$3,0)</f>
        <v>0</v>
      </c>
      <c r="H6281" s="193" t="str">
        <f t="shared" si="295"/>
        <v/>
      </c>
      <c r="I6281" s="193" t="str">
        <f t="shared" si="296"/>
        <v/>
      </c>
      <c r="J6281" s="193"/>
    </row>
    <row r="6282" spans="1:10" s="1" customFormat="1">
      <c r="A6282" s="191">
        <v>45919</v>
      </c>
      <c r="B6282" s="1" t="s">
        <v>187</v>
      </c>
      <c r="C6282" s="192">
        <f t="shared" si="294"/>
        <v>48110.666666651436</v>
      </c>
      <c r="D6282" s="1">
        <v>19.990000000000002</v>
      </c>
      <c r="E6282" s="193">
        <v>26.263457446808516</v>
      </c>
      <c r="F6282" s="1" t="s">
        <v>162</v>
      </c>
      <c r="G6282" s="193">
        <f>MAX(E6282-'[1]1a'!$C$3,0)</f>
        <v>0</v>
      </c>
      <c r="H6282" s="193" t="str">
        <f t="shared" si="295"/>
        <v/>
      </c>
      <c r="I6282" s="193" t="str">
        <f t="shared" si="296"/>
        <v/>
      </c>
      <c r="J6282" s="193"/>
    </row>
    <row r="6283" spans="1:10" s="1" customFormat="1">
      <c r="A6283" s="191">
        <v>45919</v>
      </c>
      <c r="B6283" s="1" t="s">
        <v>188</v>
      </c>
      <c r="C6283" s="192">
        <f t="shared" si="294"/>
        <v>48110.7083333181</v>
      </c>
      <c r="D6283" s="1">
        <v>20.350000000000001</v>
      </c>
      <c r="E6283" s="193">
        <v>26.736436170212773</v>
      </c>
      <c r="F6283" s="1" t="s">
        <v>162</v>
      </c>
      <c r="G6283" s="193">
        <f>MAX(E6283-'[1]1a'!$C$3,0)</f>
        <v>0</v>
      </c>
      <c r="H6283" s="193" t="str">
        <f t="shared" si="295"/>
        <v/>
      </c>
      <c r="I6283" s="193" t="str">
        <f t="shared" si="296"/>
        <v/>
      </c>
      <c r="J6283" s="193"/>
    </row>
    <row r="6284" spans="1:10" s="1" customFormat="1">
      <c r="A6284" s="191">
        <v>45919</v>
      </c>
      <c r="B6284" s="1" t="s">
        <v>189</v>
      </c>
      <c r="C6284" s="192">
        <f t="shared" si="294"/>
        <v>48110.749999984764</v>
      </c>
      <c r="D6284" s="1">
        <v>20.309999999999999</v>
      </c>
      <c r="E6284" s="193">
        <v>26.683882978723407</v>
      </c>
      <c r="F6284" s="1" t="s">
        <v>162</v>
      </c>
      <c r="G6284" s="193">
        <f>MAX(E6284-'[1]1a'!$C$3,0)</f>
        <v>0</v>
      </c>
      <c r="H6284" s="193" t="str">
        <f t="shared" si="295"/>
        <v/>
      </c>
      <c r="I6284" s="193" t="str">
        <f t="shared" si="296"/>
        <v/>
      </c>
      <c r="J6284" s="193"/>
    </row>
    <row r="6285" spans="1:10" s="1" customFormat="1">
      <c r="A6285" s="191">
        <v>45919</v>
      </c>
      <c r="B6285" s="1" t="s">
        <v>190</v>
      </c>
      <c r="C6285" s="192">
        <f t="shared" si="294"/>
        <v>48110.791666651428</v>
      </c>
      <c r="D6285" s="1">
        <v>20.71</v>
      </c>
      <c r="E6285" s="193">
        <v>27.209414893617026</v>
      </c>
      <c r="F6285" s="1" t="s">
        <v>162</v>
      </c>
      <c r="G6285" s="193">
        <f>MAX(E6285-'[1]1a'!$C$3,0)</f>
        <v>0</v>
      </c>
      <c r="H6285" s="193" t="str">
        <f t="shared" si="295"/>
        <v/>
      </c>
      <c r="I6285" s="193" t="str">
        <f t="shared" si="296"/>
        <v/>
      </c>
      <c r="J6285" s="193"/>
    </row>
    <row r="6286" spans="1:10" s="1" customFormat="1">
      <c r="A6286" s="191">
        <v>45919</v>
      </c>
      <c r="B6286" s="1" t="s">
        <v>191</v>
      </c>
      <c r="C6286" s="192">
        <f t="shared" si="294"/>
        <v>48110.833333318093</v>
      </c>
      <c r="D6286" s="1">
        <v>21.380000000000003</v>
      </c>
      <c r="E6286" s="193">
        <v>28.089680851063836</v>
      </c>
      <c r="F6286" s="1" t="s">
        <v>162</v>
      </c>
      <c r="G6286" s="193">
        <f>MAX(E6286-'[1]1a'!$C$3,0)</f>
        <v>0</v>
      </c>
      <c r="H6286" s="193" t="str">
        <f t="shared" si="295"/>
        <v/>
      </c>
      <c r="I6286" s="193" t="str">
        <f t="shared" si="296"/>
        <v/>
      </c>
      <c r="J6286" s="193"/>
    </row>
    <row r="6287" spans="1:10" s="1" customFormat="1">
      <c r="A6287" s="191">
        <v>45919</v>
      </c>
      <c r="B6287" s="1" t="s">
        <v>192</v>
      </c>
      <c r="C6287" s="192">
        <f t="shared" si="294"/>
        <v>48110.874999984757</v>
      </c>
      <c r="D6287" s="1">
        <v>21.66</v>
      </c>
      <c r="E6287" s="193">
        <v>28.457553191489367</v>
      </c>
      <c r="F6287" s="1" t="s">
        <v>162</v>
      </c>
      <c r="G6287" s="193">
        <f>MAX(E6287-'[1]1a'!$C$3,0)</f>
        <v>0</v>
      </c>
      <c r="H6287" s="193" t="str">
        <f t="shared" si="295"/>
        <v/>
      </c>
      <c r="I6287" s="193" t="str">
        <f t="shared" si="296"/>
        <v/>
      </c>
      <c r="J6287" s="193"/>
    </row>
    <row r="6288" spans="1:10" s="1" customFormat="1">
      <c r="A6288" s="191">
        <v>45919</v>
      </c>
      <c r="B6288" s="1" t="s">
        <v>193</v>
      </c>
      <c r="C6288" s="192">
        <f t="shared" si="294"/>
        <v>48110.916666651421</v>
      </c>
      <c r="D6288" s="1">
        <v>21.130000000000003</v>
      </c>
      <c r="E6288" s="193">
        <v>27.761223404255325</v>
      </c>
      <c r="F6288" s="1" t="s">
        <v>162</v>
      </c>
      <c r="G6288" s="193">
        <f>MAX(E6288-'[1]1a'!$C$3,0)</f>
        <v>0</v>
      </c>
      <c r="H6288" s="193" t="str">
        <f t="shared" si="295"/>
        <v/>
      </c>
      <c r="I6288" s="193" t="str">
        <f t="shared" si="296"/>
        <v/>
      </c>
      <c r="J6288" s="193"/>
    </row>
    <row r="6289" spans="1:10" s="1" customFormat="1">
      <c r="A6289" s="191">
        <v>45919</v>
      </c>
      <c r="B6289" s="1" t="s">
        <v>194</v>
      </c>
      <c r="C6289" s="192">
        <f t="shared" si="294"/>
        <v>48110.958333318085</v>
      </c>
      <c r="D6289" s="1">
        <v>19.66</v>
      </c>
      <c r="E6289" s="193">
        <v>25.829893617021281</v>
      </c>
      <c r="F6289" s="1" t="s">
        <v>162</v>
      </c>
      <c r="G6289" s="193">
        <f>MAX(E6289-'[1]1a'!$C$3,0)</f>
        <v>0</v>
      </c>
      <c r="H6289" s="193" t="str">
        <f t="shared" si="295"/>
        <v/>
      </c>
      <c r="I6289" s="193" t="str">
        <f t="shared" si="296"/>
        <v/>
      </c>
      <c r="J6289" s="193"/>
    </row>
    <row r="6290" spans="1:10" s="1" customFormat="1">
      <c r="A6290" s="191">
        <v>45920</v>
      </c>
      <c r="B6290" s="1" t="s">
        <v>161</v>
      </c>
      <c r="C6290" s="192">
        <f t="shared" si="294"/>
        <v>48110.99999998475</v>
      </c>
      <c r="D6290" s="1">
        <v>19.54</v>
      </c>
      <c r="E6290" s="193">
        <v>25.672234042553196</v>
      </c>
      <c r="F6290" s="1" t="s">
        <v>162</v>
      </c>
      <c r="G6290" s="193">
        <f>MAX(E6290-'[1]1a'!$C$3,0)</f>
        <v>0</v>
      </c>
      <c r="H6290" s="193" t="str">
        <f t="shared" si="295"/>
        <v/>
      </c>
      <c r="I6290" s="193" t="str">
        <f t="shared" si="296"/>
        <v/>
      </c>
      <c r="J6290" s="193"/>
    </row>
    <row r="6291" spans="1:10" s="1" customFormat="1">
      <c r="A6291" s="191">
        <v>45920</v>
      </c>
      <c r="B6291" s="1" t="s">
        <v>163</v>
      </c>
      <c r="C6291" s="192">
        <f t="shared" si="294"/>
        <v>48111.041666651414</v>
      </c>
      <c r="D6291" s="1">
        <v>18.479999999999997</v>
      </c>
      <c r="E6291" s="193">
        <v>24.279574468085105</v>
      </c>
      <c r="F6291" s="1" t="s">
        <v>162</v>
      </c>
      <c r="G6291" s="193">
        <f>MAX(E6291-'[1]1a'!$C$3,0)</f>
        <v>0</v>
      </c>
      <c r="H6291" s="193" t="str">
        <f t="shared" si="295"/>
        <v/>
      </c>
      <c r="I6291" s="193" t="str">
        <f t="shared" si="296"/>
        <v/>
      </c>
      <c r="J6291" s="193"/>
    </row>
    <row r="6292" spans="1:10" s="1" customFormat="1">
      <c r="A6292" s="191">
        <v>45920</v>
      </c>
      <c r="B6292" s="1" t="s">
        <v>165</v>
      </c>
      <c r="C6292" s="192">
        <f t="shared" si="294"/>
        <v>48111.083333318078</v>
      </c>
      <c r="D6292" s="1">
        <v>17.21</v>
      </c>
      <c r="E6292" s="193">
        <v>22.611010638297877</v>
      </c>
      <c r="F6292" s="1" t="s">
        <v>162</v>
      </c>
      <c r="G6292" s="193">
        <f>MAX(E6292-'[1]1a'!$C$3,0)</f>
        <v>0</v>
      </c>
      <c r="H6292" s="193" t="str">
        <f t="shared" si="295"/>
        <v/>
      </c>
      <c r="I6292" s="193" t="str">
        <f t="shared" si="296"/>
        <v/>
      </c>
      <c r="J6292" s="193"/>
    </row>
    <row r="6293" spans="1:10" s="1" customFormat="1">
      <c r="A6293" s="191">
        <v>45920</v>
      </c>
      <c r="B6293" s="1" t="s">
        <v>167</v>
      </c>
      <c r="C6293" s="192">
        <f t="shared" si="294"/>
        <v>48111.124999984742</v>
      </c>
      <c r="D6293" s="1">
        <v>15.290000000000001</v>
      </c>
      <c r="E6293" s="193">
        <v>20.088457446808516</v>
      </c>
      <c r="F6293" s="1" t="s">
        <v>162</v>
      </c>
      <c r="G6293" s="193">
        <f>MAX(E6293-'[1]1a'!$C$3,0)</f>
        <v>0</v>
      </c>
      <c r="H6293" s="193" t="str">
        <f t="shared" si="295"/>
        <v/>
      </c>
      <c r="I6293" s="193" t="str">
        <f t="shared" si="296"/>
        <v/>
      </c>
      <c r="J6293" s="193"/>
    </row>
    <row r="6294" spans="1:10" s="1" customFormat="1">
      <c r="A6294" s="191">
        <v>45920</v>
      </c>
      <c r="B6294" s="1" t="s">
        <v>169</v>
      </c>
      <c r="C6294" s="192">
        <f t="shared" si="294"/>
        <v>48111.166666651407</v>
      </c>
      <c r="D6294" s="1">
        <v>13.66</v>
      </c>
      <c r="E6294" s="193">
        <v>17.946914893617024</v>
      </c>
      <c r="F6294" s="1" t="s">
        <v>162</v>
      </c>
      <c r="G6294" s="193">
        <f>MAX(E6294-'[1]1a'!$C$3,0)</f>
        <v>0</v>
      </c>
      <c r="H6294" s="193" t="str">
        <f t="shared" si="295"/>
        <v/>
      </c>
      <c r="I6294" s="193" t="str">
        <f t="shared" si="296"/>
        <v/>
      </c>
      <c r="J6294" s="193"/>
    </row>
    <row r="6295" spans="1:10" s="1" customFormat="1">
      <c r="A6295" s="191">
        <v>45920</v>
      </c>
      <c r="B6295" s="1" t="s">
        <v>171</v>
      </c>
      <c r="C6295" s="192">
        <f t="shared" si="294"/>
        <v>48111.208333318071</v>
      </c>
      <c r="D6295" s="1">
        <v>12.379999999999999</v>
      </c>
      <c r="E6295" s="193">
        <v>16.265212765957447</v>
      </c>
      <c r="F6295" s="1" t="s">
        <v>162</v>
      </c>
      <c r="G6295" s="193">
        <f>MAX(E6295-'[1]1a'!$C$3,0)</f>
        <v>0</v>
      </c>
      <c r="H6295" s="193" t="str">
        <f t="shared" si="295"/>
        <v/>
      </c>
      <c r="I6295" s="193" t="str">
        <f t="shared" si="296"/>
        <v/>
      </c>
      <c r="J6295" s="193"/>
    </row>
    <row r="6296" spans="1:10" s="1" customFormat="1">
      <c r="A6296" s="191">
        <v>45920</v>
      </c>
      <c r="B6296" s="1" t="s">
        <v>173</v>
      </c>
      <c r="C6296" s="192">
        <f t="shared" si="294"/>
        <v>48111.249999984735</v>
      </c>
      <c r="D6296" s="1">
        <v>11.65</v>
      </c>
      <c r="E6296" s="193">
        <v>15.306117021276599</v>
      </c>
      <c r="F6296" s="1" t="s">
        <v>162</v>
      </c>
      <c r="G6296" s="193">
        <f>MAX(E6296-'[1]1a'!$C$3,0)</f>
        <v>0</v>
      </c>
      <c r="H6296" s="193" t="str">
        <f t="shared" si="295"/>
        <v/>
      </c>
      <c r="I6296" s="193" t="str">
        <f t="shared" si="296"/>
        <v/>
      </c>
      <c r="J6296" s="193"/>
    </row>
    <row r="6297" spans="1:10" s="1" customFormat="1">
      <c r="A6297" s="191">
        <v>45920</v>
      </c>
      <c r="B6297" s="1" t="s">
        <v>175</v>
      </c>
      <c r="C6297" s="192">
        <f t="shared" si="294"/>
        <v>48111.291666651399</v>
      </c>
      <c r="D6297" s="1">
        <v>11.08</v>
      </c>
      <c r="E6297" s="193">
        <v>14.557234042553194</v>
      </c>
      <c r="F6297" s="1" t="s">
        <v>162</v>
      </c>
      <c r="G6297" s="193">
        <f>MAX(E6297-'[1]1a'!$C$3,0)</f>
        <v>0</v>
      </c>
      <c r="H6297" s="193" t="str">
        <f t="shared" si="295"/>
        <v/>
      </c>
      <c r="I6297" s="193" t="str">
        <f t="shared" si="296"/>
        <v/>
      </c>
      <c r="J6297" s="193"/>
    </row>
    <row r="6298" spans="1:10" s="1" customFormat="1">
      <c r="A6298" s="191">
        <v>45920</v>
      </c>
      <c r="B6298" s="1" t="s">
        <v>177</v>
      </c>
      <c r="C6298" s="192">
        <f t="shared" si="294"/>
        <v>48111.333333318064</v>
      </c>
      <c r="D6298" s="1">
        <v>10.69</v>
      </c>
      <c r="E6298" s="193">
        <v>14.044840425531916</v>
      </c>
      <c r="F6298" s="1" t="s">
        <v>162</v>
      </c>
      <c r="G6298" s="193">
        <f>MAX(E6298-'[1]1a'!$C$3,0)</f>
        <v>0</v>
      </c>
      <c r="H6298" s="193" t="str">
        <f t="shared" si="295"/>
        <v/>
      </c>
      <c r="I6298" s="193" t="str">
        <f t="shared" si="296"/>
        <v/>
      </c>
      <c r="J6298" s="193"/>
    </row>
    <row r="6299" spans="1:10" s="1" customFormat="1">
      <c r="A6299" s="191">
        <v>45920</v>
      </c>
      <c r="B6299" s="1" t="s">
        <v>179</v>
      </c>
      <c r="C6299" s="192">
        <f t="shared" si="294"/>
        <v>48111.374999984728</v>
      </c>
      <c r="D6299" s="1">
        <v>11</v>
      </c>
      <c r="E6299" s="193">
        <v>14.452127659574471</v>
      </c>
      <c r="F6299" s="1" t="s">
        <v>162</v>
      </c>
      <c r="G6299" s="193">
        <f>MAX(E6299-'[1]1a'!$C$3,0)</f>
        <v>0</v>
      </c>
      <c r="H6299" s="193" t="str">
        <f t="shared" si="295"/>
        <v/>
      </c>
      <c r="I6299" s="193" t="str">
        <f t="shared" si="296"/>
        <v/>
      </c>
      <c r="J6299" s="193"/>
    </row>
    <row r="6300" spans="1:10" s="1" customFormat="1">
      <c r="A6300" s="191">
        <v>45920</v>
      </c>
      <c r="B6300" s="1" t="s">
        <v>180</v>
      </c>
      <c r="C6300" s="192">
        <f t="shared" si="294"/>
        <v>48111.416666651392</v>
      </c>
      <c r="D6300" s="1">
        <v>11.44</v>
      </c>
      <c r="E6300" s="193">
        <v>15.030212765957449</v>
      </c>
      <c r="F6300" s="1" t="s">
        <v>162</v>
      </c>
      <c r="G6300" s="193">
        <f>MAX(E6300-'[1]1a'!$C$3,0)</f>
        <v>0</v>
      </c>
      <c r="H6300" s="193" t="str">
        <f t="shared" si="295"/>
        <v/>
      </c>
      <c r="I6300" s="193" t="str">
        <f t="shared" si="296"/>
        <v/>
      </c>
      <c r="J6300" s="193"/>
    </row>
    <row r="6301" spans="1:10" s="1" customFormat="1">
      <c r="A6301" s="191">
        <v>45920</v>
      </c>
      <c r="B6301" s="1" t="s">
        <v>181</v>
      </c>
      <c r="C6301" s="192">
        <f t="shared" si="294"/>
        <v>48111.458333318056</v>
      </c>
      <c r="D6301" s="1">
        <v>12.61</v>
      </c>
      <c r="E6301" s="193">
        <v>16.567393617021278</v>
      </c>
      <c r="F6301" s="1" t="s">
        <v>162</v>
      </c>
      <c r="G6301" s="193">
        <f>MAX(E6301-'[1]1a'!$C$3,0)</f>
        <v>0</v>
      </c>
      <c r="H6301" s="193" t="str">
        <f t="shared" si="295"/>
        <v/>
      </c>
      <c r="I6301" s="193" t="str">
        <f t="shared" si="296"/>
        <v/>
      </c>
      <c r="J6301" s="193"/>
    </row>
    <row r="6302" spans="1:10" s="1" customFormat="1">
      <c r="A6302" s="191">
        <v>45920</v>
      </c>
      <c r="B6302" s="1" t="s">
        <v>182</v>
      </c>
      <c r="C6302" s="192">
        <f t="shared" si="294"/>
        <v>48111.49999998472</v>
      </c>
      <c r="D6302" s="1">
        <v>14.120000000000001</v>
      </c>
      <c r="E6302" s="193">
        <v>18.551276595744685</v>
      </c>
      <c r="F6302" s="1" t="s">
        <v>162</v>
      </c>
      <c r="G6302" s="193">
        <f>MAX(E6302-'[1]1a'!$C$3,0)</f>
        <v>0</v>
      </c>
      <c r="H6302" s="193" t="str">
        <f t="shared" si="295"/>
        <v/>
      </c>
      <c r="I6302" s="193" t="str">
        <f t="shared" si="296"/>
        <v/>
      </c>
      <c r="J6302" s="193"/>
    </row>
    <row r="6303" spans="1:10" s="1" customFormat="1">
      <c r="A6303" s="191">
        <v>45920</v>
      </c>
      <c r="B6303" s="1" t="s">
        <v>184</v>
      </c>
      <c r="C6303" s="192">
        <f t="shared" si="294"/>
        <v>48111.541666651385</v>
      </c>
      <c r="D6303" s="1">
        <v>15.379999999999999</v>
      </c>
      <c r="E6303" s="193">
        <v>20.206702127659575</v>
      </c>
      <c r="F6303" s="1" t="s">
        <v>162</v>
      </c>
      <c r="G6303" s="193">
        <f>MAX(E6303-'[1]1a'!$C$3,0)</f>
        <v>0</v>
      </c>
      <c r="H6303" s="193" t="str">
        <f t="shared" si="295"/>
        <v/>
      </c>
      <c r="I6303" s="193" t="str">
        <f t="shared" si="296"/>
        <v/>
      </c>
      <c r="J6303" s="193"/>
    </row>
    <row r="6304" spans="1:10" s="1" customFormat="1">
      <c r="A6304" s="191">
        <v>45920</v>
      </c>
      <c r="B6304" s="1" t="s">
        <v>185</v>
      </c>
      <c r="C6304" s="192">
        <f t="shared" si="294"/>
        <v>48111.583333318049</v>
      </c>
      <c r="D6304" s="1">
        <v>16.5</v>
      </c>
      <c r="E6304" s="193">
        <v>21.678191489361705</v>
      </c>
      <c r="F6304" s="1" t="s">
        <v>162</v>
      </c>
      <c r="G6304" s="193">
        <f>MAX(E6304-'[1]1a'!$C$3,0)</f>
        <v>0</v>
      </c>
      <c r="H6304" s="193" t="str">
        <f t="shared" si="295"/>
        <v/>
      </c>
      <c r="I6304" s="193" t="str">
        <f t="shared" si="296"/>
        <v/>
      </c>
      <c r="J6304" s="193"/>
    </row>
    <row r="6305" spans="1:10" s="1" customFormat="1">
      <c r="A6305" s="191">
        <v>45920</v>
      </c>
      <c r="B6305" s="1" t="s">
        <v>186</v>
      </c>
      <c r="C6305" s="192">
        <f t="shared" si="294"/>
        <v>48111.624999984713</v>
      </c>
      <c r="D6305" s="1">
        <v>16.88</v>
      </c>
      <c r="E6305" s="193">
        <v>22.177446808510641</v>
      </c>
      <c r="F6305" s="1" t="s">
        <v>162</v>
      </c>
      <c r="G6305" s="193">
        <f>MAX(E6305-'[1]1a'!$C$3,0)</f>
        <v>0</v>
      </c>
      <c r="H6305" s="193" t="str">
        <f t="shared" si="295"/>
        <v/>
      </c>
      <c r="I6305" s="193" t="str">
        <f t="shared" si="296"/>
        <v/>
      </c>
      <c r="J6305" s="193"/>
    </row>
    <row r="6306" spans="1:10" s="1" customFormat="1">
      <c r="A6306" s="191">
        <v>45920</v>
      </c>
      <c r="B6306" s="1" t="s">
        <v>187</v>
      </c>
      <c r="C6306" s="192">
        <f t="shared" si="294"/>
        <v>48111.666666651377</v>
      </c>
      <c r="D6306" s="1">
        <v>17.060000000000002</v>
      </c>
      <c r="E6306" s="193">
        <v>22.413936170212772</v>
      </c>
      <c r="F6306" s="1" t="s">
        <v>162</v>
      </c>
      <c r="G6306" s="193">
        <f>MAX(E6306-'[1]1a'!$C$3,0)</f>
        <v>0</v>
      </c>
      <c r="H6306" s="193" t="str">
        <f t="shared" si="295"/>
        <v/>
      </c>
      <c r="I6306" s="193" t="str">
        <f t="shared" si="296"/>
        <v/>
      </c>
      <c r="J6306" s="193"/>
    </row>
    <row r="6307" spans="1:10" s="1" customFormat="1">
      <c r="A6307" s="191">
        <v>45920</v>
      </c>
      <c r="B6307" s="1" t="s">
        <v>188</v>
      </c>
      <c r="C6307" s="192">
        <f t="shared" si="294"/>
        <v>48111.708333318042</v>
      </c>
      <c r="D6307" s="1">
        <v>16.95</v>
      </c>
      <c r="E6307" s="193">
        <v>22.269414893617025</v>
      </c>
      <c r="F6307" s="1" t="s">
        <v>162</v>
      </c>
      <c r="G6307" s="193">
        <f>MAX(E6307-'[1]1a'!$C$3,0)</f>
        <v>0</v>
      </c>
      <c r="H6307" s="193" t="str">
        <f t="shared" si="295"/>
        <v/>
      </c>
      <c r="I6307" s="193" t="str">
        <f t="shared" si="296"/>
        <v/>
      </c>
      <c r="J6307" s="193"/>
    </row>
    <row r="6308" spans="1:10" s="1" customFormat="1">
      <c r="A6308" s="191">
        <v>45920</v>
      </c>
      <c r="B6308" s="1" t="s">
        <v>189</v>
      </c>
      <c r="C6308" s="192">
        <f t="shared" si="294"/>
        <v>48111.749999984706</v>
      </c>
      <c r="D6308" s="1">
        <v>16.869999999999997</v>
      </c>
      <c r="E6308" s="193">
        <v>22.164308510638296</v>
      </c>
      <c r="F6308" s="1" t="s">
        <v>162</v>
      </c>
      <c r="G6308" s="193">
        <f>MAX(E6308-'[1]1a'!$C$3,0)</f>
        <v>0</v>
      </c>
      <c r="H6308" s="193" t="str">
        <f t="shared" si="295"/>
        <v/>
      </c>
      <c r="I6308" s="193" t="str">
        <f t="shared" si="296"/>
        <v/>
      </c>
      <c r="J6308" s="193"/>
    </row>
    <row r="6309" spans="1:10" s="1" customFormat="1">
      <c r="A6309" s="191">
        <v>45920</v>
      </c>
      <c r="B6309" s="1" t="s">
        <v>190</v>
      </c>
      <c r="C6309" s="192">
        <f t="shared" si="294"/>
        <v>48111.79166665137</v>
      </c>
      <c r="D6309" s="1">
        <v>17.04</v>
      </c>
      <c r="E6309" s="193">
        <v>22.387659574468088</v>
      </c>
      <c r="F6309" s="1" t="s">
        <v>162</v>
      </c>
      <c r="G6309" s="193">
        <f>MAX(E6309-'[1]1a'!$C$3,0)</f>
        <v>0</v>
      </c>
      <c r="H6309" s="193" t="str">
        <f t="shared" si="295"/>
        <v/>
      </c>
      <c r="I6309" s="193" t="str">
        <f t="shared" si="296"/>
        <v/>
      </c>
      <c r="J6309" s="193"/>
    </row>
    <row r="6310" spans="1:10" s="1" customFormat="1">
      <c r="A6310" s="191">
        <v>45920</v>
      </c>
      <c r="B6310" s="1" t="s">
        <v>191</v>
      </c>
      <c r="C6310" s="192">
        <f t="shared" si="294"/>
        <v>48111.833333318034</v>
      </c>
      <c r="D6310" s="1">
        <v>17.8</v>
      </c>
      <c r="E6310" s="193">
        <v>23.386170212765961</v>
      </c>
      <c r="F6310" s="1" t="s">
        <v>162</v>
      </c>
      <c r="G6310" s="193">
        <f>MAX(E6310-'[1]1a'!$C$3,0)</f>
        <v>0</v>
      </c>
      <c r="H6310" s="193" t="str">
        <f t="shared" si="295"/>
        <v/>
      </c>
      <c r="I6310" s="193" t="str">
        <f t="shared" si="296"/>
        <v/>
      </c>
      <c r="J6310" s="193"/>
    </row>
    <row r="6311" spans="1:10" s="1" customFormat="1">
      <c r="A6311" s="191">
        <v>45920</v>
      </c>
      <c r="B6311" s="1" t="s">
        <v>192</v>
      </c>
      <c r="C6311" s="192">
        <f t="shared" si="294"/>
        <v>48111.874999984699</v>
      </c>
      <c r="D6311" s="1">
        <v>18.16</v>
      </c>
      <c r="E6311" s="193">
        <v>23.859148936170218</v>
      </c>
      <c r="F6311" s="1" t="s">
        <v>162</v>
      </c>
      <c r="G6311" s="193">
        <f>MAX(E6311-'[1]1a'!$C$3,0)</f>
        <v>0</v>
      </c>
      <c r="H6311" s="193" t="str">
        <f t="shared" si="295"/>
        <v/>
      </c>
      <c r="I6311" s="193" t="str">
        <f t="shared" si="296"/>
        <v/>
      </c>
      <c r="J6311" s="193"/>
    </row>
    <row r="6312" spans="1:10" s="1" customFormat="1">
      <c r="A6312" s="191">
        <v>45920</v>
      </c>
      <c r="B6312" s="1" t="s">
        <v>193</v>
      </c>
      <c r="C6312" s="192">
        <f t="shared" si="294"/>
        <v>48111.916666651363</v>
      </c>
      <c r="D6312" s="1">
        <v>17.940000000000001</v>
      </c>
      <c r="E6312" s="193">
        <v>23.570106382978729</v>
      </c>
      <c r="F6312" s="1" t="s">
        <v>162</v>
      </c>
      <c r="G6312" s="193">
        <f>MAX(E6312-'[1]1a'!$C$3,0)</f>
        <v>0</v>
      </c>
      <c r="H6312" s="193" t="str">
        <f t="shared" si="295"/>
        <v/>
      </c>
      <c r="I6312" s="193" t="str">
        <f t="shared" si="296"/>
        <v/>
      </c>
      <c r="J6312" s="193"/>
    </row>
    <row r="6313" spans="1:10" s="1" customFormat="1">
      <c r="A6313" s="191">
        <v>45920</v>
      </c>
      <c r="B6313" s="1" t="s">
        <v>194</v>
      </c>
      <c r="C6313" s="192">
        <f t="shared" si="294"/>
        <v>48111.958333318027</v>
      </c>
      <c r="D6313" s="1">
        <v>17.18</v>
      </c>
      <c r="E6313" s="193">
        <v>22.571595744680856</v>
      </c>
      <c r="F6313" s="1" t="s">
        <v>162</v>
      </c>
      <c r="G6313" s="193">
        <f>MAX(E6313-'[1]1a'!$C$3,0)</f>
        <v>0</v>
      </c>
      <c r="H6313" s="193" t="str">
        <f t="shared" si="295"/>
        <v/>
      </c>
      <c r="I6313" s="193" t="str">
        <f t="shared" si="296"/>
        <v/>
      </c>
      <c r="J6313" s="193"/>
    </row>
    <row r="6314" spans="1:10" s="1" customFormat="1">
      <c r="A6314" s="191">
        <v>45921</v>
      </c>
      <c r="B6314" s="1" t="s">
        <v>161</v>
      </c>
      <c r="C6314" s="192">
        <f t="shared" si="294"/>
        <v>48111.999999984691</v>
      </c>
      <c r="D6314" s="1">
        <v>17.149999999999999</v>
      </c>
      <c r="E6314" s="193">
        <v>22.532180851063831</v>
      </c>
      <c r="F6314" s="1" t="s">
        <v>162</v>
      </c>
      <c r="G6314" s="193">
        <f>MAX(E6314-'[1]1a'!$C$3,0)</f>
        <v>0</v>
      </c>
      <c r="H6314" s="193" t="str">
        <f t="shared" si="295"/>
        <v/>
      </c>
      <c r="I6314" s="193" t="str">
        <f t="shared" si="296"/>
        <v/>
      </c>
      <c r="J6314" s="193"/>
    </row>
    <row r="6315" spans="1:10" s="1" customFormat="1">
      <c r="A6315" s="191">
        <v>45921</v>
      </c>
      <c r="B6315" s="1" t="s">
        <v>163</v>
      </c>
      <c r="C6315" s="192">
        <f t="shared" si="294"/>
        <v>48112.041666651356</v>
      </c>
      <c r="D6315" s="1">
        <v>16.43</v>
      </c>
      <c r="E6315" s="193">
        <v>21.586223404255321</v>
      </c>
      <c r="F6315" s="1" t="s">
        <v>162</v>
      </c>
      <c r="G6315" s="193">
        <f>MAX(E6315-'[1]1a'!$C$3,0)</f>
        <v>0</v>
      </c>
      <c r="H6315" s="193" t="str">
        <f t="shared" si="295"/>
        <v/>
      </c>
      <c r="I6315" s="193" t="str">
        <f t="shared" si="296"/>
        <v/>
      </c>
      <c r="J6315" s="193"/>
    </row>
    <row r="6316" spans="1:10" s="1" customFormat="1">
      <c r="A6316" s="191">
        <v>45921</v>
      </c>
      <c r="B6316" s="1" t="s">
        <v>165</v>
      </c>
      <c r="C6316" s="192">
        <f t="shared" si="294"/>
        <v>48112.08333331802</v>
      </c>
      <c r="D6316" s="1">
        <v>15.399999999999999</v>
      </c>
      <c r="E6316" s="193">
        <v>20.232978723404255</v>
      </c>
      <c r="F6316" s="1" t="s">
        <v>162</v>
      </c>
      <c r="G6316" s="193">
        <f>MAX(E6316-'[1]1a'!$C$3,0)</f>
        <v>0</v>
      </c>
      <c r="H6316" s="193" t="str">
        <f t="shared" si="295"/>
        <v/>
      </c>
      <c r="I6316" s="193" t="str">
        <f t="shared" si="296"/>
        <v/>
      </c>
      <c r="J6316" s="193"/>
    </row>
    <row r="6317" spans="1:10" s="1" customFormat="1">
      <c r="A6317" s="191">
        <v>45921</v>
      </c>
      <c r="B6317" s="1" t="s">
        <v>167</v>
      </c>
      <c r="C6317" s="192">
        <f t="shared" si="294"/>
        <v>48112.124999984684</v>
      </c>
      <c r="D6317" s="1">
        <v>14.01</v>
      </c>
      <c r="E6317" s="193">
        <v>18.406755319148939</v>
      </c>
      <c r="F6317" s="1" t="s">
        <v>162</v>
      </c>
      <c r="G6317" s="193">
        <f>MAX(E6317-'[1]1a'!$C$3,0)</f>
        <v>0</v>
      </c>
      <c r="H6317" s="193" t="str">
        <f t="shared" si="295"/>
        <v/>
      </c>
      <c r="I6317" s="193" t="str">
        <f t="shared" si="296"/>
        <v/>
      </c>
      <c r="J6317" s="193"/>
    </row>
    <row r="6318" spans="1:10" s="1" customFormat="1">
      <c r="A6318" s="191">
        <v>45921</v>
      </c>
      <c r="B6318" s="1" t="s">
        <v>169</v>
      </c>
      <c r="C6318" s="192">
        <f t="shared" si="294"/>
        <v>48112.166666651348</v>
      </c>
      <c r="D6318" s="1">
        <v>12.8</v>
      </c>
      <c r="E6318" s="193">
        <v>16.817021276595749</v>
      </c>
      <c r="F6318" s="1" t="s">
        <v>162</v>
      </c>
      <c r="G6318" s="193">
        <f>MAX(E6318-'[1]1a'!$C$3,0)</f>
        <v>0</v>
      </c>
      <c r="H6318" s="193" t="str">
        <f t="shared" si="295"/>
        <v/>
      </c>
      <c r="I6318" s="193" t="str">
        <f t="shared" si="296"/>
        <v/>
      </c>
      <c r="J6318" s="193"/>
    </row>
    <row r="6319" spans="1:10" s="1" customFormat="1">
      <c r="A6319" s="191">
        <v>45921</v>
      </c>
      <c r="B6319" s="1" t="s">
        <v>171</v>
      </c>
      <c r="C6319" s="192">
        <f t="shared" si="294"/>
        <v>48112.208333318013</v>
      </c>
      <c r="D6319" s="1">
        <v>11.79</v>
      </c>
      <c r="E6319" s="193">
        <v>15.490053191489363</v>
      </c>
      <c r="F6319" s="1" t="s">
        <v>162</v>
      </c>
      <c r="G6319" s="193">
        <f>MAX(E6319-'[1]1a'!$C$3,0)</f>
        <v>0</v>
      </c>
      <c r="H6319" s="193" t="str">
        <f t="shared" si="295"/>
        <v/>
      </c>
      <c r="I6319" s="193" t="str">
        <f t="shared" si="296"/>
        <v/>
      </c>
      <c r="J6319" s="193"/>
    </row>
    <row r="6320" spans="1:10" s="1" customFormat="1">
      <c r="A6320" s="191">
        <v>45921</v>
      </c>
      <c r="B6320" s="1" t="s">
        <v>173</v>
      </c>
      <c r="C6320" s="192">
        <f t="shared" si="294"/>
        <v>48112.249999984677</v>
      </c>
      <c r="D6320" s="1">
        <v>10.959999999999999</v>
      </c>
      <c r="E6320" s="193">
        <v>14.399574468085108</v>
      </c>
      <c r="F6320" s="1" t="s">
        <v>162</v>
      </c>
      <c r="G6320" s="193">
        <f>MAX(E6320-'[1]1a'!$C$3,0)</f>
        <v>0</v>
      </c>
      <c r="H6320" s="193" t="str">
        <f t="shared" si="295"/>
        <v/>
      </c>
      <c r="I6320" s="193" t="str">
        <f t="shared" si="296"/>
        <v/>
      </c>
      <c r="J6320" s="193"/>
    </row>
    <row r="6321" spans="1:10" s="1" customFormat="1">
      <c r="A6321" s="191">
        <v>45921</v>
      </c>
      <c r="B6321" s="1" t="s">
        <v>175</v>
      </c>
      <c r="C6321" s="192">
        <f t="shared" si="294"/>
        <v>48112.291666651341</v>
      </c>
      <c r="D6321" s="1">
        <v>10.52</v>
      </c>
      <c r="E6321" s="193">
        <v>13.821489361702129</v>
      </c>
      <c r="F6321" s="1" t="s">
        <v>162</v>
      </c>
      <c r="G6321" s="193">
        <f>MAX(E6321-'[1]1a'!$C$3,0)</f>
        <v>0</v>
      </c>
      <c r="H6321" s="193" t="str">
        <f t="shared" si="295"/>
        <v/>
      </c>
      <c r="I6321" s="193" t="str">
        <f t="shared" si="296"/>
        <v/>
      </c>
      <c r="J6321" s="193"/>
    </row>
    <row r="6322" spans="1:10" s="1" customFormat="1">
      <c r="A6322" s="191">
        <v>45921</v>
      </c>
      <c r="B6322" s="1" t="s">
        <v>177</v>
      </c>
      <c r="C6322" s="192">
        <f t="shared" si="294"/>
        <v>48112.333333318005</v>
      </c>
      <c r="D6322" s="1">
        <v>10.370000000000001</v>
      </c>
      <c r="E6322" s="193">
        <v>13.624414893617026</v>
      </c>
      <c r="F6322" s="1" t="s">
        <v>162</v>
      </c>
      <c r="G6322" s="193">
        <f>MAX(E6322-'[1]1a'!$C$3,0)</f>
        <v>0</v>
      </c>
      <c r="H6322" s="193" t="str">
        <f t="shared" si="295"/>
        <v/>
      </c>
      <c r="I6322" s="193" t="str">
        <f t="shared" si="296"/>
        <v/>
      </c>
      <c r="J6322" s="193"/>
    </row>
    <row r="6323" spans="1:10" s="1" customFormat="1">
      <c r="A6323" s="191">
        <v>45921</v>
      </c>
      <c r="B6323" s="1" t="s">
        <v>179</v>
      </c>
      <c r="C6323" s="192">
        <f t="shared" si="294"/>
        <v>48112.37499998467</v>
      </c>
      <c r="D6323" s="1">
        <v>10.4</v>
      </c>
      <c r="E6323" s="193">
        <v>13.663829787234045</v>
      </c>
      <c r="F6323" s="1" t="s">
        <v>162</v>
      </c>
      <c r="G6323" s="193">
        <f>MAX(E6323-'[1]1a'!$C$3,0)</f>
        <v>0</v>
      </c>
      <c r="H6323" s="193" t="str">
        <f t="shared" si="295"/>
        <v/>
      </c>
      <c r="I6323" s="193" t="str">
        <f t="shared" si="296"/>
        <v/>
      </c>
      <c r="J6323" s="193"/>
    </row>
    <row r="6324" spans="1:10" s="1" customFormat="1">
      <c r="A6324" s="191">
        <v>45921</v>
      </c>
      <c r="B6324" s="1" t="s">
        <v>180</v>
      </c>
      <c r="C6324" s="192">
        <f t="shared" si="294"/>
        <v>48112.416666651334</v>
      </c>
      <c r="D6324" s="1">
        <v>10.8</v>
      </c>
      <c r="E6324" s="193">
        <v>14.189361702127663</v>
      </c>
      <c r="F6324" s="1" t="s">
        <v>162</v>
      </c>
      <c r="G6324" s="193">
        <f>MAX(E6324-'[1]1a'!$C$3,0)</f>
        <v>0</v>
      </c>
      <c r="H6324" s="193" t="str">
        <f t="shared" si="295"/>
        <v/>
      </c>
      <c r="I6324" s="193" t="str">
        <f t="shared" si="296"/>
        <v/>
      </c>
      <c r="J6324" s="193"/>
    </row>
    <row r="6325" spans="1:10" s="1" customFormat="1">
      <c r="A6325" s="191">
        <v>45921</v>
      </c>
      <c r="B6325" s="1" t="s">
        <v>181</v>
      </c>
      <c r="C6325" s="192">
        <f t="shared" si="294"/>
        <v>48112.458333317998</v>
      </c>
      <c r="D6325" s="1">
        <v>11.93</v>
      </c>
      <c r="E6325" s="193">
        <v>15.67398936170213</v>
      </c>
      <c r="F6325" s="1" t="s">
        <v>162</v>
      </c>
      <c r="G6325" s="193">
        <f>MAX(E6325-'[1]1a'!$C$3,0)</f>
        <v>0</v>
      </c>
      <c r="H6325" s="193" t="str">
        <f t="shared" si="295"/>
        <v/>
      </c>
      <c r="I6325" s="193" t="str">
        <f t="shared" si="296"/>
        <v/>
      </c>
      <c r="J6325" s="193"/>
    </row>
    <row r="6326" spans="1:10" s="1" customFormat="1">
      <c r="A6326" s="191">
        <v>45921</v>
      </c>
      <c r="B6326" s="1" t="s">
        <v>182</v>
      </c>
      <c r="C6326" s="192">
        <f t="shared" si="294"/>
        <v>48112.499999984662</v>
      </c>
      <c r="D6326" s="1">
        <v>13.469999999999999</v>
      </c>
      <c r="E6326" s="193">
        <v>17.697287234042555</v>
      </c>
      <c r="F6326" s="1" t="s">
        <v>162</v>
      </c>
      <c r="G6326" s="193">
        <f>MAX(E6326-'[1]1a'!$C$3,0)</f>
        <v>0</v>
      </c>
      <c r="H6326" s="193" t="str">
        <f t="shared" si="295"/>
        <v/>
      </c>
      <c r="I6326" s="193" t="str">
        <f t="shared" si="296"/>
        <v/>
      </c>
      <c r="J6326" s="193"/>
    </row>
    <row r="6327" spans="1:10" s="1" customFormat="1">
      <c r="A6327" s="191">
        <v>45921</v>
      </c>
      <c r="B6327" s="1" t="s">
        <v>184</v>
      </c>
      <c r="C6327" s="192">
        <f t="shared" si="294"/>
        <v>48112.541666651327</v>
      </c>
      <c r="D6327" s="1">
        <v>14.86</v>
      </c>
      <c r="E6327" s="193">
        <v>19.523510638297875</v>
      </c>
      <c r="F6327" s="1" t="s">
        <v>162</v>
      </c>
      <c r="G6327" s="193">
        <f>MAX(E6327-'[1]1a'!$C$3,0)</f>
        <v>0</v>
      </c>
      <c r="H6327" s="193" t="str">
        <f t="shared" si="295"/>
        <v/>
      </c>
      <c r="I6327" s="193" t="str">
        <f t="shared" si="296"/>
        <v/>
      </c>
      <c r="J6327" s="193"/>
    </row>
    <row r="6328" spans="1:10" s="1" customFormat="1">
      <c r="A6328" s="191">
        <v>45921</v>
      </c>
      <c r="B6328" s="1" t="s">
        <v>185</v>
      </c>
      <c r="C6328" s="192">
        <f t="shared" si="294"/>
        <v>48112.583333317991</v>
      </c>
      <c r="D6328" s="1">
        <v>16.09</v>
      </c>
      <c r="E6328" s="193">
        <v>21.139521276595747</v>
      </c>
      <c r="F6328" s="1" t="s">
        <v>162</v>
      </c>
      <c r="G6328" s="193">
        <f>MAX(E6328-'[1]1a'!$C$3,0)</f>
        <v>0</v>
      </c>
      <c r="H6328" s="193" t="str">
        <f t="shared" si="295"/>
        <v/>
      </c>
      <c r="I6328" s="193" t="str">
        <f t="shared" si="296"/>
        <v/>
      </c>
      <c r="J6328" s="193"/>
    </row>
    <row r="6329" spans="1:10" s="1" customFormat="1">
      <c r="A6329" s="191">
        <v>45921</v>
      </c>
      <c r="B6329" s="1" t="s">
        <v>186</v>
      </c>
      <c r="C6329" s="192">
        <f t="shared" si="294"/>
        <v>48112.624999984655</v>
      </c>
      <c r="D6329" s="1">
        <v>17.23</v>
      </c>
      <c r="E6329" s="193">
        <v>22.637287234042557</v>
      </c>
      <c r="F6329" s="1" t="s">
        <v>162</v>
      </c>
      <c r="G6329" s="193">
        <f>MAX(E6329-'[1]1a'!$C$3,0)</f>
        <v>0</v>
      </c>
      <c r="H6329" s="193" t="str">
        <f t="shared" si="295"/>
        <v/>
      </c>
      <c r="I6329" s="193" t="str">
        <f t="shared" si="296"/>
        <v/>
      </c>
      <c r="J6329" s="193"/>
    </row>
    <row r="6330" spans="1:10" s="1" customFormat="1">
      <c r="A6330" s="191">
        <v>45921</v>
      </c>
      <c r="B6330" s="1" t="s">
        <v>187</v>
      </c>
      <c r="C6330" s="192">
        <f t="shared" si="294"/>
        <v>48112.666666651319</v>
      </c>
      <c r="D6330" s="1">
        <v>18.080000000000002</v>
      </c>
      <c r="E6330" s="193">
        <v>23.754042553191496</v>
      </c>
      <c r="F6330" s="1" t="s">
        <v>162</v>
      </c>
      <c r="G6330" s="193">
        <f>MAX(E6330-'[1]1a'!$C$3,0)</f>
        <v>0</v>
      </c>
      <c r="H6330" s="193" t="str">
        <f t="shared" si="295"/>
        <v/>
      </c>
      <c r="I6330" s="193" t="str">
        <f t="shared" si="296"/>
        <v/>
      </c>
      <c r="J6330" s="193"/>
    </row>
    <row r="6331" spans="1:10" s="1" customFormat="1">
      <c r="A6331" s="191">
        <v>45921</v>
      </c>
      <c r="B6331" s="1" t="s">
        <v>188</v>
      </c>
      <c r="C6331" s="192">
        <f t="shared" si="294"/>
        <v>48112.708333317983</v>
      </c>
      <c r="D6331" s="1">
        <v>18.670000000000002</v>
      </c>
      <c r="E6331" s="193">
        <v>24.52920212765958</v>
      </c>
      <c r="F6331" s="1" t="s">
        <v>162</v>
      </c>
      <c r="G6331" s="193">
        <f>MAX(E6331-'[1]1a'!$C$3,0)</f>
        <v>0</v>
      </c>
      <c r="H6331" s="193" t="str">
        <f t="shared" si="295"/>
        <v/>
      </c>
      <c r="I6331" s="193" t="str">
        <f t="shared" si="296"/>
        <v/>
      </c>
      <c r="J6331" s="193"/>
    </row>
    <row r="6332" spans="1:10" s="1" customFormat="1">
      <c r="A6332" s="191">
        <v>45921</v>
      </c>
      <c r="B6332" s="1" t="s">
        <v>189</v>
      </c>
      <c r="C6332" s="192">
        <f t="shared" si="294"/>
        <v>48112.749999984648</v>
      </c>
      <c r="D6332" s="1">
        <v>19.61</v>
      </c>
      <c r="E6332" s="193">
        <v>25.764202127659576</v>
      </c>
      <c r="F6332" s="1" t="s">
        <v>162</v>
      </c>
      <c r="G6332" s="193">
        <f>MAX(E6332-'[1]1a'!$C$3,0)</f>
        <v>0</v>
      </c>
      <c r="H6332" s="193" t="str">
        <f t="shared" si="295"/>
        <v/>
      </c>
      <c r="I6332" s="193" t="str">
        <f t="shared" si="296"/>
        <v/>
      </c>
      <c r="J6332" s="193"/>
    </row>
    <row r="6333" spans="1:10" s="1" customFormat="1">
      <c r="A6333" s="191">
        <v>45921</v>
      </c>
      <c r="B6333" s="1" t="s">
        <v>190</v>
      </c>
      <c r="C6333" s="192">
        <f t="shared" si="294"/>
        <v>48112.791666651312</v>
      </c>
      <c r="D6333" s="1">
        <v>20.830000000000002</v>
      </c>
      <c r="E6333" s="193">
        <v>27.367074468085114</v>
      </c>
      <c r="F6333" s="1" t="s">
        <v>162</v>
      </c>
      <c r="G6333" s="193">
        <f>MAX(E6333-'[1]1a'!$C$3,0)</f>
        <v>0</v>
      </c>
      <c r="H6333" s="193" t="str">
        <f t="shared" si="295"/>
        <v/>
      </c>
      <c r="I6333" s="193" t="str">
        <f t="shared" si="296"/>
        <v/>
      </c>
      <c r="J6333" s="193"/>
    </row>
    <row r="6334" spans="1:10" s="1" customFormat="1">
      <c r="A6334" s="191">
        <v>45921</v>
      </c>
      <c r="B6334" s="1" t="s">
        <v>191</v>
      </c>
      <c r="C6334" s="192">
        <f t="shared" si="294"/>
        <v>48112.833333317976</v>
      </c>
      <c r="D6334" s="1">
        <v>21.669999999999998</v>
      </c>
      <c r="E6334" s="193">
        <v>28.470691489361705</v>
      </c>
      <c r="F6334" s="1" t="s">
        <v>162</v>
      </c>
      <c r="G6334" s="193">
        <f>MAX(E6334-'[1]1a'!$C$3,0)</f>
        <v>0</v>
      </c>
      <c r="H6334" s="193" t="str">
        <f t="shared" si="295"/>
        <v/>
      </c>
      <c r="I6334" s="193" t="str">
        <f t="shared" si="296"/>
        <v/>
      </c>
      <c r="J6334" s="193"/>
    </row>
    <row r="6335" spans="1:10" s="1" customFormat="1">
      <c r="A6335" s="191">
        <v>45921</v>
      </c>
      <c r="B6335" s="1" t="s">
        <v>192</v>
      </c>
      <c r="C6335" s="192">
        <f t="shared" si="294"/>
        <v>48112.87499998464</v>
      </c>
      <c r="D6335" s="1">
        <v>22.63</v>
      </c>
      <c r="E6335" s="193">
        <v>29.731968085106388</v>
      </c>
      <c r="F6335" s="1" t="s">
        <v>162</v>
      </c>
      <c r="G6335" s="193">
        <f>MAX(E6335-'[1]1a'!$C$3,0)</f>
        <v>0</v>
      </c>
      <c r="H6335" s="193" t="str">
        <f t="shared" si="295"/>
        <v/>
      </c>
      <c r="I6335" s="193" t="str">
        <f t="shared" si="296"/>
        <v/>
      </c>
      <c r="J6335" s="193"/>
    </row>
    <row r="6336" spans="1:10" s="1" customFormat="1">
      <c r="A6336" s="191">
        <v>45921</v>
      </c>
      <c r="B6336" s="1" t="s">
        <v>193</v>
      </c>
      <c r="C6336" s="192">
        <f t="shared" si="294"/>
        <v>48112.916666651305</v>
      </c>
      <c r="D6336" s="1">
        <v>22.15</v>
      </c>
      <c r="E6336" s="193">
        <v>29.101329787234047</v>
      </c>
      <c r="F6336" s="1" t="s">
        <v>162</v>
      </c>
      <c r="G6336" s="193">
        <f>MAX(E6336-'[1]1a'!$C$3,0)</f>
        <v>0</v>
      </c>
      <c r="H6336" s="193" t="str">
        <f t="shared" si="295"/>
        <v/>
      </c>
      <c r="I6336" s="193" t="str">
        <f t="shared" si="296"/>
        <v/>
      </c>
      <c r="J6336" s="193"/>
    </row>
    <row r="6337" spans="1:10" s="1" customFormat="1">
      <c r="A6337" s="191">
        <v>45921</v>
      </c>
      <c r="B6337" s="1" t="s">
        <v>194</v>
      </c>
      <c r="C6337" s="192">
        <f t="shared" si="294"/>
        <v>48112.958333317969</v>
      </c>
      <c r="D6337" s="1">
        <v>21.6</v>
      </c>
      <c r="E6337" s="193">
        <v>28.378723404255325</v>
      </c>
      <c r="F6337" s="1" t="s">
        <v>162</v>
      </c>
      <c r="G6337" s="193">
        <f>MAX(E6337-'[1]1a'!$C$3,0)</f>
        <v>0</v>
      </c>
      <c r="H6337" s="193" t="str">
        <f t="shared" si="295"/>
        <v/>
      </c>
      <c r="I6337" s="193" t="str">
        <f t="shared" si="296"/>
        <v/>
      </c>
      <c r="J6337" s="193"/>
    </row>
    <row r="6338" spans="1:10" s="1" customFormat="1">
      <c r="A6338" s="191">
        <v>45922</v>
      </c>
      <c r="B6338" s="1" t="s">
        <v>161</v>
      </c>
      <c r="C6338" s="192">
        <f t="shared" si="294"/>
        <v>48112.999999984633</v>
      </c>
      <c r="D6338" s="1">
        <v>21.72</v>
      </c>
      <c r="E6338" s="193">
        <v>28.536382978723406</v>
      </c>
      <c r="F6338" s="1" t="s">
        <v>162</v>
      </c>
      <c r="G6338" s="193">
        <f>MAX(E6338-'[1]1a'!$C$3,0)</f>
        <v>0</v>
      </c>
      <c r="H6338" s="193" t="str">
        <f t="shared" si="295"/>
        <v/>
      </c>
      <c r="I6338" s="193" t="str">
        <f t="shared" si="296"/>
        <v/>
      </c>
      <c r="J6338" s="193"/>
    </row>
    <row r="6339" spans="1:10" s="1" customFormat="1">
      <c r="A6339" s="191">
        <v>45922</v>
      </c>
      <c r="B6339" s="1" t="s">
        <v>163</v>
      </c>
      <c r="C6339" s="192">
        <f t="shared" si="294"/>
        <v>48113.041666651297</v>
      </c>
      <c r="D6339" s="1">
        <v>20.65</v>
      </c>
      <c r="E6339" s="193">
        <v>27.130585106382981</v>
      </c>
      <c r="F6339" s="1" t="s">
        <v>162</v>
      </c>
      <c r="G6339" s="193">
        <f>MAX(E6339-'[1]1a'!$C$3,0)</f>
        <v>0</v>
      </c>
      <c r="H6339" s="193" t="str">
        <f t="shared" si="295"/>
        <v/>
      </c>
      <c r="I6339" s="193" t="str">
        <f t="shared" si="296"/>
        <v/>
      </c>
      <c r="J6339" s="193"/>
    </row>
    <row r="6340" spans="1:10" s="1" customFormat="1">
      <c r="A6340" s="191">
        <v>45922</v>
      </c>
      <c r="B6340" s="1" t="s">
        <v>165</v>
      </c>
      <c r="C6340" s="192">
        <f t="shared" ref="C6340:C6403" si="297">C6339 + TIME(1,0,0)</f>
        <v>48113.083333317962</v>
      </c>
      <c r="D6340" s="1">
        <v>19.11</v>
      </c>
      <c r="E6340" s="193">
        <v>25.107287234042555</v>
      </c>
      <c r="F6340" s="1" t="s">
        <v>162</v>
      </c>
      <c r="G6340" s="193">
        <f>MAX(E6340-'[1]1a'!$C$3,0)</f>
        <v>0</v>
      </c>
      <c r="H6340" s="193" t="str">
        <f t="shared" ref="H6340:H6403" si="298">IF(F6340="Y",IF(F6339="Y",H6339+1,1),"")</f>
        <v/>
      </c>
      <c r="I6340" s="193" t="str">
        <f t="shared" ref="I6340:I6403" si="299">IF(AND(F6340="Y",F6341&lt;&gt;"Y"),H6340,"")</f>
        <v/>
      </c>
      <c r="J6340" s="193"/>
    </row>
    <row r="6341" spans="1:10" s="1" customFormat="1">
      <c r="A6341" s="191">
        <v>45922</v>
      </c>
      <c r="B6341" s="1" t="s">
        <v>167</v>
      </c>
      <c r="C6341" s="192">
        <f t="shared" si="297"/>
        <v>48113.124999984626</v>
      </c>
      <c r="D6341" s="1">
        <v>16.32</v>
      </c>
      <c r="E6341" s="193">
        <v>21.441702127659578</v>
      </c>
      <c r="F6341" s="1" t="s">
        <v>162</v>
      </c>
      <c r="G6341" s="193">
        <f>MAX(E6341-'[1]1a'!$C$3,0)</f>
        <v>0</v>
      </c>
      <c r="H6341" s="193" t="str">
        <f t="shared" si="298"/>
        <v/>
      </c>
      <c r="I6341" s="193" t="str">
        <f t="shared" si="299"/>
        <v/>
      </c>
      <c r="J6341" s="193"/>
    </row>
    <row r="6342" spans="1:10" s="1" customFormat="1">
      <c r="A6342" s="191">
        <v>45922</v>
      </c>
      <c r="B6342" s="1" t="s">
        <v>169</v>
      </c>
      <c r="C6342" s="192">
        <f t="shared" si="297"/>
        <v>48113.16666665129</v>
      </c>
      <c r="D6342" s="1">
        <v>14.350000000000001</v>
      </c>
      <c r="E6342" s="193">
        <v>18.853457446808516</v>
      </c>
      <c r="F6342" s="1" t="s">
        <v>162</v>
      </c>
      <c r="G6342" s="193">
        <f>MAX(E6342-'[1]1a'!$C$3,0)</f>
        <v>0</v>
      </c>
      <c r="H6342" s="193" t="str">
        <f t="shared" si="298"/>
        <v/>
      </c>
      <c r="I6342" s="193" t="str">
        <f t="shared" si="299"/>
        <v/>
      </c>
      <c r="J6342" s="193"/>
    </row>
    <row r="6343" spans="1:10" s="1" customFormat="1">
      <c r="A6343" s="191">
        <v>45922</v>
      </c>
      <c r="B6343" s="1" t="s">
        <v>171</v>
      </c>
      <c r="C6343" s="192">
        <f t="shared" si="297"/>
        <v>48113.208333317954</v>
      </c>
      <c r="D6343" s="1">
        <v>12.86</v>
      </c>
      <c r="E6343" s="193">
        <v>16.895851063829788</v>
      </c>
      <c r="F6343" s="1" t="s">
        <v>162</v>
      </c>
      <c r="G6343" s="193">
        <f>MAX(E6343-'[1]1a'!$C$3,0)</f>
        <v>0</v>
      </c>
      <c r="H6343" s="193" t="str">
        <f t="shared" si="298"/>
        <v/>
      </c>
      <c r="I6343" s="193" t="str">
        <f t="shared" si="299"/>
        <v/>
      </c>
      <c r="J6343" s="193"/>
    </row>
    <row r="6344" spans="1:10" s="1" customFormat="1">
      <c r="A6344" s="191">
        <v>45922</v>
      </c>
      <c r="B6344" s="1" t="s">
        <v>173</v>
      </c>
      <c r="C6344" s="192">
        <f t="shared" si="297"/>
        <v>48113.249999984619</v>
      </c>
      <c r="D6344" s="1">
        <v>12.040000000000001</v>
      </c>
      <c r="E6344" s="193">
        <v>15.818510638297877</v>
      </c>
      <c r="F6344" s="1" t="s">
        <v>162</v>
      </c>
      <c r="G6344" s="193">
        <f>MAX(E6344-'[1]1a'!$C$3,0)</f>
        <v>0</v>
      </c>
      <c r="H6344" s="193" t="str">
        <f t="shared" si="298"/>
        <v/>
      </c>
      <c r="I6344" s="193" t="str">
        <f t="shared" si="299"/>
        <v/>
      </c>
      <c r="J6344" s="193"/>
    </row>
    <row r="6345" spans="1:10" s="1" customFormat="1">
      <c r="A6345" s="191">
        <v>45922</v>
      </c>
      <c r="B6345" s="1" t="s">
        <v>175</v>
      </c>
      <c r="C6345" s="192">
        <f t="shared" si="297"/>
        <v>48113.291666651283</v>
      </c>
      <c r="D6345" s="1">
        <v>11.540000000000001</v>
      </c>
      <c r="E6345" s="193">
        <v>15.161595744680854</v>
      </c>
      <c r="F6345" s="1" t="s">
        <v>162</v>
      </c>
      <c r="G6345" s="193">
        <f>MAX(E6345-'[1]1a'!$C$3,0)</f>
        <v>0</v>
      </c>
      <c r="H6345" s="193" t="str">
        <f t="shared" si="298"/>
        <v/>
      </c>
      <c r="I6345" s="193" t="str">
        <f t="shared" si="299"/>
        <v/>
      </c>
      <c r="J6345" s="193"/>
    </row>
    <row r="6346" spans="1:10" s="1" customFormat="1">
      <c r="A6346" s="191">
        <v>45922</v>
      </c>
      <c r="B6346" s="1" t="s">
        <v>177</v>
      </c>
      <c r="C6346" s="192">
        <f t="shared" si="297"/>
        <v>48113.333333317947</v>
      </c>
      <c r="D6346" s="1">
        <v>11.399999999999999</v>
      </c>
      <c r="E6346" s="193">
        <v>14.977659574468085</v>
      </c>
      <c r="F6346" s="1" t="s">
        <v>162</v>
      </c>
      <c r="G6346" s="193">
        <f>MAX(E6346-'[1]1a'!$C$3,0)</f>
        <v>0</v>
      </c>
      <c r="H6346" s="193" t="str">
        <f t="shared" si="298"/>
        <v/>
      </c>
      <c r="I6346" s="193" t="str">
        <f t="shared" si="299"/>
        <v/>
      </c>
      <c r="J6346" s="193"/>
    </row>
    <row r="6347" spans="1:10" s="1" customFormat="1">
      <c r="A6347" s="191">
        <v>45922</v>
      </c>
      <c r="B6347" s="1" t="s">
        <v>179</v>
      </c>
      <c r="C6347" s="192">
        <f t="shared" si="297"/>
        <v>48113.374999984611</v>
      </c>
      <c r="D6347" s="1">
        <v>12.23</v>
      </c>
      <c r="E6347" s="193">
        <v>16.068138297872345</v>
      </c>
      <c r="F6347" s="1" t="s">
        <v>162</v>
      </c>
      <c r="G6347" s="193">
        <f>MAX(E6347-'[1]1a'!$C$3,0)</f>
        <v>0</v>
      </c>
      <c r="H6347" s="193" t="str">
        <f t="shared" si="298"/>
        <v/>
      </c>
      <c r="I6347" s="193" t="str">
        <f t="shared" si="299"/>
        <v/>
      </c>
      <c r="J6347" s="193"/>
    </row>
    <row r="6348" spans="1:10" s="1" customFormat="1">
      <c r="A6348" s="191">
        <v>45922</v>
      </c>
      <c r="B6348" s="1" t="s">
        <v>180</v>
      </c>
      <c r="C6348" s="192">
        <f t="shared" si="297"/>
        <v>48113.416666651276</v>
      </c>
      <c r="D6348" s="1">
        <v>14.25</v>
      </c>
      <c r="E6348" s="193">
        <v>18.722074468085108</v>
      </c>
      <c r="F6348" s="1" t="s">
        <v>162</v>
      </c>
      <c r="G6348" s="193">
        <f>MAX(E6348-'[1]1a'!$C$3,0)</f>
        <v>0</v>
      </c>
      <c r="H6348" s="193" t="str">
        <f t="shared" si="298"/>
        <v/>
      </c>
      <c r="I6348" s="193" t="str">
        <f t="shared" si="299"/>
        <v/>
      </c>
      <c r="J6348" s="193"/>
    </row>
    <row r="6349" spans="1:10" s="1" customFormat="1">
      <c r="A6349" s="191">
        <v>45922</v>
      </c>
      <c r="B6349" s="1" t="s">
        <v>181</v>
      </c>
      <c r="C6349" s="192">
        <f t="shared" si="297"/>
        <v>48113.45833331794</v>
      </c>
      <c r="D6349" s="1">
        <v>16.419999999999998</v>
      </c>
      <c r="E6349" s="193">
        <v>21.57308510638298</v>
      </c>
      <c r="F6349" s="1" t="s">
        <v>162</v>
      </c>
      <c r="G6349" s="193">
        <f>MAX(E6349-'[1]1a'!$C$3,0)</f>
        <v>0</v>
      </c>
      <c r="H6349" s="193" t="str">
        <f t="shared" si="298"/>
        <v/>
      </c>
      <c r="I6349" s="193" t="str">
        <f t="shared" si="299"/>
        <v/>
      </c>
      <c r="J6349" s="193"/>
    </row>
    <row r="6350" spans="1:10" s="1" customFormat="1">
      <c r="A6350" s="191">
        <v>45922</v>
      </c>
      <c r="B6350" s="1" t="s">
        <v>182</v>
      </c>
      <c r="C6350" s="192">
        <f t="shared" si="297"/>
        <v>48113.499999984604</v>
      </c>
      <c r="D6350" s="1">
        <v>17.350000000000001</v>
      </c>
      <c r="E6350" s="193">
        <v>22.794946808510645</v>
      </c>
      <c r="F6350" s="1" t="s">
        <v>162</v>
      </c>
      <c r="G6350" s="193">
        <f>MAX(E6350-'[1]1a'!$C$3,0)</f>
        <v>0</v>
      </c>
      <c r="H6350" s="193" t="str">
        <f t="shared" si="298"/>
        <v/>
      </c>
      <c r="I6350" s="193" t="str">
        <f t="shared" si="299"/>
        <v/>
      </c>
      <c r="J6350" s="193"/>
    </row>
    <row r="6351" spans="1:10" s="1" customFormat="1">
      <c r="A6351" s="191">
        <v>45922</v>
      </c>
      <c r="B6351" s="1" t="s">
        <v>184</v>
      </c>
      <c r="C6351" s="192">
        <f t="shared" si="297"/>
        <v>48113.541666651268</v>
      </c>
      <c r="D6351" s="1">
        <v>18.34</v>
      </c>
      <c r="E6351" s="193">
        <v>24.095638297872345</v>
      </c>
      <c r="F6351" s="1" t="s">
        <v>162</v>
      </c>
      <c r="G6351" s="193">
        <f>MAX(E6351-'[1]1a'!$C$3,0)</f>
        <v>0</v>
      </c>
      <c r="H6351" s="193" t="str">
        <f t="shared" si="298"/>
        <v/>
      </c>
      <c r="I6351" s="193" t="str">
        <f t="shared" si="299"/>
        <v/>
      </c>
      <c r="J6351" s="193"/>
    </row>
    <row r="6352" spans="1:10" s="1" customFormat="1">
      <c r="A6352" s="191">
        <v>45922</v>
      </c>
      <c r="B6352" s="1" t="s">
        <v>185</v>
      </c>
      <c r="C6352" s="192">
        <f t="shared" si="297"/>
        <v>48113.583333317933</v>
      </c>
      <c r="D6352" s="1">
        <v>18.919999999999998</v>
      </c>
      <c r="E6352" s="193">
        <v>24.857659574468087</v>
      </c>
      <c r="F6352" s="1" t="s">
        <v>162</v>
      </c>
      <c r="G6352" s="193">
        <f>MAX(E6352-'[1]1a'!$C$3,0)</f>
        <v>0</v>
      </c>
      <c r="H6352" s="193" t="str">
        <f t="shared" si="298"/>
        <v/>
      </c>
      <c r="I6352" s="193" t="str">
        <f t="shared" si="299"/>
        <v/>
      </c>
      <c r="J6352" s="193"/>
    </row>
    <row r="6353" spans="1:10" s="1" customFormat="1">
      <c r="A6353" s="191">
        <v>45922</v>
      </c>
      <c r="B6353" s="1" t="s">
        <v>186</v>
      </c>
      <c r="C6353" s="192">
        <f t="shared" si="297"/>
        <v>48113.624999984597</v>
      </c>
      <c r="D6353" s="1">
        <v>19.18</v>
      </c>
      <c r="E6353" s="193">
        <v>25.199255319148939</v>
      </c>
      <c r="F6353" s="1" t="s">
        <v>162</v>
      </c>
      <c r="G6353" s="193">
        <f>MAX(E6353-'[1]1a'!$C$3,0)</f>
        <v>0</v>
      </c>
      <c r="H6353" s="193" t="str">
        <f t="shared" si="298"/>
        <v/>
      </c>
      <c r="I6353" s="193" t="str">
        <f t="shared" si="299"/>
        <v/>
      </c>
      <c r="J6353" s="193"/>
    </row>
    <row r="6354" spans="1:10" s="1" customFormat="1">
      <c r="A6354" s="191">
        <v>45922</v>
      </c>
      <c r="B6354" s="1" t="s">
        <v>187</v>
      </c>
      <c r="C6354" s="192">
        <f t="shared" si="297"/>
        <v>48113.666666651261</v>
      </c>
      <c r="D6354" s="1">
        <v>19.64</v>
      </c>
      <c r="E6354" s="193">
        <v>25.803617021276601</v>
      </c>
      <c r="F6354" s="1" t="s">
        <v>162</v>
      </c>
      <c r="G6354" s="193">
        <f>MAX(E6354-'[1]1a'!$C$3,0)</f>
        <v>0</v>
      </c>
      <c r="H6354" s="193" t="str">
        <f t="shared" si="298"/>
        <v/>
      </c>
      <c r="I6354" s="193" t="str">
        <f t="shared" si="299"/>
        <v/>
      </c>
      <c r="J6354" s="193"/>
    </row>
    <row r="6355" spans="1:10" s="1" customFormat="1">
      <c r="A6355" s="191">
        <v>45922</v>
      </c>
      <c r="B6355" s="1" t="s">
        <v>188</v>
      </c>
      <c r="C6355" s="192">
        <f t="shared" si="297"/>
        <v>48113.708333317925</v>
      </c>
      <c r="D6355" s="1">
        <v>20.439999999999998</v>
      </c>
      <c r="E6355" s="193">
        <v>26.854680851063829</v>
      </c>
      <c r="F6355" s="1" t="s">
        <v>162</v>
      </c>
      <c r="G6355" s="193">
        <f>MAX(E6355-'[1]1a'!$C$3,0)</f>
        <v>0</v>
      </c>
      <c r="H6355" s="193" t="str">
        <f t="shared" si="298"/>
        <v/>
      </c>
      <c r="I6355" s="193" t="str">
        <f t="shared" si="299"/>
        <v/>
      </c>
      <c r="J6355" s="193"/>
    </row>
    <row r="6356" spans="1:10" s="1" customFormat="1">
      <c r="A6356" s="191">
        <v>45922</v>
      </c>
      <c r="B6356" s="1" t="s">
        <v>189</v>
      </c>
      <c r="C6356" s="192">
        <f t="shared" si="297"/>
        <v>48113.74999998459</v>
      </c>
      <c r="D6356" s="1">
        <v>20.72</v>
      </c>
      <c r="E6356" s="193">
        <v>27.222553191489364</v>
      </c>
      <c r="F6356" s="1" t="s">
        <v>162</v>
      </c>
      <c r="G6356" s="193">
        <f>MAX(E6356-'[1]1a'!$C$3,0)</f>
        <v>0</v>
      </c>
      <c r="H6356" s="193" t="str">
        <f t="shared" si="298"/>
        <v/>
      </c>
      <c r="I6356" s="193" t="str">
        <f t="shared" si="299"/>
        <v/>
      </c>
      <c r="J6356" s="193"/>
    </row>
    <row r="6357" spans="1:10" s="1" customFormat="1">
      <c r="A6357" s="191">
        <v>45922</v>
      </c>
      <c r="B6357" s="1" t="s">
        <v>190</v>
      </c>
      <c r="C6357" s="192">
        <f t="shared" si="297"/>
        <v>48113.791666651254</v>
      </c>
      <c r="D6357" s="1">
        <v>20.869999999999997</v>
      </c>
      <c r="E6357" s="193">
        <v>27.41962765957447</v>
      </c>
      <c r="F6357" s="1" t="s">
        <v>162</v>
      </c>
      <c r="G6357" s="193">
        <f>MAX(E6357-'[1]1a'!$C$3,0)</f>
        <v>0</v>
      </c>
      <c r="H6357" s="193" t="str">
        <f t="shared" si="298"/>
        <v/>
      </c>
      <c r="I6357" s="193" t="str">
        <f t="shared" si="299"/>
        <v/>
      </c>
      <c r="J6357" s="193"/>
    </row>
    <row r="6358" spans="1:10" s="1" customFormat="1">
      <c r="A6358" s="191">
        <v>45922</v>
      </c>
      <c r="B6358" s="1" t="s">
        <v>191</v>
      </c>
      <c r="C6358" s="192">
        <f t="shared" si="297"/>
        <v>48113.833333317918</v>
      </c>
      <c r="D6358" s="1">
        <v>22.77</v>
      </c>
      <c r="E6358" s="193">
        <v>29.915904255319152</v>
      </c>
      <c r="F6358" s="1" t="s">
        <v>162</v>
      </c>
      <c r="G6358" s="193">
        <f>MAX(E6358-'[1]1a'!$C$3,0)</f>
        <v>0</v>
      </c>
      <c r="H6358" s="193" t="str">
        <f t="shared" si="298"/>
        <v/>
      </c>
      <c r="I6358" s="193" t="str">
        <f t="shared" si="299"/>
        <v/>
      </c>
      <c r="J6358" s="193"/>
    </row>
    <row r="6359" spans="1:10" s="1" customFormat="1">
      <c r="A6359" s="191">
        <v>45922</v>
      </c>
      <c r="B6359" s="1" t="s">
        <v>192</v>
      </c>
      <c r="C6359" s="192">
        <f t="shared" si="297"/>
        <v>48113.874999984582</v>
      </c>
      <c r="D6359" s="1">
        <v>23.92</v>
      </c>
      <c r="E6359" s="193">
        <v>31.426808510638306</v>
      </c>
      <c r="F6359" s="1" t="s">
        <v>162</v>
      </c>
      <c r="G6359" s="193">
        <f>MAX(E6359-'[1]1a'!$C$3,0)</f>
        <v>0</v>
      </c>
      <c r="H6359" s="193" t="str">
        <f t="shared" si="298"/>
        <v/>
      </c>
      <c r="I6359" s="193" t="str">
        <f t="shared" si="299"/>
        <v/>
      </c>
      <c r="J6359" s="193"/>
    </row>
    <row r="6360" spans="1:10" s="1" customFormat="1">
      <c r="A6360" s="191">
        <v>45922</v>
      </c>
      <c r="B6360" s="1" t="s">
        <v>193</v>
      </c>
      <c r="C6360" s="192">
        <f t="shared" si="297"/>
        <v>48113.916666651246</v>
      </c>
      <c r="D6360" s="1">
        <v>23.24</v>
      </c>
      <c r="E6360" s="193">
        <v>30.533404255319152</v>
      </c>
      <c r="F6360" s="1" t="s">
        <v>162</v>
      </c>
      <c r="G6360" s="193">
        <f>MAX(E6360-'[1]1a'!$C$3,0)</f>
        <v>0</v>
      </c>
      <c r="H6360" s="193" t="str">
        <f t="shared" si="298"/>
        <v/>
      </c>
      <c r="I6360" s="193" t="str">
        <f t="shared" si="299"/>
        <v/>
      </c>
      <c r="J6360" s="193"/>
    </row>
    <row r="6361" spans="1:10" s="1" customFormat="1">
      <c r="A6361" s="191">
        <v>45922</v>
      </c>
      <c r="B6361" s="1" t="s">
        <v>194</v>
      </c>
      <c r="C6361" s="192">
        <f t="shared" si="297"/>
        <v>48113.958333317911</v>
      </c>
      <c r="D6361" s="1">
        <v>22.61</v>
      </c>
      <c r="E6361" s="193">
        <v>29.705691489361705</v>
      </c>
      <c r="F6361" s="1" t="s">
        <v>162</v>
      </c>
      <c r="G6361" s="193">
        <f>MAX(E6361-'[1]1a'!$C$3,0)</f>
        <v>0</v>
      </c>
      <c r="H6361" s="193" t="str">
        <f t="shared" si="298"/>
        <v/>
      </c>
      <c r="I6361" s="193" t="str">
        <f t="shared" si="299"/>
        <v/>
      </c>
      <c r="J6361" s="193"/>
    </row>
    <row r="6362" spans="1:10" s="1" customFormat="1">
      <c r="A6362" s="191">
        <v>45923</v>
      </c>
      <c r="B6362" s="1" t="s">
        <v>161</v>
      </c>
      <c r="C6362" s="192">
        <f t="shared" si="297"/>
        <v>48113.999999984575</v>
      </c>
      <c r="D6362" s="1">
        <v>22.580000000000002</v>
      </c>
      <c r="E6362" s="193">
        <v>29.666276595744687</v>
      </c>
      <c r="F6362" s="1" t="s">
        <v>162</v>
      </c>
      <c r="G6362" s="193">
        <f>MAX(E6362-'[1]1a'!$C$3,0)</f>
        <v>0</v>
      </c>
      <c r="H6362" s="193" t="str">
        <f t="shared" si="298"/>
        <v/>
      </c>
      <c r="I6362" s="193" t="str">
        <f t="shared" si="299"/>
        <v/>
      </c>
      <c r="J6362" s="193"/>
    </row>
    <row r="6363" spans="1:10" s="1" customFormat="1">
      <c r="A6363" s="191">
        <v>45923</v>
      </c>
      <c r="B6363" s="1" t="s">
        <v>163</v>
      </c>
      <c r="C6363" s="192">
        <f t="shared" si="297"/>
        <v>48114.041666651239</v>
      </c>
      <c r="D6363" s="1">
        <v>21.52</v>
      </c>
      <c r="E6363" s="193">
        <v>28.2736170212766</v>
      </c>
      <c r="F6363" s="1" t="s">
        <v>162</v>
      </c>
      <c r="G6363" s="193">
        <f>MAX(E6363-'[1]1a'!$C$3,0)</f>
        <v>0</v>
      </c>
      <c r="H6363" s="193" t="str">
        <f t="shared" si="298"/>
        <v/>
      </c>
      <c r="I6363" s="193" t="str">
        <f t="shared" si="299"/>
        <v/>
      </c>
      <c r="J6363" s="193"/>
    </row>
    <row r="6364" spans="1:10" s="1" customFormat="1">
      <c r="A6364" s="191">
        <v>45923</v>
      </c>
      <c r="B6364" s="1" t="s">
        <v>165</v>
      </c>
      <c r="C6364" s="192">
        <f t="shared" si="297"/>
        <v>48114.083333317903</v>
      </c>
      <c r="D6364" s="1">
        <v>19.32</v>
      </c>
      <c r="E6364" s="193">
        <v>25.383191489361707</v>
      </c>
      <c r="F6364" s="1" t="s">
        <v>162</v>
      </c>
      <c r="G6364" s="193">
        <f>MAX(E6364-'[1]1a'!$C$3,0)</f>
        <v>0</v>
      </c>
      <c r="H6364" s="193" t="str">
        <f t="shared" si="298"/>
        <v/>
      </c>
      <c r="I6364" s="193" t="str">
        <f t="shared" si="299"/>
        <v/>
      </c>
      <c r="J6364" s="193"/>
    </row>
    <row r="6365" spans="1:10" s="1" customFormat="1">
      <c r="A6365" s="191">
        <v>45923</v>
      </c>
      <c r="B6365" s="1" t="s">
        <v>167</v>
      </c>
      <c r="C6365" s="192">
        <f t="shared" si="297"/>
        <v>48114.124999984568</v>
      </c>
      <c r="D6365" s="1">
        <v>17.34</v>
      </c>
      <c r="E6365" s="193">
        <v>22.781808510638299</v>
      </c>
      <c r="F6365" s="1" t="s">
        <v>162</v>
      </c>
      <c r="G6365" s="193">
        <f>MAX(E6365-'[1]1a'!$C$3,0)</f>
        <v>0</v>
      </c>
      <c r="H6365" s="193" t="str">
        <f t="shared" si="298"/>
        <v/>
      </c>
      <c r="I6365" s="193" t="str">
        <f t="shared" si="299"/>
        <v/>
      </c>
      <c r="J6365" s="193"/>
    </row>
    <row r="6366" spans="1:10" s="1" customFormat="1">
      <c r="A6366" s="191">
        <v>45923</v>
      </c>
      <c r="B6366" s="1" t="s">
        <v>169</v>
      </c>
      <c r="C6366" s="192">
        <f t="shared" si="297"/>
        <v>48114.166666651232</v>
      </c>
      <c r="D6366" s="1">
        <v>15.13</v>
      </c>
      <c r="E6366" s="193">
        <v>19.878244680851068</v>
      </c>
      <c r="F6366" s="1" t="s">
        <v>162</v>
      </c>
      <c r="G6366" s="193">
        <f>MAX(E6366-'[1]1a'!$C$3,0)</f>
        <v>0</v>
      </c>
      <c r="H6366" s="193" t="str">
        <f t="shared" si="298"/>
        <v/>
      </c>
      <c r="I6366" s="193" t="str">
        <f t="shared" si="299"/>
        <v/>
      </c>
      <c r="J6366" s="193"/>
    </row>
    <row r="6367" spans="1:10" s="1" customFormat="1">
      <c r="A6367" s="191">
        <v>45923</v>
      </c>
      <c r="B6367" s="1" t="s">
        <v>171</v>
      </c>
      <c r="C6367" s="192">
        <f t="shared" si="297"/>
        <v>48114.208333317896</v>
      </c>
      <c r="D6367" s="1">
        <v>13.69</v>
      </c>
      <c r="E6367" s="193">
        <v>17.986329787234045</v>
      </c>
      <c r="F6367" s="1" t="s">
        <v>162</v>
      </c>
      <c r="G6367" s="193">
        <f>MAX(E6367-'[1]1a'!$C$3,0)</f>
        <v>0</v>
      </c>
      <c r="H6367" s="193" t="str">
        <f t="shared" si="298"/>
        <v/>
      </c>
      <c r="I6367" s="193" t="str">
        <f t="shared" si="299"/>
        <v/>
      </c>
      <c r="J6367" s="193"/>
    </row>
    <row r="6368" spans="1:10" s="1" customFormat="1">
      <c r="A6368" s="191">
        <v>45923</v>
      </c>
      <c r="B6368" s="1" t="s">
        <v>173</v>
      </c>
      <c r="C6368" s="192">
        <f t="shared" si="297"/>
        <v>48114.24999998456</v>
      </c>
      <c r="D6368" s="1">
        <v>12.86</v>
      </c>
      <c r="E6368" s="193">
        <v>16.895851063829788</v>
      </c>
      <c r="F6368" s="1" t="s">
        <v>162</v>
      </c>
      <c r="G6368" s="193">
        <f>MAX(E6368-'[1]1a'!$C$3,0)</f>
        <v>0</v>
      </c>
      <c r="H6368" s="193" t="str">
        <f t="shared" si="298"/>
        <v/>
      </c>
      <c r="I6368" s="193" t="str">
        <f t="shared" si="299"/>
        <v/>
      </c>
      <c r="J6368" s="193"/>
    </row>
    <row r="6369" spans="1:10" s="1" customFormat="1">
      <c r="A6369" s="191">
        <v>45923</v>
      </c>
      <c r="B6369" s="1" t="s">
        <v>175</v>
      </c>
      <c r="C6369" s="192">
        <f t="shared" si="297"/>
        <v>48114.291666651225</v>
      </c>
      <c r="D6369" s="1">
        <v>12.280000000000001</v>
      </c>
      <c r="E6369" s="193">
        <v>16.133829787234045</v>
      </c>
      <c r="F6369" s="1" t="s">
        <v>162</v>
      </c>
      <c r="G6369" s="193">
        <f>MAX(E6369-'[1]1a'!$C$3,0)</f>
        <v>0</v>
      </c>
      <c r="H6369" s="193" t="str">
        <f t="shared" si="298"/>
        <v/>
      </c>
      <c r="I6369" s="193" t="str">
        <f t="shared" si="299"/>
        <v/>
      </c>
      <c r="J6369" s="193"/>
    </row>
    <row r="6370" spans="1:10" s="1" customFormat="1">
      <c r="A6370" s="191">
        <v>45923</v>
      </c>
      <c r="B6370" s="1" t="s">
        <v>177</v>
      </c>
      <c r="C6370" s="192">
        <f t="shared" si="297"/>
        <v>48114.333333317889</v>
      </c>
      <c r="D6370" s="1">
        <v>12.15</v>
      </c>
      <c r="E6370" s="193">
        <v>15.96303191489362</v>
      </c>
      <c r="F6370" s="1" t="s">
        <v>162</v>
      </c>
      <c r="G6370" s="193">
        <f>MAX(E6370-'[1]1a'!$C$3,0)</f>
        <v>0</v>
      </c>
      <c r="H6370" s="193" t="str">
        <f t="shared" si="298"/>
        <v/>
      </c>
      <c r="I6370" s="193" t="str">
        <f t="shared" si="299"/>
        <v/>
      </c>
      <c r="J6370" s="193"/>
    </row>
    <row r="6371" spans="1:10" s="1" customFormat="1">
      <c r="A6371" s="191">
        <v>45923</v>
      </c>
      <c r="B6371" s="1" t="s">
        <v>179</v>
      </c>
      <c r="C6371" s="192">
        <f t="shared" si="297"/>
        <v>48114.374999984553</v>
      </c>
      <c r="D6371" s="1">
        <v>13.08</v>
      </c>
      <c r="E6371" s="193">
        <v>17.184893617021281</v>
      </c>
      <c r="F6371" s="1" t="s">
        <v>162</v>
      </c>
      <c r="G6371" s="193">
        <f>MAX(E6371-'[1]1a'!$C$3,0)</f>
        <v>0</v>
      </c>
      <c r="H6371" s="193" t="str">
        <f t="shared" si="298"/>
        <v/>
      </c>
      <c r="I6371" s="193" t="str">
        <f t="shared" si="299"/>
        <v/>
      </c>
      <c r="J6371" s="193"/>
    </row>
    <row r="6372" spans="1:10" s="1" customFormat="1">
      <c r="A6372" s="191">
        <v>45923</v>
      </c>
      <c r="B6372" s="1" t="s">
        <v>180</v>
      </c>
      <c r="C6372" s="192">
        <f t="shared" si="297"/>
        <v>48114.416666651217</v>
      </c>
      <c r="D6372" s="1">
        <v>14.969999999999999</v>
      </c>
      <c r="E6372" s="193">
        <v>19.668031914893618</v>
      </c>
      <c r="F6372" s="1" t="s">
        <v>162</v>
      </c>
      <c r="G6372" s="193">
        <f>MAX(E6372-'[1]1a'!$C$3,0)</f>
        <v>0</v>
      </c>
      <c r="H6372" s="193" t="str">
        <f t="shared" si="298"/>
        <v/>
      </c>
      <c r="I6372" s="193" t="str">
        <f t="shared" si="299"/>
        <v/>
      </c>
      <c r="J6372" s="193"/>
    </row>
    <row r="6373" spans="1:10" s="1" customFormat="1">
      <c r="A6373" s="191">
        <v>45923</v>
      </c>
      <c r="B6373" s="1" t="s">
        <v>181</v>
      </c>
      <c r="C6373" s="192">
        <f t="shared" si="297"/>
        <v>48114.458333317882</v>
      </c>
      <c r="D6373" s="1">
        <v>17.630000000000003</v>
      </c>
      <c r="E6373" s="193">
        <v>23.162819148936176</v>
      </c>
      <c r="F6373" s="1" t="s">
        <v>162</v>
      </c>
      <c r="G6373" s="193">
        <f>MAX(E6373-'[1]1a'!$C$3,0)</f>
        <v>0</v>
      </c>
      <c r="H6373" s="193" t="str">
        <f t="shared" si="298"/>
        <v/>
      </c>
      <c r="I6373" s="193" t="str">
        <f t="shared" si="299"/>
        <v/>
      </c>
      <c r="J6373" s="193"/>
    </row>
    <row r="6374" spans="1:10" s="1" customFormat="1">
      <c r="A6374" s="191">
        <v>45923</v>
      </c>
      <c r="B6374" s="1" t="s">
        <v>182</v>
      </c>
      <c r="C6374" s="192">
        <f t="shared" si="297"/>
        <v>48114.499999984546</v>
      </c>
      <c r="D6374" s="1">
        <v>18.23</v>
      </c>
      <c r="E6374" s="193">
        <v>23.951117021276598</v>
      </c>
      <c r="F6374" s="1" t="s">
        <v>162</v>
      </c>
      <c r="G6374" s="193">
        <f>MAX(E6374-'[1]1a'!$C$3,0)</f>
        <v>0</v>
      </c>
      <c r="H6374" s="193" t="str">
        <f t="shared" si="298"/>
        <v/>
      </c>
      <c r="I6374" s="193" t="str">
        <f t="shared" si="299"/>
        <v/>
      </c>
      <c r="J6374" s="193"/>
    </row>
    <row r="6375" spans="1:10" s="1" customFormat="1">
      <c r="A6375" s="191">
        <v>45923</v>
      </c>
      <c r="B6375" s="1" t="s">
        <v>184</v>
      </c>
      <c r="C6375" s="192">
        <f t="shared" si="297"/>
        <v>48114.54166665121</v>
      </c>
      <c r="D6375" s="1">
        <v>18.95</v>
      </c>
      <c r="E6375" s="193">
        <v>24.897074468085108</v>
      </c>
      <c r="F6375" s="1" t="s">
        <v>162</v>
      </c>
      <c r="G6375" s="193">
        <f>MAX(E6375-'[1]1a'!$C$3,0)</f>
        <v>0</v>
      </c>
      <c r="H6375" s="193" t="str">
        <f t="shared" si="298"/>
        <v/>
      </c>
      <c r="I6375" s="193" t="str">
        <f t="shared" si="299"/>
        <v/>
      </c>
      <c r="J6375" s="193"/>
    </row>
    <row r="6376" spans="1:10" s="1" customFormat="1">
      <c r="A6376" s="191">
        <v>45923</v>
      </c>
      <c r="B6376" s="1" t="s">
        <v>185</v>
      </c>
      <c r="C6376" s="192">
        <f t="shared" si="297"/>
        <v>48114.583333317874</v>
      </c>
      <c r="D6376" s="1">
        <v>19.940000000000001</v>
      </c>
      <c r="E6376" s="193">
        <v>26.197765957446816</v>
      </c>
      <c r="F6376" s="1" t="s">
        <v>162</v>
      </c>
      <c r="G6376" s="193">
        <f>MAX(E6376-'[1]1a'!$C$3,0)</f>
        <v>0</v>
      </c>
      <c r="H6376" s="193" t="str">
        <f t="shared" si="298"/>
        <v/>
      </c>
      <c r="I6376" s="193" t="str">
        <f t="shared" si="299"/>
        <v/>
      </c>
      <c r="J6376" s="193"/>
    </row>
    <row r="6377" spans="1:10" s="1" customFormat="1">
      <c r="A6377" s="191">
        <v>45923</v>
      </c>
      <c r="B6377" s="1" t="s">
        <v>186</v>
      </c>
      <c r="C6377" s="192">
        <f t="shared" si="297"/>
        <v>48114.624999984539</v>
      </c>
      <c r="D6377" s="1">
        <v>20.9</v>
      </c>
      <c r="E6377" s="193">
        <v>27.459042553191491</v>
      </c>
      <c r="F6377" s="1" t="s">
        <v>162</v>
      </c>
      <c r="G6377" s="193">
        <f>MAX(E6377-'[1]1a'!$C$3,0)</f>
        <v>0</v>
      </c>
      <c r="H6377" s="193" t="str">
        <f t="shared" si="298"/>
        <v/>
      </c>
      <c r="I6377" s="193" t="str">
        <f t="shared" si="299"/>
        <v/>
      </c>
      <c r="J6377" s="193"/>
    </row>
    <row r="6378" spans="1:10" s="1" customFormat="1">
      <c r="A6378" s="191">
        <v>45923</v>
      </c>
      <c r="B6378" s="1" t="s">
        <v>187</v>
      </c>
      <c r="C6378" s="192">
        <f t="shared" si="297"/>
        <v>48114.666666651203</v>
      </c>
      <c r="D6378" s="1">
        <v>22.19</v>
      </c>
      <c r="E6378" s="193">
        <v>29.153882978723409</v>
      </c>
      <c r="F6378" s="1" t="s">
        <v>162</v>
      </c>
      <c r="G6378" s="193">
        <f>MAX(E6378-'[1]1a'!$C$3,0)</f>
        <v>0</v>
      </c>
      <c r="H6378" s="193" t="str">
        <f t="shared" si="298"/>
        <v/>
      </c>
      <c r="I6378" s="193" t="str">
        <f t="shared" si="299"/>
        <v/>
      </c>
      <c r="J6378" s="193"/>
    </row>
    <row r="6379" spans="1:10" s="1" customFormat="1">
      <c r="A6379" s="191">
        <v>45923</v>
      </c>
      <c r="B6379" s="1" t="s">
        <v>188</v>
      </c>
      <c r="C6379" s="192">
        <f t="shared" si="297"/>
        <v>48114.708333317867</v>
      </c>
      <c r="D6379" s="1">
        <v>23.259999999999998</v>
      </c>
      <c r="E6379" s="193">
        <v>30.559680851063831</v>
      </c>
      <c r="F6379" s="1" t="s">
        <v>162</v>
      </c>
      <c r="G6379" s="193">
        <f>MAX(E6379-'[1]1a'!$C$3,0)</f>
        <v>0</v>
      </c>
      <c r="H6379" s="193" t="str">
        <f t="shared" si="298"/>
        <v/>
      </c>
      <c r="I6379" s="193" t="str">
        <f t="shared" si="299"/>
        <v/>
      </c>
      <c r="J6379" s="193"/>
    </row>
    <row r="6380" spans="1:10" s="1" customFormat="1">
      <c r="A6380" s="191">
        <v>45923</v>
      </c>
      <c r="B6380" s="1" t="s">
        <v>189</v>
      </c>
      <c r="C6380" s="192">
        <f t="shared" si="297"/>
        <v>48114.749999984531</v>
      </c>
      <c r="D6380" s="1">
        <v>24.13</v>
      </c>
      <c r="E6380" s="193">
        <v>31.70271276595745</v>
      </c>
      <c r="F6380" s="1" t="s">
        <v>162</v>
      </c>
      <c r="G6380" s="193">
        <f>MAX(E6380-'[1]1a'!$C$3,0)</f>
        <v>0</v>
      </c>
      <c r="H6380" s="193" t="str">
        <f t="shared" si="298"/>
        <v/>
      </c>
      <c r="I6380" s="193" t="str">
        <f t="shared" si="299"/>
        <v/>
      </c>
      <c r="J6380" s="193"/>
    </row>
    <row r="6381" spans="1:10" s="1" customFormat="1">
      <c r="A6381" s="191">
        <v>45923</v>
      </c>
      <c r="B6381" s="1" t="s">
        <v>190</v>
      </c>
      <c r="C6381" s="192">
        <f t="shared" si="297"/>
        <v>48114.791666651196</v>
      </c>
      <c r="D6381" s="1">
        <v>24.67</v>
      </c>
      <c r="E6381" s="193">
        <v>32.412180851063837</v>
      </c>
      <c r="F6381" s="1" t="s">
        <v>162</v>
      </c>
      <c r="G6381" s="193">
        <f>MAX(E6381-'[1]1a'!$C$3,0)</f>
        <v>0</v>
      </c>
      <c r="H6381" s="193" t="str">
        <f t="shared" si="298"/>
        <v/>
      </c>
      <c r="I6381" s="193" t="str">
        <f t="shared" si="299"/>
        <v/>
      </c>
      <c r="J6381" s="193"/>
    </row>
    <row r="6382" spans="1:10" s="1" customFormat="1">
      <c r="A6382" s="191">
        <v>45923</v>
      </c>
      <c r="B6382" s="1" t="s">
        <v>191</v>
      </c>
      <c r="C6382" s="192">
        <f t="shared" si="297"/>
        <v>48114.83333331786</v>
      </c>
      <c r="D6382" s="1">
        <v>25.439999999999998</v>
      </c>
      <c r="E6382" s="193">
        <v>33.423829787234048</v>
      </c>
      <c r="F6382" s="1" t="s">
        <v>162</v>
      </c>
      <c r="G6382" s="193">
        <f>MAX(E6382-'[1]1a'!$C$3,0)</f>
        <v>0</v>
      </c>
      <c r="H6382" s="193" t="str">
        <f t="shared" si="298"/>
        <v/>
      </c>
      <c r="I6382" s="193" t="str">
        <f t="shared" si="299"/>
        <v/>
      </c>
      <c r="J6382" s="193"/>
    </row>
    <row r="6383" spans="1:10" s="1" customFormat="1">
      <c r="A6383" s="191">
        <v>45923</v>
      </c>
      <c r="B6383" s="1" t="s">
        <v>192</v>
      </c>
      <c r="C6383" s="192">
        <f t="shared" si="297"/>
        <v>48114.874999984524</v>
      </c>
      <c r="D6383" s="1">
        <v>25.71</v>
      </c>
      <c r="E6383" s="193">
        <v>33.778563829787238</v>
      </c>
      <c r="F6383" s="1" t="s">
        <v>162</v>
      </c>
      <c r="G6383" s="193">
        <f>MAX(E6383-'[1]1a'!$C$3,0)</f>
        <v>0</v>
      </c>
      <c r="H6383" s="193" t="str">
        <f t="shared" si="298"/>
        <v/>
      </c>
      <c r="I6383" s="193" t="str">
        <f t="shared" si="299"/>
        <v/>
      </c>
      <c r="J6383" s="193"/>
    </row>
    <row r="6384" spans="1:10" s="1" customFormat="1">
      <c r="A6384" s="191">
        <v>45923</v>
      </c>
      <c r="B6384" s="1" t="s">
        <v>193</v>
      </c>
      <c r="C6384" s="192">
        <f t="shared" si="297"/>
        <v>48114.916666651188</v>
      </c>
      <c r="D6384" s="1">
        <v>24.82</v>
      </c>
      <c r="E6384" s="193">
        <v>32.609255319148943</v>
      </c>
      <c r="F6384" s="1" t="s">
        <v>162</v>
      </c>
      <c r="G6384" s="193">
        <f>MAX(E6384-'[1]1a'!$C$3,0)</f>
        <v>0</v>
      </c>
      <c r="H6384" s="193" t="str">
        <f t="shared" si="298"/>
        <v/>
      </c>
      <c r="I6384" s="193" t="str">
        <f t="shared" si="299"/>
        <v/>
      </c>
      <c r="J6384" s="193"/>
    </row>
    <row r="6385" spans="1:10" s="1" customFormat="1">
      <c r="A6385" s="191">
        <v>45923</v>
      </c>
      <c r="B6385" s="1" t="s">
        <v>194</v>
      </c>
      <c r="C6385" s="192">
        <f t="shared" si="297"/>
        <v>48114.958333317853</v>
      </c>
      <c r="D6385" s="1">
        <v>24.44</v>
      </c>
      <c r="E6385" s="193">
        <v>32.110000000000007</v>
      </c>
      <c r="F6385" s="1" t="s">
        <v>162</v>
      </c>
      <c r="G6385" s="193">
        <f>MAX(E6385-'[1]1a'!$C$3,0)</f>
        <v>0</v>
      </c>
      <c r="H6385" s="193" t="str">
        <f t="shared" si="298"/>
        <v/>
      </c>
      <c r="I6385" s="193" t="str">
        <f t="shared" si="299"/>
        <v/>
      </c>
      <c r="J6385" s="193"/>
    </row>
    <row r="6386" spans="1:10" s="1" customFormat="1">
      <c r="A6386" s="191">
        <v>45924</v>
      </c>
      <c r="B6386" s="1" t="s">
        <v>161</v>
      </c>
      <c r="C6386" s="192">
        <f t="shared" si="297"/>
        <v>48114.999999984517</v>
      </c>
      <c r="D6386" s="1">
        <v>24.04</v>
      </c>
      <c r="E6386" s="193">
        <v>31.584468085106387</v>
      </c>
      <c r="F6386" s="1" t="s">
        <v>162</v>
      </c>
      <c r="G6386" s="193">
        <f>MAX(E6386-'[1]1a'!$C$3,0)</f>
        <v>0</v>
      </c>
      <c r="H6386" s="193" t="str">
        <f t="shared" si="298"/>
        <v/>
      </c>
      <c r="I6386" s="193" t="str">
        <f t="shared" si="299"/>
        <v/>
      </c>
      <c r="J6386" s="193"/>
    </row>
    <row r="6387" spans="1:10" s="1" customFormat="1">
      <c r="A6387" s="191">
        <v>45924</v>
      </c>
      <c r="B6387" s="1" t="s">
        <v>163</v>
      </c>
      <c r="C6387" s="192">
        <f t="shared" si="297"/>
        <v>48115.041666651181</v>
      </c>
      <c r="D6387" s="1">
        <v>22.93</v>
      </c>
      <c r="E6387" s="193">
        <v>30.126117021276599</v>
      </c>
      <c r="F6387" s="1" t="s">
        <v>162</v>
      </c>
      <c r="G6387" s="193">
        <f>MAX(E6387-'[1]1a'!$C$3,0)</f>
        <v>0</v>
      </c>
      <c r="H6387" s="193" t="str">
        <f t="shared" si="298"/>
        <v/>
      </c>
      <c r="I6387" s="193" t="str">
        <f t="shared" si="299"/>
        <v/>
      </c>
      <c r="J6387" s="193"/>
    </row>
    <row r="6388" spans="1:10" s="1" customFormat="1">
      <c r="A6388" s="191">
        <v>45924</v>
      </c>
      <c r="B6388" s="1" t="s">
        <v>165</v>
      </c>
      <c r="C6388" s="192">
        <f t="shared" si="297"/>
        <v>48115.083333317845</v>
      </c>
      <c r="D6388" s="1">
        <v>20.700000000000003</v>
      </c>
      <c r="E6388" s="193">
        <v>27.196276595744688</v>
      </c>
      <c r="F6388" s="1" t="s">
        <v>162</v>
      </c>
      <c r="G6388" s="193">
        <f>MAX(E6388-'[1]1a'!$C$3,0)</f>
        <v>0</v>
      </c>
      <c r="H6388" s="193" t="str">
        <f t="shared" si="298"/>
        <v/>
      </c>
      <c r="I6388" s="193" t="str">
        <f t="shared" si="299"/>
        <v/>
      </c>
      <c r="J6388" s="193"/>
    </row>
    <row r="6389" spans="1:10" s="1" customFormat="1">
      <c r="A6389" s="191">
        <v>45924</v>
      </c>
      <c r="B6389" s="1" t="s">
        <v>167</v>
      </c>
      <c r="C6389" s="192">
        <f t="shared" si="297"/>
        <v>48115.124999984509</v>
      </c>
      <c r="D6389" s="1">
        <v>17.88</v>
      </c>
      <c r="E6389" s="193">
        <v>23.491276595744683</v>
      </c>
      <c r="F6389" s="1" t="s">
        <v>162</v>
      </c>
      <c r="G6389" s="193">
        <f>MAX(E6389-'[1]1a'!$C$3,0)</f>
        <v>0</v>
      </c>
      <c r="H6389" s="193" t="str">
        <f t="shared" si="298"/>
        <v/>
      </c>
      <c r="I6389" s="193" t="str">
        <f t="shared" si="299"/>
        <v/>
      </c>
      <c r="J6389" s="193"/>
    </row>
    <row r="6390" spans="1:10" s="1" customFormat="1">
      <c r="A6390" s="191">
        <v>45924</v>
      </c>
      <c r="B6390" s="1" t="s">
        <v>169</v>
      </c>
      <c r="C6390" s="192">
        <f t="shared" si="297"/>
        <v>48115.166666651174</v>
      </c>
      <c r="D6390" s="1">
        <v>16.16</v>
      </c>
      <c r="E6390" s="193">
        <v>21.231489361702131</v>
      </c>
      <c r="F6390" s="1" t="s">
        <v>162</v>
      </c>
      <c r="G6390" s="193">
        <f>MAX(E6390-'[1]1a'!$C$3,0)</f>
        <v>0</v>
      </c>
      <c r="H6390" s="193" t="str">
        <f t="shared" si="298"/>
        <v/>
      </c>
      <c r="I6390" s="193" t="str">
        <f t="shared" si="299"/>
        <v/>
      </c>
      <c r="J6390" s="193"/>
    </row>
    <row r="6391" spans="1:10" s="1" customFormat="1">
      <c r="A6391" s="191">
        <v>45924</v>
      </c>
      <c r="B6391" s="1" t="s">
        <v>171</v>
      </c>
      <c r="C6391" s="192">
        <f t="shared" si="297"/>
        <v>48115.208333317838</v>
      </c>
      <c r="D6391" s="1">
        <v>14.17</v>
      </c>
      <c r="E6391" s="193">
        <v>18.616968085106386</v>
      </c>
      <c r="F6391" s="1" t="s">
        <v>162</v>
      </c>
      <c r="G6391" s="193">
        <f>MAX(E6391-'[1]1a'!$C$3,0)</f>
        <v>0</v>
      </c>
      <c r="H6391" s="193" t="str">
        <f t="shared" si="298"/>
        <v/>
      </c>
      <c r="I6391" s="193" t="str">
        <f t="shared" si="299"/>
        <v/>
      </c>
      <c r="J6391" s="193"/>
    </row>
    <row r="6392" spans="1:10" s="1" customFormat="1">
      <c r="A6392" s="191">
        <v>45924</v>
      </c>
      <c r="B6392" s="1" t="s">
        <v>173</v>
      </c>
      <c r="C6392" s="192">
        <f t="shared" si="297"/>
        <v>48115.249999984502</v>
      </c>
      <c r="D6392" s="1">
        <v>13.1</v>
      </c>
      <c r="E6392" s="193">
        <v>17.21117021276596</v>
      </c>
      <c r="F6392" s="1" t="s">
        <v>162</v>
      </c>
      <c r="G6392" s="193">
        <f>MAX(E6392-'[1]1a'!$C$3,0)</f>
        <v>0</v>
      </c>
      <c r="H6392" s="193" t="str">
        <f t="shared" si="298"/>
        <v/>
      </c>
      <c r="I6392" s="193" t="str">
        <f t="shared" si="299"/>
        <v/>
      </c>
      <c r="J6392" s="193"/>
    </row>
    <row r="6393" spans="1:10" s="1" customFormat="1">
      <c r="A6393" s="191">
        <v>45924</v>
      </c>
      <c r="B6393" s="1" t="s">
        <v>175</v>
      </c>
      <c r="C6393" s="192">
        <f t="shared" si="297"/>
        <v>48115.291666651166</v>
      </c>
      <c r="D6393" s="1">
        <v>12.420000000000002</v>
      </c>
      <c r="E6393" s="193">
        <v>16.317765957446813</v>
      </c>
      <c r="F6393" s="1" t="s">
        <v>162</v>
      </c>
      <c r="G6393" s="193">
        <f>MAX(E6393-'[1]1a'!$C$3,0)</f>
        <v>0</v>
      </c>
      <c r="H6393" s="193" t="str">
        <f t="shared" si="298"/>
        <v/>
      </c>
      <c r="I6393" s="193" t="str">
        <f t="shared" si="299"/>
        <v/>
      </c>
      <c r="J6393" s="193"/>
    </row>
    <row r="6394" spans="1:10" s="1" customFormat="1">
      <c r="A6394" s="191">
        <v>45924</v>
      </c>
      <c r="B6394" s="1" t="s">
        <v>177</v>
      </c>
      <c r="C6394" s="192">
        <f t="shared" si="297"/>
        <v>48115.333333317831</v>
      </c>
      <c r="D6394" s="1">
        <v>12.219999999999999</v>
      </c>
      <c r="E6394" s="193">
        <v>16.055</v>
      </c>
      <c r="F6394" s="1" t="s">
        <v>162</v>
      </c>
      <c r="G6394" s="193">
        <f>MAX(E6394-'[1]1a'!$C$3,0)</f>
        <v>0</v>
      </c>
      <c r="H6394" s="193" t="str">
        <f t="shared" si="298"/>
        <v/>
      </c>
      <c r="I6394" s="193" t="str">
        <f t="shared" si="299"/>
        <v/>
      </c>
      <c r="J6394" s="193"/>
    </row>
    <row r="6395" spans="1:10" s="1" customFormat="1">
      <c r="A6395" s="191">
        <v>45924</v>
      </c>
      <c r="B6395" s="1" t="s">
        <v>179</v>
      </c>
      <c r="C6395" s="192">
        <f t="shared" si="297"/>
        <v>48115.374999984495</v>
      </c>
      <c r="D6395" s="1">
        <v>13.260000000000002</v>
      </c>
      <c r="E6395" s="193">
        <v>17.421382978723408</v>
      </c>
      <c r="F6395" s="1" t="s">
        <v>162</v>
      </c>
      <c r="G6395" s="193">
        <f>MAX(E6395-'[1]1a'!$C$3,0)</f>
        <v>0</v>
      </c>
      <c r="H6395" s="193" t="str">
        <f t="shared" si="298"/>
        <v/>
      </c>
      <c r="I6395" s="193" t="str">
        <f t="shared" si="299"/>
        <v/>
      </c>
      <c r="J6395" s="193"/>
    </row>
    <row r="6396" spans="1:10" s="1" customFormat="1">
      <c r="A6396" s="191">
        <v>45924</v>
      </c>
      <c r="B6396" s="1" t="s">
        <v>180</v>
      </c>
      <c r="C6396" s="192">
        <f t="shared" si="297"/>
        <v>48115.416666651159</v>
      </c>
      <c r="D6396" s="1">
        <v>15.41</v>
      </c>
      <c r="E6396" s="193">
        <v>20.2461170212766</v>
      </c>
      <c r="F6396" s="1" t="s">
        <v>162</v>
      </c>
      <c r="G6396" s="193">
        <f>MAX(E6396-'[1]1a'!$C$3,0)</f>
        <v>0</v>
      </c>
      <c r="H6396" s="193" t="str">
        <f t="shared" si="298"/>
        <v/>
      </c>
      <c r="I6396" s="193" t="str">
        <f t="shared" si="299"/>
        <v/>
      </c>
      <c r="J6396" s="193"/>
    </row>
    <row r="6397" spans="1:10" s="1" customFormat="1">
      <c r="A6397" s="191">
        <v>45924</v>
      </c>
      <c r="B6397" s="1" t="s">
        <v>181</v>
      </c>
      <c r="C6397" s="192">
        <f t="shared" si="297"/>
        <v>48115.458333317823</v>
      </c>
      <c r="D6397" s="1">
        <v>17.559999999999999</v>
      </c>
      <c r="E6397" s="193">
        <v>23.070851063829789</v>
      </c>
      <c r="F6397" s="1" t="s">
        <v>162</v>
      </c>
      <c r="G6397" s="193">
        <f>MAX(E6397-'[1]1a'!$C$3,0)</f>
        <v>0</v>
      </c>
      <c r="H6397" s="193" t="str">
        <f t="shared" si="298"/>
        <v/>
      </c>
      <c r="I6397" s="193" t="str">
        <f t="shared" si="299"/>
        <v/>
      </c>
      <c r="J6397" s="193"/>
    </row>
    <row r="6398" spans="1:10" s="1" customFormat="1">
      <c r="A6398" s="191">
        <v>45924</v>
      </c>
      <c r="B6398" s="1" t="s">
        <v>182</v>
      </c>
      <c r="C6398" s="192">
        <f t="shared" si="297"/>
        <v>48115.499999984488</v>
      </c>
      <c r="D6398" s="1">
        <v>18.170000000000002</v>
      </c>
      <c r="E6398" s="193">
        <v>23.87228723404256</v>
      </c>
      <c r="F6398" s="1" t="s">
        <v>162</v>
      </c>
      <c r="G6398" s="193">
        <f>MAX(E6398-'[1]1a'!$C$3,0)</f>
        <v>0</v>
      </c>
      <c r="H6398" s="193" t="str">
        <f t="shared" si="298"/>
        <v/>
      </c>
      <c r="I6398" s="193" t="str">
        <f t="shared" si="299"/>
        <v/>
      </c>
      <c r="J6398" s="193"/>
    </row>
    <row r="6399" spans="1:10" s="1" customFormat="1">
      <c r="A6399" s="191">
        <v>45924</v>
      </c>
      <c r="B6399" s="1" t="s">
        <v>184</v>
      </c>
      <c r="C6399" s="192">
        <f t="shared" si="297"/>
        <v>48115.541666651152</v>
      </c>
      <c r="D6399" s="1">
        <v>19.16</v>
      </c>
      <c r="E6399" s="193">
        <v>25.17297872340426</v>
      </c>
      <c r="F6399" s="1" t="s">
        <v>162</v>
      </c>
      <c r="G6399" s="193">
        <f>MAX(E6399-'[1]1a'!$C$3,0)</f>
        <v>0</v>
      </c>
      <c r="H6399" s="193" t="str">
        <f t="shared" si="298"/>
        <v/>
      </c>
      <c r="I6399" s="193" t="str">
        <f t="shared" si="299"/>
        <v/>
      </c>
      <c r="J6399" s="193"/>
    </row>
    <row r="6400" spans="1:10" s="1" customFormat="1">
      <c r="A6400" s="191">
        <v>45924</v>
      </c>
      <c r="B6400" s="1" t="s">
        <v>185</v>
      </c>
      <c r="C6400" s="192">
        <f t="shared" si="297"/>
        <v>48115.583333317816</v>
      </c>
      <c r="D6400" s="1">
        <v>19.91</v>
      </c>
      <c r="E6400" s="193">
        <v>26.158351063829791</v>
      </c>
      <c r="F6400" s="1" t="s">
        <v>162</v>
      </c>
      <c r="G6400" s="193">
        <f>MAX(E6400-'[1]1a'!$C$3,0)</f>
        <v>0</v>
      </c>
      <c r="H6400" s="193" t="str">
        <f t="shared" si="298"/>
        <v/>
      </c>
      <c r="I6400" s="193" t="str">
        <f t="shared" si="299"/>
        <v/>
      </c>
      <c r="J6400" s="193"/>
    </row>
    <row r="6401" spans="1:10" s="1" customFormat="1">
      <c r="A6401" s="191">
        <v>45924</v>
      </c>
      <c r="B6401" s="1" t="s">
        <v>186</v>
      </c>
      <c r="C6401" s="192">
        <f t="shared" si="297"/>
        <v>48115.62499998448</v>
      </c>
      <c r="D6401" s="1">
        <v>20.630000000000003</v>
      </c>
      <c r="E6401" s="193">
        <v>27.104308510638305</v>
      </c>
      <c r="F6401" s="1" t="s">
        <v>162</v>
      </c>
      <c r="G6401" s="193">
        <f>MAX(E6401-'[1]1a'!$C$3,0)</f>
        <v>0</v>
      </c>
      <c r="H6401" s="193" t="str">
        <f t="shared" si="298"/>
        <v/>
      </c>
      <c r="I6401" s="193" t="str">
        <f t="shared" si="299"/>
        <v/>
      </c>
      <c r="J6401" s="193"/>
    </row>
    <row r="6402" spans="1:10" s="1" customFormat="1">
      <c r="A6402" s="191">
        <v>45924</v>
      </c>
      <c r="B6402" s="1" t="s">
        <v>187</v>
      </c>
      <c r="C6402" s="192">
        <f t="shared" si="297"/>
        <v>48115.666666651145</v>
      </c>
      <c r="D6402" s="1">
        <v>21.41</v>
      </c>
      <c r="E6402" s="193">
        <v>28.129095744680857</v>
      </c>
      <c r="F6402" s="1" t="s">
        <v>162</v>
      </c>
      <c r="G6402" s="193">
        <f>MAX(E6402-'[1]1a'!$C$3,0)</f>
        <v>0</v>
      </c>
      <c r="H6402" s="193" t="str">
        <f t="shared" si="298"/>
        <v/>
      </c>
      <c r="I6402" s="193" t="str">
        <f t="shared" si="299"/>
        <v/>
      </c>
      <c r="J6402" s="193"/>
    </row>
    <row r="6403" spans="1:10" s="1" customFormat="1">
      <c r="A6403" s="191">
        <v>45924</v>
      </c>
      <c r="B6403" s="1" t="s">
        <v>188</v>
      </c>
      <c r="C6403" s="192">
        <f t="shared" si="297"/>
        <v>48115.708333317809</v>
      </c>
      <c r="D6403" s="1">
        <v>23.2</v>
      </c>
      <c r="E6403" s="193">
        <v>30.480851063829792</v>
      </c>
      <c r="F6403" s="1" t="s">
        <v>162</v>
      </c>
      <c r="G6403" s="193">
        <f>MAX(E6403-'[1]1a'!$C$3,0)</f>
        <v>0</v>
      </c>
      <c r="H6403" s="193" t="str">
        <f t="shared" si="298"/>
        <v/>
      </c>
      <c r="I6403" s="193" t="str">
        <f t="shared" si="299"/>
        <v/>
      </c>
      <c r="J6403" s="193"/>
    </row>
    <row r="6404" spans="1:10" s="1" customFormat="1">
      <c r="A6404" s="191">
        <v>45924</v>
      </c>
      <c r="B6404" s="1" t="s">
        <v>189</v>
      </c>
      <c r="C6404" s="192">
        <f t="shared" ref="C6404:C6467" si="300">C6403 + TIME(1,0,0)</f>
        <v>48115.749999984473</v>
      </c>
      <c r="D6404" s="1">
        <v>22.880000000000003</v>
      </c>
      <c r="E6404" s="193">
        <v>30.060425531914902</v>
      </c>
      <c r="F6404" s="1" t="s">
        <v>162</v>
      </c>
      <c r="G6404" s="193">
        <f>MAX(E6404-'[1]1a'!$C$3,0)</f>
        <v>0</v>
      </c>
      <c r="H6404" s="193" t="str">
        <f t="shared" ref="H6404:H6467" si="301">IF(F6404="Y",IF(F6403="Y",H6403+1,1),"")</f>
        <v/>
      </c>
      <c r="I6404" s="193" t="str">
        <f t="shared" ref="I6404:I6467" si="302">IF(AND(F6404="Y",F6405&lt;&gt;"Y"),H6404,"")</f>
        <v/>
      </c>
      <c r="J6404" s="193"/>
    </row>
    <row r="6405" spans="1:10" s="1" customFormat="1">
      <c r="A6405" s="191">
        <v>45924</v>
      </c>
      <c r="B6405" s="1" t="s">
        <v>190</v>
      </c>
      <c r="C6405" s="192">
        <f t="shared" si="300"/>
        <v>48115.791666651137</v>
      </c>
      <c r="D6405" s="1">
        <v>22.04</v>
      </c>
      <c r="E6405" s="193">
        <v>28.9568085106383</v>
      </c>
      <c r="F6405" s="1" t="s">
        <v>162</v>
      </c>
      <c r="G6405" s="193">
        <f>MAX(E6405-'[1]1a'!$C$3,0)</f>
        <v>0</v>
      </c>
      <c r="H6405" s="193" t="str">
        <f t="shared" si="301"/>
        <v/>
      </c>
      <c r="I6405" s="193" t="str">
        <f t="shared" si="302"/>
        <v/>
      </c>
      <c r="J6405" s="193"/>
    </row>
    <row r="6406" spans="1:10" s="1" customFormat="1">
      <c r="A6406" s="191">
        <v>45924</v>
      </c>
      <c r="B6406" s="1" t="s">
        <v>191</v>
      </c>
      <c r="C6406" s="192">
        <f t="shared" si="300"/>
        <v>48115.833333317802</v>
      </c>
      <c r="D6406" s="1">
        <v>22.45</v>
      </c>
      <c r="E6406" s="193">
        <v>29.495478723404258</v>
      </c>
      <c r="F6406" s="1" t="s">
        <v>162</v>
      </c>
      <c r="G6406" s="193">
        <f>MAX(E6406-'[1]1a'!$C$3,0)</f>
        <v>0</v>
      </c>
      <c r="H6406" s="193" t="str">
        <f t="shared" si="301"/>
        <v/>
      </c>
      <c r="I6406" s="193" t="str">
        <f t="shared" si="302"/>
        <v/>
      </c>
      <c r="J6406" s="193"/>
    </row>
    <row r="6407" spans="1:10" s="1" customFormat="1">
      <c r="A6407" s="191">
        <v>45924</v>
      </c>
      <c r="B6407" s="1" t="s">
        <v>192</v>
      </c>
      <c r="C6407" s="192">
        <f t="shared" si="300"/>
        <v>48115.874999984466</v>
      </c>
      <c r="D6407" s="1">
        <v>23.04</v>
      </c>
      <c r="E6407" s="193">
        <v>30.270638297872345</v>
      </c>
      <c r="F6407" s="1" t="s">
        <v>162</v>
      </c>
      <c r="G6407" s="193">
        <f>MAX(E6407-'[1]1a'!$C$3,0)</f>
        <v>0</v>
      </c>
      <c r="H6407" s="193" t="str">
        <f t="shared" si="301"/>
        <v/>
      </c>
      <c r="I6407" s="193" t="str">
        <f t="shared" si="302"/>
        <v/>
      </c>
      <c r="J6407" s="193"/>
    </row>
    <row r="6408" spans="1:10" s="1" customFormat="1">
      <c r="A6408" s="191">
        <v>45924</v>
      </c>
      <c r="B6408" s="1" t="s">
        <v>193</v>
      </c>
      <c r="C6408" s="192">
        <f t="shared" si="300"/>
        <v>48115.91666665113</v>
      </c>
      <c r="D6408" s="1">
        <v>22.79</v>
      </c>
      <c r="E6408" s="193">
        <v>29.942180851063835</v>
      </c>
      <c r="F6408" s="1" t="s">
        <v>162</v>
      </c>
      <c r="G6408" s="193">
        <f>MAX(E6408-'[1]1a'!$C$3,0)</f>
        <v>0</v>
      </c>
      <c r="H6408" s="193" t="str">
        <f t="shared" si="301"/>
        <v/>
      </c>
      <c r="I6408" s="193" t="str">
        <f t="shared" si="302"/>
        <v/>
      </c>
      <c r="J6408" s="193"/>
    </row>
    <row r="6409" spans="1:10" s="1" customFormat="1">
      <c r="A6409" s="191">
        <v>45924</v>
      </c>
      <c r="B6409" s="1" t="s">
        <v>194</v>
      </c>
      <c r="C6409" s="192">
        <f t="shared" si="300"/>
        <v>48115.958333317794</v>
      </c>
      <c r="D6409" s="1">
        <v>22.54</v>
      </c>
      <c r="E6409" s="193">
        <v>29.613723404255321</v>
      </c>
      <c r="F6409" s="1" t="s">
        <v>162</v>
      </c>
      <c r="G6409" s="193">
        <f>MAX(E6409-'[1]1a'!$C$3,0)</f>
        <v>0</v>
      </c>
      <c r="H6409" s="193" t="str">
        <f t="shared" si="301"/>
        <v/>
      </c>
      <c r="I6409" s="193" t="str">
        <f t="shared" si="302"/>
        <v/>
      </c>
      <c r="J6409" s="193"/>
    </row>
    <row r="6410" spans="1:10" s="1" customFormat="1">
      <c r="A6410" s="191">
        <v>45925</v>
      </c>
      <c r="B6410" s="1" t="s">
        <v>161</v>
      </c>
      <c r="C6410" s="192">
        <f t="shared" si="300"/>
        <v>48115.999999984459</v>
      </c>
      <c r="D6410" s="1">
        <v>22.53</v>
      </c>
      <c r="E6410" s="193">
        <v>29.600585106382987</v>
      </c>
      <c r="F6410" s="1" t="s">
        <v>162</v>
      </c>
      <c r="G6410" s="193">
        <f>MAX(E6410-'[1]1a'!$C$3,0)</f>
        <v>0</v>
      </c>
      <c r="H6410" s="193" t="str">
        <f t="shared" si="301"/>
        <v/>
      </c>
      <c r="I6410" s="193" t="str">
        <f t="shared" si="302"/>
        <v/>
      </c>
      <c r="J6410" s="193"/>
    </row>
    <row r="6411" spans="1:10" s="1" customFormat="1">
      <c r="A6411" s="191">
        <v>45925</v>
      </c>
      <c r="B6411" s="1" t="s">
        <v>163</v>
      </c>
      <c r="C6411" s="192">
        <f t="shared" si="300"/>
        <v>48116.041666651123</v>
      </c>
      <c r="D6411" s="1">
        <v>21.509999999999998</v>
      </c>
      <c r="E6411" s="193">
        <v>28.260478723404258</v>
      </c>
      <c r="F6411" s="1" t="s">
        <v>162</v>
      </c>
      <c r="G6411" s="193">
        <f>MAX(E6411-'[1]1a'!$C$3,0)</f>
        <v>0</v>
      </c>
      <c r="H6411" s="193" t="str">
        <f t="shared" si="301"/>
        <v/>
      </c>
      <c r="I6411" s="193" t="str">
        <f t="shared" si="302"/>
        <v/>
      </c>
      <c r="J6411" s="193"/>
    </row>
    <row r="6412" spans="1:10" s="1" customFormat="1">
      <c r="A6412" s="191">
        <v>45925</v>
      </c>
      <c r="B6412" s="1" t="s">
        <v>165</v>
      </c>
      <c r="C6412" s="192">
        <f t="shared" si="300"/>
        <v>48116.083333317787</v>
      </c>
      <c r="D6412" s="1">
        <v>19.52</v>
      </c>
      <c r="E6412" s="193">
        <v>25.645957446808513</v>
      </c>
      <c r="F6412" s="1" t="s">
        <v>162</v>
      </c>
      <c r="G6412" s="193">
        <f>MAX(E6412-'[1]1a'!$C$3,0)</f>
        <v>0</v>
      </c>
      <c r="H6412" s="193" t="str">
        <f t="shared" si="301"/>
        <v/>
      </c>
      <c r="I6412" s="193" t="str">
        <f t="shared" si="302"/>
        <v/>
      </c>
      <c r="J6412" s="193"/>
    </row>
    <row r="6413" spans="1:10" s="1" customFormat="1">
      <c r="A6413" s="191">
        <v>45925</v>
      </c>
      <c r="B6413" s="1" t="s">
        <v>167</v>
      </c>
      <c r="C6413" s="192">
        <f t="shared" si="300"/>
        <v>48116.124999984451</v>
      </c>
      <c r="D6413" s="1">
        <v>17.350000000000001</v>
      </c>
      <c r="E6413" s="193">
        <v>22.794946808510645</v>
      </c>
      <c r="F6413" s="1" t="s">
        <v>162</v>
      </c>
      <c r="G6413" s="193">
        <f>MAX(E6413-'[1]1a'!$C$3,0)</f>
        <v>0</v>
      </c>
      <c r="H6413" s="193" t="str">
        <f t="shared" si="301"/>
        <v/>
      </c>
      <c r="I6413" s="193" t="str">
        <f t="shared" si="302"/>
        <v/>
      </c>
      <c r="J6413" s="193"/>
    </row>
    <row r="6414" spans="1:10" s="1" customFormat="1">
      <c r="A6414" s="191">
        <v>45925</v>
      </c>
      <c r="B6414" s="1" t="s">
        <v>169</v>
      </c>
      <c r="C6414" s="192">
        <f t="shared" si="300"/>
        <v>48116.166666651116</v>
      </c>
      <c r="D6414" s="1">
        <v>15.34</v>
      </c>
      <c r="E6414" s="193">
        <v>20.154148936170216</v>
      </c>
      <c r="F6414" s="1" t="s">
        <v>162</v>
      </c>
      <c r="G6414" s="193">
        <f>MAX(E6414-'[1]1a'!$C$3,0)</f>
        <v>0</v>
      </c>
      <c r="H6414" s="193" t="str">
        <f t="shared" si="301"/>
        <v/>
      </c>
      <c r="I6414" s="193" t="str">
        <f t="shared" si="302"/>
        <v/>
      </c>
      <c r="J6414" s="193"/>
    </row>
    <row r="6415" spans="1:10" s="1" customFormat="1">
      <c r="A6415" s="191">
        <v>45925</v>
      </c>
      <c r="B6415" s="1" t="s">
        <v>171</v>
      </c>
      <c r="C6415" s="192">
        <f t="shared" si="300"/>
        <v>48116.20833331778</v>
      </c>
      <c r="D6415" s="1">
        <v>13.760000000000002</v>
      </c>
      <c r="E6415" s="193">
        <v>18.078297872340432</v>
      </c>
      <c r="F6415" s="1" t="s">
        <v>162</v>
      </c>
      <c r="G6415" s="193">
        <f>MAX(E6415-'[1]1a'!$C$3,0)</f>
        <v>0</v>
      </c>
      <c r="H6415" s="193" t="str">
        <f t="shared" si="301"/>
        <v/>
      </c>
      <c r="I6415" s="193" t="str">
        <f t="shared" si="302"/>
        <v/>
      </c>
      <c r="J6415" s="193"/>
    </row>
    <row r="6416" spans="1:10" s="1" customFormat="1">
      <c r="A6416" s="191">
        <v>45925</v>
      </c>
      <c r="B6416" s="1" t="s">
        <v>173</v>
      </c>
      <c r="C6416" s="192">
        <f t="shared" si="300"/>
        <v>48116.249999984444</v>
      </c>
      <c r="D6416" s="1">
        <v>12.870000000000001</v>
      </c>
      <c r="E6416" s="193">
        <v>16.908989361702133</v>
      </c>
      <c r="F6416" s="1" t="s">
        <v>162</v>
      </c>
      <c r="G6416" s="193">
        <f>MAX(E6416-'[1]1a'!$C$3,0)</f>
        <v>0</v>
      </c>
      <c r="H6416" s="193" t="str">
        <f t="shared" si="301"/>
        <v/>
      </c>
      <c r="I6416" s="193" t="str">
        <f t="shared" si="302"/>
        <v/>
      </c>
      <c r="J6416" s="193"/>
    </row>
    <row r="6417" spans="1:10" s="1" customFormat="1">
      <c r="A6417" s="191">
        <v>45925</v>
      </c>
      <c r="B6417" s="1" t="s">
        <v>175</v>
      </c>
      <c r="C6417" s="192">
        <f t="shared" si="300"/>
        <v>48116.291666651108</v>
      </c>
      <c r="D6417" s="1">
        <v>12.3</v>
      </c>
      <c r="E6417" s="193">
        <v>16.160106382978729</v>
      </c>
      <c r="F6417" s="1" t="s">
        <v>162</v>
      </c>
      <c r="G6417" s="193">
        <f>MAX(E6417-'[1]1a'!$C$3,0)</f>
        <v>0</v>
      </c>
      <c r="H6417" s="193" t="str">
        <f t="shared" si="301"/>
        <v/>
      </c>
      <c r="I6417" s="193" t="str">
        <f t="shared" si="302"/>
        <v/>
      </c>
      <c r="J6417" s="193"/>
    </row>
    <row r="6418" spans="1:10" s="1" customFormat="1">
      <c r="A6418" s="191">
        <v>45925</v>
      </c>
      <c r="B6418" s="1" t="s">
        <v>177</v>
      </c>
      <c r="C6418" s="192">
        <f t="shared" si="300"/>
        <v>48116.333333317772</v>
      </c>
      <c r="D6418" s="1">
        <v>11.95</v>
      </c>
      <c r="E6418" s="193">
        <v>15.70026595744681</v>
      </c>
      <c r="F6418" s="1" t="s">
        <v>162</v>
      </c>
      <c r="G6418" s="193">
        <f>MAX(E6418-'[1]1a'!$C$3,0)</f>
        <v>0</v>
      </c>
      <c r="H6418" s="193" t="str">
        <f t="shared" si="301"/>
        <v/>
      </c>
      <c r="I6418" s="193" t="str">
        <f t="shared" si="302"/>
        <v/>
      </c>
      <c r="J6418" s="193"/>
    </row>
    <row r="6419" spans="1:10" s="1" customFormat="1">
      <c r="A6419" s="191">
        <v>45925</v>
      </c>
      <c r="B6419" s="1" t="s">
        <v>179</v>
      </c>
      <c r="C6419" s="192">
        <f t="shared" si="300"/>
        <v>48116.374999984437</v>
      </c>
      <c r="D6419" s="1">
        <v>13.02</v>
      </c>
      <c r="E6419" s="193">
        <v>17.106063829787235</v>
      </c>
      <c r="F6419" s="1" t="s">
        <v>162</v>
      </c>
      <c r="G6419" s="193">
        <f>MAX(E6419-'[1]1a'!$C$3,0)</f>
        <v>0</v>
      </c>
      <c r="H6419" s="193" t="str">
        <f t="shared" si="301"/>
        <v/>
      </c>
      <c r="I6419" s="193" t="str">
        <f t="shared" si="302"/>
        <v/>
      </c>
      <c r="J6419" s="193"/>
    </row>
    <row r="6420" spans="1:10" s="1" customFormat="1">
      <c r="A6420" s="191">
        <v>45925</v>
      </c>
      <c r="B6420" s="1" t="s">
        <v>180</v>
      </c>
      <c r="C6420" s="192">
        <f t="shared" si="300"/>
        <v>48116.416666651101</v>
      </c>
      <c r="D6420" s="1">
        <v>15.120000000000001</v>
      </c>
      <c r="E6420" s="193">
        <v>19.865106382978727</v>
      </c>
      <c r="F6420" s="1" t="s">
        <v>162</v>
      </c>
      <c r="G6420" s="193">
        <f>MAX(E6420-'[1]1a'!$C$3,0)</f>
        <v>0</v>
      </c>
      <c r="H6420" s="193" t="str">
        <f t="shared" si="301"/>
        <v/>
      </c>
      <c r="I6420" s="193" t="str">
        <f t="shared" si="302"/>
        <v/>
      </c>
      <c r="J6420" s="193"/>
    </row>
    <row r="6421" spans="1:10" s="1" customFormat="1">
      <c r="A6421" s="191">
        <v>45925</v>
      </c>
      <c r="B6421" s="1" t="s">
        <v>181</v>
      </c>
      <c r="C6421" s="192">
        <f t="shared" si="300"/>
        <v>48116.458333317765</v>
      </c>
      <c r="D6421" s="1">
        <v>17.57</v>
      </c>
      <c r="E6421" s="193">
        <v>23.08398936170213</v>
      </c>
      <c r="F6421" s="1" t="s">
        <v>162</v>
      </c>
      <c r="G6421" s="193">
        <f>MAX(E6421-'[1]1a'!$C$3,0)</f>
        <v>0</v>
      </c>
      <c r="H6421" s="193" t="str">
        <f t="shared" si="301"/>
        <v/>
      </c>
      <c r="I6421" s="193" t="str">
        <f t="shared" si="302"/>
        <v/>
      </c>
      <c r="J6421" s="193"/>
    </row>
    <row r="6422" spans="1:10" s="1" customFormat="1">
      <c r="A6422" s="191">
        <v>45925</v>
      </c>
      <c r="B6422" s="1" t="s">
        <v>182</v>
      </c>
      <c r="C6422" s="192">
        <f t="shared" si="300"/>
        <v>48116.499999984429</v>
      </c>
      <c r="D6422" s="1">
        <v>18.16</v>
      </c>
      <c r="E6422" s="193">
        <v>23.859148936170218</v>
      </c>
      <c r="F6422" s="1" t="s">
        <v>162</v>
      </c>
      <c r="G6422" s="193">
        <f>MAX(E6422-'[1]1a'!$C$3,0)</f>
        <v>0</v>
      </c>
      <c r="H6422" s="193" t="str">
        <f t="shared" si="301"/>
        <v/>
      </c>
      <c r="I6422" s="193" t="str">
        <f t="shared" si="302"/>
        <v/>
      </c>
      <c r="J6422" s="193"/>
    </row>
    <row r="6423" spans="1:10" s="1" customFormat="1">
      <c r="A6423" s="191">
        <v>45925</v>
      </c>
      <c r="B6423" s="1" t="s">
        <v>184</v>
      </c>
      <c r="C6423" s="192">
        <f t="shared" si="300"/>
        <v>48116.541666651094</v>
      </c>
      <c r="D6423" s="1">
        <v>18.509999999999998</v>
      </c>
      <c r="E6423" s="193">
        <v>24.31898936170213</v>
      </c>
      <c r="F6423" s="1" t="s">
        <v>162</v>
      </c>
      <c r="G6423" s="193">
        <f>MAX(E6423-'[1]1a'!$C$3,0)</f>
        <v>0</v>
      </c>
      <c r="H6423" s="193" t="str">
        <f t="shared" si="301"/>
        <v/>
      </c>
      <c r="I6423" s="193" t="str">
        <f t="shared" si="302"/>
        <v/>
      </c>
      <c r="J6423" s="193"/>
    </row>
    <row r="6424" spans="1:10" s="1" customFormat="1">
      <c r="A6424" s="191">
        <v>45925</v>
      </c>
      <c r="B6424" s="1" t="s">
        <v>185</v>
      </c>
      <c r="C6424" s="192">
        <f t="shared" si="300"/>
        <v>48116.583333317758</v>
      </c>
      <c r="D6424" s="1">
        <v>19.130000000000003</v>
      </c>
      <c r="E6424" s="193">
        <v>25.133563829787242</v>
      </c>
      <c r="F6424" s="1" t="s">
        <v>162</v>
      </c>
      <c r="G6424" s="193">
        <f>MAX(E6424-'[1]1a'!$C$3,0)</f>
        <v>0</v>
      </c>
      <c r="H6424" s="193" t="str">
        <f t="shared" si="301"/>
        <v/>
      </c>
      <c r="I6424" s="193" t="str">
        <f t="shared" si="302"/>
        <v/>
      </c>
      <c r="J6424" s="193"/>
    </row>
    <row r="6425" spans="1:10" s="1" customFormat="1">
      <c r="A6425" s="191">
        <v>45925</v>
      </c>
      <c r="B6425" s="1" t="s">
        <v>186</v>
      </c>
      <c r="C6425" s="192">
        <f t="shared" si="300"/>
        <v>48116.624999984422</v>
      </c>
      <c r="D6425" s="1">
        <v>19.75</v>
      </c>
      <c r="E6425" s="193">
        <v>25.948138297872344</v>
      </c>
      <c r="F6425" s="1" t="s">
        <v>162</v>
      </c>
      <c r="G6425" s="193">
        <f>MAX(E6425-'[1]1a'!$C$3,0)</f>
        <v>0</v>
      </c>
      <c r="H6425" s="193" t="str">
        <f t="shared" si="301"/>
        <v/>
      </c>
      <c r="I6425" s="193" t="str">
        <f t="shared" si="302"/>
        <v/>
      </c>
      <c r="J6425" s="193"/>
    </row>
    <row r="6426" spans="1:10" s="1" customFormat="1">
      <c r="A6426" s="191">
        <v>45925</v>
      </c>
      <c r="B6426" s="1" t="s">
        <v>187</v>
      </c>
      <c r="C6426" s="192">
        <f t="shared" si="300"/>
        <v>48116.666666651086</v>
      </c>
      <c r="D6426" s="1">
        <v>19.740000000000002</v>
      </c>
      <c r="E6426" s="193">
        <v>25.935000000000006</v>
      </c>
      <c r="F6426" s="1" t="s">
        <v>162</v>
      </c>
      <c r="G6426" s="193">
        <f>MAX(E6426-'[1]1a'!$C$3,0)</f>
        <v>0</v>
      </c>
      <c r="H6426" s="193" t="str">
        <f t="shared" si="301"/>
        <v/>
      </c>
      <c r="I6426" s="193" t="str">
        <f t="shared" si="302"/>
        <v/>
      </c>
      <c r="J6426" s="193"/>
    </row>
    <row r="6427" spans="1:10" s="1" customFormat="1">
      <c r="A6427" s="191">
        <v>45925</v>
      </c>
      <c r="B6427" s="1" t="s">
        <v>188</v>
      </c>
      <c r="C6427" s="192">
        <f t="shared" si="300"/>
        <v>48116.708333317751</v>
      </c>
      <c r="D6427" s="1">
        <v>19.8</v>
      </c>
      <c r="E6427" s="193">
        <v>26.013829787234048</v>
      </c>
      <c r="F6427" s="1" t="s">
        <v>162</v>
      </c>
      <c r="G6427" s="193">
        <f>MAX(E6427-'[1]1a'!$C$3,0)</f>
        <v>0</v>
      </c>
      <c r="H6427" s="193" t="str">
        <f t="shared" si="301"/>
        <v/>
      </c>
      <c r="I6427" s="193" t="str">
        <f t="shared" si="302"/>
        <v/>
      </c>
      <c r="J6427" s="193"/>
    </row>
    <row r="6428" spans="1:10" s="1" customFormat="1">
      <c r="A6428" s="191">
        <v>45925</v>
      </c>
      <c r="B6428" s="1" t="s">
        <v>189</v>
      </c>
      <c r="C6428" s="192">
        <f t="shared" si="300"/>
        <v>48116.749999984415</v>
      </c>
      <c r="D6428" s="1">
        <v>19.97</v>
      </c>
      <c r="E6428" s="193">
        <v>26.237180851063833</v>
      </c>
      <c r="F6428" s="1" t="s">
        <v>162</v>
      </c>
      <c r="G6428" s="193">
        <f>MAX(E6428-'[1]1a'!$C$3,0)</f>
        <v>0</v>
      </c>
      <c r="H6428" s="193" t="str">
        <f t="shared" si="301"/>
        <v/>
      </c>
      <c r="I6428" s="193" t="str">
        <f t="shared" si="302"/>
        <v/>
      </c>
      <c r="J6428" s="193"/>
    </row>
    <row r="6429" spans="1:10" s="1" customFormat="1">
      <c r="A6429" s="191">
        <v>45925</v>
      </c>
      <c r="B6429" s="1" t="s">
        <v>190</v>
      </c>
      <c r="C6429" s="192">
        <f t="shared" si="300"/>
        <v>48116.791666651079</v>
      </c>
      <c r="D6429" s="1">
        <v>20.240000000000002</v>
      </c>
      <c r="E6429" s="193">
        <v>26.591914893617027</v>
      </c>
      <c r="F6429" s="1" t="s">
        <v>162</v>
      </c>
      <c r="G6429" s="193">
        <f>MAX(E6429-'[1]1a'!$C$3,0)</f>
        <v>0</v>
      </c>
      <c r="H6429" s="193" t="str">
        <f t="shared" si="301"/>
        <v/>
      </c>
      <c r="I6429" s="193" t="str">
        <f t="shared" si="302"/>
        <v/>
      </c>
      <c r="J6429" s="193"/>
    </row>
    <row r="6430" spans="1:10" s="1" customFormat="1">
      <c r="A6430" s="191">
        <v>45925</v>
      </c>
      <c r="B6430" s="1" t="s">
        <v>191</v>
      </c>
      <c r="C6430" s="192">
        <f t="shared" si="300"/>
        <v>48116.833333317743</v>
      </c>
      <c r="D6430" s="1">
        <v>20.990000000000002</v>
      </c>
      <c r="E6430" s="193">
        <v>27.577287234042561</v>
      </c>
      <c r="F6430" s="1" t="s">
        <v>162</v>
      </c>
      <c r="G6430" s="193">
        <f>MAX(E6430-'[1]1a'!$C$3,0)</f>
        <v>0</v>
      </c>
      <c r="H6430" s="193" t="str">
        <f t="shared" si="301"/>
        <v/>
      </c>
      <c r="I6430" s="193" t="str">
        <f t="shared" si="302"/>
        <v/>
      </c>
      <c r="J6430" s="193"/>
    </row>
    <row r="6431" spans="1:10" s="1" customFormat="1">
      <c r="A6431" s="191">
        <v>45925</v>
      </c>
      <c r="B6431" s="1" t="s">
        <v>192</v>
      </c>
      <c r="C6431" s="192">
        <f t="shared" si="300"/>
        <v>48116.874999984408</v>
      </c>
      <c r="D6431" s="1">
        <v>21.14</v>
      </c>
      <c r="E6431" s="193">
        <v>27.774361702127663</v>
      </c>
      <c r="F6431" s="1" t="s">
        <v>162</v>
      </c>
      <c r="G6431" s="193">
        <f>MAX(E6431-'[1]1a'!$C$3,0)</f>
        <v>0</v>
      </c>
      <c r="H6431" s="193" t="str">
        <f t="shared" si="301"/>
        <v/>
      </c>
      <c r="I6431" s="193" t="str">
        <f t="shared" si="302"/>
        <v/>
      </c>
      <c r="J6431" s="193"/>
    </row>
    <row r="6432" spans="1:10" s="1" customFormat="1">
      <c r="A6432" s="191">
        <v>45925</v>
      </c>
      <c r="B6432" s="1" t="s">
        <v>193</v>
      </c>
      <c r="C6432" s="192">
        <f t="shared" si="300"/>
        <v>48116.916666651072</v>
      </c>
      <c r="D6432" s="1">
        <v>21.099999999999998</v>
      </c>
      <c r="E6432" s="193">
        <v>27.721808510638301</v>
      </c>
      <c r="F6432" s="1" t="s">
        <v>162</v>
      </c>
      <c r="G6432" s="193">
        <f>MAX(E6432-'[1]1a'!$C$3,0)</f>
        <v>0</v>
      </c>
      <c r="H6432" s="193" t="str">
        <f t="shared" si="301"/>
        <v/>
      </c>
      <c r="I6432" s="193" t="str">
        <f t="shared" si="302"/>
        <v/>
      </c>
      <c r="J6432" s="193"/>
    </row>
    <row r="6433" spans="1:10" s="1" customFormat="1">
      <c r="A6433" s="191">
        <v>45925</v>
      </c>
      <c r="B6433" s="1" t="s">
        <v>194</v>
      </c>
      <c r="C6433" s="192">
        <f t="shared" si="300"/>
        <v>48116.958333317736</v>
      </c>
      <c r="D6433" s="1">
        <v>21.22</v>
      </c>
      <c r="E6433" s="193">
        <v>27.879468085106385</v>
      </c>
      <c r="F6433" s="1" t="s">
        <v>162</v>
      </c>
      <c r="G6433" s="193">
        <f>MAX(E6433-'[1]1a'!$C$3,0)</f>
        <v>0</v>
      </c>
      <c r="H6433" s="193" t="str">
        <f t="shared" si="301"/>
        <v/>
      </c>
      <c r="I6433" s="193" t="str">
        <f t="shared" si="302"/>
        <v/>
      </c>
      <c r="J6433" s="193"/>
    </row>
    <row r="6434" spans="1:10" s="1" customFormat="1">
      <c r="A6434" s="191">
        <v>45926</v>
      </c>
      <c r="B6434" s="1" t="s">
        <v>161</v>
      </c>
      <c r="C6434" s="192">
        <f t="shared" si="300"/>
        <v>48116.9999999844</v>
      </c>
      <c r="D6434" s="1">
        <v>20.880000000000003</v>
      </c>
      <c r="E6434" s="193">
        <v>27.432765957446815</v>
      </c>
      <c r="F6434" s="1" t="s">
        <v>162</v>
      </c>
      <c r="G6434" s="193">
        <f>MAX(E6434-'[1]1a'!$C$3,0)</f>
        <v>0</v>
      </c>
      <c r="H6434" s="193" t="str">
        <f t="shared" si="301"/>
        <v/>
      </c>
      <c r="I6434" s="193" t="str">
        <f t="shared" si="302"/>
        <v/>
      </c>
      <c r="J6434" s="193"/>
    </row>
    <row r="6435" spans="1:10" s="1" customFormat="1">
      <c r="A6435" s="191">
        <v>45926</v>
      </c>
      <c r="B6435" s="1" t="s">
        <v>163</v>
      </c>
      <c r="C6435" s="192">
        <f t="shared" si="300"/>
        <v>48117.041666651065</v>
      </c>
      <c r="D6435" s="1">
        <v>20.079999999999998</v>
      </c>
      <c r="E6435" s="193">
        <v>26.381702127659576</v>
      </c>
      <c r="F6435" s="1" t="s">
        <v>162</v>
      </c>
      <c r="G6435" s="193">
        <f>MAX(E6435-'[1]1a'!$C$3,0)</f>
        <v>0</v>
      </c>
      <c r="H6435" s="193" t="str">
        <f t="shared" si="301"/>
        <v/>
      </c>
      <c r="I6435" s="193" t="str">
        <f t="shared" si="302"/>
        <v/>
      </c>
      <c r="J6435" s="193"/>
    </row>
    <row r="6436" spans="1:10" s="1" customFormat="1">
      <c r="A6436" s="191">
        <v>45926</v>
      </c>
      <c r="B6436" s="1" t="s">
        <v>165</v>
      </c>
      <c r="C6436" s="192">
        <f t="shared" si="300"/>
        <v>48117.083333317729</v>
      </c>
      <c r="D6436" s="1">
        <v>18.71</v>
      </c>
      <c r="E6436" s="193">
        <v>24.58175531914894</v>
      </c>
      <c r="F6436" s="1" t="s">
        <v>162</v>
      </c>
      <c r="G6436" s="193">
        <f>MAX(E6436-'[1]1a'!$C$3,0)</f>
        <v>0</v>
      </c>
      <c r="H6436" s="193" t="str">
        <f t="shared" si="301"/>
        <v/>
      </c>
      <c r="I6436" s="193" t="str">
        <f t="shared" si="302"/>
        <v/>
      </c>
      <c r="J6436" s="193"/>
    </row>
    <row r="6437" spans="1:10" s="1" customFormat="1">
      <c r="A6437" s="191">
        <v>45926</v>
      </c>
      <c r="B6437" s="1" t="s">
        <v>167</v>
      </c>
      <c r="C6437" s="192">
        <f t="shared" si="300"/>
        <v>48117.124999984393</v>
      </c>
      <c r="D6437" s="1">
        <v>16.43</v>
      </c>
      <c r="E6437" s="193">
        <v>21.586223404255321</v>
      </c>
      <c r="F6437" s="1" t="s">
        <v>162</v>
      </c>
      <c r="G6437" s="193">
        <f>MAX(E6437-'[1]1a'!$C$3,0)</f>
        <v>0</v>
      </c>
      <c r="H6437" s="193" t="str">
        <f t="shared" si="301"/>
        <v/>
      </c>
      <c r="I6437" s="193" t="str">
        <f t="shared" si="302"/>
        <v/>
      </c>
      <c r="J6437" s="193"/>
    </row>
    <row r="6438" spans="1:10" s="1" customFormat="1">
      <c r="A6438" s="191">
        <v>45926</v>
      </c>
      <c r="B6438" s="1" t="s">
        <v>169</v>
      </c>
      <c r="C6438" s="192">
        <f t="shared" si="300"/>
        <v>48117.166666651057</v>
      </c>
      <c r="D6438" s="1">
        <v>14.48</v>
      </c>
      <c r="E6438" s="193">
        <v>19.024255319148939</v>
      </c>
      <c r="F6438" s="1" t="s">
        <v>162</v>
      </c>
      <c r="G6438" s="193">
        <f>MAX(E6438-'[1]1a'!$C$3,0)</f>
        <v>0</v>
      </c>
      <c r="H6438" s="193" t="str">
        <f t="shared" si="301"/>
        <v/>
      </c>
      <c r="I6438" s="193" t="str">
        <f t="shared" si="302"/>
        <v/>
      </c>
      <c r="J6438" s="193"/>
    </row>
    <row r="6439" spans="1:10" s="1" customFormat="1">
      <c r="A6439" s="191">
        <v>45926</v>
      </c>
      <c r="B6439" s="1" t="s">
        <v>171</v>
      </c>
      <c r="C6439" s="192">
        <f t="shared" si="300"/>
        <v>48117.208333317722</v>
      </c>
      <c r="D6439" s="1">
        <v>13.04</v>
      </c>
      <c r="E6439" s="193">
        <v>17.132340425531915</v>
      </c>
      <c r="F6439" s="1" t="s">
        <v>162</v>
      </c>
      <c r="G6439" s="193">
        <f>MAX(E6439-'[1]1a'!$C$3,0)</f>
        <v>0</v>
      </c>
      <c r="H6439" s="193" t="str">
        <f t="shared" si="301"/>
        <v/>
      </c>
      <c r="I6439" s="193" t="str">
        <f t="shared" si="302"/>
        <v/>
      </c>
      <c r="J6439" s="193"/>
    </row>
    <row r="6440" spans="1:10" s="1" customFormat="1">
      <c r="A6440" s="191">
        <v>45926</v>
      </c>
      <c r="B6440" s="1" t="s">
        <v>173</v>
      </c>
      <c r="C6440" s="192">
        <f t="shared" si="300"/>
        <v>48117.249999984386</v>
      </c>
      <c r="D6440" s="1">
        <v>12.239999999999998</v>
      </c>
      <c r="E6440" s="193">
        <v>16.081276595744683</v>
      </c>
      <c r="F6440" s="1" t="s">
        <v>162</v>
      </c>
      <c r="G6440" s="193">
        <f>MAX(E6440-'[1]1a'!$C$3,0)</f>
        <v>0</v>
      </c>
      <c r="H6440" s="193" t="str">
        <f t="shared" si="301"/>
        <v/>
      </c>
      <c r="I6440" s="193" t="str">
        <f t="shared" si="302"/>
        <v/>
      </c>
      <c r="J6440" s="193"/>
    </row>
    <row r="6441" spans="1:10" s="1" customFormat="1">
      <c r="A6441" s="191">
        <v>45926</v>
      </c>
      <c r="B6441" s="1" t="s">
        <v>175</v>
      </c>
      <c r="C6441" s="192">
        <f t="shared" si="300"/>
        <v>48117.29166665105</v>
      </c>
      <c r="D6441" s="1">
        <v>11.8</v>
      </c>
      <c r="E6441" s="193">
        <v>15.503191489361706</v>
      </c>
      <c r="F6441" s="1" t="s">
        <v>162</v>
      </c>
      <c r="G6441" s="193">
        <f>MAX(E6441-'[1]1a'!$C$3,0)</f>
        <v>0</v>
      </c>
      <c r="H6441" s="193" t="str">
        <f t="shared" si="301"/>
        <v/>
      </c>
      <c r="I6441" s="193" t="str">
        <f t="shared" si="302"/>
        <v/>
      </c>
      <c r="J6441" s="193"/>
    </row>
    <row r="6442" spans="1:10" s="1" customFormat="1">
      <c r="A6442" s="191">
        <v>45926</v>
      </c>
      <c r="B6442" s="1" t="s">
        <v>177</v>
      </c>
      <c r="C6442" s="192">
        <f t="shared" si="300"/>
        <v>48117.333333317714</v>
      </c>
      <c r="D6442" s="1">
        <v>11.44</v>
      </c>
      <c r="E6442" s="193">
        <v>15.030212765957449</v>
      </c>
      <c r="F6442" s="1" t="s">
        <v>162</v>
      </c>
      <c r="G6442" s="193">
        <f>MAX(E6442-'[1]1a'!$C$3,0)</f>
        <v>0</v>
      </c>
      <c r="H6442" s="193" t="str">
        <f t="shared" si="301"/>
        <v/>
      </c>
      <c r="I6442" s="193" t="str">
        <f t="shared" si="302"/>
        <v/>
      </c>
      <c r="J6442" s="193"/>
    </row>
    <row r="6443" spans="1:10" s="1" customFormat="1">
      <c r="A6443" s="191">
        <v>45926</v>
      </c>
      <c r="B6443" s="1" t="s">
        <v>179</v>
      </c>
      <c r="C6443" s="192">
        <f t="shared" si="300"/>
        <v>48117.374999984379</v>
      </c>
      <c r="D6443" s="1">
        <v>12.389999999999999</v>
      </c>
      <c r="E6443" s="193">
        <v>16.278351063829788</v>
      </c>
      <c r="F6443" s="1" t="s">
        <v>162</v>
      </c>
      <c r="G6443" s="193">
        <f>MAX(E6443-'[1]1a'!$C$3,0)</f>
        <v>0</v>
      </c>
      <c r="H6443" s="193" t="str">
        <f t="shared" si="301"/>
        <v/>
      </c>
      <c r="I6443" s="193" t="str">
        <f t="shared" si="302"/>
        <v/>
      </c>
      <c r="J6443" s="193"/>
    </row>
    <row r="6444" spans="1:10" s="1" customFormat="1">
      <c r="A6444" s="191">
        <v>45926</v>
      </c>
      <c r="B6444" s="1" t="s">
        <v>180</v>
      </c>
      <c r="C6444" s="192">
        <f t="shared" si="300"/>
        <v>48117.416666651043</v>
      </c>
      <c r="D6444" s="1">
        <v>14.32</v>
      </c>
      <c r="E6444" s="193">
        <v>18.814042553191491</v>
      </c>
      <c r="F6444" s="1" t="s">
        <v>162</v>
      </c>
      <c r="G6444" s="193">
        <f>MAX(E6444-'[1]1a'!$C$3,0)</f>
        <v>0</v>
      </c>
      <c r="H6444" s="193" t="str">
        <f t="shared" si="301"/>
        <v/>
      </c>
      <c r="I6444" s="193" t="str">
        <f t="shared" si="302"/>
        <v/>
      </c>
      <c r="J6444" s="193"/>
    </row>
    <row r="6445" spans="1:10" s="1" customFormat="1">
      <c r="A6445" s="191">
        <v>45926</v>
      </c>
      <c r="B6445" s="1" t="s">
        <v>181</v>
      </c>
      <c r="C6445" s="192">
        <f t="shared" si="300"/>
        <v>48117.458333317707</v>
      </c>
      <c r="D6445" s="1">
        <v>15.72</v>
      </c>
      <c r="E6445" s="193">
        <v>20.653404255319153</v>
      </c>
      <c r="F6445" s="1" t="s">
        <v>162</v>
      </c>
      <c r="G6445" s="193">
        <f>MAX(E6445-'[1]1a'!$C$3,0)</f>
        <v>0</v>
      </c>
      <c r="H6445" s="193" t="str">
        <f t="shared" si="301"/>
        <v/>
      </c>
      <c r="I6445" s="193" t="str">
        <f t="shared" si="302"/>
        <v/>
      </c>
      <c r="J6445" s="193"/>
    </row>
    <row r="6446" spans="1:10" s="1" customFormat="1">
      <c r="A6446" s="191">
        <v>45926</v>
      </c>
      <c r="B6446" s="1" t="s">
        <v>182</v>
      </c>
      <c r="C6446" s="192">
        <f t="shared" si="300"/>
        <v>48117.499999984371</v>
      </c>
      <c r="D6446" s="1">
        <v>17.63</v>
      </c>
      <c r="E6446" s="193">
        <v>23.162819148936173</v>
      </c>
      <c r="F6446" s="1" t="s">
        <v>162</v>
      </c>
      <c r="G6446" s="193">
        <f>MAX(E6446-'[1]1a'!$C$3,0)</f>
        <v>0</v>
      </c>
      <c r="H6446" s="193" t="str">
        <f t="shared" si="301"/>
        <v/>
      </c>
      <c r="I6446" s="193" t="str">
        <f t="shared" si="302"/>
        <v/>
      </c>
      <c r="J6446" s="193"/>
    </row>
    <row r="6447" spans="1:10" s="1" customFormat="1">
      <c r="A6447" s="191">
        <v>45926</v>
      </c>
      <c r="B6447" s="1" t="s">
        <v>184</v>
      </c>
      <c r="C6447" s="192">
        <f t="shared" si="300"/>
        <v>48117.541666651035</v>
      </c>
      <c r="D6447" s="1">
        <v>18.86</v>
      </c>
      <c r="E6447" s="193">
        <v>24.778829787234045</v>
      </c>
      <c r="F6447" s="1" t="s">
        <v>162</v>
      </c>
      <c r="G6447" s="193">
        <f>MAX(E6447-'[1]1a'!$C$3,0)</f>
        <v>0</v>
      </c>
      <c r="H6447" s="193" t="str">
        <f t="shared" si="301"/>
        <v/>
      </c>
      <c r="I6447" s="193" t="str">
        <f t="shared" si="302"/>
        <v/>
      </c>
      <c r="J6447" s="193"/>
    </row>
    <row r="6448" spans="1:10" s="1" customFormat="1">
      <c r="A6448" s="191">
        <v>45926</v>
      </c>
      <c r="B6448" s="1" t="s">
        <v>185</v>
      </c>
      <c r="C6448" s="192">
        <f t="shared" si="300"/>
        <v>48117.5833333177</v>
      </c>
      <c r="D6448" s="1">
        <v>19.84</v>
      </c>
      <c r="E6448" s="193">
        <v>26.066382978723407</v>
      </c>
      <c r="F6448" s="1" t="s">
        <v>162</v>
      </c>
      <c r="G6448" s="193">
        <f>MAX(E6448-'[1]1a'!$C$3,0)</f>
        <v>0</v>
      </c>
      <c r="H6448" s="193" t="str">
        <f t="shared" si="301"/>
        <v/>
      </c>
      <c r="I6448" s="193" t="str">
        <f t="shared" si="302"/>
        <v/>
      </c>
      <c r="J6448" s="193"/>
    </row>
    <row r="6449" spans="1:10" s="1" customFormat="1">
      <c r="A6449" s="191">
        <v>45926</v>
      </c>
      <c r="B6449" s="1" t="s">
        <v>186</v>
      </c>
      <c r="C6449" s="192">
        <f t="shared" si="300"/>
        <v>48117.624999984364</v>
      </c>
      <c r="D6449" s="1">
        <v>20.43</v>
      </c>
      <c r="E6449" s="193">
        <v>26.841542553191495</v>
      </c>
      <c r="F6449" s="1" t="s">
        <v>162</v>
      </c>
      <c r="G6449" s="193">
        <f>MAX(E6449-'[1]1a'!$C$3,0)</f>
        <v>0</v>
      </c>
      <c r="H6449" s="193" t="str">
        <f t="shared" si="301"/>
        <v/>
      </c>
      <c r="I6449" s="193" t="str">
        <f t="shared" si="302"/>
        <v/>
      </c>
      <c r="J6449" s="193"/>
    </row>
    <row r="6450" spans="1:10" s="1" customFormat="1">
      <c r="A6450" s="191">
        <v>45926</v>
      </c>
      <c r="B6450" s="1" t="s">
        <v>187</v>
      </c>
      <c r="C6450" s="192">
        <f t="shared" si="300"/>
        <v>48117.666666651028</v>
      </c>
      <c r="D6450" s="1">
        <v>20.66</v>
      </c>
      <c r="E6450" s="193">
        <v>27.143723404255322</v>
      </c>
      <c r="F6450" s="1" t="s">
        <v>162</v>
      </c>
      <c r="G6450" s="193">
        <f>MAX(E6450-'[1]1a'!$C$3,0)</f>
        <v>0</v>
      </c>
      <c r="H6450" s="193" t="str">
        <f t="shared" si="301"/>
        <v/>
      </c>
      <c r="I6450" s="193" t="str">
        <f t="shared" si="302"/>
        <v/>
      </c>
      <c r="J6450" s="193"/>
    </row>
    <row r="6451" spans="1:10" s="1" customFormat="1">
      <c r="A6451" s="191">
        <v>45926</v>
      </c>
      <c r="B6451" s="1" t="s">
        <v>188</v>
      </c>
      <c r="C6451" s="192">
        <f t="shared" si="300"/>
        <v>48117.708333317692</v>
      </c>
      <c r="D6451" s="1">
        <v>21.05</v>
      </c>
      <c r="E6451" s="193">
        <v>27.6561170212766</v>
      </c>
      <c r="F6451" s="1" t="s">
        <v>162</v>
      </c>
      <c r="G6451" s="193">
        <f>MAX(E6451-'[1]1a'!$C$3,0)</f>
        <v>0</v>
      </c>
      <c r="H6451" s="193" t="str">
        <f t="shared" si="301"/>
        <v/>
      </c>
      <c r="I6451" s="193" t="str">
        <f t="shared" si="302"/>
        <v/>
      </c>
      <c r="J6451" s="193"/>
    </row>
    <row r="6452" spans="1:10" s="1" customFormat="1">
      <c r="A6452" s="191">
        <v>45926</v>
      </c>
      <c r="B6452" s="1" t="s">
        <v>189</v>
      </c>
      <c r="C6452" s="192">
        <f t="shared" si="300"/>
        <v>48117.749999984357</v>
      </c>
      <c r="D6452" s="1">
        <v>21.79</v>
      </c>
      <c r="E6452" s="193">
        <v>28.62835106382979</v>
      </c>
      <c r="F6452" s="1" t="s">
        <v>162</v>
      </c>
      <c r="G6452" s="193">
        <f>MAX(E6452-'[1]1a'!$C$3,0)</f>
        <v>0</v>
      </c>
      <c r="H6452" s="193" t="str">
        <f t="shared" si="301"/>
        <v/>
      </c>
      <c r="I6452" s="193" t="str">
        <f t="shared" si="302"/>
        <v/>
      </c>
      <c r="J6452" s="193"/>
    </row>
    <row r="6453" spans="1:10" s="1" customFormat="1">
      <c r="A6453" s="191">
        <v>45926</v>
      </c>
      <c r="B6453" s="1" t="s">
        <v>190</v>
      </c>
      <c r="C6453" s="192">
        <f t="shared" si="300"/>
        <v>48117.791666651021</v>
      </c>
      <c r="D6453" s="1">
        <v>22.18</v>
      </c>
      <c r="E6453" s="193">
        <v>29.140744680851068</v>
      </c>
      <c r="F6453" s="1" t="s">
        <v>162</v>
      </c>
      <c r="G6453" s="193">
        <f>MAX(E6453-'[1]1a'!$C$3,0)</f>
        <v>0</v>
      </c>
      <c r="H6453" s="193" t="str">
        <f t="shared" si="301"/>
        <v/>
      </c>
      <c r="I6453" s="193" t="str">
        <f t="shared" si="302"/>
        <v/>
      </c>
      <c r="J6453" s="193"/>
    </row>
    <row r="6454" spans="1:10" s="1" customFormat="1">
      <c r="A6454" s="191">
        <v>45926</v>
      </c>
      <c r="B6454" s="1" t="s">
        <v>191</v>
      </c>
      <c r="C6454" s="192">
        <f t="shared" si="300"/>
        <v>48117.833333317685</v>
      </c>
      <c r="D6454" s="1">
        <v>22.33</v>
      </c>
      <c r="E6454" s="193">
        <v>29.337819148936173</v>
      </c>
      <c r="F6454" s="1" t="s">
        <v>162</v>
      </c>
      <c r="G6454" s="193">
        <f>MAX(E6454-'[1]1a'!$C$3,0)</f>
        <v>0</v>
      </c>
      <c r="H6454" s="193" t="str">
        <f t="shared" si="301"/>
        <v/>
      </c>
      <c r="I6454" s="193" t="str">
        <f t="shared" si="302"/>
        <v/>
      </c>
      <c r="J6454" s="193"/>
    </row>
    <row r="6455" spans="1:10" s="1" customFormat="1">
      <c r="A6455" s="191">
        <v>45926</v>
      </c>
      <c r="B6455" s="1" t="s">
        <v>192</v>
      </c>
      <c r="C6455" s="192">
        <f t="shared" si="300"/>
        <v>48117.874999984349</v>
      </c>
      <c r="D6455" s="1">
        <v>22.84</v>
      </c>
      <c r="E6455" s="193">
        <v>30.007872340425536</v>
      </c>
      <c r="F6455" s="1" t="s">
        <v>162</v>
      </c>
      <c r="G6455" s="193">
        <f>MAX(E6455-'[1]1a'!$C$3,0)</f>
        <v>0</v>
      </c>
      <c r="H6455" s="193" t="str">
        <f t="shared" si="301"/>
        <v/>
      </c>
      <c r="I6455" s="193" t="str">
        <f t="shared" si="302"/>
        <v/>
      </c>
      <c r="J6455" s="193"/>
    </row>
    <row r="6456" spans="1:10" s="1" customFormat="1">
      <c r="A6456" s="191">
        <v>45926</v>
      </c>
      <c r="B6456" s="1" t="s">
        <v>193</v>
      </c>
      <c r="C6456" s="192">
        <f t="shared" si="300"/>
        <v>48117.916666651014</v>
      </c>
      <c r="D6456" s="1">
        <v>22.04</v>
      </c>
      <c r="E6456" s="193">
        <v>28.9568085106383</v>
      </c>
      <c r="F6456" s="1" t="s">
        <v>162</v>
      </c>
      <c r="G6456" s="193">
        <f>MAX(E6456-'[1]1a'!$C$3,0)</f>
        <v>0</v>
      </c>
      <c r="H6456" s="193" t="str">
        <f t="shared" si="301"/>
        <v/>
      </c>
      <c r="I6456" s="193" t="str">
        <f t="shared" si="302"/>
        <v/>
      </c>
      <c r="J6456" s="193"/>
    </row>
    <row r="6457" spans="1:10" s="1" customFormat="1">
      <c r="A6457" s="191">
        <v>45926</v>
      </c>
      <c r="B6457" s="1" t="s">
        <v>194</v>
      </c>
      <c r="C6457" s="192">
        <f t="shared" si="300"/>
        <v>48117.958333317678</v>
      </c>
      <c r="D6457" s="1">
        <v>20.92</v>
      </c>
      <c r="E6457" s="193">
        <v>27.485319148936178</v>
      </c>
      <c r="F6457" s="1" t="s">
        <v>162</v>
      </c>
      <c r="G6457" s="193">
        <f>MAX(E6457-'[1]1a'!$C$3,0)</f>
        <v>0</v>
      </c>
      <c r="H6457" s="193" t="str">
        <f t="shared" si="301"/>
        <v/>
      </c>
      <c r="I6457" s="193" t="str">
        <f t="shared" si="302"/>
        <v/>
      </c>
      <c r="J6457" s="193"/>
    </row>
    <row r="6458" spans="1:10" s="1" customFormat="1">
      <c r="A6458" s="191">
        <v>45927</v>
      </c>
      <c r="B6458" s="1" t="s">
        <v>161</v>
      </c>
      <c r="C6458" s="192">
        <f t="shared" si="300"/>
        <v>48117.999999984342</v>
      </c>
      <c r="D6458" s="1">
        <v>20.8</v>
      </c>
      <c r="E6458" s="193">
        <v>27.32765957446809</v>
      </c>
      <c r="F6458" s="1" t="s">
        <v>162</v>
      </c>
      <c r="G6458" s="193">
        <f>MAX(E6458-'[1]1a'!$C$3,0)</f>
        <v>0</v>
      </c>
      <c r="H6458" s="193" t="str">
        <f t="shared" si="301"/>
        <v/>
      </c>
      <c r="I6458" s="193" t="str">
        <f t="shared" si="302"/>
        <v/>
      </c>
      <c r="J6458" s="193"/>
    </row>
    <row r="6459" spans="1:10" s="1" customFormat="1">
      <c r="A6459" s="191">
        <v>45927</v>
      </c>
      <c r="B6459" s="1" t="s">
        <v>163</v>
      </c>
      <c r="C6459" s="192">
        <f t="shared" si="300"/>
        <v>48118.041666651006</v>
      </c>
      <c r="D6459" s="1">
        <v>19.829999999999998</v>
      </c>
      <c r="E6459" s="193">
        <v>26.053244680851066</v>
      </c>
      <c r="F6459" s="1" t="s">
        <v>162</v>
      </c>
      <c r="G6459" s="193">
        <f>MAX(E6459-'[1]1a'!$C$3,0)</f>
        <v>0</v>
      </c>
      <c r="H6459" s="193" t="str">
        <f t="shared" si="301"/>
        <v/>
      </c>
      <c r="I6459" s="193" t="str">
        <f t="shared" si="302"/>
        <v/>
      </c>
      <c r="J6459" s="193"/>
    </row>
    <row r="6460" spans="1:10" s="1" customFormat="1">
      <c r="A6460" s="191">
        <v>45927</v>
      </c>
      <c r="B6460" s="1" t="s">
        <v>165</v>
      </c>
      <c r="C6460" s="192">
        <f t="shared" si="300"/>
        <v>48118.083333317671</v>
      </c>
      <c r="D6460" s="1">
        <v>18.509999999999998</v>
      </c>
      <c r="E6460" s="193">
        <v>24.31898936170213</v>
      </c>
      <c r="F6460" s="1" t="s">
        <v>162</v>
      </c>
      <c r="G6460" s="193">
        <f>MAX(E6460-'[1]1a'!$C$3,0)</f>
        <v>0</v>
      </c>
      <c r="H6460" s="193" t="str">
        <f t="shared" si="301"/>
        <v/>
      </c>
      <c r="I6460" s="193" t="str">
        <f t="shared" si="302"/>
        <v/>
      </c>
      <c r="J6460" s="193"/>
    </row>
    <row r="6461" spans="1:10" s="1" customFormat="1">
      <c r="A6461" s="191">
        <v>45927</v>
      </c>
      <c r="B6461" s="1" t="s">
        <v>167</v>
      </c>
      <c r="C6461" s="192">
        <f t="shared" si="300"/>
        <v>48118.124999984335</v>
      </c>
      <c r="D6461" s="1">
        <v>16.169999999999998</v>
      </c>
      <c r="E6461" s="193">
        <v>21.244627659574469</v>
      </c>
      <c r="F6461" s="1" t="s">
        <v>162</v>
      </c>
      <c r="G6461" s="193">
        <f>MAX(E6461-'[1]1a'!$C$3,0)</f>
        <v>0</v>
      </c>
      <c r="H6461" s="193" t="str">
        <f t="shared" si="301"/>
        <v/>
      </c>
      <c r="I6461" s="193" t="str">
        <f t="shared" si="302"/>
        <v/>
      </c>
      <c r="J6461" s="193"/>
    </row>
    <row r="6462" spans="1:10" s="1" customFormat="1">
      <c r="A6462" s="191">
        <v>45927</v>
      </c>
      <c r="B6462" s="1" t="s">
        <v>169</v>
      </c>
      <c r="C6462" s="192">
        <f t="shared" si="300"/>
        <v>48118.166666650999</v>
      </c>
      <c r="D6462" s="1">
        <v>14.67</v>
      </c>
      <c r="E6462" s="193">
        <v>19.273882978723407</v>
      </c>
      <c r="F6462" s="1" t="s">
        <v>162</v>
      </c>
      <c r="G6462" s="193">
        <f>MAX(E6462-'[1]1a'!$C$3,0)</f>
        <v>0</v>
      </c>
      <c r="H6462" s="193" t="str">
        <f t="shared" si="301"/>
        <v/>
      </c>
      <c r="I6462" s="193" t="str">
        <f t="shared" si="302"/>
        <v/>
      </c>
      <c r="J6462" s="193"/>
    </row>
    <row r="6463" spans="1:10" s="1" customFormat="1">
      <c r="A6463" s="191">
        <v>45927</v>
      </c>
      <c r="B6463" s="1" t="s">
        <v>171</v>
      </c>
      <c r="C6463" s="192">
        <f t="shared" si="300"/>
        <v>48118.208333317663</v>
      </c>
      <c r="D6463" s="1">
        <v>13.149999999999999</v>
      </c>
      <c r="E6463" s="193">
        <v>17.276861702127661</v>
      </c>
      <c r="F6463" s="1" t="s">
        <v>162</v>
      </c>
      <c r="G6463" s="193">
        <f>MAX(E6463-'[1]1a'!$C$3,0)</f>
        <v>0</v>
      </c>
      <c r="H6463" s="193" t="str">
        <f t="shared" si="301"/>
        <v/>
      </c>
      <c r="I6463" s="193" t="str">
        <f t="shared" si="302"/>
        <v/>
      </c>
      <c r="J6463" s="193"/>
    </row>
    <row r="6464" spans="1:10" s="1" customFormat="1">
      <c r="A6464" s="191">
        <v>45927</v>
      </c>
      <c r="B6464" s="1" t="s">
        <v>173</v>
      </c>
      <c r="C6464" s="192">
        <f t="shared" si="300"/>
        <v>48118.249999984328</v>
      </c>
      <c r="D6464" s="1">
        <v>12.18</v>
      </c>
      <c r="E6464" s="193">
        <v>16.002446808510641</v>
      </c>
      <c r="F6464" s="1" t="s">
        <v>162</v>
      </c>
      <c r="G6464" s="193">
        <f>MAX(E6464-'[1]1a'!$C$3,0)</f>
        <v>0</v>
      </c>
      <c r="H6464" s="193" t="str">
        <f t="shared" si="301"/>
        <v/>
      </c>
      <c r="I6464" s="193" t="str">
        <f t="shared" si="302"/>
        <v/>
      </c>
      <c r="J6464" s="193"/>
    </row>
    <row r="6465" spans="1:10" s="1" customFormat="1">
      <c r="A6465" s="191">
        <v>45927</v>
      </c>
      <c r="B6465" s="1" t="s">
        <v>175</v>
      </c>
      <c r="C6465" s="192">
        <f t="shared" si="300"/>
        <v>48118.291666650992</v>
      </c>
      <c r="D6465" s="1">
        <v>11.42</v>
      </c>
      <c r="E6465" s="193">
        <v>15.003936170212768</v>
      </c>
      <c r="F6465" s="1" t="s">
        <v>162</v>
      </c>
      <c r="G6465" s="193">
        <f>MAX(E6465-'[1]1a'!$C$3,0)</f>
        <v>0</v>
      </c>
      <c r="H6465" s="193" t="str">
        <f t="shared" si="301"/>
        <v/>
      </c>
      <c r="I6465" s="193" t="str">
        <f t="shared" si="302"/>
        <v/>
      </c>
      <c r="J6465" s="193"/>
    </row>
    <row r="6466" spans="1:10" s="1" customFormat="1">
      <c r="A6466" s="191">
        <v>45927</v>
      </c>
      <c r="B6466" s="1" t="s">
        <v>177</v>
      </c>
      <c r="C6466" s="192">
        <f t="shared" si="300"/>
        <v>48118.333333317656</v>
      </c>
      <c r="D6466" s="1">
        <v>11.09</v>
      </c>
      <c r="E6466" s="193">
        <v>14.570372340425534</v>
      </c>
      <c r="F6466" s="1" t="s">
        <v>162</v>
      </c>
      <c r="G6466" s="193">
        <f>MAX(E6466-'[1]1a'!$C$3,0)</f>
        <v>0</v>
      </c>
      <c r="H6466" s="193" t="str">
        <f t="shared" si="301"/>
        <v/>
      </c>
      <c r="I6466" s="193" t="str">
        <f t="shared" si="302"/>
        <v/>
      </c>
      <c r="J6466" s="193"/>
    </row>
    <row r="6467" spans="1:10" s="1" customFormat="1">
      <c r="A6467" s="191">
        <v>45927</v>
      </c>
      <c r="B6467" s="1" t="s">
        <v>179</v>
      </c>
      <c r="C6467" s="192">
        <f t="shared" si="300"/>
        <v>48118.37499998432</v>
      </c>
      <c r="D6467" s="1">
        <v>11.14</v>
      </c>
      <c r="E6467" s="193">
        <v>14.636063829787236</v>
      </c>
      <c r="F6467" s="1" t="s">
        <v>162</v>
      </c>
      <c r="G6467" s="193">
        <f>MAX(E6467-'[1]1a'!$C$3,0)</f>
        <v>0</v>
      </c>
      <c r="H6467" s="193" t="str">
        <f t="shared" si="301"/>
        <v/>
      </c>
      <c r="I6467" s="193" t="str">
        <f t="shared" si="302"/>
        <v/>
      </c>
      <c r="J6467" s="193"/>
    </row>
    <row r="6468" spans="1:10" s="1" customFormat="1">
      <c r="A6468" s="191">
        <v>45927</v>
      </c>
      <c r="B6468" s="1" t="s">
        <v>180</v>
      </c>
      <c r="C6468" s="192">
        <f t="shared" ref="C6468:C6531" si="303">C6467 + TIME(1,0,0)</f>
        <v>48118.416666650985</v>
      </c>
      <c r="D6468" s="1">
        <v>11.57</v>
      </c>
      <c r="E6468" s="193">
        <v>15.201010638297875</v>
      </c>
      <c r="F6468" s="1" t="s">
        <v>162</v>
      </c>
      <c r="G6468" s="193">
        <f>MAX(E6468-'[1]1a'!$C$3,0)</f>
        <v>0</v>
      </c>
      <c r="H6468" s="193" t="str">
        <f t="shared" ref="H6468:H6531" si="304">IF(F6468="Y",IF(F6467="Y",H6467+1,1),"")</f>
        <v/>
      </c>
      <c r="I6468" s="193" t="str">
        <f t="shared" ref="I6468:I6531" si="305">IF(AND(F6468="Y",F6469&lt;&gt;"Y"),H6468,"")</f>
        <v/>
      </c>
      <c r="J6468" s="193"/>
    </row>
    <row r="6469" spans="1:10" s="1" customFormat="1">
      <c r="A6469" s="191">
        <v>45927</v>
      </c>
      <c r="B6469" s="1" t="s">
        <v>181</v>
      </c>
      <c r="C6469" s="192">
        <f t="shared" si="303"/>
        <v>48118.458333317649</v>
      </c>
      <c r="D6469" s="1">
        <v>12.96</v>
      </c>
      <c r="E6469" s="193">
        <v>17.027234042553197</v>
      </c>
      <c r="F6469" s="1" t="s">
        <v>162</v>
      </c>
      <c r="G6469" s="193">
        <f>MAX(E6469-'[1]1a'!$C$3,0)</f>
        <v>0</v>
      </c>
      <c r="H6469" s="193" t="str">
        <f t="shared" si="304"/>
        <v/>
      </c>
      <c r="I6469" s="193" t="str">
        <f t="shared" si="305"/>
        <v/>
      </c>
      <c r="J6469" s="193"/>
    </row>
    <row r="6470" spans="1:10" s="1" customFormat="1">
      <c r="A6470" s="191">
        <v>45927</v>
      </c>
      <c r="B6470" s="1" t="s">
        <v>182</v>
      </c>
      <c r="C6470" s="192">
        <f t="shared" si="303"/>
        <v>48118.499999984313</v>
      </c>
      <c r="D6470" s="1">
        <v>14.58</v>
      </c>
      <c r="E6470" s="193">
        <v>19.155638297872343</v>
      </c>
      <c r="F6470" s="1" t="s">
        <v>162</v>
      </c>
      <c r="G6470" s="193">
        <f>MAX(E6470-'[1]1a'!$C$3,0)</f>
        <v>0</v>
      </c>
      <c r="H6470" s="193" t="str">
        <f t="shared" si="304"/>
        <v/>
      </c>
      <c r="I6470" s="193" t="str">
        <f t="shared" si="305"/>
        <v/>
      </c>
      <c r="J6470" s="193"/>
    </row>
    <row r="6471" spans="1:10" s="1" customFormat="1">
      <c r="A6471" s="191">
        <v>45927</v>
      </c>
      <c r="B6471" s="1" t="s">
        <v>184</v>
      </c>
      <c r="C6471" s="192">
        <f t="shared" si="303"/>
        <v>48118.541666650977</v>
      </c>
      <c r="D6471" s="1">
        <v>16.369999999999997</v>
      </c>
      <c r="E6471" s="193">
        <v>21.507393617021275</v>
      </c>
      <c r="F6471" s="1" t="s">
        <v>162</v>
      </c>
      <c r="G6471" s="193">
        <f>MAX(E6471-'[1]1a'!$C$3,0)</f>
        <v>0</v>
      </c>
      <c r="H6471" s="193" t="str">
        <f t="shared" si="304"/>
        <v/>
      </c>
      <c r="I6471" s="193" t="str">
        <f t="shared" si="305"/>
        <v/>
      </c>
      <c r="J6471" s="193"/>
    </row>
    <row r="6472" spans="1:10" s="1" customFormat="1">
      <c r="A6472" s="191">
        <v>45927</v>
      </c>
      <c r="B6472" s="1" t="s">
        <v>185</v>
      </c>
      <c r="C6472" s="192">
        <f t="shared" si="303"/>
        <v>48118.583333317642</v>
      </c>
      <c r="D6472" s="1">
        <v>17.989999999999998</v>
      </c>
      <c r="E6472" s="193">
        <v>23.635797872340426</v>
      </c>
      <c r="F6472" s="1" t="s">
        <v>162</v>
      </c>
      <c r="G6472" s="193">
        <f>MAX(E6472-'[1]1a'!$C$3,0)</f>
        <v>0</v>
      </c>
      <c r="H6472" s="193" t="str">
        <f t="shared" si="304"/>
        <v/>
      </c>
      <c r="I6472" s="193" t="str">
        <f t="shared" si="305"/>
        <v/>
      </c>
      <c r="J6472" s="193"/>
    </row>
    <row r="6473" spans="1:10" s="1" customFormat="1">
      <c r="A6473" s="191">
        <v>45927</v>
      </c>
      <c r="B6473" s="1" t="s">
        <v>186</v>
      </c>
      <c r="C6473" s="192">
        <f t="shared" si="303"/>
        <v>48118.624999984306</v>
      </c>
      <c r="D6473" s="1">
        <v>19.5</v>
      </c>
      <c r="E6473" s="193">
        <v>25.619680851063833</v>
      </c>
      <c r="F6473" s="1" t="s">
        <v>162</v>
      </c>
      <c r="G6473" s="193">
        <f>MAX(E6473-'[1]1a'!$C$3,0)</f>
        <v>0</v>
      </c>
      <c r="H6473" s="193" t="str">
        <f t="shared" si="304"/>
        <v/>
      </c>
      <c r="I6473" s="193" t="str">
        <f t="shared" si="305"/>
        <v/>
      </c>
      <c r="J6473" s="193"/>
    </row>
    <row r="6474" spans="1:10" s="1" customFormat="1">
      <c r="A6474" s="191">
        <v>45927</v>
      </c>
      <c r="B6474" s="1" t="s">
        <v>187</v>
      </c>
      <c r="C6474" s="192">
        <f t="shared" si="303"/>
        <v>48118.66666665097</v>
      </c>
      <c r="D6474" s="1">
        <v>19.899999999999999</v>
      </c>
      <c r="E6474" s="193">
        <v>26.145212765957449</v>
      </c>
      <c r="F6474" s="1" t="s">
        <v>162</v>
      </c>
      <c r="G6474" s="193">
        <f>MAX(E6474-'[1]1a'!$C$3,0)</f>
        <v>0</v>
      </c>
      <c r="H6474" s="193" t="str">
        <f t="shared" si="304"/>
        <v/>
      </c>
      <c r="I6474" s="193" t="str">
        <f t="shared" si="305"/>
        <v/>
      </c>
      <c r="J6474" s="193"/>
    </row>
    <row r="6475" spans="1:10" s="1" customFormat="1">
      <c r="A6475" s="191">
        <v>45927</v>
      </c>
      <c r="B6475" s="1" t="s">
        <v>188</v>
      </c>
      <c r="C6475" s="192">
        <f t="shared" si="303"/>
        <v>48118.708333317634</v>
      </c>
      <c r="D6475" s="1">
        <v>19.61</v>
      </c>
      <c r="E6475" s="193">
        <v>25.764202127659576</v>
      </c>
      <c r="F6475" s="1" t="s">
        <v>162</v>
      </c>
      <c r="G6475" s="193">
        <f>MAX(E6475-'[1]1a'!$C$3,0)</f>
        <v>0</v>
      </c>
      <c r="H6475" s="193" t="str">
        <f t="shared" si="304"/>
        <v/>
      </c>
      <c r="I6475" s="193" t="str">
        <f t="shared" si="305"/>
        <v/>
      </c>
      <c r="J6475" s="193"/>
    </row>
    <row r="6476" spans="1:10" s="1" customFormat="1">
      <c r="A6476" s="191">
        <v>45927</v>
      </c>
      <c r="B6476" s="1" t="s">
        <v>189</v>
      </c>
      <c r="C6476" s="192">
        <f t="shared" si="303"/>
        <v>48118.749999984298</v>
      </c>
      <c r="D6476" s="1">
        <v>19.939999999999998</v>
      </c>
      <c r="E6476" s="193">
        <v>26.197765957446808</v>
      </c>
      <c r="F6476" s="1" t="s">
        <v>162</v>
      </c>
      <c r="G6476" s="193">
        <f>MAX(E6476-'[1]1a'!$C$3,0)</f>
        <v>0</v>
      </c>
      <c r="H6476" s="193" t="str">
        <f t="shared" si="304"/>
        <v/>
      </c>
      <c r="I6476" s="193" t="str">
        <f t="shared" si="305"/>
        <v/>
      </c>
      <c r="J6476" s="193"/>
    </row>
    <row r="6477" spans="1:10" s="1" customFormat="1">
      <c r="A6477" s="191">
        <v>45927</v>
      </c>
      <c r="B6477" s="1" t="s">
        <v>190</v>
      </c>
      <c r="C6477" s="192">
        <f t="shared" si="303"/>
        <v>48118.791666650963</v>
      </c>
      <c r="D6477" s="1">
        <v>20</v>
      </c>
      <c r="E6477" s="193">
        <v>26.276595744680854</v>
      </c>
      <c r="F6477" s="1" t="s">
        <v>162</v>
      </c>
      <c r="G6477" s="193">
        <f>MAX(E6477-'[1]1a'!$C$3,0)</f>
        <v>0</v>
      </c>
      <c r="H6477" s="193" t="str">
        <f t="shared" si="304"/>
        <v/>
      </c>
      <c r="I6477" s="193" t="str">
        <f t="shared" si="305"/>
        <v/>
      </c>
      <c r="J6477" s="193"/>
    </row>
    <row r="6478" spans="1:10" s="1" customFormat="1">
      <c r="A6478" s="191">
        <v>45927</v>
      </c>
      <c r="B6478" s="1" t="s">
        <v>191</v>
      </c>
      <c r="C6478" s="192">
        <f t="shared" si="303"/>
        <v>48118.833333317627</v>
      </c>
      <c r="D6478" s="1">
        <v>20.419999999999998</v>
      </c>
      <c r="E6478" s="193">
        <v>26.82840425531915</v>
      </c>
      <c r="F6478" s="1" t="s">
        <v>162</v>
      </c>
      <c r="G6478" s="193">
        <f>MAX(E6478-'[1]1a'!$C$3,0)</f>
        <v>0</v>
      </c>
      <c r="H6478" s="193" t="str">
        <f t="shared" si="304"/>
        <v/>
      </c>
      <c r="I6478" s="193" t="str">
        <f t="shared" si="305"/>
        <v/>
      </c>
      <c r="J6478" s="193"/>
    </row>
    <row r="6479" spans="1:10" s="1" customFormat="1">
      <c r="A6479" s="191">
        <v>45927</v>
      </c>
      <c r="B6479" s="1" t="s">
        <v>192</v>
      </c>
      <c r="C6479" s="192">
        <f t="shared" si="303"/>
        <v>48118.874999984291</v>
      </c>
      <c r="D6479" s="1">
        <v>21.22</v>
      </c>
      <c r="E6479" s="193">
        <v>27.879468085106385</v>
      </c>
      <c r="F6479" s="1" t="s">
        <v>162</v>
      </c>
      <c r="G6479" s="193">
        <f>MAX(E6479-'[1]1a'!$C$3,0)</f>
        <v>0</v>
      </c>
      <c r="H6479" s="193" t="str">
        <f t="shared" si="304"/>
        <v/>
      </c>
      <c r="I6479" s="193" t="str">
        <f t="shared" si="305"/>
        <v/>
      </c>
      <c r="J6479" s="193"/>
    </row>
    <row r="6480" spans="1:10" s="1" customFormat="1">
      <c r="A6480" s="191">
        <v>45927</v>
      </c>
      <c r="B6480" s="1" t="s">
        <v>193</v>
      </c>
      <c r="C6480" s="192">
        <f t="shared" si="303"/>
        <v>48118.916666650955</v>
      </c>
      <c r="D6480" s="1">
        <v>20.92</v>
      </c>
      <c r="E6480" s="193">
        <v>27.485319148936178</v>
      </c>
      <c r="F6480" s="1" t="s">
        <v>162</v>
      </c>
      <c r="G6480" s="193">
        <f>MAX(E6480-'[1]1a'!$C$3,0)</f>
        <v>0</v>
      </c>
      <c r="H6480" s="193" t="str">
        <f t="shared" si="304"/>
        <v/>
      </c>
      <c r="I6480" s="193" t="str">
        <f t="shared" si="305"/>
        <v/>
      </c>
      <c r="J6480" s="193"/>
    </row>
    <row r="6481" spans="1:10" s="1" customFormat="1">
      <c r="A6481" s="191">
        <v>45927</v>
      </c>
      <c r="B6481" s="1" t="s">
        <v>194</v>
      </c>
      <c r="C6481" s="192">
        <f t="shared" si="303"/>
        <v>48118.95833331762</v>
      </c>
      <c r="D6481" s="1">
        <v>20.170000000000002</v>
      </c>
      <c r="E6481" s="193">
        <v>26.499946808510643</v>
      </c>
      <c r="F6481" s="1" t="s">
        <v>162</v>
      </c>
      <c r="G6481" s="193">
        <f>MAX(E6481-'[1]1a'!$C$3,0)</f>
        <v>0</v>
      </c>
      <c r="H6481" s="193" t="str">
        <f t="shared" si="304"/>
        <v/>
      </c>
      <c r="I6481" s="193" t="str">
        <f t="shared" si="305"/>
        <v/>
      </c>
      <c r="J6481" s="193"/>
    </row>
    <row r="6482" spans="1:10" s="1" customFormat="1">
      <c r="A6482" s="191">
        <v>45928</v>
      </c>
      <c r="B6482" s="1" t="s">
        <v>161</v>
      </c>
      <c r="C6482" s="192">
        <f t="shared" si="303"/>
        <v>48118.999999984284</v>
      </c>
      <c r="D6482" s="1">
        <v>19.739999999999998</v>
      </c>
      <c r="E6482" s="193">
        <v>25.935000000000002</v>
      </c>
      <c r="F6482" s="1" t="s">
        <v>162</v>
      </c>
      <c r="G6482" s="193">
        <f>MAX(E6482-'[1]1a'!$C$3,0)</f>
        <v>0</v>
      </c>
      <c r="H6482" s="193" t="str">
        <f t="shared" si="304"/>
        <v/>
      </c>
      <c r="I6482" s="193" t="str">
        <f t="shared" si="305"/>
        <v/>
      </c>
      <c r="J6482" s="193"/>
    </row>
    <row r="6483" spans="1:10" s="1" customFormat="1">
      <c r="A6483" s="191">
        <v>45928</v>
      </c>
      <c r="B6483" s="1" t="s">
        <v>163</v>
      </c>
      <c r="C6483" s="192">
        <f t="shared" si="303"/>
        <v>48119.041666650948</v>
      </c>
      <c r="D6483" s="1">
        <v>18.940000000000001</v>
      </c>
      <c r="E6483" s="193">
        <v>24.88393617021277</v>
      </c>
      <c r="F6483" s="1" t="s">
        <v>162</v>
      </c>
      <c r="G6483" s="193">
        <f>MAX(E6483-'[1]1a'!$C$3,0)</f>
        <v>0</v>
      </c>
      <c r="H6483" s="193" t="str">
        <f t="shared" si="304"/>
        <v/>
      </c>
      <c r="I6483" s="193" t="str">
        <f t="shared" si="305"/>
        <v/>
      </c>
      <c r="J6483" s="193"/>
    </row>
    <row r="6484" spans="1:10" s="1" customFormat="1">
      <c r="A6484" s="191">
        <v>45928</v>
      </c>
      <c r="B6484" s="1" t="s">
        <v>165</v>
      </c>
      <c r="C6484" s="192">
        <f t="shared" si="303"/>
        <v>48119.083333317612</v>
      </c>
      <c r="D6484" s="1">
        <v>17.510000000000002</v>
      </c>
      <c r="E6484" s="193">
        <v>23.005159574468092</v>
      </c>
      <c r="F6484" s="1" t="s">
        <v>162</v>
      </c>
      <c r="G6484" s="193">
        <f>MAX(E6484-'[1]1a'!$C$3,0)</f>
        <v>0</v>
      </c>
      <c r="H6484" s="193" t="str">
        <f t="shared" si="304"/>
        <v/>
      </c>
      <c r="I6484" s="193" t="str">
        <f t="shared" si="305"/>
        <v/>
      </c>
      <c r="J6484" s="193"/>
    </row>
    <row r="6485" spans="1:10" s="1" customFormat="1">
      <c r="A6485" s="191">
        <v>45928</v>
      </c>
      <c r="B6485" s="1" t="s">
        <v>167</v>
      </c>
      <c r="C6485" s="192">
        <f t="shared" si="303"/>
        <v>48119.124999984277</v>
      </c>
      <c r="D6485" s="1">
        <v>15.579999999999998</v>
      </c>
      <c r="E6485" s="193">
        <v>20.469468085106385</v>
      </c>
      <c r="F6485" s="1" t="s">
        <v>162</v>
      </c>
      <c r="G6485" s="193">
        <f>MAX(E6485-'[1]1a'!$C$3,0)</f>
        <v>0</v>
      </c>
      <c r="H6485" s="193" t="str">
        <f t="shared" si="304"/>
        <v/>
      </c>
      <c r="I6485" s="193" t="str">
        <f t="shared" si="305"/>
        <v/>
      </c>
      <c r="J6485" s="193"/>
    </row>
    <row r="6486" spans="1:10" s="1" customFormat="1">
      <c r="A6486" s="191">
        <v>45928</v>
      </c>
      <c r="B6486" s="1" t="s">
        <v>169</v>
      </c>
      <c r="C6486" s="192">
        <f t="shared" si="303"/>
        <v>48119.166666650941</v>
      </c>
      <c r="D6486" s="1">
        <v>14</v>
      </c>
      <c r="E6486" s="193">
        <v>18.393617021276597</v>
      </c>
      <c r="F6486" s="1" t="s">
        <v>162</v>
      </c>
      <c r="G6486" s="193">
        <f>MAX(E6486-'[1]1a'!$C$3,0)</f>
        <v>0</v>
      </c>
      <c r="H6486" s="193" t="str">
        <f t="shared" si="304"/>
        <v/>
      </c>
      <c r="I6486" s="193" t="str">
        <f t="shared" si="305"/>
        <v/>
      </c>
      <c r="J6486" s="193"/>
    </row>
    <row r="6487" spans="1:10" s="1" customFormat="1">
      <c r="A6487" s="191">
        <v>45928</v>
      </c>
      <c r="B6487" s="1" t="s">
        <v>171</v>
      </c>
      <c r="C6487" s="192">
        <f t="shared" si="303"/>
        <v>48119.208333317605</v>
      </c>
      <c r="D6487" s="1">
        <v>12.59</v>
      </c>
      <c r="E6487" s="193">
        <v>16.541117021276598</v>
      </c>
      <c r="F6487" s="1" t="s">
        <v>162</v>
      </c>
      <c r="G6487" s="193">
        <f>MAX(E6487-'[1]1a'!$C$3,0)</f>
        <v>0</v>
      </c>
      <c r="H6487" s="193" t="str">
        <f t="shared" si="304"/>
        <v/>
      </c>
      <c r="I6487" s="193" t="str">
        <f t="shared" si="305"/>
        <v/>
      </c>
      <c r="J6487" s="193"/>
    </row>
    <row r="6488" spans="1:10" s="1" customFormat="1">
      <c r="A6488" s="191">
        <v>45928</v>
      </c>
      <c r="B6488" s="1" t="s">
        <v>173</v>
      </c>
      <c r="C6488" s="192">
        <f t="shared" si="303"/>
        <v>48119.249999984269</v>
      </c>
      <c r="D6488" s="1">
        <v>11.59</v>
      </c>
      <c r="E6488" s="193">
        <v>15.227287234042555</v>
      </c>
      <c r="F6488" s="1" t="s">
        <v>162</v>
      </c>
      <c r="G6488" s="193">
        <f>MAX(E6488-'[1]1a'!$C$3,0)</f>
        <v>0</v>
      </c>
      <c r="H6488" s="193" t="str">
        <f t="shared" si="304"/>
        <v/>
      </c>
      <c r="I6488" s="193" t="str">
        <f t="shared" si="305"/>
        <v/>
      </c>
      <c r="J6488" s="193"/>
    </row>
    <row r="6489" spans="1:10" s="1" customFormat="1">
      <c r="A6489" s="191">
        <v>45928</v>
      </c>
      <c r="B6489" s="1" t="s">
        <v>175</v>
      </c>
      <c r="C6489" s="192">
        <f t="shared" si="303"/>
        <v>48119.291666650934</v>
      </c>
      <c r="D6489" s="1">
        <v>11.09</v>
      </c>
      <c r="E6489" s="193">
        <v>14.570372340425534</v>
      </c>
      <c r="F6489" s="1" t="s">
        <v>162</v>
      </c>
      <c r="G6489" s="193">
        <f>MAX(E6489-'[1]1a'!$C$3,0)</f>
        <v>0</v>
      </c>
      <c r="H6489" s="193" t="str">
        <f t="shared" si="304"/>
        <v/>
      </c>
      <c r="I6489" s="193" t="str">
        <f t="shared" si="305"/>
        <v/>
      </c>
      <c r="J6489" s="193"/>
    </row>
    <row r="6490" spans="1:10" s="1" customFormat="1">
      <c r="A6490" s="191">
        <v>45928</v>
      </c>
      <c r="B6490" s="1" t="s">
        <v>177</v>
      </c>
      <c r="C6490" s="192">
        <f t="shared" si="303"/>
        <v>48119.333333317598</v>
      </c>
      <c r="D6490" s="1">
        <v>10.760000000000002</v>
      </c>
      <c r="E6490" s="193">
        <v>14.136808510638302</v>
      </c>
      <c r="F6490" s="1" t="s">
        <v>162</v>
      </c>
      <c r="G6490" s="193">
        <f>MAX(E6490-'[1]1a'!$C$3,0)</f>
        <v>0</v>
      </c>
      <c r="H6490" s="193" t="str">
        <f t="shared" si="304"/>
        <v/>
      </c>
      <c r="I6490" s="193" t="str">
        <f t="shared" si="305"/>
        <v/>
      </c>
      <c r="J6490" s="193"/>
    </row>
    <row r="6491" spans="1:10" s="1" customFormat="1">
      <c r="A6491" s="191">
        <v>45928</v>
      </c>
      <c r="B6491" s="1" t="s">
        <v>179</v>
      </c>
      <c r="C6491" s="192">
        <f t="shared" si="303"/>
        <v>48119.374999984262</v>
      </c>
      <c r="D6491" s="1">
        <v>10.72</v>
      </c>
      <c r="E6491" s="193">
        <v>14.084255319148939</v>
      </c>
      <c r="F6491" s="1" t="s">
        <v>162</v>
      </c>
      <c r="G6491" s="193">
        <f>MAX(E6491-'[1]1a'!$C$3,0)</f>
        <v>0</v>
      </c>
      <c r="H6491" s="193" t="str">
        <f t="shared" si="304"/>
        <v/>
      </c>
      <c r="I6491" s="193" t="str">
        <f t="shared" si="305"/>
        <v/>
      </c>
      <c r="J6491" s="193"/>
    </row>
    <row r="6492" spans="1:10" s="1" customFormat="1">
      <c r="A6492" s="191">
        <v>45928</v>
      </c>
      <c r="B6492" s="1" t="s">
        <v>180</v>
      </c>
      <c r="C6492" s="192">
        <f t="shared" si="303"/>
        <v>48119.416666650926</v>
      </c>
      <c r="D6492" s="1">
        <v>11.06</v>
      </c>
      <c r="E6492" s="193">
        <v>14.530957446808513</v>
      </c>
      <c r="F6492" s="1" t="s">
        <v>162</v>
      </c>
      <c r="G6492" s="193">
        <f>MAX(E6492-'[1]1a'!$C$3,0)</f>
        <v>0</v>
      </c>
      <c r="H6492" s="193" t="str">
        <f t="shared" si="304"/>
        <v/>
      </c>
      <c r="I6492" s="193" t="str">
        <f t="shared" si="305"/>
        <v/>
      </c>
      <c r="J6492" s="193"/>
    </row>
    <row r="6493" spans="1:10" s="1" customFormat="1">
      <c r="A6493" s="191">
        <v>45928</v>
      </c>
      <c r="B6493" s="1" t="s">
        <v>181</v>
      </c>
      <c r="C6493" s="192">
        <f t="shared" si="303"/>
        <v>48119.458333317591</v>
      </c>
      <c r="D6493" s="1">
        <v>12.21</v>
      </c>
      <c r="E6493" s="193">
        <v>16.041861702127662</v>
      </c>
      <c r="F6493" s="1" t="s">
        <v>162</v>
      </c>
      <c r="G6493" s="193">
        <f>MAX(E6493-'[1]1a'!$C$3,0)</f>
        <v>0</v>
      </c>
      <c r="H6493" s="193" t="str">
        <f t="shared" si="304"/>
        <v/>
      </c>
      <c r="I6493" s="193" t="str">
        <f t="shared" si="305"/>
        <v/>
      </c>
      <c r="J6493" s="193"/>
    </row>
    <row r="6494" spans="1:10" s="1" customFormat="1">
      <c r="A6494" s="191">
        <v>45928</v>
      </c>
      <c r="B6494" s="1" t="s">
        <v>182</v>
      </c>
      <c r="C6494" s="192">
        <f t="shared" si="303"/>
        <v>48119.499999984255</v>
      </c>
      <c r="D6494" s="1">
        <v>14.03</v>
      </c>
      <c r="E6494" s="193">
        <v>18.433031914893618</v>
      </c>
      <c r="F6494" s="1" t="s">
        <v>162</v>
      </c>
      <c r="G6494" s="193">
        <f>MAX(E6494-'[1]1a'!$C$3,0)</f>
        <v>0</v>
      </c>
      <c r="H6494" s="193" t="str">
        <f t="shared" si="304"/>
        <v/>
      </c>
      <c r="I6494" s="193" t="str">
        <f t="shared" si="305"/>
        <v/>
      </c>
      <c r="J6494" s="193"/>
    </row>
    <row r="6495" spans="1:10" s="1" customFormat="1">
      <c r="A6495" s="191">
        <v>45928</v>
      </c>
      <c r="B6495" s="1" t="s">
        <v>184</v>
      </c>
      <c r="C6495" s="192">
        <f t="shared" si="303"/>
        <v>48119.541666650919</v>
      </c>
      <c r="D6495" s="1">
        <v>16.46</v>
      </c>
      <c r="E6495" s="193">
        <v>21.625638297872346</v>
      </c>
      <c r="F6495" s="1" t="s">
        <v>162</v>
      </c>
      <c r="G6495" s="193">
        <f>MAX(E6495-'[1]1a'!$C$3,0)</f>
        <v>0</v>
      </c>
      <c r="H6495" s="193" t="str">
        <f t="shared" si="304"/>
        <v/>
      </c>
      <c r="I6495" s="193" t="str">
        <f t="shared" si="305"/>
        <v/>
      </c>
      <c r="J6495" s="193"/>
    </row>
    <row r="6496" spans="1:10" s="1" customFormat="1">
      <c r="A6496" s="191">
        <v>45928</v>
      </c>
      <c r="B6496" s="1" t="s">
        <v>185</v>
      </c>
      <c r="C6496" s="192">
        <f t="shared" si="303"/>
        <v>48119.583333317583</v>
      </c>
      <c r="D6496" s="1">
        <v>17.87</v>
      </c>
      <c r="E6496" s="193">
        <v>23.478138297872345</v>
      </c>
      <c r="F6496" s="1" t="s">
        <v>162</v>
      </c>
      <c r="G6496" s="193">
        <f>MAX(E6496-'[1]1a'!$C$3,0)</f>
        <v>0</v>
      </c>
      <c r="H6496" s="193" t="str">
        <f t="shared" si="304"/>
        <v/>
      </c>
      <c r="I6496" s="193" t="str">
        <f t="shared" si="305"/>
        <v/>
      </c>
      <c r="J6496" s="193"/>
    </row>
    <row r="6497" spans="1:10" s="1" customFormat="1">
      <c r="A6497" s="191">
        <v>45928</v>
      </c>
      <c r="B6497" s="1" t="s">
        <v>186</v>
      </c>
      <c r="C6497" s="192">
        <f t="shared" si="303"/>
        <v>48119.624999984248</v>
      </c>
      <c r="D6497" s="1">
        <v>19.38</v>
      </c>
      <c r="E6497" s="193">
        <v>25.462021276595749</v>
      </c>
      <c r="F6497" s="1" t="s">
        <v>162</v>
      </c>
      <c r="G6497" s="193">
        <f>MAX(E6497-'[1]1a'!$C$3,0)</f>
        <v>0</v>
      </c>
      <c r="H6497" s="193" t="str">
        <f t="shared" si="304"/>
        <v/>
      </c>
      <c r="I6497" s="193" t="str">
        <f t="shared" si="305"/>
        <v/>
      </c>
      <c r="J6497" s="193"/>
    </row>
    <row r="6498" spans="1:10" s="1" customFormat="1">
      <c r="A6498" s="191">
        <v>45928</v>
      </c>
      <c r="B6498" s="1" t="s">
        <v>187</v>
      </c>
      <c r="C6498" s="192">
        <f t="shared" si="303"/>
        <v>48119.666666650912</v>
      </c>
      <c r="D6498" s="1">
        <v>20.28</v>
      </c>
      <c r="E6498" s="193">
        <v>26.644468085106389</v>
      </c>
      <c r="F6498" s="1" t="s">
        <v>162</v>
      </c>
      <c r="G6498" s="193">
        <f>MAX(E6498-'[1]1a'!$C$3,0)</f>
        <v>0</v>
      </c>
      <c r="H6498" s="193" t="str">
        <f t="shared" si="304"/>
        <v/>
      </c>
      <c r="I6498" s="193" t="str">
        <f t="shared" si="305"/>
        <v/>
      </c>
      <c r="J6498" s="193"/>
    </row>
    <row r="6499" spans="1:10" s="1" customFormat="1">
      <c r="A6499" s="191">
        <v>45928</v>
      </c>
      <c r="B6499" s="1" t="s">
        <v>188</v>
      </c>
      <c r="C6499" s="192">
        <f t="shared" si="303"/>
        <v>48119.708333317576</v>
      </c>
      <c r="D6499" s="1">
        <v>21.35</v>
      </c>
      <c r="E6499" s="193">
        <v>28.050265957446815</v>
      </c>
      <c r="F6499" s="1" t="s">
        <v>162</v>
      </c>
      <c r="G6499" s="193">
        <f>MAX(E6499-'[1]1a'!$C$3,0)</f>
        <v>0</v>
      </c>
      <c r="H6499" s="193" t="str">
        <f t="shared" si="304"/>
        <v/>
      </c>
      <c r="I6499" s="193" t="str">
        <f t="shared" si="305"/>
        <v/>
      </c>
      <c r="J6499" s="193"/>
    </row>
    <row r="6500" spans="1:10" s="1" customFormat="1">
      <c r="A6500" s="191">
        <v>45928</v>
      </c>
      <c r="B6500" s="1" t="s">
        <v>189</v>
      </c>
      <c r="C6500" s="192">
        <f t="shared" si="303"/>
        <v>48119.74999998424</v>
      </c>
      <c r="D6500" s="1">
        <v>21.97</v>
      </c>
      <c r="E6500" s="193">
        <v>28.864840425531916</v>
      </c>
      <c r="F6500" s="1" t="s">
        <v>162</v>
      </c>
      <c r="G6500" s="193">
        <f>MAX(E6500-'[1]1a'!$C$3,0)</f>
        <v>0</v>
      </c>
      <c r="H6500" s="193" t="str">
        <f t="shared" si="304"/>
        <v/>
      </c>
      <c r="I6500" s="193" t="str">
        <f t="shared" si="305"/>
        <v/>
      </c>
      <c r="J6500" s="193"/>
    </row>
    <row r="6501" spans="1:10" s="1" customFormat="1">
      <c r="A6501" s="191">
        <v>45928</v>
      </c>
      <c r="B6501" s="1" t="s">
        <v>190</v>
      </c>
      <c r="C6501" s="192">
        <f t="shared" si="303"/>
        <v>48119.791666650905</v>
      </c>
      <c r="D6501" s="1">
        <v>22.57</v>
      </c>
      <c r="E6501" s="193">
        <v>29.653138297872346</v>
      </c>
      <c r="F6501" s="1" t="s">
        <v>162</v>
      </c>
      <c r="G6501" s="193">
        <f>MAX(E6501-'[1]1a'!$C$3,0)</f>
        <v>0</v>
      </c>
      <c r="H6501" s="193" t="str">
        <f t="shared" si="304"/>
        <v/>
      </c>
      <c r="I6501" s="193" t="str">
        <f t="shared" si="305"/>
        <v/>
      </c>
      <c r="J6501" s="193"/>
    </row>
    <row r="6502" spans="1:10" s="1" customFormat="1">
      <c r="A6502" s="191">
        <v>45928</v>
      </c>
      <c r="B6502" s="1" t="s">
        <v>191</v>
      </c>
      <c r="C6502" s="192">
        <f t="shared" si="303"/>
        <v>48119.833333317569</v>
      </c>
      <c r="D6502" s="1">
        <v>23.82</v>
      </c>
      <c r="E6502" s="193">
        <v>31.295425531914898</v>
      </c>
      <c r="F6502" s="1" t="s">
        <v>162</v>
      </c>
      <c r="G6502" s="193">
        <f>MAX(E6502-'[1]1a'!$C$3,0)</f>
        <v>0</v>
      </c>
      <c r="H6502" s="193" t="str">
        <f t="shared" si="304"/>
        <v/>
      </c>
      <c r="I6502" s="193" t="str">
        <f t="shared" si="305"/>
        <v/>
      </c>
      <c r="J6502" s="193"/>
    </row>
    <row r="6503" spans="1:10" s="1" customFormat="1">
      <c r="A6503" s="191">
        <v>45928</v>
      </c>
      <c r="B6503" s="1" t="s">
        <v>192</v>
      </c>
      <c r="C6503" s="192">
        <f t="shared" si="303"/>
        <v>48119.874999984233</v>
      </c>
      <c r="D6503" s="1">
        <v>24.6</v>
      </c>
      <c r="E6503" s="193">
        <v>32.320212765957457</v>
      </c>
      <c r="F6503" s="1" t="s">
        <v>162</v>
      </c>
      <c r="G6503" s="193">
        <f>MAX(E6503-'[1]1a'!$C$3,0)</f>
        <v>0</v>
      </c>
      <c r="H6503" s="193" t="str">
        <f t="shared" si="304"/>
        <v/>
      </c>
      <c r="I6503" s="193" t="str">
        <f t="shared" si="305"/>
        <v/>
      </c>
      <c r="J6503" s="193"/>
    </row>
    <row r="6504" spans="1:10" s="1" customFormat="1">
      <c r="A6504" s="191">
        <v>45928</v>
      </c>
      <c r="B6504" s="1" t="s">
        <v>193</v>
      </c>
      <c r="C6504" s="192">
        <f t="shared" si="303"/>
        <v>48119.916666650897</v>
      </c>
      <c r="D6504" s="1">
        <v>23.919999999999998</v>
      </c>
      <c r="E6504" s="193">
        <v>31.426808510638299</v>
      </c>
      <c r="F6504" s="1" t="s">
        <v>162</v>
      </c>
      <c r="G6504" s="193">
        <f>MAX(E6504-'[1]1a'!$C$3,0)</f>
        <v>0</v>
      </c>
      <c r="H6504" s="193" t="str">
        <f t="shared" si="304"/>
        <v/>
      </c>
      <c r="I6504" s="193" t="str">
        <f t="shared" si="305"/>
        <v/>
      </c>
      <c r="J6504" s="193"/>
    </row>
    <row r="6505" spans="1:10" s="1" customFormat="1">
      <c r="A6505" s="191">
        <v>45928</v>
      </c>
      <c r="B6505" s="1" t="s">
        <v>194</v>
      </c>
      <c r="C6505" s="192">
        <f t="shared" si="303"/>
        <v>48119.958333317561</v>
      </c>
      <c r="D6505" s="1">
        <v>22.68</v>
      </c>
      <c r="E6505" s="193">
        <v>29.797659574468089</v>
      </c>
      <c r="F6505" s="1" t="s">
        <v>162</v>
      </c>
      <c r="G6505" s="193">
        <f>MAX(E6505-'[1]1a'!$C$3,0)</f>
        <v>0</v>
      </c>
      <c r="H6505" s="193" t="str">
        <f t="shared" si="304"/>
        <v/>
      </c>
      <c r="I6505" s="193" t="str">
        <f t="shared" si="305"/>
        <v/>
      </c>
      <c r="J6505" s="193"/>
    </row>
    <row r="6506" spans="1:10" s="1" customFormat="1">
      <c r="A6506" s="191">
        <v>45929</v>
      </c>
      <c r="B6506" s="1" t="s">
        <v>161</v>
      </c>
      <c r="C6506" s="192">
        <f t="shared" si="303"/>
        <v>48119.999999984226</v>
      </c>
      <c r="D6506" s="1">
        <v>22.4</v>
      </c>
      <c r="E6506" s="193">
        <v>29.429787234042557</v>
      </c>
      <c r="F6506" s="1" t="s">
        <v>162</v>
      </c>
      <c r="G6506" s="193">
        <f>MAX(E6506-'[1]1a'!$C$3,0)</f>
        <v>0</v>
      </c>
      <c r="H6506" s="193" t="str">
        <f t="shared" si="304"/>
        <v/>
      </c>
      <c r="I6506" s="193" t="str">
        <f t="shared" si="305"/>
        <v/>
      </c>
      <c r="J6506" s="193"/>
    </row>
    <row r="6507" spans="1:10" s="1" customFormat="1">
      <c r="A6507" s="191">
        <v>45929</v>
      </c>
      <c r="B6507" s="1" t="s">
        <v>163</v>
      </c>
      <c r="C6507" s="192">
        <f t="shared" si="303"/>
        <v>48120.04166665089</v>
      </c>
      <c r="D6507" s="1">
        <v>20.2</v>
      </c>
      <c r="E6507" s="193">
        <v>26.539361702127664</v>
      </c>
      <c r="F6507" s="1" t="s">
        <v>162</v>
      </c>
      <c r="G6507" s="193">
        <f>MAX(E6507-'[1]1a'!$C$3,0)</f>
        <v>0</v>
      </c>
      <c r="H6507" s="193" t="str">
        <f t="shared" si="304"/>
        <v/>
      </c>
      <c r="I6507" s="193" t="str">
        <f t="shared" si="305"/>
        <v/>
      </c>
      <c r="J6507" s="193"/>
    </row>
    <row r="6508" spans="1:10" s="1" customFormat="1">
      <c r="A6508" s="191">
        <v>45929</v>
      </c>
      <c r="B6508" s="1" t="s">
        <v>165</v>
      </c>
      <c r="C6508" s="192">
        <f t="shared" si="303"/>
        <v>48120.083333317554</v>
      </c>
      <c r="D6508" s="1">
        <v>18.14</v>
      </c>
      <c r="E6508" s="193">
        <v>23.832872340425535</v>
      </c>
      <c r="F6508" s="1" t="s">
        <v>162</v>
      </c>
      <c r="G6508" s="193">
        <f>MAX(E6508-'[1]1a'!$C$3,0)</f>
        <v>0</v>
      </c>
      <c r="H6508" s="193" t="str">
        <f t="shared" si="304"/>
        <v/>
      </c>
      <c r="I6508" s="193" t="str">
        <f t="shared" si="305"/>
        <v/>
      </c>
      <c r="J6508" s="193"/>
    </row>
    <row r="6509" spans="1:10" s="1" customFormat="1">
      <c r="A6509" s="191">
        <v>45929</v>
      </c>
      <c r="B6509" s="1" t="s">
        <v>167</v>
      </c>
      <c r="C6509" s="192">
        <f t="shared" si="303"/>
        <v>48120.124999984218</v>
      </c>
      <c r="D6509" s="1">
        <v>15.690000000000001</v>
      </c>
      <c r="E6509" s="193">
        <v>20.613989361702131</v>
      </c>
      <c r="F6509" s="1" t="s">
        <v>162</v>
      </c>
      <c r="G6509" s="193">
        <f>MAX(E6509-'[1]1a'!$C$3,0)</f>
        <v>0</v>
      </c>
      <c r="H6509" s="193" t="str">
        <f t="shared" si="304"/>
        <v/>
      </c>
      <c r="I6509" s="193" t="str">
        <f t="shared" si="305"/>
        <v/>
      </c>
      <c r="J6509" s="193"/>
    </row>
    <row r="6510" spans="1:10" s="1" customFormat="1">
      <c r="A6510" s="191">
        <v>45929</v>
      </c>
      <c r="B6510" s="1" t="s">
        <v>169</v>
      </c>
      <c r="C6510" s="192">
        <f t="shared" si="303"/>
        <v>48120.166666650883</v>
      </c>
      <c r="D6510" s="1">
        <v>13.76</v>
      </c>
      <c r="E6510" s="193">
        <v>18.078297872340428</v>
      </c>
      <c r="F6510" s="1" t="s">
        <v>162</v>
      </c>
      <c r="G6510" s="193">
        <f>MAX(E6510-'[1]1a'!$C$3,0)</f>
        <v>0</v>
      </c>
      <c r="H6510" s="193" t="str">
        <f t="shared" si="304"/>
        <v/>
      </c>
      <c r="I6510" s="193" t="str">
        <f t="shared" si="305"/>
        <v/>
      </c>
      <c r="J6510" s="193"/>
    </row>
    <row r="6511" spans="1:10" s="1" customFormat="1">
      <c r="A6511" s="191">
        <v>45929</v>
      </c>
      <c r="B6511" s="1" t="s">
        <v>171</v>
      </c>
      <c r="C6511" s="192">
        <f t="shared" si="303"/>
        <v>48120.208333317547</v>
      </c>
      <c r="D6511" s="1">
        <v>12.32</v>
      </c>
      <c r="E6511" s="193">
        <v>16.186382978723408</v>
      </c>
      <c r="F6511" s="1" t="s">
        <v>162</v>
      </c>
      <c r="G6511" s="193">
        <f>MAX(E6511-'[1]1a'!$C$3,0)</f>
        <v>0</v>
      </c>
      <c r="H6511" s="193" t="str">
        <f t="shared" si="304"/>
        <v/>
      </c>
      <c r="I6511" s="193" t="str">
        <f t="shared" si="305"/>
        <v/>
      </c>
      <c r="J6511" s="193"/>
    </row>
    <row r="6512" spans="1:10" s="1" customFormat="1">
      <c r="A6512" s="191">
        <v>45929</v>
      </c>
      <c r="B6512" s="1" t="s">
        <v>173</v>
      </c>
      <c r="C6512" s="192">
        <f t="shared" si="303"/>
        <v>48120.249999984211</v>
      </c>
      <c r="D6512" s="1">
        <v>11.440000000000001</v>
      </c>
      <c r="E6512" s="193">
        <v>15.030212765957451</v>
      </c>
      <c r="F6512" s="1" t="s">
        <v>162</v>
      </c>
      <c r="G6512" s="193">
        <f>MAX(E6512-'[1]1a'!$C$3,0)</f>
        <v>0</v>
      </c>
      <c r="H6512" s="193" t="str">
        <f t="shared" si="304"/>
        <v/>
      </c>
      <c r="I6512" s="193" t="str">
        <f t="shared" si="305"/>
        <v/>
      </c>
      <c r="J6512" s="193"/>
    </row>
    <row r="6513" spans="1:10" s="1" customFormat="1">
      <c r="A6513" s="191">
        <v>45929</v>
      </c>
      <c r="B6513" s="1" t="s">
        <v>175</v>
      </c>
      <c r="C6513" s="192">
        <f t="shared" si="303"/>
        <v>48120.291666650875</v>
      </c>
      <c r="D6513" s="1">
        <v>10.91</v>
      </c>
      <c r="E6513" s="193">
        <v>14.333882978723407</v>
      </c>
      <c r="F6513" s="1" t="s">
        <v>162</v>
      </c>
      <c r="G6513" s="193">
        <f>MAX(E6513-'[1]1a'!$C$3,0)</f>
        <v>0</v>
      </c>
      <c r="H6513" s="193" t="str">
        <f t="shared" si="304"/>
        <v/>
      </c>
      <c r="I6513" s="193" t="str">
        <f t="shared" si="305"/>
        <v/>
      </c>
      <c r="J6513" s="193"/>
    </row>
    <row r="6514" spans="1:10" s="1" customFormat="1">
      <c r="A6514" s="191">
        <v>45929</v>
      </c>
      <c r="B6514" s="1" t="s">
        <v>177</v>
      </c>
      <c r="C6514" s="192">
        <f t="shared" si="303"/>
        <v>48120.33333331754</v>
      </c>
      <c r="D6514" s="1">
        <v>10.73</v>
      </c>
      <c r="E6514" s="193">
        <v>14.097393617021279</v>
      </c>
      <c r="F6514" s="1" t="s">
        <v>162</v>
      </c>
      <c r="G6514" s="193">
        <f>MAX(E6514-'[1]1a'!$C$3,0)</f>
        <v>0</v>
      </c>
      <c r="H6514" s="193" t="str">
        <f t="shared" si="304"/>
        <v/>
      </c>
      <c r="I6514" s="193" t="str">
        <f t="shared" si="305"/>
        <v/>
      </c>
      <c r="J6514" s="193"/>
    </row>
    <row r="6515" spans="1:10" s="1" customFormat="1">
      <c r="A6515" s="191">
        <v>45929</v>
      </c>
      <c r="B6515" s="1" t="s">
        <v>179</v>
      </c>
      <c r="C6515" s="192">
        <f t="shared" si="303"/>
        <v>48120.374999984204</v>
      </c>
      <c r="D6515" s="1">
        <v>11.569999999999999</v>
      </c>
      <c r="E6515" s="193">
        <v>15.201010638297873</v>
      </c>
      <c r="F6515" s="1" t="s">
        <v>162</v>
      </c>
      <c r="G6515" s="193">
        <f>MAX(E6515-'[1]1a'!$C$3,0)</f>
        <v>0</v>
      </c>
      <c r="H6515" s="193" t="str">
        <f t="shared" si="304"/>
        <v/>
      </c>
      <c r="I6515" s="193" t="str">
        <f t="shared" si="305"/>
        <v/>
      </c>
      <c r="J6515" s="193"/>
    </row>
    <row r="6516" spans="1:10" s="1" customFormat="1">
      <c r="A6516" s="191">
        <v>45929</v>
      </c>
      <c r="B6516" s="1" t="s">
        <v>180</v>
      </c>
      <c r="C6516" s="192">
        <f t="shared" si="303"/>
        <v>48120.416666650868</v>
      </c>
      <c r="D6516" s="1">
        <v>13.270000000000001</v>
      </c>
      <c r="E6516" s="193">
        <v>17.434521276595749</v>
      </c>
      <c r="F6516" s="1" t="s">
        <v>162</v>
      </c>
      <c r="G6516" s="193">
        <f>MAX(E6516-'[1]1a'!$C$3,0)</f>
        <v>0</v>
      </c>
      <c r="H6516" s="193" t="str">
        <f t="shared" si="304"/>
        <v/>
      </c>
      <c r="I6516" s="193" t="str">
        <f t="shared" si="305"/>
        <v/>
      </c>
      <c r="J6516" s="193"/>
    </row>
    <row r="6517" spans="1:10" s="1" customFormat="1">
      <c r="A6517" s="191">
        <v>45929</v>
      </c>
      <c r="B6517" s="1" t="s">
        <v>181</v>
      </c>
      <c r="C6517" s="192">
        <f t="shared" si="303"/>
        <v>48120.458333317532</v>
      </c>
      <c r="D6517" s="1">
        <v>15.129999999999999</v>
      </c>
      <c r="E6517" s="193">
        <v>19.878244680851065</v>
      </c>
      <c r="F6517" s="1" t="s">
        <v>162</v>
      </c>
      <c r="G6517" s="193">
        <f>MAX(E6517-'[1]1a'!$C$3,0)</f>
        <v>0</v>
      </c>
      <c r="H6517" s="193" t="str">
        <f t="shared" si="304"/>
        <v/>
      </c>
      <c r="I6517" s="193" t="str">
        <f t="shared" si="305"/>
        <v/>
      </c>
      <c r="J6517" s="193"/>
    </row>
    <row r="6518" spans="1:10" s="1" customFormat="1">
      <c r="A6518" s="191">
        <v>45929</v>
      </c>
      <c r="B6518" s="1" t="s">
        <v>182</v>
      </c>
      <c r="C6518" s="192">
        <f t="shared" si="303"/>
        <v>48120.499999984197</v>
      </c>
      <c r="D6518" s="1">
        <v>15.719999999999999</v>
      </c>
      <c r="E6518" s="193">
        <v>20.653404255319149</v>
      </c>
      <c r="F6518" s="1" t="s">
        <v>162</v>
      </c>
      <c r="G6518" s="193">
        <f>MAX(E6518-'[1]1a'!$C$3,0)</f>
        <v>0</v>
      </c>
      <c r="H6518" s="193" t="str">
        <f t="shared" si="304"/>
        <v/>
      </c>
      <c r="I6518" s="193" t="str">
        <f t="shared" si="305"/>
        <v/>
      </c>
      <c r="J6518" s="193"/>
    </row>
    <row r="6519" spans="1:10" s="1" customFormat="1">
      <c r="A6519" s="191">
        <v>45929</v>
      </c>
      <c r="B6519" s="1" t="s">
        <v>184</v>
      </c>
      <c r="C6519" s="192">
        <f t="shared" si="303"/>
        <v>48120.541666650861</v>
      </c>
      <c r="D6519" s="1">
        <v>16.86</v>
      </c>
      <c r="E6519" s="193">
        <v>22.151170212765962</v>
      </c>
      <c r="F6519" s="1" t="s">
        <v>162</v>
      </c>
      <c r="G6519" s="193">
        <f>MAX(E6519-'[1]1a'!$C$3,0)</f>
        <v>0</v>
      </c>
      <c r="H6519" s="193" t="str">
        <f t="shared" si="304"/>
        <v/>
      </c>
      <c r="I6519" s="193" t="str">
        <f t="shared" si="305"/>
        <v/>
      </c>
      <c r="J6519" s="193"/>
    </row>
    <row r="6520" spans="1:10" s="1" customFormat="1">
      <c r="A6520" s="191">
        <v>45929</v>
      </c>
      <c r="B6520" s="1" t="s">
        <v>185</v>
      </c>
      <c r="C6520" s="192">
        <f t="shared" si="303"/>
        <v>48120.583333317525</v>
      </c>
      <c r="D6520" s="1">
        <v>18.130000000000003</v>
      </c>
      <c r="E6520" s="193">
        <v>23.819734042553197</v>
      </c>
      <c r="F6520" s="1" t="s">
        <v>162</v>
      </c>
      <c r="G6520" s="193">
        <f>MAX(E6520-'[1]1a'!$C$3,0)</f>
        <v>0</v>
      </c>
      <c r="H6520" s="193" t="str">
        <f t="shared" si="304"/>
        <v/>
      </c>
      <c r="I6520" s="193" t="str">
        <f t="shared" si="305"/>
        <v/>
      </c>
      <c r="J6520" s="193"/>
    </row>
    <row r="6521" spans="1:10" s="1" customFormat="1">
      <c r="A6521" s="191">
        <v>45929</v>
      </c>
      <c r="B6521" s="1" t="s">
        <v>186</v>
      </c>
      <c r="C6521" s="192">
        <f t="shared" si="303"/>
        <v>48120.624999984189</v>
      </c>
      <c r="D6521" s="1">
        <v>18.93</v>
      </c>
      <c r="E6521" s="193">
        <v>24.870797872340429</v>
      </c>
      <c r="F6521" s="1" t="s">
        <v>162</v>
      </c>
      <c r="G6521" s="193">
        <f>MAX(E6521-'[1]1a'!$C$3,0)</f>
        <v>0</v>
      </c>
      <c r="H6521" s="193" t="str">
        <f t="shared" si="304"/>
        <v/>
      </c>
      <c r="I6521" s="193" t="str">
        <f t="shared" si="305"/>
        <v/>
      </c>
      <c r="J6521" s="193"/>
    </row>
    <row r="6522" spans="1:10" s="1" customFormat="1">
      <c r="A6522" s="191">
        <v>45929</v>
      </c>
      <c r="B6522" s="1" t="s">
        <v>187</v>
      </c>
      <c r="C6522" s="192">
        <f t="shared" si="303"/>
        <v>48120.666666650854</v>
      </c>
      <c r="D6522" s="1">
        <v>19.649999999999999</v>
      </c>
      <c r="E6522" s="193">
        <v>25.816755319148939</v>
      </c>
      <c r="F6522" s="1" t="s">
        <v>162</v>
      </c>
      <c r="G6522" s="193">
        <f>MAX(E6522-'[1]1a'!$C$3,0)</f>
        <v>0</v>
      </c>
      <c r="H6522" s="193" t="str">
        <f t="shared" si="304"/>
        <v/>
      </c>
      <c r="I6522" s="193" t="str">
        <f t="shared" si="305"/>
        <v/>
      </c>
      <c r="J6522" s="193"/>
    </row>
    <row r="6523" spans="1:10" s="1" customFormat="1">
      <c r="A6523" s="191">
        <v>45929</v>
      </c>
      <c r="B6523" s="1" t="s">
        <v>188</v>
      </c>
      <c r="C6523" s="192">
        <f t="shared" si="303"/>
        <v>48120.708333317518</v>
      </c>
      <c r="D6523" s="1">
        <v>20.18</v>
      </c>
      <c r="E6523" s="193">
        <v>26.513085106382981</v>
      </c>
      <c r="F6523" s="1" t="s">
        <v>162</v>
      </c>
      <c r="G6523" s="193">
        <f>MAX(E6523-'[1]1a'!$C$3,0)</f>
        <v>0</v>
      </c>
      <c r="H6523" s="193" t="str">
        <f t="shared" si="304"/>
        <v/>
      </c>
      <c r="I6523" s="193" t="str">
        <f t="shared" si="305"/>
        <v/>
      </c>
      <c r="J6523" s="193"/>
    </row>
    <row r="6524" spans="1:10" s="1" customFormat="1">
      <c r="A6524" s="191">
        <v>45929</v>
      </c>
      <c r="B6524" s="1" t="s">
        <v>189</v>
      </c>
      <c r="C6524" s="192">
        <f t="shared" si="303"/>
        <v>48120.749999984182</v>
      </c>
      <c r="D6524" s="1">
        <v>21.28</v>
      </c>
      <c r="E6524" s="193">
        <v>27.958297872340431</v>
      </c>
      <c r="F6524" s="1" t="s">
        <v>162</v>
      </c>
      <c r="G6524" s="193">
        <f>MAX(E6524-'[1]1a'!$C$3,0)</f>
        <v>0</v>
      </c>
      <c r="H6524" s="193" t="str">
        <f t="shared" si="304"/>
        <v/>
      </c>
      <c r="I6524" s="193" t="str">
        <f t="shared" si="305"/>
        <v/>
      </c>
      <c r="J6524" s="193"/>
    </row>
    <row r="6525" spans="1:10" s="1" customFormat="1">
      <c r="A6525" s="191">
        <v>45929</v>
      </c>
      <c r="B6525" s="1" t="s">
        <v>190</v>
      </c>
      <c r="C6525" s="192">
        <f t="shared" si="303"/>
        <v>48120.791666650846</v>
      </c>
      <c r="D6525" s="1">
        <v>21.96</v>
      </c>
      <c r="E6525" s="193">
        <v>28.851702127659578</v>
      </c>
      <c r="F6525" s="1" t="s">
        <v>162</v>
      </c>
      <c r="G6525" s="193">
        <f>MAX(E6525-'[1]1a'!$C$3,0)</f>
        <v>0</v>
      </c>
      <c r="H6525" s="193" t="str">
        <f t="shared" si="304"/>
        <v/>
      </c>
      <c r="I6525" s="193" t="str">
        <f t="shared" si="305"/>
        <v/>
      </c>
      <c r="J6525" s="193"/>
    </row>
    <row r="6526" spans="1:10" s="1" customFormat="1">
      <c r="A6526" s="191">
        <v>45929</v>
      </c>
      <c r="B6526" s="1" t="s">
        <v>191</v>
      </c>
      <c r="C6526" s="192">
        <f t="shared" si="303"/>
        <v>48120.833333317511</v>
      </c>
      <c r="D6526" s="1">
        <v>23.54</v>
      </c>
      <c r="E6526" s="193">
        <v>30.927553191489366</v>
      </c>
      <c r="F6526" s="1" t="s">
        <v>162</v>
      </c>
      <c r="G6526" s="193">
        <f>MAX(E6526-'[1]1a'!$C$3,0)</f>
        <v>0</v>
      </c>
      <c r="H6526" s="193" t="str">
        <f t="shared" si="304"/>
        <v/>
      </c>
      <c r="I6526" s="193" t="str">
        <f t="shared" si="305"/>
        <v/>
      </c>
      <c r="J6526" s="193"/>
    </row>
    <row r="6527" spans="1:10" s="1" customFormat="1">
      <c r="A6527" s="191">
        <v>45929</v>
      </c>
      <c r="B6527" s="1" t="s">
        <v>192</v>
      </c>
      <c r="C6527" s="192">
        <f t="shared" si="303"/>
        <v>48120.874999984175</v>
      </c>
      <c r="D6527" s="1">
        <v>24.29</v>
      </c>
      <c r="E6527" s="193">
        <v>31.912925531914897</v>
      </c>
      <c r="F6527" s="1" t="s">
        <v>162</v>
      </c>
      <c r="G6527" s="193">
        <f>MAX(E6527-'[1]1a'!$C$3,0)</f>
        <v>0</v>
      </c>
      <c r="H6527" s="193" t="str">
        <f t="shared" si="304"/>
        <v/>
      </c>
      <c r="I6527" s="193" t="str">
        <f t="shared" si="305"/>
        <v/>
      </c>
      <c r="J6527" s="193"/>
    </row>
    <row r="6528" spans="1:10" s="1" customFormat="1">
      <c r="A6528" s="191">
        <v>45929</v>
      </c>
      <c r="B6528" s="1" t="s">
        <v>193</v>
      </c>
      <c r="C6528" s="192">
        <f t="shared" si="303"/>
        <v>48120.916666650839</v>
      </c>
      <c r="D6528" s="1">
        <v>23.71</v>
      </c>
      <c r="E6528" s="193">
        <v>31.150904255319155</v>
      </c>
      <c r="F6528" s="1" t="s">
        <v>162</v>
      </c>
      <c r="G6528" s="193">
        <f>MAX(E6528-'[1]1a'!$C$3,0)</f>
        <v>0</v>
      </c>
      <c r="H6528" s="193" t="str">
        <f t="shared" si="304"/>
        <v/>
      </c>
      <c r="I6528" s="193" t="str">
        <f t="shared" si="305"/>
        <v/>
      </c>
      <c r="J6528" s="193"/>
    </row>
    <row r="6529" spans="1:10" s="1" customFormat="1">
      <c r="A6529" s="191">
        <v>45929</v>
      </c>
      <c r="B6529" s="1" t="s">
        <v>194</v>
      </c>
      <c r="C6529" s="192">
        <f t="shared" si="303"/>
        <v>48120.958333317503</v>
      </c>
      <c r="D6529" s="1">
        <v>21.93</v>
      </c>
      <c r="E6529" s="193">
        <v>28.812287234042557</v>
      </c>
      <c r="F6529" s="1" t="s">
        <v>162</v>
      </c>
      <c r="G6529" s="193">
        <f>MAX(E6529-'[1]1a'!$C$3,0)</f>
        <v>0</v>
      </c>
      <c r="H6529" s="193" t="str">
        <f t="shared" si="304"/>
        <v/>
      </c>
      <c r="I6529" s="193" t="str">
        <f t="shared" si="305"/>
        <v/>
      </c>
      <c r="J6529" s="193"/>
    </row>
    <row r="6530" spans="1:10" s="1" customFormat="1">
      <c r="A6530" s="191">
        <v>45930</v>
      </c>
      <c r="B6530" s="1" t="s">
        <v>161</v>
      </c>
      <c r="C6530" s="192">
        <f t="shared" si="303"/>
        <v>48120.999999984168</v>
      </c>
      <c r="D6530" s="1">
        <v>21.29</v>
      </c>
      <c r="E6530" s="193">
        <v>27.971436170212769</v>
      </c>
      <c r="F6530" s="1" t="s">
        <v>162</v>
      </c>
      <c r="G6530" s="193">
        <f>MAX(E6530-'[1]1a'!$C$3,0)</f>
        <v>0</v>
      </c>
      <c r="H6530" s="193" t="str">
        <f t="shared" si="304"/>
        <v/>
      </c>
      <c r="I6530" s="193" t="str">
        <f t="shared" si="305"/>
        <v/>
      </c>
      <c r="J6530" s="193"/>
    </row>
    <row r="6531" spans="1:10" s="1" customFormat="1">
      <c r="A6531" s="191">
        <v>45930</v>
      </c>
      <c r="B6531" s="1" t="s">
        <v>163</v>
      </c>
      <c r="C6531" s="192">
        <f t="shared" si="303"/>
        <v>48121.041666650832</v>
      </c>
      <c r="D6531" s="1">
        <v>19.82</v>
      </c>
      <c r="E6531" s="193">
        <v>26.040106382978728</v>
      </c>
      <c r="F6531" s="1" t="s">
        <v>162</v>
      </c>
      <c r="G6531" s="193">
        <f>MAX(E6531-'[1]1a'!$C$3,0)</f>
        <v>0</v>
      </c>
      <c r="H6531" s="193" t="str">
        <f t="shared" si="304"/>
        <v/>
      </c>
      <c r="I6531" s="193" t="str">
        <f t="shared" si="305"/>
        <v/>
      </c>
      <c r="J6531" s="193"/>
    </row>
    <row r="6532" spans="1:10" s="1" customFormat="1">
      <c r="A6532" s="191">
        <v>45930</v>
      </c>
      <c r="B6532" s="1" t="s">
        <v>165</v>
      </c>
      <c r="C6532" s="192">
        <f t="shared" ref="C6532:C6595" si="306">C6531 + TIME(1,0,0)</f>
        <v>48121.083333317496</v>
      </c>
      <c r="D6532" s="1">
        <v>17.689999999999998</v>
      </c>
      <c r="E6532" s="193">
        <v>23.241648936170215</v>
      </c>
      <c r="F6532" s="1" t="s">
        <v>162</v>
      </c>
      <c r="G6532" s="193">
        <f>MAX(E6532-'[1]1a'!$C$3,0)</f>
        <v>0</v>
      </c>
      <c r="H6532" s="193" t="str">
        <f t="shared" ref="H6532:H6595" si="307">IF(F6532="Y",IF(F6531="Y",H6531+1,1),"")</f>
        <v/>
      </c>
      <c r="I6532" s="193" t="str">
        <f t="shared" ref="I6532:I6595" si="308">IF(AND(F6532="Y",F6533&lt;&gt;"Y"),H6532,"")</f>
        <v/>
      </c>
      <c r="J6532" s="193"/>
    </row>
    <row r="6533" spans="1:10" s="1" customFormat="1">
      <c r="A6533" s="191">
        <v>45930</v>
      </c>
      <c r="B6533" s="1" t="s">
        <v>167</v>
      </c>
      <c r="C6533" s="192">
        <f t="shared" si="306"/>
        <v>48121.12499998416</v>
      </c>
      <c r="D6533" s="1">
        <v>15.55</v>
      </c>
      <c r="E6533" s="193">
        <v>20.430053191489367</v>
      </c>
      <c r="F6533" s="1" t="s">
        <v>162</v>
      </c>
      <c r="G6533" s="193">
        <f>MAX(E6533-'[1]1a'!$C$3,0)</f>
        <v>0</v>
      </c>
      <c r="H6533" s="193" t="str">
        <f t="shared" si="307"/>
        <v/>
      </c>
      <c r="I6533" s="193" t="str">
        <f t="shared" si="308"/>
        <v/>
      </c>
      <c r="J6533" s="193"/>
    </row>
    <row r="6534" spans="1:10" s="1" customFormat="1">
      <c r="A6534" s="191">
        <v>45930</v>
      </c>
      <c r="B6534" s="1" t="s">
        <v>169</v>
      </c>
      <c r="C6534" s="192">
        <f t="shared" si="306"/>
        <v>48121.166666650824</v>
      </c>
      <c r="D6534" s="1">
        <v>13.44</v>
      </c>
      <c r="E6534" s="193">
        <v>17.657872340425534</v>
      </c>
      <c r="F6534" s="1" t="s">
        <v>162</v>
      </c>
      <c r="G6534" s="193">
        <f>MAX(E6534-'[1]1a'!$C$3,0)</f>
        <v>0</v>
      </c>
      <c r="H6534" s="193" t="str">
        <f t="shared" si="307"/>
        <v/>
      </c>
      <c r="I6534" s="193" t="str">
        <f t="shared" si="308"/>
        <v/>
      </c>
      <c r="J6534" s="193"/>
    </row>
    <row r="6535" spans="1:10" s="1" customFormat="1">
      <c r="A6535" s="191">
        <v>45930</v>
      </c>
      <c r="B6535" s="1" t="s">
        <v>171</v>
      </c>
      <c r="C6535" s="192">
        <f t="shared" si="306"/>
        <v>48121.208333317489</v>
      </c>
      <c r="D6535" s="1">
        <v>12.08</v>
      </c>
      <c r="E6535" s="193">
        <v>15.871063829787236</v>
      </c>
      <c r="F6535" s="1" t="s">
        <v>162</v>
      </c>
      <c r="G6535" s="193">
        <f>MAX(E6535-'[1]1a'!$C$3,0)</f>
        <v>0</v>
      </c>
      <c r="H6535" s="193" t="str">
        <f t="shared" si="307"/>
        <v/>
      </c>
      <c r="I6535" s="193" t="str">
        <f t="shared" si="308"/>
        <v/>
      </c>
      <c r="J6535" s="193"/>
    </row>
    <row r="6536" spans="1:10" s="1" customFormat="1">
      <c r="A6536" s="191">
        <v>45930</v>
      </c>
      <c r="B6536" s="1" t="s">
        <v>173</v>
      </c>
      <c r="C6536" s="192">
        <f t="shared" si="306"/>
        <v>48121.249999984153</v>
      </c>
      <c r="D6536" s="1">
        <v>11.31</v>
      </c>
      <c r="E6536" s="193">
        <v>14.859414893617025</v>
      </c>
      <c r="F6536" s="1" t="s">
        <v>162</v>
      </c>
      <c r="G6536" s="193">
        <f>MAX(E6536-'[1]1a'!$C$3,0)</f>
        <v>0</v>
      </c>
      <c r="H6536" s="193" t="str">
        <f t="shared" si="307"/>
        <v/>
      </c>
      <c r="I6536" s="193" t="str">
        <f t="shared" si="308"/>
        <v/>
      </c>
      <c r="J6536" s="193"/>
    </row>
    <row r="6537" spans="1:10" s="1" customFormat="1">
      <c r="A6537" s="191">
        <v>45930</v>
      </c>
      <c r="B6537" s="1" t="s">
        <v>175</v>
      </c>
      <c r="C6537" s="192">
        <f t="shared" si="306"/>
        <v>48121.291666650817</v>
      </c>
      <c r="D6537" s="1">
        <v>11.05</v>
      </c>
      <c r="E6537" s="193">
        <v>14.517819148936173</v>
      </c>
      <c r="F6537" s="1" t="s">
        <v>162</v>
      </c>
      <c r="G6537" s="193">
        <f>MAX(E6537-'[1]1a'!$C$3,0)</f>
        <v>0</v>
      </c>
      <c r="H6537" s="193" t="str">
        <f t="shared" si="307"/>
        <v/>
      </c>
      <c r="I6537" s="193" t="str">
        <f t="shared" si="308"/>
        <v/>
      </c>
      <c r="J6537" s="193"/>
    </row>
    <row r="6538" spans="1:10" s="1" customFormat="1">
      <c r="A6538" s="191">
        <v>45930</v>
      </c>
      <c r="B6538" s="1" t="s">
        <v>177</v>
      </c>
      <c r="C6538" s="192">
        <f t="shared" si="306"/>
        <v>48121.333333317481</v>
      </c>
      <c r="D6538" s="1">
        <v>10.9</v>
      </c>
      <c r="E6538" s="193">
        <v>14.320744680851066</v>
      </c>
      <c r="F6538" s="1" t="s">
        <v>162</v>
      </c>
      <c r="G6538" s="193">
        <f>MAX(E6538-'[1]1a'!$C$3,0)</f>
        <v>0</v>
      </c>
      <c r="H6538" s="193" t="str">
        <f t="shared" si="307"/>
        <v/>
      </c>
      <c r="I6538" s="193" t="str">
        <f t="shared" si="308"/>
        <v/>
      </c>
      <c r="J6538" s="193"/>
    </row>
    <row r="6539" spans="1:10" s="1" customFormat="1">
      <c r="A6539" s="191">
        <v>45930</v>
      </c>
      <c r="B6539" s="1" t="s">
        <v>179</v>
      </c>
      <c r="C6539" s="192">
        <f t="shared" si="306"/>
        <v>48121.374999984146</v>
      </c>
      <c r="D6539" s="1">
        <v>11.59</v>
      </c>
      <c r="E6539" s="193">
        <v>15.227287234042555</v>
      </c>
      <c r="F6539" s="1" t="s">
        <v>162</v>
      </c>
      <c r="G6539" s="193">
        <f>MAX(E6539-'[1]1a'!$C$3,0)</f>
        <v>0</v>
      </c>
      <c r="H6539" s="193" t="str">
        <f t="shared" si="307"/>
        <v/>
      </c>
      <c r="I6539" s="193" t="str">
        <f t="shared" si="308"/>
        <v/>
      </c>
      <c r="J6539" s="193"/>
    </row>
    <row r="6540" spans="1:10" s="1" customFormat="1">
      <c r="A6540" s="191">
        <v>45930</v>
      </c>
      <c r="B6540" s="1" t="s">
        <v>180</v>
      </c>
      <c r="C6540" s="192">
        <f t="shared" si="306"/>
        <v>48121.41666665081</v>
      </c>
      <c r="D6540" s="1">
        <v>13.8</v>
      </c>
      <c r="E6540" s="193">
        <v>18.130851063829791</v>
      </c>
      <c r="F6540" s="1" t="s">
        <v>162</v>
      </c>
      <c r="G6540" s="193">
        <f>MAX(E6540-'[1]1a'!$C$3,0)</f>
        <v>0</v>
      </c>
      <c r="H6540" s="193" t="str">
        <f t="shared" si="307"/>
        <v/>
      </c>
      <c r="I6540" s="193" t="str">
        <f t="shared" si="308"/>
        <v/>
      </c>
      <c r="J6540" s="193"/>
    </row>
    <row r="6541" spans="1:10" s="1" customFormat="1">
      <c r="A6541" s="191">
        <v>45930</v>
      </c>
      <c r="B6541" s="1" t="s">
        <v>181</v>
      </c>
      <c r="C6541" s="192">
        <f t="shared" si="306"/>
        <v>48121.458333317474</v>
      </c>
      <c r="D6541" s="1">
        <v>15.66</v>
      </c>
      <c r="E6541" s="193">
        <v>20.57457446808511</v>
      </c>
      <c r="F6541" s="1" t="s">
        <v>162</v>
      </c>
      <c r="G6541" s="193">
        <f>MAX(E6541-'[1]1a'!$C$3,0)</f>
        <v>0</v>
      </c>
      <c r="H6541" s="193" t="str">
        <f t="shared" si="307"/>
        <v/>
      </c>
      <c r="I6541" s="193" t="str">
        <f t="shared" si="308"/>
        <v/>
      </c>
      <c r="J6541" s="193"/>
    </row>
    <row r="6542" spans="1:10" s="1" customFormat="1">
      <c r="A6542" s="191">
        <v>45930</v>
      </c>
      <c r="B6542" s="1" t="s">
        <v>182</v>
      </c>
      <c r="C6542" s="192">
        <f t="shared" si="306"/>
        <v>48121.499999984138</v>
      </c>
      <c r="D6542" s="1">
        <v>16.32</v>
      </c>
      <c r="E6542" s="193">
        <v>21.441702127659578</v>
      </c>
      <c r="F6542" s="1" t="s">
        <v>162</v>
      </c>
      <c r="G6542" s="193">
        <f>MAX(E6542-'[1]1a'!$C$3,0)</f>
        <v>0</v>
      </c>
      <c r="H6542" s="193" t="str">
        <f t="shared" si="307"/>
        <v/>
      </c>
      <c r="I6542" s="193" t="str">
        <f t="shared" si="308"/>
        <v/>
      </c>
      <c r="J6542" s="193"/>
    </row>
    <row r="6543" spans="1:10" s="1" customFormat="1">
      <c r="A6543" s="191">
        <v>45930</v>
      </c>
      <c r="B6543" s="1" t="s">
        <v>184</v>
      </c>
      <c r="C6543" s="192">
        <f t="shared" si="306"/>
        <v>48121.541666650803</v>
      </c>
      <c r="D6543" s="1">
        <v>17.07</v>
      </c>
      <c r="E6543" s="193">
        <v>22.42707446808511</v>
      </c>
      <c r="F6543" s="1" t="s">
        <v>162</v>
      </c>
      <c r="G6543" s="193">
        <f>MAX(E6543-'[1]1a'!$C$3,0)</f>
        <v>0</v>
      </c>
      <c r="H6543" s="193" t="str">
        <f t="shared" si="307"/>
        <v/>
      </c>
      <c r="I6543" s="193" t="str">
        <f t="shared" si="308"/>
        <v/>
      </c>
      <c r="J6543" s="193"/>
    </row>
    <row r="6544" spans="1:10" s="1" customFormat="1">
      <c r="A6544" s="191">
        <v>45930</v>
      </c>
      <c r="B6544" s="1" t="s">
        <v>185</v>
      </c>
      <c r="C6544" s="192">
        <f t="shared" si="306"/>
        <v>48121.583333317467</v>
      </c>
      <c r="D6544" s="1">
        <v>17.7</v>
      </c>
      <c r="E6544" s="193">
        <v>23.254787234042556</v>
      </c>
      <c r="F6544" s="1" t="s">
        <v>162</v>
      </c>
      <c r="G6544" s="193">
        <f>MAX(E6544-'[1]1a'!$C$3,0)</f>
        <v>0</v>
      </c>
      <c r="H6544" s="193" t="str">
        <f t="shared" si="307"/>
        <v/>
      </c>
      <c r="I6544" s="193" t="str">
        <f t="shared" si="308"/>
        <v/>
      </c>
      <c r="J6544" s="193"/>
    </row>
    <row r="6545" spans="1:10" s="1" customFormat="1">
      <c r="A6545" s="191">
        <v>45930</v>
      </c>
      <c r="B6545" s="1" t="s">
        <v>186</v>
      </c>
      <c r="C6545" s="192">
        <f t="shared" si="306"/>
        <v>48121.624999984131</v>
      </c>
      <c r="D6545" s="1">
        <v>18.759999999999998</v>
      </c>
      <c r="E6545" s="193">
        <v>24.64744680851064</v>
      </c>
      <c r="F6545" s="1" t="s">
        <v>162</v>
      </c>
      <c r="G6545" s="193">
        <f>MAX(E6545-'[1]1a'!$C$3,0)</f>
        <v>0</v>
      </c>
      <c r="H6545" s="193" t="str">
        <f t="shared" si="307"/>
        <v/>
      </c>
      <c r="I6545" s="193" t="str">
        <f t="shared" si="308"/>
        <v/>
      </c>
      <c r="J6545" s="193"/>
    </row>
    <row r="6546" spans="1:10" s="1" customFormat="1">
      <c r="A6546" s="191">
        <v>45930</v>
      </c>
      <c r="B6546" s="1" t="s">
        <v>187</v>
      </c>
      <c r="C6546" s="192">
        <f t="shared" si="306"/>
        <v>48121.666666650795</v>
      </c>
      <c r="D6546" s="1">
        <v>19.34</v>
      </c>
      <c r="E6546" s="193">
        <v>25.409468085106386</v>
      </c>
      <c r="F6546" s="1" t="s">
        <v>162</v>
      </c>
      <c r="G6546" s="193">
        <f>MAX(E6546-'[1]1a'!$C$3,0)</f>
        <v>0</v>
      </c>
      <c r="H6546" s="193" t="str">
        <f t="shared" si="307"/>
        <v/>
      </c>
      <c r="I6546" s="193" t="str">
        <f t="shared" si="308"/>
        <v/>
      </c>
      <c r="J6546" s="193"/>
    </row>
    <row r="6547" spans="1:10" s="1" customFormat="1">
      <c r="A6547" s="191">
        <v>45930</v>
      </c>
      <c r="B6547" s="1" t="s">
        <v>188</v>
      </c>
      <c r="C6547" s="192">
        <f t="shared" si="306"/>
        <v>48121.70833331746</v>
      </c>
      <c r="D6547" s="1">
        <v>20.060000000000002</v>
      </c>
      <c r="E6547" s="193">
        <v>26.3554255319149</v>
      </c>
      <c r="F6547" s="1" t="s">
        <v>162</v>
      </c>
      <c r="G6547" s="193">
        <f>MAX(E6547-'[1]1a'!$C$3,0)</f>
        <v>0</v>
      </c>
      <c r="H6547" s="193" t="str">
        <f t="shared" si="307"/>
        <v/>
      </c>
      <c r="I6547" s="193" t="str">
        <f t="shared" si="308"/>
        <v/>
      </c>
      <c r="J6547" s="193"/>
    </row>
    <row r="6548" spans="1:10" s="1" customFormat="1">
      <c r="A6548" s="191">
        <v>45930</v>
      </c>
      <c r="B6548" s="1" t="s">
        <v>189</v>
      </c>
      <c r="C6548" s="192">
        <f t="shared" si="306"/>
        <v>48121.749999984124</v>
      </c>
      <c r="D6548" s="1">
        <v>20.66</v>
      </c>
      <c r="E6548" s="193">
        <v>27.143723404255322</v>
      </c>
      <c r="F6548" s="1" t="s">
        <v>162</v>
      </c>
      <c r="G6548" s="193">
        <f>MAX(E6548-'[1]1a'!$C$3,0)</f>
        <v>0</v>
      </c>
      <c r="H6548" s="193" t="str">
        <f t="shared" si="307"/>
        <v/>
      </c>
      <c r="I6548" s="193" t="str">
        <f t="shared" si="308"/>
        <v/>
      </c>
      <c r="J6548" s="193"/>
    </row>
    <row r="6549" spans="1:10" s="1" customFormat="1">
      <c r="A6549" s="191">
        <v>45930</v>
      </c>
      <c r="B6549" s="1" t="s">
        <v>190</v>
      </c>
      <c r="C6549" s="192">
        <f t="shared" si="306"/>
        <v>48121.791666650788</v>
      </c>
      <c r="D6549" s="1">
        <v>21.99</v>
      </c>
      <c r="E6549" s="193">
        <v>28.8911170212766</v>
      </c>
      <c r="F6549" s="1" t="s">
        <v>162</v>
      </c>
      <c r="G6549" s="193">
        <f>MAX(E6549-'[1]1a'!$C$3,0)</f>
        <v>0</v>
      </c>
      <c r="H6549" s="193" t="str">
        <f t="shared" si="307"/>
        <v/>
      </c>
      <c r="I6549" s="193" t="str">
        <f t="shared" si="308"/>
        <v/>
      </c>
      <c r="J6549" s="193"/>
    </row>
    <row r="6550" spans="1:10" s="1" customFormat="1">
      <c r="A6550" s="191">
        <v>45930</v>
      </c>
      <c r="B6550" s="1" t="s">
        <v>191</v>
      </c>
      <c r="C6550" s="192">
        <f t="shared" si="306"/>
        <v>48121.833333317452</v>
      </c>
      <c r="D6550" s="1">
        <v>23.060000000000002</v>
      </c>
      <c r="E6550" s="193">
        <v>30.296914893617028</v>
      </c>
      <c r="F6550" s="1" t="s">
        <v>162</v>
      </c>
      <c r="G6550" s="193">
        <f>MAX(E6550-'[1]1a'!$C$3,0)</f>
        <v>0</v>
      </c>
      <c r="H6550" s="193" t="str">
        <f t="shared" si="307"/>
        <v/>
      </c>
      <c r="I6550" s="193" t="str">
        <f t="shared" si="308"/>
        <v/>
      </c>
      <c r="J6550" s="193"/>
    </row>
    <row r="6551" spans="1:10" s="1" customFormat="1">
      <c r="A6551" s="191">
        <v>45930</v>
      </c>
      <c r="B6551" s="1" t="s">
        <v>192</v>
      </c>
      <c r="C6551" s="192">
        <f t="shared" si="306"/>
        <v>48121.874999984117</v>
      </c>
      <c r="D6551" s="1">
        <v>23.209999999999997</v>
      </c>
      <c r="E6551" s="193">
        <v>30.49398936170213</v>
      </c>
      <c r="F6551" s="1" t="s">
        <v>162</v>
      </c>
      <c r="G6551" s="193">
        <f>MAX(E6551-'[1]1a'!$C$3,0)</f>
        <v>0</v>
      </c>
      <c r="H6551" s="193" t="str">
        <f t="shared" si="307"/>
        <v/>
      </c>
      <c r="I6551" s="193" t="str">
        <f t="shared" si="308"/>
        <v/>
      </c>
      <c r="J6551" s="193"/>
    </row>
    <row r="6552" spans="1:10" s="1" customFormat="1">
      <c r="A6552" s="191">
        <v>45930</v>
      </c>
      <c r="B6552" s="1" t="s">
        <v>193</v>
      </c>
      <c r="C6552" s="192">
        <f t="shared" si="306"/>
        <v>48121.916666650781</v>
      </c>
      <c r="D6552" s="1">
        <v>22.919999999999998</v>
      </c>
      <c r="E6552" s="193">
        <v>30.112978723404257</v>
      </c>
      <c r="F6552" s="1" t="s">
        <v>162</v>
      </c>
      <c r="G6552" s="193">
        <f>MAX(E6552-'[1]1a'!$C$3,0)</f>
        <v>0</v>
      </c>
      <c r="H6552" s="193" t="str">
        <f t="shared" si="307"/>
        <v/>
      </c>
      <c r="I6552" s="193" t="str">
        <f t="shared" si="308"/>
        <v/>
      </c>
      <c r="J6552" s="193"/>
    </row>
    <row r="6553" spans="1:10" s="1" customFormat="1">
      <c r="A6553" s="191">
        <v>45930</v>
      </c>
      <c r="B6553" s="1" t="s">
        <v>194</v>
      </c>
      <c r="C6553" s="192">
        <f t="shared" si="306"/>
        <v>48121.958333317445</v>
      </c>
      <c r="D6553" s="1">
        <v>21.41</v>
      </c>
      <c r="E6553" s="193">
        <v>28.129095744680857</v>
      </c>
      <c r="F6553" s="1" t="s">
        <v>162</v>
      </c>
      <c r="G6553" s="193">
        <f>MAX(E6553-'[1]1a'!$C$3,0)</f>
        <v>0</v>
      </c>
      <c r="H6553" s="193" t="str">
        <f t="shared" si="307"/>
        <v/>
      </c>
      <c r="I6553" s="193" t="str">
        <f t="shared" si="308"/>
        <v/>
      </c>
      <c r="J6553" s="193"/>
    </row>
    <row r="6554" spans="1:10" s="1" customFormat="1">
      <c r="A6554" s="191">
        <v>45931</v>
      </c>
      <c r="B6554" s="1" t="s">
        <v>161</v>
      </c>
      <c r="C6554" s="192">
        <f t="shared" si="306"/>
        <v>48121.999999984109</v>
      </c>
      <c r="D6554" s="1">
        <v>20.740000000000002</v>
      </c>
      <c r="E6554" s="193">
        <v>27.248829787234051</v>
      </c>
      <c r="F6554" s="1" t="s">
        <v>162</v>
      </c>
      <c r="G6554" s="193">
        <f>MAX(E6554-'[1]1a'!$C$3,0)</f>
        <v>0</v>
      </c>
      <c r="H6554" s="193" t="str">
        <f t="shared" si="307"/>
        <v/>
      </c>
      <c r="I6554" s="193" t="str">
        <f t="shared" si="308"/>
        <v/>
      </c>
      <c r="J6554" s="193"/>
    </row>
    <row r="6555" spans="1:10" s="1" customFormat="1">
      <c r="A6555" s="191">
        <v>45931</v>
      </c>
      <c r="B6555" s="1" t="s">
        <v>163</v>
      </c>
      <c r="C6555" s="192">
        <f t="shared" si="306"/>
        <v>48122.041666650774</v>
      </c>
      <c r="D6555" s="1">
        <v>19.560000000000002</v>
      </c>
      <c r="E6555" s="193">
        <v>25.698510638297879</v>
      </c>
      <c r="F6555" s="1" t="s">
        <v>162</v>
      </c>
      <c r="G6555" s="193">
        <f>MAX(E6555-'[1]1a'!$C$3,0)</f>
        <v>0</v>
      </c>
      <c r="H6555" s="193" t="str">
        <f t="shared" si="307"/>
        <v/>
      </c>
      <c r="I6555" s="193" t="str">
        <f t="shared" si="308"/>
        <v/>
      </c>
      <c r="J6555" s="193"/>
    </row>
    <row r="6556" spans="1:10" s="1" customFormat="1">
      <c r="A6556" s="191">
        <v>45931</v>
      </c>
      <c r="B6556" s="1" t="s">
        <v>165</v>
      </c>
      <c r="C6556" s="192">
        <f t="shared" si="306"/>
        <v>48122.083333317438</v>
      </c>
      <c r="D6556" s="1">
        <v>17.39</v>
      </c>
      <c r="E6556" s="193">
        <v>22.847500000000004</v>
      </c>
      <c r="F6556" s="1" t="s">
        <v>162</v>
      </c>
      <c r="G6556" s="193">
        <f>MAX(E6556-'[1]1a'!$C$3,0)</f>
        <v>0</v>
      </c>
      <c r="H6556" s="193" t="str">
        <f t="shared" si="307"/>
        <v/>
      </c>
      <c r="I6556" s="193" t="str">
        <f t="shared" si="308"/>
        <v/>
      </c>
      <c r="J6556" s="193"/>
    </row>
    <row r="6557" spans="1:10" s="1" customFormat="1">
      <c r="A6557" s="191">
        <v>45931</v>
      </c>
      <c r="B6557" s="1" t="s">
        <v>167</v>
      </c>
      <c r="C6557" s="192">
        <f t="shared" si="306"/>
        <v>48122.124999984102</v>
      </c>
      <c r="D6557" s="1">
        <v>15.2</v>
      </c>
      <c r="E6557" s="193">
        <v>19.970212765957449</v>
      </c>
      <c r="F6557" s="1" t="s">
        <v>162</v>
      </c>
      <c r="G6557" s="193">
        <f>MAX(E6557-'[1]1a'!$C$3,0)</f>
        <v>0</v>
      </c>
      <c r="H6557" s="193" t="str">
        <f t="shared" si="307"/>
        <v/>
      </c>
      <c r="I6557" s="193" t="str">
        <f t="shared" si="308"/>
        <v/>
      </c>
      <c r="J6557" s="193"/>
    </row>
    <row r="6558" spans="1:10" s="1" customFormat="1">
      <c r="A6558" s="191">
        <v>45931</v>
      </c>
      <c r="B6558" s="1" t="s">
        <v>169</v>
      </c>
      <c r="C6558" s="192">
        <f t="shared" si="306"/>
        <v>48122.166666650766</v>
      </c>
      <c r="D6558" s="1">
        <v>13.46</v>
      </c>
      <c r="E6558" s="193">
        <v>17.684148936170217</v>
      </c>
      <c r="F6558" s="1" t="s">
        <v>162</v>
      </c>
      <c r="G6558" s="193">
        <f>MAX(E6558-'[1]1a'!$C$3,0)</f>
        <v>0</v>
      </c>
      <c r="H6558" s="193" t="str">
        <f t="shared" si="307"/>
        <v/>
      </c>
      <c r="I6558" s="193" t="str">
        <f t="shared" si="308"/>
        <v/>
      </c>
      <c r="J6558" s="193"/>
    </row>
    <row r="6559" spans="1:10" s="1" customFormat="1">
      <c r="A6559" s="191">
        <v>45931</v>
      </c>
      <c r="B6559" s="1" t="s">
        <v>171</v>
      </c>
      <c r="C6559" s="192">
        <f t="shared" si="306"/>
        <v>48122.208333317431</v>
      </c>
      <c r="D6559" s="1">
        <v>12.18</v>
      </c>
      <c r="E6559" s="193">
        <v>16.002446808510641</v>
      </c>
      <c r="F6559" s="1" t="s">
        <v>162</v>
      </c>
      <c r="G6559" s="193">
        <f>MAX(E6559-'[1]1a'!$C$3,0)</f>
        <v>0</v>
      </c>
      <c r="H6559" s="193" t="str">
        <f t="shared" si="307"/>
        <v/>
      </c>
      <c r="I6559" s="193" t="str">
        <f t="shared" si="308"/>
        <v/>
      </c>
      <c r="J6559" s="193"/>
    </row>
    <row r="6560" spans="1:10" s="1" customFormat="1">
      <c r="A6560" s="191">
        <v>45931</v>
      </c>
      <c r="B6560" s="1" t="s">
        <v>173</v>
      </c>
      <c r="C6560" s="192">
        <f t="shared" si="306"/>
        <v>48122.249999984095</v>
      </c>
      <c r="D6560" s="1">
        <v>11.399999999999999</v>
      </c>
      <c r="E6560" s="193">
        <v>14.977659574468085</v>
      </c>
      <c r="F6560" s="1" t="s">
        <v>162</v>
      </c>
      <c r="G6560" s="193">
        <f>MAX(E6560-'[1]1a'!$C$3,0)</f>
        <v>0</v>
      </c>
      <c r="H6560" s="193" t="str">
        <f t="shared" si="307"/>
        <v/>
      </c>
      <c r="I6560" s="193" t="str">
        <f t="shared" si="308"/>
        <v/>
      </c>
      <c r="J6560" s="193"/>
    </row>
    <row r="6561" spans="1:10" s="1" customFormat="1">
      <c r="A6561" s="191">
        <v>45931</v>
      </c>
      <c r="B6561" s="1" t="s">
        <v>175</v>
      </c>
      <c r="C6561" s="192">
        <f t="shared" si="306"/>
        <v>48122.291666650759</v>
      </c>
      <c r="D6561" s="1">
        <v>11</v>
      </c>
      <c r="E6561" s="193">
        <v>14.452127659574471</v>
      </c>
      <c r="F6561" s="1" t="s">
        <v>162</v>
      </c>
      <c r="G6561" s="193">
        <f>MAX(E6561-'[1]1a'!$C$3,0)</f>
        <v>0</v>
      </c>
      <c r="H6561" s="193" t="str">
        <f t="shared" si="307"/>
        <v/>
      </c>
      <c r="I6561" s="193" t="str">
        <f t="shared" si="308"/>
        <v/>
      </c>
      <c r="J6561" s="193"/>
    </row>
    <row r="6562" spans="1:10" s="1" customFormat="1">
      <c r="A6562" s="191">
        <v>45931</v>
      </c>
      <c r="B6562" s="1" t="s">
        <v>177</v>
      </c>
      <c r="C6562" s="192">
        <f t="shared" si="306"/>
        <v>48122.333333317423</v>
      </c>
      <c r="D6562" s="1">
        <v>10.879999999999999</v>
      </c>
      <c r="E6562" s="193">
        <v>14.294468085106384</v>
      </c>
      <c r="F6562" s="1" t="s">
        <v>162</v>
      </c>
      <c r="G6562" s="193">
        <f>MAX(E6562-'[1]1a'!$C$3,0)</f>
        <v>0</v>
      </c>
      <c r="H6562" s="193" t="str">
        <f t="shared" si="307"/>
        <v/>
      </c>
      <c r="I6562" s="193" t="str">
        <f t="shared" si="308"/>
        <v/>
      </c>
      <c r="J6562" s="193"/>
    </row>
    <row r="6563" spans="1:10" s="1" customFormat="1">
      <c r="A6563" s="191">
        <v>45931</v>
      </c>
      <c r="B6563" s="1" t="s">
        <v>179</v>
      </c>
      <c r="C6563" s="192">
        <f t="shared" si="306"/>
        <v>48122.374999984087</v>
      </c>
      <c r="D6563" s="1">
        <v>11.84</v>
      </c>
      <c r="E6563" s="193">
        <v>15.555744680851067</v>
      </c>
      <c r="F6563" s="1" t="s">
        <v>162</v>
      </c>
      <c r="G6563" s="193">
        <f>MAX(E6563-'[1]1a'!$C$3,0)</f>
        <v>0</v>
      </c>
      <c r="H6563" s="193" t="str">
        <f t="shared" si="307"/>
        <v/>
      </c>
      <c r="I6563" s="193" t="str">
        <f t="shared" si="308"/>
        <v/>
      </c>
      <c r="J6563" s="193"/>
    </row>
    <row r="6564" spans="1:10" s="1" customFormat="1">
      <c r="A6564" s="191">
        <v>45931</v>
      </c>
      <c r="B6564" s="1" t="s">
        <v>180</v>
      </c>
      <c r="C6564" s="192">
        <f t="shared" si="306"/>
        <v>48122.416666650752</v>
      </c>
      <c r="D6564" s="1">
        <v>13.73</v>
      </c>
      <c r="E6564" s="193">
        <v>18.038882978723407</v>
      </c>
      <c r="F6564" s="1" t="s">
        <v>162</v>
      </c>
      <c r="G6564" s="193">
        <f>MAX(E6564-'[1]1a'!$C$3,0)</f>
        <v>0</v>
      </c>
      <c r="H6564" s="193" t="str">
        <f t="shared" si="307"/>
        <v/>
      </c>
      <c r="I6564" s="193" t="str">
        <f t="shared" si="308"/>
        <v/>
      </c>
      <c r="J6564" s="193"/>
    </row>
    <row r="6565" spans="1:10" s="1" customFormat="1">
      <c r="A6565" s="191">
        <v>45931</v>
      </c>
      <c r="B6565" s="1" t="s">
        <v>181</v>
      </c>
      <c r="C6565" s="192">
        <f t="shared" si="306"/>
        <v>48122.458333317416</v>
      </c>
      <c r="D6565" s="1">
        <v>15.66</v>
      </c>
      <c r="E6565" s="193">
        <v>20.57457446808511</v>
      </c>
      <c r="F6565" s="1" t="s">
        <v>162</v>
      </c>
      <c r="G6565" s="193">
        <f>MAX(E6565-'[1]1a'!$C$3,0)</f>
        <v>0</v>
      </c>
      <c r="H6565" s="193" t="str">
        <f t="shared" si="307"/>
        <v/>
      </c>
      <c r="I6565" s="193" t="str">
        <f t="shared" si="308"/>
        <v/>
      </c>
      <c r="J6565" s="193"/>
    </row>
    <row r="6566" spans="1:10" s="1" customFormat="1">
      <c r="A6566" s="191">
        <v>45931</v>
      </c>
      <c r="B6566" s="1" t="s">
        <v>182</v>
      </c>
      <c r="C6566" s="192">
        <f t="shared" si="306"/>
        <v>48122.49999998408</v>
      </c>
      <c r="D6566" s="1">
        <v>16.149999999999999</v>
      </c>
      <c r="E6566" s="193">
        <v>21.21835106382979</v>
      </c>
      <c r="F6566" s="1" t="s">
        <v>162</v>
      </c>
      <c r="G6566" s="193">
        <f>MAX(E6566-'[1]1a'!$C$3,0)</f>
        <v>0</v>
      </c>
      <c r="H6566" s="193" t="str">
        <f t="shared" si="307"/>
        <v/>
      </c>
      <c r="I6566" s="193" t="str">
        <f t="shared" si="308"/>
        <v/>
      </c>
      <c r="J6566" s="193"/>
    </row>
    <row r="6567" spans="1:10" s="1" customFormat="1">
      <c r="A6567" s="191">
        <v>45931</v>
      </c>
      <c r="B6567" s="1" t="s">
        <v>184</v>
      </c>
      <c r="C6567" s="192">
        <f t="shared" si="306"/>
        <v>48122.541666650744</v>
      </c>
      <c r="D6567" s="1">
        <v>16.41</v>
      </c>
      <c r="E6567" s="193">
        <v>21.559946808510642</v>
      </c>
      <c r="F6567" s="1" t="s">
        <v>162</v>
      </c>
      <c r="G6567" s="193">
        <f>MAX(E6567-'[1]1a'!$C$3,0)</f>
        <v>0</v>
      </c>
      <c r="H6567" s="193" t="str">
        <f t="shared" si="307"/>
        <v/>
      </c>
      <c r="I6567" s="193" t="str">
        <f t="shared" si="308"/>
        <v/>
      </c>
      <c r="J6567" s="193"/>
    </row>
    <row r="6568" spans="1:10" s="1" customFormat="1">
      <c r="A6568" s="191">
        <v>45931</v>
      </c>
      <c r="B6568" s="1" t="s">
        <v>185</v>
      </c>
      <c r="C6568" s="192">
        <f t="shared" si="306"/>
        <v>48122.583333317409</v>
      </c>
      <c r="D6568" s="1">
        <v>16.98</v>
      </c>
      <c r="E6568" s="193">
        <v>22.308829787234046</v>
      </c>
      <c r="F6568" s="1" t="s">
        <v>162</v>
      </c>
      <c r="G6568" s="193">
        <f>MAX(E6568-'[1]1a'!$C$3,0)</f>
        <v>0</v>
      </c>
      <c r="H6568" s="193" t="str">
        <f t="shared" si="307"/>
        <v/>
      </c>
      <c r="I6568" s="193" t="str">
        <f t="shared" si="308"/>
        <v/>
      </c>
      <c r="J6568" s="193"/>
    </row>
    <row r="6569" spans="1:10" s="1" customFormat="1">
      <c r="A6569" s="191">
        <v>45931</v>
      </c>
      <c r="B6569" s="1" t="s">
        <v>186</v>
      </c>
      <c r="C6569" s="192">
        <f t="shared" si="306"/>
        <v>48122.624999984073</v>
      </c>
      <c r="D6569" s="1">
        <v>17.39</v>
      </c>
      <c r="E6569" s="193">
        <v>22.847500000000004</v>
      </c>
      <c r="F6569" s="1" t="s">
        <v>162</v>
      </c>
      <c r="G6569" s="193">
        <f>MAX(E6569-'[1]1a'!$C$3,0)</f>
        <v>0</v>
      </c>
      <c r="H6569" s="193" t="str">
        <f t="shared" si="307"/>
        <v/>
      </c>
      <c r="I6569" s="193" t="str">
        <f t="shared" si="308"/>
        <v/>
      </c>
      <c r="J6569" s="193"/>
    </row>
    <row r="6570" spans="1:10" s="1" customFormat="1">
      <c r="A6570" s="191">
        <v>45931</v>
      </c>
      <c r="B6570" s="1" t="s">
        <v>187</v>
      </c>
      <c r="C6570" s="192">
        <f t="shared" si="306"/>
        <v>48122.666666650737</v>
      </c>
      <c r="D6570" s="1">
        <v>17.57</v>
      </c>
      <c r="E6570" s="193">
        <v>23.08398936170213</v>
      </c>
      <c r="F6570" s="1" t="s">
        <v>162</v>
      </c>
      <c r="G6570" s="193">
        <f>MAX(E6570-'[1]1a'!$C$3,0)</f>
        <v>0</v>
      </c>
      <c r="H6570" s="193" t="str">
        <f t="shared" si="307"/>
        <v/>
      </c>
      <c r="I6570" s="193" t="str">
        <f t="shared" si="308"/>
        <v/>
      </c>
      <c r="J6570" s="193"/>
    </row>
    <row r="6571" spans="1:10" s="1" customFormat="1">
      <c r="A6571" s="191">
        <v>45931</v>
      </c>
      <c r="B6571" s="1" t="s">
        <v>188</v>
      </c>
      <c r="C6571" s="192">
        <f t="shared" si="306"/>
        <v>48122.708333317401</v>
      </c>
      <c r="D6571" s="1">
        <v>17.59</v>
      </c>
      <c r="E6571" s="193">
        <v>23.110265957446813</v>
      </c>
      <c r="F6571" s="1" t="s">
        <v>162</v>
      </c>
      <c r="G6571" s="193">
        <f>MAX(E6571-'[1]1a'!$C$3,0)</f>
        <v>0</v>
      </c>
      <c r="H6571" s="193" t="str">
        <f t="shared" si="307"/>
        <v/>
      </c>
      <c r="I6571" s="193" t="str">
        <f t="shared" si="308"/>
        <v/>
      </c>
      <c r="J6571" s="193"/>
    </row>
    <row r="6572" spans="1:10" s="1" customFormat="1">
      <c r="A6572" s="191">
        <v>45931</v>
      </c>
      <c r="B6572" s="1" t="s">
        <v>189</v>
      </c>
      <c r="C6572" s="192">
        <f t="shared" si="306"/>
        <v>48122.749999984066</v>
      </c>
      <c r="D6572" s="1">
        <v>17.72</v>
      </c>
      <c r="E6572" s="193">
        <v>23.281063829787236</v>
      </c>
      <c r="F6572" s="1" t="s">
        <v>162</v>
      </c>
      <c r="G6572" s="193">
        <f>MAX(E6572-'[1]1a'!$C$3,0)</f>
        <v>0</v>
      </c>
      <c r="H6572" s="193" t="str">
        <f t="shared" si="307"/>
        <v/>
      </c>
      <c r="I6572" s="193" t="str">
        <f t="shared" si="308"/>
        <v/>
      </c>
      <c r="J6572" s="193"/>
    </row>
    <row r="6573" spans="1:10" s="1" customFormat="1">
      <c r="A6573" s="191">
        <v>45931</v>
      </c>
      <c r="B6573" s="1" t="s">
        <v>190</v>
      </c>
      <c r="C6573" s="192">
        <f t="shared" si="306"/>
        <v>48122.79166665073</v>
      </c>
      <c r="D6573" s="1">
        <v>18.34</v>
      </c>
      <c r="E6573" s="193">
        <v>24.095638297872345</v>
      </c>
      <c r="F6573" s="1" t="s">
        <v>162</v>
      </c>
      <c r="G6573" s="193">
        <f>MAX(E6573-'[1]1a'!$C$3,0)</f>
        <v>0</v>
      </c>
      <c r="H6573" s="193" t="str">
        <f t="shared" si="307"/>
        <v/>
      </c>
      <c r="I6573" s="193" t="str">
        <f t="shared" si="308"/>
        <v/>
      </c>
      <c r="J6573" s="193"/>
    </row>
    <row r="6574" spans="1:10" s="1" customFormat="1">
      <c r="A6574" s="191">
        <v>45931</v>
      </c>
      <c r="B6574" s="1" t="s">
        <v>191</v>
      </c>
      <c r="C6574" s="192">
        <f t="shared" si="306"/>
        <v>48122.833333317394</v>
      </c>
      <c r="D6574" s="1">
        <v>18.86</v>
      </c>
      <c r="E6574" s="193">
        <v>24.778829787234045</v>
      </c>
      <c r="F6574" s="1" t="s">
        <v>162</v>
      </c>
      <c r="G6574" s="193">
        <f>MAX(E6574-'[1]1a'!$C$3,0)</f>
        <v>0</v>
      </c>
      <c r="H6574" s="193" t="str">
        <f t="shared" si="307"/>
        <v/>
      </c>
      <c r="I6574" s="193" t="str">
        <f t="shared" si="308"/>
        <v/>
      </c>
      <c r="J6574" s="193"/>
    </row>
    <row r="6575" spans="1:10" s="1" customFormat="1">
      <c r="A6575" s="191">
        <v>45931</v>
      </c>
      <c r="B6575" s="1" t="s">
        <v>192</v>
      </c>
      <c r="C6575" s="192">
        <f t="shared" si="306"/>
        <v>48122.874999984058</v>
      </c>
      <c r="D6575" s="1">
        <v>19.490000000000002</v>
      </c>
      <c r="E6575" s="193">
        <v>25.606542553191495</v>
      </c>
      <c r="F6575" s="1" t="s">
        <v>162</v>
      </c>
      <c r="G6575" s="193">
        <f>MAX(E6575-'[1]1a'!$C$3,0)</f>
        <v>0</v>
      </c>
      <c r="H6575" s="193" t="str">
        <f t="shared" si="307"/>
        <v/>
      </c>
      <c r="I6575" s="193" t="str">
        <f t="shared" si="308"/>
        <v/>
      </c>
      <c r="J6575" s="193"/>
    </row>
    <row r="6576" spans="1:10" s="1" customFormat="1">
      <c r="A6576" s="191">
        <v>45931</v>
      </c>
      <c r="B6576" s="1" t="s">
        <v>193</v>
      </c>
      <c r="C6576" s="192">
        <f t="shared" si="306"/>
        <v>48122.916666650723</v>
      </c>
      <c r="D6576" s="1">
        <v>19.25</v>
      </c>
      <c r="E6576" s="193">
        <v>25.291223404255323</v>
      </c>
      <c r="F6576" s="1" t="s">
        <v>162</v>
      </c>
      <c r="G6576" s="193">
        <f>MAX(E6576-'[1]1a'!$C$3,0)</f>
        <v>0</v>
      </c>
      <c r="H6576" s="193" t="str">
        <f t="shared" si="307"/>
        <v/>
      </c>
      <c r="I6576" s="193" t="str">
        <f t="shared" si="308"/>
        <v/>
      </c>
      <c r="J6576" s="193"/>
    </row>
    <row r="6577" spans="1:10" s="1" customFormat="1">
      <c r="A6577" s="191">
        <v>45931</v>
      </c>
      <c r="B6577" s="1" t="s">
        <v>194</v>
      </c>
      <c r="C6577" s="192">
        <f t="shared" si="306"/>
        <v>48122.958333317387</v>
      </c>
      <c r="D6577" s="1">
        <v>19.29</v>
      </c>
      <c r="E6577" s="193">
        <v>25.343776595744682</v>
      </c>
      <c r="F6577" s="1" t="s">
        <v>162</v>
      </c>
      <c r="G6577" s="193">
        <f>MAX(E6577-'[1]1a'!$C$3,0)</f>
        <v>0</v>
      </c>
      <c r="H6577" s="193" t="str">
        <f t="shared" si="307"/>
        <v/>
      </c>
      <c r="I6577" s="193" t="str">
        <f t="shared" si="308"/>
        <v/>
      </c>
      <c r="J6577" s="193"/>
    </row>
    <row r="6578" spans="1:10" s="1" customFormat="1">
      <c r="A6578" s="191">
        <v>45932</v>
      </c>
      <c r="B6578" s="1" t="s">
        <v>161</v>
      </c>
      <c r="C6578" s="192">
        <f t="shared" si="306"/>
        <v>48122.999999984051</v>
      </c>
      <c r="D6578" s="1">
        <v>19.16</v>
      </c>
      <c r="E6578" s="193">
        <v>25.17297872340426</v>
      </c>
      <c r="F6578" s="1" t="s">
        <v>162</v>
      </c>
      <c r="G6578" s="193">
        <f>MAX(E6578-'[1]1a'!$C$3,0)</f>
        <v>0</v>
      </c>
      <c r="H6578" s="193" t="str">
        <f t="shared" si="307"/>
        <v/>
      </c>
      <c r="I6578" s="193" t="str">
        <f t="shared" si="308"/>
        <v/>
      </c>
      <c r="J6578" s="193"/>
    </row>
    <row r="6579" spans="1:10" s="1" customFormat="1">
      <c r="A6579" s="191">
        <v>45932</v>
      </c>
      <c r="B6579" s="1" t="s">
        <v>163</v>
      </c>
      <c r="C6579" s="192">
        <f t="shared" si="306"/>
        <v>48123.041666650715</v>
      </c>
      <c r="D6579" s="1">
        <v>18</v>
      </c>
      <c r="E6579" s="193">
        <v>23.648936170212771</v>
      </c>
      <c r="F6579" s="1" t="s">
        <v>162</v>
      </c>
      <c r="G6579" s="193">
        <f>MAX(E6579-'[1]1a'!$C$3,0)</f>
        <v>0</v>
      </c>
      <c r="H6579" s="193" t="str">
        <f t="shared" si="307"/>
        <v/>
      </c>
      <c r="I6579" s="193" t="str">
        <f t="shared" si="308"/>
        <v/>
      </c>
      <c r="J6579" s="193"/>
    </row>
    <row r="6580" spans="1:10" s="1" customFormat="1">
      <c r="A6580" s="191">
        <v>45932</v>
      </c>
      <c r="B6580" s="1" t="s">
        <v>165</v>
      </c>
      <c r="C6580" s="192">
        <f t="shared" si="306"/>
        <v>48123.08333331738</v>
      </c>
      <c r="D6580" s="1">
        <v>16.39</v>
      </c>
      <c r="E6580" s="193">
        <v>21.533670212765962</v>
      </c>
      <c r="F6580" s="1" t="s">
        <v>162</v>
      </c>
      <c r="G6580" s="193">
        <f>MAX(E6580-'[1]1a'!$C$3,0)</f>
        <v>0</v>
      </c>
      <c r="H6580" s="193" t="str">
        <f t="shared" si="307"/>
        <v/>
      </c>
      <c r="I6580" s="193" t="str">
        <f t="shared" si="308"/>
        <v/>
      </c>
      <c r="J6580" s="193"/>
    </row>
    <row r="6581" spans="1:10" s="1" customFormat="1">
      <c r="A6581" s="191">
        <v>45932</v>
      </c>
      <c r="B6581" s="1" t="s">
        <v>167</v>
      </c>
      <c r="C6581" s="192">
        <f t="shared" si="306"/>
        <v>48123.124999984044</v>
      </c>
      <c r="D6581" s="1">
        <v>14.37</v>
      </c>
      <c r="E6581" s="193">
        <v>18.879734042553192</v>
      </c>
      <c r="F6581" s="1" t="s">
        <v>162</v>
      </c>
      <c r="G6581" s="193">
        <f>MAX(E6581-'[1]1a'!$C$3,0)</f>
        <v>0</v>
      </c>
      <c r="H6581" s="193" t="str">
        <f t="shared" si="307"/>
        <v/>
      </c>
      <c r="I6581" s="193" t="str">
        <f t="shared" si="308"/>
        <v/>
      </c>
      <c r="J6581" s="193"/>
    </row>
    <row r="6582" spans="1:10" s="1" customFormat="1">
      <c r="A6582" s="191">
        <v>45932</v>
      </c>
      <c r="B6582" s="1" t="s">
        <v>169</v>
      </c>
      <c r="C6582" s="192">
        <f t="shared" si="306"/>
        <v>48123.166666650708</v>
      </c>
      <c r="D6582" s="1">
        <v>12.93</v>
      </c>
      <c r="E6582" s="193">
        <v>16.987819148936172</v>
      </c>
      <c r="F6582" s="1" t="s">
        <v>162</v>
      </c>
      <c r="G6582" s="193">
        <f>MAX(E6582-'[1]1a'!$C$3,0)</f>
        <v>0</v>
      </c>
      <c r="H6582" s="193" t="str">
        <f t="shared" si="307"/>
        <v/>
      </c>
      <c r="I6582" s="193" t="str">
        <f t="shared" si="308"/>
        <v/>
      </c>
      <c r="J6582" s="193"/>
    </row>
    <row r="6583" spans="1:10" s="1" customFormat="1">
      <c r="A6583" s="191">
        <v>45932</v>
      </c>
      <c r="B6583" s="1" t="s">
        <v>171</v>
      </c>
      <c r="C6583" s="192">
        <f t="shared" si="306"/>
        <v>48123.208333317372</v>
      </c>
      <c r="D6583" s="1">
        <v>11.700000000000001</v>
      </c>
      <c r="E6583" s="193">
        <v>15.371808510638301</v>
      </c>
      <c r="F6583" s="1" t="s">
        <v>162</v>
      </c>
      <c r="G6583" s="193">
        <f>MAX(E6583-'[1]1a'!$C$3,0)</f>
        <v>0</v>
      </c>
      <c r="H6583" s="193" t="str">
        <f t="shared" si="307"/>
        <v/>
      </c>
      <c r="I6583" s="193" t="str">
        <f t="shared" si="308"/>
        <v/>
      </c>
      <c r="J6583" s="193"/>
    </row>
    <row r="6584" spans="1:10" s="1" customFormat="1">
      <c r="A6584" s="191">
        <v>45932</v>
      </c>
      <c r="B6584" s="1" t="s">
        <v>173</v>
      </c>
      <c r="C6584" s="192">
        <f t="shared" si="306"/>
        <v>48123.249999984037</v>
      </c>
      <c r="D6584" s="1">
        <v>11.03</v>
      </c>
      <c r="E6584" s="193">
        <v>14.491542553191492</v>
      </c>
      <c r="F6584" s="1" t="s">
        <v>162</v>
      </c>
      <c r="G6584" s="193">
        <f>MAX(E6584-'[1]1a'!$C$3,0)</f>
        <v>0</v>
      </c>
      <c r="H6584" s="193" t="str">
        <f t="shared" si="307"/>
        <v/>
      </c>
      <c r="I6584" s="193" t="str">
        <f t="shared" si="308"/>
        <v/>
      </c>
      <c r="J6584" s="193"/>
    </row>
    <row r="6585" spans="1:10" s="1" customFormat="1">
      <c r="A6585" s="191">
        <v>45932</v>
      </c>
      <c r="B6585" s="1" t="s">
        <v>175</v>
      </c>
      <c r="C6585" s="192">
        <f t="shared" si="306"/>
        <v>48123.291666650701</v>
      </c>
      <c r="D6585" s="1">
        <v>10.65</v>
      </c>
      <c r="E6585" s="193">
        <v>13.992287234042555</v>
      </c>
      <c r="F6585" s="1" t="s">
        <v>162</v>
      </c>
      <c r="G6585" s="193">
        <f>MAX(E6585-'[1]1a'!$C$3,0)</f>
        <v>0</v>
      </c>
      <c r="H6585" s="193" t="str">
        <f t="shared" si="307"/>
        <v/>
      </c>
      <c r="I6585" s="193" t="str">
        <f t="shared" si="308"/>
        <v/>
      </c>
      <c r="J6585" s="193"/>
    </row>
    <row r="6586" spans="1:10" s="1" customFormat="1">
      <c r="A6586" s="191">
        <v>45932</v>
      </c>
      <c r="B6586" s="1" t="s">
        <v>177</v>
      </c>
      <c r="C6586" s="192">
        <f t="shared" si="306"/>
        <v>48123.333333317365</v>
      </c>
      <c r="D6586" s="1">
        <v>10.73</v>
      </c>
      <c r="E6586" s="193">
        <v>14.097393617021279</v>
      </c>
      <c r="F6586" s="1" t="s">
        <v>162</v>
      </c>
      <c r="G6586" s="193">
        <f>MAX(E6586-'[1]1a'!$C$3,0)</f>
        <v>0</v>
      </c>
      <c r="H6586" s="193" t="str">
        <f t="shared" si="307"/>
        <v/>
      </c>
      <c r="I6586" s="193" t="str">
        <f t="shared" si="308"/>
        <v/>
      </c>
      <c r="J6586" s="193"/>
    </row>
    <row r="6587" spans="1:10" s="1" customFormat="1">
      <c r="A6587" s="191">
        <v>45932</v>
      </c>
      <c r="B6587" s="1" t="s">
        <v>179</v>
      </c>
      <c r="C6587" s="192">
        <f t="shared" si="306"/>
        <v>48123.374999984029</v>
      </c>
      <c r="D6587" s="1">
        <v>11.58</v>
      </c>
      <c r="E6587" s="193">
        <v>15.214148936170215</v>
      </c>
      <c r="F6587" s="1" t="s">
        <v>162</v>
      </c>
      <c r="G6587" s="193">
        <f>MAX(E6587-'[1]1a'!$C$3,0)</f>
        <v>0</v>
      </c>
      <c r="H6587" s="193" t="str">
        <f t="shared" si="307"/>
        <v/>
      </c>
      <c r="I6587" s="193" t="str">
        <f t="shared" si="308"/>
        <v/>
      </c>
      <c r="J6587" s="193"/>
    </row>
    <row r="6588" spans="1:10" s="1" customFormat="1">
      <c r="A6588" s="191">
        <v>45932</v>
      </c>
      <c r="B6588" s="1" t="s">
        <v>180</v>
      </c>
      <c r="C6588" s="192">
        <f t="shared" si="306"/>
        <v>48123.416666650694</v>
      </c>
      <c r="D6588" s="1">
        <v>13.68</v>
      </c>
      <c r="E6588" s="193">
        <v>17.973191489361703</v>
      </c>
      <c r="F6588" s="1" t="s">
        <v>162</v>
      </c>
      <c r="G6588" s="193">
        <f>MAX(E6588-'[1]1a'!$C$3,0)</f>
        <v>0</v>
      </c>
      <c r="H6588" s="193" t="str">
        <f t="shared" si="307"/>
        <v/>
      </c>
      <c r="I6588" s="193" t="str">
        <f t="shared" si="308"/>
        <v/>
      </c>
      <c r="J6588" s="193"/>
    </row>
    <row r="6589" spans="1:10" s="1" customFormat="1">
      <c r="A6589" s="191">
        <v>45932</v>
      </c>
      <c r="B6589" s="1" t="s">
        <v>181</v>
      </c>
      <c r="C6589" s="192">
        <f t="shared" si="306"/>
        <v>48123.458333317358</v>
      </c>
      <c r="D6589" s="1">
        <v>15.8</v>
      </c>
      <c r="E6589" s="193">
        <v>20.758510638297878</v>
      </c>
      <c r="F6589" s="1" t="s">
        <v>162</v>
      </c>
      <c r="G6589" s="193">
        <f>MAX(E6589-'[1]1a'!$C$3,0)</f>
        <v>0</v>
      </c>
      <c r="H6589" s="193" t="str">
        <f t="shared" si="307"/>
        <v/>
      </c>
      <c r="I6589" s="193" t="str">
        <f t="shared" si="308"/>
        <v/>
      </c>
      <c r="J6589" s="193"/>
    </row>
    <row r="6590" spans="1:10" s="1" customFormat="1">
      <c r="A6590" s="191">
        <v>45932</v>
      </c>
      <c r="B6590" s="1" t="s">
        <v>182</v>
      </c>
      <c r="C6590" s="192">
        <f t="shared" si="306"/>
        <v>48123.499999984022</v>
      </c>
      <c r="D6590" s="1">
        <v>16.079999999999998</v>
      </c>
      <c r="E6590" s="193">
        <v>21.126382978723406</v>
      </c>
      <c r="F6590" s="1" t="s">
        <v>162</v>
      </c>
      <c r="G6590" s="193">
        <f>MAX(E6590-'[1]1a'!$C$3,0)</f>
        <v>0</v>
      </c>
      <c r="H6590" s="193" t="str">
        <f t="shared" si="307"/>
        <v/>
      </c>
      <c r="I6590" s="193" t="str">
        <f t="shared" si="308"/>
        <v/>
      </c>
      <c r="J6590" s="193"/>
    </row>
    <row r="6591" spans="1:10" s="1" customFormat="1">
      <c r="A6591" s="191">
        <v>45932</v>
      </c>
      <c r="B6591" s="1" t="s">
        <v>184</v>
      </c>
      <c r="C6591" s="192">
        <f t="shared" si="306"/>
        <v>48123.541666650686</v>
      </c>
      <c r="D6591" s="1">
        <v>16.439999999999998</v>
      </c>
      <c r="E6591" s="193">
        <v>21.599361702127659</v>
      </c>
      <c r="F6591" s="1" t="s">
        <v>162</v>
      </c>
      <c r="G6591" s="193">
        <f>MAX(E6591-'[1]1a'!$C$3,0)</f>
        <v>0</v>
      </c>
      <c r="H6591" s="193" t="str">
        <f t="shared" si="307"/>
        <v/>
      </c>
      <c r="I6591" s="193" t="str">
        <f t="shared" si="308"/>
        <v/>
      </c>
      <c r="J6591" s="193"/>
    </row>
    <row r="6592" spans="1:10" s="1" customFormat="1">
      <c r="A6592" s="191">
        <v>45932</v>
      </c>
      <c r="B6592" s="1" t="s">
        <v>185</v>
      </c>
      <c r="C6592" s="192">
        <f t="shared" si="306"/>
        <v>48123.58333331735</v>
      </c>
      <c r="D6592" s="1">
        <v>16.64</v>
      </c>
      <c r="E6592" s="193">
        <v>21.862127659574472</v>
      </c>
      <c r="F6592" s="1" t="s">
        <v>162</v>
      </c>
      <c r="G6592" s="193">
        <f>MAX(E6592-'[1]1a'!$C$3,0)</f>
        <v>0</v>
      </c>
      <c r="H6592" s="193" t="str">
        <f t="shared" si="307"/>
        <v/>
      </c>
      <c r="I6592" s="193" t="str">
        <f t="shared" si="308"/>
        <v/>
      </c>
      <c r="J6592" s="193"/>
    </row>
    <row r="6593" spans="1:10" s="1" customFormat="1">
      <c r="A6593" s="191">
        <v>45932</v>
      </c>
      <c r="B6593" s="1" t="s">
        <v>186</v>
      </c>
      <c r="C6593" s="192">
        <f t="shared" si="306"/>
        <v>48123.624999984015</v>
      </c>
      <c r="D6593" s="1">
        <v>16.939999999999998</v>
      </c>
      <c r="E6593" s="193">
        <v>22.25627659574468</v>
      </c>
      <c r="F6593" s="1" t="s">
        <v>162</v>
      </c>
      <c r="G6593" s="193">
        <f>MAX(E6593-'[1]1a'!$C$3,0)</f>
        <v>0</v>
      </c>
      <c r="H6593" s="193" t="str">
        <f t="shared" si="307"/>
        <v/>
      </c>
      <c r="I6593" s="193" t="str">
        <f t="shared" si="308"/>
        <v/>
      </c>
      <c r="J6593" s="193"/>
    </row>
    <row r="6594" spans="1:10" s="1" customFormat="1">
      <c r="A6594" s="191">
        <v>45932</v>
      </c>
      <c r="B6594" s="1" t="s">
        <v>187</v>
      </c>
      <c r="C6594" s="192">
        <f t="shared" si="306"/>
        <v>48123.666666650679</v>
      </c>
      <c r="D6594" s="1">
        <v>17.09</v>
      </c>
      <c r="E6594" s="193">
        <v>22.453351063829789</v>
      </c>
      <c r="F6594" s="1" t="s">
        <v>162</v>
      </c>
      <c r="G6594" s="193">
        <f>MAX(E6594-'[1]1a'!$C$3,0)</f>
        <v>0</v>
      </c>
      <c r="H6594" s="193" t="str">
        <f t="shared" si="307"/>
        <v/>
      </c>
      <c r="I6594" s="193" t="str">
        <f t="shared" si="308"/>
        <v/>
      </c>
      <c r="J6594" s="193"/>
    </row>
    <row r="6595" spans="1:10" s="1" customFormat="1">
      <c r="A6595" s="191">
        <v>45932</v>
      </c>
      <c r="B6595" s="1" t="s">
        <v>188</v>
      </c>
      <c r="C6595" s="192">
        <f t="shared" si="306"/>
        <v>48123.708333317343</v>
      </c>
      <c r="D6595" s="1">
        <v>17.560000000000002</v>
      </c>
      <c r="E6595" s="193">
        <v>23.070851063829792</v>
      </c>
      <c r="F6595" s="1" t="s">
        <v>162</v>
      </c>
      <c r="G6595" s="193">
        <f>MAX(E6595-'[1]1a'!$C$3,0)</f>
        <v>0</v>
      </c>
      <c r="H6595" s="193" t="str">
        <f t="shared" si="307"/>
        <v/>
      </c>
      <c r="I6595" s="193" t="str">
        <f t="shared" si="308"/>
        <v/>
      </c>
      <c r="J6595" s="193"/>
    </row>
    <row r="6596" spans="1:10" s="1" customFormat="1">
      <c r="A6596" s="191">
        <v>45932</v>
      </c>
      <c r="B6596" s="1" t="s">
        <v>189</v>
      </c>
      <c r="C6596" s="192">
        <f t="shared" ref="C6596:C6659" si="309">C6595 + TIME(1,0,0)</f>
        <v>48123.749999984007</v>
      </c>
      <c r="D6596" s="1">
        <v>17.559999999999999</v>
      </c>
      <c r="E6596" s="193">
        <v>23.070851063829789</v>
      </c>
      <c r="F6596" s="1" t="s">
        <v>162</v>
      </c>
      <c r="G6596" s="193">
        <f>MAX(E6596-'[1]1a'!$C$3,0)</f>
        <v>0</v>
      </c>
      <c r="H6596" s="193" t="str">
        <f t="shared" ref="H6596:H6659" si="310">IF(F6596="Y",IF(F6595="Y",H6595+1,1),"")</f>
        <v/>
      </c>
      <c r="I6596" s="193" t="str">
        <f t="shared" ref="I6596:I6659" si="311">IF(AND(F6596="Y",F6597&lt;&gt;"Y"),H6596,"")</f>
        <v/>
      </c>
      <c r="J6596" s="193"/>
    </row>
    <row r="6597" spans="1:10" s="1" customFormat="1">
      <c r="A6597" s="191">
        <v>45932</v>
      </c>
      <c r="B6597" s="1" t="s">
        <v>190</v>
      </c>
      <c r="C6597" s="192">
        <f t="shared" si="309"/>
        <v>48123.791666650672</v>
      </c>
      <c r="D6597" s="1">
        <v>17.939999999999998</v>
      </c>
      <c r="E6597" s="193">
        <v>23.570106382978725</v>
      </c>
      <c r="F6597" s="1" t="s">
        <v>162</v>
      </c>
      <c r="G6597" s="193">
        <f>MAX(E6597-'[1]1a'!$C$3,0)</f>
        <v>0</v>
      </c>
      <c r="H6597" s="193" t="str">
        <f t="shared" si="310"/>
        <v/>
      </c>
      <c r="I6597" s="193" t="str">
        <f t="shared" si="311"/>
        <v/>
      </c>
      <c r="J6597" s="193"/>
    </row>
    <row r="6598" spans="1:10" s="1" customFormat="1">
      <c r="A6598" s="191">
        <v>45932</v>
      </c>
      <c r="B6598" s="1" t="s">
        <v>191</v>
      </c>
      <c r="C6598" s="192">
        <f t="shared" si="309"/>
        <v>48123.833333317336</v>
      </c>
      <c r="D6598" s="1">
        <v>18.36</v>
      </c>
      <c r="E6598" s="193">
        <v>24.121914893617024</v>
      </c>
      <c r="F6598" s="1" t="s">
        <v>162</v>
      </c>
      <c r="G6598" s="193">
        <f>MAX(E6598-'[1]1a'!$C$3,0)</f>
        <v>0</v>
      </c>
      <c r="H6598" s="193" t="str">
        <f t="shared" si="310"/>
        <v/>
      </c>
      <c r="I6598" s="193" t="str">
        <f t="shared" si="311"/>
        <v/>
      </c>
      <c r="J6598" s="193"/>
    </row>
    <row r="6599" spans="1:10" s="1" customFormat="1">
      <c r="A6599" s="191">
        <v>45932</v>
      </c>
      <c r="B6599" s="1" t="s">
        <v>192</v>
      </c>
      <c r="C6599" s="192">
        <f t="shared" si="309"/>
        <v>48123.874999984</v>
      </c>
      <c r="D6599" s="1">
        <v>18.940000000000001</v>
      </c>
      <c r="E6599" s="193">
        <v>24.88393617021277</v>
      </c>
      <c r="F6599" s="1" t="s">
        <v>162</v>
      </c>
      <c r="G6599" s="193">
        <f>MAX(E6599-'[1]1a'!$C$3,0)</f>
        <v>0</v>
      </c>
      <c r="H6599" s="193" t="str">
        <f t="shared" si="310"/>
        <v/>
      </c>
      <c r="I6599" s="193" t="str">
        <f t="shared" si="311"/>
        <v/>
      </c>
      <c r="J6599" s="193"/>
    </row>
    <row r="6600" spans="1:10" s="1" customFormat="1">
      <c r="A6600" s="191">
        <v>45932</v>
      </c>
      <c r="B6600" s="1" t="s">
        <v>193</v>
      </c>
      <c r="C6600" s="192">
        <f t="shared" si="309"/>
        <v>48123.916666650664</v>
      </c>
      <c r="D6600" s="1">
        <v>18.670000000000002</v>
      </c>
      <c r="E6600" s="193">
        <v>24.52920212765958</v>
      </c>
      <c r="F6600" s="1" t="s">
        <v>162</v>
      </c>
      <c r="G6600" s="193">
        <f>MAX(E6600-'[1]1a'!$C$3,0)</f>
        <v>0</v>
      </c>
      <c r="H6600" s="193" t="str">
        <f t="shared" si="310"/>
        <v/>
      </c>
      <c r="I6600" s="193" t="str">
        <f t="shared" si="311"/>
        <v/>
      </c>
      <c r="J6600" s="193"/>
    </row>
    <row r="6601" spans="1:10" s="1" customFormat="1">
      <c r="A6601" s="191">
        <v>45932</v>
      </c>
      <c r="B6601" s="1" t="s">
        <v>194</v>
      </c>
      <c r="C6601" s="192">
        <f t="shared" si="309"/>
        <v>48123.958333317329</v>
      </c>
      <c r="D6601" s="1">
        <v>18.84</v>
      </c>
      <c r="E6601" s="193">
        <v>24.752553191489366</v>
      </c>
      <c r="F6601" s="1" t="s">
        <v>162</v>
      </c>
      <c r="G6601" s="193">
        <f>MAX(E6601-'[1]1a'!$C$3,0)</f>
        <v>0</v>
      </c>
      <c r="H6601" s="193" t="str">
        <f t="shared" si="310"/>
        <v/>
      </c>
      <c r="I6601" s="193" t="str">
        <f t="shared" si="311"/>
        <v/>
      </c>
      <c r="J6601" s="193"/>
    </row>
    <row r="6602" spans="1:10" s="1" customFormat="1">
      <c r="A6602" s="191">
        <v>45933</v>
      </c>
      <c r="B6602" s="1" t="s">
        <v>161</v>
      </c>
      <c r="C6602" s="192">
        <f t="shared" si="309"/>
        <v>48123.999999983993</v>
      </c>
      <c r="D6602" s="1">
        <v>18.670000000000002</v>
      </c>
      <c r="E6602" s="193">
        <v>24.52920212765958</v>
      </c>
      <c r="F6602" s="1" t="s">
        <v>162</v>
      </c>
      <c r="G6602" s="193">
        <f>MAX(E6602-'[1]1a'!$C$3,0)</f>
        <v>0</v>
      </c>
      <c r="H6602" s="193" t="str">
        <f t="shared" si="310"/>
        <v/>
      </c>
      <c r="I6602" s="193" t="str">
        <f t="shared" si="311"/>
        <v/>
      </c>
      <c r="J6602" s="193"/>
    </row>
    <row r="6603" spans="1:10" s="1" customFormat="1">
      <c r="A6603" s="191">
        <v>45933</v>
      </c>
      <c r="B6603" s="1" t="s">
        <v>163</v>
      </c>
      <c r="C6603" s="192">
        <f t="shared" si="309"/>
        <v>48124.041666650657</v>
      </c>
      <c r="D6603" s="1">
        <v>18.200000000000003</v>
      </c>
      <c r="E6603" s="193">
        <v>23.911702127659581</v>
      </c>
      <c r="F6603" s="1" t="s">
        <v>162</v>
      </c>
      <c r="G6603" s="193">
        <f>MAX(E6603-'[1]1a'!$C$3,0)</f>
        <v>0</v>
      </c>
      <c r="H6603" s="193" t="str">
        <f t="shared" si="310"/>
        <v/>
      </c>
      <c r="I6603" s="193" t="str">
        <f t="shared" si="311"/>
        <v/>
      </c>
      <c r="J6603" s="193"/>
    </row>
    <row r="6604" spans="1:10" s="1" customFormat="1">
      <c r="A6604" s="191">
        <v>45933</v>
      </c>
      <c r="B6604" s="1" t="s">
        <v>165</v>
      </c>
      <c r="C6604" s="192">
        <f t="shared" si="309"/>
        <v>48124.083333317321</v>
      </c>
      <c r="D6604" s="1">
        <v>16.21</v>
      </c>
      <c r="E6604" s="193">
        <v>21.297180851063835</v>
      </c>
      <c r="F6604" s="1" t="s">
        <v>162</v>
      </c>
      <c r="G6604" s="193">
        <f>MAX(E6604-'[1]1a'!$C$3,0)</f>
        <v>0</v>
      </c>
      <c r="H6604" s="193" t="str">
        <f t="shared" si="310"/>
        <v/>
      </c>
      <c r="I6604" s="193" t="str">
        <f t="shared" si="311"/>
        <v/>
      </c>
      <c r="J6604" s="193"/>
    </row>
    <row r="6605" spans="1:10" s="1" customFormat="1">
      <c r="A6605" s="191">
        <v>45933</v>
      </c>
      <c r="B6605" s="1" t="s">
        <v>167</v>
      </c>
      <c r="C6605" s="192">
        <f t="shared" si="309"/>
        <v>48124.124999983986</v>
      </c>
      <c r="D6605" s="1">
        <v>14.64</v>
      </c>
      <c r="E6605" s="193">
        <v>19.234468085106386</v>
      </c>
      <c r="F6605" s="1" t="s">
        <v>162</v>
      </c>
      <c r="G6605" s="193">
        <f>MAX(E6605-'[1]1a'!$C$3,0)</f>
        <v>0</v>
      </c>
      <c r="H6605" s="193" t="str">
        <f t="shared" si="310"/>
        <v/>
      </c>
      <c r="I6605" s="193" t="str">
        <f t="shared" si="311"/>
        <v/>
      </c>
      <c r="J6605" s="193"/>
    </row>
    <row r="6606" spans="1:10" s="1" customFormat="1">
      <c r="A6606" s="191">
        <v>45933</v>
      </c>
      <c r="B6606" s="1" t="s">
        <v>169</v>
      </c>
      <c r="C6606" s="192">
        <f t="shared" si="309"/>
        <v>48124.16666665065</v>
      </c>
      <c r="D6606" s="1">
        <v>12.879999999999999</v>
      </c>
      <c r="E6606" s="193">
        <v>16.922127659574468</v>
      </c>
      <c r="F6606" s="1" t="s">
        <v>162</v>
      </c>
      <c r="G6606" s="193">
        <f>MAX(E6606-'[1]1a'!$C$3,0)</f>
        <v>0</v>
      </c>
      <c r="H6606" s="193" t="str">
        <f t="shared" si="310"/>
        <v/>
      </c>
      <c r="I6606" s="193" t="str">
        <f t="shared" si="311"/>
        <v/>
      </c>
      <c r="J6606" s="193"/>
    </row>
    <row r="6607" spans="1:10" s="1" customFormat="1">
      <c r="A6607" s="191">
        <v>45933</v>
      </c>
      <c r="B6607" s="1" t="s">
        <v>171</v>
      </c>
      <c r="C6607" s="192">
        <f t="shared" si="309"/>
        <v>48124.208333317314</v>
      </c>
      <c r="D6607" s="1">
        <v>12.120000000000001</v>
      </c>
      <c r="E6607" s="193">
        <v>15.9236170212766</v>
      </c>
      <c r="F6607" s="1" t="s">
        <v>162</v>
      </c>
      <c r="G6607" s="193">
        <f>MAX(E6607-'[1]1a'!$C$3,0)</f>
        <v>0</v>
      </c>
      <c r="H6607" s="193" t="str">
        <f t="shared" si="310"/>
        <v/>
      </c>
      <c r="I6607" s="193" t="str">
        <f t="shared" si="311"/>
        <v/>
      </c>
      <c r="J6607" s="193"/>
    </row>
    <row r="6608" spans="1:10" s="1" customFormat="1">
      <c r="A6608" s="191">
        <v>45933</v>
      </c>
      <c r="B6608" s="1" t="s">
        <v>173</v>
      </c>
      <c r="C6608" s="192">
        <f t="shared" si="309"/>
        <v>48124.249999983978</v>
      </c>
      <c r="D6608" s="1">
        <v>11.21</v>
      </c>
      <c r="E6608" s="193">
        <v>14.72803191489362</v>
      </c>
      <c r="F6608" s="1" t="s">
        <v>162</v>
      </c>
      <c r="G6608" s="193">
        <f>MAX(E6608-'[1]1a'!$C$3,0)</f>
        <v>0</v>
      </c>
      <c r="H6608" s="193" t="str">
        <f t="shared" si="310"/>
        <v/>
      </c>
      <c r="I6608" s="193" t="str">
        <f t="shared" si="311"/>
        <v/>
      </c>
      <c r="J6608" s="193"/>
    </row>
    <row r="6609" spans="1:10" s="1" customFormat="1">
      <c r="A6609" s="191">
        <v>45933</v>
      </c>
      <c r="B6609" s="1" t="s">
        <v>175</v>
      </c>
      <c r="C6609" s="192">
        <f t="shared" si="309"/>
        <v>48124.291666650643</v>
      </c>
      <c r="D6609" s="1">
        <v>10.86</v>
      </c>
      <c r="E6609" s="193">
        <v>14.268191489361703</v>
      </c>
      <c r="F6609" s="1" t="s">
        <v>162</v>
      </c>
      <c r="G6609" s="193">
        <f>MAX(E6609-'[1]1a'!$C$3,0)</f>
        <v>0</v>
      </c>
      <c r="H6609" s="193" t="str">
        <f t="shared" si="310"/>
        <v/>
      </c>
      <c r="I6609" s="193" t="str">
        <f t="shared" si="311"/>
        <v/>
      </c>
      <c r="J6609" s="193"/>
    </row>
    <row r="6610" spans="1:10" s="1" customFormat="1">
      <c r="A6610" s="191">
        <v>45933</v>
      </c>
      <c r="B6610" s="1" t="s">
        <v>177</v>
      </c>
      <c r="C6610" s="192">
        <f t="shared" si="309"/>
        <v>48124.333333317307</v>
      </c>
      <c r="D6610" s="1">
        <v>10.75</v>
      </c>
      <c r="E6610" s="193">
        <v>14.12367021276596</v>
      </c>
      <c r="F6610" s="1" t="s">
        <v>162</v>
      </c>
      <c r="G6610" s="193">
        <f>MAX(E6610-'[1]1a'!$C$3,0)</f>
        <v>0</v>
      </c>
      <c r="H6610" s="193" t="str">
        <f t="shared" si="310"/>
        <v/>
      </c>
      <c r="I6610" s="193" t="str">
        <f t="shared" si="311"/>
        <v/>
      </c>
      <c r="J6610" s="193"/>
    </row>
    <row r="6611" spans="1:10" s="1" customFormat="1">
      <c r="A6611" s="191">
        <v>45933</v>
      </c>
      <c r="B6611" s="1" t="s">
        <v>179</v>
      </c>
      <c r="C6611" s="192">
        <f t="shared" si="309"/>
        <v>48124.374999983971</v>
      </c>
      <c r="D6611" s="1">
        <v>11.64</v>
      </c>
      <c r="E6611" s="193">
        <v>15.292978723404259</v>
      </c>
      <c r="F6611" s="1" t="s">
        <v>162</v>
      </c>
      <c r="G6611" s="193">
        <f>MAX(E6611-'[1]1a'!$C$3,0)</f>
        <v>0</v>
      </c>
      <c r="H6611" s="193" t="str">
        <f t="shared" si="310"/>
        <v/>
      </c>
      <c r="I6611" s="193" t="str">
        <f t="shared" si="311"/>
        <v/>
      </c>
      <c r="J6611" s="193"/>
    </row>
    <row r="6612" spans="1:10" s="1" customFormat="1">
      <c r="A6612" s="191">
        <v>45933</v>
      </c>
      <c r="B6612" s="1" t="s">
        <v>180</v>
      </c>
      <c r="C6612" s="192">
        <f t="shared" si="309"/>
        <v>48124.416666650635</v>
      </c>
      <c r="D6612" s="1">
        <v>13.71</v>
      </c>
      <c r="E6612" s="193">
        <v>18.012606382978728</v>
      </c>
      <c r="F6612" s="1" t="s">
        <v>162</v>
      </c>
      <c r="G6612" s="193">
        <f>MAX(E6612-'[1]1a'!$C$3,0)</f>
        <v>0</v>
      </c>
      <c r="H6612" s="193" t="str">
        <f t="shared" si="310"/>
        <v/>
      </c>
      <c r="I6612" s="193" t="str">
        <f t="shared" si="311"/>
        <v/>
      </c>
      <c r="J6612" s="193"/>
    </row>
    <row r="6613" spans="1:10" s="1" customFormat="1">
      <c r="A6613" s="191">
        <v>45933</v>
      </c>
      <c r="B6613" s="1" t="s">
        <v>181</v>
      </c>
      <c r="C6613" s="192">
        <f t="shared" si="309"/>
        <v>48124.4583333173</v>
      </c>
      <c r="D6613" s="1">
        <v>15.239999999999998</v>
      </c>
      <c r="E6613" s="193">
        <v>20.022765957446811</v>
      </c>
      <c r="F6613" s="1" t="s">
        <v>162</v>
      </c>
      <c r="G6613" s="193">
        <f>MAX(E6613-'[1]1a'!$C$3,0)</f>
        <v>0</v>
      </c>
      <c r="H6613" s="193" t="str">
        <f t="shared" si="310"/>
        <v/>
      </c>
      <c r="I6613" s="193" t="str">
        <f t="shared" si="311"/>
        <v/>
      </c>
      <c r="J6613" s="193"/>
    </row>
    <row r="6614" spans="1:10" s="1" customFormat="1">
      <c r="A6614" s="191">
        <v>45933</v>
      </c>
      <c r="B6614" s="1" t="s">
        <v>182</v>
      </c>
      <c r="C6614" s="192">
        <f t="shared" si="309"/>
        <v>48124.499999983964</v>
      </c>
      <c r="D6614" s="1">
        <v>15.810000000000002</v>
      </c>
      <c r="E6614" s="193">
        <v>20.771648936170219</v>
      </c>
      <c r="F6614" s="1" t="s">
        <v>162</v>
      </c>
      <c r="G6614" s="193">
        <f>MAX(E6614-'[1]1a'!$C$3,0)</f>
        <v>0</v>
      </c>
      <c r="H6614" s="193" t="str">
        <f t="shared" si="310"/>
        <v/>
      </c>
      <c r="I6614" s="193" t="str">
        <f t="shared" si="311"/>
        <v/>
      </c>
      <c r="J6614" s="193"/>
    </row>
    <row r="6615" spans="1:10" s="1" customFormat="1">
      <c r="A6615" s="191">
        <v>45933</v>
      </c>
      <c r="B6615" s="1" t="s">
        <v>184</v>
      </c>
      <c r="C6615" s="192">
        <f t="shared" si="309"/>
        <v>48124.541666650628</v>
      </c>
      <c r="D6615" s="1">
        <v>16.27</v>
      </c>
      <c r="E6615" s="193">
        <v>21.376010638297874</v>
      </c>
      <c r="F6615" s="1" t="s">
        <v>162</v>
      </c>
      <c r="G6615" s="193">
        <f>MAX(E6615-'[1]1a'!$C$3,0)</f>
        <v>0</v>
      </c>
      <c r="H6615" s="193" t="str">
        <f t="shared" si="310"/>
        <v/>
      </c>
      <c r="I6615" s="193" t="str">
        <f t="shared" si="311"/>
        <v/>
      </c>
      <c r="J6615" s="193"/>
    </row>
    <row r="6616" spans="1:10" s="1" customFormat="1">
      <c r="A6616" s="191">
        <v>45933</v>
      </c>
      <c r="B6616" s="1" t="s">
        <v>185</v>
      </c>
      <c r="C6616" s="192">
        <f t="shared" si="309"/>
        <v>48124.583333317292</v>
      </c>
      <c r="D6616" s="1">
        <v>16.96</v>
      </c>
      <c r="E6616" s="193">
        <v>22.282553191489367</v>
      </c>
      <c r="F6616" s="1" t="s">
        <v>162</v>
      </c>
      <c r="G6616" s="193">
        <f>MAX(E6616-'[1]1a'!$C$3,0)</f>
        <v>0</v>
      </c>
      <c r="H6616" s="193" t="str">
        <f t="shared" si="310"/>
        <v/>
      </c>
      <c r="I6616" s="193" t="str">
        <f t="shared" si="311"/>
        <v/>
      </c>
      <c r="J6616" s="193"/>
    </row>
    <row r="6617" spans="1:10" s="1" customFormat="1">
      <c r="A6617" s="191">
        <v>45933</v>
      </c>
      <c r="B6617" s="1" t="s">
        <v>186</v>
      </c>
      <c r="C6617" s="192">
        <f t="shared" si="309"/>
        <v>48124.624999983957</v>
      </c>
      <c r="D6617" s="1">
        <v>17.490000000000002</v>
      </c>
      <c r="E6617" s="193">
        <v>22.978882978723412</v>
      </c>
      <c r="F6617" s="1" t="s">
        <v>162</v>
      </c>
      <c r="G6617" s="193">
        <f>MAX(E6617-'[1]1a'!$C$3,0)</f>
        <v>0</v>
      </c>
      <c r="H6617" s="193" t="str">
        <f t="shared" si="310"/>
        <v/>
      </c>
      <c r="I6617" s="193" t="str">
        <f t="shared" si="311"/>
        <v/>
      </c>
      <c r="J6617" s="193"/>
    </row>
    <row r="6618" spans="1:10" s="1" customFormat="1">
      <c r="A6618" s="191">
        <v>45933</v>
      </c>
      <c r="B6618" s="1" t="s">
        <v>187</v>
      </c>
      <c r="C6618" s="192">
        <f t="shared" si="309"/>
        <v>48124.666666650621</v>
      </c>
      <c r="D6618" s="1">
        <v>17.72</v>
      </c>
      <c r="E6618" s="193">
        <v>23.281063829787236</v>
      </c>
      <c r="F6618" s="1" t="s">
        <v>162</v>
      </c>
      <c r="G6618" s="193">
        <f>MAX(E6618-'[1]1a'!$C$3,0)</f>
        <v>0</v>
      </c>
      <c r="H6618" s="193" t="str">
        <f t="shared" si="310"/>
        <v/>
      </c>
      <c r="I6618" s="193" t="str">
        <f t="shared" si="311"/>
        <v/>
      </c>
      <c r="J6618" s="193"/>
    </row>
    <row r="6619" spans="1:10" s="1" customFormat="1">
      <c r="A6619" s="191">
        <v>45933</v>
      </c>
      <c r="B6619" s="1" t="s">
        <v>188</v>
      </c>
      <c r="C6619" s="192">
        <f t="shared" si="309"/>
        <v>48124.708333317285</v>
      </c>
      <c r="D6619" s="1">
        <v>18.080000000000002</v>
      </c>
      <c r="E6619" s="193">
        <v>23.754042553191496</v>
      </c>
      <c r="F6619" s="1" t="s">
        <v>162</v>
      </c>
      <c r="G6619" s="193">
        <f>MAX(E6619-'[1]1a'!$C$3,0)</f>
        <v>0</v>
      </c>
      <c r="H6619" s="193" t="str">
        <f t="shared" si="310"/>
        <v/>
      </c>
      <c r="I6619" s="193" t="str">
        <f t="shared" si="311"/>
        <v/>
      </c>
      <c r="J6619" s="193"/>
    </row>
    <row r="6620" spans="1:10" s="1" customFormat="1">
      <c r="A6620" s="191">
        <v>45933</v>
      </c>
      <c r="B6620" s="1" t="s">
        <v>189</v>
      </c>
      <c r="C6620" s="192">
        <f t="shared" si="309"/>
        <v>48124.749999983949</v>
      </c>
      <c r="D6620" s="1">
        <v>18.079999999999998</v>
      </c>
      <c r="E6620" s="193">
        <v>23.754042553191489</v>
      </c>
      <c r="F6620" s="1" t="s">
        <v>162</v>
      </c>
      <c r="G6620" s="193">
        <f>MAX(E6620-'[1]1a'!$C$3,0)</f>
        <v>0</v>
      </c>
      <c r="H6620" s="193" t="str">
        <f t="shared" si="310"/>
        <v/>
      </c>
      <c r="I6620" s="193" t="str">
        <f t="shared" si="311"/>
        <v/>
      </c>
      <c r="J6620" s="193"/>
    </row>
    <row r="6621" spans="1:10" s="1" customFormat="1">
      <c r="A6621" s="191">
        <v>45933</v>
      </c>
      <c r="B6621" s="1" t="s">
        <v>190</v>
      </c>
      <c r="C6621" s="192">
        <f t="shared" si="309"/>
        <v>48124.791666650613</v>
      </c>
      <c r="D6621" s="1">
        <v>18.66</v>
      </c>
      <c r="E6621" s="193">
        <v>24.516063829787239</v>
      </c>
      <c r="F6621" s="1" t="s">
        <v>162</v>
      </c>
      <c r="G6621" s="193">
        <f>MAX(E6621-'[1]1a'!$C$3,0)</f>
        <v>0</v>
      </c>
      <c r="H6621" s="193" t="str">
        <f t="shared" si="310"/>
        <v/>
      </c>
      <c r="I6621" s="193" t="str">
        <f t="shared" si="311"/>
        <v/>
      </c>
      <c r="J6621" s="193"/>
    </row>
    <row r="6622" spans="1:10" s="1" customFormat="1">
      <c r="A6622" s="191">
        <v>45933</v>
      </c>
      <c r="B6622" s="1" t="s">
        <v>191</v>
      </c>
      <c r="C6622" s="192">
        <f t="shared" si="309"/>
        <v>48124.833333317278</v>
      </c>
      <c r="D6622" s="1">
        <v>19.559999999999999</v>
      </c>
      <c r="E6622" s="193">
        <v>25.698510638297876</v>
      </c>
      <c r="F6622" s="1" t="s">
        <v>162</v>
      </c>
      <c r="G6622" s="193">
        <f>MAX(E6622-'[1]1a'!$C$3,0)</f>
        <v>0</v>
      </c>
      <c r="H6622" s="193" t="str">
        <f t="shared" si="310"/>
        <v/>
      </c>
      <c r="I6622" s="193" t="str">
        <f t="shared" si="311"/>
        <v/>
      </c>
      <c r="J6622" s="193"/>
    </row>
    <row r="6623" spans="1:10" s="1" customFormat="1">
      <c r="A6623" s="191">
        <v>45933</v>
      </c>
      <c r="B6623" s="1" t="s">
        <v>192</v>
      </c>
      <c r="C6623" s="192">
        <f t="shared" si="309"/>
        <v>48124.874999983942</v>
      </c>
      <c r="D6623" s="1">
        <v>19.770000000000003</v>
      </c>
      <c r="E6623" s="193">
        <v>25.97441489361703</v>
      </c>
      <c r="F6623" s="1" t="s">
        <v>162</v>
      </c>
      <c r="G6623" s="193">
        <f>MAX(E6623-'[1]1a'!$C$3,0)</f>
        <v>0</v>
      </c>
      <c r="H6623" s="193" t="str">
        <f t="shared" si="310"/>
        <v/>
      </c>
      <c r="I6623" s="193" t="str">
        <f t="shared" si="311"/>
        <v/>
      </c>
      <c r="J6623" s="193"/>
    </row>
    <row r="6624" spans="1:10" s="1" customFormat="1">
      <c r="A6624" s="191">
        <v>45933</v>
      </c>
      <c r="B6624" s="1" t="s">
        <v>193</v>
      </c>
      <c r="C6624" s="192">
        <f t="shared" si="309"/>
        <v>48124.916666650606</v>
      </c>
      <c r="D6624" s="1">
        <v>19.62</v>
      </c>
      <c r="E6624" s="193">
        <v>25.777340425531921</v>
      </c>
      <c r="F6624" s="1" t="s">
        <v>162</v>
      </c>
      <c r="G6624" s="193">
        <f>MAX(E6624-'[1]1a'!$C$3,0)</f>
        <v>0</v>
      </c>
      <c r="H6624" s="193" t="str">
        <f t="shared" si="310"/>
        <v/>
      </c>
      <c r="I6624" s="193" t="str">
        <f t="shared" si="311"/>
        <v/>
      </c>
      <c r="J6624" s="193"/>
    </row>
    <row r="6625" spans="1:10" s="1" customFormat="1">
      <c r="A6625" s="191">
        <v>45933</v>
      </c>
      <c r="B6625" s="1" t="s">
        <v>194</v>
      </c>
      <c r="C6625" s="192">
        <f t="shared" si="309"/>
        <v>48124.95833331727</v>
      </c>
      <c r="D6625" s="1">
        <v>19.16</v>
      </c>
      <c r="E6625" s="193">
        <v>25.17297872340426</v>
      </c>
      <c r="F6625" s="1" t="s">
        <v>162</v>
      </c>
      <c r="G6625" s="193">
        <f>MAX(E6625-'[1]1a'!$C$3,0)</f>
        <v>0</v>
      </c>
      <c r="H6625" s="193" t="str">
        <f t="shared" si="310"/>
        <v/>
      </c>
      <c r="I6625" s="193" t="str">
        <f t="shared" si="311"/>
        <v/>
      </c>
      <c r="J6625" s="193"/>
    </row>
    <row r="6626" spans="1:10" s="1" customFormat="1">
      <c r="A6626" s="191">
        <v>45934</v>
      </c>
      <c r="B6626" s="1" t="s">
        <v>161</v>
      </c>
      <c r="C6626" s="192">
        <f t="shared" si="309"/>
        <v>48124.999999983935</v>
      </c>
      <c r="D6626" s="1">
        <v>19.020000000000003</v>
      </c>
      <c r="E6626" s="193">
        <v>24.989042553191496</v>
      </c>
      <c r="F6626" s="1" t="s">
        <v>162</v>
      </c>
      <c r="G6626" s="193">
        <f>MAX(E6626-'[1]1a'!$C$3,0)</f>
        <v>0</v>
      </c>
      <c r="H6626" s="193" t="str">
        <f t="shared" si="310"/>
        <v/>
      </c>
      <c r="I6626" s="193" t="str">
        <f t="shared" si="311"/>
        <v/>
      </c>
      <c r="J6626" s="193"/>
    </row>
    <row r="6627" spans="1:10" s="1" customFormat="1">
      <c r="A6627" s="191">
        <v>45934</v>
      </c>
      <c r="B6627" s="1" t="s">
        <v>163</v>
      </c>
      <c r="C6627" s="192">
        <f t="shared" si="309"/>
        <v>48125.041666650599</v>
      </c>
      <c r="D6627" s="1">
        <v>17.82</v>
      </c>
      <c r="E6627" s="193">
        <v>23.412446808510641</v>
      </c>
      <c r="F6627" s="1" t="s">
        <v>162</v>
      </c>
      <c r="G6627" s="193">
        <f>MAX(E6627-'[1]1a'!$C$3,0)</f>
        <v>0</v>
      </c>
      <c r="H6627" s="193" t="str">
        <f t="shared" si="310"/>
        <v/>
      </c>
      <c r="I6627" s="193" t="str">
        <f t="shared" si="311"/>
        <v/>
      </c>
      <c r="J6627" s="193"/>
    </row>
    <row r="6628" spans="1:10" s="1" customFormat="1">
      <c r="A6628" s="191">
        <v>45934</v>
      </c>
      <c r="B6628" s="1" t="s">
        <v>165</v>
      </c>
      <c r="C6628" s="192">
        <f t="shared" si="309"/>
        <v>48125.083333317263</v>
      </c>
      <c r="D6628" s="1">
        <v>16.75</v>
      </c>
      <c r="E6628" s="193">
        <v>22.006648936170215</v>
      </c>
      <c r="F6628" s="1" t="s">
        <v>162</v>
      </c>
      <c r="G6628" s="193">
        <f>MAX(E6628-'[1]1a'!$C$3,0)</f>
        <v>0</v>
      </c>
      <c r="H6628" s="193" t="str">
        <f t="shared" si="310"/>
        <v/>
      </c>
      <c r="I6628" s="193" t="str">
        <f t="shared" si="311"/>
        <v/>
      </c>
      <c r="J6628" s="193"/>
    </row>
    <row r="6629" spans="1:10" s="1" customFormat="1">
      <c r="A6629" s="191">
        <v>45934</v>
      </c>
      <c r="B6629" s="1" t="s">
        <v>167</v>
      </c>
      <c r="C6629" s="192">
        <f t="shared" si="309"/>
        <v>48125.124999983927</v>
      </c>
      <c r="D6629" s="1">
        <v>15.02</v>
      </c>
      <c r="E6629" s="193">
        <v>19.733723404255322</v>
      </c>
      <c r="F6629" s="1" t="s">
        <v>162</v>
      </c>
      <c r="G6629" s="193">
        <f>MAX(E6629-'[1]1a'!$C$3,0)</f>
        <v>0</v>
      </c>
      <c r="H6629" s="193" t="str">
        <f t="shared" si="310"/>
        <v/>
      </c>
      <c r="I6629" s="193" t="str">
        <f t="shared" si="311"/>
        <v/>
      </c>
      <c r="J6629" s="193"/>
    </row>
    <row r="6630" spans="1:10" s="1" customFormat="1">
      <c r="A6630" s="191">
        <v>45934</v>
      </c>
      <c r="B6630" s="1" t="s">
        <v>169</v>
      </c>
      <c r="C6630" s="192">
        <f t="shared" si="309"/>
        <v>48125.166666650592</v>
      </c>
      <c r="D6630" s="1">
        <v>13.34</v>
      </c>
      <c r="E6630" s="193">
        <v>17.526489361702129</v>
      </c>
      <c r="F6630" s="1" t="s">
        <v>162</v>
      </c>
      <c r="G6630" s="193">
        <f>MAX(E6630-'[1]1a'!$C$3,0)</f>
        <v>0</v>
      </c>
      <c r="H6630" s="193" t="str">
        <f t="shared" si="310"/>
        <v/>
      </c>
      <c r="I6630" s="193" t="str">
        <f t="shared" si="311"/>
        <v/>
      </c>
      <c r="J6630" s="193"/>
    </row>
    <row r="6631" spans="1:10" s="1" customFormat="1">
      <c r="A6631" s="191">
        <v>45934</v>
      </c>
      <c r="B6631" s="1" t="s">
        <v>171</v>
      </c>
      <c r="C6631" s="192">
        <f t="shared" si="309"/>
        <v>48125.208333317256</v>
      </c>
      <c r="D6631" s="1">
        <v>12.23</v>
      </c>
      <c r="E6631" s="193">
        <v>16.068138297872345</v>
      </c>
      <c r="F6631" s="1" t="s">
        <v>162</v>
      </c>
      <c r="G6631" s="193">
        <f>MAX(E6631-'[1]1a'!$C$3,0)</f>
        <v>0</v>
      </c>
      <c r="H6631" s="193" t="str">
        <f t="shared" si="310"/>
        <v/>
      </c>
      <c r="I6631" s="193" t="str">
        <f t="shared" si="311"/>
        <v/>
      </c>
      <c r="J6631" s="193"/>
    </row>
    <row r="6632" spans="1:10" s="1" customFormat="1">
      <c r="A6632" s="191">
        <v>45934</v>
      </c>
      <c r="B6632" s="1" t="s">
        <v>173</v>
      </c>
      <c r="C6632" s="192">
        <f t="shared" si="309"/>
        <v>48125.24999998392</v>
      </c>
      <c r="D6632" s="1">
        <v>11.55</v>
      </c>
      <c r="E6632" s="193">
        <v>15.174734042553196</v>
      </c>
      <c r="F6632" s="1" t="s">
        <v>162</v>
      </c>
      <c r="G6632" s="193">
        <f>MAX(E6632-'[1]1a'!$C$3,0)</f>
        <v>0</v>
      </c>
      <c r="H6632" s="193" t="str">
        <f t="shared" si="310"/>
        <v/>
      </c>
      <c r="I6632" s="193" t="str">
        <f t="shared" si="311"/>
        <v/>
      </c>
      <c r="J6632" s="193"/>
    </row>
    <row r="6633" spans="1:10" s="1" customFormat="1">
      <c r="A6633" s="191">
        <v>45934</v>
      </c>
      <c r="B6633" s="1" t="s">
        <v>175</v>
      </c>
      <c r="C6633" s="192">
        <f t="shared" si="309"/>
        <v>48125.291666650584</v>
      </c>
      <c r="D6633" s="1">
        <v>10.9</v>
      </c>
      <c r="E6633" s="193">
        <v>14.320744680851066</v>
      </c>
      <c r="F6633" s="1" t="s">
        <v>162</v>
      </c>
      <c r="G6633" s="193">
        <f>MAX(E6633-'[1]1a'!$C$3,0)</f>
        <v>0</v>
      </c>
      <c r="H6633" s="193" t="str">
        <f t="shared" si="310"/>
        <v/>
      </c>
      <c r="I6633" s="193" t="str">
        <f t="shared" si="311"/>
        <v/>
      </c>
      <c r="J6633" s="193"/>
    </row>
    <row r="6634" spans="1:10" s="1" customFormat="1">
      <c r="A6634" s="191">
        <v>45934</v>
      </c>
      <c r="B6634" s="1" t="s">
        <v>177</v>
      </c>
      <c r="C6634" s="192">
        <f t="shared" si="309"/>
        <v>48125.333333317249</v>
      </c>
      <c r="D6634" s="1">
        <v>10.6</v>
      </c>
      <c r="E6634" s="193">
        <v>13.926595744680853</v>
      </c>
      <c r="F6634" s="1" t="s">
        <v>162</v>
      </c>
      <c r="G6634" s="193">
        <f>MAX(E6634-'[1]1a'!$C$3,0)</f>
        <v>0</v>
      </c>
      <c r="H6634" s="193" t="str">
        <f t="shared" si="310"/>
        <v/>
      </c>
      <c r="I6634" s="193" t="str">
        <f t="shared" si="311"/>
        <v/>
      </c>
      <c r="J6634" s="193"/>
    </row>
    <row r="6635" spans="1:10" s="1" customFormat="1">
      <c r="A6635" s="191">
        <v>45934</v>
      </c>
      <c r="B6635" s="1" t="s">
        <v>179</v>
      </c>
      <c r="C6635" s="192">
        <f t="shared" si="309"/>
        <v>48125.374999983913</v>
      </c>
      <c r="D6635" s="1">
        <v>10.690000000000001</v>
      </c>
      <c r="E6635" s="193">
        <v>14.044840425531918</v>
      </c>
      <c r="F6635" s="1" t="s">
        <v>162</v>
      </c>
      <c r="G6635" s="193">
        <f>MAX(E6635-'[1]1a'!$C$3,0)</f>
        <v>0</v>
      </c>
      <c r="H6635" s="193" t="str">
        <f t="shared" si="310"/>
        <v/>
      </c>
      <c r="I6635" s="193" t="str">
        <f t="shared" si="311"/>
        <v/>
      </c>
      <c r="J6635" s="193"/>
    </row>
    <row r="6636" spans="1:10" s="1" customFormat="1">
      <c r="A6636" s="191">
        <v>45934</v>
      </c>
      <c r="B6636" s="1" t="s">
        <v>180</v>
      </c>
      <c r="C6636" s="192">
        <f t="shared" si="309"/>
        <v>48125.416666650577</v>
      </c>
      <c r="D6636" s="1">
        <v>11.33</v>
      </c>
      <c r="E6636" s="193">
        <v>14.885691489361704</v>
      </c>
      <c r="F6636" s="1" t="s">
        <v>162</v>
      </c>
      <c r="G6636" s="193">
        <f>MAX(E6636-'[1]1a'!$C$3,0)</f>
        <v>0</v>
      </c>
      <c r="H6636" s="193" t="str">
        <f t="shared" si="310"/>
        <v/>
      </c>
      <c r="I6636" s="193" t="str">
        <f t="shared" si="311"/>
        <v/>
      </c>
      <c r="J6636" s="193"/>
    </row>
    <row r="6637" spans="1:10" s="1" customFormat="1">
      <c r="A6637" s="191">
        <v>45934</v>
      </c>
      <c r="B6637" s="1" t="s">
        <v>181</v>
      </c>
      <c r="C6637" s="192">
        <f t="shared" si="309"/>
        <v>48125.458333317241</v>
      </c>
      <c r="D6637" s="1">
        <v>12.57</v>
      </c>
      <c r="E6637" s="193">
        <v>16.514840425531919</v>
      </c>
      <c r="F6637" s="1" t="s">
        <v>162</v>
      </c>
      <c r="G6637" s="193">
        <f>MAX(E6637-'[1]1a'!$C$3,0)</f>
        <v>0</v>
      </c>
      <c r="H6637" s="193" t="str">
        <f t="shared" si="310"/>
        <v/>
      </c>
      <c r="I6637" s="193" t="str">
        <f t="shared" si="311"/>
        <v/>
      </c>
      <c r="J6637" s="193"/>
    </row>
    <row r="6638" spans="1:10" s="1" customFormat="1">
      <c r="A6638" s="191">
        <v>45934</v>
      </c>
      <c r="B6638" s="1" t="s">
        <v>182</v>
      </c>
      <c r="C6638" s="192">
        <f t="shared" si="309"/>
        <v>48125.499999983906</v>
      </c>
      <c r="D6638" s="1">
        <v>14.209999999999999</v>
      </c>
      <c r="E6638" s="193">
        <v>18.669521276595745</v>
      </c>
      <c r="F6638" s="1" t="s">
        <v>162</v>
      </c>
      <c r="G6638" s="193">
        <f>MAX(E6638-'[1]1a'!$C$3,0)</f>
        <v>0</v>
      </c>
      <c r="H6638" s="193" t="str">
        <f t="shared" si="310"/>
        <v/>
      </c>
      <c r="I6638" s="193" t="str">
        <f t="shared" si="311"/>
        <v/>
      </c>
      <c r="J6638" s="193"/>
    </row>
    <row r="6639" spans="1:10" s="1" customFormat="1">
      <c r="A6639" s="191">
        <v>45934</v>
      </c>
      <c r="B6639" s="1" t="s">
        <v>184</v>
      </c>
      <c r="C6639" s="192">
        <f t="shared" si="309"/>
        <v>48125.54166665057</v>
      </c>
      <c r="D6639" s="1">
        <v>15.76</v>
      </c>
      <c r="E6639" s="193">
        <v>20.705957446808515</v>
      </c>
      <c r="F6639" s="1" t="s">
        <v>162</v>
      </c>
      <c r="G6639" s="193">
        <f>MAX(E6639-'[1]1a'!$C$3,0)</f>
        <v>0</v>
      </c>
      <c r="H6639" s="193" t="str">
        <f t="shared" si="310"/>
        <v/>
      </c>
      <c r="I6639" s="193" t="str">
        <f t="shared" si="311"/>
        <v/>
      </c>
      <c r="J6639" s="193"/>
    </row>
    <row r="6640" spans="1:10" s="1" customFormat="1">
      <c r="A6640" s="191">
        <v>45934</v>
      </c>
      <c r="B6640" s="1" t="s">
        <v>185</v>
      </c>
      <c r="C6640" s="192">
        <f t="shared" si="309"/>
        <v>48125.583333317234</v>
      </c>
      <c r="D6640" s="1">
        <v>17.309999999999999</v>
      </c>
      <c r="E6640" s="193">
        <v>22.742393617021278</v>
      </c>
      <c r="F6640" s="1" t="s">
        <v>162</v>
      </c>
      <c r="G6640" s="193">
        <f>MAX(E6640-'[1]1a'!$C$3,0)</f>
        <v>0</v>
      </c>
      <c r="H6640" s="193" t="str">
        <f t="shared" si="310"/>
        <v/>
      </c>
      <c r="I6640" s="193" t="str">
        <f t="shared" si="311"/>
        <v/>
      </c>
      <c r="J6640" s="193"/>
    </row>
    <row r="6641" spans="1:10" s="1" customFormat="1">
      <c r="A6641" s="191">
        <v>45934</v>
      </c>
      <c r="B6641" s="1" t="s">
        <v>186</v>
      </c>
      <c r="C6641" s="192">
        <f t="shared" si="309"/>
        <v>48125.624999983898</v>
      </c>
      <c r="D6641" s="1">
        <v>18.57</v>
      </c>
      <c r="E6641" s="193">
        <v>24.397819148936176</v>
      </c>
      <c r="F6641" s="1" t="s">
        <v>162</v>
      </c>
      <c r="G6641" s="193">
        <f>MAX(E6641-'[1]1a'!$C$3,0)</f>
        <v>0</v>
      </c>
      <c r="H6641" s="193" t="str">
        <f t="shared" si="310"/>
        <v/>
      </c>
      <c r="I6641" s="193" t="str">
        <f t="shared" si="311"/>
        <v/>
      </c>
      <c r="J6641" s="193"/>
    </row>
    <row r="6642" spans="1:10" s="1" customFormat="1">
      <c r="A6642" s="191">
        <v>45934</v>
      </c>
      <c r="B6642" s="1" t="s">
        <v>187</v>
      </c>
      <c r="C6642" s="192">
        <f t="shared" si="309"/>
        <v>48125.666666650563</v>
      </c>
      <c r="D6642" s="1">
        <v>19.22</v>
      </c>
      <c r="E6642" s="193">
        <v>25.251808510638302</v>
      </c>
      <c r="F6642" s="1" t="s">
        <v>162</v>
      </c>
      <c r="G6642" s="193">
        <f>MAX(E6642-'[1]1a'!$C$3,0)</f>
        <v>0</v>
      </c>
      <c r="H6642" s="193" t="str">
        <f t="shared" si="310"/>
        <v/>
      </c>
      <c r="I6642" s="193" t="str">
        <f t="shared" si="311"/>
        <v/>
      </c>
      <c r="J6642" s="193"/>
    </row>
    <row r="6643" spans="1:10" s="1" customFormat="1">
      <c r="A6643" s="191">
        <v>45934</v>
      </c>
      <c r="B6643" s="1" t="s">
        <v>188</v>
      </c>
      <c r="C6643" s="192">
        <f t="shared" si="309"/>
        <v>48125.708333317227</v>
      </c>
      <c r="D6643" s="1">
        <v>20.100000000000001</v>
      </c>
      <c r="E6643" s="193">
        <v>26.407978723404263</v>
      </c>
      <c r="F6643" s="1" t="s">
        <v>162</v>
      </c>
      <c r="G6643" s="193">
        <f>MAX(E6643-'[1]1a'!$C$3,0)</f>
        <v>0</v>
      </c>
      <c r="H6643" s="193" t="str">
        <f t="shared" si="310"/>
        <v/>
      </c>
      <c r="I6643" s="193" t="str">
        <f t="shared" si="311"/>
        <v/>
      </c>
      <c r="J6643" s="193"/>
    </row>
    <row r="6644" spans="1:10" s="1" customFormat="1">
      <c r="A6644" s="191">
        <v>45934</v>
      </c>
      <c r="B6644" s="1" t="s">
        <v>189</v>
      </c>
      <c r="C6644" s="192">
        <f t="shared" si="309"/>
        <v>48125.749999983891</v>
      </c>
      <c r="D6644" s="1">
        <v>20.78</v>
      </c>
      <c r="E6644" s="193">
        <v>27.30138297872341</v>
      </c>
      <c r="F6644" s="1" t="s">
        <v>162</v>
      </c>
      <c r="G6644" s="193">
        <f>MAX(E6644-'[1]1a'!$C$3,0)</f>
        <v>0</v>
      </c>
      <c r="H6644" s="193" t="str">
        <f t="shared" si="310"/>
        <v/>
      </c>
      <c r="I6644" s="193" t="str">
        <f t="shared" si="311"/>
        <v/>
      </c>
      <c r="J6644" s="193"/>
    </row>
    <row r="6645" spans="1:10" s="1" customFormat="1">
      <c r="A6645" s="191">
        <v>45934</v>
      </c>
      <c r="B6645" s="1" t="s">
        <v>190</v>
      </c>
      <c r="C6645" s="192">
        <f t="shared" si="309"/>
        <v>48125.791666650555</v>
      </c>
      <c r="D6645" s="1">
        <v>21.32</v>
      </c>
      <c r="E6645" s="193">
        <v>28.010851063829794</v>
      </c>
      <c r="F6645" s="1" t="s">
        <v>162</v>
      </c>
      <c r="G6645" s="193">
        <f>MAX(E6645-'[1]1a'!$C$3,0)</f>
        <v>0</v>
      </c>
      <c r="H6645" s="193" t="str">
        <f t="shared" si="310"/>
        <v/>
      </c>
      <c r="I6645" s="193" t="str">
        <f t="shared" si="311"/>
        <v/>
      </c>
      <c r="J6645" s="193"/>
    </row>
    <row r="6646" spans="1:10" s="1" customFormat="1">
      <c r="A6646" s="191">
        <v>45934</v>
      </c>
      <c r="B6646" s="1" t="s">
        <v>191</v>
      </c>
      <c r="C6646" s="192">
        <f t="shared" si="309"/>
        <v>48125.83333331722</v>
      </c>
      <c r="D6646" s="1">
        <v>22.08</v>
      </c>
      <c r="E6646" s="193">
        <v>29.009361702127663</v>
      </c>
      <c r="F6646" s="1" t="s">
        <v>162</v>
      </c>
      <c r="G6646" s="193">
        <f>MAX(E6646-'[1]1a'!$C$3,0)</f>
        <v>0</v>
      </c>
      <c r="H6646" s="193" t="str">
        <f t="shared" si="310"/>
        <v/>
      </c>
      <c r="I6646" s="193" t="str">
        <f t="shared" si="311"/>
        <v/>
      </c>
      <c r="J6646" s="193"/>
    </row>
    <row r="6647" spans="1:10" s="1" customFormat="1">
      <c r="A6647" s="191">
        <v>45934</v>
      </c>
      <c r="B6647" s="1" t="s">
        <v>192</v>
      </c>
      <c r="C6647" s="192">
        <f t="shared" si="309"/>
        <v>48125.874999983884</v>
      </c>
      <c r="D6647" s="1">
        <v>22.36</v>
      </c>
      <c r="E6647" s="193">
        <v>29.377234042553194</v>
      </c>
      <c r="F6647" s="1" t="s">
        <v>162</v>
      </c>
      <c r="G6647" s="193">
        <f>MAX(E6647-'[1]1a'!$C$3,0)</f>
        <v>0</v>
      </c>
      <c r="H6647" s="193" t="str">
        <f t="shared" si="310"/>
        <v/>
      </c>
      <c r="I6647" s="193" t="str">
        <f t="shared" si="311"/>
        <v/>
      </c>
      <c r="J6647" s="193"/>
    </row>
    <row r="6648" spans="1:10" s="1" customFormat="1">
      <c r="A6648" s="191">
        <v>45934</v>
      </c>
      <c r="B6648" s="1" t="s">
        <v>193</v>
      </c>
      <c r="C6648" s="192">
        <f t="shared" si="309"/>
        <v>48125.916666650548</v>
      </c>
      <c r="D6648" s="1">
        <v>21.93</v>
      </c>
      <c r="E6648" s="193">
        <v>28.812287234042557</v>
      </c>
      <c r="F6648" s="1" t="s">
        <v>162</v>
      </c>
      <c r="G6648" s="193">
        <f>MAX(E6648-'[1]1a'!$C$3,0)</f>
        <v>0</v>
      </c>
      <c r="H6648" s="193" t="str">
        <f t="shared" si="310"/>
        <v/>
      </c>
      <c r="I6648" s="193" t="str">
        <f t="shared" si="311"/>
        <v/>
      </c>
      <c r="J6648" s="193"/>
    </row>
    <row r="6649" spans="1:10" s="1" customFormat="1">
      <c r="A6649" s="191">
        <v>45934</v>
      </c>
      <c r="B6649" s="1" t="s">
        <v>194</v>
      </c>
      <c r="C6649" s="192">
        <f t="shared" si="309"/>
        <v>48125.958333317212</v>
      </c>
      <c r="D6649" s="1">
        <v>20.810000000000002</v>
      </c>
      <c r="E6649" s="193">
        <v>27.340797872340431</v>
      </c>
      <c r="F6649" s="1" t="s">
        <v>162</v>
      </c>
      <c r="G6649" s="193">
        <f>MAX(E6649-'[1]1a'!$C$3,0)</f>
        <v>0</v>
      </c>
      <c r="H6649" s="193" t="str">
        <f t="shared" si="310"/>
        <v/>
      </c>
      <c r="I6649" s="193" t="str">
        <f t="shared" si="311"/>
        <v/>
      </c>
      <c r="J6649" s="193"/>
    </row>
    <row r="6650" spans="1:10" s="1" customFormat="1">
      <c r="A6650" s="191">
        <v>45935</v>
      </c>
      <c r="B6650" s="1" t="s">
        <v>161</v>
      </c>
      <c r="C6650" s="192">
        <f t="shared" si="309"/>
        <v>48125.999999983876</v>
      </c>
      <c r="D6650" s="1">
        <v>20.36</v>
      </c>
      <c r="E6650" s="193">
        <v>26.749574468085111</v>
      </c>
      <c r="F6650" s="1" t="s">
        <v>162</v>
      </c>
      <c r="G6650" s="193">
        <f>MAX(E6650-'[1]1a'!$C$3,0)</f>
        <v>0</v>
      </c>
      <c r="H6650" s="193" t="str">
        <f t="shared" si="310"/>
        <v/>
      </c>
      <c r="I6650" s="193" t="str">
        <f t="shared" si="311"/>
        <v/>
      </c>
      <c r="J6650" s="193"/>
    </row>
    <row r="6651" spans="1:10" s="1" customFormat="1">
      <c r="A6651" s="191">
        <v>45935</v>
      </c>
      <c r="B6651" s="1" t="s">
        <v>163</v>
      </c>
      <c r="C6651" s="192">
        <f t="shared" si="309"/>
        <v>48126.041666650541</v>
      </c>
      <c r="D6651" s="1">
        <v>19.11</v>
      </c>
      <c r="E6651" s="193">
        <v>25.107287234042555</v>
      </c>
      <c r="F6651" s="1" t="s">
        <v>162</v>
      </c>
      <c r="G6651" s="193">
        <f>MAX(E6651-'[1]1a'!$C$3,0)</f>
        <v>0</v>
      </c>
      <c r="H6651" s="193" t="str">
        <f t="shared" si="310"/>
        <v/>
      </c>
      <c r="I6651" s="193" t="str">
        <f t="shared" si="311"/>
        <v/>
      </c>
      <c r="J6651" s="193"/>
    </row>
    <row r="6652" spans="1:10" s="1" customFormat="1">
      <c r="A6652" s="191">
        <v>45935</v>
      </c>
      <c r="B6652" s="1" t="s">
        <v>165</v>
      </c>
      <c r="C6652" s="192">
        <f t="shared" si="309"/>
        <v>48126.083333317205</v>
      </c>
      <c r="D6652" s="1">
        <v>17.97</v>
      </c>
      <c r="E6652" s="193">
        <v>23.609521276595746</v>
      </c>
      <c r="F6652" s="1" t="s">
        <v>162</v>
      </c>
      <c r="G6652" s="193">
        <f>MAX(E6652-'[1]1a'!$C$3,0)</f>
        <v>0</v>
      </c>
      <c r="H6652" s="193" t="str">
        <f t="shared" si="310"/>
        <v/>
      </c>
      <c r="I6652" s="193" t="str">
        <f t="shared" si="311"/>
        <v/>
      </c>
      <c r="J6652" s="193"/>
    </row>
    <row r="6653" spans="1:10" s="1" customFormat="1">
      <c r="A6653" s="191">
        <v>45935</v>
      </c>
      <c r="B6653" s="1" t="s">
        <v>167</v>
      </c>
      <c r="C6653" s="192">
        <f t="shared" si="309"/>
        <v>48126.124999983869</v>
      </c>
      <c r="D6653" s="1">
        <v>16.149999999999999</v>
      </c>
      <c r="E6653" s="193">
        <v>21.21835106382979</v>
      </c>
      <c r="F6653" s="1" t="s">
        <v>162</v>
      </c>
      <c r="G6653" s="193">
        <f>MAX(E6653-'[1]1a'!$C$3,0)</f>
        <v>0</v>
      </c>
      <c r="H6653" s="193" t="str">
        <f t="shared" si="310"/>
        <v/>
      </c>
      <c r="I6653" s="193" t="str">
        <f t="shared" si="311"/>
        <v/>
      </c>
      <c r="J6653" s="193"/>
    </row>
    <row r="6654" spans="1:10" s="1" customFormat="1">
      <c r="A6654" s="191">
        <v>45935</v>
      </c>
      <c r="B6654" s="1" t="s">
        <v>169</v>
      </c>
      <c r="C6654" s="192">
        <f t="shared" si="309"/>
        <v>48126.166666650533</v>
      </c>
      <c r="D6654" s="1">
        <v>14.309999999999999</v>
      </c>
      <c r="E6654" s="193">
        <v>18.80090425531915</v>
      </c>
      <c r="F6654" s="1" t="s">
        <v>162</v>
      </c>
      <c r="G6654" s="193">
        <f>MAX(E6654-'[1]1a'!$C$3,0)</f>
        <v>0</v>
      </c>
      <c r="H6654" s="193" t="str">
        <f t="shared" si="310"/>
        <v/>
      </c>
      <c r="I6654" s="193" t="str">
        <f t="shared" si="311"/>
        <v/>
      </c>
      <c r="J6654" s="193"/>
    </row>
    <row r="6655" spans="1:10" s="1" customFormat="1">
      <c r="A6655" s="191">
        <v>45935</v>
      </c>
      <c r="B6655" s="1" t="s">
        <v>171</v>
      </c>
      <c r="C6655" s="192">
        <f t="shared" si="309"/>
        <v>48126.208333317198</v>
      </c>
      <c r="D6655" s="1">
        <v>12.69</v>
      </c>
      <c r="E6655" s="193">
        <v>16.672500000000003</v>
      </c>
      <c r="F6655" s="1" t="s">
        <v>162</v>
      </c>
      <c r="G6655" s="193">
        <f>MAX(E6655-'[1]1a'!$C$3,0)</f>
        <v>0</v>
      </c>
      <c r="H6655" s="193" t="str">
        <f t="shared" si="310"/>
        <v/>
      </c>
      <c r="I6655" s="193" t="str">
        <f t="shared" si="311"/>
        <v/>
      </c>
      <c r="J6655" s="193"/>
    </row>
    <row r="6656" spans="1:10" s="1" customFormat="1">
      <c r="A6656" s="191">
        <v>45935</v>
      </c>
      <c r="B6656" s="1" t="s">
        <v>173</v>
      </c>
      <c r="C6656" s="192">
        <f t="shared" si="309"/>
        <v>48126.249999983862</v>
      </c>
      <c r="D6656" s="1">
        <v>11.8</v>
      </c>
      <c r="E6656" s="193">
        <v>15.503191489361706</v>
      </c>
      <c r="F6656" s="1" t="s">
        <v>162</v>
      </c>
      <c r="G6656" s="193">
        <f>MAX(E6656-'[1]1a'!$C$3,0)</f>
        <v>0</v>
      </c>
      <c r="H6656" s="193" t="str">
        <f t="shared" si="310"/>
        <v/>
      </c>
      <c r="I6656" s="193" t="str">
        <f t="shared" si="311"/>
        <v/>
      </c>
      <c r="J6656" s="193"/>
    </row>
    <row r="6657" spans="1:10" s="1" customFormat="1">
      <c r="A6657" s="191">
        <v>45935</v>
      </c>
      <c r="B6657" s="1" t="s">
        <v>175</v>
      </c>
      <c r="C6657" s="192">
        <f t="shared" si="309"/>
        <v>48126.291666650526</v>
      </c>
      <c r="D6657" s="1">
        <v>11.17</v>
      </c>
      <c r="E6657" s="193">
        <v>14.675478723404257</v>
      </c>
      <c r="F6657" s="1" t="s">
        <v>162</v>
      </c>
      <c r="G6657" s="193">
        <f>MAX(E6657-'[1]1a'!$C$3,0)</f>
        <v>0</v>
      </c>
      <c r="H6657" s="193" t="str">
        <f t="shared" si="310"/>
        <v/>
      </c>
      <c r="I6657" s="193" t="str">
        <f t="shared" si="311"/>
        <v/>
      </c>
      <c r="J6657" s="193"/>
    </row>
    <row r="6658" spans="1:10" s="1" customFormat="1">
      <c r="A6658" s="191">
        <v>45935</v>
      </c>
      <c r="B6658" s="1" t="s">
        <v>177</v>
      </c>
      <c r="C6658" s="192">
        <f t="shared" si="309"/>
        <v>48126.33333331719</v>
      </c>
      <c r="D6658" s="1">
        <v>10.75</v>
      </c>
      <c r="E6658" s="193">
        <v>14.12367021276596</v>
      </c>
      <c r="F6658" s="1" t="s">
        <v>162</v>
      </c>
      <c r="G6658" s="193">
        <f>MAX(E6658-'[1]1a'!$C$3,0)</f>
        <v>0</v>
      </c>
      <c r="H6658" s="193" t="str">
        <f t="shared" si="310"/>
        <v/>
      </c>
      <c r="I6658" s="193" t="str">
        <f t="shared" si="311"/>
        <v/>
      </c>
      <c r="J6658" s="193"/>
    </row>
    <row r="6659" spans="1:10" s="1" customFormat="1">
      <c r="A6659" s="191">
        <v>45935</v>
      </c>
      <c r="B6659" s="1" t="s">
        <v>179</v>
      </c>
      <c r="C6659" s="192">
        <f t="shared" si="309"/>
        <v>48126.374999983855</v>
      </c>
      <c r="D6659" s="1">
        <v>10.610000000000001</v>
      </c>
      <c r="E6659" s="193">
        <v>13.939734042553194</v>
      </c>
      <c r="F6659" s="1" t="s">
        <v>162</v>
      </c>
      <c r="G6659" s="193">
        <f>MAX(E6659-'[1]1a'!$C$3,0)</f>
        <v>0</v>
      </c>
      <c r="H6659" s="193" t="str">
        <f t="shared" si="310"/>
        <v/>
      </c>
      <c r="I6659" s="193" t="str">
        <f t="shared" si="311"/>
        <v/>
      </c>
      <c r="J6659" s="193"/>
    </row>
    <row r="6660" spans="1:10" s="1" customFormat="1">
      <c r="A6660" s="191">
        <v>45935</v>
      </c>
      <c r="B6660" s="1" t="s">
        <v>180</v>
      </c>
      <c r="C6660" s="192">
        <f t="shared" ref="C6660:C6723" si="312">C6659 + TIME(1,0,0)</f>
        <v>48126.416666650519</v>
      </c>
      <c r="D6660" s="1">
        <v>11.069999999999999</v>
      </c>
      <c r="E6660" s="193">
        <v>14.544095744680851</v>
      </c>
      <c r="F6660" s="1" t="s">
        <v>162</v>
      </c>
      <c r="G6660" s="193">
        <f>MAX(E6660-'[1]1a'!$C$3,0)</f>
        <v>0</v>
      </c>
      <c r="H6660" s="193" t="str">
        <f t="shared" ref="H6660:H6723" si="313">IF(F6660="Y",IF(F6659="Y",H6659+1,1),"")</f>
        <v/>
      </c>
      <c r="I6660" s="193" t="str">
        <f t="shared" ref="I6660:I6723" si="314">IF(AND(F6660="Y",F6661&lt;&gt;"Y"),H6660,"")</f>
        <v/>
      </c>
      <c r="J6660" s="193"/>
    </row>
    <row r="6661" spans="1:10" s="1" customFormat="1">
      <c r="A6661" s="191">
        <v>45935</v>
      </c>
      <c r="B6661" s="1" t="s">
        <v>181</v>
      </c>
      <c r="C6661" s="192">
        <f t="shared" si="312"/>
        <v>48126.458333317183</v>
      </c>
      <c r="D6661" s="1">
        <v>12.06</v>
      </c>
      <c r="E6661" s="193">
        <v>15.844787234042556</v>
      </c>
      <c r="F6661" s="1" t="s">
        <v>162</v>
      </c>
      <c r="G6661" s="193">
        <f>MAX(E6661-'[1]1a'!$C$3,0)</f>
        <v>0</v>
      </c>
      <c r="H6661" s="193" t="str">
        <f t="shared" si="313"/>
        <v/>
      </c>
      <c r="I6661" s="193" t="str">
        <f t="shared" si="314"/>
        <v/>
      </c>
      <c r="J6661" s="193"/>
    </row>
    <row r="6662" spans="1:10" s="1" customFormat="1">
      <c r="A6662" s="191">
        <v>45935</v>
      </c>
      <c r="B6662" s="1" t="s">
        <v>182</v>
      </c>
      <c r="C6662" s="192">
        <f t="shared" si="312"/>
        <v>48126.499999983847</v>
      </c>
      <c r="D6662" s="1">
        <v>14.05</v>
      </c>
      <c r="E6662" s="193">
        <v>18.459308510638301</v>
      </c>
      <c r="F6662" s="1" t="s">
        <v>162</v>
      </c>
      <c r="G6662" s="193">
        <f>MAX(E6662-'[1]1a'!$C$3,0)</f>
        <v>0</v>
      </c>
      <c r="H6662" s="193" t="str">
        <f t="shared" si="313"/>
        <v/>
      </c>
      <c r="I6662" s="193" t="str">
        <f t="shared" si="314"/>
        <v/>
      </c>
      <c r="J6662" s="193"/>
    </row>
    <row r="6663" spans="1:10" s="1" customFormat="1">
      <c r="A6663" s="191">
        <v>45935</v>
      </c>
      <c r="B6663" s="1" t="s">
        <v>184</v>
      </c>
      <c r="C6663" s="192">
        <f t="shared" si="312"/>
        <v>48126.541666650512</v>
      </c>
      <c r="D6663" s="1">
        <v>16.07</v>
      </c>
      <c r="E6663" s="193">
        <v>21.113244680851068</v>
      </c>
      <c r="F6663" s="1" t="s">
        <v>162</v>
      </c>
      <c r="G6663" s="193">
        <f>MAX(E6663-'[1]1a'!$C$3,0)</f>
        <v>0</v>
      </c>
      <c r="H6663" s="193" t="str">
        <f t="shared" si="313"/>
        <v/>
      </c>
      <c r="I6663" s="193" t="str">
        <f t="shared" si="314"/>
        <v/>
      </c>
      <c r="J6663" s="193"/>
    </row>
    <row r="6664" spans="1:10" s="1" customFormat="1">
      <c r="A6664" s="191">
        <v>45935</v>
      </c>
      <c r="B6664" s="1" t="s">
        <v>185</v>
      </c>
      <c r="C6664" s="192">
        <f t="shared" si="312"/>
        <v>48126.583333317176</v>
      </c>
      <c r="D6664" s="1">
        <v>18.02</v>
      </c>
      <c r="E6664" s="193">
        <v>23.675212765957451</v>
      </c>
      <c r="F6664" s="1" t="s">
        <v>162</v>
      </c>
      <c r="G6664" s="193">
        <f>MAX(E6664-'[1]1a'!$C$3,0)</f>
        <v>0</v>
      </c>
      <c r="H6664" s="193" t="str">
        <f t="shared" si="313"/>
        <v/>
      </c>
      <c r="I6664" s="193" t="str">
        <f t="shared" si="314"/>
        <v/>
      </c>
      <c r="J6664" s="193"/>
    </row>
    <row r="6665" spans="1:10" s="1" customFormat="1">
      <c r="A6665" s="191">
        <v>45935</v>
      </c>
      <c r="B6665" s="1" t="s">
        <v>186</v>
      </c>
      <c r="C6665" s="192">
        <f t="shared" si="312"/>
        <v>48126.62499998384</v>
      </c>
      <c r="D6665" s="1">
        <v>19.72</v>
      </c>
      <c r="E6665" s="193">
        <v>25.908723404255323</v>
      </c>
      <c r="F6665" s="1" t="s">
        <v>162</v>
      </c>
      <c r="G6665" s="193">
        <f>MAX(E6665-'[1]1a'!$C$3,0)</f>
        <v>0</v>
      </c>
      <c r="H6665" s="193" t="str">
        <f t="shared" si="313"/>
        <v/>
      </c>
      <c r="I6665" s="193" t="str">
        <f t="shared" si="314"/>
        <v/>
      </c>
      <c r="J6665" s="193"/>
    </row>
    <row r="6666" spans="1:10" s="1" customFormat="1">
      <c r="A6666" s="191">
        <v>45935</v>
      </c>
      <c r="B6666" s="1" t="s">
        <v>187</v>
      </c>
      <c r="C6666" s="192">
        <f t="shared" si="312"/>
        <v>48126.666666650504</v>
      </c>
      <c r="D6666" s="1">
        <v>20.91</v>
      </c>
      <c r="E6666" s="193">
        <v>27.472180851063833</v>
      </c>
      <c r="F6666" s="1" t="s">
        <v>162</v>
      </c>
      <c r="G6666" s="193">
        <f>MAX(E6666-'[1]1a'!$C$3,0)</f>
        <v>0</v>
      </c>
      <c r="H6666" s="193" t="str">
        <f t="shared" si="313"/>
        <v/>
      </c>
      <c r="I6666" s="193" t="str">
        <f t="shared" si="314"/>
        <v/>
      </c>
      <c r="J6666" s="193"/>
    </row>
    <row r="6667" spans="1:10" s="1" customFormat="1">
      <c r="A6667" s="191">
        <v>45935</v>
      </c>
      <c r="B6667" s="1" t="s">
        <v>188</v>
      </c>
      <c r="C6667" s="192">
        <f t="shared" si="312"/>
        <v>48126.708333317169</v>
      </c>
      <c r="D6667" s="1">
        <v>21.7</v>
      </c>
      <c r="E6667" s="193">
        <v>28.510106382978726</v>
      </c>
      <c r="F6667" s="1" t="s">
        <v>162</v>
      </c>
      <c r="G6667" s="193">
        <f>MAX(E6667-'[1]1a'!$C$3,0)</f>
        <v>0</v>
      </c>
      <c r="H6667" s="193" t="str">
        <f t="shared" si="313"/>
        <v/>
      </c>
      <c r="I6667" s="193" t="str">
        <f t="shared" si="314"/>
        <v/>
      </c>
      <c r="J6667" s="193"/>
    </row>
    <row r="6668" spans="1:10" s="1" customFormat="1">
      <c r="A6668" s="191">
        <v>45935</v>
      </c>
      <c r="B6668" s="1" t="s">
        <v>189</v>
      </c>
      <c r="C6668" s="192">
        <f t="shared" si="312"/>
        <v>48126.749999983833</v>
      </c>
      <c r="D6668" s="1">
        <v>23.09</v>
      </c>
      <c r="E6668" s="193">
        <v>30.336329787234046</v>
      </c>
      <c r="F6668" s="1" t="s">
        <v>162</v>
      </c>
      <c r="G6668" s="193">
        <f>MAX(E6668-'[1]1a'!$C$3,0)</f>
        <v>0</v>
      </c>
      <c r="H6668" s="193" t="str">
        <f t="shared" si="313"/>
        <v/>
      </c>
      <c r="I6668" s="193" t="str">
        <f t="shared" si="314"/>
        <v/>
      </c>
      <c r="J6668" s="193"/>
    </row>
    <row r="6669" spans="1:10" s="1" customFormat="1">
      <c r="A6669" s="191">
        <v>45935</v>
      </c>
      <c r="B6669" s="1" t="s">
        <v>190</v>
      </c>
      <c r="C6669" s="192">
        <f t="shared" si="312"/>
        <v>48126.791666650497</v>
      </c>
      <c r="D6669" s="1">
        <v>24.2</v>
      </c>
      <c r="E6669" s="193">
        <v>31.794680851063834</v>
      </c>
      <c r="F6669" s="1" t="s">
        <v>162</v>
      </c>
      <c r="G6669" s="193">
        <f>MAX(E6669-'[1]1a'!$C$3,0)</f>
        <v>0</v>
      </c>
      <c r="H6669" s="193" t="str">
        <f t="shared" si="313"/>
        <v/>
      </c>
      <c r="I6669" s="193" t="str">
        <f t="shared" si="314"/>
        <v/>
      </c>
      <c r="J6669" s="193"/>
    </row>
    <row r="6670" spans="1:10" s="1" customFormat="1">
      <c r="A6670" s="191">
        <v>45935</v>
      </c>
      <c r="B6670" s="1" t="s">
        <v>191</v>
      </c>
      <c r="C6670" s="192">
        <f t="shared" si="312"/>
        <v>48126.833333317161</v>
      </c>
      <c r="D6670" s="1">
        <v>25.25</v>
      </c>
      <c r="E6670" s="193">
        <v>33.174202127659576</v>
      </c>
      <c r="F6670" s="1" t="s">
        <v>162</v>
      </c>
      <c r="G6670" s="193">
        <f>MAX(E6670-'[1]1a'!$C$3,0)</f>
        <v>0</v>
      </c>
      <c r="H6670" s="193" t="str">
        <f t="shared" si="313"/>
        <v/>
      </c>
      <c r="I6670" s="193" t="str">
        <f t="shared" si="314"/>
        <v/>
      </c>
      <c r="J6670" s="193"/>
    </row>
    <row r="6671" spans="1:10" s="1" customFormat="1">
      <c r="A6671" s="191">
        <v>45935</v>
      </c>
      <c r="B6671" s="1" t="s">
        <v>192</v>
      </c>
      <c r="C6671" s="192">
        <f t="shared" si="312"/>
        <v>48126.874999983826</v>
      </c>
      <c r="D6671" s="1">
        <v>25.61</v>
      </c>
      <c r="E6671" s="193">
        <v>33.647180851063837</v>
      </c>
      <c r="F6671" s="1" t="s">
        <v>162</v>
      </c>
      <c r="G6671" s="193">
        <f>MAX(E6671-'[1]1a'!$C$3,0)</f>
        <v>0</v>
      </c>
      <c r="H6671" s="193" t="str">
        <f t="shared" si="313"/>
        <v/>
      </c>
      <c r="I6671" s="193" t="str">
        <f t="shared" si="314"/>
        <v/>
      </c>
      <c r="J6671" s="193"/>
    </row>
    <row r="6672" spans="1:10" s="1" customFormat="1">
      <c r="A6672" s="191">
        <v>45935</v>
      </c>
      <c r="B6672" s="1" t="s">
        <v>193</v>
      </c>
      <c r="C6672" s="192">
        <f t="shared" si="312"/>
        <v>48126.91666665049</v>
      </c>
      <c r="D6672" s="1">
        <v>24.590000000000003</v>
      </c>
      <c r="E6672" s="193">
        <v>32.307074468085119</v>
      </c>
      <c r="F6672" s="1" t="s">
        <v>162</v>
      </c>
      <c r="G6672" s="193">
        <f>MAX(E6672-'[1]1a'!$C$3,0)</f>
        <v>0</v>
      </c>
      <c r="H6672" s="193" t="str">
        <f t="shared" si="313"/>
        <v/>
      </c>
      <c r="I6672" s="193" t="str">
        <f t="shared" si="314"/>
        <v/>
      </c>
      <c r="J6672" s="193"/>
    </row>
    <row r="6673" spans="1:10" s="1" customFormat="1">
      <c r="A6673" s="191">
        <v>45935</v>
      </c>
      <c r="B6673" s="1" t="s">
        <v>194</v>
      </c>
      <c r="C6673" s="192">
        <f t="shared" si="312"/>
        <v>48126.958333317154</v>
      </c>
      <c r="D6673" s="1">
        <v>23.75</v>
      </c>
      <c r="E6673" s="193">
        <v>31.203457446808514</v>
      </c>
      <c r="F6673" s="1" t="s">
        <v>162</v>
      </c>
      <c r="G6673" s="193">
        <f>MAX(E6673-'[1]1a'!$C$3,0)</f>
        <v>0</v>
      </c>
      <c r="H6673" s="193" t="str">
        <f t="shared" si="313"/>
        <v/>
      </c>
      <c r="I6673" s="193" t="str">
        <f t="shared" si="314"/>
        <v/>
      </c>
      <c r="J6673" s="193"/>
    </row>
    <row r="6674" spans="1:10" s="1" customFormat="1">
      <c r="A6674" s="191">
        <v>45936</v>
      </c>
      <c r="B6674" s="1" t="s">
        <v>161</v>
      </c>
      <c r="C6674" s="192">
        <f t="shared" si="312"/>
        <v>48126.999999983818</v>
      </c>
      <c r="D6674" s="1">
        <v>22.9</v>
      </c>
      <c r="E6674" s="193">
        <v>30.086702127659578</v>
      </c>
      <c r="F6674" s="1" t="s">
        <v>162</v>
      </c>
      <c r="G6674" s="193">
        <f>MAX(E6674-'[1]1a'!$C$3,0)</f>
        <v>0</v>
      </c>
      <c r="H6674" s="193" t="str">
        <f t="shared" si="313"/>
        <v/>
      </c>
      <c r="I6674" s="193" t="str">
        <f t="shared" si="314"/>
        <v/>
      </c>
      <c r="J6674" s="193"/>
    </row>
    <row r="6675" spans="1:10" s="1" customFormat="1">
      <c r="A6675" s="191">
        <v>45936</v>
      </c>
      <c r="B6675" s="1" t="s">
        <v>163</v>
      </c>
      <c r="C6675" s="192">
        <f t="shared" si="312"/>
        <v>48127.041666650483</v>
      </c>
      <c r="D6675" s="1">
        <v>20.880000000000003</v>
      </c>
      <c r="E6675" s="193">
        <v>27.432765957446815</v>
      </c>
      <c r="F6675" s="1" t="s">
        <v>162</v>
      </c>
      <c r="G6675" s="193">
        <f>MAX(E6675-'[1]1a'!$C$3,0)</f>
        <v>0</v>
      </c>
      <c r="H6675" s="193" t="str">
        <f t="shared" si="313"/>
        <v/>
      </c>
      <c r="I6675" s="193" t="str">
        <f t="shared" si="314"/>
        <v/>
      </c>
      <c r="J6675" s="193"/>
    </row>
    <row r="6676" spans="1:10" s="1" customFormat="1">
      <c r="A6676" s="191">
        <v>45936</v>
      </c>
      <c r="B6676" s="1" t="s">
        <v>165</v>
      </c>
      <c r="C6676" s="192">
        <f t="shared" si="312"/>
        <v>48127.083333317147</v>
      </c>
      <c r="D6676" s="1">
        <v>18.68</v>
      </c>
      <c r="E6676" s="193">
        <v>24.542340425531918</v>
      </c>
      <c r="F6676" s="1" t="s">
        <v>162</v>
      </c>
      <c r="G6676" s="193">
        <f>MAX(E6676-'[1]1a'!$C$3,0)</f>
        <v>0</v>
      </c>
      <c r="H6676" s="193" t="str">
        <f t="shared" si="313"/>
        <v/>
      </c>
      <c r="I6676" s="193" t="str">
        <f t="shared" si="314"/>
        <v/>
      </c>
      <c r="J6676" s="193"/>
    </row>
    <row r="6677" spans="1:10" s="1" customFormat="1">
      <c r="A6677" s="191">
        <v>45936</v>
      </c>
      <c r="B6677" s="1" t="s">
        <v>167</v>
      </c>
      <c r="C6677" s="192">
        <f t="shared" si="312"/>
        <v>48127.124999983811</v>
      </c>
      <c r="D6677" s="1">
        <v>15.979999999999999</v>
      </c>
      <c r="E6677" s="193">
        <v>20.995000000000001</v>
      </c>
      <c r="F6677" s="1" t="s">
        <v>162</v>
      </c>
      <c r="G6677" s="193">
        <f>MAX(E6677-'[1]1a'!$C$3,0)</f>
        <v>0</v>
      </c>
      <c r="H6677" s="193" t="str">
        <f t="shared" si="313"/>
        <v/>
      </c>
      <c r="I6677" s="193" t="str">
        <f t="shared" si="314"/>
        <v/>
      </c>
      <c r="J6677" s="193"/>
    </row>
    <row r="6678" spans="1:10" s="1" customFormat="1">
      <c r="A6678" s="191">
        <v>45936</v>
      </c>
      <c r="B6678" s="1" t="s">
        <v>169</v>
      </c>
      <c r="C6678" s="192">
        <f t="shared" si="312"/>
        <v>48127.166666650475</v>
      </c>
      <c r="D6678" s="1">
        <v>13.94</v>
      </c>
      <c r="E6678" s="193">
        <v>18.314787234042555</v>
      </c>
      <c r="F6678" s="1" t="s">
        <v>162</v>
      </c>
      <c r="G6678" s="193">
        <f>MAX(E6678-'[1]1a'!$C$3,0)</f>
        <v>0</v>
      </c>
      <c r="H6678" s="193" t="str">
        <f t="shared" si="313"/>
        <v/>
      </c>
      <c r="I6678" s="193" t="str">
        <f t="shared" si="314"/>
        <v/>
      </c>
      <c r="J6678" s="193"/>
    </row>
    <row r="6679" spans="1:10" s="1" customFormat="1">
      <c r="A6679" s="191">
        <v>45936</v>
      </c>
      <c r="B6679" s="1" t="s">
        <v>171</v>
      </c>
      <c r="C6679" s="192">
        <f t="shared" si="312"/>
        <v>48127.208333317139</v>
      </c>
      <c r="D6679" s="1">
        <v>12.399999999999999</v>
      </c>
      <c r="E6679" s="193">
        <v>16.29148936170213</v>
      </c>
      <c r="F6679" s="1" t="s">
        <v>162</v>
      </c>
      <c r="G6679" s="193">
        <f>MAX(E6679-'[1]1a'!$C$3,0)</f>
        <v>0</v>
      </c>
      <c r="H6679" s="193" t="str">
        <f t="shared" si="313"/>
        <v/>
      </c>
      <c r="I6679" s="193" t="str">
        <f t="shared" si="314"/>
        <v/>
      </c>
      <c r="J6679" s="193"/>
    </row>
    <row r="6680" spans="1:10" s="1" customFormat="1">
      <c r="A6680" s="191">
        <v>45936</v>
      </c>
      <c r="B6680" s="1" t="s">
        <v>173</v>
      </c>
      <c r="C6680" s="192">
        <f t="shared" si="312"/>
        <v>48127.249999983804</v>
      </c>
      <c r="D6680" s="1">
        <v>11.610000000000001</v>
      </c>
      <c r="E6680" s="193">
        <v>15.253563829787238</v>
      </c>
      <c r="F6680" s="1" t="s">
        <v>162</v>
      </c>
      <c r="G6680" s="193">
        <f>MAX(E6680-'[1]1a'!$C$3,0)</f>
        <v>0</v>
      </c>
      <c r="H6680" s="193" t="str">
        <f t="shared" si="313"/>
        <v/>
      </c>
      <c r="I6680" s="193" t="str">
        <f t="shared" si="314"/>
        <v/>
      </c>
      <c r="J6680" s="193"/>
    </row>
    <row r="6681" spans="1:10" s="1" customFormat="1">
      <c r="A6681" s="191">
        <v>45936</v>
      </c>
      <c r="B6681" s="1" t="s">
        <v>175</v>
      </c>
      <c r="C6681" s="192">
        <f t="shared" si="312"/>
        <v>48127.291666650468</v>
      </c>
      <c r="D6681" s="1">
        <v>10.92</v>
      </c>
      <c r="E6681" s="193">
        <v>14.347021276595747</v>
      </c>
      <c r="F6681" s="1" t="s">
        <v>162</v>
      </c>
      <c r="G6681" s="193">
        <f>MAX(E6681-'[1]1a'!$C$3,0)</f>
        <v>0</v>
      </c>
      <c r="H6681" s="193" t="str">
        <f t="shared" si="313"/>
        <v/>
      </c>
      <c r="I6681" s="193" t="str">
        <f t="shared" si="314"/>
        <v/>
      </c>
      <c r="J6681" s="193"/>
    </row>
    <row r="6682" spans="1:10" s="1" customFormat="1">
      <c r="A6682" s="191">
        <v>45936</v>
      </c>
      <c r="B6682" s="1" t="s">
        <v>177</v>
      </c>
      <c r="C6682" s="192">
        <f t="shared" si="312"/>
        <v>48127.333333317132</v>
      </c>
      <c r="D6682" s="1">
        <v>10.8</v>
      </c>
      <c r="E6682" s="193">
        <v>14.189361702127663</v>
      </c>
      <c r="F6682" s="1" t="s">
        <v>162</v>
      </c>
      <c r="G6682" s="193">
        <f>MAX(E6682-'[1]1a'!$C$3,0)</f>
        <v>0</v>
      </c>
      <c r="H6682" s="193" t="str">
        <f t="shared" si="313"/>
        <v/>
      </c>
      <c r="I6682" s="193" t="str">
        <f t="shared" si="314"/>
        <v/>
      </c>
      <c r="J6682" s="193"/>
    </row>
    <row r="6683" spans="1:10" s="1" customFormat="1">
      <c r="A6683" s="191">
        <v>45936</v>
      </c>
      <c r="B6683" s="1" t="s">
        <v>179</v>
      </c>
      <c r="C6683" s="192">
        <f t="shared" si="312"/>
        <v>48127.374999983796</v>
      </c>
      <c r="D6683" s="1">
        <v>11.43</v>
      </c>
      <c r="E6683" s="193">
        <v>15.017074468085108</v>
      </c>
      <c r="F6683" s="1" t="s">
        <v>162</v>
      </c>
      <c r="G6683" s="193">
        <f>MAX(E6683-'[1]1a'!$C$3,0)</f>
        <v>0</v>
      </c>
      <c r="H6683" s="193" t="str">
        <f t="shared" si="313"/>
        <v/>
      </c>
      <c r="I6683" s="193" t="str">
        <f t="shared" si="314"/>
        <v/>
      </c>
      <c r="J6683" s="193"/>
    </row>
    <row r="6684" spans="1:10" s="1" customFormat="1">
      <c r="A6684" s="191">
        <v>45936</v>
      </c>
      <c r="B6684" s="1" t="s">
        <v>180</v>
      </c>
      <c r="C6684" s="192">
        <f t="shared" si="312"/>
        <v>48127.416666650461</v>
      </c>
      <c r="D6684" s="1">
        <v>13.52</v>
      </c>
      <c r="E6684" s="193">
        <v>17.762978723404256</v>
      </c>
      <c r="F6684" s="1" t="s">
        <v>162</v>
      </c>
      <c r="G6684" s="193">
        <f>MAX(E6684-'[1]1a'!$C$3,0)</f>
        <v>0</v>
      </c>
      <c r="H6684" s="193" t="str">
        <f t="shared" si="313"/>
        <v/>
      </c>
      <c r="I6684" s="193" t="str">
        <f t="shared" si="314"/>
        <v/>
      </c>
      <c r="J6684" s="193"/>
    </row>
    <row r="6685" spans="1:10" s="1" customFormat="1">
      <c r="A6685" s="191">
        <v>45936</v>
      </c>
      <c r="B6685" s="1" t="s">
        <v>181</v>
      </c>
      <c r="C6685" s="192">
        <f t="shared" si="312"/>
        <v>48127.458333317125</v>
      </c>
      <c r="D6685" s="1">
        <v>15.120000000000001</v>
      </c>
      <c r="E6685" s="193">
        <v>19.865106382978727</v>
      </c>
      <c r="F6685" s="1" t="s">
        <v>162</v>
      </c>
      <c r="G6685" s="193">
        <f>MAX(E6685-'[1]1a'!$C$3,0)</f>
        <v>0</v>
      </c>
      <c r="H6685" s="193" t="str">
        <f t="shared" si="313"/>
        <v/>
      </c>
      <c r="I6685" s="193" t="str">
        <f t="shared" si="314"/>
        <v/>
      </c>
      <c r="J6685" s="193"/>
    </row>
    <row r="6686" spans="1:10" s="1" customFormat="1">
      <c r="A6686" s="191">
        <v>45936</v>
      </c>
      <c r="B6686" s="1" t="s">
        <v>182</v>
      </c>
      <c r="C6686" s="192">
        <f t="shared" si="312"/>
        <v>48127.499999983789</v>
      </c>
      <c r="D6686" s="1">
        <v>16.100000000000001</v>
      </c>
      <c r="E6686" s="193">
        <v>21.152659574468089</v>
      </c>
      <c r="F6686" s="1" t="s">
        <v>162</v>
      </c>
      <c r="G6686" s="193">
        <f>MAX(E6686-'[1]1a'!$C$3,0)</f>
        <v>0</v>
      </c>
      <c r="H6686" s="193" t="str">
        <f t="shared" si="313"/>
        <v/>
      </c>
      <c r="I6686" s="193" t="str">
        <f t="shared" si="314"/>
        <v/>
      </c>
      <c r="J6686" s="193"/>
    </row>
    <row r="6687" spans="1:10" s="1" customFormat="1">
      <c r="A6687" s="191">
        <v>45936</v>
      </c>
      <c r="B6687" s="1" t="s">
        <v>184</v>
      </c>
      <c r="C6687" s="192">
        <f t="shared" si="312"/>
        <v>48127.541666650453</v>
      </c>
      <c r="D6687" s="1">
        <v>17.240000000000002</v>
      </c>
      <c r="E6687" s="193">
        <v>22.650425531914898</v>
      </c>
      <c r="F6687" s="1" t="s">
        <v>162</v>
      </c>
      <c r="G6687" s="193">
        <f>MAX(E6687-'[1]1a'!$C$3,0)</f>
        <v>0</v>
      </c>
      <c r="H6687" s="193" t="str">
        <f t="shared" si="313"/>
        <v/>
      </c>
      <c r="I6687" s="193" t="str">
        <f t="shared" si="314"/>
        <v/>
      </c>
      <c r="J6687" s="193"/>
    </row>
    <row r="6688" spans="1:10" s="1" customFormat="1">
      <c r="A6688" s="191">
        <v>45936</v>
      </c>
      <c r="B6688" s="1" t="s">
        <v>185</v>
      </c>
      <c r="C6688" s="192">
        <f t="shared" si="312"/>
        <v>48127.583333317118</v>
      </c>
      <c r="D6688" s="1">
        <v>18.920000000000002</v>
      </c>
      <c r="E6688" s="193">
        <v>24.857659574468091</v>
      </c>
      <c r="F6688" s="1" t="s">
        <v>162</v>
      </c>
      <c r="G6688" s="193">
        <f>MAX(E6688-'[1]1a'!$C$3,0)</f>
        <v>0</v>
      </c>
      <c r="H6688" s="193" t="str">
        <f t="shared" si="313"/>
        <v/>
      </c>
      <c r="I6688" s="193" t="str">
        <f t="shared" si="314"/>
        <v/>
      </c>
      <c r="J6688" s="193"/>
    </row>
    <row r="6689" spans="1:10" s="1" customFormat="1">
      <c r="A6689" s="191">
        <v>45936</v>
      </c>
      <c r="B6689" s="1" t="s">
        <v>186</v>
      </c>
      <c r="C6689" s="192">
        <f t="shared" si="312"/>
        <v>48127.624999983782</v>
      </c>
      <c r="D6689" s="1">
        <v>19.47</v>
      </c>
      <c r="E6689" s="193">
        <v>25.580265957446812</v>
      </c>
      <c r="F6689" s="1" t="s">
        <v>162</v>
      </c>
      <c r="G6689" s="193">
        <f>MAX(E6689-'[1]1a'!$C$3,0)</f>
        <v>0</v>
      </c>
      <c r="H6689" s="193" t="str">
        <f t="shared" si="313"/>
        <v/>
      </c>
      <c r="I6689" s="193" t="str">
        <f t="shared" si="314"/>
        <v/>
      </c>
      <c r="J6689" s="193"/>
    </row>
    <row r="6690" spans="1:10" s="1" customFormat="1">
      <c r="A6690" s="191">
        <v>45936</v>
      </c>
      <c r="B6690" s="1" t="s">
        <v>187</v>
      </c>
      <c r="C6690" s="192">
        <f t="shared" si="312"/>
        <v>48127.666666650446</v>
      </c>
      <c r="D6690" s="1">
        <v>20.200000000000003</v>
      </c>
      <c r="E6690" s="193">
        <v>26.539361702127668</v>
      </c>
      <c r="F6690" s="1" t="s">
        <v>162</v>
      </c>
      <c r="G6690" s="193">
        <f>MAX(E6690-'[1]1a'!$C$3,0)</f>
        <v>0</v>
      </c>
      <c r="H6690" s="193" t="str">
        <f t="shared" si="313"/>
        <v/>
      </c>
      <c r="I6690" s="193" t="str">
        <f t="shared" si="314"/>
        <v/>
      </c>
      <c r="J6690" s="193"/>
    </row>
    <row r="6691" spans="1:10" s="1" customFormat="1">
      <c r="A6691" s="191">
        <v>45936</v>
      </c>
      <c r="B6691" s="1" t="s">
        <v>188</v>
      </c>
      <c r="C6691" s="192">
        <f t="shared" si="312"/>
        <v>48127.70833331711</v>
      </c>
      <c r="D6691" s="1">
        <v>21.45</v>
      </c>
      <c r="E6691" s="193">
        <v>28.181648936170216</v>
      </c>
      <c r="F6691" s="1" t="s">
        <v>162</v>
      </c>
      <c r="G6691" s="193">
        <f>MAX(E6691-'[1]1a'!$C$3,0)</f>
        <v>0</v>
      </c>
      <c r="H6691" s="193" t="str">
        <f t="shared" si="313"/>
        <v/>
      </c>
      <c r="I6691" s="193" t="str">
        <f t="shared" si="314"/>
        <v/>
      </c>
      <c r="J6691" s="193"/>
    </row>
    <row r="6692" spans="1:10" s="1" customFormat="1">
      <c r="A6692" s="191">
        <v>45936</v>
      </c>
      <c r="B6692" s="1" t="s">
        <v>189</v>
      </c>
      <c r="C6692" s="192">
        <f t="shared" si="312"/>
        <v>48127.749999983775</v>
      </c>
      <c r="D6692" s="1">
        <v>22.349999999999998</v>
      </c>
      <c r="E6692" s="193">
        <v>29.364095744680853</v>
      </c>
      <c r="F6692" s="1" t="s">
        <v>162</v>
      </c>
      <c r="G6692" s="193">
        <f>MAX(E6692-'[1]1a'!$C$3,0)</f>
        <v>0</v>
      </c>
      <c r="H6692" s="193" t="str">
        <f t="shared" si="313"/>
        <v/>
      </c>
      <c r="I6692" s="193" t="str">
        <f t="shared" si="314"/>
        <v/>
      </c>
      <c r="J6692" s="193"/>
    </row>
    <row r="6693" spans="1:10" s="1" customFormat="1">
      <c r="A6693" s="191">
        <v>45936</v>
      </c>
      <c r="B6693" s="1" t="s">
        <v>190</v>
      </c>
      <c r="C6693" s="192">
        <f t="shared" si="312"/>
        <v>48127.791666650439</v>
      </c>
      <c r="D6693" s="1">
        <v>23.650000000000002</v>
      </c>
      <c r="E6693" s="193">
        <v>31.072074468085113</v>
      </c>
      <c r="F6693" s="1" t="s">
        <v>162</v>
      </c>
      <c r="G6693" s="193">
        <f>MAX(E6693-'[1]1a'!$C$3,0)</f>
        <v>0</v>
      </c>
      <c r="H6693" s="193" t="str">
        <f t="shared" si="313"/>
        <v/>
      </c>
      <c r="I6693" s="193" t="str">
        <f t="shared" si="314"/>
        <v/>
      </c>
      <c r="J6693" s="193"/>
    </row>
    <row r="6694" spans="1:10" s="1" customFormat="1">
      <c r="A6694" s="191">
        <v>45936</v>
      </c>
      <c r="B6694" s="1" t="s">
        <v>191</v>
      </c>
      <c r="C6694" s="192">
        <f t="shared" si="312"/>
        <v>48127.833333317103</v>
      </c>
      <c r="D6694" s="1">
        <v>24.769999999999996</v>
      </c>
      <c r="E6694" s="193">
        <v>32.543563829787232</v>
      </c>
      <c r="F6694" s="1" t="s">
        <v>162</v>
      </c>
      <c r="G6694" s="193">
        <f>MAX(E6694-'[1]1a'!$C$3,0)</f>
        <v>0</v>
      </c>
      <c r="H6694" s="193" t="str">
        <f t="shared" si="313"/>
        <v/>
      </c>
      <c r="I6694" s="193" t="str">
        <f t="shared" si="314"/>
        <v/>
      </c>
      <c r="J6694" s="193"/>
    </row>
    <row r="6695" spans="1:10" s="1" customFormat="1">
      <c r="A6695" s="191">
        <v>45936</v>
      </c>
      <c r="B6695" s="1" t="s">
        <v>192</v>
      </c>
      <c r="C6695" s="192">
        <f t="shared" si="312"/>
        <v>48127.874999983767</v>
      </c>
      <c r="D6695" s="1">
        <v>25.130000000000003</v>
      </c>
      <c r="E6695" s="193">
        <v>33.016542553191499</v>
      </c>
      <c r="F6695" s="1" t="s">
        <v>162</v>
      </c>
      <c r="G6695" s="193">
        <f>MAX(E6695-'[1]1a'!$C$3,0)</f>
        <v>0</v>
      </c>
      <c r="H6695" s="193" t="str">
        <f t="shared" si="313"/>
        <v/>
      </c>
      <c r="I6695" s="193" t="str">
        <f t="shared" si="314"/>
        <v/>
      </c>
      <c r="J6695" s="193"/>
    </row>
    <row r="6696" spans="1:10" s="1" customFormat="1">
      <c r="A6696" s="191">
        <v>45936</v>
      </c>
      <c r="B6696" s="1" t="s">
        <v>193</v>
      </c>
      <c r="C6696" s="192">
        <f t="shared" si="312"/>
        <v>48127.916666650432</v>
      </c>
      <c r="D6696" s="1">
        <v>24.4</v>
      </c>
      <c r="E6696" s="193">
        <v>32.05744680851064</v>
      </c>
      <c r="F6696" s="1" t="s">
        <v>162</v>
      </c>
      <c r="G6696" s="193">
        <f>MAX(E6696-'[1]1a'!$C$3,0)</f>
        <v>0</v>
      </c>
      <c r="H6696" s="193" t="str">
        <f t="shared" si="313"/>
        <v/>
      </c>
      <c r="I6696" s="193" t="str">
        <f t="shared" si="314"/>
        <v/>
      </c>
      <c r="J6696" s="193"/>
    </row>
    <row r="6697" spans="1:10" s="1" customFormat="1">
      <c r="A6697" s="191">
        <v>45936</v>
      </c>
      <c r="B6697" s="1" t="s">
        <v>194</v>
      </c>
      <c r="C6697" s="192">
        <f t="shared" si="312"/>
        <v>48127.958333317096</v>
      </c>
      <c r="D6697" s="1">
        <v>23.58</v>
      </c>
      <c r="E6697" s="193">
        <v>30.980106382978725</v>
      </c>
      <c r="F6697" s="1" t="s">
        <v>162</v>
      </c>
      <c r="G6697" s="193">
        <f>MAX(E6697-'[1]1a'!$C$3,0)</f>
        <v>0</v>
      </c>
      <c r="H6697" s="193" t="str">
        <f t="shared" si="313"/>
        <v/>
      </c>
      <c r="I6697" s="193" t="str">
        <f t="shared" si="314"/>
        <v/>
      </c>
      <c r="J6697" s="193"/>
    </row>
    <row r="6698" spans="1:10" s="1" customFormat="1">
      <c r="A6698" s="191">
        <v>45937</v>
      </c>
      <c r="B6698" s="1" t="s">
        <v>161</v>
      </c>
      <c r="C6698" s="192">
        <f t="shared" si="312"/>
        <v>48127.99999998376</v>
      </c>
      <c r="D6698" s="1">
        <v>22.79</v>
      </c>
      <c r="E6698" s="193">
        <v>29.942180851063835</v>
      </c>
      <c r="F6698" s="1" t="s">
        <v>162</v>
      </c>
      <c r="G6698" s="193">
        <f>MAX(E6698-'[1]1a'!$C$3,0)</f>
        <v>0</v>
      </c>
      <c r="H6698" s="193" t="str">
        <f t="shared" si="313"/>
        <v/>
      </c>
      <c r="I6698" s="193" t="str">
        <f t="shared" si="314"/>
        <v/>
      </c>
      <c r="J6698" s="193"/>
    </row>
    <row r="6699" spans="1:10" s="1" customFormat="1">
      <c r="A6699" s="191">
        <v>45937</v>
      </c>
      <c r="B6699" s="1" t="s">
        <v>163</v>
      </c>
      <c r="C6699" s="192">
        <f t="shared" si="312"/>
        <v>48128.041666650424</v>
      </c>
      <c r="D6699" s="1">
        <v>21.6</v>
      </c>
      <c r="E6699" s="193">
        <v>28.378723404255325</v>
      </c>
      <c r="F6699" s="1" t="s">
        <v>162</v>
      </c>
      <c r="G6699" s="193">
        <f>MAX(E6699-'[1]1a'!$C$3,0)</f>
        <v>0</v>
      </c>
      <c r="H6699" s="193" t="str">
        <f t="shared" si="313"/>
        <v/>
      </c>
      <c r="I6699" s="193" t="str">
        <f t="shared" si="314"/>
        <v/>
      </c>
      <c r="J6699" s="193"/>
    </row>
    <row r="6700" spans="1:10" s="1" customFormat="1">
      <c r="A6700" s="191">
        <v>45937</v>
      </c>
      <c r="B6700" s="1" t="s">
        <v>165</v>
      </c>
      <c r="C6700" s="192">
        <f t="shared" si="312"/>
        <v>48128.083333317089</v>
      </c>
      <c r="D6700" s="1">
        <v>19.689999999999998</v>
      </c>
      <c r="E6700" s="193">
        <v>25.869308510638298</v>
      </c>
      <c r="F6700" s="1" t="s">
        <v>162</v>
      </c>
      <c r="G6700" s="193">
        <f>MAX(E6700-'[1]1a'!$C$3,0)</f>
        <v>0</v>
      </c>
      <c r="H6700" s="193" t="str">
        <f t="shared" si="313"/>
        <v/>
      </c>
      <c r="I6700" s="193" t="str">
        <f t="shared" si="314"/>
        <v/>
      </c>
      <c r="J6700" s="193"/>
    </row>
    <row r="6701" spans="1:10" s="1" customFormat="1">
      <c r="A6701" s="191">
        <v>45937</v>
      </c>
      <c r="B6701" s="1" t="s">
        <v>167</v>
      </c>
      <c r="C6701" s="192">
        <f t="shared" si="312"/>
        <v>48128.124999983753</v>
      </c>
      <c r="D6701" s="1">
        <v>17.28</v>
      </c>
      <c r="E6701" s="193">
        <v>22.702978723404261</v>
      </c>
      <c r="F6701" s="1" t="s">
        <v>162</v>
      </c>
      <c r="G6701" s="193">
        <f>MAX(E6701-'[1]1a'!$C$3,0)</f>
        <v>0</v>
      </c>
      <c r="H6701" s="193" t="str">
        <f t="shared" si="313"/>
        <v/>
      </c>
      <c r="I6701" s="193" t="str">
        <f t="shared" si="314"/>
        <v/>
      </c>
      <c r="J6701" s="193"/>
    </row>
    <row r="6702" spans="1:10" s="1" customFormat="1">
      <c r="A6702" s="191">
        <v>45937</v>
      </c>
      <c r="B6702" s="1" t="s">
        <v>169</v>
      </c>
      <c r="C6702" s="192">
        <f t="shared" si="312"/>
        <v>48128.166666650417</v>
      </c>
      <c r="D6702" s="1">
        <v>15.11</v>
      </c>
      <c r="E6702" s="193">
        <v>19.851968085106385</v>
      </c>
      <c r="F6702" s="1" t="s">
        <v>162</v>
      </c>
      <c r="G6702" s="193">
        <f>MAX(E6702-'[1]1a'!$C$3,0)</f>
        <v>0</v>
      </c>
      <c r="H6702" s="193" t="str">
        <f t="shared" si="313"/>
        <v/>
      </c>
      <c r="I6702" s="193" t="str">
        <f t="shared" si="314"/>
        <v/>
      </c>
      <c r="J6702" s="193"/>
    </row>
    <row r="6703" spans="1:10" s="1" customFormat="1">
      <c r="A6703" s="191">
        <v>45937</v>
      </c>
      <c r="B6703" s="1" t="s">
        <v>171</v>
      </c>
      <c r="C6703" s="192">
        <f t="shared" si="312"/>
        <v>48128.208333317081</v>
      </c>
      <c r="D6703" s="1">
        <v>13.2</v>
      </c>
      <c r="E6703" s="193">
        <v>17.342553191489362</v>
      </c>
      <c r="F6703" s="1" t="s">
        <v>162</v>
      </c>
      <c r="G6703" s="193">
        <f>MAX(E6703-'[1]1a'!$C$3,0)</f>
        <v>0</v>
      </c>
      <c r="H6703" s="193" t="str">
        <f t="shared" si="313"/>
        <v/>
      </c>
      <c r="I6703" s="193" t="str">
        <f t="shared" si="314"/>
        <v/>
      </c>
      <c r="J6703" s="193"/>
    </row>
    <row r="6704" spans="1:10" s="1" customFormat="1">
      <c r="A6704" s="191">
        <v>45937</v>
      </c>
      <c r="B6704" s="1" t="s">
        <v>173</v>
      </c>
      <c r="C6704" s="192">
        <f t="shared" si="312"/>
        <v>48128.249999983746</v>
      </c>
      <c r="D6704" s="1">
        <v>12.190000000000001</v>
      </c>
      <c r="E6704" s="193">
        <v>16.015585106382982</v>
      </c>
      <c r="F6704" s="1" t="s">
        <v>162</v>
      </c>
      <c r="G6704" s="193">
        <f>MAX(E6704-'[1]1a'!$C$3,0)</f>
        <v>0</v>
      </c>
      <c r="H6704" s="193" t="str">
        <f t="shared" si="313"/>
        <v/>
      </c>
      <c r="I6704" s="193" t="str">
        <f t="shared" si="314"/>
        <v/>
      </c>
      <c r="J6704" s="193"/>
    </row>
    <row r="6705" spans="1:10" s="1" customFormat="1">
      <c r="A6705" s="191">
        <v>45937</v>
      </c>
      <c r="B6705" s="1" t="s">
        <v>175</v>
      </c>
      <c r="C6705" s="192">
        <f t="shared" si="312"/>
        <v>48128.29166665041</v>
      </c>
      <c r="D6705" s="1">
        <v>11.469999999999999</v>
      </c>
      <c r="E6705" s="193">
        <v>15.069627659574468</v>
      </c>
      <c r="F6705" s="1" t="s">
        <v>162</v>
      </c>
      <c r="G6705" s="193">
        <f>MAX(E6705-'[1]1a'!$C$3,0)</f>
        <v>0</v>
      </c>
      <c r="H6705" s="193" t="str">
        <f t="shared" si="313"/>
        <v/>
      </c>
      <c r="I6705" s="193" t="str">
        <f t="shared" si="314"/>
        <v/>
      </c>
      <c r="J6705" s="193"/>
    </row>
    <row r="6706" spans="1:10" s="1" customFormat="1">
      <c r="A6706" s="191">
        <v>45937</v>
      </c>
      <c r="B6706" s="1" t="s">
        <v>177</v>
      </c>
      <c r="C6706" s="192">
        <f t="shared" si="312"/>
        <v>48128.333333317074</v>
      </c>
      <c r="D6706" s="1">
        <v>11.16</v>
      </c>
      <c r="E6706" s="193">
        <v>14.662340425531918</v>
      </c>
      <c r="F6706" s="1" t="s">
        <v>162</v>
      </c>
      <c r="G6706" s="193">
        <f>MAX(E6706-'[1]1a'!$C$3,0)</f>
        <v>0</v>
      </c>
      <c r="H6706" s="193" t="str">
        <f t="shared" si="313"/>
        <v/>
      </c>
      <c r="I6706" s="193" t="str">
        <f t="shared" si="314"/>
        <v/>
      </c>
      <c r="J6706" s="193"/>
    </row>
    <row r="6707" spans="1:10" s="1" customFormat="1">
      <c r="A6707" s="191">
        <v>45937</v>
      </c>
      <c r="B6707" s="1" t="s">
        <v>179</v>
      </c>
      <c r="C6707" s="192">
        <f t="shared" si="312"/>
        <v>48128.374999983738</v>
      </c>
      <c r="D6707" s="1">
        <v>12.139999999999999</v>
      </c>
      <c r="E6707" s="193">
        <v>15.949893617021278</v>
      </c>
      <c r="F6707" s="1" t="s">
        <v>162</v>
      </c>
      <c r="G6707" s="193">
        <f>MAX(E6707-'[1]1a'!$C$3,0)</f>
        <v>0</v>
      </c>
      <c r="H6707" s="193" t="str">
        <f t="shared" si="313"/>
        <v/>
      </c>
      <c r="I6707" s="193" t="str">
        <f t="shared" si="314"/>
        <v/>
      </c>
      <c r="J6707" s="193"/>
    </row>
    <row r="6708" spans="1:10" s="1" customFormat="1">
      <c r="A6708" s="191">
        <v>45937</v>
      </c>
      <c r="B6708" s="1" t="s">
        <v>180</v>
      </c>
      <c r="C6708" s="192">
        <f t="shared" si="312"/>
        <v>48128.416666650402</v>
      </c>
      <c r="D6708" s="1">
        <v>14.2</v>
      </c>
      <c r="E6708" s="193">
        <v>18.656382978723407</v>
      </c>
      <c r="F6708" s="1" t="s">
        <v>162</v>
      </c>
      <c r="G6708" s="193">
        <f>MAX(E6708-'[1]1a'!$C$3,0)</f>
        <v>0</v>
      </c>
      <c r="H6708" s="193" t="str">
        <f t="shared" si="313"/>
        <v/>
      </c>
      <c r="I6708" s="193" t="str">
        <f t="shared" si="314"/>
        <v/>
      </c>
      <c r="J6708" s="193"/>
    </row>
    <row r="6709" spans="1:10" s="1" customFormat="1">
      <c r="A6709" s="191">
        <v>45937</v>
      </c>
      <c r="B6709" s="1" t="s">
        <v>181</v>
      </c>
      <c r="C6709" s="192">
        <f t="shared" si="312"/>
        <v>48128.458333317067</v>
      </c>
      <c r="D6709" s="1">
        <v>16.799999999999997</v>
      </c>
      <c r="E6709" s="193">
        <v>22.072340425531916</v>
      </c>
      <c r="F6709" s="1" t="s">
        <v>162</v>
      </c>
      <c r="G6709" s="193">
        <f>MAX(E6709-'[1]1a'!$C$3,0)</f>
        <v>0</v>
      </c>
      <c r="H6709" s="193" t="str">
        <f t="shared" si="313"/>
        <v/>
      </c>
      <c r="I6709" s="193" t="str">
        <f t="shared" si="314"/>
        <v/>
      </c>
      <c r="J6709" s="193"/>
    </row>
    <row r="6710" spans="1:10" s="1" customFormat="1">
      <c r="A6710" s="191">
        <v>45937</v>
      </c>
      <c r="B6710" s="1" t="s">
        <v>182</v>
      </c>
      <c r="C6710" s="192">
        <f t="shared" si="312"/>
        <v>48128.499999983731</v>
      </c>
      <c r="D6710" s="1">
        <v>17.52</v>
      </c>
      <c r="E6710" s="193">
        <v>23.01829787234043</v>
      </c>
      <c r="F6710" s="1" t="s">
        <v>162</v>
      </c>
      <c r="G6710" s="193">
        <f>MAX(E6710-'[1]1a'!$C$3,0)</f>
        <v>0</v>
      </c>
      <c r="H6710" s="193" t="str">
        <f t="shared" si="313"/>
        <v/>
      </c>
      <c r="I6710" s="193" t="str">
        <f t="shared" si="314"/>
        <v/>
      </c>
      <c r="J6710" s="193"/>
    </row>
    <row r="6711" spans="1:10" s="1" customFormat="1">
      <c r="A6711" s="191">
        <v>45937</v>
      </c>
      <c r="B6711" s="1" t="s">
        <v>184</v>
      </c>
      <c r="C6711" s="192">
        <f t="shared" si="312"/>
        <v>48128.541666650395</v>
      </c>
      <c r="D6711" s="1">
        <v>18.16</v>
      </c>
      <c r="E6711" s="193">
        <v>23.859148936170218</v>
      </c>
      <c r="F6711" s="1" t="s">
        <v>162</v>
      </c>
      <c r="G6711" s="193">
        <f>MAX(E6711-'[1]1a'!$C$3,0)</f>
        <v>0</v>
      </c>
      <c r="H6711" s="193" t="str">
        <f t="shared" si="313"/>
        <v/>
      </c>
      <c r="I6711" s="193" t="str">
        <f t="shared" si="314"/>
        <v/>
      </c>
      <c r="J6711" s="193"/>
    </row>
    <row r="6712" spans="1:10" s="1" customFormat="1">
      <c r="A6712" s="191">
        <v>45937</v>
      </c>
      <c r="B6712" s="1" t="s">
        <v>185</v>
      </c>
      <c r="C6712" s="192">
        <f t="shared" si="312"/>
        <v>48128.583333317059</v>
      </c>
      <c r="D6712" s="1">
        <v>19.03</v>
      </c>
      <c r="E6712" s="193">
        <v>25.002180851063834</v>
      </c>
      <c r="F6712" s="1" t="s">
        <v>162</v>
      </c>
      <c r="G6712" s="193">
        <f>MAX(E6712-'[1]1a'!$C$3,0)</f>
        <v>0</v>
      </c>
      <c r="H6712" s="193" t="str">
        <f t="shared" si="313"/>
        <v/>
      </c>
      <c r="I6712" s="193" t="str">
        <f t="shared" si="314"/>
        <v/>
      </c>
      <c r="J6712" s="193"/>
    </row>
    <row r="6713" spans="1:10" s="1" customFormat="1">
      <c r="A6713" s="191">
        <v>45937</v>
      </c>
      <c r="B6713" s="1" t="s">
        <v>186</v>
      </c>
      <c r="C6713" s="192">
        <f t="shared" si="312"/>
        <v>48128.624999983724</v>
      </c>
      <c r="D6713" s="1">
        <v>19.53</v>
      </c>
      <c r="E6713" s="193">
        <v>25.659095744680858</v>
      </c>
      <c r="F6713" s="1" t="s">
        <v>162</v>
      </c>
      <c r="G6713" s="193">
        <f>MAX(E6713-'[1]1a'!$C$3,0)</f>
        <v>0</v>
      </c>
      <c r="H6713" s="193" t="str">
        <f t="shared" si="313"/>
        <v/>
      </c>
      <c r="I6713" s="193" t="str">
        <f t="shared" si="314"/>
        <v/>
      </c>
      <c r="J6713" s="193"/>
    </row>
    <row r="6714" spans="1:10" s="1" customFormat="1">
      <c r="A6714" s="191">
        <v>45937</v>
      </c>
      <c r="B6714" s="1" t="s">
        <v>187</v>
      </c>
      <c r="C6714" s="192">
        <f t="shared" si="312"/>
        <v>48128.666666650388</v>
      </c>
      <c r="D6714" s="1">
        <v>19.95</v>
      </c>
      <c r="E6714" s="193">
        <v>26.210904255319154</v>
      </c>
      <c r="F6714" s="1" t="s">
        <v>162</v>
      </c>
      <c r="G6714" s="193">
        <f>MAX(E6714-'[1]1a'!$C$3,0)</f>
        <v>0</v>
      </c>
      <c r="H6714" s="193" t="str">
        <f t="shared" si="313"/>
        <v/>
      </c>
      <c r="I6714" s="193" t="str">
        <f t="shared" si="314"/>
        <v/>
      </c>
      <c r="J6714" s="193"/>
    </row>
    <row r="6715" spans="1:10" s="1" customFormat="1">
      <c r="A6715" s="191">
        <v>45937</v>
      </c>
      <c r="B6715" s="1" t="s">
        <v>188</v>
      </c>
      <c r="C6715" s="192">
        <f t="shared" si="312"/>
        <v>48128.708333317052</v>
      </c>
      <c r="D6715" s="1">
        <v>20.059999999999999</v>
      </c>
      <c r="E6715" s="193">
        <v>26.355425531914896</v>
      </c>
      <c r="F6715" s="1" t="s">
        <v>162</v>
      </c>
      <c r="G6715" s="193">
        <f>MAX(E6715-'[1]1a'!$C$3,0)</f>
        <v>0</v>
      </c>
      <c r="H6715" s="193" t="str">
        <f t="shared" si="313"/>
        <v/>
      </c>
      <c r="I6715" s="193" t="str">
        <f t="shared" si="314"/>
        <v/>
      </c>
      <c r="J6715" s="193"/>
    </row>
    <row r="6716" spans="1:10" s="1" customFormat="1">
      <c r="A6716" s="191">
        <v>45937</v>
      </c>
      <c r="B6716" s="1" t="s">
        <v>189</v>
      </c>
      <c r="C6716" s="192">
        <f t="shared" si="312"/>
        <v>48128.749999983716</v>
      </c>
      <c r="D6716" s="1">
        <v>19.78</v>
      </c>
      <c r="E6716" s="193">
        <v>25.987553191489368</v>
      </c>
      <c r="F6716" s="1" t="s">
        <v>162</v>
      </c>
      <c r="G6716" s="193">
        <f>MAX(E6716-'[1]1a'!$C$3,0)</f>
        <v>0</v>
      </c>
      <c r="H6716" s="193" t="str">
        <f t="shared" si="313"/>
        <v/>
      </c>
      <c r="I6716" s="193" t="str">
        <f t="shared" si="314"/>
        <v/>
      </c>
      <c r="J6716" s="193"/>
    </row>
    <row r="6717" spans="1:10" s="1" customFormat="1">
      <c r="A6717" s="191">
        <v>45937</v>
      </c>
      <c r="B6717" s="1" t="s">
        <v>190</v>
      </c>
      <c r="C6717" s="192">
        <f t="shared" si="312"/>
        <v>48128.791666650381</v>
      </c>
      <c r="D6717" s="1">
        <v>19.380000000000003</v>
      </c>
      <c r="E6717" s="193">
        <v>25.462021276595753</v>
      </c>
      <c r="F6717" s="1" t="s">
        <v>162</v>
      </c>
      <c r="G6717" s="193">
        <f>MAX(E6717-'[1]1a'!$C$3,0)</f>
        <v>0</v>
      </c>
      <c r="H6717" s="193" t="str">
        <f t="shared" si="313"/>
        <v/>
      </c>
      <c r="I6717" s="193" t="str">
        <f t="shared" si="314"/>
        <v/>
      </c>
      <c r="J6717" s="193"/>
    </row>
    <row r="6718" spans="1:10" s="1" customFormat="1">
      <c r="A6718" s="191">
        <v>45937</v>
      </c>
      <c r="B6718" s="1" t="s">
        <v>191</v>
      </c>
      <c r="C6718" s="192">
        <f t="shared" si="312"/>
        <v>48128.833333317045</v>
      </c>
      <c r="D6718" s="1">
        <v>20.369999999999997</v>
      </c>
      <c r="E6718" s="193">
        <v>26.762712765957449</v>
      </c>
      <c r="F6718" s="1" t="s">
        <v>162</v>
      </c>
      <c r="G6718" s="193">
        <f>MAX(E6718-'[1]1a'!$C$3,0)</f>
        <v>0</v>
      </c>
      <c r="H6718" s="193" t="str">
        <f t="shared" si="313"/>
        <v/>
      </c>
      <c r="I6718" s="193" t="str">
        <f t="shared" si="314"/>
        <v/>
      </c>
      <c r="J6718" s="193"/>
    </row>
    <row r="6719" spans="1:10" s="1" customFormat="1">
      <c r="A6719" s="191">
        <v>45937</v>
      </c>
      <c r="B6719" s="1" t="s">
        <v>192</v>
      </c>
      <c r="C6719" s="192">
        <f t="shared" si="312"/>
        <v>48128.874999983709</v>
      </c>
      <c r="D6719" s="1">
        <v>21.07</v>
      </c>
      <c r="E6719" s="193">
        <v>27.68239361702128</v>
      </c>
      <c r="F6719" s="1" t="s">
        <v>162</v>
      </c>
      <c r="G6719" s="193">
        <f>MAX(E6719-'[1]1a'!$C$3,0)</f>
        <v>0</v>
      </c>
      <c r="H6719" s="193" t="str">
        <f t="shared" si="313"/>
        <v/>
      </c>
      <c r="I6719" s="193" t="str">
        <f t="shared" si="314"/>
        <v/>
      </c>
      <c r="J6719" s="193"/>
    </row>
    <row r="6720" spans="1:10" s="1" customFormat="1">
      <c r="A6720" s="191">
        <v>45937</v>
      </c>
      <c r="B6720" s="1" t="s">
        <v>193</v>
      </c>
      <c r="C6720" s="192">
        <f t="shared" si="312"/>
        <v>48128.916666650373</v>
      </c>
      <c r="D6720" s="1">
        <v>20.89</v>
      </c>
      <c r="E6720" s="193">
        <v>27.445904255319153</v>
      </c>
      <c r="F6720" s="1" t="s">
        <v>162</v>
      </c>
      <c r="G6720" s="193">
        <f>MAX(E6720-'[1]1a'!$C$3,0)</f>
        <v>0</v>
      </c>
      <c r="H6720" s="193" t="str">
        <f t="shared" si="313"/>
        <v/>
      </c>
      <c r="I6720" s="193" t="str">
        <f t="shared" si="314"/>
        <v/>
      </c>
      <c r="J6720" s="193"/>
    </row>
    <row r="6721" spans="1:10" s="1" customFormat="1">
      <c r="A6721" s="191">
        <v>45937</v>
      </c>
      <c r="B6721" s="1" t="s">
        <v>194</v>
      </c>
      <c r="C6721" s="192">
        <f t="shared" si="312"/>
        <v>48128.958333317038</v>
      </c>
      <c r="D6721" s="1">
        <v>20.380000000000003</v>
      </c>
      <c r="E6721" s="193">
        <v>26.775851063829794</v>
      </c>
      <c r="F6721" s="1" t="s">
        <v>162</v>
      </c>
      <c r="G6721" s="193">
        <f>MAX(E6721-'[1]1a'!$C$3,0)</f>
        <v>0</v>
      </c>
      <c r="H6721" s="193" t="str">
        <f t="shared" si="313"/>
        <v/>
      </c>
      <c r="I6721" s="193" t="str">
        <f t="shared" si="314"/>
        <v/>
      </c>
      <c r="J6721" s="193"/>
    </row>
    <row r="6722" spans="1:10" s="1" customFormat="1">
      <c r="A6722" s="191">
        <v>45938</v>
      </c>
      <c r="B6722" s="1" t="s">
        <v>161</v>
      </c>
      <c r="C6722" s="192">
        <f t="shared" si="312"/>
        <v>48128.999999983702</v>
      </c>
      <c r="D6722" s="1">
        <v>19.880000000000003</v>
      </c>
      <c r="E6722" s="193">
        <v>26.118936170212773</v>
      </c>
      <c r="F6722" s="1" t="s">
        <v>162</v>
      </c>
      <c r="G6722" s="193">
        <f>MAX(E6722-'[1]1a'!$C$3,0)</f>
        <v>0</v>
      </c>
      <c r="H6722" s="193" t="str">
        <f t="shared" si="313"/>
        <v/>
      </c>
      <c r="I6722" s="193" t="str">
        <f t="shared" si="314"/>
        <v/>
      </c>
      <c r="J6722" s="193"/>
    </row>
    <row r="6723" spans="1:10" s="1" customFormat="1">
      <c r="A6723" s="191">
        <v>45938</v>
      </c>
      <c r="B6723" s="1" t="s">
        <v>163</v>
      </c>
      <c r="C6723" s="192">
        <f t="shared" si="312"/>
        <v>48129.041666650366</v>
      </c>
      <c r="D6723" s="1">
        <v>18.450000000000003</v>
      </c>
      <c r="E6723" s="193">
        <v>24.240159574468091</v>
      </c>
      <c r="F6723" s="1" t="s">
        <v>162</v>
      </c>
      <c r="G6723" s="193">
        <f>MAX(E6723-'[1]1a'!$C$3,0)</f>
        <v>0</v>
      </c>
      <c r="H6723" s="193" t="str">
        <f t="shared" si="313"/>
        <v/>
      </c>
      <c r="I6723" s="193" t="str">
        <f t="shared" si="314"/>
        <v/>
      </c>
      <c r="J6723" s="193"/>
    </row>
    <row r="6724" spans="1:10" s="1" customFormat="1">
      <c r="A6724" s="191">
        <v>45938</v>
      </c>
      <c r="B6724" s="1" t="s">
        <v>165</v>
      </c>
      <c r="C6724" s="192">
        <f t="shared" ref="C6724:C6787" si="315">C6723 + TIME(1,0,0)</f>
        <v>48129.08333331703</v>
      </c>
      <c r="D6724" s="1">
        <v>16.940000000000001</v>
      </c>
      <c r="E6724" s="193">
        <v>22.256276595744687</v>
      </c>
      <c r="F6724" s="1" t="s">
        <v>162</v>
      </c>
      <c r="G6724" s="193">
        <f>MAX(E6724-'[1]1a'!$C$3,0)</f>
        <v>0</v>
      </c>
      <c r="H6724" s="193" t="str">
        <f t="shared" ref="H6724:H6787" si="316">IF(F6724="Y",IF(F6723="Y",H6723+1,1),"")</f>
        <v/>
      </c>
      <c r="I6724" s="193" t="str">
        <f t="shared" ref="I6724:I6787" si="317">IF(AND(F6724="Y",F6725&lt;&gt;"Y"),H6724,"")</f>
        <v/>
      </c>
      <c r="J6724" s="193"/>
    </row>
    <row r="6725" spans="1:10" s="1" customFormat="1">
      <c r="A6725" s="191">
        <v>45938</v>
      </c>
      <c r="B6725" s="1" t="s">
        <v>167</v>
      </c>
      <c r="C6725" s="192">
        <f t="shared" si="315"/>
        <v>48129.124999983695</v>
      </c>
      <c r="D6725" s="1">
        <v>15.440000000000001</v>
      </c>
      <c r="E6725" s="193">
        <v>20.285531914893621</v>
      </c>
      <c r="F6725" s="1" t="s">
        <v>162</v>
      </c>
      <c r="G6725" s="193">
        <f>MAX(E6725-'[1]1a'!$C$3,0)</f>
        <v>0</v>
      </c>
      <c r="H6725" s="193" t="str">
        <f t="shared" si="316"/>
        <v/>
      </c>
      <c r="I6725" s="193" t="str">
        <f t="shared" si="317"/>
        <v/>
      </c>
      <c r="J6725" s="193"/>
    </row>
    <row r="6726" spans="1:10" s="1" customFormat="1">
      <c r="A6726" s="191">
        <v>45938</v>
      </c>
      <c r="B6726" s="1" t="s">
        <v>169</v>
      </c>
      <c r="C6726" s="192">
        <f t="shared" si="315"/>
        <v>48129.166666650359</v>
      </c>
      <c r="D6726" s="1">
        <v>13.52</v>
      </c>
      <c r="E6726" s="193">
        <v>17.762978723404256</v>
      </c>
      <c r="F6726" s="1" t="s">
        <v>162</v>
      </c>
      <c r="G6726" s="193">
        <f>MAX(E6726-'[1]1a'!$C$3,0)</f>
        <v>0</v>
      </c>
      <c r="H6726" s="193" t="str">
        <f t="shared" si="316"/>
        <v/>
      </c>
      <c r="I6726" s="193" t="str">
        <f t="shared" si="317"/>
        <v/>
      </c>
      <c r="J6726" s="193"/>
    </row>
    <row r="6727" spans="1:10" s="1" customFormat="1">
      <c r="A6727" s="191">
        <v>45938</v>
      </c>
      <c r="B6727" s="1" t="s">
        <v>171</v>
      </c>
      <c r="C6727" s="192">
        <f t="shared" si="315"/>
        <v>48129.208333317023</v>
      </c>
      <c r="D6727" s="1">
        <v>12.25</v>
      </c>
      <c r="E6727" s="193">
        <v>16.094414893617024</v>
      </c>
      <c r="F6727" s="1" t="s">
        <v>162</v>
      </c>
      <c r="G6727" s="193">
        <f>MAX(E6727-'[1]1a'!$C$3,0)</f>
        <v>0</v>
      </c>
      <c r="H6727" s="193" t="str">
        <f t="shared" si="316"/>
        <v/>
      </c>
      <c r="I6727" s="193" t="str">
        <f t="shared" si="317"/>
        <v/>
      </c>
      <c r="J6727" s="193"/>
    </row>
    <row r="6728" spans="1:10" s="1" customFormat="1">
      <c r="A6728" s="191">
        <v>45938</v>
      </c>
      <c r="B6728" s="1" t="s">
        <v>173</v>
      </c>
      <c r="C6728" s="192">
        <f t="shared" si="315"/>
        <v>48129.249999983687</v>
      </c>
      <c r="D6728" s="1">
        <v>11.62</v>
      </c>
      <c r="E6728" s="193">
        <v>15.266702127659576</v>
      </c>
      <c r="F6728" s="1" t="s">
        <v>162</v>
      </c>
      <c r="G6728" s="193">
        <f>MAX(E6728-'[1]1a'!$C$3,0)</f>
        <v>0</v>
      </c>
      <c r="H6728" s="193" t="str">
        <f t="shared" si="316"/>
        <v/>
      </c>
      <c r="I6728" s="193" t="str">
        <f t="shared" si="317"/>
        <v/>
      </c>
      <c r="J6728" s="193"/>
    </row>
    <row r="6729" spans="1:10" s="1" customFormat="1">
      <c r="A6729" s="191">
        <v>45938</v>
      </c>
      <c r="B6729" s="1" t="s">
        <v>175</v>
      </c>
      <c r="C6729" s="192">
        <f t="shared" si="315"/>
        <v>48129.291666650352</v>
      </c>
      <c r="D6729" s="1">
        <v>10.8</v>
      </c>
      <c r="E6729" s="193">
        <v>14.189361702127663</v>
      </c>
      <c r="F6729" s="1" t="s">
        <v>162</v>
      </c>
      <c r="G6729" s="193">
        <f>MAX(E6729-'[1]1a'!$C$3,0)</f>
        <v>0</v>
      </c>
      <c r="H6729" s="193" t="str">
        <f t="shared" si="316"/>
        <v/>
      </c>
      <c r="I6729" s="193" t="str">
        <f t="shared" si="317"/>
        <v/>
      </c>
      <c r="J6729" s="193"/>
    </row>
    <row r="6730" spans="1:10" s="1" customFormat="1">
      <c r="A6730" s="191">
        <v>45938</v>
      </c>
      <c r="B6730" s="1" t="s">
        <v>177</v>
      </c>
      <c r="C6730" s="192">
        <f t="shared" si="315"/>
        <v>48129.333333317016</v>
      </c>
      <c r="D6730" s="1">
        <v>10.81</v>
      </c>
      <c r="E6730" s="193">
        <v>14.202500000000002</v>
      </c>
      <c r="F6730" s="1" t="s">
        <v>162</v>
      </c>
      <c r="G6730" s="193">
        <f>MAX(E6730-'[1]1a'!$C$3,0)</f>
        <v>0</v>
      </c>
      <c r="H6730" s="193" t="str">
        <f t="shared" si="316"/>
        <v/>
      </c>
      <c r="I6730" s="193" t="str">
        <f t="shared" si="317"/>
        <v/>
      </c>
      <c r="J6730" s="193"/>
    </row>
    <row r="6731" spans="1:10" s="1" customFormat="1">
      <c r="A6731" s="191">
        <v>45938</v>
      </c>
      <c r="B6731" s="1" t="s">
        <v>179</v>
      </c>
      <c r="C6731" s="192">
        <f t="shared" si="315"/>
        <v>48129.37499998368</v>
      </c>
      <c r="D6731" s="1">
        <v>11.670000000000002</v>
      </c>
      <c r="E6731" s="193">
        <v>15.332393617021282</v>
      </c>
      <c r="F6731" s="1" t="s">
        <v>162</v>
      </c>
      <c r="G6731" s="193">
        <f>MAX(E6731-'[1]1a'!$C$3,0)</f>
        <v>0</v>
      </c>
      <c r="H6731" s="193" t="str">
        <f t="shared" si="316"/>
        <v/>
      </c>
      <c r="I6731" s="193" t="str">
        <f t="shared" si="317"/>
        <v/>
      </c>
      <c r="J6731" s="193"/>
    </row>
    <row r="6732" spans="1:10" s="1" customFormat="1">
      <c r="A6732" s="191">
        <v>45938</v>
      </c>
      <c r="B6732" s="1" t="s">
        <v>180</v>
      </c>
      <c r="C6732" s="192">
        <f t="shared" si="315"/>
        <v>48129.416666650344</v>
      </c>
      <c r="D6732" s="1">
        <v>14.04</v>
      </c>
      <c r="E6732" s="193">
        <v>18.44617021276596</v>
      </c>
      <c r="F6732" s="1" t="s">
        <v>162</v>
      </c>
      <c r="G6732" s="193">
        <f>MAX(E6732-'[1]1a'!$C$3,0)</f>
        <v>0</v>
      </c>
      <c r="H6732" s="193" t="str">
        <f t="shared" si="316"/>
        <v/>
      </c>
      <c r="I6732" s="193" t="str">
        <f t="shared" si="317"/>
        <v/>
      </c>
      <c r="J6732" s="193"/>
    </row>
    <row r="6733" spans="1:10" s="1" customFormat="1">
      <c r="A6733" s="191">
        <v>45938</v>
      </c>
      <c r="B6733" s="1" t="s">
        <v>181</v>
      </c>
      <c r="C6733" s="192">
        <f t="shared" si="315"/>
        <v>48129.458333317009</v>
      </c>
      <c r="D6733" s="1">
        <v>15.9</v>
      </c>
      <c r="E6733" s="193">
        <v>20.889893617021279</v>
      </c>
      <c r="F6733" s="1" t="s">
        <v>162</v>
      </c>
      <c r="G6733" s="193">
        <f>MAX(E6733-'[1]1a'!$C$3,0)</f>
        <v>0</v>
      </c>
      <c r="H6733" s="193" t="str">
        <f t="shared" si="316"/>
        <v/>
      </c>
      <c r="I6733" s="193" t="str">
        <f t="shared" si="317"/>
        <v/>
      </c>
      <c r="J6733" s="193"/>
    </row>
    <row r="6734" spans="1:10" s="1" customFormat="1">
      <c r="A6734" s="191">
        <v>45938</v>
      </c>
      <c r="B6734" s="1" t="s">
        <v>182</v>
      </c>
      <c r="C6734" s="192">
        <f t="shared" si="315"/>
        <v>48129.499999983673</v>
      </c>
      <c r="D6734" s="1">
        <v>16.3</v>
      </c>
      <c r="E6734" s="193">
        <v>21.415425531914899</v>
      </c>
      <c r="F6734" s="1" t="s">
        <v>162</v>
      </c>
      <c r="G6734" s="193">
        <f>MAX(E6734-'[1]1a'!$C$3,0)</f>
        <v>0</v>
      </c>
      <c r="H6734" s="193" t="str">
        <f t="shared" si="316"/>
        <v/>
      </c>
      <c r="I6734" s="193" t="str">
        <f t="shared" si="317"/>
        <v/>
      </c>
      <c r="J6734" s="193"/>
    </row>
    <row r="6735" spans="1:10" s="1" customFormat="1">
      <c r="A6735" s="191">
        <v>45938</v>
      </c>
      <c r="B6735" s="1" t="s">
        <v>184</v>
      </c>
      <c r="C6735" s="192">
        <f t="shared" si="315"/>
        <v>48129.541666650337</v>
      </c>
      <c r="D6735" s="1">
        <v>16.52</v>
      </c>
      <c r="E6735" s="193">
        <v>21.704468085106384</v>
      </c>
      <c r="F6735" s="1" t="s">
        <v>162</v>
      </c>
      <c r="G6735" s="193">
        <f>MAX(E6735-'[1]1a'!$C$3,0)</f>
        <v>0</v>
      </c>
      <c r="H6735" s="193" t="str">
        <f t="shared" si="316"/>
        <v/>
      </c>
      <c r="I6735" s="193" t="str">
        <f t="shared" si="317"/>
        <v/>
      </c>
      <c r="J6735" s="193"/>
    </row>
    <row r="6736" spans="1:10" s="1" customFormat="1">
      <c r="A6736" s="191">
        <v>45938</v>
      </c>
      <c r="B6736" s="1" t="s">
        <v>185</v>
      </c>
      <c r="C6736" s="192">
        <f t="shared" si="315"/>
        <v>48129.583333317001</v>
      </c>
      <c r="D6736" s="1">
        <v>16.7</v>
      </c>
      <c r="E6736" s="193">
        <v>21.940957446808515</v>
      </c>
      <c r="F6736" s="1" t="s">
        <v>162</v>
      </c>
      <c r="G6736" s="193">
        <f>MAX(E6736-'[1]1a'!$C$3,0)</f>
        <v>0</v>
      </c>
      <c r="H6736" s="193" t="str">
        <f t="shared" si="316"/>
        <v/>
      </c>
      <c r="I6736" s="193" t="str">
        <f t="shared" si="317"/>
        <v/>
      </c>
      <c r="J6736" s="193"/>
    </row>
    <row r="6737" spans="1:10" s="1" customFormat="1">
      <c r="A6737" s="191">
        <v>45938</v>
      </c>
      <c r="B6737" s="1" t="s">
        <v>186</v>
      </c>
      <c r="C6737" s="192">
        <f t="shared" si="315"/>
        <v>48129.624999983665</v>
      </c>
      <c r="D6737" s="1">
        <v>16.829999999999998</v>
      </c>
      <c r="E6737" s="193">
        <v>22.111755319148937</v>
      </c>
      <c r="F6737" s="1" t="s">
        <v>162</v>
      </c>
      <c r="G6737" s="193">
        <f>MAX(E6737-'[1]1a'!$C$3,0)</f>
        <v>0</v>
      </c>
      <c r="H6737" s="193" t="str">
        <f t="shared" si="316"/>
        <v/>
      </c>
      <c r="I6737" s="193" t="str">
        <f t="shared" si="317"/>
        <v/>
      </c>
      <c r="J6737" s="193"/>
    </row>
    <row r="6738" spans="1:10" s="1" customFormat="1">
      <c r="A6738" s="191">
        <v>45938</v>
      </c>
      <c r="B6738" s="1" t="s">
        <v>187</v>
      </c>
      <c r="C6738" s="192">
        <f t="shared" si="315"/>
        <v>48129.66666665033</v>
      </c>
      <c r="D6738" s="1">
        <v>17.079999999999998</v>
      </c>
      <c r="E6738" s="193">
        <v>22.440212765957448</v>
      </c>
      <c r="F6738" s="1" t="s">
        <v>162</v>
      </c>
      <c r="G6738" s="193">
        <f>MAX(E6738-'[1]1a'!$C$3,0)</f>
        <v>0</v>
      </c>
      <c r="H6738" s="193" t="str">
        <f t="shared" si="316"/>
        <v/>
      </c>
      <c r="I6738" s="193" t="str">
        <f t="shared" si="317"/>
        <v/>
      </c>
      <c r="J6738" s="193"/>
    </row>
    <row r="6739" spans="1:10" s="1" customFormat="1">
      <c r="A6739" s="191">
        <v>45938</v>
      </c>
      <c r="B6739" s="1" t="s">
        <v>188</v>
      </c>
      <c r="C6739" s="192">
        <f t="shared" si="315"/>
        <v>48129.708333316994</v>
      </c>
      <c r="D6739" s="1">
        <v>17.36</v>
      </c>
      <c r="E6739" s="193">
        <v>22.808085106382983</v>
      </c>
      <c r="F6739" s="1" t="s">
        <v>162</v>
      </c>
      <c r="G6739" s="193">
        <f>MAX(E6739-'[1]1a'!$C$3,0)</f>
        <v>0</v>
      </c>
      <c r="H6739" s="193" t="str">
        <f t="shared" si="316"/>
        <v/>
      </c>
      <c r="I6739" s="193" t="str">
        <f t="shared" si="317"/>
        <v/>
      </c>
      <c r="J6739" s="193"/>
    </row>
    <row r="6740" spans="1:10" s="1" customFormat="1">
      <c r="A6740" s="191">
        <v>45938</v>
      </c>
      <c r="B6740" s="1" t="s">
        <v>189</v>
      </c>
      <c r="C6740" s="192">
        <f t="shared" si="315"/>
        <v>48129.749999983658</v>
      </c>
      <c r="D6740" s="1">
        <v>17.149999999999999</v>
      </c>
      <c r="E6740" s="193">
        <v>22.532180851063831</v>
      </c>
      <c r="F6740" s="1" t="s">
        <v>162</v>
      </c>
      <c r="G6740" s="193">
        <f>MAX(E6740-'[1]1a'!$C$3,0)</f>
        <v>0</v>
      </c>
      <c r="H6740" s="193" t="str">
        <f t="shared" si="316"/>
        <v/>
      </c>
      <c r="I6740" s="193" t="str">
        <f t="shared" si="317"/>
        <v/>
      </c>
      <c r="J6740" s="193"/>
    </row>
    <row r="6741" spans="1:10" s="1" customFormat="1">
      <c r="A6741" s="191">
        <v>45938</v>
      </c>
      <c r="B6741" s="1" t="s">
        <v>190</v>
      </c>
      <c r="C6741" s="192">
        <f t="shared" si="315"/>
        <v>48129.791666650322</v>
      </c>
      <c r="D6741" s="1">
        <v>17.5</v>
      </c>
      <c r="E6741" s="193">
        <v>22.992021276595747</v>
      </c>
      <c r="F6741" s="1" t="s">
        <v>162</v>
      </c>
      <c r="G6741" s="193">
        <f>MAX(E6741-'[1]1a'!$C$3,0)</f>
        <v>0</v>
      </c>
      <c r="H6741" s="193" t="str">
        <f t="shared" si="316"/>
        <v/>
      </c>
      <c r="I6741" s="193" t="str">
        <f t="shared" si="317"/>
        <v/>
      </c>
      <c r="J6741" s="193"/>
    </row>
    <row r="6742" spans="1:10" s="1" customFormat="1">
      <c r="A6742" s="191">
        <v>45938</v>
      </c>
      <c r="B6742" s="1" t="s">
        <v>191</v>
      </c>
      <c r="C6742" s="192">
        <f t="shared" si="315"/>
        <v>48129.833333316987</v>
      </c>
      <c r="D6742" s="1">
        <v>18.119999999999997</v>
      </c>
      <c r="E6742" s="193">
        <v>23.806595744680852</v>
      </c>
      <c r="F6742" s="1" t="s">
        <v>162</v>
      </c>
      <c r="G6742" s="193">
        <f>MAX(E6742-'[1]1a'!$C$3,0)</f>
        <v>0</v>
      </c>
      <c r="H6742" s="193" t="str">
        <f t="shared" si="316"/>
        <v/>
      </c>
      <c r="I6742" s="193" t="str">
        <f t="shared" si="317"/>
        <v/>
      </c>
      <c r="J6742" s="193"/>
    </row>
    <row r="6743" spans="1:10" s="1" customFormat="1">
      <c r="A6743" s="191">
        <v>45938</v>
      </c>
      <c r="B6743" s="1" t="s">
        <v>192</v>
      </c>
      <c r="C6743" s="192">
        <f t="shared" si="315"/>
        <v>48129.874999983651</v>
      </c>
      <c r="D6743" s="1">
        <v>18.77</v>
      </c>
      <c r="E6743" s="193">
        <v>24.660585106382982</v>
      </c>
      <c r="F6743" s="1" t="s">
        <v>162</v>
      </c>
      <c r="G6743" s="193">
        <f>MAX(E6743-'[1]1a'!$C$3,0)</f>
        <v>0</v>
      </c>
      <c r="H6743" s="193" t="str">
        <f t="shared" si="316"/>
        <v/>
      </c>
      <c r="I6743" s="193" t="str">
        <f t="shared" si="317"/>
        <v/>
      </c>
      <c r="J6743" s="193"/>
    </row>
    <row r="6744" spans="1:10" s="1" customFormat="1">
      <c r="A6744" s="191">
        <v>45938</v>
      </c>
      <c r="B6744" s="1" t="s">
        <v>193</v>
      </c>
      <c r="C6744" s="192">
        <f t="shared" si="315"/>
        <v>48129.916666650315</v>
      </c>
      <c r="D6744" s="1">
        <v>18.45</v>
      </c>
      <c r="E6744" s="193">
        <v>24.240159574468088</v>
      </c>
      <c r="F6744" s="1" t="s">
        <v>162</v>
      </c>
      <c r="G6744" s="193">
        <f>MAX(E6744-'[1]1a'!$C$3,0)</f>
        <v>0</v>
      </c>
      <c r="H6744" s="193" t="str">
        <f t="shared" si="316"/>
        <v/>
      </c>
      <c r="I6744" s="193" t="str">
        <f t="shared" si="317"/>
        <v/>
      </c>
      <c r="J6744" s="193"/>
    </row>
    <row r="6745" spans="1:10" s="1" customFormat="1">
      <c r="A6745" s="191">
        <v>45938</v>
      </c>
      <c r="B6745" s="1" t="s">
        <v>194</v>
      </c>
      <c r="C6745" s="192">
        <f t="shared" si="315"/>
        <v>48129.958333316979</v>
      </c>
      <c r="D6745" s="1">
        <v>18.57</v>
      </c>
      <c r="E6745" s="193">
        <v>24.397819148936176</v>
      </c>
      <c r="F6745" s="1" t="s">
        <v>162</v>
      </c>
      <c r="G6745" s="193">
        <f>MAX(E6745-'[1]1a'!$C$3,0)</f>
        <v>0</v>
      </c>
      <c r="H6745" s="193" t="str">
        <f t="shared" si="316"/>
        <v/>
      </c>
      <c r="I6745" s="193" t="str">
        <f t="shared" si="317"/>
        <v/>
      </c>
      <c r="J6745" s="193"/>
    </row>
    <row r="6746" spans="1:10" s="1" customFormat="1">
      <c r="A6746" s="191">
        <v>45939</v>
      </c>
      <c r="B6746" s="1" t="s">
        <v>161</v>
      </c>
      <c r="C6746" s="192">
        <f t="shared" si="315"/>
        <v>48129.999999983644</v>
      </c>
      <c r="D6746" s="1">
        <v>18.55</v>
      </c>
      <c r="E6746" s="193">
        <v>24.371542553191492</v>
      </c>
      <c r="F6746" s="1" t="s">
        <v>162</v>
      </c>
      <c r="G6746" s="193">
        <f>MAX(E6746-'[1]1a'!$C$3,0)</f>
        <v>0</v>
      </c>
      <c r="H6746" s="193" t="str">
        <f t="shared" si="316"/>
        <v/>
      </c>
      <c r="I6746" s="193" t="str">
        <f t="shared" si="317"/>
        <v/>
      </c>
      <c r="J6746" s="193"/>
    </row>
    <row r="6747" spans="1:10" s="1" customFormat="1">
      <c r="A6747" s="191">
        <v>45939</v>
      </c>
      <c r="B6747" s="1" t="s">
        <v>163</v>
      </c>
      <c r="C6747" s="192">
        <f t="shared" si="315"/>
        <v>48130.041666650308</v>
      </c>
      <c r="D6747" s="1">
        <v>17.7</v>
      </c>
      <c r="E6747" s="193">
        <v>23.254787234042556</v>
      </c>
      <c r="F6747" s="1" t="s">
        <v>162</v>
      </c>
      <c r="G6747" s="193">
        <f>MAX(E6747-'[1]1a'!$C$3,0)</f>
        <v>0</v>
      </c>
      <c r="H6747" s="193" t="str">
        <f t="shared" si="316"/>
        <v/>
      </c>
      <c r="I6747" s="193" t="str">
        <f t="shared" si="317"/>
        <v/>
      </c>
      <c r="J6747" s="193"/>
    </row>
    <row r="6748" spans="1:10" s="1" customFormat="1">
      <c r="A6748" s="191">
        <v>45939</v>
      </c>
      <c r="B6748" s="1" t="s">
        <v>165</v>
      </c>
      <c r="C6748" s="192">
        <f t="shared" si="315"/>
        <v>48130.083333316972</v>
      </c>
      <c r="D6748" s="1">
        <v>16.37</v>
      </c>
      <c r="E6748" s="193">
        <v>21.507393617021282</v>
      </c>
      <c r="F6748" s="1" t="s">
        <v>162</v>
      </c>
      <c r="G6748" s="193">
        <f>MAX(E6748-'[1]1a'!$C$3,0)</f>
        <v>0</v>
      </c>
      <c r="H6748" s="193" t="str">
        <f t="shared" si="316"/>
        <v/>
      </c>
      <c r="I6748" s="193" t="str">
        <f t="shared" si="317"/>
        <v/>
      </c>
      <c r="J6748" s="193"/>
    </row>
    <row r="6749" spans="1:10" s="1" customFormat="1">
      <c r="A6749" s="191">
        <v>45939</v>
      </c>
      <c r="B6749" s="1" t="s">
        <v>167</v>
      </c>
      <c r="C6749" s="192">
        <f t="shared" si="315"/>
        <v>48130.124999983636</v>
      </c>
      <c r="D6749" s="1">
        <v>14.719999999999999</v>
      </c>
      <c r="E6749" s="193">
        <v>19.339574468085107</v>
      </c>
      <c r="F6749" s="1" t="s">
        <v>162</v>
      </c>
      <c r="G6749" s="193">
        <f>MAX(E6749-'[1]1a'!$C$3,0)</f>
        <v>0</v>
      </c>
      <c r="H6749" s="193" t="str">
        <f t="shared" si="316"/>
        <v/>
      </c>
      <c r="I6749" s="193" t="str">
        <f t="shared" si="317"/>
        <v/>
      </c>
      <c r="J6749" s="193"/>
    </row>
    <row r="6750" spans="1:10" s="1" customFormat="1">
      <c r="A6750" s="191">
        <v>45939</v>
      </c>
      <c r="B6750" s="1" t="s">
        <v>169</v>
      </c>
      <c r="C6750" s="192">
        <f t="shared" si="315"/>
        <v>48130.166666650301</v>
      </c>
      <c r="D6750" s="1">
        <v>12.84</v>
      </c>
      <c r="E6750" s="193">
        <v>16.869574468085109</v>
      </c>
      <c r="F6750" s="1" t="s">
        <v>162</v>
      </c>
      <c r="G6750" s="193">
        <f>MAX(E6750-'[1]1a'!$C$3,0)</f>
        <v>0</v>
      </c>
      <c r="H6750" s="193" t="str">
        <f t="shared" si="316"/>
        <v/>
      </c>
      <c r="I6750" s="193" t="str">
        <f t="shared" si="317"/>
        <v/>
      </c>
      <c r="J6750" s="193"/>
    </row>
    <row r="6751" spans="1:10" s="1" customFormat="1">
      <c r="A6751" s="191">
        <v>45939</v>
      </c>
      <c r="B6751" s="1" t="s">
        <v>171</v>
      </c>
      <c r="C6751" s="192">
        <f t="shared" si="315"/>
        <v>48130.208333316965</v>
      </c>
      <c r="D6751" s="1">
        <v>11.66</v>
      </c>
      <c r="E6751" s="193">
        <v>15.319255319148938</v>
      </c>
      <c r="F6751" s="1" t="s">
        <v>162</v>
      </c>
      <c r="G6751" s="193">
        <f>MAX(E6751-'[1]1a'!$C$3,0)</f>
        <v>0</v>
      </c>
      <c r="H6751" s="193" t="str">
        <f t="shared" si="316"/>
        <v/>
      </c>
      <c r="I6751" s="193" t="str">
        <f t="shared" si="317"/>
        <v/>
      </c>
      <c r="J6751" s="193"/>
    </row>
    <row r="6752" spans="1:10" s="1" customFormat="1">
      <c r="A6752" s="191">
        <v>45939</v>
      </c>
      <c r="B6752" s="1" t="s">
        <v>173</v>
      </c>
      <c r="C6752" s="192">
        <f t="shared" si="315"/>
        <v>48130.249999983629</v>
      </c>
      <c r="D6752" s="1">
        <v>11.13</v>
      </c>
      <c r="E6752" s="193">
        <v>14.622925531914897</v>
      </c>
      <c r="F6752" s="1" t="s">
        <v>162</v>
      </c>
      <c r="G6752" s="193">
        <f>MAX(E6752-'[1]1a'!$C$3,0)</f>
        <v>0</v>
      </c>
      <c r="H6752" s="193" t="str">
        <f t="shared" si="316"/>
        <v/>
      </c>
      <c r="I6752" s="193" t="str">
        <f t="shared" si="317"/>
        <v/>
      </c>
      <c r="J6752" s="193"/>
    </row>
    <row r="6753" spans="1:10" s="1" customFormat="1">
      <c r="A6753" s="191">
        <v>45939</v>
      </c>
      <c r="B6753" s="1" t="s">
        <v>175</v>
      </c>
      <c r="C6753" s="192">
        <f t="shared" si="315"/>
        <v>48130.291666650293</v>
      </c>
      <c r="D6753" s="1">
        <v>10.69</v>
      </c>
      <c r="E6753" s="193">
        <v>14.044840425531916</v>
      </c>
      <c r="F6753" s="1" t="s">
        <v>162</v>
      </c>
      <c r="G6753" s="193">
        <f>MAX(E6753-'[1]1a'!$C$3,0)</f>
        <v>0</v>
      </c>
      <c r="H6753" s="193" t="str">
        <f t="shared" si="316"/>
        <v/>
      </c>
      <c r="I6753" s="193" t="str">
        <f t="shared" si="317"/>
        <v/>
      </c>
      <c r="J6753" s="193"/>
    </row>
    <row r="6754" spans="1:10" s="1" customFormat="1">
      <c r="A6754" s="191">
        <v>45939</v>
      </c>
      <c r="B6754" s="1" t="s">
        <v>177</v>
      </c>
      <c r="C6754" s="192">
        <f t="shared" si="315"/>
        <v>48130.333333316958</v>
      </c>
      <c r="D6754" s="1">
        <v>10.899999999999999</v>
      </c>
      <c r="E6754" s="193">
        <v>14.320744680851064</v>
      </c>
      <c r="F6754" s="1" t="s">
        <v>162</v>
      </c>
      <c r="G6754" s="193">
        <f>MAX(E6754-'[1]1a'!$C$3,0)</f>
        <v>0</v>
      </c>
      <c r="H6754" s="193" t="str">
        <f t="shared" si="316"/>
        <v/>
      </c>
      <c r="I6754" s="193" t="str">
        <f t="shared" si="317"/>
        <v/>
      </c>
      <c r="J6754" s="193"/>
    </row>
    <row r="6755" spans="1:10" s="1" customFormat="1">
      <c r="A6755" s="191">
        <v>45939</v>
      </c>
      <c r="B6755" s="1" t="s">
        <v>179</v>
      </c>
      <c r="C6755" s="192">
        <f t="shared" si="315"/>
        <v>48130.374999983622</v>
      </c>
      <c r="D6755" s="1">
        <v>11.870000000000001</v>
      </c>
      <c r="E6755" s="193">
        <v>15.595159574468088</v>
      </c>
      <c r="F6755" s="1" t="s">
        <v>162</v>
      </c>
      <c r="G6755" s="193">
        <f>MAX(E6755-'[1]1a'!$C$3,0)</f>
        <v>0</v>
      </c>
      <c r="H6755" s="193" t="str">
        <f t="shared" si="316"/>
        <v/>
      </c>
      <c r="I6755" s="193" t="str">
        <f t="shared" si="317"/>
        <v/>
      </c>
      <c r="J6755" s="193"/>
    </row>
    <row r="6756" spans="1:10" s="1" customFormat="1">
      <c r="A6756" s="191">
        <v>45939</v>
      </c>
      <c r="B6756" s="1" t="s">
        <v>180</v>
      </c>
      <c r="C6756" s="192">
        <f t="shared" si="315"/>
        <v>48130.416666650286</v>
      </c>
      <c r="D6756" s="1">
        <v>14.68</v>
      </c>
      <c r="E6756" s="193">
        <v>19.287021276595748</v>
      </c>
      <c r="F6756" s="1" t="s">
        <v>162</v>
      </c>
      <c r="G6756" s="193">
        <f>MAX(E6756-'[1]1a'!$C$3,0)</f>
        <v>0</v>
      </c>
      <c r="H6756" s="193" t="str">
        <f t="shared" si="316"/>
        <v/>
      </c>
      <c r="I6756" s="193" t="str">
        <f t="shared" si="317"/>
        <v/>
      </c>
      <c r="J6756" s="193"/>
    </row>
    <row r="6757" spans="1:10" s="1" customFormat="1">
      <c r="A6757" s="191">
        <v>45939</v>
      </c>
      <c r="B6757" s="1" t="s">
        <v>181</v>
      </c>
      <c r="C6757" s="192">
        <f t="shared" si="315"/>
        <v>48130.45833331695</v>
      </c>
      <c r="D6757" s="1">
        <v>15.830000000000002</v>
      </c>
      <c r="E6757" s="193">
        <v>20.797925531914899</v>
      </c>
      <c r="F6757" s="1" t="s">
        <v>162</v>
      </c>
      <c r="G6757" s="193">
        <f>MAX(E6757-'[1]1a'!$C$3,0)</f>
        <v>0</v>
      </c>
      <c r="H6757" s="193" t="str">
        <f t="shared" si="316"/>
        <v/>
      </c>
      <c r="I6757" s="193" t="str">
        <f t="shared" si="317"/>
        <v/>
      </c>
      <c r="J6757" s="193"/>
    </row>
    <row r="6758" spans="1:10" s="1" customFormat="1">
      <c r="A6758" s="191">
        <v>45939</v>
      </c>
      <c r="B6758" s="1" t="s">
        <v>182</v>
      </c>
      <c r="C6758" s="192">
        <f t="shared" si="315"/>
        <v>48130.499999983615</v>
      </c>
      <c r="D6758" s="1">
        <v>16.5</v>
      </c>
      <c r="E6758" s="193">
        <v>21.678191489361705</v>
      </c>
      <c r="F6758" s="1" t="s">
        <v>162</v>
      </c>
      <c r="G6758" s="193">
        <f>MAX(E6758-'[1]1a'!$C$3,0)</f>
        <v>0</v>
      </c>
      <c r="H6758" s="193" t="str">
        <f t="shared" si="316"/>
        <v/>
      </c>
      <c r="I6758" s="193" t="str">
        <f t="shared" si="317"/>
        <v/>
      </c>
      <c r="J6758" s="193"/>
    </row>
    <row r="6759" spans="1:10" s="1" customFormat="1">
      <c r="A6759" s="191">
        <v>45939</v>
      </c>
      <c r="B6759" s="1" t="s">
        <v>184</v>
      </c>
      <c r="C6759" s="192">
        <f t="shared" si="315"/>
        <v>48130.541666650279</v>
      </c>
      <c r="D6759" s="1">
        <v>16.670000000000002</v>
      </c>
      <c r="E6759" s="193">
        <v>21.901542553191494</v>
      </c>
      <c r="F6759" s="1" t="s">
        <v>162</v>
      </c>
      <c r="G6759" s="193">
        <f>MAX(E6759-'[1]1a'!$C$3,0)</f>
        <v>0</v>
      </c>
      <c r="H6759" s="193" t="str">
        <f t="shared" si="316"/>
        <v/>
      </c>
      <c r="I6759" s="193" t="str">
        <f t="shared" si="317"/>
        <v/>
      </c>
      <c r="J6759" s="193"/>
    </row>
    <row r="6760" spans="1:10" s="1" customFormat="1">
      <c r="A6760" s="191">
        <v>45939</v>
      </c>
      <c r="B6760" s="1" t="s">
        <v>185</v>
      </c>
      <c r="C6760" s="192">
        <f t="shared" si="315"/>
        <v>48130.583333316943</v>
      </c>
      <c r="D6760" s="1">
        <v>16.88</v>
      </c>
      <c r="E6760" s="193">
        <v>22.177446808510641</v>
      </c>
      <c r="F6760" s="1" t="s">
        <v>162</v>
      </c>
      <c r="G6760" s="193">
        <f>MAX(E6760-'[1]1a'!$C$3,0)</f>
        <v>0</v>
      </c>
      <c r="H6760" s="193" t="str">
        <f t="shared" si="316"/>
        <v/>
      </c>
      <c r="I6760" s="193" t="str">
        <f t="shared" si="317"/>
        <v/>
      </c>
      <c r="J6760" s="193"/>
    </row>
    <row r="6761" spans="1:10" s="1" customFormat="1">
      <c r="A6761" s="191">
        <v>45939</v>
      </c>
      <c r="B6761" s="1" t="s">
        <v>186</v>
      </c>
      <c r="C6761" s="192">
        <f t="shared" si="315"/>
        <v>48130.624999983607</v>
      </c>
      <c r="D6761" s="1">
        <v>17.25</v>
      </c>
      <c r="E6761" s="193">
        <v>22.663563829787236</v>
      </c>
      <c r="F6761" s="1" t="s">
        <v>162</v>
      </c>
      <c r="G6761" s="193">
        <f>MAX(E6761-'[1]1a'!$C$3,0)</f>
        <v>0</v>
      </c>
      <c r="H6761" s="193" t="str">
        <f t="shared" si="316"/>
        <v/>
      </c>
      <c r="I6761" s="193" t="str">
        <f t="shared" si="317"/>
        <v/>
      </c>
      <c r="J6761" s="193"/>
    </row>
    <row r="6762" spans="1:10" s="1" customFormat="1">
      <c r="A6762" s="191">
        <v>45939</v>
      </c>
      <c r="B6762" s="1" t="s">
        <v>187</v>
      </c>
      <c r="C6762" s="192">
        <f t="shared" si="315"/>
        <v>48130.666666650272</v>
      </c>
      <c r="D6762" s="1">
        <v>16.799999999999997</v>
      </c>
      <c r="E6762" s="193">
        <v>22.072340425531916</v>
      </c>
      <c r="F6762" s="1" t="s">
        <v>162</v>
      </c>
      <c r="G6762" s="193">
        <f>MAX(E6762-'[1]1a'!$C$3,0)</f>
        <v>0</v>
      </c>
      <c r="H6762" s="193" t="str">
        <f t="shared" si="316"/>
        <v/>
      </c>
      <c r="I6762" s="193" t="str">
        <f t="shared" si="317"/>
        <v/>
      </c>
      <c r="J6762" s="193"/>
    </row>
    <row r="6763" spans="1:10" s="1" customFormat="1">
      <c r="A6763" s="191">
        <v>45939</v>
      </c>
      <c r="B6763" s="1" t="s">
        <v>188</v>
      </c>
      <c r="C6763" s="192">
        <f t="shared" si="315"/>
        <v>48130.708333316936</v>
      </c>
      <c r="D6763" s="1">
        <v>16.920000000000002</v>
      </c>
      <c r="E6763" s="193">
        <v>22.230000000000004</v>
      </c>
      <c r="F6763" s="1" t="s">
        <v>162</v>
      </c>
      <c r="G6763" s="193">
        <f>MAX(E6763-'[1]1a'!$C$3,0)</f>
        <v>0</v>
      </c>
      <c r="H6763" s="193" t="str">
        <f t="shared" si="316"/>
        <v/>
      </c>
      <c r="I6763" s="193" t="str">
        <f t="shared" si="317"/>
        <v/>
      </c>
      <c r="J6763" s="193"/>
    </row>
    <row r="6764" spans="1:10" s="1" customFormat="1">
      <c r="A6764" s="191">
        <v>45939</v>
      </c>
      <c r="B6764" s="1" t="s">
        <v>189</v>
      </c>
      <c r="C6764" s="192">
        <f t="shared" si="315"/>
        <v>48130.7499999836</v>
      </c>
      <c r="D6764" s="1">
        <v>16.71</v>
      </c>
      <c r="E6764" s="193">
        <v>21.954095744680856</v>
      </c>
      <c r="F6764" s="1" t="s">
        <v>162</v>
      </c>
      <c r="G6764" s="193">
        <f>MAX(E6764-'[1]1a'!$C$3,0)</f>
        <v>0</v>
      </c>
      <c r="H6764" s="193" t="str">
        <f t="shared" si="316"/>
        <v/>
      </c>
      <c r="I6764" s="193" t="str">
        <f t="shared" si="317"/>
        <v/>
      </c>
      <c r="J6764" s="193"/>
    </row>
    <row r="6765" spans="1:10" s="1" customFormat="1">
      <c r="A6765" s="191">
        <v>45939</v>
      </c>
      <c r="B6765" s="1" t="s">
        <v>190</v>
      </c>
      <c r="C6765" s="192">
        <f t="shared" si="315"/>
        <v>48130.791666650264</v>
      </c>
      <c r="D6765" s="1">
        <v>16.950000000000003</v>
      </c>
      <c r="E6765" s="193">
        <v>22.269414893617029</v>
      </c>
      <c r="F6765" s="1" t="s">
        <v>162</v>
      </c>
      <c r="G6765" s="193">
        <f>MAX(E6765-'[1]1a'!$C$3,0)</f>
        <v>0</v>
      </c>
      <c r="H6765" s="193" t="str">
        <f t="shared" si="316"/>
        <v/>
      </c>
      <c r="I6765" s="193" t="str">
        <f t="shared" si="317"/>
        <v/>
      </c>
      <c r="J6765" s="193"/>
    </row>
    <row r="6766" spans="1:10" s="1" customFormat="1">
      <c r="A6766" s="191">
        <v>45939</v>
      </c>
      <c r="B6766" s="1" t="s">
        <v>191</v>
      </c>
      <c r="C6766" s="192">
        <f t="shared" si="315"/>
        <v>48130.833333316928</v>
      </c>
      <c r="D6766" s="1">
        <v>17.619999999999997</v>
      </c>
      <c r="E6766" s="193">
        <v>23.149680851063831</v>
      </c>
      <c r="F6766" s="1" t="s">
        <v>162</v>
      </c>
      <c r="G6766" s="193">
        <f>MAX(E6766-'[1]1a'!$C$3,0)</f>
        <v>0</v>
      </c>
      <c r="H6766" s="193" t="str">
        <f t="shared" si="316"/>
        <v/>
      </c>
      <c r="I6766" s="193" t="str">
        <f t="shared" si="317"/>
        <v/>
      </c>
      <c r="J6766" s="193"/>
    </row>
    <row r="6767" spans="1:10" s="1" customFormat="1">
      <c r="A6767" s="191">
        <v>45939</v>
      </c>
      <c r="B6767" s="1" t="s">
        <v>192</v>
      </c>
      <c r="C6767" s="192">
        <f t="shared" si="315"/>
        <v>48130.874999983593</v>
      </c>
      <c r="D6767" s="1">
        <v>18.11</v>
      </c>
      <c r="E6767" s="193">
        <v>23.793457446808514</v>
      </c>
      <c r="F6767" s="1" t="s">
        <v>162</v>
      </c>
      <c r="G6767" s="193">
        <f>MAX(E6767-'[1]1a'!$C$3,0)</f>
        <v>0</v>
      </c>
      <c r="H6767" s="193" t="str">
        <f t="shared" si="316"/>
        <v/>
      </c>
      <c r="I6767" s="193" t="str">
        <f t="shared" si="317"/>
        <v/>
      </c>
      <c r="J6767" s="193"/>
    </row>
    <row r="6768" spans="1:10" s="1" customFormat="1">
      <c r="A6768" s="191">
        <v>45939</v>
      </c>
      <c r="B6768" s="1" t="s">
        <v>193</v>
      </c>
      <c r="C6768" s="192">
        <f t="shared" si="315"/>
        <v>48130.916666650257</v>
      </c>
      <c r="D6768" s="1">
        <v>18.34</v>
      </c>
      <c r="E6768" s="193">
        <v>24.095638297872345</v>
      </c>
      <c r="F6768" s="1" t="s">
        <v>162</v>
      </c>
      <c r="G6768" s="193">
        <f>MAX(E6768-'[1]1a'!$C$3,0)</f>
        <v>0</v>
      </c>
      <c r="H6768" s="193" t="str">
        <f t="shared" si="316"/>
        <v/>
      </c>
      <c r="I6768" s="193" t="str">
        <f t="shared" si="317"/>
        <v/>
      </c>
      <c r="J6768" s="193"/>
    </row>
    <row r="6769" spans="1:10" s="1" customFormat="1">
      <c r="A6769" s="191">
        <v>45939</v>
      </c>
      <c r="B6769" s="1" t="s">
        <v>194</v>
      </c>
      <c r="C6769" s="192">
        <f t="shared" si="315"/>
        <v>48130.958333316921</v>
      </c>
      <c r="D6769" s="1">
        <v>18.93</v>
      </c>
      <c r="E6769" s="193">
        <v>24.870797872340429</v>
      </c>
      <c r="F6769" s="1" t="s">
        <v>162</v>
      </c>
      <c r="G6769" s="193">
        <f>MAX(E6769-'[1]1a'!$C$3,0)</f>
        <v>0</v>
      </c>
      <c r="H6769" s="193" t="str">
        <f t="shared" si="316"/>
        <v/>
      </c>
      <c r="I6769" s="193" t="str">
        <f t="shared" si="317"/>
        <v/>
      </c>
      <c r="J6769" s="193"/>
    </row>
    <row r="6770" spans="1:10" s="1" customFormat="1">
      <c r="A6770" s="191">
        <v>45940</v>
      </c>
      <c r="B6770" s="1" t="s">
        <v>161</v>
      </c>
      <c r="C6770" s="192">
        <f t="shared" si="315"/>
        <v>48130.999999983585</v>
      </c>
      <c r="D6770" s="1">
        <v>18.68</v>
      </c>
      <c r="E6770" s="193">
        <v>24.542340425531918</v>
      </c>
      <c r="F6770" s="1" t="s">
        <v>162</v>
      </c>
      <c r="G6770" s="193">
        <f>MAX(E6770-'[1]1a'!$C$3,0)</f>
        <v>0</v>
      </c>
      <c r="H6770" s="193" t="str">
        <f t="shared" si="316"/>
        <v/>
      </c>
      <c r="I6770" s="193" t="str">
        <f t="shared" si="317"/>
        <v/>
      </c>
      <c r="J6770" s="193"/>
    </row>
    <row r="6771" spans="1:10" s="1" customFormat="1">
      <c r="A6771" s="191">
        <v>45940</v>
      </c>
      <c r="B6771" s="1" t="s">
        <v>163</v>
      </c>
      <c r="C6771" s="192">
        <f t="shared" si="315"/>
        <v>48131.04166665025</v>
      </c>
      <c r="D6771" s="1">
        <v>18.329999999999998</v>
      </c>
      <c r="E6771" s="193">
        <v>24.082500000000003</v>
      </c>
      <c r="F6771" s="1" t="s">
        <v>162</v>
      </c>
      <c r="G6771" s="193">
        <f>MAX(E6771-'[1]1a'!$C$3,0)</f>
        <v>0</v>
      </c>
      <c r="H6771" s="193" t="str">
        <f t="shared" si="316"/>
        <v/>
      </c>
      <c r="I6771" s="193" t="str">
        <f t="shared" si="317"/>
        <v/>
      </c>
      <c r="J6771" s="193"/>
    </row>
    <row r="6772" spans="1:10" s="1" customFormat="1">
      <c r="A6772" s="191">
        <v>45940</v>
      </c>
      <c r="B6772" s="1" t="s">
        <v>165</v>
      </c>
      <c r="C6772" s="192">
        <f t="shared" si="315"/>
        <v>48131.083333316914</v>
      </c>
      <c r="D6772" s="1">
        <v>16.91</v>
      </c>
      <c r="E6772" s="193">
        <v>22.216861702127662</v>
      </c>
      <c r="F6772" s="1" t="s">
        <v>162</v>
      </c>
      <c r="G6772" s="193">
        <f>MAX(E6772-'[1]1a'!$C$3,0)</f>
        <v>0</v>
      </c>
      <c r="H6772" s="193" t="str">
        <f t="shared" si="316"/>
        <v/>
      </c>
      <c r="I6772" s="193" t="str">
        <f t="shared" si="317"/>
        <v/>
      </c>
      <c r="J6772" s="193"/>
    </row>
    <row r="6773" spans="1:10" s="1" customFormat="1">
      <c r="A6773" s="191">
        <v>45940</v>
      </c>
      <c r="B6773" s="1" t="s">
        <v>167</v>
      </c>
      <c r="C6773" s="192">
        <f t="shared" si="315"/>
        <v>48131.124999983578</v>
      </c>
      <c r="D6773" s="1">
        <v>14.849999999999998</v>
      </c>
      <c r="E6773" s="193">
        <v>19.510372340425533</v>
      </c>
      <c r="F6773" s="1" t="s">
        <v>162</v>
      </c>
      <c r="G6773" s="193">
        <f>MAX(E6773-'[1]1a'!$C$3,0)</f>
        <v>0</v>
      </c>
      <c r="H6773" s="193" t="str">
        <f t="shared" si="316"/>
        <v/>
      </c>
      <c r="I6773" s="193" t="str">
        <f t="shared" si="317"/>
        <v/>
      </c>
      <c r="J6773" s="193"/>
    </row>
    <row r="6774" spans="1:10" s="1" customFormat="1">
      <c r="A6774" s="191">
        <v>45940</v>
      </c>
      <c r="B6774" s="1" t="s">
        <v>169</v>
      </c>
      <c r="C6774" s="192">
        <f t="shared" si="315"/>
        <v>48131.166666650242</v>
      </c>
      <c r="D6774" s="1">
        <v>13.51</v>
      </c>
      <c r="E6774" s="193">
        <v>17.749840425531918</v>
      </c>
      <c r="F6774" s="1" t="s">
        <v>162</v>
      </c>
      <c r="G6774" s="193">
        <f>MAX(E6774-'[1]1a'!$C$3,0)</f>
        <v>0</v>
      </c>
      <c r="H6774" s="193" t="str">
        <f t="shared" si="316"/>
        <v/>
      </c>
      <c r="I6774" s="193" t="str">
        <f t="shared" si="317"/>
        <v/>
      </c>
      <c r="J6774" s="193"/>
    </row>
    <row r="6775" spans="1:10" s="1" customFormat="1">
      <c r="A6775" s="191">
        <v>45940</v>
      </c>
      <c r="B6775" s="1" t="s">
        <v>171</v>
      </c>
      <c r="C6775" s="192">
        <f t="shared" si="315"/>
        <v>48131.208333316907</v>
      </c>
      <c r="D6775" s="1">
        <v>12.44</v>
      </c>
      <c r="E6775" s="193">
        <v>16.344042553191493</v>
      </c>
      <c r="F6775" s="1" t="s">
        <v>162</v>
      </c>
      <c r="G6775" s="193">
        <f>MAX(E6775-'[1]1a'!$C$3,0)</f>
        <v>0</v>
      </c>
      <c r="H6775" s="193" t="str">
        <f t="shared" si="316"/>
        <v/>
      </c>
      <c r="I6775" s="193" t="str">
        <f t="shared" si="317"/>
        <v/>
      </c>
      <c r="J6775" s="193"/>
    </row>
    <row r="6776" spans="1:10" s="1" customFormat="1">
      <c r="A6776" s="191">
        <v>45940</v>
      </c>
      <c r="B6776" s="1" t="s">
        <v>173</v>
      </c>
      <c r="C6776" s="192">
        <f t="shared" si="315"/>
        <v>48131.249999983571</v>
      </c>
      <c r="D6776" s="1">
        <v>11.850000000000001</v>
      </c>
      <c r="E6776" s="193">
        <v>15.568882978723408</v>
      </c>
      <c r="F6776" s="1" t="s">
        <v>162</v>
      </c>
      <c r="G6776" s="193">
        <f>MAX(E6776-'[1]1a'!$C$3,0)</f>
        <v>0</v>
      </c>
      <c r="H6776" s="193" t="str">
        <f t="shared" si="316"/>
        <v/>
      </c>
      <c r="I6776" s="193" t="str">
        <f t="shared" si="317"/>
        <v/>
      </c>
      <c r="J6776" s="193"/>
    </row>
    <row r="6777" spans="1:10" s="1" customFormat="1">
      <c r="A6777" s="191">
        <v>45940</v>
      </c>
      <c r="B6777" s="1" t="s">
        <v>175</v>
      </c>
      <c r="C6777" s="192">
        <f t="shared" si="315"/>
        <v>48131.291666650235</v>
      </c>
      <c r="D6777" s="1">
        <v>11.489999999999998</v>
      </c>
      <c r="E6777" s="193">
        <v>15.09590425531915</v>
      </c>
      <c r="F6777" s="1" t="s">
        <v>162</v>
      </c>
      <c r="G6777" s="193">
        <f>MAX(E6777-'[1]1a'!$C$3,0)</f>
        <v>0</v>
      </c>
      <c r="H6777" s="193" t="str">
        <f t="shared" si="316"/>
        <v/>
      </c>
      <c r="I6777" s="193" t="str">
        <f t="shared" si="317"/>
        <v/>
      </c>
      <c r="J6777" s="193"/>
    </row>
    <row r="6778" spans="1:10" s="1" customFormat="1">
      <c r="A6778" s="191">
        <v>45940</v>
      </c>
      <c r="B6778" s="1" t="s">
        <v>177</v>
      </c>
      <c r="C6778" s="192">
        <f t="shared" si="315"/>
        <v>48131.333333316899</v>
      </c>
      <c r="D6778" s="1">
        <v>11.419999999999998</v>
      </c>
      <c r="E6778" s="193">
        <v>15.003936170212766</v>
      </c>
      <c r="F6778" s="1" t="s">
        <v>162</v>
      </c>
      <c r="G6778" s="193">
        <f>MAX(E6778-'[1]1a'!$C$3,0)</f>
        <v>0</v>
      </c>
      <c r="H6778" s="193" t="str">
        <f t="shared" si="316"/>
        <v/>
      </c>
      <c r="I6778" s="193" t="str">
        <f t="shared" si="317"/>
        <v/>
      </c>
      <c r="J6778" s="193"/>
    </row>
    <row r="6779" spans="1:10" s="1" customFormat="1">
      <c r="A6779" s="191">
        <v>45940</v>
      </c>
      <c r="B6779" s="1" t="s">
        <v>179</v>
      </c>
      <c r="C6779" s="192">
        <f t="shared" si="315"/>
        <v>48131.374999983564</v>
      </c>
      <c r="D6779" s="1">
        <v>12.290000000000001</v>
      </c>
      <c r="E6779" s="193">
        <v>16.146968085106387</v>
      </c>
      <c r="F6779" s="1" t="s">
        <v>162</v>
      </c>
      <c r="G6779" s="193">
        <f>MAX(E6779-'[1]1a'!$C$3,0)</f>
        <v>0</v>
      </c>
      <c r="H6779" s="193" t="str">
        <f t="shared" si="316"/>
        <v/>
      </c>
      <c r="I6779" s="193" t="str">
        <f t="shared" si="317"/>
        <v/>
      </c>
      <c r="J6779" s="193"/>
    </row>
    <row r="6780" spans="1:10" s="1" customFormat="1">
      <c r="A6780" s="191">
        <v>45940</v>
      </c>
      <c r="B6780" s="1" t="s">
        <v>180</v>
      </c>
      <c r="C6780" s="192">
        <f t="shared" si="315"/>
        <v>48131.416666650228</v>
      </c>
      <c r="D6780" s="1">
        <v>15.14</v>
      </c>
      <c r="E6780" s="193">
        <v>19.891382978723406</v>
      </c>
      <c r="F6780" s="1" t="s">
        <v>162</v>
      </c>
      <c r="G6780" s="193">
        <f>MAX(E6780-'[1]1a'!$C$3,0)</f>
        <v>0</v>
      </c>
      <c r="H6780" s="193" t="str">
        <f t="shared" si="316"/>
        <v/>
      </c>
      <c r="I6780" s="193" t="str">
        <f t="shared" si="317"/>
        <v/>
      </c>
      <c r="J6780" s="193"/>
    </row>
    <row r="6781" spans="1:10" s="1" customFormat="1">
      <c r="A6781" s="191">
        <v>45940</v>
      </c>
      <c r="B6781" s="1" t="s">
        <v>181</v>
      </c>
      <c r="C6781" s="192">
        <f t="shared" si="315"/>
        <v>48131.458333316892</v>
      </c>
      <c r="D6781" s="1">
        <v>16.43</v>
      </c>
      <c r="E6781" s="193">
        <v>21.586223404255321</v>
      </c>
      <c r="F6781" s="1" t="s">
        <v>162</v>
      </c>
      <c r="G6781" s="193">
        <f>MAX(E6781-'[1]1a'!$C$3,0)</f>
        <v>0</v>
      </c>
      <c r="H6781" s="193" t="str">
        <f t="shared" si="316"/>
        <v/>
      </c>
      <c r="I6781" s="193" t="str">
        <f t="shared" si="317"/>
        <v/>
      </c>
      <c r="J6781" s="193"/>
    </row>
    <row r="6782" spans="1:10" s="1" customFormat="1">
      <c r="A6782" s="191">
        <v>45940</v>
      </c>
      <c r="B6782" s="1" t="s">
        <v>182</v>
      </c>
      <c r="C6782" s="192">
        <f t="shared" si="315"/>
        <v>48131.499999983556</v>
      </c>
      <c r="D6782" s="1">
        <v>17.149999999999999</v>
      </c>
      <c r="E6782" s="193">
        <v>22.532180851063831</v>
      </c>
      <c r="F6782" s="1" t="s">
        <v>162</v>
      </c>
      <c r="G6782" s="193">
        <f>MAX(E6782-'[1]1a'!$C$3,0)</f>
        <v>0</v>
      </c>
      <c r="H6782" s="193" t="str">
        <f t="shared" si="316"/>
        <v/>
      </c>
      <c r="I6782" s="193" t="str">
        <f t="shared" si="317"/>
        <v/>
      </c>
      <c r="J6782" s="193"/>
    </row>
    <row r="6783" spans="1:10" s="1" customFormat="1">
      <c r="A6783" s="191">
        <v>45940</v>
      </c>
      <c r="B6783" s="1" t="s">
        <v>184</v>
      </c>
      <c r="C6783" s="192">
        <f t="shared" si="315"/>
        <v>48131.541666650221</v>
      </c>
      <c r="D6783" s="1">
        <v>17.22</v>
      </c>
      <c r="E6783" s="193">
        <v>22.624148936170215</v>
      </c>
      <c r="F6783" s="1" t="s">
        <v>162</v>
      </c>
      <c r="G6783" s="193">
        <f>MAX(E6783-'[1]1a'!$C$3,0)</f>
        <v>0</v>
      </c>
      <c r="H6783" s="193" t="str">
        <f t="shared" si="316"/>
        <v/>
      </c>
      <c r="I6783" s="193" t="str">
        <f t="shared" si="317"/>
        <v/>
      </c>
      <c r="J6783" s="193"/>
    </row>
    <row r="6784" spans="1:10" s="1" customFormat="1">
      <c r="A6784" s="191">
        <v>45940</v>
      </c>
      <c r="B6784" s="1" t="s">
        <v>185</v>
      </c>
      <c r="C6784" s="192">
        <f t="shared" si="315"/>
        <v>48131.583333316885</v>
      </c>
      <c r="D6784" s="1">
        <v>17.649999999999999</v>
      </c>
      <c r="E6784" s="193">
        <v>23.189095744680852</v>
      </c>
      <c r="F6784" s="1" t="s">
        <v>162</v>
      </c>
      <c r="G6784" s="193">
        <f>MAX(E6784-'[1]1a'!$C$3,0)</f>
        <v>0</v>
      </c>
      <c r="H6784" s="193" t="str">
        <f t="shared" si="316"/>
        <v/>
      </c>
      <c r="I6784" s="193" t="str">
        <f t="shared" si="317"/>
        <v/>
      </c>
      <c r="J6784" s="193"/>
    </row>
    <row r="6785" spans="1:10" s="1" customFormat="1">
      <c r="A6785" s="191">
        <v>45940</v>
      </c>
      <c r="B6785" s="1" t="s">
        <v>186</v>
      </c>
      <c r="C6785" s="192">
        <f t="shared" si="315"/>
        <v>48131.624999983549</v>
      </c>
      <c r="D6785" s="1">
        <v>17.579999999999998</v>
      </c>
      <c r="E6785" s="193">
        <v>23.097127659574468</v>
      </c>
      <c r="F6785" s="1" t="s">
        <v>162</v>
      </c>
      <c r="G6785" s="193">
        <f>MAX(E6785-'[1]1a'!$C$3,0)</f>
        <v>0</v>
      </c>
      <c r="H6785" s="193" t="str">
        <f t="shared" si="316"/>
        <v/>
      </c>
      <c r="I6785" s="193" t="str">
        <f t="shared" si="317"/>
        <v/>
      </c>
      <c r="J6785" s="193"/>
    </row>
    <row r="6786" spans="1:10" s="1" customFormat="1">
      <c r="A6786" s="191">
        <v>45940</v>
      </c>
      <c r="B6786" s="1" t="s">
        <v>187</v>
      </c>
      <c r="C6786" s="192">
        <f t="shared" si="315"/>
        <v>48131.666666650213</v>
      </c>
      <c r="D6786" s="1">
        <v>17.170000000000002</v>
      </c>
      <c r="E6786" s="193">
        <v>22.558457446808518</v>
      </c>
      <c r="F6786" s="1" t="s">
        <v>162</v>
      </c>
      <c r="G6786" s="193">
        <f>MAX(E6786-'[1]1a'!$C$3,0)</f>
        <v>0</v>
      </c>
      <c r="H6786" s="193" t="str">
        <f t="shared" si="316"/>
        <v/>
      </c>
      <c r="I6786" s="193" t="str">
        <f t="shared" si="317"/>
        <v/>
      </c>
      <c r="J6786" s="193"/>
    </row>
    <row r="6787" spans="1:10" s="1" customFormat="1">
      <c r="A6787" s="191">
        <v>45940</v>
      </c>
      <c r="B6787" s="1" t="s">
        <v>188</v>
      </c>
      <c r="C6787" s="192">
        <f t="shared" si="315"/>
        <v>48131.708333316878</v>
      </c>
      <c r="D6787" s="1">
        <v>16.989999999999998</v>
      </c>
      <c r="E6787" s="193">
        <v>22.321968085106384</v>
      </c>
      <c r="F6787" s="1" t="s">
        <v>162</v>
      </c>
      <c r="G6787" s="193">
        <f>MAX(E6787-'[1]1a'!$C$3,0)</f>
        <v>0</v>
      </c>
      <c r="H6787" s="193" t="str">
        <f t="shared" si="316"/>
        <v/>
      </c>
      <c r="I6787" s="193" t="str">
        <f t="shared" si="317"/>
        <v/>
      </c>
      <c r="J6787" s="193"/>
    </row>
    <row r="6788" spans="1:10" s="1" customFormat="1">
      <c r="A6788" s="191">
        <v>45940</v>
      </c>
      <c r="B6788" s="1" t="s">
        <v>189</v>
      </c>
      <c r="C6788" s="192">
        <f t="shared" ref="C6788:C6851" si="318">C6787 + TIME(1,0,0)</f>
        <v>48131.749999983542</v>
      </c>
      <c r="D6788" s="1">
        <v>16.64</v>
      </c>
      <c r="E6788" s="193">
        <v>21.862127659574472</v>
      </c>
      <c r="F6788" s="1" t="s">
        <v>162</v>
      </c>
      <c r="G6788" s="193">
        <f>MAX(E6788-'[1]1a'!$C$3,0)</f>
        <v>0</v>
      </c>
      <c r="H6788" s="193" t="str">
        <f t="shared" ref="H6788:H6851" si="319">IF(F6788="Y",IF(F6787="Y",H6787+1,1),"")</f>
        <v/>
      </c>
      <c r="I6788" s="193" t="str">
        <f t="shared" ref="I6788:I6851" si="320">IF(AND(F6788="Y",F6789&lt;&gt;"Y"),H6788,"")</f>
        <v/>
      </c>
      <c r="J6788" s="193"/>
    </row>
    <row r="6789" spans="1:10" s="1" customFormat="1">
      <c r="A6789" s="191">
        <v>45940</v>
      </c>
      <c r="B6789" s="1" t="s">
        <v>190</v>
      </c>
      <c r="C6789" s="192">
        <f t="shared" si="318"/>
        <v>48131.791666650206</v>
      </c>
      <c r="D6789" s="1">
        <v>16.670000000000002</v>
      </c>
      <c r="E6789" s="193">
        <v>21.901542553191494</v>
      </c>
      <c r="F6789" s="1" t="s">
        <v>162</v>
      </c>
      <c r="G6789" s="193">
        <f>MAX(E6789-'[1]1a'!$C$3,0)</f>
        <v>0</v>
      </c>
      <c r="H6789" s="193" t="str">
        <f t="shared" si="319"/>
        <v/>
      </c>
      <c r="I6789" s="193" t="str">
        <f t="shared" si="320"/>
        <v/>
      </c>
      <c r="J6789" s="193"/>
    </row>
    <row r="6790" spans="1:10" s="1" customFormat="1">
      <c r="A6790" s="191">
        <v>45940</v>
      </c>
      <c r="B6790" s="1" t="s">
        <v>191</v>
      </c>
      <c r="C6790" s="192">
        <f t="shared" si="318"/>
        <v>48131.83333331687</v>
      </c>
      <c r="D6790" s="1">
        <v>17.03</v>
      </c>
      <c r="E6790" s="193">
        <v>22.37452127659575</v>
      </c>
      <c r="F6790" s="1" t="s">
        <v>162</v>
      </c>
      <c r="G6790" s="193">
        <f>MAX(E6790-'[1]1a'!$C$3,0)</f>
        <v>0</v>
      </c>
      <c r="H6790" s="193" t="str">
        <f t="shared" si="319"/>
        <v/>
      </c>
      <c r="I6790" s="193" t="str">
        <f t="shared" si="320"/>
        <v/>
      </c>
      <c r="J6790" s="193"/>
    </row>
    <row r="6791" spans="1:10" s="1" customFormat="1">
      <c r="A6791" s="191">
        <v>45940</v>
      </c>
      <c r="B6791" s="1" t="s">
        <v>192</v>
      </c>
      <c r="C6791" s="192">
        <f t="shared" si="318"/>
        <v>48131.874999983535</v>
      </c>
      <c r="D6791" s="1">
        <v>17.68</v>
      </c>
      <c r="E6791" s="193">
        <v>23.228510638297877</v>
      </c>
      <c r="F6791" s="1" t="s">
        <v>162</v>
      </c>
      <c r="G6791" s="193">
        <f>MAX(E6791-'[1]1a'!$C$3,0)</f>
        <v>0</v>
      </c>
      <c r="H6791" s="193" t="str">
        <f t="shared" si="319"/>
        <v/>
      </c>
      <c r="I6791" s="193" t="str">
        <f t="shared" si="320"/>
        <v/>
      </c>
      <c r="J6791" s="193"/>
    </row>
    <row r="6792" spans="1:10" s="1" customFormat="1">
      <c r="A6792" s="191">
        <v>45940</v>
      </c>
      <c r="B6792" s="1" t="s">
        <v>193</v>
      </c>
      <c r="C6792" s="192">
        <f t="shared" si="318"/>
        <v>48131.916666650199</v>
      </c>
      <c r="D6792" s="1">
        <v>17.34</v>
      </c>
      <c r="E6792" s="193">
        <v>22.781808510638299</v>
      </c>
      <c r="F6792" s="1" t="s">
        <v>162</v>
      </c>
      <c r="G6792" s="193">
        <f>MAX(E6792-'[1]1a'!$C$3,0)</f>
        <v>0</v>
      </c>
      <c r="H6792" s="193" t="str">
        <f t="shared" si="319"/>
        <v/>
      </c>
      <c r="I6792" s="193" t="str">
        <f t="shared" si="320"/>
        <v/>
      </c>
      <c r="J6792" s="193"/>
    </row>
    <row r="6793" spans="1:10" s="1" customFormat="1">
      <c r="A6793" s="191">
        <v>45940</v>
      </c>
      <c r="B6793" s="1" t="s">
        <v>194</v>
      </c>
      <c r="C6793" s="192">
        <f t="shared" si="318"/>
        <v>48131.958333316863</v>
      </c>
      <c r="D6793" s="1">
        <v>17.980000000000004</v>
      </c>
      <c r="E6793" s="193">
        <v>23.622659574468095</v>
      </c>
      <c r="F6793" s="1" t="s">
        <v>162</v>
      </c>
      <c r="G6793" s="193">
        <f>MAX(E6793-'[1]1a'!$C$3,0)</f>
        <v>0</v>
      </c>
      <c r="H6793" s="193" t="str">
        <f t="shared" si="319"/>
        <v/>
      </c>
      <c r="I6793" s="193" t="str">
        <f t="shared" si="320"/>
        <v/>
      </c>
      <c r="J6793" s="193"/>
    </row>
    <row r="6794" spans="1:10" s="1" customFormat="1">
      <c r="A6794" s="191">
        <v>45941</v>
      </c>
      <c r="B6794" s="1" t="s">
        <v>161</v>
      </c>
      <c r="C6794" s="192">
        <f t="shared" si="318"/>
        <v>48131.999999983527</v>
      </c>
      <c r="D6794" s="1">
        <v>17.880000000000003</v>
      </c>
      <c r="E6794" s="193">
        <v>23.491276595744687</v>
      </c>
      <c r="F6794" s="1" t="s">
        <v>162</v>
      </c>
      <c r="G6794" s="193">
        <f>MAX(E6794-'[1]1a'!$C$3,0)</f>
        <v>0</v>
      </c>
      <c r="H6794" s="193" t="str">
        <f t="shared" si="319"/>
        <v/>
      </c>
      <c r="I6794" s="193" t="str">
        <f t="shared" si="320"/>
        <v/>
      </c>
      <c r="J6794" s="193"/>
    </row>
    <row r="6795" spans="1:10" s="1" customFormat="1">
      <c r="A6795" s="191">
        <v>45941</v>
      </c>
      <c r="B6795" s="1" t="s">
        <v>163</v>
      </c>
      <c r="C6795" s="192">
        <f t="shared" si="318"/>
        <v>48132.041666650191</v>
      </c>
      <c r="D6795" s="1">
        <v>17.34</v>
      </c>
      <c r="E6795" s="193">
        <v>22.781808510638299</v>
      </c>
      <c r="F6795" s="1" t="s">
        <v>162</v>
      </c>
      <c r="G6795" s="193">
        <f>MAX(E6795-'[1]1a'!$C$3,0)</f>
        <v>0</v>
      </c>
      <c r="H6795" s="193" t="str">
        <f t="shared" si="319"/>
        <v/>
      </c>
      <c r="I6795" s="193" t="str">
        <f t="shared" si="320"/>
        <v/>
      </c>
      <c r="J6795" s="193"/>
    </row>
    <row r="6796" spans="1:10" s="1" customFormat="1">
      <c r="A6796" s="191">
        <v>45941</v>
      </c>
      <c r="B6796" s="1" t="s">
        <v>165</v>
      </c>
      <c r="C6796" s="192">
        <f t="shared" si="318"/>
        <v>48132.083333316856</v>
      </c>
      <c r="D6796" s="1">
        <v>16.189999999999998</v>
      </c>
      <c r="E6796" s="193">
        <v>21.270904255319149</v>
      </c>
      <c r="F6796" s="1" t="s">
        <v>162</v>
      </c>
      <c r="G6796" s="193">
        <f>MAX(E6796-'[1]1a'!$C$3,0)</f>
        <v>0</v>
      </c>
      <c r="H6796" s="193" t="str">
        <f t="shared" si="319"/>
        <v/>
      </c>
      <c r="I6796" s="193" t="str">
        <f t="shared" si="320"/>
        <v/>
      </c>
      <c r="J6796" s="193"/>
    </row>
    <row r="6797" spans="1:10" s="1" customFormat="1">
      <c r="A6797" s="191">
        <v>45941</v>
      </c>
      <c r="B6797" s="1" t="s">
        <v>167</v>
      </c>
      <c r="C6797" s="192">
        <f t="shared" si="318"/>
        <v>48132.12499998352</v>
      </c>
      <c r="D6797" s="1">
        <v>14.43</v>
      </c>
      <c r="E6797" s="193">
        <v>18.958563829787238</v>
      </c>
      <c r="F6797" s="1" t="s">
        <v>162</v>
      </c>
      <c r="G6797" s="193">
        <f>MAX(E6797-'[1]1a'!$C$3,0)</f>
        <v>0</v>
      </c>
      <c r="H6797" s="193" t="str">
        <f t="shared" si="319"/>
        <v/>
      </c>
      <c r="I6797" s="193" t="str">
        <f t="shared" si="320"/>
        <v/>
      </c>
      <c r="J6797" s="193"/>
    </row>
    <row r="6798" spans="1:10" s="1" customFormat="1">
      <c r="A6798" s="191">
        <v>45941</v>
      </c>
      <c r="B6798" s="1" t="s">
        <v>169</v>
      </c>
      <c r="C6798" s="192">
        <f t="shared" si="318"/>
        <v>48132.166666650184</v>
      </c>
      <c r="D6798" s="1">
        <v>13.32</v>
      </c>
      <c r="E6798" s="193">
        <v>17.50021276595745</v>
      </c>
      <c r="F6798" s="1" t="s">
        <v>162</v>
      </c>
      <c r="G6798" s="193">
        <f>MAX(E6798-'[1]1a'!$C$3,0)</f>
        <v>0</v>
      </c>
      <c r="H6798" s="193" t="str">
        <f t="shared" si="319"/>
        <v/>
      </c>
      <c r="I6798" s="193" t="str">
        <f t="shared" si="320"/>
        <v/>
      </c>
      <c r="J6798" s="193"/>
    </row>
    <row r="6799" spans="1:10" s="1" customFormat="1">
      <c r="A6799" s="191">
        <v>45941</v>
      </c>
      <c r="B6799" s="1" t="s">
        <v>171</v>
      </c>
      <c r="C6799" s="192">
        <f t="shared" si="318"/>
        <v>48132.208333316848</v>
      </c>
      <c r="D6799" s="1">
        <v>12.100000000000001</v>
      </c>
      <c r="E6799" s="193">
        <v>15.897340425531919</v>
      </c>
      <c r="F6799" s="1" t="s">
        <v>162</v>
      </c>
      <c r="G6799" s="193">
        <f>MAX(E6799-'[1]1a'!$C$3,0)</f>
        <v>0</v>
      </c>
      <c r="H6799" s="193" t="str">
        <f t="shared" si="319"/>
        <v/>
      </c>
      <c r="I6799" s="193" t="str">
        <f t="shared" si="320"/>
        <v/>
      </c>
      <c r="J6799" s="193"/>
    </row>
    <row r="6800" spans="1:10" s="1" customFormat="1">
      <c r="A6800" s="191">
        <v>45941</v>
      </c>
      <c r="B6800" s="1" t="s">
        <v>173</v>
      </c>
      <c r="C6800" s="192">
        <f t="shared" si="318"/>
        <v>48132.249999983513</v>
      </c>
      <c r="D6800" s="1">
        <v>11.35</v>
      </c>
      <c r="E6800" s="193">
        <v>14.911968085106384</v>
      </c>
      <c r="F6800" s="1" t="s">
        <v>162</v>
      </c>
      <c r="G6800" s="193">
        <f>MAX(E6800-'[1]1a'!$C$3,0)</f>
        <v>0</v>
      </c>
      <c r="H6800" s="193" t="str">
        <f t="shared" si="319"/>
        <v/>
      </c>
      <c r="I6800" s="193" t="str">
        <f t="shared" si="320"/>
        <v/>
      </c>
      <c r="J6800" s="193"/>
    </row>
    <row r="6801" spans="1:10" s="1" customFormat="1">
      <c r="A6801" s="191">
        <v>45941</v>
      </c>
      <c r="B6801" s="1" t="s">
        <v>175</v>
      </c>
      <c r="C6801" s="192">
        <f t="shared" si="318"/>
        <v>48132.291666650177</v>
      </c>
      <c r="D6801" s="1">
        <v>10.89</v>
      </c>
      <c r="E6801" s="193">
        <v>14.307606382978726</v>
      </c>
      <c r="F6801" s="1" t="s">
        <v>162</v>
      </c>
      <c r="G6801" s="193">
        <f>MAX(E6801-'[1]1a'!$C$3,0)</f>
        <v>0</v>
      </c>
      <c r="H6801" s="193" t="str">
        <f t="shared" si="319"/>
        <v/>
      </c>
      <c r="I6801" s="193" t="str">
        <f t="shared" si="320"/>
        <v/>
      </c>
      <c r="J6801" s="193"/>
    </row>
    <row r="6802" spans="1:10" s="1" customFormat="1">
      <c r="A6802" s="191">
        <v>45941</v>
      </c>
      <c r="B6802" s="1" t="s">
        <v>177</v>
      </c>
      <c r="C6802" s="192">
        <f t="shared" si="318"/>
        <v>48132.333333316841</v>
      </c>
      <c r="D6802" s="1">
        <v>10.56</v>
      </c>
      <c r="E6802" s="193">
        <v>13.874042553191492</v>
      </c>
      <c r="F6802" s="1" t="s">
        <v>162</v>
      </c>
      <c r="G6802" s="193">
        <f>MAX(E6802-'[1]1a'!$C$3,0)</f>
        <v>0</v>
      </c>
      <c r="H6802" s="193" t="str">
        <f t="shared" si="319"/>
        <v/>
      </c>
      <c r="I6802" s="193" t="str">
        <f t="shared" si="320"/>
        <v/>
      </c>
      <c r="J6802" s="193"/>
    </row>
    <row r="6803" spans="1:10" s="1" customFormat="1">
      <c r="A6803" s="191">
        <v>45941</v>
      </c>
      <c r="B6803" s="1" t="s">
        <v>179</v>
      </c>
      <c r="C6803" s="192">
        <f t="shared" si="318"/>
        <v>48132.374999983505</v>
      </c>
      <c r="D6803" s="1">
        <v>10.64</v>
      </c>
      <c r="E6803" s="193">
        <v>13.979148936170215</v>
      </c>
      <c r="F6803" s="1" t="s">
        <v>162</v>
      </c>
      <c r="G6803" s="193">
        <f>MAX(E6803-'[1]1a'!$C$3,0)</f>
        <v>0</v>
      </c>
      <c r="H6803" s="193" t="str">
        <f t="shared" si="319"/>
        <v/>
      </c>
      <c r="I6803" s="193" t="str">
        <f t="shared" si="320"/>
        <v/>
      </c>
      <c r="J6803" s="193"/>
    </row>
    <row r="6804" spans="1:10" s="1" customFormat="1">
      <c r="A6804" s="191">
        <v>45941</v>
      </c>
      <c r="B6804" s="1" t="s">
        <v>180</v>
      </c>
      <c r="C6804" s="192">
        <f t="shared" si="318"/>
        <v>48132.41666665017</v>
      </c>
      <c r="D6804" s="1">
        <v>11.23</v>
      </c>
      <c r="E6804" s="193">
        <v>14.754308510638301</v>
      </c>
      <c r="F6804" s="1" t="s">
        <v>162</v>
      </c>
      <c r="G6804" s="193">
        <f>MAX(E6804-'[1]1a'!$C$3,0)</f>
        <v>0</v>
      </c>
      <c r="H6804" s="193" t="str">
        <f t="shared" si="319"/>
        <v/>
      </c>
      <c r="I6804" s="193" t="str">
        <f t="shared" si="320"/>
        <v/>
      </c>
      <c r="J6804" s="193"/>
    </row>
    <row r="6805" spans="1:10" s="1" customFormat="1">
      <c r="A6805" s="191">
        <v>45941</v>
      </c>
      <c r="B6805" s="1" t="s">
        <v>181</v>
      </c>
      <c r="C6805" s="192">
        <f t="shared" si="318"/>
        <v>48132.458333316834</v>
      </c>
      <c r="D6805" s="1">
        <v>12.690000000000001</v>
      </c>
      <c r="E6805" s="193">
        <v>16.672500000000003</v>
      </c>
      <c r="F6805" s="1" t="s">
        <v>162</v>
      </c>
      <c r="G6805" s="193">
        <f>MAX(E6805-'[1]1a'!$C$3,0)</f>
        <v>0</v>
      </c>
      <c r="H6805" s="193" t="str">
        <f t="shared" si="319"/>
        <v/>
      </c>
      <c r="I6805" s="193" t="str">
        <f t="shared" si="320"/>
        <v/>
      </c>
      <c r="J6805" s="193"/>
    </row>
    <row r="6806" spans="1:10" s="1" customFormat="1">
      <c r="A6806" s="191">
        <v>45941</v>
      </c>
      <c r="B6806" s="1" t="s">
        <v>182</v>
      </c>
      <c r="C6806" s="192">
        <f t="shared" si="318"/>
        <v>48132.499999983498</v>
      </c>
      <c r="D6806" s="1">
        <v>14.23</v>
      </c>
      <c r="E6806" s="193">
        <v>18.695797872340428</v>
      </c>
      <c r="F6806" s="1" t="s">
        <v>162</v>
      </c>
      <c r="G6806" s="193">
        <f>MAX(E6806-'[1]1a'!$C$3,0)</f>
        <v>0</v>
      </c>
      <c r="H6806" s="193" t="str">
        <f t="shared" si="319"/>
        <v/>
      </c>
      <c r="I6806" s="193" t="str">
        <f t="shared" si="320"/>
        <v/>
      </c>
      <c r="J6806" s="193"/>
    </row>
    <row r="6807" spans="1:10" s="1" customFormat="1">
      <c r="A6807" s="191">
        <v>45941</v>
      </c>
      <c r="B6807" s="1" t="s">
        <v>184</v>
      </c>
      <c r="C6807" s="192">
        <f t="shared" si="318"/>
        <v>48132.541666650162</v>
      </c>
      <c r="D6807" s="1">
        <v>15.78</v>
      </c>
      <c r="E6807" s="193">
        <v>20.732234042553195</v>
      </c>
      <c r="F6807" s="1" t="s">
        <v>162</v>
      </c>
      <c r="G6807" s="193">
        <f>MAX(E6807-'[1]1a'!$C$3,0)</f>
        <v>0</v>
      </c>
      <c r="H6807" s="193" t="str">
        <f t="shared" si="319"/>
        <v/>
      </c>
      <c r="I6807" s="193" t="str">
        <f t="shared" si="320"/>
        <v/>
      </c>
      <c r="J6807" s="193"/>
    </row>
    <row r="6808" spans="1:10" s="1" customFormat="1">
      <c r="A6808" s="191">
        <v>45941</v>
      </c>
      <c r="B6808" s="1" t="s">
        <v>185</v>
      </c>
      <c r="C6808" s="192">
        <f t="shared" si="318"/>
        <v>48132.583333316827</v>
      </c>
      <c r="D6808" s="1">
        <v>16.96</v>
      </c>
      <c r="E6808" s="193">
        <v>22.282553191489367</v>
      </c>
      <c r="F6808" s="1" t="s">
        <v>162</v>
      </c>
      <c r="G6808" s="193">
        <f>MAX(E6808-'[1]1a'!$C$3,0)</f>
        <v>0</v>
      </c>
      <c r="H6808" s="193" t="str">
        <f t="shared" si="319"/>
        <v/>
      </c>
      <c r="I6808" s="193" t="str">
        <f t="shared" si="320"/>
        <v/>
      </c>
      <c r="J6808" s="193"/>
    </row>
    <row r="6809" spans="1:10" s="1" customFormat="1">
      <c r="A6809" s="191">
        <v>45941</v>
      </c>
      <c r="B6809" s="1" t="s">
        <v>186</v>
      </c>
      <c r="C6809" s="192">
        <f t="shared" si="318"/>
        <v>48132.624999983491</v>
      </c>
      <c r="D6809" s="1">
        <v>17.899999999999999</v>
      </c>
      <c r="E6809" s="193">
        <v>23.517553191489363</v>
      </c>
      <c r="F6809" s="1" t="s">
        <v>162</v>
      </c>
      <c r="G6809" s="193">
        <f>MAX(E6809-'[1]1a'!$C$3,0)</f>
        <v>0</v>
      </c>
      <c r="H6809" s="193" t="str">
        <f t="shared" si="319"/>
        <v/>
      </c>
      <c r="I6809" s="193" t="str">
        <f t="shared" si="320"/>
        <v/>
      </c>
      <c r="J6809" s="193"/>
    </row>
    <row r="6810" spans="1:10" s="1" customFormat="1">
      <c r="A6810" s="191">
        <v>45941</v>
      </c>
      <c r="B6810" s="1" t="s">
        <v>187</v>
      </c>
      <c r="C6810" s="192">
        <f t="shared" si="318"/>
        <v>48132.666666650155</v>
      </c>
      <c r="D6810" s="1">
        <v>17.690000000000001</v>
      </c>
      <c r="E6810" s="193">
        <v>23.241648936170218</v>
      </c>
      <c r="F6810" s="1" t="s">
        <v>162</v>
      </c>
      <c r="G6810" s="193">
        <f>MAX(E6810-'[1]1a'!$C$3,0)</f>
        <v>0</v>
      </c>
      <c r="H6810" s="193" t="str">
        <f t="shared" si="319"/>
        <v/>
      </c>
      <c r="I6810" s="193" t="str">
        <f t="shared" si="320"/>
        <v/>
      </c>
      <c r="J6810" s="193"/>
    </row>
    <row r="6811" spans="1:10" s="1" customFormat="1">
      <c r="A6811" s="191">
        <v>45941</v>
      </c>
      <c r="B6811" s="1" t="s">
        <v>188</v>
      </c>
      <c r="C6811" s="192">
        <f t="shared" si="318"/>
        <v>48132.708333316819</v>
      </c>
      <c r="D6811" s="1">
        <v>17.72</v>
      </c>
      <c r="E6811" s="193">
        <v>23.281063829787236</v>
      </c>
      <c r="F6811" s="1" t="s">
        <v>162</v>
      </c>
      <c r="G6811" s="193">
        <f>MAX(E6811-'[1]1a'!$C$3,0)</f>
        <v>0</v>
      </c>
      <c r="H6811" s="193" t="str">
        <f t="shared" si="319"/>
        <v/>
      </c>
      <c r="I6811" s="193" t="str">
        <f t="shared" si="320"/>
        <v/>
      </c>
      <c r="J6811" s="193"/>
    </row>
    <row r="6812" spans="1:10" s="1" customFormat="1">
      <c r="A6812" s="191">
        <v>45941</v>
      </c>
      <c r="B6812" s="1" t="s">
        <v>189</v>
      </c>
      <c r="C6812" s="192">
        <f t="shared" si="318"/>
        <v>48132.749999983484</v>
      </c>
      <c r="D6812" s="1">
        <v>17.400000000000002</v>
      </c>
      <c r="E6812" s="193">
        <v>22.860638297872345</v>
      </c>
      <c r="F6812" s="1" t="s">
        <v>162</v>
      </c>
      <c r="G6812" s="193">
        <f>MAX(E6812-'[1]1a'!$C$3,0)</f>
        <v>0</v>
      </c>
      <c r="H6812" s="193" t="str">
        <f t="shared" si="319"/>
        <v/>
      </c>
      <c r="I6812" s="193" t="str">
        <f t="shared" si="320"/>
        <v/>
      </c>
      <c r="J6812" s="193"/>
    </row>
    <row r="6813" spans="1:10" s="1" customFormat="1">
      <c r="A6813" s="191">
        <v>45941</v>
      </c>
      <c r="B6813" s="1" t="s">
        <v>190</v>
      </c>
      <c r="C6813" s="192">
        <f t="shared" si="318"/>
        <v>48132.791666650148</v>
      </c>
      <c r="D6813" s="1">
        <v>17.420000000000002</v>
      </c>
      <c r="E6813" s="193">
        <v>22.886914893617028</v>
      </c>
      <c r="F6813" s="1" t="s">
        <v>162</v>
      </c>
      <c r="G6813" s="193">
        <f>MAX(E6813-'[1]1a'!$C$3,0)</f>
        <v>0</v>
      </c>
      <c r="H6813" s="193" t="str">
        <f t="shared" si="319"/>
        <v/>
      </c>
      <c r="I6813" s="193" t="str">
        <f t="shared" si="320"/>
        <v/>
      </c>
      <c r="J6813" s="193"/>
    </row>
    <row r="6814" spans="1:10" s="1" customFormat="1">
      <c r="A6814" s="191">
        <v>45941</v>
      </c>
      <c r="B6814" s="1" t="s">
        <v>191</v>
      </c>
      <c r="C6814" s="192">
        <f t="shared" si="318"/>
        <v>48132.833333316812</v>
      </c>
      <c r="D6814" s="1">
        <v>17.68</v>
      </c>
      <c r="E6814" s="193">
        <v>23.228510638297877</v>
      </c>
      <c r="F6814" s="1" t="s">
        <v>162</v>
      </c>
      <c r="G6814" s="193">
        <f>MAX(E6814-'[1]1a'!$C$3,0)</f>
        <v>0</v>
      </c>
      <c r="H6814" s="193" t="str">
        <f t="shared" si="319"/>
        <v/>
      </c>
      <c r="I6814" s="193" t="str">
        <f t="shared" si="320"/>
        <v/>
      </c>
      <c r="J6814" s="193"/>
    </row>
    <row r="6815" spans="1:10" s="1" customFormat="1">
      <c r="A6815" s="191">
        <v>45941</v>
      </c>
      <c r="B6815" s="1" t="s">
        <v>192</v>
      </c>
      <c r="C6815" s="192">
        <f t="shared" si="318"/>
        <v>48132.874999983476</v>
      </c>
      <c r="D6815" s="1">
        <v>17.809999999999999</v>
      </c>
      <c r="E6815" s="193">
        <v>23.399308510638299</v>
      </c>
      <c r="F6815" s="1" t="s">
        <v>162</v>
      </c>
      <c r="G6815" s="193">
        <f>MAX(E6815-'[1]1a'!$C$3,0)</f>
        <v>0</v>
      </c>
      <c r="H6815" s="193" t="str">
        <f t="shared" si="319"/>
        <v/>
      </c>
      <c r="I6815" s="193" t="str">
        <f t="shared" si="320"/>
        <v/>
      </c>
      <c r="J6815" s="193"/>
    </row>
    <row r="6816" spans="1:10" s="1" customFormat="1">
      <c r="A6816" s="191">
        <v>45941</v>
      </c>
      <c r="B6816" s="1" t="s">
        <v>193</v>
      </c>
      <c r="C6816" s="192">
        <f t="shared" si="318"/>
        <v>48132.916666650141</v>
      </c>
      <c r="D6816" s="1">
        <v>17.64</v>
      </c>
      <c r="E6816" s="193">
        <v>23.175957446808514</v>
      </c>
      <c r="F6816" s="1" t="s">
        <v>162</v>
      </c>
      <c r="G6816" s="193">
        <f>MAX(E6816-'[1]1a'!$C$3,0)</f>
        <v>0</v>
      </c>
      <c r="H6816" s="193" t="str">
        <f t="shared" si="319"/>
        <v/>
      </c>
      <c r="I6816" s="193" t="str">
        <f t="shared" si="320"/>
        <v/>
      </c>
      <c r="J6816" s="193"/>
    </row>
    <row r="6817" spans="1:10" s="1" customFormat="1">
      <c r="A6817" s="191">
        <v>45941</v>
      </c>
      <c r="B6817" s="1" t="s">
        <v>194</v>
      </c>
      <c r="C6817" s="192">
        <f t="shared" si="318"/>
        <v>48132.958333316805</v>
      </c>
      <c r="D6817" s="1">
        <v>17.22</v>
      </c>
      <c r="E6817" s="193">
        <v>22.624148936170215</v>
      </c>
      <c r="F6817" s="1" t="s">
        <v>162</v>
      </c>
      <c r="G6817" s="193">
        <f>MAX(E6817-'[1]1a'!$C$3,0)</f>
        <v>0</v>
      </c>
      <c r="H6817" s="193" t="str">
        <f t="shared" si="319"/>
        <v/>
      </c>
      <c r="I6817" s="193" t="str">
        <f t="shared" si="320"/>
        <v/>
      </c>
      <c r="J6817" s="193"/>
    </row>
    <row r="6818" spans="1:10" s="1" customFormat="1">
      <c r="A6818" s="191">
        <v>45942</v>
      </c>
      <c r="B6818" s="1" t="s">
        <v>161</v>
      </c>
      <c r="C6818" s="192">
        <f t="shared" si="318"/>
        <v>48132.999999983469</v>
      </c>
      <c r="D6818" s="1">
        <v>17.05</v>
      </c>
      <c r="E6818" s="193">
        <v>22.40079787234043</v>
      </c>
      <c r="F6818" s="1" t="s">
        <v>162</v>
      </c>
      <c r="G6818" s="193">
        <f>MAX(E6818-'[1]1a'!$C$3,0)</f>
        <v>0</v>
      </c>
      <c r="H6818" s="193" t="str">
        <f t="shared" si="319"/>
        <v/>
      </c>
      <c r="I6818" s="193" t="str">
        <f t="shared" si="320"/>
        <v/>
      </c>
      <c r="J6818" s="193"/>
    </row>
    <row r="6819" spans="1:10" s="1" customFormat="1">
      <c r="A6819" s="191">
        <v>45942</v>
      </c>
      <c r="B6819" s="1" t="s">
        <v>163</v>
      </c>
      <c r="C6819" s="192">
        <f t="shared" si="318"/>
        <v>48133.041666650133</v>
      </c>
      <c r="D6819" s="1">
        <v>15.92</v>
      </c>
      <c r="E6819" s="193">
        <v>20.916170212765962</v>
      </c>
      <c r="F6819" s="1" t="s">
        <v>162</v>
      </c>
      <c r="G6819" s="193">
        <f>MAX(E6819-'[1]1a'!$C$3,0)</f>
        <v>0</v>
      </c>
      <c r="H6819" s="193" t="str">
        <f t="shared" si="319"/>
        <v/>
      </c>
      <c r="I6819" s="193" t="str">
        <f t="shared" si="320"/>
        <v/>
      </c>
      <c r="J6819" s="193"/>
    </row>
    <row r="6820" spans="1:10" s="1" customFormat="1">
      <c r="A6820" s="191">
        <v>45942</v>
      </c>
      <c r="B6820" s="1" t="s">
        <v>165</v>
      </c>
      <c r="C6820" s="192">
        <f t="shared" si="318"/>
        <v>48133.083333316798</v>
      </c>
      <c r="D6820" s="1">
        <v>15.36</v>
      </c>
      <c r="E6820" s="193">
        <v>20.180425531914896</v>
      </c>
      <c r="F6820" s="1" t="s">
        <v>162</v>
      </c>
      <c r="G6820" s="193">
        <f>MAX(E6820-'[1]1a'!$C$3,0)</f>
        <v>0</v>
      </c>
      <c r="H6820" s="193" t="str">
        <f t="shared" si="319"/>
        <v/>
      </c>
      <c r="I6820" s="193" t="str">
        <f t="shared" si="320"/>
        <v/>
      </c>
      <c r="J6820" s="193"/>
    </row>
    <row r="6821" spans="1:10" s="1" customFormat="1">
      <c r="A6821" s="191">
        <v>45942</v>
      </c>
      <c r="B6821" s="1" t="s">
        <v>167</v>
      </c>
      <c r="C6821" s="192">
        <f t="shared" si="318"/>
        <v>48133.124999983462</v>
      </c>
      <c r="D6821" s="1">
        <v>14.16</v>
      </c>
      <c r="E6821" s="193">
        <v>18.603829787234044</v>
      </c>
      <c r="F6821" s="1" t="s">
        <v>162</v>
      </c>
      <c r="G6821" s="193">
        <f>MAX(E6821-'[1]1a'!$C$3,0)</f>
        <v>0</v>
      </c>
      <c r="H6821" s="193" t="str">
        <f t="shared" si="319"/>
        <v/>
      </c>
      <c r="I6821" s="193" t="str">
        <f t="shared" si="320"/>
        <v/>
      </c>
      <c r="J6821" s="193"/>
    </row>
    <row r="6822" spans="1:10" s="1" customFormat="1">
      <c r="A6822" s="191">
        <v>45942</v>
      </c>
      <c r="B6822" s="1" t="s">
        <v>169</v>
      </c>
      <c r="C6822" s="192">
        <f t="shared" si="318"/>
        <v>48133.166666650126</v>
      </c>
      <c r="D6822" s="1">
        <v>12.790000000000001</v>
      </c>
      <c r="E6822" s="193">
        <v>16.803882978723408</v>
      </c>
      <c r="F6822" s="1" t="s">
        <v>162</v>
      </c>
      <c r="G6822" s="193">
        <f>MAX(E6822-'[1]1a'!$C$3,0)</f>
        <v>0</v>
      </c>
      <c r="H6822" s="193" t="str">
        <f t="shared" si="319"/>
        <v/>
      </c>
      <c r="I6822" s="193" t="str">
        <f t="shared" si="320"/>
        <v/>
      </c>
      <c r="J6822" s="193"/>
    </row>
    <row r="6823" spans="1:10" s="1" customFormat="1">
      <c r="A6823" s="191">
        <v>45942</v>
      </c>
      <c r="B6823" s="1" t="s">
        <v>171</v>
      </c>
      <c r="C6823" s="192">
        <f t="shared" si="318"/>
        <v>48133.20833331679</v>
      </c>
      <c r="D6823" s="1">
        <v>11.75</v>
      </c>
      <c r="E6823" s="193">
        <v>15.437500000000002</v>
      </c>
      <c r="F6823" s="1" t="s">
        <v>162</v>
      </c>
      <c r="G6823" s="193">
        <f>MAX(E6823-'[1]1a'!$C$3,0)</f>
        <v>0</v>
      </c>
      <c r="H6823" s="193" t="str">
        <f t="shared" si="319"/>
        <v/>
      </c>
      <c r="I6823" s="193" t="str">
        <f t="shared" si="320"/>
        <v/>
      </c>
      <c r="J6823" s="193"/>
    </row>
    <row r="6824" spans="1:10" s="1" customFormat="1">
      <c r="A6824" s="191">
        <v>45942</v>
      </c>
      <c r="B6824" s="1" t="s">
        <v>173</v>
      </c>
      <c r="C6824" s="192">
        <f t="shared" si="318"/>
        <v>48133.249999983454</v>
      </c>
      <c r="D6824" s="1">
        <v>11.21</v>
      </c>
      <c r="E6824" s="193">
        <v>14.72803191489362</v>
      </c>
      <c r="F6824" s="1" t="s">
        <v>162</v>
      </c>
      <c r="G6824" s="193">
        <f>MAX(E6824-'[1]1a'!$C$3,0)</f>
        <v>0</v>
      </c>
      <c r="H6824" s="193" t="str">
        <f t="shared" si="319"/>
        <v/>
      </c>
      <c r="I6824" s="193" t="str">
        <f t="shared" si="320"/>
        <v/>
      </c>
      <c r="J6824" s="193"/>
    </row>
    <row r="6825" spans="1:10" s="1" customFormat="1">
      <c r="A6825" s="191">
        <v>45942</v>
      </c>
      <c r="B6825" s="1" t="s">
        <v>175</v>
      </c>
      <c r="C6825" s="192">
        <f t="shared" si="318"/>
        <v>48133.291666650119</v>
      </c>
      <c r="D6825" s="1">
        <v>10.68</v>
      </c>
      <c r="E6825" s="193">
        <v>14.031702127659576</v>
      </c>
      <c r="F6825" s="1" t="s">
        <v>162</v>
      </c>
      <c r="G6825" s="193">
        <f>MAX(E6825-'[1]1a'!$C$3,0)</f>
        <v>0</v>
      </c>
      <c r="H6825" s="193" t="str">
        <f t="shared" si="319"/>
        <v/>
      </c>
      <c r="I6825" s="193" t="str">
        <f t="shared" si="320"/>
        <v/>
      </c>
      <c r="J6825" s="193"/>
    </row>
    <row r="6826" spans="1:10" s="1" customFormat="1">
      <c r="A6826" s="191">
        <v>45942</v>
      </c>
      <c r="B6826" s="1" t="s">
        <v>177</v>
      </c>
      <c r="C6826" s="192">
        <f t="shared" si="318"/>
        <v>48133.333333316783</v>
      </c>
      <c r="D6826" s="1">
        <v>10.41</v>
      </c>
      <c r="E6826" s="193">
        <v>13.676968085106385</v>
      </c>
      <c r="F6826" s="1" t="s">
        <v>162</v>
      </c>
      <c r="G6826" s="193">
        <f>MAX(E6826-'[1]1a'!$C$3,0)</f>
        <v>0</v>
      </c>
      <c r="H6826" s="193" t="str">
        <f t="shared" si="319"/>
        <v/>
      </c>
      <c r="I6826" s="193" t="str">
        <f t="shared" si="320"/>
        <v/>
      </c>
      <c r="J6826" s="193"/>
    </row>
    <row r="6827" spans="1:10" s="1" customFormat="1">
      <c r="A6827" s="191">
        <v>45942</v>
      </c>
      <c r="B6827" s="1" t="s">
        <v>179</v>
      </c>
      <c r="C6827" s="192">
        <f t="shared" si="318"/>
        <v>48133.374999983447</v>
      </c>
      <c r="D6827" s="1">
        <v>10.620000000000001</v>
      </c>
      <c r="E6827" s="193">
        <v>13.952872340425536</v>
      </c>
      <c r="F6827" s="1" t="s">
        <v>162</v>
      </c>
      <c r="G6827" s="193">
        <f>MAX(E6827-'[1]1a'!$C$3,0)</f>
        <v>0</v>
      </c>
      <c r="H6827" s="193" t="str">
        <f t="shared" si="319"/>
        <v/>
      </c>
      <c r="I6827" s="193" t="str">
        <f t="shared" si="320"/>
        <v/>
      </c>
      <c r="J6827" s="193"/>
    </row>
    <row r="6828" spans="1:10" s="1" customFormat="1">
      <c r="A6828" s="191">
        <v>45942</v>
      </c>
      <c r="B6828" s="1" t="s">
        <v>180</v>
      </c>
      <c r="C6828" s="192">
        <f t="shared" si="318"/>
        <v>48133.416666650111</v>
      </c>
      <c r="D6828" s="1">
        <v>11.07</v>
      </c>
      <c r="E6828" s="193">
        <v>14.544095744680854</v>
      </c>
      <c r="F6828" s="1" t="s">
        <v>162</v>
      </c>
      <c r="G6828" s="193">
        <f>MAX(E6828-'[1]1a'!$C$3,0)</f>
        <v>0</v>
      </c>
      <c r="H6828" s="193" t="str">
        <f t="shared" si="319"/>
        <v/>
      </c>
      <c r="I6828" s="193" t="str">
        <f t="shared" si="320"/>
        <v/>
      </c>
      <c r="J6828" s="193"/>
    </row>
    <row r="6829" spans="1:10" s="1" customFormat="1">
      <c r="A6829" s="191">
        <v>45942</v>
      </c>
      <c r="B6829" s="1" t="s">
        <v>181</v>
      </c>
      <c r="C6829" s="192">
        <f t="shared" si="318"/>
        <v>48133.458333316776</v>
      </c>
      <c r="D6829" s="1">
        <v>12.1</v>
      </c>
      <c r="E6829" s="193">
        <v>15.897340425531917</v>
      </c>
      <c r="F6829" s="1" t="s">
        <v>162</v>
      </c>
      <c r="G6829" s="193">
        <f>MAX(E6829-'[1]1a'!$C$3,0)</f>
        <v>0</v>
      </c>
      <c r="H6829" s="193" t="str">
        <f t="shared" si="319"/>
        <v/>
      </c>
      <c r="I6829" s="193" t="str">
        <f t="shared" si="320"/>
        <v/>
      </c>
      <c r="J6829" s="193"/>
    </row>
    <row r="6830" spans="1:10" s="1" customFormat="1">
      <c r="A6830" s="191">
        <v>45942</v>
      </c>
      <c r="B6830" s="1" t="s">
        <v>182</v>
      </c>
      <c r="C6830" s="192">
        <f t="shared" si="318"/>
        <v>48133.49999998344</v>
      </c>
      <c r="D6830" s="1">
        <v>13.53</v>
      </c>
      <c r="E6830" s="193">
        <v>17.776117021276598</v>
      </c>
      <c r="F6830" s="1" t="s">
        <v>162</v>
      </c>
      <c r="G6830" s="193">
        <f>MAX(E6830-'[1]1a'!$C$3,0)</f>
        <v>0</v>
      </c>
      <c r="H6830" s="193" t="str">
        <f t="shared" si="319"/>
        <v/>
      </c>
      <c r="I6830" s="193" t="str">
        <f t="shared" si="320"/>
        <v/>
      </c>
      <c r="J6830" s="193"/>
    </row>
    <row r="6831" spans="1:10" s="1" customFormat="1">
      <c r="A6831" s="191">
        <v>45942</v>
      </c>
      <c r="B6831" s="1" t="s">
        <v>184</v>
      </c>
      <c r="C6831" s="192">
        <f t="shared" si="318"/>
        <v>48133.541666650104</v>
      </c>
      <c r="D6831" s="1">
        <v>14.719999999999999</v>
      </c>
      <c r="E6831" s="193">
        <v>19.339574468085107</v>
      </c>
      <c r="F6831" s="1" t="s">
        <v>162</v>
      </c>
      <c r="G6831" s="193">
        <f>MAX(E6831-'[1]1a'!$C$3,0)</f>
        <v>0</v>
      </c>
      <c r="H6831" s="193" t="str">
        <f t="shared" si="319"/>
        <v/>
      </c>
      <c r="I6831" s="193" t="str">
        <f t="shared" si="320"/>
        <v/>
      </c>
      <c r="J6831" s="193"/>
    </row>
    <row r="6832" spans="1:10" s="1" customFormat="1">
      <c r="A6832" s="191">
        <v>45942</v>
      </c>
      <c r="B6832" s="1" t="s">
        <v>185</v>
      </c>
      <c r="C6832" s="192">
        <f t="shared" si="318"/>
        <v>48133.583333316768</v>
      </c>
      <c r="D6832" s="1">
        <v>16.29</v>
      </c>
      <c r="E6832" s="193">
        <v>21.402287234042554</v>
      </c>
      <c r="F6832" s="1" t="s">
        <v>162</v>
      </c>
      <c r="G6832" s="193">
        <f>MAX(E6832-'[1]1a'!$C$3,0)</f>
        <v>0</v>
      </c>
      <c r="H6832" s="193" t="str">
        <f t="shared" si="319"/>
        <v/>
      </c>
      <c r="I6832" s="193" t="str">
        <f t="shared" si="320"/>
        <v/>
      </c>
      <c r="J6832" s="193"/>
    </row>
    <row r="6833" spans="1:10" s="1" customFormat="1">
      <c r="A6833" s="191">
        <v>45942</v>
      </c>
      <c r="B6833" s="1" t="s">
        <v>186</v>
      </c>
      <c r="C6833" s="192">
        <f t="shared" si="318"/>
        <v>48133.624999983433</v>
      </c>
      <c r="D6833" s="1">
        <v>16.760000000000002</v>
      </c>
      <c r="E6833" s="193">
        <v>22.019787234042557</v>
      </c>
      <c r="F6833" s="1" t="s">
        <v>162</v>
      </c>
      <c r="G6833" s="193">
        <f>MAX(E6833-'[1]1a'!$C$3,0)</f>
        <v>0</v>
      </c>
      <c r="H6833" s="193" t="str">
        <f t="shared" si="319"/>
        <v/>
      </c>
      <c r="I6833" s="193" t="str">
        <f t="shared" si="320"/>
        <v/>
      </c>
      <c r="J6833" s="193"/>
    </row>
    <row r="6834" spans="1:10" s="1" customFormat="1">
      <c r="A6834" s="191">
        <v>45942</v>
      </c>
      <c r="B6834" s="1" t="s">
        <v>187</v>
      </c>
      <c r="C6834" s="192">
        <f t="shared" si="318"/>
        <v>48133.666666650097</v>
      </c>
      <c r="D6834" s="1">
        <v>16.95</v>
      </c>
      <c r="E6834" s="193">
        <v>22.269414893617025</v>
      </c>
      <c r="F6834" s="1" t="s">
        <v>162</v>
      </c>
      <c r="G6834" s="193">
        <f>MAX(E6834-'[1]1a'!$C$3,0)</f>
        <v>0</v>
      </c>
      <c r="H6834" s="193" t="str">
        <f t="shared" si="319"/>
        <v/>
      </c>
      <c r="I6834" s="193" t="str">
        <f t="shared" si="320"/>
        <v/>
      </c>
      <c r="J6834" s="193"/>
    </row>
    <row r="6835" spans="1:10" s="1" customFormat="1">
      <c r="A6835" s="191">
        <v>45942</v>
      </c>
      <c r="B6835" s="1" t="s">
        <v>188</v>
      </c>
      <c r="C6835" s="192">
        <f t="shared" si="318"/>
        <v>48133.708333316761</v>
      </c>
      <c r="D6835" s="1">
        <v>17.060000000000002</v>
      </c>
      <c r="E6835" s="193">
        <v>22.413936170212772</v>
      </c>
      <c r="F6835" s="1" t="s">
        <v>162</v>
      </c>
      <c r="G6835" s="193">
        <f>MAX(E6835-'[1]1a'!$C$3,0)</f>
        <v>0</v>
      </c>
      <c r="H6835" s="193" t="str">
        <f t="shared" si="319"/>
        <v/>
      </c>
      <c r="I6835" s="193" t="str">
        <f t="shared" si="320"/>
        <v/>
      </c>
      <c r="J6835" s="193"/>
    </row>
    <row r="6836" spans="1:10" s="1" customFormat="1">
      <c r="A6836" s="191">
        <v>45942</v>
      </c>
      <c r="B6836" s="1" t="s">
        <v>189</v>
      </c>
      <c r="C6836" s="192">
        <f t="shared" si="318"/>
        <v>48133.749999983425</v>
      </c>
      <c r="D6836" s="1">
        <v>16.88</v>
      </c>
      <c r="E6836" s="193">
        <v>22.177446808510641</v>
      </c>
      <c r="F6836" s="1" t="s">
        <v>162</v>
      </c>
      <c r="G6836" s="193">
        <f>MAX(E6836-'[1]1a'!$C$3,0)</f>
        <v>0</v>
      </c>
      <c r="H6836" s="193" t="str">
        <f t="shared" si="319"/>
        <v/>
      </c>
      <c r="I6836" s="193" t="str">
        <f t="shared" si="320"/>
        <v/>
      </c>
      <c r="J6836" s="193"/>
    </row>
    <row r="6837" spans="1:10" s="1" customFormat="1">
      <c r="A6837" s="191">
        <v>45942</v>
      </c>
      <c r="B6837" s="1" t="s">
        <v>190</v>
      </c>
      <c r="C6837" s="192">
        <f t="shared" si="318"/>
        <v>48133.79166665009</v>
      </c>
      <c r="D6837" s="1">
        <v>17.309999999999999</v>
      </c>
      <c r="E6837" s="193">
        <v>22.742393617021278</v>
      </c>
      <c r="F6837" s="1" t="s">
        <v>162</v>
      </c>
      <c r="G6837" s="193">
        <f>MAX(E6837-'[1]1a'!$C$3,0)</f>
        <v>0</v>
      </c>
      <c r="H6837" s="193" t="str">
        <f t="shared" si="319"/>
        <v/>
      </c>
      <c r="I6837" s="193" t="str">
        <f t="shared" si="320"/>
        <v/>
      </c>
      <c r="J6837" s="193"/>
    </row>
    <row r="6838" spans="1:10" s="1" customFormat="1">
      <c r="A6838" s="191">
        <v>45942</v>
      </c>
      <c r="B6838" s="1" t="s">
        <v>191</v>
      </c>
      <c r="C6838" s="192">
        <f t="shared" si="318"/>
        <v>48133.833333316754</v>
      </c>
      <c r="D6838" s="1">
        <v>17.450000000000003</v>
      </c>
      <c r="E6838" s="193">
        <v>22.926329787234049</v>
      </c>
      <c r="F6838" s="1" t="s">
        <v>162</v>
      </c>
      <c r="G6838" s="193">
        <f>MAX(E6838-'[1]1a'!$C$3,0)</f>
        <v>0</v>
      </c>
      <c r="H6838" s="193" t="str">
        <f t="shared" si="319"/>
        <v/>
      </c>
      <c r="I6838" s="193" t="str">
        <f t="shared" si="320"/>
        <v/>
      </c>
      <c r="J6838" s="193"/>
    </row>
    <row r="6839" spans="1:10" s="1" customFormat="1">
      <c r="A6839" s="191">
        <v>45942</v>
      </c>
      <c r="B6839" s="1" t="s">
        <v>192</v>
      </c>
      <c r="C6839" s="192">
        <f t="shared" si="318"/>
        <v>48133.874999983418</v>
      </c>
      <c r="D6839" s="1">
        <v>17.45</v>
      </c>
      <c r="E6839" s="193">
        <v>22.926329787234046</v>
      </c>
      <c r="F6839" s="1" t="s">
        <v>162</v>
      </c>
      <c r="G6839" s="193">
        <f>MAX(E6839-'[1]1a'!$C$3,0)</f>
        <v>0</v>
      </c>
      <c r="H6839" s="193" t="str">
        <f t="shared" si="319"/>
        <v/>
      </c>
      <c r="I6839" s="193" t="str">
        <f t="shared" si="320"/>
        <v/>
      </c>
      <c r="J6839" s="193"/>
    </row>
    <row r="6840" spans="1:10" s="1" customFormat="1">
      <c r="A6840" s="191">
        <v>45942</v>
      </c>
      <c r="B6840" s="1" t="s">
        <v>193</v>
      </c>
      <c r="C6840" s="192">
        <f t="shared" si="318"/>
        <v>48133.916666650082</v>
      </c>
      <c r="D6840" s="1">
        <v>16.71</v>
      </c>
      <c r="E6840" s="193">
        <v>21.954095744680856</v>
      </c>
      <c r="F6840" s="1" t="s">
        <v>162</v>
      </c>
      <c r="G6840" s="193">
        <f>MAX(E6840-'[1]1a'!$C$3,0)</f>
        <v>0</v>
      </c>
      <c r="H6840" s="193" t="str">
        <f t="shared" si="319"/>
        <v/>
      </c>
      <c r="I6840" s="193" t="str">
        <f t="shared" si="320"/>
        <v/>
      </c>
      <c r="J6840" s="193"/>
    </row>
    <row r="6841" spans="1:10" s="1" customFormat="1">
      <c r="A6841" s="191">
        <v>45942</v>
      </c>
      <c r="B6841" s="1" t="s">
        <v>194</v>
      </c>
      <c r="C6841" s="192">
        <f t="shared" si="318"/>
        <v>48133.958333316747</v>
      </c>
      <c r="D6841" s="1">
        <v>16.689999999999998</v>
      </c>
      <c r="E6841" s="193">
        <v>21.92781914893617</v>
      </c>
      <c r="F6841" s="1" t="s">
        <v>162</v>
      </c>
      <c r="G6841" s="193">
        <f>MAX(E6841-'[1]1a'!$C$3,0)</f>
        <v>0</v>
      </c>
      <c r="H6841" s="193" t="str">
        <f t="shared" si="319"/>
        <v/>
      </c>
      <c r="I6841" s="193" t="str">
        <f t="shared" si="320"/>
        <v/>
      </c>
      <c r="J6841" s="193"/>
    </row>
    <row r="6842" spans="1:10" s="1" customFormat="1">
      <c r="A6842" s="191">
        <v>45943</v>
      </c>
      <c r="B6842" s="1" t="s">
        <v>161</v>
      </c>
      <c r="C6842" s="192">
        <f t="shared" si="318"/>
        <v>48133.999999983411</v>
      </c>
      <c r="D6842" s="1">
        <v>16.48</v>
      </c>
      <c r="E6842" s="193">
        <v>21.651914893617025</v>
      </c>
      <c r="F6842" s="1" t="s">
        <v>162</v>
      </c>
      <c r="G6842" s="193">
        <f>MAX(E6842-'[1]1a'!$C$3,0)</f>
        <v>0</v>
      </c>
      <c r="H6842" s="193" t="str">
        <f t="shared" si="319"/>
        <v/>
      </c>
      <c r="I6842" s="193" t="str">
        <f t="shared" si="320"/>
        <v/>
      </c>
      <c r="J6842" s="193"/>
    </row>
    <row r="6843" spans="1:10" s="1" customFormat="1">
      <c r="A6843" s="191">
        <v>45943</v>
      </c>
      <c r="B6843" s="1" t="s">
        <v>163</v>
      </c>
      <c r="C6843" s="192">
        <f t="shared" si="318"/>
        <v>48134.041666650075</v>
      </c>
      <c r="D6843" s="1">
        <v>15.78</v>
      </c>
      <c r="E6843" s="193">
        <v>20.732234042553195</v>
      </c>
      <c r="F6843" s="1" t="s">
        <v>162</v>
      </c>
      <c r="G6843" s="193">
        <f>MAX(E6843-'[1]1a'!$C$3,0)</f>
        <v>0</v>
      </c>
      <c r="H6843" s="193" t="str">
        <f t="shared" si="319"/>
        <v/>
      </c>
      <c r="I6843" s="193" t="str">
        <f t="shared" si="320"/>
        <v/>
      </c>
      <c r="J6843" s="193"/>
    </row>
    <row r="6844" spans="1:10" s="1" customFormat="1">
      <c r="A6844" s="191">
        <v>45943</v>
      </c>
      <c r="B6844" s="1" t="s">
        <v>165</v>
      </c>
      <c r="C6844" s="192">
        <f t="shared" si="318"/>
        <v>48134.083333316739</v>
      </c>
      <c r="D6844" s="1">
        <v>15.26</v>
      </c>
      <c r="E6844" s="193">
        <v>20.049042553191491</v>
      </c>
      <c r="F6844" s="1" t="s">
        <v>162</v>
      </c>
      <c r="G6844" s="193">
        <f>MAX(E6844-'[1]1a'!$C$3,0)</f>
        <v>0</v>
      </c>
      <c r="H6844" s="193" t="str">
        <f t="shared" si="319"/>
        <v/>
      </c>
      <c r="I6844" s="193" t="str">
        <f t="shared" si="320"/>
        <v/>
      </c>
      <c r="J6844" s="193"/>
    </row>
    <row r="6845" spans="1:10" s="1" customFormat="1">
      <c r="A6845" s="191">
        <v>45943</v>
      </c>
      <c r="B6845" s="1" t="s">
        <v>167</v>
      </c>
      <c r="C6845" s="192">
        <f t="shared" si="318"/>
        <v>48134.124999983404</v>
      </c>
      <c r="D6845" s="1">
        <v>14.190000000000001</v>
      </c>
      <c r="E6845" s="193">
        <v>18.643244680851069</v>
      </c>
      <c r="F6845" s="1" t="s">
        <v>162</v>
      </c>
      <c r="G6845" s="193">
        <f>MAX(E6845-'[1]1a'!$C$3,0)</f>
        <v>0</v>
      </c>
      <c r="H6845" s="193" t="str">
        <f t="shared" si="319"/>
        <v/>
      </c>
      <c r="I6845" s="193" t="str">
        <f t="shared" si="320"/>
        <v/>
      </c>
      <c r="J6845" s="193"/>
    </row>
    <row r="6846" spans="1:10" s="1" customFormat="1">
      <c r="A6846" s="191">
        <v>45943</v>
      </c>
      <c r="B6846" s="1" t="s">
        <v>169</v>
      </c>
      <c r="C6846" s="192">
        <f t="shared" si="318"/>
        <v>48134.166666650068</v>
      </c>
      <c r="D6846" s="1">
        <v>12.7</v>
      </c>
      <c r="E6846" s="193">
        <v>16.685638297872341</v>
      </c>
      <c r="F6846" s="1" t="s">
        <v>162</v>
      </c>
      <c r="G6846" s="193">
        <f>MAX(E6846-'[1]1a'!$C$3,0)</f>
        <v>0</v>
      </c>
      <c r="H6846" s="193" t="str">
        <f t="shared" si="319"/>
        <v/>
      </c>
      <c r="I6846" s="193" t="str">
        <f t="shared" si="320"/>
        <v/>
      </c>
      <c r="J6846" s="193"/>
    </row>
    <row r="6847" spans="1:10" s="1" customFormat="1">
      <c r="A6847" s="191">
        <v>45943</v>
      </c>
      <c r="B6847" s="1" t="s">
        <v>171</v>
      </c>
      <c r="C6847" s="192">
        <f t="shared" si="318"/>
        <v>48134.208333316732</v>
      </c>
      <c r="D6847" s="1">
        <v>11.78</v>
      </c>
      <c r="E6847" s="193">
        <v>15.476914893617023</v>
      </c>
      <c r="F6847" s="1" t="s">
        <v>162</v>
      </c>
      <c r="G6847" s="193">
        <f>MAX(E6847-'[1]1a'!$C$3,0)</f>
        <v>0</v>
      </c>
      <c r="H6847" s="193" t="str">
        <f t="shared" si="319"/>
        <v/>
      </c>
      <c r="I6847" s="193" t="str">
        <f t="shared" si="320"/>
        <v/>
      </c>
      <c r="J6847" s="193"/>
    </row>
    <row r="6848" spans="1:10" s="1" customFormat="1">
      <c r="A6848" s="191">
        <v>45943</v>
      </c>
      <c r="B6848" s="1" t="s">
        <v>173</v>
      </c>
      <c r="C6848" s="192">
        <f t="shared" si="318"/>
        <v>48134.249999983396</v>
      </c>
      <c r="D6848" s="1">
        <v>11</v>
      </c>
      <c r="E6848" s="193">
        <v>14.452127659574471</v>
      </c>
      <c r="F6848" s="1" t="s">
        <v>162</v>
      </c>
      <c r="G6848" s="193">
        <f>MAX(E6848-'[1]1a'!$C$3,0)</f>
        <v>0</v>
      </c>
      <c r="H6848" s="193" t="str">
        <f t="shared" si="319"/>
        <v/>
      </c>
      <c r="I6848" s="193" t="str">
        <f t="shared" si="320"/>
        <v/>
      </c>
      <c r="J6848" s="193"/>
    </row>
    <row r="6849" spans="1:10" s="1" customFormat="1">
      <c r="A6849" s="191">
        <v>45943</v>
      </c>
      <c r="B6849" s="1" t="s">
        <v>175</v>
      </c>
      <c r="C6849" s="192">
        <f t="shared" si="318"/>
        <v>48134.291666650061</v>
      </c>
      <c r="D6849" s="1">
        <v>10.53</v>
      </c>
      <c r="E6849" s="193">
        <v>13.834627659574469</v>
      </c>
      <c r="F6849" s="1" t="s">
        <v>162</v>
      </c>
      <c r="G6849" s="193">
        <f>MAX(E6849-'[1]1a'!$C$3,0)</f>
        <v>0</v>
      </c>
      <c r="H6849" s="193" t="str">
        <f t="shared" si="319"/>
        <v/>
      </c>
      <c r="I6849" s="193" t="str">
        <f t="shared" si="320"/>
        <v/>
      </c>
      <c r="J6849" s="193"/>
    </row>
    <row r="6850" spans="1:10" s="1" customFormat="1">
      <c r="A6850" s="191">
        <v>45943</v>
      </c>
      <c r="B6850" s="1" t="s">
        <v>177</v>
      </c>
      <c r="C6850" s="192">
        <f t="shared" si="318"/>
        <v>48134.333333316725</v>
      </c>
      <c r="D6850" s="1">
        <v>10.38</v>
      </c>
      <c r="E6850" s="193">
        <v>13.637553191489365</v>
      </c>
      <c r="F6850" s="1" t="s">
        <v>162</v>
      </c>
      <c r="G6850" s="193">
        <f>MAX(E6850-'[1]1a'!$C$3,0)</f>
        <v>0</v>
      </c>
      <c r="H6850" s="193" t="str">
        <f t="shared" si="319"/>
        <v/>
      </c>
      <c r="I6850" s="193" t="str">
        <f t="shared" si="320"/>
        <v/>
      </c>
      <c r="J6850" s="193"/>
    </row>
    <row r="6851" spans="1:10" s="1" customFormat="1">
      <c r="A6851" s="191">
        <v>45943</v>
      </c>
      <c r="B6851" s="1" t="s">
        <v>179</v>
      </c>
      <c r="C6851" s="192">
        <f t="shared" si="318"/>
        <v>48134.374999983389</v>
      </c>
      <c r="D6851" s="1">
        <v>10.48</v>
      </c>
      <c r="E6851" s="193">
        <v>13.768936170212768</v>
      </c>
      <c r="F6851" s="1" t="s">
        <v>162</v>
      </c>
      <c r="G6851" s="193">
        <f>MAX(E6851-'[1]1a'!$C$3,0)</f>
        <v>0</v>
      </c>
      <c r="H6851" s="193" t="str">
        <f t="shared" si="319"/>
        <v/>
      </c>
      <c r="I6851" s="193" t="str">
        <f t="shared" si="320"/>
        <v/>
      </c>
      <c r="J6851" s="193"/>
    </row>
    <row r="6852" spans="1:10" s="1" customFormat="1">
      <c r="A6852" s="191">
        <v>45943</v>
      </c>
      <c r="B6852" s="1" t="s">
        <v>180</v>
      </c>
      <c r="C6852" s="192">
        <f t="shared" ref="C6852:C6915" si="321">C6851 + TIME(1,0,0)</f>
        <v>48134.416666650053</v>
      </c>
      <c r="D6852" s="1">
        <v>11.219999999999999</v>
      </c>
      <c r="E6852" s="193">
        <v>14.741170212765958</v>
      </c>
      <c r="F6852" s="1" t="s">
        <v>162</v>
      </c>
      <c r="G6852" s="193">
        <f>MAX(E6852-'[1]1a'!$C$3,0)</f>
        <v>0</v>
      </c>
      <c r="H6852" s="193" t="str">
        <f t="shared" ref="H6852:H6915" si="322">IF(F6852="Y",IF(F6851="Y",H6851+1,1),"")</f>
        <v/>
      </c>
      <c r="I6852" s="193" t="str">
        <f t="shared" ref="I6852:I6915" si="323">IF(AND(F6852="Y",F6853&lt;&gt;"Y"),H6852,"")</f>
        <v/>
      </c>
      <c r="J6852" s="193"/>
    </row>
    <row r="6853" spans="1:10" s="1" customFormat="1">
      <c r="A6853" s="191">
        <v>45943</v>
      </c>
      <c r="B6853" s="1" t="s">
        <v>181</v>
      </c>
      <c r="C6853" s="192">
        <f t="shared" si="321"/>
        <v>48134.458333316717</v>
      </c>
      <c r="D6853" s="1">
        <v>12.120000000000001</v>
      </c>
      <c r="E6853" s="193">
        <v>15.9236170212766</v>
      </c>
      <c r="F6853" s="1" t="s">
        <v>162</v>
      </c>
      <c r="G6853" s="193">
        <f>MAX(E6853-'[1]1a'!$C$3,0)</f>
        <v>0</v>
      </c>
      <c r="H6853" s="193" t="str">
        <f t="shared" si="322"/>
        <v/>
      </c>
      <c r="I6853" s="193" t="str">
        <f t="shared" si="323"/>
        <v/>
      </c>
      <c r="J6853" s="193"/>
    </row>
    <row r="6854" spans="1:10" s="1" customFormat="1">
      <c r="A6854" s="191">
        <v>45943</v>
      </c>
      <c r="B6854" s="1" t="s">
        <v>182</v>
      </c>
      <c r="C6854" s="192">
        <f t="shared" si="321"/>
        <v>48134.499999983382</v>
      </c>
      <c r="D6854" s="1">
        <v>13.67</v>
      </c>
      <c r="E6854" s="193">
        <v>17.960053191489365</v>
      </c>
      <c r="F6854" s="1" t="s">
        <v>162</v>
      </c>
      <c r="G6854" s="193">
        <f>MAX(E6854-'[1]1a'!$C$3,0)</f>
        <v>0</v>
      </c>
      <c r="H6854" s="193" t="str">
        <f t="shared" si="322"/>
        <v/>
      </c>
      <c r="I6854" s="193" t="str">
        <f t="shared" si="323"/>
        <v/>
      </c>
      <c r="J6854" s="193"/>
    </row>
    <row r="6855" spans="1:10" s="1" customFormat="1">
      <c r="A6855" s="191">
        <v>45943</v>
      </c>
      <c r="B6855" s="1" t="s">
        <v>184</v>
      </c>
      <c r="C6855" s="192">
        <f t="shared" si="321"/>
        <v>48134.541666650046</v>
      </c>
      <c r="D6855" s="1">
        <v>15.07</v>
      </c>
      <c r="E6855" s="193">
        <v>19.799414893617026</v>
      </c>
      <c r="F6855" s="1" t="s">
        <v>162</v>
      </c>
      <c r="G6855" s="193">
        <f>MAX(E6855-'[1]1a'!$C$3,0)</f>
        <v>0</v>
      </c>
      <c r="H6855" s="193" t="str">
        <f t="shared" si="322"/>
        <v/>
      </c>
      <c r="I6855" s="193" t="str">
        <f t="shared" si="323"/>
        <v/>
      </c>
      <c r="J6855" s="193"/>
    </row>
    <row r="6856" spans="1:10" s="1" customFormat="1">
      <c r="A6856" s="191">
        <v>45943</v>
      </c>
      <c r="B6856" s="1" t="s">
        <v>185</v>
      </c>
      <c r="C6856" s="192">
        <f t="shared" si="321"/>
        <v>48134.58333331671</v>
      </c>
      <c r="D6856" s="1">
        <v>16.66</v>
      </c>
      <c r="E6856" s="193">
        <v>21.888404255319152</v>
      </c>
      <c r="F6856" s="1" t="s">
        <v>162</v>
      </c>
      <c r="G6856" s="193">
        <f>MAX(E6856-'[1]1a'!$C$3,0)</f>
        <v>0</v>
      </c>
      <c r="H6856" s="193" t="str">
        <f t="shared" si="322"/>
        <v/>
      </c>
      <c r="I6856" s="193" t="str">
        <f t="shared" si="323"/>
        <v/>
      </c>
      <c r="J6856" s="193"/>
    </row>
    <row r="6857" spans="1:10" s="1" customFormat="1">
      <c r="A6857" s="191">
        <v>45943</v>
      </c>
      <c r="B6857" s="1" t="s">
        <v>186</v>
      </c>
      <c r="C6857" s="192">
        <f t="shared" si="321"/>
        <v>48134.624999983374</v>
      </c>
      <c r="D6857" s="1">
        <v>17.41</v>
      </c>
      <c r="E6857" s="193">
        <v>22.873776595744683</v>
      </c>
      <c r="F6857" s="1" t="s">
        <v>162</v>
      </c>
      <c r="G6857" s="193">
        <f>MAX(E6857-'[1]1a'!$C$3,0)</f>
        <v>0</v>
      </c>
      <c r="H6857" s="193" t="str">
        <f t="shared" si="322"/>
        <v/>
      </c>
      <c r="I6857" s="193" t="str">
        <f t="shared" si="323"/>
        <v/>
      </c>
      <c r="J6857" s="193"/>
    </row>
    <row r="6858" spans="1:10" s="1" customFormat="1">
      <c r="A6858" s="191">
        <v>45943</v>
      </c>
      <c r="B6858" s="1" t="s">
        <v>187</v>
      </c>
      <c r="C6858" s="192">
        <f t="shared" si="321"/>
        <v>48134.666666650039</v>
      </c>
      <c r="D6858" s="1">
        <v>18.029999999999998</v>
      </c>
      <c r="E6858" s="193">
        <v>23.688351063829789</v>
      </c>
      <c r="F6858" s="1" t="s">
        <v>162</v>
      </c>
      <c r="G6858" s="193">
        <f>MAX(E6858-'[1]1a'!$C$3,0)</f>
        <v>0</v>
      </c>
      <c r="H6858" s="193" t="str">
        <f t="shared" si="322"/>
        <v/>
      </c>
      <c r="I6858" s="193" t="str">
        <f t="shared" si="323"/>
        <v/>
      </c>
      <c r="J6858" s="193"/>
    </row>
    <row r="6859" spans="1:10" s="1" customFormat="1">
      <c r="A6859" s="191">
        <v>45943</v>
      </c>
      <c r="B6859" s="1" t="s">
        <v>188</v>
      </c>
      <c r="C6859" s="192">
        <f t="shared" si="321"/>
        <v>48134.708333316703</v>
      </c>
      <c r="D6859" s="1">
        <v>18.189999999999998</v>
      </c>
      <c r="E6859" s="193">
        <v>23.898563829787236</v>
      </c>
      <c r="F6859" s="1" t="s">
        <v>162</v>
      </c>
      <c r="G6859" s="193">
        <f>MAX(E6859-'[1]1a'!$C$3,0)</f>
        <v>0</v>
      </c>
      <c r="H6859" s="193" t="str">
        <f t="shared" si="322"/>
        <v/>
      </c>
      <c r="I6859" s="193" t="str">
        <f t="shared" si="323"/>
        <v/>
      </c>
      <c r="J6859" s="193"/>
    </row>
    <row r="6860" spans="1:10" s="1" customFormat="1">
      <c r="A6860" s="191">
        <v>45943</v>
      </c>
      <c r="B6860" s="1" t="s">
        <v>189</v>
      </c>
      <c r="C6860" s="192">
        <f t="shared" si="321"/>
        <v>48134.749999983367</v>
      </c>
      <c r="D6860" s="1">
        <v>17.96</v>
      </c>
      <c r="E6860" s="193">
        <v>23.596382978723408</v>
      </c>
      <c r="F6860" s="1" t="s">
        <v>162</v>
      </c>
      <c r="G6860" s="193">
        <f>MAX(E6860-'[1]1a'!$C$3,0)</f>
        <v>0</v>
      </c>
      <c r="H6860" s="193" t="str">
        <f t="shared" si="322"/>
        <v/>
      </c>
      <c r="I6860" s="193" t="str">
        <f t="shared" si="323"/>
        <v/>
      </c>
      <c r="J6860" s="193"/>
    </row>
    <row r="6861" spans="1:10" s="1" customFormat="1">
      <c r="A6861" s="191">
        <v>45943</v>
      </c>
      <c r="B6861" s="1" t="s">
        <v>190</v>
      </c>
      <c r="C6861" s="192">
        <f t="shared" si="321"/>
        <v>48134.791666650031</v>
      </c>
      <c r="D6861" s="1">
        <v>18.34</v>
      </c>
      <c r="E6861" s="193">
        <v>24.095638297872345</v>
      </c>
      <c r="F6861" s="1" t="s">
        <v>162</v>
      </c>
      <c r="G6861" s="193">
        <f>MAX(E6861-'[1]1a'!$C$3,0)</f>
        <v>0</v>
      </c>
      <c r="H6861" s="193" t="str">
        <f t="shared" si="322"/>
        <v/>
      </c>
      <c r="I6861" s="193" t="str">
        <f t="shared" si="323"/>
        <v/>
      </c>
      <c r="J6861" s="193"/>
    </row>
    <row r="6862" spans="1:10" s="1" customFormat="1">
      <c r="A6862" s="191">
        <v>45943</v>
      </c>
      <c r="B6862" s="1" t="s">
        <v>191</v>
      </c>
      <c r="C6862" s="192">
        <f t="shared" si="321"/>
        <v>48134.833333316696</v>
      </c>
      <c r="D6862" s="1">
        <v>18.98</v>
      </c>
      <c r="E6862" s="193">
        <v>24.936489361702133</v>
      </c>
      <c r="F6862" s="1" t="s">
        <v>162</v>
      </c>
      <c r="G6862" s="193">
        <f>MAX(E6862-'[1]1a'!$C$3,0)</f>
        <v>0</v>
      </c>
      <c r="H6862" s="193" t="str">
        <f t="shared" si="322"/>
        <v/>
      </c>
      <c r="I6862" s="193" t="str">
        <f t="shared" si="323"/>
        <v/>
      </c>
      <c r="J6862" s="193"/>
    </row>
    <row r="6863" spans="1:10" s="1" customFormat="1">
      <c r="A6863" s="191">
        <v>45943</v>
      </c>
      <c r="B6863" s="1" t="s">
        <v>192</v>
      </c>
      <c r="C6863" s="192">
        <f t="shared" si="321"/>
        <v>48134.87499998336</v>
      </c>
      <c r="D6863" s="1">
        <v>18.96</v>
      </c>
      <c r="E6863" s="193">
        <v>24.910212765957453</v>
      </c>
      <c r="F6863" s="1" t="s">
        <v>162</v>
      </c>
      <c r="G6863" s="193">
        <f>MAX(E6863-'[1]1a'!$C$3,0)</f>
        <v>0</v>
      </c>
      <c r="H6863" s="193" t="str">
        <f t="shared" si="322"/>
        <v/>
      </c>
      <c r="I6863" s="193" t="str">
        <f t="shared" si="323"/>
        <v/>
      </c>
      <c r="J6863" s="193"/>
    </row>
    <row r="6864" spans="1:10" s="1" customFormat="1">
      <c r="A6864" s="191">
        <v>45943</v>
      </c>
      <c r="B6864" s="1" t="s">
        <v>193</v>
      </c>
      <c r="C6864" s="192">
        <f t="shared" si="321"/>
        <v>48134.916666650024</v>
      </c>
      <c r="D6864" s="1">
        <v>18.670000000000002</v>
      </c>
      <c r="E6864" s="193">
        <v>24.52920212765958</v>
      </c>
      <c r="F6864" s="1" t="s">
        <v>162</v>
      </c>
      <c r="G6864" s="193">
        <f>MAX(E6864-'[1]1a'!$C$3,0)</f>
        <v>0</v>
      </c>
      <c r="H6864" s="193" t="str">
        <f t="shared" si="322"/>
        <v/>
      </c>
      <c r="I6864" s="193" t="str">
        <f t="shared" si="323"/>
        <v/>
      </c>
      <c r="J6864" s="193"/>
    </row>
    <row r="6865" spans="1:10" s="1" customFormat="1">
      <c r="A6865" s="191">
        <v>45943</v>
      </c>
      <c r="B6865" s="1" t="s">
        <v>194</v>
      </c>
      <c r="C6865" s="192">
        <f t="shared" si="321"/>
        <v>48134.958333316688</v>
      </c>
      <c r="D6865" s="1">
        <v>18.740000000000002</v>
      </c>
      <c r="E6865" s="193">
        <v>24.621170212765964</v>
      </c>
      <c r="F6865" s="1" t="s">
        <v>162</v>
      </c>
      <c r="G6865" s="193">
        <f>MAX(E6865-'[1]1a'!$C$3,0)</f>
        <v>0</v>
      </c>
      <c r="H6865" s="193" t="str">
        <f t="shared" si="322"/>
        <v/>
      </c>
      <c r="I6865" s="193" t="str">
        <f t="shared" si="323"/>
        <v/>
      </c>
      <c r="J6865" s="193"/>
    </row>
    <row r="6866" spans="1:10" s="1" customFormat="1">
      <c r="A6866" s="191">
        <v>45944</v>
      </c>
      <c r="B6866" s="1" t="s">
        <v>161</v>
      </c>
      <c r="C6866" s="192">
        <f t="shared" si="321"/>
        <v>48134.999999983353</v>
      </c>
      <c r="D6866" s="1">
        <v>18.36</v>
      </c>
      <c r="E6866" s="193">
        <v>24.121914893617024</v>
      </c>
      <c r="F6866" s="1" t="s">
        <v>162</v>
      </c>
      <c r="G6866" s="193">
        <f>MAX(E6866-'[1]1a'!$C$3,0)</f>
        <v>0</v>
      </c>
      <c r="H6866" s="193" t="str">
        <f t="shared" si="322"/>
        <v/>
      </c>
      <c r="I6866" s="193" t="str">
        <f t="shared" si="323"/>
        <v/>
      </c>
      <c r="J6866" s="193"/>
    </row>
    <row r="6867" spans="1:10" s="1" customFormat="1">
      <c r="A6867" s="191">
        <v>45944</v>
      </c>
      <c r="B6867" s="1" t="s">
        <v>163</v>
      </c>
      <c r="C6867" s="192">
        <f t="shared" si="321"/>
        <v>48135.041666650017</v>
      </c>
      <c r="D6867" s="1">
        <v>17.23</v>
      </c>
      <c r="E6867" s="193">
        <v>22.637287234042557</v>
      </c>
      <c r="F6867" s="1" t="s">
        <v>162</v>
      </c>
      <c r="G6867" s="193">
        <f>MAX(E6867-'[1]1a'!$C$3,0)</f>
        <v>0</v>
      </c>
      <c r="H6867" s="193" t="str">
        <f t="shared" si="322"/>
        <v/>
      </c>
      <c r="I6867" s="193" t="str">
        <f t="shared" si="323"/>
        <v/>
      </c>
      <c r="J6867" s="193"/>
    </row>
    <row r="6868" spans="1:10" s="1" customFormat="1">
      <c r="A6868" s="191">
        <v>45944</v>
      </c>
      <c r="B6868" s="1" t="s">
        <v>165</v>
      </c>
      <c r="C6868" s="192">
        <f t="shared" si="321"/>
        <v>48135.083333316681</v>
      </c>
      <c r="D6868" s="1">
        <v>15.719999999999999</v>
      </c>
      <c r="E6868" s="193">
        <v>20.653404255319149</v>
      </c>
      <c r="F6868" s="1" t="s">
        <v>162</v>
      </c>
      <c r="G6868" s="193">
        <f>MAX(E6868-'[1]1a'!$C$3,0)</f>
        <v>0</v>
      </c>
      <c r="H6868" s="193" t="str">
        <f t="shared" si="322"/>
        <v/>
      </c>
      <c r="I6868" s="193" t="str">
        <f t="shared" si="323"/>
        <v/>
      </c>
      <c r="J6868" s="193"/>
    </row>
    <row r="6869" spans="1:10" s="1" customFormat="1">
      <c r="A6869" s="191">
        <v>45944</v>
      </c>
      <c r="B6869" s="1" t="s">
        <v>167</v>
      </c>
      <c r="C6869" s="192">
        <f t="shared" si="321"/>
        <v>48135.124999983345</v>
      </c>
      <c r="D6869" s="1">
        <v>13.639999999999999</v>
      </c>
      <c r="E6869" s="193">
        <v>17.92063829787234</v>
      </c>
      <c r="F6869" s="1" t="s">
        <v>162</v>
      </c>
      <c r="G6869" s="193">
        <f>MAX(E6869-'[1]1a'!$C$3,0)</f>
        <v>0</v>
      </c>
      <c r="H6869" s="193" t="str">
        <f t="shared" si="322"/>
        <v/>
      </c>
      <c r="I6869" s="193" t="str">
        <f t="shared" si="323"/>
        <v/>
      </c>
      <c r="J6869" s="193"/>
    </row>
    <row r="6870" spans="1:10" s="1" customFormat="1">
      <c r="A6870" s="191">
        <v>45944</v>
      </c>
      <c r="B6870" s="1" t="s">
        <v>169</v>
      </c>
      <c r="C6870" s="192">
        <f t="shared" si="321"/>
        <v>48135.16666665001</v>
      </c>
      <c r="D6870" s="1">
        <v>12.180000000000001</v>
      </c>
      <c r="E6870" s="193">
        <v>16.002446808510644</v>
      </c>
      <c r="F6870" s="1" t="s">
        <v>162</v>
      </c>
      <c r="G6870" s="193">
        <f>MAX(E6870-'[1]1a'!$C$3,0)</f>
        <v>0</v>
      </c>
      <c r="H6870" s="193" t="str">
        <f t="shared" si="322"/>
        <v/>
      </c>
      <c r="I6870" s="193" t="str">
        <f t="shared" si="323"/>
        <v/>
      </c>
      <c r="J6870" s="193"/>
    </row>
    <row r="6871" spans="1:10" s="1" customFormat="1">
      <c r="A6871" s="191">
        <v>45944</v>
      </c>
      <c r="B6871" s="1" t="s">
        <v>171</v>
      </c>
      <c r="C6871" s="192">
        <f t="shared" si="321"/>
        <v>48135.208333316674</v>
      </c>
      <c r="D6871" s="1">
        <v>11.08</v>
      </c>
      <c r="E6871" s="193">
        <v>14.557234042553194</v>
      </c>
      <c r="F6871" s="1" t="s">
        <v>162</v>
      </c>
      <c r="G6871" s="193">
        <f>MAX(E6871-'[1]1a'!$C$3,0)</f>
        <v>0</v>
      </c>
      <c r="H6871" s="193" t="str">
        <f t="shared" si="322"/>
        <v/>
      </c>
      <c r="I6871" s="193" t="str">
        <f t="shared" si="323"/>
        <v/>
      </c>
      <c r="J6871" s="193"/>
    </row>
    <row r="6872" spans="1:10" s="1" customFormat="1">
      <c r="A6872" s="191">
        <v>45944</v>
      </c>
      <c r="B6872" s="1" t="s">
        <v>173</v>
      </c>
      <c r="C6872" s="192">
        <f t="shared" si="321"/>
        <v>48135.249999983338</v>
      </c>
      <c r="D6872" s="1">
        <v>10.49</v>
      </c>
      <c r="E6872" s="193">
        <v>13.782074468085108</v>
      </c>
      <c r="F6872" s="1" t="s">
        <v>162</v>
      </c>
      <c r="G6872" s="193">
        <f>MAX(E6872-'[1]1a'!$C$3,0)</f>
        <v>0</v>
      </c>
      <c r="H6872" s="193" t="str">
        <f t="shared" si="322"/>
        <v/>
      </c>
      <c r="I6872" s="193" t="str">
        <f t="shared" si="323"/>
        <v/>
      </c>
      <c r="J6872" s="193"/>
    </row>
    <row r="6873" spans="1:10" s="1" customFormat="1">
      <c r="A6873" s="191">
        <v>45944</v>
      </c>
      <c r="B6873" s="1" t="s">
        <v>175</v>
      </c>
      <c r="C6873" s="192">
        <f t="shared" si="321"/>
        <v>48135.291666650002</v>
      </c>
      <c r="D6873" s="1">
        <v>10.290000000000001</v>
      </c>
      <c r="E6873" s="193">
        <v>13.519308510638302</v>
      </c>
      <c r="F6873" s="1" t="s">
        <v>162</v>
      </c>
      <c r="G6873" s="193">
        <f>MAX(E6873-'[1]1a'!$C$3,0)</f>
        <v>0</v>
      </c>
      <c r="H6873" s="193" t="str">
        <f t="shared" si="322"/>
        <v/>
      </c>
      <c r="I6873" s="193" t="str">
        <f t="shared" si="323"/>
        <v/>
      </c>
      <c r="J6873" s="193"/>
    </row>
    <row r="6874" spans="1:10" s="1" customFormat="1">
      <c r="A6874" s="191">
        <v>45944</v>
      </c>
      <c r="B6874" s="1" t="s">
        <v>177</v>
      </c>
      <c r="C6874" s="192">
        <f t="shared" si="321"/>
        <v>48135.333333316667</v>
      </c>
      <c r="D6874" s="1">
        <v>10.350000000000001</v>
      </c>
      <c r="E6874" s="193">
        <v>13.598138297872344</v>
      </c>
      <c r="F6874" s="1" t="s">
        <v>162</v>
      </c>
      <c r="G6874" s="193">
        <f>MAX(E6874-'[1]1a'!$C$3,0)</f>
        <v>0</v>
      </c>
      <c r="H6874" s="193" t="str">
        <f t="shared" si="322"/>
        <v/>
      </c>
      <c r="I6874" s="193" t="str">
        <f t="shared" si="323"/>
        <v/>
      </c>
      <c r="J6874" s="193"/>
    </row>
    <row r="6875" spans="1:10" s="1" customFormat="1">
      <c r="A6875" s="191">
        <v>45944</v>
      </c>
      <c r="B6875" s="1" t="s">
        <v>179</v>
      </c>
      <c r="C6875" s="192">
        <f t="shared" si="321"/>
        <v>48135.374999983331</v>
      </c>
      <c r="D6875" s="1">
        <v>11.350000000000001</v>
      </c>
      <c r="E6875" s="193">
        <v>14.911968085106388</v>
      </c>
      <c r="F6875" s="1" t="s">
        <v>162</v>
      </c>
      <c r="G6875" s="193">
        <f>MAX(E6875-'[1]1a'!$C$3,0)</f>
        <v>0</v>
      </c>
      <c r="H6875" s="193" t="str">
        <f t="shared" si="322"/>
        <v/>
      </c>
      <c r="I6875" s="193" t="str">
        <f t="shared" si="323"/>
        <v/>
      </c>
      <c r="J6875" s="193"/>
    </row>
    <row r="6876" spans="1:10" s="1" customFormat="1">
      <c r="A6876" s="191">
        <v>45944</v>
      </c>
      <c r="B6876" s="1" t="s">
        <v>180</v>
      </c>
      <c r="C6876" s="192">
        <f t="shared" si="321"/>
        <v>48135.416666649995</v>
      </c>
      <c r="D6876" s="1">
        <v>13.13</v>
      </c>
      <c r="E6876" s="193">
        <v>17.250585106382982</v>
      </c>
      <c r="F6876" s="1" t="s">
        <v>162</v>
      </c>
      <c r="G6876" s="193">
        <f>MAX(E6876-'[1]1a'!$C$3,0)</f>
        <v>0</v>
      </c>
      <c r="H6876" s="193" t="str">
        <f t="shared" si="322"/>
        <v/>
      </c>
      <c r="I6876" s="193" t="str">
        <f t="shared" si="323"/>
        <v/>
      </c>
      <c r="J6876" s="193"/>
    </row>
    <row r="6877" spans="1:10" s="1" customFormat="1">
      <c r="A6877" s="191">
        <v>45944</v>
      </c>
      <c r="B6877" s="1" t="s">
        <v>181</v>
      </c>
      <c r="C6877" s="192">
        <f t="shared" si="321"/>
        <v>48135.458333316659</v>
      </c>
      <c r="D6877" s="1">
        <v>15.32</v>
      </c>
      <c r="E6877" s="193">
        <v>20.127872340425537</v>
      </c>
      <c r="F6877" s="1" t="s">
        <v>162</v>
      </c>
      <c r="G6877" s="193">
        <f>MAX(E6877-'[1]1a'!$C$3,0)</f>
        <v>0</v>
      </c>
      <c r="H6877" s="193" t="str">
        <f t="shared" si="322"/>
        <v/>
      </c>
      <c r="I6877" s="193" t="str">
        <f t="shared" si="323"/>
        <v/>
      </c>
      <c r="J6877" s="193"/>
    </row>
    <row r="6878" spans="1:10" s="1" customFormat="1">
      <c r="A6878" s="191">
        <v>45944</v>
      </c>
      <c r="B6878" s="1" t="s">
        <v>182</v>
      </c>
      <c r="C6878" s="192">
        <f t="shared" si="321"/>
        <v>48135.499999983324</v>
      </c>
      <c r="D6878" s="1">
        <v>15.79</v>
      </c>
      <c r="E6878" s="193">
        <v>20.745372340425533</v>
      </c>
      <c r="F6878" s="1" t="s">
        <v>162</v>
      </c>
      <c r="G6878" s="193">
        <f>MAX(E6878-'[1]1a'!$C$3,0)</f>
        <v>0</v>
      </c>
      <c r="H6878" s="193" t="str">
        <f t="shared" si="322"/>
        <v/>
      </c>
      <c r="I6878" s="193" t="str">
        <f t="shared" si="323"/>
        <v/>
      </c>
      <c r="J6878" s="193"/>
    </row>
    <row r="6879" spans="1:10" s="1" customFormat="1">
      <c r="A6879" s="191">
        <v>45944</v>
      </c>
      <c r="B6879" s="1" t="s">
        <v>184</v>
      </c>
      <c r="C6879" s="192">
        <f t="shared" si="321"/>
        <v>48135.541666649988</v>
      </c>
      <c r="D6879" s="1">
        <v>16.260000000000002</v>
      </c>
      <c r="E6879" s="193">
        <v>21.362872340425536</v>
      </c>
      <c r="F6879" s="1" t="s">
        <v>162</v>
      </c>
      <c r="G6879" s="193">
        <f>MAX(E6879-'[1]1a'!$C$3,0)</f>
        <v>0</v>
      </c>
      <c r="H6879" s="193" t="str">
        <f t="shared" si="322"/>
        <v/>
      </c>
      <c r="I6879" s="193" t="str">
        <f t="shared" si="323"/>
        <v/>
      </c>
      <c r="J6879" s="193"/>
    </row>
    <row r="6880" spans="1:10" s="1" customFormat="1">
      <c r="A6880" s="191">
        <v>45944</v>
      </c>
      <c r="B6880" s="1" t="s">
        <v>185</v>
      </c>
      <c r="C6880" s="192">
        <f t="shared" si="321"/>
        <v>48135.583333316652</v>
      </c>
      <c r="D6880" s="1">
        <v>16.32</v>
      </c>
      <c r="E6880" s="193">
        <v>21.441702127659578</v>
      </c>
      <c r="F6880" s="1" t="s">
        <v>162</v>
      </c>
      <c r="G6880" s="193">
        <f>MAX(E6880-'[1]1a'!$C$3,0)</f>
        <v>0</v>
      </c>
      <c r="H6880" s="193" t="str">
        <f t="shared" si="322"/>
        <v/>
      </c>
      <c r="I6880" s="193" t="str">
        <f t="shared" si="323"/>
        <v/>
      </c>
      <c r="J6880" s="193"/>
    </row>
    <row r="6881" spans="1:10" s="1" customFormat="1">
      <c r="A6881" s="191">
        <v>45944</v>
      </c>
      <c r="B6881" s="1" t="s">
        <v>186</v>
      </c>
      <c r="C6881" s="192">
        <f t="shared" si="321"/>
        <v>48135.624999983316</v>
      </c>
      <c r="D6881" s="1">
        <v>16.560000000000002</v>
      </c>
      <c r="E6881" s="193">
        <v>21.757021276595751</v>
      </c>
      <c r="F6881" s="1" t="s">
        <v>162</v>
      </c>
      <c r="G6881" s="193">
        <f>MAX(E6881-'[1]1a'!$C$3,0)</f>
        <v>0</v>
      </c>
      <c r="H6881" s="193" t="str">
        <f t="shared" si="322"/>
        <v/>
      </c>
      <c r="I6881" s="193" t="str">
        <f t="shared" si="323"/>
        <v/>
      </c>
      <c r="J6881" s="193"/>
    </row>
    <row r="6882" spans="1:10" s="1" customFormat="1">
      <c r="A6882" s="191">
        <v>45944</v>
      </c>
      <c r="B6882" s="1" t="s">
        <v>187</v>
      </c>
      <c r="C6882" s="192">
        <f t="shared" si="321"/>
        <v>48135.66666664998</v>
      </c>
      <c r="D6882" s="1">
        <v>16.77</v>
      </c>
      <c r="E6882" s="193">
        <v>22.032925531914895</v>
      </c>
      <c r="F6882" s="1" t="s">
        <v>162</v>
      </c>
      <c r="G6882" s="193">
        <f>MAX(E6882-'[1]1a'!$C$3,0)</f>
        <v>0</v>
      </c>
      <c r="H6882" s="193" t="str">
        <f t="shared" si="322"/>
        <v/>
      </c>
      <c r="I6882" s="193" t="str">
        <f t="shared" si="323"/>
        <v/>
      </c>
      <c r="J6882" s="193"/>
    </row>
    <row r="6883" spans="1:10" s="1" customFormat="1">
      <c r="A6883" s="191">
        <v>45944</v>
      </c>
      <c r="B6883" s="1" t="s">
        <v>188</v>
      </c>
      <c r="C6883" s="192">
        <f t="shared" si="321"/>
        <v>48135.708333316645</v>
      </c>
      <c r="D6883" s="1">
        <v>17.12</v>
      </c>
      <c r="E6883" s="193">
        <v>22.492765957446814</v>
      </c>
      <c r="F6883" s="1" t="s">
        <v>162</v>
      </c>
      <c r="G6883" s="193">
        <f>MAX(E6883-'[1]1a'!$C$3,0)</f>
        <v>0</v>
      </c>
      <c r="H6883" s="193" t="str">
        <f t="shared" si="322"/>
        <v/>
      </c>
      <c r="I6883" s="193" t="str">
        <f t="shared" si="323"/>
        <v/>
      </c>
      <c r="J6883" s="193"/>
    </row>
    <row r="6884" spans="1:10" s="1" customFormat="1">
      <c r="A6884" s="191">
        <v>45944</v>
      </c>
      <c r="B6884" s="1" t="s">
        <v>189</v>
      </c>
      <c r="C6884" s="192">
        <f t="shared" si="321"/>
        <v>48135.749999983309</v>
      </c>
      <c r="D6884" s="1">
        <v>17.36</v>
      </c>
      <c r="E6884" s="193">
        <v>22.808085106382983</v>
      </c>
      <c r="F6884" s="1" t="s">
        <v>162</v>
      </c>
      <c r="G6884" s="193">
        <f>MAX(E6884-'[1]1a'!$C$3,0)</f>
        <v>0</v>
      </c>
      <c r="H6884" s="193" t="str">
        <f t="shared" si="322"/>
        <v/>
      </c>
      <c r="I6884" s="193" t="str">
        <f t="shared" si="323"/>
        <v/>
      </c>
      <c r="J6884" s="193"/>
    </row>
    <row r="6885" spans="1:10" s="1" customFormat="1">
      <c r="A6885" s="191">
        <v>45944</v>
      </c>
      <c r="B6885" s="1" t="s">
        <v>190</v>
      </c>
      <c r="C6885" s="192">
        <f t="shared" si="321"/>
        <v>48135.791666649973</v>
      </c>
      <c r="D6885" s="1">
        <v>17.690000000000001</v>
      </c>
      <c r="E6885" s="193">
        <v>23.241648936170218</v>
      </c>
      <c r="F6885" s="1" t="s">
        <v>162</v>
      </c>
      <c r="G6885" s="193">
        <f>MAX(E6885-'[1]1a'!$C$3,0)</f>
        <v>0</v>
      </c>
      <c r="H6885" s="193" t="str">
        <f t="shared" si="322"/>
        <v/>
      </c>
      <c r="I6885" s="193" t="str">
        <f t="shared" si="323"/>
        <v/>
      </c>
      <c r="J6885" s="193"/>
    </row>
    <row r="6886" spans="1:10" s="1" customFormat="1">
      <c r="A6886" s="191">
        <v>45944</v>
      </c>
      <c r="B6886" s="1" t="s">
        <v>191</v>
      </c>
      <c r="C6886" s="192">
        <f t="shared" si="321"/>
        <v>48135.833333316637</v>
      </c>
      <c r="D6886" s="1">
        <v>18.5</v>
      </c>
      <c r="E6886" s="193">
        <v>24.305851063829792</v>
      </c>
      <c r="F6886" s="1" t="s">
        <v>162</v>
      </c>
      <c r="G6886" s="193">
        <f>MAX(E6886-'[1]1a'!$C$3,0)</f>
        <v>0</v>
      </c>
      <c r="H6886" s="193" t="str">
        <f t="shared" si="322"/>
        <v/>
      </c>
      <c r="I6886" s="193" t="str">
        <f t="shared" si="323"/>
        <v/>
      </c>
      <c r="J6886" s="193"/>
    </row>
    <row r="6887" spans="1:10" s="1" customFormat="1">
      <c r="A6887" s="191">
        <v>45944</v>
      </c>
      <c r="B6887" s="1" t="s">
        <v>192</v>
      </c>
      <c r="C6887" s="192">
        <f t="shared" si="321"/>
        <v>48135.874999983302</v>
      </c>
      <c r="D6887" s="1">
        <v>18.97</v>
      </c>
      <c r="E6887" s="193">
        <v>24.923351063829788</v>
      </c>
      <c r="F6887" s="1" t="s">
        <v>162</v>
      </c>
      <c r="G6887" s="193">
        <f>MAX(E6887-'[1]1a'!$C$3,0)</f>
        <v>0</v>
      </c>
      <c r="H6887" s="193" t="str">
        <f t="shared" si="322"/>
        <v/>
      </c>
      <c r="I6887" s="193" t="str">
        <f t="shared" si="323"/>
        <v/>
      </c>
      <c r="J6887" s="193"/>
    </row>
    <row r="6888" spans="1:10" s="1" customFormat="1">
      <c r="A6888" s="191">
        <v>45944</v>
      </c>
      <c r="B6888" s="1" t="s">
        <v>193</v>
      </c>
      <c r="C6888" s="192">
        <f t="shared" si="321"/>
        <v>48135.916666649966</v>
      </c>
      <c r="D6888" s="1">
        <v>19.09</v>
      </c>
      <c r="E6888" s="193">
        <v>25.081010638297876</v>
      </c>
      <c r="F6888" s="1" t="s">
        <v>162</v>
      </c>
      <c r="G6888" s="193">
        <f>MAX(E6888-'[1]1a'!$C$3,0)</f>
        <v>0</v>
      </c>
      <c r="H6888" s="193" t="str">
        <f t="shared" si="322"/>
        <v/>
      </c>
      <c r="I6888" s="193" t="str">
        <f t="shared" si="323"/>
        <v/>
      </c>
      <c r="J6888" s="193"/>
    </row>
    <row r="6889" spans="1:10" s="1" customFormat="1">
      <c r="A6889" s="191">
        <v>45944</v>
      </c>
      <c r="B6889" s="1" t="s">
        <v>194</v>
      </c>
      <c r="C6889" s="192">
        <f t="shared" si="321"/>
        <v>48135.95833331663</v>
      </c>
      <c r="D6889" s="1">
        <v>19.05</v>
      </c>
      <c r="E6889" s="193">
        <v>25.028457446808517</v>
      </c>
      <c r="F6889" s="1" t="s">
        <v>162</v>
      </c>
      <c r="G6889" s="193">
        <f>MAX(E6889-'[1]1a'!$C$3,0)</f>
        <v>0</v>
      </c>
      <c r="H6889" s="193" t="str">
        <f t="shared" si="322"/>
        <v/>
      </c>
      <c r="I6889" s="193" t="str">
        <f t="shared" si="323"/>
        <v/>
      </c>
      <c r="J6889" s="193"/>
    </row>
    <row r="6890" spans="1:10" s="1" customFormat="1">
      <c r="A6890" s="191">
        <v>45945</v>
      </c>
      <c r="B6890" s="1" t="s">
        <v>161</v>
      </c>
      <c r="C6890" s="192">
        <f t="shared" si="321"/>
        <v>48135.999999983294</v>
      </c>
      <c r="D6890" s="1">
        <v>18.89</v>
      </c>
      <c r="E6890" s="193">
        <v>24.81824468085107</v>
      </c>
      <c r="F6890" s="1" t="s">
        <v>162</v>
      </c>
      <c r="G6890" s="193">
        <f>MAX(E6890-'[1]1a'!$C$3,0)</f>
        <v>0</v>
      </c>
      <c r="H6890" s="193" t="str">
        <f t="shared" si="322"/>
        <v/>
      </c>
      <c r="I6890" s="193" t="str">
        <f t="shared" si="323"/>
        <v/>
      </c>
      <c r="J6890" s="193"/>
    </row>
    <row r="6891" spans="1:10" s="1" customFormat="1">
      <c r="A6891" s="191">
        <v>45945</v>
      </c>
      <c r="B6891" s="1" t="s">
        <v>163</v>
      </c>
      <c r="C6891" s="192">
        <f t="shared" si="321"/>
        <v>48136.041666649959</v>
      </c>
      <c r="D6891" s="1">
        <v>17.7</v>
      </c>
      <c r="E6891" s="193">
        <v>23.254787234042556</v>
      </c>
      <c r="F6891" s="1" t="s">
        <v>162</v>
      </c>
      <c r="G6891" s="193">
        <f>MAX(E6891-'[1]1a'!$C$3,0)</f>
        <v>0</v>
      </c>
      <c r="H6891" s="193" t="str">
        <f t="shared" si="322"/>
        <v/>
      </c>
      <c r="I6891" s="193" t="str">
        <f t="shared" si="323"/>
        <v/>
      </c>
      <c r="J6891" s="193"/>
    </row>
    <row r="6892" spans="1:10" s="1" customFormat="1">
      <c r="A6892" s="191">
        <v>45945</v>
      </c>
      <c r="B6892" s="1" t="s">
        <v>165</v>
      </c>
      <c r="C6892" s="192">
        <f t="shared" si="321"/>
        <v>48136.083333316623</v>
      </c>
      <c r="D6892" s="1">
        <v>16.32</v>
      </c>
      <c r="E6892" s="193">
        <v>21.441702127659578</v>
      </c>
      <c r="F6892" s="1" t="s">
        <v>162</v>
      </c>
      <c r="G6892" s="193">
        <f>MAX(E6892-'[1]1a'!$C$3,0)</f>
        <v>0</v>
      </c>
      <c r="H6892" s="193" t="str">
        <f t="shared" si="322"/>
        <v/>
      </c>
      <c r="I6892" s="193" t="str">
        <f t="shared" si="323"/>
        <v/>
      </c>
      <c r="J6892" s="193"/>
    </row>
    <row r="6893" spans="1:10" s="1" customFormat="1">
      <c r="A6893" s="191">
        <v>45945</v>
      </c>
      <c r="B6893" s="1" t="s">
        <v>167</v>
      </c>
      <c r="C6893" s="192">
        <f t="shared" si="321"/>
        <v>48136.124999983287</v>
      </c>
      <c r="D6893" s="1">
        <v>14.3</v>
      </c>
      <c r="E6893" s="193">
        <v>18.787765957446812</v>
      </c>
      <c r="F6893" s="1" t="s">
        <v>162</v>
      </c>
      <c r="G6893" s="193">
        <f>MAX(E6893-'[1]1a'!$C$3,0)</f>
        <v>0</v>
      </c>
      <c r="H6893" s="193" t="str">
        <f t="shared" si="322"/>
        <v/>
      </c>
      <c r="I6893" s="193" t="str">
        <f t="shared" si="323"/>
        <v/>
      </c>
      <c r="J6893" s="193"/>
    </row>
    <row r="6894" spans="1:10" s="1" customFormat="1">
      <c r="A6894" s="191">
        <v>45945</v>
      </c>
      <c r="B6894" s="1" t="s">
        <v>169</v>
      </c>
      <c r="C6894" s="192">
        <f t="shared" si="321"/>
        <v>48136.166666649951</v>
      </c>
      <c r="D6894" s="1">
        <v>12.8</v>
      </c>
      <c r="E6894" s="193">
        <v>16.817021276595749</v>
      </c>
      <c r="F6894" s="1" t="s">
        <v>162</v>
      </c>
      <c r="G6894" s="193">
        <f>MAX(E6894-'[1]1a'!$C$3,0)</f>
        <v>0</v>
      </c>
      <c r="H6894" s="193" t="str">
        <f t="shared" si="322"/>
        <v/>
      </c>
      <c r="I6894" s="193" t="str">
        <f t="shared" si="323"/>
        <v/>
      </c>
      <c r="J6894" s="193"/>
    </row>
    <row r="6895" spans="1:10" s="1" customFormat="1">
      <c r="A6895" s="191">
        <v>45945</v>
      </c>
      <c r="B6895" s="1" t="s">
        <v>171</v>
      </c>
      <c r="C6895" s="192">
        <f t="shared" si="321"/>
        <v>48136.208333316616</v>
      </c>
      <c r="D6895" s="1">
        <v>11.61</v>
      </c>
      <c r="E6895" s="193">
        <v>15.253563829787236</v>
      </c>
      <c r="F6895" s="1" t="s">
        <v>162</v>
      </c>
      <c r="G6895" s="193">
        <f>MAX(E6895-'[1]1a'!$C$3,0)</f>
        <v>0</v>
      </c>
      <c r="H6895" s="193" t="str">
        <f t="shared" si="322"/>
        <v/>
      </c>
      <c r="I6895" s="193" t="str">
        <f t="shared" si="323"/>
        <v/>
      </c>
      <c r="J6895" s="193"/>
    </row>
    <row r="6896" spans="1:10" s="1" customFormat="1">
      <c r="A6896" s="191">
        <v>45945</v>
      </c>
      <c r="B6896" s="1" t="s">
        <v>173</v>
      </c>
      <c r="C6896" s="192">
        <f t="shared" si="321"/>
        <v>48136.24999998328</v>
      </c>
      <c r="D6896" s="1">
        <v>10.95</v>
      </c>
      <c r="E6896" s="193">
        <v>14.386436170212768</v>
      </c>
      <c r="F6896" s="1" t="s">
        <v>162</v>
      </c>
      <c r="G6896" s="193">
        <f>MAX(E6896-'[1]1a'!$C$3,0)</f>
        <v>0</v>
      </c>
      <c r="H6896" s="193" t="str">
        <f t="shared" si="322"/>
        <v/>
      </c>
      <c r="I6896" s="193" t="str">
        <f t="shared" si="323"/>
        <v/>
      </c>
      <c r="J6896" s="193"/>
    </row>
    <row r="6897" spans="1:10" s="1" customFormat="1">
      <c r="A6897" s="191">
        <v>45945</v>
      </c>
      <c r="B6897" s="1" t="s">
        <v>175</v>
      </c>
      <c r="C6897" s="192">
        <f t="shared" si="321"/>
        <v>48136.291666649944</v>
      </c>
      <c r="D6897" s="1">
        <v>10.59</v>
      </c>
      <c r="E6897" s="193">
        <v>13.913457446808513</v>
      </c>
      <c r="F6897" s="1" t="s">
        <v>162</v>
      </c>
      <c r="G6897" s="193">
        <f>MAX(E6897-'[1]1a'!$C$3,0)</f>
        <v>0</v>
      </c>
      <c r="H6897" s="193" t="str">
        <f t="shared" si="322"/>
        <v/>
      </c>
      <c r="I6897" s="193" t="str">
        <f t="shared" si="323"/>
        <v/>
      </c>
      <c r="J6897" s="193"/>
    </row>
    <row r="6898" spans="1:10" s="1" customFormat="1">
      <c r="A6898" s="191">
        <v>45945</v>
      </c>
      <c r="B6898" s="1" t="s">
        <v>177</v>
      </c>
      <c r="C6898" s="192">
        <f t="shared" si="321"/>
        <v>48136.333333316608</v>
      </c>
      <c r="D6898" s="1">
        <v>10.49</v>
      </c>
      <c r="E6898" s="193">
        <v>13.782074468085108</v>
      </c>
      <c r="F6898" s="1" t="s">
        <v>162</v>
      </c>
      <c r="G6898" s="193">
        <f>MAX(E6898-'[1]1a'!$C$3,0)</f>
        <v>0</v>
      </c>
      <c r="H6898" s="193" t="str">
        <f t="shared" si="322"/>
        <v/>
      </c>
      <c r="I6898" s="193" t="str">
        <f t="shared" si="323"/>
        <v/>
      </c>
      <c r="J6898" s="193"/>
    </row>
    <row r="6899" spans="1:10" s="1" customFormat="1">
      <c r="A6899" s="191">
        <v>45945</v>
      </c>
      <c r="B6899" s="1" t="s">
        <v>179</v>
      </c>
      <c r="C6899" s="192">
        <f t="shared" si="321"/>
        <v>48136.374999983273</v>
      </c>
      <c r="D6899" s="1">
        <v>11.43</v>
      </c>
      <c r="E6899" s="193">
        <v>15.017074468085108</v>
      </c>
      <c r="F6899" s="1" t="s">
        <v>162</v>
      </c>
      <c r="G6899" s="193">
        <f>MAX(E6899-'[1]1a'!$C$3,0)</f>
        <v>0</v>
      </c>
      <c r="H6899" s="193" t="str">
        <f t="shared" si="322"/>
        <v/>
      </c>
      <c r="I6899" s="193" t="str">
        <f t="shared" si="323"/>
        <v/>
      </c>
      <c r="J6899" s="193"/>
    </row>
    <row r="6900" spans="1:10" s="1" customFormat="1">
      <c r="A6900" s="191">
        <v>45945</v>
      </c>
      <c r="B6900" s="1" t="s">
        <v>180</v>
      </c>
      <c r="C6900" s="192">
        <f t="shared" si="321"/>
        <v>48136.416666649937</v>
      </c>
      <c r="D6900" s="1">
        <v>13.51</v>
      </c>
      <c r="E6900" s="193">
        <v>17.749840425531918</v>
      </c>
      <c r="F6900" s="1" t="s">
        <v>162</v>
      </c>
      <c r="G6900" s="193">
        <f>MAX(E6900-'[1]1a'!$C$3,0)</f>
        <v>0</v>
      </c>
      <c r="H6900" s="193" t="str">
        <f t="shared" si="322"/>
        <v/>
      </c>
      <c r="I6900" s="193" t="str">
        <f t="shared" si="323"/>
        <v/>
      </c>
      <c r="J6900" s="193"/>
    </row>
    <row r="6901" spans="1:10" s="1" customFormat="1">
      <c r="A6901" s="191">
        <v>45945</v>
      </c>
      <c r="B6901" s="1" t="s">
        <v>181</v>
      </c>
      <c r="C6901" s="192">
        <f t="shared" si="321"/>
        <v>48136.458333316601</v>
      </c>
      <c r="D6901" s="1">
        <v>15.32</v>
      </c>
      <c r="E6901" s="193">
        <v>20.127872340425537</v>
      </c>
      <c r="F6901" s="1" t="s">
        <v>162</v>
      </c>
      <c r="G6901" s="193">
        <f>MAX(E6901-'[1]1a'!$C$3,0)</f>
        <v>0</v>
      </c>
      <c r="H6901" s="193" t="str">
        <f t="shared" si="322"/>
        <v/>
      </c>
      <c r="I6901" s="193" t="str">
        <f t="shared" si="323"/>
        <v/>
      </c>
      <c r="J6901" s="193"/>
    </row>
    <row r="6902" spans="1:10" s="1" customFormat="1">
      <c r="A6902" s="191">
        <v>45945</v>
      </c>
      <c r="B6902" s="1" t="s">
        <v>182</v>
      </c>
      <c r="C6902" s="192">
        <f t="shared" si="321"/>
        <v>48136.499999983265</v>
      </c>
      <c r="D6902" s="1">
        <v>15.75</v>
      </c>
      <c r="E6902" s="193">
        <v>20.692819148936174</v>
      </c>
      <c r="F6902" s="1" t="s">
        <v>162</v>
      </c>
      <c r="G6902" s="193">
        <f>MAX(E6902-'[1]1a'!$C$3,0)</f>
        <v>0</v>
      </c>
      <c r="H6902" s="193" t="str">
        <f t="shared" si="322"/>
        <v/>
      </c>
      <c r="I6902" s="193" t="str">
        <f t="shared" si="323"/>
        <v/>
      </c>
      <c r="J6902" s="193"/>
    </row>
    <row r="6903" spans="1:10" s="1" customFormat="1">
      <c r="A6903" s="191">
        <v>45945</v>
      </c>
      <c r="B6903" s="1" t="s">
        <v>184</v>
      </c>
      <c r="C6903" s="192">
        <f t="shared" si="321"/>
        <v>48136.54166664993</v>
      </c>
      <c r="D6903" s="1">
        <v>16.14</v>
      </c>
      <c r="E6903" s="193">
        <v>21.205212765957452</v>
      </c>
      <c r="F6903" s="1" t="s">
        <v>162</v>
      </c>
      <c r="G6903" s="193">
        <f>MAX(E6903-'[1]1a'!$C$3,0)</f>
        <v>0</v>
      </c>
      <c r="H6903" s="193" t="str">
        <f t="shared" si="322"/>
        <v/>
      </c>
      <c r="I6903" s="193" t="str">
        <f t="shared" si="323"/>
        <v/>
      </c>
      <c r="J6903" s="193"/>
    </row>
    <row r="6904" spans="1:10" s="1" customFormat="1">
      <c r="A6904" s="191">
        <v>45945</v>
      </c>
      <c r="B6904" s="1" t="s">
        <v>185</v>
      </c>
      <c r="C6904" s="192">
        <f t="shared" si="321"/>
        <v>48136.583333316594</v>
      </c>
      <c r="D6904" s="1">
        <v>16.54</v>
      </c>
      <c r="E6904" s="193">
        <v>21.730744680851068</v>
      </c>
      <c r="F6904" s="1" t="s">
        <v>162</v>
      </c>
      <c r="G6904" s="193">
        <f>MAX(E6904-'[1]1a'!$C$3,0)</f>
        <v>0</v>
      </c>
      <c r="H6904" s="193" t="str">
        <f t="shared" si="322"/>
        <v/>
      </c>
      <c r="I6904" s="193" t="str">
        <f t="shared" si="323"/>
        <v/>
      </c>
      <c r="J6904" s="193"/>
    </row>
    <row r="6905" spans="1:10" s="1" customFormat="1">
      <c r="A6905" s="191">
        <v>45945</v>
      </c>
      <c r="B6905" s="1" t="s">
        <v>186</v>
      </c>
      <c r="C6905" s="192">
        <f t="shared" si="321"/>
        <v>48136.624999983258</v>
      </c>
      <c r="D6905" s="1">
        <v>16.579999999999998</v>
      </c>
      <c r="E6905" s="193">
        <v>21.783297872340427</v>
      </c>
      <c r="F6905" s="1" t="s">
        <v>162</v>
      </c>
      <c r="G6905" s="193">
        <f>MAX(E6905-'[1]1a'!$C$3,0)</f>
        <v>0</v>
      </c>
      <c r="H6905" s="193" t="str">
        <f t="shared" si="322"/>
        <v/>
      </c>
      <c r="I6905" s="193" t="str">
        <f t="shared" si="323"/>
        <v/>
      </c>
      <c r="J6905" s="193"/>
    </row>
    <row r="6906" spans="1:10" s="1" customFormat="1">
      <c r="A6906" s="191">
        <v>45945</v>
      </c>
      <c r="B6906" s="1" t="s">
        <v>187</v>
      </c>
      <c r="C6906" s="192">
        <f t="shared" si="321"/>
        <v>48136.666666649922</v>
      </c>
      <c r="D6906" s="1">
        <v>16.68</v>
      </c>
      <c r="E6906" s="193">
        <v>21.914680851063832</v>
      </c>
      <c r="F6906" s="1" t="s">
        <v>162</v>
      </c>
      <c r="G6906" s="193">
        <f>MAX(E6906-'[1]1a'!$C$3,0)</f>
        <v>0</v>
      </c>
      <c r="H6906" s="193" t="str">
        <f t="shared" si="322"/>
        <v/>
      </c>
      <c r="I6906" s="193" t="str">
        <f t="shared" si="323"/>
        <v/>
      </c>
      <c r="J6906" s="193"/>
    </row>
    <row r="6907" spans="1:10" s="1" customFormat="1">
      <c r="A6907" s="191">
        <v>45945</v>
      </c>
      <c r="B6907" s="1" t="s">
        <v>188</v>
      </c>
      <c r="C6907" s="192">
        <f t="shared" si="321"/>
        <v>48136.708333316587</v>
      </c>
      <c r="D6907" s="1">
        <v>16.34</v>
      </c>
      <c r="E6907" s="193">
        <v>21.467978723404258</v>
      </c>
      <c r="F6907" s="1" t="s">
        <v>162</v>
      </c>
      <c r="G6907" s="193">
        <f>MAX(E6907-'[1]1a'!$C$3,0)</f>
        <v>0</v>
      </c>
      <c r="H6907" s="193" t="str">
        <f t="shared" si="322"/>
        <v/>
      </c>
      <c r="I6907" s="193" t="str">
        <f t="shared" si="323"/>
        <v/>
      </c>
      <c r="J6907" s="193"/>
    </row>
    <row r="6908" spans="1:10" s="1" customFormat="1">
      <c r="A6908" s="191">
        <v>45945</v>
      </c>
      <c r="B6908" s="1" t="s">
        <v>189</v>
      </c>
      <c r="C6908" s="192">
        <f t="shared" si="321"/>
        <v>48136.749999983251</v>
      </c>
      <c r="D6908" s="1">
        <v>16.270000000000003</v>
      </c>
      <c r="E6908" s="193">
        <v>21.376010638297881</v>
      </c>
      <c r="F6908" s="1" t="s">
        <v>162</v>
      </c>
      <c r="G6908" s="193">
        <f>MAX(E6908-'[1]1a'!$C$3,0)</f>
        <v>0</v>
      </c>
      <c r="H6908" s="193" t="str">
        <f t="shared" si="322"/>
        <v/>
      </c>
      <c r="I6908" s="193" t="str">
        <f t="shared" si="323"/>
        <v/>
      </c>
      <c r="J6908" s="193"/>
    </row>
    <row r="6909" spans="1:10" s="1" customFormat="1">
      <c r="A6909" s="191">
        <v>45945</v>
      </c>
      <c r="B6909" s="1" t="s">
        <v>190</v>
      </c>
      <c r="C6909" s="192">
        <f t="shared" si="321"/>
        <v>48136.791666649915</v>
      </c>
      <c r="D6909" s="1">
        <v>16.650000000000002</v>
      </c>
      <c r="E6909" s="193">
        <v>21.875265957446814</v>
      </c>
      <c r="F6909" s="1" t="s">
        <v>162</v>
      </c>
      <c r="G6909" s="193">
        <f>MAX(E6909-'[1]1a'!$C$3,0)</f>
        <v>0</v>
      </c>
      <c r="H6909" s="193" t="str">
        <f t="shared" si="322"/>
        <v/>
      </c>
      <c r="I6909" s="193" t="str">
        <f t="shared" si="323"/>
        <v/>
      </c>
      <c r="J6909" s="193"/>
    </row>
    <row r="6910" spans="1:10" s="1" customFormat="1">
      <c r="A6910" s="191">
        <v>45945</v>
      </c>
      <c r="B6910" s="1" t="s">
        <v>191</v>
      </c>
      <c r="C6910" s="192">
        <f t="shared" si="321"/>
        <v>48136.833333316579</v>
      </c>
      <c r="D6910" s="1">
        <v>17.829999999999998</v>
      </c>
      <c r="E6910" s="193">
        <v>23.425585106382979</v>
      </c>
      <c r="F6910" s="1" t="s">
        <v>162</v>
      </c>
      <c r="G6910" s="193">
        <f>MAX(E6910-'[1]1a'!$C$3,0)</f>
        <v>0</v>
      </c>
      <c r="H6910" s="193" t="str">
        <f t="shared" si="322"/>
        <v/>
      </c>
      <c r="I6910" s="193" t="str">
        <f t="shared" si="323"/>
        <v/>
      </c>
      <c r="J6910" s="193"/>
    </row>
    <row r="6911" spans="1:10" s="1" customFormat="1">
      <c r="A6911" s="191">
        <v>45945</v>
      </c>
      <c r="B6911" s="1" t="s">
        <v>192</v>
      </c>
      <c r="C6911" s="192">
        <f t="shared" si="321"/>
        <v>48136.874999983243</v>
      </c>
      <c r="D6911" s="1">
        <v>18.399999999999999</v>
      </c>
      <c r="E6911" s="193">
        <v>24.174468085106383</v>
      </c>
      <c r="F6911" s="1" t="s">
        <v>162</v>
      </c>
      <c r="G6911" s="193">
        <f>MAX(E6911-'[1]1a'!$C$3,0)</f>
        <v>0</v>
      </c>
      <c r="H6911" s="193" t="str">
        <f t="shared" si="322"/>
        <v/>
      </c>
      <c r="I6911" s="193" t="str">
        <f t="shared" si="323"/>
        <v/>
      </c>
      <c r="J6911" s="193"/>
    </row>
    <row r="6912" spans="1:10" s="1" customFormat="1">
      <c r="A6912" s="191">
        <v>45945</v>
      </c>
      <c r="B6912" s="1" t="s">
        <v>193</v>
      </c>
      <c r="C6912" s="192">
        <f t="shared" si="321"/>
        <v>48136.916666649908</v>
      </c>
      <c r="D6912" s="1">
        <v>18.46</v>
      </c>
      <c r="E6912" s="193">
        <v>24.253297872340429</v>
      </c>
      <c r="F6912" s="1" t="s">
        <v>162</v>
      </c>
      <c r="G6912" s="193">
        <f>MAX(E6912-'[1]1a'!$C$3,0)</f>
        <v>0</v>
      </c>
      <c r="H6912" s="193" t="str">
        <f t="shared" si="322"/>
        <v/>
      </c>
      <c r="I6912" s="193" t="str">
        <f t="shared" si="323"/>
        <v/>
      </c>
      <c r="J6912" s="193"/>
    </row>
    <row r="6913" spans="1:10" s="1" customFormat="1">
      <c r="A6913" s="191">
        <v>45945</v>
      </c>
      <c r="B6913" s="1" t="s">
        <v>194</v>
      </c>
      <c r="C6913" s="192">
        <f t="shared" si="321"/>
        <v>48136.958333316572</v>
      </c>
      <c r="D6913" s="1">
        <v>18.8</v>
      </c>
      <c r="E6913" s="193">
        <v>24.700000000000006</v>
      </c>
      <c r="F6913" s="1" t="s">
        <v>162</v>
      </c>
      <c r="G6913" s="193">
        <f>MAX(E6913-'[1]1a'!$C$3,0)</f>
        <v>0</v>
      </c>
      <c r="H6913" s="193" t="str">
        <f t="shared" si="322"/>
        <v/>
      </c>
      <c r="I6913" s="193" t="str">
        <f t="shared" si="323"/>
        <v/>
      </c>
      <c r="J6913" s="193"/>
    </row>
    <row r="6914" spans="1:10" s="1" customFormat="1">
      <c r="A6914" s="191">
        <v>45946</v>
      </c>
      <c r="B6914" s="1" t="s">
        <v>161</v>
      </c>
      <c r="C6914" s="192">
        <f t="shared" si="321"/>
        <v>48136.999999983236</v>
      </c>
      <c r="D6914" s="1">
        <v>18.299999999999997</v>
      </c>
      <c r="E6914" s="193">
        <v>24.043085106382978</v>
      </c>
      <c r="F6914" s="1" t="s">
        <v>162</v>
      </c>
      <c r="G6914" s="193">
        <f>MAX(E6914-'[1]1a'!$C$3,0)</f>
        <v>0</v>
      </c>
      <c r="H6914" s="193" t="str">
        <f t="shared" si="322"/>
        <v/>
      </c>
      <c r="I6914" s="193" t="str">
        <f t="shared" si="323"/>
        <v/>
      </c>
      <c r="J6914" s="193"/>
    </row>
    <row r="6915" spans="1:10" s="1" customFormat="1">
      <c r="A6915" s="191">
        <v>45946</v>
      </c>
      <c r="B6915" s="1" t="s">
        <v>163</v>
      </c>
      <c r="C6915" s="192">
        <f t="shared" si="321"/>
        <v>48137.0416666499</v>
      </c>
      <c r="D6915" s="1">
        <v>17.760000000000002</v>
      </c>
      <c r="E6915" s="193">
        <v>23.333617021276602</v>
      </c>
      <c r="F6915" s="1" t="s">
        <v>162</v>
      </c>
      <c r="G6915" s="193">
        <f>MAX(E6915-'[1]1a'!$C$3,0)</f>
        <v>0</v>
      </c>
      <c r="H6915" s="193" t="str">
        <f t="shared" si="322"/>
        <v/>
      </c>
      <c r="I6915" s="193" t="str">
        <f t="shared" si="323"/>
        <v/>
      </c>
      <c r="J6915" s="193"/>
    </row>
    <row r="6916" spans="1:10" s="1" customFormat="1">
      <c r="A6916" s="191">
        <v>45946</v>
      </c>
      <c r="B6916" s="1" t="s">
        <v>165</v>
      </c>
      <c r="C6916" s="192">
        <f t="shared" ref="C6916:C6979" si="324">C6915 + TIME(1,0,0)</f>
        <v>48137.083333316565</v>
      </c>
      <c r="D6916" s="1">
        <v>16.299999999999997</v>
      </c>
      <c r="E6916" s="193">
        <v>21.415425531914892</v>
      </c>
      <c r="F6916" s="1" t="s">
        <v>162</v>
      </c>
      <c r="G6916" s="193">
        <f>MAX(E6916-'[1]1a'!$C$3,0)</f>
        <v>0</v>
      </c>
      <c r="H6916" s="193" t="str">
        <f t="shared" ref="H6916:H6979" si="325">IF(F6916="Y",IF(F6915="Y",H6915+1,1),"")</f>
        <v/>
      </c>
      <c r="I6916" s="193" t="str">
        <f t="shared" ref="I6916:I6979" si="326">IF(AND(F6916="Y",F6917&lt;&gt;"Y"),H6916,"")</f>
        <v/>
      </c>
      <c r="J6916" s="193"/>
    </row>
    <row r="6917" spans="1:10" s="1" customFormat="1">
      <c r="A6917" s="191">
        <v>45946</v>
      </c>
      <c r="B6917" s="1" t="s">
        <v>167</v>
      </c>
      <c r="C6917" s="192">
        <f t="shared" si="324"/>
        <v>48137.124999983229</v>
      </c>
      <c r="D6917" s="1">
        <v>14.63</v>
      </c>
      <c r="E6917" s="193">
        <v>19.221329787234048</v>
      </c>
      <c r="F6917" s="1" t="s">
        <v>162</v>
      </c>
      <c r="G6917" s="193">
        <f>MAX(E6917-'[1]1a'!$C$3,0)</f>
        <v>0</v>
      </c>
      <c r="H6917" s="193" t="str">
        <f t="shared" si="325"/>
        <v/>
      </c>
      <c r="I6917" s="193" t="str">
        <f t="shared" si="326"/>
        <v/>
      </c>
      <c r="J6917" s="193"/>
    </row>
    <row r="6918" spans="1:10" s="1" customFormat="1">
      <c r="A6918" s="191">
        <v>45946</v>
      </c>
      <c r="B6918" s="1" t="s">
        <v>169</v>
      </c>
      <c r="C6918" s="192">
        <f t="shared" si="324"/>
        <v>48137.166666649893</v>
      </c>
      <c r="D6918" s="1">
        <v>12.91</v>
      </c>
      <c r="E6918" s="193">
        <v>16.961542553191492</v>
      </c>
      <c r="F6918" s="1" t="s">
        <v>162</v>
      </c>
      <c r="G6918" s="193">
        <f>MAX(E6918-'[1]1a'!$C$3,0)</f>
        <v>0</v>
      </c>
      <c r="H6918" s="193" t="str">
        <f t="shared" si="325"/>
        <v/>
      </c>
      <c r="I6918" s="193" t="str">
        <f t="shared" si="326"/>
        <v/>
      </c>
      <c r="J6918" s="193"/>
    </row>
    <row r="6919" spans="1:10" s="1" customFormat="1">
      <c r="A6919" s="191">
        <v>45946</v>
      </c>
      <c r="B6919" s="1" t="s">
        <v>171</v>
      </c>
      <c r="C6919" s="192">
        <f t="shared" si="324"/>
        <v>48137.208333316557</v>
      </c>
      <c r="D6919" s="1">
        <v>11.79</v>
      </c>
      <c r="E6919" s="193">
        <v>15.490053191489363</v>
      </c>
      <c r="F6919" s="1" t="s">
        <v>162</v>
      </c>
      <c r="G6919" s="193">
        <f>MAX(E6919-'[1]1a'!$C$3,0)</f>
        <v>0</v>
      </c>
      <c r="H6919" s="193" t="str">
        <f t="shared" si="325"/>
        <v/>
      </c>
      <c r="I6919" s="193" t="str">
        <f t="shared" si="326"/>
        <v/>
      </c>
      <c r="J6919" s="193"/>
    </row>
    <row r="6920" spans="1:10" s="1" customFormat="1">
      <c r="A6920" s="191">
        <v>45946</v>
      </c>
      <c r="B6920" s="1" t="s">
        <v>173</v>
      </c>
      <c r="C6920" s="192">
        <f t="shared" si="324"/>
        <v>48137.249999983222</v>
      </c>
      <c r="D6920" s="1">
        <v>11.129999999999999</v>
      </c>
      <c r="E6920" s="193">
        <v>14.622925531914895</v>
      </c>
      <c r="F6920" s="1" t="s">
        <v>162</v>
      </c>
      <c r="G6920" s="193">
        <f>MAX(E6920-'[1]1a'!$C$3,0)</f>
        <v>0</v>
      </c>
      <c r="H6920" s="193" t="str">
        <f t="shared" si="325"/>
        <v/>
      </c>
      <c r="I6920" s="193" t="str">
        <f t="shared" si="326"/>
        <v/>
      </c>
      <c r="J6920" s="193"/>
    </row>
    <row r="6921" spans="1:10" s="1" customFormat="1">
      <c r="A6921" s="191">
        <v>45946</v>
      </c>
      <c r="B6921" s="1" t="s">
        <v>175</v>
      </c>
      <c r="C6921" s="192">
        <f t="shared" si="324"/>
        <v>48137.291666649886</v>
      </c>
      <c r="D6921" s="1">
        <v>10.97</v>
      </c>
      <c r="E6921" s="193">
        <v>14.412712765957449</v>
      </c>
      <c r="F6921" s="1" t="s">
        <v>162</v>
      </c>
      <c r="G6921" s="193">
        <f>MAX(E6921-'[1]1a'!$C$3,0)</f>
        <v>0</v>
      </c>
      <c r="H6921" s="193" t="str">
        <f t="shared" si="325"/>
        <v/>
      </c>
      <c r="I6921" s="193" t="str">
        <f t="shared" si="326"/>
        <v/>
      </c>
      <c r="J6921" s="193"/>
    </row>
    <row r="6922" spans="1:10" s="1" customFormat="1">
      <c r="A6922" s="191">
        <v>45946</v>
      </c>
      <c r="B6922" s="1" t="s">
        <v>177</v>
      </c>
      <c r="C6922" s="192">
        <f t="shared" si="324"/>
        <v>48137.33333331655</v>
      </c>
      <c r="D6922" s="1">
        <v>11.03</v>
      </c>
      <c r="E6922" s="193">
        <v>14.491542553191492</v>
      </c>
      <c r="F6922" s="1" t="s">
        <v>162</v>
      </c>
      <c r="G6922" s="193">
        <f>MAX(E6922-'[1]1a'!$C$3,0)</f>
        <v>0</v>
      </c>
      <c r="H6922" s="193" t="str">
        <f t="shared" si="325"/>
        <v/>
      </c>
      <c r="I6922" s="193" t="str">
        <f t="shared" si="326"/>
        <v/>
      </c>
      <c r="J6922" s="193"/>
    </row>
    <row r="6923" spans="1:10" s="1" customFormat="1">
      <c r="A6923" s="191">
        <v>45946</v>
      </c>
      <c r="B6923" s="1" t="s">
        <v>179</v>
      </c>
      <c r="C6923" s="192">
        <f t="shared" si="324"/>
        <v>48137.374999983214</v>
      </c>
      <c r="D6923" s="1">
        <v>12.18</v>
      </c>
      <c r="E6923" s="193">
        <v>16.002446808510641</v>
      </c>
      <c r="F6923" s="1" t="s">
        <v>162</v>
      </c>
      <c r="G6923" s="193">
        <f>MAX(E6923-'[1]1a'!$C$3,0)</f>
        <v>0</v>
      </c>
      <c r="H6923" s="193" t="str">
        <f t="shared" si="325"/>
        <v/>
      </c>
      <c r="I6923" s="193" t="str">
        <f t="shared" si="326"/>
        <v/>
      </c>
      <c r="J6923" s="193"/>
    </row>
    <row r="6924" spans="1:10" s="1" customFormat="1">
      <c r="A6924" s="191">
        <v>45946</v>
      </c>
      <c r="B6924" s="1" t="s">
        <v>180</v>
      </c>
      <c r="C6924" s="192">
        <f t="shared" si="324"/>
        <v>48137.416666649879</v>
      </c>
      <c r="D6924" s="1">
        <v>14.26</v>
      </c>
      <c r="E6924" s="193">
        <v>18.735212765957449</v>
      </c>
      <c r="F6924" s="1" t="s">
        <v>162</v>
      </c>
      <c r="G6924" s="193">
        <f>MAX(E6924-'[1]1a'!$C$3,0)</f>
        <v>0</v>
      </c>
      <c r="H6924" s="193" t="str">
        <f t="shared" si="325"/>
        <v/>
      </c>
      <c r="I6924" s="193" t="str">
        <f t="shared" si="326"/>
        <v/>
      </c>
      <c r="J6924" s="193"/>
    </row>
    <row r="6925" spans="1:10" s="1" customFormat="1">
      <c r="A6925" s="191">
        <v>45946</v>
      </c>
      <c r="B6925" s="1" t="s">
        <v>181</v>
      </c>
      <c r="C6925" s="192">
        <f t="shared" si="324"/>
        <v>48137.458333316543</v>
      </c>
      <c r="D6925" s="1">
        <v>16.05</v>
      </c>
      <c r="E6925" s="193">
        <v>21.086968085106388</v>
      </c>
      <c r="F6925" s="1" t="s">
        <v>162</v>
      </c>
      <c r="G6925" s="193">
        <f>MAX(E6925-'[1]1a'!$C$3,0)</f>
        <v>0</v>
      </c>
      <c r="H6925" s="193" t="str">
        <f t="shared" si="325"/>
        <v/>
      </c>
      <c r="I6925" s="193" t="str">
        <f t="shared" si="326"/>
        <v/>
      </c>
      <c r="J6925" s="193"/>
    </row>
    <row r="6926" spans="1:10" s="1" customFormat="1">
      <c r="A6926" s="191">
        <v>45946</v>
      </c>
      <c r="B6926" s="1" t="s">
        <v>182</v>
      </c>
      <c r="C6926" s="192">
        <f t="shared" si="324"/>
        <v>48137.499999983207</v>
      </c>
      <c r="D6926" s="1">
        <v>16.549999999999997</v>
      </c>
      <c r="E6926" s="193">
        <v>21.743882978723406</v>
      </c>
      <c r="F6926" s="1" t="s">
        <v>162</v>
      </c>
      <c r="G6926" s="193">
        <f>MAX(E6926-'[1]1a'!$C$3,0)</f>
        <v>0</v>
      </c>
      <c r="H6926" s="193" t="str">
        <f t="shared" si="325"/>
        <v/>
      </c>
      <c r="I6926" s="193" t="str">
        <f t="shared" si="326"/>
        <v/>
      </c>
      <c r="J6926" s="193"/>
    </row>
    <row r="6927" spans="1:10" s="1" customFormat="1">
      <c r="A6927" s="191">
        <v>45946</v>
      </c>
      <c r="B6927" s="1" t="s">
        <v>184</v>
      </c>
      <c r="C6927" s="192">
        <f t="shared" si="324"/>
        <v>48137.541666649871</v>
      </c>
      <c r="D6927" s="1">
        <v>16.68</v>
      </c>
      <c r="E6927" s="193">
        <v>21.914680851063832</v>
      </c>
      <c r="F6927" s="1" t="s">
        <v>162</v>
      </c>
      <c r="G6927" s="193">
        <f>MAX(E6927-'[1]1a'!$C$3,0)</f>
        <v>0</v>
      </c>
      <c r="H6927" s="193" t="str">
        <f t="shared" si="325"/>
        <v/>
      </c>
      <c r="I6927" s="193" t="str">
        <f t="shared" si="326"/>
        <v/>
      </c>
      <c r="J6927" s="193"/>
    </row>
    <row r="6928" spans="1:10" s="1" customFormat="1">
      <c r="A6928" s="191">
        <v>45946</v>
      </c>
      <c r="B6928" s="1" t="s">
        <v>185</v>
      </c>
      <c r="C6928" s="192">
        <f t="shared" si="324"/>
        <v>48137.583333316536</v>
      </c>
      <c r="D6928" s="1">
        <v>16.78</v>
      </c>
      <c r="E6928" s="193">
        <v>22.04606382978724</v>
      </c>
      <c r="F6928" s="1" t="s">
        <v>162</v>
      </c>
      <c r="G6928" s="193">
        <f>MAX(E6928-'[1]1a'!$C$3,0)</f>
        <v>0</v>
      </c>
      <c r="H6928" s="193" t="str">
        <f t="shared" si="325"/>
        <v/>
      </c>
      <c r="I6928" s="193" t="str">
        <f t="shared" si="326"/>
        <v/>
      </c>
      <c r="J6928" s="193"/>
    </row>
    <row r="6929" spans="1:10" s="1" customFormat="1">
      <c r="A6929" s="191">
        <v>45946</v>
      </c>
      <c r="B6929" s="1" t="s">
        <v>186</v>
      </c>
      <c r="C6929" s="192">
        <f t="shared" si="324"/>
        <v>48137.6249999832</v>
      </c>
      <c r="D6929" s="1">
        <v>16.760000000000002</v>
      </c>
      <c r="E6929" s="193">
        <v>22.019787234042557</v>
      </c>
      <c r="F6929" s="1" t="s">
        <v>162</v>
      </c>
      <c r="G6929" s="193">
        <f>MAX(E6929-'[1]1a'!$C$3,0)</f>
        <v>0</v>
      </c>
      <c r="H6929" s="193" t="str">
        <f t="shared" si="325"/>
        <v/>
      </c>
      <c r="I6929" s="193" t="str">
        <f t="shared" si="326"/>
        <v/>
      </c>
      <c r="J6929" s="193"/>
    </row>
    <row r="6930" spans="1:10" s="1" customFormat="1">
      <c r="A6930" s="191">
        <v>45946</v>
      </c>
      <c r="B6930" s="1" t="s">
        <v>187</v>
      </c>
      <c r="C6930" s="192">
        <f t="shared" si="324"/>
        <v>48137.666666649864</v>
      </c>
      <c r="D6930" s="1">
        <v>16.79</v>
      </c>
      <c r="E6930" s="193">
        <v>22.059202127659578</v>
      </c>
      <c r="F6930" s="1" t="s">
        <v>162</v>
      </c>
      <c r="G6930" s="193">
        <f>MAX(E6930-'[1]1a'!$C$3,0)</f>
        <v>0</v>
      </c>
      <c r="H6930" s="193" t="str">
        <f t="shared" si="325"/>
        <v/>
      </c>
      <c r="I6930" s="193" t="str">
        <f t="shared" si="326"/>
        <v/>
      </c>
      <c r="J6930" s="193"/>
    </row>
    <row r="6931" spans="1:10" s="1" customFormat="1">
      <c r="A6931" s="191">
        <v>45946</v>
      </c>
      <c r="B6931" s="1" t="s">
        <v>188</v>
      </c>
      <c r="C6931" s="192">
        <f t="shared" si="324"/>
        <v>48137.708333316528</v>
      </c>
      <c r="D6931" s="1">
        <v>16.73</v>
      </c>
      <c r="E6931" s="193">
        <v>21.980372340425536</v>
      </c>
      <c r="F6931" s="1" t="s">
        <v>162</v>
      </c>
      <c r="G6931" s="193">
        <f>MAX(E6931-'[1]1a'!$C$3,0)</f>
        <v>0</v>
      </c>
      <c r="H6931" s="193" t="str">
        <f t="shared" si="325"/>
        <v/>
      </c>
      <c r="I6931" s="193" t="str">
        <f t="shared" si="326"/>
        <v/>
      </c>
      <c r="J6931" s="193"/>
    </row>
    <row r="6932" spans="1:10" s="1" customFormat="1">
      <c r="A6932" s="191">
        <v>45946</v>
      </c>
      <c r="B6932" s="1" t="s">
        <v>189</v>
      </c>
      <c r="C6932" s="192">
        <f t="shared" si="324"/>
        <v>48137.749999983193</v>
      </c>
      <c r="D6932" s="1">
        <v>16.850000000000001</v>
      </c>
      <c r="E6932" s="193">
        <v>22.138031914893624</v>
      </c>
      <c r="F6932" s="1" t="s">
        <v>162</v>
      </c>
      <c r="G6932" s="193">
        <f>MAX(E6932-'[1]1a'!$C$3,0)</f>
        <v>0</v>
      </c>
      <c r="H6932" s="193" t="str">
        <f t="shared" si="325"/>
        <v/>
      </c>
      <c r="I6932" s="193" t="str">
        <f t="shared" si="326"/>
        <v/>
      </c>
      <c r="J6932" s="193"/>
    </row>
    <row r="6933" spans="1:10" s="1" customFormat="1">
      <c r="A6933" s="191">
        <v>45946</v>
      </c>
      <c r="B6933" s="1" t="s">
        <v>190</v>
      </c>
      <c r="C6933" s="192">
        <f t="shared" si="324"/>
        <v>48137.791666649857</v>
      </c>
      <c r="D6933" s="1">
        <v>17.049999999999997</v>
      </c>
      <c r="E6933" s="193">
        <v>22.400797872340426</v>
      </c>
      <c r="F6933" s="1" t="s">
        <v>162</v>
      </c>
      <c r="G6933" s="193">
        <f>MAX(E6933-'[1]1a'!$C$3,0)</f>
        <v>0</v>
      </c>
      <c r="H6933" s="193" t="str">
        <f t="shared" si="325"/>
        <v/>
      </c>
      <c r="I6933" s="193" t="str">
        <f t="shared" si="326"/>
        <v/>
      </c>
      <c r="J6933" s="193"/>
    </row>
    <row r="6934" spans="1:10" s="1" customFormat="1">
      <c r="A6934" s="191">
        <v>45946</v>
      </c>
      <c r="B6934" s="1" t="s">
        <v>191</v>
      </c>
      <c r="C6934" s="192">
        <f t="shared" si="324"/>
        <v>48137.833333316521</v>
      </c>
      <c r="D6934" s="1">
        <v>17.97</v>
      </c>
      <c r="E6934" s="193">
        <v>23.609521276595746</v>
      </c>
      <c r="F6934" s="1" t="s">
        <v>162</v>
      </c>
      <c r="G6934" s="193">
        <f>MAX(E6934-'[1]1a'!$C$3,0)</f>
        <v>0</v>
      </c>
      <c r="H6934" s="193" t="str">
        <f t="shared" si="325"/>
        <v/>
      </c>
      <c r="I6934" s="193" t="str">
        <f t="shared" si="326"/>
        <v/>
      </c>
      <c r="J6934" s="193"/>
    </row>
    <row r="6935" spans="1:10" s="1" customFormat="1">
      <c r="A6935" s="191">
        <v>45946</v>
      </c>
      <c r="B6935" s="1" t="s">
        <v>192</v>
      </c>
      <c r="C6935" s="192">
        <f t="shared" si="324"/>
        <v>48137.874999983185</v>
      </c>
      <c r="D6935" s="1">
        <v>18.159999999999997</v>
      </c>
      <c r="E6935" s="193">
        <v>23.859148936170211</v>
      </c>
      <c r="F6935" s="1" t="s">
        <v>162</v>
      </c>
      <c r="G6935" s="193">
        <f>MAX(E6935-'[1]1a'!$C$3,0)</f>
        <v>0</v>
      </c>
      <c r="H6935" s="193" t="str">
        <f t="shared" si="325"/>
        <v/>
      </c>
      <c r="I6935" s="193" t="str">
        <f t="shared" si="326"/>
        <v/>
      </c>
      <c r="J6935" s="193"/>
    </row>
    <row r="6936" spans="1:10" s="1" customFormat="1">
      <c r="A6936" s="191">
        <v>45946</v>
      </c>
      <c r="B6936" s="1" t="s">
        <v>193</v>
      </c>
      <c r="C6936" s="192">
        <f t="shared" si="324"/>
        <v>48137.91666664985</v>
      </c>
      <c r="D6936" s="1">
        <v>18.3</v>
      </c>
      <c r="E6936" s="193">
        <v>24.043085106382982</v>
      </c>
      <c r="F6936" s="1" t="s">
        <v>162</v>
      </c>
      <c r="G6936" s="193">
        <f>MAX(E6936-'[1]1a'!$C$3,0)</f>
        <v>0</v>
      </c>
      <c r="H6936" s="193" t="str">
        <f t="shared" si="325"/>
        <v/>
      </c>
      <c r="I6936" s="193" t="str">
        <f t="shared" si="326"/>
        <v/>
      </c>
      <c r="J6936" s="193"/>
    </row>
    <row r="6937" spans="1:10" s="1" customFormat="1">
      <c r="A6937" s="191">
        <v>45946</v>
      </c>
      <c r="B6937" s="1" t="s">
        <v>194</v>
      </c>
      <c r="C6937" s="192">
        <f t="shared" si="324"/>
        <v>48137.958333316514</v>
      </c>
      <c r="D6937" s="1">
        <v>18.850000000000001</v>
      </c>
      <c r="E6937" s="193">
        <v>24.765691489361707</v>
      </c>
      <c r="F6937" s="1" t="s">
        <v>162</v>
      </c>
      <c r="G6937" s="193">
        <f>MAX(E6937-'[1]1a'!$C$3,0)</f>
        <v>0</v>
      </c>
      <c r="H6937" s="193" t="str">
        <f t="shared" si="325"/>
        <v/>
      </c>
      <c r="I6937" s="193" t="str">
        <f t="shared" si="326"/>
        <v/>
      </c>
      <c r="J6937" s="193"/>
    </row>
    <row r="6938" spans="1:10" s="1" customFormat="1">
      <c r="A6938" s="191">
        <v>45947</v>
      </c>
      <c r="B6938" s="1" t="s">
        <v>161</v>
      </c>
      <c r="C6938" s="192">
        <f t="shared" si="324"/>
        <v>48137.999999983178</v>
      </c>
      <c r="D6938" s="1">
        <v>18.82</v>
      </c>
      <c r="E6938" s="193">
        <v>24.726276595744686</v>
      </c>
      <c r="F6938" s="1" t="s">
        <v>162</v>
      </c>
      <c r="G6938" s="193">
        <f>MAX(E6938-'[1]1a'!$C$3,0)</f>
        <v>0</v>
      </c>
      <c r="H6938" s="193" t="str">
        <f t="shared" si="325"/>
        <v/>
      </c>
      <c r="I6938" s="193" t="str">
        <f t="shared" si="326"/>
        <v/>
      </c>
      <c r="J6938" s="193"/>
    </row>
    <row r="6939" spans="1:10" s="1" customFormat="1">
      <c r="A6939" s="191">
        <v>45947</v>
      </c>
      <c r="B6939" s="1" t="s">
        <v>163</v>
      </c>
      <c r="C6939" s="192">
        <f t="shared" si="324"/>
        <v>48138.041666649842</v>
      </c>
      <c r="D6939" s="1">
        <v>17.88</v>
      </c>
      <c r="E6939" s="193">
        <v>23.491276595744683</v>
      </c>
      <c r="F6939" s="1" t="s">
        <v>162</v>
      </c>
      <c r="G6939" s="193">
        <f>MAX(E6939-'[1]1a'!$C$3,0)</f>
        <v>0</v>
      </c>
      <c r="H6939" s="193" t="str">
        <f t="shared" si="325"/>
        <v/>
      </c>
      <c r="I6939" s="193" t="str">
        <f t="shared" si="326"/>
        <v/>
      </c>
      <c r="J6939" s="193"/>
    </row>
    <row r="6940" spans="1:10" s="1" customFormat="1">
      <c r="A6940" s="191">
        <v>45947</v>
      </c>
      <c r="B6940" s="1" t="s">
        <v>165</v>
      </c>
      <c r="C6940" s="192">
        <f t="shared" si="324"/>
        <v>48138.083333316506</v>
      </c>
      <c r="D6940" s="1">
        <v>16.779999999999998</v>
      </c>
      <c r="E6940" s="193">
        <v>22.046063829787233</v>
      </c>
      <c r="F6940" s="1" t="s">
        <v>162</v>
      </c>
      <c r="G6940" s="193">
        <f>MAX(E6940-'[1]1a'!$C$3,0)</f>
        <v>0</v>
      </c>
      <c r="H6940" s="193" t="str">
        <f t="shared" si="325"/>
        <v/>
      </c>
      <c r="I6940" s="193" t="str">
        <f t="shared" si="326"/>
        <v/>
      </c>
      <c r="J6940" s="193"/>
    </row>
    <row r="6941" spans="1:10" s="1" customFormat="1">
      <c r="A6941" s="191">
        <v>45947</v>
      </c>
      <c r="B6941" s="1" t="s">
        <v>167</v>
      </c>
      <c r="C6941" s="192">
        <f t="shared" si="324"/>
        <v>48138.124999983171</v>
      </c>
      <c r="D6941" s="1">
        <v>14.93</v>
      </c>
      <c r="E6941" s="193">
        <v>19.615478723404259</v>
      </c>
      <c r="F6941" s="1" t="s">
        <v>162</v>
      </c>
      <c r="G6941" s="193">
        <f>MAX(E6941-'[1]1a'!$C$3,0)</f>
        <v>0</v>
      </c>
      <c r="H6941" s="193" t="str">
        <f t="shared" si="325"/>
        <v/>
      </c>
      <c r="I6941" s="193" t="str">
        <f t="shared" si="326"/>
        <v/>
      </c>
      <c r="J6941" s="193"/>
    </row>
    <row r="6942" spans="1:10" s="1" customFormat="1">
      <c r="A6942" s="191">
        <v>45947</v>
      </c>
      <c r="B6942" s="1" t="s">
        <v>169</v>
      </c>
      <c r="C6942" s="192">
        <f t="shared" si="324"/>
        <v>48138.166666649835</v>
      </c>
      <c r="D6942" s="1">
        <v>13.45</v>
      </c>
      <c r="E6942" s="193">
        <v>17.671010638297876</v>
      </c>
      <c r="F6942" s="1" t="s">
        <v>162</v>
      </c>
      <c r="G6942" s="193">
        <f>MAX(E6942-'[1]1a'!$C$3,0)</f>
        <v>0</v>
      </c>
      <c r="H6942" s="193" t="str">
        <f t="shared" si="325"/>
        <v/>
      </c>
      <c r="I6942" s="193" t="str">
        <f t="shared" si="326"/>
        <v/>
      </c>
      <c r="J6942" s="193"/>
    </row>
    <row r="6943" spans="1:10" s="1" customFormat="1">
      <c r="A6943" s="191">
        <v>45947</v>
      </c>
      <c r="B6943" s="1" t="s">
        <v>171</v>
      </c>
      <c r="C6943" s="192">
        <f t="shared" si="324"/>
        <v>48138.208333316499</v>
      </c>
      <c r="D6943" s="1">
        <v>12.31</v>
      </c>
      <c r="E6943" s="193">
        <v>16.173244680851067</v>
      </c>
      <c r="F6943" s="1" t="s">
        <v>162</v>
      </c>
      <c r="G6943" s="193">
        <f>MAX(E6943-'[1]1a'!$C$3,0)</f>
        <v>0</v>
      </c>
      <c r="H6943" s="193" t="str">
        <f t="shared" si="325"/>
        <v/>
      </c>
      <c r="I6943" s="193" t="str">
        <f t="shared" si="326"/>
        <v/>
      </c>
      <c r="J6943" s="193"/>
    </row>
    <row r="6944" spans="1:10" s="1" customFormat="1">
      <c r="A6944" s="191">
        <v>45947</v>
      </c>
      <c r="B6944" s="1" t="s">
        <v>173</v>
      </c>
      <c r="C6944" s="192">
        <f t="shared" si="324"/>
        <v>48138.249999983163</v>
      </c>
      <c r="D6944" s="1">
        <v>11.620000000000001</v>
      </c>
      <c r="E6944" s="193">
        <v>15.266702127659578</v>
      </c>
      <c r="F6944" s="1" t="s">
        <v>162</v>
      </c>
      <c r="G6944" s="193">
        <f>MAX(E6944-'[1]1a'!$C$3,0)</f>
        <v>0</v>
      </c>
      <c r="H6944" s="193" t="str">
        <f t="shared" si="325"/>
        <v/>
      </c>
      <c r="I6944" s="193" t="str">
        <f t="shared" si="326"/>
        <v/>
      </c>
      <c r="J6944" s="193"/>
    </row>
    <row r="6945" spans="1:10" s="1" customFormat="1">
      <c r="A6945" s="191">
        <v>45947</v>
      </c>
      <c r="B6945" s="1" t="s">
        <v>175</v>
      </c>
      <c r="C6945" s="192">
        <f t="shared" si="324"/>
        <v>48138.291666649828</v>
      </c>
      <c r="D6945" s="1">
        <v>11.09</v>
      </c>
      <c r="E6945" s="193">
        <v>14.570372340425534</v>
      </c>
      <c r="F6945" s="1" t="s">
        <v>162</v>
      </c>
      <c r="G6945" s="193">
        <f>MAX(E6945-'[1]1a'!$C$3,0)</f>
        <v>0</v>
      </c>
      <c r="H6945" s="193" t="str">
        <f t="shared" si="325"/>
        <v/>
      </c>
      <c r="I6945" s="193" t="str">
        <f t="shared" si="326"/>
        <v/>
      </c>
      <c r="J6945" s="193"/>
    </row>
    <row r="6946" spans="1:10" s="1" customFormat="1">
      <c r="A6946" s="191">
        <v>45947</v>
      </c>
      <c r="B6946" s="1" t="s">
        <v>177</v>
      </c>
      <c r="C6946" s="192">
        <f t="shared" si="324"/>
        <v>48138.333333316492</v>
      </c>
      <c r="D6946" s="1">
        <v>11.14</v>
      </c>
      <c r="E6946" s="193">
        <v>14.636063829787236</v>
      </c>
      <c r="F6946" s="1" t="s">
        <v>162</v>
      </c>
      <c r="G6946" s="193">
        <f>MAX(E6946-'[1]1a'!$C$3,0)</f>
        <v>0</v>
      </c>
      <c r="H6946" s="193" t="str">
        <f t="shared" si="325"/>
        <v/>
      </c>
      <c r="I6946" s="193" t="str">
        <f t="shared" si="326"/>
        <v/>
      </c>
      <c r="J6946" s="193"/>
    </row>
    <row r="6947" spans="1:10" s="1" customFormat="1">
      <c r="A6947" s="191">
        <v>45947</v>
      </c>
      <c r="B6947" s="1" t="s">
        <v>179</v>
      </c>
      <c r="C6947" s="192">
        <f t="shared" si="324"/>
        <v>48138.374999983156</v>
      </c>
      <c r="D6947" s="1">
        <v>12.22</v>
      </c>
      <c r="E6947" s="193">
        <v>16.055000000000003</v>
      </c>
      <c r="F6947" s="1" t="s">
        <v>162</v>
      </c>
      <c r="G6947" s="193">
        <f>MAX(E6947-'[1]1a'!$C$3,0)</f>
        <v>0</v>
      </c>
      <c r="H6947" s="193" t="str">
        <f t="shared" si="325"/>
        <v/>
      </c>
      <c r="I6947" s="193" t="str">
        <f t="shared" si="326"/>
        <v/>
      </c>
      <c r="J6947" s="193"/>
    </row>
    <row r="6948" spans="1:10" s="1" customFormat="1">
      <c r="A6948" s="191">
        <v>45947</v>
      </c>
      <c r="B6948" s="1" t="s">
        <v>180</v>
      </c>
      <c r="C6948" s="192">
        <f t="shared" si="324"/>
        <v>48138.41666664982</v>
      </c>
      <c r="D6948" s="1">
        <v>14.3</v>
      </c>
      <c r="E6948" s="193">
        <v>18.787765957446812</v>
      </c>
      <c r="F6948" s="1" t="s">
        <v>162</v>
      </c>
      <c r="G6948" s="193">
        <f>MAX(E6948-'[1]1a'!$C$3,0)</f>
        <v>0</v>
      </c>
      <c r="H6948" s="193" t="str">
        <f t="shared" si="325"/>
        <v/>
      </c>
      <c r="I6948" s="193" t="str">
        <f t="shared" si="326"/>
        <v/>
      </c>
      <c r="J6948" s="193"/>
    </row>
    <row r="6949" spans="1:10" s="1" customFormat="1">
      <c r="A6949" s="191">
        <v>45947</v>
      </c>
      <c r="B6949" s="1" t="s">
        <v>181</v>
      </c>
      <c r="C6949" s="192">
        <f t="shared" si="324"/>
        <v>48138.458333316485</v>
      </c>
      <c r="D6949" s="1">
        <v>16.059999999999999</v>
      </c>
      <c r="E6949" s="193">
        <v>21.100106382978726</v>
      </c>
      <c r="F6949" s="1" t="s">
        <v>162</v>
      </c>
      <c r="G6949" s="193">
        <f>MAX(E6949-'[1]1a'!$C$3,0)</f>
        <v>0</v>
      </c>
      <c r="H6949" s="193" t="str">
        <f t="shared" si="325"/>
        <v/>
      </c>
      <c r="I6949" s="193" t="str">
        <f t="shared" si="326"/>
        <v/>
      </c>
      <c r="J6949" s="193"/>
    </row>
    <row r="6950" spans="1:10" s="1" customFormat="1">
      <c r="A6950" s="191">
        <v>45947</v>
      </c>
      <c r="B6950" s="1" t="s">
        <v>182</v>
      </c>
      <c r="C6950" s="192">
        <f t="shared" si="324"/>
        <v>48138.499999983149</v>
      </c>
      <c r="D6950" s="1">
        <v>16.72</v>
      </c>
      <c r="E6950" s="193">
        <v>21.967234042553194</v>
      </c>
      <c r="F6950" s="1" t="s">
        <v>162</v>
      </c>
      <c r="G6950" s="193">
        <f>MAX(E6950-'[1]1a'!$C$3,0)</f>
        <v>0</v>
      </c>
      <c r="H6950" s="193" t="str">
        <f t="shared" si="325"/>
        <v/>
      </c>
      <c r="I6950" s="193" t="str">
        <f t="shared" si="326"/>
        <v/>
      </c>
      <c r="J6950" s="193"/>
    </row>
    <row r="6951" spans="1:10" s="1" customFormat="1">
      <c r="A6951" s="191">
        <v>45947</v>
      </c>
      <c r="B6951" s="1" t="s">
        <v>184</v>
      </c>
      <c r="C6951" s="192">
        <f t="shared" si="324"/>
        <v>48138.541666649813</v>
      </c>
      <c r="D6951" s="1">
        <v>17.200000000000003</v>
      </c>
      <c r="E6951" s="193">
        <v>22.597872340425539</v>
      </c>
      <c r="F6951" s="1" t="s">
        <v>162</v>
      </c>
      <c r="G6951" s="193">
        <f>MAX(E6951-'[1]1a'!$C$3,0)</f>
        <v>0</v>
      </c>
      <c r="H6951" s="193" t="str">
        <f t="shared" si="325"/>
        <v/>
      </c>
      <c r="I6951" s="193" t="str">
        <f t="shared" si="326"/>
        <v/>
      </c>
      <c r="J6951" s="193"/>
    </row>
    <row r="6952" spans="1:10" s="1" customFormat="1">
      <c r="A6952" s="191">
        <v>45947</v>
      </c>
      <c r="B6952" s="1" t="s">
        <v>185</v>
      </c>
      <c r="C6952" s="192">
        <f t="shared" si="324"/>
        <v>48138.583333316477</v>
      </c>
      <c r="D6952" s="1">
        <v>17.62</v>
      </c>
      <c r="E6952" s="193">
        <v>23.149680851063835</v>
      </c>
      <c r="F6952" s="1" t="s">
        <v>162</v>
      </c>
      <c r="G6952" s="193">
        <f>MAX(E6952-'[1]1a'!$C$3,0)</f>
        <v>0</v>
      </c>
      <c r="H6952" s="193" t="str">
        <f t="shared" si="325"/>
        <v/>
      </c>
      <c r="I6952" s="193" t="str">
        <f t="shared" si="326"/>
        <v/>
      </c>
      <c r="J6952" s="193"/>
    </row>
    <row r="6953" spans="1:10" s="1" customFormat="1">
      <c r="A6953" s="191">
        <v>45947</v>
      </c>
      <c r="B6953" s="1" t="s">
        <v>186</v>
      </c>
      <c r="C6953" s="192">
        <f t="shared" si="324"/>
        <v>48138.624999983142</v>
      </c>
      <c r="D6953" s="1">
        <v>17.75</v>
      </c>
      <c r="E6953" s="193">
        <v>23.320478723404261</v>
      </c>
      <c r="F6953" s="1" t="s">
        <v>162</v>
      </c>
      <c r="G6953" s="193">
        <f>MAX(E6953-'[1]1a'!$C$3,0)</f>
        <v>0</v>
      </c>
      <c r="H6953" s="193" t="str">
        <f t="shared" si="325"/>
        <v/>
      </c>
      <c r="I6953" s="193" t="str">
        <f t="shared" si="326"/>
        <v/>
      </c>
      <c r="J6953" s="193"/>
    </row>
    <row r="6954" spans="1:10" s="1" customFormat="1">
      <c r="A6954" s="191">
        <v>45947</v>
      </c>
      <c r="B6954" s="1" t="s">
        <v>187</v>
      </c>
      <c r="C6954" s="192">
        <f t="shared" si="324"/>
        <v>48138.666666649806</v>
      </c>
      <c r="D6954" s="1">
        <v>17.64</v>
      </c>
      <c r="E6954" s="193">
        <v>23.175957446808514</v>
      </c>
      <c r="F6954" s="1" t="s">
        <v>162</v>
      </c>
      <c r="G6954" s="193">
        <f>MAX(E6954-'[1]1a'!$C$3,0)</f>
        <v>0</v>
      </c>
      <c r="H6954" s="193" t="str">
        <f t="shared" si="325"/>
        <v/>
      </c>
      <c r="I6954" s="193" t="str">
        <f t="shared" si="326"/>
        <v/>
      </c>
      <c r="J6954" s="193"/>
    </row>
    <row r="6955" spans="1:10" s="1" customFormat="1">
      <c r="A6955" s="191">
        <v>45947</v>
      </c>
      <c r="B6955" s="1" t="s">
        <v>188</v>
      </c>
      <c r="C6955" s="192">
        <f t="shared" si="324"/>
        <v>48138.70833331647</v>
      </c>
      <c r="D6955" s="1">
        <v>17.759999999999998</v>
      </c>
      <c r="E6955" s="193">
        <v>23.333617021276595</v>
      </c>
      <c r="F6955" s="1" t="s">
        <v>162</v>
      </c>
      <c r="G6955" s="193">
        <f>MAX(E6955-'[1]1a'!$C$3,0)</f>
        <v>0</v>
      </c>
      <c r="H6955" s="193" t="str">
        <f t="shared" si="325"/>
        <v/>
      </c>
      <c r="I6955" s="193" t="str">
        <f t="shared" si="326"/>
        <v/>
      </c>
      <c r="J6955" s="193"/>
    </row>
    <row r="6956" spans="1:10" s="1" customFormat="1">
      <c r="A6956" s="191">
        <v>45947</v>
      </c>
      <c r="B6956" s="1" t="s">
        <v>189</v>
      </c>
      <c r="C6956" s="192">
        <f t="shared" si="324"/>
        <v>48138.749999983134</v>
      </c>
      <c r="D6956" s="1">
        <v>17.759999999999998</v>
      </c>
      <c r="E6956" s="193">
        <v>23.333617021276595</v>
      </c>
      <c r="F6956" s="1" t="s">
        <v>162</v>
      </c>
      <c r="G6956" s="193">
        <f>MAX(E6956-'[1]1a'!$C$3,0)</f>
        <v>0</v>
      </c>
      <c r="H6956" s="193" t="str">
        <f t="shared" si="325"/>
        <v/>
      </c>
      <c r="I6956" s="193" t="str">
        <f t="shared" si="326"/>
        <v/>
      </c>
      <c r="J6956" s="193"/>
    </row>
    <row r="6957" spans="1:10" s="1" customFormat="1">
      <c r="A6957" s="191">
        <v>45947</v>
      </c>
      <c r="B6957" s="1" t="s">
        <v>190</v>
      </c>
      <c r="C6957" s="192">
        <f t="shared" si="324"/>
        <v>48138.791666649799</v>
      </c>
      <c r="D6957" s="1">
        <v>17.670000000000002</v>
      </c>
      <c r="E6957" s="193">
        <v>23.215372340425539</v>
      </c>
      <c r="F6957" s="1" t="s">
        <v>162</v>
      </c>
      <c r="G6957" s="193">
        <f>MAX(E6957-'[1]1a'!$C$3,0)</f>
        <v>0</v>
      </c>
      <c r="H6957" s="193" t="str">
        <f t="shared" si="325"/>
        <v/>
      </c>
      <c r="I6957" s="193" t="str">
        <f t="shared" si="326"/>
        <v/>
      </c>
      <c r="J6957" s="193"/>
    </row>
    <row r="6958" spans="1:10" s="1" customFormat="1">
      <c r="A6958" s="191">
        <v>45947</v>
      </c>
      <c r="B6958" s="1" t="s">
        <v>191</v>
      </c>
      <c r="C6958" s="192">
        <f t="shared" si="324"/>
        <v>48138.833333316463</v>
      </c>
      <c r="D6958" s="1">
        <v>18.14</v>
      </c>
      <c r="E6958" s="193">
        <v>23.832872340425535</v>
      </c>
      <c r="F6958" s="1" t="s">
        <v>162</v>
      </c>
      <c r="G6958" s="193">
        <f>MAX(E6958-'[1]1a'!$C$3,0)</f>
        <v>0</v>
      </c>
      <c r="H6958" s="193" t="str">
        <f t="shared" si="325"/>
        <v/>
      </c>
      <c r="I6958" s="193" t="str">
        <f t="shared" si="326"/>
        <v/>
      </c>
      <c r="J6958" s="193"/>
    </row>
    <row r="6959" spans="1:10" s="1" customFormat="1">
      <c r="A6959" s="191">
        <v>45947</v>
      </c>
      <c r="B6959" s="1" t="s">
        <v>192</v>
      </c>
      <c r="C6959" s="192">
        <f t="shared" si="324"/>
        <v>48138.874999983127</v>
      </c>
      <c r="D6959" s="1">
        <v>18.72</v>
      </c>
      <c r="E6959" s="193">
        <v>24.594893617021278</v>
      </c>
      <c r="F6959" s="1" t="s">
        <v>162</v>
      </c>
      <c r="G6959" s="193">
        <f>MAX(E6959-'[1]1a'!$C$3,0)</f>
        <v>0</v>
      </c>
      <c r="H6959" s="193" t="str">
        <f t="shared" si="325"/>
        <v/>
      </c>
      <c r="I6959" s="193" t="str">
        <f t="shared" si="326"/>
        <v/>
      </c>
      <c r="J6959" s="193"/>
    </row>
    <row r="6960" spans="1:10" s="1" customFormat="1">
      <c r="A6960" s="191">
        <v>45947</v>
      </c>
      <c r="B6960" s="1" t="s">
        <v>193</v>
      </c>
      <c r="C6960" s="192">
        <f t="shared" si="324"/>
        <v>48138.916666649791</v>
      </c>
      <c r="D6960" s="1">
        <v>18.690000000000001</v>
      </c>
      <c r="E6960" s="193">
        <v>24.55547872340426</v>
      </c>
      <c r="F6960" s="1" t="s">
        <v>162</v>
      </c>
      <c r="G6960" s="193">
        <f>MAX(E6960-'[1]1a'!$C$3,0)</f>
        <v>0</v>
      </c>
      <c r="H6960" s="193" t="str">
        <f t="shared" si="325"/>
        <v/>
      </c>
      <c r="I6960" s="193" t="str">
        <f t="shared" si="326"/>
        <v/>
      </c>
      <c r="J6960" s="193"/>
    </row>
    <row r="6961" spans="1:10" s="1" customFormat="1">
      <c r="A6961" s="191">
        <v>45947</v>
      </c>
      <c r="B6961" s="1" t="s">
        <v>194</v>
      </c>
      <c r="C6961" s="192">
        <f t="shared" si="324"/>
        <v>48138.958333316456</v>
      </c>
      <c r="D6961" s="1">
        <v>18.64</v>
      </c>
      <c r="E6961" s="193">
        <v>24.489787234042559</v>
      </c>
      <c r="F6961" s="1" t="s">
        <v>162</v>
      </c>
      <c r="G6961" s="193">
        <f>MAX(E6961-'[1]1a'!$C$3,0)</f>
        <v>0</v>
      </c>
      <c r="H6961" s="193" t="str">
        <f t="shared" si="325"/>
        <v/>
      </c>
      <c r="I6961" s="193" t="str">
        <f t="shared" si="326"/>
        <v/>
      </c>
      <c r="J6961" s="193"/>
    </row>
    <row r="6962" spans="1:10" s="1" customFormat="1">
      <c r="A6962" s="191">
        <v>45948</v>
      </c>
      <c r="B6962" s="1" t="s">
        <v>161</v>
      </c>
      <c r="C6962" s="192">
        <f t="shared" si="324"/>
        <v>48138.99999998312</v>
      </c>
      <c r="D6962" s="1">
        <v>18.240000000000002</v>
      </c>
      <c r="E6962" s="193">
        <v>23.964255319148943</v>
      </c>
      <c r="F6962" s="1" t="s">
        <v>162</v>
      </c>
      <c r="G6962" s="193">
        <f>MAX(E6962-'[1]1a'!$C$3,0)</f>
        <v>0</v>
      </c>
      <c r="H6962" s="193" t="str">
        <f t="shared" si="325"/>
        <v/>
      </c>
      <c r="I6962" s="193" t="str">
        <f t="shared" si="326"/>
        <v/>
      </c>
      <c r="J6962" s="193"/>
    </row>
    <row r="6963" spans="1:10" s="1" customFormat="1">
      <c r="A6963" s="191">
        <v>45948</v>
      </c>
      <c r="B6963" s="1" t="s">
        <v>163</v>
      </c>
      <c r="C6963" s="192">
        <f t="shared" si="324"/>
        <v>48139.041666649784</v>
      </c>
      <c r="D6963" s="1">
        <v>17.48</v>
      </c>
      <c r="E6963" s="193">
        <v>22.965744680851067</v>
      </c>
      <c r="F6963" s="1" t="s">
        <v>162</v>
      </c>
      <c r="G6963" s="193">
        <f>MAX(E6963-'[1]1a'!$C$3,0)</f>
        <v>0</v>
      </c>
      <c r="H6963" s="193" t="str">
        <f t="shared" si="325"/>
        <v/>
      </c>
      <c r="I6963" s="193" t="str">
        <f t="shared" si="326"/>
        <v/>
      </c>
      <c r="J6963" s="193"/>
    </row>
    <row r="6964" spans="1:10" s="1" customFormat="1">
      <c r="A6964" s="191">
        <v>45948</v>
      </c>
      <c r="B6964" s="1" t="s">
        <v>165</v>
      </c>
      <c r="C6964" s="192">
        <f t="shared" si="324"/>
        <v>48139.083333316448</v>
      </c>
      <c r="D6964" s="1">
        <v>16.39</v>
      </c>
      <c r="E6964" s="193">
        <v>21.533670212765962</v>
      </c>
      <c r="F6964" s="1" t="s">
        <v>162</v>
      </c>
      <c r="G6964" s="193">
        <f>MAX(E6964-'[1]1a'!$C$3,0)</f>
        <v>0</v>
      </c>
      <c r="H6964" s="193" t="str">
        <f t="shared" si="325"/>
        <v/>
      </c>
      <c r="I6964" s="193" t="str">
        <f t="shared" si="326"/>
        <v/>
      </c>
      <c r="J6964" s="193"/>
    </row>
    <row r="6965" spans="1:10" s="1" customFormat="1">
      <c r="A6965" s="191">
        <v>45948</v>
      </c>
      <c r="B6965" s="1" t="s">
        <v>167</v>
      </c>
      <c r="C6965" s="192">
        <f t="shared" si="324"/>
        <v>48139.124999983113</v>
      </c>
      <c r="D6965" s="1">
        <v>14.7</v>
      </c>
      <c r="E6965" s="193">
        <v>19.313297872340428</v>
      </c>
      <c r="F6965" s="1" t="s">
        <v>162</v>
      </c>
      <c r="G6965" s="193">
        <f>MAX(E6965-'[1]1a'!$C$3,0)</f>
        <v>0</v>
      </c>
      <c r="H6965" s="193" t="str">
        <f t="shared" si="325"/>
        <v/>
      </c>
      <c r="I6965" s="193" t="str">
        <f t="shared" si="326"/>
        <v/>
      </c>
      <c r="J6965" s="193"/>
    </row>
    <row r="6966" spans="1:10" s="1" customFormat="1">
      <c r="A6966" s="191">
        <v>45948</v>
      </c>
      <c r="B6966" s="1" t="s">
        <v>169</v>
      </c>
      <c r="C6966" s="192">
        <f t="shared" si="324"/>
        <v>48139.166666649777</v>
      </c>
      <c r="D6966" s="1">
        <v>13.25</v>
      </c>
      <c r="E6966" s="193">
        <v>17.408244680851066</v>
      </c>
      <c r="F6966" s="1" t="s">
        <v>162</v>
      </c>
      <c r="G6966" s="193">
        <f>MAX(E6966-'[1]1a'!$C$3,0)</f>
        <v>0</v>
      </c>
      <c r="H6966" s="193" t="str">
        <f t="shared" si="325"/>
        <v/>
      </c>
      <c r="I6966" s="193" t="str">
        <f t="shared" si="326"/>
        <v/>
      </c>
      <c r="J6966" s="193"/>
    </row>
    <row r="6967" spans="1:10" s="1" customFormat="1">
      <c r="A6967" s="191">
        <v>45948</v>
      </c>
      <c r="B6967" s="1" t="s">
        <v>171</v>
      </c>
      <c r="C6967" s="192">
        <f t="shared" si="324"/>
        <v>48139.208333316441</v>
      </c>
      <c r="D6967" s="1">
        <v>12.17</v>
      </c>
      <c r="E6967" s="193">
        <v>15.989308510638301</v>
      </c>
      <c r="F6967" s="1" t="s">
        <v>162</v>
      </c>
      <c r="G6967" s="193">
        <f>MAX(E6967-'[1]1a'!$C$3,0)</f>
        <v>0</v>
      </c>
      <c r="H6967" s="193" t="str">
        <f t="shared" si="325"/>
        <v/>
      </c>
      <c r="I6967" s="193" t="str">
        <f t="shared" si="326"/>
        <v/>
      </c>
      <c r="J6967" s="193"/>
    </row>
    <row r="6968" spans="1:10" s="1" customFormat="1">
      <c r="A6968" s="191">
        <v>45948</v>
      </c>
      <c r="B6968" s="1" t="s">
        <v>173</v>
      </c>
      <c r="C6968" s="192">
        <f t="shared" si="324"/>
        <v>48139.249999983105</v>
      </c>
      <c r="D6968" s="1">
        <v>11.490000000000002</v>
      </c>
      <c r="E6968" s="193">
        <v>15.095904255319153</v>
      </c>
      <c r="F6968" s="1" t="s">
        <v>162</v>
      </c>
      <c r="G6968" s="193">
        <f>MAX(E6968-'[1]1a'!$C$3,0)</f>
        <v>0</v>
      </c>
      <c r="H6968" s="193" t="str">
        <f t="shared" si="325"/>
        <v/>
      </c>
      <c r="I6968" s="193" t="str">
        <f t="shared" si="326"/>
        <v/>
      </c>
      <c r="J6968" s="193"/>
    </row>
    <row r="6969" spans="1:10" s="1" customFormat="1">
      <c r="A6969" s="191">
        <v>45948</v>
      </c>
      <c r="B6969" s="1" t="s">
        <v>175</v>
      </c>
      <c r="C6969" s="192">
        <f t="shared" si="324"/>
        <v>48139.291666649769</v>
      </c>
      <c r="D6969" s="1">
        <v>11.08</v>
      </c>
      <c r="E6969" s="193">
        <v>14.557234042553194</v>
      </c>
      <c r="F6969" s="1" t="s">
        <v>162</v>
      </c>
      <c r="G6969" s="193">
        <f>MAX(E6969-'[1]1a'!$C$3,0)</f>
        <v>0</v>
      </c>
      <c r="H6969" s="193" t="str">
        <f t="shared" si="325"/>
        <v/>
      </c>
      <c r="I6969" s="193" t="str">
        <f t="shared" si="326"/>
        <v/>
      </c>
      <c r="J6969" s="193"/>
    </row>
    <row r="6970" spans="1:10" s="1" customFormat="1">
      <c r="A6970" s="191">
        <v>45948</v>
      </c>
      <c r="B6970" s="1" t="s">
        <v>177</v>
      </c>
      <c r="C6970" s="192">
        <f t="shared" si="324"/>
        <v>48139.333333316434</v>
      </c>
      <c r="D6970" s="1">
        <v>10.75</v>
      </c>
      <c r="E6970" s="193">
        <v>14.12367021276596</v>
      </c>
      <c r="F6970" s="1" t="s">
        <v>162</v>
      </c>
      <c r="G6970" s="193">
        <f>MAX(E6970-'[1]1a'!$C$3,0)</f>
        <v>0</v>
      </c>
      <c r="H6970" s="193" t="str">
        <f t="shared" si="325"/>
        <v/>
      </c>
      <c r="I6970" s="193" t="str">
        <f t="shared" si="326"/>
        <v/>
      </c>
      <c r="J6970" s="193"/>
    </row>
    <row r="6971" spans="1:10" s="1" customFormat="1">
      <c r="A6971" s="191">
        <v>45948</v>
      </c>
      <c r="B6971" s="1" t="s">
        <v>179</v>
      </c>
      <c r="C6971" s="192">
        <f t="shared" si="324"/>
        <v>48139.374999983098</v>
      </c>
      <c r="D6971" s="1">
        <v>11.09</v>
      </c>
      <c r="E6971" s="193">
        <v>14.570372340425534</v>
      </c>
      <c r="F6971" s="1" t="s">
        <v>162</v>
      </c>
      <c r="G6971" s="193">
        <f>MAX(E6971-'[1]1a'!$C$3,0)</f>
        <v>0</v>
      </c>
      <c r="H6971" s="193" t="str">
        <f t="shared" si="325"/>
        <v/>
      </c>
      <c r="I6971" s="193" t="str">
        <f t="shared" si="326"/>
        <v/>
      </c>
      <c r="J6971" s="193"/>
    </row>
    <row r="6972" spans="1:10" s="1" customFormat="1">
      <c r="A6972" s="191">
        <v>45948</v>
      </c>
      <c r="B6972" s="1" t="s">
        <v>180</v>
      </c>
      <c r="C6972" s="192">
        <f t="shared" si="324"/>
        <v>48139.416666649762</v>
      </c>
      <c r="D6972" s="1">
        <v>11.8</v>
      </c>
      <c r="E6972" s="193">
        <v>15.503191489361706</v>
      </c>
      <c r="F6972" s="1" t="s">
        <v>162</v>
      </c>
      <c r="G6972" s="193">
        <f>MAX(E6972-'[1]1a'!$C$3,0)</f>
        <v>0</v>
      </c>
      <c r="H6972" s="193" t="str">
        <f t="shared" si="325"/>
        <v/>
      </c>
      <c r="I6972" s="193" t="str">
        <f t="shared" si="326"/>
        <v/>
      </c>
      <c r="J6972" s="193"/>
    </row>
    <row r="6973" spans="1:10" s="1" customFormat="1">
      <c r="A6973" s="191">
        <v>45948</v>
      </c>
      <c r="B6973" s="1" t="s">
        <v>181</v>
      </c>
      <c r="C6973" s="192">
        <f t="shared" si="324"/>
        <v>48139.458333316426</v>
      </c>
      <c r="D6973" s="1">
        <v>12.83</v>
      </c>
      <c r="E6973" s="193">
        <v>16.856436170212767</v>
      </c>
      <c r="F6973" s="1" t="s">
        <v>162</v>
      </c>
      <c r="G6973" s="193">
        <f>MAX(E6973-'[1]1a'!$C$3,0)</f>
        <v>0</v>
      </c>
      <c r="H6973" s="193" t="str">
        <f t="shared" si="325"/>
        <v/>
      </c>
      <c r="I6973" s="193" t="str">
        <f t="shared" si="326"/>
        <v/>
      </c>
      <c r="J6973" s="193"/>
    </row>
    <row r="6974" spans="1:10" s="1" customFormat="1">
      <c r="A6974" s="191">
        <v>45948</v>
      </c>
      <c r="B6974" s="1" t="s">
        <v>182</v>
      </c>
      <c r="C6974" s="192">
        <f t="shared" si="324"/>
        <v>48139.499999983091</v>
      </c>
      <c r="D6974" s="1">
        <v>14.59</v>
      </c>
      <c r="E6974" s="193">
        <v>19.168776595744685</v>
      </c>
      <c r="F6974" s="1" t="s">
        <v>162</v>
      </c>
      <c r="G6974" s="193">
        <f>MAX(E6974-'[1]1a'!$C$3,0)</f>
        <v>0</v>
      </c>
      <c r="H6974" s="193" t="str">
        <f t="shared" si="325"/>
        <v/>
      </c>
      <c r="I6974" s="193" t="str">
        <f t="shared" si="326"/>
        <v/>
      </c>
      <c r="J6974" s="193"/>
    </row>
    <row r="6975" spans="1:10" s="1" customFormat="1">
      <c r="A6975" s="191">
        <v>45948</v>
      </c>
      <c r="B6975" s="1" t="s">
        <v>184</v>
      </c>
      <c r="C6975" s="192">
        <f t="shared" si="324"/>
        <v>48139.541666649755</v>
      </c>
      <c r="D6975" s="1">
        <v>15.43</v>
      </c>
      <c r="E6975" s="193">
        <v>20.27239361702128</v>
      </c>
      <c r="F6975" s="1" t="s">
        <v>162</v>
      </c>
      <c r="G6975" s="193">
        <f>MAX(E6975-'[1]1a'!$C$3,0)</f>
        <v>0</v>
      </c>
      <c r="H6975" s="193" t="str">
        <f t="shared" si="325"/>
        <v/>
      </c>
      <c r="I6975" s="193" t="str">
        <f t="shared" si="326"/>
        <v/>
      </c>
      <c r="J6975" s="193"/>
    </row>
    <row r="6976" spans="1:10" s="1" customFormat="1">
      <c r="A6976" s="191">
        <v>45948</v>
      </c>
      <c r="B6976" s="1" t="s">
        <v>185</v>
      </c>
      <c r="C6976" s="192">
        <f t="shared" si="324"/>
        <v>48139.583333316419</v>
      </c>
      <c r="D6976" s="1">
        <v>15.66</v>
      </c>
      <c r="E6976" s="193">
        <v>20.57457446808511</v>
      </c>
      <c r="F6976" s="1" t="s">
        <v>162</v>
      </c>
      <c r="G6976" s="193">
        <f>MAX(E6976-'[1]1a'!$C$3,0)</f>
        <v>0</v>
      </c>
      <c r="H6976" s="193" t="str">
        <f t="shared" si="325"/>
        <v/>
      </c>
      <c r="I6976" s="193" t="str">
        <f t="shared" si="326"/>
        <v/>
      </c>
      <c r="J6976" s="193"/>
    </row>
    <row r="6977" spans="1:10" s="1" customFormat="1">
      <c r="A6977" s="191">
        <v>45948</v>
      </c>
      <c r="B6977" s="1" t="s">
        <v>186</v>
      </c>
      <c r="C6977" s="192">
        <f t="shared" si="324"/>
        <v>48139.624999983083</v>
      </c>
      <c r="D6977" s="1">
        <v>16.12</v>
      </c>
      <c r="E6977" s="193">
        <v>21.178936170212772</v>
      </c>
      <c r="F6977" s="1" t="s">
        <v>162</v>
      </c>
      <c r="G6977" s="193">
        <f>MAX(E6977-'[1]1a'!$C$3,0)</f>
        <v>0</v>
      </c>
      <c r="H6977" s="193" t="str">
        <f t="shared" si="325"/>
        <v/>
      </c>
      <c r="I6977" s="193" t="str">
        <f t="shared" si="326"/>
        <v/>
      </c>
      <c r="J6977" s="193"/>
    </row>
    <row r="6978" spans="1:10" s="1" customFormat="1">
      <c r="A6978" s="191">
        <v>45948</v>
      </c>
      <c r="B6978" s="1" t="s">
        <v>187</v>
      </c>
      <c r="C6978" s="192">
        <f t="shared" si="324"/>
        <v>48139.666666649748</v>
      </c>
      <c r="D6978" s="1">
        <v>16.22</v>
      </c>
      <c r="E6978" s="193">
        <v>21.310319148936173</v>
      </c>
      <c r="F6978" s="1" t="s">
        <v>162</v>
      </c>
      <c r="G6978" s="193">
        <f>MAX(E6978-'[1]1a'!$C$3,0)</f>
        <v>0</v>
      </c>
      <c r="H6978" s="193" t="str">
        <f t="shared" si="325"/>
        <v/>
      </c>
      <c r="I6978" s="193" t="str">
        <f t="shared" si="326"/>
        <v/>
      </c>
      <c r="J6978" s="193"/>
    </row>
    <row r="6979" spans="1:10" s="1" customFormat="1">
      <c r="A6979" s="191">
        <v>45948</v>
      </c>
      <c r="B6979" s="1" t="s">
        <v>188</v>
      </c>
      <c r="C6979" s="192">
        <f t="shared" si="324"/>
        <v>48139.708333316412</v>
      </c>
      <c r="D6979" s="1">
        <v>15.979999999999999</v>
      </c>
      <c r="E6979" s="193">
        <v>20.995000000000001</v>
      </c>
      <c r="F6979" s="1" t="s">
        <v>162</v>
      </c>
      <c r="G6979" s="193">
        <f>MAX(E6979-'[1]1a'!$C$3,0)</f>
        <v>0</v>
      </c>
      <c r="H6979" s="193" t="str">
        <f t="shared" si="325"/>
        <v/>
      </c>
      <c r="I6979" s="193" t="str">
        <f t="shared" si="326"/>
        <v/>
      </c>
      <c r="J6979" s="193"/>
    </row>
    <row r="6980" spans="1:10" s="1" customFormat="1">
      <c r="A6980" s="191">
        <v>45948</v>
      </c>
      <c r="B6980" s="1" t="s">
        <v>189</v>
      </c>
      <c r="C6980" s="192">
        <f t="shared" ref="C6980:C7043" si="327">C6979 + TIME(1,0,0)</f>
        <v>48139.749999983076</v>
      </c>
      <c r="D6980" s="1">
        <v>15.93</v>
      </c>
      <c r="E6980" s="193">
        <v>20.9293085106383</v>
      </c>
      <c r="F6980" s="1" t="s">
        <v>162</v>
      </c>
      <c r="G6980" s="193">
        <f>MAX(E6980-'[1]1a'!$C$3,0)</f>
        <v>0</v>
      </c>
      <c r="H6980" s="193" t="str">
        <f t="shared" ref="H6980:H7043" si="328">IF(F6980="Y",IF(F6979="Y",H6979+1,1),"")</f>
        <v/>
      </c>
      <c r="I6980" s="193" t="str">
        <f t="shared" ref="I6980:I7043" si="329">IF(AND(F6980="Y",F6981&lt;&gt;"Y"),H6980,"")</f>
        <v/>
      </c>
      <c r="J6980" s="193"/>
    </row>
    <row r="6981" spans="1:10" s="1" customFormat="1">
      <c r="A6981" s="191">
        <v>45948</v>
      </c>
      <c r="B6981" s="1" t="s">
        <v>190</v>
      </c>
      <c r="C6981" s="192">
        <f t="shared" si="327"/>
        <v>48139.79166664974</v>
      </c>
      <c r="D6981" s="1">
        <v>15.959999999999999</v>
      </c>
      <c r="E6981" s="193">
        <v>20.968723404255321</v>
      </c>
      <c r="F6981" s="1" t="s">
        <v>162</v>
      </c>
      <c r="G6981" s="193">
        <f>MAX(E6981-'[1]1a'!$C$3,0)</f>
        <v>0</v>
      </c>
      <c r="H6981" s="193" t="str">
        <f t="shared" si="328"/>
        <v/>
      </c>
      <c r="I6981" s="193" t="str">
        <f t="shared" si="329"/>
        <v/>
      </c>
      <c r="J6981" s="193"/>
    </row>
    <row r="6982" spans="1:10" s="1" customFormat="1">
      <c r="A6982" s="191">
        <v>45948</v>
      </c>
      <c r="B6982" s="1" t="s">
        <v>191</v>
      </c>
      <c r="C6982" s="192">
        <f t="shared" si="327"/>
        <v>48139.833333316405</v>
      </c>
      <c r="D6982" s="1">
        <v>16.77</v>
      </c>
      <c r="E6982" s="193">
        <v>22.032925531914895</v>
      </c>
      <c r="F6982" s="1" t="s">
        <v>162</v>
      </c>
      <c r="G6982" s="193">
        <f>MAX(E6982-'[1]1a'!$C$3,0)</f>
        <v>0</v>
      </c>
      <c r="H6982" s="193" t="str">
        <f t="shared" si="328"/>
        <v/>
      </c>
      <c r="I6982" s="193" t="str">
        <f t="shared" si="329"/>
        <v/>
      </c>
      <c r="J6982" s="193"/>
    </row>
    <row r="6983" spans="1:10" s="1" customFormat="1">
      <c r="A6983" s="191">
        <v>45948</v>
      </c>
      <c r="B6983" s="1" t="s">
        <v>192</v>
      </c>
      <c r="C6983" s="192">
        <f t="shared" si="327"/>
        <v>48139.874999983069</v>
      </c>
      <c r="D6983" s="1">
        <v>17.53</v>
      </c>
      <c r="E6983" s="193">
        <v>23.031436170212771</v>
      </c>
      <c r="F6983" s="1" t="s">
        <v>162</v>
      </c>
      <c r="G6983" s="193">
        <f>MAX(E6983-'[1]1a'!$C$3,0)</f>
        <v>0</v>
      </c>
      <c r="H6983" s="193" t="str">
        <f t="shared" si="328"/>
        <v/>
      </c>
      <c r="I6983" s="193" t="str">
        <f t="shared" si="329"/>
        <v/>
      </c>
      <c r="J6983" s="193"/>
    </row>
    <row r="6984" spans="1:10" s="1" customFormat="1">
      <c r="A6984" s="191">
        <v>45948</v>
      </c>
      <c r="B6984" s="1" t="s">
        <v>193</v>
      </c>
      <c r="C6984" s="192">
        <f t="shared" si="327"/>
        <v>48139.916666649733</v>
      </c>
      <c r="D6984" s="1">
        <v>17.670000000000002</v>
      </c>
      <c r="E6984" s="193">
        <v>23.215372340425539</v>
      </c>
      <c r="F6984" s="1" t="s">
        <v>162</v>
      </c>
      <c r="G6984" s="193">
        <f>MAX(E6984-'[1]1a'!$C$3,0)</f>
        <v>0</v>
      </c>
      <c r="H6984" s="193" t="str">
        <f t="shared" si="328"/>
        <v/>
      </c>
      <c r="I6984" s="193" t="str">
        <f t="shared" si="329"/>
        <v/>
      </c>
      <c r="J6984" s="193"/>
    </row>
    <row r="6985" spans="1:10" s="1" customFormat="1">
      <c r="A6985" s="191">
        <v>45948</v>
      </c>
      <c r="B6985" s="1" t="s">
        <v>194</v>
      </c>
      <c r="C6985" s="192">
        <f t="shared" si="327"/>
        <v>48139.958333316397</v>
      </c>
      <c r="D6985" s="1">
        <v>17.36</v>
      </c>
      <c r="E6985" s="193">
        <v>22.808085106382983</v>
      </c>
      <c r="F6985" s="1" t="s">
        <v>162</v>
      </c>
      <c r="G6985" s="193">
        <f>MAX(E6985-'[1]1a'!$C$3,0)</f>
        <v>0</v>
      </c>
      <c r="H6985" s="193" t="str">
        <f t="shared" si="328"/>
        <v/>
      </c>
      <c r="I6985" s="193" t="str">
        <f t="shared" si="329"/>
        <v/>
      </c>
      <c r="J6985" s="193"/>
    </row>
    <row r="6986" spans="1:10" s="1" customFormat="1">
      <c r="A6986" s="191">
        <v>45949</v>
      </c>
      <c r="B6986" s="1" t="s">
        <v>161</v>
      </c>
      <c r="C6986" s="192">
        <f t="shared" si="327"/>
        <v>48139.999999983062</v>
      </c>
      <c r="D6986" s="1">
        <v>17.190000000000001</v>
      </c>
      <c r="E6986" s="193">
        <v>22.584734042553197</v>
      </c>
      <c r="F6986" s="1" t="s">
        <v>162</v>
      </c>
      <c r="G6986" s="193">
        <f>MAX(E6986-'[1]1a'!$C$3,0)</f>
        <v>0</v>
      </c>
      <c r="H6986" s="193" t="str">
        <f t="shared" si="328"/>
        <v/>
      </c>
      <c r="I6986" s="193" t="str">
        <f t="shared" si="329"/>
        <v/>
      </c>
      <c r="J6986" s="193"/>
    </row>
    <row r="6987" spans="1:10" s="1" customFormat="1">
      <c r="A6987" s="191">
        <v>45949</v>
      </c>
      <c r="B6987" s="1" t="s">
        <v>163</v>
      </c>
      <c r="C6987" s="192">
        <f t="shared" si="327"/>
        <v>48140.041666649726</v>
      </c>
      <c r="D6987" s="1">
        <v>16.04</v>
      </c>
      <c r="E6987" s="193">
        <v>21.073829787234043</v>
      </c>
      <c r="F6987" s="1" t="s">
        <v>162</v>
      </c>
      <c r="G6987" s="193">
        <f>MAX(E6987-'[1]1a'!$C$3,0)</f>
        <v>0</v>
      </c>
      <c r="H6987" s="193" t="str">
        <f t="shared" si="328"/>
        <v/>
      </c>
      <c r="I6987" s="193" t="str">
        <f t="shared" si="329"/>
        <v/>
      </c>
      <c r="J6987" s="193"/>
    </row>
    <row r="6988" spans="1:10" s="1" customFormat="1">
      <c r="A6988" s="191">
        <v>45949</v>
      </c>
      <c r="B6988" s="1" t="s">
        <v>165</v>
      </c>
      <c r="C6988" s="192">
        <f t="shared" si="327"/>
        <v>48140.08333331639</v>
      </c>
      <c r="D6988" s="1">
        <v>15.47</v>
      </c>
      <c r="E6988" s="193">
        <v>20.324946808510642</v>
      </c>
      <c r="F6988" s="1" t="s">
        <v>162</v>
      </c>
      <c r="G6988" s="193">
        <f>MAX(E6988-'[1]1a'!$C$3,0)</f>
        <v>0</v>
      </c>
      <c r="H6988" s="193" t="str">
        <f t="shared" si="328"/>
        <v/>
      </c>
      <c r="I6988" s="193" t="str">
        <f t="shared" si="329"/>
        <v/>
      </c>
      <c r="J6988" s="193"/>
    </row>
    <row r="6989" spans="1:10" s="1" customFormat="1">
      <c r="A6989" s="191">
        <v>45949</v>
      </c>
      <c r="B6989" s="1" t="s">
        <v>167</v>
      </c>
      <c r="C6989" s="192">
        <f t="shared" si="327"/>
        <v>48140.124999983054</v>
      </c>
      <c r="D6989" s="1">
        <v>13.87</v>
      </c>
      <c r="E6989" s="193">
        <v>18.222819148936171</v>
      </c>
      <c r="F6989" s="1" t="s">
        <v>162</v>
      </c>
      <c r="G6989" s="193">
        <f>MAX(E6989-'[1]1a'!$C$3,0)</f>
        <v>0</v>
      </c>
      <c r="H6989" s="193" t="str">
        <f t="shared" si="328"/>
        <v/>
      </c>
      <c r="I6989" s="193" t="str">
        <f t="shared" si="329"/>
        <v/>
      </c>
      <c r="J6989" s="193"/>
    </row>
    <row r="6990" spans="1:10" s="1" customFormat="1">
      <c r="A6990" s="191">
        <v>45949</v>
      </c>
      <c r="B6990" s="1" t="s">
        <v>169</v>
      </c>
      <c r="C6990" s="192">
        <f t="shared" si="327"/>
        <v>48140.166666649719</v>
      </c>
      <c r="D6990" s="1">
        <v>12.879999999999999</v>
      </c>
      <c r="E6990" s="193">
        <v>16.922127659574468</v>
      </c>
      <c r="F6990" s="1" t="s">
        <v>162</v>
      </c>
      <c r="G6990" s="193">
        <f>MAX(E6990-'[1]1a'!$C$3,0)</f>
        <v>0</v>
      </c>
      <c r="H6990" s="193" t="str">
        <f t="shared" si="328"/>
        <v/>
      </c>
      <c r="I6990" s="193" t="str">
        <f t="shared" si="329"/>
        <v/>
      </c>
      <c r="J6990" s="193"/>
    </row>
    <row r="6991" spans="1:10" s="1" customFormat="1">
      <c r="A6991" s="191">
        <v>45949</v>
      </c>
      <c r="B6991" s="1" t="s">
        <v>171</v>
      </c>
      <c r="C6991" s="192">
        <f t="shared" si="327"/>
        <v>48140.208333316383</v>
      </c>
      <c r="D6991" s="1">
        <v>11.68</v>
      </c>
      <c r="E6991" s="193">
        <v>15.34553191489362</v>
      </c>
      <c r="F6991" s="1" t="s">
        <v>162</v>
      </c>
      <c r="G6991" s="193">
        <f>MAX(E6991-'[1]1a'!$C$3,0)</f>
        <v>0</v>
      </c>
      <c r="H6991" s="193" t="str">
        <f t="shared" si="328"/>
        <v/>
      </c>
      <c r="I6991" s="193" t="str">
        <f t="shared" si="329"/>
        <v/>
      </c>
      <c r="J6991" s="193"/>
    </row>
    <row r="6992" spans="1:10" s="1" customFormat="1">
      <c r="A6992" s="191">
        <v>45949</v>
      </c>
      <c r="B6992" s="1" t="s">
        <v>173</v>
      </c>
      <c r="C6992" s="192">
        <f t="shared" si="327"/>
        <v>48140.249999983047</v>
      </c>
      <c r="D6992" s="1">
        <v>11.03</v>
      </c>
      <c r="E6992" s="193">
        <v>14.491542553191492</v>
      </c>
      <c r="F6992" s="1" t="s">
        <v>162</v>
      </c>
      <c r="G6992" s="193">
        <f>MAX(E6992-'[1]1a'!$C$3,0)</f>
        <v>0</v>
      </c>
      <c r="H6992" s="193" t="str">
        <f t="shared" si="328"/>
        <v/>
      </c>
      <c r="I6992" s="193" t="str">
        <f t="shared" si="329"/>
        <v/>
      </c>
      <c r="J6992" s="193"/>
    </row>
    <row r="6993" spans="1:10" s="1" customFormat="1">
      <c r="A6993" s="191">
        <v>45949</v>
      </c>
      <c r="B6993" s="1" t="s">
        <v>175</v>
      </c>
      <c r="C6993" s="192">
        <f t="shared" si="327"/>
        <v>48140.291666649711</v>
      </c>
      <c r="D6993" s="1">
        <v>10.360000000000001</v>
      </c>
      <c r="E6993" s="193">
        <v>13.611276595744684</v>
      </c>
      <c r="F6993" s="1" t="s">
        <v>162</v>
      </c>
      <c r="G6993" s="193">
        <f>MAX(E6993-'[1]1a'!$C$3,0)</f>
        <v>0</v>
      </c>
      <c r="H6993" s="193" t="str">
        <f t="shared" si="328"/>
        <v/>
      </c>
      <c r="I6993" s="193" t="str">
        <f t="shared" si="329"/>
        <v/>
      </c>
      <c r="J6993" s="193"/>
    </row>
    <row r="6994" spans="1:10" s="1" customFormat="1">
      <c r="A6994" s="191">
        <v>45949</v>
      </c>
      <c r="B6994" s="1" t="s">
        <v>177</v>
      </c>
      <c r="C6994" s="192">
        <f t="shared" si="327"/>
        <v>48140.333333316376</v>
      </c>
      <c r="D6994" s="1">
        <v>10.210000000000001</v>
      </c>
      <c r="E6994" s="193">
        <v>13.414202127659578</v>
      </c>
      <c r="F6994" s="1" t="s">
        <v>162</v>
      </c>
      <c r="G6994" s="193">
        <f>MAX(E6994-'[1]1a'!$C$3,0)</f>
        <v>0</v>
      </c>
      <c r="H6994" s="193" t="str">
        <f t="shared" si="328"/>
        <v/>
      </c>
      <c r="I6994" s="193" t="str">
        <f t="shared" si="329"/>
        <v/>
      </c>
      <c r="J6994" s="193"/>
    </row>
    <row r="6995" spans="1:10" s="1" customFormat="1">
      <c r="A6995" s="191">
        <v>45949</v>
      </c>
      <c r="B6995" s="1" t="s">
        <v>179</v>
      </c>
      <c r="C6995" s="192">
        <f t="shared" si="327"/>
        <v>48140.37499998304</v>
      </c>
      <c r="D6995" s="1">
        <v>10.26</v>
      </c>
      <c r="E6995" s="193">
        <v>13.479893617021279</v>
      </c>
      <c r="F6995" s="1" t="s">
        <v>162</v>
      </c>
      <c r="G6995" s="193">
        <f>MAX(E6995-'[1]1a'!$C$3,0)</f>
        <v>0</v>
      </c>
      <c r="H6995" s="193" t="str">
        <f t="shared" si="328"/>
        <v/>
      </c>
      <c r="I6995" s="193" t="str">
        <f t="shared" si="329"/>
        <v/>
      </c>
      <c r="J6995" s="193"/>
    </row>
    <row r="6996" spans="1:10" s="1" customFormat="1">
      <c r="A6996" s="191">
        <v>45949</v>
      </c>
      <c r="B6996" s="1" t="s">
        <v>180</v>
      </c>
      <c r="C6996" s="192">
        <f t="shared" si="327"/>
        <v>48140.416666649704</v>
      </c>
      <c r="D6996" s="1">
        <v>10.67</v>
      </c>
      <c r="E6996" s="193">
        <v>14.018563829787237</v>
      </c>
      <c r="F6996" s="1" t="s">
        <v>162</v>
      </c>
      <c r="G6996" s="193">
        <f>MAX(E6996-'[1]1a'!$C$3,0)</f>
        <v>0</v>
      </c>
      <c r="H6996" s="193" t="str">
        <f t="shared" si="328"/>
        <v/>
      </c>
      <c r="I6996" s="193" t="str">
        <f t="shared" si="329"/>
        <v/>
      </c>
      <c r="J6996" s="193"/>
    </row>
    <row r="6997" spans="1:10" s="1" customFormat="1">
      <c r="A6997" s="191">
        <v>45949</v>
      </c>
      <c r="B6997" s="1" t="s">
        <v>181</v>
      </c>
      <c r="C6997" s="192">
        <f t="shared" si="327"/>
        <v>48140.458333316368</v>
      </c>
      <c r="D6997" s="1">
        <v>11.629999999999999</v>
      </c>
      <c r="E6997" s="193">
        <v>15.279840425531916</v>
      </c>
      <c r="F6997" s="1" t="s">
        <v>162</v>
      </c>
      <c r="G6997" s="193">
        <f>MAX(E6997-'[1]1a'!$C$3,0)</f>
        <v>0</v>
      </c>
      <c r="H6997" s="193" t="str">
        <f t="shared" si="328"/>
        <v/>
      </c>
      <c r="I6997" s="193" t="str">
        <f t="shared" si="329"/>
        <v/>
      </c>
      <c r="J6997" s="193"/>
    </row>
    <row r="6998" spans="1:10" s="1" customFormat="1">
      <c r="A6998" s="191">
        <v>45949</v>
      </c>
      <c r="B6998" s="1" t="s">
        <v>182</v>
      </c>
      <c r="C6998" s="192">
        <f t="shared" si="327"/>
        <v>48140.499999983032</v>
      </c>
      <c r="D6998" s="1">
        <v>13.17</v>
      </c>
      <c r="E6998" s="193">
        <v>17.303138297872344</v>
      </c>
      <c r="F6998" s="1" t="s">
        <v>162</v>
      </c>
      <c r="G6998" s="193">
        <f>MAX(E6998-'[1]1a'!$C$3,0)</f>
        <v>0</v>
      </c>
      <c r="H6998" s="193" t="str">
        <f t="shared" si="328"/>
        <v/>
      </c>
      <c r="I6998" s="193" t="str">
        <f t="shared" si="329"/>
        <v/>
      </c>
      <c r="J6998" s="193"/>
    </row>
    <row r="6999" spans="1:10" s="1" customFormat="1">
      <c r="A6999" s="191">
        <v>45949</v>
      </c>
      <c r="B6999" s="1" t="s">
        <v>184</v>
      </c>
      <c r="C6999" s="192">
        <f t="shared" si="327"/>
        <v>48140.541666649697</v>
      </c>
      <c r="D6999" s="1">
        <v>14.91</v>
      </c>
      <c r="E6999" s="193">
        <v>19.589202127659579</v>
      </c>
      <c r="F6999" s="1" t="s">
        <v>162</v>
      </c>
      <c r="G6999" s="193">
        <f>MAX(E6999-'[1]1a'!$C$3,0)</f>
        <v>0</v>
      </c>
      <c r="H6999" s="193" t="str">
        <f t="shared" si="328"/>
        <v/>
      </c>
      <c r="I6999" s="193" t="str">
        <f t="shared" si="329"/>
        <v/>
      </c>
      <c r="J6999" s="193"/>
    </row>
    <row r="7000" spans="1:10" s="1" customFormat="1">
      <c r="A7000" s="191">
        <v>45949</v>
      </c>
      <c r="B7000" s="1" t="s">
        <v>185</v>
      </c>
      <c r="C7000" s="192">
        <f t="shared" si="327"/>
        <v>48140.583333316361</v>
      </c>
      <c r="D7000" s="1">
        <v>15.66</v>
      </c>
      <c r="E7000" s="193">
        <v>20.57457446808511</v>
      </c>
      <c r="F7000" s="1" t="s">
        <v>162</v>
      </c>
      <c r="G7000" s="193">
        <f>MAX(E7000-'[1]1a'!$C$3,0)</f>
        <v>0</v>
      </c>
      <c r="H7000" s="193" t="str">
        <f t="shared" si="328"/>
        <v/>
      </c>
      <c r="I7000" s="193" t="str">
        <f t="shared" si="329"/>
        <v/>
      </c>
      <c r="J7000" s="193"/>
    </row>
    <row r="7001" spans="1:10" s="1" customFormat="1">
      <c r="A7001" s="191">
        <v>45949</v>
      </c>
      <c r="B7001" s="1" t="s">
        <v>186</v>
      </c>
      <c r="C7001" s="192">
        <f t="shared" si="327"/>
        <v>48140.624999983025</v>
      </c>
      <c r="D7001" s="1">
        <v>16.420000000000002</v>
      </c>
      <c r="E7001" s="193">
        <v>21.573085106382983</v>
      </c>
      <c r="F7001" s="1" t="s">
        <v>162</v>
      </c>
      <c r="G7001" s="193">
        <f>MAX(E7001-'[1]1a'!$C$3,0)</f>
        <v>0</v>
      </c>
      <c r="H7001" s="193" t="str">
        <f t="shared" si="328"/>
        <v/>
      </c>
      <c r="I7001" s="193" t="str">
        <f t="shared" si="329"/>
        <v/>
      </c>
      <c r="J7001" s="193"/>
    </row>
    <row r="7002" spans="1:10" s="1" customFormat="1">
      <c r="A7002" s="191">
        <v>45949</v>
      </c>
      <c r="B7002" s="1" t="s">
        <v>187</v>
      </c>
      <c r="C7002" s="192">
        <f t="shared" si="327"/>
        <v>48140.666666649689</v>
      </c>
      <c r="D7002" s="1">
        <v>17.080000000000002</v>
      </c>
      <c r="E7002" s="193">
        <v>22.440212765957451</v>
      </c>
      <c r="F7002" s="1" t="s">
        <v>162</v>
      </c>
      <c r="G7002" s="193">
        <f>MAX(E7002-'[1]1a'!$C$3,0)</f>
        <v>0</v>
      </c>
      <c r="H7002" s="193" t="str">
        <f t="shared" si="328"/>
        <v/>
      </c>
      <c r="I7002" s="193" t="str">
        <f t="shared" si="329"/>
        <v/>
      </c>
      <c r="J7002" s="193"/>
    </row>
    <row r="7003" spans="1:10" s="1" customFormat="1">
      <c r="A7003" s="191">
        <v>45949</v>
      </c>
      <c r="B7003" s="1" t="s">
        <v>188</v>
      </c>
      <c r="C7003" s="192">
        <f t="shared" si="327"/>
        <v>48140.708333316354</v>
      </c>
      <c r="D7003" s="1">
        <v>17.46</v>
      </c>
      <c r="E7003" s="193">
        <v>22.939468085106387</v>
      </c>
      <c r="F7003" s="1" t="s">
        <v>162</v>
      </c>
      <c r="G7003" s="193">
        <f>MAX(E7003-'[1]1a'!$C$3,0)</f>
        <v>0</v>
      </c>
      <c r="H7003" s="193" t="str">
        <f t="shared" si="328"/>
        <v/>
      </c>
      <c r="I7003" s="193" t="str">
        <f t="shared" si="329"/>
        <v/>
      </c>
      <c r="J7003" s="193"/>
    </row>
    <row r="7004" spans="1:10" s="1" customFormat="1">
      <c r="A7004" s="191">
        <v>45949</v>
      </c>
      <c r="B7004" s="1" t="s">
        <v>189</v>
      </c>
      <c r="C7004" s="192">
        <f t="shared" si="327"/>
        <v>48140.749999983018</v>
      </c>
      <c r="D7004" s="1">
        <v>17.619999999999997</v>
      </c>
      <c r="E7004" s="193">
        <v>23.149680851063831</v>
      </c>
      <c r="F7004" s="1" t="s">
        <v>162</v>
      </c>
      <c r="G7004" s="193">
        <f>MAX(E7004-'[1]1a'!$C$3,0)</f>
        <v>0</v>
      </c>
      <c r="H7004" s="193" t="str">
        <f t="shared" si="328"/>
        <v/>
      </c>
      <c r="I7004" s="193" t="str">
        <f t="shared" si="329"/>
        <v/>
      </c>
      <c r="J7004" s="193"/>
    </row>
    <row r="7005" spans="1:10" s="1" customFormat="1">
      <c r="A7005" s="191">
        <v>45949</v>
      </c>
      <c r="B7005" s="1" t="s">
        <v>190</v>
      </c>
      <c r="C7005" s="192">
        <f t="shared" si="327"/>
        <v>48140.791666649682</v>
      </c>
      <c r="D7005" s="1">
        <v>17.86</v>
      </c>
      <c r="E7005" s="193">
        <v>23.465000000000003</v>
      </c>
      <c r="F7005" s="1" t="s">
        <v>162</v>
      </c>
      <c r="G7005" s="193">
        <f>MAX(E7005-'[1]1a'!$C$3,0)</f>
        <v>0</v>
      </c>
      <c r="H7005" s="193" t="str">
        <f t="shared" si="328"/>
        <v/>
      </c>
      <c r="I7005" s="193" t="str">
        <f t="shared" si="329"/>
        <v/>
      </c>
      <c r="J7005" s="193"/>
    </row>
    <row r="7006" spans="1:10" s="1" customFormat="1">
      <c r="A7006" s="191">
        <v>45949</v>
      </c>
      <c r="B7006" s="1" t="s">
        <v>191</v>
      </c>
      <c r="C7006" s="192">
        <f t="shared" si="327"/>
        <v>48140.833333316346</v>
      </c>
      <c r="D7006" s="1">
        <v>19.77</v>
      </c>
      <c r="E7006" s="193">
        <v>25.974414893617023</v>
      </c>
      <c r="F7006" s="1" t="s">
        <v>162</v>
      </c>
      <c r="G7006" s="193">
        <f>MAX(E7006-'[1]1a'!$C$3,0)</f>
        <v>0</v>
      </c>
      <c r="H7006" s="193" t="str">
        <f t="shared" si="328"/>
        <v/>
      </c>
      <c r="I7006" s="193" t="str">
        <f t="shared" si="329"/>
        <v/>
      </c>
      <c r="J7006" s="193"/>
    </row>
    <row r="7007" spans="1:10" s="1" customFormat="1">
      <c r="A7007" s="191">
        <v>45949</v>
      </c>
      <c r="B7007" s="1" t="s">
        <v>192</v>
      </c>
      <c r="C7007" s="192">
        <f t="shared" si="327"/>
        <v>48140.874999983011</v>
      </c>
      <c r="D7007" s="1">
        <v>20.38</v>
      </c>
      <c r="E7007" s="193">
        <v>26.775851063829791</v>
      </c>
      <c r="F7007" s="1" t="s">
        <v>162</v>
      </c>
      <c r="G7007" s="193">
        <f>MAX(E7007-'[1]1a'!$C$3,0)</f>
        <v>0</v>
      </c>
      <c r="H7007" s="193" t="str">
        <f t="shared" si="328"/>
        <v/>
      </c>
      <c r="I7007" s="193" t="str">
        <f t="shared" si="329"/>
        <v/>
      </c>
      <c r="J7007" s="193"/>
    </row>
    <row r="7008" spans="1:10" s="1" customFormat="1">
      <c r="A7008" s="191">
        <v>45949</v>
      </c>
      <c r="B7008" s="1" t="s">
        <v>193</v>
      </c>
      <c r="C7008" s="192">
        <f t="shared" si="327"/>
        <v>48140.916666649675</v>
      </c>
      <c r="D7008" s="1">
        <v>19.57</v>
      </c>
      <c r="E7008" s="193">
        <v>25.711648936170217</v>
      </c>
      <c r="F7008" s="1" t="s">
        <v>162</v>
      </c>
      <c r="G7008" s="193">
        <f>MAX(E7008-'[1]1a'!$C$3,0)</f>
        <v>0</v>
      </c>
      <c r="H7008" s="193" t="str">
        <f t="shared" si="328"/>
        <v/>
      </c>
      <c r="I7008" s="193" t="str">
        <f t="shared" si="329"/>
        <v/>
      </c>
      <c r="J7008" s="193"/>
    </row>
    <row r="7009" spans="1:10" s="1" customFormat="1">
      <c r="A7009" s="191">
        <v>45949</v>
      </c>
      <c r="B7009" s="1" t="s">
        <v>194</v>
      </c>
      <c r="C7009" s="192">
        <f t="shared" si="327"/>
        <v>48140.958333316339</v>
      </c>
      <c r="D7009" s="1">
        <v>19.48</v>
      </c>
      <c r="E7009" s="193">
        <v>25.593404255319154</v>
      </c>
      <c r="F7009" s="1" t="s">
        <v>162</v>
      </c>
      <c r="G7009" s="193">
        <f>MAX(E7009-'[1]1a'!$C$3,0)</f>
        <v>0</v>
      </c>
      <c r="H7009" s="193" t="str">
        <f t="shared" si="328"/>
        <v/>
      </c>
      <c r="I7009" s="193" t="str">
        <f t="shared" si="329"/>
        <v/>
      </c>
      <c r="J7009" s="193"/>
    </row>
    <row r="7010" spans="1:10" s="1" customFormat="1">
      <c r="A7010" s="191">
        <v>45950</v>
      </c>
      <c r="B7010" s="1" t="s">
        <v>161</v>
      </c>
      <c r="C7010" s="192">
        <f t="shared" si="327"/>
        <v>48140.999999983003</v>
      </c>
      <c r="D7010" s="1">
        <v>18.64</v>
      </c>
      <c r="E7010" s="193">
        <v>24.489787234042559</v>
      </c>
      <c r="F7010" s="1" t="s">
        <v>162</v>
      </c>
      <c r="G7010" s="193">
        <f>MAX(E7010-'[1]1a'!$C$3,0)</f>
        <v>0</v>
      </c>
      <c r="H7010" s="193" t="str">
        <f t="shared" si="328"/>
        <v/>
      </c>
      <c r="I7010" s="193" t="str">
        <f t="shared" si="329"/>
        <v/>
      </c>
      <c r="J7010" s="193"/>
    </row>
    <row r="7011" spans="1:10" s="1" customFormat="1">
      <c r="A7011" s="191">
        <v>45950</v>
      </c>
      <c r="B7011" s="1" t="s">
        <v>163</v>
      </c>
      <c r="C7011" s="192">
        <f t="shared" si="327"/>
        <v>48141.041666649668</v>
      </c>
      <c r="D7011" s="1">
        <v>17.72</v>
      </c>
      <c r="E7011" s="193">
        <v>23.281063829787236</v>
      </c>
      <c r="F7011" s="1" t="s">
        <v>162</v>
      </c>
      <c r="G7011" s="193">
        <f>MAX(E7011-'[1]1a'!$C$3,0)</f>
        <v>0</v>
      </c>
      <c r="H7011" s="193" t="str">
        <f t="shared" si="328"/>
        <v/>
      </c>
      <c r="I7011" s="193" t="str">
        <f t="shared" si="329"/>
        <v/>
      </c>
      <c r="J7011" s="193"/>
    </row>
    <row r="7012" spans="1:10" s="1" customFormat="1">
      <c r="A7012" s="191">
        <v>45950</v>
      </c>
      <c r="B7012" s="1" t="s">
        <v>165</v>
      </c>
      <c r="C7012" s="192">
        <f t="shared" si="327"/>
        <v>48141.083333316332</v>
      </c>
      <c r="D7012" s="1">
        <v>16.2</v>
      </c>
      <c r="E7012" s="193">
        <v>21.28404255319149</v>
      </c>
      <c r="F7012" s="1" t="s">
        <v>162</v>
      </c>
      <c r="G7012" s="193">
        <f>MAX(E7012-'[1]1a'!$C$3,0)</f>
        <v>0</v>
      </c>
      <c r="H7012" s="193" t="str">
        <f t="shared" si="328"/>
        <v/>
      </c>
      <c r="I7012" s="193" t="str">
        <f t="shared" si="329"/>
        <v/>
      </c>
      <c r="J7012" s="193"/>
    </row>
    <row r="7013" spans="1:10" s="1" customFormat="1">
      <c r="A7013" s="191">
        <v>45950</v>
      </c>
      <c r="B7013" s="1" t="s">
        <v>167</v>
      </c>
      <c r="C7013" s="192">
        <f t="shared" si="327"/>
        <v>48141.124999982996</v>
      </c>
      <c r="D7013" s="1">
        <v>14.38</v>
      </c>
      <c r="E7013" s="193">
        <v>18.892872340425537</v>
      </c>
      <c r="F7013" s="1" t="s">
        <v>162</v>
      </c>
      <c r="G7013" s="193">
        <f>MAX(E7013-'[1]1a'!$C$3,0)</f>
        <v>0</v>
      </c>
      <c r="H7013" s="193" t="str">
        <f t="shared" si="328"/>
        <v/>
      </c>
      <c r="I7013" s="193" t="str">
        <f t="shared" si="329"/>
        <v/>
      </c>
      <c r="J7013" s="193"/>
    </row>
    <row r="7014" spans="1:10" s="1" customFormat="1">
      <c r="A7014" s="191">
        <v>45950</v>
      </c>
      <c r="B7014" s="1" t="s">
        <v>169</v>
      </c>
      <c r="C7014" s="192">
        <f t="shared" si="327"/>
        <v>48141.16666664966</v>
      </c>
      <c r="D7014" s="1">
        <v>12.64</v>
      </c>
      <c r="E7014" s="193">
        <v>16.606808510638302</v>
      </c>
      <c r="F7014" s="1" t="s">
        <v>162</v>
      </c>
      <c r="G7014" s="193">
        <f>MAX(E7014-'[1]1a'!$C$3,0)</f>
        <v>0</v>
      </c>
      <c r="H7014" s="193" t="str">
        <f t="shared" si="328"/>
        <v/>
      </c>
      <c r="I7014" s="193" t="str">
        <f t="shared" si="329"/>
        <v/>
      </c>
      <c r="J7014" s="193"/>
    </row>
    <row r="7015" spans="1:10" s="1" customFormat="1">
      <c r="A7015" s="191">
        <v>45950</v>
      </c>
      <c r="B7015" s="1" t="s">
        <v>171</v>
      </c>
      <c r="C7015" s="192">
        <f t="shared" si="327"/>
        <v>48141.208333316325</v>
      </c>
      <c r="D7015" s="1">
        <v>11.53</v>
      </c>
      <c r="E7015" s="193">
        <v>15.148457446808512</v>
      </c>
      <c r="F7015" s="1" t="s">
        <v>162</v>
      </c>
      <c r="G7015" s="193">
        <f>MAX(E7015-'[1]1a'!$C$3,0)</f>
        <v>0</v>
      </c>
      <c r="H7015" s="193" t="str">
        <f t="shared" si="328"/>
        <v/>
      </c>
      <c r="I7015" s="193" t="str">
        <f t="shared" si="329"/>
        <v/>
      </c>
      <c r="J7015" s="193"/>
    </row>
    <row r="7016" spans="1:10" s="1" customFormat="1">
      <c r="A7016" s="191">
        <v>45950</v>
      </c>
      <c r="B7016" s="1" t="s">
        <v>173</v>
      </c>
      <c r="C7016" s="192">
        <f t="shared" si="327"/>
        <v>48141.249999982989</v>
      </c>
      <c r="D7016" s="1">
        <v>10.790000000000001</v>
      </c>
      <c r="E7016" s="193">
        <v>14.176223404255323</v>
      </c>
      <c r="F7016" s="1" t="s">
        <v>162</v>
      </c>
      <c r="G7016" s="193">
        <f>MAX(E7016-'[1]1a'!$C$3,0)</f>
        <v>0</v>
      </c>
      <c r="H7016" s="193" t="str">
        <f t="shared" si="328"/>
        <v/>
      </c>
      <c r="I7016" s="193" t="str">
        <f t="shared" si="329"/>
        <v/>
      </c>
      <c r="J7016" s="193"/>
    </row>
    <row r="7017" spans="1:10" s="1" customFormat="1">
      <c r="A7017" s="191">
        <v>45950</v>
      </c>
      <c r="B7017" s="1" t="s">
        <v>175</v>
      </c>
      <c r="C7017" s="192">
        <f t="shared" si="327"/>
        <v>48141.291666649653</v>
      </c>
      <c r="D7017" s="1">
        <v>10.26</v>
      </c>
      <c r="E7017" s="193">
        <v>13.479893617021279</v>
      </c>
      <c r="F7017" s="1" t="s">
        <v>162</v>
      </c>
      <c r="G7017" s="193">
        <f>MAX(E7017-'[1]1a'!$C$3,0)</f>
        <v>0</v>
      </c>
      <c r="H7017" s="193" t="str">
        <f t="shared" si="328"/>
        <v/>
      </c>
      <c r="I7017" s="193" t="str">
        <f t="shared" si="329"/>
        <v/>
      </c>
      <c r="J7017" s="193"/>
    </row>
    <row r="7018" spans="1:10" s="1" customFormat="1">
      <c r="A7018" s="191">
        <v>45950</v>
      </c>
      <c r="B7018" s="1" t="s">
        <v>177</v>
      </c>
      <c r="C7018" s="192">
        <f t="shared" si="327"/>
        <v>48141.333333316317</v>
      </c>
      <c r="D7018" s="1">
        <v>10.33</v>
      </c>
      <c r="E7018" s="193">
        <v>13.571861702127661</v>
      </c>
      <c r="F7018" s="1" t="s">
        <v>162</v>
      </c>
      <c r="G7018" s="193">
        <f>MAX(E7018-'[1]1a'!$C$3,0)</f>
        <v>0</v>
      </c>
      <c r="H7018" s="193" t="str">
        <f t="shared" si="328"/>
        <v/>
      </c>
      <c r="I7018" s="193" t="str">
        <f t="shared" si="329"/>
        <v/>
      </c>
      <c r="J7018" s="193"/>
    </row>
    <row r="7019" spans="1:10" s="1" customFormat="1">
      <c r="A7019" s="191">
        <v>45950</v>
      </c>
      <c r="B7019" s="1" t="s">
        <v>179</v>
      </c>
      <c r="C7019" s="192">
        <f t="shared" si="327"/>
        <v>48141.374999982982</v>
      </c>
      <c r="D7019" s="1">
        <v>11.15</v>
      </c>
      <c r="E7019" s="193">
        <v>14.649202127659578</v>
      </c>
      <c r="F7019" s="1" t="s">
        <v>162</v>
      </c>
      <c r="G7019" s="193">
        <f>MAX(E7019-'[1]1a'!$C$3,0)</f>
        <v>0</v>
      </c>
      <c r="H7019" s="193" t="str">
        <f t="shared" si="328"/>
        <v/>
      </c>
      <c r="I7019" s="193" t="str">
        <f t="shared" si="329"/>
        <v/>
      </c>
      <c r="J7019" s="193"/>
    </row>
    <row r="7020" spans="1:10" s="1" customFormat="1">
      <c r="A7020" s="191">
        <v>45950</v>
      </c>
      <c r="B7020" s="1" t="s">
        <v>180</v>
      </c>
      <c r="C7020" s="192">
        <f t="shared" si="327"/>
        <v>48141.416666649646</v>
      </c>
      <c r="D7020" s="1">
        <v>13.41</v>
      </c>
      <c r="E7020" s="193">
        <v>17.618457446808513</v>
      </c>
      <c r="F7020" s="1" t="s">
        <v>162</v>
      </c>
      <c r="G7020" s="193">
        <f>MAX(E7020-'[1]1a'!$C$3,0)</f>
        <v>0</v>
      </c>
      <c r="H7020" s="193" t="str">
        <f t="shared" si="328"/>
        <v/>
      </c>
      <c r="I7020" s="193" t="str">
        <f t="shared" si="329"/>
        <v/>
      </c>
      <c r="J7020" s="193"/>
    </row>
    <row r="7021" spans="1:10" s="1" customFormat="1">
      <c r="A7021" s="191">
        <v>45950</v>
      </c>
      <c r="B7021" s="1" t="s">
        <v>181</v>
      </c>
      <c r="C7021" s="192">
        <f t="shared" si="327"/>
        <v>48141.45833331631</v>
      </c>
      <c r="D7021" s="1">
        <v>15.72</v>
      </c>
      <c r="E7021" s="193">
        <v>20.653404255319153</v>
      </c>
      <c r="F7021" s="1" t="s">
        <v>162</v>
      </c>
      <c r="G7021" s="193">
        <f>MAX(E7021-'[1]1a'!$C$3,0)</f>
        <v>0</v>
      </c>
      <c r="H7021" s="193" t="str">
        <f t="shared" si="328"/>
        <v/>
      </c>
      <c r="I7021" s="193" t="str">
        <f t="shared" si="329"/>
        <v/>
      </c>
      <c r="J7021" s="193"/>
    </row>
    <row r="7022" spans="1:10" s="1" customFormat="1">
      <c r="A7022" s="191">
        <v>45950</v>
      </c>
      <c r="B7022" s="1" t="s">
        <v>182</v>
      </c>
      <c r="C7022" s="192">
        <f t="shared" si="327"/>
        <v>48141.499999982974</v>
      </c>
      <c r="D7022" s="1">
        <v>15.989999999999998</v>
      </c>
      <c r="E7022" s="193">
        <v>21.008138297872343</v>
      </c>
      <c r="F7022" s="1" t="s">
        <v>162</v>
      </c>
      <c r="G7022" s="193">
        <f>MAX(E7022-'[1]1a'!$C$3,0)</f>
        <v>0</v>
      </c>
      <c r="H7022" s="193" t="str">
        <f t="shared" si="328"/>
        <v/>
      </c>
      <c r="I7022" s="193" t="str">
        <f t="shared" si="329"/>
        <v/>
      </c>
      <c r="J7022" s="193"/>
    </row>
    <row r="7023" spans="1:10" s="1" customFormat="1">
      <c r="A7023" s="191">
        <v>45950</v>
      </c>
      <c r="B7023" s="1" t="s">
        <v>184</v>
      </c>
      <c r="C7023" s="192">
        <f t="shared" si="327"/>
        <v>48141.541666649639</v>
      </c>
      <c r="D7023" s="1">
        <v>16.36</v>
      </c>
      <c r="E7023" s="193">
        <v>21.494255319148937</v>
      </c>
      <c r="F7023" s="1" t="s">
        <v>162</v>
      </c>
      <c r="G7023" s="193">
        <f>MAX(E7023-'[1]1a'!$C$3,0)</f>
        <v>0</v>
      </c>
      <c r="H7023" s="193" t="str">
        <f t="shared" si="328"/>
        <v/>
      </c>
      <c r="I7023" s="193" t="str">
        <f t="shared" si="329"/>
        <v/>
      </c>
      <c r="J7023" s="193"/>
    </row>
    <row r="7024" spans="1:10" s="1" customFormat="1">
      <c r="A7024" s="191">
        <v>45950</v>
      </c>
      <c r="B7024" s="1" t="s">
        <v>185</v>
      </c>
      <c r="C7024" s="192">
        <f t="shared" si="327"/>
        <v>48141.583333316303</v>
      </c>
      <c r="D7024" s="1">
        <v>16.970000000000002</v>
      </c>
      <c r="E7024" s="193">
        <v>22.295691489361708</v>
      </c>
      <c r="F7024" s="1" t="s">
        <v>162</v>
      </c>
      <c r="G7024" s="193">
        <f>MAX(E7024-'[1]1a'!$C$3,0)</f>
        <v>0</v>
      </c>
      <c r="H7024" s="193" t="str">
        <f t="shared" si="328"/>
        <v/>
      </c>
      <c r="I7024" s="193" t="str">
        <f t="shared" si="329"/>
        <v/>
      </c>
      <c r="J7024" s="193"/>
    </row>
    <row r="7025" spans="1:10" s="1" customFormat="1">
      <c r="A7025" s="191">
        <v>45950</v>
      </c>
      <c r="B7025" s="1" t="s">
        <v>186</v>
      </c>
      <c r="C7025" s="192">
        <f t="shared" si="327"/>
        <v>48141.624999982967</v>
      </c>
      <c r="D7025" s="1">
        <v>17.060000000000002</v>
      </c>
      <c r="E7025" s="193">
        <v>22.413936170212772</v>
      </c>
      <c r="F7025" s="1" t="s">
        <v>162</v>
      </c>
      <c r="G7025" s="193">
        <f>MAX(E7025-'[1]1a'!$C$3,0)</f>
        <v>0</v>
      </c>
      <c r="H7025" s="193" t="str">
        <f t="shared" si="328"/>
        <v/>
      </c>
      <c r="I7025" s="193" t="str">
        <f t="shared" si="329"/>
        <v/>
      </c>
      <c r="J7025" s="193"/>
    </row>
    <row r="7026" spans="1:10" s="1" customFormat="1">
      <c r="A7026" s="191">
        <v>45950</v>
      </c>
      <c r="B7026" s="1" t="s">
        <v>187</v>
      </c>
      <c r="C7026" s="192">
        <f t="shared" si="327"/>
        <v>48141.666666649631</v>
      </c>
      <c r="D7026" s="1">
        <v>17.11</v>
      </c>
      <c r="E7026" s="193">
        <v>22.479627659574472</v>
      </c>
      <c r="F7026" s="1" t="s">
        <v>162</v>
      </c>
      <c r="G7026" s="193">
        <f>MAX(E7026-'[1]1a'!$C$3,0)</f>
        <v>0</v>
      </c>
      <c r="H7026" s="193" t="str">
        <f t="shared" si="328"/>
        <v/>
      </c>
      <c r="I7026" s="193" t="str">
        <f t="shared" si="329"/>
        <v/>
      </c>
      <c r="J7026" s="193"/>
    </row>
    <row r="7027" spans="1:10" s="1" customFormat="1">
      <c r="A7027" s="191">
        <v>45950</v>
      </c>
      <c r="B7027" s="1" t="s">
        <v>188</v>
      </c>
      <c r="C7027" s="192">
        <f t="shared" si="327"/>
        <v>48141.708333316295</v>
      </c>
      <c r="D7027" s="1">
        <v>17.32</v>
      </c>
      <c r="E7027" s="193">
        <v>22.75553191489362</v>
      </c>
      <c r="F7027" s="1" t="s">
        <v>162</v>
      </c>
      <c r="G7027" s="193">
        <f>MAX(E7027-'[1]1a'!$C$3,0)</f>
        <v>0</v>
      </c>
      <c r="H7027" s="193" t="str">
        <f t="shared" si="328"/>
        <v/>
      </c>
      <c r="I7027" s="193" t="str">
        <f t="shared" si="329"/>
        <v/>
      </c>
      <c r="J7027" s="193"/>
    </row>
    <row r="7028" spans="1:10" s="1" customFormat="1">
      <c r="A7028" s="191">
        <v>45950</v>
      </c>
      <c r="B7028" s="1" t="s">
        <v>189</v>
      </c>
      <c r="C7028" s="192">
        <f t="shared" si="327"/>
        <v>48141.74999998296</v>
      </c>
      <c r="D7028" s="1">
        <v>17.09</v>
      </c>
      <c r="E7028" s="193">
        <v>22.453351063829789</v>
      </c>
      <c r="F7028" s="1" t="s">
        <v>162</v>
      </c>
      <c r="G7028" s="193">
        <f>MAX(E7028-'[1]1a'!$C$3,0)</f>
        <v>0</v>
      </c>
      <c r="H7028" s="193" t="str">
        <f t="shared" si="328"/>
        <v/>
      </c>
      <c r="I7028" s="193" t="str">
        <f t="shared" si="329"/>
        <v/>
      </c>
      <c r="J7028" s="193"/>
    </row>
    <row r="7029" spans="1:10" s="1" customFormat="1">
      <c r="A7029" s="191">
        <v>45950</v>
      </c>
      <c r="B7029" s="1" t="s">
        <v>190</v>
      </c>
      <c r="C7029" s="192">
        <f t="shared" si="327"/>
        <v>48141.791666649624</v>
      </c>
      <c r="D7029" s="1">
        <v>17.23</v>
      </c>
      <c r="E7029" s="193">
        <v>22.637287234042557</v>
      </c>
      <c r="F7029" s="1" t="s">
        <v>162</v>
      </c>
      <c r="G7029" s="193">
        <f>MAX(E7029-'[1]1a'!$C$3,0)</f>
        <v>0</v>
      </c>
      <c r="H7029" s="193" t="str">
        <f t="shared" si="328"/>
        <v/>
      </c>
      <c r="I7029" s="193" t="str">
        <f t="shared" si="329"/>
        <v/>
      </c>
      <c r="J7029" s="193"/>
    </row>
    <row r="7030" spans="1:10" s="1" customFormat="1">
      <c r="A7030" s="191">
        <v>45950</v>
      </c>
      <c r="B7030" s="1" t="s">
        <v>191</v>
      </c>
      <c r="C7030" s="192">
        <f t="shared" si="327"/>
        <v>48141.833333316288</v>
      </c>
      <c r="D7030" s="1">
        <v>18.260000000000002</v>
      </c>
      <c r="E7030" s="193">
        <v>23.990531914893623</v>
      </c>
      <c r="F7030" s="1" t="s">
        <v>162</v>
      </c>
      <c r="G7030" s="193">
        <f>MAX(E7030-'[1]1a'!$C$3,0)</f>
        <v>0</v>
      </c>
      <c r="H7030" s="193" t="str">
        <f t="shared" si="328"/>
        <v/>
      </c>
      <c r="I7030" s="193" t="str">
        <f t="shared" si="329"/>
        <v/>
      </c>
      <c r="J7030" s="193"/>
    </row>
    <row r="7031" spans="1:10" s="1" customFormat="1">
      <c r="A7031" s="191">
        <v>45950</v>
      </c>
      <c r="B7031" s="1" t="s">
        <v>192</v>
      </c>
      <c r="C7031" s="192">
        <f t="shared" si="327"/>
        <v>48141.874999982952</v>
      </c>
      <c r="D7031" s="1">
        <v>18.630000000000003</v>
      </c>
      <c r="E7031" s="193">
        <v>24.476648936170221</v>
      </c>
      <c r="F7031" s="1" t="s">
        <v>162</v>
      </c>
      <c r="G7031" s="193">
        <f>MAX(E7031-'[1]1a'!$C$3,0)</f>
        <v>0</v>
      </c>
      <c r="H7031" s="193" t="str">
        <f t="shared" si="328"/>
        <v/>
      </c>
      <c r="I7031" s="193" t="str">
        <f t="shared" si="329"/>
        <v/>
      </c>
      <c r="J7031" s="193"/>
    </row>
    <row r="7032" spans="1:10" s="1" customFormat="1">
      <c r="A7032" s="191">
        <v>45950</v>
      </c>
      <c r="B7032" s="1" t="s">
        <v>193</v>
      </c>
      <c r="C7032" s="192">
        <f t="shared" si="327"/>
        <v>48141.916666649617</v>
      </c>
      <c r="D7032" s="1">
        <v>18.78</v>
      </c>
      <c r="E7032" s="193">
        <v>24.673723404255323</v>
      </c>
      <c r="F7032" s="1" t="s">
        <v>162</v>
      </c>
      <c r="G7032" s="193">
        <f>MAX(E7032-'[1]1a'!$C$3,0)</f>
        <v>0</v>
      </c>
      <c r="H7032" s="193" t="str">
        <f t="shared" si="328"/>
        <v/>
      </c>
      <c r="I7032" s="193" t="str">
        <f t="shared" si="329"/>
        <v/>
      </c>
      <c r="J7032" s="193"/>
    </row>
    <row r="7033" spans="1:10" s="1" customFormat="1">
      <c r="A7033" s="191">
        <v>45950</v>
      </c>
      <c r="B7033" s="1" t="s">
        <v>194</v>
      </c>
      <c r="C7033" s="192">
        <f t="shared" si="327"/>
        <v>48141.958333316281</v>
      </c>
      <c r="D7033" s="1">
        <v>18.990000000000002</v>
      </c>
      <c r="E7033" s="193">
        <v>24.949627659574475</v>
      </c>
      <c r="F7033" s="1" t="s">
        <v>162</v>
      </c>
      <c r="G7033" s="193">
        <f>MAX(E7033-'[1]1a'!$C$3,0)</f>
        <v>0</v>
      </c>
      <c r="H7033" s="193" t="str">
        <f t="shared" si="328"/>
        <v/>
      </c>
      <c r="I7033" s="193" t="str">
        <f t="shared" si="329"/>
        <v/>
      </c>
      <c r="J7033" s="193"/>
    </row>
    <row r="7034" spans="1:10" s="1" customFormat="1">
      <c r="A7034" s="191">
        <v>45951</v>
      </c>
      <c r="B7034" s="1" t="s">
        <v>161</v>
      </c>
      <c r="C7034" s="192">
        <f t="shared" si="327"/>
        <v>48141.999999982945</v>
      </c>
      <c r="D7034" s="1">
        <v>18.759999999999998</v>
      </c>
      <c r="E7034" s="193">
        <v>24.64744680851064</v>
      </c>
      <c r="F7034" s="1" t="s">
        <v>162</v>
      </c>
      <c r="G7034" s="193">
        <f>MAX(E7034-'[1]1a'!$C$3,0)</f>
        <v>0</v>
      </c>
      <c r="H7034" s="193" t="str">
        <f t="shared" si="328"/>
        <v/>
      </c>
      <c r="I7034" s="193" t="str">
        <f t="shared" si="329"/>
        <v/>
      </c>
      <c r="J7034" s="193"/>
    </row>
    <row r="7035" spans="1:10" s="1" customFormat="1">
      <c r="A7035" s="191">
        <v>45951</v>
      </c>
      <c r="B7035" s="1" t="s">
        <v>163</v>
      </c>
      <c r="C7035" s="192">
        <f t="shared" si="327"/>
        <v>48142.041666649609</v>
      </c>
      <c r="D7035" s="1">
        <v>17.709999999999997</v>
      </c>
      <c r="E7035" s="193">
        <v>23.267925531914894</v>
      </c>
      <c r="F7035" s="1" t="s">
        <v>162</v>
      </c>
      <c r="G7035" s="193">
        <f>MAX(E7035-'[1]1a'!$C$3,0)</f>
        <v>0</v>
      </c>
      <c r="H7035" s="193" t="str">
        <f t="shared" si="328"/>
        <v/>
      </c>
      <c r="I7035" s="193" t="str">
        <f t="shared" si="329"/>
        <v/>
      </c>
      <c r="J7035" s="193"/>
    </row>
    <row r="7036" spans="1:10" s="1" customFormat="1">
      <c r="A7036" s="191">
        <v>45951</v>
      </c>
      <c r="B7036" s="1" t="s">
        <v>165</v>
      </c>
      <c r="C7036" s="192">
        <f t="shared" si="327"/>
        <v>48142.083333316274</v>
      </c>
      <c r="D7036" s="1">
        <v>16.48</v>
      </c>
      <c r="E7036" s="193">
        <v>21.651914893617025</v>
      </c>
      <c r="F7036" s="1" t="s">
        <v>162</v>
      </c>
      <c r="G7036" s="193">
        <f>MAX(E7036-'[1]1a'!$C$3,0)</f>
        <v>0</v>
      </c>
      <c r="H7036" s="193" t="str">
        <f t="shared" si="328"/>
        <v/>
      </c>
      <c r="I7036" s="193" t="str">
        <f t="shared" si="329"/>
        <v/>
      </c>
      <c r="J7036" s="193"/>
    </row>
    <row r="7037" spans="1:10" s="1" customFormat="1">
      <c r="A7037" s="191">
        <v>45951</v>
      </c>
      <c r="B7037" s="1" t="s">
        <v>167</v>
      </c>
      <c r="C7037" s="192">
        <f t="shared" si="327"/>
        <v>48142.124999982938</v>
      </c>
      <c r="D7037" s="1">
        <v>14.690000000000001</v>
      </c>
      <c r="E7037" s="193">
        <v>19.30015957446809</v>
      </c>
      <c r="F7037" s="1" t="s">
        <v>162</v>
      </c>
      <c r="G7037" s="193">
        <f>MAX(E7037-'[1]1a'!$C$3,0)</f>
        <v>0</v>
      </c>
      <c r="H7037" s="193" t="str">
        <f t="shared" si="328"/>
        <v/>
      </c>
      <c r="I7037" s="193" t="str">
        <f t="shared" si="329"/>
        <v/>
      </c>
      <c r="J7037" s="193"/>
    </row>
    <row r="7038" spans="1:10" s="1" customFormat="1">
      <c r="A7038" s="191">
        <v>45951</v>
      </c>
      <c r="B7038" s="1" t="s">
        <v>169</v>
      </c>
      <c r="C7038" s="192">
        <f t="shared" si="327"/>
        <v>48142.166666649602</v>
      </c>
      <c r="D7038" s="1">
        <v>13.28</v>
      </c>
      <c r="E7038" s="193">
        <v>17.447659574468087</v>
      </c>
      <c r="F7038" s="1" t="s">
        <v>162</v>
      </c>
      <c r="G7038" s="193">
        <f>MAX(E7038-'[1]1a'!$C$3,0)</f>
        <v>0</v>
      </c>
      <c r="H7038" s="193" t="str">
        <f t="shared" si="328"/>
        <v/>
      </c>
      <c r="I7038" s="193" t="str">
        <f t="shared" si="329"/>
        <v/>
      </c>
      <c r="J7038" s="193"/>
    </row>
    <row r="7039" spans="1:10" s="1" customFormat="1">
      <c r="A7039" s="191">
        <v>45951</v>
      </c>
      <c r="B7039" s="1" t="s">
        <v>171</v>
      </c>
      <c r="C7039" s="192">
        <f t="shared" si="327"/>
        <v>48142.208333316266</v>
      </c>
      <c r="D7039" s="1">
        <v>12.14</v>
      </c>
      <c r="E7039" s="193">
        <v>15.94989361702128</v>
      </c>
      <c r="F7039" s="1" t="s">
        <v>162</v>
      </c>
      <c r="G7039" s="193">
        <f>MAX(E7039-'[1]1a'!$C$3,0)</f>
        <v>0</v>
      </c>
      <c r="H7039" s="193" t="str">
        <f t="shared" si="328"/>
        <v/>
      </c>
      <c r="I7039" s="193" t="str">
        <f t="shared" si="329"/>
        <v/>
      </c>
      <c r="J7039" s="193"/>
    </row>
    <row r="7040" spans="1:10" s="1" customFormat="1">
      <c r="A7040" s="191">
        <v>45951</v>
      </c>
      <c r="B7040" s="1" t="s">
        <v>173</v>
      </c>
      <c r="C7040" s="192">
        <f t="shared" si="327"/>
        <v>48142.249999982931</v>
      </c>
      <c r="D7040" s="1">
        <v>11.459999999999999</v>
      </c>
      <c r="E7040" s="193">
        <v>15.056489361702129</v>
      </c>
      <c r="F7040" s="1" t="s">
        <v>162</v>
      </c>
      <c r="G7040" s="193">
        <f>MAX(E7040-'[1]1a'!$C$3,0)</f>
        <v>0</v>
      </c>
      <c r="H7040" s="193" t="str">
        <f t="shared" si="328"/>
        <v/>
      </c>
      <c r="I7040" s="193" t="str">
        <f t="shared" si="329"/>
        <v/>
      </c>
      <c r="J7040" s="193"/>
    </row>
    <row r="7041" spans="1:10" s="1" customFormat="1">
      <c r="A7041" s="191">
        <v>45951</v>
      </c>
      <c r="B7041" s="1" t="s">
        <v>175</v>
      </c>
      <c r="C7041" s="192">
        <f t="shared" si="327"/>
        <v>48142.291666649595</v>
      </c>
      <c r="D7041" s="1">
        <v>11.05</v>
      </c>
      <c r="E7041" s="193">
        <v>14.517819148936173</v>
      </c>
      <c r="F7041" s="1" t="s">
        <v>162</v>
      </c>
      <c r="G7041" s="193">
        <f>MAX(E7041-'[1]1a'!$C$3,0)</f>
        <v>0</v>
      </c>
      <c r="H7041" s="193" t="str">
        <f t="shared" si="328"/>
        <v/>
      </c>
      <c r="I7041" s="193" t="str">
        <f t="shared" si="329"/>
        <v/>
      </c>
      <c r="J7041" s="193"/>
    </row>
    <row r="7042" spans="1:10" s="1" customFormat="1">
      <c r="A7042" s="191">
        <v>45951</v>
      </c>
      <c r="B7042" s="1" t="s">
        <v>177</v>
      </c>
      <c r="C7042" s="192">
        <f t="shared" si="327"/>
        <v>48142.333333316259</v>
      </c>
      <c r="D7042" s="1">
        <v>11.41</v>
      </c>
      <c r="E7042" s="193">
        <v>14.990797872340428</v>
      </c>
      <c r="F7042" s="1" t="s">
        <v>162</v>
      </c>
      <c r="G7042" s="193">
        <f>MAX(E7042-'[1]1a'!$C$3,0)</f>
        <v>0</v>
      </c>
      <c r="H7042" s="193" t="str">
        <f t="shared" si="328"/>
        <v/>
      </c>
      <c r="I7042" s="193" t="str">
        <f t="shared" si="329"/>
        <v/>
      </c>
      <c r="J7042" s="193"/>
    </row>
    <row r="7043" spans="1:10" s="1" customFormat="1">
      <c r="A7043" s="191">
        <v>45951</v>
      </c>
      <c r="B7043" s="1" t="s">
        <v>179</v>
      </c>
      <c r="C7043" s="192">
        <f t="shared" si="327"/>
        <v>48142.374999982923</v>
      </c>
      <c r="D7043" s="1">
        <v>12.25</v>
      </c>
      <c r="E7043" s="193">
        <v>16.094414893617024</v>
      </c>
      <c r="F7043" s="1" t="s">
        <v>162</v>
      </c>
      <c r="G7043" s="193">
        <f>MAX(E7043-'[1]1a'!$C$3,0)</f>
        <v>0</v>
      </c>
      <c r="H7043" s="193" t="str">
        <f t="shared" si="328"/>
        <v/>
      </c>
      <c r="I7043" s="193" t="str">
        <f t="shared" si="329"/>
        <v/>
      </c>
      <c r="J7043" s="193"/>
    </row>
    <row r="7044" spans="1:10" s="1" customFormat="1">
      <c r="A7044" s="191">
        <v>45951</v>
      </c>
      <c r="B7044" s="1" t="s">
        <v>180</v>
      </c>
      <c r="C7044" s="192">
        <f t="shared" ref="C7044:C7107" si="330">C7043 + TIME(1,0,0)</f>
        <v>48142.416666649588</v>
      </c>
      <c r="D7044" s="1">
        <v>14.459999999999999</v>
      </c>
      <c r="E7044" s="193">
        <v>18.997978723404255</v>
      </c>
      <c r="F7044" s="1" t="s">
        <v>162</v>
      </c>
      <c r="G7044" s="193">
        <f>MAX(E7044-'[1]1a'!$C$3,0)</f>
        <v>0</v>
      </c>
      <c r="H7044" s="193" t="str">
        <f t="shared" ref="H7044:H7107" si="331">IF(F7044="Y",IF(F7043="Y",H7043+1,1),"")</f>
        <v/>
      </c>
      <c r="I7044" s="193" t="str">
        <f t="shared" ref="I7044:I7107" si="332">IF(AND(F7044="Y",F7045&lt;&gt;"Y"),H7044,"")</f>
        <v/>
      </c>
      <c r="J7044" s="193"/>
    </row>
    <row r="7045" spans="1:10" s="1" customFormat="1">
      <c r="A7045" s="191">
        <v>45951</v>
      </c>
      <c r="B7045" s="1" t="s">
        <v>181</v>
      </c>
      <c r="C7045" s="192">
        <f t="shared" si="330"/>
        <v>48142.458333316252</v>
      </c>
      <c r="D7045" s="1">
        <v>16.02</v>
      </c>
      <c r="E7045" s="193">
        <v>21.047553191489364</v>
      </c>
      <c r="F7045" s="1" t="s">
        <v>162</v>
      </c>
      <c r="G7045" s="193">
        <f>MAX(E7045-'[1]1a'!$C$3,0)</f>
        <v>0</v>
      </c>
      <c r="H7045" s="193" t="str">
        <f t="shared" si="331"/>
        <v/>
      </c>
      <c r="I7045" s="193" t="str">
        <f t="shared" si="332"/>
        <v/>
      </c>
      <c r="J7045" s="193"/>
    </row>
    <row r="7046" spans="1:10" s="1" customFormat="1">
      <c r="A7046" s="191">
        <v>45951</v>
      </c>
      <c r="B7046" s="1" t="s">
        <v>182</v>
      </c>
      <c r="C7046" s="192">
        <f t="shared" si="330"/>
        <v>48142.499999982916</v>
      </c>
      <c r="D7046" s="1">
        <v>16.34</v>
      </c>
      <c r="E7046" s="193">
        <v>21.467978723404258</v>
      </c>
      <c r="F7046" s="1" t="s">
        <v>162</v>
      </c>
      <c r="G7046" s="193">
        <f>MAX(E7046-'[1]1a'!$C$3,0)</f>
        <v>0</v>
      </c>
      <c r="H7046" s="193" t="str">
        <f t="shared" si="331"/>
        <v/>
      </c>
      <c r="I7046" s="193" t="str">
        <f t="shared" si="332"/>
        <v/>
      </c>
      <c r="J7046" s="193"/>
    </row>
    <row r="7047" spans="1:10" s="1" customFormat="1">
      <c r="A7047" s="191">
        <v>45951</v>
      </c>
      <c r="B7047" s="1" t="s">
        <v>184</v>
      </c>
      <c r="C7047" s="192">
        <f t="shared" si="330"/>
        <v>48142.54166664958</v>
      </c>
      <c r="D7047" s="1">
        <v>16.3</v>
      </c>
      <c r="E7047" s="193">
        <v>21.415425531914899</v>
      </c>
      <c r="F7047" s="1" t="s">
        <v>162</v>
      </c>
      <c r="G7047" s="193">
        <f>MAX(E7047-'[1]1a'!$C$3,0)</f>
        <v>0</v>
      </c>
      <c r="H7047" s="193" t="str">
        <f t="shared" si="331"/>
        <v/>
      </c>
      <c r="I7047" s="193" t="str">
        <f t="shared" si="332"/>
        <v/>
      </c>
      <c r="J7047" s="193"/>
    </row>
    <row r="7048" spans="1:10" s="1" customFormat="1">
      <c r="A7048" s="191">
        <v>45951</v>
      </c>
      <c r="B7048" s="1" t="s">
        <v>185</v>
      </c>
      <c r="C7048" s="192">
        <f t="shared" si="330"/>
        <v>48142.583333316245</v>
      </c>
      <c r="D7048" s="1">
        <v>16.73</v>
      </c>
      <c r="E7048" s="193">
        <v>21.980372340425536</v>
      </c>
      <c r="F7048" s="1" t="s">
        <v>162</v>
      </c>
      <c r="G7048" s="193">
        <f>MAX(E7048-'[1]1a'!$C$3,0)</f>
        <v>0</v>
      </c>
      <c r="H7048" s="193" t="str">
        <f t="shared" si="331"/>
        <v/>
      </c>
      <c r="I7048" s="193" t="str">
        <f t="shared" si="332"/>
        <v/>
      </c>
      <c r="J7048" s="193"/>
    </row>
    <row r="7049" spans="1:10" s="1" customFormat="1">
      <c r="A7049" s="191">
        <v>45951</v>
      </c>
      <c r="B7049" s="1" t="s">
        <v>186</v>
      </c>
      <c r="C7049" s="192">
        <f t="shared" si="330"/>
        <v>48142.624999982909</v>
      </c>
      <c r="D7049" s="1">
        <v>17.07</v>
      </c>
      <c r="E7049" s="193">
        <v>22.42707446808511</v>
      </c>
      <c r="F7049" s="1" t="s">
        <v>162</v>
      </c>
      <c r="G7049" s="193">
        <f>MAX(E7049-'[1]1a'!$C$3,0)</f>
        <v>0</v>
      </c>
      <c r="H7049" s="193" t="str">
        <f t="shared" si="331"/>
        <v/>
      </c>
      <c r="I7049" s="193" t="str">
        <f t="shared" si="332"/>
        <v/>
      </c>
      <c r="J7049" s="193"/>
    </row>
    <row r="7050" spans="1:10" s="1" customFormat="1">
      <c r="A7050" s="191">
        <v>45951</v>
      </c>
      <c r="B7050" s="1" t="s">
        <v>187</v>
      </c>
      <c r="C7050" s="192">
        <f t="shared" si="330"/>
        <v>48142.666666649573</v>
      </c>
      <c r="D7050" s="1">
        <v>16.89</v>
      </c>
      <c r="E7050" s="193">
        <v>22.190585106382983</v>
      </c>
      <c r="F7050" s="1" t="s">
        <v>162</v>
      </c>
      <c r="G7050" s="193">
        <f>MAX(E7050-'[1]1a'!$C$3,0)</f>
        <v>0</v>
      </c>
      <c r="H7050" s="193" t="str">
        <f t="shared" si="331"/>
        <v/>
      </c>
      <c r="I7050" s="193" t="str">
        <f t="shared" si="332"/>
        <v/>
      </c>
      <c r="J7050" s="193"/>
    </row>
    <row r="7051" spans="1:10" s="1" customFormat="1">
      <c r="A7051" s="191">
        <v>45951</v>
      </c>
      <c r="B7051" s="1" t="s">
        <v>188</v>
      </c>
      <c r="C7051" s="192">
        <f t="shared" si="330"/>
        <v>48142.708333316237</v>
      </c>
      <c r="D7051" s="1">
        <v>17.049999999999997</v>
      </c>
      <c r="E7051" s="193">
        <v>22.400797872340426</v>
      </c>
      <c r="F7051" s="1" t="s">
        <v>162</v>
      </c>
      <c r="G7051" s="193">
        <f>MAX(E7051-'[1]1a'!$C$3,0)</f>
        <v>0</v>
      </c>
      <c r="H7051" s="193" t="str">
        <f t="shared" si="331"/>
        <v/>
      </c>
      <c r="I7051" s="193" t="str">
        <f t="shared" si="332"/>
        <v/>
      </c>
      <c r="J7051" s="193"/>
    </row>
    <row r="7052" spans="1:10" s="1" customFormat="1">
      <c r="A7052" s="191">
        <v>45951</v>
      </c>
      <c r="B7052" s="1" t="s">
        <v>189</v>
      </c>
      <c r="C7052" s="192">
        <f t="shared" si="330"/>
        <v>48142.749999982901</v>
      </c>
      <c r="D7052" s="1">
        <v>16.899999999999999</v>
      </c>
      <c r="E7052" s="193">
        <v>22.203723404255321</v>
      </c>
      <c r="F7052" s="1" t="s">
        <v>162</v>
      </c>
      <c r="G7052" s="193">
        <f>MAX(E7052-'[1]1a'!$C$3,0)</f>
        <v>0</v>
      </c>
      <c r="H7052" s="193" t="str">
        <f t="shared" si="331"/>
        <v/>
      </c>
      <c r="I7052" s="193" t="str">
        <f t="shared" si="332"/>
        <v/>
      </c>
      <c r="J7052" s="193"/>
    </row>
    <row r="7053" spans="1:10" s="1" customFormat="1">
      <c r="A7053" s="191">
        <v>45951</v>
      </c>
      <c r="B7053" s="1" t="s">
        <v>190</v>
      </c>
      <c r="C7053" s="192">
        <f t="shared" si="330"/>
        <v>48142.791666649566</v>
      </c>
      <c r="D7053" s="1">
        <v>16.7</v>
      </c>
      <c r="E7053" s="193">
        <v>21.940957446808515</v>
      </c>
      <c r="F7053" s="1" t="s">
        <v>162</v>
      </c>
      <c r="G7053" s="193">
        <f>MAX(E7053-'[1]1a'!$C$3,0)</f>
        <v>0</v>
      </c>
      <c r="H7053" s="193" t="str">
        <f t="shared" si="331"/>
        <v/>
      </c>
      <c r="I7053" s="193" t="str">
        <f t="shared" si="332"/>
        <v/>
      </c>
      <c r="J7053" s="193"/>
    </row>
    <row r="7054" spans="1:10" s="1" customFormat="1">
      <c r="A7054" s="191">
        <v>45951</v>
      </c>
      <c r="B7054" s="1" t="s">
        <v>191</v>
      </c>
      <c r="C7054" s="192">
        <f t="shared" si="330"/>
        <v>48142.83333331623</v>
      </c>
      <c r="D7054" s="1">
        <v>17.810000000000002</v>
      </c>
      <c r="E7054" s="193">
        <v>23.399308510638303</v>
      </c>
      <c r="F7054" s="1" t="s">
        <v>162</v>
      </c>
      <c r="G7054" s="193">
        <f>MAX(E7054-'[1]1a'!$C$3,0)</f>
        <v>0</v>
      </c>
      <c r="H7054" s="193" t="str">
        <f t="shared" si="331"/>
        <v/>
      </c>
      <c r="I7054" s="193" t="str">
        <f t="shared" si="332"/>
        <v/>
      </c>
      <c r="J7054" s="193"/>
    </row>
    <row r="7055" spans="1:10" s="1" customFormat="1">
      <c r="A7055" s="191">
        <v>45951</v>
      </c>
      <c r="B7055" s="1" t="s">
        <v>192</v>
      </c>
      <c r="C7055" s="192">
        <f t="shared" si="330"/>
        <v>48142.874999982894</v>
      </c>
      <c r="D7055" s="1">
        <v>18.43</v>
      </c>
      <c r="E7055" s="193">
        <v>24.213882978723408</v>
      </c>
      <c r="F7055" s="1" t="s">
        <v>162</v>
      </c>
      <c r="G7055" s="193">
        <f>MAX(E7055-'[1]1a'!$C$3,0)</f>
        <v>0</v>
      </c>
      <c r="H7055" s="193" t="str">
        <f t="shared" si="331"/>
        <v/>
      </c>
      <c r="I7055" s="193" t="str">
        <f t="shared" si="332"/>
        <v/>
      </c>
      <c r="J7055" s="193"/>
    </row>
    <row r="7056" spans="1:10" s="1" customFormat="1">
      <c r="A7056" s="191">
        <v>45951</v>
      </c>
      <c r="B7056" s="1" t="s">
        <v>193</v>
      </c>
      <c r="C7056" s="192">
        <f t="shared" si="330"/>
        <v>48142.916666649558</v>
      </c>
      <c r="D7056" s="1">
        <v>18.66</v>
      </c>
      <c r="E7056" s="193">
        <v>24.516063829787239</v>
      </c>
      <c r="F7056" s="1" t="s">
        <v>162</v>
      </c>
      <c r="G7056" s="193">
        <f>MAX(E7056-'[1]1a'!$C$3,0)</f>
        <v>0</v>
      </c>
      <c r="H7056" s="193" t="str">
        <f t="shared" si="331"/>
        <v/>
      </c>
      <c r="I7056" s="193" t="str">
        <f t="shared" si="332"/>
        <v/>
      </c>
      <c r="J7056" s="193"/>
    </row>
    <row r="7057" spans="1:10" s="1" customFormat="1">
      <c r="A7057" s="191">
        <v>45951</v>
      </c>
      <c r="B7057" s="1" t="s">
        <v>194</v>
      </c>
      <c r="C7057" s="192">
        <f t="shared" si="330"/>
        <v>48142.958333316223</v>
      </c>
      <c r="D7057" s="1">
        <v>18.399999999999999</v>
      </c>
      <c r="E7057" s="193">
        <v>24.174468085106383</v>
      </c>
      <c r="F7057" s="1" t="s">
        <v>162</v>
      </c>
      <c r="G7057" s="193">
        <f>MAX(E7057-'[1]1a'!$C$3,0)</f>
        <v>0</v>
      </c>
      <c r="H7057" s="193" t="str">
        <f t="shared" si="331"/>
        <v/>
      </c>
      <c r="I7057" s="193" t="str">
        <f t="shared" si="332"/>
        <v/>
      </c>
      <c r="J7057" s="193"/>
    </row>
    <row r="7058" spans="1:10" s="1" customFormat="1">
      <c r="A7058" s="191">
        <v>45952</v>
      </c>
      <c r="B7058" s="1" t="s">
        <v>161</v>
      </c>
      <c r="C7058" s="192">
        <f t="shared" si="330"/>
        <v>48142.999999982887</v>
      </c>
      <c r="D7058" s="1">
        <v>17.91</v>
      </c>
      <c r="E7058" s="193">
        <v>23.530691489361708</v>
      </c>
      <c r="F7058" s="1" t="s">
        <v>162</v>
      </c>
      <c r="G7058" s="193">
        <f>MAX(E7058-'[1]1a'!$C$3,0)</f>
        <v>0</v>
      </c>
      <c r="H7058" s="193" t="str">
        <f t="shared" si="331"/>
        <v/>
      </c>
      <c r="I7058" s="193" t="str">
        <f t="shared" si="332"/>
        <v/>
      </c>
      <c r="J7058" s="193"/>
    </row>
    <row r="7059" spans="1:10" s="1" customFormat="1">
      <c r="A7059" s="191">
        <v>45952</v>
      </c>
      <c r="B7059" s="1" t="s">
        <v>163</v>
      </c>
      <c r="C7059" s="192">
        <f t="shared" si="330"/>
        <v>48143.041666649551</v>
      </c>
      <c r="D7059" s="1">
        <v>17.440000000000001</v>
      </c>
      <c r="E7059" s="193">
        <v>22.913191489361708</v>
      </c>
      <c r="F7059" s="1" t="s">
        <v>162</v>
      </c>
      <c r="G7059" s="193">
        <f>MAX(E7059-'[1]1a'!$C$3,0)</f>
        <v>0</v>
      </c>
      <c r="H7059" s="193" t="str">
        <f t="shared" si="331"/>
        <v/>
      </c>
      <c r="I7059" s="193" t="str">
        <f t="shared" si="332"/>
        <v/>
      </c>
      <c r="J7059" s="193"/>
    </row>
    <row r="7060" spans="1:10" s="1" customFormat="1">
      <c r="A7060" s="191">
        <v>45952</v>
      </c>
      <c r="B7060" s="1" t="s">
        <v>165</v>
      </c>
      <c r="C7060" s="192">
        <f t="shared" si="330"/>
        <v>48143.083333316215</v>
      </c>
      <c r="D7060" s="1">
        <v>16.04</v>
      </c>
      <c r="E7060" s="193">
        <v>21.073829787234043</v>
      </c>
      <c r="F7060" s="1" t="s">
        <v>162</v>
      </c>
      <c r="G7060" s="193">
        <f>MAX(E7060-'[1]1a'!$C$3,0)</f>
        <v>0</v>
      </c>
      <c r="H7060" s="193" t="str">
        <f t="shared" si="331"/>
        <v/>
      </c>
      <c r="I7060" s="193" t="str">
        <f t="shared" si="332"/>
        <v/>
      </c>
      <c r="J7060" s="193"/>
    </row>
    <row r="7061" spans="1:10" s="1" customFormat="1">
      <c r="A7061" s="191">
        <v>45952</v>
      </c>
      <c r="B7061" s="1" t="s">
        <v>167</v>
      </c>
      <c r="C7061" s="192">
        <f t="shared" si="330"/>
        <v>48143.12499998288</v>
      </c>
      <c r="D7061" s="1">
        <v>14.120000000000001</v>
      </c>
      <c r="E7061" s="193">
        <v>18.551276595744685</v>
      </c>
      <c r="F7061" s="1" t="s">
        <v>162</v>
      </c>
      <c r="G7061" s="193">
        <f>MAX(E7061-'[1]1a'!$C$3,0)</f>
        <v>0</v>
      </c>
      <c r="H7061" s="193" t="str">
        <f t="shared" si="331"/>
        <v/>
      </c>
      <c r="I7061" s="193" t="str">
        <f t="shared" si="332"/>
        <v/>
      </c>
      <c r="J7061" s="193"/>
    </row>
    <row r="7062" spans="1:10" s="1" customFormat="1">
      <c r="A7062" s="191">
        <v>45952</v>
      </c>
      <c r="B7062" s="1" t="s">
        <v>169</v>
      </c>
      <c r="C7062" s="192">
        <f t="shared" si="330"/>
        <v>48143.166666649544</v>
      </c>
      <c r="D7062" s="1">
        <v>12.79</v>
      </c>
      <c r="E7062" s="193">
        <v>16.803882978723404</v>
      </c>
      <c r="F7062" s="1" t="s">
        <v>162</v>
      </c>
      <c r="G7062" s="193">
        <f>MAX(E7062-'[1]1a'!$C$3,0)</f>
        <v>0</v>
      </c>
      <c r="H7062" s="193" t="str">
        <f t="shared" si="331"/>
        <v/>
      </c>
      <c r="I7062" s="193" t="str">
        <f t="shared" si="332"/>
        <v/>
      </c>
      <c r="J7062" s="193"/>
    </row>
    <row r="7063" spans="1:10" s="1" customFormat="1">
      <c r="A7063" s="191">
        <v>45952</v>
      </c>
      <c r="B7063" s="1" t="s">
        <v>171</v>
      </c>
      <c r="C7063" s="192">
        <f t="shared" si="330"/>
        <v>48143.208333316208</v>
      </c>
      <c r="D7063" s="1">
        <v>11.809999999999999</v>
      </c>
      <c r="E7063" s="193">
        <v>15.516329787234044</v>
      </c>
      <c r="F7063" s="1" t="s">
        <v>162</v>
      </c>
      <c r="G7063" s="193">
        <f>MAX(E7063-'[1]1a'!$C$3,0)</f>
        <v>0</v>
      </c>
      <c r="H7063" s="193" t="str">
        <f t="shared" si="331"/>
        <v/>
      </c>
      <c r="I7063" s="193" t="str">
        <f t="shared" si="332"/>
        <v/>
      </c>
      <c r="J7063" s="193"/>
    </row>
    <row r="7064" spans="1:10" s="1" customFormat="1">
      <c r="A7064" s="191">
        <v>45952</v>
      </c>
      <c r="B7064" s="1" t="s">
        <v>173</v>
      </c>
      <c r="C7064" s="192">
        <f t="shared" si="330"/>
        <v>48143.249999982872</v>
      </c>
      <c r="D7064" s="1">
        <v>11.22</v>
      </c>
      <c r="E7064" s="193">
        <v>14.74117021276596</v>
      </c>
      <c r="F7064" s="1" t="s">
        <v>162</v>
      </c>
      <c r="G7064" s="193">
        <f>MAX(E7064-'[1]1a'!$C$3,0)</f>
        <v>0</v>
      </c>
      <c r="H7064" s="193" t="str">
        <f t="shared" si="331"/>
        <v/>
      </c>
      <c r="I7064" s="193" t="str">
        <f t="shared" si="332"/>
        <v/>
      </c>
      <c r="J7064" s="193"/>
    </row>
    <row r="7065" spans="1:10" s="1" customFormat="1">
      <c r="A7065" s="191">
        <v>45952</v>
      </c>
      <c r="B7065" s="1" t="s">
        <v>175</v>
      </c>
      <c r="C7065" s="192">
        <f t="shared" si="330"/>
        <v>48143.291666649537</v>
      </c>
      <c r="D7065" s="1">
        <v>10.86</v>
      </c>
      <c r="E7065" s="193">
        <v>14.268191489361703</v>
      </c>
      <c r="F7065" s="1" t="s">
        <v>162</v>
      </c>
      <c r="G7065" s="193">
        <f>MAX(E7065-'[1]1a'!$C$3,0)</f>
        <v>0</v>
      </c>
      <c r="H7065" s="193" t="str">
        <f t="shared" si="331"/>
        <v/>
      </c>
      <c r="I7065" s="193" t="str">
        <f t="shared" si="332"/>
        <v/>
      </c>
      <c r="J7065" s="193"/>
    </row>
    <row r="7066" spans="1:10" s="1" customFormat="1">
      <c r="A7066" s="191">
        <v>45952</v>
      </c>
      <c r="B7066" s="1" t="s">
        <v>177</v>
      </c>
      <c r="C7066" s="192">
        <f t="shared" si="330"/>
        <v>48143.333333316201</v>
      </c>
      <c r="D7066" s="1">
        <v>10.93</v>
      </c>
      <c r="E7066" s="193">
        <v>14.360159574468087</v>
      </c>
      <c r="F7066" s="1" t="s">
        <v>162</v>
      </c>
      <c r="G7066" s="193">
        <f>MAX(E7066-'[1]1a'!$C$3,0)</f>
        <v>0</v>
      </c>
      <c r="H7066" s="193" t="str">
        <f t="shared" si="331"/>
        <v/>
      </c>
      <c r="I7066" s="193" t="str">
        <f t="shared" si="332"/>
        <v/>
      </c>
      <c r="J7066" s="193"/>
    </row>
    <row r="7067" spans="1:10" s="1" customFormat="1">
      <c r="A7067" s="191">
        <v>45952</v>
      </c>
      <c r="B7067" s="1" t="s">
        <v>179</v>
      </c>
      <c r="C7067" s="192">
        <f t="shared" si="330"/>
        <v>48143.374999982865</v>
      </c>
      <c r="D7067" s="1">
        <v>12.02</v>
      </c>
      <c r="E7067" s="193">
        <v>15.792234042553194</v>
      </c>
      <c r="F7067" s="1" t="s">
        <v>162</v>
      </c>
      <c r="G7067" s="193">
        <f>MAX(E7067-'[1]1a'!$C$3,0)</f>
        <v>0</v>
      </c>
      <c r="H7067" s="193" t="str">
        <f t="shared" si="331"/>
        <v/>
      </c>
      <c r="I7067" s="193" t="str">
        <f t="shared" si="332"/>
        <v/>
      </c>
      <c r="J7067" s="193"/>
    </row>
    <row r="7068" spans="1:10" s="1" customFormat="1">
      <c r="A7068" s="191">
        <v>45952</v>
      </c>
      <c r="B7068" s="1" t="s">
        <v>180</v>
      </c>
      <c r="C7068" s="192">
        <f t="shared" si="330"/>
        <v>48143.416666649529</v>
      </c>
      <c r="D7068" s="1">
        <v>13.899999999999999</v>
      </c>
      <c r="E7068" s="193">
        <v>18.262234042553192</v>
      </c>
      <c r="F7068" s="1" t="s">
        <v>162</v>
      </c>
      <c r="G7068" s="193">
        <f>MAX(E7068-'[1]1a'!$C$3,0)</f>
        <v>0</v>
      </c>
      <c r="H7068" s="193" t="str">
        <f t="shared" si="331"/>
        <v/>
      </c>
      <c r="I7068" s="193" t="str">
        <f t="shared" si="332"/>
        <v/>
      </c>
      <c r="J7068" s="193"/>
    </row>
    <row r="7069" spans="1:10" s="1" customFormat="1">
      <c r="A7069" s="191">
        <v>45952</v>
      </c>
      <c r="B7069" s="1" t="s">
        <v>181</v>
      </c>
      <c r="C7069" s="192">
        <f t="shared" si="330"/>
        <v>48143.458333316194</v>
      </c>
      <c r="D7069" s="1">
        <v>15.899999999999999</v>
      </c>
      <c r="E7069" s="193">
        <v>20.889893617021279</v>
      </c>
      <c r="F7069" s="1" t="s">
        <v>162</v>
      </c>
      <c r="G7069" s="193">
        <f>MAX(E7069-'[1]1a'!$C$3,0)</f>
        <v>0</v>
      </c>
      <c r="H7069" s="193" t="str">
        <f t="shared" si="331"/>
        <v/>
      </c>
      <c r="I7069" s="193" t="str">
        <f t="shared" si="332"/>
        <v/>
      </c>
      <c r="J7069" s="193"/>
    </row>
    <row r="7070" spans="1:10" s="1" customFormat="1">
      <c r="A7070" s="191">
        <v>45952</v>
      </c>
      <c r="B7070" s="1" t="s">
        <v>182</v>
      </c>
      <c r="C7070" s="192">
        <f t="shared" si="330"/>
        <v>48143.499999982858</v>
      </c>
      <c r="D7070" s="1">
        <v>16.07</v>
      </c>
      <c r="E7070" s="193">
        <v>21.113244680851068</v>
      </c>
      <c r="F7070" s="1" t="s">
        <v>162</v>
      </c>
      <c r="G7070" s="193">
        <f>MAX(E7070-'[1]1a'!$C$3,0)</f>
        <v>0</v>
      </c>
      <c r="H7070" s="193" t="str">
        <f t="shared" si="331"/>
        <v/>
      </c>
      <c r="I7070" s="193" t="str">
        <f t="shared" si="332"/>
        <v/>
      </c>
      <c r="J7070" s="193"/>
    </row>
    <row r="7071" spans="1:10" s="1" customFormat="1">
      <c r="A7071" s="191">
        <v>45952</v>
      </c>
      <c r="B7071" s="1" t="s">
        <v>184</v>
      </c>
      <c r="C7071" s="192">
        <f t="shared" si="330"/>
        <v>48143.541666649522</v>
      </c>
      <c r="D7071" s="1">
        <v>16.62</v>
      </c>
      <c r="E7071" s="193">
        <v>21.835851063829793</v>
      </c>
      <c r="F7071" s="1" t="s">
        <v>162</v>
      </c>
      <c r="G7071" s="193">
        <f>MAX(E7071-'[1]1a'!$C$3,0)</f>
        <v>0</v>
      </c>
      <c r="H7071" s="193" t="str">
        <f t="shared" si="331"/>
        <v/>
      </c>
      <c r="I7071" s="193" t="str">
        <f t="shared" si="332"/>
        <v/>
      </c>
      <c r="J7071" s="193"/>
    </row>
    <row r="7072" spans="1:10" s="1" customFormat="1">
      <c r="A7072" s="191">
        <v>45952</v>
      </c>
      <c r="B7072" s="1" t="s">
        <v>185</v>
      </c>
      <c r="C7072" s="192">
        <f t="shared" si="330"/>
        <v>48143.583333316186</v>
      </c>
      <c r="D7072" s="1">
        <v>16.7</v>
      </c>
      <c r="E7072" s="193">
        <v>21.940957446808515</v>
      </c>
      <c r="F7072" s="1" t="s">
        <v>162</v>
      </c>
      <c r="G7072" s="193">
        <f>MAX(E7072-'[1]1a'!$C$3,0)</f>
        <v>0</v>
      </c>
      <c r="H7072" s="193" t="str">
        <f t="shared" si="331"/>
        <v/>
      </c>
      <c r="I7072" s="193" t="str">
        <f t="shared" si="332"/>
        <v/>
      </c>
      <c r="J7072" s="193"/>
    </row>
    <row r="7073" spans="1:10" s="1" customFormat="1">
      <c r="A7073" s="191">
        <v>45952</v>
      </c>
      <c r="B7073" s="1" t="s">
        <v>186</v>
      </c>
      <c r="C7073" s="192">
        <f t="shared" si="330"/>
        <v>48143.624999982851</v>
      </c>
      <c r="D7073" s="1">
        <v>16.63</v>
      </c>
      <c r="E7073" s="193">
        <v>21.848989361702131</v>
      </c>
      <c r="F7073" s="1" t="s">
        <v>162</v>
      </c>
      <c r="G7073" s="193">
        <f>MAX(E7073-'[1]1a'!$C$3,0)</f>
        <v>0</v>
      </c>
      <c r="H7073" s="193" t="str">
        <f t="shared" si="331"/>
        <v/>
      </c>
      <c r="I7073" s="193" t="str">
        <f t="shared" si="332"/>
        <v/>
      </c>
      <c r="J7073" s="193"/>
    </row>
    <row r="7074" spans="1:10" s="1" customFormat="1">
      <c r="A7074" s="191">
        <v>45952</v>
      </c>
      <c r="B7074" s="1" t="s">
        <v>187</v>
      </c>
      <c r="C7074" s="192">
        <f t="shared" si="330"/>
        <v>48143.666666649515</v>
      </c>
      <c r="D7074" s="1">
        <v>16.440000000000001</v>
      </c>
      <c r="E7074" s="193">
        <v>21.599361702127666</v>
      </c>
      <c r="F7074" s="1" t="s">
        <v>162</v>
      </c>
      <c r="G7074" s="193">
        <f>MAX(E7074-'[1]1a'!$C$3,0)</f>
        <v>0</v>
      </c>
      <c r="H7074" s="193" t="str">
        <f t="shared" si="331"/>
        <v/>
      </c>
      <c r="I7074" s="193" t="str">
        <f t="shared" si="332"/>
        <v/>
      </c>
      <c r="J7074" s="193"/>
    </row>
    <row r="7075" spans="1:10" s="1" customFormat="1">
      <c r="A7075" s="191">
        <v>45952</v>
      </c>
      <c r="B7075" s="1" t="s">
        <v>188</v>
      </c>
      <c r="C7075" s="192">
        <f t="shared" si="330"/>
        <v>48143.708333316179</v>
      </c>
      <c r="D7075" s="1">
        <v>16.5</v>
      </c>
      <c r="E7075" s="193">
        <v>21.678191489361705</v>
      </c>
      <c r="F7075" s="1" t="s">
        <v>162</v>
      </c>
      <c r="G7075" s="193">
        <f>MAX(E7075-'[1]1a'!$C$3,0)</f>
        <v>0</v>
      </c>
      <c r="H7075" s="193" t="str">
        <f t="shared" si="331"/>
        <v/>
      </c>
      <c r="I7075" s="193" t="str">
        <f t="shared" si="332"/>
        <v/>
      </c>
      <c r="J7075" s="193"/>
    </row>
    <row r="7076" spans="1:10" s="1" customFormat="1">
      <c r="A7076" s="191">
        <v>45952</v>
      </c>
      <c r="B7076" s="1" t="s">
        <v>189</v>
      </c>
      <c r="C7076" s="192">
        <f t="shared" si="330"/>
        <v>48143.749999982843</v>
      </c>
      <c r="D7076" s="1">
        <v>16.55</v>
      </c>
      <c r="E7076" s="193">
        <v>21.743882978723409</v>
      </c>
      <c r="F7076" s="1" t="s">
        <v>162</v>
      </c>
      <c r="G7076" s="193">
        <f>MAX(E7076-'[1]1a'!$C$3,0)</f>
        <v>0</v>
      </c>
      <c r="H7076" s="193" t="str">
        <f t="shared" si="331"/>
        <v/>
      </c>
      <c r="I7076" s="193" t="str">
        <f t="shared" si="332"/>
        <v/>
      </c>
      <c r="J7076" s="193"/>
    </row>
    <row r="7077" spans="1:10" s="1" customFormat="1">
      <c r="A7077" s="191">
        <v>45952</v>
      </c>
      <c r="B7077" s="1" t="s">
        <v>190</v>
      </c>
      <c r="C7077" s="192">
        <f t="shared" si="330"/>
        <v>48143.791666649508</v>
      </c>
      <c r="D7077" s="1">
        <v>17.18</v>
      </c>
      <c r="E7077" s="193">
        <v>22.571595744680856</v>
      </c>
      <c r="F7077" s="1" t="s">
        <v>162</v>
      </c>
      <c r="G7077" s="193">
        <f>MAX(E7077-'[1]1a'!$C$3,0)</f>
        <v>0</v>
      </c>
      <c r="H7077" s="193" t="str">
        <f t="shared" si="331"/>
        <v/>
      </c>
      <c r="I7077" s="193" t="str">
        <f t="shared" si="332"/>
        <v/>
      </c>
      <c r="J7077" s="193"/>
    </row>
    <row r="7078" spans="1:10" s="1" customFormat="1">
      <c r="A7078" s="191">
        <v>45952</v>
      </c>
      <c r="B7078" s="1" t="s">
        <v>191</v>
      </c>
      <c r="C7078" s="192">
        <f t="shared" si="330"/>
        <v>48143.833333316172</v>
      </c>
      <c r="D7078" s="1">
        <v>18.34</v>
      </c>
      <c r="E7078" s="193">
        <v>24.095638297872345</v>
      </c>
      <c r="F7078" s="1" t="s">
        <v>162</v>
      </c>
      <c r="G7078" s="193">
        <f>MAX(E7078-'[1]1a'!$C$3,0)</f>
        <v>0</v>
      </c>
      <c r="H7078" s="193" t="str">
        <f t="shared" si="331"/>
        <v/>
      </c>
      <c r="I7078" s="193" t="str">
        <f t="shared" si="332"/>
        <v/>
      </c>
      <c r="J7078" s="193"/>
    </row>
    <row r="7079" spans="1:10" s="1" customFormat="1">
      <c r="A7079" s="191">
        <v>45952</v>
      </c>
      <c r="B7079" s="1" t="s">
        <v>192</v>
      </c>
      <c r="C7079" s="192">
        <f t="shared" si="330"/>
        <v>48143.874999982836</v>
      </c>
      <c r="D7079" s="1">
        <v>19.23</v>
      </c>
      <c r="E7079" s="193">
        <v>25.264946808510643</v>
      </c>
      <c r="F7079" s="1" t="s">
        <v>162</v>
      </c>
      <c r="G7079" s="193">
        <f>MAX(E7079-'[1]1a'!$C$3,0)</f>
        <v>0</v>
      </c>
      <c r="H7079" s="193" t="str">
        <f t="shared" si="331"/>
        <v/>
      </c>
      <c r="I7079" s="193" t="str">
        <f t="shared" si="332"/>
        <v/>
      </c>
      <c r="J7079" s="193"/>
    </row>
    <row r="7080" spans="1:10" s="1" customFormat="1">
      <c r="A7080" s="191">
        <v>45952</v>
      </c>
      <c r="B7080" s="1" t="s">
        <v>193</v>
      </c>
      <c r="C7080" s="192">
        <f t="shared" si="330"/>
        <v>48143.9166666495</v>
      </c>
      <c r="D7080" s="1">
        <v>18.88</v>
      </c>
      <c r="E7080" s="193">
        <v>24.805106382978725</v>
      </c>
      <c r="F7080" s="1" t="s">
        <v>162</v>
      </c>
      <c r="G7080" s="193">
        <f>MAX(E7080-'[1]1a'!$C$3,0)</f>
        <v>0</v>
      </c>
      <c r="H7080" s="193" t="str">
        <f t="shared" si="331"/>
        <v/>
      </c>
      <c r="I7080" s="193" t="str">
        <f t="shared" si="332"/>
        <v/>
      </c>
      <c r="J7080" s="193"/>
    </row>
    <row r="7081" spans="1:10" s="1" customFormat="1">
      <c r="A7081" s="191">
        <v>45952</v>
      </c>
      <c r="B7081" s="1" t="s">
        <v>194</v>
      </c>
      <c r="C7081" s="192">
        <f t="shared" si="330"/>
        <v>48143.958333316164</v>
      </c>
      <c r="D7081" s="1">
        <v>18.82</v>
      </c>
      <c r="E7081" s="193">
        <v>24.726276595744686</v>
      </c>
      <c r="F7081" s="1" t="s">
        <v>162</v>
      </c>
      <c r="G7081" s="193">
        <f>MAX(E7081-'[1]1a'!$C$3,0)</f>
        <v>0</v>
      </c>
      <c r="H7081" s="193" t="str">
        <f t="shared" si="331"/>
        <v/>
      </c>
      <c r="I7081" s="193" t="str">
        <f t="shared" si="332"/>
        <v/>
      </c>
      <c r="J7081" s="193"/>
    </row>
    <row r="7082" spans="1:10" s="1" customFormat="1">
      <c r="A7082" s="191">
        <v>45953</v>
      </c>
      <c r="B7082" s="1" t="s">
        <v>161</v>
      </c>
      <c r="C7082" s="192">
        <f t="shared" si="330"/>
        <v>48143.999999982829</v>
      </c>
      <c r="D7082" s="1">
        <v>18.54</v>
      </c>
      <c r="E7082" s="193">
        <v>24.358404255319151</v>
      </c>
      <c r="F7082" s="1" t="s">
        <v>162</v>
      </c>
      <c r="G7082" s="193">
        <f>MAX(E7082-'[1]1a'!$C$3,0)</f>
        <v>0</v>
      </c>
      <c r="H7082" s="193" t="str">
        <f t="shared" si="331"/>
        <v/>
      </c>
      <c r="I7082" s="193" t="str">
        <f t="shared" si="332"/>
        <v/>
      </c>
      <c r="J7082" s="193"/>
    </row>
    <row r="7083" spans="1:10" s="1" customFormat="1">
      <c r="A7083" s="191">
        <v>45953</v>
      </c>
      <c r="B7083" s="1" t="s">
        <v>163</v>
      </c>
      <c r="C7083" s="192">
        <f t="shared" si="330"/>
        <v>48144.041666649493</v>
      </c>
      <c r="D7083" s="1">
        <v>17.73</v>
      </c>
      <c r="E7083" s="193">
        <v>23.294202127659577</v>
      </c>
      <c r="F7083" s="1" t="s">
        <v>162</v>
      </c>
      <c r="G7083" s="193">
        <f>MAX(E7083-'[1]1a'!$C$3,0)</f>
        <v>0</v>
      </c>
      <c r="H7083" s="193" t="str">
        <f t="shared" si="331"/>
        <v/>
      </c>
      <c r="I7083" s="193" t="str">
        <f t="shared" si="332"/>
        <v/>
      </c>
      <c r="J7083" s="193"/>
    </row>
    <row r="7084" spans="1:10" s="1" customFormat="1">
      <c r="A7084" s="191">
        <v>45953</v>
      </c>
      <c r="B7084" s="1" t="s">
        <v>165</v>
      </c>
      <c r="C7084" s="192">
        <f t="shared" si="330"/>
        <v>48144.083333316157</v>
      </c>
      <c r="D7084" s="1">
        <v>16.41</v>
      </c>
      <c r="E7084" s="193">
        <v>21.559946808510642</v>
      </c>
      <c r="F7084" s="1" t="s">
        <v>162</v>
      </c>
      <c r="G7084" s="193">
        <f>MAX(E7084-'[1]1a'!$C$3,0)</f>
        <v>0</v>
      </c>
      <c r="H7084" s="193" t="str">
        <f t="shared" si="331"/>
        <v/>
      </c>
      <c r="I7084" s="193" t="str">
        <f t="shared" si="332"/>
        <v/>
      </c>
      <c r="J7084" s="193"/>
    </row>
    <row r="7085" spans="1:10" s="1" customFormat="1">
      <c r="A7085" s="191">
        <v>45953</v>
      </c>
      <c r="B7085" s="1" t="s">
        <v>167</v>
      </c>
      <c r="C7085" s="192">
        <f t="shared" si="330"/>
        <v>48144.124999982821</v>
      </c>
      <c r="D7085" s="1">
        <v>14.57</v>
      </c>
      <c r="E7085" s="193">
        <v>19.142500000000002</v>
      </c>
      <c r="F7085" s="1" t="s">
        <v>162</v>
      </c>
      <c r="G7085" s="193">
        <f>MAX(E7085-'[1]1a'!$C$3,0)</f>
        <v>0</v>
      </c>
      <c r="H7085" s="193" t="str">
        <f t="shared" si="331"/>
        <v/>
      </c>
      <c r="I7085" s="193" t="str">
        <f t="shared" si="332"/>
        <v/>
      </c>
      <c r="J7085" s="193"/>
    </row>
    <row r="7086" spans="1:10" s="1" customFormat="1">
      <c r="A7086" s="191">
        <v>45953</v>
      </c>
      <c r="B7086" s="1" t="s">
        <v>169</v>
      </c>
      <c r="C7086" s="192">
        <f t="shared" si="330"/>
        <v>48144.166666649486</v>
      </c>
      <c r="D7086" s="1">
        <v>13.27</v>
      </c>
      <c r="E7086" s="193">
        <v>17.434521276595746</v>
      </c>
      <c r="F7086" s="1" t="s">
        <v>162</v>
      </c>
      <c r="G7086" s="193">
        <f>MAX(E7086-'[1]1a'!$C$3,0)</f>
        <v>0</v>
      </c>
      <c r="H7086" s="193" t="str">
        <f t="shared" si="331"/>
        <v/>
      </c>
      <c r="I7086" s="193" t="str">
        <f t="shared" si="332"/>
        <v/>
      </c>
      <c r="J7086" s="193"/>
    </row>
    <row r="7087" spans="1:10" s="1" customFormat="1">
      <c r="A7087" s="191">
        <v>45953</v>
      </c>
      <c r="B7087" s="1" t="s">
        <v>171</v>
      </c>
      <c r="C7087" s="192">
        <f t="shared" si="330"/>
        <v>48144.20833331615</v>
      </c>
      <c r="D7087" s="1">
        <v>12.26</v>
      </c>
      <c r="E7087" s="193">
        <v>16.107553191489362</v>
      </c>
      <c r="F7087" s="1" t="s">
        <v>162</v>
      </c>
      <c r="G7087" s="193">
        <f>MAX(E7087-'[1]1a'!$C$3,0)</f>
        <v>0</v>
      </c>
      <c r="H7087" s="193" t="str">
        <f t="shared" si="331"/>
        <v/>
      </c>
      <c r="I7087" s="193" t="str">
        <f t="shared" si="332"/>
        <v/>
      </c>
      <c r="J7087" s="193"/>
    </row>
    <row r="7088" spans="1:10" s="1" customFormat="1">
      <c r="A7088" s="191">
        <v>45953</v>
      </c>
      <c r="B7088" s="1" t="s">
        <v>173</v>
      </c>
      <c r="C7088" s="192">
        <f t="shared" si="330"/>
        <v>48144.249999982814</v>
      </c>
      <c r="D7088" s="1">
        <v>11.58</v>
      </c>
      <c r="E7088" s="193">
        <v>15.214148936170215</v>
      </c>
      <c r="F7088" s="1" t="s">
        <v>162</v>
      </c>
      <c r="G7088" s="193">
        <f>MAX(E7088-'[1]1a'!$C$3,0)</f>
        <v>0</v>
      </c>
      <c r="H7088" s="193" t="str">
        <f t="shared" si="331"/>
        <v/>
      </c>
      <c r="I7088" s="193" t="str">
        <f t="shared" si="332"/>
        <v/>
      </c>
      <c r="J7088" s="193"/>
    </row>
    <row r="7089" spans="1:10" s="1" customFormat="1">
      <c r="A7089" s="191">
        <v>45953</v>
      </c>
      <c r="B7089" s="1" t="s">
        <v>175</v>
      </c>
      <c r="C7089" s="192">
        <f t="shared" si="330"/>
        <v>48144.291666649478</v>
      </c>
      <c r="D7089" s="1">
        <v>11.379999999999999</v>
      </c>
      <c r="E7089" s="193">
        <v>14.951382978723405</v>
      </c>
      <c r="F7089" s="1" t="s">
        <v>162</v>
      </c>
      <c r="G7089" s="193">
        <f>MAX(E7089-'[1]1a'!$C$3,0)</f>
        <v>0</v>
      </c>
      <c r="H7089" s="193" t="str">
        <f t="shared" si="331"/>
        <v/>
      </c>
      <c r="I7089" s="193" t="str">
        <f t="shared" si="332"/>
        <v/>
      </c>
      <c r="J7089" s="193"/>
    </row>
    <row r="7090" spans="1:10" s="1" customFormat="1">
      <c r="A7090" s="191">
        <v>45953</v>
      </c>
      <c r="B7090" s="1" t="s">
        <v>177</v>
      </c>
      <c r="C7090" s="192">
        <f t="shared" si="330"/>
        <v>48144.333333316143</v>
      </c>
      <c r="D7090" s="1">
        <v>11.270000000000001</v>
      </c>
      <c r="E7090" s="193">
        <v>14.806861702127664</v>
      </c>
      <c r="F7090" s="1" t="s">
        <v>162</v>
      </c>
      <c r="G7090" s="193">
        <f>MAX(E7090-'[1]1a'!$C$3,0)</f>
        <v>0</v>
      </c>
      <c r="H7090" s="193" t="str">
        <f t="shared" si="331"/>
        <v/>
      </c>
      <c r="I7090" s="193" t="str">
        <f t="shared" si="332"/>
        <v/>
      </c>
      <c r="J7090" s="193"/>
    </row>
    <row r="7091" spans="1:10" s="1" customFormat="1">
      <c r="A7091" s="191">
        <v>45953</v>
      </c>
      <c r="B7091" s="1" t="s">
        <v>179</v>
      </c>
      <c r="C7091" s="192">
        <f t="shared" si="330"/>
        <v>48144.374999982807</v>
      </c>
      <c r="D7091" s="1">
        <v>12.54</v>
      </c>
      <c r="E7091" s="193">
        <v>16.475425531914894</v>
      </c>
      <c r="F7091" s="1" t="s">
        <v>162</v>
      </c>
      <c r="G7091" s="193">
        <f>MAX(E7091-'[1]1a'!$C$3,0)</f>
        <v>0</v>
      </c>
      <c r="H7091" s="193" t="str">
        <f t="shared" si="331"/>
        <v/>
      </c>
      <c r="I7091" s="193" t="str">
        <f t="shared" si="332"/>
        <v/>
      </c>
      <c r="J7091" s="193"/>
    </row>
    <row r="7092" spans="1:10" s="1" customFormat="1">
      <c r="A7092" s="191">
        <v>45953</v>
      </c>
      <c r="B7092" s="1" t="s">
        <v>180</v>
      </c>
      <c r="C7092" s="192">
        <f t="shared" si="330"/>
        <v>48144.416666649471</v>
      </c>
      <c r="D7092" s="1">
        <v>14.450000000000001</v>
      </c>
      <c r="E7092" s="193">
        <v>18.984840425531921</v>
      </c>
      <c r="F7092" s="1" t="s">
        <v>162</v>
      </c>
      <c r="G7092" s="193">
        <f>MAX(E7092-'[1]1a'!$C$3,0)</f>
        <v>0</v>
      </c>
      <c r="H7092" s="193" t="str">
        <f t="shared" si="331"/>
        <v/>
      </c>
      <c r="I7092" s="193" t="str">
        <f t="shared" si="332"/>
        <v/>
      </c>
      <c r="J7092" s="193"/>
    </row>
    <row r="7093" spans="1:10" s="1" customFormat="1">
      <c r="A7093" s="191">
        <v>45953</v>
      </c>
      <c r="B7093" s="1" t="s">
        <v>181</v>
      </c>
      <c r="C7093" s="192">
        <f t="shared" si="330"/>
        <v>48144.458333316135</v>
      </c>
      <c r="D7093" s="1">
        <v>16.3</v>
      </c>
      <c r="E7093" s="193">
        <v>21.415425531914899</v>
      </c>
      <c r="F7093" s="1" t="s">
        <v>162</v>
      </c>
      <c r="G7093" s="193">
        <f>MAX(E7093-'[1]1a'!$C$3,0)</f>
        <v>0</v>
      </c>
      <c r="H7093" s="193" t="str">
        <f t="shared" si="331"/>
        <v/>
      </c>
      <c r="I7093" s="193" t="str">
        <f t="shared" si="332"/>
        <v/>
      </c>
      <c r="J7093" s="193"/>
    </row>
    <row r="7094" spans="1:10" s="1" customFormat="1">
      <c r="A7094" s="191">
        <v>45953</v>
      </c>
      <c r="B7094" s="1" t="s">
        <v>182</v>
      </c>
      <c r="C7094" s="192">
        <f t="shared" si="330"/>
        <v>48144.4999999828</v>
      </c>
      <c r="D7094" s="1">
        <v>16.459999999999997</v>
      </c>
      <c r="E7094" s="193">
        <v>21.625638297872339</v>
      </c>
      <c r="F7094" s="1" t="s">
        <v>162</v>
      </c>
      <c r="G7094" s="193">
        <f>MAX(E7094-'[1]1a'!$C$3,0)</f>
        <v>0</v>
      </c>
      <c r="H7094" s="193" t="str">
        <f t="shared" si="331"/>
        <v/>
      </c>
      <c r="I7094" s="193" t="str">
        <f t="shared" si="332"/>
        <v/>
      </c>
      <c r="J7094" s="193"/>
    </row>
    <row r="7095" spans="1:10" s="1" customFormat="1">
      <c r="A7095" s="191">
        <v>45953</v>
      </c>
      <c r="B7095" s="1" t="s">
        <v>184</v>
      </c>
      <c r="C7095" s="192">
        <f t="shared" si="330"/>
        <v>48144.541666649464</v>
      </c>
      <c r="D7095" s="1">
        <v>16.71</v>
      </c>
      <c r="E7095" s="193">
        <v>21.954095744680856</v>
      </c>
      <c r="F7095" s="1" t="s">
        <v>162</v>
      </c>
      <c r="G7095" s="193">
        <f>MAX(E7095-'[1]1a'!$C$3,0)</f>
        <v>0</v>
      </c>
      <c r="H7095" s="193" t="str">
        <f t="shared" si="331"/>
        <v/>
      </c>
      <c r="I7095" s="193" t="str">
        <f t="shared" si="332"/>
        <v/>
      </c>
      <c r="J7095" s="193"/>
    </row>
    <row r="7096" spans="1:10" s="1" customFormat="1">
      <c r="A7096" s="191">
        <v>45953</v>
      </c>
      <c r="B7096" s="1" t="s">
        <v>185</v>
      </c>
      <c r="C7096" s="192">
        <f t="shared" si="330"/>
        <v>48144.583333316128</v>
      </c>
      <c r="D7096" s="1">
        <v>16.73</v>
      </c>
      <c r="E7096" s="193">
        <v>21.980372340425536</v>
      </c>
      <c r="F7096" s="1" t="s">
        <v>162</v>
      </c>
      <c r="G7096" s="193">
        <f>MAX(E7096-'[1]1a'!$C$3,0)</f>
        <v>0</v>
      </c>
      <c r="H7096" s="193" t="str">
        <f t="shared" si="331"/>
        <v/>
      </c>
      <c r="I7096" s="193" t="str">
        <f t="shared" si="332"/>
        <v/>
      </c>
      <c r="J7096" s="193"/>
    </row>
    <row r="7097" spans="1:10" s="1" customFormat="1">
      <c r="A7097" s="191">
        <v>45953</v>
      </c>
      <c r="B7097" s="1" t="s">
        <v>186</v>
      </c>
      <c r="C7097" s="192">
        <f t="shared" si="330"/>
        <v>48144.624999982792</v>
      </c>
      <c r="D7097" s="1">
        <v>16.97</v>
      </c>
      <c r="E7097" s="193">
        <v>22.295691489361705</v>
      </c>
      <c r="F7097" s="1" t="s">
        <v>162</v>
      </c>
      <c r="G7097" s="193">
        <f>MAX(E7097-'[1]1a'!$C$3,0)</f>
        <v>0</v>
      </c>
      <c r="H7097" s="193" t="str">
        <f t="shared" si="331"/>
        <v/>
      </c>
      <c r="I7097" s="193" t="str">
        <f t="shared" si="332"/>
        <v/>
      </c>
      <c r="J7097" s="193"/>
    </row>
    <row r="7098" spans="1:10" s="1" customFormat="1">
      <c r="A7098" s="191">
        <v>45953</v>
      </c>
      <c r="B7098" s="1" t="s">
        <v>187</v>
      </c>
      <c r="C7098" s="192">
        <f t="shared" si="330"/>
        <v>48144.666666649457</v>
      </c>
      <c r="D7098" s="1">
        <v>16.93</v>
      </c>
      <c r="E7098" s="193">
        <v>22.243138297872342</v>
      </c>
      <c r="F7098" s="1" t="s">
        <v>162</v>
      </c>
      <c r="G7098" s="193">
        <f>MAX(E7098-'[1]1a'!$C$3,0)</f>
        <v>0</v>
      </c>
      <c r="H7098" s="193" t="str">
        <f t="shared" si="331"/>
        <v/>
      </c>
      <c r="I7098" s="193" t="str">
        <f t="shared" si="332"/>
        <v/>
      </c>
      <c r="J7098" s="193"/>
    </row>
    <row r="7099" spans="1:10" s="1" customFormat="1">
      <c r="A7099" s="191">
        <v>45953</v>
      </c>
      <c r="B7099" s="1" t="s">
        <v>188</v>
      </c>
      <c r="C7099" s="192">
        <f t="shared" si="330"/>
        <v>48144.708333316121</v>
      </c>
      <c r="D7099" s="1">
        <v>16.71</v>
      </c>
      <c r="E7099" s="193">
        <v>21.954095744680856</v>
      </c>
      <c r="F7099" s="1" t="s">
        <v>162</v>
      </c>
      <c r="G7099" s="193">
        <f>MAX(E7099-'[1]1a'!$C$3,0)</f>
        <v>0</v>
      </c>
      <c r="H7099" s="193" t="str">
        <f t="shared" si="331"/>
        <v/>
      </c>
      <c r="I7099" s="193" t="str">
        <f t="shared" si="332"/>
        <v/>
      </c>
      <c r="J7099" s="193"/>
    </row>
    <row r="7100" spans="1:10" s="1" customFormat="1">
      <c r="A7100" s="191">
        <v>45953</v>
      </c>
      <c r="B7100" s="1" t="s">
        <v>189</v>
      </c>
      <c r="C7100" s="192">
        <f t="shared" si="330"/>
        <v>48144.749999982785</v>
      </c>
      <c r="D7100" s="1">
        <v>17.09</v>
      </c>
      <c r="E7100" s="193">
        <v>22.453351063829789</v>
      </c>
      <c r="F7100" s="1" t="s">
        <v>162</v>
      </c>
      <c r="G7100" s="193">
        <f>MAX(E7100-'[1]1a'!$C$3,0)</f>
        <v>0</v>
      </c>
      <c r="H7100" s="193" t="str">
        <f t="shared" si="331"/>
        <v/>
      </c>
      <c r="I7100" s="193" t="str">
        <f t="shared" si="332"/>
        <v/>
      </c>
      <c r="J7100" s="193"/>
    </row>
    <row r="7101" spans="1:10" s="1" customFormat="1">
      <c r="A7101" s="191">
        <v>45953</v>
      </c>
      <c r="B7101" s="1" t="s">
        <v>190</v>
      </c>
      <c r="C7101" s="192">
        <f t="shared" si="330"/>
        <v>48144.791666649449</v>
      </c>
      <c r="D7101" s="1">
        <v>17.079999999999998</v>
      </c>
      <c r="E7101" s="193">
        <v>22.440212765957448</v>
      </c>
      <c r="F7101" s="1" t="s">
        <v>162</v>
      </c>
      <c r="G7101" s="193">
        <f>MAX(E7101-'[1]1a'!$C$3,0)</f>
        <v>0</v>
      </c>
      <c r="H7101" s="193" t="str">
        <f t="shared" si="331"/>
        <v/>
      </c>
      <c r="I7101" s="193" t="str">
        <f t="shared" si="332"/>
        <v/>
      </c>
      <c r="J7101" s="193"/>
    </row>
    <row r="7102" spans="1:10" s="1" customFormat="1">
      <c r="A7102" s="191">
        <v>45953</v>
      </c>
      <c r="B7102" s="1" t="s">
        <v>191</v>
      </c>
      <c r="C7102" s="192">
        <f t="shared" si="330"/>
        <v>48144.833333316114</v>
      </c>
      <c r="D7102" s="1">
        <v>18.170000000000002</v>
      </c>
      <c r="E7102" s="193">
        <v>23.87228723404256</v>
      </c>
      <c r="F7102" s="1" t="s">
        <v>162</v>
      </c>
      <c r="G7102" s="193">
        <f>MAX(E7102-'[1]1a'!$C$3,0)</f>
        <v>0</v>
      </c>
      <c r="H7102" s="193" t="str">
        <f t="shared" si="331"/>
        <v/>
      </c>
      <c r="I7102" s="193" t="str">
        <f t="shared" si="332"/>
        <v/>
      </c>
      <c r="J7102" s="193"/>
    </row>
    <row r="7103" spans="1:10" s="1" customFormat="1">
      <c r="A7103" s="191">
        <v>45953</v>
      </c>
      <c r="B7103" s="1" t="s">
        <v>192</v>
      </c>
      <c r="C7103" s="192">
        <f t="shared" si="330"/>
        <v>48144.874999982778</v>
      </c>
      <c r="D7103" s="1">
        <v>18.98</v>
      </c>
      <c r="E7103" s="193">
        <v>24.936489361702133</v>
      </c>
      <c r="F7103" s="1" t="s">
        <v>162</v>
      </c>
      <c r="G7103" s="193">
        <f>MAX(E7103-'[1]1a'!$C$3,0)</f>
        <v>0</v>
      </c>
      <c r="H7103" s="193" t="str">
        <f t="shared" si="331"/>
        <v/>
      </c>
      <c r="I7103" s="193" t="str">
        <f t="shared" si="332"/>
        <v/>
      </c>
      <c r="J7103" s="193"/>
    </row>
    <row r="7104" spans="1:10" s="1" customFormat="1">
      <c r="A7104" s="191">
        <v>45953</v>
      </c>
      <c r="B7104" s="1" t="s">
        <v>193</v>
      </c>
      <c r="C7104" s="192">
        <f t="shared" si="330"/>
        <v>48144.916666649442</v>
      </c>
      <c r="D7104" s="1">
        <v>18.88</v>
      </c>
      <c r="E7104" s="193">
        <v>24.805106382978725</v>
      </c>
      <c r="F7104" s="1" t="s">
        <v>162</v>
      </c>
      <c r="G7104" s="193">
        <f>MAX(E7104-'[1]1a'!$C$3,0)</f>
        <v>0</v>
      </c>
      <c r="H7104" s="193" t="str">
        <f t="shared" si="331"/>
        <v/>
      </c>
      <c r="I7104" s="193" t="str">
        <f t="shared" si="332"/>
        <v/>
      </c>
      <c r="J7104" s="193"/>
    </row>
    <row r="7105" spans="1:10" s="1" customFormat="1">
      <c r="A7105" s="191">
        <v>45953</v>
      </c>
      <c r="B7105" s="1" t="s">
        <v>194</v>
      </c>
      <c r="C7105" s="192">
        <f t="shared" si="330"/>
        <v>48144.958333316106</v>
      </c>
      <c r="D7105" s="1">
        <v>18.68</v>
      </c>
      <c r="E7105" s="193">
        <v>24.542340425531918</v>
      </c>
      <c r="F7105" s="1" t="s">
        <v>162</v>
      </c>
      <c r="G7105" s="193">
        <f>MAX(E7105-'[1]1a'!$C$3,0)</f>
        <v>0</v>
      </c>
      <c r="H7105" s="193" t="str">
        <f t="shared" si="331"/>
        <v/>
      </c>
      <c r="I7105" s="193" t="str">
        <f t="shared" si="332"/>
        <v/>
      </c>
      <c r="J7105" s="193"/>
    </row>
    <row r="7106" spans="1:10" s="1" customFormat="1">
      <c r="A7106" s="191">
        <v>45954</v>
      </c>
      <c r="B7106" s="1" t="s">
        <v>161</v>
      </c>
      <c r="C7106" s="192">
        <f t="shared" si="330"/>
        <v>48144.999999982771</v>
      </c>
      <c r="D7106" s="1">
        <v>18.43</v>
      </c>
      <c r="E7106" s="193">
        <v>24.213882978723408</v>
      </c>
      <c r="F7106" s="1" t="s">
        <v>162</v>
      </c>
      <c r="G7106" s="193">
        <f>MAX(E7106-'[1]1a'!$C$3,0)</f>
        <v>0</v>
      </c>
      <c r="H7106" s="193" t="str">
        <f t="shared" si="331"/>
        <v/>
      </c>
      <c r="I7106" s="193" t="str">
        <f t="shared" si="332"/>
        <v/>
      </c>
      <c r="J7106" s="193"/>
    </row>
    <row r="7107" spans="1:10" s="1" customFormat="1">
      <c r="A7107" s="191">
        <v>45954</v>
      </c>
      <c r="B7107" s="1" t="s">
        <v>163</v>
      </c>
      <c r="C7107" s="192">
        <f t="shared" si="330"/>
        <v>48145.041666649435</v>
      </c>
      <c r="D7107" s="1">
        <v>17.690000000000001</v>
      </c>
      <c r="E7107" s="193">
        <v>23.241648936170218</v>
      </c>
      <c r="F7107" s="1" t="s">
        <v>162</v>
      </c>
      <c r="G7107" s="193">
        <f>MAX(E7107-'[1]1a'!$C$3,0)</f>
        <v>0</v>
      </c>
      <c r="H7107" s="193" t="str">
        <f t="shared" si="331"/>
        <v/>
      </c>
      <c r="I7107" s="193" t="str">
        <f t="shared" si="332"/>
        <v/>
      </c>
      <c r="J7107" s="193"/>
    </row>
    <row r="7108" spans="1:10" s="1" customFormat="1">
      <c r="A7108" s="191">
        <v>45954</v>
      </c>
      <c r="B7108" s="1" t="s">
        <v>165</v>
      </c>
      <c r="C7108" s="192">
        <f t="shared" ref="C7108:C7171" si="333">C7107 + TIME(1,0,0)</f>
        <v>48145.083333316099</v>
      </c>
      <c r="D7108" s="1">
        <v>16.600000000000001</v>
      </c>
      <c r="E7108" s="193">
        <v>21.809574468085113</v>
      </c>
      <c r="F7108" s="1" t="s">
        <v>162</v>
      </c>
      <c r="G7108" s="193">
        <f>MAX(E7108-'[1]1a'!$C$3,0)</f>
        <v>0</v>
      </c>
      <c r="H7108" s="193" t="str">
        <f t="shared" ref="H7108:H7171" si="334">IF(F7108="Y",IF(F7107="Y",H7107+1,1),"")</f>
        <v/>
      </c>
      <c r="I7108" s="193" t="str">
        <f t="shared" ref="I7108:I7171" si="335">IF(AND(F7108="Y",F7109&lt;&gt;"Y"),H7108,"")</f>
        <v/>
      </c>
      <c r="J7108" s="193"/>
    </row>
    <row r="7109" spans="1:10" s="1" customFormat="1">
      <c r="A7109" s="191">
        <v>45954</v>
      </c>
      <c r="B7109" s="1" t="s">
        <v>167</v>
      </c>
      <c r="C7109" s="192">
        <f t="shared" si="333"/>
        <v>48145.124999982763</v>
      </c>
      <c r="D7109" s="1">
        <v>14.64</v>
      </c>
      <c r="E7109" s="193">
        <v>19.234468085106386</v>
      </c>
      <c r="F7109" s="1" t="s">
        <v>162</v>
      </c>
      <c r="G7109" s="193">
        <f>MAX(E7109-'[1]1a'!$C$3,0)</f>
        <v>0</v>
      </c>
      <c r="H7109" s="193" t="str">
        <f t="shared" si="334"/>
        <v/>
      </c>
      <c r="I7109" s="193" t="str">
        <f t="shared" si="335"/>
        <v/>
      </c>
      <c r="J7109" s="193"/>
    </row>
    <row r="7110" spans="1:10" s="1" customFormat="1">
      <c r="A7110" s="191">
        <v>45954</v>
      </c>
      <c r="B7110" s="1" t="s">
        <v>169</v>
      </c>
      <c r="C7110" s="192">
        <f t="shared" si="333"/>
        <v>48145.166666649427</v>
      </c>
      <c r="D7110" s="1">
        <v>13.37</v>
      </c>
      <c r="E7110" s="193">
        <v>17.56590425531915</v>
      </c>
      <c r="F7110" s="1" t="s">
        <v>162</v>
      </c>
      <c r="G7110" s="193">
        <f>MAX(E7110-'[1]1a'!$C$3,0)</f>
        <v>0</v>
      </c>
      <c r="H7110" s="193" t="str">
        <f t="shared" si="334"/>
        <v/>
      </c>
      <c r="I7110" s="193" t="str">
        <f t="shared" si="335"/>
        <v/>
      </c>
      <c r="J7110" s="193"/>
    </row>
    <row r="7111" spans="1:10" s="1" customFormat="1">
      <c r="A7111" s="191">
        <v>45954</v>
      </c>
      <c r="B7111" s="1" t="s">
        <v>171</v>
      </c>
      <c r="C7111" s="192">
        <f t="shared" si="333"/>
        <v>48145.208333316092</v>
      </c>
      <c r="D7111" s="1">
        <v>12.420000000000002</v>
      </c>
      <c r="E7111" s="193">
        <v>16.317765957446813</v>
      </c>
      <c r="F7111" s="1" t="s">
        <v>162</v>
      </c>
      <c r="G7111" s="193">
        <f>MAX(E7111-'[1]1a'!$C$3,0)</f>
        <v>0</v>
      </c>
      <c r="H7111" s="193" t="str">
        <f t="shared" si="334"/>
        <v/>
      </c>
      <c r="I7111" s="193" t="str">
        <f t="shared" si="335"/>
        <v/>
      </c>
      <c r="J7111" s="193"/>
    </row>
    <row r="7112" spans="1:10" s="1" customFormat="1">
      <c r="A7112" s="191">
        <v>45954</v>
      </c>
      <c r="B7112" s="1" t="s">
        <v>173</v>
      </c>
      <c r="C7112" s="192">
        <f t="shared" si="333"/>
        <v>48145.249999982756</v>
      </c>
      <c r="D7112" s="1">
        <v>11.85</v>
      </c>
      <c r="E7112" s="193">
        <v>15.568882978723407</v>
      </c>
      <c r="F7112" s="1" t="s">
        <v>162</v>
      </c>
      <c r="G7112" s="193">
        <f>MAX(E7112-'[1]1a'!$C$3,0)</f>
        <v>0</v>
      </c>
      <c r="H7112" s="193" t="str">
        <f t="shared" si="334"/>
        <v/>
      </c>
      <c r="I7112" s="193" t="str">
        <f t="shared" si="335"/>
        <v/>
      </c>
      <c r="J7112" s="193"/>
    </row>
    <row r="7113" spans="1:10" s="1" customFormat="1">
      <c r="A7113" s="191">
        <v>45954</v>
      </c>
      <c r="B7113" s="1" t="s">
        <v>175</v>
      </c>
      <c r="C7113" s="192">
        <f t="shared" si="333"/>
        <v>48145.29166664942</v>
      </c>
      <c r="D7113" s="1">
        <v>11.370000000000001</v>
      </c>
      <c r="E7113" s="193">
        <v>14.938244680851067</v>
      </c>
      <c r="F7113" s="1" t="s">
        <v>162</v>
      </c>
      <c r="G7113" s="193">
        <f>MAX(E7113-'[1]1a'!$C$3,0)</f>
        <v>0</v>
      </c>
      <c r="H7113" s="193" t="str">
        <f t="shared" si="334"/>
        <v/>
      </c>
      <c r="I7113" s="193" t="str">
        <f t="shared" si="335"/>
        <v/>
      </c>
      <c r="J7113" s="193"/>
    </row>
    <row r="7114" spans="1:10" s="1" customFormat="1">
      <c r="A7114" s="191">
        <v>45954</v>
      </c>
      <c r="B7114" s="1" t="s">
        <v>177</v>
      </c>
      <c r="C7114" s="192">
        <f t="shared" si="333"/>
        <v>48145.333333316084</v>
      </c>
      <c r="D7114" s="1">
        <v>11.440000000000001</v>
      </c>
      <c r="E7114" s="193">
        <v>15.030212765957451</v>
      </c>
      <c r="F7114" s="1" t="s">
        <v>162</v>
      </c>
      <c r="G7114" s="193">
        <f>MAX(E7114-'[1]1a'!$C$3,0)</f>
        <v>0</v>
      </c>
      <c r="H7114" s="193" t="str">
        <f t="shared" si="334"/>
        <v/>
      </c>
      <c r="I7114" s="193" t="str">
        <f t="shared" si="335"/>
        <v/>
      </c>
      <c r="J7114" s="193"/>
    </row>
    <row r="7115" spans="1:10" s="1" customFormat="1">
      <c r="A7115" s="191">
        <v>45954</v>
      </c>
      <c r="B7115" s="1" t="s">
        <v>179</v>
      </c>
      <c r="C7115" s="192">
        <f t="shared" si="333"/>
        <v>48145.374999982749</v>
      </c>
      <c r="D7115" s="1">
        <v>12.34</v>
      </c>
      <c r="E7115" s="193">
        <v>16.212659574468088</v>
      </c>
      <c r="F7115" s="1" t="s">
        <v>162</v>
      </c>
      <c r="G7115" s="193">
        <f>MAX(E7115-'[1]1a'!$C$3,0)</f>
        <v>0</v>
      </c>
      <c r="H7115" s="193" t="str">
        <f t="shared" si="334"/>
        <v/>
      </c>
      <c r="I7115" s="193" t="str">
        <f t="shared" si="335"/>
        <v/>
      </c>
      <c r="J7115" s="193"/>
    </row>
    <row r="7116" spans="1:10" s="1" customFormat="1">
      <c r="A7116" s="191">
        <v>45954</v>
      </c>
      <c r="B7116" s="1" t="s">
        <v>180</v>
      </c>
      <c r="C7116" s="192">
        <f t="shared" si="333"/>
        <v>48145.416666649413</v>
      </c>
      <c r="D7116" s="1">
        <v>14.03</v>
      </c>
      <c r="E7116" s="193">
        <v>18.433031914893618</v>
      </c>
      <c r="F7116" s="1" t="s">
        <v>162</v>
      </c>
      <c r="G7116" s="193">
        <f>MAX(E7116-'[1]1a'!$C$3,0)</f>
        <v>0</v>
      </c>
      <c r="H7116" s="193" t="str">
        <f t="shared" si="334"/>
        <v/>
      </c>
      <c r="I7116" s="193" t="str">
        <f t="shared" si="335"/>
        <v/>
      </c>
      <c r="J7116" s="193"/>
    </row>
    <row r="7117" spans="1:10" s="1" customFormat="1">
      <c r="A7117" s="191">
        <v>45954</v>
      </c>
      <c r="B7117" s="1" t="s">
        <v>181</v>
      </c>
      <c r="C7117" s="192">
        <f t="shared" si="333"/>
        <v>48145.458333316077</v>
      </c>
      <c r="D7117" s="1">
        <v>15.600000000000001</v>
      </c>
      <c r="E7117" s="193">
        <v>20.495744680851068</v>
      </c>
      <c r="F7117" s="1" t="s">
        <v>162</v>
      </c>
      <c r="G7117" s="193">
        <f>MAX(E7117-'[1]1a'!$C$3,0)</f>
        <v>0</v>
      </c>
      <c r="H7117" s="193" t="str">
        <f t="shared" si="334"/>
        <v/>
      </c>
      <c r="I7117" s="193" t="str">
        <f t="shared" si="335"/>
        <v/>
      </c>
      <c r="J7117" s="193"/>
    </row>
    <row r="7118" spans="1:10" s="1" customFormat="1">
      <c r="A7118" s="191">
        <v>45954</v>
      </c>
      <c r="B7118" s="1" t="s">
        <v>182</v>
      </c>
      <c r="C7118" s="192">
        <f t="shared" si="333"/>
        <v>48145.499999982741</v>
      </c>
      <c r="D7118" s="1">
        <v>16.600000000000001</v>
      </c>
      <c r="E7118" s="193">
        <v>21.809574468085113</v>
      </c>
      <c r="F7118" s="1" t="s">
        <v>162</v>
      </c>
      <c r="G7118" s="193">
        <f>MAX(E7118-'[1]1a'!$C$3,0)</f>
        <v>0</v>
      </c>
      <c r="H7118" s="193" t="str">
        <f t="shared" si="334"/>
        <v/>
      </c>
      <c r="I7118" s="193" t="str">
        <f t="shared" si="335"/>
        <v/>
      </c>
      <c r="J7118" s="193"/>
    </row>
    <row r="7119" spans="1:10" s="1" customFormat="1">
      <c r="A7119" s="191">
        <v>45954</v>
      </c>
      <c r="B7119" s="1" t="s">
        <v>184</v>
      </c>
      <c r="C7119" s="192">
        <f t="shared" si="333"/>
        <v>48145.541666649406</v>
      </c>
      <c r="D7119" s="1">
        <v>16.82</v>
      </c>
      <c r="E7119" s="193">
        <v>22.098617021276599</v>
      </c>
      <c r="F7119" s="1" t="s">
        <v>162</v>
      </c>
      <c r="G7119" s="193">
        <f>MAX(E7119-'[1]1a'!$C$3,0)</f>
        <v>0</v>
      </c>
      <c r="H7119" s="193" t="str">
        <f t="shared" si="334"/>
        <v/>
      </c>
      <c r="I7119" s="193" t="str">
        <f t="shared" si="335"/>
        <v/>
      </c>
      <c r="J7119" s="193"/>
    </row>
    <row r="7120" spans="1:10" s="1" customFormat="1">
      <c r="A7120" s="191">
        <v>45954</v>
      </c>
      <c r="B7120" s="1" t="s">
        <v>185</v>
      </c>
      <c r="C7120" s="192">
        <f t="shared" si="333"/>
        <v>48145.58333331607</v>
      </c>
      <c r="D7120" s="1">
        <v>17.100000000000001</v>
      </c>
      <c r="E7120" s="193">
        <v>22.466489361702134</v>
      </c>
      <c r="F7120" s="1" t="s">
        <v>162</v>
      </c>
      <c r="G7120" s="193">
        <f>MAX(E7120-'[1]1a'!$C$3,0)</f>
        <v>0</v>
      </c>
      <c r="H7120" s="193" t="str">
        <f t="shared" si="334"/>
        <v/>
      </c>
      <c r="I7120" s="193" t="str">
        <f t="shared" si="335"/>
        <v/>
      </c>
      <c r="J7120" s="193"/>
    </row>
    <row r="7121" spans="1:10" s="1" customFormat="1">
      <c r="A7121" s="191">
        <v>45954</v>
      </c>
      <c r="B7121" s="1" t="s">
        <v>186</v>
      </c>
      <c r="C7121" s="192">
        <f t="shared" si="333"/>
        <v>48145.624999982734</v>
      </c>
      <c r="D7121" s="1">
        <v>17.21</v>
      </c>
      <c r="E7121" s="193">
        <v>22.611010638297877</v>
      </c>
      <c r="F7121" s="1" t="s">
        <v>162</v>
      </c>
      <c r="G7121" s="193">
        <f>MAX(E7121-'[1]1a'!$C$3,0)</f>
        <v>0</v>
      </c>
      <c r="H7121" s="193" t="str">
        <f t="shared" si="334"/>
        <v/>
      </c>
      <c r="I7121" s="193" t="str">
        <f t="shared" si="335"/>
        <v/>
      </c>
      <c r="J7121" s="193"/>
    </row>
    <row r="7122" spans="1:10" s="1" customFormat="1">
      <c r="A7122" s="191">
        <v>45954</v>
      </c>
      <c r="B7122" s="1" t="s">
        <v>187</v>
      </c>
      <c r="C7122" s="192">
        <f t="shared" si="333"/>
        <v>48145.666666649398</v>
      </c>
      <c r="D7122" s="1">
        <v>17.48</v>
      </c>
      <c r="E7122" s="193">
        <v>22.965744680851067</v>
      </c>
      <c r="F7122" s="1" t="s">
        <v>162</v>
      </c>
      <c r="G7122" s="193">
        <f>MAX(E7122-'[1]1a'!$C$3,0)</f>
        <v>0</v>
      </c>
      <c r="H7122" s="193" t="str">
        <f t="shared" si="334"/>
        <v/>
      </c>
      <c r="I7122" s="193" t="str">
        <f t="shared" si="335"/>
        <v/>
      </c>
      <c r="J7122" s="193"/>
    </row>
    <row r="7123" spans="1:10" s="1" customFormat="1">
      <c r="A7123" s="191">
        <v>45954</v>
      </c>
      <c r="B7123" s="1" t="s">
        <v>188</v>
      </c>
      <c r="C7123" s="192">
        <f t="shared" si="333"/>
        <v>48145.708333316063</v>
      </c>
      <c r="D7123" s="1">
        <v>17.09</v>
      </c>
      <c r="E7123" s="193">
        <v>22.453351063829789</v>
      </c>
      <c r="F7123" s="1" t="s">
        <v>162</v>
      </c>
      <c r="G7123" s="193">
        <f>MAX(E7123-'[1]1a'!$C$3,0)</f>
        <v>0</v>
      </c>
      <c r="H7123" s="193" t="str">
        <f t="shared" si="334"/>
        <v/>
      </c>
      <c r="I7123" s="193" t="str">
        <f t="shared" si="335"/>
        <v/>
      </c>
      <c r="J7123" s="193"/>
    </row>
    <row r="7124" spans="1:10" s="1" customFormat="1">
      <c r="A7124" s="191">
        <v>45954</v>
      </c>
      <c r="B7124" s="1" t="s">
        <v>189</v>
      </c>
      <c r="C7124" s="192">
        <f t="shared" si="333"/>
        <v>48145.749999982727</v>
      </c>
      <c r="D7124" s="1">
        <v>17.149999999999999</v>
      </c>
      <c r="E7124" s="193">
        <v>22.532180851063831</v>
      </c>
      <c r="F7124" s="1" t="s">
        <v>162</v>
      </c>
      <c r="G7124" s="193">
        <f>MAX(E7124-'[1]1a'!$C$3,0)</f>
        <v>0</v>
      </c>
      <c r="H7124" s="193" t="str">
        <f t="shared" si="334"/>
        <v/>
      </c>
      <c r="I7124" s="193" t="str">
        <f t="shared" si="335"/>
        <v/>
      </c>
      <c r="J7124" s="193"/>
    </row>
    <row r="7125" spans="1:10" s="1" customFormat="1">
      <c r="A7125" s="191">
        <v>45954</v>
      </c>
      <c r="B7125" s="1" t="s">
        <v>190</v>
      </c>
      <c r="C7125" s="192">
        <f t="shared" si="333"/>
        <v>48145.791666649391</v>
      </c>
      <c r="D7125" s="1">
        <v>17.060000000000002</v>
      </c>
      <c r="E7125" s="193">
        <v>22.413936170212772</v>
      </c>
      <c r="F7125" s="1" t="s">
        <v>162</v>
      </c>
      <c r="G7125" s="193">
        <f>MAX(E7125-'[1]1a'!$C$3,0)</f>
        <v>0</v>
      </c>
      <c r="H7125" s="193" t="str">
        <f t="shared" si="334"/>
        <v/>
      </c>
      <c r="I7125" s="193" t="str">
        <f t="shared" si="335"/>
        <v/>
      </c>
      <c r="J7125" s="193"/>
    </row>
    <row r="7126" spans="1:10" s="1" customFormat="1">
      <c r="A7126" s="191">
        <v>45954</v>
      </c>
      <c r="B7126" s="1" t="s">
        <v>191</v>
      </c>
      <c r="C7126" s="192">
        <f t="shared" si="333"/>
        <v>48145.833333316055</v>
      </c>
      <c r="D7126" s="1">
        <v>17.829999999999998</v>
      </c>
      <c r="E7126" s="193">
        <v>23.425585106382979</v>
      </c>
      <c r="F7126" s="1" t="s">
        <v>162</v>
      </c>
      <c r="G7126" s="193">
        <f>MAX(E7126-'[1]1a'!$C$3,0)</f>
        <v>0</v>
      </c>
      <c r="H7126" s="193" t="str">
        <f t="shared" si="334"/>
        <v/>
      </c>
      <c r="I7126" s="193" t="str">
        <f t="shared" si="335"/>
        <v/>
      </c>
      <c r="J7126" s="193"/>
    </row>
    <row r="7127" spans="1:10" s="1" customFormat="1">
      <c r="A7127" s="191">
        <v>45954</v>
      </c>
      <c r="B7127" s="1" t="s">
        <v>192</v>
      </c>
      <c r="C7127" s="192">
        <f t="shared" si="333"/>
        <v>48145.87499998272</v>
      </c>
      <c r="D7127" s="1">
        <v>17.989999999999998</v>
      </c>
      <c r="E7127" s="193">
        <v>23.635797872340426</v>
      </c>
      <c r="F7127" s="1" t="s">
        <v>162</v>
      </c>
      <c r="G7127" s="193">
        <f>MAX(E7127-'[1]1a'!$C$3,0)</f>
        <v>0</v>
      </c>
      <c r="H7127" s="193" t="str">
        <f t="shared" si="334"/>
        <v/>
      </c>
      <c r="I7127" s="193" t="str">
        <f t="shared" si="335"/>
        <v/>
      </c>
      <c r="J7127" s="193"/>
    </row>
    <row r="7128" spans="1:10" s="1" customFormat="1">
      <c r="A7128" s="191">
        <v>45954</v>
      </c>
      <c r="B7128" s="1" t="s">
        <v>193</v>
      </c>
      <c r="C7128" s="192">
        <f t="shared" si="333"/>
        <v>48145.916666649384</v>
      </c>
      <c r="D7128" s="1">
        <v>18.27</v>
      </c>
      <c r="E7128" s="193">
        <v>24.003670212765961</v>
      </c>
      <c r="F7128" s="1" t="s">
        <v>162</v>
      </c>
      <c r="G7128" s="193">
        <f>MAX(E7128-'[1]1a'!$C$3,0)</f>
        <v>0</v>
      </c>
      <c r="H7128" s="193" t="str">
        <f t="shared" si="334"/>
        <v/>
      </c>
      <c r="I7128" s="193" t="str">
        <f t="shared" si="335"/>
        <v/>
      </c>
      <c r="J7128" s="193"/>
    </row>
    <row r="7129" spans="1:10" s="1" customFormat="1">
      <c r="A7129" s="191">
        <v>45954</v>
      </c>
      <c r="B7129" s="1" t="s">
        <v>194</v>
      </c>
      <c r="C7129" s="192">
        <f t="shared" si="333"/>
        <v>48145.958333316048</v>
      </c>
      <c r="D7129" s="1">
        <v>18.41</v>
      </c>
      <c r="E7129" s="193">
        <v>24.187606382978728</v>
      </c>
      <c r="F7129" s="1" t="s">
        <v>162</v>
      </c>
      <c r="G7129" s="193">
        <f>MAX(E7129-'[1]1a'!$C$3,0)</f>
        <v>0</v>
      </c>
      <c r="H7129" s="193" t="str">
        <f t="shared" si="334"/>
        <v/>
      </c>
      <c r="I7129" s="193" t="str">
        <f t="shared" si="335"/>
        <v/>
      </c>
      <c r="J7129" s="193"/>
    </row>
    <row r="7130" spans="1:10" s="1" customFormat="1">
      <c r="A7130" s="191">
        <v>45955</v>
      </c>
      <c r="B7130" s="1" t="s">
        <v>161</v>
      </c>
      <c r="C7130" s="192">
        <f t="shared" si="333"/>
        <v>48145.999999982712</v>
      </c>
      <c r="D7130" s="1">
        <v>17.93</v>
      </c>
      <c r="E7130" s="193">
        <v>23.556968085106387</v>
      </c>
      <c r="F7130" s="1" t="s">
        <v>162</v>
      </c>
      <c r="G7130" s="193">
        <f>MAX(E7130-'[1]1a'!$C$3,0)</f>
        <v>0</v>
      </c>
      <c r="H7130" s="193" t="str">
        <f t="shared" si="334"/>
        <v/>
      </c>
      <c r="I7130" s="193" t="str">
        <f t="shared" si="335"/>
        <v/>
      </c>
      <c r="J7130" s="193"/>
    </row>
    <row r="7131" spans="1:10" s="1" customFormat="1">
      <c r="A7131" s="191">
        <v>45955</v>
      </c>
      <c r="B7131" s="1" t="s">
        <v>163</v>
      </c>
      <c r="C7131" s="192">
        <f t="shared" si="333"/>
        <v>48146.041666649377</v>
      </c>
      <c r="D7131" s="1">
        <v>17.09</v>
      </c>
      <c r="E7131" s="193">
        <v>22.453351063829789</v>
      </c>
      <c r="F7131" s="1" t="s">
        <v>162</v>
      </c>
      <c r="G7131" s="193">
        <f>MAX(E7131-'[1]1a'!$C$3,0)</f>
        <v>0</v>
      </c>
      <c r="H7131" s="193" t="str">
        <f t="shared" si="334"/>
        <v/>
      </c>
      <c r="I7131" s="193" t="str">
        <f t="shared" si="335"/>
        <v/>
      </c>
      <c r="J7131" s="193"/>
    </row>
    <row r="7132" spans="1:10" s="1" customFormat="1">
      <c r="A7132" s="191">
        <v>45955</v>
      </c>
      <c r="B7132" s="1" t="s">
        <v>165</v>
      </c>
      <c r="C7132" s="192">
        <f t="shared" si="333"/>
        <v>48146.083333316041</v>
      </c>
      <c r="D7132" s="1">
        <v>16.47</v>
      </c>
      <c r="E7132" s="193">
        <v>21.638776595744684</v>
      </c>
      <c r="F7132" s="1" t="s">
        <v>162</v>
      </c>
      <c r="G7132" s="193">
        <f>MAX(E7132-'[1]1a'!$C$3,0)</f>
        <v>0</v>
      </c>
      <c r="H7132" s="193" t="str">
        <f t="shared" si="334"/>
        <v/>
      </c>
      <c r="I7132" s="193" t="str">
        <f t="shared" si="335"/>
        <v/>
      </c>
      <c r="J7132" s="193"/>
    </row>
    <row r="7133" spans="1:10" s="1" customFormat="1">
      <c r="A7133" s="191">
        <v>45955</v>
      </c>
      <c r="B7133" s="1" t="s">
        <v>167</v>
      </c>
      <c r="C7133" s="192">
        <f t="shared" si="333"/>
        <v>48146.124999982705</v>
      </c>
      <c r="D7133" s="1">
        <v>15.06</v>
      </c>
      <c r="E7133" s="193">
        <v>19.786276595744685</v>
      </c>
      <c r="F7133" s="1" t="s">
        <v>162</v>
      </c>
      <c r="G7133" s="193">
        <f>MAX(E7133-'[1]1a'!$C$3,0)</f>
        <v>0</v>
      </c>
      <c r="H7133" s="193" t="str">
        <f t="shared" si="334"/>
        <v/>
      </c>
      <c r="I7133" s="193" t="str">
        <f t="shared" si="335"/>
        <v/>
      </c>
      <c r="J7133" s="193"/>
    </row>
    <row r="7134" spans="1:10" s="1" customFormat="1">
      <c r="A7134" s="191">
        <v>45955</v>
      </c>
      <c r="B7134" s="1" t="s">
        <v>169</v>
      </c>
      <c r="C7134" s="192">
        <f t="shared" si="333"/>
        <v>48146.166666649369</v>
      </c>
      <c r="D7134" s="1">
        <v>13.969999999999999</v>
      </c>
      <c r="E7134" s="193">
        <v>18.354202127659576</v>
      </c>
      <c r="F7134" s="1" t="s">
        <v>162</v>
      </c>
      <c r="G7134" s="193">
        <f>MAX(E7134-'[1]1a'!$C$3,0)</f>
        <v>0</v>
      </c>
      <c r="H7134" s="193" t="str">
        <f t="shared" si="334"/>
        <v/>
      </c>
      <c r="I7134" s="193" t="str">
        <f t="shared" si="335"/>
        <v/>
      </c>
      <c r="J7134" s="193"/>
    </row>
    <row r="7135" spans="1:10" s="1" customFormat="1">
      <c r="A7135" s="191">
        <v>45955</v>
      </c>
      <c r="B7135" s="1" t="s">
        <v>171</v>
      </c>
      <c r="C7135" s="192">
        <f t="shared" si="333"/>
        <v>48146.208333316034</v>
      </c>
      <c r="D7135" s="1">
        <v>13.01</v>
      </c>
      <c r="E7135" s="193">
        <v>17.092925531914897</v>
      </c>
      <c r="F7135" s="1" t="s">
        <v>162</v>
      </c>
      <c r="G7135" s="193">
        <f>MAX(E7135-'[1]1a'!$C$3,0)</f>
        <v>0</v>
      </c>
      <c r="H7135" s="193" t="str">
        <f t="shared" si="334"/>
        <v/>
      </c>
      <c r="I7135" s="193" t="str">
        <f t="shared" si="335"/>
        <v/>
      </c>
      <c r="J7135" s="193"/>
    </row>
    <row r="7136" spans="1:10" s="1" customFormat="1">
      <c r="A7136" s="191">
        <v>45955</v>
      </c>
      <c r="B7136" s="1" t="s">
        <v>173</v>
      </c>
      <c r="C7136" s="192">
        <f t="shared" si="333"/>
        <v>48146.249999982698</v>
      </c>
      <c r="D7136" s="1">
        <v>12.33</v>
      </c>
      <c r="E7136" s="193">
        <v>16.199521276595746</v>
      </c>
      <c r="F7136" s="1" t="s">
        <v>162</v>
      </c>
      <c r="G7136" s="193">
        <f>MAX(E7136-'[1]1a'!$C$3,0)</f>
        <v>0</v>
      </c>
      <c r="H7136" s="193" t="str">
        <f t="shared" si="334"/>
        <v/>
      </c>
      <c r="I7136" s="193" t="str">
        <f t="shared" si="335"/>
        <v/>
      </c>
      <c r="J7136" s="193"/>
    </row>
    <row r="7137" spans="1:10" s="1" customFormat="1">
      <c r="A7137" s="191">
        <v>45955</v>
      </c>
      <c r="B7137" s="1" t="s">
        <v>175</v>
      </c>
      <c r="C7137" s="192">
        <f t="shared" si="333"/>
        <v>48146.291666649362</v>
      </c>
      <c r="D7137" s="1">
        <v>11.83</v>
      </c>
      <c r="E7137" s="193">
        <v>15.542606382978725</v>
      </c>
      <c r="F7137" s="1" t="s">
        <v>162</v>
      </c>
      <c r="G7137" s="193">
        <f>MAX(E7137-'[1]1a'!$C$3,0)</f>
        <v>0</v>
      </c>
      <c r="H7137" s="193" t="str">
        <f t="shared" si="334"/>
        <v/>
      </c>
      <c r="I7137" s="193" t="str">
        <f t="shared" si="335"/>
        <v/>
      </c>
      <c r="J7137" s="193"/>
    </row>
    <row r="7138" spans="1:10" s="1" customFormat="1">
      <c r="A7138" s="191">
        <v>45955</v>
      </c>
      <c r="B7138" s="1" t="s">
        <v>177</v>
      </c>
      <c r="C7138" s="192">
        <f t="shared" si="333"/>
        <v>48146.333333316026</v>
      </c>
      <c r="D7138" s="1">
        <v>11.7</v>
      </c>
      <c r="E7138" s="193">
        <v>15.371808510638299</v>
      </c>
      <c r="F7138" s="1" t="s">
        <v>162</v>
      </c>
      <c r="G7138" s="193">
        <f>MAX(E7138-'[1]1a'!$C$3,0)</f>
        <v>0</v>
      </c>
      <c r="H7138" s="193" t="str">
        <f t="shared" si="334"/>
        <v/>
      </c>
      <c r="I7138" s="193" t="str">
        <f t="shared" si="335"/>
        <v/>
      </c>
      <c r="J7138" s="193"/>
    </row>
    <row r="7139" spans="1:10" s="1" customFormat="1">
      <c r="A7139" s="191">
        <v>45955</v>
      </c>
      <c r="B7139" s="1" t="s">
        <v>179</v>
      </c>
      <c r="C7139" s="192">
        <f t="shared" si="333"/>
        <v>48146.37499998269</v>
      </c>
      <c r="D7139" s="1">
        <v>11.82</v>
      </c>
      <c r="E7139" s="193">
        <v>15.529468085106386</v>
      </c>
      <c r="F7139" s="1" t="s">
        <v>162</v>
      </c>
      <c r="G7139" s="193">
        <f>MAX(E7139-'[1]1a'!$C$3,0)</f>
        <v>0</v>
      </c>
      <c r="H7139" s="193" t="str">
        <f t="shared" si="334"/>
        <v/>
      </c>
      <c r="I7139" s="193" t="str">
        <f t="shared" si="335"/>
        <v/>
      </c>
      <c r="J7139" s="193"/>
    </row>
    <row r="7140" spans="1:10" s="1" customFormat="1">
      <c r="A7140" s="191">
        <v>45955</v>
      </c>
      <c r="B7140" s="1" t="s">
        <v>180</v>
      </c>
      <c r="C7140" s="192">
        <f t="shared" si="333"/>
        <v>48146.416666649355</v>
      </c>
      <c r="D7140" s="1">
        <v>12.459999999999999</v>
      </c>
      <c r="E7140" s="193">
        <v>16.370319148936172</v>
      </c>
      <c r="F7140" s="1" t="s">
        <v>162</v>
      </c>
      <c r="G7140" s="193">
        <f>MAX(E7140-'[1]1a'!$C$3,0)</f>
        <v>0</v>
      </c>
      <c r="H7140" s="193" t="str">
        <f t="shared" si="334"/>
        <v/>
      </c>
      <c r="I7140" s="193" t="str">
        <f t="shared" si="335"/>
        <v/>
      </c>
      <c r="J7140" s="193"/>
    </row>
    <row r="7141" spans="1:10" s="1" customFormat="1">
      <c r="A7141" s="191">
        <v>45955</v>
      </c>
      <c r="B7141" s="1" t="s">
        <v>181</v>
      </c>
      <c r="C7141" s="192">
        <f t="shared" si="333"/>
        <v>48146.458333316019</v>
      </c>
      <c r="D7141" s="1">
        <v>13.86</v>
      </c>
      <c r="E7141" s="193">
        <v>18.209680851063833</v>
      </c>
      <c r="F7141" s="1" t="s">
        <v>162</v>
      </c>
      <c r="G7141" s="193">
        <f>MAX(E7141-'[1]1a'!$C$3,0)</f>
        <v>0</v>
      </c>
      <c r="H7141" s="193" t="str">
        <f t="shared" si="334"/>
        <v/>
      </c>
      <c r="I7141" s="193" t="str">
        <f t="shared" si="335"/>
        <v/>
      </c>
      <c r="J7141" s="193"/>
    </row>
    <row r="7142" spans="1:10" s="1" customFormat="1">
      <c r="A7142" s="191">
        <v>45955</v>
      </c>
      <c r="B7142" s="1" t="s">
        <v>182</v>
      </c>
      <c r="C7142" s="192">
        <f t="shared" si="333"/>
        <v>48146.499999982683</v>
      </c>
      <c r="D7142" s="1">
        <v>15.420000000000002</v>
      </c>
      <c r="E7142" s="193">
        <v>20.259255319148942</v>
      </c>
      <c r="F7142" s="1" t="s">
        <v>162</v>
      </c>
      <c r="G7142" s="193">
        <f>MAX(E7142-'[1]1a'!$C$3,0)</f>
        <v>0</v>
      </c>
      <c r="H7142" s="193" t="str">
        <f t="shared" si="334"/>
        <v/>
      </c>
      <c r="I7142" s="193" t="str">
        <f t="shared" si="335"/>
        <v/>
      </c>
      <c r="J7142" s="193"/>
    </row>
    <row r="7143" spans="1:10" s="1" customFormat="1">
      <c r="A7143" s="191">
        <v>45955</v>
      </c>
      <c r="B7143" s="1" t="s">
        <v>184</v>
      </c>
      <c r="C7143" s="192">
        <f t="shared" si="333"/>
        <v>48146.541666649347</v>
      </c>
      <c r="D7143" s="1">
        <v>16.47</v>
      </c>
      <c r="E7143" s="193">
        <v>21.638776595744684</v>
      </c>
      <c r="F7143" s="1" t="s">
        <v>162</v>
      </c>
      <c r="G7143" s="193">
        <f>MAX(E7143-'[1]1a'!$C$3,0)</f>
        <v>0</v>
      </c>
      <c r="H7143" s="193" t="str">
        <f t="shared" si="334"/>
        <v/>
      </c>
      <c r="I7143" s="193" t="str">
        <f t="shared" si="335"/>
        <v/>
      </c>
      <c r="J7143" s="193"/>
    </row>
    <row r="7144" spans="1:10" s="1" customFormat="1">
      <c r="A7144" s="191">
        <v>45955</v>
      </c>
      <c r="B7144" s="1" t="s">
        <v>185</v>
      </c>
      <c r="C7144" s="192">
        <f t="shared" si="333"/>
        <v>48146.583333316012</v>
      </c>
      <c r="D7144" s="1">
        <v>16.8</v>
      </c>
      <c r="E7144" s="193">
        <v>22.07234042553192</v>
      </c>
      <c r="F7144" s="1" t="s">
        <v>162</v>
      </c>
      <c r="G7144" s="193">
        <f>MAX(E7144-'[1]1a'!$C$3,0)</f>
        <v>0</v>
      </c>
      <c r="H7144" s="193" t="str">
        <f t="shared" si="334"/>
        <v/>
      </c>
      <c r="I7144" s="193" t="str">
        <f t="shared" si="335"/>
        <v/>
      </c>
      <c r="J7144" s="193"/>
    </row>
    <row r="7145" spans="1:10" s="1" customFormat="1">
      <c r="A7145" s="191">
        <v>45955</v>
      </c>
      <c r="B7145" s="1" t="s">
        <v>186</v>
      </c>
      <c r="C7145" s="192">
        <f t="shared" si="333"/>
        <v>48146.624999982676</v>
      </c>
      <c r="D7145" s="1">
        <v>16.98</v>
      </c>
      <c r="E7145" s="193">
        <v>22.308829787234046</v>
      </c>
      <c r="F7145" s="1" t="s">
        <v>162</v>
      </c>
      <c r="G7145" s="193">
        <f>MAX(E7145-'[1]1a'!$C$3,0)</f>
        <v>0</v>
      </c>
      <c r="H7145" s="193" t="str">
        <f t="shared" si="334"/>
        <v/>
      </c>
      <c r="I7145" s="193" t="str">
        <f t="shared" si="335"/>
        <v/>
      </c>
      <c r="J7145" s="193"/>
    </row>
    <row r="7146" spans="1:10" s="1" customFormat="1">
      <c r="A7146" s="191">
        <v>45955</v>
      </c>
      <c r="B7146" s="1" t="s">
        <v>187</v>
      </c>
      <c r="C7146" s="192">
        <f t="shared" si="333"/>
        <v>48146.66666664934</v>
      </c>
      <c r="D7146" s="1">
        <v>17.34</v>
      </c>
      <c r="E7146" s="193">
        <v>22.781808510638299</v>
      </c>
      <c r="F7146" s="1" t="s">
        <v>162</v>
      </c>
      <c r="G7146" s="193">
        <f>MAX(E7146-'[1]1a'!$C$3,0)</f>
        <v>0</v>
      </c>
      <c r="H7146" s="193" t="str">
        <f t="shared" si="334"/>
        <v/>
      </c>
      <c r="I7146" s="193" t="str">
        <f t="shared" si="335"/>
        <v/>
      </c>
      <c r="J7146" s="193"/>
    </row>
    <row r="7147" spans="1:10" s="1" customFormat="1">
      <c r="A7147" s="191">
        <v>45955</v>
      </c>
      <c r="B7147" s="1" t="s">
        <v>188</v>
      </c>
      <c r="C7147" s="192">
        <f t="shared" si="333"/>
        <v>48146.708333316004</v>
      </c>
      <c r="D7147" s="1">
        <v>17.700000000000003</v>
      </c>
      <c r="E7147" s="193">
        <v>23.25478723404256</v>
      </c>
      <c r="F7147" s="1" t="s">
        <v>162</v>
      </c>
      <c r="G7147" s="193">
        <f>MAX(E7147-'[1]1a'!$C$3,0)</f>
        <v>0</v>
      </c>
      <c r="H7147" s="193" t="str">
        <f t="shared" si="334"/>
        <v/>
      </c>
      <c r="I7147" s="193" t="str">
        <f t="shared" si="335"/>
        <v/>
      </c>
      <c r="J7147" s="193"/>
    </row>
    <row r="7148" spans="1:10" s="1" customFormat="1">
      <c r="A7148" s="191">
        <v>45955</v>
      </c>
      <c r="B7148" s="1" t="s">
        <v>189</v>
      </c>
      <c r="C7148" s="192">
        <f t="shared" si="333"/>
        <v>48146.749999982669</v>
      </c>
      <c r="D7148" s="1">
        <v>17.23</v>
      </c>
      <c r="E7148" s="193">
        <v>22.637287234042557</v>
      </c>
      <c r="F7148" s="1" t="s">
        <v>162</v>
      </c>
      <c r="G7148" s="193">
        <f>MAX(E7148-'[1]1a'!$C$3,0)</f>
        <v>0</v>
      </c>
      <c r="H7148" s="193" t="str">
        <f t="shared" si="334"/>
        <v/>
      </c>
      <c r="I7148" s="193" t="str">
        <f t="shared" si="335"/>
        <v/>
      </c>
      <c r="J7148" s="193"/>
    </row>
    <row r="7149" spans="1:10" s="1" customFormat="1">
      <c r="A7149" s="191">
        <v>45955</v>
      </c>
      <c r="B7149" s="1" t="s">
        <v>190</v>
      </c>
      <c r="C7149" s="192">
        <f t="shared" si="333"/>
        <v>48146.791666649333</v>
      </c>
      <c r="D7149" s="1">
        <v>17.02</v>
      </c>
      <c r="E7149" s="193">
        <v>22.361382978723409</v>
      </c>
      <c r="F7149" s="1" t="s">
        <v>162</v>
      </c>
      <c r="G7149" s="193">
        <f>MAX(E7149-'[1]1a'!$C$3,0)</f>
        <v>0</v>
      </c>
      <c r="H7149" s="193" t="str">
        <f t="shared" si="334"/>
        <v/>
      </c>
      <c r="I7149" s="193" t="str">
        <f t="shared" si="335"/>
        <v/>
      </c>
      <c r="J7149" s="193"/>
    </row>
    <row r="7150" spans="1:10" s="1" customFormat="1">
      <c r="A7150" s="191">
        <v>45955</v>
      </c>
      <c r="B7150" s="1" t="s">
        <v>191</v>
      </c>
      <c r="C7150" s="192">
        <f t="shared" si="333"/>
        <v>48146.833333315997</v>
      </c>
      <c r="D7150" s="1">
        <v>17.86</v>
      </c>
      <c r="E7150" s="193">
        <v>23.465000000000003</v>
      </c>
      <c r="F7150" s="1" t="s">
        <v>162</v>
      </c>
      <c r="G7150" s="193">
        <f>MAX(E7150-'[1]1a'!$C$3,0)</f>
        <v>0</v>
      </c>
      <c r="H7150" s="193" t="str">
        <f t="shared" si="334"/>
        <v/>
      </c>
      <c r="I7150" s="193" t="str">
        <f t="shared" si="335"/>
        <v/>
      </c>
      <c r="J7150" s="193"/>
    </row>
    <row r="7151" spans="1:10" s="1" customFormat="1">
      <c r="A7151" s="191">
        <v>45955</v>
      </c>
      <c r="B7151" s="1" t="s">
        <v>192</v>
      </c>
      <c r="C7151" s="192">
        <f t="shared" si="333"/>
        <v>48146.874999982661</v>
      </c>
      <c r="D7151" s="1">
        <v>18.43</v>
      </c>
      <c r="E7151" s="193">
        <v>24.213882978723408</v>
      </c>
      <c r="F7151" s="1" t="s">
        <v>162</v>
      </c>
      <c r="G7151" s="193">
        <f>MAX(E7151-'[1]1a'!$C$3,0)</f>
        <v>0</v>
      </c>
      <c r="H7151" s="193" t="str">
        <f t="shared" si="334"/>
        <v/>
      </c>
      <c r="I7151" s="193" t="str">
        <f t="shared" si="335"/>
        <v/>
      </c>
      <c r="J7151" s="193"/>
    </row>
    <row r="7152" spans="1:10" s="1" customFormat="1">
      <c r="A7152" s="191">
        <v>45955</v>
      </c>
      <c r="B7152" s="1" t="s">
        <v>193</v>
      </c>
      <c r="C7152" s="192">
        <f t="shared" si="333"/>
        <v>48146.916666649326</v>
      </c>
      <c r="D7152" s="1">
        <v>18.73</v>
      </c>
      <c r="E7152" s="193">
        <v>24.608031914893623</v>
      </c>
      <c r="F7152" s="1" t="s">
        <v>162</v>
      </c>
      <c r="G7152" s="193">
        <f>MAX(E7152-'[1]1a'!$C$3,0)</f>
        <v>0</v>
      </c>
      <c r="H7152" s="193" t="str">
        <f t="shared" si="334"/>
        <v/>
      </c>
      <c r="I7152" s="193" t="str">
        <f t="shared" si="335"/>
        <v/>
      </c>
      <c r="J7152" s="193"/>
    </row>
    <row r="7153" spans="1:10" s="1" customFormat="1">
      <c r="A7153" s="191">
        <v>45955</v>
      </c>
      <c r="B7153" s="1" t="s">
        <v>194</v>
      </c>
      <c r="C7153" s="192">
        <f t="shared" si="333"/>
        <v>48146.95833331599</v>
      </c>
      <c r="D7153" s="1">
        <v>18.53</v>
      </c>
      <c r="E7153" s="193">
        <v>24.345265957446813</v>
      </c>
      <c r="F7153" s="1" t="s">
        <v>162</v>
      </c>
      <c r="G7153" s="193">
        <f>MAX(E7153-'[1]1a'!$C$3,0)</f>
        <v>0</v>
      </c>
      <c r="H7153" s="193" t="str">
        <f t="shared" si="334"/>
        <v/>
      </c>
      <c r="I7153" s="193" t="str">
        <f t="shared" si="335"/>
        <v/>
      </c>
      <c r="J7153" s="193"/>
    </row>
    <row r="7154" spans="1:10" s="1" customFormat="1">
      <c r="A7154" s="191">
        <v>45956</v>
      </c>
      <c r="B7154" s="1" t="s">
        <v>161</v>
      </c>
      <c r="C7154" s="192">
        <f t="shared" si="333"/>
        <v>48146.999999982654</v>
      </c>
      <c r="D7154" s="1">
        <v>18.119999999999997</v>
      </c>
      <c r="E7154" s="193">
        <v>23.806595744680852</v>
      </c>
      <c r="F7154" s="1" t="s">
        <v>162</v>
      </c>
      <c r="G7154" s="193">
        <f>MAX(E7154-'[1]1a'!$C$3,0)</f>
        <v>0</v>
      </c>
      <c r="H7154" s="193" t="str">
        <f t="shared" si="334"/>
        <v/>
      </c>
      <c r="I7154" s="193" t="str">
        <f t="shared" si="335"/>
        <v/>
      </c>
      <c r="J7154" s="193"/>
    </row>
    <row r="7155" spans="1:10" s="1" customFormat="1">
      <c r="A7155" s="191">
        <v>45956</v>
      </c>
      <c r="B7155" s="1" t="s">
        <v>163</v>
      </c>
      <c r="C7155" s="192">
        <f t="shared" si="333"/>
        <v>48147.041666649318</v>
      </c>
      <c r="D7155" s="1">
        <v>17.43</v>
      </c>
      <c r="E7155" s="193">
        <v>22.900053191489366</v>
      </c>
      <c r="F7155" s="1" t="s">
        <v>162</v>
      </c>
      <c r="G7155" s="193">
        <f>MAX(E7155-'[1]1a'!$C$3,0)</f>
        <v>0</v>
      </c>
      <c r="H7155" s="193" t="str">
        <f t="shared" si="334"/>
        <v/>
      </c>
      <c r="I7155" s="193" t="str">
        <f t="shared" si="335"/>
        <v/>
      </c>
      <c r="J7155" s="193"/>
    </row>
    <row r="7156" spans="1:10" s="1" customFormat="1">
      <c r="A7156" s="191">
        <v>45956</v>
      </c>
      <c r="B7156" s="1" t="s">
        <v>165</v>
      </c>
      <c r="C7156" s="192">
        <f t="shared" si="333"/>
        <v>48147.083333315983</v>
      </c>
      <c r="D7156" s="1">
        <v>16.440000000000001</v>
      </c>
      <c r="E7156" s="193">
        <v>21.599361702127666</v>
      </c>
      <c r="F7156" s="1" t="s">
        <v>162</v>
      </c>
      <c r="G7156" s="193">
        <f>MAX(E7156-'[1]1a'!$C$3,0)</f>
        <v>0</v>
      </c>
      <c r="H7156" s="193" t="str">
        <f t="shared" si="334"/>
        <v/>
      </c>
      <c r="I7156" s="193" t="str">
        <f t="shared" si="335"/>
        <v/>
      </c>
      <c r="J7156" s="193"/>
    </row>
    <row r="7157" spans="1:10" s="1" customFormat="1">
      <c r="A7157" s="191">
        <v>45956</v>
      </c>
      <c r="B7157" s="1" t="s">
        <v>167</v>
      </c>
      <c r="C7157" s="192">
        <f t="shared" si="333"/>
        <v>48147.124999982647</v>
      </c>
      <c r="D7157" s="1">
        <v>15.41</v>
      </c>
      <c r="E7157" s="193">
        <v>20.2461170212766</v>
      </c>
      <c r="F7157" s="1" t="s">
        <v>162</v>
      </c>
      <c r="G7157" s="193">
        <f>MAX(E7157-'[1]1a'!$C$3,0)</f>
        <v>0</v>
      </c>
      <c r="H7157" s="193" t="str">
        <f t="shared" si="334"/>
        <v/>
      </c>
      <c r="I7157" s="193" t="str">
        <f t="shared" si="335"/>
        <v/>
      </c>
      <c r="J7157" s="193"/>
    </row>
    <row r="7158" spans="1:10" s="1" customFormat="1">
      <c r="A7158" s="191">
        <v>45956</v>
      </c>
      <c r="B7158" s="1" t="s">
        <v>169</v>
      </c>
      <c r="C7158" s="192">
        <f t="shared" si="333"/>
        <v>48147.166666649311</v>
      </c>
      <c r="D7158" s="1">
        <v>14.17</v>
      </c>
      <c r="E7158" s="193">
        <v>18.616968085106386</v>
      </c>
      <c r="F7158" s="1" t="s">
        <v>162</v>
      </c>
      <c r="G7158" s="193">
        <f>MAX(E7158-'[1]1a'!$C$3,0)</f>
        <v>0</v>
      </c>
      <c r="H7158" s="193" t="str">
        <f t="shared" si="334"/>
        <v/>
      </c>
      <c r="I7158" s="193" t="str">
        <f t="shared" si="335"/>
        <v/>
      </c>
      <c r="J7158" s="193"/>
    </row>
    <row r="7159" spans="1:10" s="1" customFormat="1">
      <c r="A7159" s="191">
        <v>45956</v>
      </c>
      <c r="B7159" s="1" t="s">
        <v>171</v>
      </c>
      <c r="C7159" s="192">
        <f t="shared" si="333"/>
        <v>48147.208333315975</v>
      </c>
      <c r="D7159" s="1">
        <v>13.04</v>
      </c>
      <c r="E7159" s="193">
        <v>17.132340425531915</v>
      </c>
      <c r="F7159" s="1" t="s">
        <v>162</v>
      </c>
      <c r="G7159" s="193">
        <f>MAX(E7159-'[1]1a'!$C$3,0)</f>
        <v>0</v>
      </c>
      <c r="H7159" s="193" t="str">
        <f t="shared" si="334"/>
        <v/>
      </c>
      <c r="I7159" s="193" t="str">
        <f t="shared" si="335"/>
        <v/>
      </c>
      <c r="J7159" s="193"/>
    </row>
    <row r="7160" spans="1:10" s="1" customFormat="1">
      <c r="A7160" s="191">
        <v>45956</v>
      </c>
      <c r="B7160" s="1" t="s">
        <v>173</v>
      </c>
      <c r="C7160" s="192">
        <f t="shared" si="333"/>
        <v>48147.24999998264</v>
      </c>
      <c r="D7160" s="1">
        <v>12.3</v>
      </c>
      <c r="E7160" s="193">
        <v>16.160106382978729</v>
      </c>
      <c r="F7160" s="1" t="s">
        <v>162</v>
      </c>
      <c r="G7160" s="193">
        <f>MAX(E7160-'[1]1a'!$C$3,0)</f>
        <v>0</v>
      </c>
      <c r="H7160" s="193" t="str">
        <f t="shared" si="334"/>
        <v/>
      </c>
      <c r="I7160" s="193" t="str">
        <f t="shared" si="335"/>
        <v/>
      </c>
      <c r="J7160" s="193"/>
    </row>
    <row r="7161" spans="1:10" s="1" customFormat="1">
      <c r="A7161" s="191">
        <v>45956</v>
      </c>
      <c r="B7161" s="1" t="s">
        <v>175</v>
      </c>
      <c r="C7161" s="192">
        <f t="shared" si="333"/>
        <v>48147.291666649304</v>
      </c>
      <c r="D7161" s="1">
        <v>12.129999999999999</v>
      </c>
      <c r="E7161" s="193">
        <v>15.936755319148938</v>
      </c>
      <c r="F7161" s="1" t="s">
        <v>162</v>
      </c>
      <c r="G7161" s="193">
        <f>MAX(E7161-'[1]1a'!$C$3,0)</f>
        <v>0</v>
      </c>
      <c r="H7161" s="193" t="str">
        <f t="shared" si="334"/>
        <v/>
      </c>
      <c r="I7161" s="193" t="str">
        <f t="shared" si="335"/>
        <v/>
      </c>
      <c r="J7161" s="193"/>
    </row>
    <row r="7162" spans="1:10" s="1" customFormat="1">
      <c r="A7162" s="191">
        <v>45956</v>
      </c>
      <c r="B7162" s="1" t="s">
        <v>177</v>
      </c>
      <c r="C7162" s="192">
        <f t="shared" si="333"/>
        <v>48147.333333315968</v>
      </c>
      <c r="D7162" s="1">
        <v>12.04</v>
      </c>
      <c r="E7162" s="193">
        <v>15.818510638297873</v>
      </c>
      <c r="F7162" s="1" t="s">
        <v>162</v>
      </c>
      <c r="G7162" s="193">
        <f>MAX(E7162-'[1]1a'!$C$3,0)</f>
        <v>0</v>
      </c>
      <c r="H7162" s="193" t="str">
        <f t="shared" si="334"/>
        <v/>
      </c>
      <c r="I7162" s="193" t="str">
        <f t="shared" si="335"/>
        <v/>
      </c>
      <c r="J7162" s="193"/>
    </row>
    <row r="7163" spans="1:10" s="1" customFormat="1">
      <c r="A7163" s="191">
        <v>45956</v>
      </c>
      <c r="B7163" s="1" t="s">
        <v>179</v>
      </c>
      <c r="C7163" s="192">
        <f t="shared" si="333"/>
        <v>48147.374999982632</v>
      </c>
      <c r="D7163" s="1">
        <v>12.21</v>
      </c>
      <c r="E7163" s="193">
        <v>16.041861702127662</v>
      </c>
      <c r="F7163" s="1" t="s">
        <v>162</v>
      </c>
      <c r="G7163" s="193">
        <f>MAX(E7163-'[1]1a'!$C$3,0)</f>
        <v>0</v>
      </c>
      <c r="H7163" s="193" t="str">
        <f t="shared" si="334"/>
        <v/>
      </c>
      <c r="I7163" s="193" t="str">
        <f t="shared" si="335"/>
        <v/>
      </c>
      <c r="J7163" s="193"/>
    </row>
    <row r="7164" spans="1:10" s="1" customFormat="1">
      <c r="A7164" s="191">
        <v>45956</v>
      </c>
      <c r="B7164" s="1" t="s">
        <v>180</v>
      </c>
      <c r="C7164" s="192">
        <f t="shared" si="333"/>
        <v>48147.416666649297</v>
      </c>
      <c r="D7164" s="1">
        <v>12.64</v>
      </c>
      <c r="E7164" s="193">
        <v>16.606808510638302</v>
      </c>
      <c r="F7164" s="1" t="s">
        <v>162</v>
      </c>
      <c r="G7164" s="193">
        <f>MAX(E7164-'[1]1a'!$C$3,0)</f>
        <v>0</v>
      </c>
      <c r="H7164" s="193" t="str">
        <f t="shared" si="334"/>
        <v/>
      </c>
      <c r="I7164" s="193" t="str">
        <f t="shared" si="335"/>
        <v/>
      </c>
      <c r="J7164" s="193"/>
    </row>
    <row r="7165" spans="1:10" s="1" customFormat="1">
      <c r="A7165" s="191">
        <v>45956</v>
      </c>
      <c r="B7165" s="1" t="s">
        <v>181</v>
      </c>
      <c r="C7165" s="192">
        <f t="shared" si="333"/>
        <v>48147.458333315961</v>
      </c>
      <c r="D7165" s="1">
        <v>13.870000000000001</v>
      </c>
      <c r="E7165" s="193">
        <v>18.222819148936175</v>
      </c>
      <c r="F7165" s="1" t="s">
        <v>162</v>
      </c>
      <c r="G7165" s="193">
        <f>MAX(E7165-'[1]1a'!$C$3,0)</f>
        <v>0</v>
      </c>
      <c r="H7165" s="193" t="str">
        <f t="shared" si="334"/>
        <v/>
      </c>
      <c r="I7165" s="193" t="str">
        <f t="shared" si="335"/>
        <v/>
      </c>
      <c r="J7165" s="193"/>
    </row>
    <row r="7166" spans="1:10" s="1" customFormat="1">
      <c r="A7166" s="191">
        <v>45956</v>
      </c>
      <c r="B7166" s="1" t="s">
        <v>182</v>
      </c>
      <c r="C7166" s="192">
        <f t="shared" si="333"/>
        <v>48147.499999982625</v>
      </c>
      <c r="D7166" s="1">
        <v>15.049999999999999</v>
      </c>
      <c r="E7166" s="193">
        <v>19.773138297872343</v>
      </c>
      <c r="F7166" s="1" t="s">
        <v>162</v>
      </c>
      <c r="G7166" s="193">
        <f>MAX(E7166-'[1]1a'!$C$3,0)</f>
        <v>0</v>
      </c>
      <c r="H7166" s="193" t="str">
        <f t="shared" si="334"/>
        <v/>
      </c>
      <c r="I7166" s="193" t="str">
        <f t="shared" si="335"/>
        <v/>
      </c>
      <c r="J7166" s="193"/>
    </row>
    <row r="7167" spans="1:10" s="1" customFormat="1">
      <c r="A7167" s="191">
        <v>45956</v>
      </c>
      <c r="B7167" s="1" t="s">
        <v>184</v>
      </c>
      <c r="C7167" s="192">
        <f t="shared" si="333"/>
        <v>48147.541666649289</v>
      </c>
      <c r="D7167" s="1">
        <v>16.279999999999998</v>
      </c>
      <c r="E7167" s="193">
        <v>21.389148936170212</v>
      </c>
      <c r="F7167" s="1" t="s">
        <v>162</v>
      </c>
      <c r="G7167" s="193">
        <f>MAX(E7167-'[1]1a'!$C$3,0)</f>
        <v>0</v>
      </c>
      <c r="H7167" s="193" t="str">
        <f t="shared" si="334"/>
        <v/>
      </c>
      <c r="I7167" s="193" t="str">
        <f t="shared" si="335"/>
        <v/>
      </c>
      <c r="J7167" s="193"/>
    </row>
    <row r="7168" spans="1:10" s="1" customFormat="1">
      <c r="A7168" s="191">
        <v>45956</v>
      </c>
      <c r="B7168" s="1" t="s">
        <v>185</v>
      </c>
      <c r="C7168" s="192">
        <f t="shared" si="333"/>
        <v>48147.583333315953</v>
      </c>
      <c r="D7168" s="1">
        <v>16.52</v>
      </c>
      <c r="E7168" s="193">
        <v>21.704468085106384</v>
      </c>
      <c r="F7168" s="1" t="s">
        <v>162</v>
      </c>
      <c r="G7168" s="193">
        <f>MAX(E7168-'[1]1a'!$C$3,0)</f>
        <v>0</v>
      </c>
      <c r="H7168" s="193" t="str">
        <f t="shared" si="334"/>
        <v/>
      </c>
      <c r="I7168" s="193" t="str">
        <f t="shared" si="335"/>
        <v/>
      </c>
      <c r="J7168" s="193"/>
    </row>
    <row r="7169" spans="1:10" s="1" customFormat="1">
      <c r="A7169" s="191">
        <v>45956</v>
      </c>
      <c r="B7169" s="1" t="s">
        <v>186</v>
      </c>
      <c r="C7169" s="192">
        <f t="shared" si="333"/>
        <v>48147.624999982618</v>
      </c>
      <c r="D7169" s="1">
        <v>17.11</v>
      </c>
      <c r="E7169" s="193">
        <v>22.479627659574472</v>
      </c>
      <c r="F7169" s="1" t="s">
        <v>162</v>
      </c>
      <c r="G7169" s="193">
        <f>MAX(E7169-'[1]1a'!$C$3,0)</f>
        <v>0</v>
      </c>
      <c r="H7169" s="193" t="str">
        <f t="shared" si="334"/>
        <v/>
      </c>
      <c r="I7169" s="193" t="str">
        <f t="shared" si="335"/>
        <v/>
      </c>
      <c r="J7169" s="193"/>
    </row>
    <row r="7170" spans="1:10" s="1" customFormat="1">
      <c r="A7170" s="191">
        <v>45956</v>
      </c>
      <c r="B7170" s="1" t="s">
        <v>187</v>
      </c>
      <c r="C7170" s="192">
        <f t="shared" si="333"/>
        <v>48147.666666649282</v>
      </c>
      <c r="D7170" s="1">
        <v>17.25</v>
      </c>
      <c r="E7170" s="193">
        <v>22.663563829787236</v>
      </c>
      <c r="F7170" s="1" t="s">
        <v>162</v>
      </c>
      <c r="G7170" s="193">
        <f>MAX(E7170-'[1]1a'!$C$3,0)</f>
        <v>0</v>
      </c>
      <c r="H7170" s="193" t="str">
        <f t="shared" si="334"/>
        <v/>
      </c>
      <c r="I7170" s="193" t="str">
        <f t="shared" si="335"/>
        <v/>
      </c>
      <c r="J7170" s="193"/>
    </row>
    <row r="7171" spans="1:10" s="1" customFormat="1">
      <c r="A7171" s="191">
        <v>45956</v>
      </c>
      <c r="B7171" s="1" t="s">
        <v>188</v>
      </c>
      <c r="C7171" s="192">
        <f t="shared" si="333"/>
        <v>48147.708333315946</v>
      </c>
      <c r="D7171" s="1">
        <v>17.690000000000001</v>
      </c>
      <c r="E7171" s="193">
        <v>23.241648936170218</v>
      </c>
      <c r="F7171" s="1" t="s">
        <v>162</v>
      </c>
      <c r="G7171" s="193">
        <f>MAX(E7171-'[1]1a'!$C$3,0)</f>
        <v>0</v>
      </c>
      <c r="H7171" s="193" t="str">
        <f t="shared" si="334"/>
        <v/>
      </c>
      <c r="I7171" s="193" t="str">
        <f t="shared" si="335"/>
        <v/>
      </c>
      <c r="J7171" s="193"/>
    </row>
    <row r="7172" spans="1:10" s="1" customFormat="1">
      <c r="A7172" s="191">
        <v>45956</v>
      </c>
      <c r="B7172" s="1" t="s">
        <v>189</v>
      </c>
      <c r="C7172" s="192">
        <f t="shared" ref="C7172:C7235" si="336">C7171 + TIME(1,0,0)</f>
        <v>48147.74999998261</v>
      </c>
      <c r="D7172" s="1">
        <v>17.52</v>
      </c>
      <c r="E7172" s="193">
        <v>23.01829787234043</v>
      </c>
      <c r="F7172" s="1" t="s">
        <v>162</v>
      </c>
      <c r="G7172" s="193">
        <f>MAX(E7172-'[1]1a'!$C$3,0)</f>
        <v>0</v>
      </c>
      <c r="H7172" s="193" t="str">
        <f t="shared" ref="H7172:H7235" si="337">IF(F7172="Y",IF(F7171="Y",H7171+1,1),"")</f>
        <v/>
      </c>
      <c r="I7172" s="193" t="str">
        <f t="shared" ref="I7172:I7235" si="338">IF(AND(F7172="Y",F7173&lt;&gt;"Y"),H7172,"")</f>
        <v/>
      </c>
      <c r="J7172" s="193"/>
    </row>
    <row r="7173" spans="1:10" s="1" customFormat="1">
      <c r="A7173" s="191">
        <v>45956</v>
      </c>
      <c r="B7173" s="1" t="s">
        <v>190</v>
      </c>
      <c r="C7173" s="192">
        <f t="shared" si="336"/>
        <v>48147.791666649275</v>
      </c>
      <c r="D7173" s="1">
        <v>17.689999999999998</v>
      </c>
      <c r="E7173" s="193">
        <v>23.241648936170215</v>
      </c>
      <c r="F7173" s="1" t="s">
        <v>162</v>
      </c>
      <c r="G7173" s="193">
        <f>MAX(E7173-'[1]1a'!$C$3,0)</f>
        <v>0</v>
      </c>
      <c r="H7173" s="193" t="str">
        <f t="shared" si="337"/>
        <v/>
      </c>
      <c r="I7173" s="193" t="str">
        <f t="shared" si="338"/>
        <v/>
      </c>
      <c r="J7173" s="193"/>
    </row>
    <row r="7174" spans="1:10" s="1" customFormat="1">
      <c r="A7174" s="191">
        <v>45956</v>
      </c>
      <c r="B7174" s="1" t="s">
        <v>191</v>
      </c>
      <c r="C7174" s="192">
        <f t="shared" si="336"/>
        <v>48147.833333315939</v>
      </c>
      <c r="D7174" s="1">
        <v>19.11</v>
      </c>
      <c r="E7174" s="193">
        <v>25.107287234042555</v>
      </c>
      <c r="F7174" s="1" t="s">
        <v>162</v>
      </c>
      <c r="G7174" s="193">
        <f>MAX(E7174-'[1]1a'!$C$3,0)</f>
        <v>0</v>
      </c>
      <c r="H7174" s="193" t="str">
        <f t="shared" si="337"/>
        <v/>
      </c>
      <c r="I7174" s="193" t="str">
        <f t="shared" si="338"/>
        <v/>
      </c>
      <c r="J7174" s="193"/>
    </row>
    <row r="7175" spans="1:10" s="1" customFormat="1">
      <c r="A7175" s="191">
        <v>45956</v>
      </c>
      <c r="B7175" s="1" t="s">
        <v>192</v>
      </c>
      <c r="C7175" s="192">
        <f t="shared" si="336"/>
        <v>48147.874999982603</v>
      </c>
      <c r="D7175" s="1">
        <v>19.98</v>
      </c>
      <c r="E7175" s="193">
        <v>26.250319148936175</v>
      </c>
      <c r="F7175" s="1" t="s">
        <v>162</v>
      </c>
      <c r="G7175" s="193">
        <f>MAX(E7175-'[1]1a'!$C$3,0)</f>
        <v>0</v>
      </c>
      <c r="H7175" s="193" t="str">
        <f t="shared" si="337"/>
        <v/>
      </c>
      <c r="I7175" s="193" t="str">
        <f t="shared" si="338"/>
        <v/>
      </c>
      <c r="J7175" s="193"/>
    </row>
    <row r="7176" spans="1:10" s="1" customFormat="1">
      <c r="A7176" s="191">
        <v>45956</v>
      </c>
      <c r="B7176" s="1" t="s">
        <v>193</v>
      </c>
      <c r="C7176" s="192">
        <f t="shared" si="336"/>
        <v>48147.916666649267</v>
      </c>
      <c r="D7176" s="1">
        <v>20.340000000000003</v>
      </c>
      <c r="E7176" s="193">
        <v>26.723297872340435</v>
      </c>
      <c r="F7176" s="1" t="s">
        <v>162</v>
      </c>
      <c r="G7176" s="193">
        <f>MAX(E7176-'[1]1a'!$C$3,0)</f>
        <v>0</v>
      </c>
      <c r="H7176" s="193" t="str">
        <f t="shared" si="337"/>
        <v/>
      </c>
      <c r="I7176" s="193" t="str">
        <f t="shared" si="338"/>
        <v/>
      </c>
      <c r="J7176" s="193"/>
    </row>
    <row r="7177" spans="1:10" s="1" customFormat="1">
      <c r="A7177" s="191">
        <v>45956</v>
      </c>
      <c r="B7177" s="1" t="s">
        <v>194</v>
      </c>
      <c r="C7177" s="192">
        <f t="shared" si="336"/>
        <v>48147.958333315932</v>
      </c>
      <c r="D7177" s="1">
        <v>20.059999999999999</v>
      </c>
      <c r="E7177" s="193">
        <v>26.355425531914896</v>
      </c>
      <c r="F7177" s="1" t="s">
        <v>162</v>
      </c>
      <c r="G7177" s="193">
        <f>MAX(E7177-'[1]1a'!$C$3,0)</f>
        <v>0</v>
      </c>
      <c r="H7177" s="193" t="str">
        <f t="shared" si="337"/>
        <v/>
      </c>
      <c r="I7177" s="193" t="str">
        <f t="shared" si="338"/>
        <v/>
      </c>
      <c r="J7177" s="193"/>
    </row>
    <row r="7178" spans="1:10" s="1" customFormat="1">
      <c r="A7178" s="191">
        <v>45957</v>
      </c>
      <c r="B7178" s="1" t="s">
        <v>161</v>
      </c>
      <c r="C7178" s="192">
        <f t="shared" si="336"/>
        <v>48147.999999982596</v>
      </c>
      <c r="D7178" s="1">
        <v>19.28</v>
      </c>
      <c r="E7178" s="193">
        <v>25.330638297872344</v>
      </c>
      <c r="F7178" s="1" t="s">
        <v>162</v>
      </c>
      <c r="G7178" s="193">
        <f>MAX(E7178-'[1]1a'!$C$3,0)</f>
        <v>0</v>
      </c>
      <c r="H7178" s="193" t="str">
        <f t="shared" si="337"/>
        <v/>
      </c>
      <c r="I7178" s="193" t="str">
        <f t="shared" si="338"/>
        <v/>
      </c>
      <c r="J7178" s="193"/>
    </row>
    <row r="7179" spans="1:10" s="1" customFormat="1">
      <c r="A7179" s="191">
        <v>45957</v>
      </c>
      <c r="B7179" s="1" t="s">
        <v>163</v>
      </c>
      <c r="C7179" s="192">
        <f t="shared" si="336"/>
        <v>48148.04166664926</v>
      </c>
      <c r="D7179" s="1">
        <v>18.82</v>
      </c>
      <c r="E7179" s="193">
        <v>24.726276595744686</v>
      </c>
      <c r="F7179" s="1" t="s">
        <v>162</v>
      </c>
      <c r="G7179" s="193">
        <f>MAX(E7179-'[1]1a'!$C$3,0)</f>
        <v>0</v>
      </c>
      <c r="H7179" s="193" t="str">
        <f t="shared" si="337"/>
        <v/>
      </c>
      <c r="I7179" s="193" t="str">
        <f t="shared" si="338"/>
        <v/>
      </c>
      <c r="J7179" s="193"/>
    </row>
    <row r="7180" spans="1:10" s="1" customFormat="1">
      <c r="A7180" s="191">
        <v>45957</v>
      </c>
      <c r="B7180" s="1" t="s">
        <v>165</v>
      </c>
      <c r="C7180" s="192">
        <f t="shared" si="336"/>
        <v>48148.083333315924</v>
      </c>
      <c r="D7180" s="1">
        <v>17.39</v>
      </c>
      <c r="E7180" s="193">
        <v>22.847500000000004</v>
      </c>
      <c r="F7180" s="1" t="s">
        <v>162</v>
      </c>
      <c r="G7180" s="193">
        <f>MAX(E7180-'[1]1a'!$C$3,0)</f>
        <v>0</v>
      </c>
      <c r="H7180" s="193" t="str">
        <f t="shared" si="337"/>
        <v/>
      </c>
      <c r="I7180" s="193" t="str">
        <f t="shared" si="338"/>
        <v/>
      </c>
      <c r="J7180" s="193"/>
    </row>
    <row r="7181" spans="1:10" s="1" customFormat="1">
      <c r="A7181" s="191">
        <v>45957</v>
      </c>
      <c r="B7181" s="1" t="s">
        <v>167</v>
      </c>
      <c r="C7181" s="192">
        <f t="shared" si="336"/>
        <v>48148.124999982589</v>
      </c>
      <c r="D7181" s="1">
        <v>15.61</v>
      </c>
      <c r="E7181" s="193">
        <v>20.508882978723406</v>
      </c>
      <c r="F7181" s="1" t="s">
        <v>162</v>
      </c>
      <c r="G7181" s="193">
        <f>MAX(E7181-'[1]1a'!$C$3,0)</f>
        <v>0</v>
      </c>
      <c r="H7181" s="193" t="str">
        <f t="shared" si="337"/>
        <v/>
      </c>
      <c r="I7181" s="193" t="str">
        <f t="shared" si="338"/>
        <v/>
      </c>
      <c r="J7181" s="193"/>
    </row>
    <row r="7182" spans="1:10" s="1" customFormat="1">
      <c r="A7182" s="191">
        <v>45957</v>
      </c>
      <c r="B7182" s="1" t="s">
        <v>169</v>
      </c>
      <c r="C7182" s="192">
        <f t="shared" si="336"/>
        <v>48148.166666649253</v>
      </c>
      <c r="D7182" s="1">
        <v>14.02</v>
      </c>
      <c r="E7182" s="193">
        <v>18.41989361702128</v>
      </c>
      <c r="F7182" s="1" t="s">
        <v>162</v>
      </c>
      <c r="G7182" s="193">
        <f>MAX(E7182-'[1]1a'!$C$3,0)</f>
        <v>0</v>
      </c>
      <c r="H7182" s="193" t="str">
        <f t="shared" si="337"/>
        <v/>
      </c>
      <c r="I7182" s="193" t="str">
        <f t="shared" si="338"/>
        <v/>
      </c>
      <c r="J7182" s="193"/>
    </row>
    <row r="7183" spans="1:10" s="1" customFormat="1">
      <c r="A7183" s="191">
        <v>45957</v>
      </c>
      <c r="B7183" s="1" t="s">
        <v>171</v>
      </c>
      <c r="C7183" s="192">
        <f t="shared" si="336"/>
        <v>48148.208333315917</v>
      </c>
      <c r="D7183" s="1">
        <v>12.9</v>
      </c>
      <c r="E7183" s="193">
        <v>16.948404255319151</v>
      </c>
      <c r="F7183" s="1" t="s">
        <v>162</v>
      </c>
      <c r="G7183" s="193">
        <f>MAX(E7183-'[1]1a'!$C$3,0)</f>
        <v>0</v>
      </c>
      <c r="H7183" s="193" t="str">
        <f t="shared" si="337"/>
        <v/>
      </c>
      <c r="I7183" s="193" t="str">
        <f t="shared" si="338"/>
        <v/>
      </c>
      <c r="J7183" s="193"/>
    </row>
    <row r="7184" spans="1:10" s="1" customFormat="1">
      <c r="A7184" s="191">
        <v>45957</v>
      </c>
      <c r="B7184" s="1" t="s">
        <v>173</v>
      </c>
      <c r="C7184" s="192">
        <f t="shared" si="336"/>
        <v>48148.249999982581</v>
      </c>
      <c r="D7184" s="1">
        <v>12.23</v>
      </c>
      <c r="E7184" s="193">
        <v>16.068138297872345</v>
      </c>
      <c r="F7184" s="1" t="s">
        <v>162</v>
      </c>
      <c r="G7184" s="193">
        <f>MAX(E7184-'[1]1a'!$C$3,0)</f>
        <v>0</v>
      </c>
      <c r="H7184" s="193" t="str">
        <f t="shared" si="337"/>
        <v/>
      </c>
      <c r="I7184" s="193" t="str">
        <f t="shared" si="338"/>
        <v/>
      </c>
      <c r="J7184" s="193"/>
    </row>
    <row r="7185" spans="1:10" s="1" customFormat="1">
      <c r="A7185" s="191">
        <v>45957</v>
      </c>
      <c r="B7185" s="1" t="s">
        <v>175</v>
      </c>
      <c r="C7185" s="192">
        <f t="shared" si="336"/>
        <v>48148.291666649246</v>
      </c>
      <c r="D7185" s="1">
        <v>11.97</v>
      </c>
      <c r="E7185" s="193">
        <v>15.726542553191493</v>
      </c>
      <c r="F7185" s="1" t="s">
        <v>162</v>
      </c>
      <c r="G7185" s="193">
        <f>MAX(E7185-'[1]1a'!$C$3,0)</f>
        <v>0</v>
      </c>
      <c r="H7185" s="193" t="str">
        <f t="shared" si="337"/>
        <v/>
      </c>
      <c r="I7185" s="193" t="str">
        <f t="shared" si="338"/>
        <v/>
      </c>
      <c r="J7185" s="193"/>
    </row>
    <row r="7186" spans="1:10" s="1" customFormat="1">
      <c r="A7186" s="191">
        <v>45957</v>
      </c>
      <c r="B7186" s="1" t="s">
        <v>177</v>
      </c>
      <c r="C7186" s="192">
        <f t="shared" si="336"/>
        <v>48148.33333331591</v>
      </c>
      <c r="D7186" s="1">
        <v>12.28</v>
      </c>
      <c r="E7186" s="193">
        <v>16.133829787234045</v>
      </c>
      <c r="F7186" s="1" t="s">
        <v>162</v>
      </c>
      <c r="G7186" s="193">
        <f>MAX(E7186-'[1]1a'!$C$3,0)</f>
        <v>0</v>
      </c>
      <c r="H7186" s="193" t="str">
        <f t="shared" si="337"/>
        <v/>
      </c>
      <c r="I7186" s="193" t="str">
        <f t="shared" si="338"/>
        <v/>
      </c>
      <c r="J7186" s="193"/>
    </row>
    <row r="7187" spans="1:10" s="1" customFormat="1">
      <c r="A7187" s="191">
        <v>45957</v>
      </c>
      <c r="B7187" s="1" t="s">
        <v>179</v>
      </c>
      <c r="C7187" s="192">
        <f t="shared" si="336"/>
        <v>48148.374999982574</v>
      </c>
      <c r="D7187" s="1">
        <v>13.28</v>
      </c>
      <c r="E7187" s="193">
        <v>17.447659574468087</v>
      </c>
      <c r="F7187" s="1" t="s">
        <v>162</v>
      </c>
      <c r="G7187" s="193">
        <f>MAX(E7187-'[1]1a'!$C$3,0)</f>
        <v>0</v>
      </c>
      <c r="H7187" s="193" t="str">
        <f t="shared" si="337"/>
        <v/>
      </c>
      <c r="I7187" s="193" t="str">
        <f t="shared" si="338"/>
        <v/>
      </c>
      <c r="J7187" s="193"/>
    </row>
    <row r="7188" spans="1:10" s="1" customFormat="1">
      <c r="A7188" s="191">
        <v>45957</v>
      </c>
      <c r="B7188" s="1" t="s">
        <v>180</v>
      </c>
      <c r="C7188" s="192">
        <f t="shared" si="336"/>
        <v>48148.416666649238</v>
      </c>
      <c r="D7188" s="1">
        <v>15.5</v>
      </c>
      <c r="E7188" s="193">
        <v>20.364361702127663</v>
      </c>
      <c r="F7188" s="1" t="s">
        <v>162</v>
      </c>
      <c r="G7188" s="193">
        <f>MAX(E7188-'[1]1a'!$C$3,0)</f>
        <v>0</v>
      </c>
      <c r="H7188" s="193" t="str">
        <f t="shared" si="337"/>
        <v/>
      </c>
      <c r="I7188" s="193" t="str">
        <f t="shared" si="338"/>
        <v/>
      </c>
      <c r="J7188" s="193"/>
    </row>
    <row r="7189" spans="1:10" s="1" customFormat="1">
      <c r="A7189" s="191">
        <v>45957</v>
      </c>
      <c r="B7189" s="1" t="s">
        <v>181</v>
      </c>
      <c r="C7189" s="192">
        <f t="shared" si="336"/>
        <v>48148.458333315903</v>
      </c>
      <c r="D7189" s="1">
        <v>17.32</v>
      </c>
      <c r="E7189" s="193">
        <v>22.75553191489362</v>
      </c>
      <c r="F7189" s="1" t="s">
        <v>162</v>
      </c>
      <c r="G7189" s="193">
        <f>MAX(E7189-'[1]1a'!$C$3,0)</f>
        <v>0</v>
      </c>
      <c r="H7189" s="193" t="str">
        <f t="shared" si="337"/>
        <v/>
      </c>
      <c r="I7189" s="193" t="str">
        <f t="shared" si="338"/>
        <v/>
      </c>
      <c r="J7189" s="193"/>
    </row>
    <row r="7190" spans="1:10" s="1" customFormat="1">
      <c r="A7190" s="191">
        <v>45957</v>
      </c>
      <c r="B7190" s="1" t="s">
        <v>182</v>
      </c>
      <c r="C7190" s="192">
        <f t="shared" si="336"/>
        <v>48148.499999982567</v>
      </c>
      <c r="D7190" s="1">
        <v>17.650000000000002</v>
      </c>
      <c r="E7190" s="193">
        <v>23.189095744680859</v>
      </c>
      <c r="F7190" s="1" t="s">
        <v>162</v>
      </c>
      <c r="G7190" s="193">
        <f>MAX(E7190-'[1]1a'!$C$3,0)</f>
        <v>0</v>
      </c>
      <c r="H7190" s="193" t="str">
        <f t="shared" si="337"/>
        <v/>
      </c>
      <c r="I7190" s="193" t="str">
        <f t="shared" si="338"/>
        <v/>
      </c>
      <c r="J7190" s="193"/>
    </row>
    <row r="7191" spans="1:10" s="1" customFormat="1">
      <c r="A7191" s="191">
        <v>45957</v>
      </c>
      <c r="B7191" s="1" t="s">
        <v>184</v>
      </c>
      <c r="C7191" s="192">
        <f t="shared" si="336"/>
        <v>48148.541666649231</v>
      </c>
      <c r="D7191" s="1">
        <v>17.54</v>
      </c>
      <c r="E7191" s="193">
        <v>23.044574468085109</v>
      </c>
      <c r="F7191" s="1" t="s">
        <v>162</v>
      </c>
      <c r="G7191" s="193">
        <f>MAX(E7191-'[1]1a'!$C$3,0)</f>
        <v>0</v>
      </c>
      <c r="H7191" s="193" t="str">
        <f t="shared" si="337"/>
        <v/>
      </c>
      <c r="I7191" s="193" t="str">
        <f t="shared" si="338"/>
        <v/>
      </c>
      <c r="J7191" s="193"/>
    </row>
    <row r="7192" spans="1:10" s="1" customFormat="1">
      <c r="A7192" s="191">
        <v>45957</v>
      </c>
      <c r="B7192" s="1" t="s">
        <v>185</v>
      </c>
      <c r="C7192" s="192">
        <f t="shared" si="336"/>
        <v>48148.583333315895</v>
      </c>
      <c r="D7192" s="1">
        <v>17.600000000000001</v>
      </c>
      <c r="E7192" s="193">
        <v>23.123404255319155</v>
      </c>
      <c r="F7192" s="1" t="s">
        <v>162</v>
      </c>
      <c r="G7192" s="193">
        <f>MAX(E7192-'[1]1a'!$C$3,0)</f>
        <v>0</v>
      </c>
      <c r="H7192" s="193" t="str">
        <f t="shared" si="337"/>
        <v/>
      </c>
      <c r="I7192" s="193" t="str">
        <f t="shared" si="338"/>
        <v/>
      </c>
      <c r="J7192" s="193"/>
    </row>
    <row r="7193" spans="1:10" s="1" customFormat="1">
      <c r="A7193" s="191">
        <v>45957</v>
      </c>
      <c r="B7193" s="1" t="s">
        <v>186</v>
      </c>
      <c r="C7193" s="192">
        <f t="shared" si="336"/>
        <v>48148.62499998256</v>
      </c>
      <c r="D7193" s="1">
        <v>17.89</v>
      </c>
      <c r="E7193" s="193">
        <v>23.504414893617025</v>
      </c>
      <c r="F7193" s="1" t="s">
        <v>162</v>
      </c>
      <c r="G7193" s="193">
        <f>MAX(E7193-'[1]1a'!$C$3,0)</f>
        <v>0</v>
      </c>
      <c r="H7193" s="193" t="str">
        <f t="shared" si="337"/>
        <v/>
      </c>
      <c r="I7193" s="193" t="str">
        <f t="shared" si="338"/>
        <v/>
      </c>
      <c r="J7193" s="193"/>
    </row>
    <row r="7194" spans="1:10" s="1" customFormat="1">
      <c r="A7194" s="191">
        <v>45957</v>
      </c>
      <c r="B7194" s="1" t="s">
        <v>187</v>
      </c>
      <c r="C7194" s="192">
        <f t="shared" si="336"/>
        <v>48148.666666649224</v>
      </c>
      <c r="D7194" s="1">
        <v>17.850000000000001</v>
      </c>
      <c r="E7194" s="193">
        <v>23.451861702127665</v>
      </c>
      <c r="F7194" s="1" t="s">
        <v>162</v>
      </c>
      <c r="G7194" s="193">
        <f>MAX(E7194-'[1]1a'!$C$3,0)</f>
        <v>0</v>
      </c>
      <c r="H7194" s="193" t="str">
        <f t="shared" si="337"/>
        <v/>
      </c>
      <c r="I7194" s="193" t="str">
        <f t="shared" si="338"/>
        <v/>
      </c>
      <c r="J7194" s="193"/>
    </row>
    <row r="7195" spans="1:10" s="1" customFormat="1">
      <c r="A7195" s="191">
        <v>45957</v>
      </c>
      <c r="B7195" s="1" t="s">
        <v>188</v>
      </c>
      <c r="C7195" s="192">
        <f t="shared" si="336"/>
        <v>48148.708333315888</v>
      </c>
      <c r="D7195" s="1">
        <v>17.880000000000003</v>
      </c>
      <c r="E7195" s="193">
        <v>23.491276595744687</v>
      </c>
      <c r="F7195" s="1" t="s">
        <v>162</v>
      </c>
      <c r="G7195" s="193">
        <f>MAX(E7195-'[1]1a'!$C$3,0)</f>
        <v>0</v>
      </c>
      <c r="H7195" s="193" t="str">
        <f t="shared" si="337"/>
        <v/>
      </c>
      <c r="I7195" s="193" t="str">
        <f t="shared" si="338"/>
        <v/>
      </c>
      <c r="J7195" s="193"/>
    </row>
    <row r="7196" spans="1:10" s="1" customFormat="1">
      <c r="A7196" s="191">
        <v>45957</v>
      </c>
      <c r="B7196" s="1" t="s">
        <v>189</v>
      </c>
      <c r="C7196" s="192">
        <f t="shared" si="336"/>
        <v>48148.749999982552</v>
      </c>
      <c r="D7196" s="1">
        <v>17.600000000000001</v>
      </c>
      <c r="E7196" s="193">
        <v>23.123404255319155</v>
      </c>
      <c r="F7196" s="1" t="s">
        <v>162</v>
      </c>
      <c r="G7196" s="193">
        <f>MAX(E7196-'[1]1a'!$C$3,0)</f>
        <v>0</v>
      </c>
      <c r="H7196" s="193" t="str">
        <f t="shared" si="337"/>
        <v/>
      </c>
      <c r="I7196" s="193" t="str">
        <f t="shared" si="338"/>
        <v/>
      </c>
      <c r="J7196" s="193"/>
    </row>
    <row r="7197" spans="1:10" s="1" customFormat="1">
      <c r="A7197" s="191">
        <v>45957</v>
      </c>
      <c r="B7197" s="1" t="s">
        <v>190</v>
      </c>
      <c r="C7197" s="192">
        <f t="shared" si="336"/>
        <v>48148.791666649216</v>
      </c>
      <c r="D7197" s="1">
        <v>17.37</v>
      </c>
      <c r="E7197" s="193">
        <v>22.821223404255324</v>
      </c>
      <c r="F7197" s="1" t="s">
        <v>162</v>
      </c>
      <c r="G7197" s="193">
        <f>MAX(E7197-'[1]1a'!$C$3,0)</f>
        <v>0</v>
      </c>
      <c r="H7197" s="193" t="str">
        <f t="shared" si="337"/>
        <v/>
      </c>
      <c r="I7197" s="193" t="str">
        <f t="shared" si="338"/>
        <v/>
      </c>
      <c r="J7197" s="193"/>
    </row>
    <row r="7198" spans="1:10" s="1" customFormat="1">
      <c r="A7198" s="191">
        <v>45957</v>
      </c>
      <c r="B7198" s="1" t="s">
        <v>191</v>
      </c>
      <c r="C7198" s="192">
        <f t="shared" si="336"/>
        <v>48148.833333315881</v>
      </c>
      <c r="D7198" s="1">
        <v>18.739999999999998</v>
      </c>
      <c r="E7198" s="193">
        <v>24.621170212765961</v>
      </c>
      <c r="F7198" s="1" t="s">
        <v>162</v>
      </c>
      <c r="G7198" s="193">
        <f>MAX(E7198-'[1]1a'!$C$3,0)</f>
        <v>0</v>
      </c>
      <c r="H7198" s="193" t="str">
        <f t="shared" si="337"/>
        <v/>
      </c>
      <c r="I7198" s="193" t="str">
        <f t="shared" si="338"/>
        <v/>
      </c>
      <c r="J7198" s="193"/>
    </row>
    <row r="7199" spans="1:10" s="1" customFormat="1">
      <c r="A7199" s="191">
        <v>45957</v>
      </c>
      <c r="B7199" s="1" t="s">
        <v>192</v>
      </c>
      <c r="C7199" s="192">
        <f t="shared" si="336"/>
        <v>48148.874999982545</v>
      </c>
      <c r="D7199" s="1">
        <v>19.47</v>
      </c>
      <c r="E7199" s="193">
        <v>25.580265957446812</v>
      </c>
      <c r="F7199" s="1" t="s">
        <v>162</v>
      </c>
      <c r="G7199" s="193">
        <f>MAX(E7199-'[1]1a'!$C$3,0)</f>
        <v>0</v>
      </c>
      <c r="H7199" s="193" t="str">
        <f t="shared" si="337"/>
        <v/>
      </c>
      <c r="I7199" s="193" t="str">
        <f t="shared" si="338"/>
        <v/>
      </c>
      <c r="J7199" s="193"/>
    </row>
    <row r="7200" spans="1:10" s="1" customFormat="1">
      <c r="A7200" s="191">
        <v>45957</v>
      </c>
      <c r="B7200" s="1" t="s">
        <v>193</v>
      </c>
      <c r="C7200" s="192">
        <f t="shared" si="336"/>
        <v>48148.916666649209</v>
      </c>
      <c r="D7200" s="1">
        <v>19.850000000000001</v>
      </c>
      <c r="E7200" s="193">
        <v>26.079521276595752</v>
      </c>
      <c r="F7200" s="1" t="s">
        <v>162</v>
      </c>
      <c r="G7200" s="193">
        <f>MAX(E7200-'[1]1a'!$C$3,0)</f>
        <v>0</v>
      </c>
      <c r="H7200" s="193" t="str">
        <f t="shared" si="337"/>
        <v/>
      </c>
      <c r="I7200" s="193" t="str">
        <f t="shared" si="338"/>
        <v/>
      </c>
      <c r="J7200" s="193"/>
    </row>
    <row r="7201" spans="1:10" s="1" customFormat="1">
      <c r="A7201" s="191">
        <v>45957</v>
      </c>
      <c r="B7201" s="1" t="s">
        <v>194</v>
      </c>
      <c r="C7201" s="192">
        <f t="shared" si="336"/>
        <v>48148.958333315873</v>
      </c>
      <c r="D7201" s="1">
        <v>20.009999999999998</v>
      </c>
      <c r="E7201" s="193">
        <v>26.289734042553192</v>
      </c>
      <c r="F7201" s="1" t="s">
        <v>162</v>
      </c>
      <c r="G7201" s="193">
        <f>MAX(E7201-'[1]1a'!$C$3,0)</f>
        <v>0</v>
      </c>
      <c r="H7201" s="193" t="str">
        <f t="shared" si="337"/>
        <v/>
      </c>
      <c r="I7201" s="193" t="str">
        <f t="shared" si="338"/>
        <v/>
      </c>
      <c r="J7201" s="193"/>
    </row>
    <row r="7202" spans="1:10" s="1" customFormat="1">
      <c r="A7202" s="191">
        <v>45958</v>
      </c>
      <c r="B7202" s="1" t="s">
        <v>161</v>
      </c>
      <c r="C7202" s="192">
        <f t="shared" si="336"/>
        <v>48148.999999982538</v>
      </c>
      <c r="D7202" s="1">
        <v>19.68</v>
      </c>
      <c r="E7202" s="193">
        <v>25.85617021276596</v>
      </c>
      <c r="F7202" s="1" t="s">
        <v>162</v>
      </c>
      <c r="G7202" s="193">
        <f>MAX(E7202-'[1]1a'!$C$3,0)</f>
        <v>0</v>
      </c>
      <c r="H7202" s="193" t="str">
        <f t="shared" si="337"/>
        <v/>
      </c>
      <c r="I7202" s="193" t="str">
        <f t="shared" si="338"/>
        <v/>
      </c>
      <c r="J7202" s="193"/>
    </row>
    <row r="7203" spans="1:10" s="1" customFormat="1">
      <c r="A7203" s="191">
        <v>45958</v>
      </c>
      <c r="B7203" s="1" t="s">
        <v>163</v>
      </c>
      <c r="C7203" s="192">
        <f t="shared" si="336"/>
        <v>48149.041666649202</v>
      </c>
      <c r="D7203" s="1">
        <v>18.729999999999997</v>
      </c>
      <c r="E7203" s="193">
        <v>24.608031914893616</v>
      </c>
      <c r="F7203" s="1" t="s">
        <v>162</v>
      </c>
      <c r="G7203" s="193">
        <f>MAX(E7203-'[1]1a'!$C$3,0)</f>
        <v>0</v>
      </c>
      <c r="H7203" s="193" t="str">
        <f t="shared" si="337"/>
        <v/>
      </c>
      <c r="I7203" s="193" t="str">
        <f t="shared" si="338"/>
        <v/>
      </c>
      <c r="J7203" s="193"/>
    </row>
    <row r="7204" spans="1:10" s="1" customFormat="1">
      <c r="A7204" s="191">
        <v>45958</v>
      </c>
      <c r="B7204" s="1" t="s">
        <v>165</v>
      </c>
      <c r="C7204" s="192">
        <f t="shared" si="336"/>
        <v>48149.083333315866</v>
      </c>
      <c r="D7204" s="1">
        <v>17.549999999999997</v>
      </c>
      <c r="E7204" s="193">
        <v>23.057712765957447</v>
      </c>
      <c r="F7204" s="1" t="s">
        <v>162</v>
      </c>
      <c r="G7204" s="193">
        <f>MAX(E7204-'[1]1a'!$C$3,0)</f>
        <v>0</v>
      </c>
      <c r="H7204" s="193" t="str">
        <f t="shared" si="337"/>
        <v/>
      </c>
      <c r="I7204" s="193" t="str">
        <f t="shared" si="338"/>
        <v/>
      </c>
      <c r="J7204" s="193"/>
    </row>
    <row r="7205" spans="1:10" s="1" customFormat="1">
      <c r="A7205" s="191">
        <v>45958</v>
      </c>
      <c r="B7205" s="1" t="s">
        <v>167</v>
      </c>
      <c r="C7205" s="192">
        <f t="shared" si="336"/>
        <v>48149.12499998253</v>
      </c>
      <c r="D7205" s="1">
        <v>15.610000000000001</v>
      </c>
      <c r="E7205" s="193">
        <v>20.50888297872341</v>
      </c>
      <c r="F7205" s="1" t="s">
        <v>162</v>
      </c>
      <c r="G7205" s="193">
        <f>MAX(E7205-'[1]1a'!$C$3,0)</f>
        <v>0</v>
      </c>
      <c r="H7205" s="193" t="str">
        <f t="shared" si="337"/>
        <v/>
      </c>
      <c r="I7205" s="193" t="str">
        <f t="shared" si="338"/>
        <v/>
      </c>
      <c r="J7205" s="193"/>
    </row>
    <row r="7206" spans="1:10" s="1" customFormat="1">
      <c r="A7206" s="191">
        <v>45958</v>
      </c>
      <c r="B7206" s="1" t="s">
        <v>169</v>
      </c>
      <c r="C7206" s="192">
        <f t="shared" si="336"/>
        <v>48149.166666649195</v>
      </c>
      <c r="D7206" s="1">
        <v>14.309999999999999</v>
      </c>
      <c r="E7206" s="193">
        <v>18.80090425531915</v>
      </c>
      <c r="F7206" s="1" t="s">
        <v>162</v>
      </c>
      <c r="G7206" s="193">
        <f>MAX(E7206-'[1]1a'!$C$3,0)</f>
        <v>0</v>
      </c>
      <c r="H7206" s="193" t="str">
        <f t="shared" si="337"/>
        <v/>
      </c>
      <c r="I7206" s="193" t="str">
        <f t="shared" si="338"/>
        <v/>
      </c>
      <c r="J7206" s="193"/>
    </row>
    <row r="7207" spans="1:10" s="1" customFormat="1">
      <c r="A7207" s="191">
        <v>45958</v>
      </c>
      <c r="B7207" s="1" t="s">
        <v>171</v>
      </c>
      <c r="C7207" s="192">
        <f t="shared" si="336"/>
        <v>48149.208333315859</v>
      </c>
      <c r="D7207" s="1">
        <v>13.51</v>
      </c>
      <c r="E7207" s="193">
        <v>17.749840425531918</v>
      </c>
      <c r="F7207" s="1" t="s">
        <v>162</v>
      </c>
      <c r="G7207" s="193">
        <f>MAX(E7207-'[1]1a'!$C$3,0)</f>
        <v>0</v>
      </c>
      <c r="H7207" s="193" t="str">
        <f t="shared" si="337"/>
        <v/>
      </c>
      <c r="I7207" s="193" t="str">
        <f t="shared" si="338"/>
        <v/>
      </c>
      <c r="J7207" s="193"/>
    </row>
    <row r="7208" spans="1:10" s="1" customFormat="1">
      <c r="A7208" s="191">
        <v>45958</v>
      </c>
      <c r="B7208" s="1" t="s">
        <v>173</v>
      </c>
      <c r="C7208" s="192">
        <f t="shared" si="336"/>
        <v>48149.249999982523</v>
      </c>
      <c r="D7208" s="1">
        <v>12.87</v>
      </c>
      <c r="E7208" s="193">
        <v>16.90898936170213</v>
      </c>
      <c r="F7208" s="1" t="s">
        <v>162</v>
      </c>
      <c r="G7208" s="193">
        <f>MAX(E7208-'[1]1a'!$C$3,0)</f>
        <v>0</v>
      </c>
      <c r="H7208" s="193" t="str">
        <f t="shared" si="337"/>
        <v/>
      </c>
      <c r="I7208" s="193" t="str">
        <f t="shared" si="338"/>
        <v/>
      </c>
      <c r="J7208" s="193"/>
    </row>
    <row r="7209" spans="1:10" s="1" customFormat="1">
      <c r="A7209" s="191">
        <v>45958</v>
      </c>
      <c r="B7209" s="1" t="s">
        <v>175</v>
      </c>
      <c r="C7209" s="192">
        <f t="shared" si="336"/>
        <v>48149.291666649187</v>
      </c>
      <c r="D7209" s="1">
        <v>12.43</v>
      </c>
      <c r="E7209" s="193">
        <v>16.330904255319151</v>
      </c>
      <c r="F7209" s="1" t="s">
        <v>162</v>
      </c>
      <c r="G7209" s="193">
        <f>MAX(E7209-'[1]1a'!$C$3,0)</f>
        <v>0</v>
      </c>
      <c r="H7209" s="193" t="str">
        <f t="shared" si="337"/>
        <v/>
      </c>
      <c r="I7209" s="193" t="str">
        <f t="shared" si="338"/>
        <v/>
      </c>
      <c r="J7209" s="193"/>
    </row>
    <row r="7210" spans="1:10" s="1" customFormat="1">
      <c r="A7210" s="191">
        <v>45958</v>
      </c>
      <c r="B7210" s="1" t="s">
        <v>177</v>
      </c>
      <c r="C7210" s="192">
        <f t="shared" si="336"/>
        <v>48149.333333315852</v>
      </c>
      <c r="D7210" s="1">
        <v>12.309999999999999</v>
      </c>
      <c r="E7210" s="193">
        <v>16.173244680851063</v>
      </c>
      <c r="F7210" s="1" t="s">
        <v>162</v>
      </c>
      <c r="G7210" s="193">
        <f>MAX(E7210-'[1]1a'!$C$3,0)</f>
        <v>0</v>
      </c>
      <c r="H7210" s="193" t="str">
        <f t="shared" si="337"/>
        <v/>
      </c>
      <c r="I7210" s="193" t="str">
        <f t="shared" si="338"/>
        <v/>
      </c>
      <c r="J7210" s="193"/>
    </row>
    <row r="7211" spans="1:10" s="1" customFormat="1">
      <c r="A7211" s="191">
        <v>45958</v>
      </c>
      <c r="B7211" s="1" t="s">
        <v>179</v>
      </c>
      <c r="C7211" s="192">
        <f t="shared" si="336"/>
        <v>48149.374999982516</v>
      </c>
      <c r="D7211" s="1">
        <v>13.239999999999998</v>
      </c>
      <c r="E7211" s="193">
        <v>17.395106382978724</v>
      </c>
      <c r="F7211" s="1" t="s">
        <v>162</v>
      </c>
      <c r="G7211" s="193">
        <f>MAX(E7211-'[1]1a'!$C$3,0)</f>
        <v>0</v>
      </c>
      <c r="H7211" s="193" t="str">
        <f t="shared" si="337"/>
        <v/>
      </c>
      <c r="I7211" s="193" t="str">
        <f t="shared" si="338"/>
        <v/>
      </c>
      <c r="J7211" s="193"/>
    </row>
    <row r="7212" spans="1:10" s="1" customFormat="1">
      <c r="A7212" s="191">
        <v>45958</v>
      </c>
      <c r="B7212" s="1" t="s">
        <v>180</v>
      </c>
      <c r="C7212" s="192">
        <f t="shared" si="336"/>
        <v>48149.41666664918</v>
      </c>
      <c r="D7212" s="1">
        <v>15.45</v>
      </c>
      <c r="E7212" s="193">
        <v>20.298670212765959</v>
      </c>
      <c r="F7212" s="1" t="s">
        <v>162</v>
      </c>
      <c r="G7212" s="193">
        <f>MAX(E7212-'[1]1a'!$C$3,0)</f>
        <v>0</v>
      </c>
      <c r="H7212" s="193" t="str">
        <f t="shared" si="337"/>
        <v/>
      </c>
      <c r="I7212" s="193" t="str">
        <f t="shared" si="338"/>
        <v/>
      </c>
      <c r="J7212" s="193"/>
    </row>
    <row r="7213" spans="1:10" s="1" customFormat="1">
      <c r="A7213" s="191">
        <v>45958</v>
      </c>
      <c r="B7213" s="1" t="s">
        <v>181</v>
      </c>
      <c r="C7213" s="192">
        <f t="shared" si="336"/>
        <v>48149.458333315844</v>
      </c>
      <c r="D7213" s="1">
        <v>17.189999999999998</v>
      </c>
      <c r="E7213" s="193">
        <v>22.58473404255319</v>
      </c>
      <c r="F7213" s="1" t="s">
        <v>162</v>
      </c>
      <c r="G7213" s="193">
        <f>MAX(E7213-'[1]1a'!$C$3,0)</f>
        <v>0</v>
      </c>
      <c r="H7213" s="193" t="str">
        <f t="shared" si="337"/>
        <v/>
      </c>
      <c r="I7213" s="193" t="str">
        <f t="shared" si="338"/>
        <v/>
      </c>
      <c r="J7213" s="193"/>
    </row>
    <row r="7214" spans="1:10" s="1" customFormat="1">
      <c r="A7214" s="191">
        <v>45958</v>
      </c>
      <c r="B7214" s="1" t="s">
        <v>182</v>
      </c>
      <c r="C7214" s="192">
        <f t="shared" si="336"/>
        <v>48149.499999982509</v>
      </c>
      <c r="D7214" s="1">
        <v>17.54</v>
      </c>
      <c r="E7214" s="193">
        <v>23.044574468085109</v>
      </c>
      <c r="F7214" s="1" t="s">
        <v>162</v>
      </c>
      <c r="G7214" s="193">
        <f>MAX(E7214-'[1]1a'!$C$3,0)</f>
        <v>0</v>
      </c>
      <c r="H7214" s="193" t="str">
        <f t="shared" si="337"/>
        <v/>
      </c>
      <c r="I7214" s="193" t="str">
        <f t="shared" si="338"/>
        <v/>
      </c>
      <c r="J7214" s="193"/>
    </row>
    <row r="7215" spans="1:10" s="1" customFormat="1">
      <c r="A7215" s="191">
        <v>45958</v>
      </c>
      <c r="B7215" s="1" t="s">
        <v>184</v>
      </c>
      <c r="C7215" s="192">
        <f t="shared" si="336"/>
        <v>48149.541666649173</v>
      </c>
      <c r="D7215" s="1">
        <v>17.580000000000002</v>
      </c>
      <c r="E7215" s="193">
        <v>23.097127659574475</v>
      </c>
      <c r="F7215" s="1" t="s">
        <v>162</v>
      </c>
      <c r="G7215" s="193">
        <f>MAX(E7215-'[1]1a'!$C$3,0)</f>
        <v>0</v>
      </c>
      <c r="H7215" s="193" t="str">
        <f t="shared" si="337"/>
        <v/>
      </c>
      <c r="I7215" s="193" t="str">
        <f t="shared" si="338"/>
        <v/>
      </c>
      <c r="J7215" s="193"/>
    </row>
    <row r="7216" spans="1:10" s="1" customFormat="1">
      <c r="A7216" s="191">
        <v>45958</v>
      </c>
      <c r="B7216" s="1" t="s">
        <v>185</v>
      </c>
      <c r="C7216" s="192">
        <f t="shared" si="336"/>
        <v>48149.583333315837</v>
      </c>
      <c r="D7216" s="1">
        <v>17.61</v>
      </c>
      <c r="E7216" s="193">
        <v>23.136542553191493</v>
      </c>
      <c r="F7216" s="1" t="s">
        <v>162</v>
      </c>
      <c r="G7216" s="193">
        <f>MAX(E7216-'[1]1a'!$C$3,0)</f>
        <v>0</v>
      </c>
      <c r="H7216" s="193" t="str">
        <f t="shared" si="337"/>
        <v/>
      </c>
      <c r="I7216" s="193" t="str">
        <f t="shared" si="338"/>
        <v/>
      </c>
      <c r="J7216" s="193"/>
    </row>
    <row r="7217" spans="1:10" s="1" customFormat="1">
      <c r="A7217" s="191">
        <v>45958</v>
      </c>
      <c r="B7217" s="1" t="s">
        <v>186</v>
      </c>
      <c r="C7217" s="192">
        <f t="shared" si="336"/>
        <v>48149.624999982501</v>
      </c>
      <c r="D7217" s="1">
        <v>17.830000000000002</v>
      </c>
      <c r="E7217" s="193">
        <v>23.425585106382986</v>
      </c>
      <c r="F7217" s="1" t="s">
        <v>162</v>
      </c>
      <c r="G7217" s="193">
        <f>MAX(E7217-'[1]1a'!$C$3,0)</f>
        <v>0</v>
      </c>
      <c r="H7217" s="193" t="str">
        <f t="shared" si="337"/>
        <v/>
      </c>
      <c r="I7217" s="193" t="str">
        <f t="shared" si="338"/>
        <v/>
      </c>
      <c r="J7217" s="193"/>
    </row>
    <row r="7218" spans="1:10" s="1" customFormat="1">
      <c r="A7218" s="191">
        <v>45958</v>
      </c>
      <c r="B7218" s="1" t="s">
        <v>187</v>
      </c>
      <c r="C7218" s="192">
        <f t="shared" si="336"/>
        <v>48149.666666649166</v>
      </c>
      <c r="D7218" s="1">
        <v>17.66</v>
      </c>
      <c r="E7218" s="193">
        <v>23.202234042553194</v>
      </c>
      <c r="F7218" s="1" t="s">
        <v>162</v>
      </c>
      <c r="G7218" s="193">
        <f>MAX(E7218-'[1]1a'!$C$3,0)</f>
        <v>0</v>
      </c>
      <c r="H7218" s="193" t="str">
        <f t="shared" si="337"/>
        <v/>
      </c>
      <c r="I7218" s="193" t="str">
        <f t="shared" si="338"/>
        <v/>
      </c>
      <c r="J7218" s="193"/>
    </row>
    <row r="7219" spans="1:10" s="1" customFormat="1">
      <c r="A7219" s="191">
        <v>45958</v>
      </c>
      <c r="B7219" s="1" t="s">
        <v>188</v>
      </c>
      <c r="C7219" s="192">
        <f t="shared" si="336"/>
        <v>48149.70833331583</v>
      </c>
      <c r="D7219" s="1">
        <v>17.82</v>
      </c>
      <c r="E7219" s="193">
        <v>23.412446808510641</v>
      </c>
      <c r="F7219" s="1" t="s">
        <v>162</v>
      </c>
      <c r="G7219" s="193">
        <f>MAX(E7219-'[1]1a'!$C$3,0)</f>
        <v>0</v>
      </c>
      <c r="H7219" s="193" t="str">
        <f t="shared" si="337"/>
        <v/>
      </c>
      <c r="I7219" s="193" t="str">
        <f t="shared" si="338"/>
        <v/>
      </c>
      <c r="J7219" s="193"/>
    </row>
    <row r="7220" spans="1:10" s="1" customFormat="1">
      <c r="A7220" s="191">
        <v>45958</v>
      </c>
      <c r="B7220" s="1" t="s">
        <v>189</v>
      </c>
      <c r="C7220" s="192">
        <f t="shared" si="336"/>
        <v>48149.749999982494</v>
      </c>
      <c r="D7220" s="1">
        <v>17.220000000000002</v>
      </c>
      <c r="E7220" s="193">
        <v>22.624148936170219</v>
      </c>
      <c r="F7220" s="1" t="s">
        <v>162</v>
      </c>
      <c r="G7220" s="193">
        <f>MAX(E7220-'[1]1a'!$C$3,0)</f>
        <v>0</v>
      </c>
      <c r="H7220" s="193" t="str">
        <f t="shared" si="337"/>
        <v/>
      </c>
      <c r="I7220" s="193" t="str">
        <f t="shared" si="338"/>
        <v/>
      </c>
      <c r="J7220" s="193"/>
    </row>
    <row r="7221" spans="1:10" s="1" customFormat="1">
      <c r="A7221" s="191">
        <v>45958</v>
      </c>
      <c r="B7221" s="1" t="s">
        <v>190</v>
      </c>
      <c r="C7221" s="192">
        <f t="shared" si="336"/>
        <v>48149.791666649158</v>
      </c>
      <c r="D7221" s="1">
        <v>17.149999999999999</v>
      </c>
      <c r="E7221" s="193">
        <v>22.532180851063831</v>
      </c>
      <c r="F7221" s="1" t="s">
        <v>162</v>
      </c>
      <c r="G7221" s="193">
        <f>MAX(E7221-'[1]1a'!$C$3,0)</f>
        <v>0</v>
      </c>
      <c r="H7221" s="193" t="str">
        <f t="shared" si="337"/>
        <v/>
      </c>
      <c r="I7221" s="193" t="str">
        <f t="shared" si="338"/>
        <v/>
      </c>
      <c r="J7221" s="193"/>
    </row>
    <row r="7222" spans="1:10" s="1" customFormat="1">
      <c r="A7222" s="191">
        <v>45958</v>
      </c>
      <c r="B7222" s="1" t="s">
        <v>191</v>
      </c>
      <c r="C7222" s="192">
        <f t="shared" si="336"/>
        <v>48149.833333315823</v>
      </c>
      <c r="D7222" s="1">
        <v>18.23</v>
      </c>
      <c r="E7222" s="193">
        <v>23.951117021276598</v>
      </c>
      <c r="F7222" s="1" t="s">
        <v>162</v>
      </c>
      <c r="G7222" s="193">
        <f>MAX(E7222-'[1]1a'!$C$3,0)</f>
        <v>0</v>
      </c>
      <c r="H7222" s="193" t="str">
        <f t="shared" si="337"/>
        <v/>
      </c>
      <c r="I7222" s="193" t="str">
        <f t="shared" si="338"/>
        <v/>
      </c>
      <c r="J7222" s="193"/>
    </row>
    <row r="7223" spans="1:10" s="1" customFormat="1">
      <c r="A7223" s="191">
        <v>45958</v>
      </c>
      <c r="B7223" s="1" t="s">
        <v>192</v>
      </c>
      <c r="C7223" s="192">
        <f t="shared" si="336"/>
        <v>48149.874999982487</v>
      </c>
      <c r="D7223" s="1">
        <v>19.010000000000002</v>
      </c>
      <c r="E7223" s="193">
        <v>24.975904255319154</v>
      </c>
      <c r="F7223" s="1" t="s">
        <v>162</v>
      </c>
      <c r="G7223" s="193">
        <f>MAX(E7223-'[1]1a'!$C$3,0)</f>
        <v>0</v>
      </c>
      <c r="H7223" s="193" t="str">
        <f t="shared" si="337"/>
        <v/>
      </c>
      <c r="I7223" s="193" t="str">
        <f t="shared" si="338"/>
        <v/>
      </c>
      <c r="J7223" s="193"/>
    </row>
    <row r="7224" spans="1:10" s="1" customFormat="1">
      <c r="A7224" s="191">
        <v>45958</v>
      </c>
      <c r="B7224" s="1" t="s">
        <v>193</v>
      </c>
      <c r="C7224" s="192">
        <f t="shared" si="336"/>
        <v>48149.916666649151</v>
      </c>
      <c r="D7224" s="1">
        <v>19.45</v>
      </c>
      <c r="E7224" s="193">
        <v>25.553989361702129</v>
      </c>
      <c r="F7224" s="1" t="s">
        <v>162</v>
      </c>
      <c r="G7224" s="193">
        <f>MAX(E7224-'[1]1a'!$C$3,0)</f>
        <v>0</v>
      </c>
      <c r="H7224" s="193" t="str">
        <f t="shared" si="337"/>
        <v/>
      </c>
      <c r="I7224" s="193" t="str">
        <f t="shared" si="338"/>
        <v/>
      </c>
      <c r="J7224" s="193"/>
    </row>
    <row r="7225" spans="1:10" s="1" customFormat="1">
      <c r="A7225" s="191">
        <v>45958</v>
      </c>
      <c r="B7225" s="1" t="s">
        <v>194</v>
      </c>
      <c r="C7225" s="192">
        <f t="shared" si="336"/>
        <v>48149.958333315815</v>
      </c>
      <c r="D7225" s="1">
        <v>19.37</v>
      </c>
      <c r="E7225" s="193">
        <v>25.448882978723411</v>
      </c>
      <c r="F7225" s="1" t="s">
        <v>162</v>
      </c>
      <c r="G7225" s="193">
        <f>MAX(E7225-'[1]1a'!$C$3,0)</f>
        <v>0</v>
      </c>
      <c r="H7225" s="193" t="str">
        <f t="shared" si="337"/>
        <v/>
      </c>
      <c r="I7225" s="193" t="str">
        <f t="shared" si="338"/>
        <v/>
      </c>
      <c r="J7225" s="193"/>
    </row>
    <row r="7226" spans="1:10" s="1" customFormat="1">
      <c r="A7226" s="191">
        <v>45959</v>
      </c>
      <c r="B7226" s="1" t="s">
        <v>161</v>
      </c>
      <c r="C7226" s="192">
        <f t="shared" si="336"/>
        <v>48149.999999982479</v>
      </c>
      <c r="D7226" s="1">
        <v>19.149999999999999</v>
      </c>
      <c r="E7226" s="193">
        <v>25.159840425531918</v>
      </c>
      <c r="F7226" s="1" t="s">
        <v>162</v>
      </c>
      <c r="G7226" s="193">
        <f>MAX(E7226-'[1]1a'!$C$3,0)</f>
        <v>0</v>
      </c>
      <c r="H7226" s="193" t="str">
        <f t="shared" si="337"/>
        <v/>
      </c>
      <c r="I7226" s="193" t="str">
        <f t="shared" si="338"/>
        <v/>
      </c>
      <c r="J7226" s="193"/>
    </row>
    <row r="7227" spans="1:10" s="1" customFormat="1">
      <c r="A7227" s="191">
        <v>45959</v>
      </c>
      <c r="B7227" s="1" t="s">
        <v>163</v>
      </c>
      <c r="C7227" s="192">
        <f t="shared" si="336"/>
        <v>48150.041666649144</v>
      </c>
      <c r="D7227" s="1">
        <v>18.64</v>
      </c>
      <c r="E7227" s="193">
        <v>24.489787234042559</v>
      </c>
      <c r="F7227" s="1" t="s">
        <v>162</v>
      </c>
      <c r="G7227" s="193">
        <f>MAX(E7227-'[1]1a'!$C$3,0)</f>
        <v>0</v>
      </c>
      <c r="H7227" s="193" t="str">
        <f t="shared" si="337"/>
        <v/>
      </c>
      <c r="I7227" s="193" t="str">
        <f t="shared" si="338"/>
        <v/>
      </c>
      <c r="J7227" s="193"/>
    </row>
    <row r="7228" spans="1:10" s="1" customFormat="1">
      <c r="A7228" s="191">
        <v>45959</v>
      </c>
      <c r="B7228" s="1" t="s">
        <v>165</v>
      </c>
      <c r="C7228" s="192">
        <f t="shared" si="336"/>
        <v>48150.083333315808</v>
      </c>
      <c r="D7228" s="1">
        <v>17.260000000000002</v>
      </c>
      <c r="E7228" s="193">
        <v>22.676702127659581</v>
      </c>
      <c r="F7228" s="1" t="s">
        <v>162</v>
      </c>
      <c r="G7228" s="193">
        <f>MAX(E7228-'[1]1a'!$C$3,0)</f>
        <v>0</v>
      </c>
      <c r="H7228" s="193" t="str">
        <f t="shared" si="337"/>
        <v/>
      </c>
      <c r="I7228" s="193" t="str">
        <f t="shared" si="338"/>
        <v/>
      </c>
      <c r="J7228" s="193"/>
    </row>
    <row r="7229" spans="1:10" s="1" customFormat="1">
      <c r="A7229" s="191">
        <v>45959</v>
      </c>
      <c r="B7229" s="1" t="s">
        <v>167</v>
      </c>
      <c r="C7229" s="192">
        <f t="shared" si="336"/>
        <v>48150.124999982472</v>
      </c>
      <c r="D7229" s="1">
        <v>15.25</v>
      </c>
      <c r="E7229" s="193">
        <v>20.035904255319153</v>
      </c>
      <c r="F7229" s="1" t="s">
        <v>162</v>
      </c>
      <c r="G7229" s="193">
        <f>MAX(E7229-'[1]1a'!$C$3,0)</f>
        <v>0</v>
      </c>
      <c r="H7229" s="193" t="str">
        <f t="shared" si="337"/>
        <v/>
      </c>
      <c r="I7229" s="193" t="str">
        <f t="shared" si="338"/>
        <v/>
      </c>
      <c r="J7229" s="193"/>
    </row>
    <row r="7230" spans="1:10" s="1" customFormat="1">
      <c r="A7230" s="191">
        <v>45959</v>
      </c>
      <c r="B7230" s="1" t="s">
        <v>169</v>
      </c>
      <c r="C7230" s="192">
        <f t="shared" si="336"/>
        <v>48150.166666649136</v>
      </c>
      <c r="D7230" s="1">
        <v>13.95</v>
      </c>
      <c r="E7230" s="193">
        <v>18.327925531914897</v>
      </c>
      <c r="F7230" s="1" t="s">
        <v>162</v>
      </c>
      <c r="G7230" s="193">
        <f>MAX(E7230-'[1]1a'!$C$3,0)</f>
        <v>0</v>
      </c>
      <c r="H7230" s="193" t="str">
        <f t="shared" si="337"/>
        <v/>
      </c>
      <c r="I7230" s="193" t="str">
        <f t="shared" si="338"/>
        <v/>
      </c>
      <c r="J7230" s="193"/>
    </row>
    <row r="7231" spans="1:10" s="1" customFormat="1">
      <c r="A7231" s="191">
        <v>45959</v>
      </c>
      <c r="B7231" s="1" t="s">
        <v>171</v>
      </c>
      <c r="C7231" s="192">
        <f t="shared" si="336"/>
        <v>48150.208333315801</v>
      </c>
      <c r="D7231" s="1">
        <v>12.77</v>
      </c>
      <c r="E7231" s="193">
        <v>16.777606382978725</v>
      </c>
      <c r="F7231" s="1" t="s">
        <v>162</v>
      </c>
      <c r="G7231" s="193">
        <f>MAX(E7231-'[1]1a'!$C$3,0)</f>
        <v>0</v>
      </c>
      <c r="H7231" s="193" t="str">
        <f t="shared" si="337"/>
        <v/>
      </c>
      <c r="I7231" s="193" t="str">
        <f t="shared" si="338"/>
        <v/>
      </c>
      <c r="J7231" s="193"/>
    </row>
    <row r="7232" spans="1:10" s="1" customFormat="1">
      <c r="A7232" s="191">
        <v>45959</v>
      </c>
      <c r="B7232" s="1" t="s">
        <v>173</v>
      </c>
      <c r="C7232" s="192">
        <f t="shared" si="336"/>
        <v>48150.249999982465</v>
      </c>
      <c r="D7232" s="1">
        <v>12.19</v>
      </c>
      <c r="E7232" s="193">
        <v>16.015585106382982</v>
      </c>
      <c r="F7232" s="1" t="s">
        <v>162</v>
      </c>
      <c r="G7232" s="193">
        <f>MAX(E7232-'[1]1a'!$C$3,0)</f>
        <v>0</v>
      </c>
      <c r="H7232" s="193" t="str">
        <f t="shared" si="337"/>
        <v/>
      </c>
      <c r="I7232" s="193" t="str">
        <f t="shared" si="338"/>
        <v/>
      </c>
      <c r="J7232" s="193"/>
    </row>
    <row r="7233" spans="1:10" s="1" customFormat="1">
      <c r="A7233" s="191">
        <v>45959</v>
      </c>
      <c r="B7233" s="1" t="s">
        <v>175</v>
      </c>
      <c r="C7233" s="192">
        <f t="shared" si="336"/>
        <v>48150.291666649129</v>
      </c>
      <c r="D7233" s="1">
        <v>11.85</v>
      </c>
      <c r="E7233" s="193">
        <v>15.568882978723407</v>
      </c>
      <c r="F7233" s="1" t="s">
        <v>162</v>
      </c>
      <c r="G7233" s="193">
        <f>MAX(E7233-'[1]1a'!$C$3,0)</f>
        <v>0</v>
      </c>
      <c r="H7233" s="193" t="str">
        <f t="shared" si="337"/>
        <v/>
      </c>
      <c r="I7233" s="193" t="str">
        <f t="shared" si="338"/>
        <v/>
      </c>
      <c r="J7233" s="193"/>
    </row>
    <row r="7234" spans="1:10" s="1" customFormat="1">
      <c r="A7234" s="191">
        <v>45959</v>
      </c>
      <c r="B7234" s="1" t="s">
        <v>177</v>
      </c>
      <c r="C7234" s="192">
        <f t="shared" si="336"/>
        <v>48150.333333315793</v>
      </c>
      <c r="D7234" s="1">
        <v>12.09</v>
      </c>
      <c r="E7234" s="193">
        <v>15.884202127659577</v>
      </c>
      <c r="F7234" s="1" t="s">
        <v>162</v>
      </c>
      <c r="G7234" s="193">
        <f>MAX(E7234-'[1]1a'!$C$3,0)</f>
        <v>0</v>
      </c>
      <c r="H7234" s="193" t="str">
        <f t="shared" si="337"/>
        <v/>
      </c>
      <c r="I7234" s="193" t="str">
        <f t="shared" si="338"/>
        <v/>
      </c>
      <c r="J7234" s="193"/>
    </row>
    <row r="7235" spans="1:10" s="1" customFormat="1">
      <c r="A7235" s="191">
        <v>45959</v>
      </c>
      <c r="B7235" s="1" t="s">
        <v>179</v>
      </c>
      <c r="C7235" s="192">
        <f t="shared" si="336"/>
        <v>48150.374999982458</v>
      </c>
      <c r="D7235" s="1">
        <v>13.2</v>
      </c>
      <c r="E7235" s="193">
        <v>17.342553191489362</v>
      </c>
      <c r="F7235" s="1" t="s">
        <v>162</v>
      </c>
      <c r="G7235" s="193">
        <f>MAX(E7235-'[1]1a'!$C$3,0)</f>
        <v>0</v>
      </c>
      <c r="H7235" s="193" t="str">
        <f t="shared" si="337"/>
        <v/>
      </c>
      <c r="I7235" s="193" t="str">
        <f t="shared" si="338"/>
        <v/>
      </c>
      <c r="J7235" s="193"/>
    </row>
    <row r="7236" spans="1:10" s="1" customFormat="1">
      <c r="A7236" s="191">
        <v>45959</v>
      </c>
      <c r="B7236" s="1" t="s">
        <v>180</v>
      </c>
      <c r="C7236" s="192">
        <f t="shared" ref="C7236:C7299" si="339">C7235 + TIME(1,0,0)</f>
        <v>48150.416666649122</v>
      </c>
      <c r="D7236" s="1">
        <v>15.57</v>
      </c>
      <c r="E7236" s="193">
        <v>20.456329787234047</v>
      </c>
      <c r="F7236" s="1" t="s">
        <v>162</v>
      </c>
      <c r="G7236" s="193">
        <f>MAX(E7236-'[1]1a'!$C$3,0)</f>
        <v>0</v>
      </c>
      <c r="H7236" s="193" t="str">
        <f t="shared" ref="H7236:H7299" si="340">IF(F7236="Y",IF(F7235="Y",H7235+1,1),"")</f>
        <v/>
      </c>
      <c r="I7236" s="193" t="str">
        <f t="shared" ref="I7236:I7299" si="341">IF(AND(F7236="Y",F7237&lt;&gt;"Y"),H7236,"")</f>
        <v/>
      </c>
      <c r="J7236" s="193"/>
    </row>
    <row r="7237" spans="1:10" s="1" customFormat="1">
      <c r="A7237" s="191">
        <v>45959</v>
      </c>
      <c r="B7237" s="1" t="s">
        <v>181</v>
      </c>
      <c r="C7237" s="192">
        <f t="shared" si="339"/>
        <v>48150.458333315786</v>
      </c>
      <c r="D7237" s="1">
        <v>17.310000000000002</v>
      </c>
      <c r="E7237" s="193">
        <v>22.742393617021282</v>
      </c>
      <c r="F7237" s="1" t="s">
        <v>162</v>
      </c>
      <c r="G7237" s="193">
        <f>MAX(E7237-'[1]1a'!$C$3,0)</f>
        <v>0</v>
      </c>
      <c r="H7237" s="193" t="str">
        <f t="shared" si="340"/>
        <v/>
      </c>
      <c r="I7237" s="193" t="str">
        <f t="shared" si="341"/>
        <v/>
      </c>
      <c r="J7237" s="193"/>
    </row>
    <row r="7238" spans="1:10" s="1" customFormat="1">
      <c r="A7238" s="191">
        <v>45959</v>
      </c>
      <c r="B7238" s="1" t="s">
        <v>182</v>
      </c>
      <c r="C7238" s="192">
        <f t="shared" si="339"/>
        <v>48150.49999998245</v>
      </c>
      <c r="D7238" s="1">
        <v>17.46</v>
      </c>
      <c r="E7238" s="193">
        <v>22.939468085106387</v>
      </c>
      <c r="F7238" s="1" t="s">
        <v>162</v>
      </c>
      <c r="G7238" s="193">
        <f>MAX(E7238-'[1]1a'!$C$3,0)</f>
        <v>0</v>
      </c>
      <c r="H7238" s="193" t="str">
        <f t="shared" si="340"/>
        <v/>
      </c>
      <c r="I7238" s="193" t="str">
        <f t="shared" si="341"/>
        <v/>
      </c>
      <c r="J7238" s="193"/>
    </row>
    <row r="7239" spans="1:10" s="1" customFormat="1">
      <c r="A7239" s="191">
        <v>45959</v>
      </c>
      <c r="B7239" s="1" t="s">
        <v>184</v>
      </c>
      <c r="C7239" s="192">
        <f t="shared" si="339"/>
        <v>48150.541666649115</v>
      </c>
      <c r="D7239" s="1">
        <v>17.579999999999998</v>
      </c>
      <c r="E7239" s="193">
        <v>23.097127659574468</v>
      </c>
      <c r="F7239" s="1" t="s">
        <v>162</v>
      </c>
      <c r="G7239" s="193">
        <f>MAX(E7239-'[1]1a'!$C$3,0)</f>
        <v>0</v>
      </c>
      <c r="H7239" s="193" t="str">
        <f t="shared" si="340"/>
        <v/>
      </c>
      <c r="I7239" s="193" t="str">
        <f t="shared" si="341"/>
        <v/>
      </c>
      <c r="J7239" s="193"/>
    </row>
    <row r="7240" spans="1:10" s="1" customFormat="1">
      <c r="A7240" s="191">
        <v>45959</v>
      </c>
      <c r="B7240" s="1" t="s">
        <v>185</v>
      </c>
      <c r="C7240" s="192">
        <f t="shared" si="339"/>
        <v>48150.583333315779</v>
      </c>
      <c r="D7240" s="1">
        <v>17.68</v>
      </c>
      <c r="E7240" s="193">
        <v>23.228510638297877</v>
      </c>
      <c r="F7240" s="1" t="s">
        <v>162</v>
      </c>
      <c r="G7240" s="193">
        <f>MAX(E7240-'[1]1a'!$C$3,0)</f>
        <v>0</v>
      </c>
      <c r="H7240" s="193" t="str">
        <f t="shared" si="340"/>
        <v/>
      </c>
      <c r="I7240" s="193" t="str">
        <f t="shared" si="341"/>
        <v/>
      </c>
      <c r="J7240" s="193"/>
    </row>
    <row r="7241" spans="1:10" s="1" customFormat="1">
      <c r="A7241" s="191">
        <v>45959</v>
      </c>
      <c r="B7241" s="1" t="s">
        <v>186</v>
      </c>
      <c r="C7241" s="192">
        <f t="shared" si="339"/>
        <v>48150.624999982443</v>
      </c>
      <c r="D7241" s="1">
        <v>17.419999999999998</v>
      </c>
      <c r="E7241" s="193">
        <v>22.886914893617021</v>
      </c>
      <c r="F7241" s="1" t="s">
        <v>162</v>
      </c>
      <c r="G7241" s="193">
        <f>MAX(E7241-'[1]1a'!$C$3,0)</f>
        <v>0</v>
      </c>
      <c r="H7241" s="193" t="str">
        <f t="shared" si="340"/>
        <v/>
      </c>
      <c r="I7241" s="193" t="str">
        <f t="shared" si="341"/>
        <v/>
      </c>
      <c r="J7241" s="193"/>
    </row>
    <row r="7242" spans="1:10" s="1" customFormat="1">
      <c r="A7242" s="191">
        <v>45959</v>
      </c>
      <c r="B7242" s="1" t="s">
        <v>187</v>
      </c>
      <c r="C7242" s="192">
        <f t="shared" si="339"/>
        <v>48150.666666649107</v>
      </c>
      <c r="D7242" s="1">
        <v>17.43</v>
      </c>
      <c r="E7242" s="193">
        <v>22.900053191489366</v>
      </c>
      <c r="F7242" s="1" t="s">
        <v>162</v>
      </c>
      <c r="G7242" s="193">
        <f>MAX(E7242-'[1]1a'!$C$3,0)</f>
        <v>0</v>
      </c>
      <c r="H7242" s="193" t="str">
        <f t="shared" si="340"/>
        <v/>
      </c>
      <c r="I7242" s="193" t="str">
        <f t="shared" si="341"/>
        <v/>
      </c>
      <c r="J7242" s="193"/>
    </row>
    <row r="7243" spans="1:10" s="1" customFormat="1">
      <c r="A7243" s="191">
        <v>45959</v>
      </c>
      <c r="B7243" s="1" t="s">
        <v>188</v>
      </c>
      <c r="C7243" s="192">
        <f t="shared" si="339"/>
        <v>48150.708333315772</v>
      </c>
      <c r="D7243" s="1">
        <v>17.54</v>
      </c>
      <c r="E7243" s="193">
        <v>23.044574468085109</v>
      </c>
      <c r="F7243" s="1" t="s">
        <v>162</v>
      </c>
      <c r="G7243" s="193">
        <f>MAX(E7243-'[1]1a'!$C$3,0)</f>
        <v>0</v>
      </c>
      <c r="H7243" s="193" t="str">
        <f t="shared" si="340"/>
        <v/>
      </c>
      <c r="I7243" s="193" t="str">
        <f t="shared" si="341"/>
        <v/>
      </c>
      <c r="J7243" s="193"/>
    </row>
    <row r="7244" spans="1:10" s="1" customFormat="1">
      <c r="A7244" s="191">
        <v>45959</v>
      </c>
      <c r="B7244" s="1" t="s">
        <v>189</v>
      </c>
      <c r="C7244" s="192">
        <f t="shared" si="339"/>
        <v>48150.749999982436</v>
      </c>
      <c r="D7244" s="1">
        <v>17.07</v>
      </c>
      <c r="E7244" s="193">
        <v>22.42707446808511</v>
      </c>
      <c r="F7244" s="1" t="s">
        <v>162</v>
      </c>
      <c r="G7244" s="193">
        <f>MAX(E7244-'[1]1a'!$C$3,0)</f>
        <v>0</v>
      </c>
      <c r="H7244" s="193" t="str">
        <f t="shared" si="340"/>
        <v/>
      </c>
      <c r="I7244" s="193" t="str">
        <f t="shared" si="341"/>
        <v/>
      </c>
      <c r="J7244" s="193"/>
    </row>
    <row r="7245" spans="1:10" s="1" customFormat="1">
      <c r="A7245" s="191">
        <v>45959</v>
      </c>
      <c r="B7245" s="1" t="s">
        <v>190</v>
      </c>
      <c r="C7245" s="192">
        <f t="shared" si="339"/>
        <v>48150.7916666491</v>
      </c>
      <c r="D7245" s="1">
        <v>17.43</v>
      </c>
      <c r="E7245" s="193">
        <v>22.900053191489366</v>
      </c>
      <c r="F7245" s="1" t="s">
        <v>162</v>
      </c>
      <c r="G7245" s="193">
        <f>MAX(E7245-'[1]1a'!$C$3,0)</f>
        <v>0</v>
      </c>
      <c r="H7245" s="193" t="str">
        <f t="shared" si="340"/>
        <v/>
      </c>
      <c r="I7245" s="193" t="str">
        <f t="shared" si="341"/>
        <v/>
      </c>
      <c r="J7245" s="193"/>
    </row>
    <row r="7246" spans="1:10" s="1" customFormat="1">
      <c r="A7246" s="191">
        <v>45959</v>
      </c>
      <c r="B7246" s="1" t="s">
        <v>191</v>
      </c>
      <c r="C7246" s="192">
        <f t="shared" si="339"/>
        <v>48150.833333315764</v>
      </c>
      <c r="D7246" s="1">
        <v>18.11</v>
      </c>
      <c r="E7246" s="193">
        <v>23.793457446808514</v>
      </c>
      <c r="F7246" s="1" t="s">
        <v>162</v>
      </c>
      <c r="G7246" s="193">
        <f>MAX(E7246-'[1]1a'!$C$3,0)</f>
        <v>0</v>
      </c>
      <c r="H7246" s="193" t="str">
        <f t="shared" si="340"/>
        <v/>
      </c>
      <c r="I7246" s="193" t="str">
        <f t="shared" si="341"/>
        <v/>
      </c>
      <c r="J7246" s="193"/>
    </row>
    <row r="7247" spans="1:10" s="1" customFormat="1">
      <c r="A7247" s="191">
        <v>45959</v>
      </c>
      <c r="B7247" s="1" t="s">
        <v>192</v>
      </c>
      <c r="C7247" s="192">
        <f t="shared" si="339"/>
        <v>48150.874999982429</v>
      </c>
      <c r="D7247" s="1">
        <v>18.89</v>
      </c>
      <c r="E7247" s="193">
        <v>24.81824468085107</v>
      </c>
      <c r="F7247" s="1" t="s">
        <v>162</v>
      </c>
      <c r="G7247" s="193">
        <f>MAX(E7247-'[1]1a'!$C$3,0)</f>
        <v>0</v>
      </c>
      <c r="H7247" s="193" t="str">
        <f t="shared" si="340"/>
        <v/>
      </c>
      <c r="I7247" s="193" t="str">
        <f t="shared" si="341"/>
        <v/>
      </c>
      <c r="J7247" s="193"/>
    </row>
    <row r="7248" spans="1:10" s="1" customFormat="1">
      <c r="A7248" s="191">
        <v>45959</v>
      </c>
      <c r="B7248" s="1" t="s">
        <v>193</v>
      </c>
      <c r="C7248" s="192">
        <f t="shared" si="339"/>
        <v>48150.916666649093</v>
      </c>
      <c r="D7248" s="1">
        <v>19.39</v>
      </c>
      <c r="E7248" s="193">
        <v>25.475159574468091</v>
      </c>
      <c r="F7248" s="1" t="s">
        <v>162</v>
      </c>
      <c r="G7248" s="193">
        <f>MAX(E7248-'[1]1a'!$C$3,0)</f>
        <v>0</v>
      </c>
      <c r="H7248" s="193" t="str">
        <f t="shared" si="340"/>
        <v/>
      </c>
      <c r="I7248" s="193" t="str">
        <f t="shared" si="341"/>
        <v/>
      </c>
      <c r="J7248" s="193"/>
    </row>
    <row r="7249" spans="1:10" s="1" customFormat="1">
      <c r="A7249" s="191">
        <v>45959</v>
      </c>
      <c r="B7249" s="1" t="s">
        <v>194</v>
      </c>
      <c r="C7249" s="192">
        <f t="shared" si="339"/>
        <v>48150.958333315757</v>
      </c>
      <c r="D7249" s="1">
        <v>19.63</v>
      </c>
      <c r="E7249" s="193">
        <v>25.790478723404259</v>
      </c>
      <c r="F7249" s="1" t="s">
        <v>162</v>
      </c>
      <c r="G7249" s="193">
        <f>MAX(E7249-'[1]1a'!$C$3,0)</f>
        <v>0</v>
      </c>
      <c r="H7249" s="193" t="str">
        <f t="shared" si="340"/>
        <v/>
      </c>
      <c r="I7249" s="193" t="str">
        <f t="shared" si="341"/>
        <v/>
      </c>
      <c r="J7249" s="193"/>
    </row>
    <row r="7250" spans="1:10" s="1" customFormat="1">
      <c r="A7250" s="191">
        <v>45960</v>
      </c>
      <c r="B7250" s="1" t="s">
        <v>161</v>
      </c>
      <c r="C7250" s="192">
        <f t="shared" si="339"/>
        <v>48150.999999982421</v>
      </c>
      <c r="D7250" s="1">
        <v>19.329999999999998</v>
      </c>
      <c r="E7250" s="193">
        <v>25.396329787234045</v>
      </c>
      <c r="F7250" s="1" t="s">
        <v>162</v>
      </c>
      <c r="G7250" s="193">
        <f>MAX(E7250-'[1]1a'!$C$3,0)</f>
        <v>0</v>
      </c>
      <c r="H7250" s="193" t="str">
        <f t="shared" si="340"/>
        <v/>
      </c>
      <c r="I7250" s="193" t="str">
        <f t="shared" si="341"/>
        <v/>
      </c>
      <c r="J7250" s="193"/>
    </row>
    <row r="7251" spans="1:10" s="1" customFormat="1">
      <c r="A7251" s="191">
        <v>45960</v>
      </c>
      <c r="B7251" s="1" t="s">
        <v>163</v>
      </c>
      <c r="C7251" s="192">
        <f t="shared" si="339"/>
        <v>48151.041666649086</v>
      </c>
      <c r="D7251" s="1">
        <v>18.510000000000002</v>
      </c>
      <c r="E7251" s="193">
        <v>24.318989361702133</v>
      </c>
      <c r="F7251" s="1" t="s">
        <v>162</v>
      </c>
      <c r="G7251" s="193">
        <f>MAX(E7251-'[1]1a'!$C$3,0)</f>
        <v>0</v>
      </c>
      <c r="H7251" s="193" t="str">
        <f t="shared" si="340"/>
        <v/>
      </c>
      <c r="I7251" s="193" t="str">
        <f t="shared" si="341"/>
        <v/>
      </c>
      <c r="J7251" s="193"/>
    </row>
    <row r="7252" spans="1:10" s="1" customFormat="1">
      <c r="A7252" s="191">
        <v>45960</v>
      </c>
      <c r="B7252" s="1" t="s">
        <v>165</v>
      </c>
      <c r="C7252" s="192">
        <f t="shared" si="339"/>
        <v>48151.08333331575</v>
      </c>
      <c r="D7252" s="1">
        <v>17.309999999999999</v>
      </c>
      <c r="E7252" s="193">
        <v>22.742393617021278</v>
      </c>
      <c r="F7252" s="1" t="s">
        <v>162</v>
      </c>
      <c r="G7252" s="193">
        <f>MAX(E7252-'[1]1a'!$C$3,0)</f>
        <v>0</v>
      </c>
      <c r="H7252" s="193" t="str">
        <f t="shared" si="340"/>
        <v/>
      </c>
      <c r="I7252" s="193" t="str">
        <f t="shared" si="341"/>
        <v/>
      </c>
      <c r="J7252" s="193"/>
    </row>
    <row r="7253" spans="1:10" s="1" customFormat="1">
      <c r="A7253" s="191">
        <v>45960</v>
      </c>
      <c r="B7253" s="1" t="s">
        <v>167</v>
      </c>
      <c r="C7253" s="192">
        <f t="shared" si="339"/>
        <v>48151.124999982414</v>
      </c>
      <c r="D7253" s="1">
        <v>15.72</v>
      </c>
      <c r="E7253" s="193">
        <v>20.653404255319153</v>
      </c>
      <c r="F7253" s="1" t="s">
        <v>162</v>
      </c>
      <c r="G7253" s="193">
        <f>MAX(E7253-'[1]1a'!$C$3,0)</f>
        <v>0</v>
      </c>
      <c r="H7253" s="193" t="str">
        <f t="shared" si="340"/>
        <v/>
      </c>
      <c r="I7253" s="193" t="str">
        <f t="shared" si="341"/>
        <v/>
      </c>
      <c r="J7253" s="193"/>
    </row>
    <row r="7254" spans="1:10" s="1" customFormat="1">
      <c r="A7254" s="191">
        <v>45960</v>
      </c>
      <c r="B7254" s="1" t="s">
        <v>169</v>
      </c>
      <c r="C7254" s="192">
        <f t="shared" si="339"/>
        <v>48151.166666649078</v>
      </c>
      <c r="D7254" s="1">
        <v>13.9</v>
      </c>
      <c r="E7254" s="193">
        <v>18.262234042553196</v>
      </c>
      <c r="F7254" s="1" t="s">
        <v>162</v>
      </c>
      <c r="G7254" s="193">
        <f>MAX(E7254-'[1]1a'!$C$3,0)</f>
        <v>0</v>
      </c>
      <c r="H7254" s="193" t="str">
        <f t="shared" si="340"/>
        <v/>
      </c>
      <c r="I7254" s="193" t="str">
        <f t="shared" si="341"/>
        <v/>
      </c>
      <c r="J7254" s="193"/>
    </row>
    <row r="7255" spans="1:10" s="1" customFormat="1">
      <c r="A7255" s="191">
        <v>45960</v>
      </c>
      <c r="B7255" s="1" t="s">
        <v>171</v>
      </c>
      <c r="C7255" s="192">
        <f t="shared" si="339"/>
        <v>48151.208333315742</v>
      </c>
      <c r="D7255" s="1">
        <v>12.799999999999999</v>
      </c>
      <c r="E7255" s="193">
        <v>16.817021276595746</v>
      </c>
      <c r="F7255" s="1" t="s">
        <v>162</v>
      </c>
      <c r="G7255" s="193">
        <f>MAX(E7255-'[1]1a'!$C$3,0)</f>
        <v>0</v>
      </c>
      <c r="H7255" s="193" t="str">
        <f t="shared" si="340"/>
        <v/>
      </c>
      <c r="I7255" s="193" t="str">
        <f t="shared" si="341"/>
        <v/>
      </c>
      <c r="J7255" s="193"/>
    </row>
    <row r="7256" spans="1:10" s="1" customFormat="1">
      <c r="A7256" s="191">
        <v>45960</v>
      </c>
      <c r="B7256" s="1" t="s">
        <v>173</v>
      </c>
      <c r="C7256" s="192">
        <f t="shared" si="339"/>
        <v>48151.249999982407</v>
      </c>
      <c r="D7256" s="1">
        <v>12.030000000000001</v>
      </c>
      <c r="E7256" s="193">
        <v>15.805372340425535</v>
      </c>
      <c r="F7256" s="1" t="s">
        <v>162</v>
      </c>
      <c r="G7256" s="193">
        <f>MAX(E7256-'[1]1a'!$C$3,0)</f>
        <v>0</v>
      </c>
      <c r="H7256" s="193" t="str">
        <f t="shared" si="340"/>
        <v/>
      </c>
      <c r="I7256" s="193" t="str">
        <f t="shared" si="341"/>
        <v/>
      </c>
      <c r="J7256" s="193"/>
    </row>
    <row r="7257" spans="1:10" s="1" customFormat="1">
      <c r="A7257" s="191">
        <v>45960</v>
      </c>
      <c r="B7257" s="1" t="s">
        <v>175</v>
      </c>
      <c r="C7257" s="192">
        <f t="shared" si="339"/>
        <v>48151.291666649071</v>
      </c>
      <c r="D7257" s="1">
        <v>11.71</v>
      </c>
      <c r="E7257" s="193">
        <v>15.384946808510643</v>
      </c>
      <c r="F7257" s="1" t="s">
        <v>162</v>
      </c>
      <c r="G7257" s="193">
        <f>MAX(E7257-'[1]1a'!$C$3,0)</f>
        <v>0</v>
      </c>
      <c r="H7257" s="193" t="str">
        <f t="shared" si="340"/>
        <v/>
      </c>
      <c r="I7257" s="193" t="str">
        <f t="shared" si="341"/>
        <v/>
      </c>
      <c r="J7257" s="193"/>
    </row>
    <row r="7258" spans="1:10" s="1" customFormat="1">
      <c r="A7258" s="191">
        <v>45960</v>
      </c>
      <c r="B7258" s="1" t="s">
        <v>177</v>
      </c>
      <c r="C7258" s="192">
        <f t="shared" si="339"/>
        <v>48151.333333315735</v>
      </c>
      <c r="D7258" s="1">
        <v>11.72</v>
      </c>
      <c r="E7258" s="193">
        <v>15.398085106382982</v>
      </c>
      <c r="F7258" s="1" t="s">
        <v>162</v>
      </c>
      <c r="G7258" s="193">
        <f>MAX(E7258-'[1]1a'!$C$3,0)</f>
        <v>0</v>
      </c>
      <c r="H7258" s="193" t="str">
        <f t="shared" si="340"/>
        <v/>
      </c>
      <c r="I7258" s="193" t="str">
        <f t="shared" si="341"/>
        <v/>
      </c>
      <c r="J7258" s="193"/>
    </row>
    <row r="7259" spans="1:10" s="1" customFormat="1">
      <c r="A7259" s="191">
        <v>45960</v>
      </c>
      <c r="B7259" s="1" t="s">
        <v>179</v>
      </c>
      <c r="C7259" s="192">
        <f t="shared" si="339"/>
        <v>48151.374999982399</v>
      </c>
      <c r="D7259" s="1">
        <v>12.83</v>
      </c>
      <c r="E7259" s="193">
        <v>16.856436170212767</v>
      </c>
      <c r="F7259" s="1" t="s">
        <v>162</v>
      </c>
      <c r="G7259" s="193">
        <f>MAX(E7259-'[1]1a'!$C$3,0)</f>
        <v>0</v>
      </c>
      <c r="H7259" s="193" t="str">
        <f t="shared" si="340"/>
        <v/>
      </c>
      <c r="I7259" s="193" t="str">
        <f t="shared" si="341"/>
        <v/>
      </c>
      <c r="J7259" s="193"/>
    </row>
    <row r="7260" spans="1:10" s="1" customFormat="1">
      <c r="A7260" s="191">
        <v>45960</v>
      </c>
      <c r="B7260" s="1" t="s">
        <v>180</v>
      </c>
      <c r="C7260" s="192">
        <f t="shared" si="339"/>
        <v>48151.416666649064</v>
      </c>
      <c r="D7260" s="1">
        <v>14.739999999999998</v>
      </c>
      <c r="E7260" s="193">
        <v>19.365851063829787</v>
      </c>
      <c r="F7260" s="1" t="s">
        <v>162</v>
      </c>
      <c r="G7260" s="193">
        <f>MAX(E7260-'[1]1a'!$C$3,0)</f>
        <v>0</v>
      </c>
      <c r="H7260" s="193" t="str">
        <f t="shared" si="340"/>
        <v/>
      </c>
      <c r="I7260" s="193" t="str">
        <f t="shared" si="341"/>
        <v/>
      </c>
      <c r="J7260" s="193"/>
    </row>
    <row r="7261" spans="1:10" s="1" customFormat="1">
      <c r="A7261" s="191">
        <v>45960</v>
      </c>
      <c r="B7261" s="1" t="s">
        <v>181</v>
      </c>
      <c r="C7261" s="192">
        <f t="shared" si="339"/>
        <v>48151.458333315728</v>
      </c>
      <c r="D7261" s="1">
        <v>16.86</v>
      </c>
      <c r="E7261" s="193">
        <v>22.151170212765962</v>
      </c>
      <c r="F7261" s="1" t="s">
        <v>162</v>
      </c>
      <c r="G7261" s="193">
        <f>MAX(E7261-'[1]1a'!$C$3,0)</f>
        <v>0</v>
      </c>
      <c r="H7261" s="193" t="str">
        <f t="shared" si="340"/>
        <v/>
      </c>
      <c r="I7261" s="193" t="str">
        <f t="shared" si="341"/>
        <v/>
      </c>
      <c r="J7261" s="193"/>
    </row>
    <row r="7262" spans="1:10" s="1" customFormat="1">
      <c r="A7262" s="191">
        <v>45960</v>
      </c>
      <c r="B7262" s="1" t="s">
        <v>182</v>
      </c>
      <c r="C7262" s="192">
        <f t="shared" si="339"/>
        <v>48151.499999982392</v>
      </c>
      <c r="D7262" s="1">
        <v>17.490000000000002</v>
      </c>
      <c r="E7262" s="193">
        <v>22.978882978723412</v>
      </c>
      <c r="F7262" s="1" t="s">
        <v>162</v>
      </c>
      <c r="G7262" s="193">
        <f>MAX(E7262-'[1]1a'!$C$3,0)</f>
        <v>0</v>
      </c>
      <c r="H7262" s="193" t="str">
        <f t="shared" si="340"/>
        <v/>
      </c>
      <c r="I7262" s="193" t="str">
        <f t="shared" si="341"/>
        <v/>
      </c>
      <c r="J7262" s="193"/>
    </row>
    <row r="7263" spans="1:10" s="1" customFormat="1">
      <c r="A7263" s="191">
        <v>45960</v>
      </c>
      <c r="B7263" s="1" t="s">
        <v>184</v>
      </c>
      <c r="C7263" s="192">
        <f t="shared" si="339"/>
        <v>48151.541666649056</v>
      </c>
      <c r="D7263" s="1">
        <v>18.260000000000002</v>
      </c>
      <c r="E7263" s="193">
        <v>23.990531914893623</v>
      </c>
      <c r="F7263" s="1" t="s">
        <v>162</v>
      </c>
      <c r="G7263" s="193">
        <f>MAX(E7263-'[1]1a'!$C$3,0)</f>
        <v>0</v>
      </c>
      <c r="H7263" s="193" t="str">
        <f t="shared" si="340"/>
        <v/>
      </c>
      <c r="I7263" s="193" t="str">
        <f t="shared" si="341"/>
        <v/>
      </c>
      <c r="J7263" s="193"/>
    </row>
    <row r="7264" spans="1:10" s="1" customFormat="1">
      <c r="A7264" s="191">
        <v>45960</v>
      </c>
      <c r="B7264" s="1" t="s">
        <v>185</v>
      </c>
      <c r="C7264" s="192">
        <f t="shared" si="339"/>
        <v>48151.583333315721</v>
      </c>
      <c r="D7264" s="1">
        <v>18.549999999999997</v>
      </c>
      <c r="E7264" s="193">
        <v>24.371542553191489</v>
      </c>
      <c r="F7264" s="1" t="s">
        <v>162</v>
      </c>
      <c r="G7264" s="193">
        <f>MAX(E7264-'[1]1a'!$C$3,0)</f>
        <v>0</v>
      </c>
      <c r="H7264" s="193" t="str">
        <f t="shared" si="340"/>
        <v/>
      </c>
      <c r="I7264" s="193" t="str">
        <f t="shared" si="341"/>
        <v/>
      </c>
      <c r="J7264" s="193"/>
    </row>
    <row r="7265" spans="1:10" s="1" customFormat="1">
      <c r="A7265" s="191">
        <v>45960</v>
      </c>
      <c r="B7265" s="1" t="s">
        <v>186</v>
      </c>
      <c r="C7265" s="192">
        <f t="shared" si="339"/>
        <v>48151.624999982385</v>
      </c>
      <c r="D7265" s="1">
        <v>18.64</v>
      </c>
      <c r="E7265" s="193">
        <v>24.489787234042559</v>
      </c>
      <c r="F7265" s="1" t="s">
        <v>162</v>
      </c>
      <c r="G7265" s="193">
        <f>MAX(E7265-'[1]1a'!$C$3,0)</f>
        <v>0</v>
      </c>
      <c r="H7265" s="193" t="str">
        <f t="shared" si="340"/>
        <v/>
      </c>
      <c r="I7265" s="193" t="str">
        <f t="shared" si="341"/>
        <v/>
      </c>
      <c r="J7265" s="193"/>
    </row>
    <row r="7266" spans="1:10" s="1" customFormat="1">
      <c r="A7266" s="191">
        <v>45960</v>
      </c>
      <c r="B7266" s="1" t="s">
        <v>187</v>
      </c>
      <c r="C7266" s="192">
        <f t="shared" si="339"/>
        <v>48151.666666649049</v>
      </c>
      <c r="D7266" s="1">
        <v>18.919999999999998</v>
      </c>
      <c r="E7266" s="193">
        <v>24.857659574468087</v>
      </c>
      <c r="F7266" s="1" t="s">
        <v>162</v>
      </c>
      <c r="G7266" s="193">
        <f>MAX(E7266-'[1]1a'!$C$3,0)</f>
        <v>0</v>
      </c>
      <c r="H7266" s="193" t="str">
        <f t="shared" si="340"/>
        <v/>
      </c>
      <c r="I7266" s="193" t="str">
        <f t="shared" si="341"/>
        <v/>
      </c>
      <c r="J7266" s="193"/>
    </row>
    <row r="7267" spans="1:10" s="1" customFormat="1">
      <c r="A7267" s="191">
        <v>45960</v>
      </c>
      <c r="B7267" s="1" t="s">
        <v>188</v>
      </c>
      <c r="C7267" s="192">
        <f t="shared" si="339"/>
        <v>48151.708333315713</v>
      </c>
      <c r="D7267" s="1">
        <v>18.520000000000003</v>
      </c>
      <c r="E7267" s="193">
        <v>24.332127659574475</v>
      </c>
      <c r="F7267" s="1" t="s">
        <v>162</v>
      </c>
      <c r="G7267" s="193">
        <f>MAX(E7267-'[1]1a'!$C$3,0)</f>
        <v>0</v>
      </c>
      <c r="H7267" s="193" t="str">
        <f t="shared" si="340"/>
        <v/>
      </c>
      <c r="I7267" s="193" t="str">
        <f t="shared" si="341"/>
        <v/>
      </c>
      <c r="J7267" s="193"/>
    </row>
    <row r="7268" spans="1:10" s="1" customFormat="1">
      <c r="A7268" s="191">
        <v>45960</v>
      </c>
      <c r="B7268" s="1" t="s">
        <v>189</v>
      </c>
      <c r="C7268" s="192">
        <f t="shared" si="339"/>
        <v>48151.749999982378</v>
      </c>
      <c r="D7268" s="1">
        <v>18.57</v>
      </c>
      <c r="E7268" s="193">
        <v>24.397819148936176</v>
      </c>
      <c r="F7268" s="1" t="s">
        <v>162</v>
      </c>
      <c r="G7268" s="193">
        <f>MAX(E7268-'[1]1a'!$C$3,0)</f>
        <v>0</v>
      </c>
      <c r="H7268" s="193" t="str">
        <f t="shared" si="340"/>
        <v/>
      </c>
      <c r="I7268" s="193" t="str">
        <f t="shared" si="341"/>
        <v/>
      </c>
      <c r="J7268" s="193"/>
    </row>
    <row r="7269" spans="1:10" s="1" customFormat="1">
      <c r="A7269" s="191">
        <v>45960</v>
      </c>
      <c r="B7269" s="1" t="s">
        <v>190</v>
      </c>
      <c r="C7269" s="192">
        <f t="shared" si="339"/>
        <v>48151.791666649042</v>
      </c>
      <c r="D7269" s="1">
        <v>19.21</v>
      </c>
      <c r="E7269" s="193">
        <v>25.238670212765964</v>
      </c>
      <c r="F7269" s="1" t="s">
        <v>162</v>
      </c>
      <c r="G7269" s="193">
        <f>MAX(E7269-'[1]1a'!$C$3,0)</f>
        <v>0</v>
      </c>
      <c r="H7269" s="193" t="str">
        <f t="shared" si="340"/>
        <v/>
      </c>
      <c r="I7269" s="193" t="str">
        <f t="shared" si="341"/>
        <v/>
      </c>
      <c r="J7269" s="193"/>
    </row>
    <row r="7270" spans="1:10" s="1" customFormat="1">
      <c r="A7270" s="191">
        <v>45960</v>
      </c>
      <c r="B7270" s="1" t="s">
        <v>191</v>
      </c>
      <c r="C7270" s="192">
        <f t="shared" si="339"/>
        <v>48151.833333315706</v>
      </c>
      <c r="D7270" s="1">
        <v>20.23</v>
      </c>
      <c r="E7270" s="193">
        <v>26.578776595744685</v>
      </c>
      <c r="F7270" s="1" t="s">
        <v>162</v>
      </c>
      <c r="G7270" s="193">
        <f>MAX(E7270-'[1]1a'!$C$3,0)</f>
        <v>0</v>
      </c>
      <c r="H7270" s="193" t="str">
        <f t="shared" si="340"/>
        <v/>
      </c>
      <c r="I7270" s="193" t="str">
        <f t="shared" si="341"/>
        <v/>
      </c>
      <c r="J7270" s="193"/>
    </row>
    <row r="7271" spans="1:10" s="1" customFormat="1">
      <c r="A7271" s="191">
        <v>45960</v>
      </c>
      <c r="B7271" s="1" t="s">
        <v>192</v>
      </c>
      <c r="C7271" s="192">
        <f t="shared" si="339"/>
        <v>48151.87499998237</v>
      </c>
      <c r="D7271" s="1">
        <v>20.98</v>
      </c>
      <c r="E7271" s="193">
        <v>27.564148936170216</v>
      </c>
      <c r="F7271" s="1" t="s">
        <v>162</v>
      </c>
      <c r="G7271" s="193">
        <f>MAX(E7271-'[1]1a'!$C$3,0)</f>
        <v>0</v>
      </c>
      <c r="H7271" s="193" t="str">
        <f t="shared" si="340"/>
        <v/>
      </c>
      <c r="I7271" s="193" t="str">
        <f t="shared" si="341"/>
        <v/>
      </c>
      <c r="J7271" s="193"/>
    </row>
    <row r="7272" spans="1:10" s="1" customFormat="1">
      <c r="A7272" s="191">
        <v>45960</v>
      </c>
      <c r="B7272" s="1" t="s">
        <v>193</v>
      </c>
      <c r="C7272" s="192">
        <f t="shared" si="339"/>
        <v>48151.916666649035</v>
      </c>
      <c r="D7272" s="1">
        <v>20.65</v>
      </c>
      <c r="E7272" s="193">
        <v>27.130585106382981</v>
      </c>
      <c r="F7272" s="1" t="s">
        <v>162</v>
      </c>
      <c r="G7272" s="193">
        <f>MAX(E7272-'[1]1a'!$C$3,0)</f>
        <v>0</v>
      </c>
      <c r="H7272" s="193" t="str">
        <f t="shared" si="340"/>
        <v/>
      </c>
      <c r="I7272" s="193" t="str">
        <f t="shared" si="341"/>
        <v/>
      </c>
      <c r="J7272" s="193"/>
    </row>
    <row r="7273" spans="1:10" s="1" customFormat="1">
      <c r="A7273" s="191">
        <v>45960</v>
      </c>
      <c r="B7273" s="1" t="s">
        <v>194</v>
      </c>
      <c r="C7273" s="192">
        <f t="shared" si="339"/>
        <v>48151.958333315699</v>
      </c>
      <c r="D7273" s="1">
        <v>20.209999999999997</v>
      </c>
      <c r="E7273" s="193">
        <v>26.552500000000002</v>
      </c>
      <c r="F7273" s="1" t="s">
        <v>162</v>
      </c>
      <c r="G7273" s="193">
        <f>MAX(E7273-'[1]1a'!$C$3,0)</f>
        <v>0</v>
      </c>
      <c r="H7273" s="193" t="str">
        <f t="shared" si="340"/>
        <v/>
      </c>
      <c r="I7273" s="193" t="str">
        <f t="shared" si="341"/>
        <v/>
      </c>
      <c r="J7273" s="193"/>
    </row>
    <row r="7274" spans="1:10" s="1" customFormat="1">
      <c r="A7274" s="191">
        <v>45961</v>
      </c>
      <c r="B7274" s="1" t="s">
        <v>161</v>
      </c>
      <c r="C7274" s="192">
        <f t="shared" si="339"/>
        <v>48151.999999982363</v>
      </c>
      <c r="D7274" s="1">
        <v>20.18</v>
      </c>
      <c r="E7274" s="193">
        <v>26.513085106382981</v>
      </c>
      <c r="F7274" s="1" t="s">
        <v>162</v>
      </c>
      <c r="G7274" s="193">
        <f>MAX(E7274-'[1]1a'!$C$3,0)</f>
        <v>0</v>
      </c>
      <c r="H7274" s="193" t="str">
        <f t="shared" si="340"/>
        <v/>
      </c>
      <c r="I7274" s="193" t="str">
        <f t="shared" si="341"/>
        <v/>
      </c>
      <c r="J7274" s="193"/>
    </row>
    <row r="7275" spans="1:10" s="1" customFormat="1">
      <c r="A7275" s="191">
        <v>45961</v>
      </c>
      <c r="B7275" s="1" t="s">
        <v>163</v>
      </c>
      <c r="C7275" s="192">
        <f t="shared" si="339"/>
        <v>48152.041666649027</v>
      </c>
      <c r="D7275" s="1">
        <v>19.54</v>
      </c>
      <c r="E7275" s="193">
        <v>25.672234042553196</v>
      </c>
      <c r="F7275" s="1" t="s">
        <v>162</v>
      </c>
      <c r="G7275" s="193">
        <f>MAX(E7275-'[1]1a'!$C$3,0)</f>
        <v>0</v>
      </c>
      <c r="H7275" s="193" t="str">
        <f t="shared" si="340"/>
        <v/>
      </c>
      <c r="I7275" s="193" t="str">
        <f t="shared" si="341"/>
        <v/>
      </c>
      <c r="J7275" s="193"/>
    </row>
    <row r="7276" spans="1:10" s="1" customFormat="1">
      <c r="A7276" s="191">
        <v>45961</v>
      </c>
      <c r="B7276" s="1" t="s">
        <v>165</v>
      </c>
      <c r="C7276" s="192">
        <f t="shared" si="339"/>
        <v>48152.083333315692</v>
      </c>
      <c r="D7276" s="1">
        <v>17.68</v>
      </c>
      <c r="E7276" s="193">
        <v>23.228510638297877</v>
      </c>
      <c r="F7276" s="1" t="s">
        <v>162</v>
      </c>
      <c r="G7276" s="193">
        <f>MAX(E7276-'[1]1a'!$C$3,0)</f>
        <v>0</v>
      </c>
      <c r="H7276" s="193" t="str">
        <f t="shared" si="340"/>
        <v/>
      </c>
      <c r="I7276" s="193" t="str">
        <f t="shared" si="341"/>
        <v/>
      </c>
      <c r="J7276" s="193"/>
    </row>
    <row r="7277" spans="1:10" s="1" customFormat="1">
      <c r="A7277" s="191">
        <v>45961</v>
      </c>
      <c r="B7277" s="1" t="s">
        <v>167</v>
      </c>
      <c r="C7277" s="192">
        <f t="shared" si="339"/>
        <v>48152.124999982356</v>
      </c>
      <c r="D7277" s="1">
        <v>15.73</v>
      </c>
      <c r="E7277" s="193">
        <v>20.666542553191494</v>
      </c>
      <c r="F7277" s="1" t="s">
        <v>162</v>
      </c>
      <c r="G7277" s="193">
        <f>MAX(E7277-'[1]1a'!$C$3,0)</f>
        <v>0</v>
      </c>
      <c r="H7277" s="193" t="str">
        <f t="shared" si="340"/>
        <v/>
      </c>
      <c r="I7277" s="193" t="str">
        <f t="shared" si="341"/>
        <v/>
      </c>
      <c r="J7277" s="193"/>
    </row>
    <row r="7278" spans="1:10" s="1" customFormat="1">
      <c r="A7278" s="191">
        <v>45961</v>
      </c>
      <c r="B7278" s="1" t="s">
        <v>169</v>
      </c>
      <c r="C7278" s="192">
        <f t="shared" si="339"/>
        <v>48152.16666664902</v>
      </c>
      <c r="D7278" s="1">
        <v>14.469999999999999</v>
      </c>
      <c r="E7278" s="193">
        <v>19.011117021276597</v>
      </c>
      <c r="F7278" s="1" t="s">
        <v>162</v>
      </c>
      <c r="G7278" s="193">
        <f>MAX(E7278-'[1]1a'!$C$3,0)</f>
        <v>0</v>
      </c>
      <c r="H7278" s="193" t="str">
        <f t="shared" si="340"/>
        <v/>
      </c>
      <c r="I7278" s="193" t="str">
        <f t="shared" si="341"/>
        <v/>
      </c>
      <c r="J7278" s="193"/>
    </row>
    <row r="7279" spans="1:10" s="1" customFormat="1">
      <c r="A7279" s="191">
        <v>45961</v>
      </c>
      <c r="B7279" s="1" t="s">
        <v>171</v>
      </c>
      <c r="C7279" s="192">
        <f t="shared" si="339"/>
        <v>48152.208333315684</v>
      </c>
      <c r="D7279" s="1">
        <v>13.239999999999998</v>
      </c>
      <c r="E7279" s="193">
        <v>17.395106382978724</v>
      </c>
      <c r="F7279" s="1" t="s">
        <v>162</v>
      </c>
      <c r="G7279" s="193">
        <f>MAX(E7279-'[1]1a'!$C$3,0)</f>
        <v>0</v>
      </c>
      <c r="H7279" s="193" t="str">
        <f t="shared" si="340"/>
        <v/>
      </c>
      <c r="I7279" s="193" t="str">
        <f t="shared" si="341"/>
        <v/>
      </c>
      <c r="J7279" s="193"/>
    </row>
    <row r="7280" spans="1:10" s="1" customFormat="1">
      <c r="A7280" s="191">
        <v>45961</v>
      </c>
      <c r="B7280" s="1" t="s">
        <v>173</v>
      </c>
      <c r="C7280" s="192">
        <f t="shared" si="339"/>
        <v>48152.249999982349</v>
      </c>
      <c r="D7280" s="1">
        <v>12.579999999999998</v>
      </c>
      <c r="E7280" s="193">
        <v>16.527978723404257</v>
      </c>
      <c r="F7280" s="1" t="s">
        <v>162</v>
      </c>
      <c r="G7280" s="193">
        <f>MAX(E7280-'[1]1a'!$C$3,0)</f>
        <v>0</v>
      </c>
      <c r="H7280" s="193" t="str">
        <f t="shared" si="340"/>
        <v/>
      </c>
      <c r="I7280" s="193" t="str">
        <f t="shared" si="341"/>
        <v/>
      </c>
      <c r="J7280" s="193"/>
    </row>
    <row r="7281" spans="1:10" s="1" customFormat="1">
      <c r="A7281" s="191">
        <v>45961</v>
      </c>
      <c r="B7281" s="1" t="s">
        <v>175</v>
      </c>
      <c r="C7281" s="192">
        <f t="shared" si="339"/>
        <v>48152.291666649013</v>
      </c>
      <c r="D7281" s="1">
        <v>12.14</v>
      </c>
      <c r="E7281" s="193">
        <v>15.94989361702128</v>
      </c>
      <c r="F7281" s="1" t="s">
        <v>162</v>
      </c>
      <c r="G7281" s="193">
        <f>MAX(E7281-'[1]1a'!$C$3,0)</f>
        <v>0</v>
      </c>
      <c r="H7281" s="193" t="str">
        <f t="shared" si="340"/>
        <v/>
      </c>
      <c r="I7281" s="193" t="str">
        <f t="shared" si="341"/>
        <v/>
      </c>
      <c r="J7281" s="193"/>
    </row>
    <row r="7282" spans="1:10" s="1" customFormat="1">
      <c r="A7282" s="191">
        <v>45961</v>
      </c>
      <c r="B7282" s="1" t="s">
        <v>177</v>
      </c>
      <c r="C7282" s="192">
        <f t="shared" si="339"/>
        <v>48152.333333315677</v>
      </c>
      <c r="D7282" s="1">
        <v>12.21</v>
      </c>
      <c r="E7282" s="193">
        <v>16.041861702127662</v>
      </c>
      <c r="F7282" s="1" t="s">
        <v>162</v>
      </c>
      <c r="G7282" s="193">
        <f>MAX(E7282-'[1]1a'!$C$3,0)</f>
        <v>0</v>
      </c>
      <c r="H7282" s="193" t="str">
        <f t="shared" si="340"/>
        <v/>
      </c>
      <c r="I7282" s="193" t="str">
        <f t="shared" si="341"/>
        <v/>
      </c>
      <c r="J7282" s="193"/>
    </row>
    <row r="7283" spans="1:10" s="1" customFormat="1">
      <c r="A7283" s="191">
        <v>45961</v>
      </c>
      <c r="B7283" s="1" t="s">
        <v>179</v>
      </c>
      <c r="C7283" s="192">
        <f t="shared" si="339"/>
        <v>48152.374999982341</v>
      </c>
      <c r="D7283" s="1">
        <v>13.19</v>
      </c>
      <c r="E7283" s="193">
        <v>17.329414893617024</v>
      </c>
      <c r="F7283" s="1" t="s">
        <v>162</v>
      </c>
      <c r="G7283" s="193">
        <f>MAX(E7283-'[1]1a'!$C$3,0)</f>
        <v>0</v>
      </c>
      <c r="H7283" s="193" t="str">
        <f t="shared" si="340"/>
        <v/>
      </c>
      <c r="I7283" s="193" t="str">
        <f t="shared" si="341"/>
        <v/>
      </c>
      <c r="J7283" s="193"/>
    </row>
    <row r="7284" spans="1:10" s="1" customFormat="1">
      <c r="A7284" s="191">
        <v>45961</v>
      </c>
      <c r="B7284" s="1" t="s">
        <v>180</v>
      </c>
      <c r="C7284" s="192">
        <f t="shared" si="339"/>
        <v>48152.416666649005</v>
      </c>
      <c r="D7284" s="1">
        <v>15.400000000000002</v>
      </c>
      <c r="E7284" s="193">
        <v>20.232978723404262</v>
      </c>
      <c r="F7284" s="1" t="s">
        <v>162</v>
      </c>
      <c r="G7284" s="193">
        <f>MAX(E7284-'[1]1a'!$C$3,0)</f>
        <v>0</v>
      </c>
      <c r="H7284" s="193" t="str">
        <f t="shared" si="340"/>
        <v/>
      </c>
      <c r="I7284" s="193" t="str">
        <f t="shared" si="341"/>
        <v/>
      </c>
      <c r="J7284" s="193"/>
    </row>
    <row r="7285" spans="1:10" s="1" customFormat="1">
      <c r="A7285" s="191">
        <v>45961</v>
      </c>
      <c r="B7285" s="1" t="s">
        <v>181</v>
      </c>
      <c r="C7285" s="192">
        <f t="shared" si="339"/>
        <v>48152.45833331567</v>
      </c>
      <c r="D7285" s="1">
        <v>17.32</v>
      </c>
      <c r="E7285" s="193">
        <v>22.75553191489362</v>
      </c>
      <c r="F7285" s="1" t="s">
        <v>162</v>
      </c>
      <c r="G7285" s="193">
        <f>MAX(E7285-'[1]1a'!$C$3,0)</f>
        <v>0</v>
      </c>
      <c r="H7285" s="193" t="str">
        <f t="shared" si="340"/>
        <v/>
      </c>
      <c r="I7285" s="193" t="str">
        <f t="shared" si="341"/>
        <v/>
      </c>
      <c r="J7285" s="193"/>
    </row>
    <row r="7286" spans="1:10" s="1" customFormat="1">
      <c r="A7286" s="191">
        <v>45961</v>
      </c>
      <c r="B7286" s="1" t="s">
        <v>182</v>
      </c>
      <c r="C7286" s="192">
        <f t="shared" si="339"/>
        <v>48152.499999982334</v>
      </c>
      <c r="D7286" s="1">
        <v>17.89</v>
      </c>
      <c r="E7286" s="193">
        <v>23.504414893617025</v>
      </c>
      <c r="F7286" s="1" t="s">
        <v>162</v>
      </c>
      <c r="G7286" s="193">
        <f>MAX(E7286-'[1]1a'!$C$3,0)</f>
        <v>0</v>
      </c>
      <c r="H7286" s="193" t="str">
        <f t="shared" si="340"/>
        <v/>
      </c>
      <c r="I7286" s="193" t="str">
        <f t="shared" si="341"/>
        <v/>
      </c>
      <c r="J7286" s="193"/>
    </row>
    <row r="7287" spans="1:10" s="1" customFormat="1">
      <c r="A7287" s="191">
        <v>45961</v>
      </c>
      <c r="B7287" s="1" t="s">
        <v>184</v>
      </c>
      <c r="C7287" s="192">
        <f t="shared" si="339"/>
        <v>48152.541666648998</v>
      </c>
      <c r="D7287" s="1">
        <v>18.63</v>
      </c>
      <c r="E7287" s="193">
        <v>24.476648936170214</v>
      </c>
      <c r="F7287" s="1" t="s">
        <v>162</v>
      </c>
      <c r="G7287" s="193">
        <f>MAX(E7287-'[1]1a'!$C$3,0)</f>
        <v>0</v>
      </c>
      <c r="H7287" s="193" t="str">
        <f t="shared" si="340"/>
        <v/>
      </c>
      <c r="I7287" s="193" t="str">
        <f t="shared" si="341"/>
        <v/>
      </c>
      <c r="J7287" s="193"/>
    </row>
    <row r="7288" spans="1:10" s="1" customFormat="1">
      <c r="A7288" s="191">
        <v>45961</v>
      </c>
      <c r="B7288" s="1" t="s">
        <v>185</v>
      </c>
      <c r="C7288" s="192">
        <f t="shared" si="339"/>
        <v>48152.583333315662</v>
      </c>
      <c r="D7288" s="1">
        <v>18.899999999999999</v>
      </c>
      <c r="E7288" s="193">
        <v>24.831382978723408</v>
      </c>
      <c r="F7288" s="1" t="s">
        <v>162</v>
      </c>
      <c r="G7288" s="193">
        <f>MAX(E7288-'[1]1a'!$C$3,0)</f>
        <v>0</v>
      </c>
      <c r="H7288" s="193" t="str">
        <f t="shared" si="340"/>
        <v/>
      </c>
      <c r="I7288" s="193" t="str">
        <f t="shared" si="341"/>
        <v/>
      </c>
      <c r="J7288" s="193"/>
    </row>
    <row r="7289" spans="1:10" s="1" customFormat="1">
      <c r="A7289" s="191">
        <v>45961</v>
      </c>
      <c r="B7289" s="1" t="s">
        <v>186</v>
      </c>
      <c r="C7289" s="192">
        <f t="shared" si="339"/>
        <v>48152.624999982327</v>
      </c>
      <c r="D7289" s="1">
        <v>18.72</v>
      </c>
      <c r="E7289" s="193">
        <v>24.594893617021278</v>
      </c>
      <c r="F7289" s="1" t="s">
        <v>162</v>
      </c>
      <c r="G7289" s="193">
        <f>MAX(E7289-'[1]1a'!$C$3,0)</f>
        <v>0</v>
      </c>
      <c r="H7289" s="193" t="str">
        <f t="shared" si="340"/>
        <v/>
      </c>
      <c r="I7289" s="193" t="str">
        <f t="shared" si="341"/>
        <v/>
      </c>
      <c r="J7289" s="193"/>
    </row>
    <row r="7290" spans="1:10" s="1" customFormat="1">
      <c r="A7290" s="191">
        <v>45961</v>
      </c>
      <c r="B7290" s="1" t="s">
        <v>187</v>
      </c>
      <c r="C7290" s="192">
        <f t="shared" si="339"/>
        <v>48152.666666648991</v>
      </c>
      <c r="D7290" s="1">
        <v>18.669999999999998</v>
      </c>
      <c r="E7290" s="193">
        <v>24.529202127659577</v>
      </c>
      <c r="F7290" s="1" t="s">
        <v>162</v>
      </c>
      <c r="G7290" s="193">
        <f>MAX(E7290-'[1]1a'!$C$3,0)</f>
        <v>0</v>
      </c>
      <c r="H7290" s="193" t="str">
        <f t="shared" si="340"/>
        <v/>
      </c>
      <c r="I7290" s="193" t="str">
        <f t="shared" si="341"/>
        <v/>
      </c>
      <c r="J7290" s="193"/>
    </row>
    <row r="7291" spans="1:10" s="1" customFormat="1">
      <c r="A7291" s="191">
        <v>45961</v>
      </c>
      <c r="B7291" s="1" t="s">
        <v>188</v>
      </c>
      <c r="C7291" s="192">
        <f t="shared" si="339"/>
        <v>48152.708333315655</v>
      </c>
      <c r="D7291" s="1">
        <v>18.52</v>
      </c>
      <c r="E7291" s="193">
        <v>24.332127659574471</v>
      </c>
      <c r="F7291" s="1" t="s">
        <v>162</v>
      </c>
      <c r="G7291" s="193">
        <f>MAX(E7291-'[1]1a'!$C$3,0)</f>
        <v>0</v>
      </c>
      <c r="H7291" s="193" t="str">
        <f t="shared" si="340"/>
        <v/>
      </c>
      <c r="I7291" s="193" t="str">
        <f t="shared" si="341"/>
        <v/>
      </c>
      <c r="J7291" s="193"/>
    </row>
    <row r="7292" spans="1:10" s="1" customFormat="1">
      <c r="A7292" s="191">
        <v>45961</v>
      </c>
      <c r="B7292" s="1" t="s">
        <v>189</v>
      </c>
      <c r="C7292" s="192">
        <f t="shared" si="339"/>
        <v>48152.749999982319</v>
      </c>
      <c r="D7292" s="1">
        <v>18.739999999999998</v>
      </c>
      <c r="E7292" s="193">
        <v>24.621170212765961</v>
      </c>
      <c r="F7292" s="1" t="s">
        <v>162</v>
      </c>
      <c r="G7292" s="193">
        <f>MAX(E7292-'[1]1a'!$C$3,0)</f>
        <v>0</v>
      </c>
      <c r="H7292" s="193" t="str">
        <f t="shared" si="340"/>
        <v/>
      </c>
      <c r="I7292" s="193" t="str">
        <f t="shared" si="341"/>
        <v/>
      </c>
      <c r="J7292" s="193"/>
    </row>
    <row r="7293" spans="1:10" s="1" customFormat="1">
      <c r="A7293" s="191">
        <v>45961</v>
      </c>
      <c r="B7293" s="1" t="s">
        <v>190</v>
      </c>
      <c r="C7293" s="192">
        <f t="shared" si="339"/>
        <v>48152.791666648984</v>
      </c>
      <c r="D7293" s="1">
        <v>19.36</v>
      </c>
      <c r="E7293" s="193">
        <v>25.435744680851066</v>
      </c>
      <c r="F7293" s="1" t="s">
        <v>162</v>
      </c>
      <c r="G7293" s="193">
        <f>MAX(E7293-'[1]1a'!$C$3,0)</f>
        <v>0</v>
      </c>
      <c r="H7293" s="193" t="str">
        <f t="shared" si="340"/>
        <v/>
      </c>
      <c r="I7293" s="193" t="str">
        <f t="shared" si="341"/>
        <v/>
      </c>
      <c r="J7293" s="193"/>
    </row>
    <row r="7294" spans="1:10" s="1" customFormat="1">
      <c r="A7294" s="191">
        <v>45961</v>
      </c>
      <c r="B7294" s="1" t="s">
        <v>191</v>
      </c>
      <c r="C7294" s="192">
        <f t="shared" si="339"/>
        <v>48152.833333315648</v>
      </c>
      <c r="D7294" s="1">
        <v>20.490000000000002</v>
      </c>
      <c r="E7294" s="193">
        <v>26.920372340425537</v>
      </c>
      <c r="F7294" s="1" t="s">
        <v>162</v>
      </c>
      <c r="G7294" s="193">
        <f>MAX(E7294-'[1]1a'!$C$3,0)</f>
        <v>0</v>
      </c>
      <c r="H7294" s="193" t="str">
        <f t="shared" si="340"/>
        <v/>
      </c>
      <c r="I7294" s="193" t="str">
        <f t="shared" si="341"/>
        <v/>
      </c>
      <c r="J7294" s="193"/>
    </row>
    <row r="7295" spans="1:10" s="1" customFormat="1">
      <c r="A7295" s="191">
        <v>45961</v>
      </c>
      <c r="B7295" s="1" t="s">
        <v>192</v>
      </c>
      <c r="C7295" s="192">
        <f t="shared" si="339"/>
        <v>48152.874999982312</v>
      </c>
      <c r="D7295" s="1">
        <v>20.37</v>
      </c>
      <c r="E7295" s="193">
        <v>26.762712765957453</v>
      </c>
      <c r="F7295" s="1" t="s">
        <v>162</v>
      </c>
      <c r="G7295" s="193">
        <f>MAX(E7295-'[1]1a'!$C$3,0)</f>
        <v>0</v>
      </c>
      <c r="H7295" s="193" t="str">
        <f t="shared" si="340"/>
        <v/>
      </c>
      <c r="I7295" s="193" t="str">
        <f t="shared" si="341"/>
        <v/>
      </c>
      <c r="J7295" s="193"/>
    </row>
    <row r="7296" spans="1:10" s="1" customFormat="1">
      <c r="A7296" s="191">
        <v>45961</v>
      </c>
      <c r="B7296" s="1" t="s">
        <v>193</v>
      </c>
      <c r="C7296" s="192">
        <f t="shared" si="339"/>
        <v>48152.916666648976</v>
      </c>
      <c r="D7296" s="1">
        <v>18.84</v>
      </c>
      <c r="E7296" s="193">
        <v>24.752553191489366</v>
      </c>
      <c r="F7296" s="1" t="s">
        <v>162</v>
      </c>
      <c r="G7296" s="193">
        <f>MAX(E7296-'[1]1a'!$C$3,0)</f>
        <v>0</v>
      </c>
      <c r="H7296" s="193" t="str">
        <f t="shared" si="340"/>
        <v/>
      </c>
      <c r="I7296" s="193" t="str">
        <f t="shared" si="341"/>
        <v/>
      </c>
      <c r="J7296" s="193"/>
    </row>
    <row r="7297" spans="1:10" s="1" customFormat="1">
      <c r="A7297" s="191">
        <v>45961</v>
      </c>
      <c r="B7297" s="1" t="s">
        <v>194</v>
      </c>
      <c r="C7297" s="192">
        <f t="shared" si="339"/>
        <v>48152.958333315641</v>
      </c>
      <c r="D7297" s="1">
        <v>18.490000000000002</v>
      </c>
      <c r="E7297" s="193">
        <v>24.292712765957454</v>
      </c>
      <c r="F7297" s="1" t="s">
        <v>162</v>
      </c>
      <c r="G7297" s="193">
        <f>MAX(E7297-'[1]1a'!$C$3,0)</f>
        <v>0</v>
      </c>
      <c r="H7297" s="193" t="str">
        <f t="shared" si="340"/>
        <v/>
      </c>
      <c r="I7297" s="193" t="str">
        <f t="shared" si="341"/>
        <v/>
      </c>
      <c r="J7297" s="193"/>
    </row>
    <row r="7298" spans="1:10" s="1" customFormat="1">
      <c r="A7298" s="191">
        <v>45962</v>
      </c>
      <c r="B7298" s="1" t="s">
        <v>161</v>
      </c>
      <c r="C7298" s="192">
        <f t="shared" si="339"/>
        <v>48152.999999982305</v>
      </c>
      <c r="D7298" s="1">
        <v>18.48</v>
      </c>
      <c r="E7298" s="193">
        <v>24.279574468085112</v>
      </c>
      <c r="F7298" s="1" t="s">
        <v>162</v>
      </c>
      <c r="G7298" s="193">
        <f>MAX(E7298-'[1]1a'!$C$3,0)</f>
        <v>0</v>
      </c>
      <c r="H7298" s="193" t="str">
        <f t="shared" si="340"/>
        <v/>
      </c>
      <c r="I7298" s="193" t="str">
        <f t="shared" si="341"/>
        <v/>
      </c>
      <c r="J7298" s="193"/>
    </row>
    <row r="7299" spans="1:10" s="1" customFormat="1">
      <c r="A7299" s="191">
        <v>45962</v>
      </c>
      <c r="B7299" s="1" t="s">
        <v>163</v>
      </c>
      <c r="C7299" s="192">
        <f t="shared" si="339"/>
        <v>48153.041666648969</v>
      </c>
      <c r="D7299" s="1">
        <v>17.53</v>
      </c>
      <c r="E7299" s="193">
        <v>23.031436170212771</v>
      </c>
      <c r="F7299" s="1" t="s">
        <v>162</v>
      </c>
      <c r="G7299" s="193">
        <f>MAX(E7299-'[1]1a'!$C$3,0)</f>
        <v>0</v>
      </c>
      <c r="H7299" s="193" t="str">
        <f t="shared" si="340"/>
        <v/>
      </c>
      <c r="I7299" s="193" t="str">
        <f t="shared" si="341"/>
        <v/>
      </c>
      <c r="J7299" s="193"/>
    </row>
    <row r="7300" spans="1:10" s="1" customFormat="1">
      <c r="A7300" s="191">
        <v>45962</v>
      </c>
      <c r="B7300" s="1" t="s">
        <v>165</v>
      </c>
      <c r="C7300" s="192">
        <f t="shared" ref="C7300:C7363" si="342">C7299 + TIME(1,0,0)</f>
        <v>48153.083333315633</v>
      </c>
      <c r="D7300" s="1">
        <v>16.989999999999998</v>
      </c>
      <c r="E7300" s="193">
        <v>22.321968085106384</v>
      </c>
      <c r="F7300" s="1" t="s">
        <v>162</v>
      </c>
      <c r="G7300" s="193">
        <f>MAX(E7300-'[1]1a'!$C$3,0)</f>
        <v>0</v>
      </c>
      <c r="H7300" s="193" t="str">
        <f t="shared" ref="H7300:H7363" si="343">IF(F7300="Y",IF(F7299="Y",H7299+1,1),"")</f>
        <v/>
      </c>
      <c r="I7300" s="193" t="str">
        <f t="shared" ref="I7300:I7363" si="344">IF(AND(F7300="Y",F7301&lt;&gt;"Y"),H7300,"")</f>
        <v/>
      </c>
      <c r="J7300" s="193"/>
    </row>
    <row r="7301" spans="1:10" s="1" customFormat="1">
      <c r="A7301" s="191">
        <v>45962</v>
      </c>
      <c r="B7301" s="1" t="s">
        <v>167</v>
      </c>
      <c r="C7301" s="192">
        <f t="shared" si="342"/>
        <v>48153.124999982298</v>
      </c>
      <c r="D7301" s="1">
        <v>15.7</v>
      </c>
      <c r="E7301" s="193">
        <v>20.627127659574469</v>
      </c>
      <c r="F7301" s="1" t="s">
        <v>162</v>
      </c>
      <c r="G7301" s="193">
        <f>MAX(E7301-'[1]1a'!$C$3,0)</f>
        <v>0</v>
      </c>
      <c r="H7301" s="193" t="str">
        <f t="shared" si="343"/>
        <v/>
      </c>
      <c r="I7301" s="193" t="str">
        <f t="shared" si="344"/>
        <v/>
      </c>
      <c r="J7301" s="193"/>
    </row>
    <row r="7302" spans="1:10" s="1" customFormat="1">
      <c r="A7302" s="191">
        <v>45962</v>
      </c>
      <c r="B7302" s="1" t="s">
        <v>169</v>
      </c>
      <c r="C7302" s="192">
        <f t="shared" si="342"/>
        <v>48153.166666648962</v>
      </c>
      <c r="D7302" s="1">
        <v>14.66</v>
      </c>
      <c r="E7302" s="193">
        <v>19.260744680851069</v>
      </c>
      <c r="F7302" s="1" t="s">
        <v>162</v>
      </c>
      <c r="G7302" s="193">
        <f>MAX(E7302-'[1]1a'!$C$3,0)</f>
        <v>0</v>
      </c>
      <c r="H7302" s="193" t="str">
        <f t="shared" si="343"/>
        <v/>
      </c>
      <c r="I7302" s="193" t="str">
        <f t="shared" si="344"/>
        <v/>
      </c>
      <c r="J7302" s="193"/>
    </row>
    <row r="7303" spans="1:10" s="1" customFormat="1">
      <c r="A7303" s="191">
        <v>45962</v>
      </c>
      <c r="B7303" s="1" t="s">
        <v>171</v>
      </c>
      <c r="C7303" s="192">
        <f t="shared" si="342"/>
        <v>48153.208333315626</v>
      </c>
      <c r="D7303" s="1">
        <v>13.34</v>
      </c>
      <c r="E7303" s="193">
        <v>17.526489361702129</v>
      </c>
      <c r="F7303" s="1" t="s">
        <v>162</v>
      </c>
      <c r="G7303" s="193">
        <f>MAX(E7303-'[1]1a'!$C$3,0)</f>
        <v>0</v>
      </c>
      <c r="H7303" s="193" t="str">
        <f t="shared" si="343"/>
        <v/>
      </c>
      <c r="I7303" s="193" t="str">
        <f t="shared" si="344"/>
        <v/>
      </c>
      <c r="J7303" s="193"/>
    </row>
    <row r="7304" spans="1:10" s="1" customFormat="1">
      <c r="A7304" s="191">
        <v>45962</v>
      </c>
      <c r="B7304" s="1" t="s">
        <v>173</v>
      </c>
      <c r="C7304" s="192">
        <f t="shared" si="342"/>
        <v>48153.24999998229</v>
      </c>
      <c r="D7304" s="1">
        <v>12.83</v>
      </c>
      <c r="E7304" s="193">
        <v>16.856436170212767</v>
      </c>
      <c r="F7304" s="1" t="s">
        <v>162</v>
      </c>
      <c r="G7304" s="193">
        <f>MAX(E7304-'[1]1a'!$C$3,0)</f>
        <v>0</v>
      </c>
      <c r="H7304" s="193" t="str">
        <f t="shared" si="343"/>
        <v/>
      </c>
      <c r="I7304" s="193" t="str">
        <f t="shared" si="344"/>
        <v/>
      </c>
      <c r="J7304" s="193"/>
    </row>
    <row r="7305" spans="1:10" s="1" customFormat="1">
      <c r="A7305" s="191">
        <v>45962</v>
      </c>
      <c r="B7305" s="1" t="s">
        <v>175</v>
      </c>
      <c r="C7305" s="192">
        <f t="shared" si="342"/>
        <v>48153.291666648955</v>
      </c>
      <c r="D7305" s="1">
        <v>12.3</v>
      </c>
      <c r="E7305" s="193">
        <v>16.160106382978729</v>
      </c>
      <c r="F7305" s="1" t="s">
        <v>162</v>
      </c>
      <c r="G7305" s="193">
        <f>MAX(E7305-'[1]1a'!$C$3,0)</f>
        <v>0</v>
      </c>
      <c r="H7305" s="193" t="str">
        <f t="shared" si="343"/>
        <v/>
      </c>
      <c r="I7305" s="193" t="str">
        <f t="shared" si="344"/>
        <v/>
      </c>
      <c r="J7305" s="193"/>
    </row>
    <row r="7306" spans="1:10" s="1" customFormat="1">
      <c r="A7306" s="191">
        <v>45962</v>
      </c>
      <c r="B7306" s="1" t="s">
        <v>177</v>
      </c>
      <c r="C7306" s="192">
        <f t="shared" si="342"/>
        <v>48153.333333315619</v>
      </c>
      <c r="D7306" s="1">
        <v>11.9</v>
      </c>
      <c r="E7306" s="193">
        <v>15.634574468085109</v>
      </c>
      <c r="F7306" s="1" t="s">
        <v>162</v>
      </c>
      <c r="G7306" s="193">
        <f>MAX(E7306-'[1]1a'!$C$3,0)</f>
        <v>0</v>
      </c>
      <c r="H7306" s="193" t="str">
        <f t="shared" si="343"/>
        <v/>
      </c>
      <c r="I7306" s="193" t="str">
        <f t="shared" si="344"/>
        <v/>
      </c>
      <c r="J7306" s="193"/>
    </row>
    <row r="7307" spans="1:10" s="1" customFormat="1">
      <c r="A7307" s="191">
        <v>45962</v>
      </c>
      <c r="B7307" s="1" t="s">
        <v>179</v>
      </c>
      <c r="C7307" s="192">
        <f t="shared" si="342"/>
        <v>48153.374999982283</v>
      </c>
      <c r="D7307" s="1">
        <v>12.02</v>
      </c>
      <c r="E7307" s="193">
        <v>15.792234042553194</v>
      </c>
      <c r="F7307" s="1" t="s">
        <v>162</v>
      </c>
      <c r="G7307" s="193">
        <f>MAX(E7307-'[1]1a'!$C$3,0)</f>
        <v>0</v>
      </c>
      <c r="H7307" s="193" t="str">
        <f t="shared" si="343"/>
        <v/>
      </c>
      <c r="I7307" s="193" t="str">
        <f t="shared" si="344"/>
        <v/>
      </c>
      <c r="J7307" s="193"/>
    </row>
    <row r="7308" spans="1:10" s="1" customFormat="1">
      <c r="A7308" s="191">
        <v>45962</v>
      </c>
      <c r="B7308" s="1" t="s">
        <v>180</v>
      </c>
      <c r="C7308" s="192">
        <f t="shared" si="342"/>
        <v>48153.416666648947</v>
      </c>
      <c r="D7308" s="1">
        <v>12.790000000000001</v>
      </c>
      <c r="E7308" s="193">
        <v>16.803882978723408</v>
      </c>
      <c r="F7308" s="1" t="s">
        <v>162</v>
      </c>
      <c r="G7308" s="193">
        <f>MAX(E7308-'[1]1a'!$C$3,0)</f>
        <v>0</v>
      </c>
      <c r="H7308" s="193" t="str">
        <f t="shared" si="343"/>
        <v/>
      </c>
      <c r="I7308" s="193" t="str">
        <f t="shared" si="344"/>
        <v/>
      </c>
      <c r="J7308" s="193"/>
    </row>
    <row r="7309" spans="1:10" s="1" customFormat="1">
      <c r="A7309" s="191">
        <v>45962</v>
      </c>
      <c r="B7309" s="1" t="s">
        <v>181</v>
      </c>
      <c r="C7309" s="192">
        <f t="shared" si="342"/>
        <v>48153.458333315612</v>
      </c>
      <c r="D7309" s="1">
        <v>13.889999999999999</v>
      </c>
      <c r="E7309" s="193">
        <v>18.249095744680851</v>
      </c>
      <c r="F7309" s="1" t="s">
        <v>162</v>
      </c>
      <c r="G7309" s="193">
        <f>MAX(E7309-'[1]1a'!$C$3,0)</f>
        <v>0</v>
      </c>
      <c r="H7309" s="193" t="str">
        <f t="shared" si="343"/>
        <v/>
      </c>
      <c r="I7309" s="193" t="str">
        <f t="shared" si="344"/>
        <v/>
      </c>
      <c r="J7309" s="193"/>
    </row>
    <row r="7310" spans="1:10" s="1" customFormat="1">
      <c r="A7310" s="191">
        <v>45962</v>
      </c>
      <c r="B7310" s="1" t="s">
        <v>182</v>
      </c>
      <c r="C7310" s="192">
        <f t="shared" si="342"/>
        <v>48153.499999982276</v>
      </c>
      <c r="D7310" s="1">
        <v>15.39</v>
      </c>
      <c r="E7310" s="193">
        <v>20.21984042553192</v>
      </c>
      <c r="F7310" s="1" t="s">
        <v>162</v>
      </c>
      <c r="G7310" s="193">
        <f>MAX(E7310-'[1]1a'!$C$3,0)</f>
        <v>0</v>
      </c>
      <c r="H7310" s="193" t="str">
        <f t="shared" si="343"/>
        <v/>
      </c>
      <c r="I7310" s="193" t="str">
        <f t="shared" si="344"/>
        <v/>
      </c>
      <c r="J7310" s="193"/>
    </row>
    <row r="7311" spans="1:10" s="1" customFormat="1">
      <c r="A7311" s="191">
        <v>45962</v>
      </c>
      <c r="B7311" s="1" t="s">
        <v>184</v>
      </c>
      <c r="C7311" s="192">
        <f t="shared" si="342"/>
        <v>48153.54166664894</v>
      </c>
      <c r="D7311" s="1">
        <v>16.39</v>
      </c>
      <c r="E7311" s="193">
        <v>21.533670212765962</v>
      </c>
      <c r="F7311" s="1" t="s">
        <v>162</v>
      </c>
      <c r="G7311" s="193">
        <f>MAX(E7311-'[1]1a'!$C$3,0)</f>
        <v>0</v>
      </c>
      <c r="H7311" s="193" t="str">
        <f t="shared" si="343"/>
        <v/>
      </c>
      <c r="I7311" s="193" t="str">
        <f t="shared" si="344"/>
        <v/>
      </c>
      <c r="J7311" s="193"/>
    </row>
    <row r="7312" spans="1:10" s="1" customFormat="1">
      <c r="A7312" s="191">
        <v>45962</v>
      </c>
      <c r="B7312" s="1" t="s">
        <v>185</v>
      </c>
      <c r="C7312" s="192">
        <f t="shared" si="342"/>
        <v>48153.583333315604</v>
      </c>
      <c r="D7312" s="1">
        <v>17.43</v>
      </c>
      <c r="E7312" s="193">
        <v>22.900053191489366</v>
      </c>
      <c r="F7312" s="1" t="s">
        <v>162</v>
      </c>
      <c r="G7312" s="193">
        <f>MAX(E7312-'[1]1a'!$C$3,0)</f>
        <v>0</v>
      </c>
      <c r="H7312" s="193" t="str">
        <f t="shared" si="343"/>
        <v/>
      </c>
      <c r="I7312" s="193" t="str">
        <f t="shared" si="344"/>
        <v/>
      </c>
      <c r="J7312" s="193"/>
    </row>
    <row r="7313" spans="1:10" s="1" customFormat="1">
      <c r="A7313" s="191">
        <v>45962</v>
      </c>
      <c r="B7313" s="1" t="s">
        <v>186</v>
      </c>
      <c r="C7313" s="192">
        <f t="shared" si="342"/>
        <v>48153.624999982268</v>
      </c>
      <c r="D7313" s="1">
        <v>17.62</v>
      </c>
      <c r="E7313" s="193">
        <v>23.149680851063835</v>
      </c>
      <c r="F7313" s="1" t="s">
        <v>162</v>
      </c>
      <c r="G7313" s="193">
        <f>MAX(E7313-'[1]1a'!$C$3,0)</f>
        <v>0</v>
      </c>
      <c r="H7313" s="193" t="str">
        <f t="shared" si="343"/>
        <v/>
      </c>
      <c r="I7313" s="193" t="str">
        <f t="shared" si="344"/>
        <v/>
      </c>
      <c r="J7313" s="193"/>
    </row>
    <row r="7314" spans="1:10" s="1" customFormat="1">
      <c r="A7314" s="191">
        <v>45962</v>
      </c>
      <c r="B7314" s="1" t="s">
        <v>187</v>
      </c>
      <c r="C7314" s="192">
        <f t="shared" si="342"/>
        <v>48153.666666648933</v>
      </c>
      <c r="D7314" s="1">
        <v>17.8</v>
      </c>
      <c r="E7314" s="193">
        <v>23.386170212765961</v>
      </c>
      <c r="F7314" s="1" t="s">
        <v>162</v>
      </c>
      <c r="G7314" s="193">
        <f>MAX(E7314-'[1]1a'!$C$3,0)</f>
        <v>0</v>
      </c>
      <c r="H7314" s="193" t="str">
        <f t="shared" si="343"/>
        <v/>
      </c>
      <c r="I7314" s="193" t="str">
        <f t="shared" si="344"/>
        <v/>
      </c>
      <c r="J7314" s="193"/>
    </row>
    <row r="7315" spans="1:10" s="1" customFormat="1">
      <c r="A7315" s="191">
        <v>45962</v>
      </c>
      <c r="B7315" s="1" t="s">
        <v>188</v>
      </c>
      <c r="C7315" s="192">
        <f t="shared" si="342"/>
        <v>48153.708333315597</v>
      </c>
      <c r="D7315" s="1">
        <v>18.240000000000002</v>
      </c>
      <c r="E7315" s="193">
        <v>23.964255319148943</v>
      </c>
      <c r="F7315" s="1" t="s">
        <v>162</v>
      </c>
      <c r="G7315" s="193">
        <f>MAX(E7315-'[1]1a'!$C$3,0)</f>
        <v>0</v>
      </c>
      <c r="H7315" s="193" t="str">
        <f t="shared" si="343"/>
        <v/>
      </c>
      <c r="I7315" s="193" t="str">
        <f t="shared" si="344"/>
        <v/>
      </c>
      <c r="J7315" s="193"/>
    </row>
    <row r="7316" spans="1:10" s="1" customFormat="1">
      <c r="A7316" s="191">
        <v>45962</v>
      </c>
      <c r="B7316" s="1" t="s">
        <v>189</v>
      </c>
      <c r="C7316" s="192">
        <f t="shared" si="342"/>
        <v>48153.749999982261</v>
      </c>
      <c r="D7316" s="1">
        <v>17.95</v>
      </c>
      <c r="E7316" s="193">
        <v>23.583244680851067</v>
      </c>
      <c r="F7316" s="1" t="s">
        <v>162</v>
      </c>
      <c r="G7316" s="193">
        <f>MAX(E7316-'[1]1a'!$C$3,0)</f>
        <v>0</v>
      </c>
      <c r="H7316" s="193" t="str">
        <f t="shared" si="343"/>
        <v/>
      </c>
      <c r="I7316" s="193" t="str">
        <f t="shared" si="344"/>
        <v/>
      </c>
      <c r="J7316" s="193"/>
    </row>
    <row r="7317" spans="1:10" s="1" customFormat="1">
      <c r="A7317" s="191">
        <v>45962</v>
      </c>
      <c r="B7317" s="1" t="s">
        <v>190</v>
      </c>
      <c r="C7317" s="192">
        <f t="shared" si="342"/>
        <v>48153.791666648925</v>
      </c>
      <c r="D7317" s="1">
        <v>17.990000000000002</v>
      </c>
      <c r="E7317" s="193">
        <v>23.635797872340433</v>
      </c>
      <c r="F7317" s="1" t="s">
        <v>162</v>
      </c>
      <c r="G7317" s="193">
        <f>MAX(E7317-'[1]1a'!$C$3,0)</f>
        <v>0</v>
      </c>
      <c r="H7317" s="193" t="str">
        <f t="shared" si="343"/>
        <v/>
      </c>
      <c r="I7317" s="193" t="str">
        <f t="shared" si="344"/>
        <v/>
      </c>
      <c r="J7317" s="193"/>
    </row>
    <row r="7318" spans="1:10" s="1" customFormat="1">
      <c r="A7318" s="191">
        <v>45962</v>
      </c>
      <c r="B7318" s="1" t="s">
        <v>191</v>
      </c>
      <c r="C7318" s="192">
        <f t="shared" si="342"/>
        <v>48153.83333331559</v>
      </c>
      <c r="D7318" s="1">
        <v>18.71</v>
      </c>
      <c r="E7318" s="193">
        <v>24.58175531914894</v>
      </c>
      <c r="F7318" s="1" t="s">
        <v>162</v>
      </c>
      <c r="G7318" s="193">
        <f>MAX(E7318-'[1]1a'!$C$3,0)</f>
        <v>0</v>
      </c>
      <c r="H7318" s="193" t="str">
        <f t="shared" si="343"/>
        <v/>
      </c>
      <c r="I7318" s="193" t="str">
        <f t="shared" si="344"/>
        <v/>
      </c>
      <c r="J7318" s="193"/>
    </row>
    <row r="7319" spans="1:10" s="1" customFormat="1">
      <c r="A7319" s="191">
        <v>45962</v>
      </c>
      <c r="B7319" s="1" t="s">
        <v>192</v>
      </c>
      <c r="C7319" s="192">
        <f t="shared" si="342"/>
        <v>48153.874999982254</v>
      </c>
      <c r="D7319" s="1">
        <v>19.419999999999998</v>
      </c>
      <c r="E7319" s="193">
        <v>25.514574468085108</v>
      </c>
      <c r="F7319" s="1" t="s">
        <v>162</v>
      </c>
      <c r="G7319" s="193">
        <f>MAX(E7319-'[1]1a'!$C$3,0)</f>
        <v>0</v>
      </c>
      <c r="H7319" s="193" t="str">
        <f t="shared" si="343"/>
        <v/>
      </c>
      <c r="I7319" s="193" t="str">
        <f t="shared" si="344"/>
        <v/>
      </c>
      <c r="J7319" s="193"/>
    </row>
    <row r="7320" spans="1:10" s="1" customFormat="1">
      <c r="A7320" s="191">
        <v>45962</v>
      </c>
      <c r="B7320" s="1" t="s">
        <v>193</v>
      </c>
      <c r="C7320" s="192">
        <f t="shared" si="342"/>
        <v>48153.916666648918</v>
      </c>
      <c r="D7320" s="1">
        <v>19.75</v>
      </c>
      <c r="E7320" s="193">
        <v>25.948138297872344</v>
      </c>
      <c r="F7320" s="1" t="s">
        <v>162</v>
      </c>
      <c r="G7320" s="193">
        <f>MAX(E7320-'[1]1a'!$C$3,0)</f>
        <v>0</v>
      </c>
      <c r="H7320" s="193" t="str">
        <f t="shared" si="343"/>
        <v/>
      </c>
      <c r="I7320" s="193" t="str">
        <f t="shared" si="344"/>
        <v/>
      </c>
      <c r="J7320" s="193"/>
    </row>
    <row r="7321" spans="1:10" s="1" customFormat="1">
      <c r="A7321" s="191">
        <v>45962</v>
      </c>
      <c r="B7321" s="1" t="s">
        <v>194</v>
      </c>
      <c r="C7321" s="192">
        <f t="shared" si="342"/>
        <v>48153.958333315582</v>
      </c>
      <c r="D7321" s="1">
        <v>19.670000000000002</v>
      </c>
      <c r="E7321" s="193">
        <v>25.843031914893622</v>
      </c>
      <c r="F7321" s="1" t="s">
        <v>162</v>
      </c>
      <c r="G7321" s="193">
        <f>MAX(E7321-'[1]1a'!$C$3,0)</f>
        <v>0</v>
      </c>
      <c r="H7321" s="193" t="str">
        <f t="shared" si="343"/>
        <v/>
      </c>
      <c r="I7321" s="193" t="str">
        <f t="shared" si="344"/>
        <v/>
      </c>
      <c r="J7321" s="193"/>
    </row>
    <row r="7322" spans="1:10" s="1" customFormat="1">
      <c r="A7322" s="191">
        <v>45963</v>
      </c>
      <c r="B7322" s="1" t="s">
        <v>161</v>
      </c>
      <c r="C7322" s="192">
        <f t="shared" si="342"/>
        <v>48153.999999982247</v>
      </c>
      <c r="D7322" s="1">
        <v>18.84</v>
      </c>
      <c r="E7322" s="193">
        <v>24.752553191489366</v>
      </c>
      <c r="F7322" s="1" t="s">
        <v>162</v>
      </c>
      <c r="G7322" s="193">
        <f>MAX(E7322-'[1]1a'!$C$3,0)</f>
        <v>0</v>
      </c>
      <c r="H7322" s="193" t="str">
        <f t="shared" si="343"/>
        <v/>
      </c>
      <c r="I7322" s="193" t="str">
        <f t="shared" si="344"/>
        <v/>
      </c>
      <c r="J7322" s="193"/>
    </row>
    <row r="7323" spans="1:10" s="1" customFormat="1">
      <c r="A7323" s="191">
        <v>45963</v>
      </c>
      <c r="B7323" s="1" t="s">
        <v>163</v>
      </c>
      <c r="C7323" s="192">
        <f t="shared" si="342"/>
        <v>48154.041666648911</v>
      </c>
      <c r="D7323" s="1">
        <v>17.64</v>
      </c>
      <c r="E7323" s="193">
        <v>23.175957446808514</v>
      </c>
      <c r="F7323" s="1" t="s">
        <v>162</v>
      </c>
      <c r="G7323" s="193">
        <f>MAX(E7323-'[1]1a'!$C$3,0)</f>
        <v>0</v>
      </c>
      <c r="H7323" s="193" t="str">
        <f t="shared" si="343"/>
        <v/>
      </c>
      <c r="I7323" s="193" t="str">
        <f t="shared" si="344"/>
        <v/>
      </c>
      <c r="J7323" s="193"/>
    </row>
    <row r="7324" spans="1:10" s="1" customFormat="1">
      <c r="A7324" s="191">
        <v>45963</v>
      </c>
      <c r="B7324" s="1" t="s">
        <v>165</v>
      </c>
      <c r="C7324" s="192">
        <f t="shared" si="342"/>
        <v>48154.083333315575</v>
      </c>
      <c r="D7324" s="1">
        <v>16.919999999999998</v>
      </c>
      <c r="E7324" s="193">
        <v>22.23</v>
      </c>
      <c r="F7324" s="1" t="s">
        <v>162</v>
      </c>
      <c r="G7324" s="193">
        <f>MAX(E7324-'[1]1a'!$C$3,0)</f>
        <v>0</v>
      </c>
      <c r="H7324" s="193" t="str">
        <f t="shared" si="343"/>
        <v/>
      </c>
      <c r="I7324" s="193" t="str">
        <f t="shared" si="344"/>
        <v/>
      </c>
      <c r="J7324" s="193"/>
    </row>
    <row r="7325" spans="1:10" s="1" customFormat="1">
      <c r="A7325" s="191">
        <v>45963</v>
      </c>
      <c r="B7325" s="1" t="s">
        <v>167</v>
      </c>
      <c r="C7325" s="192">
        <f t="shared" si="342"/>
        <v>48154.124999982239</v>
      </c>
      <c r="D7325" s="1">
        <v>15.82</v>
      </c>
      <c r="E7325" s="193">
        <v>20.784787234042557</v>
      </c>
      <c r="F7325" s="1" t="s">
        <v>162</v>
      </c>
      <c r="G7325" s="193">
        <f>MAX(E7325-'[1]1a'!$C$3,0)</f>
        <v>0</v>
      </c>
      <c r="H7325" s="193" t="str">
        <f t="shared" si="343"/>
        <v/>
      </c>
      <c r="I7325" s="193" t="str">
        <f t="shared" si="344"/>
        <v/>
      </c>
      <c r="J7325" s="193"/>
    </row>
    <row r="7326" spans="1:10" s="1" customFormat="1">
      <c r="A7326" s="191">
        <v>45963</v>
      </c>
      <c r="B7326" s="1" t="s">
        <v>169</v>
      </c>
      <c r="C7326" s="192">
        <f t="shared" si="342"/>
        <v>48154.166666648904</v>
      </c>
      <c r="D7326" s="1">
        <v>15.21</v>
      </c>
      <c r="E7326" s="193">
        <v>19.98335106382979</v>
      </c>
      <c r="F7326" s="1" t="s">
        <v>162</v>
      </c>
      <c r="G7326" s="193">
        <f>MAX(E7326-'[1]1a'!$C$3,0)</f>
        <v>0</v>
      </c>
      <c r="H7326" s="193" t="str">
        <f t="shared" si="343"/>
        <v/>
      </c>
      <c r="I7326" s="193" t="str">
        <f t="shared" si="344"/>
        <v/>
      </c>
      <c r="J7326" s="193"/>
    </row>
    <row r="7327" spans="1:10" s="1" customFormat="1">
      <c r="A7327" s="191">
        <v>45963</v>
      </c>
      <c r="B7327" s="1" t="s">
        <v>173</v>
      </c>
      <c r="C7327" s="192">
        <f t="shared" si="342"/>
        <v>48154.208333315568</v>
      </c>
      <c r="D7327" s="1">
        <v>13.43</v>
      </c>
      <c r="E7327" s="193">
        <v>17.644734042553193</v>
      </c>
      <c r="F7327" s="1" t="s">
        <v>162</v>
      </c>
      <c r="G7327" s="193">
        <f>MAX(E7327-'[1]1a'!$C$3,0)</f>
        <v>0</v>
      </c>
      <c r="H7327" s="193" t="str">
        <f t="shared" si="343"/>
        <v/>
      </c>
      <c r="I7327" s="193" t="str">
        <f t="shared" si="344"/>
        <v/>
      </c>
      <c r="J7327" s="193"/>
    </row>
    <row r="7328" spans="1:10" s="1" customFormat="1">
      <c r="A7328" s="191">
        <v>45963</v>
      </c>
      <c r="B7328" s="1" t="s">
        <v>175</v>
      </c>
      <c r="C7328" s="192">
        <f t="shared" si="342"/>
        <v>48154.249999982232</v>
      </c>
      <c r="D7328" s="1">
        <v>12.879999999999999</v>
      </c>
      <c r="E7328" s="193">
        <v>16.922127659574468</v>
      </c>
      <c r="F7328" s="1" t="s">
        <v>162</v>
      </c>
      <c r="G7328" s="193">
        <f>MAX(E7328-'[1]1a'!$C$3,0)</f>
        <v>0</v>
      </c>
      <c r="H7328" s="193" t="str">
        <f t="shared" si="343"/>
        <v/>
      </c>
      <c r="I7328" s="193" t="str">
        <f t="shared" si="344"/>
        <v/>
      </c>
      <c r="J7328" s="193"/>
    </row>
    <row r="7329" spans="1:10" s="1" customFormat="1">
      <c r="A7329" s="191">
        <v>45963</v>
      </c>
      <c r="B7329" s="1" t="s">
        <v>177</v>
      </c>
      <c r="C7329" s="192">
        <f t="shared" si="342"/>
        <v>48154.291666648896</v>
      </c>
      <c r="D7329" s="1">
        <v>12.43</v>
      </c>
      <c r="E7329" s="193">
        <v>16.330904255319151</v>
      </c>
      <c r="F7329" s="1" t="s">
        <v>162</v>
      </c>
      <c r="G7329" s="193">
        <f>MAX(E7329-'[1]1a'!$C$3,0)</f>
        <v>0</v>
      </c>
      <c r="H7329" s="193" t="str">
        <f t="shared" si="343"/>
        <v/>
      </c>
      <c r="I7329" s="193" t="str">
        <f t="shared" si="344"/>
        <v/>
      </c>
      <c r="J7329" s="193"/>
    </row>
    <row r="7330" spans="1:10" s="1" customFormat="1">
      <c r="A7330" s="191">
        <v>45963</v>
      </c>
      <c r="B7330" s="1" t="s">
        <v>179</v>
      </c>
      <c r="C7330" s="192">
        <f t="shared" si="342"/>
        <v>48154.333333315561</v>
      </c>
      <c r="D7330" s="1">
        <v>12.61</v>
      </c>
      <c r="E7330" s="193">
        <v>16.567393617021278</v>
      </c>
      <c r="F7330" s="1" t="s">
        <v>162</v>
      </c>
      <c r="G7330" s="193">
        <f>MAX(E7330-'[1]1a'!$C$3,0)</f>
        <v>0</v>
      </c>
      <c r="H7330" s="193" t="str">
        <f t="shared" si="343"/>
        <v/>
      </c>
      <c r="I7330" s="193" t="str">
        <f t="shared" si="344"/>
        <v/>
      </c>
      <c r="J7330" s="193"/>
    </row>
    <row r="7331" spans="1:10" s="1" customFormat="1">
      <c r="A7331" s="191">
        <v>45963</v>
      </c>
      <c r="B7331" s="1" t="s">
        <v>180</v>
      </c>
      <c r="C7331" s="192">
        <f t="shared" si="342"/>
        <v>48154.374999982225</v>
      </c>
      <c r="D7331" s="1">
        <v>12.780000000000001</v>
      </c>
      <c r="E7331" s="193">
        <v>16.790744680851066</v>
      </c>
      <c r="F7331" s="1" t="s">
        <v>162</v>
      </c>
      <c r="G7331" s="193">
        <f>MAX(E7331-'[1]1a'!$C$3,0)</f>
        <v>0</v>
      </c>
      <c r="H7331" s="193" t="str">
        <f t="shared" si="343"/>
        <v/>
      </c>
      <c r="I7331" s="193" t="str">
        <f t="shared" si="344"/>
        <v/>
      </c>
      <c r="J7331" s="193"/>
    </row>
    <row r="7332" spans="1:10" s="1" customFormat="1">
      <c r="A7332" s="191">
        <v>45963</v>
      </c>
      <c r="B7332" s="1" t="s">
        <v>181</v>
      </c>
      <c r="C7332" s="192">
        <f t="shared" si="342"/>
        <v>48154.416666648889</v>
      </c>
      <c r="D7332" s="1">
        <v>13.54</v>
      </c>
      <c r="E7332" s="193">
        <v>17.789255319148939</v>
      </c>
      <c r="F7332" s="1" t="s">
        <v>162</v>
      </c>
      <c r="G7332" s="193">
        <f>MAX(E7332-'[1]1a'!$C$3,0)</f>
        <v>0</v>
      </c>
      <c r="H7332" s="193" t="str">
        <f t="shared" si="343"/>
        <v/>
      </c>
      <c r="I7332" s="193" t="str">
        <f t="shared" si="344"/>
        <v/>
      </c>
      <c r="J7332" s="193"/>
    </row>
    <row r="7333" spans="1:10" s="1" customFormat="1">
      <c r="A7333" s="191">
        <v>45963</v>
      </c>
      <c r="B7333" s="1" t="s">
        <v>182</v>
      </c>
      <c r="C7333" s="192">
        <f t="shared" si="342"/>
        <v>48154.458333315553</v>
      </c>
      <c r="D7333" s="1">
        <v>14.93</v>
      </c>
      <c r="E7333" s="193">
        <v>19.615478723404259</v>
      </c>
      <c r="F7333" s="1" t="s">
        <v>162</v>
      </c>
      <c r="G7333" s="193">
        <f>MAX(E7333-'[1]1a'!$C$3,0)</f>
        <v>0</v>
      </c>
      <c r="H7333" s="193" t="str">
        <f t="shared" si="343"/>
        <v/>
      </c>
      <c r="I7333" s="193" t="str">
        <f t="shared" si="344"/>
        <v/>
      </c>
      <c r="J7333" s="193"/>
    </row>
    <row r="7334" spans="1:10" s="1" customFormat="1">
      <c r="A7334" s="191">
        <v>45963</v>
      </c>
      <c r="B7334" s="1" t="s">
        <v>184</v>
      </c>
      <c r="C7334" s="192">
        <f t="shared" si="342"/>
        <v>48154.499999982218</v>
      </c>
      <c r="D7334" s="1">
        <v>16.04</v>
      </c>
      <c r="E7334" s="193">
        <v>21.073829787234043</v>
      </c>
      <c r="F7334" s="1" t="s">
        <v>162</v>
      </c>
      <c r="G7334" s="193">
        <f>MAX(E7334-'[1]1a'!$C$3,0)</f>
        <v>0</v>
      </c>
      <c r="H7334" s="193" t="str">
        <f t="shared" si="343"/>
        <v/>
      </c>
      <c r="I7334" s="193" t="str">
        <f t="shared" si="344"/>
        <v/>
      </c>
      <c r="J7334" s="193"/>
    </row>
    <row r="7335" spans="1:10" s="1" customFormat="1">
      <c r="A7335" s="191">
        <v>45963</v>
      </c>
      <c r="B7335" s="1" t="s">
        <v>185</v>
      </c>
      <c r="C7335" s="192">
        <f t="shared" si="342"/>
        <v>48154.541666648882</v>
      </c>
      <c r="D7335" s="1">
        <v>16.48</v>
      </c>
      <c r="E7335" s="193">
        <v>21.651914893617025</v>
      </c>
      <c r="F7335" s="1" t="s">
        <v>162</v>
      </c>
      <c r="G7335" s="193">
        <f>MAX(E7335-'[1]1a'!$C$3,0)</f>
        <v>0</v>
      </c>
      <c r="H7335" s="193" t="str">
        <f t="shared" si="343"/>
        <v/>
      </c>
      <c r="I7335" s="193" t="str">
        <f t="shared" si="344"/>
        <v/>
      </c>
      <c r="J7335" s="193"/>
    </row>
    <row r="7336" spans="1:10" s="1" customFormat="1">
      <c r="A7336" s="191">
        <v>45963</v>
      </c>
      <c r="B7336" s="1" t="s">
        <v>186</v>
      </c>
      <c r="C7336" s="192">
        <f t="shared" si="342"/>
        <v>48154.583333315546</v>
      </c>
      <c r="D7336" s="1">
        <v>16.82</v>
      </c>
      <c r="E7336" s="193">
        <v>22.098617021276599</v>
      </c>
      <c r="F7336" s="1" t="s">
        <v>162</v>
      </c>
      <c r="G7336" s="193">
        <f>MAX(E7336-'[1]1a'!$C$3,0)</f>
        <v>0</v>
      </c>
      <c r="H7336" s="193" t="str">
        <f t="shared" si="343"/>
        <v/>
      </c>
      <c r="I7336" s="193" t="str">
        <f t="shared" si="344"/>
        <v/>
      </c>
      <c r="J7336" s="193"/>
    </row>
    <row r="7337" spans="1:10" s="1" customFormat="1">
      <c r="A7337" s="191">
        <v>45963</v>
      </c>
      <c r="B7337" s="1" t="s">
        <v>187</v>
      </c>
      <c r="C7337" s="192">
        <f t="shared" si="342"/>
        <v>48154.62499998221</v>
      </c>
      <c r="D7337" s="1">
        <v>17.330000000000002</v>
      </c>
      <c r="E7337" s="193">
        <v>22.768670212765965</v>
      </c>
      <c r="F7337" s="1" t="s">
        <v>162</v>
      </c>
      <c r="G7337" s="193">
        <f>MAX(E7337-'[1]1a'!$C$3,0)</f>
        <v>0</v>
      </c>
      <c r="H7337" s="193" t="str">
        <f t="shared" si="343"/>
        <v/>
      </c>
      <c r="I7337" s="193" t="str">
        <f t="shared" si="344"/>
        <v/>
      </c>
      <c r="J7337" s="193"/>
    </row>
    <row r="7338" spans="1:10" s="1" customFormat="1">
      <c r="A7338" s="191">
        <v>45963</v>
      </c>
      <c r="B7338" s="1" t="s">
        <v>188</v>
      </c>
      <c r="C7338" s="192">
        <f t="shared" si="342"/>
        <v>48154.666666648875</v>
      </c>
      <c r="D7338" s="1">
        <v>17.510000000000002</v>
      </c>
      <c r="E7338" s="193">
        <v>23.005159574468092</v>
      </c>
      <c r="F7338" s="1" t="s">
        <v>162</v>
      </c>
      <c r="G7338" s="193">
        <f>MAX(E7338-'[1]1a'!$C$3,0)</f>
        <v>0</v>
      </c>
      <c r="H7338" s="193" t="str">
        <f t="shared" si="343"/>
        <v/>
      </c>
      <c r="I7338" s="193" t="str">
        <f t="shared" si="344"/>
        <v/>
      </c>
      <c r="J7338" s="193"/>
    </row>
    <row r="7339" spans="1:10" s="1" customFormat="1">
      <c r="A7339" s="191">
        <v>45963</v>
      </c>
      <c r="B7339" s="1" t="s">
        <v>189</v>
      </c>
      <c r="C7339" s="192">
        <f t="shared" si="342"/>
        <v>48154.708333315539</v>
      </c>
      <c r="D7339" s="1">
        <v>17.5</v>
      </c>
      <c r="E7339" s="193">
        <v>22.992021276595747</v>
      </c>
      <c r="F7339" s="1" t="s">
        <v>162</v>
      </c>
      <c r="G7339" s="193">
        <f>MAX(E7339-'[1]1a'!$C$3,0)</f>
        <v>0</v>
      </c>
      <c r="H7339" s="193" t="str">
        <f t="shared" si="343"/>
        <v/>
      </c>
      <c r="I7339" s="193" t="str">
        <f t="shared" si="344"/>
        <v/>
      </c>
      <c r="J7339" s="193"/>
    </row>
    <row r="7340" spans="1:10" s="1" customFormat="1">
      <c r="A7340" s="191">
        <v>45963</v>
      </c>
      <c r="B7340" s="1" t="s">
        <v>190</v>
      </c>
      <c r="C7340" s="192">
        <f t="shared" si="342"/>
        <v>48154.749999982203</v>
      </c>
      <c r="D7340" s="1">
        <v>17.71</v>
      </c>
      <c r="E7340" s="193">
        <v>23.267925531914898</v>
      </c>
      <c r="F7340" s="1" t="s">
        <v>162</v>
      </c>
      <c r="G7340" s="193">
        <f>MAX(E7340-'[1]1a'!$C$3,0)</f>
        <v>0</v>
      </c>
      <c r="H7340" s="193" t="str">
        <f t="shared" si="343"/>
        <v/>
      </c>
      <c r="I7340" s="193" t="str">
        <f t="shared" si="344"/>
        <v/>
      </c>
      <c r="J7340" s="193"/>
    </row>
    <row r="7341" spans="1:10" s="1" customFormat="1">
      <c r="A7341" s="191">
        <v>45963</v>
      </c>
      <c r="B7341" s="1" t="s">
        <v>191</v>
      </c>
      <c r="C7341" s="192">
        <f t="shared" si="342"/>
        <v>48154.791666648867</v>
      </c>
      <c r="D7341" s="1">
        <v>18.25</v>
      </c>
      <c r="E7341" s="193">
        <v>23.977393617021281</v>
      </c>
      <c r="F7341" s="1" t="s">
        <v>162</v>
      </c>
      <c r="G7341" s="193">
        <f>MAX(E7341-'[1]1a'!$C$3,0)</f>
        <v>0</v>
      </c>
      <c r="H7341" s="193" t="str">
        <f t="shared" si="343"/>
        <v/>
      </c>
      <c r="I7341" s="193" t="str">
        <f t="shared" si="344"/>
        <v/>
      </c>
      <c r="J7341" s="193"/>
    </row>
    <row r="7342" spans="1:10" s="1" customFormat="1">
      <c r="A7342" s="191">
        <v>45963</v>
      </c>
      <c r="B7342" s="1" t="s">
        <v>192</v>
      </c>
      <c r="C7342" s="192">
        <f t="shared" si="342"/>
        <v>48154.833333315531</v>
      </c>
      <c r="D7342" s="1">
        <v>20.86</v>
      </c>
      <c r="E7342" s="193">
        <v>27.406489361702132</v>
      </c>
      <c r="F7342" s="1" t="s">
        <v>162</v>
      </c>
      <c r="G7342" s="193">
        <f>MAX(E7342-'[1]1a'!$C$3,0)</f>
        <v>0</v>
      </c>
      <c r="H7342" s="193" t="str">
        <f t="shared" si="343"/>
        <v/>
      </c>
      <c r="I7342" s="193" t="str">
        <f t="shared" si="344"/>
        <v/>
      </c>
      <c r="J7342" s="193"/>
    </row>
    <row r="7343" spans="1:10" s="1" customFormat="1">
      <c r="A7343" s="191">
        <v>45963</v>
      </c>
      <c r="B7343" s="1" t="s">
        <v>193</v>
      </c>
      <c r="C7343" s="192">
        <f t="shared" si="342"/>
        <v>48154.874999982196</v>
      </c>
      <c r="D7343" s="1">
        <v>21.669999999999998</v>
      </c>
      <c r="E7343" s="193">
        <v>28.470691489361705</v>
      </c>
      <c r="F7343" s="1" t="s">
        <v>162</v>
      </c>
      <c r="G7343" s="193">
        <f>MAX(E7343-'[1]1a'!$C$3,0)</f>
        <v>0</v>
      </c>
      <c r="H7343" s="193" t="str">
        <f t="shared" si="343"/>
        <v/>
      </c>
      <c r="I7343" s="193" t="str">
        <f t="shared" si="344"/>
        <v/>
      </c>
      <c r="J7343" s="193"/>
    </row>
    <row r="7344" spans="1:10" s="1" customFormat="1">
      <c r="A7344" s="191">
        <v>45963</v>
      </c>
      <c r="B7344" s="1" t="s">
        <v>194</v>
      </c>
      <c r="C7344" s="192">
        <f t="shared" si="342"/>
        <v>48154.91666664886</v>
      </c>
      <c r="D7344" s="1">
        <v>21.33</v>
      </c>
      <c r="E7344" s="193">
        <v>28.023989361702128</v>
      </c>
      <c r="F7344" s="1" t="s">
        <v>162</v>
      </c>
      <c r="G7344" s="193">
        <f>MAX(E7344-'[1]1a'!$C$3,0)</f>
        <v>0</v>
      </c>
      <c r="H7344" s="193" t="str">
        <f t="shared" si="343"/>
        <v/>
      </c>
      <c r="I7344" s="193" t="str">
        <f t="shared" si="344"/>
        <v/>
      </c>
      <c r="J7344" s="193"/>
    </row>
    <row r="7345" spans="1:10" s="1" customFormat="1">
      <c r="A7345" s="191">
        <v>45964</v>
      </c>
      <c r="B7345" s="1" t="s">
        <v>161</v>
      </c>
      <c r="C7345" s="192">
        <f t="shared" si="342"/>
        <v>48154.958333315524</v>
      </c>
      <c r="D7345" s="1">
        <v>19.91</v>
      </c>
      <c r="E7345" s="193">
        <v>26.158351063829791</v>
      </c>
      <c r="F7345" s="1" t="s">
        <v>162</v>
      </c>
      <c r="G7345" s="193">
        <f>MAX(E7345-'[1]1a'!$C$3,0)</f>
        <v>0</v>
      </c>
      <c r="H7345" s="193" t="str">
        <f t="shared" si="343"/>
        <v/>
      </c>
      <c r="I7345" s="193" t="str">
        <f t="shared" si="344"/>
        <v/>
      </c>
      <c r="J7345" s="193"/>
    </row>
    <row r="7346" spans="1:10" s="1" customFormat="1">
      <c r="A7346" s="191">
        <v>45964</v>
      </c>
      <c r="B7346" s="1" t="s">
        <v>163</v>
      </c>
      <c r="C7346" s="192">
        <f t="shared" si="342"/>
        <v>48154.999999982188</v>
      </c>
      <c r="D7346" s="1">
        <v>19.16</v>
      </c>
      <c r="E7346" s="193">
        <v>25.17297872340426</v>
      </c>
      <c r="F7346" s="1" t="s">
        <v>162</v>
      </c>
      <c r="G7346" s="193">
        <f>MAX(E7346-'[1]1a'!$C$3,0)</f>
        <v>0</v>
      </c>
      <c r="H7346" s="193" t="str">
        <f t="shared" si="343"/>
        <v/>
      </c>
      <c r="I7346" s="193" t="str">
        <f t="shared" si="344"/>
        <v/>
      </c>
      <c r="J7346" s="193"/>
    </row>
    <row r="7347" spans="1:10" s="1" customFormat="1">
      <c r="A7347" s="191">
        <v>45964</v>
      </c>
      <c r="B7347" s="1" t="s">
        <v>165</v>
      </c>
      <c r="C7347" s="192">
        <f t="shared" si="342"/>
        <v>48155.041666648853</v>
      </c>
      <c r="D7347" s="1">
        <v>18.240000000000002</v>
      </c>
      <c r="E7347" s="193">
        <v>23.964255319148943</v>
      </c>
      <c r="F7347" s="1" t="s">
        <v>162</v>
      </c>
      <c r="G7347" s="193">
        <f>MAX(E7347-'[1]1a'!$C$3,0)</f>
        <v>0</v>
      </c>
      <c r="H7347" s="193" t="str">
        <f t="shared" si="343"/>
        <v/>
      </c>
      <c r="I7347" s="193" t="str">
        <f t="shared" si="344"/>
        <v/>
      </c>
      <c r="J7347" s="193"/>
    </row>
    <row r="7348" spans="1:10" s="1" customFormat="1">
      <c r="A7348" s="191">
        <v>45964</v>
      </c>
      <c r="B7348" s="1" t="s">
        <v>167</v>
      </c>
      <c r="C7348" s="192">
        <f t="shared" si="342"/>
        <v>48155.083333315517</v>
      </c>
      <c r="D7348" s="1">
        <v>16.5</v>
      </c>
      <c r="E7348" s="193">
        <v>21.678191489361705</v>
      </c>
      <c r="F7348" s="1" t="s">
        <v>162</v>
      </c>
      <c r="G7348" s="193">
        <f>MAX(E7348-'[1]1a'!$C$3,0)</f>
        <v>0</v>
      </c>
      <c r="H7348" s="193" t="str">
        <f t="shared" si="343"/>
        <v/>
      </c>
      <c r="I7348" s="193" t="str">
        <f t="shared" si="344"/>
        <v/>
      </c>
      <c r="J7348" s="193"/>
    </row>
    <row r="7349" spans="1:10" s="1" customFormat="1">
      <c r="A7349" s="191">
        <v>45964</v>
      </c>
      <c r="B7349" s="1" t="s">
        <v>169</v>
      </c>
      <c r="C7349" s="192">
        <f t="shared" si="342"/>
        <v>48155.124999982181</v>
      </c>
      <c r="D7349" s="1">
        <v>14.899999999999999</v>
      </c>
      <c r="E7349" s="193">
        <v>19.576063829787234</v>
      </c>
      <c r="F7349" s="1" t="s">
        <v>162</v>
      </c>
      <c r="G7349" s="193">
        <f>MAX(E7349-'[1]1a'!$C$3,0)</f>
        <v>0</v>
      </c>
      <c r="H7349" s="193" t="str">
        <f t="shared" si="343"/>
        <v/>
      </c>
      <c r="I7349" s="193" t="str">
        <f t="shared" si="344"/>
        <v/>
      </c>
      <c r="J7349" s="193"/>
    </row>
    <row r="7350" spans="1:10" s="1" customFormat="1">
      <c r="A7350" s="191">
        <v>45964</v>
      </c>
      <c r="B7350" s="1" t="s">
        <v>171</v>
      </c>
      <c r="C7350" s="192">
        <f t="shared" si="342"/>
        <v>48155.166666648845</v>
      </c>
      <c r="D7350" s="1">
        <v>13.45</v>
      </c>
      <c r="E7350" s="193">
        <v>17.671010638297876</v>
      </c>
      <c r="F7350" s="1" t="s">
        <v>162</v>
      </c>
      <c r="G7350" s="193">
        <f>MAX(E7350-'[1]1a'!$C$3,0)</f>
        <v>0</v>
      </c>
      <c r="H7350" s="193" t="str">
        <f t="shared" si="343"/>
        <v/>
      </c>
      <c r="I7350" s="193" t="str">
        <f t="shared" si="344"/>
        <v/>
      </c>
      <c r="J7350" s="193"/>
    </row>
    <row r="7351" spans="1:10" s="1" customFormat="1">
      <c r="A7351" s="191">
        <v>45964</v>
      </c>
      <c r="B7351" s="1" t="s">
        <v>173</v>
      </c>
      <c r="C7351" s="192">
        <f t="shared" si="342"/>
        <v>48155.20833331551</v>
      </c>
      <c r="D7351" s="1">
        <v>12.620000000000001</v>
      </c>
      <c r="E7351" s="193">
        <v>16.580531914893619</v>
      </c>
      <c r="F7351" s="1" t="s">
        <v>162</v>
      </c>
      <c r="G7351" s="193">
        <f>MAX(E7351-'[1]1a'!$C$3,0)</f>
        <v>0</v>
      </c>
      <c r="H7351" s="193" t="str">
        <f t="shared" si="343"/>
        <v/>
      </c>
      <c r="I7351" s="193" t="str">
        <f t="shared" si="344"/>
        <v/>
      </c>
      <c r="J7351" s="193"/>
    </row>
    <row r="7352" spans="1:10" s="1" customFormat="1">
      <c r="A7352" s="191">
        <v>45964</v>
      </c>
      <c r="B7352" s="1" t="s">
        <v>175</v>
      </c>
      <c r="C7352" s="192">
        <f t="shared" si="342"/>
        <v>48155.249999982174</v>
      </c>
      <c r="D7352" s="1">
        <v>12.11</v>
      </c>
      <c r="E7352" s="193">
        <v>15.910478723404257</v>
      </c>
      <c r="F7352" s="1" t="s">
        <v>162</v>
      </c>
      <c r="G7352" s="193">
        <f>MAX(E7352-'[1]1a'!$C$3,0)</f>
        <v>0</v>
      </c>
      <c r="H7352" s="193" t="str">
        <f t="shared" si="343"/>
        <v/>
      </c>
      <c r="I7352" s="193" t="str">
        <f t="shared" si="344"/>
        <v/>
      </c>
      <c r="J7352" s="193"/>
    </row>
    <row r="7353" spans="1:10" s="1" customFormat="1">
      <c r="A7353" s="191">
        <v>45964</v>
      </c>
      <c r="B7353" s="1" t="s">
        <v>177</v>
      </c>
      <c r="C7353" s="192">
        <f t="shared" si="342"/>
        <v>48155.291666648838</v>
      </c>
      <c r="D7353" s="1">
        <v>11.84</v>
      </c>
      <c r="E7353" s="193">
        <v>15.555744680851067</v>
      </c>
      <c r="F7353" s="1" t="s">
        <v>162</v>
      </c>
      <c r="G7353" s="193">
        <f>MAX(E7353-'[1]1a'!$C$3,0)</f>
        <v>0</v>
      </c>
      <c r="H7353" s="193" t="str">
        <f t="shared" si="343"/>
        <v/>
      </c>
      <c r="I7353" s="193" t="str">
        <f t="shared" si="344"/>
        <v/>
      </c>
      <c r="J7353" s="193"/>
    </row>
    <row r="7354" spans="1:10" s="1" customFormat="1">
      <c r="A7354" s="191">
        <v>45964</v>
      </c>
      <c r="B7354" s="1" t="s">
        <v>179</v>
      </c>
      <c r="C7354" s="192">
        <f t="shared" si="342"/>
        <v>48155.333333315502</v>
      </c>
      <c r="D7354" s="1">
        <v>11.98</v>
      </c>
      <c r="E7354" s="193">
        <v>15.739680851063833</v>
      </c>
      <c r="F7354" s="1" t="s">
        <v>162</v>
      </c>
      <c r="G7354" s="193">
        <f>MAX(E7354-'[1]1a'!$C$3,0)</f>
        <v>0</v>
      </c>
      <c r="H7354" s="193" t="str">
        <f t="shared" si="343"/>
        <v/>
      </c>
      <c r="I7354" s="193" t="str">
        <f t="shared" si="344"/>
        <v/>
      </c>
      <c r="J7354" s="193"/>
    </row>
    <row r="7355" spans="1:10" s="1" customFormat="1">
      <c r="A7355" s="191">
        <v>45964</v>
      </c>
      <c r="B7355" s="1" t="s">
        <v>180</v>
      </c>
      <c r="C7355" s="192">
        <f t="shared" si="342"/>
        <v>48155.374999982167</v>
      </c>
      <c r="D7355" s="1">
        <v>13.190000000000001</v>
      </c>
      <c r="E7355" s="193">
        <v>17.329414893617027</v>
      </c>
      <c r="F7355" s="1" t="s">
        <v>162</v>
      </c>
      <c r="G7355" s="193">
        <f>MAX(E7355-'[1]1a'!$C$3,0)</f>
        <v>0</v>
      </c>
      <c r="H7355" s="193" t="str">
        <f t="shared" si="343"/>
        <v/>
      </c>
      <c r="I7355" s="193" t="str">
        <f t="shared" si="344"/>
        <v/>
      </c>
      <c r="J7355" s="193"/>
    </row>
    <row r="7356" spans="1:10" s="1" customFormat="1">
      <c r="A7356" s="191">
        <v>45964</v>
      </c>
      <c r="B7356" s="1" t="s">
        <v>181</v>
      </c>
      <c r="C7356" s="192">
        <f t="shared" si="342"/>
        <v>48155.416666648831</v>
      </c>
      <c r="D7356" s="1">
        <v>15.120000000000001</v>
      </c>
      <c r="E7356" s="193">
        <v>19.865106382978727</v>
      </c>
      <c r="F7356" s="1" t="s">
        <v>162</v>
      </c>
      <c r="G7356" s="193">
        <f>MAX(E7356-'[1]1a'!$C$3,0)</f>
        <v>0</v>
      </c>
      <c r="H7356" s="193" t="str">
        <f t="shared" si="343"/>
        <v/>
      </c>
      <c r="I7356" s="193" t="str">
        <f t="shared" si="344"/>
        <v/>
      </c>
      <c r="J7356" s="193"/>
    </row>
    <row r="7357" spans="1:10" s="1" customFormat="1">
      <c r="A7357" s="191">
        <v>45964</v>
      </c>
      <c r="B7357" s="1" t="s">
        <v>182</v>
      </c>
      <c r="C7357" s="192">
        <f t="shared" si="342"/>
        <v>48155.458333315495</v>
      </c>
      <c r="D7357" s="1">
        <v>16.739999999999998</v>
      </c>
      <c r="E7357" s="193">
        <v>21.993510638297874</v>
      </c>
      <c r="F7357" s="1" t="s">
        <v>162</v>
      </c>
      <c r="G7357" s="193">
        <f>MAX(E7357-'[1]1a'!$C$3,0)</f>
        <v>0</v>
      </c>
      <c r="H7357" s="193" t="str">
        <f t="shared" si="343"/>
        <v/>
      </c>
      <c r="I7357" s="193" t="str">
        <f t="shared" si="344"/>
        <v/>
      </c>
      <c r="J7357" s="193"/>
    </row>
    <row r="7358" spans="1:10" s="1" customFormat="1">
      <c r="A7358" s="191">
        <v>45964</v>
      </c>
      <c r="B7358" s="1" t="s">
        <v>184</v>
      </c>
      <c r="C7358" s="192">
        <f t="shared" si="342"/>
        <v>48155.499999982159</v>
      </c>
      <c r="D7358" s="1">
        <v>17.330000000000002</v>
      </c>
      <c r="E7358" s="193">
        <v>22.768670212765965</v>
      </c>
      <c r="F7358" s="1" t="s">
        <v>162</v>
      </c>
      <c r="G7358" s="193">
        <f>MAX(E7358-'[1]1a'!$C$3,0)</f>
        <v>0</v>
      </c>
      <c r="H7358" s="193" t="str">
        <f t="shared" si="343"/>
        <v/>
      </c>
      <c r="I7358" s="193" t="str">
        <f t="shared" si="344"/>
        <v/>
      </c>
      <c r="J7358" s="193"/>
    </row>
    <row r="7359" spans="1:10" s="1" customFormat="1">
      <c r="A7359" s="191">
        <v>45964</v>
      </c>
      <c r="B7359" s="1" t="s">
        <v>185</v>
      </c>
      <c r="C7359" s="192">
        <f t="shared" si="342"/>
        <v>48155.541666648824</v>
      </c>
      <c r="D7359" s="1">
        <v>17.59</v>
      </c>
      <c r="E7359" s="193">
        <v>23.110265957446813</v>
      </c>
      <c r="F7359" s="1" t="s">
        <v>162</v>
      </c>
      <c r="G7359" s="193">
        <f>MAX(E7359-'[1]1a'!$C$3,0)</f>
        <v>0</v>
      </c>
      <c r="H7359" s="193" t="str">
        <f t="shared" si="343"/>
        <v/>
      </c>
      <c r="I7359" s="193" t="str">
        <f t="shared" si="344"/>
        <v/>
      </c>
      <c r="J7359" s="193"/>
    </row>
    <row r="7360" spans="1:10" s="1" customFormat="1">
      <c r="A7360" s="191">
        <v>45964</v>
      </c>
      <c r="B7360" s="1" t="s">
        <v>186</v>
      </c>
      <c r="C7360" s="192">
        <f t="shared" si="342"/>
        <v>48155.583333315488</v>
      </c>
      <c r="D7360" s="1">
        <v>18.170000000000002</v>
      </c>
      <c r="E7360" s="193">
        <v>23.87228723404256</v>
      </c>
      <c r="F7360" s="1" t="s">
        <v>162</v>
      </c>
      <c r="G7360" s="193">
        <f>MAX(E7360-'[1]1a'!$C$3,0)</f>
        <v>0</v>
      </c>
      <c r="H7360" s="193" t="str">
        <f t="shared" si="343"/>
        <v/>
      </c>
      <c r="I7360" s="193" t="str">
        <f t="shared" si="344"/>
        <v/>
      </c>
      <c r="J7360" s="193"/>
    </row>
    <row r="7361" spans="1:10" s="1" customFormat="1">
      <c r="A7361" s="191">
        <v>45964</v>
      </c>
      <c r="B7361" s="1" t="s">
        <v>187</v>
      </c>
      <c r="C7361" s="192">
        <f t="shared" si="342"/>
        <v>48155.624999982152</v>
      </c>
      <c r="D7361" s="1">
        <v>18.71</v>
      </c>
      <c r="E7361" s="193">
        <v>24.58175531914894</v>
      </c>
      <c r="F7361" s="1" t="s">
        <v>162</v>
      </c>
      <c r="G7361" s="193">
        <f>MAX(E7361-'[1]1a'!$C$3,0)</f>
        <v>0</v>
      </c>
      <c r="H7361" s="193" t="str">
        <f t="shared" si="343"/>
        <v/>
      </c>
      <c r="I7361" s="193" t="str">
        <f t="shared" si="344"/>
        <v/>
      </c>
      <c r="J7361" s="193"/>
    </row>
    <row r="7362" spans="1:10" s="1" customFormat="1">
      <c r="A7362" s="191">
        <v>45964</v>
      </c>
      <c r="B7362" s="1" t="s">
        <v>188</v>
      </c>
      <c r="C7362" s="192">
        <f t="shared" si="342"/>
        <v>48155.666666648816</v>
      </c>
      <c r="D7362" s="1">
        <v>18.91</v>
      </c>
      <c r="E7362" s="193">
        <v>24.844521276595749</v>
      </c>
      <c r="F7362" s="1" t="s">
        <v>162</v>
      </c>
      <c r="G7362" s="193">
        <f>MAX(E7362-'[1]1a'!$C$3,0)</f>
        <v>0</v>
      </c>
      <c r="H7362" s="193" t="str">
        <f t="shared" si="343"/>
        <v/>
      </c>
      <c r="I7362" s="193" t="str">
        <f t="shared" si="344"/>
        <v/>
      </c>
      <c r="J7362" s="193"/>
    </row>
    <row r="7363" spans="1:10" s="1" customFormat="1">
      <c r="A7363" s="191">
        <v>45964</v>
      </c>
      <c r="B7363" s="1" t="s">
        <v>189</v>
      </c>
      <c r="C7363" s="192">
        <f t="shared" si="342"/>
        <v>48155.708333315481</v>
      </c>
      <c r="D7363" s="1">
        <v>18.739999999999998</v>
      </c>
      <c r="E7363" s="193">
        <v>24.621170212765961</v>
      </c>
      <c r="F7363" s="1" t="s">
        <v>162</v>
      </c>
      <c r="G7363" s="193">
        <f>MAX(E7363-'[1]1a'!$C$3,0)</f>
        <v>0</v>
      </c>
      <c r="H7363" s="193" t="str">
        <f t="shared" si="343"/>
        <v/>
      </c>
      <c r="I7363" s="193" t="str">
        <f t="shared" si="344"/>
        <v/>
      </c>
      <c r="J7363" s="193"/>
    </row>
    <row r="7364" spans="1:10" s="1" customFormat="1">
      <c r="A7364" s="191">
        <v>45964</v>
      </c>
      <c r="B7364" s="1" t="s">
        <v>190</v>
      </c>
      <c r="C7364" s="192">
        <f t="shared" ref="C7364:C7427" si="345">C7363 + TIME(1,0,0)</f>
        <v>48155.749999982145</v>
      </c>
      <c r="D7364" s="1">
        <v>18.440000000000001</v>
      </c>
      <c r="E7364" s="193">
        <v>24.22702127659575</v>
      </c>
      <c r="F7364" s="1" t="s">
        <v>162</v>
      </c>
      <c r="G7364" s="193">
        <f>MAX(E7364-'[1]1a'!$C$3,0)</f>
        <v>0</v>
      </c>
      <c r="H7364" s="193" t="str">
        <f t="shared" ref="H7364:H7427" si="346">IF(F7364="Y",IF(F7363="Y",H7363+1,1),"")</f>
        <v/>
      </c>
      <c r="I7364" s="193" t="str">
        <f t="shared" ref="I7364:I7427" si="347">IF(AND(F7364="Y",F7365&lt;&gt;"Y"),H7364,"")</f>
        <v/>
      </c>
      <c r="J7364" s="193"/>
    </row>
    <row r="7365" spans="1:10" s="1" customFormat="1">
      <c r="A7365" s="191">
        <v>45964</v>
      </c>
      <c r="B7365" s="1" t="s">
        <v>191</v>
      </c>
      <c r="C7365" s="192">
        <f t="shared" si="345"/>
        <v>48155.791666648809</v>
      </c>
      <c r="D7365" s="1">
        <v>18.600000000000001</v>
      </c>
      <c r="E7365" s="193">
        <v>24.437234042553197</v>
      </c>
      <c r="F7365" s="1" t="s">
        <v>162</v>
      </c>
      <c r="G7365" s="193">
        <f>MAX(E7365-'[1]1a'!$C$3,0)</f>
        <v>0</v>
      </c>
      <c r="H7365" s="193" t="str">
        <f t="shared" si="346"/>
        <v/>
      </c>
      <c r="I7365" s="193" t="str">
        <f t="shared" si="347"/>
        <v/>
      </c>
      <c r="J7365" s="193"/>
    </row>
    <row r="7366" spans="1:10" s="1" customFormat="1">
      <c r="A7366" s="191">
        <v>45964</v>
      </c>
      <c r="B7366" s="1" t="s">
        <v>192</v>
      </c>
      <c r="C7366" s="192">
        <f t="shared" si="345"/>
        <v>48155.833333315473</v>
      </c>
      <c r="D7366" s="1">
        <v>20.29</v>
      </c>
      <c r="E7366" s="193">
        <v>26.657606382978727</v>
      </c>
      <c r="F7366" s="1" t="s">
        <v>162</v>
      </c>
      <c r="G7366" s="193">
        <f>MAX(E7366-'[1]1a'!$C$3,0)</f>
        <v>0</v>
      </c>
      <c r="H7366" s="193" t="str">
        <f t="shared" si="346"/>
        <v/>
      </c>
      <c r="I7366" s="193" t="str">
        <f t="shared" si="347"/>
        <v/>
      </c>
      <c r="J7366" s="193"/>
    </row>
    <row r="7367" spans="1:10" s="1" customFormat="1">
      <c r="A7367" s="191">
        <v>45964</v>
      </c>
      <c r="B7367" s="1" t="s">
        <v>193</v>
      </c>
      <c r="C7367" s="192">
        <f t="shared" si="345"/>
        <v>48155.874999982138</v>
      </c>
      <c r="D7367" s="1">
        <v>21.509999999999998</v>
      </c>
      <c r="E7367" s="193">
        <v>28.260478723404258</v>
      </c>
      <c r="F7367" s="1" t="s">
        <v>162</v>
      </c>
      <c r="G7367" s="193">
        <f>MAX(E7367-'[1]1a'!$C$3,0)</f>
        <v>0</v>
      </c>
      <c r="H7367" s="193" t="str">
        <f t="shared" si="346"/>
        <v/>
      </c>
      <c r="I7367" s="193" t="str">
        <f t="shared" si="347"/>
        <v/>
      </c>
      <c r="J7367" s="193"/>
    </row>
    <row r="7368" spans="1:10" s="1" customFormat="1">
      <c r="A7368" s="191">
        <v>45964</v>
      </c>
      <c r="B7368" s="1" t="s">
        <v>194</v>
      </c>
      <c r="C7368" s="192">
        <f t="shared" si="345"/>
        <v>48155.916666648802</v>
      </c>
      <c r="D7368" s="1">
        <v>21</v>
      </c>
      <c r="E7368" s="193">
        <v>27.590425531914899</v>
      </c>
      <c r="F7368" s="1" t="s">
        <v>162</v>
      </c>
      <c r="G7368" s="193">
        <f>MAX(E7368-'[1]1a'!$C$3,0)</f>
        <v>0</v>
      </c>
      <c r="H7368" s="193" t="str">
        <f t="shared" si="346"/>
        <v/>
      </c>
      <c r="I7368" s="193" t="str">
        <f t="shared" si="347"/>
        <v/>
      </c>
      <c r="J7368" s="193"/>
    </row>
    <row r="7369" spans="1:10" s="1" customFormat="1">
      <c r="A7369" s="191">
        <v>45965</v>
      </c>
      <c r="B7369" s="1" t="s">
        <v>161</v>
      </c>
      <c r="C7369" s="192">
        <f t="shared" si="345"/>
        <v>48155.958333315466</v>
      </c>
      <c r="D7369" s="1">
        <v>20.11</v>
      </c>
      <c r="E7369" s="193">
        <v>26.421117021276601</v>
      </c>
      <c r="F7369" s="1" t="s">
        <v>162</v>
      </c>
      <c r="G7369" s="193">
        <f>MAX(E7369-'[1]1a'!$C$3,0)</f>
        <v>0</v>
      </c>
      <c r="H7369" s="193" t="str">
        <f t="shared" si="346"/>
        <v/>
      </c>
      <c r="I7369" s="193" t="str">
        <f t="shared" si="347"/>
        <v/>
      </c>
      <c r="J7369" s="193"/>
    </row>
    <row r="7370" spans="1:10" s="1" customFormat="1">
      <c r="A7370" s="191">
        <v>45965</v>
      </c>
      <c r="B7370" s="1" t="s">
        <v>163</v>
      </c>
      <c r="C7370" s="192">
        <f t="shared" si="345"/>
        <v>48155.99999998213</v>
      </c>
      <c r="D7370" s="1">
        <v>19.71</v>
      </c>
      <c r="E7370" s="193">
        <v>25.895585106382985</v>
      </c>
      <c r="F7370" s="1" t="s">
        <v>162</v>
      </c>
      <c r="G7370" s="193">
        <f>MAX(E7370-'[1]1a'!$C$3,0)</f>
        <v>0</v>
      </c>
      <c r="H7370" s="193" t="str">
        <f t="shared" si="346"/>
        <v/>
      </c>
      <c r="I7370" s="193" t="str">
        <f t="shared" si="347"/>
        <v/>
      </c>
      <c r="J7370" s="193"/>
    </row>
    <row r="7371" spans="1:10" s="1" customFormat="1">
      <c r="A7371" s="191">
        <v>45965</v>
      </c>
      <c r="B7371" s="1" t="s">
        <v>165</v>
      </c>
      <c r="C7371" s="192">
        <f t="shared" si="345"/>
        <v>48156.041666648794</v>
      </c>
      <c r="D7371" s="1">
        <v>18.61</v>
      </c>
      <c r="E7371" s="193">
        <v>24.450372340425535</v>
      </c>
      <c r="F7371" s="1" t="s">
        <v>162</v>
      </c>
      <c r="G7371" s="193">
        <f>MAX(E7371-'[1]1a'!$C$3,0)</f>
        <v>0</v>
      </c>
      <c r="H7371" s="193" t="str">
        <f t="shared" si="346"/>
        <v/>
      </c>
      <c r="I7371" s="193" t="str">
        <f t="shared" si="347"/>
        <v/>
      </c>
      <c r="J7371" s="193"/>
    </row>
    <row r="7372" spans="1:10" s="1" customFormat="1">
      <c r="A7372" s="191">
        <v>45965</v>
      </c>
      <c r="B7372" s="1" t="s">
        <v>167</v>
      </c>
      <c r="C7372" s="192">
        <f t="shared" si="345"/>
        <v>48156.083333315459</v>
      </c>
      <c r="D7372" s="1">
        <v>16.91</v>
      </c>
      <c r="E7372" s="193">
        <v>22.216861702127662</v>
      </c>
      <c r="F7372" s="1" t="s">
        <v>162</v>
      </c>
      <c r="G7372" s="193">
        <f>MAX(E7372-'[1]1a'!$C$3,0)</f>
        <v>0</v>
      </c>
      <c r="H7372" s="193" t="str">
        <f t="shared" si="346"/>
        <v/>
      </c>
      <c r="I7372" s="193" t="str">
        <f t="shared" si="347"/>
        <v/>
      </c>
      <c r="J7372" s="193"/>
    </row>
    <row r="7373" spans="1:10" s="1" customFormat="1">
      <c r="A7373" s="191">
        <v>45965</v>
      </c>
      <c r="B7373" s="1" t="s">
        <v>169</v>
      </c>
      <c r="C7373" s="192">
        <f t="shared" si="345"/>
        <v>48156.124999982123</v>
      </c>
      <c r="D7373" s="1">
        <v>15.3</v>
      </c>
      <c r="E7373" s="193">
        <v>20.101595744680854</v>
      </c>
      <c r="F7373" s="1" t="s">
        <v>162</v>
      </c>
      <c r="G7373" s="193">
        <f>MAX(E7373-'[1]1a'!$C$3,0)</f>
        <v>0</v>
      </c>
      <c r="H7373" s="193" t="str">
        <f t="shared" si="346"/>
        <v/>
      </c>
      <c r="I7373" s="193" t="str">
        <f t="shared" si="347"/>
        <v/>
      </c>
      <c r="J7373" s="193"/>
    </row>
    <row r="7374" spans="1:10" s="1" customFormat="1">
      <c r="A7374" s="191">
        <v>45965</v>
      </c>
      <c r="B7374" s="1" t="s">
        <v>171</v>
      </c>
      <c r="C7374" s="192">
        <f t="shared" si="345"/>
        <v>48156.166666648787</v>
      </c>
      <c r="D7374" s="1">
        <v>13.86</v>
      </c>
      <c r="E7374" s="193">
        <v>18.209680851063833</v>
      </c>
      <c r="F7374" s="1" t="s">
        <v>162</v>
      </c>
      <c r="G7374" s="193">
        <f>MAX(E7374-'[1]1a'!$C$3,0)</f>
        <v>0</v>
      </c>
      <c r="H7374" s="193" t="str">
        <f t="shared" si="346"/>
        <v/>
      </c>
      <c r="I7374" s="193" t="str">
        <f t="shared" si="347"/>
        <v/>
      </c>
      <c r="J7374" s="193"/>
    </row>
    <row r="7375" spans="1:10" s="1" customFormat="1">
      <c r="A7375" s="191">
        <v>45965</v>
      </c>
      <c r="B7375" s="1" t="s">
        <v>173</v>
      </c>
      <c r="C7375" s="192">
        <f t="shared" si="345"/>
        <v>48156.208333315451</v>
      </c>
      <c r="D7375" s="1">
        <v>12.85</v>
      </c>
      <c r="E7375" s="193">
        <v>16.88271276595745</v>
      </c>
      <c r="F7375" s="1" t="s">
        <v>162</v>
      </c>
      <c r="G7375" s="193">
        <f>MAX(E7375-'[1]1a'!$C$3,0)</f>
        <v>0</v>
      </c>
      <c r="H7375" s="193" t="str">
        <f t="shared" si="346"/>
        <v/>
      </c>
      <c r="I7375" s="193" t="str">
        <f t="shared" si="347"/>
        <v/>
      </c>
      <c r="J7375" s="193"/>
    </row>
    <row r="7376" spans="1:10" s="1" customFormat="1">
      <c r="A7376" s="191">
        <v>45965</v>
      </c>
      <c r="B7376" s="1" t="s">
        <v>175</v>
      </c>
      <c r="C7376" s="192">
        <f t="shared" si="345"/>
        <v>48156.249999982116</v>
      </c>
      <c r="D7376" s="1">
        <v>12.290000000000001</v>
      </c>
      <c r="E7376" s="193">
        <v>16.146968085106387</v>
      </c>
      <c r="F7376" s="1" t="s">
        <v>162</v>
      </c>
      <c r="G7376" s="193">
        <f>MAX(E7376-'[1]1a'!$C$3,0)</f>
        <v>0</v>
      </c>
      <c r="H7376" s="193" t="str">
        <f t="shared" si="346"/>
        <v/>
      </c>
      <c r="I7376" s="193" t="str">
        <f t="shared" si="347"/>
        <v/>
      </c>
      <c r="J7376" s="193"/>
    </row>
    <row r="7377" spans="1:10" s="1" customFormat="1">
      <c r="A7377" s="191">
        <v>45965</v>
      </c>
      <c r="B7377" s="1" t="s">
        <v>177</v>
      </c>
      <c r="C7377" s="192">
        <f t="shared" si="345"/>
        <v>48156.29166664878</v>
      </c>
      <c r="D7377" s="1">
        <v>12</v>
      </c>
      <c r="E7377" s="193">
        <v>15.765957446808514</v>
      </c>
      <c r="F7377" s="1" t="s">
        <v>162</v>
      </c>
      <c r="G7377" s="193">
        <f>MAX(E7377-'[1]1a'!$C$3,0)</f>
        <v>0</v>
      </c>
      <c r="H7377" s="193" t="str">
        <f t="shared" si="346"/>
        <v/>
      </c>
      <c r="I7377" s="193" t="str">
        <f t="shared" si="347"/>
        <v/>
      </c>
      <c r="J7377" s="193"/>
    </row>
    <row r="7378" spans="1:10" s="1" customFormat="1">
      <c r="A7378" s="191">
        <v>45965</v>
      </c>
      <c r="B7378" s="1" t="s">
        <v>179</v>
      </c>
      <c r="C7378" s="192">
        <f t="shared" si="345"/>
        <v>48156.333333315444</v>
      </c>
      <c r="D7378" s="1">
        <v>12.18</v>
      </c>
      <c r="E7378" s="193">
        <v>16.002446808510641</v>
      </c>
      <c r="F7378" s="1" t="s">
        <v>162</v>
      </c>
      <c r="G7378" s="193">
        <f>MAX(E7378-'[1]1a'!$C$3,0)</f>
        <v>0</v>
      </c>
      <c r="H7378" s="193" t="str">
        <f t="shared" si="346"/>
        <v/>
      </c>
      <c r="I7378" s="193" t="str">
        <f t="shared" si="347"/>
        <v/>
      </c>
      <c r="J7378" s="193"/>
    </row>
    <row r="7379" spans="1:10" s="1" customFormat="1">
      <c r="A7379" s="191">
        <v>45965</v>
      </c>
      <c r="B7379" s="1" t="s">
        <v>180</v>
      </c>
      <c r="C7379" s="192">
        <f t="shared" si="345"/>
        <v>48156.374999982108</v>
      </c>
      <c r="D7379" s="1">
        <v>13.57</v>
      </c>
      <c r="E7379" s="193">
        <v>17.82867021276596</v>
      </c>
      <c r="F7379" s="1" t="s">
        <v>162</v>
      </c>
      <c r="G7379" s="193">
        <f>MAX(E7379-'[1]1a'!$C$3,0)</f>
        <v>0</v>
      </c>
      <c r="H7379" s="193" t="str">
        <f t="shared" si="346"/>
        <v/>
      </c>
      <c r="I7379" s="193" t="str">
        <f t="shared" si="347"/>
        <v/>
      </c>
      <c r="J7379" s="193"/>
    </row>
    <row r="7380" spans="1:10" s="1" customFormat="1">
      <c r="A7380" s="191">
        <v>45965</v>
      </c>
      <c r="B7380" s="1" t="s">
        <v>181</v>
      </c>
      <c r="C7380" s="192">
        <f t="shared" si="345"/>
        <v>48156.416666648773</v>
      </c>
      <c r="D7380" s="1">
        <v>15.73</v>
      </c>
      <c r="E7380" s="193">
        <v>20.666542553191494</v>
      </c>
      <c r="F7380" s="1" t="s">
        <v>162</v>
      </c>
      <c r="G7380" s="193">
        <f>MAX(E7380-'[1]1a'!$C$3,0)</f>
        <v>0</v>
      </c>
      <c r="H7380" s="193" t="str">
        <f t="shared" si="346"/>
        <v/>
      </c>
      <c r="I7380" s="193" t="str">
        <f t="shared" si="347"/>
        <v/>
      </c>
      <c r="J7380" s="193"/>
    </row>
    <row r="7381" spans="1:10" s="1" customFormat="1">
      <c r="A7381" s="191">
        <v>45965</v>
      </c>
      <c r="B7381" s="1" t="s">
        <v>182</v>
      </c>
      <c r="C7381" s="192">
        <f t="shared" si="345"/>
        <v>48156.458333315437</v>
      </c>
      <c r="D7381" s="1">
        <v>17.29</v>
      </c>
      <c r="E7381" s="193">
        <v>22.716117021276599</v>
      </c>
      <c r="F7381" s="1" t="s">
        <v>162</v>
      </c>
      <c r="G7381" s="193">
        <f>MAX(E7381-'[1]1a'!$C$3,0)</f>
        <v>0</v>
      </c>
      <c r="H7381" s="193" t="str">
        <f t="shared" si="346"/>
        <v/>
      </c>
      <c r="I7381" s="193" t="str">
        <f t="shared" si="347"/>
        <v/>
      </c>
      <c r="J7381" s="193"/>
    </row>
    <row r="7382" spans="1:10" s="1" customFormat="1">
      <c r="A7382" s="191">
        <v>45965</v>
      </c>
      <c r="B7382" s="1" t="s">
        <v>184</v>
      </c>
      <c r="C7382" s="192">
        <f t="shared" si="345"/>
        <v>48156.499999982101</v>
      </c>
      <c r="D7382" s="1">
        <v>17.28</v>
      </c>
      <c r="E7382" s="193">
        <v>22.702978723404261</v>
      </c>
      <c r="F7382" s="1" t="s">
        <v>162</v>
      </c>
      <c r="G7382" s="193">
        <f>MAX(E7382-'[1]1a'!$C$3,0)</f>
        <v>0</v>
      </c>
      <c r="H7382" s="193" t="str">
        <f t="shared" si="346"/>
        <v/>
      </c>
      <c r="I7382" s="193" t="str">
        <f t="shared" si="347"/>
        <v/>
      </c>
      <c r="J7382" s="193"/>
    </row>
    <row r="7383" spans="1:10" s="1" customFormat="1">
      <c r="A7383" s="191">
        <v>45965</v>
      </c>
      <c r="B7383" s="1" t="s">
        <v>185</v>
      </c>
      <c r="C7383" s="192">
        <f t="shared" si="345"/>
        <v>48156.541666648765</v>
      </c>
      <c r="D7383" s="1">
        <v>17.349999999999998</v>
      </c>
      <c r="E7383" s="193">
        <v>22.794946808510637</v>
      </c>
      <c r="F7383" s="1" t="s">
        <v>162</v>
      </c>
      <c r="G7383" s="193">
        <f>MAX(E7383-'[1]1a'!$C$3,0)</f>
        <v>0</v>
      </c>
      <c r="H7383" s="193" t="str">
        <f t="shared" si="346"/>
        <v/>
      </c>
      <c r="I7383" s="193" t="str">
        <f t="shared" si="347"/>
        <v/>
      </c>
      <c r="J7383" s="193"/>
    </row>
    <row r="7384" spans="1:10" s="1" customFormat="1">
      <c r="A7384" s="191">
        <v>45965</v>
      </c>
      <c r="B7384" s="1" t="s">
        <v>186</v>
      </c>
      <c r="C7384" s="192">
        <f t="shared" si="345"/>
        <v>48156.58333331543</v>
      </c>
      <c r="D7384" s="1">
        <v>17.54</v>
      </c>
      <c r="E7384" s="193">
        <v>23.044574468085109</v>
      </c>
      <c r="F7384" s="1" t="s">
        <v>162</v>
      </c>
      <c r="G7384" s="193">
        <f>MAX(E7384-'[1]1a'!$C$3,0)</f>
        <v>0</v>
      </c>
      <c r="H7384" s="193" t="str">
        <f t="shared" si="346"/>
        <v/>
      </c>
      <c r="I7384" s="193" t="str">
        <f t="shared" si="347"/>
        <v/>
      </c>
      <c r="J7384" s="193"/>
    </row>
    <row r="7385" spans="1:10" s="1" customFormat="1">
      <c r="A7385" s="191">
        <v>45965</v>
      </c>
      <c r="B7385" s="1" t="s">
        <v>187</v>
      </c>
      <c r="C7385" s="192">
        <f t="shared" si="345"/>
        <v>48156.624999982094</v>
      </c>
      <c r="D7385" s="1">
        <v>17.77</v>
      </c>
      <c r="E7385" s="193">
        <v>23.34675531914894</v>
      </c>
      <c r="F7385" s="1" t="s">
        <v>162</v>
      </c>
      <c r="G7385" s="193">
        <f>MAX(E7385-'[1]1a'!$C$3,0)</f>
        <v>0</v>
      </c>
      <c r="H7385" s="193" t="str">
        <f t="shared" si="346"/>
        <v/>
      </c>
      <c r="I7385" s="193" t="str">
        <f t="shared" si="347"/>
        <v/>
      </c>
      <c r="J7385" s="193"/>
    </row>
    <row r="7386" spans="1:10" s="1" customFormat="1">
      <c r="A7386" s="191">
        <v>45965</v>
      </c>
      <c r="B7386" s="1" t="s">
        <v>188</v>
      </c>
      <c r="C7386" s="192">
        <f t="shared" si="345"/>
        <v>48156.666666648758</v>
      </c>
      <c r="D7386" s="1">
        <v>17.86</v>
      </c>
      <c r="E7386" s="193">
        <v>23.465000000000003</v>
      </c>
      <c r="F7386" s="1" t="s">
        <v>162</v>
      </c>
      <c r="G7386" s="193">
        <f>MAX(E7386-'[1]1a'!$C$3,0)</f>
        <v>0</v>
      </c>
      <c r="H7386" s="193" t="str">
        <f t="shared" si="346"/>
        <v/>
      </c>
      <c r="I7386" s="193" t="str">
        <f t="shared" si="347"/>
        <v/>
      </c>
      <c r="J7386" s="193"/>
    </row>
    <row r="7387" spans="1:10" s="1" customFormat="1">
      <c r="A7387" s="191">
        <v>45965</v>
      </c>
      <c r="B7387" s="1" t="s">
        <v>189</v>
      </c>
      <c r="C7387" s="192">
        <f t="shared" si="345"/>
        <v>48156.708333315422</v>
      </c>
      <c r="D7387" s="1">
        <v>17.579999999999998</v>
      </c>
      <c r="E7387" s="193">
        <v>23.097127659574468</v>
      </c>
      <c r="F7387" s="1" t="s">
        <v>162</v>
      </c>
      <c r="G7387" s="193">
        <f>MAX(E7387-'[1]1a'!$C$3,0)</f>
        <v>0</v>
      </c>
      <c r="H7387" s="193" t="str">
        <f t="shared" si="346"/>
        <v/>
      </c>
      <c r="I7387" s="193" t="str">
        <f t="shared" si="347"/>
        <v/>
      </c>
      <c r="J7387" s="193"/>
    </row>
    <row r="7388" spans="1:10" s="1" customFormat="1">
      <c r="A7388" s="191">
        <v>45965</v>
      </c>
      <c r="B7388" s="1" t="s">
        <v>190</v>
      </c>
      <c r="C7388" s="192">
        <f t="shared" si="345"/>
        <v>48156.749999982087</v>
      </c>
      <c r="D7388" s="1">
        <v>17.28</v>
      </c>
      <c r="E7388" s="193">
        <v>22.702978723404261</v>
      </c>
      <c r="F7388" s="1" t="s">
        <v>162</v>
      </c>
      <c r="G7388" s="193">
        <f>MAX(E7388-'[1]1a'!$C$3,0)</f>
        <v>0</v>
      </c>
      <c r="H7388" s="193" t="str">
        <f t="shared" si="346"/>
        <v/>
      </c>
      <c r="I7388" s="193" t="str">
        <f t="shared" si="347"/>
        <v/>
      </c>
      <c r="J7388" s="193"/>
    </row>
    <row r="7389" spans="1:10" s="1" customFormat="1">
      <c r="A7389" s="191">
        <v>45965</v>
      </c>
      <c r="B7389" s="1" t="s">
        <v>191</v>
      </c>
      <c r="C7389" s="192">
        <f t="shared" si="345"/>
        <v>48156.791666648751</v>
      </c>
      <c r="D7389" s="1">
        <v>17.149999999999999</v>
      </c>
      <c r="E7389" s="193">
        <v>22.532180851063831</v>
      </c>
      <c r="F7389" s="1" t="s">
        <v>162</v>
      </c>
      <c r="G7389" s="193">
        <f>MAX(E7389-'[1]1a'!$C$3,0)</f>
        <v>0</v>
      </c>
      <c r="H7389" s="193" t="str">
        <f t="shared" si="346"/>
        <v/>
      </c>
      <c r="I7389" s="193" t="str">
        <f t="shared" si="347"/>
        <v/>
      </c>
      <c r="J7389" s="193"/>
    </row>
    <row r="7390" spans="1:10" s="1" customFormat="1">
      <c r="A7390" s="191">
        <v>45965</v>
      </c>
      <c r="B7390" s="1" t="s">
        <v>192</v>
      </c>
      <c r="C7390" s="192">
        <f t="shared" si="345"/>
        <v>48156.833333315415</v>
      </c>
      <c r="D7390" s="1">
        <v>19.310000000000002</v>
      </c>
      <c r="E7390" s="193">
        <v>25.370053191489369</v>
      </c>
      <c r="F7390" s="1" t="s">
        <v>162</v>
      </c>
      <c r="G7390" s="193">
        <f>MAX(E7390-'[1]1a'!$C$3,0)</f>
        <v>0</v>
      </c>
      <c r="H7390" s="193" t="str">
        <f t="shared" si="346"/>
        <v/>
      </c>
      <c r="I7390" s="193" t="str">
        <f t="shared" si="347"/>
        <v/>
      </c>
      <c r="J7390" s="193"/>
    </row>
    <row r="7391" spans="1:10" s="1" customFormat="1">
      <c r="A7391" s="191">
        <v>45965</v>
      </c>
      <c r="B7391" s="1" t="s">
        <v>193</v>
      </c>
      <c r="C7391" s="192">
        <f t="shared" si="345"/>
        <v>48156.874999982079</v>
      </c>
      <c r="D7391" s="1">
        <v>20.440000000000001</v>
      </c>
      <c r="E7391" s="193">
        <v>26.854680851063836</v>
      </c>
      <c r="F7391" s="1" t="s">
        <v>162</v>
      </c>
      <c r="G7391" s="193">
        <f>MAX(E7391-'[1]1a'!$C$3,0)</f>
        <v>0</v>
      </c>
      <c r="H7391" s="193" t="str">
        <f t="shared" si="346"/>
        <v/>
      </c>
      <c r="I7391" s="193" t="str">
        <f t="shared" si="347"/>
        <v/>
      </c>
      <c r="J7391" s="193"/>
    </row>
    <row r="7392" spans="1:10" s="1" customFormat="1">
      <c r="A7392" s="191">
        <v>45965</v>
      </c>
      <c r="B7392" s="1" t="s">
        <v>194</v>
      </c>
      <c r="C7392" s="192">
        <f t="shared" si="345"/>
        <v>48156.916666648744</v>
      </c>
      <c r="D7392" s="1">
        <v>20.130000000000003</v>
      </c>
      <c r="E7392" s="193">
        <v>26.447393617021284</v>
      </c>
      <c r="F7392" s="1" t="s">
        <v>162</v>
      </c>
      <c r="G7392" s="193">
        <f>MAX(E7392-'[1]1a'!$C$3,0)</f>
        <v>0</v>
      </c>
      <c r="H7392" s="193" t="str">
        <f t="shared" si="346"/>
        <v/>
      </c>
      <c r="I7392" s="193" t="str">
        <f t="shared" si="347"/>
        <v/>
      </c>
      <c r="J7392" s="193"/>
    </row>
    <row r="7393" spans="1:10" s="1" customFormat="1">
      <c r="A7393" s="191">
        <v>45966</v>
      </c>
      <c r="B7393" s="1" t="s">
        <v>161</v>
      </c>
      <c r="C7393" s="192">
        <f t="shared" si="345"/>
        <v>48156.958333315408</v>
      </c>
      <c r="D7393" s="1">
        <v>19.329999999999998</v>
      </c>
      <c r="E7393" s="193">
        <v>25.396329787234045</v>
      </c>
      <c r="F7393" s="1" t="s">
        <v>162</v>
      </c>
      <c r="G7393" s="193">
        <f>MAX(E7393-'[1]1a'!$C$3,0)</f>
        <v>0</v>
      </c>
      <c r="H7393" s="193" t="str">
        <f t="shared" si="346"/>
        <v/>
      </c>
      <c r="I7393" s="193" t="str">
        <f t="shared" si="347"/>
        <v/>
      </c>
      <c r="J7393" s="193"/>
    </row>
    <row r="7394" spans="1:10" s="1" customFormat="1">
      <c r="A7394" s="191">
        <v>45966</v>
      </c>
      <c r="B7394" s="1" t="s">
        <v>163</v>
      </c>
      <c r="C7394" s="192">
        <f t="shared" si="345"/>
        <v>48156.999999982072</v>
      </c>
      <c r="D7394" s="1">
        <v>19.060000000000002</v>
      </c>
      <c r="E7394" s="193">
        <v>25.041595744680858</v>
      </c>
      <c r="F7394" s="1" t="s">
        <v>162</v>
      </c>
      <c r="G7394" s="193">
        <f>MAX(E7394-'[1]1a'!$C$3,0)</f>
        <v>0</v>
      </c>
      <c r="H7394" s="193" t="str">
        <f t="shared" si="346"/>
        <v/>
      </c>
      <c r="I7394" s="193" t="str">
        <f t="shared" si="347"/>
        <v/>
      </c>
      <c r="J7394" s="193"/>
    </row>
    <row r="7395" spans="1:10" s="1" customFormat="1">
      <c r="A7395" s="191">
        <v>45966</v>
      </c>
      <c r="B7395" s="1" t="s">
        <v>165</v>
      </c>
      <c r="C7395" s="192">
        <f t="shared" si="345"/>
        <v>48157.041666648736</v>
      </c>
      <c r="D7395" s="1">
        <v>18.330000000000002</v>
      </c>
      <c r="E7395" s="193">
        <v>24.082500000000007</v>
      </c>
      <c r="F7395" s="1" t="s">
        <v>162</v>
      </c>
      <c r="G7395" s="193">
        <f>MAX(E7395-'[1]1a'!$C$3,0)</f>
        <v>0</v>
      </c>
      <c r="H7395" s="193" t="str">
        <f t="shared" si="346"/>
        <v/>
      </c>
      <c r="I7395" s="193" t="str">
        <f t="shared" si="347"/>
        <v/>
      </c>
      <c r="J7395" s="193"/>
    </row>
    <row r="7396" spans="1:10" s="1" customFormat="1">
      <c r="A7396" s="191">
        <v>45966</v>
      </c>
      <c r="B7396" s="1" t="s">
        <v>167</v>
      </c>
      <c r="C7396" s="192">
        <f t="shared" si="345"/>
        <v>48157.083333315401</v>
      </c>
      <c r="D7396" s="1">
        <v>16.84</v>
      </c>
      <c r="E7396" s="193">
        <v>22.124893617021279</v>
      </c>
      <c r="F7396" s="1" t="s">
        <v>162</v>
      </c>
      <c r="G7396" s="193">
        <f>MAX(E7396-'[1]1a'!$C$3,0)</f>
        <v>0</v>
      </c>
      <c r="H7396" s="193" t="str">
        <f t="shared" si="346"/>
        <v/>
      </c>
      <c r="I7396" s="193" t="str">
        <f t="shared" si="347"/>
        <v/>
      </c>
      <c r="J7396" s="193"/>
    </row>
    <row r="7397" spans="1:10" s="1" customFormat="1">
      <c r="A7397" s="191">
        <v>45966</v>
      </c>
      <c r="B7397" s="1" t="s">
        <v>169</v>
      </c>
      <c r="C7397" s="192">
        <f t="shared" si="345"/>
        <v>48157.124999982065</v>
      </c>
      <c r="D7397" s="1">
        <v>15.12</v>
      </c>
      <c r="E7397" s="193">
        <v>19.865106382978727</v>
      </c>
      <c r="F7397" s="1" t="s">
        <v>162</v>
      </c>
      <c r="G7397" s="193">
        <f>MAX(E7397-'[1]1a'!$C$3,0)</f>
        <v>0</v>
      </c>
      <c r="H7397" s="193" t="str">
        <f t="shared" si="346"/>
        <v/>
      </c>
      <c r="I7397" s="193" t="str">
        <f t="shared" si="347"/>
        <v/>
      </c>
      <c r="J7397" s="193"/>
    </row>
    <row r="7398" spans="1:10" s="1" customFormat="1">
      <c r="A7398" s="191">
        <v>45966</v>
      </c>
      <c r="B7398" s="1" t="s">
        <v>171</v>
      </c>
      <c r="C7398" s="192">
        <f t="shared" si="345"/>
        <v>48157.166666648729</v>
      </c>
      <c r="D7398" s="1">
        <v>13.67</v>
      </c>
      <c r="E7398" s="193">
        <v>17.960053191489365</v>
      </c>
      <c r="F7398" s="1" t="s">
        <v>162</v>
      </c>
      <c r="G7398" s="193">
        <f>MAX(E7398-'[1]1a'!$C$3,0)</f>
        <v>0</v>
      </c>
      <c r="H7398" s="193" t="str">
        <f t="shared" si="346"/>
        <v/>
      </c>
      <c r="I7398" s="193" t="str">
        <f t="shared" si="347"/>
        <v/>
      </c>
      <c r="J7398" s="193"/>
    </row>
    <row r="7399" spans="1:10" s="1" customFormat="1">
      <c r="A7399" s="191">
        <v>45966</v>
      </c>
      <c r="B7399" s="1" t="s">
        <v>173</v>
      </c>
      <c r="C7399" s="192">
        <f t="shared" si="345"/>
        <v>48157.208333315393</v>
      </c>
      <c r="D7399" s="1">
        <v>12.78</v>
      </c>
      <c r="E7399" s="193">
        <v>16.790744680851066</v>
      </c>
      <c r="F7399" s="1" t="s">
        <v>162</v>
      </c>
      <c r="G7399" s="193">
        <f>MAX(E7399-'[1]1a'!$C$3,0)</f>
        <v>0</v>
      </c>
      <c r="H7399" s="193" t="str">
        <f t="shared" si="346"/>
        <v/>
      </c>
      <c r="I7399" s="193" t="str">
        <f t="shared" si="347"/>
        <v/>
      </c>
      <c r="J7399" s="193"/>
    </row>
    <row r="7400" spans="1:10" s="1" customFormat="1">
      <c r="A7400" s="191">
        <v>45966</v>
      </c>
      <c r="B7400" s="1" t="s">
        <v>175</v>
      </c>
      <c r="C7400" s="192">
        <f t="shared" si="345"/>
        <v>48157.249999982057</v>
      </c>
      <c r="D7400" s="1">
        <v>12.03</v>
      </c>
      <c r="E7400" s="193">
        <v>15.805372340425533</v>
      </c>
      <c r="F7400" s="1" t="s">
        <v>162</v>
      </c>
      <c r="G7400" s="193">
        <f>MAX(E7400-'[1]1a'!$C$3,0)</f>
        <v>0</v>
      </c>
      <c r="H7400" s="193" t="str">
        <f t="shared" si="346"/>
        <v/>
      </c>
      <c r="I7400" s="193" t="str">
        <f t="shared" si="347"/>
        <v/>
      </c>
      <c r="J7400" s="193"/>
    </row>
    <row r="7401" spans="1:10" s="1" customFormat="1">
      <c r="A7401" s="191">
        <v>45966</v>
      </c>
      <c r="B7401" s="1" t="s">
        <v>177</v>
      </c>
      <c r="C7401" s="192">
        <f t="shared" si="345"/>
        <v>48157.291666648722</v>
      </c>
      <c r="D7401" s="1">
        <v>11.96</v>
      </c>
      <c r="E7401" s="193">
        <v>15.713404255319153</v>
      </c>
      <c r="F7401" s="1" t="s">
        <v>162</v>
      </c>
      <c r="G7401" s="193">
        <f>MAX(E7401-'[1]1a'!$C$3,0)</f>
        <v>0</v>
      </c>
      <c r="H7401" s="193" t="str">
        <f t="shared" si="346"/>
        <v/>
      </c>
      <c r="I7401" s="193" t="str">
        <f t="shared" si="347"/>
        <v/>
      </c>
      <c r="J7401" s="193"/>
    </row>
    <row r="7402" spans="1:10" s="1" customFormat="1">
      <c r="A7402" s="191">
        <v>45966</v>
      </c>
      <c r="B7402" s="1" t="s">
        <v>179</v>
      </c>
      <c r="C7402" s="192">
        <f t="shared" si="345"/>
        <v>48157.333333315386</v>
      </c>
      <c r="D7402" s="1">
        <v>12.05</v>
      </c>
      <c r="E7402" s="193">
        <v>15.831648936170216</v>
      </c>
      <c r="F7402" s="1" t="s">
        <v>162</v>
      </c>
      <c r="G7402" s="193">
        <f>MAX(E7402-'[1]1a'!$C$3,0)</f>
        <v>0</v>
      </c>
      <c r="H7402" s="193" t="str">
        <f t="shared" si="346"/>
        <v/>
      </c>
      <c r="I7402" s="193" t="str">
        <f t="shared" si="347"/>
        <v/>
      </c>
      <c r="J7402" s="193"/>
    </row>
    <row r="7403" spans="1:10" s="1" customFormat="1">
      <c r="A7403" s="191">
        <v>45966</v>
      </c>
      <c r="B7403" s="1" t="s">
        <v>180</v>
      </c>
      <c r="C7403" s="192">
        <f t="shared" si="345"/>
        <v>48157.37499998205</v>
      </c>
      <c r="D7403" s="1">
        <v>13.18</v>
      </c>
      <c r="E7403" s="193">
        <v>17.316276595744682</v>
      </c>
      <c r="F7403" s="1" t="s">
        <v>162</v>
      </c>
      <c r="G7403" s="193">
        <f>MAX(E7403-'[1]1a'!$C$3,0)</f>
        <v>0</v>
      </c>
      <c r="H7403" s="193" t="str">
        <f t="shared" si="346"/>
        <v/>
      </c>
      <c r="I7403" s="193" t="str">
        <f t="shared" si="347"/>
        <v/>
      </c>
      <c r="J7403" s="193"/>
    </row>
    <row r="7404" spans="1:10" s="1" customFormat="1">
      <c r="A7404" s="191">
        <v>45966</v>
      </c>
      <c r="B7404" s="1" t="s">
        <v>181</v>
      </c>
      <c r="C7404" s="192">
        <f t="shared" si="345"/>
        <v>48157.416666648714</v>
      </c>
      <c r="D7404" s="1">
        <v>15.559999999999999</v>
      </c>
      <c r="E7404" s="193">
        <v>20.443191489361702</v>
      </c>
      <c r="F7404" s="1" t="s">
        <v>162</v>
      </c>
      <c r="G7404" s="193">
        <f>MAX(E7404-'[1]1a'!$C$3,0)</f>
        <v>0</v>
      </c>
      <c r="H7404" s="193" t="str">
        <f t="shared" si="346"/>
        <v/>
      </c>
      <c r="I7404" s="193" t="str">
        <f t="shared" si="347"/>
        <v/>
      </c>
      <c r="J7404" s="193"/>
    </row>
    <row r="7405" spans="1:10" s="1" customFormat="1">
      <c r="A7405" s="191">
        <v>45966</v>
      </c>
      <c r="B7405" s="1" t="s">
        <v>182</v>
      </c>
      <c r="C7405" s="192">
        <f t="shared" si="345"/>
        <v>48157.458333315379</v>
      </c>
      <c r="D7405" s="1">
        <v>17.059999999999999</v>
      </c>
      <c r="E7405" s="193">
        <v>22.413936170212768</v>
      </c>
      <c r="F7405" s="1" t="s">
        <v>162</v>
      </c>
      <c r="G7405" s="193">
        <f>MAX(E7405-'[1]1a'!$C$3,0)</f>
        <v>0</v>
      </c>
      <c r="H7405" s="193" t="str">
        <f t="shared" si="346"/>
        <v/>
      </c>
      <c r="I7405" s="193" t="str">
        <f t="shared" si="347"/>
        <v/>
      </c>
      <c r="J7405" s="193"/>
    </row>
    <row r="7406" spans="1:10" s="1" customFormat="1">
      <c r="A7406" s="191">
        <v>45966</v>
      </c>
      <c r="B7406" s="1" t="s">
        <v>184</v>
      </c>
      <c r="C7406" s="192">
        <f t="shared" si="345"/>
        <v>48157.499999982043</v>
      </c>
      <c r="D7406" s="1">
        <v>18</v>
      </c>
      <c r="E7406" s="193">
        <v>23.648936170212771</v>
      </c>
      <c r="F7406" s="1" t="s">
        <v>162</v>
      </c>
      <c r="G7406" s="193">
        <f>MAX(E7406-'[1]1a'!$C$3,0)</f>
        <v>0</v>
      </c>
      <c r="H7406" s="193" t="str">
        <f t="shared" si="346"/>
        <v/>
      </c>
      <c r="I7406" s="193" t="str">
        <f t="shared" si="347"/>
        <v/>
      </c>
      <c r="J7406" s="193"/>
    </row>
    <row r="7407" spans="1:10" s="1" customFormat="1">
      <c r="A7407" s="191">
        <v>45966</v>
      </c>
      <c r="B7407" s="1" t="s">
        <v>185</v>
      </c>
      <c r="C7407" s="192">
        <f t="shared" si="345"/>
        <v>48157.541666648707</v>
      </c>
      <c r="D7407" s="1">
        <v>18.170000000000002</v>
      </c>
      <c r="E7407" s="193">
        <v>23.87228723404256</v>
      </c>
      <c r="F7407" s="1" t="s">
        <v>162</v>
      </c>
      <c r="G7407" s="193">
        <f>MAX(E7407-'[1]1a'!$C$3,0)</f>
        <v>0</v>
      </c>
      <c r="H7407" s="193" t="str">
        <f t="shared" si="346"/>
        <v/>
      </c>
      <c r="I7407" s="193" t="str">
        <f t="shared" si="347"/>
        <v/>
      </c>
      <c r="J7407" s="193"/>
    </row>
    <row r="7408" spans="1:10" s="1" customFormat="1">
      <c r="A7408" s="191">
        <v>45966</v>
      </c>
      <c r="B7408" s="1" t="s">
        <v>186</v>
      </c>
      <c r="C7408" s="192">
        <f t="shared" si="345"/>
        <v>48157.583333315371</v>
      </c>
      <c r="D7408" s="1">
        <v>18.84</v>
      </c>
      <c r="E7408" s="193">
        <v>24.752553191489366</v>
      </c>
      <c r="F7408" s="1" t="s">
        <v>162</v>
      </c>
      <c r="G7408" s="193">
        <f>MAX(E7408-'[1]1a'!$C$3,0)</f>
        <v>0</v>
      </c>
      <c r="H7408" s="193" t="str">
        <f t="shared" si="346"/>
        <v/>
      </c>
      <c r="I7408" s="193" t="str">
        <f t="shared" si="347"/>
        <v/>
      </c>
      <c r="J7408" s="193"/>
    </row>
    <row r="7409" spans="1:10" s="1" customFormat="1">
      <c r="A7409" s="191">
        <v>45966</v>
      </c>
      <c r="B7409" s="1" t="s">
        <v>187</v>
      </c>
      <c r="C7409" s="192">
        <f t="shared" si="345"/>
        <v>48157.624999982036</v>
      </c>
      <c r="D7409" s="1">
        <v>19.16</v>
      </c>
      <c r="E7409" s="193">
        <v>25.17297872340426</v>
      </c>
      <c r="F7409" s="1" t="s">
        <v>162</v>
      </c>
      <c r="G7409" s="193">
        <f>MAX(E7409-'[1]1a'!$C$3,0)</f>
        <v>0</v>
      </c>
      <c r="H7409" s="193" t="str">
        <f t="shared" si="346"/>
        <v/>
      </c>
      <c r="I7409" s="193" t="str">
        <f t="shared" si="347"/>
        <v/>
      </c>
      <c r="J7409" s="193"/>
    </row>
    <row r="7410" spans="1:10" s="1" customFormat="1">
      <c r="A7410" s="191">
        <v>45966</v>
      </c>
      <c r="B7410" s="1" t="s">
        <v>188</v>
      </c>
      <c r="C7410" s="192">
        <f t="shared" si="345"/>
        <v>48157.6666666487</v>
      </c>
      <c r="D7410" s="1">
        <v>19.419999999999998</v>
      </c>
      <c r="E7410" s="193">
        <v>25.514574468085108</v>
      </c>
      <c r="F7410" s="1" t="s">
        <v>162</v>
      </c>
      <c r="G7410" s="193">
        <f>MAX(E7410-'[1]1a'!$C$3,0)</f>
        <v>0</v>
      </c>
      <c r="H7410" s="193" t="str">
        <f t="shared" si="346"/>
        <v/>
      </c>
      <c r="I7410" s="193" t="str">
        <f t="shared" si="347"/>
        <v/>
      </c>
      <c r="J7410" s="193"/>
    </row>
    <row r="7411" spans="1:10" s="1" customFormat="1">
      <c r="A7411" s="191">
        <v>45966</v>
      </c>
      <c r="B7411" s="1" t="s">
        <v>189</v>
      </c>
      <c r="C7411" s="192">
        <f t="shared" si="345"/>
        <v>48157.708333315364</v>
      </c>
      <c r="D7411" s="1">
        <v>19.14</v>
      </c>
      <c r="E7411" s="193">
        <v>25.14670212765958</v>
      </c>
      <c r="F7411" s="1" t="s">
        <v>162</v>
      </c>
      <c r="G7411" s="193">
        <f>MAX(E7411-'[1]1a'!$C$3,0)</f>
        <v>0</v>
      </c>
      <c r="H7411" s="193" t="str">
        <f t="shared" si="346"/>
        <v/>
      </c>
      <c r="I7411" s="193" t="str">
        <f t="shared" si="347"/>
        <v/>
      </c>
      <c r="J7411" s="193"/>
    </row>
    <row r="7412" spans="1:10" s="1" customFormat="1">
      <c r="A7412" s="191">
        <v>45966</v>
      </c>
      <c r="B7412" s="1" t="s">
        <v>190</v>
      </c>
      <c r="C7412" s="192">
        <f t="shared" si="345"/>
        <v>48157.749999982028</v>
      </c>
      <c r="D7412" s="1">
        <v>19.010000000000002</v>
      </c>
      <c r="E7412" s="193">
        <v>24.975904255319154</v>
      </c>
      <c r="F7412" s="1" t="s">
        <v>162</v>
      </c>
      <c r="G7412" s="193">
        <f>MAX(E7412-'[1]1a'!$C$3,0)</f>
        <v>0</v>
      </c>
      <c r="H7412" s="193" t="str">
        <f t="shared" si="346"/>
        <v/>
      </c>
      <c r="I7412" s="193" t="str">
        <f t="shared" si="347"/>
        <v/>
      </c>
      <c r="J7412" s="193"/>
    </row>
    <row r="7413" spans="1:10" s="1" customFormat="1">
      <c r="A7413" s="191">
        <v>45966</v>
      </c>
      <c r="B7413" s="1" t="s">
        <v>191</v>
      </c>
      <c r="C7413" s="192">
        <f t="shared" si="345"/>
        <v>48157.791666648693</v>
      </c>
      <c r="D7413" s="1">
        <v>19.8</v>
      </c>
      <c r="E7413" s="193">
        <v>26.013829787234048</v>
      </c>
      <c r="F7413" s="1" t="s">
        <v>162</v>
      </c>
      <c r="G7413" s="193">
        <f>MAX(E7413-'[1]1a'!$C$3,0)</f>
        <v>0</v>
      </c>
      <c r="H7413" s="193" t="str">
        <f t="shared" si="346"/>
        <v/>
      </c>
      <c r="I7413" s="193" t="str">
        <f t="shared" si="347"/>
        <v/>
      </c>
      <c r="J7413" s="193"/>
    </row>
    <row r="7414" spans="1:10" s="1" customFormat="1">
      <c r="A7414" s="191">
        <v>45966</v>
      </c>
      <c r="B7414" s="1" t="s">
        <v>192</v>
      </c>
      <c r="C7414" s="192">
        <f t="shared" si="345"/>
        <v>48157.833333315357</v>
      </c>
      <c r="D7414" s="1">
        <v>20.53</v>
      </c>
      <c r="E7414" s="193">
        <v>26.9729255319149</v>
      </c>
      <c r="F7414" s="1" t="s">
        <v>162</v>
      </c>
      <c r="G7414" s="193">
        <f>MAX(E7414-'[1]1a'!$C$3,0)</f>
        <v>0</v>
      </c>
      <c r="H7414" s="193" t="str">
        <f t="shared" si="346"/>
        <v/>
      </c>
      <c r="I7414" s="193" t="str">
        <f t="shared" si="347"/>
        <v/>
      </c>
      <c r="J7414" s="193"/>
    </row>
    <row r="7415" spans="1:10" s="1" customFormat="1">
      <c r="A7415" s="191">
        <v>45966</v>
      </c>
      <c r="B7415" s="1" t="s">
        <v>193</v>
      </c>
      <c r="C7415" s="192">
        <f t="shared" si="345"/>
        <v>48157.874999982021</v>
      </c>
      <c r="D7415" s="1">
        <v>21.7</v>
      </c>
      <c r="E7415" s="193">
        <v>28.510106382978726</v>
      </c>
      <c r="F7415" s="1" t="s">
        <v>162</v>
      </c>
      <c r="G7415" s="193">
        <f>MAX(E7415-'[1]1a'!$C$3,0)</f>
        <v>0</v>
      </c>
      <c r="H7415" s="193" t="str">
        <f t="shared" si="346"/>
        <v/>
      </c>
      <c r="I7415" s="193" t="str">
        <f t="shared" si="347"/>
        <v/>
      </c>
      <c r="J7415" s="193"/>
    </row>
    <row r="7416" spans="1:10" s="1" customFormat="1">
      <c r="A7416" s="191">
        <v>45966</v>
      </c>
      <c r="B7416" s="1" t="s">
        <v>194</v>
      </c>
      <c r="C7416" s="192">
        <f t="shared" si="345"/>
        <v>48157.916666648685</v>
      </c>
      <c r="D7416" s="1">
        <v>21.15</v>
      </c>
      <c r="E7416" s="193">
        <v>27.787500000000001</v>
      </c>
      <c r="F7416" s="1" t="s">
        <v>162</v>
      </c>
      <c r="G7416" s="193">
        <f>MAX(E7416-'[1]1a'!$C$3,0)</f>
        <v>0</v>
      </c>
      <c r="H7416" s="193" t="str">
        <f t="shared" si="346"/>
        <v/>
      </c>
      <c r="I7416" s="193" t="str">
        <f t="shared" si="347"/>
        <v/>
      </c>
      <c r="J7416" s="193"/>
    </row>
    <row r="7417" spans="1:10" s="1" customFormat="1">
      <c r="A7417" s="191">
        <v>45967</v>
      </c>
      <c r="B7417" s="1" t="s">
        <v>161</v>
      </c>
      <c r="C7417" s="192">
        <f t="shared" si="345"/>
        <v>48157.95833331535</v>
      </c>
      <c r="D7417" s="1">
        <v>20.46</v>
      </c>
      <c r="E7417" s="193">
        <v>26.880957446808516</v>
      </c>
      <c r="F7417" s="1" t="s">
        <v>162</v>
      </c>
      <c r="G7417" s="193">
        <f>MAX(E7417-'[1]1a'!$C$3,0)</f>
        <v>0</v>
      </c>
      <c r="H7417" s="193" t="str">
        <f t="shared" si="346"/>
        <v/>
      </c>
      <c r="I7417" s="193" t="str">
        <f t="shared" si="347"/>
        <v/>
      </c>
      <c r="J7417" s="193"/>
    </row>
    <row r="7418" spans="1:10" s="1" customFormat="1">
      <c r="A7418" s="191">
        <v>45967</v>
      </c>
      <c r="B7418" s="1" t="s">
        <v>163</v>
      </c>
      <c r="C7418" s="192">
        <f t="shared" si="345"/>
        <v>48157.999999982014</v>
      </c>
      <c r="D7418" s="1">
        <v>19.82</v>
      </c>
      <c r="E7418" s="193">
        <v>26.040106382978728</v>
      </c>
      <c r="F7418" s="1" t="s">
        <v>162</v>
      </c>
      <c r="G7418" s="193">
        <f>MAX(E7418-'[1]1a'!$C$3,0)</f>
        <v>0</v>
      </c>
      <c r="H7418" s="193" t="str">
        <f t="shared" si="346"/>
        <v/>
      </c>
      <c r="I7418" s="193" t="str">
        <f t="shared" si="347"/>
        <v/>
      </c>
      <c r="J7418" s="193"/>
    </row>
    <row r="7419" spans="1:10" s="1" customFormat="1">
      <c r="A7419" s="191">
        <v>45967</v>
      </c>
      <c r="B7419" s="1" t="s">
        <v>165</v>
      </c>
      <c r="C7419" s="192">
        <f t="shared" si="345"/>
        <v>48158.041666648678</v>
      </c>
      <c r="D7419" s="1">
        <v>18.89</v>
      </c>
      <c r="E7419" s="193">
        <v>24.81824468085107</v>
      </c>
      <c r="F7419" s="1" t="s">
        <v>162</v>
      </c>
      <c r="G7419" s="193">
        <f>MAX(E7419-'[1]1a'!$C$3,0)</f>
        <v>0</v>
      </c>
      <c r="H7419" s="193" t="str">
        <f t="shared" si="346"/>
        <v/>
      </c>
      <c r="I7419" s="193" t="str">
        <f t="shared" si="347"/>
        <v/>
      </c>
      <c r="J7419" s="193"/>
    </row>
    <row r="7420" spans="1:10" s="1" customFormat="1">
      <c r="A7420" s="191">
        <v>45967</v>
      </c>
      <c r="B7420" s="1" t="s">
        <v>167</v>
      </c>
      <c r="C7420" s="192">
        <f t="shared" si="345"/>
        <v>48158.083333315342</v>
      </c>
      <c r="D7420" s="1">
        <v>17.189999999999998</v>
      </c>
      <c r="E7420" s="193">
        <v>22.58473404255319</v>
      </c>
      <c r="F7420" s="1" t="s">
        <v>162</v>
      </c>
      <c r="G7420" s="193">
        <f>MAX(E7420-'[1]1a'!$C$3,0)</f>
        <v>0</v>
      </c>
      <c r="H7420" s="193" t="str">
        <f t="shared" si="346"/>
        <v/>
      </c>
      <c r="I7420" s="193" t="str">
        <f t="shared" si="347"/>
        <v/>
      </c>
      <c r="J7420" s="193"/>
    </row>
    <row r="7421" spans="1:10" s="1" customFormat="1">
      <c r="A7421" s="191">
        <v>45967</v>
      </c>
      <c r="B7421" s="1" t="s">
        <v>169</v>
      </c>
      <c r="C7421" s="192">
        <f t="shared" si="345"/>
        <v>48158.124999982007</v>
      </c>
      <c r="D7421" s="1">
        <v>15.57</v>
      </c>
      <c r="E7421" s="193">
        <v>20.456329787234047</v>
      </c>
      <c r="F7421" s="1" t="s">
        <v>162</v>
      </c>
      <c r="G7421" s="193">
        <f>MAX(E7421-'[1]1a'!$C$3,0)</f>
        <v>0</v>
      </c>
      <c r="H7421" s="193" t="str">
        <f t="shared" si="346"/>
        <v/>
      </c>
      <c r="I7421" s="193" t="str">
        <f t="shared" si="347"/>
        <v/>
      </c>
      <c r="J7421" s="193"/>
    </row>
    <row r="7422" spans="1:10" s="1" customFormat="1">
      <c r="A7422" s="191">
        <v>45967</v>
      </c>
      <c r="B7422" s="1" t="s">
        <v>171</v>
      </c>
      <c r="C7422" s="192">
        <f t="shared" si="345"/>
        <v>48158.166666648671</v>
      </c>
      <c r="D7422" s="1">
        <v>14.09</v>
      </c>
      <c r="E7422" s="193">
        <v>18.511861702127661</v>
      </c>
      <c r="F7422" s="1" t="s">
        <v>162</v>
      </c>
      <c r="G7422" s="193">
        <f>MAX(E7422-'[1]1a'!$C$3,0)</f>
        <v>0</v>
      </c>
      <c r="H7422" s="193" t="str">
        <f t="shared" si="346"/>
        <v/>
      </c>
      <c r="I7422" s="193" t="str">
        <f t="shared" si="347"/>
        <v/>
      </c>
      <c r="J7422" s="193"/>
    </row>
    <row r="7423" spans="1:10" s="1" customFormat="1">
      <c r="A7423" s="191">
        <v>45967</v>
      </c>
      <c r="B7423" s="1" t="s">
        <v>173</v>
      </c>
      <c r="C7423" s="192">
        <f t="shared" si="345"/>
        <v>48158.208333315335</v>
      </c>
      <c r="D7423" s="1">
        <v>13.17</v>
      </c>
      <c r="E7423" s="193">
        <v>17.303138297872344</v>
      </c>
      <c r="F7423" s="1" t="s">
        <v>162</v>
      </c>
      <c r="G7423" s="193">
        <f>MAX(E7423-'[1]1a'!$C$3,0)</f>
        <v>0</v>
      </c>
      <c r="H7423" s="193" t="str">
        <f t="shared" si="346"/>
        <v/>
      </c>
      <c r="I7423" s="193" t="str">
        <f t="shared" si="347"/>
        <v/>
      </c>
      <c r="J7423" s="193"/>
    </row>
    <row r="7424" spans="1:10" s="1" customFormat="1">
      <c r="A7424" s="191">
        <v>45967</v>
      </c>
      <c r="B7424" s="1" t="s">
        <v>175</v>
      </c>
      <c r="C7424" s="192">
        <f t="shared" si="345"/>
        <v>48158.249999981999</v>
      </c>
      <c r="D7424" s="1">
        <v>12.64</v>
      </c>
      <c r="E7424" s="193">
        <v>16.606808510638302</v>
      </c>
      <c r="F7424" s="1" t="s">
        <v>162</v>
      </c>
      <c r="G7424" s="193">
        <f>MAX(E7424-'[1]1a'!$C$3,0)</f>
        <v>0</v>
      </c>
      <c r="H7424" s="193" t="str">
        <f t="shared" si="346"/>
        <v/>
      </c>
      <c r="I7424" s="193" t="str">
        <f t="shared" si="347"/>
        <v/>
      </c>
      <c r="J7424" s="193"/>
    </row>
    <row r="7425" spans="1:10" s="1" customFormat="1">
      <c r="A7425" s="191">
        <v>45967</v>
      </c>
      <c r="B7425" s="1" t="s">
        <v>177</v>
      </c>
      <c r="C7425" s="192">
        <f t="shared" si="345"/>
        <v>48158.291666648664</v>
      </c>
      <c r="D7425" s="1">
        <v>12.459999999999999</v>
      </c>
      <c r="E7425" s="193">
        <v>16.370319148936172</v>
      </c>
      <c r="F7425" s="1" t="s">
        <v>162</v>
      </c>
      <c r="G7425" s="193">
        <f>MAX(E7425-'[1]1a'!$C$3,0)</f>
        <v>0</v>
      </c>
      <c r="H7425" s="193" t="str">
        <f t="shared" si="346"/>
        <v/>
      </c>
      <c r="I7425" s="193" t="str">
        <f t="shared" si="347"/>
        <v/>
      </c>
      <c r="J7425" s="193"/>
    </row>
    <row r="7426" spans="1:10" s="1" customFormat="1">
      <c r="A7426" s="191">
        <v>45967</v>
      </c>
      <c r="B7426" s="1" t="s">
        <v>179</v>
      </c>
      <c r="C7426" s="192">
        <f t="shared" si="345"/>
        <v>48158.333333315328</v>
      </c>
      <c r="D7426" s="1">
        <v>12.55</v>
      </c>
      <c r="E7426" s="193">
        <v>16.488563829787239</v>
      </c>
      <c r="F7426" s="1" t="s">
        <v>162</v>
      </c>
      <c r="G7426" s="193">
        <f>MAX(E7426-'[1]1a'!$C$3,0)</f>
        <v>0</v>
      </c>
      <c r="H7426" s="193" t="str">
        <f t="shared" si="346"/>
        <v/>
      </c>
      <c r="I7426" s="193" t="str">
        <f t="shared" si="347"/>
        <v/>
      </c>
      <c r="J7426" s="193"/>
    </row>
    <row r="7427" spans="1:10" s="1" customFormat="1">
      <c r="A7427" s="191">
        <v>45967</v>
      </c>
      <c r="B7427" s="1" t="s">
        <v>180</v>
      </c>
      <c r="C7427" s="192">
        <f t="shared" si="345"/>
        <v>48158.374999981992</v>
      </c>
      <c r="D7427" s="1">
        <v>13.809999999999999</v>
      </c>
      <c r="E7427" s="193">
        <v>18.143989361702129</v>
      </c>
      <c r="F7427" s="1" t="s">
        <v>162</v>
      </c>
      <c r="G7427" s="193">
        <f>MAX(E7427-'[1]1a'!$C$3,0)</f>
        <v>0</v>
      </c>
      <c r="H7427" s="193" t="str">
        <f t="shared" si="346"/>
        <v/>
      </c>
      <c r="I7427" s="193" t="str">
        <f t="shared" si="347"/>
        <v/>
      </c>
      <c r="J7427" s="193"/>
    </row>
    <row r="7428" spans="1:10" s="1" customFormat="1">
      <c r="A7428" s="191">
        <v>45967</v>
      </c>
      <c r="B7428" s="1" t="s">
        <v>181</v>
      </c>
      <c r="C7428" s="192">
        <f t="shared" ref="C7428:C7491" si="348">C7427 + TIME(1,0,0)</f>
        <v>48158.416666648656</v>
      </c>
      <c r="D7428" s="1">
        <v>16.45</v>
      </c>
      <c r="E7428" s="193">
        <v>21.612500000000001</v>
      </c>
      <c r="F7428" s="1" t="s">
        <v>162</v>
      </c>
      <c r="G7428" s="193">
        <f>MAX(E7428-'[1]1a'!$C$3,0)</f>
        <v>0</v>
      </c>
      <c r="H7428" s="193" t="str">
        <f t="shared" ref="H7428:H7491" si="349">IF(F7428="Y",IF(F7427="Y",H7427+1,1),"")</f>
        <v/>
      </c>
      <c r="I7428" s="193" t="str">
        <f t="shared" ref="I7428:I7491" si="350">IF(AND(F7428="Y",F7429&lt;&gt;"Y"),H7428,"")</f>
        <v/>
      </c>
      <c r="J7428" s="193"/>
    </row>
    <row r="7429" spans="1:10" s="1" customFormat="1">
      <c r="A7429" s="191">
        <v>45967</v>
      </c>
      <c r="B7429" s="1" t="s">
        <v>182</v>
      </c>
      <c r="C7429" s="192">
        <f t="shared" si="348"/>
        <v>48158.45833331532</v>
      </c>
      <c r="D7429" s="1">
        <v>17.71</v>
      </c>
      <c r="E7429" s="193">
        <v>23.267925531914898</v>
      </c>
      <c r="F7429" s="1" t="s">
        <v>162</v>
      </c>
      <c r="G7429" s="193">
        <f>MAX(E7429-'[1]1a'!$C$3,0)</f>
        <v>0</v>
      </c>
      <c r="H7429" s="193" t="str">
        <f t="shared" si="349"/>
        <v/>
      </c>
      <c r="I7429" s="193" t="str">
        <f t="shared" si="350"/>
        <v/>
      </c>
      <c r="J7429" s="193"/>
    </row>
    <row r="7430" spans="1:10" s="1" customFormat="1">
      <c r="A7430" s="191">
        <v>45967</v>
      </c>
      <c r="B7430" s="1" t="s">
        <v>184</v>
      </c>
      <c r="C7430" s="192">
        <f t="shared" si="348"/>
        <v>48158.499999981985</v>
      </c>
      <c r="D7430" s="1">
        <v>17.64</v>
      </c>
      <c r="E7430" s="193">
        <v>23.175957446808514</v>
      </c>
      <c r="F7430" s="1" t="s">
        <v>162</v>
      </c>
      <c r="G7430" s="193">
        <f>MAX(E7430-'[1]1a'!$C$3,0)</f>
        <v>0</v>
      </c>
      <c r="H7430" s="193" t="str">
        <f t="shared" si="349"/>
        <v/>
      </c>
      <c r="I7430" s="193" t="str">
        <f t="shared" si="350"/>
        <v/>
      </c>
      <c r="J7430" s="193"/>
    </row>
    <row r="7431" spans="1:10" s="1" customFormat="1">
      <c r="A7431" s="191">
        <v>45967</v>
      </c>
      <c r="B7431" s="1" t="s">
        <v>185</v>
      </c>
      <c r="C7431" s="192">
        <f t="shared" si="348"/>
        <v>48158.541666648649</v>
      </c>
      <c r="D7431" s="1">
        <v>17.82</v>
      </c>
      <c r="E7431" s="193">
        <v>23.412446808510641</v>
      </c>
      <c r="F7431" s="1" t="s">
        <v>162</v>
      </c>
      <c r="G7431" s="193">
        <f>MAX(E7431-'[1]1a'!$C$3,0)</f>
        <v>0</v>
      </c>
      <c r="H7431" s="193" t="str">
        <f t="shared" si="349"/>
        <v/>
      </c>
      <c r="I7431" s="193" t="str">
        <f t="shared" si="350"/>
        <v/>
      </c>
      <c r="J7431" s="193"/>
    </row>
    <row r="7432" spans="1:10" s="1" customFormat="1">
      <c r="A7432" s="191">
        <v>45967</v>
      </c>
      <c r="B7432" s="1" t="s">
        <v>186</v>
      </c>
      <c r="C7432" s="192">
        <f t="shared" si="348"/>
        <v>48158.583333315313</v>
      </c>
      <c r="D7432" s="1">
        <v>18.21</v>
      </c>
      <c r="E7432" s="193">
        <v>23.924840425531919</v>
      </c>
      <c r="F7432" s="1" t="s">
        <v>162</v>
      </c>
      <c r="G7432" s="193">
        <f>MAX(E7432-'[1]1a'!$C$3,0)</f>
        <v>0</v>
      </c>
      <c r="H7432" s="193" t="str">
        <f t="shared" si="349"/>
        <v/>
      </c>
      <c r="I7432" s="193" t="str">
        <f t="shared" si="350"/>
        <v/>
      </c>
      <c r="J7432" s="193"/>
    </row>
    <row r="7433" spans="1:10" s="1" customFormat="1">
      <c r="A7433" s="191">
        <v>45967</v>
      </c>
      <c r="B7433" s="1" t="s">
        <v>187</v>
      </c>
      <c r="C7433" s="192">
        <f t="shared" si="348"/>
        <v>48158.624999981977</v>
      </c>
      <c r="D7433" s="1">
        <v>18.36</v>
      </c>
      <c r="E7433" s="193">
        <v>24.121914893617024</v>
      </c>
      <c r="F7433" s="1" t="s">
        <v>162</v>
      </c>
      <c r="G7433" s="193">
        <f>MAX(E7433-'[1]1a'!$C$3,0)</f>
        <v>0</v>
      </c>
      <c r="H7433" s="193" t="str">
        <f t="shared" si="349"/>
        <v/>
      </c>
      <c r="I7433" s="193" t="str">
        <f t="shared" si="350"/>
        <v/>
      </c>
      <c r="J7433" s="193"/>
    </row>
    <row r="7434" spans="1:10" s="1" customFormat="1">
      <c r="A7434" s="191">
        <v>45967</v>
      </c>
      <c r="B7434" s="1" t="s">
        <v>188</v>
      </c>
      <c r="C7434" s="192">
        <f t="shared" si="348"/>
        <v>48158.666666648642</v>
      </c>
      <c r="D7434" s="1">
        <v>18.02</v>
      </c>
      <c r="E7434" s="193">
        <v>23.675212765957451</v>
      </c>
      <c r="F7434" s="1" t="s">
        <v>162</v>
      </c>
      <c r="G7434" s="193">
        <f>MAX(E7434-'[1]1a'!$C$3,0)</f>
        <v>0</v>
      </c>
      <c r="H7434" s="193" t="str">
        <f t="shared" si="349"/>
        <v/>
      </c>
      <c r="I7434" s="193" t="str">
        <f t="shared" si="350"/>
        <v/>
      </c>
      <c r="J7434" s="193"/>
    </row>
    <row r="7435" spans="1:10" s="1" customFormat="1">
      <c r="A7435" s="191">
        <v>45967</v>
      </c>
      <c r="B7435" s="1" t="s">
        <v>189</v>
      </c>
      <c r="C7435" s="192">
        <f t="shared" si="348"/>
        <v>48158.708333315306</v>
      </c>
      <c r="D7435" s="1">
        <v>18.38</v>
      </c>
      <c r="E7435" s="193">
        <v>24.148191489361704</v>
      </c>
      <c r="F7435" s="1" t="s">
        <v>162</v>
      </c>
      <c r="G7435" s="193">
        <f>MAX(E7435-'[1]1a'!$C$3,0)</f>
        <v>0</v>
      </c>
      <c r="H7435" s="193" t="str">
        <f t="shared" si="349"/>
        <v/>
      </c>
      <c r="I7435" s="193" t="str">
        <f t="shared" si="350"/>
        <v/>
      </c>
      <c r="J7435" s="193"/>
    </row>
    <row r="7436" spans="1:10" s="1" customFormat="1">
      <c r="A7436" s="191">
        <v>45967</v>
      </c>
      <c r="B7436" s="1" t="s">
        <v>190</v>
      </c>
      <c r="C7436" s="192">
        <f t="shared" si="348"/>
        <v>48158.74999998197</v>
      </c>
      <c r="D7436" s="1">
        <v>18.5</v>
      </c>
      <c r="E7436" s="193">
        <v>24.305851063829792</v>
      </c>
      <c r="F7436" s="1" t="s">
        <v>162</v>
      </c>
      <c r="G7436" s="193">
        <f>MAX(E7436-'[1]1a'!$C$3,0)</f>
        <v>0</v>
      </c>
      <c r="H7436" s="193" t="str">
        <f t="shared" si="349"/>
        <v/>
      </c>
      <c r="I7436" s="193" t="str">
        <f t="shared" si="350"/>
        <v/>
      </c>
      <c r="J7436" s="193"/>
    </row>
    <row r="7437" spans="1:10" s="1" customFormat="1">
      <c r="A7437" s="191">
        <v>45967</v>
      </c>
      <c r="B7437" s="1" t="s">
        <v>191</v>
      </c>
      <c r="C7437" s="192">
        <f t="shared" si="348"/>
        <v>48158.791666648634</v>
      </c>
      <c r="D7437" s="1">
        <v>19.170000000000002</v>
      </c>
      <c r="E7437" s="193">
        <v>25.186117021276601</v>
      </c>
      <c r="F7437" s="1" t="s">
        <v>162</v>
      </c>
      <c r="G7437" s="193">
        <f>MAX(E7437-'[1]1a'!$C$3,0)</f>
        <v>0</v>
      </c>
      <c r="H7437" s="193" t="str">
        <f t="shared" si="349"/>
        <v/>
      </c>
      <c r="I7437" s="193" t="str">
        <f t="shared" si="350"/>
        <v/>
      </c>
      <c r="J7437" s="193"/>
    </row>
    <row r="7438" spans="1:10" s="1" customFormat="1">
      <c r="A7438" s="191">
        <v>45967</v>
      </c>
      <c r="B7438" s="1" t="s">
        <v>192</v>
      </c>
      <c r="C7438" s="192">
        <f t="shared" si="348"/>
        <v>48158.833333315299</v>
      </c>
      <c r="D7438" s="1">
        <v>20.309999999999999</v>
      </c>
      <c r="E7438" s="193">
        <v>26.683882978723407</v>
      </c>
      <c r="F7438" s="1" t="s">
        <v>162</v>
      </c>
      <c r="G7438" s="193">
        <f>MAX(E7438-'[1]1a'!$C$3,0)</f>
        <v>0</v>
      </c>
      <c r="H7438" s="193" t="str">
        <f t="shared" si="349"/>
        <v/>
      </c>
      <c r="I7438" s="193" t="str">
        <f t="shared" si="350"/>
        <v/>
      </c>
      <c r="J7438" s="193"/>
    </row>
    <row r="7439" spans="1:10" s="1" customFormat="1">
      <c r="A7439" s="191">
        <v>45967</v>
      </c>
      <c r="B7439" s="1" t="s">
        <v>193</v>
      </c>
      <c r="C7439" s="192">
        <f t="shared" si="348"/>
        <v>48158.874999981963</v>
      </c>
      <c r="D7439" s="1">
        <v>21.5</v>
      </c>
      <c r="E7439" s="193">
        <v>28.24734042553192</v>
      </c>
      <c r="F7439" s="1" t="s">
        <v>162</v>
      </c>
      <c r="G7439" s="193">
        <f>MAX(E7439-'[1]1a'!$C$3,0)</f>
        <v>0</v>
      </c>
      <c r="H7439" s="193" t="str">
        <f t="shared" si="349"/>
        <v/>
      </c>
      <c r="I7439" s="193" t="str">
        <f t="shared" si="350"/>
        <v/>
      </c>
      <c r="J7439" s="193"/>
    </row>
    <row r="7440" spans="1:10" s="1" customFormat="1">
      <c r="A7440" s="191">
        <v>45967</v>
      </c>
      <c r="B7440" s="1" t="s">
        <v>194</v>
      </c>
      <c r="C7440" s="192">
        <f t="shared" si="348"/>
        <v>48158.916666648627</v>
      </c>
      <c r="D7440" s="1">
        <v>20.97</v>
      </c>
      <c r="E7440" s="193">
        <v>27.551010638297875</v>
      </c>
      <c r="F7440" s="1" t="s">
        <v>162</v>
      </c>
      <c r="G7440" s="193">
        <f>MAX(E7440-'[1]1a'!$C$3,0)</f>
        <v>0</v>
      </c>
      <c r="H7440" s="193" t="str">
        <f t="shared" si="349"/>
        <v/>
      </c>
      <c r="I7440" s="193" t="str">
        <f t="shared" si="350"/>
        <v/>
      </c>
      <c r="J7440" s="193"/>
    </row>
    <row r="7441" spans="1:10" s="1" customFormat="1">
      <c r="A7441" s="191">
        <v>45968</v>
      </c>
      <c r="B7441" s="1" t="s">
        <v>161</v>
      </c>
      <c r="C7441" s="192">
        <f t="shared" si="348"/>
        <v>48158.958333315291</v>
      </c>
      <c r="D7441" s="1">
        <v>20.479999999999997</v>
      </c>
      <c r="E7441" s="193">
        <v>26.907234042553192</v>
      </c>
      <c r="F7441" s="1" t="s">
        <v>162</v>
      </c>
      <c r="G7441" s="193">
        <f>MAX(E7441-'[1]1a'!$C$3,0)</f>
        <v>0</v>
      </c>
      <c r="H7441" s="193" t="str">
        <f t="shared" si="349"/>
        <v/>
      </c>
      <c r="I7441" s="193" t="str">
        <f t="shared" si="350"/>
        <v/>
      </c>
      <c r="J7441" s="193"/>
    </row>
    <row r="7442" spans="1:10" s="1" customFormat="1">
      <c r="A7442" s="191">
        <v>45968</v>
      </c>
      <c r="B7442" s="1" t="s">
        <v>163</v>
      </c>
      <c r="C7442" s="192">
        <f t="shared" si="348"/>
        <v>48158.999999981956</v>
      </c>
      <c r="D7442" s="1">
        <v>20.28</v>
      </c>
      <c r="E7442" s="193">
        <v>26.644468085106389</v>
      </c>
      <c r="F7442" s="1" t="s">
        <v>162</v>
      </c>
      <c r="G7442" s="193">
        <f>MAX(E7442-'[1]1a'!$C$3,0)</f>
        <v>0</v>
      </c>
      <c r="H7442" s="193" t="str">
        <f t="shared" si="349"/>
        <v/>
      </c>
      <c r="I7442" s="193" t="str">
        <f t="shared" si="350"/>
        <v/>
      </c>
      <c r="J7442" s="193"/>
    </row>
    <row r="7443" spans="1:10" s="1" customFormat="1">
      <c r="A7443" s="191">
        <v>45968</v>
      </c>
      <c r="B7443" s="1" t="s">
        <v>165</v>
      </c>
      <c r="C7443" s="192">
        <f t="shared" si="348"/>
        <v>48159.04166664862</v>
      </c>
      <c r="D7443" s="1">
        <v>19.61</v>
      </c>
      <c r="E7443" s="193">
        <v>25.764202127659576</v>
      </c>
      <c r="F7443" s="1" t="s">
        <v>162</v>
      </c>
      <c r="G7443" s="193">
        <f>MAX(E7443-'[1]1a'!$C$3,0)</f>
        <v>0</v>
      </c>
      <c r="H7443" s="193" t="str">
        <f t="shared" si="349"/>
        <v/>
      </c>
      <c r="I7443" s="193" t="str">
        <f t="shared" si="350"/>
        <v/>
      </c>
      <c r="J7443" s="193"/>
    </row>
    <row r="7444" spans="1:10" s="1" customFormat="1">
      <c r="A7444" s="191">
        <v>45968</v>
      </c>
      <c r="B7444" s="1" t="s">
        <v>167</v>
      </c>
      <c r="C7444" s="192">
        <f t="shared" si="348"/>
        <v>48159.083333315284</v>
      </c>
      <c r="D7444" s="1">
        <v>17.93</v>
      </c>
      <c r="E7444" s="193">
        <v>23.556968085106387</v>
      </c>
      <c r="F7444" s="1" t="s">
        <v>162</v>
      </c>
      <c r="G7444" s="193">
        <f>MAX(E7444-'[1]1a'!$C$3,0)</f>
        <v>0</v>
      </c>
      <c r="H7444" s="193" t="str">
        <f t="shared" si="349"/>
        <v/>
      </c>
      <c r="I7444" s="193" t="str">
        <f t="shared" si="350"/>
        <v/>
      </c>
      <c r="J7444" s="193"/>
    </row>
    <row r="7445" spans="1:10" s="1" customFormat="1">
      <c r="A7445" s="191">
        <v>45968</v>
      </c>
      <c r="B7445" s="1" t="s">
        <v>169</v>
      </c>
      <c r="C7445" s="192">
        <f t="shared" si="348"/>
        <v>48159.124999981948</v>
      </c>
      <c r="D7445" s="1">
        <v>16.2</v>
      </c>
      <c r="E7445" s="193">
        <v>21.28404255319149</v>
      </c>
      <c r="F7445" s="1" t="s">
        <v>162</v>
      </c>
      <c r="G7445" s="193">
        <f>MAX(E7445-'[1]1a'!$C$3,0)</f>
        <v>0</v>
      </c>
      <c r="H7445" s="193" t="str">
        <f t="shared" si="349"/>
        <v/>
      </c>
      <c r="I7445" s="193" t="str">
        <f t="shared" si="350"/>
        <v/>
      </c>
      <c r="J7445" s="193"/>
    </row>
    <row r="7446" spans="1:10" s="1" customFormat="1">
      <c r="A7446" s="191">
        <v>45968</v>
      </c>
      <c r="B7446" s="1" t="s">
        <v>171</v>
      </c>
      <c r="C7446" s="192">
        <f t="shared" si="348"/>
        <v>48159.166666648613</v>
      </c>
      <c r="D7446" s="1">
        <v>14.8</v>
      </c>
      <c r="E7446" s="193">
        <v>19.444680851063833</v>
      </c>
      <c r="F7446" s="1" t="s">
        <v>162</v>
      </c>
      <c r="G7446" s="193">
        <f>MAX(E7446-'[1]1a'!$C$3,0)</f>
        <v>0</v>
      </c>
      <c r="H7446" s="193" t="str">
        <f t="shared" si="349"/>
        <v/>
      </c>
      <c r="I7446" s="193" t="str">
        <f t="shared" si="350"/>
        <v/>
      </c>
      <c r="J7446" s="193"/>
    </row>
    <row r="7447" spans="1:10" s="1" customFormat="1">
      <c r="A7447" s="191">
        <v>45968</v>
      </c>
      <c r="B7447" s="1" t="s">
        <v>173</v>
      </c>
      <c r="C7447" s="192">
        <f t="shared" si="348"/>
        <v>48159.208333315277</v>
      </c>
      <c r="D7447" s="1">
        <v>13.85</v>
      </c>
      <c r="E7447" s="193">
        <v>18.196542553191492</v>
      </c>
      <c r="F7447" s="1" t="s">
        <v>162</v>
      </c>
      <c r="G7447" s="193">
        <f>MAX(E7447-'[1]1a'!$C$3,0)</f>
        <v>0</v>
      </c>
      <c r="H7447" s="193" t="str">
        <f t="shared" si="349"/>
        <v/>
      </c>
      <c r="I7447" s="193" t="str">
        <f t="shared" si="350"/>
        <v/>
      </c>
      <c r="J7447" s="193"/>
    </row>
    <row r="7448" spans="1:10" s="1" customFormat="1">
      <c r="A7448" s="191">
        <v>45968</v>
      </c>
      <c r="B7448" s="1" t="s">
        <v>175</v>
      </c>
      <c r="C7448" s="192">
        <f t="shared" si="348"/>
        <v>48159.249999981941</v>
      </c>
      <c r="D7448" s="1">
        <v>13.379999999999999</v>
      </c>
      <c r="E7448" s="193">
        <v>17.579042553191492</v>
      </c>
      <c r="F7448" s="1" t="s">
        <v>162</v>
      </c>
      <c r="G7448" s="193">
        <f>MAX(E7448-'[1]1a'!$C$3,0)</f>
        <v>0</v>
      </c>
      <c r="H7448" s="193" t="str">
        <f t="shared" si="349"/>
        <v/>
      </c>
      <c r="I7448" s="193" t="str">
        <f t="shared" si="350"/>
        <v/>
      </c>
      <c r="J7448" s="193"/>
    </row>
    <row r="7449" spans="1:10" s="1" customFormat="1">
      <c r="A7449" s="191">
        <v>45968</v>
      </c>
      <c r="B7449" s="1" t="s">
        <v>177</v>
      </c>
      <c r="C7449" s="192">
        <f t="shared" si="348"/>
        <v>48159.291666648605</v>
      </c>
      <c r="D7449" s="1">
        <v>12.99</v>
      </c>
      <c r="E7449" s="193">
        <v>17.066648936170214</v>
      </c>
      <c r="F7449" s="1" t="s">
        <v>162</v>
      </c>
      <c r="G7449" s="193">
        <f>MAX(E7449-'[1]1a'!$C$3,0)</f>
        <v>0</v>
      </c>
      <c r="H7449" s="193" t="str">
        <f t="shared" si="349"/>
        <v/>
      </c>
      <c r="I7449" s="193" t="str">
        <f t="shared" si="350"/>
        <v/>
      </c>
      <c r="J7449" s="193"/>
    </row>
    <row r="7450" spans="1:10" s="1" customFormat="1">
      <c r="A7450" s="191">
        <v>45968</v>
      </c>
      <c r="B7450" s="1" t="s">
        <v>179</v>
      </c>
      <c r="C7450" s="192">
        <f t="shared" si="348"/>
        <v>48159.33333331527</v>
      </c>
      <c r="D7450" s="1">
        <v>12.950000000000001</v>
      </c>
      <c r="E7450" s="193">
        <v>17.014095744680855</v>
      </c>
      <c r="F7450" s="1" t="s">
        <v>162</v>
      </c>
      <c r="G7450" s="193">
        <f>MAX(E7450-'[1]1a'!$C$3,0)</f>
        <v>0</v>
      </c>
      <c r="H7450" s="193" t="str">
        <f t="shared" si="349"/>
        <v/>
      </c>
      <c r="I7450" s="193" t="str">
        <f t="shared" si="350"/>
        <v/>
      </c>
      <c r="J7450" s="193"/>
    </row>
    <row r="7451" spans="1:10" s="1" customFormat="1">
      <c r="A7451" s="191">
        <v>45968</v>
      </c>
      <c r="B7451" s="1" t="s">
        <v>180</v>
      </c>
      <c r="C7451" s="192">
        <f t="shared" si="348"/>
        <v>48159.374999981934</v>
      </c>
      <c r="D7451" s="1">
        <v>14.08</v>
      </c>
      <c r="E7451" s="193">
        <v>18.498723404255323</v>
      </c>
      <c r="F7451" s="1" t="s">
        <v>162</v>
      </c>
      <c r="G7451" s="193">
        <f>MAX(E7451-'[1]1a'!$C$3,0)</f>
        <v>0</v>
      </c>
      <c r="H7451" s="193" t="str">
        <f t="shared" si="349"/>
        <v/>
      </c>
      <c r="I7451" s="193" t="str">
        <f t="shared" si="350"/>
        <v/>
      </c>
      <c r="J7451" s="193"/>
    </row>
    <row r="7452" spans="1:10" s="1" customFormat="1">
      <c r="A7452" s="191">
        <v>45968</v>
      </c>
      <c r="B7452" s="1" t="s">
        <v>181</v>
      </c>
      <c r="C7452" s="192">
        <f t="shared" si="348"/>
        <v>48159.416666648598</v>
      </c>
      <c r="D7452" s="1">
        <v>16.720000000000002</v>
      </c>
      <c r="E7452" s="193">
        <v>21.967234042553198</v>
      </c>
      <c r="F7452" s="1" t="s">
        <v>162</v>
      </c>
      <c r="G7452" s="193">
        <f>MAX(E7452-'[1]1a'!$C$3,0)</f>
        <v>0</v>
      </c>
      <c r="H7452" s="193" t="str">
        <f t="shared" si="349"/>
        <v/>
      </c>
      <c r="I7452" s="193" t="str">
        <f t="shared" si="350"/>
        <v/>
      </c>
      <c r="J7452" s="193"/>
    </row>
    <row r="7453" spans="1:10" s="1" customFormat="1">
      <c r="A7453" s="191">
        <v>45968</v>
      </c>
      <c r="B7453" s="1" t="s">
        <v>182</v>
      </c>
      <c r="C7453" s="192">
        <f t="shared" si="348"/>
        <v>48159.458333315262</v>
      </c>
      <c r="D7453" s="1">
        <v>17.68</v>
      </c>
      <c r="E7453" s="193">
        <v>23.228510638297877</v>
      </c>
      <c r="F7453" s="1" t="s">
        <v>162</v>
      </c>
      <c r="G7453" s="193">
        <f>MAX(E7453-'[1]1a'!$C$3,0)</f>
        <v>0</v>
      </c>
      <c r="H7453" s="193" t="str">
        <f t="shared" si="349"/>
        <v/>
      </c>
      <c r="I7453" s="193" t="str">
        <f t="shared" si="350"/>
        <v/>
      </c>
      <c r="J7453" s="193"/>
    </row>
    <row r="7454" spans="1:10" s="1" customFormat="1">
      <c r="A7454" s="191">
        <v>45968</v>
      </c>
      <c r="B7454" s="1" t="s">
        <v>184</v>
      </c>
      <c r="C7454" s="192">
        <f t="shared" si="348"/>
        <v>48159.499999981927</v>
      </c>
      <c r="D7454" s="1">
        <v>18.28</v>
      </c>
      <c r="E7454" s="193">
        <v>24.016808510638302</v>
      </c>
      <c r="F7454" s="1" t="s">
        <v>162</v>
      </c>
      <c r="G7454" s="193">
        <f>MAX(E7454-'[1]1a'!$C$3,0)</f>
        <v>0</v>
      </c>
      <c r="H7454" s="193" t="str">
        <f t="shared" si="349"/>
        <v/>
      </c>
      <c r="I7454" s="193" t="str">
        <f t="shared" si="350"/>
        <v/>
      </c>
      <c r="J7454" s="193"/>
    </row>
    <row r="7455" spans="1:10" s="1" customFormat="1">
      <c r="A7455" s="191">
        <v>45968</v>
      </c>
      <c r="B7455" s="1" t="s">
        <v>185</v>
      </c>
      <c r="C7455" s="192">
        <f t="shared" si="348"/>
        <v>48159.541666648591</v>
      </c>
      <c r="D7455" s="1">
        <v>18.57</v>
      </c>
      <c r="E7455" s="193">
        <v>24.397819148936176</v>
      </c>
      <c r="F7455" s="1" t="s">
        <v>162</v>
      </c>
      <c r="G7455" s="193">
        <f>MAX(E7455-'[1]1a'!$C$3,0)</f>
        <v>0</v>
      </c>
      <c r="H7455" s="193" t="str">
        <f t="shared" si="349"/>
        <v/>
      </c>
      <c r="I7455" s="193" t="str">
        <f t="shared" si="350"/>
        <v/>
      </c>
      <c r="J7455" s="193"/>
    </row>
    <row r="7456" spans="1:10" s="1" customFormat="1">
      <c r="A7456" s="191">
        <v>45968</v>
      </c>
      <c r="B7456" s="1" t="s">
        <v>186</v>
      </c>
      <c r="C7456" s="192">
        <f t="shared" si="348"/>
        <v>48159.583333315255</v>
      </c>
      <c r="D7456" s="1">
        <v>18.97</v>
      </c>
      <c r="E7456" s="193">
        <v>24.923351063829788</v>
      </c>
      <c r="F7456" s="1" t="s">
        <v>162</v>
      </c>
      <c r="G7456" s="193">
        <f>MAX(E7456-'[1]1a'!$C$3,0)</f>
        <v>0</v>
      </c>
      <c r="H7456" s="193" t="str">
        <f t="shared" si="349"/>
        <v/>
      </c>
      <c r="I7456" s="193" t="str">
        <f t="shared" si="350"/>
        <v/>
      </c>
      <c r="J7456" s="193"/>
    </row>
    <row r="7457" spans="1:10" s="1" customFormat="1">
      <c r="A7457" s="191">
        <v>45968</v>
      </c>
      <c r="B7457" s="1" t="s">
        <v>187</v>
      </c>
      <c r="C7457" s="192">
        <f t="shared" si="348"/>
        <v>48159.624999981919</v>
      </c>
      <c r="D7457" s="1">
        <v>19.600000000000001</v>
      </c>
      <c r="E7457" s="193">
        <v>25.751063829787238</v>
      </c>
      <c r="F7457" s="1" t="s">
        <v>162</v>
      </c>
      <c r="G7457" s="193">
        <f>MAX(E7457-'[1]1a'!$C$3,0)</f>
        <v>0</v>
      </c>
      <c r="H7457" s="193" t="str">
        <f t="shared" si="349"/>
        <v/>
      </c>
      <c r="I7457" s="193" t="str">
        <f t="shared" si="350"/>
        <v/>
      </c>
      <c r="J7457" s="193"/>
    </row>
    <row r="7458" spans="1:10" s="1" customFormat="1">
      <c r="A7458" s="191">
        <v>45968</v>
      </c>
      <c r="B7458" s="1" t="s">
        <v>188</v>
      </c>
      <c r="C7458" s="192">
        <f t="shared" si="348"/>
        <v>48159.666666648583</v>
      </c>
      <c r="D7458" s="1">
        <v>19.34</v>
      </c>
      <c r="E7458" s="193">
        <v>25.409468085106386</v>
      </c>
      <c r="F7458" s="1" t="s">
        <v>162</v>
      </c>
      <c r="G7458" s="193">
        <f>MAX(E7458-'[1]1a'!$C$3,0)</f>
        <v>0</v>
      </c>
      <c r="H7458" s="193" t="str">
        <f t="shared" si="349"/>
        <v/>
      </c>
      <c r="I7458" s="193" t="str">
        <f t="shared" si="350"/>
        <v/>
      </c>
      <c r="J7458" s="193"/>
    </row>
    <row r="7459" spans="1:10" s="1" customFormat="1">
      <c r="A7459" s="191">
        <v>45968</v>
      </c>
      <c r="B7459" s="1" t="s">
        <v>189</v>
      </c>
      <c r="C7459" s="192">
        <f t="shared" si="348"/>
        <v>48159.708333315248</v>
      </c>
      <c r="D7459" s="1">
        <v>19.649999999999999</v>
      </c>
      <c r="E7459" s="193">
        <v>25.816755319148939</v>
      </c>
      <c r="F7459" s="1" t="s">
        <v>162</v>
      </c>
      <c r="G7459" s="193">
        <f>MAX(E7459-'[1]1a'!$C$3,0)</f>
        <v>0</v>
      </c>
      <c r="H7459" s="193" t="str">
        <f t="shared" si="349"/>
        <v/>
      </c>
      <c r="I7459" s="193" t="str">
        <f t="shared" si="350"/>
        <v/>
      </c>
      <c r="J7459" s="193"/>
    </row>
    <row r="7460" spans="1:10" s="1" customFormat="1">
      <c r="A7460" s="191">
        <v>45968</v>
      </c>
      <c r="B7460" s="1" t="s">
        <v>190</v>
      </c>
      <c r="C7460" s="192">
        <f t="shared" si="348"/>
        <v>48159.749999981912</v>
      </c>
      <c r="D7460" s="1">
        <v>18.89</v>
      </c>
      <c r="E7460" s="193">
        <v>24.81824468085107</v>
      </c>
      <c r="F7460" s="1" t="s">
        <v>162</v>
      </c>
      <c r="G7460" s="193">
        <f>MAX(E7460-'[1]1a'!$C$3,0)</f>
        <v>0</v>
      </c>
      <c r="H7460" s="193" t="str">
        <f t="shared" si="349"/>
        <v/>
      </c>
      <c r="I7460" s="193" t="str">
        <f t="shared" si="350"/>
        <v/>
      </c>
      <c r="J7460" s="193"/>
    </row>
    <row r="7461" spans="1:10" s="1" customFormat="1">
      <c r="A7461" s="191">
        <v>45968</v>
      </c>
      <c r="B7461" s="1" t="s">
        <v>191</v>
      </c>
      <c r="C7461" s="192">
        <f t="shared" si="348"/>
        <v>48159.791666648576</v>
      </c>
      <c r="D7461" s="1">
        <v>19.279999999999998</v>
      </c>
      <c r="E7461" s="193">
        <v>25.330638297872341</v>
      </c>
      <c r="F7461" s="1" t="s">
        <v>162</v>
      </c>
      <c r="G7461" s="193">
        <f>MAX(E7461-'[1]1a'!$C$3,0)</f>
        <v>0</v>
      </c>
      <c r="H7461" s="193" t="str">
        <f t="shared" si="349"/>
        <v/>
      </c>
      <c r="I7461" s="193" t="str">
        <f t="shared" si="350"/>
        <v/>
      </c>
      <c r="J7461" s="193"/>
    </row>
    <row r="7462" spans="1:10" s="1" customFormat="1">
      <c r="A7462" s="191">
        <v>45968</v>
      </c>
      <c r="B7462" s="1" t="s">
        <v>192</v>
      </c>
      <c r="C7462" s="192">
        <f t="shared" si="348"/>
        <v>48159.83333331524</v>
      </c>
      <c r="D7462" s="1">
        <v>20.29</v>
      </c>
      <c r="E7462" s="193">
        <v>26.657606382978727</v>
      </c>
      <c r="F7462" s="1" t="s">
        <v>162</v>
      </c>
      <c r="G7462" s="193">
        <f>MAX(E7462-'[1]1a'!$C$3,0)</f>
        <v>0</v>
      </c>
      <c r="H7462" s="193" t="str">
        <f t="shared" si="349"/>
        <v/>
      </c>
      <c r="I7462" s="193" t="str">
        <f t="shared" si="350"/>
        <v/>
      </c>
      <c r="J7462" s="193"/>
    </row>
    <row r="7463" spans="1:10" s="1" customFormat="1">
      <c r="A7463" s="191">
        <v>45968</v>
      </c>
      <c r="B7463" s="1" t="s">
        <v>193</v>
      </c>
      <c r="C7463" s="192">
        <f t="shared" si="348"/>
        <v>48159.874999981905</v>
      </c>
      <c r="D7463" s="1">
        <v>20.69</v>
      </c>
      <c r="E7463" s="193">
        <v>27.183138297872347</v>
      </c>
      <c r="F7463" s="1" t="s">
        <v>162</v>
      </c>
      <c r="G7463" s="193">
        <f>MAX(E7463-'[1]1a'!$C$3,0)</f>
        <v>0</v>
      </c>
      <c r="H7463" s="193" t="str">
        <f t="shared" si="349"/>
        <v/>
      </c>
      <c r="I7463" s="193" t="str">
        <f t="shared" si="350"/>
        <v/>
      </c>
      <c r="J7463" s="193"/>
    </row>
    <row r="7464" spans="1:10" s="1" customFormat="1">
      <c r="A7464" s="191">
        <v>45968</v>
      </c>
      <c r="B7464" s="1" t="s">
        <v>194</v>
      </c>
      <c r="C7464" s="192">
        <f t="shared" si="348"/>
        <v>48159.916666648569</v>
      </c>
      <c r="D7464" s="1">
        <v>20.170000000000002</v>
      </c>
      <c r="E7464" s="193">
        <v>26.499946808510643</v>
      </c>
      <c r="F7464" s="1" t="s">
        <v>162</v>
      </c>
      <c r="G7464" s="193">
        <f>MAX(E7464-'[1]1a'!$C$3,0)</f>
        <v>0</v>
      </c>
      <c r="H7464" s="193" t="str">
        <f t="shared" si="349"/>
        <v/>
      </c>
      <c r="I7464" s="193" t="str">
        <f t="shared" si="350"/>
        <v/>
      </c>
      <c r="J7464" s="193"/>
    </row>
    <row r="7465" spans="1:10" s="1" customFormat="1">
      <c r="A7465" s="191">
        <v>45969</v>
      </c>
      <c r="B7465" s="1" t="s">
        <v>161</v>
      </c>
      <c r="C7465" s="192">
        <f t="shared" si="348"/>
        <v>48159.958333315233</v>
      </c>
      <c r="D7465" s="1">
        <v>19.350000000000001</v>
      </c>
      <c r="E7465" s="193">
        <v>25.422606382978728</v>
      </c>
      <c r="F7465" s="1" t="s">
        <v>162</v>
      </c>
      <c r="G7465" s="193">
        <f>MAX(E7465-'[1]1a'!$C$3,0)</f>
        <v>0</v>
      </c>
      <c r="H7465" s="193" t="str">
        <f t="shared" si="349"/>
        <v/>
      </c>
      <c r="I7465" s="193" t="str">
        <f t="shared" si="350"/>
        <v/>
      </c>
      <c r="J7465" s="193"/>
    </row>
    <row r="7466" spans="1:10" s="1" customFormat="1">
      <c r="A7466" s="191">
        <v>45969</v>
      </c>
      <c r="B7466" s="1" t="s">
        <v>163</v>
      </c>
      <c r="C7466" s="192">
        <f t="shared" si="348"/>
        <v>48159.999999981897</v>
      </c>
      <c r="D7466" s="1">
        <v>18.809999999999999</v>
      </c>
      <c r="E7466" s="193">
        <v>24.713138297872341</v>
      </c>
      <c r="F7466" s="1" t="s">
        <v>162</v>
      </c>
      <c r="G7466" s="193">
        <f>MAX(E7466-'[1]1a'!$C$3,0)</f>
        <v>0</v>
      </c>
      <c r="H7466" s="193" t="str">
        <f t="shared" si="349"/>
        <v/>
      </c>
      <c r="I7466" s="193" t="str">
        <f t="shared" si="350"/>
        <v/>
      </c>
      <c r="J7466" s="193"/>
    </row>
    <row r="7467" spans="1:10" s="1" customFormat="1">
      <c r="A7467" s="191">
        <v>45969</v>
      </c>
      <c r="B7467" s="1" t="s">
        <v>165</v>
      </c>
      <c r="C7467" s="192">
        <f t="shared" si="348"/>
        <v>48160.041666648562</v>
      </c>
      <c r="D7467" s="1">
        <v>18.09</v>
      </c>
      <c r="E7467" s="193">
        <v>23.767180851063834</v>
      </c>
      <c r="F7467" s="1" t="s">
        <v>162</v>
      </c>
      <c r="G7467" s="193">
        <f>MAX(E7467-'[1]1a'!$C$3,0)</f>
        <v>0</v>
      </c>
      <c r="H7467" s="193" t="str">
        <f t="shared" si="349"/>
        <v/>
      </c>
      <c r="I7467" s="193" t="str">
        <f t="shared" si="350"/>
        <v/>
      </c>
      <c r="J7467" s="193"/>
    </row>
    <row r="7468" spans="1:10" s="1" customFormat="1">
      <c r="A7468" s="191">
        <v>45969</v>
      </c>
      <c r="B7468" s="1" t="s">
        <v>167</v>
      </c>
      <c r="C7468" s="192">
        <f t="shared" si="348"/>
        <v>48160.083333315226</v>
      </c>
      <c r="D7468" s="1">
        <v>17.07</v>
      </c>
      <c r="E7468" s="193">
        <v>22.42707446808511</v>
      </c>
      <c r="F7468" s="1" t="s">
        <v>162</v>
      </c>
      <c r="G7468" s="193">
        <f>MAX(E7468-'[1]1a'!$C$3,0)</f>
        <v>0</v>
      </c>
      <c r="H7468" s="193" t="str">
        <f t="shared" si="349"/>
        <v/>
      </c>
      <c r="I7468" s="193" t="str">
        <f t="shared" si="350"/>
        <v/>
      </c>
      <c r="J7468" s="193"/>
    </row>
    <row r="7469" spans="1:10" s="1" customFormat="1">
      <c r="A7469" s="191">
        <v>45969</v>
      </c>
      <c r="B7469" s="1" t="s">
        <v>169</v>
      </c>
      <c r="C7469" s="192">
        <f t="shared" si="348"/>
        <v>48160.12499998189</v>
      </c>
      <c r="D7469" s="1">
        <v>15.57</v>
      </c>
      <c r="E7469" s="193">
        <v>20.456329787234047</v>
      </c>
      <c r="F7469" s="1" t="s">
        <v>162</v>
      </c>
      <c r="G7469" s="193">
        <f>MAX(E7469-'[1]1a'!$C$3,0)</f>
        <v>0</v>
      </c>
      <c r="H7469" s="193" t="str">
        <f t="shared" si="349"/>
        <v/>
      </c>
      <c r="I7469" s="193" t="str">
        <f t="shared" si="350"/>
        <v/>
      </c>
      <c r="J7469" s="193"/>
    </row>
    <row r="7470" spans="1:10" s="1" customFormat="1">
      <c r="A7470" s="191">
        <v>45969</v>
      </c>
      <c r="B7470" s="1" t="s">
        <v>171</v>
      </c>
      <c r="C7470" s="192">
        <f t="shared" si="348"/>
        <v>48160.166666648554</v>
      </c>
      <c r="D7470" s="1">
        <v>14.24</v>
      </c>
      <c r="E7470" s="193">
        <v>18.70893617021277</v>
      </c>
      <c r="F7470" s="1" t="s">
        <v>162</v>
      </c>
      <c r="G7470" s="193">
        <f>MAX(E7470-'[1]1a'!$C$3,0)</f>
        <v>0</v>
      </c>
      <c r="H7470" s="193" t="str">
        <f t="shared" si="349"/>
        <v/>
      </c>
      <c r="I7470" s="193" t="str">
        <f t="shared" si="350"/>
        <v/>
      </c>
      <c r="J7470" s="193"/>
    </row>
    <row r="7471" spans="1:10" s="1" customFormat="1">
      <c r="A7471" s="191">
        <v>45969</v>
      </c>
      <c r="B7471" s="1" t="s">
        <v>173</v>
      </c>
      <c r="C7471" s="192">
        <f t="shared" si="348"/>
        <v>48160.208333315219</v>
      </c>
      <c r="D7471" s="1">
        <v>13.290000000000001</v>
      </c>
      <c r="E7471" s="193">
        <v>17.460797872340429</v>
      </c>
      <c r="F7471" s="1" t="s">
        <v>162</v>
      </c>
      <c r="G7471" s="193">
        <f>MAX(E7471-'[1]1a'!$C$3,0)</f>
        <v>0</v>
      </c>
      <c r="H7471" s="193" t="str">
        <f t="shared" si="349"/>
        <v/>
      </c>
      <c r="I7471" s="193" t="str">
        <f t="shared" si="350"/>
        <v/>
      </c>
      <c r="J7471" s="193"/>
    </row>
    <row r="7472" spans="1:10" s="1" customFormat="1">
      <c r="A7472" s="191">
        <v>45969</v>
      </c>
      <c r="B7472" s="1" t="s">
        <v>175</v>
      </c>
      <c r="C7472" s="192">
        <f t="shared" si="348"/>
        <v>48160.249999981883</v>
      </c>
      <c r="D7472" s="1">
        <v>12.540000000000001</v>
      </c>
      <c r="E7472" s="193">
        <v>16.475425531914897</v>
      </c>
      <c r="F7472" s="1" t="s">
        <v>162</v>
      </c>
      <c r="G7472" s="193">
        <f>MAX(E7472-'[1]1a'!$C$3,0)</f>
        <v>0</v>
      </c>
      <c r="H7472" s="193" t="str">
        <f t="shared" si="349"/>
        <v/>
      </c>
      <c r="I7472" s="193" t="str">
        <f t="shared" si="350"/>
        <v/>
      </c>
      <c r="J7472" s="193"/>
    </row>
    <row r="7473" spans="1:10" s="1" customFormat="1">
      <c r="A7473" s="191">
        <v>45969</v>
      </c>
      <c r="B7473" s="1" t="s">
        <v>177</v>
      </c>
      <c r="C7473" s="192">
        <f t="shared" si="348"/>
        <v>48160.291666648547</v>
      </c>
      <c r="D7473" s="1">
        <v>12.219999999999999</v>
      </c>
      <c r="E7473" s="193">
        <v>16.055</v>
      </c>
      <c r="F7473" s="1" t="s">
        <v>162</v>
      </c>
      <c r="G7473" s="193">
        <f>MAX(E7473-'[1]1a'!$C$3,0)</f>
        <v>0</v>
      </c>
      <c r="H7473" s="193" t="str">
        <f t="shared" si="349"/>
        <v/>
      </c>
      <c r="I7473" s="193" t="str">
        <f t="shared" si="350"/>
        <v/>
      </c>
      <c r="J7473" s="193"/>
    </row>
    <row r="7474" spans="1:10" s="1" customFormat="1">
      <c r="A7474" s="191">
        <v>45969</v>
      </c>
      <c r="B7474" s="1" t="s">
        <v>179</v>
      </c>
      <c r="C7474" s="192">
        <f t="shared" si="348"/>
        <v>48160.333333315211</v>
      </c>
      <c r="D7474" s="1">
        <v>12.030000000000001</v>
      </c>
      <c r="E7474" s="193">
        <v>15.805372340425535</v>
      </c>
      <c r="F7474" s="1" t="s">
        <v>162</v>
      </c>
      <c r="G7474" s="193">
        <f>MAX(E7474-'[1]1a'!$C$3,0)</f>
        <v>0</v>
      </c>
      <c r="H7474" s="193" t="str">
        <f t="shared" si="349"/>
        <v/>
      </c>
      <c r="I7474" s="193" t="str">
        <f t="shared" si="350"/>
        <v/>
      </c>
      <c r="J7474" s="193"/>
    </row>
    <row r="7475" spans="1:10" s="1" customFormat="1">
      <c r="A7475" s="191">
        <v>45969</v>
      </c>
      <c r="B7475" s="1" t="s">
        <v>180</v>
      </c>
      <c r="C7475" s="192">
        <f t="shared" si="348"/>
        <v>48160.374999981876</v>
      </c>
      <c r="D7475" s="1">
        <v>12.41</v>
      </c>
      <c r="E7475" s="193">
        <v>16.304627659574471</v>
      </c>
      <c r="F7475" s="1" t="s">
        <v>162</v>
      </c>
      <c r="G7475" s="193">
        <f>MAX(E7475-'[1]1a'!$C$3,0)</f>
        <v>0</v>
      </c>
      <c r="H7475" s="193" t="str">
        <f t="shared" si="349"/>
        <v/>
      </c>
      <c r="I7475" s="193" t="str">
        <f t="shared" si="350"/>
        <v/>
      </c>
      <c r="J7475" s="193"/>
    </row>
    <row r="7476" spans="1:10" s="1" customFormat="1">
      <c r="A7476" s="191">
        <v>45969</v>
      </c>
      <c r="B7476" s="1" t="s">
        <v>181</v>
      </c>
      <c r="C7476" s="192">
        <f t="shared" si="348"/>
        <v>48160.41666664854</v>
      </c>
      <c r="D7476" s="1">
        <v>13.32</v>
      </c>
      <c r="E7476" s="193">
        <v>17.50021276595745</v>
      </c>
      <c r="F7476" s="1" t="s">
        <v>162</v>
      </c>
      <c r="G7476" s="193">
        <f>MAX(E7476-'[1]1a'!$C$3,0)</f>
        <v>0</v>
      </c>
      <c r="H7476" s="193" t="str">
        <f t="shared" si="349"/>
        <v/>
      </c>
      <c r="I7476" s="193" t="str">
        <f t="shared" si="350"/>
        <v/>
      </c>
      <c r="J7476" s="193"/>
    </row>
    <row r="7477" spans="1:10" s="1" customFormat="1">
      <c r="A7477" s="191">
        <v>45969</v>
      </c>
      <c r="B7477" s="1" t="s">
        <v>182</v>
      </c>
      <c r="C7477" s="192">
        <f t="shared" si="348"/>
        <v>48160.458333315204</v>
      </c>
      <c r="D7477" s="1">
        <v>14.700000000000001</v>
      </c>
      <c r="E7477" s="193">
        <v>19.313297872340431</v>
      </c>
      <c r="F7477" s="1" t="s">
        <v>162</v>
      </c>
      <c r="G7477" s="193">
        <f>MAX(E7477-'[1]1a'!$C$3,0)</f>
        <v>0</v>
      </c>
      <c r="H7477" s="193" t="str">
        <f t="shared" si="349"/>
        <v/>
      </c>
      <c r="I7477" s="193" t="str">
        <f t="shared" si="350"/>
        <v/>
      </c>
      <c r="J7477" s="193"/>
    </row>
    <row r="7478" spans="1:10" s="1" customFormat="1">
      <c r="A7478" s="191">
        <v>45969</v>
      </c>
      <c r="B7478" s="1" t="s">
        <v>184</v>
      </c>
      <c r="C7478" s="192">
        <f t="shared" si="348"/>
        <v>48160.499999981868</v>
      </c>
      <c r="D7478" s="1">
        <v>15.999999999999998</v>
      </c>
      <c r="E7478" s="193">
        <v>21.021276595744681</v>
      </c>
      <c r="F7478" s="1" t="s">
        <v>162</v>
      </c>
      <c r="G7478" s="193">
        <f>MAX(E7478-'[1]1a'!$C$3,0)</f>
        <v>0</v>
      </c>
      <c r="H7478" s="193" t="str">
        <f t="shared" si="349"/>
        <v/>
      </c>
      <c r="I7478" s="193" t="str">
        <f t="shared" si="350"/>
        <v/>
      </c>
      <c r="J7478" s="193"/>
    </row>
    <row r="7479" spans="1:10" s="1" customFormat="1">
      <c r="A7479" s="191">
        <v>45969</v>
      </c>
      <c r="B7479" s="1" t="s">
        <v>185</v>
      </c>
      <c r="C7479" s="192">
        <f t="shared" si="348"/>
        <v>48160.541666648533</v>
      </c>
      <c r="D7479" s="1">
        <v>16.75</v>
      </c>
      <c r="E7479" s="193">
        <v>22.006648936170215</v>
      </c>
      <c r="F7479" s="1" t="s">
        <v>162</v>
      </c>
      <c r="G7479" s="193">
        <f>MAX(E7479-'[1]1a'!$C$3,0)</f>
        <v>0</v>
      </c>
      <c r="H7479" s="193" t="str">
        <f t="shared" si="349"/>
        <v/>
      </c>
      <c r="I7479" s="193" t="str">
        <f t="shared" si="350"/>
        <v/>
      </c>
      <c r="J7479" s="193"/>
    </row>
    <row r="7480" spans="1:10" s="1" customFormat="1">
      <c r="A7480" s="191">
        <v>45969</v>
      </c>
      <c r="B7480" s="1" t="s">
        <v>186</v>
      </c>
      <c r="C7480" s="192">
        <f t="shared" si="348"/>
        <v>48160.583333315197</v>
      </c>
      <c r="D7480" s="1">
        <v>17.22</v>
      </c>
      <c r="E7480" s="193">
        <v>22.624148936170215</v>
      </c>
      <c r="F7480" s="1" t="s">
        <v>162</v>
      </c>
      <c r="G7480" s="193">
        <f>MAX(E7480-'[1]1a'!$C$3,0)</f>
        <v>0</v>
      </c>
      <c r="H7480" s="193" t="str">
        <f t="shared" si="349"/>
        <v/>
      </c>
      <c r="I7480" s="193" t="str">
        <f t="shared" si="350"/>
        <v/>
      </c>
      <c r="J7480" s="193"/>
    </row>
    <row r="7481" spans="1:10" s="1" customFormat="1">
      <c r="A7481" s="191">
        <v>45969</v>
      </c>
      <c r="B7481" s="1" t="s">
        <v>187</v>
      </c>
      <c r="C7481" s="192">
        <f t="shared" si="348"/>
        <v>48160.624999981861</v>
      </c>
      <c r="D7481" s="1">
        <v>17.559999999999999</v>
      </c>
      <c r="E7481" s="193">
        <v>23.070851063829789</v>
      </c>
      <c r="F7481" s="1" t="s">
        <v>162</v>
      </c>
      <c r="G7481" s="193">
        <f>MAX(E7481-'[1]1a'!$C$3,0)</f>
        <v>0</v>
      </c>
      <c r="H7481" s="193" t="str">
        <f t="shared" si="349"/>
        <v/>
      </c>
      <c r="I7481" s="193" t="str">
        <f t="shared" si="350"/>
        <v/>
      </c>
      <c r="J7481" s="193"/>
    </row>
    <row r="7482" spans="1:10" s="1" customFormat="1">
      <c r="A7482" s="191">
        <v>45969</v>
      </c>
      <c r="B7482" s="1" t="s">
        <v>188</v>
      </c>
      <c r="C7482" s="192">
        <f t="shared" si="348"/>
        <v>48160.666666648525</v>
      </c>
      <c r="D7482" s="1">
        <v>17.509999999999998</v>
      </c>
      <c r="E7482" s="193">
        <v>23.005159574468085</v>
      </c>
      <c r="F7482" s="1" t="s">
        <v>162</v>
      </c>
      <c r="G7482" s="193">
        <f>MAX(E7482-'[1]1a'!$C$3,0)</f>
        <v>0</v>
      </c>
      <c r="H7482" s="193" t="str">
        <f t="shared" si="349"/>
        <v/>
      </c>
      <c r="I7482" s="193" t="str">
        <f t="shared" si="350"/>
        <v/>
      </c>
      <c r="J7482" s="193"/>
    </row>
    <row r="7483" spans="1:10" s="1" customFormat="1">
      <c r="A7483" s="191">
        <v>45969</v>
      </c>
      <c r="B7483" s="1" t="s">
        <v>189</v>
      </c>
      <c r="C7483" s="192">
        <f t="shared" si="348"/>
        <v>48160.70833331519</v>
      </c>
      <c r="D7483" s="1">
        <v>17.47</v>
      </c>
      <c r="E7483" s="193">
        <v>22.952606382978725</v>
      </c>
      <c r="F7483" s="1" t="s">
        <v>162</v>
      </c>
      <c r="G7483" s="193">
        <f>MAX(E7483-'[1]1a'!$C$3,0)</f>
        <v>0</v>
      </c>
      <c r="H7483" s="193" t="str">
        <f t="shared" si="349"/>
        <v/>
      </c>
      <c r="I7483" s="193" t="str">
        <f t="shared" si="350"/>
        <v/>
      </c>
      <c r="J7483" s="193"/>
    </row>
    <row r="7484" spans="1:10" s="1" customFormat="1">
      <c r="A7484" s="191">
        <v>45969</v>
      </c>
      <c r="B7484" s="1" t="s">
        <v>190</v>
      </c>
      <c r="C7484" s="192">
        <f t="shared" si="348"/>
        <v>48160.749999981854</v>
      </c>
      <c r="D7484" s="1">
        <v>17.43</v>
      </c>
      <c r="E7484" s="193">
        <v>22.900053191489366</v>
      </c>
      <c r="F7484" s="1" t="s">
        <v>162</v>
      </c>
      <c r="G7484" s="193">
        <f>MAX(E7484-'[1]1a'!$C$3,0)</f>
        <v>0</v>
      </c>
      <c r="H7484" s="193" t="str">
        <f t="shared" si="349"/>
        <v/>
      </c>
      <c r="I7484" s="193" t="str">
        <f t="shared" si="350"/>
        <v/>
      </c>
      <c r="J7484" s="193"/>
    </row>
    <row r="7485" spans="1:10" s="1" customFormat="1">
      <c r="A7485" s="191">
        <v>45969</v>
      </c>
      <c r="B7485" s="1" t="s">
        <v>191</v>
      </c>
      <c r="C7485" s="192">
        <f t="shared" si="348"/>
        <v>48160.791666648518</v>
      </c>
      <c r="D7485" s="1">
        <v>18.440000000000001</v>
      </c>
      <c r="E7485" s="193">
        <v>24.22702127659575</v>
      </c>
      <c r="F7485" s="1" t="s">
        <v>162</v>
      </c>
      <c r="G7485" s="193">
        <f>MAX(E7485-'[1]1a'!$C$3,0)</f>
        <v>0</v>
      </c>
      <c r="H7485" s="193" t="str">
        <f t="shared" si="349"/>
        <v/>
      </c>
      <c r="I7485" s="193" t="str">
        <f t="shared" si="350"/>
        <v/>
      </c>
      <c r="J7485" s="193"/>
    </row>
    <row r="7486" spans="1:10" s="1" customFormat="1">
      <c r="A7486" s="191">
        <v>45969</v>
      </c>
      <c r="B7486" s="1" t="s">
        <v>192</v>
      </c>
      <c r="C7486" s="192">
        <f t="shared" si="348"/>
        <v>48160.833333315182</v>
      </c>
      <c r="D7486" s="1">
        <v>19.690000000000001</v>
      </c>
      <c r="E7486" s="193">
        <v>25.869308510638305</v>
      </c>
      <c r="F7486" s="1" t="s">
        <v>162</v>
      </c>
      <c r="G7486" s="193">
        <f>MAX(E7486-'[1]1a'!$C$3,0)</f>
        <v>0</v>
      </c>
      <c r="H7486" s="193" t="str">
        <f t="shared" si="349"/>
        <v/>
      </c>
      <c r="I7486" s="193" t="str">
        <f t="shared" si="350"/>
        <v/>
      </c>
      <c r="J7486" s="193"/>
    </row>
    <row r="7487" spans="1:10" s="1" customFormat="1">
      <c r="A7487" s="191">
        <v>45969</v>
      </c>
      <c r="B7487" s="1" t="s">
        <v>193</v>
      </c>
      <c r="C7487" s="192">
        <f t="shared" si="348"/>
        <v>48160.874999981846</v>
      </c>
      <c r="D7487" s="1">
        <v>20.83</v>
      </c>
      <c r="E7487" s="193">
        <v>27.367074468085107</v>
      </c>
      <c r="F7487" s="1" t="s">
        <v>162</v>
      </c>
      <c r="G7487" s="193">
        <f>MAX(E7487-'[1]1a'!$C$3,0)</f>
        <v>0</v>
      </c>
      <c r="H7487" s="193" t="str">
        <f t="shared" si="349"/>
        <v/>
      </c>
      <c r="I7487" s="193" t="str">
        <f t="shared" si="350"/>
        <v/>
      </c>
      <c r="J7487" s="193"/>
    </row>
    <row r="7488" spans="1:10" s="1" customFormat="1">
      <c r="A7488" s="191">
        <v>45969</v>
      </c>
      <c r="B7488" s="1" t="s">
        <v>194</v>
      </c>
      <c r="C7488" s="192">
        <f t="shared" si="348"/>
        <v>48160.916666648511</v>
      </c>
      <c r="D7488" s="1">
        <v>20.58</v>
      </c>
      <c r="E7488" s="193">
        <v>27.038617021276597</v>
      </c>
      <c r="F7488" s="1" t="s">
        <v>162</v>
      </c>
      <c r="G7488" s="193">
        <f>MAX(E7488-'[1]1a'!$C$3,0)</f>
        <v>0</v>
      </c>
      <c r="H7488" s="193" t="str">
        <f t="shared" si="349"/>
        <v/>
      </c>
      <c r="I7488" s="193" t="str">
        <f t="shared" si="350"/>
        <v/>
      </c>
      <c r="J7488" s="193"/>
    </row>
    <row r="7489" spans="1:10" s="1" customFormat="1">
      <c r="A7489" s="191">
        <v>45970</v>
      </c>
      <c r="B7489" s="1" t="s">
        <v>161</v>
      </c>
      <c r="C7489" s="192">
        <f t="shared" si="348"/>
        <v>48160.958333315175</v>
      </c>
      <c r="D7489" s="1">
        <v>19.64</v>
      </c>
      <c r="E7489" s="193">
        <v>25.803617021276601</v>
      </c>
      <c r="F7489" s="1" t="s">
        <v>162</v>
      </c>
      <c r="G7489" s="193">
        <f>MAX(E7489-'[1]1a'!$C$3,0)</f>
        <v>0</v>
      </c>
      <c r="H7489" s="193" t="str">
        <f t="shared" si="349"/>
        <v/>
      </c>
      <c r="I7489" s="193" t="str">
        <f t="shared" si="350"/>
        <v/>
      </c>
      <c r="J7489" s="193"/>
    </row>
    <row r="7490" spans="1:10" s="1" customFormat="1">
      <c r="A7490" s="191">
        <v>45970</v>
      </c>
      <c r="B7490" s="1" t="s">
        <v>163</v>
      </c>
      <c r="C7490" s="192">
        <f t="shared" si="348"/>
        <v>48160.999999981839</v>
      </c>
      <c r="D7490" s="1">
        <v>18.959999999999997</v>
      </c>
      <c r="E7490" s="193">
        <v>24.910212765957446</v>
      </c>
      <c r="F7490" s="1" t="s">
        <v>162</v>
      </c>
      <c r="G7490" s="193">
        <f>MAX(E7490-'[1]1a'!$C$3,0)</f>
        <v>0</v>
      </c>
      <c r="H7490" s="193" t="str">
        <f t="shared" si="349"/>
        <v/>
      </c>
      <c r="I7490" s="193" t="str">
        <f t="shared" si="350"/>
        <v/>
      </c>
      <c r="J7490" s="193"/>
    </row>
    <row r="7491" spans="1:10" s="1" customFormat="1">
      <c r="A7491" s="191">
        <v>45970</v>
      </c>
      <c r="B7491" s="1" t="s">
        <v>165</v>
      </c>
      <c r="C7491" s="192">
        <f t="shared" si="348"/>
        <v>48161.041666648503</v>
      </c>
      <c r="D7491" s="1">
        <v>18.34</v>
      </c>
      <c r="E7491" s="193">
        <v>24.095638297872345</v>
      </c>
      <c r="F7491" s="1" t="s">
        <v>162</v>
      </c>
      <c r="G7491" s="193">
        <f>MAX(E7491-'[1]1a'!$C$3,0)</f>
        <v>0</v>
      </c>
      <c r="H7491" s="193" t="str">
        <f t="shared" si="349"/>
        <v/>
      </c>
      <c r="I7491" s="193" t="str">
        <f t="shared" si="350"/>
        <v/>
      </c>
      <c r="J7491" s="193"/>
    </row>
    <row r="7492" spans="1:10" s="1" customFormat="1">
      <c r="A7492" s="191">
        <v>45970</v>
      </c>
      <c r="B7492" s="1" t="s">
        <v>167</v>
      </c>
      <c r="C7492" s="192">
        <f t="shared" ref="C7492:C7555" si="351">C7491 + TIME(1,0,0)</f>
        <v>48161.083333315168</v>
      </c>
      <c r="D7492" s="1">
        <v>17.34</v>
      </c>
      <c r="E7492" s="193">
        <v>22.781808510638299</v>
      </c>
      <c r="F7492" s="1" t="s">
        <v>162</v>
      </c>
      <c r="G7492" s="193">
        <f>MAX(E7492-'[1]1a'!$C$3,0)</f>
        <v>0</v>
      </c>
      <c r="H7492" s="193" t="str">
        <f t="shared" ref="H7492:H7555" si="352">IF(F7492="Y",IF(F7491="Y",H7491+1,1),"")</f>
        <v/>
      </c>
      <c r="I7492" s="193" t="str">
        <f t="shared" ref="I7492:I7555" si="353">IF(AND(F7492="Y",F7493&lt;&gt;"Y"),H7492,"")</f>
        <v/>
      </c>
      <c r="J7492" s="193"/>
    </row>
    <row r="7493" spans="1:10" s="1" customFormat="1">
      <c r="A7493" s="191">
        <v>45970</v>
      </c>
      <c r="B7493" s="1" t="s">
        <v>169</v>
      </c>
      <c r="C7493" s="192">
        <f t="shared" si="351"/>
        <v>48161.124999981832</v>
      </c>
      <c r="D7493" s="1">
        <v>15.799999999999999</v>
      </c>
      <c r="E7493" s="193">
        <v>20.758510638297874</v>
      </c>
      <c r="F7493" s="1" t="s">
        <v>162</v>
      </c>
      <c r="G7493" s="193">
        <f>MAX(E7493-'[1]1a'!$C$3,0)</f>
        <v>0</v>
      </c>
      <c r="H7493" s="193" t="str">
        <f t="shared" si="352"/>
        <v/>
      </c>
      <c r="I7493" s="193" t="str">
        <f t="shared" si="353"/>
        <v/>
      </c>
      <c r="J7493" s="193"/>
    </row>
    <row r="7494" spans="1:10" s="1" customFormat="1">
      <c r="A7494" s="191">
        <v>45970</v>
      </c>
      <c r="B7494" s="1" t="s">
        <v>171</v>
      </c>
      <c r="C7494" s="192">
        <f t="shared" si="351"/>
        <v>48161.166666648496</v>
      </c>
      <c r="D7494" s="1">
        <v>14.79</v>
      </c>
      <c r="E7494" s="193">
        <v>19.431542553191491</v>
      </c>
      <c r="F7494" s="1" t="s">
        <v>162</v>
      </c>
      <c r="G7494" s="193">
        <f>MAX(E7494-'[1]1a'!$C$3,0)</f>
        <v>0</v>
      </c>
      <c r="H7494" s="193" t="str">
        <f t="shared" si="352"/>
        <v/>
      </c>
      <c r="I7494" s="193" t="str">
        <f t="shared" si="353"/>
        <v/>
      </c>
      <c r="J7494" s="193"/>
    </row>
    <row r="7495" spans="1:10" s="1" customFormat="1">
      <c r="A7495" s="191">
        <v>45970</v>
      </c>
      <c r="B7495" s="1" t="s">
        <v>173</v>
      </c>
      <c r="C7495" s="192">
        <f t="shared" si="351"/>
        <v>48161.20833331516</v>
      </c>
      <c r="D7495" s="1">
        <v>13.780000000000001</v>
      </c>
      <c r="E7495" s="193">
        <v>18.104574468085112</v>
      </c>
      <c r="F7495" s="1" t="s">
        <v>162</v>
      </c>
      <c r="G7495" s="193">
        <f>MAX(E7495-'[1]1a'!$C$3,0)</f>
        <v>0</v>
      </c>
      <c r="H7495" s="193" t="str">
        <f t="shared" si="352"/>
        <v/>
      </c>
      <c r="I7495" s="193" t="str">
        <f t="shared" si="353"/>
        <v/>
      </c>
      <c r="J7495" s="193"/>
    </row>
    <row r="7496" spans="1:10" s="1" customFormat="1">
      <c r="A7496" s="191">
        <v>45970</v>
      </c>
      <c r="B7496" s="1" t="s">
        <v>175</v>
      </c>
      <c r="C7496" s="192">
        <f t="shared" si="351"/>
        <v>48161.249999981825</v>
      </c>
      <c r="D7496" s="1">
        <v>12.969999999999999</v>
      </c>
      <c r="E7496" s="193">
        <v>17.040372340425535</v>
      </c>
      <c r="F7496" s="1" t="s">
        <v>162</v>
      </c>
      <c r="G7496" s="193">
        <f>MAX(E7496-'[1]1a'!$C$3,0)</f>
        <v>0</v>
      </c>
      <c r="H7496" s="193" t="str">
        <f t="shared" si="352"/>
        <v/>
      </c>
      <c r="I7496" s="193" t="str">
        <f t="shared" si="353"/>
        <v/>
      </c>
      <c r="J7496" s="193"/>
    </row>
    <row r="7497" spans="1:10" s="1" customFormat="1">
      <c r="A7497" s="191">
        <v>45970</v>
      </c>
      <c r="B7497" s="1" t="s">
        <v>177</v>
      </c>
      <c r="C7497" s="192">
        <f t="shared" si="351"/>
        <v>48161.291666648489</v>
      </c>
      <c r="D7497" s="1">
        <v>12.83</v>
      </c>
      <c r="E7497" s="193">
        <v>16.856436170212767</v>
      </c>
      <c r="F7497" s="1" t="s">
        <v>162</v>
      </c>
      <c r="G7497" s="193">
        <f>MAX(E7497-'[1]1a'!$C$3,0)</f>
        <v>0</v>
      </c>
      <c r="H7497" s="193" t="str">
        <f t="shared" si="352"/>
        <v/>
      </c>
      <c r="I7497" s="193" t="str">
        <f t="shared" si="353"/>
        <v/>
      </c>
      <c r="J7497" s="193"/>
    </row>
    <row r="7498" spans="1:10" s="1" customFormat="1">
      <c r="A7498" s="191">
        <v>45970</v>
      </c>
      <c r="B7498" s="1" t="s">
        <v>179</v>
      </c>
      <c r="C7498" s="192">
        <f t="shared" si="351"/>
        <v>48161.333333315153</v>
      </c>
      <c r="D7498" s="1">
        <v>12.749999999999998</v>
      </c>
      <c r="E7498" s="193">
        <v>16.751329787234042</v>
      </c>
      <c r="F7498" s="1" t="s">
        <v>162</v>
      </c>
      <c r="G7498" s="193">
        <f>MAX(E7498-'[1]1a'!$C$3,0)</f>
        <v>0</v>
      </c>
      <c r="H7498" s="193" t="str">
        <f t="shared" si="352"/>
        <v/>
      </c>
      <c r="I7498" s="193" t="str">
        <f t="shared" si="353"/>
        <v/>
      </c>
      <c r="J7498" s="193"/>
    </row>
    <row r="7499" spans="1:10" s="1" customFormat="1">
      <c r="A7499" s="191">
        <v>45970</v>
      </c>
      <c r="B7499" s="1" t="s">
        <v>180</v>
      </c>
      <c r="C7499" s="192">
        <f t="shared" si="351"/>
        <v>48161.374999981817</v>
      </c>
      <c r="D7499" s="1">
        <v>12.99</v>
      </c>
      <c r="E7499" s="193">
        <v>17.066648936170214</v>
      </c>
      <c r="F7499" s="1" t="s">
        <v>162</v>
      </c>
      <c r="G7499" s="193">
        <f>MAX(E7499-'[1]1a'!$C$3,0)</f>
        <v>0</v>
      </c>
      <c r="H7499" s="193" t="str">
        <f t="shared" si="352"/>
        <v/>
      </c>
      <c r="I7499" s="193" t="str">
        <f t="shared" si="353"/>
        <v/>
      </c>
      <c r="J7499" s="193"/>
    </row>
    <row r="7500" spans="1:10" s="1" customFormat="1">
      <c r="A7500" s="191">
        <v>45970</v>
      </c>
      <c r="B7500" s="1" t="s">
        <v>181</v>
      </c>
      <c r="C7500" s="192">
        <f t="shared" si="351"/>
        <v>48161.416666648482</v>
      </c>
      <c r="D7500" s="1">
        <v>13.799999999999999</v>
      </c>
      <c r="E7500" s="193">
        <v>18.130851063829788</v>
      </c>
      <c r="F7500" s="1" t="s">
        <v>162</v>
      </c>
      <c r="G7500" s="193">
        <f>MAX(E7500-'[1]1a'!$C$3,0)</f>
        <v>0</v>
      </c>
      <c r="H7500" s="193" t="str">
        <f t="shared" si="352"/>
        <v/>
      </c>
      <c r="I7500" s="193" t="str">
        <f t="shared" si="353"/>
        <v/>
      </c>
      <c r="J7500" s="193"/>
    </row>
    <row r="7501" spans="1:10" s="1" customFormat="1">
      <c r="A7501" s="191">
        <v>45970</v>
      </c>
      <c r="B7501" s="1" t="s">
        <v>182</v>
      </c>
      <c r="C7501" s="192">
        <f t="shared" si="351"/>
        <v>48161.458333315146</v>
      </c>
      <c r="D7501" s="1">
        <v>15.11</v>
      </c>
      <c r="E7501" s="193">
        <v>19.851968085106385</v>
      </c>
      <c r="F7501" s="1" t="s">
        <v>162</v>
      </c>
      <c r="G7501" s="193">
        <f>MAX(E7501-'[1]1a'!$C$3,0)</f>
        <v>0</v>
      </c>
      <c r="H7501" s="193" t="str">
        <f t="shared" si="352"/>
        <v/>
      </c>
      <c r="I7501" s="193" t="str">
        <f t="shared" si="353"/>
        <v/>
      </c>
      <c r="J7501" s="193"/>
    </row>
    <row r="7502" spans="1:10" s="1" customFormat="1">
      <c r="A7502" s="191">
        <v>45970</v>
      </c>
      <c r="B7502" s="1" t="s">
        <v>184</v>
      </c>
      <c r="C7502" s="192">
        <f t="shared" si="351"/>
        <v>48161.49999998181</v>
      </c>
      <c r="D7502" s="1">
        <v>16.78</v>
      </c>
      <c r="E7502" s="193">
        <v>22.04606382978724</v>
      </c>
      <c r="F7502" s="1" t="s">
        <v>162</v>
      </c>
      <c r="G7502" s="193">
        <f>MAX(E7502-'[1]1a'!$C$3,0)</f>
        <v>0</v>
      </c>
      <c r="H7502" s="193" t="str">
        <f t="shared" si="352"/>
        <v/>
      </c>
      <c r="I7502" s="193" t="str">
        <f t="shared" si="353"/>
        <v/>
      </c>
      <c r="J7502" s="193"/>
    </row>
    <row r="7503" spans="1:10" s="1" customFormat="1">
      <c r="A7503" s="191">
        <v>45970</v>
      </c>
      <c r="B7503" s="1" t="s">
        <v>185</v>
      </c>
      <c r="C7503" s="192">
        <f t="shared" si="351"/>
        <v>48161.541666648474</v>
      </c>
      <c r="D7503" s="1">
        <v>18.399999999999999</v>
      </c>
      <c r="E7503" s="193">
        <v>24.174468085106383</v>
      </c>
      <c r="F7503" s="1" t="s">
        <v>162</v>
      </c>
      <c r="G7503" s="193">
        <f>MAX(E7503-'[1]1a'!$C$3,0)</f>
        <v>0</v>
      </c>
      <c r="H7503" s="193" t="str">
        <f t="shared" si="352"/>
        <v/>
      </c>
      <c r="I7503" s="193" t="str">
        <f t="shared" si="353"/>
        <v/>
      </c>
      <c r="J7503" s="193"/>
    </row>
    <row r="7504" spans="1:10" s="1" customFormat="1">
      <c r="A7504" s="191">
        <v>45970</v>
      </c>
      <c r="B7504" s="1" t="s">
        <v>186</v>
      </c>
      <c r="C7504" s="192">
        <f t="shared" si="351"/>
        <v>48161.583333315139</v>
      </c>
      <c r="D7504" s="1">
        <v>19.39</v>
      </c>
      <c r="E7504" s="193">
        <v>25.475159574468091</v>
      </c>
      <c r="F7504" s="1" t="s">
        <v>162</v>
      </c>
      <c r="G7504" s="193">
        <f>MAX(E7504-'[1]1a'!$C$3,0)</f>
        <v>0</v>
      </c>
      <c r="H7504" s="193" t="str">
        <f t="shared" si="352"/>
        <v/>
      </c>
      <c r="I7504" s="193" t="str">
        <f t="shared" si="353"/>
        <v/>
      </c>
      <c r="J7504" s="193"/>
    </row>
    <row r="7505" spans="1:10" s="1" customFormat="1">
      <c r="A7505" s="191">
        <v>45970</v>
      </c>
      <c r="B7505" s="1" t="s">
        <v>187</v>
      </c>
      <c r="C7505" s="192">
        <f t="shared" si="351"/>
        <v>48161.624999981803</v>
      </c>
      <c r="D7505" s="1">
        <v>20.65</v>
      </c>
      <c r="E7505" s="193">
        <v>27.130585106382981</v>
      </c>
      <c r="F7505" s="1" t="s">
        <v>162</v>
      </c>
      <c r="G7505" s="193">
        <f>MAX(E7505-'[1]1a'!$C$3,0)</f>
        <v>0</v>
      </c>
      <c r="H7505" s="193" t="str">
        <f t="shared" si="352"/>
        <v/>
      </c>
      <c r="I7505" s="193" t="str">
        <f t="shared" si="353"/>
        <v/>
      </c>
      <c r="J7505" s="193"/>
    </row>
    <row r="7506" spans="1:10" s="1" customFormat="1">
      <c r="A7506" s="191">
        <v>45970</v>
      </c>
      <c r="B7506" s="1" t="s">
        <v>188</v>
      </c>
      <c r="C7506" s="192">
        <f t="shared" si="351"/>
        <v>48161.666666648467</v>
      </c>
      <c r="D7506" s="1">
        <v>21.47</v>
      </c>
      <c r="E7506" s="193">
        <v>28.207925531914896</v>
      </c>
      <c r="F7506" s="1" t="s">
        <v>162</v>
      </c>
      <c r="G7506" s="193">
        <f>MAX(E7506-'[1]1a'!$C$3,0)</f>
        <v>0</v>
      </c>
      <c r="H7506" s="193" t="str">
        <f t="shared" si="352"/>
        <v/>
      </c>
      <c r="I7506" s="193" t="str">
        <f t="shared" si="353"/>
        <v/>
      </c>
      <c r="J7506" s="193"/>
    </row>
    <row r="7507" spans="1:10" s="1" customFormat="1">
      <c r="A7507" s="191">
        <v>45970</v>
      </c>
      <c r="B7507" s="1" t="s">
        <v>189</v>
      </c>
      <c r="C7507" s="192">
        <f t="shared" si="351"/>
        <v>48161.708333315131</v>
      </c>
      <c r="D7507" s="1">
        <v>21.43</v>
      </c>
      <c r="E7507" s="193">
        <v>28.155372340425536</v>
      </c>
      <c r="F7507" s="1" t="s">
        <v>162</v>
      </c>
      <c r="G7507" s="193">
        <f>MAX(E7507-'[1]1a'!$C$3,0)</f>
        <v>0</v>
      </c>
      <c r="H7507" s="193" t="str">
        <f t="shared" si="352"/>
        <v/>
      </c>
      <c r="I7507" s="193" t="str">
        <f t="shared" si="353"/>
        <v/>
      </c>
      <c r="J7507" s="193"/>
    </row>
    <row r="7508" spans="1:10" s="1" customFormat="1">
      <c r="A7508" s="191">
        <v>45970</v>
      </c>
      <c r="B7508" s="1" t="s">
        <v>190</v>
      </c>
      <c r="C7508" s="192">
        <f t="shared" si="351"/>
        <v>48161.749999981796</v>
      </c>
      <c r="D7508" s="1">
        <v>21.5</v>
      </c>
      <c r="E7508" s="193">
        <v>28.24734042553192</v>
      </c>
      <c r="F7508" s="1" t="s">
        <v>162</v>
      </c>
      <c r="G7508" s="193">
        <f>MAX(E7508-'[1]1a'!$C$3,0)</f>
        <v>0</v>
      </c>
      <c r="H7508" s="193" t="str">
        <f t="shared" si="352"/>
        <v/>
      </c>
      <c r="I7508" s="193" t="str">
        <f t="shared" si="353"/>
        <v/>
      </c>
      <c r="J7508" s="193"/>
    </row>
    <row r="7509" spans="1:10" s="1" customFormat="1">
      <c r="A7509" s="191">
        <v>45970</v>
      </c>
      <c r="B7509" s="1" t="s">
        <v>191</v>
      </c>
      <c r="C7509" s="192">
        <f t="shared" si="351"/>
        <v>48161.79166664846</v>
      </c>
      <c r="D7509" s="1">
        <v>22.25</v>
      </c>
      <c r="E7509" s="193">
        <v>29.232712765957451</v>
      </c>
      <c r="F7509" s="1" t="s">
        <v>162</v>
      </c>
      <c r="G7509" s="193">
        <f>MAX(E7509-'[1]1a'!$C$3,0)</f>
        <v>0</v>
      </c>
      <c r="H7509" s="193" t="str">
        <f t="shared" si="352"/>
        <v/>
      </c>
      <c r="I7509" s="193" t="str">
        <f t="shared" si="353"/>
        <v/>
      </c>
      <c r="J7509" s="193"/>
    </row>
    <row r="7510" spans="1:10" s="1" customFormat="1">
      <c r="A7510" s="191">
        <v>45970</v>
      </c>
      <c r="B7510" s="1" t="s">
        <v>192</v>
      </c>
      <c r="C7510" s="192">
        <f t="shared" si="351"/>
        <v>48161.833333315124</v>
      </c>
      <c r="D7510" s="1">
        <v>23.479999999999997</v>
      </c>
      <c r="E7510" s="193">
        <v>30.84872340425532</v>
      </c>
      <c r="F7510" s="1" t="s">
        <v>162</v>
      </c>
      <c r="G7510" s="193">
        <f>MAX(E7510-'[1]1a'!$C$3,0)</f>
        <v>0</v>
      </c>
      <c r="H7510" s="193" t="str">
        <f t="shared" si="352"/>
        <v/>
      </c>
      <c r="I7510" s="193" t="str">
        <f t="shared" si="353"/>
        <v/>
      </c>
      <c r="J7510" s="193"/>
    </row>
    <row r="7511" spans="1:10" s="1" customFormat="1">
      <c r="A7511" s="191">
        <v>45970</v>
      </c>
      <c r="B7511" s="1" t="s">
        <v>193</v>
      </c>
      <c r="C7511" s="192">
        <f t="shared" si="351"/>
        <v>48161.874999981788</v>
      </c>
      <c r="D7511" s="1">
        <v>15.98</v>
      </c>
      <c r="E7511" s="193">
        <v>20.995000000000005</v>
      </c>
      <c r="F7511" s="1" t="s">
        <v>162</v>
      </c>
      <c r="G7511" s="193">
        <f>MAX(E7511-'[1]1a'!$C$3,0)</f>
        <v>0</v>
      </c>
      <c r="H7511" s="193" t="str">
        <f t="shared" si="352"/>
        <v/>
      </c>
      <c r="I7511" s="193" t="str">
        <f t="shared" si="353"/>
        <v/>
      </c>
      <c r="J7511" s="193"/>
    </row>
    <row r="7512" spans="1:10" s="1" customFormat="1">
      <c r="A7512" s="191">
        <v>45970</v>
      </c>
      <c r="B7512" s="1" t="s">
        <v>194</v>
      </c>
      <c r="C7512" s="192">
        <f t="shared" si="351"/>
        <v>48161.916666648453</v>
      </c>
      <c r="D7512" s="1">
        <v>15.5</v>
      </c>
      <c r="E7512" s="193">
        <v>20.364361702127663</v>
      </c>
      <c r="F7512" s="1" t="s">
        <v>162</v>
      </c>
      <c r="G7512" s="193">
        <f>MAX(E7512-'[1]1a'!$C$3,0)</f>
        <v>0</v>
      </c>
      <c r="H7512" s="193" t="str">
        <f t="shared" si="352"/>
        <v/>
      </c>
      <c r="I7512" s="193" t="str">
        <f t="shared" si="353"/>
        <v/>
      </c>
      <c r="J7512" s="193"/>
    </row>
    <row r="7513" spans="1:10" s="1" customFormat="1">
      <c r="A7513" s="191">
        <v>45971</v>
      </c>
      <c r="B7513" s="1" t="s">
        <v>161</v>
      </c>
      <c r="C7513" s="192">
        <f t="shared" si="351"/>
        <v>48161.958333315117</v>
      </c>
      <c r="D7513" s="1">
        <v>25.69</v>
      </c>
      <c r="E7513" s="193">
        <v>33.752287234042562</v>
      </c>
      <c r="F7513" s="1" t="s">
        <v>162</v>
      </c>
      <c r="G7513" s="193">
        <f>MAX(E7513-'[1]1a'!$C$3,0)</f>
        <v>0</v>
      </c>
      <c r="H7513" s="193" t="str">
        <f t="shared" si="352"/>
        <v/>
      </c>
      <c r="I7513" s="193" t="str">
        <f t="shared" si="353"/>
        <v/>
      </c>
      <c r="J7513" s="193"/>
    </row>
    <row r="7514" spans="1:10" s="1" customFormat="1">
      <c r="A7514" s="191">
        <v>45971</v>
      </c>
      <c r="B7514" s="1" t="s">
        <v>163</v>
      </c>
      <c r="C7514" s="192">
        <f t="shared" si="351"/>
        <v>48161.999999981781</v>
      </c>
      <c r="D7514" s="1">
        <v>23.39</v>
      </c>
      <c r="E7514" s="193">
        <v>30.730478723404261</v>
      </c>
      <c r="F7514" s="1" t="s">
        <v>162</v>
      </c>
      <c r="G7514" s="193">
        <f>MAX(E7514-'[1]1a'!$C$3,0)</f>
        <v>0</v>
      </c>
      <c r="H7514" s="193" t="str">
        <f t="shared" si="352"/>
        <v/>
      </c>
      <c r="I7514" s="193" t="str">
        <f t="shared" si="353"/>
        <v/>
      </c>
      <c r="J7514" s="193"/>
    </row>
    <row r="7515" spans="1:10" s="1" customFormat="1">
      <c r="A7515" s="191">
        <v>45971</v>
      </c>
      <c r="B7515" s="1" t="s">
        <v>165</v>
      </c>
      <c r="C7515" s="192">
        <f t="shared" si="351"/>
        <v>48162.041666648445</v>
      </c>
      <c r="D7515" s="1">
        <v>21.029999999999998</v>
      </c>
      <c r="E7515" s="193">
        <v>27.629840425531917</v>
      </c>
      <c r="F7515" s="1" t="s">
        <v>162</v>
      </c>
      <c r="G7515" s="193">
        <f>MAX(E7515-'[1]1a'!$C$3,0)</f>
        <v>0</v>
      </c>
      <c r="H7515" s="193" t="str">
        <f t="shared" si="352"/>
        <v/>
      </c>
      <c r="I7515" s="193" t="str">
        <f t="shared" si="353"/>
        <v/>
      </c>
      <c r="J7515" s="193"/>
    </row>
    <row r="7516" spans="1:10" s="1" customFormat="1">
      <c r="A7516" s="191">
        <v>45971</v>
      </c>
      <c r="B7516" s="1" t="s">
        <v>167</v>
      </c>
      <c r="C7516" s="192">
        <f t="shared" si="351"/>
        <v>48162.083333315109</v>
      </c>
      <c r="D7516" s="1">
        <v>19.25</v>
      </c>
      <c r="E7516" s="193">
        <v>25.291223404255323</v>
      </c>
      <c r="F7516" s="1" t="s">
        <v>162</v>
      </c>
      <c r="G7516" s="193">
        <f>MAX(E7516-'[1]1a'!$C$3,0)</f>
        <v>0</v>
      </c>
      <c r="H7516" s="193" t="str">
        <f t="shared" si="352"/>
        <v/>
      </c>
      <c r="I7516" s="193" t="str">
        <f t="shared" si="353"/>
        <v/>
      </c>
      <c r="J7516" s="193"/>
    </row>
    <row r="7517" spans="1:10" s="1" customFormat="1">
      <c r="A7517" s="191">
        <v>45971</v>
      </c>
      <c r="B7517" s="1" t="s">
        <v>169</v>
      </c>
      <c r="C7517" s="192">
        <f t="shared" si="351"/>
        <v>48162.124999981774</v>
      </c>
      <c r="D7517" s="1">
        <v>17.119999999999997</v>
      </c>
      <c r="E7517" s="193">
        <v>22.49276595744681</v>
      </c>
      <c r="F7517" s="1" t="s">
        <v>162</v>
      </c>
      <c r="G7517" s="193">
        <f>MAX(E7517-'[1]1a'!$C$3,0)</f>
        <v>0</v>
      </c>
      <c r="H7517" s="193" t="str">
        <f t="shared" si="352"/>
        <v/>
      </c>
      <c r="I7517" s="193" t="str">
        <f t="shared" si="353"/>
        <v/>
      </c>
      <c r="J7517" s="193"/>
    </row>
    <row r="7518" spans="1:10" s="1" customFormat="1">
      <c r="A7518" s="191">
        <v>45971</v>
      </c>
      <c r="B7518" s="1" t="s">
        <v>171</v>
      </c>
      <c r="C7518" s="192">
        <f t="shared" si="351"/>
        <v>48162.166666648438</v>
      </c>
      <c r="D7518" s="1">
        <v>15.47</v>
      </c>
      <c r="E7518" s="193">
        <v>20.324946808510642</v>
      </c>
      <c r="F7518" s="1" t="s">
        <v>162</v>
      </c>
      <c r="G7518" s="193">
        <f>MAX(E7518-'[1]1a'!$C$3,0)</f>
        <v>0</v>
      </c>
      <c r="H7518" s="193" t="str">
        <f t="shared" si="352"/>
        <v/>
      </c>
      <c r="I7518" s="193" t="str">
        <f t="shared" si="353"/>
        <v/>
      </c>
      <c r="J7518" s="193"/>
    </row>
    <row r="7519" spans="1:10" s="1" customFormat="1">
      <c r="A7519" s="191">
        <v>45971</v>
      </c>
      <c r="B7519" s="1" t="s">
        <v>173</v>
      </c>
      <c r="C7519" s="192">
        <f t="shared" si="351"/>
        <v>48162.208333315102</v>
      </c>
      <c r="D7519" s="1">
        <v>14.48</v>
      </c>
      <c r="E7519" s="193">
        <v>19.024255319148939</v>
      </c>
      <c r="F7519" s="1" t="s">
        <v>162</v>
      </c>
      <c r="G7519" s="193">
        <f>MAX(E7519-'[1]1a'!$C$3,0)</f>
        <v>0</v>
      </c>
      <c r="H7519" s="193" t="str">
        <f t="shared" si="352"/>
        <v/>
      </c>
      <c r="I7519" s="193" t="str">
        <f t="shared" si="353"/>
        <v/>
      </c>
      <c r="J7519" s="193"/>
    </row>
    <row r="7520" spans="1:10" s="1" customFormat="1">
      <c r="A7520" s="191">
        <v>45971</v>
      </c>
      <c r="B7520" s="1" t="s">
        <v>175</v>
      </c>
      <c r="C7520" s="192">
        <f t="shared" si="351"/>
        <v>48162.249999981766</v>
      </c>
      <c r="D7520" s="1">
        <v>14.020000000000001</v>
      </c>
      <c r="E7520" s="193">
        <v>18.41989361702128</v>
      </c>
      <c r="F7520" s="1" t="s">
        <v>162</v>
      </c>
      <c r="G7520" s="193">
        <f>MAX(E7520-'[1]1a'!$C$3,0)</f>
        <v>0</v>
      </c>
      <c r="H7520" s="193" t="str">
        <f t="shared" si="352"/>
        <v/>
      </c>
      <c r="I7520" s="193" t="str">
        <f t="shared" si="353"/>
        <v/>
      </c>
      <c r="J7520" s="193"/>
    </row>
    <row r="7521" spans="1:10" s="1" customFormat="1">
      <c r="A7521" s="191">
        <v>45971</v>
      </c>
      <c r="B7521" s="1" t="s">
        <v>177</v>
      </c>
      <c r="C7521" s="192">
        <f t="shared" si="351"/>
        <v>48162.291666648431</v>
      </c>
      <c r="D7521" s="1">
        <v>13.72</v>
      </c>
      <c r="E7521" s="193">
        <v>18.025744680851066</v>
      </c>
      <c r="F7521" s="1" t="s">
        <v>162</v>
      </c>
      <c r="G7521" s="193">
        <f>MAX(E7521-'[1]1a'!$C$3,0)</f>
        <v>0</v>
      </c>
      <c r="H7521" s="193" t="str">
        <f t="shared" si="352"/>
        <v/>
      </c>
      <c r="I7521" s="193" t="str">
        <f t="shared" si="353"/>
        <v/>
      </c>
      <c r="J7521" s="193"/>
    </row>
    <row r="7522" spans="1:10" s="1" customFormat="1">
      <c r="A7522" s="191">
        <v>45971</v>
      </c>
      <c r="B7522" s="1" t="s">
        <v>179</v>
      </c>
      <c r="C7522" s="192">
        <f t="shared" si="351"/>
        <v>48162.333333315095</v>
      </c>
      <c r="D7522" s="1">
        <v>13.819999999999999</v>
      </c>
      <c r="E7522" s="193">
        <v>18.157127659574471</v>
      </c>
      <c r="F7522" s="1" t="s">
        <v>162</v>
      </c>
      <c r="G7522" s="193">
        <f>MAX(E7522-'[1]1a'!$C$3,0)</f>
        <v>0</v>
      </c>
      <c r="H7522" s="193" t="str">
        <f t="shared" si="352"/>
        <v/>
      </c>
      <c r="I7522" s="193" t="str">
        <f t="shared" si="353"/>
        <v/>
      </c>
      <c r="J7522" s="193"/>
    </row>
    <row r="7523" spans="1:10" s="1" customFormat="1">
      <c r="A7523" s="191">
        <v>45971</v>
      </c>
      <c r="B7523" s="1" t="s">
        <v>180</v>
      </c>
      <c r="C7523" s="192">
        <f t="shared" si="351"/>
        <v>48162.374999981759</v>
      </c>
      <c r="D7523" s="1">
        <v>15.14</v>
      </c>
      <c r="E7523" s="193">
        <v>19.891382978723406</v>
      </c>
      <c r="F7523" s="1" t="s">
        <v>162</v>
      </c>
      <c r="G7523" s="193">
        <f>MAX(E7523-'[1]1a'!$C$3,0)</f>
        <v>0</v>
      </c>
      <c r="H7523" s="193" t="str">
        <f t="shared" si="352"/>
        <v/>
      </c>
      <c r="I7523" s="193" t="str">
        <f t="shared" si="353"/>
        <v/>
      </c>
      <c r="J7523" s="193"/>
    </row>
    <row r="7524" spans="1:10" s="1" customFormat="1">
      <c r="A7524" s="191">
        <v>45971</v>
      </c>
      <c r="B7524" s="1" t="s">
        <v>181</v>
      </c>
      <c r="C7524" s="192">
        <f t="shared" si="351"/>
        <v>48162.416666648423</v>
      </c>
      <c r="D7524" s="1">
        <v>17.22</v>
      </c>
      <c r="E7524" s="193">
        <v>22.624148936170215</v>
      </c>
      <c r="F7524" s="1" t="s">
        <v>162</v>
      </c>
      <c r="G7524" s="193">
        <f>MAX(E7524-'[1]1a'!$C$3,0)</f>
        <v>0</v>
      </c>
      <c r="H7524" s="193" t="str">
        <f t="shared" si="352"/>
        <v/>
      </c>
      <c r="I7524" s="193" t="str">
        <f t="shared" si="353"/>
        <v/>
      </c>
      <c r="J7524" s="193"/>
    </row>
    <row r="7525" spans="1:10" s="1" customFormat="1">
      <c r="A7525" s="191">
        <v>45971</v>
      </c>
      <c r="B7525" s="1" t="s">
        <v>182</v>
      </c>
      <c r="C7525" s="192">
        <f t="shared" si="351"/>
        <v>48162.458333315088</v>
      </c>
      <c r="D7525" s="1">
        <v>19.14</v>
      </c>
      <c r="E7525" s="193">
        <v>25.14670212765958</v>
      </c>
      <c r="F7525" s="1" t="s">
        <v>162</v>
      </c>
      <c r="G7525" s="193">
        <f>MAX(E7525-'[1]1a'!$C$3,0)</f>
        <v>0</v>
      </c>
      <c r="H7525" s="193" t="str">
        <f t="shared" si="352"/>
        <v/>
      </c>
      <c r="I7525" s="193" t="str">
        <f t="shared" si="353"/>
        <v/>
      </c>
      <c r="J7525" s="193"/>
    </row>
    <row r="7526" spans="1:10" s="1" customFormat="1">
      <c r="A7526" s="191">
        <v>45971</v>
      </c>
      <c r="B7526" s="1" t="s">
        <v>184</v>
      </c>
      <c r="C7526" s="192">
        <f t="shared" si="351"/>
        <v>48162.499999981752</v>
      </c>
      <c r="D7526" s="1">
        <v>19.88</v>
      </c>
      <c r="E7526" s="193">
        <v>26.11893617021277</v>
      </c>
      <c r="F7526" s="1" t="s">
        <v>162</v>
      </c>
      <c r="G7526" s="193">
        <f>MAX(E7526-'[1]1a'!$C$3,0)</f>
        <v>0</v>
      </c>
      <c r="H7526" s="193" t="str">
        <f t="shared" si="352"/>
        <v/>
      </c>
      <c r="I7526" s="193" t="str">
        <f t="shared" si="353"/>
        <v/>
      </c>
      <c r="J7526" s="193"/>
    </row>
    <row r="7527" spans="1:10" s="1" customFormat="1">
      <c r="A7527" s="191">
        <v>45971</v>
      </c>
      <c r="B7527" s="1" t="s">
        <v>185</v>
      </c>
      <c r="C7527" s="192">
        <f t="shared" si="351"/>
        <v>48162.541666648416</v>
      </c>
      <c r="D7527" s="1">
        <v>20.29</v>
      </c>
      <c r="E7527" s="193">
        <v>26.657606382978727</v>
      </c>
      <c r="F7527" s="1" t="s">
        <v>162</v>
      </c>
      <c r="G7527" s="193">
        <f>MAX(E7527-'[1]1a'!$C$3,0)</f>
        <v>0</v>
      </c>
      <c r="H7527" s="193" t="str">
        <f t="shared" si="352"/>
        <v/>
      </c>
      <c r="I7527" s="193" t="str">
        <f t="shared" si="353"/>
        <v/>
      </c>
      <c r="J7527" s="193"/>
    </row>
    <row r="7528" spans="1:10" s="1" customFormat="1">
      <c r="A7528" s="191">
        <v>45971</v>
      </c>
      <c r="B7528" s="1" t="s">
        <v>186</v>
      </c>
      <c r="C7528" s="192">
        <f t="shared" si="351"/>
        <v>48162.58333331508</v>
      </c>
      <c r="D7528" s="1">
        <v>20.96</v>
      </c>
      <c r="E7528" s="193">
        <v>27.537872340425537</v>
      </c>
      <c r="F7528" s="1" t="s">
        <v>162</v>
      </c>
      <c r="G7528" s="193">
        <f>MAX(E7528-'[1]1a'!$C$3,0)</f>
        <v>0</v>
      </c>
      <c r="H7528" s="193" t="str">
        <f t="shared" si="352"/>
        <v/>
      </c>
      <c r="I7528" s="193" t="str">
        <f t="shared" si="353"/>
        <v/>
      </c>
      <c r="J7528" s="193"/>
    </row>
    <row r="7529" spans="1:10" s="1" customFormat="1">
      <c r="A7529" s="191">
        <v>45971</v>
      </c>
      <c r="B7529" s="1" t="s">
        <v>187</v>
      </c>
      <c r="C7529" s="192">
        <f t="shared" si="351"/>
        <v>48162.624999981745</v>
      </c>
      <c r="D7529" s="1">
        <v>20.95</v>
      </c>
      <c r="E7529" s="193">
        <v>27.524734042553195</v>
      </c>
      <c r="F7529" s="1" t="s">
        <v>162</v>
      </c>
      <c r="G7529" s="193">
        <f>MAX(E7529-'[1]1a'!$C$3,0)</f>
        <v>0</v>
      </c>
      <c r="H7529" s="193" t="str">
        <f t="shared" si="352"/>
        <v/>
      </c>
      <c r="I7529" s="193" t="str">
        <f t="shared" si="353"/>
        <v/>
      </c>
      <c r="J7529" s="193"/>
    </row>
    <row r="7530" spans="1:10" s="1" customFormat="1">
      <c r="A7530" s="191">
        <v>45971</v>
      </c>
      <c r="B7530" s="1" t="s">
        <v>188</v>
      </c>
      <c r="C7530" s="192">
        <f t="shared" si="351"/>
        <v>48162.666666648409</v>
      </c>
      <c r="D7530" s="1">
        <v>21.29</v>
      </c>
      <c r="E7530" s="193">
        <v>27.971436170212769</v>
      </c>
      <c r="F7530" s="1" t="s">
        <v>162</v>
      </c>
      <c r="G7530" s="193">
        <f>MAX(E7530-'[1]1a'!$C$3,0)</f>
        <v>0</v>
      </c>
      <c r="H7530" s="193" t="str">
        <f t="shared" si="352"/>
        <v/>
      </c>
      <c r="I7530" s="193" t="str">
        <f t="shared" si="353"/>
        <v/>
      </c>
      <c r="J7530" s="193"/>
    </row>
    <row r="7531" spans="1:10" s="1" customFormat="1">
      <c r="A7531" s="191">
        <v>45971</v>
      </c>
      <c r="B7531" s="1" t="s">
        <v>189</v>
      </c>
      <c r="C7531" s="192">
        <f t="shared" si="351"/>
        <v>48162.708333315073</v>
      </c>
      <c r="D7531" s="1">
        <v>21.22</v>
      </c>
      <c r="E7531" s="193">
        <v>27.879468085106385</v>
      </c>
      <c r="F7531" s="1" t="s">
        <v>162</v>
      </c>
      <c r="G7531" s="193">
        <f>MAX(E7531-'[1]1a'!$C$3,0)</f>
        <v>0</v>
      </c>
      <c r="H7531" s="193" t="str">
        <f t="shared" si="352"/>
        <v/>
      </c>
      <c r="I7531" s="193" t="str">
        <f t="shared" si="353"/>
        <v/>
      </c>
      <c r="J7531" s="193"/>
    </row>
    <row r="7532" spans="1:10" s="1" customFormat="1">
      <c r="A7532" s="191">
        <v>45971</v>
      </c>
      <c r="B7532" s="1" t="s">
        <v>190</v>
      </c>
      <c r="C7532" s="192">
        <f t="shared" si="351"/>
        <v>48162.749999981737</v>
      </c>
      <c r="D7532" s="1">
        <v>20.86</v>
      </c>
      <c r="E7532" s="193">
        <v>27.406489361702132</v>
      </c>
      <c r="F7532" s="1" t="s">
        <v>162</v>
      </c>
      <c r="G7532" s="193">
        <f>MAX(E7532-'[1]1a'!$C$3,0)</f>
        <v>0</v>
      </c>
      <c r="H7532" s="193" t="str">
        <f t="shared" si="352"/>
        <v/>
      </c>
      <c r="I7532" s="193" t="str">
        <f t="shared" si="353"/>
        <v/>
      </c>
      <c r="J7532" s="193"/>
    </row>
    <row r="7533" spans="1:10" s="1" customFormat="1">
      <c r="A7533" s="191">
        <v>45971</v>
      </c>
      <c r="B7533" s="1" t="s">
        <v>191</v>
      </c>
      <c r="C7533" s="192">
        <f t="shared" si="351"/>
        <v>48162.791666648402</v>
      </c>
      <c r="D7533" s="1">
        <v>21.31</v>
      </c>
      <c r="E7533" s="193">
        <v>27.997712765957449</v>
      </c>
      <c r="F7533" s="1" t="s">
        <v>162</v>
      </c>
      <c r="G7533" s="193">
        <f>MAX(E7533-'[1]1a'!$C$3,0)</f>
        <v>0</v>
      </c>
      <c r="H7533" s="193" t="str">
        <f t="shared" si="352"/>
        <v/>
      </c>
      <c r="I7533" s="193" t="str">
        <f t="shared" si="353"/>
        <v/>
      </c>
      <c r="J7533" s="193"/>
    </row>
    <row r="7534" spans="1:10" s="1" customFormat="1">
      <c r="A7534" s="191">
        <v>45971</v>
      </c>
      <c r="B7534" s="1" t="s">
        <v>192</v>
      </c>
      <c r="C7534" s="192">
        <f t="shared" si="351"/>
        <v>48162.833333315066</v>
      </c>
      <c r="D7534" s="1">
        <v>22.93</v>
      </c>
      <c r="E7534" s="193">
        <v>30.126117021276599</v>
      </c>
      <c r="F7534" s="1" t="s">
        <v>162</v>
      </c>
      <c r="G7534" s="193">
        <f>MAX(E7534-'[1]1a'!$C$3,0)</f>
        <v>0</v>
      </c>
      <c r="H7534" s="193" t="str">
        <f t="shared" si="352"/>
        <v/>
      </c>
      <c r="I7534" s="193" t="str">
        <f t="shared" si="353"/>
        <v/>
      </c>
      <c r="J7534" s="193"/>
    </row>
    <row r="7535" spans="1:10" s="1" customFormat="1">
      <c r="A7535" s="191">
        <v>45971</v>
      </c>
      <c r="B7535" s="1" t="s">
        <v>193</v>
      </c>
      <c r="C7535" s="192">
        <f t="shared" si="351"/>
        <v>48162.87499998173</v>
      </c>
      <c r="D7535" s="1">
        <v>24.48</v>
      </c>
      <c r="E7535" s="193">
        <v>32.162553191489366</v>
      </c>
      <c r="F7535" s="1" t="s">
        <v>162</v>
      </c>
      <c r="G7535" s="193">
        <f>MAX(E7535-'[1]1a'!$C$3,0)</f>
        <v>0</v>
      </c>
      <c r="H7535" s="193" t="str">
        <f t="shared" si="352"/>
        <v/>
      </c>
      <c r="I7535" s="193" t="str">
        <f t="shared" si="353"/>
        <v/>
      </c>
      <c r="J7535" s="193"/>
    </row>
    <row r="7536" spans="1:10" s="1" customFormat="1">
      <c r="A7536" s="191">
        <v>45971</v>
      </c>
      <c r="B7536" s="1" t="s">
        <v>194</v>
      </c>
      <c r="C7536" s="192">
        <f t="shared" si="351"/>
        <v>48162.916666648394</v>
      </c>
      <c r="D7536" s="1">
        <v>24.19</v>
      </c>
      <c r="E7536" s="193">
        <v>31.781542553191496</v>
      </c>
      <c r="F7536" s="1" t="s">
        <v>162</v>
      </c>
      <c r="G7536" s="193">
        <f>MAX(E7536-'[1]1a'!$C$3,0)</f>
        <v>0</v>
      </c>
      <c r="H7536" s="193" t="str">
        <f t="shared" si="352"/>
        <v/>
      </c>
      <c r="I7536" s="193" t="str">
        <f t="shared" si="353"/>
        <v/>
      </c>
      <c r="J7536" s="193"/>
    </row>
    <row r="7537" spans="1:10" s="1" customFormat="1">
      <c r="A7537" s="191">
        <v>45972</v>
      </c>
      <c r="B7537" s="1" t="s">
        <v>161</v>
      </c>
      <c r="C7537" s="192">
        <f t="shared" si="351"/>
        <v>48162.958333315059</v>
      </c>
      <c r="D7537" s="1">
        <v>22.849999999999998</v>
      </c>
      <c r="E7537" s="193">
        <v>30.021010638297874</v>
      </c>
      <c r="F7537" s="1" t="s">
        <v>162</v>
      </c>
      <c r="G7537" s="193">
        <f>MAX(E7537-'[1]1a'!$C$3,0)</f>
        <v>0</v>
      </c>
      <c r="H7537" s="193" t="str">
        <f t="shared" si="352"/>
        <v/>
      </c>
      <c r="I7537" s="193" t="str">
        <f t="shared" si="353"/>
        <v/>
      </c>
      <c r="J7537" s="193"/>
    </row>
    <row r="7538" spans="1:10" s="1" customFormat="1">
      <c r="A7538" s="191">
        <v>45972</v>
      </c>
      <c r="B7538" s="1" t="s">
        <v>163</v>
      </c>
      <c r="C7538" s="192">
        <f t="shared" si="351"/>
        <v>48162.999999981723</v>
      </c>
      <c r="D7538" s="1">
        <v>22.63</v>
      </c>
      <c r="E7538" s="193">
        <v>29.731968085106388</v>
      </c>
      <c r="F7538" s="1" t="s">
        <v>162</v>
      </c>
      <c r="G7538" s="193">
        <f>MAX(E7538-'[1]1a'!$C$3,0)</f>
        <v>0</v>
      </c>
      <c r="H7538" s="193" t="str">
        <f t="shared" si="352"/>
        <v/>
      </c>
      <c r="I7538" s="193" t="str">
        <f t="shared" si="353"/>
        <v/>
      </c>
      <c r="J7538" s="193"/>
    </row>
    <row r="7539" spans="1:10" s="1" customFormat="1">
      <c r="A7539" s="191">
        <v>45972</v>
      </c>
      <c r="B7539" s="1" t="s">
        <v>165</v>
      </c>
      <c r="C7539" s="192">
        <f t="shared" si="351"/>
        <v>48163.041666648387</v>
      </c>
      <c r="D7539" s="1">
        <v>21.4</v>
      </c>
      <c r="E7539" s="193">
        <v>28.115957446808512</v>
      </c>
      <c r="F7539" s="1" t="s">
        <v>162</v>
      </c>
      <c r="G7539" s="193">
        <f>MAX(E7539-'[1]1a'!$C$3,0)</f>
        <v>0</v>
      </c>
      <c r="H7539" s="193" t="str">
        <f t="shared" si="352"/>
        <v/>
      </c>
      <c r="I7539" s="193" t="str">
        <f t="shared" si="353"/>
        <v/>
      </c>
      <c r="J7539" s="193"/>
    </row>
    <row r="7540" spans="1:10" s="1" customFormat="1">
      <c r="A7540" s="191">
        <v>45972</v>
      </c>
      <c r="B7540" s="1" t="s">
        <v>167</v>
      </c>
      <c r="C7540" s="192">
        <f t="shared" si="351"/>
        <v>48163.083333315051</v>
      </c>
      <c r="D7540" s="1">
        <v>19.77</v>
      </c>
      <c r="E7540" s="193">
        <v>25.974414893617023</v>
      </c>
      <c r="F7540" s="1" t="s">
        <v>162</v>
      </c>
      <c r="G7540" s="193">
        <f>MAX(E7540-'[1]1a'!$C$3,0)</f>
        <v>0</v>
      </c>
      <c r="H7540" s="193" t="str">
        <f t="shared" si="352"/>
        <v/>
      </c>
      <c r="I7540" s="193" t="str">
        <f t="shared" si="353"/>
        <v/>
      </c>
      <c r="J7540" s="193"/>
    </row>
    <row r="7541" spans="1:10" s="1" customFormat="1">
      <c r="A7541" s="191">
        <v>45972</v>
      </c>
      <c r="B7541" s="1" t="s">
        <v>169</v>
      </c>
      <c r="C7541" s="192">
        <f t="shared" si="351"/>
        <v>48163.124999981716</v>
      </c>
      <c r="D7541" s="1">
        <v>17.939999999999998</v>
      </c>
      <c r="E7541" s="193">
        <v>23.570106382978725</v>
      </c>
      <c r="F7541" s="1" t="s">
        <v>162</v>
      </c>
      <c r="G7541" s="193">
        <f>MAX(E7541-'[1]1a'!$C$3,0)</f>
        <v>0</v>
      </c>
      <c r="H7541" s="193" t="str">
        <f t="shared" si="352"/>
        <v/>
      </c>
      <c r="I7541" s="193" t="str">
        <f t="shared" si="353"/>
        <v/>
      </c>
      <c r="J7541" s="193"/>
    </row>
    <row r="7542" spans="1:10" s="1" customFormat="1">
      <c r="A7542" s="191">
        <v>45972</v>
      </c>
      <c r="B7542" s="1" t="s">
        <v>171</v>
      </c>
      <c r="C7542" s="192">
        <f t="shared" si="351"/>
        <v>48163.16666664838</v>
      </c>
      <c r="D7542" s="1">
        <v>16.350000000000001</v>
      </c>
      <c r="E7542" s="193">
        <v>21.481117021276599</v>
      </c>
      <c r="F7542" s="1" t="s">
        <v>162</v>
      </c>
      <c r="G7542" s="193">
        <f>MAX(E7542-'[1]1a'!$C$3,0)</f>
        <v>0</v>
      </c>
      <c r="H7542" s="193" t="str">
        <f t="shared" si="352"/>
        <v/>
      </c>
      <c r="I7542" s="193" t="str">
        <f t="shared" si="353"/>
        <v/>
      </c>
      <c r="J7542" s="193"/>
    </row>
    <row r="7543" spans="1:10" s="1" customFormat="1">
      <c r="A7543" s="191">
        <v>45972</v>
      </c>
      <c r="B7543" s="1" t="s">
        <v>173</v>
      </c>
      <c r="C7543" s="192">
        <f t="shared" si="351"/>
        <v>48163.208333315044</v>
      </c>
      <c r="D7543" s="1">
        <v>15.380000000000003</v>
      </c>
      <c r="E7543" s="193">
        <v>20.206702127659582</v>
      </c>
      <c r="F7543" s="1" t="s">
        <v>162</v>
      </c>
      <c r="G7543" s="193">
        <f>MAX(E7543-'[1]1a'!$C$3,0)</f>
        <v>0</v>
      </c>
      <c r="H7543" s="193" t="str">
        <f t="shared" si="352"/>
        <v/>
      </c>
      <c r="I7543" s="193" t="str">
        <f t="shared" si="353"/>
        <v/>
      </c>
      <c r="J7543" s="193"/>
    </row>
    <row r="7544" spans="1:10" s="1" customFormat="1">
      <c r="A7544" s="191">
        <v>45972</v>
      </c>
      <c r="B7544" s="1" t="s">
        <v>175</v>
      </c>
      <c r="C7544" s="192">
        <f t="shared" si="351"/>
        <v>48163.249999981708</v>
      </c>
      <c r="D7544" s="1">
        <v>14.74</v>
      </c>
      <c r="E7544" s="193">
        <v>19.36585106382979</v>
      </c>
      <c r="F7544" s="1" t="s">
        <v>162</v>
      </c>
      <c r="G7544" s="193">
        <f>MAX(E7544-'[1]1a'!$C$3,0)</f>
        <v>0</v>
      </c>
      <c r="H7544" s="193" t="str">
        <f t="shared" si="352"/>
        <v/>
      </c>
      <c r="I7544" s="193" t="str">
        <f t="shared" si="353"/>
        <v/>
      </c>
      <c r="J7544" s="193"/>
    </row>
    <row r="7545" spans="1:10" s="1" customFormat="1">
      <c r="A7545" s="191">
        <v>45972</v>
      </c>
      <c r="B7545" s="1" t="s">
        <v>177</v>
      </c>
      <c r="C7545" s="192">
        <f t="shared" si="351"/>
        <v>48163.291666648372</v>
      </c>
      <c r="D7545" s="1">
        <v>14.290000000000001</v>
      </c>
      <c r="E7545" s="193">
        <v>18.774627659574474</v>
      </c>
      <c r="F7545" s="1" t="s">
        <v>162</v>
      </c>
      <c r="G7545" s="193">
        <f>MAX(E7545-'[1]1a'!$C$3,0)</f>
        <v>0</v>
      </c>
      <c r="H7545" s="193" t="str">
        <f t="shared" si="352"/>
        <v/>
      </c>
      <c r="I7545" s="193" t="str">
        <f t="shared" si="353"/>
        <v/>
      </c>
      <c r="J7545" s="193"/>
    </row>
    <row r="7546" spans="1:10" s="1" customFormat="1">
      <c r="A7546" s="191">
        <v>45972</v>
      </c>
      <c r="B7546" s="1" t="s">
        <v>179</v>
      </c>
      <c r="C7546" s="192">
        <f t="shared" si="351"/>
        <v>48163.333333315037</v>
      </c>
      <c r="D7546" s="1">
        <v>14.48</v>
      </c>
      <c r="E7546" s="193">
        <v>19.024255319148939</v>
      </c>
      <c r="F7546" s="1" t="s">
        <v>162</v>
      </c>
      <c r="G7546" s="193">
        <f>MAX(E7546-'[1]1a'!$C$3,0)</f>
        <v>0</v>
      </c>
      <c r="H7546" s="193" t="str">
        <f t="shared" si="352"/>
        <v/>
      </c>
      <c r="I7546" s="193" t="str">
        <f t="shared" si="353"/>
        <v/>
      </c>
      <c r="J7546" s="193"/>
    </row>
    <row r="7547" spans="1:10" s="1" customFormat="1">
      <c r="A7547" s="191">
        <v>45972</v>
      </c>
      <c r="B7547" s="1" t="s">
        <v>180</v>
      </c>
      <c r="C7547" s="192">
        <f t="shared" si="351"/>
        <v>48163.374999981701</v>
      </c>
      <c r="D7547" s="1">
        <v>15.63</v>
      </c>
      <c r="E7547" s="193">
        <v>20.535159574468089</v>
      </c>
      <c r="F7547" s="1" t="s">
        <v>162</v>
      </c>
      <c r="G7547" s="193">
        <f>MAX(E7547-'[1]1a'!$C$3,0)</f>
        <v>0</v>
      </c>
      <c r="H7547" s="193" t="str">
        <f t="shared" si="352"/>
        <v/>
      </c>
      <c r="I7547" s="193" t="str">
        <f t="shared" si="353"/>
        <v/>
      </c>
      <c r="J7547" s="193"/>
    </row>
    <row r="7548" spans="1:10" s="1" customFormat="1">
      <c r="A7548" s="191">
        <v>45972</v>
      </c>
      <c r="B7548" s="1" t="s">
        <v>181</v>
      </c>
      <c r="C7548" s="192">
        <f t="shared" si="351"/>
        <v>48163.416666648365</v>
      </c>
      <c r="D7548" s="1">
        <v>17.59</v>
      </c>
      <c r="E7548" s="193">
        <v>23.110265957446813</v>
      </c>
      <c r="F7548" s="1" t="s">
        <v>162</v>
      </c>
      <c r="G7548" s="193">
        <f>MAX(E7548-'[1]1a'!$C$3,0)</f>
        <v>0</v>
      </c>
      <c r="H7548" s="193" t="str">
        <f t="shared" si="352"/>
        <v/>
      </c>
      <c r="I7548" s="193" t="str">
        <f t="shared" si="353"/>
        <v/>
      </c>
      <c r="J7548" s="193"/>
    </row>
    <row r="7549" spans="1:10" s="1" customFormat="1">
      <c r="A7549" s="191">
        <v>45972</v>
      </c>
      <c r="B7549" s="1" t="s">
        <v>182</v>
      </c>
      <c r="C7549" s="192">
        <f t="shared" si="351"/>
        <v>48163.458333315029</v>
      </c>
      <c r="D7549" s="1">
        <v>19.59</v>
      </c>
      <c r="E7549" s="193">
        <v>25.737925531914897</v>
      </c>
      <c r="F7549" s="1" t="s">
        <v>162</v>
      </c>
      <c r="G7549" s="193">
        <f>MAX(E7549-'[1]1a'!$C$3,0)</f>
        <v>0</v>
      </c>
      <c r="H7549" s="193" t="str">
        <f t="shared" si="352"/>
        <v/>
      </c>
      <c r="I7549" s="193" t="str">
        <f t="shared" si="353"/>
        <v/>
      </c>
      <c r="J7549" s="193"/>
    </row>
    <row r="7550" spans="1:10" s="1" customFormat="1">
      <c r="A7550" s="191">
        <v>45972</v>
      </c>
      <c r="B7550" s="1" t="s">
        <v>184</v>
      </c>
      <c r="C7550" s="192">
        <f t="shared" si="351"/>
        <v>48163.499999981694</v>
      </c>
      <c r="D7550" s="1">
        <v>20.29</v>
      </c>
      <c r="E7550" s="193">
        <v>26.657606382978727</v>
      </c>
      <c r="F7550" s="1" t="s">
        <v>162</v>
      </c>
      <c r="G7550" s="193">
        <f>MAX(E7550-'[1]1a'!$C$3,0)</f>
        <v>0</v>
      </c>
      <c r="H7550" s="193" t="str">
        <f t="shared" si="352"/>
        <v/>
      </c>
      <c r="I7550" s="193" t="str">
        <f t="shared" si="353"/>
        <v/>
      </c>
      <c r="J7550" s="193"/>
    </row>
    <row r="7551" spans="1:10" s="1" customFormat="1">
      <c r="A7551" s="191">
        <v>45972</v>
      </c>
      <c r="B7551" s="1" t="s">
        <v>185</v>
      </c>
      <c r="C7551" s="192">
        <f t="shared" si="351"/>
        <v>48163.541666648358</v>
      </c>
      <c r="D7551" s="1">
        <v>20.22</v>
      </c>
      <c r="E7551" s="193">
        <v>26.565638297872344</v>
      </c>
      <c r="F7551" s="1" t="s">
        <v>162</v>
      </c>
      <c r="G7551" s="193">
        <f>MAX(E7551-'[1]1a'!$C$3,0)</f>
        <v>0</v>
      </c>
      <c r="H7551" s="193" t="str">
        <f t="shared" si="352"/>
        <v/>
      </c>
      <c r="I7551" s="193" t="str">
        <f t="shared" si="353"/>
        <v/>
      </c>
      <c r="J7551" s="193"/>
    </row>
    <row r="7552" spans="1:10" s="1" customFormat="1">
      <c r="A7552" s="191">
        <v>45972</v>
      </c>
      <c r="B7552" s="1" t="s">
        <v>186</v>
      </c>
      <c r="C7552" s="192">
        <f t="shared" si="351"/>
        <v>48163.583333315022</v>
      </c>
      <c r="D7552" s="1">
        <v>19.86</v>
      </c>
      <c r="E7552" s="193">
        <v>26.092659574468087</v>
      </c>
      <c r="F7552" s="1" t="s">
        <v>162</v>
      </c>
      <c r="G7552" s="193">
        <f>MAX(E7552-'[1]1a'!$C$3,0)</f>
        <v>0</v>
      </c>
      <c r="H7552" s="193" t="str">
        <f t="shared" si="352"/>
        <v/>
      </c>
      <c r="I7552" s="193" t="str">
        <f t="shared" si="353"/>
        <v/>
      </c>
      <c r="J7552" s="193"/>
    </row>
    <row r="7553" spans="1:10" s="1" customFormat="1">
      <c r="A7553" s="191">
        <v>45972</v>
      </c>
      <c r="B7553" s="1" t="s">
        <v>187</v>
      </c>
      <c r="C7553" s="192">
        <f t="shared" si="351"/>
        <v>48163.624999981686</v>
      </c>
      <c r="D7553" s="1">
        <v>20.330000000000002</v>
      </c>
      <c r="E7553" s="193">
        <v>26.71015957446809</v>
      </c>
      <c r="F7553" s="1" t="s">
        <v>162</v>
      </c>
      <c r="G7553" s="193">
        <f>MAX(E7553-'[1]1a'!$C$3,0)</f>
        <v>0</v>
      </c>
      <c r="H7553" s="193" t="str">
        <f t="shared" si="352"/>
        <v/>
      </c>
      <c r="I7553" s="193" t="str">
        <f t="shared" si="353"/>
        <v/>
      </c>
      <c r="J7553" s="193"/>
    </row>
    <row r="7554" spans="1:10" s="1" customFormat="1">
      <c r="A7554" s="191">
        <v>45972</v>
      </c>
      <c r="B7554" s="1" t="s">
        <v>188</v>
      </c>
      <c r="C7554" s="192">
        <f t="shared" si="351"/>
        <v>48163.666666648351</v>
      </c>
      <c r="D7554" s="1">
        <v>20.41</v>
      </c>
      <c r="E7554" s="193">
        <v>26.815265957446812</v>
      </c>
      <c r="F7554" s="1" t="s">
        <v>162</v>
      </c>
      <c r="G7554" s="193">
        <f>MAX(E7554-'[1]1a'!$C$3,0)</f>
        <v>0</v>
      </c>
      <c r="H7554" s="193" t="str">
        <f t="shared" si="352"/>
        <v/>
      </c>
      <c r="I7554" s="193" t="str">
        <f t="shared" si="353"/>
        <v/>
      </c>
      <c r="J7554" s="193"/>
    </row>
    <row r="7555" spans="1:10" s="1" customFormat="1">
      <c r="A7555" s="191">
        <v>45972</v>
      </c>
      <c r="B7555" s="1" t="s">
        <v>189</v>
      </c>
      <c r="C7555" s="192">
        <f t="shared" si="351"/>
        <v>48163.708333315015</v>
      </c>
      <c r="D7555" s="1">
        <v>20.619999999999997</v>
      </c>
      <c r="E7555" s="193">
        <v>27.091170212765959</v>
      </c>
      <c r="F7555" s="1" t="s">
        <v>162</v>
      </c>
      <c r="G7555" s="193">
        <f>MAX(E7555-'[1]1a'!$C$3,0)</f>
        <v>0</v>
      </c>
      <c r="H7555" s="193" t="str">
        <f t="shared" si="352"/>
        <v/>
      </c>
      <c r="I7555" s="193" t="str">
        <f t="shared" si="353"/>
        <v/>
      </c>
      <c r="J7555" s="193"/>
    </row>
    <row r="7556" spans="1:10" s="1" customFormat="1">
      <c r="A7556" s="191">
        <v>45972</v>
      </c>
      <c r="B7556" s="1" t="s">
        <v>190</v>
      </c>
      <c r="C7556" s="192">
        <f t="shared" ref="C7556:C7619" si="354">C7555 + TIME(1,0,0)</f>
        <v>48163.749999981679</v>
      </c>
      <c r="D7556" s="1">
        <v>20.78</v>
      </c>
      <c r="E7556" s="193">
        <v>27.30138297872341</v>
      </c>
      <c r="F7556" s="1" t="s">
        <v>162</v>
      </c>
      <c r="G7556" s="193">
        <f>MAX(E7556-'[1]1a'!$C$3,0)</f>
        <v>0</v>
      </c>
      <c r="H7556" s="193" t="str">
        <f t="shared" ref="H7556:H7619" si="355">IF(F7556="Y",IF(F7555="Y",H7555+1,1),"")</f>
        <v/>
      </c>
      <c r="I7556" s="193" t="str">
        <f t="shared" ref="I7556:I7619" si="356">IF(AND(F7556="Y",F7557&lt;&gt;"Y"),H7556,"")</f>
        <v/>
      </c>
      <c r="J7556" s="193"/>
    </row>
    <row r="7557" spans="1:10" s="1" customFormat="1">
      <c r="A7557" s="191">
        <v>45972</v>
      </c>
      <c r="B7557" s="1" t="s">
        <v>191</v>
      </c>
      <c r="C7557" s="192">
        <f t="shared" si="354"/>
        <v>48163.791666648343</v>
      </c>
      <c r="D7557" s="1">
        <v>20.68</v>
      </c>
      <c r="E7557" s="193">
        <v>27.170000000000005</v>
      </c>
      <c r="F7557" s="1" t="s">
        <v>162</v>
      </c>
      <c r="G7557" s="193">
        <f>MAX(E7557-'[1]1a'!$C$3,0)</f>
        <v>0</v>
      </c>
      <c r="H7557" s="193" t="str">
        <f t="shared" si="355"/>
        <v/>
      </c>
      <c r="I7557" s="193" t="str">
        <f t="shared" si="356"/>
        <v/>
      </c>
      <c r="J7557" s="193"/>
    </row>
    <row r="7558" spans="1:10" s="1" customFormat="1">
      <c r="A7558" s="191">
        <v>45972</v>
      </c>
      <c r="B7558" s="1" t="s">
        <v>192</v>
      </c>
      <c r="C7558" s="192">
        <f t="shared" si="354"/>
        <v>48163.833333315008</v>
      </c>
      <c r="D7558" s="1">
        <v>22.67</v>
      </c>
      <c r="E7558" s="193">
        <v>29.784521276595751</v>
      </c>
      <c r="F7558" s="1" t="s">
        <v>162</v>
      </c>
      <c r="G7558" s="193">
        <f>MAX(E7558-'[1]1a'!$C$3,0)</f>
        <v>0</v>
      </c>
      <c r="H7558" s="193" t="str">
        <f t="shared" si="355"/>
        <v/>
      </c>
      <c r="I7558" s="193" t="str">
        <f t="shared" si="356"/>
        <v/>
      </c>
      <c r="J7558" s="193"/>
    </row>
    <row r="7559" spans="1:10" s="1" customFormat="1">
      <c r="A7559" s="191">
        <v>45972</v>
      </c>
      <c r="B7559" s="1" t="s">
        <v>193</v>
      </c>
      <c r="C7559" s="192">
        <f t="shared" si="354"/>
        <v>48163.874999981672</v>
      </c>
      <c r="D7559" s="1">
        <v>23.8</v>
      </c>
      <c r="E7559" s="193">
        <v>31.269148936170218</v>
      </c>
      <c r="F7559" s="1" t="s">
        <v>162</v>
      </c>
      <c r="G7559" s="193">
        <f>MAX(E7559-'[1]1a'!$C$3,0)</f>
        <v>0</v>
      </c>
      <c r="H7559" s="193" t="str">
        <f t="shared" si="355"/>
        <v/>
      </c>
      <c r="I7559" s="193" t="str">
        <f t="shared" si="356"/>
        <v/>
      </c>
      <c r="J7559" s="193"/>
    </row>
    <row r="7560" spans="1:10" s="1" customFormat="1">
      <c r="A7560" s="191">
        <v>45972</v>
      </c>
      <c r="B7560" s="1" t="s">
        <v>194</v>
      </c>
      <c r="C7560" s="192">
        <f t="shared" si="354"/>
        <v>48163.916666648336</v>
      </c>
      <c r="D7560" s="1">
        <v>22.79</v>
      </c>
      <c r="E7560" s="193">
        <v>29.942180851063835</v>
      </c>
      <c r="F7560" s="1" t="s">
        <v>162</v>
      </c>
      <c r="G7560" s="193">
        <f>MAX(E7560-'[1]1a'!$C$3,0)</f>
        <v>0</v>
      </c>
      <c r="H7560" s="193" t="str">
        <f t="shared" si="355"/>
        <v/>
      </c>
      <c r="I7560" s="193" t="str">
        <f t="shared" si="356"/>
        <v/>
      </c>
      <c r="J7560" s="193"/>
    </row>
    <row r="7561" spans="1:10" s="1" customFormat="1">
      <c r="A7561" s="191">
        <v>45973</v>
      </c>
      <c r="B7561" s="1" t="s">
        <v>161</v>
      </c>
      <c r="C7561" s="192">
        <f t="shared" si="354"/>
        <v>48163.958333315</v>
      </c>
      <c r="D7561" s="1">
        <v>21.92</v>
      </c>
      <c r="E7561" s="193">
        <v>28.799148936170219</v>
      </c>
      <c r="F7561" s="1" t="s">
        <v>162</v>
      </c>
      <c r="G7561" s="193">
        <f>MAX(E7561-'[1]1a'!$C$3,0)</f>
        <v>0</v>
      </c>
      <c r="H7561" s="193" t="str">
        <f t="shared" si="355"/>
        <v/>
      </c>
      <c r="I7561" s="193" t="str">
        <f t="shared" si="356"/>
        <v/>
      </c>
      <c r="J7561" s="193"/>
    </row>
    <row r="7562" spans="1:10" s="1" customFormat="1">
      <c r="A7562" s="191">
        <v>45973</v>
      </c>
      <c r="B7562" s="1" t="s">
        <v>163</v>
      </c>
      <c r="C7562" s="192">
        <f t="shared" si="354"/>
        <v>48163.999999981665</v>
      </c>
      <c r="D7562" s="1">
        <v>21.53</v>
      </c>
      <c r="E7562" s="193">
        <v>28.286755319148941</v>
      </c>
      <c r="F7562" s="1" t="s">
        <v>162</v>
      </c>
      <c r="G7562" s="193">
        <f>MAX(E7562-'[1]1a'!$C$3,0)</f>
        <v>0</v>
      </c>
      <c r="H7562" s="193" t="str">
        <f t="shared" si="355"/>
        <v/>
      </c>
      <c r="I7562" s="193" t="str">
        <f t="shared" si="356"/>
        <v/>
      </c>
      <c r="J7562" s="193"/>
    </row>
    <row r="7563" spans="1:10" s="1" customFormat="1">
      <c r="A7563" s="191">
        <v>45973</v>
      </c>
      <c r="B7563" s="1" t="s">
        <v>165</v>
      </c>
      <c r="C7563" s="192">
        <f t="shared" si="354"/>
        <v>48164.041666648329</v>
      </c>
      <c r="D7563" s="1">
        <v>20.58</v>
      </c>
      <c r="E7563" s="193">
        <v>27.038617021276597</v>
      </c>
      <c r="F7563" s="1" t="s">
        <v>162</v>
      </c>
      <c r="G7563" s="193">
        <f>MAX(E7563-'[1]1a'!$C$3,0)</f>
        <v>0</v>
      </c>
      <c r="H7563" s="193" t="str">
        <f t="shared" si="355"/>
        <v/>
      </c>
      <c r="I7563" s="193" t="str">
        <f t="shared" si="356"/>
        <v/>
      </c>
      <c r="J7563" s="193"/>
    </row>
    <row r="7564" spans="1:10" s="1" customFormat="1">
      <c r="A7564" s="191">
        <v>45973</v>
      </c>
      <c r="B7564" s="1" t="s">
        <v>167</v>
      </c>
      <c r="C7564" s="192">
        <f t="shared" si="354"/>
        <v>48164.083333314993</v>
      </c>
      <c r="D7564" s="1">
        <v>19.03</v>
      </c>
      <c r="E7564" s="193">
        <v>25.002180851063834</v>
      </c>
      <c r="F7564" s="1" t="s">
        <v>162</v>
      </c>
      <c r="G7564" s="193">
        <f>MAX(E7564-'[1]1a'!$C$3,0)</f>
        <v>0</v>
      </c>
      <c r="H7564" s="193" t="str">
        <f t="shared" si="355"/>
        <v/>
      </c>
      <c r="I7564" s="193" t="str">
        <f t="shared" si="356"/>
        <v/>
      </c>
      <c r="J7564" s="193"/>
    </row>
    <row r="7565" spans="1:10" s="1" customFormat="1">
      <c r="A7565" s="191">
        <v>45973</v>
      </c>
      <c r="B7565" s="1" t="s">
        <v>169</v>
      </c>
      <c r="C7565" s="192">
        <f t="shared" si="354"/>
        <v>48164.124999981657</v>
      </c>
      <c r="D7565" s="1">
        <v>17.119999999999997</v>
      </c>
      <c r="E7565" s="193">
        <v>22.49276595744681</v>
      </c>
      <c r="F7565" s="1" t="s">
        <v>162</v>
      </c>
      <c r="G7565" s="193">
        <f>MAX(E7565-'[1]1a'!$C$3,0)</f>
        <v>0</v>
      </c>
      <c r="H7565" s="193" t="str">
        <f t="shared" si="355"/>
        <v/>
      </c>
      <c r="I7565" s="193" t="str">
        <f t="shared" si="356"/>
        <v/>
      </c>
      <c r="J7565" s="193"/>
    </row>
    <row r="7566" spans="1:10" s="1" customFormat="1">
      <c r="A7566" s="191">
        <v>45973</v>
      </c>
      <c r="B7566" s="1" t="s">
        <v>171</v>
      </c>
      <c r="C7566" s="192">
        <f t="shared" si="354"/>
        <v>48164.166666648322</v>
      </c>
      <c r="D7566" s="1">
        <v>15.57</v>
      </c>
      <c r="E7566" s="193">
        <v>20.456329787234047</v>
      </c>
      <c r="F7566" s="1" t="s">
        <v>162</v>
      </c>
      <c r="G7566" s="193">
        <f>MAX(E7566-'[1]1a'!$C$3,0)</f>
        <v>0</v>
      </c>
      <c r="H7566" s="193" t="str">
        <f t="shared" si="355"/>
        <v/>
      </c>
      <c r="I7566" s="193" t="str">
        <f t="shared" si="356"/>
        <v/>
      </c>
      <c r="J7566" s="193"/>
    </row>
    <row r="7567" spans="1:10" s="1" customFormat="1">
      <c r="A7567" s="191">
        <v>45973</v>
      </c>
      <c r="B7567" s="1" t="s">
        <v>173</v>
      </c>
      <c r="C7567" s="192">
        <f t="shared" si="354"/>
        <v>48164.208333314986</v>
      </c>
      <c r="D7567" s="1">
        <v>14.48</v>
      </c>
      <c r="E7567" s="193">
        <v>19.024255319148939</v>
      </c>
      <c r="F7567" s="1" t="s">
        <v>162</v>
      </c>
      <c r="G7567" s="193">
        <f>MAX(E7567-'[1]1a'!$C$3,0)</f>
        <v>0</v>
      </c>
      <c r="H7567" s="193" t="str">
        <f t="shared" si="355"/>
        <v/>
      </c>
      <c r="I7567" s="193" t="str">
        <f t="shared" si="356"/>
        <v/>
      </c>
      <c r="J7567" s="193"/>
    </row>
    <row r="7568" spans="1:10" s="1" customFormat="1">
      <c r="A7568" s="191">
        <v>45973</v>
      </c>
      <c r="B7568" s="1" t="s">
        <v>175</v>
      </c>
      <c r="C7568" s="192">
        <f t="shared" si="354"/>
        <v>48164.24999998165</v>
      </c>
      <c r="D7568" s="1">
        <v>13.9</v>
      </c>
      <c r="E7568" s="193">
        <v>18.262234042553196</v>
      </c>
      <c r="F7568" s="1" t="s">
        <v>162</v>
      </c>
      <c r="G7568" s="193">
        <f>MAX(E7568-'[1]1a'!$C$3,0)</f>
        <v>0</v>
      </c>
      <c r="H7568" s="193" t="str">
        <f t="shared" si="355"/>
        <v/>
      </c>
      <c r="I7568" s="193" t="str">
        <f t="shared" si="356"/>
        <v/>
      </c>
      <c r="J7568" s="193"/>
    </row>
    <row r="7569" spans="1:10" s="1" customFormat="1">
      <c r="A7569" s="191">
        <v>45973</v>
      </c>
      <c r="B7569" s="1" t="s">
        <v>177</v>
      </c>
      <c r="C7569" s="192">
        <f t="shared" si="354"/>
        <v>48164.291666648314</v>
      </c>
      <c r="D7569" s="1">
        <v>13.69</v>
      </c>
      <c r="E7569" s="193">
        <v>17.986329787234045</v>
      </c>
      <c r="F7569" s="1" t="s">
        <v>162</v>
      </c>
      <c r="G7569" s="193">
        <f>MAX(E7569-'[1]1a'!$C$3,0)</f>
        <v>0</v>
      </c>
      <c r="H7569" s="193" t="str">
        <f t="shared" si="355"/>
        <v/>
      </c>
      <c r="I7569" s="193" t="str">
        <f t="shared" si="356"/>
        <v/>
      </c>
      <c r="J7569" s="193"/>
    </row>
    <row r="7570" spans="1:10" s="1" customFormat="1">
      <c r="A7570" s="191">
        <v>45973</v>
      </c>
      <c r="B7570" s="1" t="s">
        <v>179</v>
      </c>
      <c r="C7570" s="192">
        <f t="shared" si="354"/>
        <v>48164.333333314979</v>
      </c>
      <c r="D7570" s="1">
        <v>13.59</v>
      </c>
      <c r="E7570" s="193">
        <v>17.85494680851064</v>
      </c>
      <c r="F7570" s="1" t="s">
        <v>162</v>
      </c>
      <c r="G7570" s="193">
        <f>MAX(E7570-'[1]1a'!$C$3,0)</f>
        <v>0</v>
      </c>
      <c r="H7570" s="193" t="str">
        <f t="shared" si="355"/>
        <v/>
      </c>
      <c r="I7570" s="193" t="str">
        <f t="shared" si="356"/>
        <v/>
      </c>
      <c r="J7570" s="193"/>
    </row>
    <row r="7571" spans="1:10" s="1" customFormat="1">
      <c r="A7571" s="191">
        <v>45973</v>
      </c>
      <c r="B7571" s="1" t="s">
        <v>180</v>
      </c>
      <c r="C7571" s="192">
        <f t="shared" si="354"/>
        <v>48164.374999981643</v>
      </c>
      <c r="D7571" s="1">
        <v>14.870000000000001</v>
      </c>
      <c r="E7571" s="193">
        <v>19.536648936170216</v>
      </c>
      <c r="F7571" s="1" t="s">
        <v>162</v>
      </c>
      <c r="G7571" s="193">
        <f>MAX(E7571-'[1]1a'!$C$3,0)</f>
        <v>0</v>
      </c>
      <c r="H7571" s="193" t="str">
        <f t="shared" si="355"/>
        <v/>
      </c>
      <c r="I7571" s="193" t="str">
        <f t="shared" si="356"/>
        <v/>
      </c>
      <c r="J7571" s="193"/>
    </row>
    <row r="7572" spans="1:10" s="1" customFormat="1">
      <c r="A7572" s="191">
        <v>45973</v>
      </c>
      <c r="B7572" s="1" t="s">
        <v>181</v>
      </c>
      <c r="C7572" s="192">
        <f t="shared" si="354"/>
        <v>48164.416666648307</v>
      </c>
      <c r="D7572" s="1">
        <v>16.96</v>
      </c>
      <c r="E7572" s="193">
        <v>22.282553191489367</v>
      </c>
      <c r="F7572" s="1" t="s">
        <v>162</v>
      </c>
      <c r="G7572" s="193">
        <f>MAX(E7572-'[1]1a'!$C$3,0)</f>
        <v>0</v>
      </c>
      <c r="H7572" s="193" t="str">
        <f t="shared" si="355"/>
        <v/>
      </c>
      <c r="I7572" s="193" t="str">
        <f t="shared" si="356"/>
        <v/>
      </c>
      <c r="J7572" s="193"/>
    </row>
    <row r="7573" spans="1:10" s="1" customFormat="1">
      <c r="A7573" s="191">
        <v>45973</v>
      </c>
      <c r="B7573" s="1" t="s">
        <v>182</v>
      </c>
      <c r="C7573" s="192">
        <f t="shared" si="354"/>
        <v>48164.458333314971</v>
      </c>
      <c r="D7573" s="1">
        <v>18.77</v>
      </c>
      <c r="E7573" s="193">
        <v>24.660585106382982</v>
      </c>
      <c r="F7573" s="1" t="s">
        <v>162</v>
      </c>
      <c r="G7573" s="193">
        <f>MAX(E7573-'[1]1a'!$C$3,0)</f>
        <v>0</v>
      </c>
      <c r="H7573" s="193" t="str">
        <f t="shared" si="355"/>
        <v/>
      </c>
      <c r="I7573" s="193" t="str">
        <f t="shared" si="356"/>
        <v/>
      </c>
      <c r="J7573" s="193"/>
    </row>
    <row r="7574" spans="1:10" s="1" customFormat="1">
      <c r="A7574" s="191">
        <v>45973</v>
      </c>
      <c r="B7574" s="1" t="s">
        <v>184</v>
      </c>
      <c r="C7574" s="192">
        <f t="shared" si="354"/>
        <v>48164.499999981635</v>
      </c>
      <c r="D7574" s="1">
        <v>19.7</v>
      </c>
      <c r="E7574" s="193">
        <v>25.88244680851064</v>
      </c>
      <c r="F7574" s="1" t="s">
        <v>162</v>
      </c>
      <c r="G7574" s="193">
        <f>MAX(E7574-'[1]1a'!$C$3,0)</f>
        <v>0</v>
      </c>
      <c r="H7574" s="193" t="str">
        <f t="shared" si="355"/>
        <v/>
      </c>
      <c r="I7574" s="193" t="str">
        <f t="shared" si="356"/>
        <v/>
      </c>
      <c r="J7574" s="193"/>
    </row>
    <row r="7575" spans="1:10" s="1" customFormat="1">
      <c r="A7575" s="191">
        <v>45973</v>
      </c>
      <c r="B7575" s="1" t="s">
        <v>185</v>
      </c>
      <c r="C7575" s="192">
        <f t="shared" si="354"/>
        <v>48164.5416666483</v>
      </c>
      <c r="D7575" s="1">
        <v>19.809999999999999</v>
      </c>
      <c r="E7575" s="193">
        <v>26.026968085106386</v>
      </c>
      <c r="F7575" s="1" t="s">
        <v>162</v>
      </c>
      <c r="G7575" s="193">
        <f>MAX(E7575-'[1]1a'!$C$3,0)</f>
        <v>0</v>
      </c>
      <c r="H7575" s="193" t="str">
        <f t="shared" si="355"/>
        <v/>
      </c>
      <c r="I7575" s="193" t="str">
        <f t="shared" si="356"/>
        <v/>
      </c>
      <c r="J7575" s="193"/>
    </row>
    <row r="7576" spans="1:10" s="1" customFormat="1">
      <c r="A7576" s="191">
        <v>45973</v>
      </c>
      <c r="B7576" s="1" t="s">
        <v>186</v>
      </c>
      <c r="C7576" s="192">
        <f t="shared" si="354"/>
        <v>48164.583333314964</v>
      </c>
      <c r="D7576" s="1">
        <v>19.980000000000004</v>
      </c>
      <c r="E7576" s="193">
        <v>26.250319148936178</v>
      </c>
      <c r="F7576" s="1" t="s">
        <v>162</v>
      </c>
      <c r="G7576" s="193">
        <f>MAX(E7576-'[1]1a'!$C$3,0)</f>
        <v>0</v>
      </c>
      <c r="H7576" s="193" t="str">
        <f t="shared" si="355"/>
        <v/>
      </c>
      <c r="I7576" s="193" t="str">
        <f t="shared" si="356"/>
        <v/>
      </c>
      <c r="J7576" s="193"/>
    </row>
    <row r="7577" spans="1:10" s="1" customFormat="1">
      <c r="A7577" s="191">
        <v>45973</v>
      </c>
      <c r="B7577" s="1" t="s">
        <v>187</v>
      </c>
      <c r="C7577" s="192">
        <f t="shared" si="354"/>
        <v>48164.624999981628</v>
      </c>
      <c r="D7577" s="1">
        <v>20.100000000000001</v>
      </c>
      <c r="E7577" s="193">
        <v>26.407978723404263</v>
      </c>
      <c r="F7577" s="1" t="s">
        <v>162</v>
      </c>
      <c r="G7577" s="193">
        <f>MAX(E7577-'[1]1a'!$C$3,0)</f>
        <v>0</v>
      </c>
      <c r="H7577" s="193" t="str">
        <f t="shared" si="355"/>
        <v/>
      </c>
      <c r="I7577" s="193" t="str">
        <f t="shared" si="356"/>
        <v/>
      </c>
      <c r="J7577" s="193"/>
    </row>
    <row r="7578" spans="1:10" s="1" customFormat="1">
      <c r="A7578" s="191">
        <v>45973</v>
      </c>
      <c r="B7578" s="1" t="s">
        <v>188</v>
      </c>
      <c r="C7578" s="192">
        <f t="shared" si="354"/>
        <v>48164.666666648292</v>
      </c>
      <c r="D7578" s="1">
        <v>20.28</v>
      </c>
      <c r="E7578" s="193">
        <v>26.644468085106389</v>
      </c>
      <c r="F7578" s="1" t="s">
        <v>162</v>
      </c>
      <c r="G7578" s="193">
        <f>MAX(E7578-'[1]1a'!$C$3,0)</f>
        <v>0</v>
      </c>
      <c r="H7578" s="193" t="str">
        <f t="shared" si="355"/>
        <v/>
      </c>
      <c r="I7578" s="193" t="str">
        <f t="shared" si="356"/>
        <v/>
      </c>
      <c r="J7578" s="193"/>
    </row>
    <row r="7579" spans="1:10" s="1" customFormat="1">
      <c r="A7579" s="191">
        <v>45973</v>
      </c>
      <c r="B7579" s="1" t="s">
        <v>189</v>
      </c>
      <c r="C7579" s="192">
        <f t="shared" si="354"/>
        <v>48164.708333314957</v>
      </c>
      <c r="D7579" s="1">
        <v>20</v>
      </c>
      <c r="E7579" s="193">
        <v>26.276595744680854</v>
      </c>
      <c r="F7579" s="1" t="s">
        <v>162</v>
      </c>
      <c r="G7579" s="193">
        <f>MAX(E7579-'[1]1a'!$C$3,0)</f>
        <v>0</v>
      </c>
      <c r="H7579" s="193" t="str">
        <f t="shared" si="355"/>
        <v/>
      </c>
      <c r="I7579" s="193" t="str">
        <f t="shared" si="356"/>
        <v/>
      </c>
      <c r="J7579" s="193"/>
    </row>
    <row r="7580" spans="1:10" s="1" customFormat="1">
      <c r="A7580" s="191">
        <v>45973</v>
      </c>
      <c r="B7580" s="1" t="s">
        <v>190</v>
      </c>
      <c r="C7580" s="192">
        <f t="shared" si="354"/>
        <v>48164.749999981621</v>
      </c>
      <c r="D7580" s="1">
        <v>19.91</v>
      </c>
      <c r="E7580" s="193">
        <v>26.158351063829791</v>
      </c>
      <c r="F7580" s="1" t="s">
        <v>162</v>
      </c>
      <c r="G7580" s="193">
        <f>MAX(E7580-'[1]1a'!$C$3,0)</f>
        <v>0</v>
      </c>
      <c r="H7580" s="193" t="str">
        <f t="shared" si="355"/>
        <v/>
      </c>
      <c r="I7580" s="193" t="str">
        <f t="shared" si="356"/>
        <v/>
      </c>
      <c r="J7580" s="193"/>
    </row>
    <row r="7581" spans="1:10" s="1" customFormat="1">
      <c r="A7581" s="191">
        <v>45973</v>
      </c>
      <c r="B7581" s="1" t="s">
        <v>191</v>
      </c>
      <c r="C7581" s="192">
        <f t="shared" si="354"/>
        <v>48164.791666648285</v>
      </c>
      <c r="D7581" s="1">
        <v>20.299999999999997</v>
      </c>
      <c r="E7581" s="193">
        <v>26.670744680851065</v>
      </c>
      <c r="F7581" s="1" t="s">
        <v>162</v>
      </c>
      <c r="G7581" s="193">
        <f>MAX(E7581-'[1]1a'!$C$3,0)</f>
        <v>0</v>
      </c>
      <c r="H7581" s="193" t="str">
        <f t="shared" si="355"/>
        <v/>
      </c>
      <c r="I7581" s="193" t="str">
        <f t="shared" si="356"/>
        <v/>
      </c>
      <c r="J7581" s="193"/>
    </row>
    <row r="7582" spans="1:10" s="1" customFormat="1">
      <c r="A7582" s="191">
        <v>45973</v>
      </c>
      <c r="B7582" s="1" t="s">
        <v>192</v>
      </c>
      <c r="C7582" s="192">
        <f t="shared" si="354"/>
        <v>48164.833333314949</v>
      </c>
      <c r="D7582" s="1">
        <v>21.759999999999998</v>
      </c>
      <c r="E7582" s="193">
        <v>28.588936170212769</v>
      </c>
      <c r="F7582" s="1" t="s">
        <v>162</v>
      </c>
      <c r="G7582" s="193">
        <f>MAX(E7582-'[1]1a'!$C$3,0)</f>
        <v>0</v>
      </c>
      <c r="H7582" s="193" t="str">
        <f t="shared" si="355"/>
        <v/>
      </c>
      <c r="I7582" s="193" t="str">
        <f t="shared" si="356"/>
        <v/>
      </c>
      <c r="J7582" s="193"/>
    </row>
    <row r="7583" spans="1:10" s="1" customFormat="1">
      <c r="A7583" s="191">
        <v>45973</v>
      </c>
      <c r="B7583" s="1" t="s">
        <v>193</v>
      </c>
      <c r="C7583" s="192">
        <f t="shared" si="354"/>
        <v>48164.874999981614</v>
      </c>
      <c r="D7583" s="1">
        <v>22.700000000000003</v>
      </c>
      <c r="E7583" s="193">
        <v>29.823936170212775</v>
      </c>
      <c r="F7583" s="1" t="s">
        <v>162</v>
      </c>
      <c r="G7583" s="193">
        <f>MAX(E7583-'[1]1a'!$C$3,0)</f>
        <v>0</v>
      </c>
      <c r="H7583" s="193" t="str">
        <f t="shared" si="355"/>
        <v/>
      </c>
      <c r="I7583" s="193" t="str">
        <f t="shared" si="356"/>
        <v/>
      </c>
      <c r="J7583" s="193"/>
    </row>
    <row r="7584" spans="1:10" s="1" customFormat="1">
      <c r="A7584" s="191">
        <v>45973</v>
      </c>
      <c r="B7584" s="1" t="s">
        <v>194</v>
      </c>
      <c r="C7584" s="192">
        <f t="shared" si="354"/>
        <v>48164.916666648278</v>
      </c>
      <c r="D7584" s="1">
        <v>22.25</v>
      </c>
      <c r="E7584" s="193">
        <v>29.232712765957451</v>
      </c>
      <c r="F7584" s="1" t="s">
        <v>162</v>
      </c>
      <c r="G7584" s="193">
        <f>MAX(E7584-'[1]1a'!$C$3,0)</f>
        <v>0</v>
      </c>
      <c r="H7584" s="193" t="str">
        <f t="shared" si="355"/>
        <v/>
      </c>
      <c r="I7584" s="193" t="str">
        <f t="shared" si="356"/>
        <v/>
      </c>
      <c r="J7584" s="193"/>
    </row>
    <row r="7585" spans="1:10" s="1" customFormat="1">
      <c r="A7585" s="191">
        <v>45974</v>
      </c>
      <c r="B7585" s="1" t="s">
        <v>161</v>
      </c>
      <c r="C7585" s="192">
        <f t="shared" si="354"/>
        <v>48164.958333314942</v>
      </c>
      <c r="D7585" s="1">
        <v>21.42</v>
      </c>
      <c r="E7585" s="193">
        <v>28.142234042553198</v>
      </c>
      <c r="F7585" s="1" t="s">
        <v>162</v>
      </c>
      <c r="G7585" s="193">
        <f>MAX(E7585-'[1]1a'!$C$3,0)</f>
        <v>0</v>
      </c>
      <c r="H7585" s="193" t="str">
        <f t="shared" si="355"/>
        <v/>
      </c>
      <c r="I7585" s="193" t="str">
        <f t="shared" si="356"/>
        <v/>
      </c>
      <c r="J7585" s="193"/>
    </row>
    <row r="7586" spans="1:10" s="1" customFormat="1">
      <c r="A7586" s="191">
        <v>45974</v>
      </c>
      <c r="B7586" s="1" t="s">
        <v>163</v>
      </c>
      <c r="C7586" s="192">
        <f t="shared" si="354"/>
        <v>48164.999999981606</v>
      </c>
      <c r="D7586" s="1">
        <v>20.810000000000002</v>
      </c>
      <c r="E7586" s="193">
        <v>27.340797872340431</v>
      </c>
      <c r="F7586" s="1" t="s">
        <v>162</v>
      </c>
      <c r="G7586" s="193">
        <f>MAX(E7586-'[1]1a'!$C$3,0)</f>
        <v>0</v>
      </c>
      <c r="H7586" s="193" t="str">
        <f t="shared" si="355"/>
        <v/>
      </c>
      <c r="I7586" s="193" t="str">
        <f t="shared" si="356"/>
        <v/>
      </c>
      <c r="J7586" s="193"/>
    </row>
    <row r="7587" spans="1:10" s="1" customFormat="1">
      <c r="A7587" s="191">
        <v>45974</v>
      </c>
      <c r="B7587" s="1" t="s">
        <v>165</v>
      </c>
      <c r="C7587" s="192">
        <f t="shared" si="354"/>
        <v>48165.041666648271</v>
      </c>
      <c r="D7587" s="1">
        <v>20.149999999999999</v>
      </c>
      <c r="E7587" s="193">
        <v>26.47367021276596</v>
      </c>
      <c r="F7587" s="1" t="s">
        <v>162</v>
      </c>
      <c r="G7587" s="193">
        <f>MAX(E7587-'[1]1a'!$C$3,0)</f>
        <v>0</v>
      </c>
      <c r="H7587" s="193" t="str">
        <f t="shared" si="355"/>
        <v/>
      </c>
      <c r="I7587" s="193" t="str">
        <f t="shared" si="356"/>
        <v/>
      </c>
      <c r="J7587" s="193"/>
    </row>
    <row r="7588" spans="1:10" s="1" customFormat="1">
      <c r="A7588" s="191">
        <v>45974</v>
      </c>
      <c r="B7588" s="1" t="s">
        <v>167</v>
      </c>
      <c r="C7588" s="192">
        <f t="shared" si="354"/>
        <v>48165.083333314935</v>
      </c>
      <c r="D7588" s="1">
        <v>18.22</v>
      </c>
      <c r="E7588" s="193">
        <v>23.937978723404257</v>
      </c>
      <c r="F7588" s="1" t="s">
        <v>162</v>
      </c>
      <c r="G7588" s="193">
        <f>MAX(E7588-'[1]1a'!$C$3,0)</f>
        <v>0</v>
      </c>
      <c r="H7588" s="193" t="str">
        <f t="shared" si="355"/>
        <v/>
      </c>
      <c r="I7588" s="193" t="str">
        <f t="shared" si="356"/>
        <v/>
      </c>
      <c r="J7588" s="193"/>
    </row>
    <row r="7589" spans="1:10" s="1" customFormat="1">
      <c r="A7589" s="191">
        <v>45974</v>
      </c>
      <c r="B7589" s="1" t="s">
        <v>169</v>
      </c>
      <c r="C7589" s="192">
        <f t="shared" si="354"/>
        <v>48165.124999981599</v>
      </c>
      <c r="D7589" s="1">
        <v>16.52</v>
      </c>
      <c r="E7589" s="193">
        <v>21.704468085106384</v>
      </c>
      <c r="F7589" s="1" t="s">
        <v>162</v>
      </c>
      <c r="G7589" s="193">
        <f>MAX(E7589-'[1]1a'!$C$3,0)</f>
        <v>0</v>
      </c>
      <c r="H7589" s="193" t="str">
        <f t="shared" si="355"/>
        <v/>
      </c>
      <c r="I7589" s="193" t="str">
        <f t="shared" si="356"/>
        <v/>
      </c>
      <c r="J7589" s="193"/>
    </row>
    <row r="7590" spans="1:10" s="1" customFormat="1">
      <c r="A7590" s="191">
        <v>45974</v>
      </c>
      <c r="B7590" s="1" t="s">
        <v>171</v>
      </c>
      <c r="C7590" s="192">
        <f t="shared" si="354"/>
        <v>48165.166666648263</v>
      </c>
      <c r="D7590" s="1">
        <v>14.98</v>
      </c>
      <c r="E7590" s="193">
        <v>19.681170212765959</v>
      </c>
      <c r="F7590" s="1" t="s">
        <v>162</v>
      </c>
      <c r="G7590" s="193">
        <f>MAX(E7590-'[1]1a'!$C$3,0)</f>
        <v>0</v>
      </c>
      <c r="H7590" s="193" t="str">
        <f t="shared" si="355"/>
        <v/>
      </c>
      <c r="I7590" s="193" t="str">
        <f t="shared" si="356"/>
        <v/>
      </c>
      <c r="J7590" s="193"/>
    </row>
    <row r="7591" spans="1:10" s="1" customFormat="1">
      <c r="A7591" s="191">
        <v>45974</v>
      </c>
      <c r="B7591" s="1" t="s">
        <v>173</v>
      </c>
      <c r="C7591" s="192">
        <f t="shared" si="354"/>
        <v>48165.208333314928</v>
      </c>
      <c r="D7591" s="1">
        <v>13.93</v>
      </c>
      <c r="E7591" s="193">
        <v>18.301648936170213</v>
      </c>
      <c r="F7591" s="1" t="s">
        <v>162</v>
      </c>
      <c r="G7591" s="193">
        <f>MAX(E7591-'[1]1a'!$C$3,0)</f>
        <v>0</v>
      </c>
      <c r="H7591" s="193" t="str">
        <f t="shared" si="355"/>
        <v/>
      </c>
      <c r="I7591" s="193" t="str">
        <f t="shared" si="356"/>
        <v/>
      </c>
      <c r="J7591" s="193"/>
    </row>
    <row r="7592" spans="1:10" s="1" customFormat="1">
      <c r="A7592" s="191">
        <v>45974</v>
      </c>
      <c r="B7592" s="1" t="s">
        <v>175</v>
      </c>
      <c r="C7592" s="192">
        <f t="shared" si="354"/>
        <v>48165.249999981592</v>
      </c>
      <c r="D7592" s="1">
        <v>13.39</v>
      </c>
      <c r="E7592" s="193">
        <v>17.592180851063834</v>
      </c>
      <c r="F7592" s="1" t="s">
        <v>162</v>
      </c>
      <c r="G7592" s="193">
        <f>MAX(E7592-'[1]1a'!$C$3,0)</f>
        <v>0</v>
      </c>
      <c r="H7592" s="193" t="str">
        <f t="shared" si="355"/>
        <v/>
      </c>
      <c r="I7592" s="193" t="str">
        <f t="shared" si="356"/>
        <v/>
      </c>
      <c r="J7592" s="193"/>
    </row>
    <row r="7593" spans="1:10" s="1" customFormat="1">
      <c r="A7593" s="191">
        <v>45974</v>
      </c>
      <c r="B7593" s="1" t="s">
        <v>177</v>
      </c>
      <c r="C7593" s="192">
        <f t="shared" si="354"/>
        <v>48165.291666648256</v>
      </c>
      <c r="D7593" s="1">
        <v>13.04</v>
      </c>
      <c r="E7593" s="193">
        <v>17.132340425531915</v>
      </c>
      <c r="F7593" s="1" t="s">
        <v>162</v>
      </c>
      <c r="G7593" s="193">
        <f>MAX(E7593-'[1]1a'!$C$3,0)</f>
        <v>0</v>
      </c>
      <c r="H7593" s="193" t="str">
        <f t="shared" si="355"/>
        <v/>
      </c>
      <c r="I7593" s="193" t="str">
        <f t="shared" si="356"/>
        <v/>
      </c>
      <c r="J7593" s="193"/>
    </row>
    <row r="7594" spans="1:10" s="1" customFormat="1">
      <c r="A7594" s="191">
        <v>45974</v>
      </c>
      <c r="B7594" s="1" t="s">
        <v>179</v>
      </c>
      <c r="C7594" s="192">
        <f t="shared" si="354"/>
        <v>48165.33333331492</v>
      </c>
      <c r="D7594" s="1">
        <v>13.24</v>
      </c>
      <c r="E7594" s="193">
        <v>17.395106382978728</v>
      </c>
      <c r="F7594" s="1" t="s">
        <v>162</v>
      </c>
      <c r="G7594" s="193">
        <f>MAX(E7594-'[1]1a'!$C$3,0)</f>
        <v>0</v>
      </c>
      <c r="H7594" s="193" t="str">
        <f t="shared" si="355"/>
        <v/>
      </c>
      <c r="I7594" s="193" t="str">
        <f t="shared" si="356"/>
        <v/>
      </c>
      <c r="J7594" s="193"/>
    </row>
    <row r="7595" spans="1:10" s="1" customFormat="1">
      <c r="A7595" s="191">
        <v>45974</v>
      </c>
      <c r="B7595" s="1" t="s">
        <v>180</v>
      </c>
      <c r="C7595" s="192">
        <f t="shared" si="354"/>
        <v>48165.374999981585</v>
      </c>
      <c r="D7595" s="1">
        <v>14.26</v>
      </c>
      <c r="E7595" s="193">
        <v>18.735212765957449</v>
      </c>
      <c r="F7595" s="1" t="s">
        <v>162</v>
      </c>
      <c r="G7595" s="193">
        <f>MAX(E7595-'[1]1a'!$C$3,0)</f>
        <v>0</v>
      </c>
      <c r="H7595" s="193" t="str">
        <f t="shared" si="355"/>
        <v/>
      </c>
      <c r="I7595" s="193" t="str">
        <f t="shared" si="356"/>
        <v/>
      </c>
      <c r="J7595" s="193"/>
    </row>
    <row r="7596" spans="1:10" s="1" customFormat="1">
      <c r="A7596" s="191">
        <v>45974</v>
      </c>
      <c r="B7596" s="1" t="s">
        <v>181</v>
      </c>
      <c r="C7596" s="192">
        <f t="shared" si="354"/>
        <v>48165.416666648249</v>
      </c>
      <c r="D7596" s="1">
        <v>16.39</v>
      </c>
      <c r="E7596" s="193">
        <v>21.533670212765962</v>
      </c>
      <c r="F7596" s="1" t="s">
        <v>162</v>
      </c>
      <c r="G7596" s="193">
        <f>MAX(E7596-'[1]1a'!$C$3,0)</f>
        <v>0</v>
      </c>
      <c r="H7596" s="193" t="str">
        <f t="shared" si="355"/>
        <v/>
      </c>
      <c r="I7596" s="193" t="str">
        <f t="shared" si="356"/>
        <v/>
      </c>
      <c r="J7596" s="193"/>
    </row>
    <row r="7597" spans="1:10" s="1" customFormat="1">
      <c r="A7597" s="191">
        <v>45974</v>
      </c>
      <c r="B7597" s="1" t="s">
        <v>182</v>
      </c>
      <c r="C7597" s="192">
        <f t="shared" si="354"/>
        <v>48165.458333314913</v>
      </c>
      <c r="D7597" s="1">
        <v>18.579999999999998</v>
      </c>
      <c r="E7597" s="193">
        <v>24.410957446808514</v>
      </c>
      <c r="F7597" s="1" t="s">
        <v>162</v>
      </c>
      <c r="G7597" s="193">
        <f>MAX(E7597-'[1]1a'!$C$3,0)</f>
        <v>0</v>
      </c>
      <c r="H7597" s="193" t="str">
        <f t="shared" si="355"/>
        <v/>
      </c>
      <c r="I7597" s="193" t="str">
        <f t="shared" si="356"/>
        <v/>
      </c>
      <c r="J7597" s="193"/>
    </row>
    <row r="7598" spans="1:10" s="1" customFormat="1">
      <c r="A7598" s="191">
        <v>45974</v>
      </c>
      <c r="B7598" s="1" t="s">
        <v>184</v>
      </c>
      <c r="C7598" s="192">
        <f t="shared" si="354"/>
        <v>48165.499999981577</v>
      </c>
      <c r="D7598" s="1">
        <v>18.649999999999999</v>
      </c>
      <c r="E7598" s="193">
        <v>24.502925531914897</v>
      </c>
      <c r="F7598" s="1" t="s">
        <v>162</v>
      </c>
      <c r="G7598" s="193">
        <f>MAX(E7598-'[1]1a'!$C$3,0)</f>
        <v>0</v>
      </c>
      <c r="H7598" s="193" t="str">
        <f t="shared" si="355"/>
        <v/>
      </c>
      <c r="I7598" s="193" t="str">
        <f t="shared" si="356"/>
        <v/>
      </c>
      <c r="J7598" s="193"/>
    </row>
    <row r="7599" spans="1:10" s="1" customFormat="1">
      <c r="A7599" s="191">
        <v>45974</v>
      </c>
      <c r="B7599" s="1" t="s">
        <v>185</v>
      </c>
      <c r="C7599" s="192">
        <f t="shared" si="354"/>
        <v>48165.541666648242</v>
      </c>
      <c r="D7599" s="1">
        <v>18.439999999999998</v>
      </c>
      <c r="E7599" s="193">
        <v>24.227021276595746</v>
      </c>
      <c r="F7599" s="1" t="s">
        <v>162</v>
      </c>
      <c r="G7599" s="193">
        <f>MAX(E7599-'[1]1a'!$C$3,0)</f>
        <v>0</v>
      </c>
      <c r="H7599" s="193" t="str">
        <f t="shared" si="355"/>
        <v/>
      </c>
      <c r="I7599" s="193" t="str">
        <f t="shared" si="356"/>
        <v/>
      </c>
      <c r="J7599" s="193"/>
    </row>
    <row r="7600" spans="1:10" s="1" customFormat="1">
      <c r="A7600" s="191">
        <v>45974</v>
      </c>
      <c r="B7600" s="1" t="s">
        <v>186</v>
      </c>
      <c r="C7600" s="192">
        <f t="shared" si="354"/>
        <v>48165.583333314906</v>
      </c>
      <c r="D7600" s="1">
        <v>18.61</v>
      </c>
      <c r="E7600" s="193">
        <v>24.450372340425535</v>
      </c>
      <c r="F7600" s="1" t="s">
        <v>162</v>
      </c>
      <c r="G7600" s="193">
        <f>MAX(E7600-'[1]1a'!$C$3,0)</f>
        <v>0</v>
      </c>
      <c r="H7600" s="193" t="str">
        <f t="shared" si="355"/>
        <v/>
      </c>
      <c r="I7600" s="193" t="str">
        <f t="shared" si="356"/>
        <v/>
      </c>
      <c r="J7600" s="193"/>
    </row>
    <row r="7601" spans="1:10" s="1" customFormat="1">
      <c r="A7601" s="191">
        <v>45974</v>
      </c>
      <c r="B7601" s="1" t="s">
        <v>187</v>
      </c>
      <c r="C7601" s="192">
        <f t="shared" si="354"/>
        <v>48165.62499998157</v>
      </c>
      <c r="D7601" s="1">
        <v>19.399999999999999</v>
      </c>
      <c r="E7601" s="193">
        <v>25.488297872340429</v>
      </c>
      <c r="F7601" s="1" t="s">
        <v>162</v>
      </c>
      <c r="G7601" s="193">
        <f>MAX(E7601-'[1]1a'!$C$3,0)</f>
        <v>0</v>
      </c>
      <c r="H7601" s="193" t="str">
        <f t="shared" si="355"/>
        <v/>
      </c>
      <c r="I7601" s="193" t="str">
        <f t="shared" si="356"/>
        <v/>
      </c>
      <c r="J7601" s="193"/>
    </row>
    <row r="7602" spans="1:10" s="1" customFormat="1">
      <c r="A7602" s="191">
        <v>45974</v>
      </c>
      <c r="B7602" s="1" t="s">
        <v>188</v>
      </c>
      <c r="C7602" s="192">
        <f t="shared" si="354"/>
        <v>48165.666666648234</v>
      </c>
      <c r="D7602" s="1">
        <v>18.989999999999998</v>
      </c>
      <c r="E7602" s="193">
        <v>24.949627659574471</v>
      </c>
      <c r="F7602" s="1" t="s">
        <v>162</v>
      </c>
      <c r="G7602" s="193">
        <f>MAX(E7602-'[1]1a'!$C$3,0)</f>
        <v>0</v>
      </c>
      <c r="H7602" s="193" t="str">
        <f t="shared" si="355"/>
        <v/>
      </c>
      <c r="I7602" s="193" t="str">
        <f t="shared" si="356"/>
        <v/>
      </c>
      <c r="J7602" s="193"/>
    </row>
    <row r="7603" spans="1:10" s="1" customFormat="1">
      <c r="A7603" s="191">
        <v>45974</v>
      </c>
      <c r="B7603" s="1" t="s">
        <v>189</v>
      </c>
      <c r="C7603" s="192">
        <f t="shared" si="354"/>
        <v>48165.708333314898</v>
      </c>
      <c r="D7603" s="1">
        <v>19.04</v>
      </c>
      <c r="E7603" s="193">
        <v>25.015319148936172</v>
      </c>
      <c r="F7603" s="1" t="s">
        <v>162</v>
      </c>
      <c r="G7603" s="193">
        <f>MAX(E7603-'[1]1a'!$C$3,0)</f>
        <v>0</v>
      </c>
      <c r="H7603" s="193" t="str">
        <f t="shared" si="355"/>
        <v/>
      </c>
      <c r="I7603" s="193" t="str">
        <f t="shared" si="356"/>
        <v/>
      </c>
      <c r="J7603" s="193"/>
    </row>
    <row r="7604" spans="1:10" s="1" customFormat="1">
      <c r="A7604" s="191">
        <v>45974</v>
      </c>
      <c r="B7604" s="1" t="s">
        <v>190</v>
      </c>
      <c r="C7604" s="192">
        <f t="shared" si="354"/>
        <v>48165.749999981563</v>
      </c>
      <c r="D7604" s="1">
        <v>19.010000000000002</v>
      </c>
      <c r="E7604" s="193">
        <v>24.975904255319154</v>
      </c>
      <c r="F7604" s="1" t="s">
        <v>162</v>
      </c>
      <c r="G7604" s="193">
        <f>MAX(E7604-'[1]1a'!$C$3,0)</f>
        <v>0</v>
      </c>
      <c r="H7604" s="193" t="str">
        <f t="shared" si="355"/>
        <v/>
      </c>
      <c r="I7604" s="193" t="str">
        <f t="shared" si="356"/>
        <v/>
      </c>
      <c r="J7604" s="193"/>
    </row>
    <row r="7605" spans="1:10" s="1" customFormat="1">
      <c r="A7605" s="191">
        <v>45974</v>
      </c>
      <c r="B7605" s="1" t="s">
        <v>191</v>
      </c>
      <c r="C7605" s="192">
        <f t="shared" si="354"/>
        <v>48165.791666648227</v>
      </c>
      <c r="D7605" s="1">
        <v>19.84</v>
      </c>
      <c r="E7605" s="193">
        <v>26.066382978723407</v>
      </c>
      <c r="F7605" s="1" t="s">
        <v>162</v>
      </c>
      <c r="G7605" s="193">
        <f>MAX(E7605-'[1]1a'!$C$3,0)</f>
        <v>0</v>
      </c>
      <c r="H7605" s="193" t="str">
        <f t="shared" si="355"/>
        <v/>
      </c>
      <c r="I7605" s="193" t="str">
        <f t="shared" si="356"/>
        <v/>
      </c>
      <c r="J7605" s="193"/>
    </row>
    <row r="7606" spans="1:10" s="1" customFormat="1">
      <c r="A7606" s="191">
        <v>45974</v>
      </c>
      <c r="B7606" s="1" t="s">
        <v>192</v>
      </c>
      <c r="C7606" s="192">
        <f t="shared" si="354"/>
        <v>48165.833333314891</v>
      </c>
      <c r="D7606" s="1">
        <v>21.41</v>
      </c>
      <c r="E7606" s="193">
        <v>28.129095744680857</v>
      </c>
      <c r="F7606" s="1" t="s">
        <v>162</v>
      </c>
      <c r="G7606" s="193">
        <f>MAX(E7606-'[1]1a'!$C$3,0)</f>
        <v>0</v>
      </c>
      <c r="H7606" s="193" t="str">
        <f t="shared" si="355"/>
        <v/>
      </c>
      <c r="I7606" s="193" t="str">
        <f t="shared" si="356"/>
        <v/>
      </c>
      <c r="J7606" s="193"/>
    </row>
    <row r="7607" spans="1:10" s="1" customFormat="1">
      <c r="A7607" s="191">
        <v>45974</v>
      </c>
      <c r="B7607" s="1" t="s">
        <v>193</v>
      </c>
      <c r="C7607" s="192">
        <f t="shared" si="354"/>
        <v>48165.874999981555</v>
      </c>
      <c r="D7607" s="1">
        <v>22.369999999999997</v>
      </c>
      <c r="E7607" s="193">
        <v>29.390372340425532</v>
      </c>
      <c r="F7607" s="1" t="s">
        <v>162</v>
      </c>
      <c r="G7607" s="193">
        <f>MAX(E7607-'[1]1a'!$C$3,0)</f>
        <v>0</v>
      </c>
      <c r="H7607" s="193" t="str">
        <f t="shared" si="355"/>
        <v/>
      </c>
      <c r="I7607" s="193" t="str">
        <f t="shared" si="356"/>
        <v/>
      </c>
      <c r="J7607" s="193"/>
    </row>
    <row r="7608" spans="1:10" s="1" customFormat="1">
      <c r="A7608" s="191">
        <v>45974</v>
      </c>
      <c r="B7608" s="1" t="s">
        <v>194</v>
      </c>
      <c r="C7608" s="192">
        <f t="shared" si="354"/>
        <v>48165.91666664822</v>
      </c>
      <c r="D7608" s="1">
        <v>21.85</v>
      </c>
      <c r="E7608" s="193">
        <v>28.707180851063836</v>
      </c>
      <c r="F7608" s="1" t="s">
        <v>162</v>
      </c>
      <c r="G7608" s="193">
        <f>MAX(E7608-'[1]1a'!$C$3,0)</f>
        <v>0</v>
      </c>
      <c r="H7608" s="193" t="str">
        <f t="shared" si="355"/>
        <v/>
      </c>
      <c r="I7608" s="193" t="str">
        <f t="shared" si="356"/>
        <v/>
      </c>
      <c r="J7608" s="193"/>
    </row>
    <row r="7609" spans="1:10" s="1" customFormat="1">
      <c r="A7609" s="191">
        <v>45975</v>
      </c>
      <c r="B7609" s="1" t="s">
        <v>161</v>
      </c>
      <c r="C7609" s="192">
        <f t="shared" si="354"/>
        <v>48165.958333314884</v>
      </c>
      <c r="D7609" s="1">
        <v>21.11</v>
      </c>
      <c r="E7609" s="193">
        <v>27.734946808510642</v>
      </c>
      <c r="F7609" s="1" t="s">
        <v>162</v>
      </c>
      <c r="G7609" s="193">
        <f>MAX(E7609-'[1]1a'!$C$3,0)</f>
        <v>0</v>
      </c>
      <c r="H7609" s="193" t="str">
        <f t="shared" si="355"/>
        <v/>
      </c>
      <c r="I7609" s="193" t="str">
        <f t="shared" si="356"/>
        <v/>
      </c>
      <c r="J7609" s="193"/>
    </row>
    <row r="7610" spans="1:10" s="1" customFormat="1">
      <c r="A7610" s="191">
        <v>45975</v>
      </c>
      <c r="B7610" s="1" t="s">
        <v>163</v>
      </c>
      <c r="C7610" s="192">
        <f t="shared" si="354"/>
        <v>48165.999999981548</v>
      </c>
      <c r="D7610" s="1">
        <v>20.68</v>
      </c>
      <c r="E7610" s="193">
        <v>27.170000000000005</v>
      </c>
      <c r="F7610" s="1" t="s">
        <v>162</v>
      </c>
      <c r="G7610" s="193">
        <f>MAX(E7610-'[1]1a'!$C$3,0)</f>
        <v>0</v>
      </c>
      <c r="H7610" s="193" t="str">
        <f t="shared" si="355"/>
        <v/>
      </c>
      <c r="I7610" s="193" t="str">
        <f t="shared" si="356"/>
        <v/>
      </c>
      <c r="J7610" s="193"/>
    </row>
    <row r="7611" spans="1:10" s="1" customFormat="1">
      <c r="A7611" s="191">
        <v>45975</v>
      </c>
      <c r="B7611" s="1" t="s">
        <v>165</v>
      </c>
      <c r="C7611" s="192">
        <f t="shared" si="354"/>
        <v>48166.041666648212</v>
      </c>
      <c r="D7611" s="1">
        <v>20.23</v>
      </c>
      <c r="E7611" s="193">
        <v>26.578776595744685</v>
      </c>
      <c r="F7611" s="1" t="s">
        <v>162</v>
      </c>
      <c r="G7611" s="193">
        <f>MAX(E7611-'[1]1a'!$C$3,0)</f>
        <v>0</v>
      </c>
      <c r="H7611" s="193" t="str">
        <f t="shared" si="355"/>
        <v/>
      </c>
      <c r="I7611" s="193" t="str">
        <f t="shared" si="356"/>
        <v/>
      </c>
      <c r="J7611" s="193"/>
    </row>
    <row r="7612" spans="1:10" s="1" customFormat="1">
      <c r="A7612" s="191">
        <v>45975</v>
      </c>
      <c r="B7612" s="1" t="s">
        <v>167</v>
      </c>
      <c r="C7612" s="192">
        <f t="shared" si="354"/>
        <v>48166.083333314877</v>
      </c>
      <c r="D7612" s="1">
        <v>18.54</v>
      </c>
      <c r="E7612" s="193">
        <v>24.358404255319151</v>
      </c>
      <c r="F7612" s="1" t="s">
        <v>162</v>
      </c>
      <c r="G7612" s="193">
        <f>MAX(E7612-'[1]1a'!$C$3,0)</f>
        <v>0</v>
      </c>
      <c r="H7612" s="193" t="str">
        <f t="shared" si="355"/>
        <v/>
      </c>
      <c r="I7612" s="193" t="str">
        <f t="shared" si="356"/>
        <v/>
      </c>
      <c r="J7612" s="193"/>
    </row>
    <row r="7613" spans="1:10" s="1" customFormat="1">
      <c r="A7613" s="191">
        <v>45975</v>
      </c>
      <c r="B7613" s="1" t="s">
        <v>169</v>
      </c>
      <c r="C7613" s="192">
        <f t="shared" si="354"/>
        <v>48166.124999981541</v>
      </c>
      <c r="D7613" s="1">
        <v>16.57</v>
      </c>
      <c r="E7613" s="193">
        <v>21.770159574468089</v>
      </c>
      <c r="F7613" s="1" t="s">
        <v>162</v>
      </c>
      <c r="G7613" s="193">
        <f>MAX(E7613-'[1]1a'!$C$3,0)</f>
        <v>0</v>
      </c>
      <c r="H7613" s="193" t="str">
        <f t="shared" si="355"/>
        <v/>
      </c>
      <c r="I7613" s="193" t="str">
        <f t="shared" si="356"/>
        <v/>
      </c>
      <c r="J7613" s="193"/>
    </row>
    <row r="7614" spans="1:10" s="1" customFormat="1">
      <c r="A7614" s="191">
        <v>45975</v>
      </c>
      <c r="B7614" s="1" t="s">
        <v>171</v>
      </c>
      <c r="C7614" s="192">
        <f t="shared" si="354"/>
        <v>48166.166666648205</v>
      </c>
      <c r="D7614" s="1">
        <v>15</v>
      </c>
      <c r="E7614" s="193">
        <v>19.707446808510642</v>
      </c>
      <c r="F7614" s="1" t="s">
        <v>162</v>
      </c>
      <c r="G7614" s="193">
        <f>MAX(E7614-'[1]1a'!$C$3,0)</f>
        <v>0</v>
      </c>
      <c r="H7614" s="193" t="str">
        <f t="shared" si="355"/>
        <v/>
      </c>
      <c r="I7614" s="193" t="str">
        <f t="shared" si="356"/>
        <v/>
      </c>
      <c r="J7614" s="193"/>
    </row>
    <row r="7615" spans="1:10" s="1" customFormat="1">
      <c r="A7615" s="191">
        <v>45975</v>
      </c>
      <c r="B7615" s="1" t="s">
        <v>173</v>
      </c>
      <c r="C7615" s="192">
        <f t="shared" si="354"/>
        <v>48166.208333314869</v>
      </c>
      <c r="D7615" s="1">
        <v>14.2</v>
      </c>
      <c r="E7615" s="193">
        <v>18.656382978723407</v>
      </c>
      <c r="F7615" s="1" t="s">
        <v>162</v>
      </c>
      <c r="G7615" s="193">
        <f>MAX(E7615-'[1]1a'!$C$3,0)</f>
        <v>0</v>
      </c>
      <c r="H7615" s="193" t="str">
        <f t="shared" si="355"/>
        <v/>
      </c>
      <c r="I7615" s="193" t="str">
        <f t="shared" si="356"/>
        <v/>
      </c>
      <c r="J7615" s="193"/>
    </row>
    <row r="7616" spans="1:10" s="1" customFormat="1">
      <c r="A7616" s="191">
        <v>45975</v>
      </c>
      <c r="B7616" s="1" t="s">
        <v>175</v>
      </c>
      <c r="C7616" s="192">
        <f t="shared" si="354"/>
        <v>48166.249999981534</v>
      </c>
      <c r="D7616" s="1">
        <v>13.71</v>
      </c>
      <c r="E7616" s="193">
        <v>18.012606382978728</v>
      </c>
      <c r="F7616" s="1" t="s">
        <v>162</v>
      </c>
      <c r="G7616" s="193">
        <f>MAX(E7616-'[1]1a'!$C$3,0)</f>
        <v>0</v>
      </c>
      <c r="H7616" s="193" t="str">
        <f t="shared" si="355"/>
        <v/>
      </c>
      <c r="I7616" s="193" t="str">
        <f t="shared" si="356"/>
        <v/>
      </c>
      <c r="J7616" s="193"/>
    </row>
    <row r="7617" spans="1:10" s="1" customFormat="1">
      <c r="A7617" s="191">
        <v>45975</v>
      </c>
      <c r="B7617" s="1" t="s">
        <v>177</v>
      </c>
      <c r="C7617" s="192">
        <f t="shared" si="354"/>
        <v>48166.291666648198</v>
      </c>
      <c r="D7617" s="1">
        <v>13.32</v>
      </c>
      <c r="E7617" s="193">
        <v>17.50021276595745</v>
      </c>
      <c r="F7617" s="1" t="s">
        <v>162</v>
      </c>
      <c r="G7617" s="193">
        <f>MAX(E7617-'[1]1a'!$C$3,0)</f>
        <v>0</v>
      </c>
      <c r="H7617" s="193" t="str">
        <f t="shared" si="355"/>
        <v/>
      </c>
      <c r="I7617" s="193" t="str">
        <f t="shared" si="356"/>
        <v/>
      </c>
      <c r="J7617" s="193"/>
    </row>
    <row r="7618" spans="1:10" s="1" customFormat="1">
      <c r="A7618" s="191">
        <v>45975</v>
      </c>
      <c r="B7618" s="1" t="s">
        <v>179</v>
      </c>
      <c r="C7618" s="192">
        <f t="shared" si="354"/>
        <v>48166.333333314862</v>
      </c>
      <c r="D7618" s="1">
        <v>13.36</v>
      </c>
      <c r="E7618" s="193">
        <v>17.552765957446809</v>
      </c>
      <c r="F7618" s="1" t="s">
        <v>162</v>
      </c>
      <c r="G7618" s="193">
        <f>MAX(E7618-'[1]1a'!$C$3,0)</f>
        <v>0</v>
      </c>
      <c r="H7618" s="193" t="str">
        <f t="shared" si="355"/>
        <v/>
      </c>
      <c r="I7618" s="193" t="str">
        <f t="shared" si="356"/>
        <v/>
      </c>
      <c r="J7618" s="193"/>
    </row>
    <row r="7619" spans="1:10" s="1" customFormat="1">
      <c r="A7619" s="191">
        <v>45975</v>
      </c>
      <c r="B7619" s="1" t="s">
        <v>180</v>
      </c>
      <c r="C7619" s="192">
        <f t="shared" si="354"/>
        <v>48166.374999981526</v>
      </c>
      <c r="D7619" s="1">
        <v>14.57</v>
      </c>
      <c r="E7619" s="193">
        <v>19.142500000000002</v>
      </c>
      <c r="F7619" s="1" t="s">
        <v>162</v>
      </c>
      <c r="G7619" s="193">
        <f>MAX(E7619-'[1]1a'!$C$3,0)</f>
        <v>0</v>
      </c>
      <c r="H7619" s="193" t="str">
        <f t="shared" si="355"/>
        <v/>
      </c>
      <c r="I7619" s="193" t="str">
        <f t="shared" si="356"/>
        <v/>
      </c>
      <c r="J7619" s="193"/>
    </row>
    <row r="7620" spans="1:10" s="1" customFormat="1">
      <c r="A7620" s="191">
        <v>45975</v>
      </c>
      <c r="B7620" s="1" t="s">
        <v>181</v>
      </c>
      <c r="C7620" s="192">
        <f t="shared" ref="C7620:C7683" si="357">C7619 + TIME(1,0,0)</f>
        <v>48166.416666648191</v>
      </c>
      <c r="D7620" s="1">
        <v>16.53</v>
      </c>
      <c r="E7620" s="193">
        <v>21.71760638297873</v>
      </c>
      <c r="F7620" s="1" t="s">
        <v>162</v>
      </c>
      <c r="G7620" s="193">
        <f>MAX(E7620-'[1]1a'!$C$3,0)</f>
        <v>0</v>
      </c>
      <c r="H7620" s="193" t="str">
        <f t="shared" ref="H7620:H7683" si="358">IF(F7620="Y",IF(F7619="Y",H7619+1,1),"")</f>
        <v/>
      </c>
      <c r="I7620" s="193" t="str">
        <f t="shared" ref="I7620:I7683" si="359">IF(AND(F7620="Y",F7621&lt;&gt;"Y"),H7620,"")</f>
        <v/>
      </c>
      <c r="J7620" s="193"/>
    </row>
    <row r="7621" spans="1:10" s="1" customFormat="1">
      <c r="A7621" s="191">
        <v>45975</v>
      </c>
      <c r="B7621" s="1" t="s">
        <v>182</v>
      </c>
      <c r="C7621" s="192">
        <f t="shared" si="357"/>
        <v>48166.458333314855</v>
      </c>
      <c r="D7621" s="1">
        <v>17.79</v>
      </c>
      <c r="E7621" s="193">
        <v>23.37303191489362</v>
      </c>
      <c r="F7621" s="1" t="s">
        <v>162</v>
      </c>
      <c r="G7621" s="193">
        <f>MAX(E7621-'[1]1a'!$C$3,0)</f>
        <v>0</v>
      </c>
      <c r="H7621" s="193" t="str">
        <f t="shared" si="358"/>
        <v/>
      </c>
      <c r="I7621" s="193" t="str">
        <f t="shared" si="359"/>
        <v/>
      </c>
      <c r="J7621" s="193"/>
    </row>
    <row r="7622" spans="1:10" s="1" customFormat="1">
      <c r="A7622" s="191">
        <v>45975</v>
      </c>
      <c r="B7622" s="1" t="s">
        <v>184</v>
      </c>
      <c r="C7622" s="192">
        <f t="shared" si="357"/>
        <v>48166.499999981519</v>
      </c>
      <c r="D7622" s="1">
        <v>18.34</v>
      </c>
      <c r="E7622" s="193">
        <v>24.095638297872345</v>
      </c>
      <c r="F7622" s="1" t="s">
        <v>162</v>
      </c>
      <c r="G7622" s="193">
        <f>MAX(E7622-'[1]1a'!$C$3,0)</f>
        <v>0</v>
      </c>
      <c r="H7622" s="193" t="str">
        <f t="shared" si="358"/>
        <v/>
      </c>
      <c r="I7622" s="193" t="str">
        <f t="shared" si="359"/>
        <v/>
      </c>
      <c r="J7622" s="193"/>
    </row>
    <row r="7623" spans="1:10" s="1" customFormat="1">
      <c r="A7623" s="191">
        <v>45975</v>
      </c>
      <c r="B7623" s="1" t="s">
        <v>185</v>
      </c>
      <c r="C7623" s="192">
        <f t="shared" si="357"/>
        <v>48166.541666648183</v>
      </c>
      <c r="D7623" s="1">
        <v>18.54</v>
      </c>
      <c r="E7623" s="193">
        <v>24.358404255319151</v>
      </c>
      <c r="F7623" s="1" t="s">
        <v>162</v>
      </c>
      <c r="G7623" s="193">
        <f>MAX(E7623-'[1]1a'!$C$3,0)</f>
        <v>0</v>
      </c>
      <c r="H7623" s="193" t="str">
        <f t="shared" si="358"/>
        <v/>
      </c>
      <c r="I7623" s="193" t="str">
        <f t="shared" si="359"/>
        <v/>
      </c>
      <c r="J7623" s="193"/>
    </row>
    <row r="7624" spans="1:10" s="1" customFormat="1">
      <c r="A7624" s="191">
        <v>45975</v>
      </c>
      <c r="B7624" s="1" t="s">
        <v>186</v>
      </c>
      <c r="C7624" s="192">
        <f t="shared" si="357"/>
        <v>48166.583333314848</v>
      </c>
      <c r="D7624" s="1">
        <v>18.740000000000002</v>
      </c>
      <c r="E7624" s="193">
        <v>24.621170212765964</v>
      </c>
      <c r="F7624" s="1" t="s">
        <v>162</v>
      </c>
      <c r="G7624" s="193">
        <f>MAX(E7624-'[1]1a'!$C$3,0)</f>
        <v>0</v>
      </c>
      <c r="H7624" s="193" t="str">
        <f t="shared" si="358"/>
        <v/>
      </c>
      <c r="I7624" s="193" t="str">
        <f t="shared" si="359"/>
        <v/>
      </c>
      <c r="J7624" s="193"/>
    </row>
    <row r="7625" spans="1:10" s="1" customFormat="1">
      <c r="A7625" s="191">
        <v>45975</v>
      </c>
      <c r="B7625" s="1" t="s">
        <v>187</v>
      </c>
      <c r="C7625" s="192">
        <f t="shared" si="357"/>
        <v>48166.624999981512</v>
      </c>
      <c r="D7625" s="1">
        <v>19.11</v>
      </c>
      <c r="E7625" s="193">
        <v>25.107287234042555</v>
      </c>
      <c r="F7625" s="1" t="s">
        <v>162</v>
      </c>
      <c r="G7625" s="193">
        <f>MAX(E7625-'[1]1a'!$C$3,0)</f>
        <v>0</v>
      </c>
      <c r="H7625" s="193" t="str">
        <f t="shared" si="358"/>
        <v/>
      </c>
      <c r="I7625" s="193" t="str">
        <f t="shared" si="359"/>
        <v/>
      </c>
      <c r="J7625" s="193"/>
    </row>
    <row r="7626" spans="1:10" s="1" customFormat="1">
      <c r="A7626" s="191">
        <v>45975</v>
      </c>
      <c r="B7626" s="1" t="s">
        <v>188</v>
      </c>
      <c r="C7626" s="192">
        <f t="shared" si="357"/>
        <v>48166.666666648176</v>
      </c>
      <c r="D7626" s="1">
        <v>19.119999999999997</v>
      </c>
      <c r="E7626" s="193">
        <v>25.120425531914893</v>
      </c>
      <c r="F7626" s="1" t="s">
        <v>162</v>
      </c>
      <c r="G7626" s="193">
        <f>MAX(E7626-'[1]1a'!$C$3,0)</f>
        <v>0</v>
      </c>
      <c r="H7626" s="193" t="str">
        <f t="shared" si="358"/>
        <v/>
      </c>
      <c r="I7626" s="193" t="str">
        <f t="shared" si="359"/>
        <v/>
      </c>
      <c r="J7626" s="193"/>
    </row>
    <row r="7627" spans="1:10" s="1" customFormat="1">
      <c r="A7627" s="191">
        <v>45975</v>
      </c>
      <c r="B7627" s="1" t="s">
        <v>189</v>
      </c>
      <c r="C7627" s="192">
        <f t="shared" si="357"/>
        <v>48166.70833331484</v>
      </c>
      <c r="D7627" s="1">
        <v>18.849999999999998</v>
      </c>
      <c r="E7627" s="193">
        <v>24.765691489361704</v>
      </c>
      <c r="F7627" s="1" t="s">
        <v>162</v>
      </c>
      <c r="G7627" s="193">
        <f>MAX(E7627-'[1]1a'!$C$3,0)</f>
        <v>0</v>
      </c>
      <c r="H7627" s="193" t="str">
        <f t="shared" si="358"/>
        <v/>
      </c>
      <c r="I7627" s="193" t="str">
        <f t="shared" si="359"/>
        <v/>
      </c>
      <c r="J7627" s="193"/>
    </row>
    <row r="7628" spans="1:10" s="1" customFormat="1">
      <c r="A7628" s="191">
        <v>45975</v>
      </c>
      <c r="B7628" s="1" t="s">
        <v>190</v>
      </c>
      <c r="C7628" s="192">
        <f t="shared" si="357"/>
        <v>48166.749999981505</v>
      </c>
      <c r="D7628" s="1">
        <v>18.55</v>
      </c>
      <c r="E7628" s="193">
        <v>24.371542553191492</v>
      </c>
      <c r="F7628" s="1" t="s">
        <v>162</v>
      </c>
      <c r="G7628" s="193">
        <f>MAX(E7628-'[1]1a'!$C$3,0)</f>
        <v>0</v>
      </c>
      <c r="H7628" s="193" t="str">
        <f t="shared" si="358"/>
        <v/>
      </c>
      <c r="I7628" s="193" t="str">
        <f t="shared" si="359"/>
        <v/>
      </c>
      <c r="J7628" s="193"/>
    </row>
    <row r="7629" spans="1:10" s="1" customFormat="1">
      <c r="A7629" s="191">
        <v>45975</v>
      </c>
      <c r="B7629" s="1" t="s">
        <v>191</v>
      </c>
      <c r="C7629" s="192">
        <f t="shared" si="357"/>
        <v>48166.791666648169</v>
      </c>
      <c r="D7629" s="1">
        <v>18.440000000000001</v>
      </c>
      <c r="E7629" s="193">
        <v>24.22702127659575</v>
      </c>
      <c r="F7629" s="1" t="s">
        <v>162</v>
      </c>
      <c r="G7629" s="193">
        <f>MAX(E7629-'[1]1a'!$C$3,0)</f>
        <v>0</v>
      </c>
      <c r="H7629" s="193" t="str">
        <f t="shared" si="358"/>
        <v/>
      </c>
      <c r="I7629" s="193" t="str">
        <f t="shared" si="359"/>
        <v/>
      </c>
      <c r="J7629" s="193"/>
    </row>
    <row r="7630" spans="1:10" s="1" customFormat="1">
      <c r="A7630" s="191">
        <v>45975</v>
      </c>
      <c r="B7630" s="1" t="s">
        <v>192</v>
      </c>
      <c r="C7630" s="192">
        <f t="shared" si="357"/>
        <v>48166.833333314833</v>
      </c>
      <c r="D7630" s="1">
        <v>20.420000000000002</v>
      </c>
      <c r="E7630" s="193">
        <v>26.828404255319157</v>
      </c>
      <c r="F7630" s="1" t="s">
        <v>162</v>
      </c>
      <c r="G7630" s="193">
        <f>MAX(E7630-'[1]1a'!$C$3,0)</f>
        <v>0</v>
      </c>
      <c r="H7630" s="193" t="str">
        <f t="shared" si="358"/>
        <v/>
      </c>
      <c r="I7630" s="193" t="str">
        <f t="shared" si="359"/>
        <v/>
      </c>
      <c r="J7630" s="193"/>
    </row>
    <row r="7631" spans="1:10" s="1" customFormat="1">
      <c r="A7631" s="191">
        <v>45975</v>
      </c>
      <c r="B7631" s="1" t="s">
        <v>193</v>
      </c>
      <c r="C7631" s="192">
        <f t="shared" si="357"/>
        <v>48166.874999981497</v>
      </c>
      <c r="D7631" s="1">
        <v>21.81</v>
      </c>
      <c r="E7631" s="193">
        <v>28.654627659574469</v>
      </c>
      <c r="F7631" s="1" t="s">
        <v>162</v>
      </c>
      <c r="G7631" s="193">
        <f>MAX(E7631-'[1]1a'!$C$3,0)</f>
        <v>0</v>
      </c>
      <c r="H7631" s="193" t="str">
        <f t="shared" si="358"/>
        <v/>
      </c>
      <c r="I7631" s="193" t="str">
        <f t="shared" si="359"/>
        <v/>
      </c>
      <c r="J7631" s="193"/>
    </row>
    <row r="7632" spans="1:10" s="1" customFormat="1">
      <c r="A7632" s="191">
        <v>45975</v>
      </c>
      <c r="B7632" s="1" t="s">
        <v>194</v>
      </c>
      <c r="C7632" s="192">
        <f t="shared" si="357"/>
        <v>48166.916666648161</v>
      </c>
      <c r="D7632" s="1">
        <v>21.25</v>
      </c>
      <c r="E7632" s="193">
        <v>27.91888297872341</v>
      </c>
      <c r="F7632" s="1" t="s">
        <v>162</v>
      </c>
      <c r="G7632" s="193">
        <f>MAX(E7632-'[1]1a'!$C$3,0)</f>
        <v>0</v>
      </c>
      <c r="H7632" s="193" t="str">
        <f t="shared" si="358"/>
        <v/>
      </c>
      <c r="I7632" s="193" t="str">
        <f t="shared" si="359"/>
        <v/>
      </c>
      <c r="J7632" s="193"/>
    </row>
    <row r="7633" spans="1:10" s="1" customFormat="1">
      <c r="A7633" s="191">
        <v>45976</v>
      </c>
      <c r="B7633" s="1" t="s">
        <v>161</v>
      </c>
      <c r="C7633" s="192">
        <f t="shared" si="357"/>
        <v>48166.958333314826</v>
      </c>
      <c r="D7633" s="1">
        <v>20.68</v>
      </c>
      <c r="E7633" s="193">
        <v>27.170000000000005</v>
      </c>
      <c r="F7633" s="1" t="s">
        <v>162</v>
      </c>
      <c r="G7633" s="193">
        <f>MAX(E7633-'[1]1a'!$C$3,0)</f>
        <v>0</v>
      </c>
      <c r="H7633" s="193" t="str">
        <f t="shared" si="358"/>
        <v/>
      </c>
      <c r="I7633" s="193" t="str">
        <f t="shared" si="359"/>
        <v/>
      </c>
      <c r="J7633" s="193"/>
    </row>
    <row r="7634" spans="1:10" s="1" customFormat="1">
      <c r="A7634" s="191">
        <v>45976</v>
      </c>
      <c r="B7634" s="1" t="s">
        <v>163</v>
      </c>
      <c r="C7634" s="192">
        <f t="shared" si="357"/>
        <v>48166.99999998149</v>
      </c>
      <c r="D7634" s="1">
        <v>20.240000000000002</v>
      </c>
      <c r="E7634" s="193">
        <v>26.591914893617027</v>
      </c>
      <c r="F7634" s="1" t="s">
        <v>162</v>
      </c>
      <c r="G7634" s="193">
        <f>MAX(E7634-'[1]1a'!$C$3,0)</f>
        <v>0</v>
      </c>
      <c r="H7634" s="193" t="str">
        <f t="shared" si="358"/>
        <v/>
      </c>
      <c r="I7634" s="193" t="str">
        <f t="shared" si="359"/>
        <v/>
      </c>
      <c r="J7634" s="193"/>
    </row>
    <row r="7635" spans="1:10" s="1" customFormat="1">
      <c r="A7635" s="191">
        <v>45976</v>
      </c>
      <c r="B7635" s="1" t="s">
        <v>165</v>
      </c>
      <c r="C7635" s="192">
        <f t="shared" si="357"/>
        <v>48167.041666648154</v>
      </c>
      <c r="D7635" s="1">
        <v>19.850000000000001</v>
      </c>
      <c r="E7635" s="193">
        <v>26.079521276595752</v>
      </c>
      <c r="F7635" s="1" t="s">
        <v>162</v>
      </c>
      <c r="G7635" s="193">
        <f>MAX(E7635-'[1]1a'!$C$3,0)</f>
        <v>0</v>
      </c>
      <c r="H7635" s="193" t="str">
        <f t="shared" si="358"/>
        <v/>
      </c>
      <c r="I7635" s="193" t="str">
        <f t="shared" si="359"/>
        <v/>
      </c>
      <c r="J7635" s="193"/>
    </row>
    <row r="7636" spans="1:10" s="1" customFormat="1">
      <c r="A7636" s="191">
        <v>45976</v>
      </c>
      <c r="B7636" s="1" t="s">
        <v>167</v>
      </c>
      <c r="C7636" s="192">
        <f t="shared" si="357"/>
        <v>48167.083333314818</v>
      </c>
      <c r="D7636" s="1">
        <v>18.48</v>
      </c>
      <c r="E7636" s="193">
        <v>24.279574468085112</v>
      </c>
      <c r="F7636" s="1" t="s">
        <v>162</v>
      </c>
      <c r="G7636" s="193">
        <f>MAX(E7636-'[1]1a'!$C$3,0)</f>
        <v>0</v>
      </c>
      <c r="H7636" s="193" t="str">
        <f t="shared" si="358"/>
        <v/>
      </c>
      <c r="I7636" s="193" t="str">
        <f t="shared" si="359"/>
        <v/>
      </c>
      <c r="J7636" s="193"/>
    </row>
    <row r="7637" spans="1:10" s="1" customFormat="1">
      <c r="A7637" s="191">
        <v>45976</v>
      </c>
      <c r="B7637" s="1" t="s">
        <v>169</v>
      </c>
      <c r="C7637" s="192">
        <f t="shared" si="357"/>
        <v>48167.124999981483</v>
      </c>
      <c r="D7637" s="1">
        <v>16.95</v>
      </c>
      <c r="E7637" s="193">
        <v>22.269414893617025</v>
      </c>
      <c r="F7637" s="1" t="s">
        <v>162</v>
      </c>
      <c r="G7637" s="193">
        <f>MAX(E7637-'[1]1a'!$C$3,0)</f>
        <v>0</v>
      </c>
      <c r="H7637" s="193" t="str">
        <f t="shared" si="358"/>
        <v/>
      </c>
      <c r="I7637" s="193" t="str">
        <f t="shared" si="359"/>
        <v/>
      </c>
      <c r="J7637" s="193"/>
    </row>
    <row r="7638" spans="1:10" s="1" customFormat="1">
      <c r="A7638" s="191">
        <v>45976</v>
      </c>
      <c r="B7638" s="1" t="s">
        <v>171</v>
      </c>
      <c r="C7638" s="192">
        <f t="shared" si="357"/>
        <v>48167.166666648147</v>
      </c>
      <c r="D7638" s="1">
        <v>15.71</v>
      </c>
      <c r="E7638" s="193">
        <v>20.640265957446815</v>
      </c>
      <c r="F7638" s="1" t="s">
        <v>162</v>
      </c>
      <c r="G7638" s="193">
        <f>MAX(E7638-'[1]1a'!$C$3,0)</f>
        <v>0</v>
      </c>
      <c r="H7638" s="193" t="str">
        <f t="shared" si="358"/>
        <v/>
      </c>
      <c r="I7638" s="193" t="str">
        <f t="shared" si="359"/>
        <v/>
      </c>
      <c r="J7638" s="193"/>
    </row>
    <row r="7639" spans="1:10" s="1" customFormat="1">
      <c r="A7639" s="191">
        <v>45976</v>
      </c>
      <c r="B7639" s="1" t="s">
        <v>173</v>
      </c>
      <c r="C7639" s="192">
        <f t="shared" si="357"/>
        <v>48167.208333314811</v>
      </c>
      <c r="D7639" s="1">
        <v>14.91</v>
      </c>
      <c r="E7639" s="193">
        <v>19.589202127659579</v>
      </c>
      <c r="F7639" s="1" t="s">
        <v>162</v>
      </c>
      <c r="G7639" s="193">
        <f>MAX(E7639-'[1]1a'!$C$3,0)</f>
        <v>0</v>
      </c>
      <c r="H7639" s="193" t="str">
        <f t="shared" si="358"/>
        <v/>
      </c>
      <c r="I7639" s="193" t="str">
        <f t="shared" si="359"/>
        <v/>
      </c>
      <c r="J7639" s="193"/>
    </row>
    <row r="7640" spans="1:10" s="1" customFormat="1">
      <c r="A7640" s="191">
        <v>45976</v>
      </c>
      <c r="B7640" s="1" t="s">
        <v>175</v>
      </c>
      <c r="C7640" s="192">
        <f t="shared" si="357"/>
        <v>48167.249999981475</v>
      </c>
      <c r="D7640" s="1">
        <v>13.89</v>
      </c>
      <c r="E7640" s="193">
        <v>18.249095744680854</v>
      </c>
      <c r="F7640" s="1" t="s">
        <v>162</v>
      </c>
      <c r="G7640" s="193">
        <f>MAX(E7640-'[1]1a'!$C$3,0)</f>
        <v>0</v>
      </c>
      <c r="H7640" s="193" t="str">
        <f t="shared" si="358"/>
        <v/>
      </c>
      <c r="I7640" s="193" t="str">
        <f t="shared" si="359"/>
        <v/>
      </c>
      <c r="J7640" s="193"/>
    </row>
    <row r="7641" spans="1:10" s="1" customFormat="1">
      <c r="A7641" s="191">
        <v>45976</v>
      </c>
      <c r="B7641" s="1" t="s">
        <v>177</v>
      </c>
      <c r="C7641" s="192">
        <f t="shared" si="357"/>
        <v>48167.29166664814</v>
      </c>
      <c r="D7641" s="1">
        <v>13.54</v>
      </c>
      <c r="E7641" s="193">
        <v>17.789255319148939</v>
      </c>
      <c r="F7641" s="1" t="s">
        <v>162</v>
      </c>
      <c r="G7641" s="193">
        <f>MAX(E7641-'[1]1a'!$C$3,0)</f>
        <v>0</v>
      </c>
      <c r="H7641" s="193" t="str">
        <f t="shared" si="358"/>
        <v/>
      </c>
      <c r="I7641" s="193" t="str">
        <f t="shared" si="359"/>
        <v/>
      </c>
      <c r="J7641" s="193"/>
    </row>
    <row r="7642" spans="1:10" s="1" customFormat="1">
      <c r="A7642" s="191">
        <v>45976</v>
      </c>
      <c r="B7642" s="1" t="s">
        <v>179</v>
      </c>
      <c r="C7642" s="192">
        <f t="shared" si="357"/>
        <v>48167.333333314804</v>
      </c>
      <c r="D7642" s="1">
        <v>13.659999999999998</v>
      </c>
      <c r="E7642" s="193">
        <v>17.946914893617024</v>
      </c>
      <c r="F7642" s="1" t="s">
        <v>162</v>
      </c>
      <c r="G7642" s="193">
        <f>MAX(E7642-'[1]1a'!$C$3,0)</f>
        <v>0</v>
      </c>
      <c r="H7642" s="193" t="str">
        <f t="shared" si="358"/>
        <v/>
      </c>
      <c r="I7642" s="193" t="str">
        <f t="shared" si="359"/>
        <v/>
      </c>
      <c r="J7642" s="193"/>
    </row>
    <row r="7643" spans="1:10" s="1" customFormat="1">
      <c r="A7643" s="191">
        <v>45976</v>
      </c>
      <c r="B7643" s="1" t="s">
        <v>180</v>
      </c>
      <c r="C7643" s="192">
        <f t="shared" si="357"/>
        <v>48167.374999981468</v>
      </c>
      <c r="D7643" s="1">
        <v>13.73</v>
      </c>
      <c r="E7643" s="193">
        <v>18.038882978723407</v>
      </c>
      <c r="F7643" s="1" t="s">
        <v>162</v>
      </c>
      <c r="G7643" s="193">
        <f>MAX(E7643-'[1]1a'!$C$3,0)</f>
        <v>0</v>
      </c>
      <c r="H7643" s="193" t="str">
        <f t="shared" si="358"/>
        <v/>
      </c>
      <c r="I7643" s="193" t="str">
        <f t="shared" si="359"/>
        <v/>
      </c>
      <c r="J7643" s="193"/>
    </row>
    <row r="7644" spans="1:10" s="1" customFormat="1">
      <c r="A7644" s="191">
        <v>45976</v>
      </c>
      <c r="B7644" s="1" t="s">
        <v>181</v>
      </c>
      <c r="C7644" s="192">
        <f t="shared" si="357"/>
        <v>48167.416666648132</v>
      </c>
      <c r="D7644" s="1">
        <v>14.71</v>
      </c>
      <c r="E7644" s="193">
        <v>19.326436170212769</v>
      </c>
      <c r="F7644" s="1" t="s">
        <v>162</v>
      </c>
      <c r="G7644" s="193">
        <f>MAX(E7644-'[1]1a'!$C$3,0)</f>
        <v>0</v>
      </c>
      <c r="H7644" s="193" t="str">
        <f t="shared" si="358"/>
        <v/>
      </c>
      <c r="I7644" s="193" t="str">
        <f t="shared" si="359"/>
        <v/>
      </c>
      <c r="J7644" s="193"/>
    </row>
    <row r="7645" spans="1:10" s="1" customFormat="1">
      <c r="A7645" s="191">
        <v>45976</v>
      </c>
      <c r="B7645" s="1" t="s">
        <v>182</v>
      </c>
      <c r="C7645" s="192">
        <f t="shared" si="357"/>
        <v>48167.458333314797</v>
      </c>
      <c r="D7645" s="1">
        <v>16.37</v>
      </c>
      <c r="E7645" s="193">
        <v>21.507393617021282</v>
      </c>
      <c r="F7645" s="1" t="s">
        <v>162</v>
      </c>
      <c r="G7645" s="193">
        <f>MAX(E7645-'[1]1a'!$C$3,0)</f>
        <v>0</v>
      </c>
      <c r="H7645" s="193" t="str">
        <f t="shared" si="358"/>
        <v/>
      </c>
      <c r="I7645" s="193" t="str">
        <f t="shared" si="359"/>
        <v/>
      </c>
      <c r="J7645" s="193"/>
    </row>
    <row r="7646" spans="1:10" s="1" customFormat="1">
      <c r="A7646" s="191">
        <v>45976</v>
      </c>
      <c r="B7646" s="1" t="s">
        <v>184</v>
      </c>
      <c r="C7646" s="192">
        <f t="shared" si="357"/>
        <v>48167.499999981461</v>
      </c>
      <c r="D7646" s="1">
        <v>17.68</v>
      </c>
      <c r="E7646" s="193">
        <v>23.228510638297877</v>
      </c>
      <c r="F7646" s="1" t="s">
        <v>162</v>
      </c>
      <c r="G7646" s="193">
        <f>MAX(E7646-'[1]1a'!$C$3,0)</f>
        <v>0</v>
      </c>
      <c r="H7646" s="193" t="str">
        <f t="shared" si="358"/>
        <v/>
      </c>
      <c r="I7646" s="193" t="str">
        <f t="shared" si="359"/>
        <v/>
      </c>
      <c r="J7646" s="193"/>
    </row>
    <row r="7647" spans="1:10" s="1" customFormat="1">
      <c r="A7647" s="191">
        <v>45976</v>
      </c>
      <c r="B7647" s="1" t="s">
        <v>185</v>
      </c>
      <c r="C7647" s="192">
        <f t="shared" si="357"/>
        <v>48167.541666648125</v>
      </c>
      <c r="D7647" s="1">
        <v>18.29</v>
      </c>
      <c r="E7647" s="193">
        <v>24.02994680851064</v>
      </c>
      <c r="F7647" s="1" t="s">
        <v>162</v>
      </c>
      <c r="G7647" s="193">
        <f>MAX(E7647-'[1]1a'!$C$3,0)</f>
        <v>0</v>
      </c>
      <c r="H7647" s="193" t="str">
        <f t="shared" si="358"/>
        <v/>
      </c>
      <c r="I7647" s="193" t="str">
        <f t="shared" si="359"/>
        <v/>
      </c>
      <c r="J7647" s="193"/>
    </row>
    <row r="7648" spans="1:10" s="1" customFormat="1">
      <c r="A7648" s="191">
        <v>45976</v>
      </c>
      <c r="B7648" s="1" t="s">
        <v>186</v>
      </c>
      <c r="C7648" s="192">
        <f t="shared" si="357"/>
        <v>48167.583333314789</v>
      </c>
      <c r="D7648" s="1">
        <v>18.489999999999998</v>
      </c>
      <c r="E7648" s="193">
        <v>24.29271276595745</v>
      </c>
      <c r="F7648" s="1" t="s">
        <v>162</v>
      </c>
      <c r="G7648" s="193">
        <f>MAX(E7648-'[1]1a'!$C$3,0)</f>
        <v>0</v>
      </c>
      <c r="H7648" s="193" t="str">
        <f t="shared" si="358"/>
        <v/>
      </c>
      <c r="I7648" s="193" t="str">
        <f t="shared" si="359"/>
        <v/>
      </c>
      <c r="J7648" s="193"/>
    </row>
    <row r="7649" spans="1:10" s="1" customFormat="1">
      <c r="A7649" s="191">
        <v>45976</v>
      </c>
      <c r="B7649" s="1" t="s">
        <v>187</v>
      </c>
      <c r="C7649" s="192">
        <f t="shared" si="357"/>
        <v>48167.624999981454</v>
      </c>
      <c r="D7649" s="1">
        <v>19.869999999999997</v>
      </c>
      <c r="E7649" s="193">
        <v>26.105797872340425</v>
      </c>
      <c r="F7649" s="1" t="s">
        <v>162</v>
      </c>
      <c r="G7649" s="193">
        <f>MAX(E7649-'[1]1a'!$C$3,0)</f>
        <v>0</v>
      </c>
      <c r="H7649" s="193" t="str">
        <f t="shared" si="358"/>
        <v/>
      </c>
      <c r="I7649" s="193" t="str">
        <f t="shared" si="359"/>
        <v/>
      </c>
      <c r="J7649" s="193"/>
    </row>
    <row r="7650" spans="1:10" s="1" customFormat="1">
      <c r="A7650" s="191">
        <v>45976</v>
      </c>
      <c r="B7650" s="1" t="s">
        <v>188</v>
      </c>
      <c r="C7650" s="192">
        <f t="shared" si="357"/>
        <v>48167.666666648118</v>
      </c>
      <c r="D7650" s="1">
        <v>20.549999999999997</v>
      </c>
      <c r="E7650" s="193">
        <v>26.999202127659576</v>
      </c>
      <c r="F7650" s="1" t="s">
        <v>162</v>
      </c>
      <c r="G7650" s="193">
        <f>MAX(E7650-'[1]1a'!$C$3,0)</f>
        <v>0</v>
      </c>
      <c r="H7650" s="193" t="str">
        <f t="shared" si="358"/>
        <v/>
      </c>
      <c r="I7650" s="193" t="str">
        <f t="shared" si="359"/>
        <v/>
      </c>
      <c r="J7650" s="193"/>
    </row>
    <row r="7651" spans="1:10" s="1" customFormat="1">
      <c r="A7651" s="191">
        <v>45976</v>
      </c>
      <c r="B7651" s="1" t="s">
        <v>189</v>
      </c>
      <c r="C7651" s="192">
        <f t="shared" si="357"/>
        <v>48167.708333314782</v>
      </c>
      <c r="D7651" s="1">
        <v>20.150000000000002</v>
      </c>
      <c r="E7651" s="193">
        <v>26.473670212765963</v>
      </c>
      <c r="F7651" s="1" t="s">
        <v>162</v>
      </c>
      <c r="G7651" s="193">
        <f>MAX(E7651-'[1]1a'!$C$3,0)</f>
        <v>0</v>
      </c>
      <c r="H7651" s="193" t="str">
        <f t="shared" si="358"/>
        <v/>
      </c>
      <c r="I7651" s="193" t="str">
        <f t="shared" si="359"/>
        <v/>
      </c>
      <c r="J7651" s="193"/>
    </row>
    <row r="7652" spans="1:10" s="1" customFormat="1">
      <c r="A7652" s="191">
        <v>45976</v>
      </c>
      <c r="B7652" s="1" t="s">
        <v>190</v>
      </c>
      <c r="C7652" s="192">
        <f t="shared" si="357"/>
        <v>48167.749999981446</v>
      </c>
      <c r="D7652" s="1">
        <v>20.13</v>
      </c>
      <c r="E7652" s="193">
        <v>26.44739361702128</v>
      </c>
      <c r="F7652" s="1" t="s">
        <v>162</v>
      </c>
      <c r="G7652" s="193">
        <f>MAX(E7652-'[1]1a'!$C$3,0)</f>
        <v>0</v>
      </c>
      <c r="H7652" s="193" t="str">
        <f t="shared" si="358"/>
        <v/>
      </c>
      <c r="I7652" s="193" t="str">
        <f t="shared" si="359"/>
        <v/>
      </c>
      <c r="J7652" s="193"/>
    </row>
    <row r="7653" spans="1:10" s="1" customFormat="1">
      <c r="A7653" s="191">
        <v>45976</v>
      </c>
      <c r="B7653" s="1" t="s">
        <v>191</v>
      </c>
      <c r="C7653" s="192">
        <f t="shared" si="357"/>
        <v>48167.791666648111</v>
      </c>
      <c r="D7653" s="1">
        <v>20.74</v>
      </c>
      <c r="E7653" s="193">
        <v>27.248829787234044</v>
      </c>
      <c r="F7653" s="1" t="s">
        <v>162</v>
      </c>
      <c r="G7653" s="193">
        <f>MAX(E7653-'[1]1a'!$C$3,0)</f>
        <v>0</v>
      </c>
      <c r="H7653" s="193" t="str">
        <f t="shared" si="358"/>
        <v/>
      </c>
      <c r="I7653" s="193" t="str">
        <f t="shared" si="359"/>
        <v/>
      </c>
      <c r="J7653" s="193"/>
    </row>
    <row r="7654" spans="1:10" s="1" customFormat="1">
      <c r="A7654" s="191">
        <v>45976</v>
      </c>
      <c r="B7654" s="1" t="s">
        <v>192</v>
      </c>
      <c r="C7654" s="192">
        <f t="shared" si="357"/>
        <v>48167.833333314775</v>
      </c>
      <c r="D7654" s="1">
        <v>21.390000000000004</v>
      </c>
      <c r="E7654" s="193">
        <v>28.102819148936181</v>
      </c>
      <c r="F7654" s="1" t="s">
        <v>162</v>
      </c>
      <c r="G7654" s="193">
        <f>MAX(E7654-'[1]1a'!$C$3,0)</f>
        <v>0</v>
      </c>
      <c r="H7654" s="193" t="str">
        <f t="shared" si="358"/>
        <v/>
      </c>
      <c r="I7654" s="193" t="str">
        <f t="shared" si="359"/>
        <v/>
      </c>
      <c r="J7654" s="193"/>
    </row>
    <row r="7655" spans="1:10" s="1" customFormat="1">
      <c r="A7655" s="191">
        <v>45976</v>
      </c>
      <c r="B7655" s="1" t="s">
        <v>193</v>
      </c>
      <c r="C7655" s="192">
        <f t="shared" si="357"/>
        <v>48167.874999981439</v>
      </c>
      <c r="D7655" s="1">
        <v>21.89</v>
      </c>
      <c r="E7655" s="193">
        <v>28.759734042553198</v>
      </c>
      <c r="F7655" s="1" t="s">
        <v>162</v>
      </c>
      <c r="G7655" s="193">
        <f>MAX(E7655-'[1]1a'!$C$3,0)</f>
        <v>0</v>
      </c>
      <c r="H7655" s="193" t="str">
        <f t="shared" si="358"/>
        <v/>
      </c>
      <c r="I7655" s="193" t="str">
        <f t="shared" si="359"/>
        <v/>
      </c>
      <c r="J7655" s="193"/>
    </row>
    <row r="7656" spans="1:10" s="1" customFormat="1">
      <c r="A7656" s="191">
        <v>45976</v>
      </c>
      <c r="B7656" s="1" t="s">
        <v>194</v>
      </c>
      <c r="C7656" s="192">
        <f t="shared" si="357"/>
        <v>48167.916666648103</v>
      </c>
      <c r="D7656" s="1">
        <v>21.31</v>
      </c>
      <c r="E7656" s="193">
        <v>27.997712765957449</v>
      </c>
      <c r="F7656" s="1" t="s">
        <v>162</v>
      </c>
      <c r="G7656" s="193">
        <f>MAX(E7656-'[1]1a'!$C$3,0)</f>
        <v>0</v>
      </c>
      <c r="H7656" s="193" t="str">
        <f t="shared" si="358"/>
        <v/>
      </c>
      <c r="I7656" s="193" t="str">
        <f t="shared" si="359"/>
        <v/>
      </c>
      <c r="J7656" s="193"/>
    </row>
    <row r="7657" spans="1:10" s="1" customFormat="1">
      <c r="A7657" s="191">
        <v>45977</v>
      </c>
      <c r="B7657" s="1" t="s">
        <v>161</v>
      </c>
      <c r="C7657" s="192">
        <f t="shared" si="357"/>
        <v>48167.958333314768</v>
      </c>
      <c r="D7657" s="1">
        <v>19.939999999999998</v>
      </c>
      <c r="E7657" s="193">
        <v>26.197765957446808</v>
      </c>
      <c r="F7657" s="1" t="s">
        <v>162</v>
      </c>
      <c r="G7657" s="193">
        <f>MAX(E7657-'[1]1a'!$C$3,0)</f>
        <v>0</v>
      </c>
      <c r="H7657" s="193" t="str">
        <f t="shared" si="358"/>
        <v/>
      </c>
      <c r="I7657" s="193" t="str">
        <f t="shared" si="359"/>
        <v/>
      </c>
      <c r="J7657" s="193"/>
    </row>
    <row r="7658" spans="1:10" s="1" customFormat="1">
      <c r="A7658" s="191">
        <v>45977</v>
      </c>
      <c r="B7658" s="1" t="s">
        <v>163</v>
      </c>
      <c r="C7658" s="192">
        <f t="shared" si="357"/>
        <v>48167.999999981432</v>
      </c>
      <c r="D7658" s="1">
        <v>19.189999999999998</v>
      </c>
      <c r="E7658" s="193">
        <v>25.212393617021277</v>
      </c>
      <c r="F7658" s="1" t="s">
        <v>162</v>
      </c>
      <c r="G7658" s="193">
        <f>MAX(E7658-'[1]1a'!$C$3,0)</f>
        <v>0</v>
      </c>
      <c r="H7658" s="193" t="str">
        <f t="shared" si="358"/>
        <v/>
      </c>
      <c r="I7658" s="193" t="str">
        <f t="shared" si="359"/>
        <v/>
      </c>
      <c r="J7658" s="193"/>
    </row>
    <row r="7659" spans="1:10" s="1" customFormat="1">
      <c r="A7659" s="191">
        <v>45977</v>
      </c>
      <c r="B7659" s="1" t="s">
        <v>165</v>
      </c>
      <c r="C7659" s="192">
        <f t="shared" si="357"/>
        <v>48168.041666648096</v>
      </c>
      <c r="D7659" s="1">
        <v>18.45</v>
      </c>
      <c r="E7659" s="193">
        <v>24.240159574468088</v>
      </c>
      <c r="F7659" s="1" t="s">
        <v>162</v>
      </c>
      <c r="G7659" s="193">
        <f>MAX(E7659-'[1]1a'!$C$3,0)</f>
        <v>0</v>
      </c>
      <c r="H7659" s="193" t="str">
        <f t="shared" si="358"/>
        <v/>
      </c>
      <c r="I7659" s="193" t="str">
        <f t="shared" si="359"/>
        <v/>
      </c>
      <c r="J7659" s="193"/>
    </row>
    <row r="7660" spans="1:10" s="1" customFormat="1">
      <c r="A7660" s="191">
        <v>45977</v>
      </c>
      <c r="B7660" s="1" t="s">
        <v>167</v>
      </c>
      <c r="C7660" s="192">
        <f t="shared" si="357"/>
        <v>48168.08333331476</v>
      </c>
      <c r="D7660" s="1">
        <v>17.46</v>
      </c>
      <c r="E7660" s="193">
        <v>22.939468085106387</v>
      </c>
      <c r="F7660" s="1" t="s">
        <v>162</v>
      </c>
      <c r="G7660" s="193">
        <f>MAX(E7660-'[1]1a'!$C$3,0)</f>
        <v>0</v>
      </c>
      <c r="H7660" s="193" t="str">
        <f t="shared" si="358"/>
        <v/>
      </c>
      <c r="I7660" s="193" t="str">
        <f t="shared" si="359"/>
        <v/>
      </c>
      <c r="J7660" s="193"/>
    </row>
    <row r="7661" spans="1:10" s="1" customFormat="1">
      <c r="A7661" s="191">
        <v>45977</v>
      </c>
      <c r="B7661" s="1" t="s">
        <v>169</v>
      </c>
      <c r="C7661" s="192">
        <f t="shared" si="357"/>
        <v>48168.124999981424</v>
      </c>
      <c r="D7661" s="1">
        <v>15.96</v>
      </c>
      <c r="E7661" s="193">
        <v>20.968723404255325</v>
      </c>
      <c r="F7661" s="1" t="s">
        <v>162</v>
      </c>
      <c r="G7661" s="193">
        <f>MAX(E7661-'[1]1a'!$C$3,0)</f>
        <v>0</v>
      </c>
      <c r="H7661" s="193" t="str">
        <f t="shared" si="358"/>
        <v/>
      </c>
      <c r="I7661" s="193" t="str">
        <f t="shared" si="359"/>
        <v/>
      </c>
      <c r="J7661" s="193"/>
    </row>
    <row r="7662" spans="1:10" s="1" customFormat="1">
      <c r="A7662" s="191">
        <v>45977</v>
      </c>
      <c r="B7662" s="1" t="s">
        <v>171</v>
      </c>
      <c r="C7662" s="192">
        <f t="shared" si="357"/>
        <v>48168.166666648089</v>
      </c>
      <c r="D7662" s="1">
        <v>14.599999999999998</v>
      </c>
      <c r="E7662" s="193">
        <v>19.181914893617023</v>
      </c>
      <c r="F7662" s="1" t="s">
        <v>162</v>
      </c>
      <c r="G7662" s="193">
        <f>MAX(E7662-'[1]1a'!$C$3,0)</f>
        <v>0</v>
      </c>
      <c r="H7662" s="193" t="str">
        <f t="shared" si="358"/>
        <v/>
      </c>
      <c r="I7662" s="193" t="str">
        <f t="shared" si="359"/>
        <v/>
      </c>
      <c r="J7662" s="193"/>
    </row>
    <row r="7663" spans="1:10" s="1" customFormat="1">
      <c r="A7663" s="191">
        <v>45977</v>
      </c>
      <c r="B7663" s="1" t="s">
        <v>173</v>
      </c>
      <c r="C7663" s="192">
        <f t="shared" si="357"/>
        <v>48168.208333314753</v>
      </c>
      <c r="D7663" s="1">
        <v>13.58</v>
      </c>
      <c r="E7663" s="193">
        <v>17.841808510638302</v>
      </c>
      <c r="F7663" s="1" t="s">
        <v>162</v>
      </c>
      <c r="G7663" s="193">
        <f>MAX(E7663-'[1]1a'!$C$3,0)</f>
        <v>0</v>
      </c>
      <c r="H7663" s="193" t="str">
        <f t="shared" si="358"/>
        <v/>
      </c>
      <c r="I7663" s="193" t="str">
        <f t="shared" si="359"/>
        <v/>
      </c>
      <c r="J7663" s="193"/>
    </row>
    <row r="7664" spans="1:10" s="1" customFormat="1">
      <c r="A7664" s="191">
        <v>45977</v>
      </c>
      <c r="B7664" s="1" t="s">
        <v>175</v>
      </c>
      <c r="C7664" s="192">
        <f t="shared" si="357"/>
        <v>48168.249999981417</v>
      </c>
      <c r="D7664" s="1">
        <v>13.03</v>
      </c>
      <c r="E7664" s="193">
        <v>17.119202127659577</v>
      </c>
      <c r="F7664" s="1" t="s">
        <v>162</v>
      </c>
      <c r="G7664" s="193">
        <f>MAX(E7664-'[1]1a'!$C$3,0)</f>
        <v>0</v>
      </c>
      <c r="H7664" s="193" t="str">
        <f t="shared" si="358"/>
        <v/>
      </c>
      <c r="I7664" s="193" t="str">
        <f t="shared" si="359"/>
        <v/>
      </c>
      <c r="J7664" s="193"/>
    </row>
    <row r="7665" spans="1:10" s="1" customFormat="1">
      <c r="A7665" s="191">
        <v>45977</v>
      </c>
      <c r="B7665" s="1" t="s">
        <v>177</v>
      </c>
      <c r="C7665" s="192">
        <f t="shared" si="357"/>
        <v>48168.291666648081</v>
      </c>
      <c r="D7665" s="1">
        <v>12.74</v>
      </c>
      <c r="E7665" s="193">
        <v>16.738191489361704</v>
      </c>
      <c r="F7665" s="1" t="s">
        <v>162</v>
      </c>
      <c r="G7665" s="193">
        <f>MAX(E7665-'[1]1a'!$C$3,0)</f>
        <v>0</v>
      </c>
      <c r="H7665" s="193" t="str">
        <f t="shared" si="358"/>
        <v/>
      </c>
      <c r="I7665" s="193" t="str">
        <f t="shared" si="359"/>
        <v/>
      </c>
      <c r="J7665" s="193"/>
    </row>
    <row r="7666" spans="1:10" s="1" customFormat="1">
      <c r="A7666" s="191">
        <v>45977</v>
      </c>
      <c r="B7666" s="1" t="s">
        <v>179</v>
      </c>
      <c r="C7666" s="192">
        <f t="shared" si="357"/>
        <v>48168.333333314746</v>
      </c>
      <c r="D7666" s="1">
        <v>12.409999999999998</v>
      </c>
      <c r="E7666" s="193">
        <v>16.304627659574468</v>
      </c>
      <c r="F7666" s="1" t="s">
        <v>162</v>
      </c>
      <c r="G7666" s="193">
        <f>MAX(E7666-'[1]1a'!$C$3,0)</f>
        <v>0</v>
      </c>
      <c r="H7666" s="193" t="str">
        <f t="shared" si="358"/>
        <v/>
      </c>
      <c r="I7666" s="193" t="str">
        <f t="shared" si="359"/>
        <v/>
      </c>
      <c r="J7666" s="193"/>
    </row>
    <row r="7667" spans="1:10" s="1" customFormat="1">
      <c r="A7667" s="191">
        <v>45977</v>
      </c>
      <c r="B7667" s="1" t="s">
        <v>180</v>
      </c>
      <c r="C7667" s="192">
        <f t="shared" si="357"/>
        <v>48168.37499998141</v>
      </c>
      <c r="D7667" s="1">
        <v>12.799999999999999</v>
      </c>
      <c r="E7667" s="193">
        <v>16.817021276595746</v>
      </c>
      <c r="F7667" s="1" t="s">
        <v>162</v>
      </c>
      <c r="G7667" s="193">
        <f>MAX(E7667-'[1]1a'!$C$3,0)</f>
        <v>0</v>
      </c>
      <c r="H7667" s="193" t="str">
        <f t="shared" si="358"/>
        <v/>
      </c>
      <c r="I7667" s="193" t="str">
        <f t="shared" si="359"/>
        <v/>
      </c>
      <c r="J7667" s="193"/>
    </row>
    <row r="7668" spans="1:10" s="1" customFormat="1">
      <c r="A7668" s="191">
        <v>45977</v>
      </c>
      <c r="B7668" s="1" t="s">
        <v>181</v>
      </c>
      <c r="C7668" s="192">
        <f t="shared" si="357"/>
        <v>48168.416666648074</v>
      </c>
      <c r="D7668" s="1">
        <v>13.59</v>
      </c>
      <c r="E7668" s="193">
        <v>17.85494680851064</v>
      </c>
      <c r="F7668" s="1" t="s">
        <v>162</v>
      </c>
      <c r="G7668" s="193">
        <f>MAX(E7668-'[1]1a'!$C$3,0)</f>
        <v>0</v>
      </c>
      <c r="H7668" s="193" t="str">
        <f t="shared" si="358"/>
        <v/>
      </c>
      <c r="I7668" s="193" t="str">
        <f t="shared" si="359"/>
        <v/>
      </c>
      <c r="J7668" s="193"/>
    </row>
    <row r="7669" spans="1:10" s="1" customFormat="1">
      <c r="A7669" s="191">
        <v>45977</v>
      </c>
      <c r="B7669" s="1" t="s">
        <v>182</v>
      </c>
      <c r="C7669" s="192">
        <f t="shared" si="357"/>
        <v>48168.458333314738</v>
      </c>
      <c r="D7669" s="1">
        <v>14.950000000000001</v>
      </c>
      <c r="E7669" s="193">
        <v>19.641755319148942</v>
      </c>
      <c r="F7669" s="1" t="s">
        <v>162</v>
      </c>
      <c r="G7669" s="193">
        <f>MAX(E7669-'[1]1a'!$C$3,0)</f>
        <v>0</v>
      </c>
      <c r="H7669" s="193" t="str">
        <f t="shared" si="358"/>
        <v/>
      </c>
      <c r="I7669" s="193" t="str">
        <f t="shared" si="359"/>
        <v/>
      </c>
      <c r="J7669" s="193"/>
    </row>
    <row r="7670" spans="1:10" s="1" customFormat="1">
      <c r="A7670" s="191">
        <v>45977</v>
      </c>
      <c r="B7670" s="1" t="s">
        <v>184</v>
      </c>
      <c r="C7670" s="192">
        <f t="shared" si="357"/>
        <v>48168.499999981403</v>
      </c>
      <c r="D7670" s="1">
        <v>16.490000000000002</v>
      </c>
      <c r="E7670" s="193">
        <v>21.665053191489367</v>
      </c>
      <c r="F7670" s="1" t="s">
        <v>162</v>
      </c>
      <c r="G7670" s="193">
        <f>MAX(E7670-'[1]1a'!$C$3,0)</f>
        <v>0</v>
      </c>
      <c r="H7670" s="193" t="str">
        <f t="shared" si="358"/>
        <v/>
      </c>
      <c r="I7670" s="193" t="str">
        <f t="shared" si="359"/>
        <v/>
      </c>
      <c r="J7670" s="193"/>
    </row>
    <row r="7671" spans="1:10" s="1" customFormat="1">
      <c r="A7671" s="191">
        <v>45977</v>
      </c>
      <c r="B7671" s="1" t="s">
        <v>185</v>
      </c>
      <c r="C7671" s="192">
        <f t="shared" si="357"/>
        <v>48168.541666648067</v>
      </c>
      <c r="D7671" s="1">
        <v>18.170000000000002</v>
      </c>
      <c r="E7671" s="193">
        <v>23.87228723404256</v>
      </c>
      <c r="F7671" s="1" t="s">
        <v>162</v>
      </c>
      <c r="G7671" s="193">
        <f>MAX(E7671-'[1]1a'!$C$3,0)</f>
        <v>0</v>
      </c>
      <c r="H7671" s="193" t="str">
        <f t="shared" si="358"/>
        <v/>
      </c>
      <c r="I7671" s="193" t="str">
        <f t="shared" si="359"/>
        <v/>
      </c>
      <c r="J7671" s="193"/>
    </row>
    <row r="7672" spans="1:10" s="1" customFormat="1">
      <c r="A7672" s="191">
        <v>45977</v>
      </c>
      <c r="B7672" s="1" t="s">
        <v>186</v>
      </c>
      <c r="C7672" s="192">
        <f t="shared" si="357"/>
        <v>48168.583333314731</v>
      </c>
      <c r="D7672" s="1">
        <v>19.39</v>
      </c>
      <c r="E7672" s="193">
        <v>25.475159574468091</v>
      </c>
      <c r="F7672" s="1" t="s">
        <v>162</v>
      </c>
      <c r="G7672" s="193">
        <f>MAX(E7672-'[1]1a'!$C$3,0)</f>
        <v>0</v>
      </c>
      <c r="H7672" s="193" t="str">
        <f t="shared" si="358"/>
        <v/>
      </c>
      <c r="I7672" s="193" t="str">
        <f t="shared" si="359"/>
        <v/>
      </c>
      <c r="J7672" s="193"/>
    </row>
    <row r="7673" spans="1:10" s="1" customFormat="1">
      <c r="A7673" s="191">
        <v>45977</v>
      </c>
      <c r="B7673" s="1" t="s">
        <v>187</v>
      </c>
      <c r="C7673" s="192">
        <f t="shared" si="357"/>
        <v>48168.624999981395</v>
      </c>
      <c r="D7673" s="1">
        <v>19.840000000000003</v>
      </c>
      <c r="E7673" s="193">
        <v>26.066382978723414</v>
      </c>
      <c r="F7673" s="1" t="s">
        <v>162</v>
      </c>
      <c r="G7673" s="193">
        <f>MAX(E7673-'[1]1a'!$C$3,0)</f>
        <v>0</v>
      </c>
      <c r="H7673" s="193" t="str">
        <f t="shared" si="358"/>
        <v/>
      </c>
      <c r="I7673" s="193" t="str">
        <f t="shared" si="359"/>
        <v/>
      </c>
      <c r="J7673" s="193"/>
    </row>
    <row r="7674" spans="1:10" s="1" customFormat="1">
      <c r="A7674" s="191">
        <v>45977</v>
      </c>
      <c r="B7674" s="1" t="s">
        <v>188</v>
      </c>
      <c r="C7674" s="192">
        <f t="shared" si="357"/>
        <v>48168.66666664806</v>
      </c>
      <c r="D7674" s="1">
        <v>20.29</v>
      </c>
      <c r="E7674" s="193">
        <v>26.657606382978727</v>
      </c>
      <c r="F7674" s="1" t="s">
        <v>162</v>
      </c>
      <c r="G7674" s="193">
        <f>MAX(E7674-'[1]1a'!$C$3,0)</f>
        <v>0</v>
      </c>
      <c r="H7674" s="193" t="str">
        <f t="shared" si="358"/>
        <v/>
      </c>
      <c r="I7674" s="193" t="str">
        <f t="shared" si="359"/>
        <v/>
      </c>
      <c r="J7674" s="193"/>
    </row>
    <row r="7675" spans="1:10" s="1" customFormat="1">
      <c r="A7675" s="191">
        <v>45977</v>
      </c>
      <c r="B7675" s="1" t="s">
        <v>189</v>
      </c>
      <c r="C7675" s="192">
        <f t="shared" si="357"/>
        <v>48168.708333314724</v>
      </c>
      <c r="D7675" s="1">
        <v>20.490000000000002</v>
      </c>
      <c r="E7675" s="193">
        <v>26.920372340425537</v>
      </c>
      <c r="F7675" s="1" t="s">
        <v>162</v>
      </c>
      <c r="G7675" s="193">
        <f>MAX(E7675-'[1]1a'!$C$3,0)</f>
        <v>0</v>
      </c>
      <c r="H7675" s="193" t="str">
        <f t="shared" si="358"/>
        <v/>
      </c>
      <c r="I7675" s="193" t="str">
        <f t="shared" si="359"/>
        <v/>
      </c>
      <c r="J7675" s="193"/>
    </row>
    <row r="7676" spans="1:10" s="1" customFormat="1">
      <c r="A7676" s="191">
        <v>45977</v>
      </c>
      <c r="B7676" s="1" t="s">
        <v>190</v>
      </c>
      <c r="C7676" s="192">
        <f t="shared" si="357"/>
        <v>48168.749999981388</v>
      </c>
      <c r="D7676" s="1">
        <v>20.580000000000002</v>
      </c>
      <c r="E7676" s="193">
        <v>27.038617021276604</v>
      </c>
      <c r="F7676" s="1" t="s">
        <v>162</v>
      </c>
      <c r="G7676" s="193">
        <f>MAX(E7676-'[1]1a'!$C$3,0)</f>
        <v>0</v>
      </c>
      <c r="H7676" s="193" t="str">
        <f t="shared" si="358"/>
        <v/>
      </c>
      <c r="I7676" s="193" t="str">
        <f t="shared" si="359"/>
        <v/>
      </c>
      <c r="J7676" s="193"/>
    </row>
    <row r="7677" spans="1:10" s="1" customFormat="1">
      <c r="A7677" s="191">
        <v>45977</v>
      </c>
      <c r="B7677" s="1" t="s">
        <v>191</v>
      </c>
      <c r="C7677" s="192">
        <f t="shared" si="357"/>
        <v>48168.791666648052</v>
      </c>
      <c r="D7677" s="1">
        <v>21.59</v>
      </c>
      <c r="E7677" s="193">
        <v>28.365585106382984</v>
      </c>
      <c r="F7677" s="1" t="s">
        <v>162</v>
      </c>
      <c r="G7677" s="193">
        <f>MAX(E7677-'[1]1a'!$C$3,0)</f>
        <v>0</v>
      </c>
      <c r="H7677" s="193" t="str">
        <f t="shared" si="358"/>
        <v/>
      </c>
      <c r="I7677" s="193" t="str">
        <f t="shared" si="359"/>
        <v/>
      </c>
      <c r="J7677" s="193"/>
    </row>
    <row r="7678" spans="1:10" s="1" customFormat="1">
      <c r="A7678" s="191">
        <v>45977</v>
      </c>
      <c r="B7678" s="1" t="s">
        <v>192</v>
      </c>
      <c r="C7678" s="192">
        <f t="shared" si="357"/>
        <v>48168.833333314717</v>
      </c>
      <c r="D7678" s="1">
        <v>22.95</v>
      </c>
      <c r="E7678" s="193">
        <v>30.152393617021282</v>
      </c>
      <c r="F7678" s="1" t="s">
        <v>162</v>
      </c>
      <c r="G7678" s="193">
        <f>MAX(E7678-'[1]1a'!$C$3,0)</f>
        <v>0</v>
      </c>
      <c r="H7678" s="193" t="str">
        <f t="shared" si="358"/>
        <v/>
      </c>
      <c r="I7678" s="193" t="str">
        <f t="shared" si="359"/>
        <v/>
      </c>
      <c r="J7678" s="193"/>
    </row>
    <row r="7679" spans="1:10" s="1" customFormat="1">
      <c r="A7679" s="191">
        <v>45977</v>
      </c>
      <c r="B7679" s="1" t="s">
        <v>193</v>
      </c>
      <c r="C7679" s="192">
        <f t="shared" si="357"/>
        <v>48168.874999981381</v>
      </c>
      <c r="D7679" s="1">
        <v>24.2</v>
      </c>
      <c r="E7679" s="193">
        <v>31.794680851063834</v>
      </c>
      <c r="F7679" s="1" t="s">
        <v>162</v>
      </c>
      <c r="G7679" s="193">
        <f>MAX(E7679-'[1]1a'!$C$3,0)</f>
        <v>0</v>
      </c>
      <c r="H7679" s="193" t="str">
        <f t="shared" si="358"/>
        <v/>
      </c>
      <c r="I7679" s="193" t="str">
        <f t="shared" si="359"/>
        <v/>
      </c>
      <c r="J7679" s="193"/>
    </row>
    <row r="7680" spans="1:10" s="1" customFormat="1">
      <c r="A7680" s="191">
        <v>45977</v>
      </c>
      <c r="B7680" s="1" t="s">
        <v>194</v>
      </c>
      <c r="C7680" s="192">
        <f t="shared" si="357"/>
        <v>48168.916666648045</v>
      </c>
      <c r="D7680" s="1">
        <v>23.47</v>
      </c>
      <c r="E7680" s="193">
        <v>30.835585106382982</v>
      </c>
      <c r="F7680" s="1" t="s">
        <v>162</v>
      </c>
      <c r="G7680" s="193">
        <f>MAX(E7680-'[1]1a'!$C$3,0)</f>
        <v>0</v>
      </c>
      <c r="H7680" s="193" t="str">
        <f t="shared" si="358"/>
        <v/>
      </c>
      <c r="I7680" s="193" t="str">
        <f t="shared" si="359"/>
        <v/>
      </c>
      <c r="J7680" s="193"/>
    </row>
    <row r="7681" spans="1:10" s="1" customFormat="1">
      <c r="A7681" s="191">
        <v>45978</v>
      </c>
      <c r="B7681" s="1" t="s">
        <v>161</v>
      </c>
      <c r="C7681" s="192">
        <f t="shared" si="357"/>
        <v>48168.958333314709</v>
      </c>
      <c r="D7681" s="1">
        <v>22.32</v>
      </c>
      <c r="E7681" s="193">
        <v>29.324680851063835</v>
      </c>
      <c r="F7681" s="1" t="s">
        <v>162</v>
      </c>
      <c r="G7681" s="193">
        <f>MAX(E7681-'[1]1a'!$C$3,0)</f>
        <v>0</v>
      </c>
      <c r="H7681" s="193" t="str">
        <f t="shared" si="358"/>
        <v/>
      </c>
      <c r="I7681" s="193" t="str">
        <f t="shared" si="359"/>
        <v/>
      </c>
      <c r="J7681" s="193"/>
    </row>
    <row r="7682" spans="1:10" s="1" customFormat="1">
      <c r="A7682" s="191">
        <v>45978</v>
      </c>
      <c r="B7682" s="1" t="s">
        <v>163</v>
      </c>
      <c r="C7682" s="192">
        <f t="shared" si="357"/>
        <v>48168.999999981374</v>
      </c>
      <c r="D7682" s="1">
        <v>22.04</v>
      </c>
      <c r="E7682" s="193">
        <v>28.9568085106383</v>
      </c>
      <c r="F7682" s="1" t="s">
        <v>162</v>
      </c>
      <c r="G7682" s="193">
        <f>MAX(E7682-'[1]1a'!$C$3,0)</f>
        <v>0</v>
      </c>
      <c r="H7682" s="193" t="str">
        <f t="shared" si="358"/>
        <v/>
      </c>
      <c r="I7682" s="193" t="str">
        <f t="shared" si="359"/>
        <v/>
      </c>
      <c r="J7682" s="193"/>
    </row>
    <row r="7683" spans="1:10" s="1" customFormat="1">
      <c r="A7683" s="191">
        <v>45978</v>
      </c>
      <c r="B7683" s="1" t="s">
        <v>165</v>
      </c>
      <c r="C7683" s="192">
        <f t="shared" si="357"/>
        <v>48169.041666648038</v>
      </c>
      <c r="D7683" s="1">
        <v>20.43</v>
      </c>
      <c r="E7683" s="193">
        <v>26.841542553191495</v>
      </c>
      <c r="F7683" s="1" t="s">
        <v>162</v>
      </c>
      <c r="G7683" s="193">
        <f>MAX(E7683-'[1]1a'!$C$3,0)</f>
        <v>0</v>
      </c>
      <c r="H7683" s="193" t="str">
        <f t="shared" si="358"/>
        <v/>
      </c>
      <c r="I7683" s="193" t="str">
        <f t="shared" si="359"/>
        <v/>
      </c>
      <c r="J7683" s="193"/>
    </row>
    <row r="7684" spans="1:10" s="1" customFormat="1">
      <c r="A7684" s="191">
        <v>45978</v>
      </c>
      <c r="B7684" s="1" t="s">
        <v>167</v>
      </c>
      <c r="C7684" s="192">
        <f t="shared" ref="C7684:C7747" si="360">C7683 + TIME(1,0,0)</f>
        <v>48169.083333314702</v>
      </c>
      <c r="D7684" s="1">
        <v>19.080000000000002</v>
      </c>
      <c r="E7684" s="193">
        <v>25.067872340425538</v>
      </c>
      <c r="F7684" s="1" t="s">
        <v>162</v>
      </c>
      <c r="G7684" s="193">
        <f>MAX(E7684-'[1]1a'!$C$3,0)</f>
        <v>0</v>
      </c>
      <c r="H7684" s="193" t="str">
        <f t="shared" ref="H7684:H7747" si="361">IF(F7684="Y",IF(F7683="Y",H7683+1,1),"")</f>
        <v/>
      </c>
      <c r="I7684" s="193" t="str">
        <f t="shared" ref="I7684:I7747" si="362">IF(AND(F7684="Y",F7685&lt;&gt;"Y"),H7684,"")</f>
        <v/>
      </c>
      <c r="J7684" s="193"/>
    </row>
    <row r="7685" spans="1:10" s="1" customFormat="1">
      <c r="A7685" s="191">
        <v>45978</v>
      </c>
      <c r="B7685" s="1" t="s">
        <v>169</v>
      </c>
      <c r="C7685" s="192">
        <f t="shared" si="360"/>
        <v>48169.124999981366</v>
      </c>
      <c r="D7685" s="1">
        <v>17.170000000000002</v>
      </c>
      <c r="E7685" s="193">
        <v>22.558457446808518</v>
      </c>
      <c r="F7685" s="1" t="s">
        <v>162</v>
      </c>
      <c r="G7685" s="193">
        <f>MAX(E7685-'[1]1a'!$C$3,0)</f>
        <v>0</v>
      </c>
      <c r="H7685" s="193" t="str">
        <f t="shared" si="361"/>
        <v/>
      </c>
      <c r="I7685" s="193" t="str">
        <f t="shared" si="362"/>
        <v/>
      </c>
      <c r="J7685" s="193"/>
    </row>
    <row r="7686" spans="1:10" s="1" customFormat="1">
      <c r="A7686" s="191">
        <v>45978</v>
      </c>
      <c r="B7686" s="1" t="s">
        <v>171</v>
      </c>
      <c r="C7686" s="192">
        <f t="shared" si="360"/>
        <v>48169.166666648031</v>
      </c>
      <c r="D7686" s="1">
        <v>15.629999999999999</v>
      </c>
      <c r="E7686" s="193">
        <v>20.535159574468086</v>
      </c>
      <c r="F7686" s="1" t="s">
        <v>162</v>
      </c>
      <c r="G7686" s="193">
        <f>MAX(E7686-'[1]1a'!$C$3,0)</f>
        <v>0</v>
      </c>
      <c r="H7686" s="193" t="str">
        <f t="shared" si="361"/>
        <v/>
      </c>
      <c r="I7686" s="193" t="str">
        <f t="shared" si="362"/>
        <v/>
      </c>
      <c r="J7686" s="193"/>
    </row>
    <row r="7687" spans="1:10" s="1" customFormat="1">
      <c r="A7687" s="191">
        <v>45978</v>
      </c>
      <c r="B7687" s="1" t="s">
        <v>173</v>
      </c>
      <c r="C7687" s="192">
        <f t="shared" si="360"/>
        <v>48169.208333314695</v>
      </c>
      <c r="D7687" s="1">
        <v>14.29</v>
      </c>
      <c r="E7687" s="193">
        <v>18.77462765957447</v>
      </c>
      <c r="F7687" s="1" t="s">
        <v>162</v>
      </c>
      <c r="G7687" s="193">
        <f>MAX(E7687-'[1]1a'!$C$3,0)</f>
        <v>0</v>
      </c>
      <c r="H7687" s="193" t="str">
        <f t="shared" si="361"/>
        <v/>
      </c>
      <c r="I7687" s="193" t="str">
        <f t="shared" si="362"/>
        <v/>
      </c>
      <c r="J7687" s="193"/>
    </row>
    <row r="7688" spans="1:10" s="1" customFormat="1">
      <c r="A7688" s="191">
        <v>45978</v>
      </c>
      <c r="B7688" s="1" t="s">
        <v>175</v>
      </c>
      <c r="C7688" s="192">
        <f t="shared" si="360"/>
        <v>48169.249999981359</v>
      </c>
      <c r="D7688" s="1">
        <v>13.819999999999999</v>
      </c>
      <c r="E7688" s="193">
        <v>18.157127659574471</v>
      </c>
      <c r="F7688" s="1" t="s">
        <v>162</v>
      </c>
      <c r="G7688" s="193">
        <f>MAX(E7688-'[1]1a'!$C$3,0)</f>
        <v>0</v>
      </c>
      <c r="H7688" s="193" t="str">
        <f t="shared" si="361"/>
        <v/>
      </c>
      <c r="I7688" s="193" t="str">
        <f t="shared" si="362"/>
        <v/>
      </c>
      <c r="J7688" s="193"/>
    </row>
    <row r="7689" spans="1:10" s="1" customFormat="1">
      <c r="A7689" s="191">
        <v>45978</v>
      </c>
      <c r="B7689" s="1" t="s">
        <v>177</v>
      </c>
      <c r="C7689" s="192">
        <f t="shared" si="360"/>
        <v>48169.291666648023</v>
      </c>
      <c r="D7689" s="1">
        <v>13.47</v>
      </c>
      <c r="E7689" s="193">
        <v>17.697287234042555</v>
      </c>
      <c r="F7689" s="1" t="s">
        <v>162</v>
      </c>
      <c r="G7689" s="193">
        <f>MAX(E7689-'[1]1a'!$C$3,0)</f>
        <v>0</v>
      </c>
      <c r="H7689" s="193" t="str">
        <f t="shared" si="361"/>
        <v/>
      </c>
      <c r="I7689" s="193" t="str">
        <f t="shared" si="362"/>
        <v/>
      </c>
      <c r="J7689" s="193"/>
    </row>
    <row r="7690" spans="1:10" s="1" customFormat="1">
      <c r="A7690" s="191">
        <v>45978</v>
      </c>
      <c r="B7690" s="1" t="s">
        <v>179</v>
      </c>
      <c r="C7690" s="192">
        <f t="shared" si="360"/>
        <v>48169.333333314687</v>
      </c>
      <c r="D7690" s="1">
        <v>13.790000000000001</v>
      </c>
      <c r="E7690" s="193">
        <v>18.11771276595745</v>
      </c>
      <c r="F7690" s="1" t="s">
        <v>162</v>
      </c>
      <c r="G7690" s="193">
        <f>MAX(E7690-'[1]1a'!$C$3,0)</f>
        <v>0</v>
      </c>
      <c r="H7690" s="193" t="str">
        <f t="shared" si="361"/>
        <v/>
      </c>
      <c r="I7690" s="193" t="str">
        <f t="shared" si="362"/>
        <v/>
      </c>
      <c r="J7690" s="193"/>
    </row>
    <row r="7691" spans="1:10" s="1" customFormat="1">
      <c r="A7691" s="191">
        <v>45978</v>
      </c>
      <c r="B7691" s="1" t="s">
        <v>180</v>
      </c>
      <c r="C7691" s="192">
        <f t="shared" si="360"/>
        <v>48169.374999981352</v>
      </c>
      <c r="D7691" s="1">
        <v>14.939999999999998</v>
      </c>
      <c r="E7691" s="193">
        <v>19.628617021276597</v>
      </c>
      <c r="F7691" s="1" t="s">
        <v>162</v>
      </c>
      <c r="G7691" s="193">
        <f>MAX(E7691-'[1]1a'!$C$3,0)</f>
        <v>0</v>
      </c>
      <c r="H7691" s="193" t="str">
        <f t="shared" si="361"/>
        <v/>
      </c>
      <c r="I7691" s="193" t="str">
        <f t="shared" si="362"/>
        <v/>
      </c>
      <c r="J7691" s="193"/>
    </row>
    <row r="7692" spans="1:10" s="1" customFormat="1">
      <c r="A7692" s="191">
        <v>45978</v>
      </c>
      <c r="B7692" s="1" t="s">
        <v>181</v>
      </c>
      <c r="C7692" s="192">
        <f t="shared" si="360"/>
        <v>48169.416666648016</v>
      </c>
      <c r="D7692" s="1">
        <v>16.990000000000002</v>
      </c>
      <c r="E7692" s="193">
        <v>22.321968085106388</v>
      </c>
      <c r="F7692" s="1" t="s">
        <v>162</v>
      </c>
      <c r="G7692" s="193">
        <f>MAX(E7692-'[1]1a'!$C$3,0)</f>
        <v>0</v>
      </c>
      <c r="H7692" s="193" t="str">
        <f t="shared" si="361"/>
        <v/>
      </c>
      <c r="I7692" s="193" t="str">
        <f t="shared" si="362"/>
        <v/>
      </c>
      <c r="J7692" s="193"/>
    </row>
    <row r="7693" spans="1:10" s="1" customFormat="1">
      <c r="A7693" s="191">
        <v>45978</v>
      </c>
      <c r="B7693" s="1" t="s">
        <v>182</v>
      </c>
      <c r="C7693" s="192">
        <f t="shared" si="360"/>
        <v>48169.45833331468</v>
      </c>
      <c r="D7693" s="1">
        <v>18.840000000000003</v>
      </c>
      <c r="E7693" s="193">
        <v>24.752553191489369</v>
      </c>
      <c r="F7693" s="1" t="s">
        <v>162</v>
      </c>
      <c r="G7693" s="193">
        <f>MAX(E7693-'[1]1a'!$C$3,0)</f>
        <v>0</v>
      </c>
      <c r="H7693" s="193" t="str">
        <f t="shared" si="361"/>
        <v/>
      </c>
      <c r="I7693" s="193" t="str">
        <f t="shared" si="362"/>
        <v/>
      </c>
      <c r="J7693" s="193"/>
    </row>
    <row r="7694" spans="1:10" s="1" customFormat="1">
      <c r="A7694" s="191">
        <v>45978</v>
      </c>
      <c r="B7694" s="1" t="s">
        <v>184</v>
      </c>
      <c r="C7694" s="192">
        <f t="shared" si="360"/>
        <v>48169.499999981344</v>
      </c>
      <c r="D7694" s="1">
        <v>19.03</v>
      </c>
      <c r="E7694" s="193">
        <v>25.002180851063834</v>
      </c>
      <c r="F7694" s="1" t="s">
        <v>162</v>
      </c>
      <c r="G7694" s="193">
        <f>MAX(E7694-'[1]1a'!$C$3,0)</f>
        <v>0</v>
      </c>
      <c r="H7694" s="193" t="str">
        <f t="shared" si="361"/>
        <v/>
      </c>
      <c r="I7694" s="193" t="str">
        <f t="shared" si="362"/>
        <v/>
      </c>
      <c r="J7694" s="193"/>
    </row>
    <row r="7695" spans="1:10" s="1" customFormat="1">
      <c r="A7695" s="191">
        <v>45978</v>
      </c>
      <c r="B7695" s="1" t="s">
        <v>185</v>
      </c>
      <c r="C7695" s="192">
        <f t="shared" si="360"/>
        <v>48169.541666648009</v>
      </c>
      <c r="D7695" s="1">
        <v>19.18</v>
      </c>
      <c r="E7695" s="193">
        <v>25.199255319148939</v>
      </c>
      <c r="F7695" s="1" t="s">
        <v>162</v>
      </c>
      <c r="G7695" s="193">
        <f>MAX(E7695-'[1]1a'!$C$3,0)</f>
        <v>0</v>
      </c>
      <c r="H7695" s="193" t="str">
        <f t="shared" si="361"/>
        <v/>
      </c>
      <c r="I7695" s="193" t="str">
        <f t="shared" si="362"/>
        <v/>
      </c>
      <c r="J7695" s="193"/>
    </row>
    <row r="7696" spans="1:10" s="1" customFormat="1">
      <c r="A7696" s="191">
        <v>45978</v>
      </c>
      <c r="B7696" s="1" t="s">
        <v>186</v>
      </c>
      <c r="C7696" s="192">
        <f t="shared" si="360"/>
        <v>48169.583333314673</v>
      </c>
      <c r="D7696" s="1">
        <v>19.73</v>
      </c>
      <c r="E7696" s="193">
        <v>25.921861702127664</v>
      </c>
      <c r="F7696" s="1" t="s">
        <v>162</v>
      </c>
      <c r="G7696" s="193">
        <f>MAX(E7696-'[1]1a'!$C$3,0)</f>
        <v>0</v>
      </c>
      <c r="H7696" s="193" t="str">
        <f t="shared" si="361"/>
        <v/>
      </c>
      <c r="I7696" s="193" t="str">
        <f t="shared" si="362"/>
        <v/>
      </c>
      <c r="J7696" s="193"/>
    </row>
    <row r="7697" spans="1:10" s="1" customFormat="1">
      <c r="A7697" s="191">
        <v>45978</v>
      </c>
      <c r="B7697" s="1" t="s">
        <v>187</v>
      </c>
      <c r="C7697" s="192">
        <f t="shared" si="360"/>
        <v>48169.624999981337</v>
      </c>
      <c r="D7697" s="1">
        <v>20.079999999999998</v>
      </c>
      <c r="E7697" s="193">
        <v>26.381702127659576</v>
      </c>
      <c r="F7697" s="1" t="s">
        <v>162</v>
      </c>
      <c r="G7697" s="193">
        <f>MAX(E7697-'[1]1a'!$C$3,0)</f>
        <v>0</v>
      </c>
      <c r="H7697" s="193" t="str">
        <f t="shared" si="361"/>
        <v/>
      </c>
      <c r="I7697" s="193" t="str">
        <f t="shared" si="362"/>
        <v/>
      </c>
      <c r="J7697" s="193"/>
    </row>
    <row r="7698" spans="1:10" s="1" customFormat="1">
      <c r="A7698" s="191">
        <v>45978</v>
      </c>
      <c r="B7698" s="1" t="s">
        <v>188</v>
      </c>
      <c r="C7698" s="192">
        <f t="shared" si="360"/>
        <v>48169.666666648001</v>
      </c>
      <c r="D7698" s="1">
        <v>20.420000000000002</v>
      </c>
      <c r="E7698" s="193">
        <v>26.828404255319157</v>
      </c>
      <c r="F7698" s="1" t="s">
        <v>162</v>
      </c>
      <c r="G7698" s="193">
        <f>MAX(E7698-'[1]1a'!$C$3,0)</f>
        <v>0</v>
      </c>
      <c r="H7698" s="193" t="str">
        <f t="shared" si="361"/>
        <v/>
      </c>
      <c r="I7698" s="193" t="str">
        <f t="shared" si="362"/>
        <v/>
      </c>
      <c r="J7698" s="193"/>
    </row>
    <row r="7699" spans="1:10" s="1" customFormat="1">
      <c r="A7699" s="191">
        <v>45978</v>
      </c>
      <c r="B7699" s="1" t="s">
        <v>189</v>
      </c>
      <c r="C7699" s="192">
        <f t="shared" si="360"/>
        <v>48169.708333314666</v>
      </c>
      <c r="D7699" s="1">
        <v>20.45</v>
      </c>
      <c r="E7699" s="193">
        <v>26.867819148936174</v>
      </c>
      <c r="F7699" s="1" t="s">
        <v>162</v>
      </c>
      <c r="G7699" s="193">
        <f>MAX(E7699-'[1]1a'!$C$3,0)</f>
        <v>0</v>
      </c>
      <c r="H7699" s="193" t="str">
        <f t="shared" si="361"/>
        <v/>
      </c>
      <c r="I7699" s="193" t="str">
        <f t="shared" si="362"/>
        <v/>
      </c>
      <c r="J7699" s="193"/>
    </row>
    <row r="7700" spans="1:10" s="1" customFormat="1">
      <c r="A7700" s="191">
        <v>45978</v>
      </c>
      <c r="B7700" s="1" t="s">
        <v>190</v>
      </c>
      <c r="C7700" s="192">
        <f t="shared" si="360"/>
        <v>48169.74999998133</v>
      </c>
      <c r="D7700" s="1">
        <v>20.29</v>
      </c>
      <c r="E7700" s="193">
        <v>26.657606382978727</v>
      </c>
      <c r="F7700" s="1" t="s">
        <v>162</v>
      </c>
      <c r="G7700" s="193">
        <f>MAX(E7700-'[1]1a'!$C$3,0)</f>
        <v>0</v>
      </c>
      <c r="H7700" s="193" t="str">
        <f t="shared" si="361"/>
        <v/>
      </c>
      <c r="I7700" s="193" t="str">
        <f t="shared" si="362"/>
        <v/>
      </c>
      <c r="J7700" s="193"/>
    </row>
    <row r="7701" spans="1:10" s="1" customFormat="1">
      <c r="A7701" s="191">
        <v>45978</v>
      </c>
      <c r="B7701" s="1" t="s">
        <v>191</v>
      </c>
      <c r="C7701" s="192">
        <f t="shared" si="360"/>
        <v>48169.791666647994</v>
      </c>
      <c r="D7701" s="1">
        <v>20.8</v>
      </c>
      <c r="E7701" s="193">
        <v>27.32765957446809</v>
      </c>
      <c r="F7701" s="1" t="s">
        <v>162</v>
      </c>
      <c r="G7701" s="193">
        <f>MAX(E7701-'[1]1a'!$C$3,0)</f>
        <v>0</v>
      </c>
      <c r="H7701" s="193" t="str">
        <f t="shared" si="361"/>
        <v/>
      </c>
      <c r="I7701" s="193" t="str">
        <f t="shared" si="362"/>
        <v/>
      </c>
      <c r="J7701" s="193"/>
    </row>
    <row r="7702" spans="1:10" s="1" customFormat="1">
      <c r="A7702" s="191">
        <v>45978</v>
      </c>
      <c r="B7702" s="1" t="s">
        <v>192</v>
      </c>
      <c r="C7702" s="192">
        <f t="shared" si="360"/>
        <v>48169.833333314658</v>
      </c>
      <c r="D7702" s="1">
        <v>22.79</v>
      </c>
      <c r="E7702" s="193">
        <v>29.942180851063835</v>
      </c>
      <c r="F7702" s="1" t="s">
        <v>162</v>
      </c>
      <c r="G7702" s="193">
        <f>MAX(E7702-'[1]1a'!$C$3,0)</f>
        <v>0</v>
      </c>
      <c r="H7702" s="193" t="str">
        <f t="shared" si="361"/>
        <v/>
      </c>
      <c r="I7702" s="193" t="str">
        <f t="shared" si="362"/>
        <v/>
      </c>
      <c r="J7702" s="193"/>
    </row>
    <row r="7703" spans="1:10" s="1" customFormat="1">
      <c r="A7703" s="191">
        <v>45978</v>
      </c>
      <c r="B7703" s="1" t="s">
        <v>193</v>
      </c>
      <c r="C7703" s="192">
        <f t="shared" si="360"/>
        <v>48169.874999981323</v>
      </c>
      <c r="D7703" s="1">
        <v>23.73</v>
      </c>
      <c r="E7703" s="193">
        <v>31.177180851063834</v>
      </c>
      <c r="F7703" s="1" t="s">
        <v>162</v>
      </c>
      <c r="G7703" s="193">
        <f>MAX(E7703-'[1]1a'!$C$3,0)</f>
        <v>0</v>
      </c>
      <c r="H7703" s="193" t="str">
        <f t="shared" si="361"/>
        <v/>
      </c>
      <c r="I7703" s="193" t="str">
        <f t="shared" si="362"/>
        <v/>
      </c>
      <c r="J7703" s="193"/>
    </row>
    <row r="7704" spans="1:10" s="1" customFormat="1">
      <c r="A7704" s="191">
        <v>45978</v>
      </c>
      <c r="B7704" s="1" t="s">
        <v>194</v>
      </c>
      <c r="C7704" s="192">
        <f t="shared" si="360"/>
        <v>48169.916666647987</v>
      </c>
      <c r="D7704" s="1">
        <v>23.13</v>
      </c>
      <c r="E7704" s="193">
        <v>30.388882978723409</v>
      </c>
      <c r="F7704" s="1" t="s">
        <v>162</v>
      </c>
      <c r="G7704" s="193">
        <f>MAX(E7704-'[1]1a'!$C$3,0)</f>
        <v>0</v>
      </c>
      <c r="H7704" s="193" t="str">
        <f t="shared" si="361"/>
        <v/>
      </c>
      <c r="I7704" s="193" t="str">
        <f t="shared" si="362"/>
        <v/>
      </c>
      <c r="J7704" s="193"/>
    </row>
    <row r="7705" spans="1:10" s="1" customFormat="1">
      <c r="A7705" s="191">
        <v>45979</v>
      </c>
      <c r="B7705" s="1" t="s">
        <v>161</v>
      </c>
      <c r="C7705" s="192">
        <f t="shared" si="360"/>
        <v>48169.958333314651</v>
      </c>
      <c r="D7705" s="1">
        <v>22.19</v>
      </c>
      <c r="E7705" s="193">
        <v>29.153882978723409</v>
      </c>
      <c r="F7705" s="1" t="s">
        <v>162</v>
      </c>
      <c r="G7705" s="193">
        <f>MAX(E7705-'[1]1a'!$C$3,0)</f>
        <v>0</v>
      </c>
      <c r="H7705" s="193" t="str">
        <f t="shared" si="361"/>
        <v/>
      </c>
      <c r="I7705" s="193" t="str">
        <f t="shared" si="362"/>
        <v/>
      </c>
      <c r="J7705" s="193"/>
    </row>
    <row r="7706" spans="1:10" s="1" customFormat="1">
      <c r="A7706" s="191">
        <v>45979</v>
      </c>
      <c r="B7706" s="1" t="s">
        <v>163</v>
      </c>
      <c r="C7706" s="192">
        <f t="shared" si="360"/>
        <v>48169.999999981315</v>
      </c>
      <c r="D7706" s="1">
        <v>21.73</v>
      </c>
      <c r="E7706" s="193">
        <v>28.549521276595751</v>
      </c>
      <c r="F7706" s="1" t="s">
        <v>162</v>
      </c>
      <c r="G7706" s="193">
        <f>MAX(E7706-'[1]1a'!$C$3,0)</f>
        <v>0</v>
      </c>
      <c r="H7706" s="193" t="str">
        <f t="shared" si="361"/>
        <v/>
      </c>
      <c r="I7706" s="193" t="str">
        <f t="shared" si="362"/>
        <v/>
      </c>
      <c r="J7706" s="193"/>
    </row>
    <row r="7707" spans="1:10" s="1" customFormat="1">
      <c r="A7707" s="191">
        <v>45979</v>
      </c>
      <c r="B7707" s="1" t="s">
        <v>165</v>
      </c>
      <c r="C7707" s="192">
        <f t="shared" si="360"/>
        <v>48170.04166664798</v>
      </c>
      <c r="D7707" s="1">
        <v>20.78</v>
      </c>
      <c r="E7707" s="193">
        <v>27.30138297872341</v>
      </c>
      <c r="F7707" s="1" t="s">
        <v>162</v>
      </c>
      <c r="G7707" s="193">
        <f>MAX(E7707-'[1]1a'!$C$3,0)</f>
        <v>0</v>
      </c>
      <c r="H7707" s="193" t="str">
        <f t="shared" si="361"/>
        <v/>
      </c>
      <c r="I7707" s="193" t="str">
        <f t="shared" si="362"/>
        <v/>
      </c>
      <c r="J7707" s="193"/>
    </row>
    <row r="7708" spans="1:10" s="1" customFormat="1">
      <c r="A7708" s="191">
        <v>45979</v>
      </c>
      <c r="B7708" s="1" t="s">
        <v>167</v>
      </c>
      <c r="C7708" s="192">
        <f t="shared" si="360"/>
        <v>48170.083333314644</v>
      </c>
      <c r="D7708" s="1">
        <v>19.060000000000002</v>
      </c>
      <c r="E7708" s="193">
        <v>25.041595744680858</v>
      </c>
      <c r="F7708" s="1" t="s">
        <v>162</v>
      </c>
      <c r="G7708" s="193">
        <f>MAX(E7708-'[1]1a'!$C$3,0)</f>
        <v>0</v>
      </c>
      <c r="H7708" s="193" t="str">
        <f t="shared" si="361"/>
        <v/>
      </c>
      <c r="I7708" s="193" t="str">
        <f t="shared" si="362"/>
        <v/>
      </c>
      <c r="J7708" s="193"/>
    </row>
    <row r="7709" spans="1:10" s="1" customFormat="1">
      <c r="A7709" s="191">
        <v>45979</v>
      </c>
      <c r="B7709" s="1" t="s">
        <v>169</v>
      </c>
      <c r="C7709" s="192">
        <f t="shared" si="360"/>
        <v>48170.124999981308</v>
      </c>
      <c r="D7709" s="1">
        <v>16.940000000000001</v>
      </c>
      <c r="E7709" s="193">
        <v>22.256276595744687</v>
      </c>
      <c r="F7709" s="1" t="s">
        <v>162</v>
      </c>
      <c r="G7709" s="193">
        <f>MAX(E7709-'[1]1a'!$C$3,0)</f>
        <v>0</v>
      </c>
      <c r="H7709" s="193" t="str">
        <f t="shared" si="361"/>
        <v/>
      </c>
      <c r="I7709" s="193" t="str">
        <f t="shared" si="362"/>
        <v/>
      </c>
      <c r="J7709" s="193"/>
    </row>
    <row r="7710" spans="1:10" s="1" customFormat="1">
      <c r="A7710" s="191">
        <v>45979</v>
      </c>
      <c r="B7710" s="1" t="s">
        <v>171</v>
      </c>
      <c r="C7710" s="192">
        <f t="shared" si="360"/>
        <v>48170.166666647972</v>
      </c>
      <c r="D7710" s="1">
        <v>15.74</v>
      </c>
      <c r="E7710" s="193">
        <v>20.679680851063832</v>
      </c>
      <c r="F7710" s="1" t="s">
        <v>162</v>
      </c>
      <c r="G7710" s="193">
        <f>MAX(E7710-'[1]1a'!$C$3,0)</f>
        <v>0</v>
      </c>
      <c r="H7710" s="193" t="str">
        <f t="shared" si="361"/>
        <v/>
      </c>
      <c r="I7710" s="193" t="str">
        <f t="shared" si="362"/>
        <v/>
      </c>
      <c r="J7710" s="193"/>
    </row>
    <row r="7711" spans="1:10" s="1" customFormat="1">
      <c r="A7711" s="191">
        <v>45979</v>
      </c>
      <c r="B7711" s="1" t="s">
        <v>173</v>
      </c>
      <c r="C7711" s="192">
        <f t="shared" si="360"/>
        <v>48170.208333314637</v>
      </c>
      <c r="D7711" s="1">
        <v>14.57</v>
      </c>
      <c r="E7711" s="193">
        <v>19.142500000000002</v>
      </c>
      <c r="F7711" s="1" t="s">
        <v>162</v>
      </c>
      <c r="G7711" s="193">
        <f>MAX(E7711-'[1]1a'!$C$3,0)</f>
        <v>0</v>
      </c>
      <c r="H7711" s="193" t="str">
        <f t="shared" si="361"/>
        <v/>
      </c>
      <c r="I7711" s="193" t="str">
        <f t="shared" si="362"/>
        <v/>
      </c>
      <c r="J7711" s="193"/>
    </row>
    <row r="7712" spans="1:10" s="1" customFormat="1">
      <c r="A7712" s="191">
        <v>45979</v>
      </c>
      <c r="B7712" s="1" t="s">
        <v>175</v>
      </c>
      <c r="C7712" s="192">
        <f t="shared" si="360"/>
        <v>48170.249999981301</v>
      </c>
      <c r="D7712" s="1">
        <v>13.989999999999998</v>
      </c>
      <c r="E7712" s="193">
        <v>18.380478723404256</v>
      </c>
      <c r="F7712" s="1" t="s">
        <v>162</v>
      </c>
      <c r="G7712" s="193">
        <f>MAX(E7712-'[1]1a'!$C$3,0)</f>
        <v>0</v>
      </c>
      <c r="H7712" s="193" t="str">
        <f t="shared" si="361"/>
        <v/>
      </c>
      <c r="I7712" s="193" t="str">
        <f t="shared" si="362"/>
        <v/>
      </c>
      <c r="J7712" s="193"/>
    </row>
    <row r="7713" spans="1:10" s="1" customFormat="1">
      <c r="A7713" s="191">
        <v>45979</v>
      </c>
      <c r="B7713" s="1" t="s">
        <v>177</v>
      </c>
      <c r="C7713" s="192">
        <f t="shared" si="360"/>
        <v>48170.291666647965</v>
      </c>
      <c r="D7713" s="1">
        <v>13.64</v>
      </c>
      <c r="E7713" s="193">
        <v>17.920638297872344</v>
      </c>
      <c r="F7713" s="1" t="s">
        <v>162</v>
      </c>
      <c r="G7713" s="193">
        <f>MAX(E7713-'[1]1a'!$C$3,0)</f>
        <v>0</v>
      </c>
      <c r="H7713" s="193" t="str">
        <f t="shared" si="361"/>
        <v/>
      </c>
      <c r="I7713" s="193" t="str">
        <f t="shared" si="362"/>
        <v/>
      </c>
      <c r="J7713" s="193"/>
    </row>
    <row r="7714" spans="1:10" s="1" customFormat="1">
      <c r="A7714" s="191">
        <v>45979</v>
      </c>
      <c r="B7714" s="1" t="s">
        <v>179</v>
      </c>
      <c r="C7714" s="192">
        <f t="shared" si="360"/>
        <v>48170.333333314629</v>
      </c>
      <c r="D7714" s="1">
        <v>13.77</v>
      </c>
      <c r="E7714" s="193">
        <v>18.09143617021277</v>
      </c>
      <c r="F7714" s="1" t="s">
        <v>162</v>
      </c>
      <c r="G7714" s="193">
        <f>MAX(E7714-'[1]1a'!$C$3,0)</f>
        <v>0</v>
      </c>
      <c r="H7714" s="193" t="str">
        <f t="shared" si="361"/>
        <v/>
      </c>
      <c r="I7714" s="193" t="str">
        <f t="shared" si="362"/>
        <v/>
      </c>
      <c r="J7714" s="193"/>
    </row>
    <row r="7715" spans="1:10" s="1" customFormat="1">
      <c r="A7715" s="191">
        <v>45979</v>
      </c>
      <c r="B7715" s="1" t="s">
        <v>180</v>
      </c>
      <c r="C7715" s="192">
        <f t="shared" si="360"/>
        <v>48170.374999981294</v>
      </c>
      <c r="D7715" s="1">
        <v>14.8</v>
      </c>
      <c r="E7715" s="193">
        <v>19.444680851063833</v>
      </c>
      <c r="F7715" s="1" t="s">
        <v>162</v>
      </c>
      <c r="G7715" s="193">
        <f>MAX(E7715-'[1]1a'!$C$3,0)</f>
        <v>0</v>
      </c>
      <c r="H7715" s="193" t="str">
        <f t="shared" si="361"/>
        <v/>
      </c>
      <c r="I7715" s="193" t="str">
        <f t="shared" si="362"/>
        <v/>
      </c>
      <c r="J7715" s="193"/>
    </row>
    <row r="7716" spans="1:10" s="1" customFormat="1">
      <c r="A7716" s="191">
        <v>45979</v>
      </c>
      <c r="B7716" s="1" t="s">
        <v>181</v>
      </c>
      <c r="C7716" s="192">
        <f t="shared" si="360"/>
        <v>48170.416666647958</v>
      </c>
      <c r="D7716" s="1">
        <v>16.759999999999998</v>
      </c>
      <c r="E7716" s="193">
        <v>22.019787234042553</v>
      </c>
      <c r="F7716" s="1" t="s">
        <v>162</v>
      </c>
      <c r="G7716" s="193">
        <f>MAX(E7716-'[1]1a'!$C$3,0)</f>
        <v>0</v>
      </c>
      <c r="H7716" s="193" t="str">
        <f t="shared" si="361"/>
        <v/>
      </c>
      <c r="I7716" s="193" t="str">
        <f t="shared" si="362"/>
        <v/>
      </c>
      <c r="J7716" s="193"/>
    </row>
    <row r="7717" spans="1:10" s="1" customFormat="1">
      <c r="A7717" s="191">
        <v>45979</v>
      </c>
      <c r="B7717" s="1" t="s">
        <v>182</v>
      </c>
      <c r="C7717" s="192">
        <f t="shared" si="360"/>
        <v>48170.458333314622</v>
      </c>
      <c r="D7717" s="1">
        <v>18.759999999999998</v>
      </c>
      <c r="E7717" s="193">
        <v>24.64744680851064</v>
      </c>
      <c r="F7717" s="1" t="s">
        <v>162</v>
      </c>
      <c r="G7717" s="193">
        <f>MAX(E7717-'[1]1a'!$C$3,0)</f>
        <v>0</v>
      </c>
      <c r="H7717" s="193" t="str">
        <f t="shared" si="361"/>
        <v/>
      </c>
      <c r="I7717" s="193" t="str">
        <f t="shared" si="362"/>
        <v/>
      </c>
      <c r="J7717" s="193"/>
    </row>
    <row r="7718" spans="1:10" s="1" customFormat="1">
      <c r="A7718" s="191">
        <v>45979</v>
      </c>
      <c r="B7718" s="1" t="s">
        <v>184</v>
      </c>
      <c r="C7718" s="192">
        <f t="shared" si="360"/>
        <v>48170.499999981286</v>
      </c>
      <c r="D7718" s="1">
        <v>18.899999999999999</v>
      </c>
      <c r="E7718" s="193">
        <v>24.831382978723408</v>
      </c>
      <c r="F7718" s="1" t="s">
        <v>162</v>
      </c>
      <c r="G7718" s="193">
        <f>MAX(E7718-'[1]1a'!$C$3,0)</f>
        <v>0</v>
      </c>
      <c r="H7718" s="193" t="str">
        <f t="shared" si="361"/>
        <v/>
      </c>
      <c r="I7718" s="193" t="str">
        <f t="shared" si="362"/>
        <v/>
      </c>
      <c r="J7718" s="193"/>
    </row>
    <row r="7719" spans="1:10" s="1" customFormat="1">
      <c r="A7719" s="191">
        <v>45979</v>
      </c>
      <c r="B7719" s="1" t="s">
        <v>185</v>
      </c>
      <c r="C7719" s="192">
        <f t="shared" si="360"/>
        <v>48170.54166664795</v>
      </c>
      <c r="D7719" s="1">
        <v>19.3</v>
      </c>
      <c r="E7719" s="193">
        <v>25.356914893617027</v>
      </c>
      <c r="F7719" s="1" t="s">
        <v>162</v>
      </c>
      <c r="G7719" s="193">
        <f>MAX(E7719-'[1]1a'!$C$3,0)</f>
        <v>0</v>
      </c>
      <c r="H7719" s="193" t="str">
        <f t="shared" si="361"/>
        <v/>
      </c>
      <c r="I7719" s="193" t="str">
        <f t="shared" si="362"/>
        <v/>
      </c>
      <c r="J7719" s="193"/>
    </row>
    <row r="7720" spans="1:10" s="1" customFormat="1">
      <c r="A7720" s="191">
        <v>45979</v>
      </c>
      <c r="B7720" s="1" t="s">
        <v>186</v>
      </c>
      <c r="C7720" s="192">
        <f t="shared" si="360"/>
        <v>48170.583333314615</v>
      </c>
      <c r="D7720" s="1">
        <v>19.490000000000002</v>
      </c>
      <c r="E7720" s="193">
        <v>25.606542553191495</v>
      </c>
      <c r="F7720" s="1" t="s">
        <v>162</v>
      </c>
      <c r="G7720" s="193">
        <f>MAX(E7720-'[1]1a'!$C$3,0)</f>
        <v>0</v>
      </c>
      <c r="H7720" s="193" t="str">
        <f t="shared" si="361"/>
        <v/>
      </c>
      <c r="I7720" s="193" t="str">
        <f t="shared" si="362"/>
        <v/>
      </c>
      <c r="J7720" s="193"/>
    </row>
    <row r="7721" spans="1:10" s="1" customFormat="1">
      <c r="A7721" s="191">
        <v>45979</v>
      </c>
      <c r="B7721" s="1" t="s">
        <v>187</v>
      </c>
      <c r="C7721" s="192">
        <f t="shared" si="360"/>
        <v>48170.624999981279</v>
      </c>
      <c r="D7721" s="1">
        <v>19.75</v>
      </c>
      <c r="E7721" s="193">
        <v>25.948138297872344</v>
      </c>
      <c r="F7721" s="1" t="s">
        <v>162</v>
      </c>
      <c r="G7721" s="193">
        <f>MAX(E7721-'[1]1a'!$C$3,0)</f>
        <v>0</v>
      </c>
      <c r="H7721" s="193" t="str">
        <f t="shared" si="361"/>
        <v/>
      </c>
      <c r="I7721" s="193" t="str">
        <f t="shared" si="362"/>
        <v/>
      </c>
      <c r="J7721" s="193"/>
    </row>
    <row r="7722" spans="1:10" s="1" customFormat="1">
      <c r="A7722" s="191">
        <v>45979</v>
      </c>
      <c r="B7722" s="1" t="s">
        <v>188</v>
      </c>
      <c r="C7722" s="192">
        <f t="shared" si="360"/>
        <v>48170.666666647943</v>
      </c>
      <c r="D7722" s="1">
        <v>19.440000000000001</v>
      </c>
      <c r="E7722" s="193">
        <v>25.540851063829791</v>
      </c>
      <c r="F7722" s="1" t="s">
        <v>162</v>
      </c>
      <c r="G7722" s="193">
        <f>MAX(E7722-'[1]1a'!$C$3,0)</f>
        <v>0</v>
      </c>
      <c r="H7722" s="193" t="str">
        <f t="shared" si="361"/>
        <v/>
      </c>
      <c r="I7722" s="193" t="str">
        <f t="shared" si="362"/>
        <v/>
      </c>
      <c r="J7722" s="193"/>
    </row>
    <row r="7723" spans="1:10" s="1" customFormat="1">
      <c r="A7723" s="191">
        <v>45979</v>
      </c>
      <c r="B7723" s="1" t="s">
        <v>189</v>
      </c>
      <c r="C7723" s="192">
        <f t="shared" si="360"/>
        <v>48170.708333314607</v>
      </c>
      <c r="D7723" s="1">
        <v>19.71</v>
      </c>
      <c r="E7723" s="193">
        <v>25.895585106382985</v>
      </c>
      <c r="F7723" s="1" t="s">
        <v>162</v>
      </c>
      <c r="G7723" s="193">
        <f>MAX(E7723-'[1]1a'!$C$3,0)</f>
        <v>0</v>
      </c>
      <c r="H7723" s="193" t="str">
        <f t="shared" si="361"/>
        <v/>
      </c>
      <c r="I7723" s="193" t="str">
        <f t="shared" si="362"/>
        <v/>
      </c>
      <c r="J7723" s="193"/>
    </row>
    <row r="7724" spans="1:10" s="1" customFormat="1">
      <c r="A7724" s="191">
        <v>45979</v>
      </c>
      <c r="B7724" s="1" t="s">
        <v>190</v>
      </c>
      <c r="C7724" s="192">
        <f t="shared" si="360"/>
        <v>48170.749999981272</v>
      </c>
      <c r="D7724" s="1">
        <v>19.369999999999997</v>
      </c>
      <c r="E7724" s="193">
        <v>25.448882978723404</v>
      </c>
      <c r="F7724" s="1" t="s">
        <v>162</v>
      </c>
      <c r="G7724" s="193">
        <f>MAX(E7724-'[1]1a'!$C$3,0)</f>
        <v>0</v>
      </c>
      <c r="H7724" s="193" t="str">
        <f t="shared" si="361"/>
        <v/>
      </c>
      <c r="I7724" s="193" t="str">
        <f t="shared" si="362"/>
        <v/>
      </c>
      <c r="J7724" s="193"/>
    </row>
    <row r="7725" spans="1:10" s="1" customFormat="1">
      <c r="A7725" s="191">
        <v>45979</v>
      </c>
      <c r="B7725" s="1" t="s">
        <v>191</v>
      </c>
      <c r="C7725" s="192">
        <f t="shared" si="360"/>
        <v>48170.791666647936</v>
      </c>
      <c r="D7725" s="1">
        <v>19.919999999999998</v>
      </c>
      <c r="E7725" s="193">
        <v>26.171489361702129</v>
      </c>
      <c r="F7725" s="1" t="s">
        <v>162</v>
      </c>
      <c r="G7725" s="193">
        <f>MAX(E7725-'[1]1a'!$C$3,0)</f>
        <v>0</v>
      </c>
      <c r="H7725" s="193" t="str">
        <f t="shared" si="361"/>
        <v/>
      </c>
      <c r="I7725" s="193" t="str">
        <f t="shared" si="362"/>
        <v/>
      </c>
      <c r="J7725" s="193"/>
    </row>
    <row r="7726" spans="1:10" s="1" customFormat="1">
      <c r="A7726" s="191">
        <v>45979</v>
      </c>
      <c r="B7726" s="1" t="s">
        <v>192</v>
      </c>
      <c r="C7726" s="192">
        <f t="shared" si="360"/>
        <v>48170.8333333146</v>
      </c>
      <c r="D7726" s="1">
        <v>21.91</v>
      </c>
      <c r="E7726" s="193">
        <v>28.786010638297878</v>
      </c>
      <c r="F7726" s="1" t="s">
        <v>162</v>
      </c>
      <c r="G7726" s="193">
        <f>MAX(E7726-'[1]1a'!$C$3,0)</f>
        <v>0</v>
      </c>
      <c r="H7726" s="193" t="str">
        <f t="shared" si="361"/>
        <v/>
      </c>
      <c r="I7726" s="193" t="str">
        <f t="shared" si="362"/>
        <v/>
      </c>
      <c r="J7726" s="193"/>
    </row>
    <row r="7727" spans="1:10" s="1" customFormat="1">
      <c r="A7727" s="191">
        <v>45979</v>
      </c>
      <c r="B7727" s="1" t="s">
        <v>193</v>
      </c>
      <c r="C7727" s="192">
        <f t="shared" si="360"/>
        <v>48170.874999981264</v>
      </c>
      <c r="D7727" s="1">
        <v>22.96</v>
      </c>
      <c r="E7727" s="193">
        <v>30.165531914893624</v>
      </c>
      <c r="F7727" s="1" t="s">
        <v>162</v>
      </c>
      <c r="G7727" s="193">
        <f>MAX(E7727-'[1]1a'!$C$3,0)</f>
        <v>0</v>
      </c>
      <c r="H7727" s="193" t="str">
        <f t="shared" si="361"/>
        <v/>
      </c>
      <c r="I7727" s="193" t="str">
        <f t="shared" si="362"/>
        <v/>
      </c>
      <c r="J7727" s="193"/>
    </row>
    <row r="7728" spans="1:10" s="1" customFormat="1">
      <c r="A7728" s="191">
        <v>45979</v>
      </c>
      <c r="B7728" s="1" t="s">
        <v>194</v>
      </c>
      <c r="C7728" s="192">
        <f t="shared" si="360"/>
        <v>48170.916666647929</v>
      </c>
      <c r="D7728" s="1">
        <v>22.91</v>
      </c>
      <c r="E7728" s="193">
        <v>30.099840425531919</v>
      </c>
      <c r="F7728" s="1" t="s">
        <v>162</v>
      </c>
      <c r="G7728" s="193">
        <f>MAX(E7728-'[1]1a'!$C$3,0)</f>
        <v>0</v>
      </c>
      <c r="H7728" s="193" t="str">
        <f t="shared" si="361"/>
        <v/>
      </c>
      <c r="I7728" s="193" t="str">
        <f t="shared" si="362"/>
        <v/>
      </c>
      <c r="J7728" s="193"/>
    </row>
    <row r="7729" spans="1:10" s="1" customFormat="1">
      <c r="A7729" s="191">
        <v>45980</v>
      </c>
      <c r="B7729" s="1" t="s">
        <v>161</v>
      </c>
      <c r="C7729" s="192">
        <f t="shared" si="360"/>
        <v>48170.958333314593</v>
      </c>
      <c r="D7729" s="1">
        <v>22.4</v>
      </c>
      <c r="E7729" s="193">
        <v>29.429787234042557</v>
      </c>
      <c r="F7729" s="1" t="s">
        <v>162</v>
      </c>
      <c r="G7729" s="193">
        <f>MAX(E7729-'[1]1a'!$C$3,0)</f>
        <v>0</v>
      </c>
      <c r="H7729" s="193" t="str">
        <f t="shared" si="361"/>
        <v/>
      </c>
      <c r="I7729" s="193" t="str">
        <f t="shared" si="362"/>
        <v/>
      </c>
      <c r="J7729" s="193"/>
    </row>
    <row r="7730" spans="1:10" s="1" customFormat="1">
      <c r="A7730" s="191">
        <v>45980</v>
      </c>
      <c r="B7730" s="1" t="s">
        <v>163</v>
      </c>
      <c r="C7730" s="192">
        <f t="shared" si="360"/>
        <v>48170.999999981257</v>
      </c>
      <c r="D7730" s="1">
        <v>21.790000000000003</v>
      </c>
      <c r="E7730" s="193">
        <v>28.628351063829797</v>
      </c>
      <c r="F7730" s="1" t="s">
        <v>162</v>
      </c>
      <c r="G7730" s="193">
        <f>MAX(E7730-'[1]1a'!$C$3,0)</f>
        <v>0</v>
      </c>
      <c r="H7730" s="193" t="str">
        <f t="shared" si="361"/>
        <v/>
      </c>
      <c r="I7730" s="193" t="str">
        <f t="shared" si="362"/>
        <v/>
      </c>
      <c r="J7730" s="193"/>
    </row>
    <row r="7731" spans="1:10" s="1" customFormat="1">
      <c r="A7731" s="191">
        <v>45980</v>
      </c>
      <c r="B7731" s="1" t="s">
        <v>165</v>
      </c>
      <c r="C7731" s="192">
        <f t="shared" si="360"/>
        <v>48171.041666647921</v>
      </c>
      <c r="D7731" s="1">
        <v>20.91</v>
      </c>
      <c r="E7731" s="193">
        <v>27.472180851063833</v>
      </c>
      <c r="F7731" s="1" t="s">
        <v>162</v>
      </c>
      <c r="G7731" s="193">
        <f>MAX(E7731-'[1]1a'!$C$3,0)</f>
        <v>0</v>
      </c>
      <c r="H7731" s="193" t="str">
        <f t="shared" si="361"/>
        <v/>
      </c>
      <c r="I7731" s="193" t="str">
        <f t="shared" si="362"/>
        <v/>
      </c>
      <c r="J7731" s="193"/>
    </row>
    <row r="7732" spans="1:10" s="1" customFormat="1">
      <c r="A7732" s="191">
        <v>45980</v>
      </c>
      <c r="B7732" s="1" t="s">
        <v>167</v>
      </c>
      <c r="C7732" s="192">
        <f t="shared" si="360"/>
        <v>48171.083333314586</v>
      </c>
      <c r="D7732" s="1">
        <v>19.189999999999998</v>
      </c>
      <c r="E7732" s="193">
        <v>25.212393617021277</v>
      </c>
      <c r="F7732" s="1" t="s">
        <v>162</v>
      </c>
      <c r="G7732" s="193">
        <f>MAX(E7732-'[1]1a'!$C$3,0)</f>
        <v>0</v>
      </c>
      <c r="H7732" s="193" t="str">
        <f t="shared" si="361"/>
        <v/>
      </c>
      <c r="I7732" s="193" t="str">
        <f t="shared" si="362"/>
        <v/>
      </c>
      <c r="J7732" s="193"/>
    </row>
    <row r="7733" spans="1:10" s="1" customFormat="1">
      <c r="A7733" s="191">
        <v>45980</v>
      </c>
      <c r="B7733" s="1" t="s">
        <v>169</v>
      </c>
      <c r="C7733" s="192">
        <f t="shared" si="360"/>
        <v>48171.12499998125</v>
      </c>
      <c r="D7733" s="1">
        <v>17.36</v>
      </c>
      <c r="E7733" s="193">
        <v>22.808085106382983</v>
      </c>
      <c r="F7733" s="1" t="s">
        <v>162</v>
      </c>
      <c r="G7733" s="193">
        <f>MAX(E7733-'[1]1a'!$C$3,0)</f>
        <v>0</v>
      </c>
      <c r="H7733" s="193" t="str">
        <f t="shared" si="361"/>
        <v/>
      </c>
      <c r="I7733" s="193" t="str">
        <f t="shared" si="362"/>
        <v/>
      </c>
      <c r="J7733" s="193"/>
    </row>
    <row r="7734" spans="1:10" s="1" customFormat="1">
      <c r="A7734" s="191">
        <v>45980</v>
      </c>
      <c r="B7734" s="1" t="s">
        <v>171</v>
      </c>
      <c r="C7734" s="192">
        <f t="shared" si="360"/>
        <v>48171.166666647914</v>
      </c>
      <c r="D7734" s="1">
        <v>15.8</v>
      </c>
      <c r="E7734" s="193">
        <v>20.758510638297878</v>
      </c>
      <c r="F7734" s="1" t="s">
        <v>162</v>
      </c>
      <c r="G7734" s="193">
        <f>MAX(E7734-'[1]1a'!$C$3,0)</f>
        <v>0</v>
      </c>
      <c r="H7734" s="193" t="str">
        <f t="shared" si="361"/>
        <v/>
      </c>
      <c r="I7734" s="193" t="str">
        <f t="shared" si="362"/>
        <v/>
      </c>
      <c r="J7734" s="193"/>
    </row>
    <row r="7735" spans="1:10" s="1" customFormat="1">
      <c r="A7735" s="191">
        <v>45980</v>
      </c>
      <c r="B7735" s="1" t="s">
        <v>173</v>
      </c>
      <c r="C7735" s="192">
        <f t="shared" si="360"/>
        <v>48171.208333314578</v>
      </c>
      <c r="D7735" s="1">
        <v>14.96</v>
      </c>
      <c r="E7735" s="193">
        <v>19.65489361702128</v>
      </c>
      <c r="F7735" s="1" t="s">
        <v>162</v>
      </c>
      <c r="G7735" s="193">
        <f>MAX(E7735-'[1]1a'!$C$3,0)</f>
        <v>0</v>
      </c>
      <c r="H7735" s="193" t="str">
        <f t="shared" si="361"/>
        <v/>
      </c>
      <c r="I7735" s="193" t="str">
        <f t="shared" si="362"/>
        <v/>
      </c>
      <c r="J7735" s="193"/>
    </row>
    <row r="7736" spans="1:10" s="1" customFormat="1">
      <c r="A7736" s="191">
        <v>45980</v>
      </c>
      <c r="B7736" s="1" t="s">
        <v>175</v>
      </c>
      <c r="C7736" s="192">
        <f t="shared" si="360"/>
        <v>48171.249999981243</v>
      </c>
      <c r="D7736" s="1">
        <v>14.41</v>
      </c>
      <c r="E7736" s="193">
        <v>18.932287234042555</v>
      </c>
      <c r="F7736" s="1" t="s">
        <v>162</v>
      </c>
      <c r="G7736" s="193">
        <f>MAX(E7736-'[1]1a'!$C$3,0)</f>
        <v>0</v>
      </c>
      <c r="H7736" s="193" t="str">
        <f t="shared" si="361"/>
        <v/>
      </c>
      <c r="I7736" s="193" t="str">
        <f t="shared" si="362"/>
        <v/>
      </c>
      <c r="J7736" s="193"/>
    </row>
    <row r="7737" spans="1:10" s="1" customFormat="1">
      <c r="A7737" s="191">
        <v>45980</v>
      </c>
      <c r="B7737" s="1" t="s">
        <v>177</v>
      </c>
      <c r="C7737" s="192">
        <f t="shared" si="360"/>
        <v>48171.291666647907</v>
      </c>
      <c r="D7737" s="1">
        <v>14.07</v>
      </c>
      <c r="E7737" s="193">
        <v>18.485585106382981</v>
      </c>
      <c r="F7737" s="1" t="s">
        <v>162</v>
      </c>
      <c r="G7737" s="193">
        <f>MAX(E7737-'[1]1a'!$C$3,0)</f>
        <v>0</v>
      </c>
      <c r="H7737" s="193" t="str">
        <f t="shared" si="361"/>
        <v/>
      </c>
      <c r="I7737" s="193" t="str">
        <f t="shared" si="362"/>
        <v/>
      </c>
      <c r="J7737" s="193"/>
    </row>
    <row r="7738" spans="1:10" s="1" customFormat="1">
      <c r="A7738" s="191">
        <v>45980</v>
      </c>
      <c r="B7738" s="1" t="s">
        <v>179</v>
      </c>
      <c r="C7738" s="192">
        <f t="shared" si="360"/>
        <v>48171.333333314571</v>
      </c>
      <c r="D7738" s="1">
        <v>14.12</v>
      </c>
      <c r="E7738" s="193">
        <v>18.551276595744682</v>
      </c>
      <c r="F7738" s="1" t="s">
        <v>162</v>
      </c>
      <c r="G7738" s="193">
        <f>MAX(E7738-'[1]1a'!$C$3,0)</f>
        <v>0</v>
      </c>
      <c r="H7738" s="193" t="str">
        <f t="shared" si="361"/>
        <v/>
      </c>
      <c r="I7738" s="193" t="str">
        <f t="shared" si="362"/>
        <v/>
      </c>
      <c r="J7738" s="193"/>
    </row>
    <row r="7739" spans="1:10" s="1" customFormat="1">
      <c r="A7739" s="191">
        <v>45980</v>
      </c>
      <c r="B7739" s="1" t="s">
        <v>180</v>
      </c>
      <c r="C7739" s="192">
        <f t="shared" si="360"/>
        <v>48171.374999981235</v>
      </c>
      <c r="D7739" s="1">
        <v>15.41</v>
      </c>
      <c r="E7739" s="193">
        <v>20.2461170212766</v>
      </c>
      <c r="F7739" s="1" t="s">
        <v>162</v>
      </c>
      <c r="G7739" s="193">
        <f>MAX(E7739-'[1]1a'!$C$3,0)</f>
        <v>0</v>
      </c>
      <c r="H7739" s="193" t="str">
        <f t="shared" si="361"/>
        <v/>
      </c>
      <c r="I7739" s="193" t="str">
        <f t="shared" si="362"/>
        <v/>
      </c>
      <c r="J7739" s="193"/>
    </row>
    <row r="7740" spans="1:10" s="1" customFormat="1">
      <c r="A7740" s="191">
        <v>45980</v>
      </c>
      <c r="B7740" s="1" t="s">
        <v>181</v>
      </c>
      <c r="C7740" s="192">
        <f t="shared" si="360"/>
        <v>48171.4166666479</v>
      </c>
      <c r="D7740" s="1">
        <v>17.3</v>
      </c>
      <c r="E7740" s="193">
        <v>22.72925531914894</v>
      </c>
      <c r="F7740" s="1" t="s">
        <v>162</v>
      </c>
      <c r="G7740" s="193">
        <f>MAX(E7740-'[1]1a'!$C$3,0)</f>
        <v>0</v>
      </c>
      <c r="H7740" s="193" t="str">
        <f t="shared" si="361"/>
        <v/>
      </c>
      <c r="I7740" s="193" t="str">
        <f t="shared" si="362"/>
        <v/>
      </c>
      <c r="J7740" s="193"/>
    </row>
    <row r="7741" spans="1:10" s="1" customFormat="1">
      <c r="A7741" s="191">
        <v>45980</v>
      </c>
      <c r="B7741" s="1" t="s">
        <v>182</v>
      </c>
      <c r="C7741" s="192">
        <f t="shared" si="360"/>
        <v>48171.458333314564</v>
      </c>
      <c r="D7741" s="1">
        <v>19.16</v>
      </c>
      <c r="E7741" s="193">
        <v>25.17297872340426</v>
      </c>
      <c r="F7741" s="1" t="s">
        <v>162</v>
      </c>
      <c r="G7741" s="193">
        <f>MAX(E7741-'[1]1a'!$C$3,0)</f>
        <v>0</v>
      </c>
      <c r="H7741" s="193" t="str">
        <f t="shared" si="361"/>
        <v/>
      </c>
      <c r="I7741" s="193" t="str">
        <f t="shared" si="362"/>
        <v/>
      </c>
      <c r="J7741" s="193"/>
    </row>
    <row r="7742" spans="1:10" s="1" customFormat="1">
      <c r="A7742" s="191">
        <v>45980</v>
      </c>
      <c r="B7742" s="1" t="s">
        <v>184</v>
      </c>
      <c r="C7742" s="192">
        <f t="shared" si="360"/>
        <v>48171.499999981228</v>
      </c>
      <c r="D7742" s="1">
        <v>19.25</v>
      </c>
      <c r="E7742" s="193">
        <v>25.291223404255323</v>
      </c>
      <c r="F7742" s="1" t="s">
        <v>162</v>
      </c>
      <c r="G7742" s="193">
        <f>MAX(E7742-'[1]1a'!$C$3,0)</f>
        <v>0</v>
      </c>
      <c r="H7742" s="193" t="str">
        <f t="shared" si="361"/>
        <v/>
      </c>
      <c r="I7742" s="193" t="str">
        <f t="shared" si="362"/>
        <v/>
      </c>
      <c r="J7742" s="193"/>
    </row>
    <row r="7743" spans="1:10" s="1" customFormat="1">
      <c r="A7743" s="191">
        <v>45980</v>
      </c>
      <c r="B7743" s="1" t="s">
        <v>185</v>
      </c>
      <c r="C7743" s="192">
        <f t="shared" si="360"/>
        <v>48171.541666647892</v>
      </c>
      <c r="D7743" s="1">
        <v>19.2</v>
      </c>
      <c r="E7743" s="193">
        <v>25.225531914893619</v>
      </c>
      <c r="F7743" s="1" t="s">
        <v>162</v>
      </c>
      <c r="G7743" s="193">
        <f>MAX(E7743-'[1]1a'!$C$3,0)</f>
        <v>0</v>
      </c>
      <c r="H7743" s="193" t="str">
        <f t="shared" si="361"/>
        <v/>
      </c>
      <c r="I7743" s="193" t="str">
        <f t="shared" si="362"/>
        <v/>
      </c>
      <c r="J7743" s="193"/>
    </row>
    <row r="7744" spans="1:10" s="1" customFormat="1">
      <c r="A7744" s="191">
        <v>45980</v>
      </c>
      <c r="B7744" s="1" t="s">
        <v>186</v>
      </c>
      <c r="C7744" s="192">
        <f t="shared" si="360"/>
        <v>48171.583333314557</v>
      </c>
      <c r="D7744" s="1">
        <v>18.93</v>
      </c>
      <c r="E7744" s="193">
        <v>24.870797872340429</v>
      </c>
      <c r="F7744" s="1" t="s">
        <v>162</v>
      </c>
      <c r="G7744" s="193">
        <f>MAX(E7744-'[1]1a'!$C$3,0)</f>
        <v>0</v>
      </c>
      <c r="H7744" s="193" t="str">
        <f t="shared" si="361"/>
        <v/>
      </c>
      <c r="I7744" s="193" t="str">
        <f t="shared" si="362"/>
        <v/>
      </c>
      <c r="J7744" s="193"/>
    </row>
    <row r="7745" spans="1:10" s="1" customFormat="1">
      <c r="A7745" s="191">
        <v>45980</v>
      </c>
      <c r="B7745" s="1" t="s">
        <v>187</v>
      </c>
      <c r="C7745" s="192">
        <f t="shared" si="360"/>
        <v>48171.624999981221</v>
      </c>
      <c r="D7745" s="1">
        <v>19.380000000000003</v>
      </c>
      <c r="E7745" s="193">
        <v>25.462021276595753</v>
      </c>
      <c r="F7745" s="1" t="s">
        <v>162</v>
      </c>
      <c r="G7745" s="193">
        <f>MAX(E7745-'[1]1a'!$C$3,0)</f>
        <v>0</v>
      </c>
      <c r="H7745" s="193" t="str">
        <f t="shared" si="361"/>
        <v/>
      </c>
      <c r="I7745" s="193" t="str">
        <f t="shared" si="362"/>
        <v/>
      </c>
      <c r="J7745" s="193"/>
    </row>
    <row r="7746" spans="1:10" s="1" customFormat="1">
      <c r="A7746" s="191">
        <v>45980</v>
      </c>
      <c r="B7746" s="1" t="s">
        <v>188</v>
      </c>
      <c r="C7746" s="192">
        <f t="shared" si="360"/>
        <v>48171.666666647885</v>
      </c>
      <c r="D7746" s="1">
        <v>19.260000000000002</v>
      </c>
      <c r="E7746" s="193">
        <v>25.304361702127665</v>
      </c>
      <c r="F7746" s="1" t="s">
        <v>162</v>
      </c>
      <c r="G7746" s="193">
        <f>MAX(E7746-'[1]1a'!$C$3,0)</f>
        <v>0</v>
      </c>
      <c r="H7746" s="193" t="str">
        <f t="shared" si="361"/>
        <v/>
      </c>
      <c r="I7746" s="193" t="str">
        <f t="shared" si="362"/>
        <v/>
      </c>
      <c r="J7746" s="193"/>
    </row>
    <row r="7747" spans="1:10" s="1" customFormat="1">
      <c r="A7747" s="191">
        <v>45980</v>
      </c>
      <c r="B7747" s="1" t="s">
        <v>189</v>
      </c>
      <c r="C7747" s="192">
        <f t="shared" si="360"/>
        <v>48171.708333314549</v>
      </c>
      <c r="D7747" s="1">
        <v>18.86</v>
      </c>
      <c r="E7747" s="193">
        <v>24.778829787234045</v>
      </c>
      <c r="F7747" s="1" t="s">
        <v>162</v>
      </c>
      <c r="G7747" s="193">
        <f>MAX(E7747-'[1]1a'!$C$3,0)</f>
        <v>0</v>
      </c>
      <c r="H7747" s="193" t="str">
        <f t="shared" si="361"/>
        <v/>
      </c>
      <c r="I7747" s="193" t="str">
        <f t="shared" si="362"/>
        <v/>
      </c>
      <c r="J7747" s="193"/>
    </row>
    <row r="7748" spans="1:10" s="1" customFormat="1">
      <c r="A7748" s="191">
        <v>45980</v>
      </c>
      <c r="B7748" s="1" t="s">
        <v>190</v>
      </c>
      <c r="C7748" s="192">
        <f t="shared" ref="C7748:C7811" si="363">C7747 + TIME(1,0,0)</f>
        <v>48171.749999981213</v>
      </c>
      <c r="D7748" s="1">
        <v>18.829999999999998</v>
      </c>
      <c r="E7748" s="193">
        <v>24.739414893617024</v>
      </c>
      <c r="F7748" s="1" t="s">
        <v>162</v>
      </c>
      <c r="G7748" s="193">
        <f>MAX(E7748-'[1]1a'!$C$3,0)</f>
        <v>0</v>
      </c>
      <c r="H7748" s="193" t="str">
        <f t="shared" ref="H7748:H7811" si="364">IF(F7748="Y",IF(F7747="Y",H7747+1,1),"")</f>
        <v/>
      </c>
      <c r="I7748" s="193" t="str">
        <f t="shared" ref="I7748:I7811" si="365">IF(AND(F7748="Y",F7749&lt;&gt;"Y"),H7748,"")</f>
        <v/>
      </c>
      <c r="J7748" s="193"/>
    </row>
    <row r="7749" spans="1:10" s="1" customFormat="1">
      <c r="A7749" s="191">
        <v>45980</v>
      </c>
      <c r="B7749" s="1" t="s">
        <v>191</v>
      </c>
      <c r="C7749" s="192">
        <f t="shared" si="363"/>
        <v>48171.791666647878</v>
      </c>
      <c r="D7749" s="1">
        <v>19.09</v>
      </c>
      <c r="E7749" s="193">
        <v>25.081010638297876</v>
      </c>
      <c r="F7749" s="1" t="s">
        <v>162</v>
      </c>
      <c r="G7749" s="193">
        <f>MAX(E7749-'[1]1a'!$C$3,0)</f>
        <v>0</v>
      </c>
      <c r="H7749" s="193" t="str">
        <f t="shared" si="364"/>
        <v/>
      </c>
      <c r="I7749" s="193" t="str">
        <f t="shared" si="365"/>
        <v/>
      </c>
      <c r="J7749" s="193"/>
    </row>
    <row r="7750" spans="1:10" s="1" customFormat="1">
      <c r="A7750" s="191">
        <v>45980</v>
      </c>
      <c r="B7750" s="1" t="s">
        <v>192</v>
      </c>
      <c r="C7750" s="192">
        <f t="shared" si="363"/>
        <v>48171.833333314542</v>
      </c>
      <c r="D7750" s="1">
        <v>21.34</v>
      </c>
      <c r="E7750" s="193">
        <v>28.037127659574473</v>
      </c>
      <c r="F7750" s="1" t="s">
        <v>162</v>
      </c>
      <c r="G7750" s="193">
        <f>MAX(E7750-'[1]1a'!$C$3,0)</f>
        <v>0</v>
      </c>
      <c r="H7750" s="193" t="str">
        <f t="shared" si="364"/>
        <v/>
      </c>
      <c r="I7750" s="193" t="str">
        <f t="shared" si="365"/>
        <v/>
      </c>
      <c r="J7750" s="193"/>
    </row>
    <row r="7751" spans="1:10" s="1" customFormat="1">
      <c r="A7751" s="191">
        <v>45980</v>
      </c>
      <c r="B7751" s="1" t="s">
        <v>193</v>
      </c>
      <c r="C7751" s="192">
        <f t="shared" si="363"/>
        <v>48171.874999981206</v>
      </c>
      <c r="D7751" s="1">
        <v>22.56</v>
      </c>
      <c r="E7751" s="193">
        <v>29.640000000000004</v>
      </c>
      <c r="F7751" s="1" t="s">
        <v>162</v>
      </c>
      <c r="G7751" s="193">
        <f>MAX(E7751-'[1]1a'!$C$3,0)</f>
        <v>0</v>
      </c>
      <c r="H7751" s="193" t="str">
        <f t="shared" si="364"/>
        <v/>
      </c>
      <c r="I7751" s="193" t="str">
        <f t="shared" si="365"/>
        <v/>
      </c>
      <c r="J7751" s="193"/>
    </row>
    <row r="7752" spans="1:10" s="1" customFormat="1">
      <c r="A7752" s="191">
        <v>45980</v>
      </c>
      <c r="B7752" s="1" t="s">
        <v>194</v>
      </c>
      <c r="C7752" s="192">
        <f t="shared" si="363"/>
        <v>48171.91666664787</v>
      </c>
      <c r="D7752" s="1">
        <v>22.07</v>
      </c>
      <c r="E7752" s="193">
        <v>28.996223404255325</v>
      </c>
      <c r="F7752" s="1" t="s">
        <v>162</v>
      </c>
      <c r="G7752" s="193">
        <f>MAX(E7752-'[1]1a'!$C$3,0)</f>
        <v>0</v>
      </c>
      <c r="H7752" s="193" t="str">
        <f t="shared" si="364"/>
        <v/>
      </c>
      <c r="I7752" s="193" t="str">
        <f t="shared" si="365"/>
        <v/>
      </c>
      <c r="J7752" s="193"/>
    </row>
    <row r="7753" spans="1:10" s="1" customFormat="1">
      <c r="A7753" s="191">
        <v>45981</v>
      </c>
      <c r="B7753" s="1" t="s">
        <v>161</v>
      </c>
      <c r="C7753" s="192">
        <f t="shared" si="363"/>
        <v>48171.958333314535</v>
      </c>
      <c r="D7753" s="1">
        <v>21.74</v>
      </c>
      <c r="E7753" s="193">
        <v>28.562659574468089</v>
      </c>
      <c r="F7753" s="1" t="s">
        <v>162</v>
      </c>
      <c r="G7753" s="193">
        <f>MAX(E7753-'[1]1a'!$C$3,0)</f>
        <v>0</v>
      </c>
      <c r="H7753" s="193" t="str">
        <f t="shared" si="364"/>
        <v/>
      </c>
      <c r="I7753" s="193" t="str">
        <f t="shared" si="365"/>
        <v/>
      </c>
      <c r="J7753" s="193"/>
    </row>
    <row r="7754" spans="1:10" s="1" customFormat="1">
      <c r="A7754" s="191">
        <v>45981</v>
      </c>
      <c r="B7754" s="1" t="s">
        <v>163</v>
      </c>
      <c r="C7754" s="192">
        <f t="shared" si="363"/>
        <v>48171.999999981199</v>
      </c>
      <c r="D7754" s="1">
        <v>21.279999999999998</v>
      </c>
      <c r="E7754" s="193">
        <v>27.958297872340427</v>
      </c>
      <c r="F7754" s="1" t="s">
        <v>162</v>
      </c>
      <c r="G7754" s="193">
        <f>MAX(E7754-'[1]1a'!$C$3,0)</f>
        <v>0</v>
      </c>
      <c r="H7754" s="193" t="str">
        <f t="shared" si="364"/>
        <v/>
      </c>
      <c r="I7754" s="193" t="str">
        <f t="shared" si="365"/>
        <v/>
      </c>
      <c r="J7754" s="193"/>
    </row>
    <row r="7755" spans="1:10" s="1" customFormat="1">
      <c r="A7755" s="191">
        <v>45981</v>
      </c>
      <c r="B7755" s="1" t="s">
        <v>165</v>
      </c>
      <c r="C7755" s="192">
        <f t="shared" si="363"/>
        <v>48172.041666647863</v>
      </c>
      <c r="D7755" s="1">
        <v>20.46</v>
      </c>
      <c r="E7755" s="193">
        <v>26.880957446808516</v>
      </c>
      <c r="F7755" s="1" t="s">
        <v>162</v>
      </c>
      <c r="G7755" s="193">
        <f>MAX(E7755-'[1]1a'!$C$3,0)</f>
        <v>0</v>
      </c>
      <c r="H7755" s="193" t="str">
        <f t="shared" si="364"/>
        <v/>
      </c>
      <c r="I7755" s="193" t="str">
        <f t="shared" si="365"/>
        <v/>
      </c>
      <c r="J7755" s="193"/>
    </row>
    <row r="7756" spans="1:10" s="1" customFormat="1">
      <c r="A7756" s="191">
        <v>45981</v>
      </c>
      <c r="B7756" s="1" t="s">
        <v>167</v>
      </c>
      <c r="C7756" s="192">
        <f t="shared" si="363"/>
        <v>48172.083333314527</v>
      </c>
      <c r="D7756" s="1">
        <v>18.97</v>
      </c>
      <c r="E7756" s="193">
        <v>24.923351063829788</v>
      </c>
      <c r="F7756" s="1" t="s">
        <v>162</v>
      </c>
      <c r="G7756" s="193">
        <f>MAX(E7756-'[1]1a'!$C$3,0)</f>
        <v>0</v>
      </c>
      <c r="H7756" s="193" t="str">
        <f t="shared" si="364"/>
        <v/>
      </c>
      <c r="I7756" s="193" t="str">
        <f t="shared" si="365"/>
        <v/>
      </c>
      <c r="J7756" s="193"/>
    </row>
    <row r="7757" spans="1:10" s="1" customFormat="1">
      <c r="A7757" s="191">
        <v>45981</v>
      </c>
      <c r="B7757" s="1" t="s">
        <v>169</v>
      </c>
      <c r="C7757" s="192">
        <f t="shared" si="363"/>
        <v>48172.124999981192</v>
      </c>
      <c r="D7757" s="1">
        <v>17.14</v>
      </c>
      <c r="E7757" s="193">
        <v>22.519042553191493</v>
      </c>
      <c r="F7757" s="1" t="s">
        <v>162</v>
      </c>
      <c r="G7757" s="193">
        <f>MAX(E7757-'[1]1a'!$C$3,0)</f>
        <v>0</v>
      </c>
      <c r="H7757" s="193" t="str">
        <f t="shared" si="364"/>
        <v/>
      </c>
      <c r="I7757" s="193" t="str">
        <f t="shared" si="365"/>
        <v/>
      </c>
      <c r="J7757" s="193"/>
    </row>
    <row r="7758" spans="1:10" s="1" customFormat="1">
      <c r="A7758" s="191">
        <v>45981</v>
      </c>
      <c r="B7758" s="1" t="s">
        <v>171</v>
      </c>
      <c r="C7758" s="192">
        <f t="shared" si="363"/>
        <v>48172.166666647856</v>
      </c>
      <c r="D7758" s="1">
        <v>15.669999999999998</v>
      </c>
      <c r="E7758" s="193">
        <v>20.587712765957448</v>
      </c>
      <c r="F7758" s="1" t="s">
        <v>162</v>
      </c>
      <c r="G7758" s="193">
        <f>MAX(E7758-'[1]1a'!$C$3,0)</f>
        <v>0</v>
      </c>
      <c r="H7758" s="193" t="str">
        <f t="shared" si="364"/>
        <v/>
      </c>
      <c r="I7758" s="193" t="str">
        <f t="shared" si="365"/>
        <v/>
      </c>
      <c r="J7758" s="193"/>
    </row>
    <row r="7759" spans="1:10" s="1" customFormat="1">
      <c r="A7759" s="191">
        <v>45981</v>
      </c>
      <c r="B7759" s="1" t="s">
        <v>173</v>
      </c>
      <c r="C7759" s="192">
        <f t="shared" si="363"/>
        <v>48172.20833331452</v>
      </c>
      <c r="D7759" s="1">
        <v>14.450000000000001</v>
      </c>
      <c r="E7759" s="193">
        <v>18.984840425531921</v>
      </c>
      <c r="F7759" s="1" t="s">
        <v>162</v>
      </c>
      <c r="G7759" s="193">
        <f>MAX(E7759-'[1]1a'!$C$3,0)</f>
        <v>0</v>
      </c>
      <c r="H7759" s="193" t="str">
        <f t="shared" si="364"/>
        <v/>
      </c>
      <c r="I7759" s="193" t="str">
        <f t="shared" si="365"/>
        <v/>
      </c>
      <c r="J7759" s="193"/>
    </row>
    <row r="7760" spans="1:10" s="1" customFormat="1">
      <c r="A7760" s="191">
        <v>45981</v>
      </c>
      <c r="B7760" s="1" t="s">
        <v>175</v>
      </c>
      <c r="C7760" s="192">
        <f t="shared" si="363"/>
        <v>48172.249999981184</v>
      </c>
      <c r="D7760" s="1">
        <v>13.940000000000001</v>
      </c>
      <c r="E7760" s="193">
        <v>18.314787234042559</v>
      </c>
      <c r="F7760" s="1" t="s">
        <v>162</v>
      </c>
      <c r="G7760" s="193">
        <f>MAX(E7760-'[1]1a'!$C$3,0)</f>
        <v>0</v>
      </c>
      <c r="H7760" s="193" t="str">
        <f t="shared" si="364"/>
        <v/>
      </c>
      <c r="I7760" s="193" t="str">
        <f t="shared" si="365"/>
        <v/>
      </c>
      <c r="J7760" s="193"/>
    </row>
    <row r="7761" spans="1:10" s="1" customFormat="1">
      <c r="A7761" s="191">
        <v>45981</v>
      </c>
      <c r="B7761" s="1" t="s">
        <v>177</v>
      </c>
      <c r="C7761" s="192">
        <f t="shared" si="363"/>
        <v>48172.291666647849</v>
      </c>
      <c r="D7761" s="1">
        <v>13.81</v>
      </c>
      <c r="E7761" s="193">
        <v>18.143989361702133</v>
      </c>
      <c r="F7761" s="1" t="s">
        <v>162</v>
      </c>
      <c r="G7761" s="193">
        <f>MAX(E7761-'[1]1a'!$C$3,0)</f>
        <v>0</v>
      </c>
      <c r="H7761" s="193" t="str">
        <f t="shared" si="364"/>
        <v/>
      </c>
      <c r="I7761" s="193" t="str">
        <f t="shared" si="365"/>
        <v/>
      </c>
      <c r="J7761" s="193"/>
    </row>
    <row r="7762" spans="1:10" s="1" customFormat="1">
      <c r="A7762" s="191">
        <v>45981</v>
      </c>
      <c r="B7762" s="1" t="s">
        <v>179</v>
      </c>
      <c r="C7762" s="192">
        <f t="shared" si="363"/>
        <v>48172.333333314513</v>
      </c>
      <c r="D7762" s="1">
        <v>14.040000000000001</v>
      </c>
      <c r="E7762" s="193">
        <v>18.44617021276596</v>
      </c>
      <c r="F7762" s="1" t="s">
        <v>162</v>
      </c>
      <c r="G7762" s="193">
        <f>MAX(E7762-'[1]1a'!$C$3,0)</f>
        <v>0</v>
      </c>
      <c r="H7762" s="193" t="str">
        <f t="shared" si="364"/>
        <v/>
      </c>
      <c r="I7762" s="193" t="str">
        <f t="shared" si="365"/>
        <v/>
      </c>
      <c r="J7762" s="193"/>
    </row>
    <row r="7763" spans="1:10" s="1" customFormat="1">
      <c r="A7763" s="191">
        <v>45981</v>
      </c>
      <c r="B7763" s="1" t="s">
        <v>180</v>
      </c>
      <c r="C7763" s="192">
        <f t="shared" si="363"/>
        <v>48172.374999981177</v>
      </c>
      <c r="D7763" s="1">
        <v>15.21</v>
      </c>
      <c r="E7763" s="193">
        <v>19.98335106382979</v>
      </c>
      <c r="F7763" s="1" t="s">
        <v>162</v>
      </c>
      <c r="G7763" s="193">
        <f>MAX(E7763-'[1]1a'!$C$3,0)</f>
        <v>0</v>
      </c>
      <c r="H7763" s="193" t="str">
        <f t="shared" si="364"/>
        <v/>
      </c>
      <c r="I7763" s="193" t="str">
        <f t="shared" si="365"/>
        <v/>
      </c>
      <c r="J7763" s="193"/>
    </row>
    <row r="7764" spans="1:10" s="1" customFormat="1">
      <c r="A7764" s="191">
        <v>45981</v>
      </c>
      <c r="B7764" s="1" t="s">
        <v>181</v>
      </c>
      <c r="C7764" s="192">
        <f t="shared" si="363"/>
        <v>48172.416666647841</v>
      </c>
      <c r="D7764" s="1">
        <v>17.880000000000003</v>
      </c>
      <c r="E7764" s="193">
        <v>23.491276595744687</v>
      </c>
      <c r="F7764" s="1" t="s">
        <v>162</v>
      </c>
      <c r="G7764" s="193">
        <f>MAX(E7764-'[1]1a'!$C$3,0)</f>
        <v>0</v>
      </c>
      <c r="H7764" s="193" t="str">
        <f t="shared" si="364"/>
        <v/>
      </c>
      <c r="I7764" s="193" t="str">
        <f t="shared" si="365"/>
        <v/>
      </c>
      <c r="J7764" s="193"/>
    </row>
    <row r="7765" spans="1:10" s="1" customFormat="1">
      <c r="A7765" s="191">
        <v>45981</v>
      </c>
      <c r="B7765" s="1" t="s">
        <v>182</v>
      </c>
      <c r="C7765" s="192">
        <f t="shared" si="363"/>
        <v>48172.458333314506</v>
      </c>
      <c r="D7765" s="1">
        <v>19.350000000000001</v>
      </c>
      <c r="E7765" s="193">
        <v>25.422606382978728</v>
      </c>
      <c r="F7765" s="1" t="s">
        <v>162</v>
      </c>
      <c r="G7765" s="193">
        <f>MAX(E7765-'[1]1a'!$C$3,0)</f>
        <v>0</v>
      </c>
      <c r="H7765" s="193" t="str">
        <f t="shared" si="364"/>
        <v/>
      </c>
      <c r="I7765" s="193" t="str">
        <f t="shared" si="365"/>
        <v/>
      </c>
      <c r="J7765" s="193"/>
    </row>
    <row r="7766" spans="1:10" s="1" customFormat="1">
      <c r="A7766" s="191">
        <v>45981</v>
      </c>
      <c r="B7766" s="1" t="s">
        <v>184</v>
      </c>
      <c r="C7766" s="192">
        <f t="shared" si="363"/>
        <v>48172.49999998117</v>
      </c>
      <c r="D7766" s="1">
        <v>19.53</v>
      </c>
      <c r="E7766" s="193">
        <v>25.659095744680858</v>
      </c>
      <c r="F7766" s="1" t="s">
        <v>162</v>
      </c>
      <c r="G7766" s="193">
        <f>MAX(E7766-'[1]1a'!$C$3,0)</f>
        <v>0</v>
      </c>
      <c r="H7766" s="193" t="str">
        <f t="shared" si="364"/>
        <v/>
      </c>
      <c r="I7766" s="193" t="str">
        <f t="shared" si="365"/>
        <v/>
      </c>
      <c r="J7766" s="193"/>
    </row>
    <row r="7767" spans="1:10" s="1" customFormat="1">
      <c r="A7767" s="191">
        <v>45981</v>
      </c>
      <c r="B7767" s="1" t="s">
        <v>185</v>
      </c>
      <c r="C7767" s="192">
        <f t="shared" si="363"/>
        <v>48172.541666647834</v>
      </c>
      <c r="D7767" s="1">
        <v>19.22</v>
      </c>
      <c r="E7767" s="193">
        <v>25.251808510638302</v>
      </c>
      <c r="F7767" s="1" t="s">
        <v>162</v>
      </c>
      <c r="G7767" s="193">
        <f>MAX(E7767-'[1]1a'!$C$3,0)</f>
        <v>0</v>
      </c>
      <c r="H7767" s="193" t="str">
        <f t="shared" si="364"/>
        <v/>
      </c>
      <c r="I7767" s="193" t="str">
        <f t="shared" si="365"/>
        <v/>
      </c>
      <c r="J7767" s="193"/>
    </row>
    <row r="7768" spans="1:10" s="1" customFormat="1">
      <c r="A7768" s="191">
        <v>45981</v>
      </c>
      <c r="B7768" s="1" t="s">
        <v>186</v>
      </c>
      <c r="C7768" s="192">
        <f t="shared" si="363"/>
        <v>48172.583333314498</v>
      </c>
      <c r="D7768" s="1">
        <v>19.399999999999999</v>
      </c>
      <c r="E7768" s="193">
        <v>25.488297872340429</v>
      </c>
      <c r="F7768" s="1" t="s">
        <v>162</v>
      </c>
      <c r="G7768" s="193">
        <f>MAX(E7768-'[1]1a'!$C$3,0)</f>
        <v>0</v>
      </c>
      <c r="H7768" s="193" t="str">
        <f t="shared" si="364"/>
        <v/>
      </c>
      <c r="I7768" s="193" t="str">
        <f t="shared" si="365"/>
        <v/>
      </c>
      <c r="J7768" s="193"/>
    </row>
    <row r="7769" spans="1:10" s="1" customFormat="1">
      <c r="A7769" s="191">
        <v>45981</v>
      </c>
      <c r="B7769" s="1" t="s">
        <v>187</v>
      </c>
      <c r="C7769" s="192">
        <f t="shared" si="363"/>
        <v>48172.624999981163</v>
      </c>
      <c r="D7769" s="1">
        <v>19.22</v>
      </c>
      <c r="E7769" s="193">
        <v>25.251808510638302</v>
      </c>
      <c r="F7769" s="1" t="s">
        <v>162</v>
      </c>
      <c r="G7769" s="193">
        <f>MAX(E7769-'[1]1a'!$C$3,0)</f>
        <v>0</v>
      </c>
      <c r="H7769" s="193" t="str">
        <f t="shared" si="364"/>
        <v/>
      </c>
      <c r="I7769" s="193" t="str">
        <f t="shared" si="365"/>
        <v/>
      </c>
      <c r="J7769" s="193"/>
    </row>
    <row r="7770" spans="1:10" s="1" customFormat="1">
      <c r="A7770" s="191">
        <v>45981</v>
      </c>
      <c r="B7770" s="1" t="s">
        <v>188</v>
      </c>
      <c r="C7770" s="192">
        <f t="shared" si="363"/>
        <v>48172.666666647827</v>
      </c>
      <c r="D7770" s="1">
        <v>19.190000000000001</v>
      </c>
      <c r="E7770" s="193">
        <v>25.212393617021281</v>
      </c>
      <c r="F7770" s="1" t="s">
        <v>162</v>
      </c>
      <c r="G7770" s="193">
        <f>MAX(E7770-'[1]1a'!$C$3,0)</f>
        <v>0</v>
      </c>
      <c r="H7770" s="193" t="str">
        <f t="shared" si="364"/>
        <v/>
      </c>
      <c r="I7770" s="193" t="str">
        <f t="shared" si="365"/>
        <v/>
      </c>
      <c r="J7770" s="193"/>
    </row>
    <row r="7771" spans="1:10" s="1" customFormat="1">
      <c r="A7771" s="191">
        <v>45981</v>
      </c>
      <c r="B7771" s="1" t="s">
        <v>189</v>
      </c>
      <c r="C7771" s="192">
        <f t="shared" si="363"/>
        <v>48172.708333314491</v>
      </c>
      <c r="D7771" s="1">
        <v>18.809999999999999</v>
      </c>
      <c r="E7771" s="193">
        <v>24.713138297872341</v>
      </c>
      <c r="F7771" s="1" t="s">
        <v>162</v>
      </c>
      <c r="G7771" s="193">
        <f>MAX(E7771-'[1]1a'!$C$3,0)</f>
        <v>0</v>
      </c>
      <c r="H7771" s="193" t="str">
        <f t="shared" si="364"/>
        <v/>
      </c>
      <c r="I7771" s="193" t="str">
        <f t="shared" si="365"/>
        <v/>
      </c>
      <c r="J7771" s="193"/>
    </row>
    <row r="7772" spans="1:10" s="1" customFormat="1">
      <c r="A7772" s="191">
        <v>45981</v>
      </c>
      <c r="B7772" s="1" t="s">
        <v>190</v>
      </c>
      <c r="C7772" s="192">
        <f t="shared" si="363"/>
        <v>48172.749999981155</v>
      </c>
      <c r="D7772" s="1">
        <v>18.689999999999998</v>
      </c>
      <c r="E7772" s="193">
        <v>24.555478723404256</v>
      </c>
      <c r="F7772" s="1" t="s">
        <v>162</v>
      </c>
      <c r="G7772" s="193">
        <f>MAX(E7772-'[1]1a'!$C$3,0)</f>
        <v>0</v>
      </c>
      <c r="H7772" s="193" t="str">
        <f t="shared" si="364"/>
        <v/>
      </c>
      <c r="I7772" s="193" t="str">
        <f t="shared" si="365"/>
        <v/>
      </c>
      <c r="J7772" s="193"/>
    </row>
    <row r="7773" spans="1:10" s="1" customFormat="1">
      <c r="A7773" s="191">
        <v>45981</v>
      </c>
      <c r="B7773" s="1" t="s">
        <v>191</v>
      </c>
      <c r="C7773" s="192">
        <f t="shared" si="363"/>
        <v>48172.79166664782</v>
      </c>
      <c r="D7773" s="1">
        <v>19.37</v>
      </c>
      <c r="E7773" s="193">
        <v>25.448882978723411</v>
      </c>
      <c r="F7773" s="1" t="s">
        <v>162</v>
      </c>
      <c r="G7773" s="193">
        <f>MAX(E7773-'[1]1a'!$C$3,0)</f>
        <v>0</v>
      </c>
      <c r="H7773" s="193" t="str">
        <f t="shared" si="364"/>
        <v/>
      </c>
      <c r="I7773" s="193" t="str">
        <f t="shared" si="365"/>
        <v/>
      </c>
      <c r="J7773" s="193"/>
    </row>
    <row r="7774" spans="1:10" s="1" customFormat="1">
      <c r="A7774" s="191">
        <v>45981</v>
      </c>
      <c r="B7774" s="1" t="s">
        <v>192</v>
      </c>
      <c r="C7774" s="192">
        <f t="shared" si="363"/>
        <v>48172.833333314484</v>
      </c>
      <c r="D7774" s="1">
        <v>21.169999999999998</v>
      </c>
      <c r="E7774" s="193">
        <v>27.813776595744681</v>
      </c>
      <c r="F7774" s="1" t="s">
        <v>162</v>
      </c>
      <c r="G7774" s="193">
        <f>MAX(E7774-'[1]1a'!$C$3,0)</f>
        <v>0</v>
      </c>
      <c r="H7774" s="193" t="str">
        <f t="shared" si="364"/>
        <v/>
      </c>
      <c r="I7774" s="193" t="str">
        <f t="shared" si="365"/>
        <v/>
      </c>
      <c r="J7774" s="193"/>
    </row>
    <row r="7775" spans="1:10" s="1" customFormat="1">
      <c r="A7775" s="191">
        <v>45981</v>
      </c>
      <c r="B7775" s="1" t="s">
        <v>193</v>
      </c>
      <c r="C7775" s="192">
        <f t="shared" si="363"/>
        <v>48172.874999981148</v>
      </c>
      <c r="D7775" s="1">
        <v>22.639999999999997</v>
      </c>
      <c r="E7775" s="193">
        <v>29.745106382978722</v>
      </c>
      <c r="F7775" s="1" t="s">
        <v>162</v>
      </c>
      <c r="G7775" s="193">
        <f>MAX(E7775-'[1]1a'!$C$3,0)</f>
        <v>0</v>
      </c>
      <c r="H7775" s="193" t="str">
        <f t="shared" si="364"/>
        <v/>
      </c>
      <c r="I7775" s="193" t="str">
        <f t="shared" si="365"/>
        <v/>
      </c>
      <c r="J7775" s="193"/>
    </row>
    <row r="7776" spans="1:10" s="1" customFormat="1">
      <c r="A7776" s="191">
        <v>45981</v>
      </c>
      <c r="B7776" s="1" t="s">
        <v>194</v>
      </c>
      <c r="C7776" s="192">
        <f t="shared" si="363"/>
        <v>48172.916666647812</v>
      </c>
      <c r="D7776" s="1">
        <v>21.8</v>
      </c>
      <c r="E7776" s="193">
        <v>28.641489361702131</v>
      </c>
      <c r="F7776" s="1" t="s">
        <v>162</v>
      </c>
      <c r="G7776" s="193">
        <f>MAX(E7776-'[1]1a'!$C$3,0)</f>
        <v>0</v>
      </c>
      <c r="H7776" s="193" t="str">
        <f t="shared" si="364"/>
        <v/>
      </c>
      <c r="I7776" s="193" t="str">
        <f t="shared" si="365"/>
        <v/>
      </c>
      <c r="J7776" s="193"/>
    </row>
    <row r="7777" spans="1:10" s="1" customFormat="1">
      <c r="A7777" s="191">
        <v>45982</v>
      </c>
      <c r="B7777" s="1" t="s">
        <v>161</v>
      </c>
      <c r="C7777" s="192">
        <f t="shared" si="363"/>
        <v>48172.958333314476</v>
      </c>
      <c r="D7777" s="1">
        <v>21.46</v>
      </c>
      <c r="E7777" s="193">
        <v>28.194787234042558</v>
      </c>
      <c r="F7777" s="1" t="s">
        <v>162</v>
      </c>
      <c r="G7777" s="193">
        <f>MAX(E7777-'[1]1a'!$C$3,0)</f>
        <v>0</v>
      </c>
      <c r="H7777" s="193" t="str">
        <f t="shared" si="364"/>
        <v/>
      </c>
      <c r="I7777" s="193" t="str">
        <f t="shared" si="365"/>
        <v/>
      </c>
      <c r="J7777" s="193"/>
    </row>
    <row r="7778" spans="1:10" s="1" customFormat="1">
      <c r="A7778" s="191">
        <v>45982</v>
      </c>
      <c r="B7778" s="1" t="s">
        <v>163</v>
      </c>
      <c r="C7778" s="192">
        <f t="shared" si="363"/>
        <v>48172.999999981141</v>
      </c>
      <c r="D7778" s="1">
        <v>21.08</v>
      </c>
      <c r="E7778" s="193">
        <v>27.695531914893618</v>
      </c>
      <c r="F7778" s="1" t="s">
        <v>162</v>
      </c>
      <c r="G7778" s="193">
        <f>MAX(E7778-'[1]1a'!$C$3,0)</f>
        <v>0</v>
      </c>
      <c r="H7778" s="193" t="str">
        <f t="shared" si="364"/>
        <v/>
      </c>
      <c r="I7778" s="193" t="str">
        <f t="shared" si="365"/>
        <v/>
      </c>
      <c r="J7778" s="193"/>
    </row>
    <row r="7779" spans="1:10" s="1" customFormat="1">
      <c r="A7779" s="191">
        <v>45982</v>
      </c>
      <c r="B7779" s="1" t="s">
        <v>165</v>
      </c>
      <c r="C7779" s="192">
        <f t="shared" si="363"/>
        <v>48173.041666647805</v>
      </c>
      <c r="D7779" s="1">
        <v>20.62</v>
      </c>
      <c r="E7779" s="193">
        <v>27.091170212765963</v>
      </c>
      <c r="F7779" s="1" t="s">
        <v>162</v>
      </c>
      <c r="G7779" s="193">
        <f>MAX(E7779-'[1]1a'!$C$3,0)</f>
        <v>0</v>
      </c>
      <c r="H7779" s="193" t="str">
        <f t="shared" si="364"/>
        <v/>
      </c>
      <c r="I7779" s="193" t="str">
        <f t="shared" si="365"/>
        <v/>
      </c>
      <c r="J7779" s="193"/>
    </row>
    <row r="7780" spans="1:10" s="1" customFormat="1">
      <c r="A7780" s="191">
        <v>45982</v>
      </c>
      <c r="B7780" s="1" t="s">
        <v>167</v>
      </c>
      <c r="C7780" s="192">
        <f t="shared" si="363"/>
        <v>48173.083333314469</v>
      </c>
      <c r="D7780" s="1">
        <v>18.520000000000003</v>
      </c>
      <c r="E7780" s="193">
        <v>24.332127659574475</v>
      </c>
      <c r="F7780" s="1" t="s">
        <v>162</v>
      </c>
      <c r="G7780" s="193">
        <f>MAX(E7780-'[1]1a'!$C$3,0)</f>
        <v>0</v>
      </c>
      <c r="H7780" s="193" t="str">
        <f t="shared" si="364"/>
        <v/>
      </c>
      <c r="I7780" s="193" t="str">
        <f t="shared" si="365"/>
        <v/>
      </c>
      <c r="J7780" s="193"/>
    </row>
    <row r="7781" spans="1:10" s="1" customFormat="1">
      <c r="A7781" s="191">
        <v>45982</v>
      </c>
      <c r="B7781" s="1" t="s">
        <v>169</v>
      </c>
      <c r="C7781" s="192">
        <f t="shared" si="363"/>
        <v>48173.124999981133</v>
      </c>
      <c r="D7781" s="1">
        <v>16.899999999999999</v>
      </c>
      <c r="E7781" s="193">
        <v>22.203723404255321</v>
      </c>
      <c r="F7781" s="1" t="s">
        <v>162</v>
      </c>
      <c r="G7781" s="193">
        <f>MAX(E7781-'[1]1a'!$C$3,0)</f>
        <v>0</v>
      </c>
      <c r="H7781" s="193" t="str">
        <f t="shared" si="364"/>
        <v/>
      </c>
      <c r="I7781" s="193" t="str">
        <f t="shared" si="365"/>
        <v/>
      </c>
      <c r="J7781" s="193"/>
    </row>
    <row r="7782" spans="1:10" s="1" customFormat="1">
      <c r="A7782" s="191">
        <v>45982</v>
      </c>
      <c r="B7782" s="1" t="s">
        <v>171</v>
      </c>
      <c r="C7782" s="192">
        <f t="shared" si="363"/>
        <v>48173.166666647798</v>
      </c>
      <c r="D7782" s="1">
        <v>15.309999999999999</v>
      </c>
      <c r="E7782" s="193">
        <v>20.114734042553192</v>
      </c>
      <c r="F7782" s="1" t="s">
        <v>162</v>
      </c>
      <c r="G7782" s="193">
        <f>MAX(E7782-'[1]1a'!$C$3,0)</f>
        <v>0</v>
      </c>
      <c r="H7782" s="193" t="str">
        <f t="shared" si="364"/>
        <v/>
      </c>
      <c r="I7782" s="193" t="str">
        <f t="shared" si="365"/>
        <v/>
      </c>
      <c r="J7782" s="193"/>
    </row>
    <row r="7783" spans="1:10" s="1" customFormat="1">
      <c r="A7783" s="191">
        <v>45982</v>
      </c>
      <c r="B7783" s="1" t="s">
        <v>173</v>
      </c>
      <c r="C7783" s="192">
        <f t="shared" si="363"/>
        <v>48173.208333314462</v>
      </c>
      <c r="D7783" s="1">
        <v>14.48</v>
      </c>
      <c r="E7783" s="193">
        <v>19.024255319148939</v>
      </c>
      <c r="F7783" s="1" t="s">
        <v>162</v>
      </c>
      <c r="G7783" s="193">
        <f>MAX(E7783-'[1]1a'!$C$3,0)</f>
        <v>0</v>
      </c>
      <c r="H7783" s="193" t="str">
        <f t="shared" si="364"/>
        <v/>
      </c>
      <c r="I7783" s="193" t="str">
        <f t="shared" si="365"/>
        <v/>
      </c>
      <c r="J7783" s="193"/>
    </row>
    <row r="7784" spans="1:10" s="1" customFormat="1">
      <c r="A7784" s="191">
        <v>45982</v>
      </c>
      <c r="B7784" s="1" t="s">
        <v>175</v>
      </c>
      <c r="C7784" s="192">
        <f t="shared" si="363"/>
        <v>48173.249999981126</v>
      </c>
      <c r="D7784" s="1">
        <v>13.690000000000001</v>
      </c>
      <c r="E7784" s="193">
        <v>17.986329787234048</v>
      </c>
      <c r="F7784" s="1" t="s">
        <v>162</v>
      </c>
      <c r="G7784" s="193">
        <f>MAX(E7784-'[1]1a'!$C$3,0)</f>
        <v>0</v>
      </c>
      <c r="H7784" s="193" t="str">
        <f t="shared" si="364"/>
        <v/>
      </c>
      <c r="I7784" s="193" t="str">
        <f t="shared" si="365"/>
        <v/>
      </c>
      <c r="J7784" s="193"/>
    </row>
    <row r="7785" spans="1:10" s="1" customFormat="1">
      <c r="A7785" s="191">
        <v>45982</v>
      </c>
      <c r="B7785" s="1" t="s">
        <v>177</v>
      </c>
      <c r="C7785" s="192">
        <f t="shared" si="363"/>
        <v>48173.29166664779</v>
      </c>
      <c r="D7785" s="1">
        <v>13.030000000000001</v>
      </c>
      <c r="E7785" s="193">
        <v>17.11920212765958</v>
      </c>
      <c r="F7785" s="1" t="s">
        <v>162</v>
      </c>
      <c r="G7785" s="193">
        <f>MAX(E7785-'[1]1a'!$C$3,0)</f>
        <v>0</v>
      </c>
      <c r="H7785" s="193" t="str">
        <f t="shared" si="364"/>
        <v/>
      </c>
      <c r="I7785" s="193" t="str">
        <f t="shared" si="365"/>
        <v/>
      </c>
      <c r="J7785" s="193"/>
    </row>
    <row r="7786" spans="1:10" s="1" customFormat="1">
      <c r="A7786" s="191">
        <v>45982</v>
      </c>
      <c r="B7786" s="1" t="s">
        <v>179</v>
      </c>
      <c r="C7786" s="192">
        <f t="shared" si="363"/>
        <v>48173.333333314455</v>
      </c>
      <c r="D7786" s="1">
        <v>13.059999999999999</v>
      </c>
      <c r="E7786" s="193">
        <v>17.158617021276598</v>
      </c>
      <c r="F7786" s="1" t="s">
        <v>162</v>
      </c>
      <c r="G7786" s="193">
        <f>MAX(E7786-'[1]1a'!$C$3,0)</f>
        <v>0</v>
      </c>
      <c r="H7786" s="193" t="str">
        <f t="shared" si="364"/>
        <v/>
      </c>
      <c r="I7786" s="193" t="str">
        <f t="shared" si="365"/>
        <v/>
      </c>
      <c r="J7786" s="193"/>
    </row>
    <row r="7787" spans="1:10" s="1" customFormat="1">
      <c r="A7787" s="191">
        <v>45982</v>
      </c>
      <c r="B7787" s="1" t="s">
        <v>180</v>
      </c>
      <c r="C7787" s="192">
        <f t="shared" si="363"/>
        <v>48173.374999981119</v>
      </c>
      <c r="D7787" s="1">
        <v>14.239999999999998</v>
      </c>
      <c r="E7787" s="193">
        <v>18.708936170212766</v>
      </c>
      <c r="F7787" s="1" t="s">
        <v>162</v>
      </c>
      <c r="G7787" s="193">
        <f>MAX(E7787-'[1]1a'!$C$3,0)</f>
        <v>0</v>
      </c>
      <c r="H7787" s="193" t="str">
        <f t="shared" si="364"/>
        <v/>
      </c>
      <c r="I7787" s="193" t="str">
        <f t="shared" si="365"/>
        <v/>
      </c>
      <c r="J7787" s="193"/>
    </row>
    <row r="7788" spans="1:10" s="1" customFormat="1">
      <c r="A7788" s="191">
        <v>45982</v>
      </c>
      <c r="B7788" s="1" t="s">
        <v>181</v>
      </c>
      <c r="C7788" s="192">
        <f t="shared" si="363"/>
        <v>48173.416666647783</v>
      </c>
      <c r="D7788" s="1">
        <v>16.490000000000002</v>
      </c>
      <c r="E7788" s="193">
        <v>21.665053191489367</v>
      </c>
      <c r="F7788" s="1" t="s">
        <v>162</v>
      </c>
      <c r="G7788" s="193">
        <f>MAX(E7788-'[1]1a'!$C$3,0)</f>
        <v>0</v>
      </c>
      <c r="H7788" s="193" t="str">
        <f t="shared" si="364"/>
        <v/>
      </c>
      <c r="I7788" s="193" t="str">
        <f t="shared" si="365"/>
        <v/>
      </c>
      <c r="J7788" s="193"/>
    </row>
    <row r="7789" spans="1:10" s="1" customFormat="1">
      <c r="A7789" s="191">
        <v>45982</v>
      </c>
      <c r="B7789" s="1" t="s">
        <v>182</v>
      </c>
      <c r="C7789" s="192">
        <f t="shared" si="363"/>
        <v>48173.458333314447</v>
      </c>
      <c r="D7789" s="1">
        <v>17.990000000000002</v>
      </c>
      <c r="E7789" s="193">
        <v>23.635797872340433</v>
      </c>
      <c r="F7789" s="1" t="s">
        <v>162</v>
      </c>
      <c r="G7789" s="193">
        <f>MAX(E7789-'[1]1a'!$C$3,0)</f>
        <v>0</v>
      </c>
      <c r="H7789" s="193" t="str">
        <f t="shared" si="364"/>
        <v/>
      </c>
      <c r="I7789" s="193" t="str">
        <f t="shared" si="365"/>
        <v/>
      </c>
      <c r="J7789" s="193"/>
    </row>
    <row r="7790" spans="1:10" s="1" customFormat="1">
      <c r="A7790" s="191">
        <v>45982</v>
      </c>
      <c r="B7790" s="1" t="s">
        <v>184</v>
      </c>
      <c r="C7790" s="192">
        <f t="shared" si="363"/>
        <v>48173.499999981112</v>
      </c>
      <c r="D7790" s="1">
        <v>18.7</v>
      </c>
      <c r="E7790" s="193">
        <v>24.568617021276598</v>
      </c>
      <c r="F7790" s="1" t="s">
        <v>162</v>
      </c>
      <c r="G7790" s="193">
        <f>MAX(E7790-'[1]1a'!$C$3,0)</f>
        <v>0</v>
      </c>
      <c r="H7790" s="193" t="str">
        <f t="shared" si="364"/>
        <v/>
      </c>
      <c r="I7790" s="193" t="str">
        <f t="shared" si="365"/>
        <v/>
      </c>
      <c r="J7790" s="193"/>
    </row>
    <row r="7791" spans="1:10" s="1" customFormat="1">
      <c r="A7791" s="191">
        <v>45982</v>
      </c>
      <c r="B7791" s="1" t="s">
        <v>185</v>
      </c>
      <c r="C7791" s="192">
        <f t="shared" si="363"/>
        <v>48173.541666647776</v>
      </c>
      <c r="D7791" s="1">
        <v>19.03</v>
      </c>
      <c r="E7791" s="193">
        <v>25.002180851063834</v>
      </c>
      <c r="F7791" s="1" t="s">
        <v>162</v>
      </c>
      <c r="G7791" s="193">
        <f>MAX(E7791-'[1]1a'!$C$3,0)</f>
        <v>0</v>
      </c>
      <c r="H7791" s="193" t="str">
        <f t="shared" si="364"/>
        <v/>
      </c>
      <c r="I7791" s="193" t="str">
        <f t="shared" si="365"/>
        <v/>
      </c>
      <c r="J7791" s="193"/>
    </row>
    <row r="7792" spans="1:10" s="1" customFormat="1">
      <c r="A7792" s="191">
        <v>45982</v>
      </c>
      <c r="B7792" s="1" t="s">
        <v>186</v>
      </c>
      <c r="C7792" s="192">
        <f t="shared" si="363"/>
        <v>48173.58333331444</v>
      </c>
      <c r="D7792" s="1">
        <v>19.14</v>
      </c>
      <c r="E7792" s="193">
        <v>25.14670212765958</v>
      </c>
      <c r="F7792" s="1" t="s">
        <v>162</v>
      </c>
      <c r="G7792" s="193">
        <f>MAX(E7792-'[1]1a'!$C$3,0)</f>
        <v>0</v>
      </c>
      <c r="H7792" s="193" t="str">
        <f t="shared" si="364"/>
        <v/>
      </c>
      <c r="I7792" s="193" t="str">
        <f t="shared" si="365"/>
        <v/>
      </c>
      <c r="J7792" s="193"/>
    </row>
    <row r="7793" spans="1:10" s="1" customFormat="1">
      <c r="A7793" s="191">
        <v>45982</v>
      </c>
      <c r="B7793" s="1" t="s">
        <v>187</v>
      </c>
      <c r="C7793" s="192">
        <f t="shared" si="363"/>
        <v>48173.624999981104</v>
      </c>
      <c r="D7793" s="1">
        <v>19.32</v>
      </c>
      <c r="E7793" s="193">
        <v>25.383191489361707</v>
      </c>
      <c r="F7793" s="1" t="s">
        <v>162</v>
      </c>
      <c r="G7793" s="193">
        <f>MAX(E7793-'[1]1a'!$C$3,0)</f>
        <v>0</v>
      </c>
      <c r="H7793" s="193" t="str">
        <f t="shared" si="364"/>
        <v/>
      </c>
      <c r="I7793" s="193" t="str">
        <f t="shared" si="365"/>
        <v/>
      </c>
      <c r="J7793" s="193"/>
    </row>
    <row r="7794" spans="1:10" s="1" customFormat="1">
      <c r="A7794" s="191">
        <v>45982</v>
      </c>
      <c r="B7794" s="1" t="s">
        <v>188</v>
      </c>
      <c r="C7794" s="192">
        <f t="shared" si="363"/>
        <v>48173.666666647769</v>
      </c>
      <c r="D7794" s="1">
        <v>19.25</v>
      </c>
      <c r="E7794" s="193">
        <v>25.291223404255323</v>
      </c>
      <c r="F7794" s="1" t="s">
        <v>162</v>
      </c>
      <c r="G7794" s="193">
        <f>MAX(E7794-'[1]1a'!$C$3,0)</f>
        <v>0</v>
      </c>
      <c r="H7794" s="193" t="str">
        <f t="shared" si="364"/>
        <v/>
      </c>
      <c r="I7794" s="193" t="str">
        <f t="shared" si="365"/>
        <v/>
      </c>
      <c r="J7794" s="193"/>
    </row>
    <row r="7795" spans="1:10" s="1" customFormat="1">
      <c r="A7795" s="191">
        <v>45982</v>
      </c>
      <c r="B7795" s="1" t="s">
        <v>189</v>
      </c>
      <c r="C7795" s="192">
        <f t="shared" si="363"/>
        <v>48173.708333314433</v>
      </c>
      <c r="D7795" s="1">
        <v>19.68</v>
      </c>
      <c r="E7795" s="193">
        <v>25.85617021276596</v>
      </c>
      <c r="F7795" s="1" t="s">
        <v>162</v>
      </c>
      <c r="G7795" s="193">
        <f>MAX(E7795-'[1]1a'!$C$3,0)</f>
        <v>0</v>
      </c>
      <c r="H7795" s="193" t="str">
        <f t="shared" si="364"/>
        <v/>
      </c>
      <c r="I7795" s="193" t="str">
        <f t="shared" si="365"/>
        <v/>
      </c>
      <c r="J7795" s="193"/>
    </row>
    <row r="7796" spans="1:10" s="1" customFormat="1">
      <c r="A7796" s="191">
        <v>45982</v>
      </c>
      <c r="B7796" s="1" t="s">
        <v>190</v>
      </c>
      <c r="C7796" s="192">
        <f t="shared" si="363"/>
        <v>48173.749999981097</v>
      </c>
      <c r="D7796" s="1">
        <v>18.75</v>
      </c>
      <c r="E7796" s="193">
        <v>24.634308510638302</v>
      </c>
      <c r="F7796" s="1" t="s">
        <v>162</v>
      </c>
      <c r="G7796" s="193">
        <f>MAX(E7796-'[1]1a'!$C$3,0)</f>
        <v>0</v>
      </c>
      <c r="H7796" s="193" t="str">
        <f t="shared" si="364"/>
        <v/>
      </c>
      <c r="I7796" s="193" t="str">
        <f t="shared" si="365"/>
        <v/>
      </c>
      <c r="J7796" s="193"/>
    </row>
    <row r="7797" spans="1:10" s="1" customFormat="1">
      <c r="A7797" s="191">
        <v>45982</v>
      </c>
      <c r="B7797" s="1" t="s">
        <v>191</v>
      </c>
      <c r="C7797" s="192">
        <f t="shared" si="363"/>
        <v>48173.791666647761</v>
      </c>
      <c r="D7797" s="1">
        <v>19.009999999999998</v>
      </c>
      <c r="E7797" s="193">
        <v>24.975904255319151</v>
      </c>
      <c r="F7797" s="1" t="s">
        <v>162</v>
      </c>
      <c r="G7797" s="193">
        <f>MAX(E7797-'[1]1a'!$C$3,0)</f>
        <v>0</v>
      </c>
      <c r="H7797" s="193" t="str">
        <f t="shared" si="364"/>
        <v/>
      </c>
      <c r="I7797" s="193" t="str">
        <f t="shared" si="365"/>
        <v/>
      </c>
      <c r="J7797" s="193"/>
    </row>
    <row r="7798" spans="1:10" s="1" customFormat="1">
      <c r="A7798" s="191">
        <v>45982</v>
      </c>
      <c r="B7798" s="1" t="s">
        <v>192</v>
      </c>
      <c r="C7798" s="192">
        <f t="shared" si="363"/>
        <v>48173.833333314426</v>
      </c>
      <c r="D7798" s="1">
        <v>20.21</v>
      </c>
      <c r="E7798" s="193">
        <v>26.552500000000006</v>
      </c>
      <c r="F7798" s="1" t="s">
        <v>162</v>
      </c>
      <c r="G7798" s="193">
        <f>MAX(E7798-'[1]1a'!$C$3,0)</f>
        <v>0</v>
      </c>
      <c r="H7798" s="193" t="str">
        <f t="shared" si="364"/>
        <v/>
      </c>
      <c r="I7798" s="193" t="str">
        <f t="shared" si="365"/>
        <v/>
      </c>
      <c r="J7798" s="193"/>
    </row>
    <row r="7799" spans="1:10" s="1" customFormat="1">
      <c r="A7799" s="191">
        <v>45982</v>
      </c>
      <c r="B7799" s="1" t="s">
        <v>193</v>
      </c>
      <c r="C7799" s="192">
        <f t="shared" si="363"/>
        <v>48173.87499998109</v>
      </c>
      <c r="D7799" s="1">
        <v>21.189999999999998</v>
      </c>
      <c r="E7799" s="193">
        <v>27.840053191489364</v>
      </c>
      <c r="F7799" s="1" t="s">
        <v>162</v>
      </c>
      <c r="G7799" s="193">
        <f>MAX(E7799-'[1]1a'!$C$3,0)</f>
        <v>0</v>
      </c>
      <c r="H7799" s="193" t="str">
        <f t="shared" si="364"/>
        <v/>
      </c>
      <c r="I7799" s="193" t="str">
        <f t="shared" si="365"/>
        <v/>
      </c>
      <c r="J7799" s="193"/>
    </row>
    <row r="7800" spans="1:10" s="1" customFormat="1">
      <c r="A7800" s="191">
        <v>45982</v>
      </c>
      <c r="B7800" s="1" t="s">
        <v>194</v>
      </c>
      <c r="C7800" s="192">
        <f t="shared" si="363"/>
        <v>48173.916666647754</v>
      </c>
      <c r="D7800" s="1">
        <v>20.67</v>
      </c>
      <c r="E7800" s="193">
        <v>27.156861702127667</v>
      </c>
      <c r="F7800" s="1" t="s">
        <v>162</v>
      </c>
      <c r="G7800" s="193">
        <f>MAX(E7800-'[1]1a'!$C$3,0)</f>
        <v>0</v>
      </c>
      <c r="H7800" s="193" t="str">
        <f t="shared" si="364"/>
        <v/>
      </c>
      <c r="I7800" s="193" t="str">
        <f t="shared" si="365"/>
        <v/>
      </c>
      <c r="J7800" s="193"/>
    </row>
    <row r="7801" spans="1:10" s="1" customFormat="1">
      <c r="A7801" s="191">
        <v>45983</v>
      </c>
      <c r="B7801" s="1" t="s">
        <v>161</v>
      </c>
      <c r="C7801" s="192">
        <f t="shared" si="363"/>
        <v>48173.958333314418</v>
      </c>
      <c r="D7801" s="1">
        <v>20.48</v>
      </c>
      <c r="E7801" s="193">
        <v>26.907234042553196</v>
      </c>
      <c r="F7801" s="1" t="s">
        <v>162</v>
      </c>
      <c r="G7801" s="193">
        <f>MAX(E7801-'[1]1a'!$C$3,0)</f>
        <v>0</v>
      </c>
      <c r="H7801" s="193" t="str">
        <f t="shared" si="364"/>
        <v/>
      </c>
      <c r="I7801" s="193" t="str">
        <f t="shared" si="365"/>
        <v/>
      </c>
      <c r="J7801" s="193"/>
    </row>
    <row r="7802" spans="1:10" s="1" customFormat="1">
      <c r="A7802" s="191">
        <v>45983</v>
      </c>
      <c r="B7802" s="1" t="s">
        <v>163</v>
      </c>
      <c r="C7802" s="192">
        <f t="shared" si="363"/>
        <v>48173.999999981083</v>
      </c>
      <c r="D7802" s="1">
        <v>19.98</v>
      </c>
      <c r="E7802" s="193">
        <v>26.250319148936175</v>
      </c>
      <c r="F7802" s="1" t="s">
        <v>162</v>
      </c>
      <c r="G7802" s="193">
        <f>MAX(E7802-'[1]1a'!$C$3,0)</f>
        <v>0</v>
      </c>
      <c r="H7802" s="193" t="str">
        <f t="shared" si="364"/>
        <v/>
      </c>
      <c r="I7802" s="193" t="str">
        <f t="shared" si="365"/>
        <v/>
      </c>
      <c r="J7802" s="193"/>
    </row>
    <row r="7803" spans="1:10" s="1" customFormat="1">
      <c r="A7803" s="191">
        <v>45983</v>
      </c>
      <c r="B7803" s="1" t="s">
        <v>165</v>
      </c>
      <c r="C7803" s="192">
        <f t="shared" si="363"/>
        <v>48174.041666647747</v>
      </c>
      <c r="D7803" s="1">
        <v>19.759999999999998</v>
      </c>
      <c r="E7803" s="193">
        <v>25.961276595744682</v>
      </c>
      <c r="F7803" s="1" t="s">
        <v>162</v>
      </c>
      <c r="G7803" s="193">
        <f>MAX(E7803-'[1]1a'!$C$3,0)</f>
        <v>0</v>
      </c>
      <c r="H7803" s="193" t="str">
        <f t="shared" si="364"/>
        <v/>
      </c>
      <c r="I7803" s="193" t="str">
        <f t="shared" si="365"/>
        <v/>
      </c>
      <c r="J7803" s="193"/>
    </row>
    <row r="7804" spans="1:10" s="1" customFormat="1">
      <c r="A7804" s="191">
        <v>45983</v>
      </c>
      <c r="B7804" s="1" t="s">
        <v>167</v>
      </c>
      <c r="C7804" s="192">
        <f t="shared" si="363"/>
        <v>48174.083333314411</v>
      </c>
      <c r="D7804" s="1">
        <v>18.48</v>
      </c>
      <c r="E7804" s="193">
        <v>24.279574468085112</v>
      </c>
      <c r="F7804" s="1" t="s">
        <v>162</v>
      </c>
      <c r="G7804" s="193">
        <f>MAX(E7804-'[1]1a'!$C$3,0)</f>
        <v>0</v>
      </c>
      <c r="H7804" s="193" t="str">
        <f t="shared" si="364"/>
        <v/>
      </c>
      <c r="I7804" s="193" t="str">
        <f t="shared" si="365"/>
        <v/>
      </c>
      <c r="J7804" s="193"/>
    </row>
    <row r="7805" spans="1:10" s="1" customFormat="1">
      <c r="A7805" s="191">
        <v>45983</v>
      </c>
      <c r="B7805" s="1" t="s">
        <v>169</v>
      </c>
      <c r="C7805" s="192">
        <f t="shared" si="363"/>
        <v>48174.124999981075</v>
      </c>
      <c r="D7805" s="1">
        <v>17.149999999999999</v>
      </c>
      <c r="E7805" s="193">
        <v>22.532180851063831</v>
      </c>
      <c r="F7805" s="1" t="s">
        <v>162</v>
      </c>
      <c r="G7805" s="193">
        <f>MAX(E7805-'[1]1a'!$C$3,0)</f>
        <v>0</v>
      </c>
      <c r="H7805" s="193" t="str">
        <f t="shared" si="364"/>
        <v/>
      </c>
      <c r="I7805" s="193" t="str">
        <f t="shared" si="365"/>
        <v/>
      </c>
      <c r="J7805" s="193"/>
    </row>
    <row r="7806" spans="1:10" s="1" customFormat="1">
      <c r="A7806" s="191">
        <v>45983</v>
      </c>
      <c r="B7806" s="1" t="s">
        <v>171</v>
      </c>
      <c r="C7806" s="192">
        <f t="shared" si="363"/>
        <v>48174.166666647739</v>
      </c>
      <c r="D7806" s="1">
        <v>15.84</v>
      </c>
      <c r="E7806" s="193">
        <v>20.811063829787237</v>
      </c>
      <c r="F7806" s="1" t="s">
        <v>162</v>
      </c>
      <c r="G7806" s="193">
        <f>MAX(E7806-'[1]1a'!$C$3,0)</f>
        <v>0</v>
      </c>
      <c r="H7806" s="193" t="str">
        <f t="shared" si="364"/>
        <v/>
      </c>
      <c r="I7806" s="193" t="str">
        <f t="shared" si="365"/>
        <v/>
      </c>
      <c r="J7806" s="193"/>
    </row>
    <row r="7807" spans="1:10" s="1" customFormat="1">
      <c r="A7807" s="191">
        <v>45983</v>
      </c>
      <c r="B7807" s="1" t="s">
        <v>173</v>
      </c>
      <c r="C7807" s="192">
        <f t="shared" si="363"/>
        <v>48174.208333314404</v>
      </c>
      <c r="D7807" s="1">
        <v>14.450000000000001</v>
      </c>
      <c r="E7807" s="193">
        <v>18.984840425531921</v>
      </c>
      <c r="F7807" s="1" t="s">
        <v>162</v>
      </c>
      <c r="G7807" s="193">
        <f>MAX(E7807-'[1]1a'!$C$3,0)</f>
        <v>0</v>
      </c>
      <c r="H7807" s="193" t="str">
        <f t="shared" si="364"/>
        <v/>
      </c>
      <c r="I7807" s="193" t="str">
        <f t="shared" si="365"/>
        <v/>
      </c>
      <c r="J7807" s="193"/>
    </row>
    <row r="7808" spans="1:10" s="1" customFormat="1">
      <c r="A7808" s="191">
        <v>45983</v>
      </c>
      <c r="B7808" s="1" t="s">
        <v>175</v>
      </c>
      <c r="C7808" s="192">
        <f t="shared" si="363"/>
        <v>48174.249999981068</v>
      </c>
      <c r="D7808" s="1">
        <v>13.96</v>
      </c>
      <c r="E7808" s="193">
        <v>18.341063829787238</v>
      </c>
      <c r="F7808" s="1" t="s">
        <v>162</v>
      </c>
      <c r="G7808" s="193">
        <f>MAX(E7808-'[1]1a'!$C$3,0)</f>
        <v>0</v>
      </c>
      <c r="H7808" s="193" t="str">
        <f t="shared" si="364"/>
        <v/>
      </c>
      <c r="I7808" s="193" t="str">
        <f t="shared" si="365"/>
        <v/>
      </c>
      <c r="J7808" s="193"/>
    </row>
    <row r="7809" spans="1:10" s="1" customFormat="1">
      <c r="A7809" s="191">
        <v>45983</v>
      </c>
      <c r="B7809" s="1" t="s">
        <v>177</v>
      </c>
      <c r="C7809" s="192">
        <f t="shared" si="363"/>
        <v>48174.291666647732</v>
      </c>
      <c r="D7809" s="1">
        <v>13.54</v>
      </c>
      <c r="E7809" s="193">
        <v>17.789255319148939</v>
      </c>
      <c r="F7809" s="1" t="s">
        <v>162</v>
      </c>
      <c r="G7809" s="193">
        <f>MAX(E7809-'[1]1a'!$C$3,0)</f>
        <v>0</v>
      </c>
      <c r="H7809" s="193" t="str">
        <f t="shared" si="364"/>
        <v/>
      </c>
      <c r="I7809" s="193" t="str">
        <f t="shared" si="365"/>
        <v/>
      </c>
      <c r="J7809" s="193"/>
    </row>
    <row r="7810" spans="1:10" s="1" customFormat="1">
      <c r="A7810" s="191">
        <v>45983</v>
      </c>
      <c r="B7810" s="1" t="s">
        <v>179</v>
      </c>
      <c r="C7810" s="192">
        <f t="shared" si="363"/>
        <v>48174.333333314396</v>
      </c>
      <c r="D7810" s="1">
        <v>13.309999999999999</v>
      </c>
      <c r="E7810" s="193">
        <v>17.487074468085108</v>
      </c>
      <c r="F7810" s="1" t="s">
        <v>162</v>
      </c>
      <c r="G7810" s="193">
        <f>MAX(E7810-'[1]1a'!$C$3,0)</f>
        <v>0</v>
      </c>
      <c r="H7810" s="193" t="str">
        <f t="shared" si="364"/>
        <v/>
      </c>
      <c r="I7810" s="193" t="str">
        <f t="shared" si="365"/>
        <v/>
      </c>
      <c r="J7810" s="193"/>
    </row>
    <row r="7811" spans="1:10" s="1" customFormat="1">
      <c r="A7811" s="191">
        <v>45983</v>
      </c>
      <c r="B7811" s="1" t="s">
        <v>180</v>
      </c>
      <c r="C7811" s="192">
        <f t="shared" si="363"/>
        <v>48174.374999981061</v>
      </c>
      <c r="D7811" s="1">
        <v>13.47</v>
      </c>
      <c r="E7811" s="193">
        <v>17.697287234042555</v>
      </c>
      <c r="F7811" s="1" t="s">
        <v>162</v>
      </c>
      <c r="G7811" s="193">
        <f>MAX(E7811-'[1]1a'!$C$3,0)</f>
        <v>0</v>
      </c>
      <c r="H7811" s="193" t="str">
        <f t="shared" si="364"/>
        <v/>
      </c>
      <c r="I7811" s="193" t="str">
        <f t="shared" si="365"/>
        <v/>
      </c>
      <c r="J7811" s="193"/>
    </row>
    <row r="7812" spans="1:10" s="1" customFormat="1">
      <c r="A7812" s="191">
        <v>45983</v>
      </c>
      <c r="B7812" s="1" t="s">
        <v>181</v>
      </c>
      <c r="C7812" s="192">
        <f t="shared" ref="C7812:C7875" si="366">C7811 + TIME(1,0,0)</f>
        <v>48174.416666647725</v>
      </c>
      <c r="D7812" s="1">
        <v>14.530000000000001</v>
      </c>
      <c r="E7812" s="193">
        <v>19.089946808510643</v>
      </c>
      <c r="F7812" s="1" t="s">
        <v>162</v>
      </c>
      <c r="G7812" s="193">
        <f>MAX(E7812-'[1]1a'!$C$3,0)</f>
        <v>0</v>
      </c>
      <c r="H7812" s="193" t="str">
        <f t="shared" ref="H7812:H7875" si="367">IF(F7812="Y",IF(F7811="Y",H7811+1,1),"")</f>
        <v/>
      </c>
      <c r="I7812" s="193" t="str">
        <f t="shared" ref="I7812:I7875" si="368">IF(AND(F7812="Y",F7813&lt;&gt;"Y"),H7812,"")</f>
        <v/>
      </c>
      <c r="J7812" s="193"/>
    </row>
    <row r="7813" spans="1:10" s="1" customFormat="1">
      <c r="A7813" s="191">
        <v>45983</v>
      </c>
      <c r="B7813" s="1" t="s">
        <v>182</v>
      </c>
      <c r="C7813" s="192">
        <f t="shared" si="366"/>
        <v>48174.458333314389</v>
      </c>
      <c r="D7813" s="1">
        <v>15.920000000000002</v>
      </c>
      <c r="E7813" s="193">
        <v>20.916170212765962</v>
      </c>
      <c r="F7813" s="1" t="s">
        <v>162</v>
      </c>
      <c r="G7813" s="193">
        <f>MAX(E7813-'[1]1a'!$C$3,0)</f>
        <v>0</v>
      </c>
      <c r="H7813" s="193" t="str">
        <f t="shared" si="367"/>
        <v/>
      </c>
      <c r="I7813" s="193" t="str">
        <f t="shared" si="368"/>
        <v/>
      </c>
      <c r="J7813" s="193"/>
    </row>
    <row r="7814" spans="1:10" s="1" customFormat="1">
      <c r="A7814" s="191">
        <v>45983</v>
      </c>
      <c r="B7814" s="1" t="s">
        <v>184</v>
      </c>
      <c r="C7814" s="192">
        <f t="shared" si="366"/>
        <v>48174.499999981053</v>
      </c>
      <c r="D7814" s="1">
        <v>17.090000000000003</v>
      </c>
      <c r="E7814" s="193">
        <v>22.453351063829796</v>
      </c>
      <c r="F7814" s="1" t="s">
        <v>162</v>
      </c>
      <c r="G7814" s="193">
        <f>MAX(E7814-'[1]1a'!$C$3,0)</f>
        <v>0</v>
      </c>
      <c r="H7814" s="193" t="str">
        <f t="shared" si="367"/>
        <v/>
      </c>
      <c r="I7814" s="193" t="str">
        <f t="shared" si="368"/>
        <v/>
      </c>
      <c r="J7814" s="193"/>
    </row>
    <row r="7815" spans="1:10" s="1" customFormat="1">
      <c r="A7815" s="191">
        <v>45983</v>
      </c>
      <c r="B7815" s="1" t="s">
        <v>185</v>
      </c>
      <c r="C7815" s="192">
        <f t="shared" si="366"/>
        <v>48174.541666647718</v>
      </c>
      <c r="D7815" s="1">
        <v>18.2</v>
      </c>
      <c r="E7815" s="193">
        <v>23.911702127659577</v>
      </c>
      <c r="F7815" s="1" t="s">
        <v>162</v>
      </c>
      <c r="G7815" s="193">
        <f>MAX(E7815-'[1]1a'!$C$3,0)</f>
        <v>0</v>
      </c>
      <c r="H7815" s="193" t="str">
        <f t="shared" si="367"/>
        <v/>
      </c>
      <c r="I7815" s="193" t="str">
        <f t="shared" si="368"/>
        <v/>
      </c>
      <c r="J7815" s="193"/>
    </row>
    <row r="7816" spans="1:10" s="1" customFormat="1">
      <c r="A7816" s="191">
        <v>45983</v>
      </c>
      <c r="B7816" s="1" t="s">
        <v>186</v>
      </c>
      <c r="C7816" s="192">
        <f t="shared" si="366"/>
        <v>48174.583333314382</v>
      </c>
      <c r="D7816" s="1">
        <v>18.329999999999998</v>
      </c>
      <c r="E7816" s="193">
        <v>24.082500000000003</v>
      </c>
      <c r="F7816" s="1" t="s">
        <v>162</v>
      </c>
      <c r="G7816" s="193">
        <f>MAX(E7816-'[1]1a'!$C$3,0)</f>
        <v>0</v>
      </c>
      <c r="H7816" s="193" t="str">
        <f t="shared" si="367"/>
        <v/>
      </c>
      <c r="I7816" s="193" t="str">
        <f t="shared" si="368"/>
        <v/>
      </c>
      <c r="J7816" s="193"/>
    </row>
    <row r="7817" spans="1:10" s="1" customFormat="1">
      <c r="A7817" s="191">
        <v>45983</v>
      </c>
      <c r="B7817" s="1" t="s">
        <v>187</v>
      </c>
      <c r="C7817" s="192">
        <f t="shared" si="366"/>
        <v>48174.624999981046</v>
      </c>
      <c r="D7817" s="1">
        <v>19.150000000000002</v>
      </c>
      <c r="E7817" s="193">
        <v>25.159840425531922</v>
      </c>
      <c r="F7817" s="1" t="s">
        <v>162</v>
      </c>
      <c r="G7817" s="193">
        <f>MAX(E7817-'[1]1a'!$C$3,0)</f>
        <v>0</v>
      </c>
      <c r="H7817" s="193" t="str">
        <f t="shared" si="367"/>
        <v/>
      </c>
      <c r="I7817" s="193" t="str">
        <f t="shared" si="368"/>
        <v/>
      </c>
      <c r="J7817" s="193"/>
    </row>
    <row r="7818" spans="1:10" s="1" customFormat="1">
      <c r="A7818" s="191">
        <v>45983</v>
      </c>
      <c r="B7818" s="1" t="s">
        <v>188</v>
      </c>
      <c r="C7818" s="192">
        <f t="shared" si="366"/>
        <v>48174.66666664771</v>
      </c>
      <c r="D7818" s="1">
        <v>19.309999999999999</v>
      </c>
      <c r="E7818" s="193">
        <v>25.370053191489365</v>
      </c>
      <c r="F7818" s="1" t="s">
        <v>162</v>
      </c>
      <c r="G7818" s="193">
        <f>MAX(E7818-'[1]1a'!$C$3,0)</f>
        <v>0</v>
      </c>
      <c r="H7818" s="193" t="str">
        <f t="shared" si="367"/>
        <v/>
      </c>
      <c r="I7818" s="193" t="str">
        <f t="shared" si="368"/>
        <v/>
      </c>
      <c r="J7818" s="193"/>
    </row>
    <row r="7819" spans="1:10" s="1" customFormat="1">
      <c r="A7819" s="191">
        <v>45983</v>
      </c>
      <c r="B7819" s="1" t="s">
        <v>189</v>
      </c>
      <c r="C7819" s="192">
        <f t="shared" si="366"/>
        <v>48174.708333314375</v>
      </c>
      <c r="D7819" s="1">
        <v>19.619999999999997</v>
      </c>
      <c r="E7819" s="193">
        <v>25.777340425531914</v>
      </c>
      <c r="F7819" s="1" t="s">
        <v>162</v>
      </c>
      <c r="G7819" s="193">
        <f>MAX(E7819-'[1]1a'!$C$3,0)</f>
        <v>0</v>
      </c>
      <c r="H7819" s="193" t="str">
        <f t="shared" si="367"/>
        <v/>
      </c>
      <c r="I7819" s="193" t="str">
        <f t="shared" si="368"/>
        <v/>
      </c>
      <c r="J7819" s="193"/>
    </row>
    <row r="7820" spans="1:10" s="1" customFormat="1">
      <c r="A7820" s="191">
        <v>45983</v>
      </c>
      <c r="B7820" s="1" t="s">
        <v>190</v>
      </c>
      <c r="C7820" s="192">
        <f t="shared" si="366"/>
        <v>48174.749999981039</v>
      </c>
      <c r="D7820" s="1">
        <v>19.420000000000002</v>
      </c>
      <c r="E7820" s="193">
        <v>25.514574468085112</v>
      </c>
      <c r="F7820" s="1" t="s">
        <v>162</v>
      </c>
      <c r="G7820" s="193">
        <f>MAX(E7820-'[1]1a'!$C$3,0)</f>
        <v>0</v>
      </c>
      <c r="H7820" s="193" t="str">
        <f t="shared" si="367"/>
        <v/>
      </c>
      <c r="I7820" s="193" t="str">
        <f t="shared" si="368"/>
        <v/>
      </c>
      <c r="J7820" s="193"/>
    </row>
    <row r="7821" spans="1:10" s="1" customFormat="1">
      <c r="A7821" s="191">
        <v>45983</v>
      </c>
      <c r="B7821" s="1" t="s">
        <v>191</v>
      </c>
      <c r="C7821" s="192">
        <f t="shared" si="366"/>
        <v>48174.791666647703</v>
      </c>
      <c r="D7821" s="1">
        <v>20.339999999999996</v>
      </c>
      <c r="E7821" s="193">
        <v>26.723297872340424</v>
      </c>
      <c r="F7821" s="1" t="s">
        <v>162</v>
      </c>
      <c r="G7821" s="193">
        <f>MAX(E7821-'[1]1a'!$C$3,0)</f>
        <v>0</v>
      </c>
      <c r="H7821" s="193" t="str">
        <f t="shared" si="367"/>
        <v/>
      </c>
      <c r="I7821" s="193" t="str">
        <f t="shared" si="368"/>
        <v/>
      </c>
      <c r="J7821" s="193"/>
    </row>
    <row r="7822" spans="1:10" s="1" customFormat="1">
      <c r="A7822" s="191">
        <v>45983</v>
      </c>
      <c r="B7822" s="1" t="s">
        <v>192</v>
      </c>
      <c r="C7822" s="192">
        <f t="shared" si="366"/>
        <v>48174.833333314367</v>
      </c>
      <c r="D7822" s="1">
        <v>21.52</v>
      </c>
      <c r="E7822" s="193">
        <v>28.2736170212766</v>
      </c>
      <c r="F7822" s="1" t="s">
        <v>162</v>
      </c>
      <c r="G7822" s="193">
        <f>MAX(E7822-'[1]1a'!$C$3,0)</f>
        <v>0</v>
      </c>
      <c r="H7822" s="193" t="str">
        <f t="shared" si="367"/>
        <v/>
      </c>
      <c r="I7822" s="193" t="str">
        <f t="shared" si="368"/>
        <v/>
      </c>
      <c r="J7822" s="193"/>
    </row>
    <row r="7823" spans="1:10" s="1" customFormat="1">
      <c r="A7823" s="191">
        <v>45983</v>
      </c>
      <c r="B7823" s="1" t="s">
        <v>193</v>
      </c>
      <c r="C7823" s="192">
        <f t="shared" si="366"/>
        <v>48174.874999981032</v>
      </c>
      <c r="D7823" s="1">
        <v>22.24</v>
      </c>
      <c r="E7823" s="193">
        <v>29.21957446808511</v>
      </c>
      <c r="F7823" s="1" t="s">
        <v>162</v>
      </c>
      <c r="G7823" s="193">
        <f>MAX(E7823-'[1]1a'!$C$3,0)</f>
        <v>0</v>
      </c>
      <c r="H7823" s="193" t="str">
        <f t="shared" si="367"/>
        <v/>
      </c>
      <c r="I7823" s="193" t="str">
        <f t="shared" si="368"/>
        <v/>
      </c>
      <c r="J7823" s="193"/>
    </row>
    <row r="7824" spans="1:10" s="1" customFormat="1">
      <c r="A7824" s="191">
        <v>45983</v>
      </c>
      <c r="B7824" s="1" t="s">
        <v>194</v>
      </c>
      <c r="C7824" s="192">
        <f t="shared" si="366"/>
        <v>48174.916666647696</v>
      </c>
      <c r="D7824" s="1">
        <v>21.63</v>
      </c>
      <c r="E7824" s="193">
        <v>28.418138297872343</v>
      </c>
      <c r="F7824" s="1" t="s">
        <v>162</v>
      </c>
      <c r="G7824" s="193">
        <f>MAX(E7824-'[1]1a'!$C$3,0)</f>
        <v>0</v>
      </c>
      <c r="H7824" s="193" t="str">
        <f t="shared" si="367"/>
        <v/>
      </c>
      <c r="I7824" s="193" t="str">
        <f t="shared" si="368"/>
        <v/>
      </c>
      <c r="J7824" s="193"/>
    </row>
    <row r="7825" spans="1:10" s="1" customFormat="1">
      <c r="A7825" s="191">
        <v>45984</v>
      </c>
      <c r="B7825" s="1" t="s">
        <v>161</v>
      </c>
      <c r="C7825" s="192">
        <f t="shared" si="366"/>
        <v>48174.95833331436</v>
      </c>
      <c r="D7825" s="1">
        <v>20.51</v>
      </c>
      <c r="E7825" s="193">
        <v>26.94664893617022</v>
      </c>
      <c r="F7825" s="1" t="s">
        <v>162</v>
      </c>
      <c r="G7825" s="193">
        <f>MAX(E7825-'[1]1a'!$C$3,0)</f>
        <v>0</v>
      </c>
      <c r="H7825" s="193" t="str">
        <f t="shared" si="367"/>
        <v/>
      </c>
      <c r="I7825" s="193" t="str">
        <f t="shared" si="368"/>
        <v/>
      </c>
      <c r="J7825" s="193"/>
    </row>
    <row r="7826" spans="1:10" s="1" customFormat="1">
      <c r="A7826" s="191">
        <v>45984</v>
      </c>
      <c r="B7826" s="1" t="s">
        <v>163</v>
      </c>
      <c r="C7826" s="192">
        <f t="shared" si="366"/>
        <v>48174.999999981024</v>
      </c>
      <c r="D7826" s="1">
        <v>20.060000000000002</v>
      </c>
      <c r="E7826" s="193">
        <v>26.3554255319149</v>
      </c>
      <c r="F7826" s="1" t="s">
        <v>162</v>
      </c>
      <c r="G7826" s="193">
        <f>MAX(E7826-'[1]1a'!$C$3,0)</f>
        <v>0</v>
      </c>
      <c r="H7826" s="193" t="str">
        <f t="shared" si="367"/>
        <v/>
      </c>
      <c r="I7826" s="193" t="str">
        <f t="shared" si="368"/>
        <v/>
      </c>
      <c r="J7826" s="193"/>
    </row>
    <row r="7827" spans="1:10" s="1" customFormat="1">
      <c r="A7827" s="191">
        <v>45984</v>
      </c>
      <c r="B7827" s="1" t="s">
        <v>165</v>
      </c>
      <c r="C7827" s="192">
        <f t="shared" si="366"/>
        <v>48175.041666647689</v>
      </c>
      <c r="D7827" s="1">
        <v>19.34</v>
      </c>
      <c r="E7827" s="193">
        <v>25.409468085106386</v>
      </c>
      <c r="F7827" s="1" t="s">
        <v>162</v>
      </c>
      <c r="G7827" s="193">
        <f>MAX(E7827-'[1]1a'!$C$3,0)</f>
        <v>0</v>
      </c>
      <c r="H7827" s="193" t="str">
        <f t="shared" si="367"/>
        <v/>
      </c>
      <c r="I7827" s="193" t="str">
        <f t="shared" si="368"/>
        <v/>
      </c>
      <c r="J7827" s="193"/>
    </row>
    <row r="7828" spans="1:10" s="1" customFormat="1">
      <c r="A7828" s="191">
        <v>45984</v>
      </c>
      <c r="B7828" s="1" t="s">
        <v>167</v>
      </c>
      <c r="C7828" s="192">
        <f t="shared" si="366"/>
        <v>48175.083333314353</v>
      </c>
      <c r="D7828" s="1">
        <v>18.419999999999998</v>
      </c>
      <c r="E7828" s="193">
        <v>24.200744680851066</v>
      </c>
      <c r="F7828" s="1" t="s">
        <v>162</v>
      </c>
      <c r="G7828" s="193">
        <f>MAX(E7828-'[1]1a'!$C$3,0)</f>
        <v>0</v>
      </c>
      <c r="H7828" s="193" t="str">
        <f t="shared" si="367"/>
        <v/>
      </c>
      <c r="I7828" s="193" t="str">
        <f t="shared" si="368"/>
        <v/>
      </c>
      <c r="J7828" s="193"/>
    </row>
    <row r="7829" spans="1:10" s="1" customFormat="1">
      <c r="A7829" s="191">
        <v>45984</v>
      </c>
      <c r="B7829" s="1" t="s">
        <v>169</v>
      </c>
      <c r="C7829" s="192">
        <f t="shared" si="366"/>
        <v>48175.124999981017</v>
      </c>
      <c r="D7829" s="1">
        <v>17.02</v>
      </c>
      <c r="E7829" s="193">
        <v>22.361382978723409</v>
      </c>
      <c r="F7829" s="1" t="s">
        <v>162</v>
      </c>
      <c r="G7829" s="193">
        <f>MAX(E7829-'[1]1a'!$C$3,0)</f>
        <v>0</v>
      </c>
      <c r="H7829" s="193" t="str">
        <f t="shared" si="367"/>
        <v/>
      </c>
      <c r="I7829" s="193" t="str">
        <f t="shared" si="368"/>
        <v/>
      </c>
      <c r="J7829" s="193"/>
    </row>
    <row r="7830" spans="1:10" s="1" customFormat="1">
      <c r="A7830" s="191">
        <v>45984</v>
      </c>
      <c r="B7830" s="1" t="s">
        <v>171</v>
      </c>
      <c r="C7830" s="192">
        <f t="shared" si="366"/>
        <v>48175.166666647681</v>
      </c>
      <c r="D7830" s="1">
        <v>15.67</v>
      </c>
      <c r="E7830" s="193">
        <v>20.587712765957448</v>
      </c>
      <c r="F7830" s="1" t="s">
        <v>162</v>
      </c>
      <c r="G7830" s="193">
        <f>MAX(E7830-'[1]1a'!$C$3,0)</f>
        <v>0</v>
      </c>
      <c r="H7830" s="193" t="str">
        <f t="shared" si="367"/>
        <v/>
      </c>
      <c r="I7830" s="193" t="str">
        <f t="shared" si="368"/>
        <v/>
      </c>
      <c r="J7830" s="193"/>
    </row>
    <row r="7831" spans="1:10" s="1" customFormat="1">
      <c r="A7831" s="191">
        <v>45984</v>
      </c>
      <c r="B7831" s="1" t="s">
        <v>173</v>
      </c>
      <c r="C7831" s="192">
        <f t="shared" si="366"/>
        <v>48175.208333314346</v>
      </c>
      <c r="D7831" s="1">
        <v>14.739999999999998</v>
      </c>
      <c r="E7831" s="193">
        <v>19.365851063829787</v>
      </c>
      <c r="F7831" s="1" t="s">
        <v>162</v>
      </c>
      <c r="G7831" s="193">
        <f>MAX(E7831-'[1]1a'!$C$3,0)</f>
        <v>0</v>
      </c>
      <c r="H7831" s="193" t="str">
        <f t="shared" si="367"/>
        <v/>
      </c>
      <c r="I7831" s="193" t="str">
        <f t="shared" si="368"/>
        <v/>
      </c>
      <c r="J7831" s="193"/>
    </row>
    <row r="7832" spans="1:10" s="1" customFormat="1">
      <c r="A7832" s="191">
        <v>45984</v>
      </c>
      <c r="B7832" s="1" t="s">
        <v>175</v>
      </c>
      <c r="C7832" s="192">
        <f t="shared" si="366"/>
        <v>48175.24999998101</v>
      </c>
      <c r="D7832" s="1">
        <v>13.97</v>
      </c>
      <c r="E7832" s="193">
        <v>18.35420212765958</v>
      </c>
      <c r="F7832" s="1" t="s">
        <v>162</v>
      </c>
      <c r="G7832" s="193">
        <f>MAX(E7832-'[1]1a'!$C$3,0)</f>
        <v>0</v>
      </c>
      <c r="H7832" s="193" t="str">
        <f t="shared" si="367"/>
        <v/>
      </c>
      <c r="I7832" s="193" t="str">
        <f t="shared" si="368"/>
        <v/>
      </c>
      <c r="J7832" s="193"/>
    </row>
    <row r="7833" spans="1:10" s="1" customFormat="1">
      <c r="A7833" s="191">
        <v>45984</v>
      </c>
      <c r="B7833" s="1" t="s">
        <v>177</v>
      </c>
      <c r="C7833" s="192">
        <f t="shared" si="366"/>
        <v>48175.291666647674</v>
      </c>
      <c r="D7833" s="1">
        <v>13.510000000000002</v>
      </c>
      <c r="E7833" s="193">
        <v>17.749840425531918</v>
      </c>
      <c r="F7833" s="1" t="s">
        <v>162</v>
      </c>
      <c r="G7833" s="193">
        <f>MAX(E7833-'[1]1a'!$C$3,0)</f>
        <v>0</v>
      </c>
      <c r="H7833" s="193" t="str">
        <f t="shared" si="367"/>
        <v/>
      </c>
      <c r="I7833" s="193" t="str">
        <f t="shared" si="368"/>
        <v/>
      </c>
      <c r="J7833" s="193"/>
    </row>
    <row r="7834" spans="1:10" s="1" customFormat="1">
      <c r="A7834" s="191">
        <v>45984</v>
      </c>
      <c r="B7834" s="1" t="s">
        <v>179</v>
      </c>
      <c r="C7834" s="192">
        <f t="shared" si="366"/>
        <v>48175.333333314338</v>
      </c>
      <c r="D7834" s="1">
        <v>13.14</v>
      </c>
      <c r="E7834" s="193">
        <v>17.263723404255323</v>
      </c>
      <c r="F7834" s="1" t="s">
        <v>162</v>
      </c>
      <c r="G7834" s="193">
        <f>MAX(E7834-'[1]1a'!$C$3,0)</f>
        <v>0</v>
      </c>
      <c r="H7834" s="193" t="str">
        <f t="shared" si="367"/>
        <v/>
      </c>
      <c r="I7834" s="193" t="str">
        <f t="shared" si="368"/>
        <v/>
      </c>
      <c r="J7834" s="193"/>
    </row>
    <row r="7835" spans="1:10" s="1" customFormat="1">
      <c r="A7835" s="191">
        <v>45984</v>
      </c>
      <c r="B7835" s="1" t="s">
        <v>180</v>
      </c>
      <c r="C7835" s="192">
        <f t="shared" si="366"/>
        <v>48175.374999981002</v>
      </c>
      <c r="D7835" s="1">
        <v>13.24</v>
      </c>
      <c r="E7835" s="193">
        <v>17.395106382978728</v>
      </c>
      <c r="F7835" s="1" t="s">
        <v>162</v>
      </c>
      <c r="G7835" s="193">
        <f>MAX(E7835-'[1]1a'!$C$3,0)</f>
        <v>0</v>
      </c>
      <c r="H7835" s="193" t="str">
        <f t="shared" si="367"/>
        <v/>
      </c>
      <c r="I7835" s="193" t="str">
        <f t="shared" si="368"/>
        <v/>
      </c>
      <c r="J7835" s="193"/>
    </row>
    <row r="7836" spans="1:10" s="1" customFormat="1">
      <c r="A7836" s="191">
        <v>45984</v>
      </c>
      <c r="B7836" s="1" t="s">
        <v>181</v>
      </c>
      <c r="C7836" s="192">
        <f t="shared" si="366"/>
        <v>48175.416666647667</v>
      </c>
      <c r="D7836" s="1">
        <v>14.08</v>
      </c>
      <c r="E7836" s="193">
        <v>18.498723404255323</v>
      </c>
      <c r="F7836" s="1" t="s">
        <v>162</v>
      </c>
      <c r="G7836" s="193">
        <f>MAX(E7836-'[1]1a'!$C$3,0)</f>
        <v>0</v>
      </c>
      <c r="H7836" s="193" t="str">
        <f t="shared" si="367"/>
        <v/>
      </c>
      <c r="I7836" s="193" t="str">
        <f t="shared" si="368"/>
        <v/>
      </c>
      <c r="J7836" s="193"/>
    </row>
    <row r="7837" spans="1:10" s="1" customFormat="1">
      <c r="A7837" s="191">
        <v>45984</v>
      </c>
      <c r="B7837" s="1" t="s">
        <v>182</v>
      </c>
      <c r="C7837" s="192">
        <f t="shared" si="366"/>
        <v>48175.458333314331</v>
      </c>
      <c r="D7837" s="1">
        <v>14.99</v>
      </c>
      <c r="E7837" s="193">
        <v>19.694308510638301</v>
      </c>
      <c r="F7837" s="1" t="s">
        <v>162</v>
      </c>
      <c r="G7837" s="193">
        <f>MAX(E7837-'[1]1a'!$C$3,0)</f>
        <v>0</v>
      </c>
      <c r="H7837" s="193" t="str">
        <f t="shared" si="367"/>
        <v/>
      </c>
      <c r="I7837" s="193" t="str">
        <f t="shared" si="368"/>
        <v/>
      </c>
      <c r="J7837" s="193"/>
    </row>
    <row r="7838" spans="1:10" s="1" customFormat="1">
      <c r="A7838" s="191">
        <v>45984</v>
      </c>
      <c r="B7838" s="1" t="s">
        <v>184</v>
      </c>
      <c r="C7838" s="192">
        <f t="shared" si="366"/>
        <v>48175.499999980995</v>
      </c>
      <c r="D7838" s="1">
        <v>16.560000000000002</v>
      </c>
      <c r="E7838" s="193">
        <v>21.757021276595751</v>
      </c>
      <c r="F7838" s="1" t="s">
        <v>162</v>
      </c>
      <c r="G7838" s="193">
        <f>MAX(E7838-'[1]1a'!$C$3,0)</f>
        <v>0</v>
      </c>
      <c r="H7838" s="193" t="str">
        <f t="shared" si="367"/>
        <v/>
      </c>
      <c r="I7838" s="193" t="str">
        <f t="shared" si="368"/>
        <v/>
      </c>
      <c r="J7838" s="193"/>
    </row>
    <row r="7839" spans="1:10" s="1" customFormat="1">
      <c r="A7839" s="191">
        <v>45984</v>
      </c>
      <c r="B7839" s="1" t="s">
        <v>185</v>
      </c>
      <c r="C7839" s="192">
        <f t="shared" si="366"/>
        <v>48175.541666647659</v>
      </c>
      <c r="D7839" s="1">
        <v>17.75</v>
      </c>
      <c r="E7839" s="193">
        <v>23.320478723404261</v>
      </c>
      <c r="F7839" s="1" t="s">
        <v>162</v>
      </c>
      <c r="G7839" s="193">
        <f>MAX(E7839-'[1]1a'!$C$3,0)</f>
        <v>0</v>
      </c>
      <c r="H7839" s="193" t="str">
        <f t="shared" si="367"/>
        <v/>
      </c>
      <c r="I7839" s="193" t="str">
        <f t="shared" si="368"/>
        <v/>
      </c>
      <c r="J7839" s="193"/>
    </row>
    <row r="7840" spans="1:10" s="1" customFormat="1">
      <c r="A7840" s="191">
        <v>45984</v>
      </c>
      <c r="B7840" s="1" t="s">
        <v>186</v>
      </c>
      <c r="C7840" s="192">
        <f t="shared" si="366"/>
        <v>48175.583333314324</v>
      </c>
      <c r="D7840" s="1">
        <v>18.490000000000002</v>
      </c>
      <c r="E7840" s="193">
        <v>24.292712765957454</v>
      </c>
      <c r="F7840" s="1" t="s">
        <v>162</v>
      </c>
      <c r="G7840" s="193">
        <f>MAX(E7840-'[1]1a'!$C$3,0)</f>
        <v>0</v>
      </c>
      <c r="H7840" s="193" t="str">
        <f t="shared" si="367"/>
        <v/>
      </c>
      <c r="I7840" s="193" t="str">
        <f t="shared" si="368"/>
        <v/>
      </c>
      <c r="J7840" s="193"/>
    </row>
    <row r="7841" spans="1:10" s="1" customFormat="1">
      <c r="A7841" s="191">
        <v>45984</v>
      </c>
      <c r="B7841" s="1" t="s">
        <v>187</v>
      </c>
      <c r="C7841" s="192">
        <f t="shared" si="366"/>
        <v>48175.624999980988</v>
      </c>
      <c r="D7841" s="1">
        <v>18.579999999999998</v>
      </c>
      <c r="E7841" s="193">
        <v>24.410957446808514</v>
      </c>
      <c r="F7841" s="1" t="s">
        <v>162</v>
      </c>
      <c r="G7841" s="193">
        <f>MAX(E7841-'[1]1a'!$C$3,0)</f>
        <v>0</v>
      </c>
      <c r="H7841" s="193" t="str">
        <f t="shared" si="367"/>
        <v/>
      </c>
      <c r="I7841" s="193" t="str">
        <f t="shared" si="368"/>
        <v/>
      </c>
      <c r="J7841" s="193"/>
    </row>
    <row r="7842" spans="1:10" s="1" customFormat="1">
      <c r="A7842" s="191">
        <v>45984</v>
      </c>
      <c r="B7842" s="1" t="s">
        <v>188</v>
      </c>
      <c r="C7842" s="192">
        <f t="shared" si="366"/>
        <v>48175.666666647652</v>
      </c>
      <c r="D7842" s="1">
        <v>19.25</v>
      </c>
      <c r="E7842" s="193">
        <v>25.291223404255323</v>
      </c>
      <c r="F7842" s="1" t="s">
        <v>162</v>
      </c>
      <c r="G7842" s="193">
        <f>MAX(E7842-'[1]1a'!$C$3,0)</f>
        <v>0</v>
      </c>
      <c r="H7842" s="193" t="str">
        <f t="shared" si="367"/>
        <v/>
      </c>
      <c r="I7842" s="193" t="str">
        <f t="shared" si="368"/>
        <v/>
      </c>
      <c r="J7842" s="193"/>
    </row>
    <row r="7843" spans="1:10" s="1" customFormat="1">
      <c r="A7843" s="191">
        <v>45984</v>
      </c>
      <c r="B7843" s="1" t="s">
        <v>189</v>
      </c>
      <c r="C7843" s="192">
        <f t="shared" si="366"/>
        <v>48175.708333314316</v>
      </c>
      <c r="D7843" s="1">
        <v>19.690000000000001</v>
      </c>
      <c r="E7843" s="193">
        <v>25.869308510638305</v>
      </c>
      <c r="F7843" s="1" t="s">
        <v>162</v>
      </c>
      <c r="G7843" s="193">
        <f>MAX(E7843-'[1]1a'!$C$3,0)</f>
        <v>0</v>
      </c>
      <c r="H7843" s="193" t="str">
        <f t="shared" si="367"/>
        <v/>
      </c>
      <c r="I7843" s="193" t="str">
        <f t="shared" si="368"/>
        <v/>
      </c>
      <c r="J7843" s="193"/>
    </row>
    <row r="7844" spans="1:10" s="1" customFormat="1">
      <c r="A7844" s="191">
        <v>45984</v>
      </c>
      <c r="B7844" s="1" t="s">
        <v>190</v>
      </c>
      <c r="C7844" s="192">
        <f t="shared" si="366"/>
        <v>48175.749999980981</v>
      </c>
      <c r="D7844" s="1">
        <v>19.650000000000002</v>
      </c>
      <c r="E7844" s="193">
        <v>25.816755319148943</v>
      </c>
      <c r="F7844" s="1" t="s">
        <v>162</v>
      </c>
      <c r="G7844" s="193">
        <f>MAX(E7844-'[1]1a'!$C$3,0)</f>
        <v>0</v>
      </c>
      <c r="H7844" s="193" t="str">
        <f t="shared" si="367"/>
        <v/>
      </c>
      <c r="I7844" s="193" t="str">
        <f t="shared" si="368"/>
        <v/>
      </c>
      <c r="J7844" s="193"/>
    </row>
    <row r="7845" spans="1:10" s="1" customFormat="1">
      <c r="A7845" s="191">
        <v>45984</v>
      </c>
      <c r="B7845" s="1" t="s">
        <v>191</v>
      </c>
      <c r="C7845" s="192">
        <f t="shared" si="366"/>
        <v>48175.791666647645</v>
      </c>
      <c r="D7845" s="1">
        <v>20.6</v>
      </c>
      <c r="E7845" s="193">
        <v>27.064893617021283</v>
      </c>
      <c r="F7845" s="1" t="s">
        <v>162</v>
      </c>
      <c r="G7845" s="193">
        <f>MAX(E7845-'[1]1a'!$C$3,0)</f>
        <v>0</v>
      </c>
      <c r="H7845" s="193" t="str">
        <f t="shared" si="367"/>
        <v/>
      </c>
      <c r="I7845" s="193" t="str">
        <f t="shared" si="368"/>
        <v/>
      </c>
      <c r="J7845" s="193"/>
    </row>
    <row r="7846" spans="1:10" s="1" customFormat="1">
      <c r="A7846" s="191">
        <v>45984</v>
      </c>
      <c r="B7846" s="1" t="s">
        <v>192</v>
      </c>
      <c r="C7846" s="192">
        <f t="shared" si="366"/>
        <v>48175.833333314309</v>
      </c>
      <c r="D7846" s="1">
        <v>23.07</v>
      </c>
      <c r="E7846" s="193">
        <v>30.310053191489366</v>
      </c>
      <c r="F7846" s="1" t="s">
        <v>162</v>
      </c>
      <c r="G7846" s="193">
        <f>MAX(E7846-'[1]1a'!$C$3,0)</f>
        <v>0</v>
      </c>
      <c r="H7846" s="193" t="str">
        <f t="shared" si="367"/>
        <v/>
      </c>
      <c r="I7846" s="193" t="str">
        <f t="shared" si="368"/>
        <v/>
      </c>
      <c r="J7846" s="193"/>
    </row>
    <row r="7847" spans="1:10" s="1" customFormat="1">
      <c r="A7847" s="191">
        <v>45984</v>
      </c>
      <c r="B7847" s="1" t="s">
        <v>193</v>
      </c>
      <c r="C7847" s="192">
        <f t="shared" si="366"/>
        <v>48175.874999980973</v>
      </c>
      <c r="D7847" s="1">
        <v>23.78</v>
      </c>
      <c r="E7847" s="193">
        <v>31.242872340425539</v>
      </c>
      <c r="F7847" s="1" t="s">
        <v>162</v>
      </c>
      <c r="G7847" s="193">
        <f>MAX(E7847-'[1]1a'!$C$3,0)</f>
        <v>0</v>
      </c>
      <c r="H7847" s="193" t="str">
        <f t="shared" si="367"/>
        <v/>
      </c>
      <c r="I7847" s="193" t="str">
        <f t="shared" si="368"/>
        <v/>
      </c>
      <c r="J7847" s="193"/>
    </row>
    <row r="7848" spans="1:10" s="1" customFormat="1">
      <c r="A7848" s="191">
        <v>45984</v>
      </c>
      <c r="B7848" s="1" t="s">
        <v>194</v>
      </c>
      <c r="C7848" s="192">
        <f t="shared" si="366"/>
        <v>48175.916666647638</v>
      </c>
      <c r="D7848" s="1">
        <v>22.820000000000004</v>
      </c>
      <c r="E7848" s="193">
        <v>29.98159574468086</v>
      </c>
      <c r="F7848" s="1" t="s">
        <v>162</v>
      </c>
      <c r="G7848" s="193">
        <f>MAX(E7848-'[1]1a'!$C$3,0)</f>
        <v>0</v>
      </c>
      <c r="H7848" s="193" t="str">
        <f t="shared" si="367"/>
        <v/>
      </c>
      <c r="I7848" s="193" t="str">
        <f t="shared" si="368"/>
        <v/>
      </c>
      <c r="J7848" s="193"/>
    </row>
    <row r="7849" spans="1:10" s="1" customFormat="1">
      <c r="A7849" s="191">
        <v>45985</v>
      </c>
      <c r="B7849" s="1" t="s">
        <v>161</v>
      </c>
      <c r="C7849" s="192">
        <f t="shared" si="366"/>
        <v>48175.958333314302</v>
      </c>
      <c r="D7849" s="1">
        <v>21.82</v>
      </c>
      <c r="E7849" s="193">
        <v>28.667765957446814</v>
      </c>
      <c r="F7849" s="1" t="s">
        <v>162</v>
      </c>
      <c r="G7849" s="193">
        <f>MAX(E7849-'[1]1a'!$C$3,0)</f>
        <v>0</v>
      </c>
      <c r="H7849" s="193" t="str">
        <f t="shared" si="367"/>
        <v/>
      </c>
      <c r="I7849" s="193" t="str">
        <f t="shared" si="368"/>
        <v/>
      </c>
      <c r="J7849" s="193"/>
    </row>
    <row r="7850" spans="1:10" s="1" customFormat="1">
      <c r="A7850" s="191">
        <v>45985</v>
      </c>
      <c r="B7850" s="1" t="s">
        <v>163</v>
      </c>
      <c r="C7850" s="192">
        <f t="shared" si="366"/>
        <v>48175.999999980966</v>
      </c>
      <c r="D7850" s="1">
        <v>21.39</v>
      </c>
      <c r="E7850" s="193">
        <v>28.102819148936174</v>
      </c>
      <c r="F7850" s="1" t="s">
        <v>162</v>
      </c>
      <c r="G7850" s="193">
        <f>MAX(E7850-'[1]1a'!$C$3,0)</f>
        <v>0</v>
      </c>
      <c r="H7850" s="193" t="str">
        <f t="shared" si="367"/>
        <v/>
      </c>
      <c r="I7850" s="193" t="str">
        <f t="shared" si="368"/>
        <v/>
      </c>
      <c r="J7850" s="193"/>
    </row>
    <row r="7851" spans="1:10" s="1" customFormat="1">
      <c r="A7851" s="191">
        <v>45985</v>
      </c>
      <c r="B7851" s="1" t="s">
        <v>165</v>
      </c>
      <c r="C7851" s="192">
        <f t="shared" si="366"/>
        <v>48176.04166664763</v>
      </c>
      <c r="D7851" s="1">
        <v>19.95</v>
      </c>
      <c r="E7851" s="193">
        <v>26.210904255319154</v>
      </c>
      <c r="F7851" s="1" t="s">
        <v>162</v>
      </c>
      <c r="G7851" s="193">
        <f>MAX(E7851-'[1]1a'!$C$3,0)</f>
        <v>0</v>
      </c>
      <c r="H7851" s="193" t="str">
        <f t="shared" si="367"/>
        <v/>
      </c>
      <c r="I7851" s="193" t="str">
        <f t="shared" si="368"/>
        <v/>
      </c>
      <c r="J7851" s="193"/>
    </row>
    <row r="7852" spans="1:10" s="1" customFormat="1">
      <c r="A7852" s="191">
        <v>45985</v>
      </c>
      <c r="B7852" s="1" t="s">
        <v>167</v>
      </c>
      <c r="C7852" s="192">
        <f t="shared" si="366"/>
        <v>48176.083333314295</v>
      </c>
      <c r="D7852" s="1">
        <v>18.2</v>
      </c>
      <c r="E7852" s="193">
        <v>23.911702127659577</v>
      </c>
      <c r="F7852" s="1" t="s">
        <v>162</v>
      </c>
      <c r="G7852" s="193">
        <f>MAX(E7852-'[1]1a'!$C$3,0)</f>
        <v>0</v>
      </c>
      <c r="H7852" s="193" t="str">
        <f t="shared" si="367"/>
        <v/>
      </c>
      <c r="I7852" s="193" t="str">
        <f t="shared" si="368"/>
        <v/>
      </c>
      <c r="J7852" s="193"/>
    </row>
    <row r="7853" spans="1:10" s="1" customFormat="1">
      <c r="A7853" s="191">
        <v>45985</v>
      </c>
      <c r="B7853" s="1" t="s">
        <v>169</v>
      </c>
      <c r="C7853" s="192">
        <f t="shared" si="366"/>
        <v>48176.124999980959</v>
      </c>
      <c r="D7853" s="1">
        <v>16.259999999999998</v>
      </c>
      <c r="E7853" s="193">
        <v>21.362872340425533</v>
      </c>
      <c r="F7853" s="1" t="s">
        <v>162</v>
      </c>
      <c r="G7853" s="193">
        <f>MAX(E7853-'[1]1a'!$C$3,0)</f>
        <v>0</v>
      </c>
      <c r="H7853" s="193" t="str">
        <f t="shared" si="367"/>
        <v/>
      </c>
      <c r="I7853" s="193" t="str">
        <f t="shared" si="368"/>
        <v/>
      </c>
      <c r="J7853" s="193"/>
    </row>
    <row r="7854" spans="1:10" s="1" customFormat="1">
      <c r="A7854" s="191">
        <v>45985</v>
      </c>
      <c r="B7854" s="1" t="s">
        <v>171</v>
      </c>
      <c r="C7854" s="192">
        <f t="shared" si="366"/>
        <v>48176.166666647623</v>
      </c>
      <c r="D7854" s="1">
        <v>14.629999999999999</v>
      </c>
      <c r="E7854" s="193">
        <v>19.221329787234044</v>
      </c>
      <c r="F7854" s="1" t="s">
        <v>162</v>
      </c>
      <c r="G7854" s="193">
        <f>MAX(E7854-'[1]1a'!$C$3,0)</f>
        <v>0</v>
      </c>
      <c r="H7854" s="193" t="str">
        <f t="shared" si="367"/>
        <v/>
      </c>
      <c r="I7854" s="193" t="str">
        <f t="shared" si="368"/>
        <v/>
      </c>
      <c r="J7854" s="193"/>
    </row>
    <row r="7855" spans="1:10" s="1" customFormat="1">
      <c r="A7855" s="191">
        <v>45985</v>
      </c>
      <c r="B7855" s="1" t="s">
        <v>173</v>
      </c>
      <c r="C7855" s="192">
        <f t="shared" si="366"/>
        <v>48176.208333314287</v>
      </c>
      <c r="D7855" s="1">
        <v>13.61</v>
      </c>
      <c r="E7855" s="193">
        <v>17.881223404255323</v>
      </c>
      <c r="F7855" s="1" t="s">
        <v>162</v>
      </c>
      <c r="G7855" s="193">
        <f>MAX(E7855-'[1]1a'!$C$3,0)</f>
        <v>0</v>
      </c>
      <c r="H7855" s="193" t="str">
        <f t="shared" si="367"/>
        <v/>
      </c>
      <c r="I7855" s="193" t="str">
        <f t="shared" si="368"/>
        <v/>
      </c>
      <c r="J7855" s="193"/>
    </row>
    <row r="7856" spans="1:10" s="1" customFormat="1">
      <c r="A7856" s="191">
        <v>45985</v>
      </c>
      <c r="B7856" s="1" t="s">
        <v>175</v>
      </c>
      <c r="C7856" s="192">
        <f t="shared" si="366"/>
        <v>48176.249999980952</v>
      </c>
      <c r="D7856" s="1">
        <v>13.17</v>
      </c>
      <c r="E7856" s="193">
        <v>17.303138297872344</v>
      </c>
      <c r="F7856" s="1" t="s">
        <v>162</v>
      </c>
      <c r="G7856" s="193">
        <f>MAX(E7856-'[1]1a'!$C$3,0)</f>
        <v>0</v>
      </c>
      <c r="H7856" s="193" t="str">
        <f t="shared" si="367"/>
        <v/>
      </c>
      <c r="I7856" s="193" t="str">
        <f t="shared" si="368"/>
        <v/>
      </c>
      <c r="J7856" s="193"/>
    </row>
    <row r="7857" spans="1:10" s="1" customFormat="1">
      <c r="A7857" s="191">
        <v>45985</v>
      </c>
      <c r="B7857" s="1" t="s">
        <v>177</v>
      </c>
      <c r="C7857" s="192">
        <f t="shared" si="366"/>
        <v>48176.291666647616</v>
      </c>
      <c r="D7857" s="1">
        <v>12.95</v>
      </c>
      <c r="E7857" s="193">
        <v>17.014095744680851</v>
      </c>
      <c r="F7857" s="1" t="s">
        <v>162</v>
      </c>
      <c r="G7857" s="193">
        <f>MAX(E7857-'[1]1a'!$C$3,0)</f>
        <v>0</v>
      </c>
      <c r="H7857" s="193" t="str">
        <f t="shared" si="367"/>
        <v/>
      </c>
      <c r="I7857" s="193" t="str">
        <f t="shared" si="368"/>
        <v/>
      </c>
      <c r="J7857" s="193"/>
    </row>
    <row r="7858" spans="1:10" s="1" customFormat="1">
      <c r="A7858" s="191">
        <v>45985</v>
      </c>
      <c r="B7858" s="1" t="s">
        <v>179</v>
      </c>
      <c r="C7858" s="192">
        <f t="shared" si="366"/>
        <v>48176.33333331428</v>
      </c>
      <c r="D7858" s="1">
        <v>13.34</v>
      </c>
      <c r="E7858" s="193">
        <v>17.526489361702129</v>
      </c>
      <c r="F7858" s="1" t="s">
        <v>162</v>
      </c>
      <c r="G7858" s="193">
        <f>MAX(E7858-'[1]1a'!$C$3,0)</f>
        <v>0</v>
      </c>
      <c r="H7858" s="193" t="str">
        <f t="shared" si="367"/>
        <v/>
      </c>
      <c r="I7858" s="193" t="str">
        <f t="shared" si="368"/>
        <v/>
      </c>
      <c r="J7858" s="193"/>
    </row>
    <row r="7859" spans="1:10" s="1" customFormat="1">
      <c r="A7859" s="191">
        <v>45985</v>
      </c>
      <c r="B7859" s="1" t="s">
        <v>180</v>
      </c>
      <c r="C7859" s="192">
        <f t="shared" si="366"/>
        <v>48176.374999980944</v>
      </c>
      <c r="D7859" s="1">
        <v>14.649999999999999</v>
      </c>
      <c r="E7859" s="193">
        <v>19.247606382978724</v>
      </c>
      <c r="F7859" s="1" t="s">
        <v>162</v>
      </c>
      <c r="G7859" s="193">
        <f>MAX(E7859-'[1]1a'!$C$3,0)</f>
        <v>0</v>
      </c>
      <c r="H7859" s="193" t="str">
        <f t="shared" si="367"/>
        <v/>
      </c>
      <c r="I7859" s="193" t="str">
        <f t="shared" si="368"/>
        <v/>
      </c>
      <c r="J7859" s="193"/>
    </row>
    <row r="7860" spans="1:10" s="1" customFormat="1">
      <c r="A7860" s="191">
        <v>45985</v>
      </c>
      <c r="B7860" s="1" t="s">
        <v>181</v>
      </c>
      <c r="C7860" s="192">
        <f t="shared" si="366"/>
        <v>48176.416666647609</v>
      </c>
      <c r="D7860" s="1">
        <v>16.850000000000001</v>
      </c>
      <c r="E7860" s="193">
        <v>22.138031914893624</v>
      </c>
      <c r="F7860" s="1" t="s">
        <v>162</v>
      </c>
      <c r="G7860" s="193">
        <f>MAX(E7860-'[1]1a'!$C$3,0)</f>
        <v>0</v>
      </c>
      <c r="H7860" s="193" t="str">
        <f t="shared" si="367"/>
        <v/>
      </c>
      <c r="I7860" s="193" t="str">
        <f t="shared" si="368"/>
        <v/>
      </c>
      <c r="J7860" s="193"/>
    </row>
    <row r="7861" spans="1:10" s="1" customFormat="1">
      <c r="A7861" s="191">
        <v>45985</v>
      </c>
      <c r="B7861" s="1" t="s">
        <v>182</v>
      </c>
      <c r="C7861" s="192">
        <f t="shared" si="366"/>
        <v>48176.458333314273</v>
      </c>
      <c r="D7861" s="1">
        <v>18.54</v>
      </c>
      <c r="E7861" s="193">
        <v>24.358404255319151</v>
      </c>
      <c r="F7861" s="1" t="s">
        <v>162</v>
      </c>
      <c r="G7861" s="193">
        <f>MAX(E7861-'[1]1a'!$C$3,0)</f>
        <v>0</v>
      </c>
      <c r="H7861" s="193" t="str">
        <f t="shared" si="367"/>
        <v/>
      </c>
      <c r="I7861" s="193" t="str">
        <f t="shared" si="368"/>
        <v/>
      </c>
      <c r="J7861" s="193"/>
    </row>
    <row r="7862" spans="1:10" s="1" customFormat="1">
      <c r="A7862" s="191">
        <v>45985</v>
      </c>
      <c r="B7862" s="1" t="s">
        <v>184</v>
      </c>
      <c r="C7862" s="192">
        <f t="shared" si="366"/>
        <v>48176.499999980937</v>
      </c>
      <c r="D7862" s="1">
        <v>18.66</v>
      </c>
      <c r="E7862" s="193">
        <v>24.516063829787239</v>
      </c>
      <c r="F7862" s="1" t="s">
        <v>162</v>
      </c>
      <c r="G7862" s="193">
        <f>MAX(E7862-'[1]1a'!$C$3,0)</f>
        <v>0</v>
      </c>
      <c r="H7862" s="193" t="str">
        <f t="shared" si="367"/>
        <v/>
      </c>
      <c r="I7862" s="193" t="str">
        <f t="shared" si="368"/>
        <v/>
      </c>
      <c r="J7862" s="193"/>
    </row>
    <row r="7863" spans="1:10" s="1" customFormat="1">
      <c r="A7863" s="191">
        <v>45985</v>
      </c>
      <c r="B7863" s="1" t="s">
        <v>185</v>
      </c>
      <c r="C7863" s="192">
        <f t="shared" si="366"/>
        <v>48176.541666647601</v>
      </c>
      <c r="D7863" s="1">
        <v>18.61</v>
      </c>
      <c r="E7863" s="193">
        <v>24.450372340425535</v>
      </c>
      <c r="F7863" s="1" t="s">
        <v>162</v>
      </c>
      <c r="G7863" s="193">
        <f>MAX(E7863-'[1]1a'!$C$3,0)</f>
        <v>0</v>
      </c>
      <c r="H7863" s="193" t="str">
        <f t="shared" si="367"/>
        <v/>
      </c>
      <c r="I7863" s="193" t="str">
        <f t="shared" si="368"/>
        <v/>
      </c>
      <c r="J7863" s="193"/>
    </row>
    <row r="7864" spans="1:10" s="1" customFormat="1">
      <c r="A7864" s="191">
        <v>45985</v>
      </c>
      <c r="B7864" s="1" t="s">
        <v>186</v>
      </c>
      <c r="C7864" s="192">
        <f t="shared" si="366"/>
        <v>48176.583333314265</v>
      </c>
      <c r="D7864" s="1">
        <v>18.68</v>
      </c>
      <c r="E7864" s="193">
        <v>24.542340425531918</v>
      </c>
      <c r="F7864" s="1" t="s">
        <v>162</v>
      </c>
      <c r="G7864" s="193">
        <f>MAX(E7864-'[1]1a'!$C$3,0)</f>
        <v>0</v>
      </c>
      <c r="H7864" s="193" t="str">
        <f t="shared" si="367"/>
        <v/>
      </c>
      <c r="I7864" s="193" t="str">
        <f t="shared" si="368"/>
        <v/>
      </c>
      <c r="J7864" s="193"/>
    </row>
    <row r="7865" spans="1:10" s="1" customFormat="1">
      <c r="A7865" s="191">
        <v>45985</v>
      </c>
      <c r="B7865" s="1" t="s">
        <v>187</v>
      </c>
      <c r="C7865" s="192">
        <f t="shared" si="366"/>
        <v>48176.62499998093</v>
      </c>
      <c r="D7865" s="1">
        <v>18.579999999999998</v>
      </c>
      <c r="E7865" s="193">
        <v>24.410957446808514</v>
      </c>
      <c r="F7865" s="1" t="s">
        <v>162</v>
      </c>
      <c r="G7865" s="193">
        <f>MAX(E7865-'[1]1a'!$C$3,0)</f>
        <v>0</v>
      </c>
      <c r="H7865" s="193" t="str">
        <f t="shared" si="367"/>
        <v/>
      </c>
      <c r="I7865" s="193" t="str">
        <f t="shared" si="368"/>
        <v/>
      </c>
      <c r="J7865" s="193"/>
    </row>
    <row r="7866" spans="1:10" s="1" customFormat="1">
      <c r="A7866" s="191">
        <v>45985</v>
      </c>
      <c r="B7866" s="1" t="s">
        <v>188</v>
      </c>
      <c r="C7866" s="192">
        <f t="shared" si="366"/>
        <v>48176.666666647594</v>
      </c>
      <c r="D7866" s="1">
        <v>18.71</v>
      </c>
      <c r="E7866" s="193">
        <v>24.58175531914894</v>
      </c>
      <c r="F7866" s="1" t="s">
        <v>162</v>
      </c>
      <c r="G7866" s="193">
        <f>MAX(E7866-'[1]1a'!$C$3,0)</f>
        <v>0</v>
      </c>
      <c r="H7866" s="193" t="str">
        <f t="shared" si="367"/>
        <v/>
      </c>
      <c r="I7866" s="193" t="str">
        <f t="shared" si="368"/>
        <v/>
      </c>
      <c r="J7866" s="193"/>
    </row>
    <row r="7867" spans="1:10" s="1" customFormat="1">
      <c r="A7867" s="191">
        <v>45985</v>
      </c>
      <c r="B7867" s="1" t="s">
        <v>189</v>
      </c>
      <c r="C7867" s="192">
        <f t="shared" si="366"/>
        <v>48176.708333314258</v>
      </c>
      <c r="D7867" s="1">
        <v>18.600000000000001</v>
      </c>
      <c r="E7867" s="193">
        <v>24.437234042553197</v>
      </c>
      <c r="F7867" s="1" t="s">
        <v>162</v>
      </c>
      <c r="G7867" s="193">
        <f>MAX(E7867-'[1]1a'!$C$3,0)</f>
        <v>0</v>
      </c>
      <c r="H7867" s="193" t="str">
        <f t="shared" si="367"/>
        <v/>
      </c>
      <c r="I7867" s="193" t="str">
        <f t="shared" si="368"/>
        <v/>
      </c>
      <c r="J7867" s="193"/>
    </row>
    <row r="7868" spans="1:10" s="1" customFormat="1">
      <c r="A7868" s="191">
        <v>45985</v>
      </c>
      <c r="B7868" s="1" t="s">
        <v>190</v>
      </c>
      <c r="C7868" s="192">
        <f t="shared" si="366"/>
        <v>48176.749999980922</v>
      </c>
      <c r="D7868" s="1">
        <v>18.32</v>
      </c>
      <c r="E7868" s="193">
        <v>24.069361702127665</v>
      </c>
      <c r="F7868" s="1" t="s">
        <v>162</v>
      </c>
      <c r="G7868" s="193">
        <f>MAX(E7868-'[1]1a'!$C$3,0)</f>
        <v>0</v>
      </c>
      <c r="H7868" s="193" t="str">
        <f t="shared" si="367"/>
        <v/>
      </c>
      <c r="I7868" s="193" t="str">
        <f t="shared" si="368"/>
        <v/>
      </c>
      <c r="J7868" s="193"/>
    </row>
    <row r="7869" spans="1:10" s="1" customFormat="1">
      <c r="A7869" s="191">
        <v>45985</v>
      </c>
      <c r="B7869" s="1" t="s">
        <v>191</v>
      </c>
      <c r="C7869" s="192">
        <f t="shared" si="366"/>
        <v>48176.791666647587</v>
      </c>
      <c r="D7869" s="1">
        <v>19.41</v>
      </c>
      <c r="E7869" s="193">
        <v>25.50143617021277</v>
      </c>
      <c r="F7869" s="1" t="s">
        <v>162</v>
      </c>
      <c r="G7869" s="193">
        <f>MAX(E7869-'[1]1a'!$C$3,0)</f>
        <v>0</v>
      </c>
      <c r="H7869" s="193" t="str">
        <f t="shared" si="367"/>
        <v/>
      </c>
      <c r="I7869" s="193" t="str">
        <f t="shared" si="368"/>
        <v/>
      </c>
      <c r="J7869" s="193"/>
    </row>
    <row r="7870" spans="1:10" s="1" customFormat="1">
      <c r="A7870" s="191">
        <v>45985</v>
      </c>
      <c r="B7870" s="1" t="s">
        <v>192</v>
      </c>
      <c r="C7870" s="192">
        <f t="shared" si="366"/>
        <v>48176.833333314251</v>
      </c>
      <c r="D7870" s="1">
        <v>21.990000000000002</v>
      </c>
      <c r="E7870" s="193">
        <v>28.891117021276603</v>
      </c>
      <c r="F7870" s="1" t="s">
        <v>162</v>
      </c>
      <c r="G7870" s="193">
        <f>MAX(E7870-'[1]1a'!$C$3,0)</f>
        <v>0</v>
      </c>
      <c r="H7870" s="193" t="str">
        <f t="shared" si="367"/>
        <v/>
      </c>
      <c r="I7870" s="193" t="str">
        <f t="shared" si="368"/>
        <v/>
      </c>
      <c r="J7870" s="193"/>
    </row>
    <row r="7871" spans="1:10" s="1" customFormat="1">
      <c r="A7871" s="191">
        <v>45985</v>
      </c>
      <c r="B7871" s="1" t="s">
        <v>193</v>
      </c>
      <c r="C7871" s="192">
        <f t="shared" si="366"/>
        <v>48176.874999980915</v>
      </c>
      <c r="D7871" s="1">
        <v>23.140000000000004</v>
      </c>
      <c r="E7871" s="193">
        <v>30.402021276595754</v>
      </c>
      <c r="F7871" s="1" t="s">
        <v>162</v>
      </c>
      <c r="G7871" s="193">
        <f>MAX(E7871-'[1]1a'!$C$3,0)</f>
        <v>0</v>
      </c>
      <c r="H7871" s="193" t="str">
        <f t="shared" si="367"/>
        <v/>
      </c>
      <c r="I7871" s="193" t="str">
        <f t="shared" si="368"/>
        <v/>
      </c>
      <c r="J7871" s="193"/>
    </row>
    <row r="7872" spans="1:10" s="1" customFormat="1">
      <c r="A7872" s="191">
        <v>45985</v>
      </c>
      <c r="B7872" s="1" t="s">
        <v>194</v>
      </c>
      <c r="C7872" s="192">
        <f t="shared" si="366"/>
        <v>48176.916666647579</v>
      </c>
      <c r="D7872" s="1">
        <v>22.04</v>
      </c>
      <c r="E7872" s="193">
        <v>28.9568085106383</v>
      </c>
      <c r="F7872" s="1" t="s">
        <v>162</v>
      </c>
      <c r="G7872" s="193">
        <f>MAX(E7872-'[1]1a'!$C$3,0)</f>
        <v>0</v>
      </c>
      <c r="H7872" s="193" t="str">
        <f t="shared" si="367"/>
        <v/>
      </c>
      <c r="I7872" s="193" t="str">
        <f t="shared" si="368"/>
        <v/>
      </c>
      <c r="J7872" s="193"/>
    </row>
    <row r="7873" spans="1:10" s="1" customFormat="1">
      <c r="A7873" s="191">
        <v>45986</v>
      </c>
      <c r="B7873" s="1" t="s">
        <v>161</v>
      </c>
      <c r="C7873" s="192">
        <f t="shared" si="366"/>
        <v>48176.958333314244</v>
      </c>
      <c r="D7873" s="1">
        <v>21.22</v>
      </c>
      <c r="E7873" s="193">
        <v>27.879468085106385</v>
      </c>
      <c r="F7873" s="1" t="s">
        <v>162</v>
      </c>
      <c r="G7873" s="193">
        <f>MAX(E7873-'[1]1a'!$C$3,0)</f>
        <v>0</v>
      </c>
      <c r="H7873" s="193" t="str">
        <f t="shared" si="367"/>
        <v/>
      </c>
      <c r="I7873" s="193" t="str">
        <f t="shared" si="368"/>
        <v/>
      </c>
      <c r="J7873" s="193"/>
    </row>
    <row r="7874" spans="1:10" s="1" customFormat="1">
      <c r="A7874" s="191">
        <v>45986</v>
      </c>
      <c r="B7874" s="1" t="s">
        <v>163</v>
      </c>
      <c r="C7874" s="192">
        <f t="shared" si="366"/>
        <v>48176.999999980908</v>
      </c>
      <c r="D7874" s="1">
        <v>20.78</v>
      </c>
      <c r="E7874" s="193">
        <v>27.30138297872341</v>
      </c>
      <c r="F7874" s="1" t="s">
        <v>162</v>
      </c>
      <c r="G7874" s="193">
        <f>MAX(E7874-'[1]1a'!$C$3,0)</f>
        <v>0</v>
      </c>
      <c r="H7874" s="193" t="str">
        <f t="shared" si="367"/>
        <v/>
      </c>
      <c r="I7874" s="193" t="str">
        <f t="shared" si="368"/>
        <v/>
      </c>
      <c r="J7874" s="193"/>
    </row>
    <row r="7875" spans="1:10" s="1" customFormat="1">
      <c r="A7875" s="191">
        <v>45986</v>
      </c>
      <c r="B7875" s="1" t="s">
        <v>165</v>
      </c>
      <c r="C7875" s="192">
        <f t="shared" si="366"/>
        <v>48177.041666647572</v>
      </c>
      <c r="D7875" s="1">
        <v>20.09</v>
      </c>
      <c r="E7875" s="193">
        <v>26.394840425531918</v>
      </c>
      <c r="F7875" s="1" t="s">
        <v>162</v>
      </c>
      <c r="G7875" s="193">
        <f>MAX(E7875-'[1]1a'!$C$3,0)</f>
        <v>0</v>
      </c>
      <c r="H7875" s="193" t="str">
        <f t="shared" si="367"/>
        <v/>
      </c>
      <c r="I7875" s="193" t="str">
        <f t="shared" si="368"/>
        <v/>
      </c>
      <c r="J7875" s="193"/>
    </row>
    <row r="7876" spans="1:10" s="1" customFormat="1">
      <c r="A7876" s="191">
        <v>45986</v>
      </c>
      <c r="B7876" s="1" t="s">
        <v>167</v>
      </c>
      <c r="C7876" s="192">
        <f t="shared" ref="C7876:C7939" si="369">C7875 + TIME(1,0,0)</f>
        <v>48177.083333314236</v>
      </c>
      <c r="D7876" s="1">
        <v>18.399999999999999</v>
      </c>
      <c r="E7876" s="193">
        <v>24.174468085106383</v>
      </c>
      <c r="F7876" s="1" t="s">
        <v>162</v>
      </c>
      <c r="G7876" s="193">
        <f>MAX(E7876-'[1]1a'!$C$3,0)</f>
        <v>0</v>
      </c>
      <c r="H7876" s="193" t="str">
        <f t="shared" ref="H7876:H7939" si="370">IF(F7876="Y",IF(F7875="Y",H7875+1,1),"")</f>
        <v/>
      </c>
      <c r="I7876" s="193" t="str">
        <f t="shared" ref="I7876:I7939" si="371">IF(AND(F7876="Y",F7877&lt;&gt;"Y"),H7876,"")</f>
        <v/>
      </c>
      <c r="J7876" s="193"/>
    </row>
    <row r="7877" spans="1:10" s="1" customFormat="1">
      <c r="A7877" s="191">
        <v>45986</v>
      </c>
      <c r="B7877" s="1" t="s">
        <v>169</v>
      </c>
      <c r="C7877" s="192">
        <f t="shared" si="369"/>
        <v>48177.124999980901</v>
      </c>
      <c r="D7877" s="1">
        <v>16.330000000000002</v>
      </c>
      <c r="E7877" s="193">
        <v>21.45484042553192</v>
      </c>
      <c r="F7877" s="1" t="s">
        <v>162</v>
      </c>
      <c r="G7877" s="193">
        <f>MAX(E7877-'[1]1a'!$C$3,0)</f>
        <v>0</v>
      </c>
      <c r="H7877" s="193" t="str">
        <f t="shared" si="370"/>
        <v/>
      </c>
      <c r="I7877" s="193" t="str">
        <f t="shared" si="371"/>
        <v/>
      </c>
      <c r="J7877" s="193"/>
    </row>
    <row r="7878" spans="1:10" s="1" customFormat="1">
      <c r="A7878" s="191">
        <v>45986</v>
      </c>
      <c r="B7878" s="1" t="s">
        <v>171</v>
      </c>
      <c r="C7878" s="192">
        <f t="shared" si="369"/>
        <v>48177.166666647565</v>
      </c>
      <c r="D7878" s="1">
        <v>14.75</v>
      </c>
      <c r="E7878" s="193">
        <v>19.378989361702132</v>
      </c>
      <c r="F7878" s="1" t="s">
        <v>162</v>
      </c>
      <c r="G7878" s="193">
        <f>MAX(E7878-'[1]1a'!$C$3,0)</f>
        <v>0</v>
      </c>
      <c r="H7878" s="193" t="str">
        <f t="shared" si="370"/>
        <v/>
      </c>
      <c r="I7878" s="193" t="str">
        <f t="shared" si="371"/>
        <v/>
      </c>
      <c r="J7878" s="193"/>
    </row>
    <row r="7879" spans="1:10" s="1" customFormat="1">
      <c r="A7879" s="191">
        <v>45986</v>
      </c>
      <c r="B7879" s="1" t="s">
        <v>173</v>
      </c>
      <c r="C7879" s="192">
        <f t="shared" si="369"/>
        <v>48177.208333314229</v>
      </c>
      <c r="D7879" s="1">
        <v>13.61</v>
      </c>
      <c r="E7879" s="193">
        <v>17.881223404255323</v>
      </c>
      <c r="F7879" s="1" t="s">
        <v>162</v>
      </c>
      <c r="G7879" s="193">
        <f>MAX(E7879-'[1]1a'!$C$3,0)</f>
        <v>0</v>
      </c>
      <c r="H7879" s="193" t="str">
        <f t="shared" si="370"/>
        <v/>
      </c>
      <c r="I7879" s="193" t="str">
        <f t="shared" si="371"/>
        <v/>
      </c>
      <c r="J7879" s="193"/>
    </row>
    <row r="7880" spans="1:10" s="1" customFormat="1">
      <c r="A7880" s="191">
        <v>45986</v>
      </c>
      <c r="B7880" s="1" t="s">
        <v>175</v>
      </c>
      <c r="C7880" s="192">
        <f t="shared" si="369"/>
        <v>48177.249999980893</v>
      </c>
      <c r="D7880" s="1">
        <v>13.19</v>
      </c>
      <c r="E7880" s="193">
        <v>17.329414893617024</v>
      </c>
      <c r="F7880" s="1" t="s">
        <v>162</v>
      </c>
      <c r="G7880" s="193">
        <f>MAX(E7880-'[1]1a'!$C$3,0)</f>
        <v>0</v>
      </c>
      <c r="H7880" s="193" t="str">
        <f t="shared" si="370"/>
        <v/>
      </c>
      <c r="I7880" s="193" t="str">
        <f t="shared" si="371"/>
        <v/>
      </c>
      <c r="J7880" s="193"/>
    </row>
    <row r="7881" spans="1:10" s="1" customFormat="1">
      <c r="A7881" s="191">
        <v>45986</v>
      </c>
      <c r="B7881" s="1" t="s">
        <v>177</v>
      </c>
      <c r="C7881" s="192">
        <f t="shared" si="369"/>
        <v>48177.291666647558</v>
      </c>
      <c r="D7881" s="1">
        <v>12.83</v>
      </c>
      <c r="E7881" s="193">
        <v>16.856436170212767</v>
      </c>
      <c r="F7881" s="1" t="s">
        <v>162</v>
      </c>
      <c r="G7881" s="193">
        <f>MAX(E7881-'[1]1a'!$C$3,0)</f>
        <v>0</v>
      </c>
      <c r="H7881" s="193" t="str">
        <f t="shared" si="370"/>
        <v/>
      </c>
      <c r="I7881" s="193" t="str">
        <f t="shared" si="371"/>
        <v/>
      </c>
      <c r="J7881" s="193"/>
    </row>
    <row r="7882" spans="1:10" s="1" customFormat="1">
      <c r="A7882" s="191">
        <v>45986</v>
      </c>
      <c r="B7882" s="1" t="s">
        <v>179</v>
      </c>
      <c r="C7882" s="192">
        <f t="shared" si="369"/>
        <v>48177.333333314222</v>
      </c>
      <c r="D7882" s="1">
        <v>13.000000000000002</v>
      </c>
      <c r="E7882" s="193">
        <v>17.079787234042559</v>
      </c>
      <c r="F7882" s="1" t="s">
        <v>162</v>
      </c>
      <c r="G7882" s="193">
        <f>MAX(E7882-'[1]1a'!$C$3,0)</f>
        <v>0</v>
      </c>
      <c r="H7882" s="193" t="str">
        <f t="shared" si="370"/>
        <v/>
      </c>
      <c r="I7882" s="193" t="str">
        <f t="shared" si="371"/>
        <v/>
      </c>
      <c r="J7882" s="193"/>
    </row>
    <row r="7883" spans="1:10" s="1" customFormat="1">
      <c r="A7883" s="191">
        <v>45986</v>
      </c>
      <c r="B7883" s="1" t="s">
        <v>180</v>
      </c>
      <c r="C7883" s="192">
        <f t="shared" si="369"/>
        <v>48177.374999980886</v>
      </c>
      <c r="D7883" s="1">
        <v>14.08</v>
      </c>
      <c r="E7883" s="193">
        <v>18.498723404255323</v>
      </c>
      <c r="F7883" s="1" t="s">
        <v>162</v>
      </c>
      <c r="G7883" s="193">
        <f>MAX(E7883-'[1]1a'!$C$3,0)</f>
        <v>0</v>
      </c>
      <c r="H7883" s="193" t="str">
        <f t="shared" si="370"/>
        <v/>
      </c>
      <c r="I7883" s="193" t="str">
        <f t="shared" si="371"/>
        <v/>
      </c>
      <c r="J7883" s="193"/>
    </row>
    <row r="7884" spans="1:10" s="1" customFormat="1">
      <c r="A7884" s="191">
        <v>45986</v>
      </c>
      <c r="B7884" s="1" t="s">
        <v>181</v>
      </c>
      <c r="C7884" s="192">
        <f t="shared" si="369"/>
        <v>48177.41666664755</v>
      </c>
      <c r="D7884" s="1">
        <v>16.68</v>
      </c>
      <c r="E7884" s="193">
        <v>21.914680851063832</v>
      </c>
      <c r="F7884" s="1" t="s">
        <v>162</v>
      </c>
      <c r="G7884" s="193">
        <f>MAX(E7884-'[1]1a'!$C$3,0)</f>
        <v>0</v>
      </c>
      <c r="H7884" s="193" t="str">
        <f t="shared" si="370"/>
        <v/>
      </c>
      <c r="I7884" s="193" t="str">
        <f t="shared" si="371"/>
        <v/>
      </c>
      <c r="J7884" s="193"/>
    </row>
    <row r="7885" spans="1:10" s="1" customFormat="1">
      <c r="A7885" s="191">
        <v>45986</v>
      </c>
      <c r="B7885" s="1" t="s">
        <v>182</v>
      </c>
      <c r="C7885" s="192">
        <f t="shared" si="369"/>
        <v>48177.458333314215</v>
      </c>
      <c r="D7885" s="1">
        <v>18.009999999999998</v>
      </c>
      <c r="E7885" s="193">
        <v>23.662074468085109</v>
      </c>
      <c r="F7885" s="1" t="s">
        <v>162</v>
      </c>
      <c r="G7885" s="193">
        <f>MAX(E7885-'[1]1a'!$C$3,0)</f>
        <v>0</v>
      </c>
      <c r="H7885" s="193" t="str">
        <f t="shared" si="370"/>
        <v/>
      </c>
      <c r="I7885" s="193" t="str">
        <f t="shared" si="371"/>
        <v/>
      </c>
      <c r="J7885" s="193"/>
    </row>
    <row r="7886" spans="1:10" s="1" customFormat="1">
      <c r="A7886" s="191">
        <v>45986</v>
      </c>
      <c r="B7886" s="1" t="s">
        <v>184</v>
      </c>
      <c r="C7886" s="192">
        <f t="shared" si="369"/>
        <v>48177.499999980879</v>
      </c>
      <c r="D7886" s="1">
        <v>18.5</v>
      </c>
      <c r="E7886" s="193">
        <v>24.305851063829792</v>
      </c>
      <c r="F7886" s="1" t="s">
        <v>162</v>
      </c>
      <c r="G7886" s="193">
        <f>MAX(E7886-'[1]1a'!$C$3,0)</f>
        <v>0</v>
      </c>
      <c r="H7886" s="193" t="str">
        <f t="shared" si="370"/>
        <v/>
      </c>
      <c r="I7886" s="193" t="str">
        <f t="shared" si="371"/>
        <v/>
      </c>
      <c r="J7886" s="193"/>
    </row>
    <row r="7887" spans="1:10" s="1" customFormat="1">
      <c r="A7887" s="191">
        <v>45986</v>
      </c>
      <c r="B7887" s="1" t="s">
        <v>185</v>
      </c>
      <c r="C7887" s="192">
        <f t="shared" si="369"/>
        <v>48177.541666647543</v>
      </c>
      <c r="D7887" s="1">
        <v>18.61</v>
      </c>
      <c r="E7887" s="193">
        <v>24.450372340425535</v>
      </c>
      <c r="F7887" s="1" t="s">
        <v>162</v>
      </c>
      <c r="G7887" s="193">
        <f>MAX(E7887-'[1]1a'!$C$3,0)</f>
        <v>0</v>
      </c>
      <c r="H7887" s="193" t="str">
        <f t="shared" si="370"/>
        <v/>
      </c>
      <c r="I7887" s="193" t="str">
        <f t="shared" si="371"/>
        <v/>
      </c>
      <c r="J7887" s="193"/>
    </row>
    <row r="7888" spans="1:10" s="1" customFormat="1">
      <c r="A7888" s="191">
        <v>45986</v>
      </c>
      <c r="B7888" s="1" t="s">
        <v>186</v>
      </c>
      <c r="C7888" s="192">
        <f t="shared" si="369"/>
        <v>48177.583333314207</v>
      </c>
      <c r="D7888" s="1">
        <v>18.86</v>
      </c>
      <c r="E7888" s="193">
        <v>24.778829787234045</v>
      </c>
      <c r="F7888" s="1" t="s">
        <v>162</v>
      </c>
      <c r="G7888" s="193">
        <f>MAX(E7888-'[1]1a'!$C$3,0)</f>
        <v>0</v>
      </c>
      <c r="H7888" s="193" t="str">
        <f t="shared" si="370"/>
        <v/>
      </c>
      <c r="I7888" s="193" t="str">
        <f t="shared" si="371"/>
        <v/>
      </c>
      <c r="J7888" s="193"/>
    </row>
    <row r="7889" spans="1:10" s="1" customFormat="1">
      <c r="A7889" s="191">
        <v>45986</v>
      </c>
      <c r="B7889" s="1" t="s">
        <v>187</v>
      </c>
      <c r="C7889" s="192">
        <f t="shared" si="369"/>
        <v>48177.624999980872</v>
      </c>
      <c r="D7889" s="1">
        <v>18.920000000000002</v>
      </c>
      <c r="E7889" s="193">
        <v>24.857659574468091</v>
      </c>
      <c r="F7889" s="1" t="s">
        <v>162</v>
      </c>
      <c r="G7889" s="193">
        <f>MAX(E7889-'[1]1a'!$C$3,0)</f>
        <v>0</v>
      </c>
      <c r="H7889" s="193" t="str">
        <f t="shared" si="370"/>
        <v/>
      </c>
      <c r="I7889" s="193" t="str">
        <f t="shared" si="371"/>
        <v/>
      </c>
      <c r="J7889" s="193"/>
    </row>
    <row r="7890" spans="1:10" s="1" customFormat="1">
      <c r="A7890" s="191">
        <v>45986</v>
      </c>
      <c r="B7890" s="1" t="s">
        <v>188</v>
      </c>
      <c r="C7890" s="192">
        <f t="shared" si="369"/>
        <v>48177.666666647536</v>
      </c>
      <c r="D7890" s="1">
        <v>19.12</v>
      </c>
      <c r="E7890" s="193">
        <v>25.120425531914901</v>
      </c>
      <c r="F7890" s="1" t="s">
        <v>162</v>
      </c>
      <c r="G7890" s="193">
        <f>MAX(E7890-'[1]1a'!$C$3,0)</f>
        <v>0</v>
      </c>
      <c r="H7890" s="193" t="str">
        <f t="shared" si="370"/>
        <v/>
      </c>
      <c r="I7890" s="193" t="str">
        <f t="shared" si="371"/>
        <v/>
      </c>
      <c r="J7890" s="193"/>
    </row>
    <row r="7891" spans="1:10" s="1" customFormat="1">
      <c r="A7891" s="191">
        <v>45986</v>
      </c>
      <c r="B7891" s="1" t="s">
        <v>189</v>
      </c>
      <c r="C7891" s="192">
        <f t="shared" si="369"/>
        <v>48177.7083333142</v>
      </c>
      <c r="D7891" s="1">
        <v>19.32</v>
      </c>
      <c r="E7891" s="193">
        <v>25.383191489361707</v>
      </c>
      <c r="F7891" s="1" t="s">
        <v>162</v>
      </c>
      <c r="G7891" s="193">
        <f>MAX(E7891-'[1]1a'!$C$3,0)</f>
        <v>0</v>
      </c>
      <c r="H7891" s="193" t="str">
        <f t="shared" si="370"/>
        <v/>
      </c>
      <c r="I7891" s="193" t="str">
        <f t="shared" si="371"/>
        <v/>
      </c>
      <c r="J7891" s="193"/>
    </row>
    <row r="7892" spans="1:10" s="1" customFormat="1">
      <c r="A7892" s="191">
        <v>45986</v>
      </c>
      <c r="B7892" s="1" t="s">
        <v>190</v>
      </c>
      <c r="C7892" s="192">
        <f t="shared" si="369"/>
        <v>48177.749999980864</v>
      </c>
      <c r="D7892" s="1">
        <v>19.2</v>
      </c>
      <c r="E7892" s="193">
        <v>25.225531914893619</v>
      </c>
      <c r="F7892" s="1" t="s">
        <v>162</v>
      </c>
      <c r="G7892" s="193">
        <f>MAX(E7892-'[1]1a'!$C$3,0)</f>
        <v>0</v>
      </c>
      <c r="H7892" s="193" t="str">
        <f t="shared" si="370"/>
        <v/>
      </c>
      <c r="I7892" s="193" t="str">
        <f t="shared" si="371"/>
        <v/>
      </c>
      <c r="J7892" s="193"/>
    </row>
    <row r="7893" spans="1:10" s="1" customFormat="1">
      <c r="A7893" s="191">
        <v>45986</v>
      </c>
      <c r="B7893" s="1" t="s">
        <v>191</v>
      </c>
      <c r="C7893" s="192">
        <f t="shared" si="369"/>
        <v>48177.791666647528</v>
      </c>
      <c r="D7893" s="1">
        <v>19.77</v>
      </c>
      <c r="E7893" s="193">
        <v>25.974414893617023</v>
      </c>
      <c r="F7893" s="1" t="s">
        <v>162</v>
      </c>
      <c r="G7893" s="193">
        <f>MAX(E7893-'[1]1a'!$C$3,0)</f>
        <v>0</v>
      </c>
      <c r="H7893" s="193" t="str">
        <f t="shared" si="370"/>
        <v/>
      </c>
      <c r="I7893" s="193" t="str">
        <f t="shared" si="371"/>
        <v/>
      </c>
      <c r="J7893" s="193"/>
    </row>
    <row r="7894" spans="1:10" s="1" customFormat="1">
      <c r="A7894" s="191">
        <v>45986</v>
      </c>
      <c r="B7894" s="1" t="s">
        <v>192</v>
      </c>
      <c r="C7894" s="192">
        <f t="shared" si="369"/>
        <v>48177.833333314193</v>
      </c>
      <c r="D7894" s="1">
        <v>21.87</v>
      </c>
      <c r="E7894" s="193">
        <v>28.733457446808515</v>
      </c>
      <c r="F7894" s="1" t="s">
        <v>162</v>
      </c>
      <c r="G7894" s="193">
        <f>MAX(E7894-'[1]1a'!$C$3,0)</f>
        <v>0</v>
      </c>
      <c r="H7894" s="193" t="str">
        <f t="shared" si="370"/>
        <v/>
      </c>
      <c r="I7894" s="193" t="str">
        <f t="shared" si="371"/>
        <v/>
      </c>
      <c r="J7894" s="193"/>
    </row>
    <row r="7895" spans="1:10" s="1" customFormat="1">
      <c r="A7895" s="191">
        <v>45986</v>
      </c>
      <c r="B7895" s="1" t="s">
        <v>193</v>
      </c>
      <c r="C7895" s="192">
        <f t="shared" si="369"/>
        <v>48177.874999980857</v>
      </c>
      <c r="D7895" s="1">
        <v>22.54</v>
      </c>
      <c r="E7895" s="193">
        <v>29.613723404255321</v>
      </c>
      <c r="F7895" s="1" t="s">
        <v>162</v>
      </c>
      <c r="G7895" s="193">
        <f>MAX(E7895-'[1]1a'!$C$3,0)</f>
        <v>0</v>
      </c>
      <c r="H7895" s="193" t="str">
        <f t="shared" si="370"/>
        <v/>
      </c>
      <c r="I7895" s="193" t="str">
        <f t="shared" si="371"/>
        <v/>
      </c>
      <c r="J7895" s="193"/>
    </row>
    <row r="7896" spans="1:10" s="1" customFormat="1">
      <c r="A7896" s="191">
        <v>45986</v>
      </c>
      <c r="B7896" s="1" t="s">
        <v>194</v>
      </c>
      <c r="C7896" s="192">
        <f t="shared" si="369"/>
        <v>48177.916666647521</v>
      </c>
      <c r="D7896" s="1">
        <v>21.8</v>
      </c>
      <c r="E7896" s="193">
        <v>28.641489361702131</v>
      </c>
      <c r="F7896" s="1" t="s">
        <v>162</v>
      </c>
      <c r="G7896" s="193">
        <f>MAX(E7896-'[1]1a'!$C$3,0)</f>
        <v>0</v>
      </c>
      <c r="H7896" s="193" t="str">
        <f t="shared" si="370"/>
        <v/>
      </c>
      <c r="I7896" s="193" t="str">
        <f t="shared" si="371"/>
        <v/>
      </c>
      <c r="J7896" s="193"/>
    </row>
    <row r="7897" spans="1:10" s="1" customFormat="1">
      <c r="A7897" s="191">
        <v>45987</v>
      </c>
      <c r="B7897" s="1" t="s">
        <v>161</v>
      </c>
      <c r="C7897" s="192">
        <f t="shared" si="369"/>
        <v>48177.958333314185</v>
      </c>
      <c r="D7897" s="1">
        <v>20.7</v>
      </c>
      <c r="E7897" s="193">
        <v>27.196276595744685</v>
      </c>
      <c r="F7897" s="1" t="s">
        <v>162</v>
      </c>
      <c r="G7897" s="193">
        <f>MAX(E7897-'[1]1a'!$C$3,0)</f>
        <v>0</v>
      </c>
      <c r="H7897" s="193" t="str">
        <f t="shared" si="370"/>
        <v/>
      </c>
      <c r="I7897" s="193" t="str">
        <f t="shared" si="371"/>
        <v/>
      </c>
      <c r="J7897" s="193"/>
    </row>
    <row r="7898" spans="1:10" s="1" customFormat="1">
      <c r="A7898" s="191">
        <v>45987</v>
      </c>
      <c r="B7898" s="1" t="s">
        <v>163</v>
      </c>
      <c r="C7898" s="192">
        <f t="shared" si="369"/>
        <v>48177.99999998085</v>
      </c>
      <c r="D7898" s="1">
        <v>20.54</v>
      </c>
      <c r="E7898" s="193">
        <v>26.986063829787238</v>
      </c>
      <c r="F7898" s="1" t="s">
        <v>162</v>
      </c>
      <c r="G7898" s="193">
        <f>MAX(E7898-'[1]1a'!$C$3,0)</f>
        <v>0</v>
      </c>
      <c r="H7898" s="193" t="str">
        <f t="shared" si="370"/>
        <v/>
      </c>
      <c r="I7898" s="193" t="str">
        <f t="shared" si="371"/>
        <v/>
      </c>
      <c r="J7898" s="193"/>
    </row>
    <row r="7899" spans="1:10" s="1" customFormat="1">
      <c r="A7899" s="191">
        <v>45987</v>
      </c>
      <c r="B7899" s="1" t="s">
        <v>165</v>
      </c>
      <c r="C7899" s="192">
        <f t="shared" si="369"/>
        <v>48178.041666647514</v>
      </c>
      <c r="D7899" s="1">
        <v>19.72</v>
      </c>
      <c r="E7899" s="193">
        <v>25.908723404255323</v>
      </c>
      <c r="F7899" s="1" t="s">
        <v>162</v>
      </c>
      <c r="G7899" s="193">
        <f>MAX(E7899-'[1]1a'!$C$3,0)</f>
        <v>0</v>
      </c>
      <c r="H7899" s="193" t="str">
        <f t="shared" si="370"/>
        <v/>
      </c>
      <c r="I7899" s="193" t="str">
        <f t="shared" si="371"/>
        <v/>
      </c>
      <c r="J7899" s="193"/>
    </row>
    <row r="7900" spans="1:10" s="1" customFormat="1">
      <c r="A7900" s="191">
        <v>45987</v>
      </c>
      <c r="B7900" s="1" t="s">
        <v>167</v>
      </c>
      <c r="C7900" s="192">
        <f t="shared" si="369"/>
        <v>48178.083333314178</v>
      </c>
      <c r="D7900" s="1">
        <v>18</v>
      </c>
      <c r="E7900" s="193">
        <v>23.648936170212771</v>
      </c>
      <c r="F7900" s="1" t="s">
        <v>162</v>
      </c>
      <c r="G7900" s="193">
        <f>MAX(E7900-'[1]1a'!$C$3,0)</f>
        <v>0</v>
      </c>
      <c r="H7900" s="193" t="str">
        <f t="shared" si="370"/>
        <v/>
      </c>
      <c r="I7900" s="193" t="str">
        <f t="shared" si="371"/>
        <v/>
      </c>
      <c r="J7900" s="193"/>
    </row>
    <row r="7901" spans="1:10" s="1" customFormat="1">
      <c r="A7901" s="191">
        <v>45987</v>
      </c>
      <c r="B7901" s="1" t="s">
        <v>169</v>
      </c>
      <c r="C7901" s="192">
        <f t="shared" si="369"/>
        <v>48178.124999980842</v>
      </c>
      <c r="D7901" s="1">
        <v>15.91</v>
      </c>
      <c r="E7901" s="193">
        <v>20.903031914893621</v>
      </c>
      <c r="F7901" s="1" t="s">
        <v>162</v>
      </c>
      <c r="G7901" s="193">
        <f>MAX(E7901-'[1]1a'!$C$3,0)</f>
        <v>0</v>
      </c>
      <c r="H7901" s="193" t="str">
        <f t="shared" si="370"/>
        <v/>
      </c>
      <c r="I7901" s="193" t="str">
        <f t="shared" si="371"/>
        <v/>
      </c>
      <c r="J7901" s="193"/>
    </row>
    <row r="7902" spans="1:10" s="1" customFormat="1">
      <c r="A7902" s="191">
        <v>45987</v>
      </c>
      <c r="B7902" s="1" t="s">
        <v>171</v>
      </c>
      <c r="C7902" s="192">
        <f t="shared" si="369"/>
        <v>48178.166666647507</v>
      </c>
      <c r="D7902" s="1">
        <v>14.58</v>
      </c>
      <c r="E7902" s="193">
        <v>19.155638297872343</v>
      </c>
      <c r="F7902" s="1" t="s">
        <v>162</v>
      </c>
      <c r="G7902" s="193">
        <f>MAX(E7902-'[1]1a'!$C$3,0)</f>
        <v>0</v>
      </c>
      <c r="H7902" s="193" t="str">
        <f t="shared" si="370"/>
        <v/>
      </c>
      <c r="I7902" s="193" t="str">
        <f t="shared" si="371"/>
        <v/>
      </c>
      <c r="J7902" s="193"/>
    </row>
    <row r="7903" spans="1:10" s="1" customFormat="1">
      <c r="A7903" s="191">
        <v>45987</v>
      </c>
      <c r="B7903" s="1" t="s">
        <v>173</v>
      </c>
      <c r="C7903" s="192">
        <f t="shared" si="369"/>
        <v>48178.208333314171</v>
      </c>
      <c r="D7903" s="1">
        <v>13.169999999999998</v>
      </c>
      <c r="E7903" s="193">
        <v>17.303138297872341</v>
      </c>
      <c r="F7903" s="1" t="s">
        <v>162</v>
      </c>
      <c r="G7903" s="193">
        <f>MAX(E7903-'[1]1a'!$C$3,0)</f>
        <v>0</v>
      </c>
      <c r="H7903" s="193" t="str">
        <f t="shared" si="370"/>
        <v/>
      </c>
      <c r="I7903" s="193" t="str">
        <f t="shared" si="371"/>
        <v/>
      </c>
      <c r="J7903" s="193"/>
    </row>
    <row r="7904" spans="1:10" s="1" customFormat="1">
      <c r="A7904" s="191">
        <v>45987</v>
      </c>
      <c r="B7904" s="1" t="s">
        <v>175</v>
      </c>
      <c r="C7904" s="192">
        <f t="shared" si="369"/>
        <v>48178.249999980835</v>
      </c>
      <c r="D7904" s="1">
        <v>12.85</v>
      </c>
      <c r="E7904" s="193">
        <v>16.88271276595745</v>
      </c>
      <c r="F7904" s="1" t="s">
        <v>162</v>
      </c>
      <c r="G7904" s="193">
        <f>MAX(E7904-'[1]1a'!$C$3,0)</f>
        <v>0</v>
      </c>
      <c r="H7904" s="193" t="str">
        <f t="shared" si="370"/>
        <v/>
      </c>
      <c r="I7904" s="193" t="str">
        <f t="shared" si="371"/>
        <v/>
      </c>
      <c r="J7904" s="193"/>
    </row>
    <row r="7905" spans="1:10" s="1" customFormat="1">
      <c r="A7905" s="191">
        <v>45987</v>
      </c>
      <c r="B7905" s="1" t="s">
        <v>177</v>
      </c>
      <c r="C7905" s="192">
        <f t="shared" si="369"/>
        <v>48178.291666647499</v>
      </c>
      <c r="D7905" s="1">
        <v>12.32</v>
      </c>
      <c r="E7905" s="193">
        <v>16.186382978723408</v>
      </c>
      <c r="F7905" s="1" t="s">
        <v>162</v>
      </c>
      <c r="G7905" s="193">
        <f>MAX(E7905-'[1]1a'!$C$3,0)</f>
        <v>0</v>
      </c>
      <c r="H7905" s="193" t="str">
        <f t="shared" si="370"/>
        <v/>
      </c>
      <c r="I7905" s="193" t="str">
        <f t="shared" si="371"/>
        <v/>
      </c>
      <c r="J7905" s="193"/>
    </row>
    <row r="7906" spans="1:10" s="1" customFormat="1">
      <c r="A7906" s="191">
        <v>45987</v>
      </c>
      <c r="B7906" s="1" t="s">
        <v>179</v>
      </c>
      <c r="C7906" s="192">
        <f t="shared" si="369"/>
        <v>48178.333333314164</v>
      </c>
      <c r="D7906" s="1">
        <v>12.5</v>
      </c>
      <c r="E7906" s="193">
        <v>16.422872340425535</v>
      </c>
      <c r="F7906" s="1" t="s">
        <v>162</v>
      </c>
      <c r="G7906" s="193">
        <f>MAX(E7906-'[1]1a'!$C$3,0)</f>
        <v>0</v>
      </c>
      <c r="H7906" s="193" t="str">
        <f t="shared" si="370"/>
        <v/>
      </c>
      <c r="I7906" s="193" t="str">
        <f t="shared" si="371"/>
        <v/>
      </c>
      <c r="J7906" s="193"/>
    </row>
    <row r="7907" spans="1:10" s="1" customFormat="1">
      <c r="A7907" s="191">
        <v>45987</v>
      </c>
      <c r="B7907" s="1" t="s">
        <v>180</v>
      </c>
      <c r="C7907" s="192">
        <f t="shared" si="369"/>
        <v>48178.374999980828</v>
      </c>
      <c r="D7907" s="1">
        <v>13.75</v>
      </c>
      <c r="E7907" s="193">
        <v>18.065159574468087</v>
      </c>
      <c r="F7907" s="1" t="s">
        <v>162</v>
      </c>
      <c r="G7907" s="193">
        <f>MAX(E7907-'[1]1a'!$C$3,0)</f>
        <v>0</v>
      </c>
      <c r="H7907" s="193" t="str">
        <f t="shared" si="370"/>
        <v/>
      </c>
      <c r="I7907" s="193" t="str">
        <f t="shared" si="371"/>
        <v/>
      </c>
      <c r="J7907" s="193"/>
    </row>
    <row r="7908" spans="1:10" s="1" customFormat="1">
      <c r="A7908" s="191">
        <v>45987</v>
      </c>
      <c r="B7908" s="1" t="s">
        <v>181</v>
      </c>
      <c r="C7908" s="192">
        <f t="shared" si="369"/>
        <v>48178.416666647492</v>
      </c>
      <c r="D7908" s="1">
        <v>16.03</v>
      </c>
      <c r="E7908" s="193">
        <v>21.060691489361705</v>
      </c>
      <c r="F7908" s="1" t="s">
        <v>162</v>
      </c>
      <c r="G7908" s="193">
        <f>MAX(E7908-'[1]1a'!$C$3,0)</f>
        <v>0</v>
      </c>
      <c r="H7908" s="193" t="str">
        <f t="shared" si="370"/>
        <v/>
      </c>
      <c r="I7908" s="193" t="str">
        <f t="shared" si="371"/>
        <v/>
      </c>
      <c r="J7908" s="193"/>
    </row>
    <row r="7909" spans="1:10" s="1" customFormat="1">
      <c r="A7909" s="191">
        <v>45987</v>
      </c>
      <c r="B7909" s="1" t="s">
        <v>182</v>
      </c>
      <c r="C7909" s="192">
        <f t="shared" si="369"/>
        <v>48178.458333314156</v>
      </c>
      <c r="D7909" s="1">
        <v>17.560000000000002</v>
      </c>
      <c r="E7909" s="193">
        <v>23.070851063829792</v>
      </c>
      <c r="F7909" s="1" t="s">
        <v>162</v>
      </c>
      <c r="G7909" s="193">
        <f>MAX(E7909-'[1]1a'!$C$3,0)</f>
        <v>0</v>
      </c>
      <c r="H7909" s="193" t="str">
        <f t="shared" si="370"/>
        <v/>
      </c>
      <c r="I7909" s="193" t="str">
        <f t="shared" si="371"/>
        <v/>
      </c>
      <c r="J7909" s="193"/>
    </row>
    <row r="7910" spans="1:10" s="1" customFormat="1">
      <c r="A7910" s="191">
        <v>45987</v>
      </c>
      <c r="B7910" s="1" t="s">
        <v>184</v>
      </c>
      <c r="C7910" s="192">
        <f t="shared" si="369"/>
        <v>48178.499999980821</v>
      </c>
      <c r="D7910" s="1">
        <v>17.850000000000001</v>
      </c>
      <c r="E7910" s="193">
        <v>23.451861702127665</v>
      </c>
      <c r="F7910" s="1" t="s">
        <v>162</v>
      </c>
      <c r="G7910" s="193">
        <f>MAX(E7910-'[1]1a'!$C$3,0)</f>
        <v>0</v>
      </c>
      <c r="H7910" s="193" t="str">
        <f t="shared" si="370"/>
        <v/>
      </c>
      <c r="I7910" s="193" t="str">
        <f t="shared" si="371"/>
        <v/>
      </c>
      <c r="J7910" s="193"/>
    </row>
    <row r="7911" spans="1:10" s="1" customFormat="1">
      <c r="A7911" s="191">
        <v>45987</v>
      </c>
      <c r="B7911" s="1" t="s">
        <v>185</v>
      </c>
      <c r="C7911" s="192">
        <f t="shared" si="369"/>
        <v>48178.541666647485</v>
      </c>
      <c r="D7911" s="1">
        <v>18.150000000000002</v>
      </c>
      <c r="E7911" s="193">
        <v>23.84601063829788</v>
      </c>
      <c r="F7911" s="1" t="s">
        <v>162</v>
      </c>
      <c r="G7911" s="193">
        <f>MAX(E7911-'[1]1a'!$C$3,0)</f>
        <v>0</v>
      </c>
      <c r="H7911" s="193" t="str">
        <f t="shared" si="370"/>
        <v/>
      </c>
      <c r="I7911" s="193" t="str">
        <f t="shared" si="371"/>
        <v/>
      </c>
      <c r="J7911" s="193"/>
    </row>
    <row r="7912" spans="1:10" s="1" customFormat="1">
      <c r="A7912" s="191">
        <v>45987</v>
      </c>
      <c r="B7912" s="1" t="s">
        <v>186</v>
      </c>
      <c r="C7912" s="192">
        <f t="shared" si="369"/>
        <v>48178.583333314149</v>
      </c>
      <c r="D7912" s="1">
        <v>18.580000000000002</v>
      </c>
      <c r="E7912" s="193">
        <v>24.410957446808517</v>
      </c>
      <c r="F7912" s="1" t="s">
        <v>162</v>
      </c>
      <c r="G7912" s="193">
        <f>MAX(E7912-'[1]1a'!$C$3,0)</f>
        <v>0</v>
      </c>
      <c r="H7912" s="193" t="str">
        <f t="shared" si="370"/>
        <v/>
      </c>
      <c r="I7912" s="193" t="str">
        <f t="shared" si="371"/>
        <v/>
      </c>
      <c r="J7912" s="193"/>
    </row>
    <row r="7913" spans="1:10" s="1" customFormat="1">
      <c r="A7913" s="191">
        <v>45987</v>
      </c>
      <c r="B7913" s="1" t="s">
        <v>187</v>
      </c>
      <c r="C7913" s="192">
        <f t="shared" si="369"/>
        <v>48178.624999980813</v>
      </c>
      <c r="D7913" s="1">
        <v>18.98</v>
      </c>
      <c r="E7913" s="193">
        <v>24.936489361702133</v>
      </c>
      <c r="F7913" s="1" t="s">
        <v>162</v>
      </c>
      <c r="G7913" s="193">
        <f>MAX(E7913-'[1]1a'!$C$3,0)</f>
        <v>0</v>
      </c>
      <c r="H7913" s="193" t="str">
        <f t="shared" si="370"/>
        <v/>
      </c>
      <c r="I7913" s="193" t="str">
        <f t="shared" si="371"/>
        <v/>
      </c>
      <c r="J7913" s="193"/>
    </row>
    <row r="7914" spans="1:10" s="1" customFormat="1">
      <c r="A7914" s="191">
        <v>45987</v>
      </c>
      <c r="B7914" s="1" t="s">
        <v>188</v>
      </c>
      <c r="C7914" s="192">
        <f t="shared" si="369"/>
        <v>48178.666666647478</v>
      </c>
      <c r="D7914" s="1">
        <v>19.119999999999997</v>
      </c>
      <c r="E7914" s="193">
        <v>25.120425531914893</v>
      </c>
      <c r="F7914" s="1" t="s">
        <v>162</v>
      </c>
      <c r="G7914" s="193">
        <f>MAX(E7914-'[1]1a'!$C$3,0)</f>
        <v>0</v>
      </c>
      <c r="H7914" s="193" t="str">
        <f t="shared" si="370"/>
        <v/>
      </c>
      <c r="I7914" s="193" t="str">
        <f t="shared" si="371"/>
        <v/>
      </c>
      <c r="J7914" s="193"/>
    </row>
    <row r="7915" spans="1:10" s="1" customFormat="1">
      <c r="A7915" s="191">
        <v>45987</v>
      </c>
      <c r="B7915" s="1" t="s">
        <v>189</v>
      </c>
      <c r="C7915" s="192">
        <f t="shared" si="369"/>
        <v>48178.708333314142</v>
      </c>
      <c r="D7915" s="1">
        <v>19.240000000000002</v>
      </c>
      <c r="E7915" s="193">
        <v>25.278085106382985</v>
      </c>
      <c r="F7915" s="1" t="s">
        <v>162</v>
      </c>
      <c r="G7915" s="193">
        <f>MAX(E7915-'[1]1a'!$C$3,0)</f>
        <v>0</v>
      </c>
      <c r="H7915" s="193" t="str">
        <f t="shared" si="370"/>
        <v/>
      </c>
      <c r="I7915" s="193" t="str">
        <f t="shared" si="371"/>
        <v/>
      </c>
      <c r="J7915" s="193"/>
    </row>
    <row r="7916" spans="1:10" s="1" customFormat="1">
      <c r="A7916" s="191">
        <v>45987</v>
      </c>
      <c r="B7916" s="1" t="s">
        <v>190</v>
      </c>
      <c r="C7916" s="192">
        <f t="shared" si="369"/>
        <v>48178.749999980806</v>
      </c>
      <c r="D7916" s="1">
        <v>19.41</v>
      </c>
      <c r="E7916" s="193">
        <v>25.50143617021277</v>
      </c>
      <c r="F7916" s="1" t="s">
        <v>162</v>
      </c>
      <c r="G7916" s="193">
        <f>MAX(E7916-'[1]1a'!$C$3,0)</f>
        <v>0</v>
      </c>
      <c r="H7916" s="193" t="str">
        <f t="shared" si="370"/>
        <v/>
      </c>
      <c r="I7916" s="193" t="str">
        <f t="shared" si="371"/>
        <v/>
      </c>
      <c r="J7916" s="193"/>
    </row>
    <row r="7917" spans="1:10" s="1" customFormat="1">
      <c r="A7917" s="191">
        <v>45987</v>
      </c>
      <c r="B7917" s="1" t="s">
        <v>191</v>
      </c>
      <c r="C7917" s="192">
        <f t="shared" si="369"/>
        <v>48178.79166664747</v>
      </c>
      <c r="D7917" s="1">
        <v>20.37</v>
      </c>
      <c r="E7917" s="193">
        <v>26.762712765957453</v>
      </c>
      <c r="F7917" s="1" t="s">
        <v>162</v>
      </c>
      <c r="G7917" s="193">
        <f>MAX(E7917-'[1]1a'!$C$3,0)</f>
        <v>0</v>
      </c>
      <c r="H7917" s="193" t="str">
        <f t="shared" si="370"/>
        <v/>
      </c>
      <c r="I7917" s="193" t="str">
        <f t="shared" si="371"/>
        <v/>
      </c>
      <c r="J7917" s="193"/>
    </row>
    <row r="7918" spans="1:10" s="1" customFormat="1">
      <c r="A7918" s="191">
        <v>45987</v>
      </c>
      <c r="B7918" s="1" t="s">
        <v>192</v>
      </c>
      <c r="C7918" s="192">
        <f t="shared" si="369"/>
        <v>48178.833333314135</v>
      </c>
      <c r="D7918" s="1">
        <v>21.240000000000002</v>
      </c>
      <c r="E7918" s="193">
        <v>27.905744680851072</v>
      </c>
      <c r="F7918" s="1" t="s">
        <v>162</v>
      </c>
      <c r="G7918" s="193">
        <f>MAX(E7918-'[1]1a'!$C$3,0)</f>
        <v>0</v>
      </c>
      <c r="H7918" s="193" t="str">
        <f t="shared" si="370"/>
        <v/>
      </c>
      <c r="I7918" s="193" t="str">
        <f t="shared" si="371"/>
        <v/>
      </c>
      <c r="J7918" s="193"/>
    </row>
    <row r="7919" spans="1:10" s="1" customFormat="1">
      <c r="A7919" s="191">
        <v>45987</v>
      </c>
      <c r="B7919" s="1" t="s">
        <v>193</v>
      </c>
      <c r="C7919" s="192">
        <f t="shared" si="369"/>
        <v>48178.874999980799</v>
      </c>
      <c r="D7919" s="1">
        <v>14.52</v>
      </c>
      <c r="E7919" s="193">
        <v>19.076808510638301</v>
      </c>
      <c r="F7919" s="1" t="s">
        <v>162</v>
      </c>
      <c r="G7919" s="193">
        <f>MAX(E7919-'[1]1a'!$C$3,0)</f>
        <v>0</v>
      </c>
      <c r="H7919" s="193" t="str">
        <f t="shared" si="370"/>
        <v/>
      </c>
      <c r="I7919" s="193" t="str">
        <f t="shared" si="371"/>
        <v/>
      </c>
      <c r="J7919" s="193"/>
    </row>
    <row r="7920" spans="1:10" s="1" customFormat="1">
      <c r="A7920" s="191">
        <v>45987</v>
      </c>
      <c r="B7920" s="1" t="s">
        <v>194</v>
      </c>
      <c r="C7920" s="192">
        <f t="shared" si="369"/>
        <v>48178.916666647463</v>
      </c>
      <c r="D7920" s="1">
        <v>24.799999999999997</v>
      </c>
      <c r="E7920" s="193">
        <v>32.58297872340426</v>
      </c>
      <c r="F7920" s="1" t="s">
        <v>162</v>
      </c>
      <c r="G7920" s="193">
        <f>MAX(E7920-'[1]1a'!$C$3,0)</f>
        <v>0</v>
      </c>
      <c r="H7920" s="193" t="str">
        <f t="shared" si="370"/>
        <v/>
      </c>
      <c r="I7920" s="193" t="str">
        <f t="shared" si="371"/>
        <v/>
      </c>
      <c r="J7920" s="193"/>
    </row>
    <row r="7921" spans="1:10" s="1" customFormat="1">
      <c r="A7921" s="191">
        <v>45988</v>
      </c>
      <c r="B7921" s="1" t="s">
        <v>161</v>
      </c>
      <c r="C7921" s="192">
        <f t="shared" si="369"/>
        <v>48178.958333314127</v>
      </c>
      <c r="D7921" s="1">
        <v>21.75</v>
      </c>
      <c r="E7921" s="193">
        <v>28.575797872340431</v>
      </c>
      <c r="F7921" s="1" t="s">
        <v>162</v>
      </c>
      <c r="G7921" s="193">
        <f>MAX(E7921-'[1]1a'!$C$3,0)</f>
        <v>0</v>
      </c>
      <c r="H7921" s="193" t="str">
        <f t="shared" si="370"/>
        <v/>
      </c>
      <c r="I7921" s="193" t="str">
        <f t="shared" si="371"/>
        <v/>
      </c>
      <c r="J7921" s="193"/>
    </row>
    <row r="7922" spans="1:10" s="1" customFormat="1">
      <c r="A7922" s="191">
        <v>45988</v>
      </c>
      <c r="B7922" s="1" t="s">
        <v>163</v>
      </c>
      <c r="C7922" s="192">
        <f t="shared" si="369"/>
        <v>48178.999999980791</v>
      </c>
      <c r="D7922" s="1">
        <v>21.5</v>
      </c>
      <c r="E7922" s="193">
        <v>28.24734042553192</v>
      </c>
      <c r="F7922" s="1" t="s">
        <v>162</v>
      </c>
      <c r="G7922" s="193">
        <f>MAX(E7922-'[1]1a'!$C$3,0)</f>
        <v>0</v>
      </c>
      <c r="H7922" s="193" t="str">
        <f t="shared" si="370"/>
        <v/>
      </c>
      <c r="I7922" s="193" t="str">
        <f t="shared" si="371"/>
        <v/>
      </c>
      <c r="J7922" s="193"/>
    </row>
    <row r="7923" spans="1:10" s="1" customFormat="1">
      <c r="A7923" s="191">
        <v>45988</v>
      </c>
      <c r="B7923" s="1" t="s">
        <v>165</v>
      </c>
      <c r="C7923" s="192">
        <f t="shared" si="369"/>
        <v>48179.041666647456</v>
      </c>
      <c r="D7923" s="1">
        <v>20.53</v>
      </c>
      <c r="E7923" s="193">
        <v>26.9729255319149</v>
      </c>
      <c r="F7923" s="1" t="s">
        <v>162</v>
      </c>
      <c r="G7923" s="193">
        <f>MAX(E7923-'[1]1a'!$C$3,0)</f>
        <v>0</v>
      </c>
      <c r="H7923" s="193" t="str">
        <f t="shared" si="370"/>
        <v/>
      </c>
      <c r="I7923" s="193" t="str">
        <f t="shared" si="371"/>
        <v/>
      </c>
      <c r="J7923" s="193"/>
    </row>
    <row r="7924" spans="1:10" s="1" customFormat="1">
      <c r="A7924" s="191">
        <v>45988</v>
      </c>
      <c r="B7924" s="1" t="s">
        <v>167</v>
      </c>
      <c r="C7924" s="192">
        <f t="shared" si="369"/>
        <v>48179.08333331412</v>
      </c>
      <c r="D7924" s="1">
        <v>19.009999999999998</v>
      </c>
      <c r="E7924" s="193">
        <v>24.975904255319151</v>
      </c>
      <c r="F7924" s="1" t="s">
        <v>162</v>
      </c>
      <c r="G7924" s="193">
        <f>MAX(E7924-'[1]1a'!$C$3,0)</f>
        <v>0</v>
      </c>
      <c r="H7924" s="193" t="str">
        <f t="shared" si="370"/>
        <v/>
      </c>
      <c r="I7924" s="193" t="str">
        <f t="shared" si="371"/>
        <v/>
      </c>
      <c r="J7924" s="193"/>
    </row>
    <row r="7925" spans="1:10" s="1" customFormat="1">
      <c r="A7925" s="191">
        <v>45988</v>
      </c>
      <c r="B7925" s="1" t="s">
        <v>169</v>
      </c>
      <c r="C7925" s="192">
        <f t="shared" si="369"/>
        <v>48179.124999980784</v>
      </c>
      <c r="D7925" s="1">
        <v>17.09</v>
      </c>
      <c r="E7925" s="193">
        <v>22.453351063829789</v>
      </c>
      <c r="F7925" s="1" t="s">
        <v>162</v>
      </c>
      <c r="G7925" s="193">
        <f>MAX(E7925-'[1]1a'!$C$3,0)</f>
        <v>0</v>
      </c>
      <c r="H7925" s="193" t="str">
        <f t="shared" si="370"/>
        <v/>
      </c>
      <c r="I7925" s="193" t="str">
        <f t="shared" si="371"/>
        <v/>
      </c>
      <c r="J7925" s="193"/>
    </row>
    <row r="7926" spans="1:10" s="1" customFormat="1">
      <c r="A7926" s="191">
        <v>45988</v>
      </c>
      <c r="B7926" s="1" t="s">
        <v>171</v>
      </c>
      <c r="C7926" s="192">
        <f t="shared" si="369"/>
        <v>48179.166666647448</v>
      </c>
      <c r="D7926" s="1">
        <v>15.809999999999999</v>
      </c>
      <c r="E7926" s="193">
        <v>20.771648936170216</v>
      </c>
      <c r="F7926" s="1" t="s">
        <v>162</v>
      </c>
      <c r="G7926" s="193">
        <f>MAX(E7926-'[1]1a'!$C$3,0)</f>
        <v>0</v>
      </c>
      <c r="H7926" s="193" t="str">
        <f t="shared" si="370"/>
        <v/>
      </c>
      <c r="I7926" s="193" t="str">
        <f t="shared" si="371"/>
        <v/>
      </c>
      <c r="J7926" s="193"/>
    </row>
    <row r="7927" spans="1:10" s="1" customFormat="1">
      <c r="A7927" s="191">
        <v>45988</v>
      </c>
      <c r="B7927" s="1" t="s">
        <v>173</v>
      </c>
      <c r="C7927" s="192">
        <f t="shared" si="369"/>
        <v>48179.208333314113</v>
      </c>
      <c r="D7927" s="1">
        <v>14.940000000000001</v>
      </c>
      <c r="E7927" s="193">
        <v>19.6286170212766</v>
      </c>
      <c r="F7927" s="1" t="s">
        <v>162</v>
      </c>
      <c r="G7927" s="193">
        <f>MAX(E7927-'[1]1a'!$C$3,0)</f>
        <v>0</v>
      </c>
      <c r="H7927" s="193" t="str">
        <f t="shared" si="370"/>
        <v/>
      </c>
      <c r="I7927" s="193" t="str">
        <f t="shared" si="371"/>
        <v/>
      </c>
      <c r="J7927" s="193"/>
    </row>
    <row r="7928" spans="1:10" s="1" customFormat="1">
      <c r="A7928" s="191">
        <v>45988</v>
      </c>
      <c r="B7928" s="1" t="s">
        <v>175</v>
      </c>
      <c r="C7928" s="192">
        <f t="shared" si="369"/>
        <v>48179.249999980777</v>
      </c>
      <c r="D7928" s="1">
        <v>14.45</v>
      </c>
      <c r="E7928" s="193">
        <v>18.984840425531917</v>
      </c>
      <c r="F7928" s="1" t="s">
        <v>162</v>
      </c>
      <c r="G7928" s="193">
        <f>MAX(E7928-'[1]1a'!$C$3,0)</f>
        <v>0</v>
      </c>
      <c r="H7928" s="193" t="str">
        <f t="shared" si="370"/>
        <v/>
      </c>
      <c r="I7928" s="193" t="str">
        <f t="shared" si="371"/>
        <v/>
      </c>
      <c r="J7928" s="193"/>
    </row>
    <row r="7929" spans="1:10" s="1" customFormat="1">
      <c r="A7929" s="191">
        <v>45988</v>
      </c>
      <c r="B7929" s="1" t="s">
        <v>177</v>
      </c>
      <c r="C7929" s="192">
        <f t="shared" si="369"/>
        <v>48179.291666647441</v>
      </c>
      <c r="D7929" s="1">
        <v>14.120000000000001</v>
      </c>
      <c r="E7929" s="193">
        <v>18.551276595744685</v>
      </c>
      <c r="F7929" s="1" t="s">
        <v>162</v>
      </c>
      <c r="G7929" s="193">
        <f>MAX(E7929-'[1]1a'!$C$3,0)</f>
        <v>0</v>
      </c>
      <c r="H7929" s="193" t="str">
        <f t="shared" si="370"/>
        <v/>
      </c>
      <c r="I7929" s="193" t="str">
        <f t="shared" si="371"/>
        <v/>
      </c>
      <c r="J7929" s="193"/>
    </row>
    <row r="7930" spans="1:10" s="1" customFormat="1">
      <c r="A7930" s="191">
        <v>45988</v>
      </c>
      <c r="B7930" s="1" t="s">
        <v>179</v>
      </c>
      <c r="C7930" s="192">
        <f t="shared" si="369"/>
        <v>48179.333333314105</v>
      </c>
      <c r="D7930" s="1">
        <v>14.16</v>
      </c>
      <c r="E7930" s="193">
        <v>18.603829787234044</v>
      </c>
      <c r="F7930" s="1" t="s">
        <v>162</v>
      </c>
      <c r="G7930" s="193">
        <f>MAX(E7930-'[1]1a'!$C$3,0)</f>
        <v>0</v>
      </c>
      <c r="H7930" s="193" t="str">
        <f t="shared" si="370"/>
        <v/>
      </c>
      <c r="I7930" s="193" t="str">
        <f t="shared" si="371"/>
        <v/>
      </c>
      <c r="J7930" s="193"/>
    </row>
    <row r="7931" spans="1:10" s="1" customFormat="1">
      <c r="A7931" s="191">
        <v>45988</v>
      </c>
      <c r="B7931" s="1" t="s">
        <v>180</v>
      </c>
      <c r="C7931" s="192">
        <f t="shared" si="369"/>
        <v>48179.37499998077</v>
      </c>
      <c r="D7931" s="1">
        <v>15.47</v>
      </c>
      <c r="E7931" s="193">
        <v>20.324946808510642</v>
      </c>
      <c r="F7931" s="1" t="s">
        <v>162</v>
      </c>
      <c r="G7931" s="193">
        <f>MAX(E7931-'[1]1a'!$C$3,0)</f>
        <v>0</v>
      </c>
      <c r="H7931" s="193" t="str">
        <f t="shared" si="370"/>
        <v/>
      </c>
      <c r="I7931" s="193" t="str">
        <f t="shared" si="371"/>
        <v/>
      </c>
      <c r="J7931" s="193"/>
    </row>
    <row r="7932" spans="1:10" s="1" customFormat="1">
      <c r="A7932" s="191">
        <v>45988</v>
      </c>
      <c r="B7932" s="1" t="s">
        <v>181</v>
      </c>
      <c r="C7932" s="192">
        <f t="shared" si="369"/>
        <v>48179.416666647434</v>
      </c>
      <c r="D7932" s="1">
        <v>17.490000000000002</v>
      </c>
      <c r="E7932" s="193">
        <v>22.978882978723412</v>
      </c>
      <c r="F7932" s="1" t="s">
        <v>162</v>
      </c>
      <c r="G7932" s="193">
        <f>MAX(E7932-'[1]1a'!$C$3,0)</f>
        <v>0</v>
      </c>
      <c r="H7932" s="193" t="str">
        <f t="shared" si="370"/>
        <v/>
      </c>
      <c r="I7932" s="193" t="str">
        <f t="shared" si="371"/>
        <v/>
      </c>
      <c r="J7932" s="193"/>
    </row>
    <row r="7933" spans="1:10" s="1" customFormat="1">
      <c r="A7933" s="191">
        <v>45988</v>
      </c>
      <c r="B7933" s="1" t="s">
        <v>182</v>
      </c>
      <c r="C7933" s="192">
        <f t="shared" si="369"/>
        <v>48179.458333314098</v>
      </c>
      <c r="D7933" s="1">
        <v>19.64</v>
      </c>
      <c r="E7933" s="193">
        <v>25.803617021276601</v>
      </c>
      <c r="F7933" s="1" t="s">
        <v>162</v>
      </c>
      <c r="G7933" s="193">
        <f>MAX(E7933-'[1]1a'!$C$3,0)</f>
        <v>0</v>
      </c>
      <c r="H7933" s="193" t="str">
        <f t="shared" si="370"/>
        <v/>
      </c>
      <c r="I7933" s="193" t="str">
        <f t="shared" si="371"/>
        <v/>
      </c>
      <c r="J7933" s="193"/>
    </row>
    <row r="7934" spans="1:10" s="1" customFormat="1">
      <c r="A7934" s="191">
        <v>45988</v>
      </c>
      <c r="B7934" s="1" t="s">
        <v>184</v>
      </c>
      <c r="C7934" s="192">
        <f t="shared" si="369"/>
        <v>48179.499999980762</v>
      </c>
      <c r="D7934" s="1">
        <v>20.03</v>
      </c>
      <c r="E7934" s="193">
        <v>26.316010638297879</v>
      </c>
      <c r="F7934" s="1" t="s">
        <v>162</v>
      </c>
      <c r="G7934" s="193">
        <f>MAX(E7934-'[1]1a'!$C$3,0)</f>
        <v>0</v>
      </c>
      <c r="H7934" s="193" t="str">
        <f t="shared" si="370"/>
        <v/>
      </c>
      <c r="I7934" s="193" t="str">
        <f t="shared" si="371"/>
        <v/>
      </c>
      <c r="J7934" s="193"/>
    </row>
    <row r="7935" spans="1:10" s="1" customFormat="1">
      <c r="A7935" s="191">
        <v>45988</v>
      </c>
      <c r="B7935" s="1" t="s">
        <v>185</v>
      </c>
      <c r="C7935" s="192">
        <f t="shared" si="369"/>
        <v>48179.541666647427</v>
      </c>
      <c r="D7935" s="1">
        <v>20.5</v>
      </c>
      <c r="E7935" s="193">
        <v>26.933510638297875</v>
      </c>
      <c r="F7935" s="1" t="s">
        <v>162</v>
      </c>
      <c r="G7935" s="193">
        <f>MAX(E7935-'[1]1a'!$C$3,0)</f>
        <v>0</v>
      </c>
      <c r="H7935" s="193" t="str">
        <f t="shared" si="370"/>
        <v/>
      </c>
      <c r="I7935" s="193" t="str">
        <f t="shared" si="371"/>
        <v/>
      </c>
      <c r="J7935" s="193"/>
    </row>
    <row r="7936" spans="1:10" s="1" customFormat="1">
      <c r="A7936" s="191">
        <v>45988</v>
      </c>
      <c r="B7936" s="1" t="s">
        <v>186</v>
      </c>
      <c r="C7936" s="192">
        <f t="shared" si="369"/>
        <v>48179.583333314091</v>
      </c>
      <c r="D7936" s="1">
        <v>20.86</v>
      </c>
      <c r="E7936" s="193">
        <v>27.406489361702132</v>
      </c>
      <c r="F7936" s="1" t="s">
        <v>162</v>
      </c>
      <c r="G7936" s="193">
        <f>MAX(E7936-'[1]1a'!$C$3,0)</f>
        <v>0</v>
      </c>
      <c r="H7936" s="193" t="str">
        <f t="shared" si="370"/>
        <v/>
      </c>
      <c r="I7936" s="193" t="str">
        <f t="shared" si="371"/>
        <v/>
      </c>
      <c r="J7936" s="193"/>
    </row>
    <row r="7937" spans="1:10" s="1" customFormat="1">
      <c r="A7937" s="191">
        <v>45988</v>
      </c>
      <c r="B7937" s="1" t="s">
        <v>187</v>
      </c>
      <c r="C7937" s="192">
        <f t="shared" si="369"/>
        <v>48179.624999980755</v>
      </c>
      <c r="D7937" s="1">
        <v>20.72</v>
      </c>
      <c r="E7937" s="193">
        <v>27.222553191489364</v>
      </c>
      <c r="F7937" s="1" t="s">
        <v>162</v>
      </c>
      <c r="G7937" s="193">
        <f>MAX(E7937-'[1]1a'!$C$3,0)</f>
        <v>0</v>
      </c>
      <c r="H7937" s="193" t="str">
        <f t="shared" si="370"/>
        <v/>
      </c>
      <c r="I7937" s="193" t="str">
        <f t="shared" si="371"/>
        <v/>
      </c>
      <c r="J7937" s="193"/>
    </row>
    <row r="7938" spans="1:10" s="1" customFormat="1">
      <c r="A7938" s="191">
        <v>45988</v>
      </c>
      <c r="B7938" s="1" t="s">
        <v>188</v>
      </c>
      <c r="C7938" s="192">
        <f t="shared" si="369"/>
        <v>48179.666666647419</v>
      </c>
      <c r="D7938" s="1">
        <v>20.75</v>
      </c>
      <c r="E7938" s="193">
        <v>27.261968085106385</v>
      </c>
      <c r="F7938" s="1" t="s">
        <v>162</v>
      </c>
      <c r="G7938" s="193">
        <f>MAX(E7938-'[1]1a'!$C$3,0)</f>
        <v>0</v>
      </c>
      <c r="H7938" s="193" t="str">
        <f t="shared" si="370"/>
        <v/>
      </c>
      <c r="I7938" s="193" t="str">
        <f t="shared" si="371"/>
        <v/>
      </c>
      <c r="J7938" s="193"/>
    </row>
    <row r="7939" spans="1:10" s="1" customFormat="1">
      <c r="A7939" s="191">
        <v>45988</v>
      </c>
      <c r="B7939" s="1" t="s">
        <v>189</v>
      </c>
      <c r="C7939" s="192">
        <f t="shared" si="369"/>
        <v>48179.708333314084</v>
      </c>
      <c r="D7939" s="1">
        <v>20.67</v>
      </c>
      <c r="E7939" s="193">
        <v>27.156861702127667</v>
      </c>
      <c r="F7939" s="1" t="s">
        <v>162</v>
      </c>
      <c r="G7939" s="193">
        <f>MAX(E7939-'[1]1a'!$C$3,0)</f>
        <v>0</v>
      </c>
      <c r="H7939" s="193" t="str">
        <f t="shared" si="370"/>
        <v/>
      </c>
      <c r="I7939" s="193" t="str">
        <f t="shared" si="371"/>
        <v/>
      </c>
      <c r="J7939" s="193"/>
    </row>
    <row r="7940" spans="1:10" s="1" customFormat="1">
      <c r="A7940" s="191">
        <v>45988</v>
      </c>
      <c r="B7940" s="1" t="s">
        <v>190</v>
      </c>
      <c r="C7940" s="192">
        <f t="shared" ref="C7940:C8003" si="372">C7939 + TIME(1,0,0)</f>
        <v>48179.749999980748</v>
      </c>
      <c r="D7940" s="1">
        <v>21.01</v>
      </c>
      <c r="E7940" s="193">
        <v>27.603563829787241</v>
      </c>
      <c r="F7940" s="1" t="s">
        <v>162</v>
      </c>
      <c r="G7940" s="193">
        <f>MAX(E7940-'[1]1a'!$C$3,0)</f>
        <v>0</v>
      </c>
      <c r="H7940" s="193" t="str">
        <f t="shared" ref="H7940:H8003" si="373">IF(F7940="Y",IF(F7939="Y",H7939+1,1),"")</f>
        <v/>
      </c>
      <c r="I7940" s="193" t="str">
        <f t="shared" ref="I7940:I8003" si="374">IF(AND(F7940="Y",F7941&lt;&gt;"Y"),H7940,"")</f>
        <v/>
      </c>
      <c r="J7940" s="193"/>
    </row>
    <row r="7941" spans="1:10" s="1" customFormat="1">
      <c r="A7941" s="191">
        <v>45988</v>
      </c>
      <c r="B7941" s="1" t="s">
        <v>191</v>
      </c>
      <c r="C7941" s="192">
        <f t="shared" si="372"/>
        <v>48179.791666647412</v>
      </c>
      <c r="D7941" s="1">
        <v>21.72</v>
      </c>
      <c r="E7941" s="193">
        <v>28.536382978723406</v>
      </c>
      <c r="F7941" s="1" t="s">
        <v>162</v>
      </c>
      <c r="G7941" s="193">
        <f>MAX(E7941-'[1]1a'!$C$3,0)</f>
        <v>0</v>
      </c>
      <c r="H7941" s="193" t="str">
        <f t="shared" si="373"/>
        <v/>
      </c>
      <c r="I7941" s="193" t="str">
        <f t="shared" si="374"/>
        <v/>
      </c>
      <c r="J7941" s="193"/>
    </row>
    <row r="7942" spans="1:10" s="1" customFormat="1">
      <c r="A7942" s="191">
        <v>45988</v>
      </c>
      <c r="B7942" s="1" t="s">
        <v>192</v>
      </c>
      <c r="C7942" s="192">
        <f t="shared" si="372"/>
        <v>48179.833333314076</v>
      </c>
      <c r="D7942" s="1">
        <v>23.82</v>
      </c>
      <c r="E7942" s="193">
        <v>31.295425531914898</v>
      </c>
      <c r="F7942" s="1" t="s">
        <v>162</v>
      </c>
      <c r="G7942" s="193">
        <f>MAX(E7942-'[1]1a'!$C$3,0)</f>
        <v>0</v>
      </c>
      <c r="H7942" s="193" t="str">
        <f t="shared" si="373"/>
        <v/>
      </c>
      <c r="I7942" s="193" t="str">
        <f t="shared" si="374"/>
        <v/>
      </c>
      <c r="J7942" s="193"/>
    </row>
    <row r="7943" spans="1:10" s="1" customFormat="1">
      <c r="A7943" s="191">
        <v>45988</v>
      </c>
      <c r="B7943" s="1" t="s">
        <v>193</v>
      </c>
      <c r="C7943" s="192">
        <f t="shared" si="372"/>
        <v>48179.874999980741</v>
      </c>
      <c r="D7943" s="1">
        <v>24.05</v>
      </c>
      <c r="E7943" s="193">
        <v>31.597606382978729</v>
      </c>
      <c r="F7943" s="1" t="s">
        <v>162</v>
      </c>
      <c r="G7943" s="193">
        <f>MAX(E7943-'[1]1a'!$C$3,0)</f>
        <v>0</v>
      </c>
      <c r="H7943" s="193" t="str">
        <f t="shared" si="373"/>
        <v/>
      </c>
      <c r="I7943" s="193" t="str">
        <f t="shared" si="374"/>
        <v/>
      </c>
      <c r="J7943" s="193"/>
    </row>
    <row r="7944" spans="1:10" s="1" customFormat="1">
      <c r="A7944" s="191">
        <v>45988</v>
      </c>
      <c r="B7944" s="1" t="s">
        <v>194</v>
      </c>
      <c r="C7944" s="192">
        <f t="shared" si="372"/>
        <v>48179.916666647405</v>
      </c>
      <c r="D7944" s="1">
        <v>23.509999999999998</v>
      </c>
      <c r="E7944" s="193">
        <v>30.888138297872342</v>
      </c>
      <c r="F7944" s="1" t="s">
        <v>162</v>
      </c>
      <c r="G7944" s="193">
        <f>MAX(E7944-'[1]1a'!$C$3,0)</f>
        <v>0</v>
      </c>
      <c r="H7944" s="193" t="str">
        <f t="shared" si="373"/>
        <v/>
      </c>
      <c r="I7944" s="193" t="str">
        <f t="shared" si="374"/>
        <v/>
      </c>
      <c r="J7944" s="193"/>
    </row>
    <row r="7945" spans="1:10" s="1" customFormat="1">
      <c r="A7945" s="191">
        <v>45989</v>
      </c>
      <c r="B7945" s="1" t="s">
        <v>161</v>
      </c>
      <c r="C7945" s="192">
        <f t="shared" si="372"/>
        <v>48179.958333314069</v>
      </c>
      <c r="D7945" s="1">
        <v>22.82</v>
      </c>
      <c r="E7945" s="193">
        <v>29.981595744680856</v>
      </c>
      <c r="F7945" s="1" t="s">
        <v>162</v>
      </c>
      <c r="G7945" s="193">
        <f>MAX(E7945-'[1]1a'!$C$3,0)</f>
        <v>0</v>
      </c>
      <c r="H7945" s="193" t="str">
        <f t="shared" si="373"/>
        <v/>
      </c>
      <c r="I7945" s="193" t="str">
        <f t="shared" si="374"/>
        <v/>
      </c>
      <c r="J7945" s="193"/>
    </row>
    <row r="7946" spans="1:10" s="1" customFormat="1">
      <c r="A7946" s="191">
        <v>45989</v>
      </c>
      <c r="B7946" s="1" t="s">
        <v>163</v>
      </c>
      <c r="C7946" s="192">
        <f t="shared" si="372"/>
        <v>48179.999999980733</v>
      </c>
      <c r="D7946" s="1">
        <v>22.74</v>
      </c>
      <c r="E7946" s="193">
        <v>29.876489361702131</v>
      </c>
      <c r="F7946" s="1" t="s">
        <v>162</v>
      </c>
      <c r="G7946" s="193">
        <f>MAX(E7946-'[1]1a'!$C$3,0)</f>
        <v>0</v>
      </c>
      <c r="H7946" s="193" t="str">
        <f t="shared" si="373"/>
        <v/>
      </c>
      <c r="I7946" s="193" t="str">
        <f t="shared" si="374"/>
        <v/>
      </c>
      <c r="J7946" s="193"/>
    </row>
    <row r="7947" spans="1:10" s="1" customFormat="1">
      <c r="A7947" s="191">
        <v>45989</v>
      </c>
      <c r="B7947" s="1" t="s">
        <v>165</v>
      </c>
      <c r="C7947" s="192">
        <f t="shared" si="372"/>
        <v>48180.041666647398</v>
      </c>
      <c r="D7947" s="1">
        <v>21.8</v>
      </c>
      <c r="E7947" s="193">
        <v>28.641489361702131</v>
      </c>
      <c r="F7947" s="1" t="s">
        <v>162</v>
      </c>
      <c r="G7947" s="193">
        <f>MAX(E7947-'[1]1a'!$C$3,0)</f>
        <v>0</v>
      </c>
      <c r="H7947" s="193" t="str">
        <f t="shared" si="373"/>
        <v/>
      </c>
      <c r="I7947" s="193" t="str">
        <f t="shared" si="374"/>
        <v/>
      </c>
      <c r="J7947" s="193"/>
    </row>
    <row r="7948" spans="1:10" s="1" customFormat="1">
      <c r="A7948" s="191">
        <v>45989</v>
      </c>
      <c r="B7948" s="1" t="s">
        <v>167</v>
      </c>
      <c r="C7948" s="192">
        <f t="shared" si="372"/>
        <v>48180.083333314062</v>
      </c>
      <c r="D7948" s="1">
        <v>20.14</v>
      </c>
      <c r="E7948" s="193">
        <v>26.460531914893622</v>
      </c>
      <c r="F7948" s="1" t="s">
        <v>162</v>
      </c>
      <c r="G7948" s="193">
        <f>MAX(E7948-'[1]1a'!$C$3,0)</f>
        <v>0</v>
      </c>
      <c r="H7948" s="193" t="str">
        <f t="shared" si="373"/>
        <v/>
      </c>
      <c r="I7948" s="193" t="str">
        <f t="shared" si="374"/>
        <v/>
      </c>
      <c r="J7948" s="193"/>
    </row>
    <row r="7949" spans="1:10" s="1" customFormat="1">
      <c r="A7949" s="191">
        <v>45989</v>
      </c>
      <c r="B7949" s="1" t="s">
        <v>169</v>
      </c>
      <c r="C7949" s="192">
        <f t="shared" si="372"/>
        <v>48180.124999980726</v>
      </c>
      <c r="D7949" s="1">
        <v>17.84</v>
      </c>
      <c r="E7949" s="193">
        <v>23.438723404255324</v>
      </c>
      <c r="F7949" s="1" t="s">
        <v>162</v>
      </c>
      <c r="G7949" s="193">
        <f>MAX(E7949-'[1]1a'!$C$3,0)</f>
        <v>0</v>
      </c>
      <c r="H7949" s="193" t="str">
        <f t="shared" si="373"/>
        <v/>
      </c>
      <c r="I7949" s="193" t="str">
        <f t="shared" si="374"/>
        <v/>
      </c>
      <c r="J7949" s="193"/>
    </row>
    <row r="7950" spans="1:10" s="1" customFormat="1">
      <c r="A7950" s="191">
        <v>45989</v>
      </c>
      <c r="B7950" s="1" t="s">
        <v>171</v>
      </c>
      <c r="C7950" s="192">
        <f t="shared" si="372"/>
        <v>48180.16666664739</v>
      </c>
      <c r="D7950" s="1">
        <v>16.46</v>
      </c>
      <c r="E7950" s="193">
        <v>21.625638297872346</v>
      </c>
      <c r="F7950" s="1" t="s">
        <v>162</v>
      </c>
      <c r="G7950" s="193">
        <f>MAX(E7950-'[1]1a'!$C$3,0)</f>
        <v>0</v>
      </c>
      <c r="H7950" s="193" t="str">
        <f t="shared" si="373"/>
        <v/>
      </c>
      <c r="I7950" s="193" t="str">
        <f t="shared" si="374"/>
        <v/>
      </c>
      <c r="J7950" s="193"/>
    </row>
    <row r="7951" spans="1:10" s="1" customFormat="1">
      <c r="A7951" s="191">
        <v>45989</v>
      </c>
      <c r="B7951" s="1" t="s">
        <v>173</v>
      </c>
      <c r="C7951" s="192">
        <f t="shared" si="372"/>
        <v>48180.208333314054</v>
      </c>
      <c r="D7951" s="1">
        <v>15.48</v>
      </c>
      <c r="E7951" s="193">
        <v>20.338085106382984</v>
      </c>
      <c r="F7951" s="1" t="s">
        <v>162</v>
      </c>
      <c r="G7951" s="193">
        <f>MAX(E7951-'[1]1a'!$C$3,0)</f>
        <v>0</v>
      </c>
      <c r="H7951" s="193" t="str">
        <f t="shared" si="373"/>
        <v/>
      </c>
      <c r="I7951" s="193" t="str">
        <f t="shared" si="374"/>
        <v/>
      </c>
      <c r="J7951" s="193"/>
    </row>
    <row r="7952" spans="1:10" s="1" customFormat="1">
      <c r="A7952" s="191">
        <v>45989</v>
      </c>
      <c r="B7952" s="1" t="s">
        <v>175</v>
      </c>
      <c r="C7952" s="192">
        <f t="shared" si="372"/>
        <v>48180.249999980719</v>
      </c>
      <c r="D7952" s="1">
        <v>15.02</v>
      </c>
      <c r="E7952" s="193">
        <v>19.733723404255322</v>
      </c>
      <c r="F7952" s="1" t="s">
        <v>162</v>
      </c>
      <c r="G7952" s="193">
        <f>MAX(E7952-'[1]1a'!$C$3,0)</f>
        <v>0</v>
      </c>
      <c r="H7952" s="193" t="str">
        <f t="shared" si="373"/>
        <v/>
      </c>
      <c r="I7952" s="193" t="str">
        <f t="shared" si="374"/>
        <v/>
      </c>
      <c r="J7952" s="193"/>
    </row>
    <row r="7953" spans="1:10" s="1" customFormat="1">
      <c r="A7953" s="191">
        <v>45989</v>
      </c>
      <c r="B7953" s="1" t="s">
        <v>177</v>
      </c>
      <c r="C7953" s="192">
        <f t="shared" si="372"/>
        <v>48180.291666647383</v>
      </c>
      <c r="D7953" s="1">
        <v>14.559999999999999</v>
      </c>
      <c r="E7953" s="193">
        <v>19.12936170212766</v>
      </c>
      <c r="F7953" s="1" t="s">
        <v>162</v>
      </c>
      <c r="G7953" s="193">
        <f>MAX(E7953-'[1]1a'!$C$3,0)</f>
        <v>0</v>
      </c>
      <c r="H7953" s="193" t="str">
        <f t="shared" si="373"/>
        <v/>
      </c>
      <c r="I7953" s="193" t="str">
        <f t="shared" si="374"/>
        <v/>
      </c>
      <c r="J7953" s="193"/>
    </row>
    <row r="7954" spans="1:10" s="1" customFormat="1">
      <c r="A7954" s="191">
        <v>45989</v>
      </c>
      <c r="B7954" s="1" t="s">
        <v>179</v>
      </c>
      <c r="C7954" s="192">
        <f t="shared" si="372"/>
        <v>48180.333333314047</v>
      </c>
      <c r="D7954" s="1">
        <v>14.74</v>
      </c>
      <c r="E7954" s="193">
        <v>19.36585106382979</v>
      </c>
      <c r="F7954" s="1" t="s">
        <v>162</v>
      </c>
      <c r="G7954" s="193">
        <f>MAX(E7954-'[1]1a'!$C$3,0)</f>
        <v>0</v>
      </c>
      <c r="H7954" s="193" t="str">
        <f t="shared" si="373"/>
        <v/>
      </c>
      <c r="I7954" s="193" t="str">
        <f t="shared" si="374"/>
        <v/>
      </c>
      <c r="J7954" s="193"/>
    </row>
    <row r="7955" spans="1:10" s="1" customFormat="1">
      <c r="A7955" s="191">
        <v>45989</v>
      </c>
      <c r="B7955" s="1" t="s">
        <v>180</v>
      </c>
      <c r="C7955" s="192">
        <f t="shared" si="372"/>
        <v>48180.374999980711</v>
      </c>
      <c r="D7955" s="1">
        <v>15.649999999999999</v>
      </c>
      <c r="E7955" s="193">
        <v>20.561436170212769</v>
      </c>
      <c r="F7955" s="1" t="s">
        <v>162</v>
      </c>
      <c r="G7955" s="193">
        <f>MAX(E7955-'[1]1a'!$C$3,0)</f>
        <v>0</v>
      </c>
      <c r="H7955" s="193" t="str">
        <f t="shared" si="373"/>
        <v/>
      </c>
      <c r="I7955" s="193" t="str">
        <f t="shared" si="374"/>
        <v/>
      </c>
      <c r="J7955" s="193"/>
    </row>
    <row r="7956" spans="1:10" s="1" customFormat="1">
      <c r="A7956" s="191">
        <v>45989</v>
      </c>
      <c r="B7956" s="1" t="s">
        <v>181</v>
      </c>
      <c r="C7956" s="192">
        <f t="shared" si="372"/>
        <v>48180.416666647376</v>
      </c>
      <c r="D7956" s="1">
        <v>18.489999999999998</v>
      </c>
      <c r="E7956" s="193">
        <v>24.29271276595745</v>
      </c>
      <c r="F7956" s="1" t="s">
        <v>162</v>
      </c>
      <c r="G7956" s="193">
        <f>MAX(E7956-'[1]1a'!$C$3,0)</f>
        <v>0</v>
      </c>
      <c r="H7956" s="193" t="str">
        <f t="shared" si="373"/>
        <v/>
      </c>
      <c r="I7956" s="193" t="str">
        <f t="shared" si="374"/>
        <v/>
      </c>
      <c r="J7956" s="193"/>
    </row>
    <row r="7957" spans="1:10" s="1" customFormat="1">
      <c r="A7957" s="191">
        <v>45989</v>
      </c>
      <c r="B7957" s="1" t="s">
        <v>182</v>
      </c>
      <c r="C7957" s="192">
        <f t="shared" si="372"/>
        <v>48180.45833331404</v>
      </c>
      <c r="D7957" s="1">
        <v>19.57</v>
      </c>
      <c r="E7957" s="193">
        <v>25.711648936170217</v>
      </c>
      <c r="F7957" s="1" t="s">
        <v>162</v>
      </c>
      <c r="G7957" s="193">
        <f>MAX(E7957-'[1]1a'!$C$3,0)</f>
        <v>0</v>
      </c>
      <c r="H7957" s="193" t="str">
        <f t="shared" si="373"/>
        <v/>
      </c>
      <c r="I7957" s="193" t="str">
        <f t="shared" si="374"/>
        <v/>
      </c>
      <c r="J7957" s="193"/>
    </row>
    <row r="7958" spans="1:10" s="1" customFormat="1">
      <c r="A7958" s="191">
        <v>45989</v>
      </c>
      <c r="B7958" s="1" t="s">
        <v>184</v>
      </c>
      <c r="C7958" s="192">
        <f t="shared" si="372"/>
        <v>48180.499999980704</v>
      </c>
      <c r="D7958" s="1">
        <v>20.52</v>
      </c>
      <c r="E7958" s="193">
        <v>26.959787234042558</v>
      </c>
      <c r="F7958" s="1" t="s">
        <v>162</v>
      </c>
      <c r="G7958" s="193">
        <f>MAX(E7958-'[1]1a'!$C$3,0)</f>
        <v>0</v>
      </c>
      <c r="H7958" s="193" t="str">
        <f t="shared" si="373"/>
        <v/>
      </c>
      <c r="I7958" s="193" t="str">
        <f t="shared" si="374"/>
        <v/>
      </c>
      <c r="J7958" s="193"/>
    </row>
    <row r="7959" spans="1:10" s="1" customFormat="1">
      <c r="A7959" s="191">
        <v>45989</v>
      </c>
      <c r="B7959" s="1" t="s">
        <v>185</v>
      </c>
      <c r="C7959" s="192">
        <f t="shared" si="372"/>
        <v>48180.541666647368</v>
      </c>
      <c r="D7959" s="1">
        <v>20.79</v>
      </c>
      <c r="E7959" s="193">
        <v>27.314521276595748</v>
      </c>
      <c r="F7959" s="1" t="s">
        <v>162</v>
      </c>
      <c r="G7959" s="193">
        <f>MAX(E7959-'[1]1a'!$C$3,0)</f>
        <v>0</v>
      </c>
      <c r="H7959" s="193" t="str">
        <f t="shared" si="373"/>
        <v/>
      </c>
      <c r="I7959" s="193" t="str">
        <f t="shared" si="374"/>
        <v/>
      </c>
      <c r="J7959" s="193"/>
    </row>
    <row r="7960" spans="1:10" s="1" customFormat="1">
      <c r="A7960" s="191">
        <v>45989</v>
      </c>
      <c r="B7960" s="1" t="s">
        <v>186</v>
      </c>
      <c r="C7960" s="192">
        <f t="shared" si="372"/>
        <v>48180.583333314033</v>
      </c>
      <c r="D7960" s="1">
        <v>21.1</v>
      </c>
      <c r="E7960" s="193">
        <v>27.721808510638304</v>
      </c>
      <c r="F7960" s="1" t="s">
        <v>162</v>
      </c>
      <c r="G7960" s="193">
        <f>MAX(E7960-'[1]1a'!$C$3,0)</f>
        <v>0</v>
      </c>
      <c r="H7960" s="193" t="str">
        <f t="shared" si="373"/>
        <v/>
      </c>
      <c r="I7960" s="193" t="str">
        <f t="shared" si="374"/>
        <v/>
      </c>
      <c r="J7960" s="193"/>
    </row>
    <row r="7961" spans="1:10" s="1" customFormat="1">
      <c r="A7961" s="191">
        <v>45989</v>
      </c>
      <c r="B7961" s="1" t="s">
        <v>187</v>
      </c>
      <c r="C7961" s="192">
        <f t="shared" si="372"/>
        <v>48180.624999980697</v>
      </c>
      <c r="D7961" s="1">
        <v>21.86</v>
      </c>
      <c r="E7961" s="193">
        <v>28.720319148936174</v>
      </c>
      <c r="F7961" s="1" t="s">
        <v>162</v>
      </c>
      <c r="G7961" s="193">
        <f>MAX(E7961-'[1]1a'!$C$3,0)</f>
        <v>0</v>
      </c>
      <c r="H7961" s="193" t="str">
        <f t="shared" si="373"/>
        <v/>
      </c>
      <c r="I7961" s="193" t="str">
        <f t="shared" si="374"/>
        <v/>
      </c>
      <c r="J7961" s="193"/>
    </row>
    <row r="7962" spans="1:10" s="1" customFormat="1">
      <c r="A7962" s="191">
        <v>45989</v>
      </c>
      <c r="B7962" s="1" t="s">
        <v>188</v>
      </c>
      <c r="C7962" s="192">
        <f t="shared" si="372"/>
        <v>48180.666666647361</v>
      </c>
      <c r="D7962" s="1">
        <v>22.009999999999998</v>
      </c>
      <c r="E7962" s="193">
        <v>28.917393617021279</v>
      </c>
      <c r="F7962" s="1" t="s">
        <v>162</v>
      </c>
      <c r="G7962" s="193">
        <f>MAX(E7962-'[1]1a'!$C$3,0)</f>
        <v>0</v>
      </c>
      <c r="H7962" s="193" t="str">
        <f t="shared" si="373"/>
        <v/>
      </c>
      <c r="I7962" s="193" t="str">
        <f t="shared" si="374"/>
        <v/>
      </c>
      <c r="J7962" s="193"/>
    </row>
    <row r="7963" spans="1:10" s="1" customFormat="1">
      <c r="A7963" s="191">
        <v>45989</v>
      </c>
      <c r="B7963" s="1" t="s">
        <v>189</v>
      </c>
      <c r="C7963" s="192">
        <f t="shared" si="372"/>
        <v>48180.708333314025</v>
      </c>
      <c r="D7963" s="1">
        <v>21.89</v>
      </c>
      <c r="E7963" s="193">
        <v>28.759734042553198</v>
      </c>
      <c r="F7963" s="1" t="s">
        <v>162</v>
      </c>
      <c r="G7963" s="193">
        <f>MAX(E7963-'[1]1a'!$C$3,0)</f>
        <v>0</v>
      </c>
      <c r="H7963" s="193" t="str">
        <f t="shared" si="373"/>
        <v/>
      </c>
      <c r="I7963" s="193" t="str">
        <f t="shared" si="374"/>
        <v/>
      </c>
      <c r="J7963" s="193"/>
    </row>
    <row r="7964" spans="1:10" s="1" customFormat="1">
      <c r="A7964" s="191">
        <v>45989</v>
      </c>
      <c r="B7964" s="1" t="s">
        <v>190</v>
      </c>
      <c r="C7964" s="192">
        <f t="shared" si="372"/>
        <v>48180.74999998069</v>
      </c>
      <c r="D7964" s="1">
        <v>21.369999999999997</v>
      </c>
      <c r="E7964" s="193">
        <v>28.076542553191491</v>
      </c>
      <c r="F7964" s="1" t="s">
        <v>162</v>
      </c>
      <c r="G7964" s="193">
        <f>MAX(E7964-'[1]1a'!$C$3,0)</f>
        <v>0</v>
      </c>
      <c r="H7964" s="193" t="str">
        <f t="shared" si="373"/>
        <v/>
      </c>
      <c r="I7964" s="193" t="str">
        <f t="shared" si="374"/>
        <v/>
      </c>
      <c r="J7964" s="193"/>
    </row>
    <row r="7965" spans="1:10" s="1" customFormat="1">
      <c r="A7965" s="191">
        <v>45989</v>
      </c>
      <c r="B7965" s="1" t="s">
        <v>191</v>
      </c>
      <c r="C7965" s="192">
        <f t="shared" si="372"/>
        <v>48180.791666647354</v>
      </c>
      <c r="D7965" s="1">
        <v>21.6</v>
      </c>
      <c r="E7965" s="193">
        <v>28.378723404255325</v>
      </c>
      <c r="F7965" s="1" t="s">
        <v>162</v>
      </c>
      <c r="G7965" s="193">
        <f>MAX(E7965-'[1]1a'!$C$3,0)</f>
        <v>0</v>
      </c>
      <c r="H7965" s="193" t="str">
        <f t="shared" si="373"/>
        <v/>
      </c>
      <c r="I7965" s="193" t="str">
        <f t="shared" si="374"/>
        <v/>
      </c>
      <c r="J7965" s="193"/>
    </row>
    <row r="7966" spans="1:10" s="1" customFormat="1">
      <c r="A7966" s="191">
        <v>45989</v>
      </c>
      <c r="B7966" s="1" t="s">
        <v>192</v>
      </c>
      <c r="C7966" s="192">
        <f t="shared" si="372"/>
        <v>48180.833333314018</v>
      </c>
      <c r="D7966" s="1">
        <v>23.31</v>
      </c>
      <c r="E7966" s="193">
        <v>30.625372340425535</v>
      </c>
      <c r="F7966" s="1" t="s">
        <v>162</v>
      </c>
      <c r="G7966" s="193">
        <f>MAX(E7966-'[1]1a'!$C$3,0)</f>
        <v>0</v>
      </c>
      <c r="H7966" s="193" t="str">
        <f t="shared" si="373"/>
        <v/>
      </c>
      <c r="I7966" s="193" t="str">
        <f t="shared" si="374"/>
        <v/>
      </c>
      <c r="J7966" s="193"/>
    </row>
    <row r="7967" spans="1:10" s="1" customFormat="1">
      <c r="A7967" s="191">
        <v>45989</v>
      </c>
      <c r="B7967" s="1" t="s">
        <v>193</v>
      </c>
      <c r="C7967" s="192">
        <f t="shared" si="372"/>
        <v>48180.874999980682</v>
      </c>
      <c r="D7967" s="1">
        <v>23.919999999999998</v>
      </c>
      <c r="E7967" s="193">
        <v>31.426808510638299</v>
      </c>
      <c r="F7967" s="1" t="s">
        <v>162</v>
      </c>
      <c r="G7967" s="193">
        <f>MAX(E7967-'[1]1a'!$C$3,0)</f>
        <v>0</v>
      </c>
      <c r="H7967" s="193" t="str">
        <f t="shared" si="373"/>
        <v/>
      </c>
      <c r="I7967" s="193" t="str">
        <f t="shared" si="374"/>
        <v/>
      </c>
      <c r="J7967" s="193"/>
    </row>
    <row r="7968" spans="1:10" s="1" customFormat="1">
      <c r="A7968" s="191">
        <v>45989</v>
      </c>
      <c r="B7968" s="1" t="s">
        <v>194</v>
      </c>
      <c r="C7968" s="192">
        <f t="shared" si="372"/>
        <v>48180.916666647347</v>
      </c>
      <c r="D7968" s="1">
        <v>23.560000000000002</v>
      </c>
      <c r="E7968" s="193">
        <v>30.953829787234049</v>
      </c>
      <c r="F7968" s="1" t="s">
        <v>162</v>
      </c>
      <c r="G7968" s="193">
        <f>MAX(E7968-'[1]1a'!$C$3,0)</f>
        <v>0</v>
      </c>
      <c r="H7968" s="193" t="str">
        <f t="shared" si="373"/>
        <v/>
      </c>
      <c r="I7968" s="193" t="str">
        <f t="shared" si="374"/>
        <v/>
      </c>
      <c r="J7968" s="193"/>
    </row>
    <row r="7969" spans="1:10" s="1" customFormat="1">
      <c r="A7969" s="191">
        <v>45990</v>
      </c>
      <c r="B7969" s="1" t="s">
        <v>161</v>
      </c>
      <c r="C7969" s="192">
        <f t="shared" si="372"/>
        <v>48180.958333314011</v>
      </c>
      <c r="D7969" s="1">
        <v>22.74</v>
      </c>
      <c r="E7969" s="193">
        <v>29.876489361702131</v>
      </c>
      <c r="F7969" s="1" t="s">
        <v>162</v>
      </c>
      <c r="G7969" s="193">
        <f>MAX(E7969-'[1]1a'!$C$3,0)</f>
        <v>0</v>
      </c>
      <c r="H7969" s="193" t="str">
        <f t="shared" si="373"/>
        <v/>
      </c>
      <c r="I7969" s="193" t="str">
        <f t="shared" si="374"/>
        <v/>
      </c>
      <c r="J7969" s="193"/>
    </row>
    <row r="7970" spans="1:10" s="1" customFormat="1">
      <c r="A7970" s="191">
        <v>45990</v>
      </c>
      <c r="B7970" s="1" t="s">
        <v>163</v>
      </c>
      <c r="C7970" s="192">
        <f t="shared" si="372"/>
        <v>48180.999999980675</v>
      </c>
      <c r="D7970" s="1">
        <v>22.169999999999998</v>
      </c>
      <c r="E7970" s="193">
        <v>29.127606382978726</v>
      </c>
      <c r="F7970" s="1" t="s">
        <v>162</v>
      </c>
      <c r="G7970" s="193">
        <f>MAX(E7970-'[1]1a'!$C$3,0)</f>
        <v>0</v>
      </c>
      <c r="H7970" s="193" t="str">
        <f t="shared" si="373"/>
        <v/>
      </c>
      <c r="I7970" s="193" t="str">
        <f t="shared" si="374"/>
        <v/>
      </c>
      <c r="J7970" s="193"/>
    </row>
    <row r="7971" spans="1:10" s="1" customFormat="1">
      <c r="A7971" s="191">
        <v>45990</v>
      </c>
      <c r="B7971" s="1" t="s">
        <v>165</v>
      </c>
      <c r="C7971" s="192">
        <f t="shared" si="372"/>
        <v>48181.041666647339</v>
      </c>
      <c r="D7971" s="1">
        <v>21.650000000000002</v>
      </c>
      <c r="E7971" s="193">
        <v>28.444414893617029</v>
      </c>
      <c r="F7971" s="1" t="s">
        <v>162</v>
      </c>
      <c r="G7971" s="193">
        <f>MAX(E7971-'[1]1a'!$C$3,0)</f>
        <v>0</v>
      </c>
      <c r="H7971" s="193" t="str">
        <f t="shared" si="373"/>
        <v/>
      </c>
      <c r="I7971" s="193" t="str">
        <f t="shared" si="374"/>
        <v/>
      </c>
      <c r="J7971" s="193"/>
    </row>
    <row r="7972" spans="1:10" s="1" customFormat="1">
      <c r="A7972" s="191">
        <v>45990</v>
      </c>
      <c r="B7972" s="1" t="s">
        <v>167</v>
      </c>
      <c r="C7972" s="192">
        <f t="shared" si="372"/>
        <v>48181.083333314004</v>
      </c>
      <c r="D7972" s="1">
        <v>19.96</v>
      </c>
      <c r="E7972" s="193">
        <v>26.224042553191495</v>
      </c>
      <c r="F7972" s="1" t="s">
        <v>162</v>
      </c>
      <c r="G7972" s="193">
        <f>MAX(E7972-'[1]1a'!$C$3,0)</f>
        <v>0</v>
      </c>
      <c r="H7972" s="193" t="str">
        <f t="shared" si="373"/>
        <v/>
      </c>
      <c r="I7972" s="193" t="str">
        <f t="shared" si="374"/>
        <v/>
      </c>
      <c r="J7972" s="193"/>
    </row>
    <row r="7973" spans="1:10" s="1" customFormat="1">
      <c r="A7973" s="191">
        <v>45990</v>
      </c>
      <c r="B7973" s="1" t="s">
        <v>169</v>
      </c>
      <c r="C7973" s="192">
        <f t="shared" si="372"/>
        <v>48181.124999980668</v>
      </c>
      <c r="D7973" s="1">
        <v>18.57</v>
      </c>
      <c r="E7973" s="193">
        <v>24.397819148936176</v>
      </c>
      <c r="F7973" s="1" t="s">
        <v>162</v>
      </c>
      <c r="G7973" s="193">
        <f>MAX(E7973-'[1]1a'!$C$3,0)</f>
        <v>0</v>
      </c>
      <c r="H7973" s="193" t="str">
        <f t="shared" si="373"/>
        <v/>
      </c>
      <c r="I7973" s="193" t="str">
        <f t="shared" si="374"/>
        <v/>
      </c>
      <c r="J7973" s="193"/>
    </row>
    <row r="7974" spans="1:10" s="1" customFormat="1">
      <c r="A7974" s="191">
        <v>45990</v>
      </c>
      <c r="B7974" s="1" t="s">
        <v>171</v>
      </c>
      <c r="C7974" s="192">
        <f t="shared" si="372"/>
        <v>48181.166666647332</v>
      </c>
      <c r="D7974" s="1">
        <v>16.93</v>
      </c>
      <c r="E7974" s="193">
        <v>22.243138297872342</v>
      </c>
      <c r="F7974" s="1" t="s">
        <v>162</v>
      </c>
      <c r="G7974" s="193">
        <f>MAX(E7974-'[1]1a'!$C$3,0)</f>
        <v>0</v>
      </c>
      <c r="H7974" s="193" t="str">
        <f t="shared" si="373"/>
        <v/>
      </c>
      <c r="I7974" s="193" t="str">
        <f t="shared" si="374"/>
        <v/>
      </c>
      <c r="J7974" s="193"/>
    </row>
    <row r="7975" spans="1:10" s="1" customFormat="1">
      <c r="A7975" s="191">
        <v>45990</v>
      </c>
      <c r="B7975" s="1" t="s">
        <v>173</v>
      </c>
      <c r="C7975" s="192">
        <f t="shared" si="372"/>
        <v>48181.208333313996</v>
      </c>
      <c r="D7975" s="1">
        <v>15.809999999999999</v>
      </c>
      <c r="E7975" s="193">
        <v>20.771648936170216</v>
      </c>
      <c r="F7975" s="1" t="s">
        <v>162</v>
      </c>
      <c r="G7975" s="193">
        <f>MAX(E7975-'[1]1a'!$C$3,0)</f>
        <v>0</v>
      </c>
      <c r="H7975" s="193" t="str">
        <f t="shared" si="373"/>
        <v/>
      </c>
      <c r="I7975" s="193" t="str">
        <f t="shared" si="374"/>
        <v/>
      </c>
      <c r="J7975" s="193"/>
    </row>
    <row r="7976" spans="1:10" s="1" customFormat="1">
      <c r="A7976" s="191">
        <v>45990</v>
      </c>
      <c r="B7976" s="1" t="s">
        <v>175</v>
      </c>
      <c r="C7976" s="192">
        <f t="shared" si="372"/>
        <v>48181.249999980661</v>
      </c>
      <c r="D7976" s="1">
        <v>14.99</v>
      </c>
      <c r="E7976" s="193">
        <v>19.694308510638301</v>
      </c>
      <c r="F7976" s="1" t="s">
        <v>162</v>
      </c>
      <c r="G7976" s="193">
        <f>MAX(E7976-'[1]1a'!$C$3,0)</f>
        <v>0</v>
      </c>
      <c r="H7976" s="193" t="str">
        <f t="shared" si="373"/>
        <v/>
      </c>
      <c r="I7976" s="193" t="str">
        <f t="shared" si="374"/>
        <v/>
      </c>
      <c r="J7976" s="193"/>
    </row>
    <row r="7977" spans="1:10" s="1" customFormat="1">
      <c r="A7977" s="191">
        <v>45990</v>
      </c>
      <c r="B7977" s="1" t="s">
        <v>177</v>
      </c>
      <c r="C7977" s="192">
        <f t="shared" si="372"/>
        <v>48181.291666647325</v>
      </c>
      <c r="D7977" s="1">
        <v>14.59</v>
      </c>
      <c r="E7977" s="193">
        <v>19.168776595744685</v>
      </c>
      <c r="F7977" s="1" t="s">
        <v>162</v>
      </c>
      <c r="G7977" s="193">
        <f>MAX(E7977-'[1]1a'!$C$3,0)</f>
        <v>0</v>
      </c>
      <c r="H7977" s="193" t="str">
        <f t="shared" si="373"/>
        <v/>
      </c>
      <c r="I7977" s="193" t="str">
        <f t="shared" si="374"/>
        <v/>
      </c>
      <c r="J7977" s="193"/>
    </row>
    <row r="7978" spans="1:10" s="1" customFormat="1">
      <c r="A7978" s="191">
        <v>45990</v>
      </c>
      <c r="B7978" s="1" t="s">
        <v>179</v>
      </c>
      <c r="C7978" s="192">
        <f t="shared" si="372"/>
        <v>48181.333333313989</v>
      </c>
      <c r="D7978" s="1">
        <v>14.600000000000001</v>
      </c>
      <c r="E7978" s="193">
        <v>19.181914893617027</v>
      </c>
      <c r="F7978" s="1" t="s">
        <v>162</v>
      </c>
      <c r="G7978" s="193">
        <f>MAX(E7978-'[1]1a'!$C$3,0)</f>
        <v>0</v>
      </c>
      <c r="H7978" s="193" t="str">
        <f t="shared" si="373"/>
        <v/>
      </c>
      <c r="I7978" s="193" t="str">
        <f t="shared" si="374"/>
        <v/>
      </c>
      <c r="J7978" s="193"/>
    </row>
    <row r="7979" spans="1:10" s="1" customFormat="1">
      <c r="A7979" s="191">
        <v>45990</v>
      </c>
      <c r="B7979" s="1" t="s">
        <v>180</v>
      </c>
      <c r="C7979" s="192">
        <f t="shared" si="372"/>
        <v>48181.374999980653</v>
      </c>
      <c r="D7979" s="1">
        <v>14.990000000000002</v>
      </c>
      <c r="E7979" s="193">
        <v>19.694308510638304</v>
      </c>
      <c r="F7979" s="1" t="s">
        <v>162</v>
      </c>
      <c r="G7979" s="193">
        <f>MAX(E7979-'[1]1a'!$C$3,0)</f>
        <v>0</v>
      </c>
      <c r="H7979" s="193" t="str">
        <f t="shared" si="373"/>
        <v/>
      </c>
      <c r="I7979" s="193" t="str">
        <f t="shared" si="374"/>
        <v/>
      </c>
      <c r="J7979" s="193"/>
    </row>
    <row r="7980" spans="1:10" s="1" customFormat="1">
      <c r="A7980" s="191">
        <v>45990</v>
      </c>
      <c r="B7980" s="1" t="s">
        <v>181</v>
      </c>
      <c r="C7980" s="192">
        <f t="shared" si="372"/>
        <v>48181.416666647317</v>
      </c>
      <c r="D7980" s="1">
        <v>15.95</v>
      </c>
      <c r="E7980" s="193">
        <v>20.95558510638298</v>
      </c>
      <c r="F7980" s="1" t="s">
        <v>162</v>
      </c>
      <c r="G7980" s="193">
        <f>MAX(E7980-'[1]1a'!$C$3,0)</f>
        <v>0</v>
      </c>
      <c r="H7980" s="193" t="str">
        <f t="shared" si="373"/>
        <v/>
      </c>
      <c r="I7980" s="193" t="str">
        <f t="shared" si="374"/>
        <v/>
      </c>
      <c r="J7980" s="193"/>
    </row>
    <row r="7981" spans="1:10" s="1" customFormat="1">
      <c r="A7981" s="191">
        <v>45990</v>
      </c>
      <c r="B7981" s="1" t="s">
        <v>182</v>
      </c>
      <c r="C7981" s="192">
        <f t="shared" si="372"/>
        <v>48181.458333313982</v>
      </c>
      <c r="D7981" s="1">
        <v>17.440000000000001</v>
      </c>
      <c r="E7981" s="193">
        <v>22.913191489361708</v>
      </c>
      <c r="F7981" s="1" t="s">
        <v>162</v>
      </c>
      <c r="G7981" s="193">
        <f>MAX(E7981-'[1]1a'!$C$3,0)</f>
        <v>0</v>
      </c>
      <c r="H7981" s="193" t="str">
        <f t="shared" si="373"/>
        <v/>
      </c>
      <c r="I7981" s="193" t="str">
        <f t="shared" si="374"/>
        <v/>
      </c>
      <c r="J7981" s="193"/>
    </row>
    <row r="7982" spans="1:10" s="1" customFormat="1">
      <c r="A7982" s="191">
        <v>45990</v>
      </c>
      <c r="B7982" s="1" t="s">
        <v>184</v>
      </c>
      <c r="C7982" s="192">
        <f t="shared" si="372"/>
        <v>48181.499999980646</v>
      </c>
      <c r="D7982" s="1">
        <v>18.54</v>
      </c>
      <c r="E7982" s="193">
        <v>24.358404255319151</v>
      </c>
      <c r="F7982" s="1" t="s">
        <v>162</v>
      </c>
      <c r="G7982" s="193">
        <f>MAX(E7982-'[1]1a'!$C$3,0)</f>
        <v>0</v>
      </c>
      <c r="H7982" s="193" t="str">
        <f t="shared" si="373"/>
        <v/>
      </c>
      <c r="I7982" s="193" t="str">
        <f t="shared" si="374"/>
        <v/>
      </c>
      <c r="J7982" s="193"/>
    </row>
    <row r="7983" spans="1:10" s="1" customFormat="1">
      <c r="A7983" s="191">
        <v>45990</v>
      </c>
      <c r="B7983" s="1" t="s">
        <v>185</v>
      </c>
      <c r="C7983" s="192">
        <f t="shared" si="372"/>
        <v>48181.54166664731</v>
      </c>
      <c r="D7983" s="1">
        <v>19.36</v>
      </c>
      <c r="E7983" s="193">
        <v>25.435744680851066</v>
      </c>
      <c r="F7983" s="1" t="s">
        <v>162</v>
      </c>
      <c r="G7983" s="193">
        <f>MAX(E7983-'[1]1a'!$C$3,0)</f>
        <v>0</v>
      </c>
      <c r="H7983" s="193" t="str">
        <f t="shared" si="373"/>
        <v/>
      </c>
      <c r="I7983" s="193" t="str">
        <f t="shared" si="374"/>
        <v/>
      </c>
      <c r="J7983" s="193"/>
    </row>
    <row r="7984" spans="1:10" s="1" customFormat="1">
      <c r="A7984" s="191">
        <v>45990</v>
      </c>
      <c r="B7984" s="1" t="s">
        <v>186</v>
      </c>
      <c r="C7984" s="192">
        <f t="shared" si="372"/>
        <v>48181.583333313974</v>
      </c>
      <c r="D7984" s="1">
        <v>19.75</v>
      </c>
      <c r="E7984" s="193">
        <v>25.948138297872344</v>
      </c>
      <c r="F7984" s="1" t="s">
        <v>162</v>
      </c>
      <c r="G7984" s="193">
        <f>MAX(E7984-'[1]1a'!$C$3,0)</f>
        <v>0</v>
      </c>
      <c r="H7984" s="193" t="str">
        <f t="shared" si="373"/>
        <v/>
      </c>
      <c r="I7984" s="193" t="str">
        <f t="shared" si="374"/>
        <v/>
      </c>
      <c r="J7984" s="193"/>
    </row>
    <row r="7985" spans="1:10" s="1" customFormat="1">
      <c r="A7985" s="191">
        <v>45990</v>
      </c>
      <c r="B7985" s="1" t="s">
        <v>187</v>
      </c>
      <c r="C7985" s="192">
        <f t="shared" si="372"/>
        <v>48181.624999980639</v>
      </c>
      <c r="D7985" s="1">
        <v>19.799999999999997</v>
      </c>
      <c r="E7985" s="193">
        <v>26.013829787234044</v>
      </c>
      <c r="F7985" s="1" t="s">
        <v>162</v>
      </c>
      <c r="G7985" s="193">
        <f>MAX(E7985-'[1]1a'!$C$3,0)</f>
        <v>0</v>
      </c>
      <c r="H7985" s="193" t="str">
        <f t="shared" si="373"/>
        <v/>
      </c>
      <c r="I7985" s="193" t="str">
        <f t="shared" si="374"/>
        <v/>
      </c>
      <c r="J7985" s="193"/>
    </row>
    <row r="7986" spans="1:10" s="1" customFormat="1">
      <c r="A7986" s="191">
        <v>45990</v>
      </c>
      <c r="B7986" s="1" t="s">
        <v>188</v>
      </c>
      <c r="C7986" s="192">
        <f t="shared" si="372"/>
        <v>48181.666666647303</v>
      </c>
      <c r="D7986" s="1">
        <v>20.200000000000003</v>
      </c>
      <c r="E7986" s="193">
        <v>26.539361702127668</v>
      </c>
      <c r="F7986" s="1" t="s">
        <v>162</v>
      </c>
      <c r="G7986" s="193">
        <f>MAX(E7986-'[1]1a'!$C$3,0)</f>
        <v>0</v>
      </c>
      <c r="H7986" s="193" t="str">
        <f t="shared" si="373"/>
        <v/>
      </c>
      <c r="I7986" s="193" t="str">
        <f t="shared" si="374"/>
        <v/>
      </c>
      <c r="J7986" s="193"/>
    </row>
    <row r="7987" spans="1:10" s="1" customFormat="1">
      <c r="A7987" s="191">
        <v>45990</v>
      </c>
      <c r="B7987" s="1" t="s">
        <v>189</v>
      </c>
      <c r="C7987" s="192">
        <f t="shared" si="372"/>
        <v>48181.708333313967</v>
      </c>
      <c r="D7987" s="1">
        <v>20.16</v>
      </c>
      <c r="E7987" s="193">
        <v>26.486808510638301</v>
      </c>
      <c r="F7987" s="1" t="s">
        <v>162</v>
      </c>
      <c r="G7987" s="193">
        <f>MAX(E7987-'[1]1a'!$C$3,0)</f>
        <v>0</v>
      </c>
      <c r="H7987" s="193" t="str">
        <f t="shared" si="373"/>
        <v/>
      </c>
      <c r="I7987" s="193" t="str">
        <f t="shared" si="374"/>
        <v/>
      </c>
      <c r="J7987" s="193"/>
    </row>
    <row r="7988" spans="1:10" s="1" customFormat="1">
      <c r="A7988" s="191">
        <v>45990</v>
      </c>
      <c r="B7988" s="1" t="s">
        <v>190</v>
      </c>
      <c r="C7988" s="192">
        <f t="shared" si="372"/>
        <v>48181.749999980631</v>
      </c>
      <c r="D7988" s="1">
        <v>20.14</v>
      </c>
      <c r="E7988" s="193">
        <v>26.460531914893622</v>
      </c>
      <c r="F7988" s="1" t="s">
        <v>162</v>
      </c>
      <c r="G7988" s="193">
        <f>MAX(E7988-'[1]1a'!$C$3,0)</f>
        <v>0</v>
      </c>
      <c r="H7988" s="193" t="str">
        <f t="shared" si="373"/>
        <v/>
      </c>
      <c r="I7988" s="193" t="str">
        <f t="shared" si="374"/>
        <v/>
      </c>
      <c r="J7988" s="193"/>
    </row>
    <row r="7989" spans="1:10" s="1" customFormat="1">
      <c r="A7989" s="191">
        <v>45990</v>
      </c>
      <c r="B7989" s="1" t="s">
        <v>191</v>
      </c>
      <c r="C7989" s="192">
        <f t="shared" si="372"/>
        <v>48181.791666647296</v>
      </c>
      <c r="D7989" s="1">
        <v>20.9</v>
      </c>
      <c r="E7989" s="193">
        <v>27.459042553191491</v>
      </c>
      <c r="F7989" s="1" t="s">
        <v>162</v>
      </c>
      <c r="G7989" s="193">
        <f>MAX(E7989-'[1]1a'!$C$3,0)</f>
        <v>0</v>
      </c>
      <c r="H7989" s="193" t="str">
        <f t="shared" si="373"/>
        <v/>
      </c>
      <c r="I7989" s="193" t="str">
        <f t="shared" si="374"/>
        <v/>
      </c>
      <c r="J7989" s="193"/>
    </row>
    <row r="7990" spans="1:10" s="1" customFormat="1">
      <c r="A7990" s="191">
        <v>45990</v>
      </c>
      <c r="B7990" s="1" t="s">
        <v>192</v>
      </c>
      <c r="C7990" s="192">
        <f t="shared" si="372"/>
        <v>48181.83333331396</v>
      </c>
      <c r="D7990" s="1">
        <v>22.35</v>
      </c>
      <c r="E7990" s="193">
        <v>29.364095744680856</v>
      </c>
      <c r="F7990" s="1" t="s">
        <v>162</v>
      </c>
      <c r="G7990" s="193">
        <f>MAX(E7990-'[1]1a'!$C$3,0)</f>
        <v>0</v>
      </c>
      <c r="H7990" s="193" t="str">
        <f t="shared" si="373"/>
        <v/>
      </c>
      <c r="I7990" s="193" t="str">
        <f t="shared" si="374"/>
        <v/>
      </c>
      <c r="J7990" s="193"/>
    </row>
    <row r="7991" spans="1:10" s="1" customFormat="1">
      <c r="A7991" s="191">
        <v>45990</v>
      </c>
      <c r="B7991" s="1" t="s">
        <v>193</v>
      </c>
      <c r="C7991" s="192">
        <f t="shared" si="372"/>
        <v>48181.874999980624</v>
      </c>
      <c r="D7991" s="1">
        <v>23.22</v>
      </c>
      <c r="E7991" s="193">
        <v>30.507127659574472</v>
      </c>
      <c r="F7991" s="1" t="s">
        <v>162</v>
      </c>
      <c r="G7991" s="193">
        <f>MAX(E7991-'[1]1a'!$C$3,0)</f>
        <v>0</v>
      </c>
      <c r="H7991" s="193" t="str">
        <f t="shared" si="373"/>
        <v/>
      </c>
      <c r="I7991" s="193" t="str">
        <f t="shared" si="374"/>
        <v/>
      </c>
      <c r="J7991" s="193"/>
    </row>
    <row r="7992" spans="1:10" s="1" customFormat="1">
      <c r="A7992" s="191">
        <v>45990</v>
      </c>
      <c r="B7992" s="1" t="s">
        <v>194</v>
      </c>
      <c r="C7992" s="192">
        <f t="shared" si="372"/>
        <v>48181.916666647288</v>
      </c>
      <c r="D7992" s="1">
        <v>22.520000000000003</v>
      </c>
      <c r="E7992" s="193">
        <v>29.587446808510649</v>
      </c>
      <c r="F7992" s="1" t="s">
        <v>162</v>
      </c>
      <c r="G7992" s="193">
        <f>MAX(E7992-'[1]1a'!$C$3,0)</f>
        <v>0</v>
      </c>
      <c r="H7992" s="193" t="str">
        <f t="shared" si="373"/>
        <v/>
      </c>
      <c r="I7992" s="193" t="str">
        <f t="shared" si="374"/>
        <v/>
      </c>
      <c r="J7992" s="193"/>
    </row>
    <row r="7993" spans="1:10" s="1" customFormat="1">
      <c r="A7993" s="191">
        <v>45991</v>
      </c>
      <c r="B7993" s="1" t="s">
        <v>161</v>
      </c>
      <c r="C7993" s="192">
        <f t="shared" si="372"/>
        <v>48181.958333313953</v>
      </c>
      <c r="D7993" s="1">
        <v>21.69</v>
      </c>
      <c r="E7993" s="193">
        <v>28.496968085106388</v>
      </c>
      <c r="F7993" s="1" t="s">
        <v>162</v>
      </c>
      <c r="G7993" s="193">
        <f>MAX(E7993-'[1]1a'!$C$3,0)</f>
        <v>0</v>
      </c>
      <c r="H7993" s="193" t="str">
        <f t="shared" si="373"/>
        <v/>
      </c>
      <c r="I7993" s="193" t="str">
        <f t="shared" si="374"/>
        <v/>
      </c>
      <c r="J7993" s="193"/>
    </row>
    <row r="7994" spans="1:10" s="1" customFormat="1">
      <c r="A7994" s="191">
        <v>45991</v>
      </c>
      <c r="B7994" s="1" t="s">
        <v>163</v>
      </c>
      <c r="C7994" s="192">
        <f t="shared" si="372"/>
        <v>48181.999999980617</v>
      </c>
      <c r="D7994" s="1">
        <v>21.05</v>
      </c>
      <c r="E7994" s="193">
        <v>27.6561170212766</v>
      </c>
      <c r="F7994" s="1" t="s">
        <v>162</v>
      </c>
      <c r="G7994" s="193">
        <f>MAX(E7994-'[1]1a'!$C$3,0)</f>
        <v>0</v>
      </c>
      <c r="H7994" s="193" t="str">
        <f t="shared" si="373"/>
        <v/>
      </c>
      <c r="I7994" s="193" t="str">
        <f t="shared" si="374"/>
        <v/>
      </c>
      <c r="J7994" s="193"/>
    </row>
    <row r="7995" spans="1:10" s="1" customFormat="1">
      <c r="A7995" s="191">
        <v>45991</v>
      </c>
      <c r="B7995" s="1" t="s">
        <v>165</v>
      </c>
      <c r="C7995" s="192">
        <f t="shared" si="372"/>
        <v>48182.041666647281</v>
      </c>
      <c r="D7995" s="1">
        <v>20.52</v>
      </c>
      <c r="E7995" s="193">
        <v>26.959787234042558</v>
      </c>
      <c r="F7995" s="1" t="s">
        <v>162</v>
      </c>
      <c r="G7995" s="193">
        <f>MAX(E7995-'[1]1a'!$C$3,0)</f>
        <v>0</v>
      </c>
      <c r="H7995" s="193" t="str">
        <f t="shared" si="373"/>
        <v/>
      </c>
      <c r="I7995" s="193" t="str">
        <f t="shared" si="374"/>
        <v/>
      </c>
      <c r="J7995" s="193"/>
    </row>
    <row r="7996" spans="1:10" s="1" customFormat="1">
      <c r="A7996" s="191">
        <v>45991</v>
      </c>
      <c r="B7996" s="1" t="s">
        <v>167</v>
      </c>
      <c r="C7996" s="192">
        <f t="shared" si="372"/>
        <v>48182.083333313945</v>
      </c>
      <c r="D7996" s="1">
        <v>19.330000000000002</v>
      </c>
      <c r="E7996" s="193">
        <v>25.396329787234048</v>
      </c>
      <c r="F7996" s="1" t="s">
        <v>162</v>
      </c>
      <c r="G7996" s="193">
        <f>MAX(E7996-'[1]1a'!$C$3,0)</f>
        <v>0</v>
      </c>
      <c r="H7996" s="193" t="str">
        <f t="shared" si="373"/>
        <v/>
      </c>
      <c r="I7996" s="193" t="str">
        <f t="shared" si="374"/>
        <v/>
      </c>
      <c r="J7996" s="193"/>
    </row>
    <row r="7997" spans="1:10" s="1" customFormat="1">
      <c r="A7997" s="191">
        <v>45991</v>
      </c>
      <c r="B7997" s="1" t="s">
        <v>169</v>
      </c>
      <c r="C7997" s="192">
        <f t="shared" si="372"/>
        <v>48182.12499998061</v>
      </c>
      <c r="D7997" s="1">
        <v>17.86</v>
      </c>
      <c r="E7997" s="193">
        <v>23.465000000000003</v>
      </c>
      <c r="F7997" s="1" t="s">
        <v>162</v>
      </c>
      <c r="G7997" s="193">
        <f>MAX(E7997-'[1]1a'!$C$3,0)</f>
        <v>0</v>
      </c>
      <c r="H7997" s="193" t="str">
        <f t="shared" si="373"/>
        <v/>
      </c>
      <c r="I7997" s="193" t="str">
        <f t="shared" si="374"/>
        <v/>
      </c>
      <c r="J7997" s="193"/>
    </row>
    <row r="7998" spans="1:10" s="1" customFormat="1">
      <c r="A7998" s="191">
        <v>45991</v>
      </c>
      <c r="B7998" s="1" t="s">
        <v>171</v>
      </c>
      <c r="C7998" s="192">
        <f t="shared" si="372"/>
        <v>48182.166666647274</v>
      </c>
      <c r="D7998" s="1">
        <v>16.350000000000001</v>
      </c>
      <c r="E7998" s="193">
        <v>21.481117021276599</v>
      </c>
      <c r="F7998" s="1" t="s">
        <v>162</v>
      </c>
      <c r="G7998" s="193">
        <f>MAX(E7998-'[1]1a'!$C$3,0)</f>
        <v>0</v>
      </c>
      <c r="H7998" s="193" t="str">
        <f t="shared" si="373"/>
        <v/>
      </c>
      <c r="I7998" s="193" t="str">
        <f t="shared" si="374"/>
        <v/>
      </c>
      <c r="J7998" s="193"/>
    </row>
    <row r="7999" spans="1:10" s="1" customFormat="1">
      <c r="A7999" s="191">
        <v>45991</v>
      </c>
      <c r="B7999" s="1" t="s">
        <v>173</v>
      </c>
      <c r="C7999" s="192">
        <f t="shared" si="372"/>
        <v>48182.208333313938</v>
      </c>
      <c r="D7999" s="1">
        <v>15.16</v>
      </c>
      <c r="E7999" s="193">
        <v>19.91765957446809</v>
      </c>
      <c r="F7999" s="1" t="s">
        <v>162</v>
      </c>
      <c r="G7999" s="193">
        <f>MAX(E7999-'[1]1a'!$C$3,0)</f>
        <v>0</v>
      </c>
      <c r="H7999" s="193" t="str">
        <f t="shared" si="373"/>
        <v/>
      </c>
      <c r="I7999" s="193" t="str">
        <f t="shared" si="374"/>
        <v/>
      </c>
      <c r="J7999" s="193"/>
    </row>
    <row r="8000" spans="1:10" s="1" customFormat="1">
      <c r="A8000" s="191">
        <v>45991</v>
      </c>
      <c r="B8000" s="1" t="s">
        <v>175</v>
      </c>
      <c r="C8000" s="192">
        <f t="shared" si="372"/>
        <v>48182.249999980602</v>
      </c>
      <c r="D8000" s="1">
        <v>14.530000000000001</v>
      </c>
      <c r="E8000" s="193">
        <v>19.089946808510643</v>
      </c>
      <c r="F8000" s="1" t="s">
        <v>162</v>
      </c>
      <c r="G8000" s="193">
        <f>MAX(E8000-'[1]1a'!$C$3,0)</f>
        <v>0</v>
      </c>
      <c r="H8000" s="193" t="str">
        <f t="shared" si="373"/>
        <v/>
      </c>
      <c r="I8000" s="193" t="str">
        <f t="shared" si="374"/>
        <v/>
      </c>
      <c r="J8000" s="193"/>
    </row>
    <row r="8001" spans="1:10" s="1" customFormat="1">
      <c r="A8001" s="191">
        <v>45991</v>
      </c>
      <c r="B8001" s="1" t="s">
        <v>177</v>
      </c>
      <c r="C8001" s="192">
        <f t="shared" si="372"/>
        <v>48182.291666647267</v>
      </c>
      <c r="D8001" s="1">
        <v>14.209999999999999</v>
      </c>
      <c r="E8001" s="193">
        <v>18.669521276595745</v>
      </c>
      <c r="F8001" s="1" t="s">
        <v>162</v>
      </c>
      <c r="G8001" s="193">
        <f>MAX(E8001-'[1]1a'!$C$3,0)</f>
        <v>0</v>
      </c>
      <c r="H8001" s="193" t="str">
        <f t="shared" si="373"/>
        <v/>
      </c>
      <c r="I8001" s="193" t="str">
        <f t="shared" si="374"/>
        <v/>
      </c>
      <c r="J8001" s="193"/>
    </row>
    <row r="8002" spans="1:10" s="1" customFormat="1">
      <c r="A8002" s="191">
        <v>45991</v>
      </c>
      <c r="B8002" s="1" t="s">
        <v>179</v>
      </c>
      <c r="C8002" s="192">
        <f t="shared" si="372"/>
        <v>48182.333333313931</v>
      </c>
      <c r="D8002" s="1">
        <v>14.12</v>
      </c>
      <c r="E8002" s="193">
        <v>18.551276595744682</v>
      </c>
      <c r="F8002" s="1" t="s">
        <v>162</v>
      </c>
      <c r="G8002" s="193">
        <f>MAX(E8002-'[1]1a'!$C$3,0)</f>
        <v>0</v>
      </c>
      <c r="H8002" s="193" t="str">
        <f t="shared" si="373"/>
        <v/>
      </c>
      <c r="I8002" s="193" t="str">
        <f t="shared" si="374"/>
        <v/>
      </c>
      <c r="J8002" s="193"/>
    </row>
    <row r="8003" spans="1:10" s="1" customFormat="1">
      <c r="A8003" s="191">
        <v>45991</v>
      </c>
      <c r="B8003" s="1" t="s">
        <v>180</v>
      </c>
      <c r="C8003" s="192">
        <f t="shared" si="372"/>
        <v>48182.374999980595</v>
      </c>
      <c r="D8003" s="1">
        <v>14.34</v>
      </c>
      <c r="E8003" s="193">
        <v>18.840319148936175</v>
      </c>
      <c r="F8003" s="1" t="s">
        <v>162</v>
      </c>
      <c r="G8003" s="193">
        <f>MAX(E8003-'[1]1a'!$C$3,0)</f>
        <v>0</v>
      </c>
      <c r="H8003" s="193" t="str">
        <f t="shared" si="373"/>
        <v/>
      </c>
      <c r="I8003" s="193" t="str">
        <f t="shared" si="374"/>
        <v/>
      </c>
      <c r="J8003" s="193"/>
    </row>
    <row r="8004" spans="1:10" s="1" customFormat="1">
      <c r="A8004" s="191">
        <v>45991</v>
      </c>
      <c r="B8004" s="1" t="s">
        <v>181</v>
      </c>
      <c r="C8004" s="192">
        <f t="shared" ref="C8004:C8067" si="375">C8003 + TIME(1,0,0)</f>
        <v>48182.416666647259</v>
      </c>
      <c r="D8004" s="1">
        <v>15.22</v>
      </c>
      <c r="E8004" s="193">
        <v>19.996489361702132</v>
      </c>
      <c r="F8004" s="1" t="s">
        <v>162</v>
      </c>
      <c r="G8004" s="193">
        <f>MAX(E8004-'[1]1a'!$C$3,0)</f>
        <v>0</v>
      </c>
      <c r="H8004" s="193" t="str">
        <f t="shared" ref="H8004:H8067" si="376">IF(F8004="Y",IF(F8003="Y",H8003+1,1),"")</f>
        <v/>
      </c>
      <c r="I8004" s="193" t="str">
        <f t="shared" ref="I8004:I8067" si="377">IF(AND(F8004="Y",F8005&lt;&gt;"Y"),H8004,"")</f>
        <v/>
      </c>
      <c r="J8004" s="193"/>
    </row>
    <row r="8005" spans="1:10" s="1" customFormat="1">
      <c r="A8005" s="191">
        <v>45991</v>
      </c>
      <c r="B8005" s="1" t="s">
        <v>182</v>
      </c>
      <c r="C8005" s="192">
        <f t="shared" si="375"/>
        <v>48182.458333313924</v>
      </c>
      <c r="D8005" s="1">
        <v>16.43</v>
      </c>
      <c r="E8005" s="193">
        <v>21.586223404255321</v>
      </c>
      <c r="F8005" s="1" t="s">
        <v>162</v>
      </c>
      <c r="G8005" s="193">
        <f>MAX(E8005-'[1]1a'!$C$3,0)</f>
        <v>0</v>
      </c>
      <c r="H8005" s="193" t="str">
        <f t="shared" si="376"/>
        <v/>
      </c>
      <c r="I8005" s="193" t="str">
        <f t="shared" si="377"/>
        <v/>
      </c>
      <c r="J8005" s="193"/>
    </row>
    <row r="8006" spans="1:10" s="1" customFormat="1">
      <c r="A8006" s="191">
        <v>45991</v>
      </c>
      <c r="B8006" s="1" t="s">
        <v>184</v>
      </c>
      <c r="C8006" s="192">
        <f t="shared" si="375"/>
        <v>48182.499999980588</v>
      </c>
      <c r="D8006" s="1">
        <v>17.690000000000001</v>
      </c>
      <c r="E8006" s="193">
        <v>23.241648936170218</v>
      </c>
      <c r="F8006" s="1" t="s">
        <v>162</v>
      </c>
      <c r="G8006" s="193">
        <f>MAX(E8006-'[1]1a'!$C$3,0)</f>
        <v>0</v>
      </c>
      <c r="H8006" s="193" t="str">
        <f t="shared" si="376"/>
        <v/>
      </c>
      <c r="I8006" s="193" t="str">
        <f t="shared" si="377"/>
        <v/>
      </c>
      <c r="J8006" s="193"/>
    </row>
    <row r="8007" spans="1:10" s="1" customFormat="1">
      <c r="A8007" s="191">
        <v>45991</v>
      </c>
      <c r="B8007" s="1" t="s">
        <v>185</v>
      </c>
      <c r="C8007" s="192">
        <f t="shared" si="375"/>
        <v>48182.541666647252</v>
      </c>
      <c r="D8007" s="1">
        <v>19.099999999999998</v>
      </c>
      <c r="E8007" s="193">
        <v>25.094148936170214</v>
      </c>
      <c r="F8007" s="1" t="s">
        <v>162</v>
      </c>
      <c r="G8007" s="193">
        <f>MAX(E8007-'[1]1a'!$C$3,0)</f>
        <v>0</v>
      </c>
      <c r="H8007" s="193" t="str">
        <f t="shared" si="376"/>
        <v/>
      </c>
      <c r="I8007" s="193" t="str">
        <f t="shared" si="377"/>
        <v/>
      </c>
      <c r="J8007" s="193"/>
    </row>
    <row r="8008" spans="1:10" s="1" customFormat="1">
      <c r="A8008" s="191">
        <v>45991</v>
      </c>
      <c r="B8008" s="1" t="s">
        <v>186</v>
      </c>
      <c r="C8008" s="192">
        <f t="shared" si="375"/>
        <v>48182.583333313916</v>
      </c>
      <c r="D8008" s="1">
        <v>20.240000000000002</v>
      </c>
      <c r="E8008" s="193">
        <v>26.591914893617027</v>
      </c>
      <c r="F8008" s="1" t="s">
        <v>162</v>
      </c>
      <c r="G8008" s="193">
        <f>MAX(E8008-'[1]1a'!$C$3,0)</f>
        <v>0</v>
      </c>
      <c r="H8008" s="193" t="str">
        <f t="shared" si="376"/>
        <v/>
      </c>
      <c r="I8008" s="193" t="str">
        <f t="shared" si="377"/>
        <v/>
      </c>
      <c r="J8008" s="193"/>
    </row>
    <row r="8009" spans="1:10" s="1" customFormat="1">
      <c r="A8009" s="191">
        <v>45991</v>
      </c>
      <c r="B8009" s="1" t="s">
        <v>187</v>
      </c>
      <c r="C8009" s="192">
        <f t="shared" si="375"/>
        <v>48182.62499998058</v>
      </c>
      <c r="D8009" s="1">
        <v>20.810000000000002</v>
      </c>
      <c r="E8009" s="193">
        <v>27.340797872340431</v>
      </c>
      <c r="F8009" s="1" t="s">
        <v>162</v>
      </c>
      <c r="G8009" s="193">
        <f>MAX(E8009-'[1]1a'!$C$3,0)</f>
        <v>0</v>
      </c>
      <c r="H8009" s="193" t="str">
        <f t="shared" si="376"/>
        <v/>
      </c>
      <c r="I8009" s="193" t="str">
        <f t="shared" si="377"/>
        <v/>
      </c>
      <c r="J8009" s="193"/>
    </row>
    <row r="8010" spans="1:10" s="1" customFormat="1">
      <c r="A8010" s="191">
        <v>45991</v>
      </c>
      <c r="B8010" s="1" t="s">
        <v>188</v>
      </c>
      <c r="C8010" s="192">
        <f t="shared" si="375"/>
        <v>48182.666666647245</v>
      </c>
      <c r="D8010" s="1">
        <v>21.61</v>
      </c>
      <c r="E8010" s="193">
        <v>28.391861702127663</v>
      </c>
      <c r="F8010" s="1" t="s">
        <v>162</v>
      </c>
      <c r="G8010" s="193">
        <f>MAX(E8010-'[1]1a'!$C$3,0)</f>
        <v>0</v>
      </c>
      <c r="H8010" s="193" t="str">
        <f t="shared" si="376"/>
        <v/>
      </c>
      <c r="I8010" s="193" t="str">
        <f t="shared" si="377"/>
        <v/>
      </c>
      <c r="J8010" s="193"/>
    </row>
    <row r="8011" spans="1:10" s="1" customFormat="1">
      <c r="A8011" s="191">
        <v>45991</v>
      </c>
      <c r="B8011" s="1" t="s">
        <v>189</v>
      </c>
      <c r="C8011" s="192">
        <f t="shared" si="375"/>
        <v>48182.708333313909</v>
      </c>
      <c r="D8011" s="1">
        <v>21.53</v>
      </c>
      <c r="E8011" s="193">
        <v>28.286755319148941</v>
      </c>
      <c r="F8011" s="1" t="s">
        <v>162</v>
      </c>
      <c r="G8011" s="193">
        <f>MAX(E8011-'[1]1a'!$C$3,0)</f>
        <v>0</v>
      </c>
      <c r="H8011" s="193" t="str">
        <f t="shared" si="376"/>
        <v/>
      </c>
      <c r="I8011" s="193" t="str">
        <f t="shared" si="377"/>
        <v/>
      </c>
      <c r="J8011" s="193"/>
    </row>
    <row r="8012" spans="1:10" s="1" customFormat="1">
      <c r="A8012" s="191">
        <v>45991</v>
      </c>
      <c r="B8012" s="1" t="s">
        <v>190</v>
      </c>
      <c r="C8012" s="192">
        <f t="shared" si="375"/>
        <v>48182.749999980573</v>
      </c>
      <c r="D8012" s="1">
        <v>22.04</v>
      </c>
      <c r="E8012" s="193">
        <v>28.9568085106383</v>
      </c>
      <c r="F8012" s="1" t="s">
        <v>162</v>
      </c>
      <c r="G8012" s="193">
        <f>MAX(E8012-'[1]1a'!$C$3,0)</f>
        <v>0</v>
      </c>
      <c r="H8012" s="193" t="str">
        <f t="shared" si="376"/>
        <v/>
      </c>
      <c r="I8012" s="193" t="str">
        <f t="shared" si="377"/>
        <v/>
      </c>
      <c r="J8012" s="193"/>
    </row>
    <row r="8013" spans="1:10" s="1" customFormat="1">
      <c r="A8013" s="191">
        <v>45991</v>
      </c>
      <c r="B8013" s="1" t="s">
        <v>191</v>
      </c>
      <c r="C8013" s="192">
        <f t="shared" si="375"/>
        <v>48182.791666647237</v>
      </c>
      <c r="D8013" s="1">
        <v>22.47</v>
      </c>
      <c r="E8013" s="193">
        <v>29.521755319148941</v>
      </c>
      <c r="F8013" s="1" t="s">
        <v>162</v>
      </c>
      <c r="G8013" s="193">
        <f>MAX(E8013-'[1]1a'!$C$3,0)</f>
        <v>0</v>
      </c>
      <c r="H8013" s="193" t="str">
        <f t="shared" si="376"/>
        <v/>
      </c>
      <c r="I8013" s="193" t="str">
        <f t="shared" si="377"/>
        <v/>
      </c>
      <c r="J8013" s="193"/>
    </row>
    <row r="8014" spans="1:10" s="1" customFormat="1">
      <c r="A8014" s="191">
        <v>45991</v>
      </c>
      <c r="B8014" s="1" t="s">
        <v>192</v>
      </c>
      <c r="C8014" s="192">
        <f t="shared" si="375"/>
        <v>48182.833333313902</v>
      </c>
      <c r="D8014" s="1">
        <v>24.57</v>
      </c>
      <c r="E8014" s="193">
        <v>32.280797872340429</v>
      </c>
      <c r="F8014" s="1" t="s">
        <v>162</v>
      </c>
      <c r="G8014" s="193">
        <f>MAX(E8014-'[1]1a'!$C$3,0)</f>
        <v>0</v>
      </c>
      <c r="H8014" s="193" t="str">
        <f t="shared" si="376"/>
        <v/>
      </c>
      <c r="I8014" s="193" t="str">
        <f t="shared" si="377"/>
        <v/>
      </c>
      <c r="J8014" s="193"/>
    </row>
    <row r="8015" spans="1:10" s="1" customFormat="1">
      <c r="A8015" s="191">
        <v>45991</v>
      </c>
      <c r="B8015" s="1" t="s">
        <v>193</v>
      </c>
      <c r="C8015" s="192">
        <f t="shared" si="375"/>
        <v>48182.874999980566</v>
      </c>
      <c r="D8015" s="1">
        <v>25.07</v>
      </c>
      <c r="E8015" s="193">
        <v>32.93771276595745</v>
      </c>
      <c r="F8015" s="1" t="s">
        <v>162</v>
      </c>
      <c r="G8015" s="193">
        <f>MAX(E8015-'[1]1a'!$C$3,0)</f>
        <v>0</v>
      </c>
      <c r="H8015" s="193" t="str">
        <f t="shared" si="376"/>
        <v/>
      </c>
      <c r="I8015" s="193" t="str">
        <f t="shared" si="377"/>
        <v/>
      </c>
      <c r="J8015" s="193"/>
    </row>
    <row r="8016" spans="1:10" s="1" customFormat="1">
      <c r="A8016" s="191">
        <v>45991</v>
      </c>
      <c r="B8016" s="1" t="s">
        <v>194</v>
      </c>
      <c r="C8016" s="192">
        <f t="shared" si="375"/>
        <v>48182.91666664723</v>
      </c>
      <c r="D8016" s="1">
        <v>24.59</v>
      </c>
      <c r="E8016" s="193">
        <v>32.307074468085112</v>
      </c>
      <c r="F8016" s="1" t="s">
        <v>162</v>
      </c>
      <c r="G8016" s="193">
        <f>MAX(E8016-'[1]1a'!$C$3,0)</f>
        <v>0</v>
      </c>
      <c r="H8016" s="193" t="str">
        <f t="shared" si="376"/>
        <v/>
      </c>
      <c r="I8016" s="193" t="str">
        <f t="shared" si="377"/>
        <v/>
      </c>
      <c r="J8016" s="193"/>
    </row>
    <row r="8017" spans="1:10" s="1" customFormat="1">
      <c r="A8017" s="191">
        <v>46357</v>
      </c>
      <c r="B8017" s="1" t="s">
        <v>161</v>
      </c>
      <c r="C8017" s="192">
        <f t="shared" si="375"/>
        <v>48182.958333313894</v>
      </c>
      <c r="D8017" s="1">
        <v>23.46</v>
      </c>
      <c r="E8017" s="193">
        <v>30.822446808510644</v>
      </c>
      <c r="F8017" s="1" t="s">
        <v>162</v>
      </c>
      <c r="G8017" s="193">
        <f>MAX(E8017-'[1]1a'!$C$3,0)</f>
        <v>0</v>
      </c>
      <c r="H8017" s="193" t="str">
        <f t="shared" si="376"/>
        <v/>
      </c>
      <c r="I8017" s="193" t="str">
        <f t="shared" si="377"/>
        <v/>
      </c>
      <c r="J8017" s="193"/>
    </row>
    <row r="8018" spans="1:10" s="1" customFormat="1">
      <c r="A8018" s="191">
        <v>46357</v>
      </c>
      <c r="B8018" s="1" t="s">
        <v>163</v>
      </c>
      <c r="C8018" s="192">
        <f t="shared" si="375"/>
        <v>48182.999999980559</v>
      </c>
      <c r="D8018" s="1">
        <v>22.57</v>
      </c>
      <c r="E8018" s="193">
        <v>29.653138297872346</v>
      </c>
      <c r="F8018" s="1" t="s">
        <v>162</v>
      </c>
      <c r="G8018" s="193">
        <f>MAX(E8018-'[1]1a'!$C$3,0)</f>
        <v>0</v>
      </c>
      <c r="H8018" s="193" t="str">
        <f t="shared" si="376"/>
        <v/>
      </c>
      <c r="I8018" s="193" t="str">
        <f t="shared" si="377"/>
        <v/>
      </c>
      <c r="J8018" s="193"/>
    </row>
    <row r="8019" spans="1:10" s="1" customFormat="1">
      <c r="A8019" s="191">
        <v>46357</v>
      </c>
      <c r="B8019" s="1" t="s">
        <v>165</v>
      </c>
      <c r="C8019" s="192">
        <f t="shared" si="375"/>
        <v>48183.041666647223</v>
      </c>
      <c r="D8019" s="1">
        <v>21.36</v>
      </c>
      <c r="E8019" s="193">
        <v>28.063404255319153</v>
      </c>
      <c r="F8019" s="1" t="s">
        <v>162</v>
      </c>
      <c r="G8019" s="193">
        <f>MAX(E8019-'[1]1a'!$C$3,0)</f>
        <v>0</v>
      </c>
      <c r="H8019" s="193" t="str">
        <f t="shared" si="376"/>
        <v/>
      </c>
      <c r="I8019" s="193" t="str">
        <f t="shared" si="377"/>
        <v/>
      </c>
      <c r="J8019" s="193"/>
    </row>
    <row r="8020" spans="1:10" s="1" customFormat="1">
      <c r="A8020" s="191">
        <v>46357</v>
      </c>
      <c r="B8020" s="1" t="s">
        <v>167</v>
      </c>
      <c r="C8020" s="192">
        <f t="shared" si="375"/>
        <v>48183.083333313887</v>
      </c>
      <c r="D8020" s="1">
        <v>19.89</v>
      </c>
      <c r="E8020" s="193">
        <v>26.132074468085111</v>
      </c>
      <c r="F8020" s="1" t="s">
        <v>162</v>
      </c>
      <c r="G8020" s="193">
        <f>MAX(E8020-'[1]1a'!$C$3,0)</f>
        <v>0</v>
      </c>
      <c r="H8020" s="193" t="str">
        <f t="shared" si="376"/>
        <v/>
      </c>
      <c r="I8020" s="193" t="str">
        <f t="shared" si="377"/>
        <v/>
      </c>
      <c r="J8020" s="193"/>
    </row>
    <row r="8021" spans="1:10" s="1" customFormat="1">
      <c r="A8021" s="191">
        <v>46357</v>
      </c>
      <c r="B8021" s="1" t="s">
        <v>169</v>
      </c>
      <c r="C8021" s="192">
        <f t="shared" si="375"/>
        <v>48183.124999980551</v>
      </c>
      <c r="D8021" s="1">
        <v>17.689999999999998</v>
      </c>
      <c r="E8021" s="193">
        <v>23.241648936170215</v>
      </c>
      <c r="F8021" s="1" t="s">
        <v>162</v>
      </c>
      <c r="G8021" s="193">
        <f>MAX(E8021-'[1]1a'!$C$3,0)</f>
        <v>0</v>
      </c>
      <c r="H8021" s="193" t="str">
        <f t="shared" si="376"/>
        <v/>
      </c>
      <c r="I8021" s="193" t="str">
        <f t="shared" si="377"/>
        <v/>
      </c>
      <c r="J8021" s="193"/>
    </row>
    <row r="8022" spans="1:10" s="1" customFormat="1">
      <c r="A8022" s="191">
        <v>46357</v>
      </c>
      <c r="B8022" s="1" t="s">
        <v>171</v>
      </c>
      <c r="C8022" s="192">
        <f t="shared" si="375"/>
        <v>48183.166666647216</v>
      </c>
      <c r="D8022" s="1">
        <v>16.25</v>
      </c>
      <c r="E8022" s="193">
        <v>21.349734042553195</v>
      </c>
      <c r="F8022" s="1" t="s">
        <v>162</v>
      </c>
      <c r="G8022" s="193">
        <f>MAX(E8022-'[1]1a'!$C$3,0)</f>
        <v>0</v>
      </c>
      <c r="H8022" s="193" t="str">
        <f t="shared" si="376"/>
        <v/>
      </c>
      <c r="I8022" s="193" t="str">
        <f t="shared" si="377"/>
        <v/>
      </c>
      <c r="J8022" s="193"/>
    </row>
    <row r="8023" spans="1:10" s="1" customFormat="1">
      <c r="A8023" s="191">
        <v>46357</v>
      </c>
      <c r="B8023" s="1" t="s">
        <v>173</v>
      </c>
      <c r="C8023" s="192">
        <f t="shared" si="375"/>
        <v>48183.20833331388</v>
      </c>
      <c r="D8023" s="1">
        <v>15.260000000000002</v>
      </c>
      <c r="E8023" s="193">
        <v>20.049042553191494</v>
      </c>
      <c r="F8023" s="1" t="s">
        <v>162</v>
      </c>
      <c r="G8023" s="193">
        <f>MAX(E8023-'[1]1a'!$C$3,0)</f>
        <v>0</v>
      </c>
      <c r="H8023" s="193" t="str">
        <f t="shared" si="376"/>
        <v/>
      </c>
      <c r="I8023" s="193" t="str">
        <f t="shared" si="377"/>
        <v/>
      </c>
      <c r="J8023" s="193"/>
    </row>
    <row r="8024" spans="1:10" s="1" customFormat="1">
      <c r="A8024" s="191">
        <v>46357</v>
      </c>
      <c r="B8024" s="1" t="s">
        <v>175</v>
      </c>
      <c r="C8024" s="192">
        <f t="shared" si="375"/>
        <v>48183.249999980544</v>
      </c>
      <c r="D8024" s="1">
        <v>14.599999999999998</v>
      </c>
      <c r="E8024" s="193">
        <v>19.181914893617023</v>
      </c>
      <c r="F8024" s="1" t="s">
        <v>162</v>
      </c>
      <c r="G8024" s="193">
        <f>MAX(E8024-'[1]1a'!$C$3,0)</f>
        <v>0</v>
      </c>
      <c r="H8024" s="193" t="str">
        <f t="shared" si="376"/>
        <v/>
      </c>
      <c r="I8024" s="193" t="str">
        <f t="shared" si="377"/>
        <v/>
      </c>
      <c r="J8024" s="193"/>
    </row>
    <row r="8025" spans="1:10" s="1" customFormat="1">
      <c r="A8025" s="191">
        <v>46357</v>
      </c>
      <c r="B8025" s="1" t="s">
        <v>177</v>
      </c>
      <c r="C8025" s="192">
        <f t="shared" si="375"/>
        <v>48183.291666647208</v>
      </c>
      <c r="D8025" s="1">
        <v>14.469999999999999</v>
      </c>
      <c r="E8025" s="193">
        <v>19.011117021276597</v>
      </c>
      <c r="F8025" s="1" t="s">
        <v>162</v>
      </c>
      <c r="G8025" s="193">
        <f>MAX(E8025-'[1]1a'!$C$3,0)</f>
        <v>0</v>
      </c>
      <c r="H8025" s="193" t="str">
        <f t="shared" si="376"/>
        <v/>
      </c>
      <c r="I8025" s="193" t="str">
        <f t="shared" si="377"/>
        <v/>
      </c>
      <c r="J8025" s="193"/>
    </row>
    <row r="8026" spans="1:10" s="1" customFormat="1">
      <c r="A8026" s="191">
        <v>46357</v>
      </c>
      <c r="B8026" s="1" t="s">
        <v>179</v>
      </c>
      <c r="C8026" s="192">
        <f t="shared" si="375"/>
        <v>48183.333333313873</v>
      </c>
      <c r="D8026" s="1">
        <v>14.68</v>
      </c>
      <c r="E8026" s="193">
        <v>19.287021276595748</v>
      </c>
      <c r="F8026" s="1" t="s">
        <v>162</v>
      </c>
      <c r="G8026" s="193">
        <f>MAX(E8026-'[1]1a'!$C$3,0)</f>
        <v>0</v>
      </c>
      <c r="H8026" s="193" t="str">
        <f t="shared" si="376"/>
        <v/>
      </c>
      <c r="I8026" s="193" t="str">
        <f t="shared" si="377"/>
        <v/>
      </c>
      <c r="J8026" s="193"/>
    </row>
    <row r="8027" spans="1:10" s="1" customFormat="1">
      <c r="A8027" s="191">
        <v>46357</v>
      </c>
      <c r="B8027" s="1" t="s">
        <v>180</v>
      </c>
      <c r="C8027" s="192">
        <f t="shared" si="375"/>
        <v>48183.374999980537</v>
      </c>
      <c r="D8027" s="1">
        <v>16.23</v>
      </c>
      <c r="E8027" s="193">
        <v>21.323457446808515</v>
      </c>
      <c r="F8027" s="1" t="s">
        <v>162</v>
      </c>
      <c r="G8027" s="193">
        <f>MAX(E8027-'[1]1a'!$C$3,0)</f>
        <v>0</v>
      </c>
      <c r="H8027" s="193" t="str">
        <f t="shared" si="376"/>
        <v/>
      </c>
      <c r="I8027" s="193" t="str">
        <f t="shared" si="377"/>
        <v/>
      </c>
      <c r="J8027" s="193"/>
    </row>
    <row r="8028" spans="1:10" s="1" customFormat="1">
      <c r="A8028" s="191">
        <v>46357</v>
      </c>
      <c r="B8028" s="1" t="s">
        <v>181</v>
      </c>
      <c r="C8028" s="192">
        <f t="shared" si="375"/>
        <v>48183.416666647201</v>
      </c>
      <c r="D8028" s="1">
        <v>18.57</v>
      </c>
      <c r="E8028" s="193">
        <v>24.397819148936176</v>
      </c>
      <c r="F8028" s="1" t="s">
        <v>162</v>
      </c>
      <c r="G8028" s="193">
        <f>MAX(E8028-'[1]1a'!$C$3,0)</f>
        <v>0</v>
      </c>
      <c r="H8028" s="193" t="str">
        <f t="shared" si="376"/>
        <v/>
      </c>
      <c r="I8028" s="193" t="str">
        <f t="shared" si="377"/>
        <v/>
      </c>
      <c r="J8028" s="193"/>
    </row>
    <row r="8029" spans="1:10" s="1" customFormat="1">
      <c r="A8029" s="191">
        <v>46357</v>
      </c>
      <c r="B8029" s="1" t="s">
        <v>182</v>
      </c>
      <c r="C8029" s="192">
        <f t="shared" si="375"/>
        <v>48183.458333313865</v>
      </c>
      <c r="D8029" s="1">
        <v>20.440000000000001</v>
      </c>
      <c r="E8029" s="193">
        <v>26.854680851063836</v>
      </c>
      <c r="F8029" s="1" t="s">
        <v>162</v>
      </c>
      <c r="G8029" s="193">
        <f>MAX(E8029-'[1]1a'!$C$3,0)</f>
        <v>0</v>
      </c>
      <c r="H8029" s="193" t="str">
        <f t="shared" si="376"/>
        <v/>
      </c>
      <c r="I8029" s="193" t="str">
        <f t="shared" si="377"/>
        <v/>
      </c>
      <c r="J8029" s="193"/>
    </row>
    <row r="8030" spans="1:10" s="1" customFormat="1">
      <c r="A8030" s="191">
        <v>46357</v>
      </c>
      <c r="B8030" s="1" t="s">
        <v>184</v>
      </c>
      <c r="C8030" s="192">
        <f t="shared" si="375"/>
        <v>48183.49999998053</v>
      </c>
      <c r="D8030" s="1">
        <v>20.650000000000002</v>
      </c>
      <c r="E8030" s="193">
        <v>27.130585106382984</v>
      </c>
      <c r="F8030" s="1" t="s">
        <v>162</v>
      </c>
      <c r="G8030" s="193">
        <f>MAX(E8030-'[1]1a'!$C$3,0)</f>
        <v>0</v>
      </c>
      <c r="H8030" s="193" t="str">
        <f t="shared" si="376"/>
        <v/>
      </c>
      <c r="I8030" s="193" t="str">
        <f t="shared" si="377"/>
        <v/>
      </c>
      <c r="J8030" s="193"/>
    </row>
    <row r="8031" spans="1:10" s="1" customFormat="1">
      <c r="A8031" s="191">
        <v>46357</v>
      </c>
      <c r="B8031" s="1" t="s">
        <v>185</v>
      </c>
      <c r="C8031" s="192">
        <f t="shared" si="375"/>
        <v>48183.541666647194</v>
      </c>
      <c r="D8031" s="1">
        <v>20.3</v>
      </c>
      <c r="E8031" s="193">
        <v>26.670744680851069</v>
      </c>
      <c r="F8031" s="1" t="s">
        <v>162</v>
      </c>
      <c r="G8031" s="193">
        <f>MAX(E8031-'[1]1a'!$C$3,0)</f>
        <v>0</v>
      </c>
      <c r="H8031" s="193" t="str">
        <f t="shared" si="376"/>
        <v/>
      </c>
      <c r="I8031" s="193" t="str">
        <f t="shared" si="377"/>
        <v/>
      </c>
      <c r="J8031" s="193"/>
    </row>
    <row r="8032" spans="1:10" s="1" customFormat="1">
      <c r="A8032" s="191">
        <v>46357</v>
      </c>
      <c r="B8032" s="1" t="s">
        <v>186</v>
      </c>
      <c r="C8032" s="192">
        <f t="shared" si="375"/>
        <v>48183.583333313858</v>
      </c>
      <c r="D8032" s="1">
        <v>20.420000000000002</v>
      </c>
      <c r="E8032" s="193">
        <v>26.828404255319157</v>
      </c>
      <c r="F8032" s="1" t="s">
        <v>162</v>
      </c>
      <c r="G8032" s="193">
        <f>MAX(E8032-'[1]1a'!$C$3,0)</f>
        <v>0</v>
      </c>
      <c r="H8032" s="193" t="str">
        <f t="shared" si="376"/>
        <v/>
      </c>
      <c r="I8032" s="193" t="str">
        <f t="shared" si="377"/>
        <v/>
      </c>
      <c r="J8032" s="193"/>
    </row>
    <row r="8033" spans="1:10" s="1" customFormat="1">
      <c r="A8033" s="191">
        <v>46357</v>
      </c>
      <c r="B8033" s="1" t="s">
        <v>187</v>
      </c>
      <c r="C8033" s="192">
        <f t="shared" si="375"/>
        <v>48183.624999980522</v>
      </c>
      <c r="D8033" s="1">
        <v>20.77</v>
      </c>
      <c r="E8033" s="193">
        <v>27.288244680851069</v>
      </c>
      <c r="F8033" s="1" t="s">
        <v>162</v>
      </c>
      <c r="G8033" s="193">
        <f>MAX(E8033-'[1]1a'!$C$3,0)</f>
        <v>0</v>
      </c>
      <c r="H8033" s="193" t="str">
        <f t="shared" si="376"/>
        <v/>
      </c>
      <c r="I8033" s="193" t="str">
        <f t="shared" si="377"/>
        <v/>
      </c>
      <c r="J8033" s="193"/>
    </row>
    <row r="8034" spans="1:10" s="1" customFormat="1">
      <c r="A8034" s="191">
        <v>46357</v>
      </c>
      <c r="B8034" s="1" t="s">
        <v>188</v>
      </c>
      <c r="C8034" s="192">
        <f t="shared" si="375"/>
        <v>48183.666666647187</v>
      </c>
      <c r="D8034" s="1">
        <v>20.86</v>
      </c>
      <c r="E8034" s="193">
        <v>27.406489361702132</v>
      </c>
      <c r="F8034" s="1" t="s">
        <v>162</v>
      </c>
      <c r="G8034" s="193">
        <f>MAX(E8034-'[1]1a'!$C$3,0)</f>
        <v>0</v>
      </c>
      <c r="H8034" s="193" t="str">
        <f t="shared" si="376"/>
        <v/>
      </c>
      <c r="I8034" s="193" t="str">
        <f t="shared" si="377"/>
        <v/>
      </c>
      <c r="J8034" s="193"/>
    </row>
    <row r="8035" spans="1:10" s="1" customFormat="1">
      <c r="A8035" s="191">
        <v>46357</v>
      </c>
      <c r="B8035" s="1" t="s">
        <v>189</v>
      </c>
      <c r="C8035" s="192">
        <f t="shared" si="375"/>
        <v>48183.708333313851</v>
      </c>
      <c r="D8035" s="1">
        <v>20.89</v>
      </c>
      <c r="E8035" s="193">
        <v>27.445904255319153</v>
      </c>
      <c r="F8035" s="1" t="s">
        <v>162</v>
      </c>
      <c r="G8035" s="193">
        <f>MAX(E8035-'[1]1a'!$C$3,0)</f>
        <v>0</v>
      </c>
      <c r="H8035" s="193" t="str">
        <f t="shared" si="376"/>
        <v/>
      </c>
      <c r="I8035" s="193" t="str">
        <f t="shared" si="377"/>
        <v/>
      </c>
      <c r="J8035" s="193"/>
    </row>
    <row r="8036" spans="1:10" s="1" customFormat="1">
      <c r="A8036" s="191">
        <v>46357</v>
      </c>
      <c r="B8036" s="1" t="s">
        <v>190</v>
      </c>
      <c r="C8036" s="192">
        <f t="shared" si="375"/>
        <v>48183.749999980515</v>
      </c>
      <c r="D8036" s="1">
        <v>20.97</v>
      </c>
      <c r="E8036" s="193">
        <v>27.551010638297875</v>
      </c>
      <c r="F8036" s="1" t="s">
        <v>162</v>
      </c>
      <c r="G8036" s="193">
        <f>MAX(E8036-'[1]1a'!$C$3,0)</f>
        <v>0</v>
      </c>
      <c r="H8036" s="193" t="str">
        <f t="shared" si="376"/>
        <v/>
      </c>
      <c r="I8036" s="193" t="str">
        <f t="shared" si="377"/>
        <v/>
      </c>
      <c r="J8036" s="193"/>
    </row>
    <row r="8037" spans="1:10" s="1" customFormat="1">
      <c r="A8037" s="191">
        <v>46357</v>
      </c>
      <c r="B8037" s="1" t="s">
        <v>191</v>
      </c>
      <c r="C8037" s="192">
        <f t="shared" si="375"/>
        <v>48183.791666647179</v>
      </c>
      <c r="D8037" s="1">
        <v>21.7</v>
      </c>
      <c r="E8037" s="193">
        <v>28.510106382978726</v>
      </c>
      <c r="F8037" s="1" t="s">
        <v>162</v>
      </c>
      <c r="G8037" s="193">
        <f>MAX(E8037-'[1]1a'!$C$3,0)</f>
        <v>0</v>
      </c>
      <c r="H8037" s="193" t="str">
        <f t="shared" si="376"/>
        <v/>
      </c>
      <c r="I8037" s="193" t="str">
        <f t="shared" si="377"/>
        <v/>
      </c>
      <c r="J8037" s="193"/>
    </row>
    <row r="8038" spans="1:10" s="1" customFormat="1">
      <c r="A8038" s="191">
        <v>46357</v>
      </c>
      <c r="B8038" s="1" t="s">
        <v>192</v>
      </c>
      <c r="C8038" s="192">
        <f t="shared" si="375"/>
        <v>48183.833333313843</v>
      </c>
      <c r="D8038" s="1">
        <v>24.139999999999997</v>
      </c>
      <c r="E8038" s="193">
        <v>31.715851063829788</v>
      </c>
      <c r="F8038" s="1" t="s">
        <v>162</v>
      </c>
      <c r="G8038" s="193">
        <f>MAX(E8038-'[1]1a'!$C$3,0)</f>
        <v>0</v>
      </c>
      <c r="H8038" s="193" t="str">
        <f t="shared" si="376"/>
        <v/>
      </c>
      <c r="I8038" s="193" t="str">
        <f t="shared" si="377"/>
        <v/>
      </c>
      <c r="J8038" s="193"/>
    </row>
    <row r="8039" spans="1:10" s="1" customFormat="1">
      <c r="A8039" s="191">
        <v>46357</v>
      </c>
      <c r="B8039" s="1" t="s">
        <v>193</v>
      </c>
      <c r="C8039" s="192">
        <f t="shared" si="375"/>
        <v>48183.874999980508</v>
      </c>
      <c r="D8039" s="1">
        <v>25.310000000000002</v>
      </c>
      <c r="E8039" s="193">
        <v>33.253031914893626</v>
      </c>
      <c r="F8039" s="1" t="s">
        <v>162</v>
      </c>
      <c r="G8039" s="193">
        <f>MAX(E8039-'[1]1a'!$C$3,0)</f>
        <v>0</v>
      </c>
      <c r="H8039" s="193" t="str">
        <f t="shared" si="376"/>
        <v/>
      </c>
      <c r="I8039" s="193" t="str">
        <f t="shared" si="377"/>
        <v/>
      </c>
      <c r="J8039" s="193"/>
    </row>
    <row r="8040" spans="1:10" s="1" customFormat="1">
      <c r="A8040" s="191">
        <v>46357</v>
      </c>
      <c r="B8040" s="1" t="s">
        <v>194</v>
      </c>
      <c r="C8040" s="192">
        <f t="shared" si="375"/>
        <v>48183.916666647172</v>
      </c>
      <c r="D8040" s="1">
        <v>24.58</v>
      </c>
      <c r="E8040" s="193">
        <v>32.293936170212767</v>
      </c>
      <c r="F8040" s="1" t="s">
        <v>162</v>
      </c>
      <c r="G8040" s="193">
        <f>MAX(E8040-'[1]1a'!$C$3,0)</f>
        <v>0</v>
      </c>
      <c r="H8040" s="193" t="str">
        <f t="shared" si="376"/>
        <v/>
      </c>
      <c r="I8040" s="193" t="str">
        <f t="shared" si="377"/>
        <v/>
      </c>
      <c r="J8040" s="193"/>
    </row>
    <row r="8041" spans="1:10" s="1" customFormat="1">
      <c r="A8041" s="191">
        <v>46358</v>
      </c>
      <c r="B8041" s="1" t="s">
        <v>161</v>
      </c>
      <c r="C8041" s="192">
        <f t="shared" si="375"/>
        <v>48183.958333313836</v>
      </c>
      <c r="D8041" s="1">
        <v>23.94</v>
      </c>
      <c r="E8041" s="193">
        <v>31.453085106382986</v>
      </c>
      <c r="F8041" s="1" t="s">
        <v>162</v>
      </c>
      <c r="G8041" s="193">
        <f>MAX(E8041-'[1]1a'!$C$3,0)</f>
        <v>0</v>
      </c>
      <c r="H8041" s="193" t="str">
        <f t="shared" si="376"/>
        <v/>
      </c>
      <c r="I8041" s="193" t="str">
        <f t="shared" si="377"/>
        <v/>
      </c>
      <c r="J8041" s="193"/>
    </row>
    <row r="8042" spans="1:10" s="1" customFormat="1">
      <c r="A8042" s="191">
        <v>46358</v>
      </c>
      <c r="B8042" s="1" t="s">
        <v>163</v>
      </c>
      <c r="C8042" s="192">
        <f t="shared" si="375"/>
        <v>48183.9999999805</v>
      </c>
      <c r="D8042" s="1">
        <v>23.56</v>
      </c>
      <c r="E8042" s="193">
        <v>30.953829787234046</v>
      </c>
      <c r="F8042" s="1" t="s">
        <v>162</v>
      </c>
      <c r="G8042" s="193">
        <f>MAX(E8042-'[1]1a'!$C$3,0)</f>
        <v>0</v>
      </c>
      <c r="H8042" s="193" t="str">
        <f t="shared" si="376"/>
        <v/>
      </c>
      <c r="I8042" s="193" t="str">
        <f t="shared" si="377"/>
        <v/>
      </c>
      <c r="J8042" s="193"/>
    </row>
    <row r="8043" spans="1:10" s="1" customFormat="1">
      <c r="A8043" s="191">
        <v>46358</v>
      </c>
      <c r="B8043" s="1" t="s">
        <v>165</v>
      </c>
      <c r="C8043" s="192">
        <f t="shared" si="375"/>
        <v>48184.041666647165</v>
      </c>
      <c r="D8043" s="1">
        <v>22.39</v>
      </c>
      <c r="E8043" s="193">
        <v>29.416648936170219</v>
      </c>
      <c r="F8043" s="1" t="s">
        <v>162</v>
      </c>
      <c r="G8043" s="193">
        <f>MAX(E8043-'[1]1a'!$C$3,0)</f>
        <v>0</v>
      </c>
      <c r="H8043" s="193" t="str">
        <f t="shared" si="376"/>
        <v/>
      </c>
      <c r="I8043" s="193" t="str">
        <f t="shared" si="377"/>
        <v/>
      </c>
      <c r="J8043" s="193"/>
    </row>
    <row r="8044" spans="1:10" s="1" customFormat="1">
      <c r="A8044" s="191">
        <v>46358</v>
      </c>
      <c r="B8044" s="1" t="s">
        <v>167</v>
      </c>
      <c r="C8044" s="192">
        <f t="shared" si="375"/>
        <v>48184.083333313829</v>
      </c>
      <c r="D8044" s="1">
        <v>20.74</v>
      </c>
      <c r="E8044" s="193">
        <v>27.248829787234044</v>
      </c>
      <c r="F8044" s="1" t="s">
        <v>162</v>
      </c>
      <c r="G8044" s="193">
        <f>MAX(E8044-'[1]1a'!$C$3,0)</f>
        <v>0</v>
      </c>
      <c r="H8044" s="193" t="str">
        <f t="shared" si="376"/>
        <v/>
      </c>
      <c r="I8044" s="193" t="str">
        <f t="shared" si="377"/>
        <v/>
      </c>
      <c r="J8044" s="193"/>
    </row>
    <row r="8045" spans="1:10" s="1" customFormat="1">
      <c r="A8045" s="191">
        <v>46358</v>
      </c>
      <c r="B8045" s="1" t="s">
        <v>169</v>
      </c>
      <c r="C8045" s="192">
        <f t="shared" si="375"/>
        <v>48184.124999980493</v>
      </c>
      <c r="D8045" s="1">
        <v>18.91</v>
      </c>
      <c r="E8045" s="193">
        <v>24.844521276595749</v>
      </c>
      <c r="F8045" s="1" t="s">
        <v>162</v>
      </c>
      <c r="G8045" s="193">
        <f>MAX(E8045-'[1]1a'!$C$3,0)</f>
        <v>0</v>
      </c>
      <c r="H8045" s="193" t="str">
        <f t="shared" si="376"/>
        <v/>
      </c>
      <c r="I8045" s="193" t="str">
        <f t="shared" si="377"/>
        <v/>
      </c>
      <c r="J8045" s="193"/>
    </row>
    <row r="8046" spans="1:10" s="1" customFormat="1">
      <c r="A8046" s="191">
        <v>46358</v>
      </c>
      <c r="B8046" s="1" t="s">
        <v>171</v>
      </c>
      <c r="C8046" s="192">
        <f t="shared" si="375"/>
        <v>48184.166666647157</v>
      </c>
      <c r="D8046" s="1">
        <v>17.149999999999999</v>
      </c>
      <c r="E8046" s="193">
        <v>22.532180851063831</v>
      </c>
      <c r="F8046" s="1" t="s">
        <v>162</v>
      </c>
      <c r="G8046" s="193">
        <f>MAX(E8046-'[1]1a'!$C$3,0)</f>
        <v>0</v>
      </c>
      <c r="H8046" s="193" t="str">
        <f t="shared" si="376"/>
        <v/>
      </c>
      <c r="I8046" s="193" t="str">
        <f t="shared" si="377"/>
        <v/>
      </c>
      <c r="J8046" s="193"/>
    </row>
    <row r="8047" spans="1:10" s="1" customFormat="1">
      <c r="A8047" s="191">
        <v>46358</v>
      </c>
      <c r="B8047" s="1" t="s">
        <v>173</v>
      </c>
      <c r="C8047" s="192">
        <f t="shared" si="375"/>
        <v>48184.208333313822</v>
      </c>
      <c r="D8047" s="1">
        <v>16.04</v>
      </c>
      <c r="E8047" s="193">
        <v>21.073829787234043</v>
      </c>
      <c r="F8047" s="1" t="s">
        <v>162</v>
      </c>
      <c r="G8047" s="193">
        <f>MAX(E8047-'[1]1a'!$C$3,0)</f>
        <v>0</v>
      </c>
      <c r="H8047" s="193" t="str">
        <f t="shared" si="376"/>
        <v/>
      </c>
      <c r="I8047" s="193" t="str">
        <f t="shared" si="377"/>
        <v/>
      </c>
      <c r="J8047" s="193"/>
    </row>
    <row r="8048" spans="1:10" s="1" customFormat="1">
      <c r="A8048" s="191">
        <v>46358</v>
      </c>
      <c r="B8048" s="1" t="s">
        <v>175</v>
      </c>
      <c r="C8048" s="192">
        <f t="shared" si="375"/>
        <v>48184.249999980486</v>
      </c>
      <c r="D8048" s="1">
        <v>15.440000000000001</v>
      </c>
      <c r="E8048" s="193">
        <v>20.285531914893621</v>
      </c>
      <c r="F8048" s="1" t="s">
        <v>162</v>
      </c>
      <c r="G8048" s="193">
        <f>MAX(E8048-'[1]1a'!$C$3,0)</f>
        <v>0</v>
      </c>
      <c r="H8048" s="193" t="str">
        <f t="shared" si="376"/>
        <v/>
      </c>
      <c r="I8048" s="193" t="str">
        <f t="shared" si="377"/>
        <v/>
      </c>
      <c r="J8048" s="193"/>
    </row>
    <row r="8049" spans="1:10" s="1" customFormat="1">
      <c r="A8049" s="191">
        <v>46358</v>
      </c>
      <c r="B8049" s="1" t="s">
        <v>177</v>
      </c>
      <c r="C8049" s="192">
        <f t="shared" si="375"/>
        <v>48184.29166664715</v>
      </c>
      <c r="D8049" s="1">
        <v>15.079999999999998</v>
      </c>
      <c r="E8049" s="193">
        <v>19.812553191489364</v>
      </c>
      <c r="F8049" s="1" t="s">
        <v>162</v>
      </c>
      <c r="G8049" s="193">
        <f>MAX(E8049-'[1]1a'!$C$3,0)</f>
        <v>0</v>
      </c>
      <c r="H8049" s="193" t="str">
        <f t="shared" si="376"/>
        <v/>
      </c>
      <c r="I8049" s="193" t="str">
        <f t="shared" si="377"/>
        <v/>
      </c>
      <c r="J8049" s="193"/>
    </row>
    <row r="8050" spans="1:10" s="1" customFormat="1">
      <c r="A8050" s="191">
        <v>46358</v>
      </c>
      <c r="B8050" s="1" t="s">
        <v>179</v>
      </c>
      <c r="C8050" s="192">
        <f t="shared" si="375"/>
        <v>48184.333333313814</v>
      </c>
      <c r="D8050" s="1">
        <v>15.049999999999999</v>
      </c>
      <c r="E8050" s="193">
        <v>19.773138297872343</v>
      </c>
      <c r="F8050" s="1" t="s">
        <v>162</v>
      </c>
      <c r="G8050" s="193">
        <f>MAX(E8050-'[1]1a'!$C$3,0)</f>
        <v>0</v>
      </c>
      <c r="H8050" s="193" t="str">
        <f t="shared" si="376"/>
        <v/>
      </c>
      <c r="I8050" s="193" t="str">
        <f t="shared" si="377"/>
        <v/>
      </c>
      <c r="J8050" s="193"/>
    </row>
    <row r="8051" spans="1:10" s="1" customFormat="1">
      <c r="A8051" s="191">
        <v>46358</v>
      </c>
      <c r="B8051" s="1" t="s">
        <v>180</v>
      </c>
      <c r="C8051" s="192">
        <f t="shared" si="375"/>
        <v>48184.374999980479</v>
      </c>
      <c r="D8051" s="1">
        <v>16.009999999999998</v>
      </c>
      <c r="E8051" s="193">
        <v>21.034414893617022</v>
      </c>
      <c r="F8051" s="1" t="s">
        <v>162</v>
      </c>
      <c r="G8051" s="193">
        <f>MAX(E8051-'[1]1a'!$C$3,0)</f>
        <v>0</v>
      </c>
      <c r="H8051" s="193" t="str">
        <f t="shared" si="376"/>
        <v/>
      </c>
      <c r="I8051" s="193" t="str">
        <f t="shared" si="377"/>
        <v/>
      </c>
      <c r="J8051" s="193"/>
    </row>
    <row r="8052" spans="1:10" s="1" customFormat="1">
      <c r="A8052" s="191">
        <v>46358</v>
      </c>
      <c r="B8052" s="1" t="s">
        <v>181</v>
      </c>
      <c r="C8052" s="192">
        <f t="shared" si="375"/>
        <v>48184.416666647143</v>
      </c>
      <c r="D8052" s="1">
        <v>18.32</v>
      </c>
      <c r="E8052" s="193">
        <v>24.069361702127665</v>
      </c>
      <c r="F8052" s="1" t="s">
        <v>162</v>
      </c>
      <c r="G8052" s="193">
        <f>MAX(E8052-'[1]1a'!$C$3,0)</f>
        <v>0</v>
      </c>
      <c r="H8052" s="193" t="str">
        <f t="shared" si="376"/>
        <v/>
      </c>
      <c r="I8052" s="193" t="str">
        <f t="shared" si="377"/>
        <v/>
      </c>
      <c r="J8052" s="193"/>
    </row>
    <row r="8053" spans="1:10" s="1" customFormat="1">
      <c r="A8053" s="191">
        <v>46358</v>
      </c>
      <c r="B8053" s="1" t="s">
        <v>182</v>
      </c>
      <c r="C8053" s="192">
        <f t="shared" si="375"/>
        <v>48184.458333313807</v>
      </c>
      <c r="D8053" s="1">
        <v>20.13</v>
      </c>
      <c r="E8053" s="193">
        <v>26.44739361702128</v>
      </c>
      <c r="F8053" s="1" t="s">
        <v>162</v>
      </c>
      <c r="G8053" s="193">
        <f>MAX(E8053-'[1]1a'!$C$3,0)</f>
        <v>0</v>
      </c>
      <c r="H8053" s="193" t="str">
        <f t="shared" si="376"/>
        <v/>
      </c>
      <c r="I8053" s="193" t="str">
        <f t="shared" si="377"/>
        <v/>
      </c>
      <c r="J8053" s="193"/>
    </row>
    <row r="8054" spans="1:10" s="1" customFormat="1">
      <c r="A8054" s="191">
        <v>46358</v>
      </c>
      <c r="B8054" s="1" t="s">
        <v>184</v>
      </c>
      <c r="C8054" s="192">
        <f t="shared" si="375"/>
        <v>48184.499999980471</v>
      </c>
      <c r="D8054" s="1">
        <v>20.619999999999997</v>
      </c>
      <c r="E8054" s="193">
        <v>27.091170212765959</v>
      </c>
      <c r="F8054" s="1" t="s">
        <v>162</v>
      </c>
      <c r="G8054" s="193">
        <f>MAX(E8054-'[1]1a'!$C$3,0)</f>
        <v>0</v>
      </c>
      <c r="H8054" s="193" t="str">
        <f t="shared" si="376"/>
        <v/>
      </c>
      <c r="I8054" s="193" t="str">
        <f t="shared" si="377"/>
        <v/>
      </c>
      <c r="J8054" s="193"/>
    </row>
    <row r="8055" spans="1:10" s="1" customFormat="1">
      <c r="A8055" s="191">
        <v>46358</v>
      </c>
      <c r="B8055" s="1" t="s">
        <v>185</v>
      </c>
      <c r="C8055" s="192">
        <f t="shared" si="375"/>
        <v>48184.541666647136</v>
      </c>
      <c r="D8055" s="1">
        <v>20.7</v>
      </c>
      <c r="E8055" s="193">
        <v>27.196276595744685</v>
      </c>
      <c r="F8055" s="1" t="s">
        <v>162</v>
      </c>
      <c r="G8055" s="193">
        <f>MAX(E8055-'[1]1a'!$C$3,0)</f>
        <v>0</v>
      </c>
      <c r="H8055" s="193" t="str">
        <f t="shared" si="376"/>
        <v/>
      </c>
      <c r="I8055" s="193" t="str">
        <f t="shared" si="377"/>
        <v/>
      </c>
      <c r="J8055" s="193"/>
    </row>
    <row r="8056" spans="1:10" s="1" customFormat="1">
      <c r="A8056" s="191">
        <v>46358</v>
      </c>
      <c r="B8056" s="1" t="s">
        <v>186</v>
      </c>
      <c r="C8056" s="192">
        <f t="shared" si="375"/>
        <v>48184.5833333138</v>
      </c>
      <c r="D8056" s="1">
        <v>20.77</v>
      </c>
      <c r="E8056" s="193">
        <v>27.288244680851069</v>
      </c>
      <c r="F8056" s="1" t="s">
        <v>162</v>
      </c>
      <c r="G8056" s="193">
        <f>MAX(E8056-'[1]1a'!$C$3,0)</f>
        <v>0</v>
      </c>
      <c r="H8056" s="193" t="str">
        <f t="shared" si="376"/>
        <v/>
      </c>
      <c r="I8056" s="193" t="str">
        <f t="shared" si="377"/>
        <v/>
      </c>
      <c r="J8056" s="193"/>
    </row>
    <row r="8057" spans="1:10" s="1" customFormat="1">
      <c r="A8057" s="191">
        <v>46358</v>
      </c>
      <c r="B8057" s="1" t="s">
        <v>187</v>
      </c>
      <c r="C8057" s="192">
        <f t="shared" si="375"/>
        <v>48184.624999980464</v>
      </c>
      <c r="D8057" s="1">
        <v>20.399999999999999</v>
      </c>
      <c r="E8057" s="193">
        <v>26.80212765957447</v>
      </c>
      <c r="F8057" s="1" t="s">
        <v>162</v>
      </c>
      <c r="G8057" s="193">
        <f>MAX(E8057-'[1]1a'!$C$3,0)</f>
        <v>0</v>
      </c>
      <c r="H8057" s="193" t="str">
        <f t="shared" si="376"/>
        <v/>
      </c>
      <c r="I8057" s="193" t="str">
        <f t="shared" si="377"/>
        <v/>
      </c>
      <c r="J8057" s="193"/>
    </row>
    <row r="8058" spans="1:10" s="1" customFormat="1">
      <c r="A8058" s="191">
        <v>46358</v>
      </c>
      <c r="B8058" s="1" t="s">
        <v>188</v>
      </c>
      <c r="C8058" s="192">
        <f t="shared" si="375"/>
        <v>48184.666666647128</v>
      </c>
      <c r="D8058" s="1">
        <v>20.21</v>
      </c>
      <c r="E8058" s="193">
        <v>26.552500000000006</v>
      </c>
      <c r="F8058" s="1" t="s">
        <v>162</v>
      </c>
      <c r="G8058" s="193">
        <f>MAX(E8058-'[1]1a'!$C$3,0)</f>
        <v>0</v>
      </c>
      <c r="H8058" s="193" t="str">
        <f t="shared" si="376"/>
        <v/>
      </c>
      <c r="I8058" s="193" t="str">
        <f t="shared" si="377"/>
        <v/>
      </c>
      <c r="J8058" s="193"/>
    </row>
    <row r="8059" spans="1:10" s="1" customFormat="1">
      <c r="A8059" s="191">
        <v>46358</v>
      </c>
      <c r="B8059" s="1" t="s">
        <v>189</v>
      </c>
      <c r="C8059" s="192">
        <f t="shared" si="375"/>
        <v>48184.708333313793</v>
      </c>
      <c r="D8059" s="1">
        <v>20.2</v>
      </c>
      <c r="E8059" s="193">
        <v>26.539361702127664</v>
      </c>
      <c r="F8059" s="1" t="s">
        <v>162</v>
      </c>
      <c r="G8059" s="193">
        <f>MAX(E8059-'[1]1a'!$C$3,0)</f>
        <v>0</v>
      </c>
      <c r="H8059" s="193" t="str">
        <f t="shared" si="376"/>
        <v/>
      </c>
      <c r="I8059" s="193" t="str">
        <f t="shared" si="377"/>
        <v/>
      </c>
      <c r="J8059" s="193"/>
    </row>
    <row r="8060" spans="1:10" s="1" customFormat="1">
      <c r="A8060" s="191">
        <v>46358</v>
      </c>
      <c r="B8060" s="1" t="s">
        <v>190</v>
      </c>
      <c r="C8060" s="192">
        <f t="shared" si="375"/>
        <v>48184.749999980457</v>
      </c>
      <c r="D8060" s="1">
        <v>20.14</v>
      </c>
      <c r="E8060" s="193">
        <v>26.460531914893622</v>
      </c>
      <c r="F8060" s="1" t="s">
        <v>162</v>
      </c>
      <c r="G8060" s="193">
        <f>MAX(E8060-'[1]1a'!$C$3,0)</f>
        <v>0</v>
      </c>
      <c r="H8060" s="193" t="str">
        <f t="shared" si="376"/>
        <v/>
      </c>
      <c r="I8060" s="193" t="str">
        <f t="shared" si="377"/>
        <v/>
      </c>
      <c r="J8060" s="193"/>
    </row>
    <row r="8061" spans="1:10" s="1" customFormat="1">
      <c r="A8061" s="191">
        <v>46358</v>
      </c>
      <c r="B8061" s="1" t="s">
        <v>191</v>
      </c>
      <c r="C8061" s="192">
        <f t="shared" si="375"/>
        <v>48184.791666647121</v>
      </c>
      <c r="D8061" s="1">
        <v>21.189999999999998</v>
      </c>
      <c r="E8061" s="193">
        <v>27.840053191489364</v>
      </c>
      <c r="F8061" s="1" t="s">
        <v>162</v>
      </c>
      <c r="G8061" s="193">
        <f>MAX(E8061-'[1]1a'!$C$3,0)</f>
        <v>0</v>
      </c>
      <c r="H8061" s="193" t="str">
        <f t="shared" si="376"/>
        <v/>
      </c>
      <c r="I8061" s="193" t="str">
        <f t="shared" si="377"/>
        <v/>
      </c>
      <c r="J8061" s="193"/>
    </row>
    <row r="8062" spans="1:10" s="1" customFormat="1">
      <c r="A8062" s="191">
        <v>46358</v>
      </c>
      <c r="B8062" s="1" t="s">
        <v>192</v>
      </c>
      <c r="C8062" s="192">
        <f t="shared" si="375"/>
        <v>48184.833333313785</v>
      </c>
      <c r="D8062" s="1">
        <v>23.5</v>
      </c>
      <c r="E8062" s="193">
        <v>30.875000000000004</v>
      </c>
      <c r="F8062" s="1" t="s">
        <v>162</v>
      </c>
      <c r="G8062" s="193">
        <f>MAX(E8062-'[1]1a'!$C$3,0)</f>
        <v>0</v>
      </c>
      <c r="H8062" s="193" t="str">
        <f t="shared" si="376"/>
        <v/>
      </c>
      <c r="I8062" s="193" t="str">
        <f t="shared" si="377"/>
        <v/>
      </c>
      <c r="J8062" s="193"/>
    </row>
    <row r="8063" spans="1:10" s="1" customFormat="1">
      <c r="A8063" s="191">
        <v>46358</v>
      </c>
      <c r="B8063" s="1" t="s">
        <v>193</v>
      </c>
      <c r="C8063" s="192">
        <f t="shared" si="375"/>
        <v>48184.87499998045</v>
      </c>
      <c r="D8063" s="1">
        <v>24.81</v>
      </c>
      <c r="E8063" s="193">
        <v>32.596117021276598</v>
      </c>
      <c r="F8063" s="1" t="s">
        <v>162</v>
      </c>
      <c r="G8063" s="193">
        <f>MAX(E8063-'[1]1a'!$C$3,0)</f>
        <v>0</v>
      </c>
      <c r="H8063" s="193" t="str">
        <f t="shared" si="376"/>
        <v/>
      </c>
      <c r="I8063" s="193" t="str">
        <f t="shared" si="377"/>
        <v/>
      </c>
      <c r="J8063" s="193"/>
    </row>
    <row r="8064" spans="1:10" s="1" customFormat="1">
      <c r="A8064" s="191">
        <v>46358</v>
      </c>
      <c r="B8064" s="1" t="s">
        <v>194</v>
      </c>
      <c r="C8064" s="192">
        <f t="shared" si="375"/>
        <v>48184.916666647114</v>
      </c>
      <c r="D8064" s="1">
        <v>24.23</v>
      </c>
      <c r="E8064" s="193">
        <v>31.834095744680855</v>
      </c>
      <c r="F8064" s="1" t="s">
        <v>162</v>
      </c>
      <c r="G8064" s="193">
        <f>MAX(E8064-'[1]1a'!$C$3,0)</f>
        <v>0</v>
      </c>
      <c r="H8064" s="193" t="str">
        <f t="shared" si="376"/>
        <v/>
      </c>
      <c r="I8064" s="193" t="str">
        <f t="shared" si="377"/>
        <v/>
      </c>
      <c r="J8064" s="193"/>
    </row>
    <row r="8065" spans="1:10" s="1" customFormat="1">
      <c r="A8065" s="191">
        <v>46359</v>
      </c>
      <c r="B8065" s="1" t="s">
        <v>161</v>
      </c>
      <c r="C8065" s="192">
        <f t="shared" si="375"/>
        <v>48184.958333313778</v>
      </c>
      <c r="D8065" s="1">
        <v>23.83</v>
      </c>
      <c r="E8065" s="193">
        <v>31.308563829787236</v>
      </c>
      <c r="F8065" s="1" t="s">
        <v>162</v>
      </c>
      <c r="G8065" s="193">
        <f>MAX(E8065-'[1]1a'!$C$3,0)</f>
        <v>0</v>
      </c>
      <c r="H8065" s="193" t="str">
        <f t="shared" si="376"/>
        <v/>
      </c>
      <c r="I8065" s="193" t="str">
        <f t="shared" si="377"/>
        <v/>
      </c>
      <c r="J8065" s="193"/>
    </row>
    <row r="8066" spans="1:10" s="1" customFormat="1">
      <c r="A8066" s="191">
        <v>46359</v>
      </c>
      <c r="B8066" s="1" t="s">
        <v>163</v>
      </c>
      <c r="C8066" s="192">
        <f t="shared" si="375"/>
        <v>48184.999999980442</v>
      </c>
      <c r="D8066" s="1">
        <v>23.419999999999998</v>
      </c>
      <c r="E8066" s="193">
        <v>30.769893617021278</v>
      </c>
      <c r="F8066" s="1" t="s">
        <v>162</v>
      </c>
      <c r="G8066" s="193">
        <f>MAX(E8066-'[1]1a'!$C$3,0)</f>
        <v>0</v>
      </c>
      <c r="H8066" s="193" t="str">
        <f t="shared" si="376"/>
        <v/>
      </c>
      <c r="I8066" s="193" t="str">
        <f t="shared" si="377"/>
        <v/>
      </c>
      <c r="J8066" s="193"/>
    </row>
    <row r="8067" spans="1:10" s="1" customFormat="1">
      <c r="A8067" s="191">
        <v>46359</v>
      </c>
      <c r="B8067" s="1" t="s">
        <v>165</v>
      </c>
      <c r="C8067" s="192">
        <f t="shared" si="375"/>
        <v>48185.041666647106</v>
      </c>
      <c r="D8067" s="1">
        <v>22.46</v>
      </c>
      <c r="E8067" s="193">
        <v>29.508617021276603</v>
      </c>
      <c r="F8067" s="1" t="s">
        <v>162</v>
      </c>
      <c r="G8067" s="193">
        <f>MAX(E8067-'[1]1a'!$C$3,0)</f>
        <v>0</v>
      </c>
      <c r="H8067" s="193" t="str">
        <f t="shared" si="376"/>
        <v/>
      </c>
      <c r="I8067" s="193" t="str">
        <f t="shared" si="377"/>
        <v/>
      </c>
      <c r="J8067" s="193"/>
    </row>
    <row r="8068" spans="1:10" s="1" customFormat="1">
      <c r="A8068" s="191">
        <v>46359</v>
      </c>
      <c r="B8068" s="1" t="s">
        <v>167</v>
      </c>
      <c r="C8068" s="192">
        <f t="shared" ref="C8068:C8131" si="378">C8067 + TIME(1,0,0)</f>
        <v>48185.083333313771</v>
      </c>
      <c r="D8068" s="1">
        <v>20.73</v>
      </c>
      <c r="E8068" s="193">
        <v>27.235691489361706</v>
      </c>
      <c r="F8068" s="1" t="s">
        <v>162</v>
      </c>
      <c r="G8068" s="193">
        <f>MAX(E8068-'[1]1a'!$C$3,0)</f>
        <v>0</v>
      </c>
      <c r="H8068" s="193" t="str">
        <f t="shared" ref="H8068:H8131" si="379">IF(F8068="Y",IF(F8067="Y",H8067+1,1),"")</f>
        <v/>
      </c>
      <c r="I8068" s="193" t="str">
        <f t="shared" ref="I8068:I8131" si="380">IF(AND(F8068="Y",F8069&lt;&gt;"Y"),H8068,"")</f>
        <v/>
      </c>
      <c r="J8068" s="193"/>
    </row>
    <row r="8069" spans="1:10" s="1" customFormat="1">
      <c r="A8069" s="191">
        <v>46359</v>
      </c>
      <c r="B8069" s="1" t="s">
        <v>169</v>
      </c>
      <c r="C8069" s="192">
        <f t="shared" si="378"/>
        <v>48185.124999980435</v>
      </c>
      <c r="D8069" s="1">
        <v>18.989999999999998</v>
      </c>
      <c r="E8069" s="193">
        <v>24.949627659574471</v>
      </c>
      <c r="F8069" s="1" t="s">
        <v>162</v>
      </c>
      <c r="G8069" s="193">
        <f>MAX(E8069-'[1]1a'!$C$3,0)</f>
        <v>0</v>
      </c>
      <c r="H8069" s="193" t="str">
        <f t="shared" si="379"/>
        <v/>
      </c>
      <c r="I8069" s="193" t="str">
        <f t="shared" si="380"/>
        <v/>
      </c>
      <c r="J8069" s="193"/>
    </row>
    <row r="8070" spans="1:10" s="1" customFormat="1">
      <c r="A8070" s="191">
        <v>46359</v>
      </c>
      <c r="B8070" s="1" t="s">
        <v>171</v>
      </c>
      <c r="C8070" s="192">
        <f t="shared" si="378"/>
        <v>48185.166666647099</v>
      </c>
      <c r="D8070" s="1">
        <v>17.41</v>
      </c>
      <c r="E8070" s="193">
        <v>22.873776595744683</v>
      </c>
      <c r="F8070" s="1" t="s">
        <v>162</v>
      </c>
      <c r="G8070" s="193">
        <f>MAX(E8070-'[1]1a'!$C$3,0)</f>
        <v>0</v>
      </c>
      <c r="H8070" s="193" t="str">
        <f t="shared" si="379"/>
        <v/>
      </c>
      <c r="I8070" s="193" t="str">
        <f t="shared" si="380"/>
        <v/>
      </c>
      <c r="J8070" s="193"/>
    </row>
    <row r="8071" spans="1:10" s="1" customFormat="1">
      <c r="A8071" s="191">
        <v>46359</v>
      </c>
      <c r="B8071" s="1" t="s">
        <v>173</v>
      </c>
      <c r="C8071" s="192">
        <f t="shared" si="378"/>
        <v>48185.208333313763</v>
      </c>
      <c r="D8071" s="1">
        <v>16.27</v>
      </c>
      <c r="E8071" s="193">
        <v>21.376010638297874</v>
      </c>
      <c r="F8071" s="1" t="s">
        <v>162</v>
      </c>
      <c r="G8071" s="193">
        <f>MAX(E8071-'[1]1a'!$C$3,0)</f>
        <v>0</v>
      </c>
      <c r="H8071" s="193" t="str">
        <f t="shared" si="379"/>
        <v/>
      </c>
      <c r="I8071" s="193" t="str">
        <f t="shared" si="380"/>
        <v/>
      </c>
      <c r="J8071" s="193"/>
    </row>
    <row r="8072" spans="1:10" s="1" customFormat="1">
      <c r="A8072" s="191">
        <v>46359</v>
      </c>
      <c r="B8072" s="1" t="s">
        <v>175</v>
      </c>
      <c r="C8072" s="192">
        <f t="shared" si="378"/>
        <v>48185.249999980428</v>
      </c>
      <c r="D8072" s="1">
        <v>15.879999999999999</v>
      </c>
      <c r="E8072" s="193">
        <v>20.863617021276596</v>
      </c>
      <c r="F8072" s="1" t="s">
        <v>162</v>
      </c>
      <c r="G8072" s="193">
        <f>MAX(E8072-'[1]1a'!$C$3,0)</f>
        <v>0</v>
      </c>
      <c r="H8072" s="193" t="str">
        <f t="shared" si="379"/>
        <v/>
      </c>
      <c r="I8072" s="193" t="str">
        <f t="shared" si="380"/>
        <v/>
      </c>
      <c r="J8072" s="193"/>
    </row>
    <row r="8073" spans="1:10" s="1" customFormat="1">
      <c r="A8073" s="191">
        <v>46359</v>
      </c>
      <c r="B8073" s="1" t="s">
        <v>177</v>
      </c>
      <c r="C8073" s="192">
        <f t="shared" si="378"/>
        <v>48185.291666647092</v>
      </c>
      <c r="D8073" s="1">
        <v>15.73</v>
      </c>
      <c r="E8073" s="193">
        <v>20.666542553191494</v>
      </c>
      <c r="F8073" s="1" t="s">
        <v>162</v>
      </c>
      <c r="G8073" s="193">
        <f>MAX(E8073-'[1]1a'!$C$3,0)</f>
        <v>0</v>
      </c>
      <c r="H8073" s="193" t="str">
        <f t="shared" si="379"/>
        <v/>
      </c>
      <c r="I8073" s="193" t="str">
        <f t="shared" si="380"/>
        <v/>
      </c>
      <c r="J8073" s="193"/>
    </row>
    <row r="8074" spans="1:10" s="1" customFormat="1">
      <c r="A8074" s="191">
        <v>46359</v>
      </c>
      <c r="B8074" s="1" t="s">
        <v>179</v>
      </c>
      <c r="C8074" s="192">
        <f t="shared" si="378"/>
        <v>48185.333333313756</v>
      </c>
      <c r="D8074" s="1">
        <v>15.91</v>
      </c>
      <c r="E8074" s="193">
        <v>20.903031914893621</v>
      </c>
      <c r="F8074" s="1" t="s">
        <v>162</v>
      </c>
      <c r="G8074" s="193">
        <f>MAX(E8074-'[1]1a'!$C$3,0)</f>
        <v>0</v>
      </c>
      <c r="H8074" s="193" t="str">
        <f t="shared" si="379"/>
        <v/>
      </c>
      <c r="I8074" s="193" t="str">
        <f t="shared" si="380"/>
        <v/>
      </c>
      <c r="J8074" s="193"/>
    </row>
    <row r="8075" spans="1:10" s="1" customFormat="1">
      <c r="A8075" s="191">
        <v>46359</v>
      </c>
      <c r="B8075" s="1" t="s">
        <v>180</v>
      </c>
      <c r="C8075" s="192">
        <f t="shared" si="378"/>
        <v>48185.37499998042</v>
      </c>
      <c r="D8075" s="1">
        <v>17.190000000000001</v>
      </c>
      <c r="E8075" s="193">
        <v>22.584734042553197</v>
      </c>
      <c r="F8075" s="1" t="s">
        <v>162</v>
      </c>
      <c r="G8075" s="193">
        <f>MAX(E8075-'[1]1a'!$C$3,0)</f>
        <v>0</v>
      </c>
      <c r="H8075" s="193" t="str">
        <f t="shared" si="379"/>
        <v/>
      </c>
      <c r="I8075" s="193" t="str">
        <f t="shared" si="380"/>
        <v/>
      </c>
      <c r="J8075" s="193"/>
    </row>
    <row r="8076" spans="1:10" s="1" customFormat="1">
      <c r="A8076" s="191">
        <v>46359</v>
      </c>
      <c r="B8076" s="1" t="s">
        <v>181</v>
      </c>
      <c r="C8076" s="192">
        <f t="shared" si="378"/>
        <v>48185.416666647085</v>
      </c>
      <c r="D8076" s="1">
        <v>19.48</v>
      </c>
      <c r="E8076" s="193">
        <v>25.593404255319154</v>
      </c>
      <c r="F8076" s="1" t="s">
        <v>162</v>
      </c>
      <c r="G8076" s="193">
        <f>MAX(E8076-'[1]1a'!$C$3,0)</f>
        <v>0</v>
      </c>
      <c r="H8076" s="193" t="str">
        <f t="shared" si="379"/>
        <v/>
      </c>
      <c r="I8076" s="193" t="str">
        <f t="shared" si="380"/>
        <v/>
      </c>
      <c r="J8076" s="193"/>
    </row>
    <row r="8077" spans="1:10" s="1" customFormat="1">
      <c r="A8077" s="191">
        <v>46359</v>
      </c>
      <c r="B8077" s="1" t="s">
        <v>182</v>
      </c>
      <c r="C8077" s="192">
        <f t="shared" si="378"/>
        <v>48185.458333313749</v>
      </c>
      <c r="D8077" s="1">
        <v>21.37</v>
      </c>
      <c r="E8077" s="193">
        <v>28.076542553191494</v>
      </c>
      <c r="F8077" s="1" t="s">
        <v>162</v>
      </c>
      <c r="G8077" s="193">
        <f>MAX(E8077-'[1]1a'!$C$3,0)</f>
        <v>0</v>
      </c>
      <c r="H8077" s="193" t="str">
        <f t="shared" si="379"/>
        <v/>
      </c>
      <c r="I8077" s="193" t="str">
        <f t="shared" si="380"/>
        <v/>
      </c>
      <c r="J8077" s="193"/>
    </row>
    <row r="8078" spans="1:10" s="1" customFormat="1">
      <c r="A8078" s="191">
        <v>46359</v>
      </c>
      <c r="B8078" s="1" t="s">
        <v>184</v>
      </c>
      <c r="C8078" s="192">
        <f t="shared" si="378"/>
        <v>48185.499999980413</v>
      </c>
      <c r="D8078" s="1">
        <v>21.67</v>
      </c>
      <c r="E8078" s="193">
        <v>28.470691489361709</v>
      </c>
      <c r="F8078" s="1" t="s">
        <v>162</v>
      </c>
      <c r="G8078" s="193">
        <f>MAX(E8078-'[1]1a'!$C$3,0)</f>
        <v>0</v>
      </c>
      <c r="H8078" s="193" t="str">
        <f t="shared" si="379"/>
        <v/>
      </c>
      <c r="I8078" s="193" t="str">
        <f t="shared" si="380"/>
        <v/>
      </c>
      <c r="J8078" s="193"/>
    </row>
    <row r="8079" spans="1:10" s="1" customFormat="1">
      <c r="A8079" s="191">
        <v>46359</v>
      </c>
      <c r="B8079" s="1" t="s">
        <v>185</v>
      </c>
      <c r="C8079" s="192">
        <f t="shared" si="378"/>
        <v>48185.541666647077</v>
      </c>
      <c r="D8079" s="1">
        <v>21.85</v>
      </c>
      <c r="E8079" s="193">
        <v>28.707180851063836</v>
      </c>
      <c r="F8079" s="1" t="s">
        <v>162</v>
      </c>
      <c r="G8079" s="193">
        <f>MAX(E8079-'[1]1a'!$C$3,0)</f>
        <v>0</v>
      </c>
      <c r="H8079" s="193" t="str">
        <f t="shared" si="379"/>
        <v/>
      </c>
      <c r="I8079" s="193" t="str">
        <f t="shared" si="380"/>
        <v/>
      </c>
      <c r="J8079" s="193"/>
    </row>
    <row r="8080" spans="1:10" s="1" customFormat="1">
      <c r="A8080" s="191">
        <v>46359</v>
      </c>
      <c r="B8080" s="1" t="s">
        <v>186</v>
      </c>
      <c r="C8080" s="192">
        <f t="shared" si="378"/>
        <v>48185.583333313742</v>
      </c>
      <c r="D8080" s="1">
        <v>21.799999999999997</v>
      </c>
      <c r="E8080" s="193">
        <v>28.641489361702128</v>
      </c>
      <c r="F8080" s="1" t="s">
        <v>162</v>
      </c>
      <c r="G8080" s="193">
        <f>MAX(E8080-'[1]1a'!$C$3,0)</f>
        <v>0</v>
      </c>
      <c r="H8080" s="193" t="str">
        <f t="shared" si="379"/>
        <v/>
      </c>
      <c r="I8080" s="193" t="str">
        <f t="shared" si="380"/>
        <v/>
      </c>
      <c r="J8080" s="193"/>
    </row>
    <row r="8081" spans="1:10" s="1" customFormat="1">
      <c r="A8081" s="191">
        <v>46359</v>
      </c>
      <c r="B8081" s="1" t="s">
        <v>187</v>
      </c>
      <c r="C8081" s="192">
        <f t="shared" si="378"/>
        <v>48185.624999980406</v>
      </c>
      <c r="D8081" s="1">
        <v>21.86</v>
      </c>
      <c r="E8081" s="193">
        <v>28.720319148936174</v>
      </c>
      <c r="F8081" s="1" t="s">
        <v>162</v>
      </c>
      <c r="G8081" s="193">
        <f>MAX(E8081-'[1]1a'!$C$3,0)</f>
        <v>0</v>
      </c>
      <c r="H8081" s="193" t="str">
        <f t="shared" si="379"/>
        <v/>
      </c>
      <c r="I8081" s="193" t="str">
        <f t="shared" si="380"/>
        <v/>
      </c>
      <c r="J8081" s="193"/>
    </row>
    <row r="8082" spans="1:10" s="1" customFormat="1">
      <c r="A8082" s="191">
        <v>46359</v>
      </c>
      <c r="B8082" s="1" t="s">
        <v>188</v>
      </c>
      <c r="C8082" s="192">
        <f t="shared" si="378"/>
        <v>48185.66666664707</v>
      </c>
      <c r="D8082" s="1">
        <v>22.39</v>
      </c>
      <c r="E8082" s="193">
        <v>29.416648936170219</v>
      </c>
      <c r="F8082" s="1" t="s">
        <v>162</v>
      </c>
      <c r="G8082" s="193">
        <f>MAX(E8082-'[1]1a'!$C$3,0)</f>
        <v>0</v>
      </c>
      <c r="H8082" s="193" t="str">
        <f t="shared" si="379"/>
        <v/>
      </c>
      <c r="I8082" s="193" t="str">
        <f t="shared" si="380"/>
        <v/>
      </c>
      <c r="J8082" s="193"/>
    </row>
    <row r="8083" spans="1:10" s="1" customFormat="1">
      <c r="A8083" s="191">
        <v>46359</v>
      </c>
      <c r="B8083" s="1" t="s">
        <v>189</v>
      </c>
      <c r="C8083" s="192">
        <f t="shared" si="378"/>
        <v>48185.708333313734</v>
      </c>
      <c r="D8083" s="1">
        <v>21.88</v>
      </c>
      <c r="E8083" s="193">
        <v>28.746595744680853</v>
      </c>
      <c r="F8083" s="1" t="s">
        <v>162</v>
      </c>
      <c r="G8083" s="193">
        <f>MAX(E8083-'[1]1a'!$C$3,0)</f>
        <v>0</v>
      </c>
      <c r="H8083" s="193" t="str">
        <f t="shared" si="379"/>
        <v/>
      </c>
      <c r="I8083" s="193" t="str">
        <f t="shared" si="380"/>
        <v/>
      </c>
      <c r="J8083" s="193"/>
    </row>
    <row r="8084" spans="1:10" s="1" customFormat="1">
      <c r="A8084" s="191">
        <v>46359</v>
      </c>
      <c r="B8084" s="1" t="s">
        <v>190</v>
      </c>
      <c r="C8084" s="192">
        <f t="shared" si="378"/>
        <v>48185.749999980399</v>
      </c>
      <c r="D8084" s="1">
        <v>22.02</v>
      </c>
      <c r="E8084" s="193">
        <v>28.930531914893621</v>
      </c>
      <c r="F8084" s="1" t="s">
        <v>162</v>
      </c>
      <c r="G8084" s="193">
        <f>MAX(E8084-'[1]1a'!$C$3,0)</f>
        <v>0</v>
      </c>
      <c r="H8084" s="193" t="str">
        <f t="shared" si="379"/>
        <v/>
      </c>
      <c r="I8084" s="193" t="str">
        <f t="shared" si="380"/>
        <v/>
      </c>
      <c r="J8084" s="193"/>
    </row>
    <row r="8085" spans="1:10" s="1" customFormat="1">
      <c r="A8085" s="191">
        <v>46359</v>
      </c>
      <c r="B8085" s="1" t="s">
        <v>191</v>
      </c>
      <c r="C8085" s="192">
        <f t="shared" si="378"/>
        <v>48185.791666647063</v>
      </c>
      <c r="D8085" s="1">
        <v>22.71</v>
      </c>
      <c r="E8085" s="193">
        <v>29.837074468085113</v>
      </c>
      <c r="F8085" s="1" t="s">
        <v>162</v>
      </c>
      <c r="G8085" s="193">
        <f>MAX(E8085-'[1]1a'!$C$3,0)</f>
        <v>0</v>
      </c>
      <c r="H8085" s="193" t="str">
        <f t="shared" si="379"/>
        <v/>
      </c>
      <c r="I8085" s="193" t="str">
        <f t="shared" si="380"/>
        <v/>
      </c>
      <c r="J8085" s="193"/>
    </row>
    <row r="8086" spans="1:10" s="1" customFormat="1">
      <c r="A8086" s="191">
        <v>46359</v>
      </c>
      <c r="B8086" s="1" t="s">
        <v>192</v>
      </c>
      <c r="C8086" s="192">
        <f t="shared" si="378"/>
        <v>48185.833333313727</v>
      </c>
      <c r="D8086" s="1">
        <v>24.52</v>
      </c>
      <c r="E8086" s="193">
        <v>32.215106382978725</v>
      </c>
      <c r="F8086" s="1" t="s">
        <v>162</v>
      </c>
      <c r="G8086" s="193">
        <f>MAX(E8086-'[1]1a'!$C$3,0)</f>
        <v>0</v>
      </c>
      <c r="H8086" s="193" t="str">
        <f t="shared" si="379"/>
        <v/>
      </c>
      <c r="I8086" s="193" t="str">
        <f t="shared" si="380"/>
        <v/>
      </c>
      <c r="J8086" s="193"/>
    </row>
    <row r="8087" spans="1:10" s="1" customFormat="1">
      <c r="A8087" s="191">
        <v>46359</v>
      </c>
      <c r="B8087" s="1" t="s">
        <v>193</v>
      </c>
      <c r="C8087" s="192">
        <f t="shared" si="378"/>
        <v>48185.874999980391</v>
      </c>
      <c r="D8087" s="1">
        <v>25.01</v>
      </c>
      <c r="E8087" s="193">
        <v>32.858882978723415</v>
      </c>
      <c r="F8087" s="1" t="s">
        <v>162</v>
      </c>
      <c r="G8087" s="193">
        <f>MAX(E8087-'[1]1a'!$C$3,0)</f>
        <v>0</v>
      </c>
      <c r="H8087" s="193" t="str">
        <f t="shared" si="379"/>
        <v/>
      </c>
      <c r="I8087" s="193" t="str">
        <f t="shared" si="380"/>
        <v/>
      </c>
      <c r="J8087" s="193"/>
    </row>
    <row r="8088" spans="1:10" s="1" customFormat="1">
      <c r="A8088" s="191">
        <v>46359</v>
      </c>
      <c r="B8088" s="1" t="s">
        <v>194</v>
      </c>
      <c r="C8088" s="192">
        <f t="shared" si="378"/>
        <v>48185.916666647056</v>
      </c>
      <c r="D8088" s="1">
        <v>24.52</v>
      </c>
      <c r="E8088" s="193">
        <v>32.215106382978725</v>
      </c>
      <c r="F8088" s="1" t="s">
        <v>162</v>
      </c>
      <c r="G8088" s="193">
        <f>MAX(E8088-'[1]1a'!$C$3,0)</f>
        <v>0</v>
      </c>
      <c r="H8088" s="193" t="str">
        <f t="shared" si="379"/>
        <v/>
      </c>
      <c r="I8088" s="193" t="str">
        <f t="shared" si="380"/>
        <v/>
      </c>
      <c r="J8088" s="193"/>
    </row>
    <row r="8089" spans="1:10" s="1" customFormat="1">
      <c r="A8089" s="191">
        <v>46360</v>
      </c>
      <c r="B8089" s="1" t="s">
        <v>161</v>
      </c>
      <c r="C8089" s="192">
        <f t="shared" si="378"/>
        <v>48185.95833331372</v>
      </c>
      <c r="D8089" s="1">
        <v>23.77</v>
      </c>
      <c r="E8089" s="193">
        <v>31.229734042553197</v>
      </c>
      <c r="F8089" s="1" t="s">
        <v>162</v>
      </c>
      <c r="G8089" s="193">
        <f>MAX(E8089-'[1]1a'!$C$3,0)</f>
        <v>0</v>
      </c>
      <c r="H8089" s="193" t="str">
        <f t="shared" si="379"/>
        <v/>
      </c>
      <c r="I8089" s="193" t="str">
        <f t="shared" si="380"/>
        <v/>
      </c>
      <c r="J8089" s="193"/>
    </row>
    <row r="8090" spans="1:10" s="1" customFormat="1">
      <c r="A8090" s="191">
        <v>46360</v>
      </c>
      <c r="B8090" s="1" t="s">
        <v>163</v>
      </c>
      <c r="C8090" s="192">
        <f t="shared" si="378"/>
        <v>48185.999999980384</v>
      </c>
      <c r="D8090" s="1">
        <v>23.25</v>
      </c>
      <c r="E8090" s="193">
        <v>30.546542553191493</v>
      </c>
      <c r="F8090" s="1" t="s">
        <v>162</v>
      </c>
      <c r="G8090" s="193">
        <f>MAX(E8090-'[1]1a'!$C$3,0)</f>
        <v>0</v>
      </c>
      <c r="H8090" s="193" t="str">
        <f t="shared" si="379"/>
        <v/>
      </c>
      <c r="I8090" s="193" t="str">
        <f t="shared" si="380"/>
        <v/>
      </c>
      <c r="J8090" s="193"/>
    </row>
    <row r="8091" spans="1:10" s="1" customFormat="1">
      <c r="A8091" s="191">
        <v>46360</v>
      </c>
      <c r="B8091" s="1" t="s">
        <v>165</v>
      </c>
      <c r="C8091" s="192">
        <f t="shared" si="378"/>
        <v>48186.041666647048</v>
      </c>
      <c r="D8091" s="1">
        <v>22.47</v>
      </c>
      <c r="E8091" s="193">
        <v>29.521755319148941</v>
      </c>
      <c r="F8091" s="1" t="s">
        <v>162</v>
      </c>
      <c r="G8091" s="193">
        <f>MAX(E8091-'[1]1a'!$C$3,0)</f>
        <v>0</v>
      </c>
      <c r="H8091" s="193" t="str">
        <f t="shared" si="379"/>
        <v/>
      </c>
      <c r="I8091" s="193" t="str">
        <f t="shared" si="380"/>
        <v/>
      </c>
      <c r="J8091" s="193"/>
    </row>
    <row r="8092" spans="1:10" s="1" customFormat="1">
      <c r="A8092" s="191">
        <v>46360</v>
      </c>
      <c r="B8092" s="1" t="s">
        <v>167</v>
      </c>
      <c r="C8092" s="192">
        <f t="shared" si="378"/>
        <v>48186.083333313713</v>
      </c>
      <c r="D8092" s="1">
        <v>20.82</v>
      </c>
      <c r="E8092" s="193">
        <v>27.353936170212769</v>
      </c>
      <c r="F8092" s="1" t="s">
        <v>162</v>
      </c>
      <c r="G8092" s="193">
        <f>MAX(E8092-'[1]1a'!$C$3,0)</f>
        <v>0</v>
      </c>
      <c r="H8092" s="193" t="str">
        <f t="shared" si="379"/>
        <v/>
      </c>
      <c r="I8092" s="193" t="str">
        <f t="shared" si="380"/>
        <v/>
      </c>
      <c r="J8092" s="193"/>
    </row>
    <row r="8093" spans="1:10" s="1" customFormat="1">
      <c r="A8093" s="191">
        <v>46360</v>
      </c>
      <c r="B8093" s="1" t="s">
        <v>169</v>
      </c>
      <c r="C8093" s="192">
        <f t="shared" si="378"/>
        <v>48186.124999980377</v>
      </c>
      <c r="D8093" s="1">
        <v>18.990000000000002</v>
      </c>
      <c r="E8093" s="193">
        <v>24.949627659574475</v>
      </c>
      <c r="F8093" s="1" t="s">
        <v>162</v>
      </c>
      <c r="G8093" s="193">
        <f>MAX(E8093-'[1]1a'!$C$3,0)</f>
        <v>0</v>
      </c>
      <c r="H8093" s="193" t="str">
        <f t="shared" si="379"/>
        <v/>
      </c>
      <c r="I8093" s="193" t="str">
        <f t="shared" si="380"/>
        <v/>
      </c>
      <c r="J8093" s="193"/>
    </row>
    <row r="8094" spans="1:10" s="1" customFormat="1">
      <c r="A8094" s="191">
        <v>46360</v>
      </c>
      <c r="B8094" s="1" t="s">
        <v>171</v>
      </c>
      <c r="C8094" s="192">
        <f t="shared" si="378"/>
        <v>48186.166666647041</v>
      </c>
      <c r="D8094" s="1">
        <v>17.03</v>
      </c>
      <c r="E8094" s="193">
        <v>22.37452127659575</v>
      </c>
      <c r="F8094" s="1" t="s">
        <v>162</v>
      </c>
      <c r="G8094" s="193">
        <f>MAX(E8094-'[1]1a'!$C$3,0)</f>
        <v>0</v>
      </c>
      <c r="H8094" s="193" t="str">
        <f t="shared" si="379"/>
        <v/>
      </c>
      <c r="I8094" s="193" t="str">
        <f t="shared" si="380"/>
        <v/>
      </c>
      <c r="J8094" s="193"/>
    </row>
    <row r="8095" spans="1:10" s="1" customFormat="1">
      <c r="A8095" s="191">
        <v>46360</v>
      </c>
      <c r="B8095" s="1" t="s">
        <v>173</v>
      </c>
      <c r="C8095" s="192">
        <f t="shared" si="378"/>
        <v>48186.208333313705</v>
      </c>
      <c r="D8095" s="1">
        <v>15.94</v>
      </c>
      <c r="E8095" s="193">
        <v>20.942446808510642</v>
      </c>
      <c r="F8095" s="1" t="s">
        <v>162</v>
      </c>
      <c r="G8095" s="193">
        <f>MAX(E8095-'[1]1a'!$C$3,0)</f>
        <v>0</v>
      </c>
      <c r="H8095" s="193" t="str">
        <f t="shared" si="379"/>
        <v/>
      </c>
      <c r="I8095" s="193" t="str">
        <f t="shared" si="380"/>
        <v/>
      </c>
      <c r="J8095" s="193"/>
    </row>
    <row r="8096" spans="1:10" s="1" customFormat="1">
      <c r="A8096" s="191">
        <v>46360</v>
      </c>
      <c r="B8096" s="1" t="s">
        <v>175</v>
      </c>
      <c r="C8096" s="192">
        <f t="shared" si="378"/>
        <v>48186.249999980369</v>
      </c>
      <c r="D8096" s="1">
        <v>15.31</v>
      </c>
      <c r="E8096" s="193">
        <v>20.114734042553195</v>
      </c>
      <c r="F8096" s="1" t="s">
        <v>162</v>
      </c>
      <c r="G8096" s="193">
        <f>MAX(E8096-'[1]1a'!$C$3,0)</f>
        <v>0</v>
      </c>
      <c r="H8096" s="193" t="str">
        <f t="shared" si="379"/>
        <v/>
      </c>
      <c r="I8096" s="193" t="str">
        <f t="shared" si="380"/>
        <v/>
      </c>
      <c r="J8096" s="193"/>
    </row>
    <row r="8097" spans="1:10" s="1" customFormat="1">
      <c r="A8097" s="191">
        <v>46360</v>
      </c>
      <c r="B8097" s="1" t="s">
        <v>177</v>
      </c>
      <c r="C8097" s="192">
        <f t="shared" si="378"/>
        <v>48186.291666647034</v>
      </c>
      <c r="D8097" s="1">
        <v>15.03</v>
      </c>
      <c r="E8097" s="193">
        <v>19.746861702127664</v>
      </c>
      <c r="F8097" s="1" t="s">
        <v>162</v>
      </c>
      <c r="G8097" s="193">
        <f>MAX(E8097-'[1]1a'!$C$3,0)</f>
        <v>0</v>
      </c>
      <c r="H8097" s="193" t="str">
        <f t="shared" si="379"/>
        <v/>
      </c>
      <c r="I8097" s="193" t="str">
        <f t="shared" si="380"/>
        <v/>
      </c>
      <c r="J8097" s="193"/>
    </row>
    <row r="8098" spans="1:10" s="1" customFormat="1">
      <c r="A8098" s="191">
        <v>46360</v>
      </c>
      <c r="B8098" s="1" t="s">
        <v>179</v>
      </c>
      <c r="C8098" s="192">
        <f t="shared" si="378"/>
        <v>48186.333333313698</v>
      </c>
      <c r="D8098" s="1">
        <v>15.34</v>
      </c>
      <c r="E8098" s="193">
        <v>20.154148936170216</v>
      </c>
      <c r="F8098" s="1" t="s">
        <v>162</v>
      </c>
      <c r="G8098" s="193">
        <f>MAX(E8098-'[1]1a'!$C$3,0)</f>
        <v>0</v>
      </c>
      <c r="H8098" s="193" t="str">
        <f t="shared" si="379"/>
        <v/>
      </c>
      <c r="I8098" s="193" t="str">
        <f t="shared" si="380"/>
        <v/>
      </c>
      <c r="J8098" s="193"/>
    </row>
    <row r="8099" spans="1:10" s="1" customFormat="1">
      <c r="A8099" s="191">
        <v>46360</v>
      </c>
      <c r="B8099" s="1" t="s">
        <v>180</v>
      </c>
      <c r="C8099" s="192">
        <f t="shared" si="378"/>
        <v>48186.374999980362</v>
      </c>
      <c r="D8099" s="1">
        <v>16.490000000000002</v>
      </c>
      <c r="E8099" s="193">
        <v>21.665053191489367</v>
      </c>
      <c r="F8099" s="1" t="s">
        <v>162</v>
      </c>
      <c r="G8099" s="193">
        <f>MAX(E8099-'[1]1a'!$C$3,0)</f>
        <v>0</v>
      </c>
      <c r="H8099" s="193" t="str">
        <f t="shared" si="379"/>
        <v/>
      </c>
      <c r="I8099" s="193" t="str">
        <f t="shared" si="380"/>
        <v/>
      </c>
      <c r="J8099" s="193"/>
    </row>
    <row r="8100" spans="1:10" s="1" customFormat="1">
      <c r="A8100" s="191">
        <v>46360</v>
      </c>
      <c r="B8100" s="1" t="s">
        <v>181</v>
      </c>
      <c r="C8100" s="192">
        <f t="shared" si="378"/>
        <v>48186.416666647026</v>
      </c>
      <c r="D8100" s="1">
        <v>18.95</v>
      </c>
      <c r="E8100" s="193">
        <v>24.897074468085108</v>
      </c>
      <c r="F8100" s="1" t="s">
        <v>162</v>
      </c>
      <c r="G8100" s="193">
        <f>MAX(E8100-'[1]1a'!$C$3,0)</f>
        <v>0</v>
      </c>
      <c r="H8100" s="193" t="str">
        <f t="shared" si="379"/>
        <v/>
      </c>
      <c r="I8100" s="193" t="str">
        <f t="shared" si="380"/>
        <v/>
      </c>
      <c r="J8100" s="193"/>
    </row>
    <row r="8101" spans="1:10" s="1" customFormat="1">
      <c r="A8101" s="191">
        <v>46360</v>
      </c>
      <c r="B8101" s="1" t="s">
        <v>182</v>
      </c>
      <c r="C8101" s="192">
        <f t="shared" si="378"/>
        <v>48186.458333313691</v>
      </c>
      <c r="D8101" s="1">
        <v>21</v>
      </c>
      <c r="E8101" s="193">
        <v>27.590425531914899</v>
      </c>
      <c r="F8101" s="1" t="s">
        <v>162</v>
      </c>
      <c r="G8101" s="193">
        <f>MAX(E8101-'[1]1a'!$C$3,0)</f>
        <v>0</v>
      </c>
      <c r="H8101" s="193" t="str">
        <f t="shared" si="379"/>
        <v/>
      </c>
      <c r="I8101" s="193" t="str">
        <f t="shared" si="380"/>
        <v/>
      </c>
      <c r="J8101" s="193"/>
    </row>
    <row r="8102" spans="1:10" s="1" customFormat="1">
      <c r="A8102" s="191">
        <v>46360</v>
      </c>
      <c r="B8102" s="1" t="s">
        <v>184</v>
      </c>
      <c r="C8102" s="192">
        <f t="shared" si="378"/>
        <v>48186.499999980355</v>
      </c>
      <c r="D8102" s="1">
        <v>21.12</v>
      </c>
      <c r="E8102" s="193">
        <v>27.748085106382984</v>
      </c>
      <c r="F8102" s="1" t="s">
        <v>162</v>
      </c>
      <c r="G8102" s="193">
        <f>MAX(E8102-'[1]1a'!$C$3,0)</f>
        <v>0</v>
      </c>
      <c r="H8102" s="193" t="str">
        <f t="shared" si="379"/>
        <v/>
      </c>
      <c r="I8102" s="193" t="str">
        <f t="shared" si="380"/>
        <v/>
      </c>
      <c r="J8102" s="193"/>
    </row>
    <row r="8103" spans="1:10" s="1" customFormat="1">
      <c r="A8103" s="191">
        <v>46360</v>
      </c>
      <c r="B8103" s="1" t="s">
        <v>185</v>
      </c>
      <c r="C8103" s="192">
        <f t="shared" si="378"/>
        <v>48186.541666647019</v>
      </c>
      <c r="D8103" s="1">
        <v>21.28</v>
      </c>
      <c r="E8103" s="193">
        <v>27.958297872340431</v>
      </c>
      <c r="F8103" s="1" t="s">
        <v>162</v>
      </c>
      <c r="G8103" s="193">
        <f>MAX(E8103-'[1]1a'!$C$3,0)</f>
        <v>0</v>
      </c>
      <c r="H8103" s="193" t="str">
        <f t="shared" si="379"/>
        <v/>
      </c>
      <c r="I8103" s="193" t="str">
        <f t="shared" si="380"/>
        <v/>
      </c>
      <c r="J8103" s="193"/>
    </row>
    <row r="8104" spans="1:10" s="1" customFormat="1">
      <c r="A8104" s="191">
        <v>46360</v>
      </c>
      <c r="B8104" s="1" t="s">
        <v>186</v>
      </c>
      <c r="C8104" s="192">
        <f t="shared" si="378"/>
        <v>48186.583333313683</v>
      </c>
      <c r="D8104" s="1">
        <v>21.4</v>
      </c>
      <c r="E8104" s="193">
        <v>28.115957446808512</v>
      </c>
      <c r="F8104" s="1" t="s">
        <v>162</v>
      </c>
      <c r="G8104" s="193">
        <f>MAX(E8104-'[1]1a'!$C$3,0)</f>
        <v>0</v>
      </c>
      <c r="H8104" s="193" t="str">
        <f t="shared" si="379"/>
        <v/>
      </c>
      <c r="I8104" s="193" t="str">
        <f t="shared" si="380"/>
        <v/>
      </c>
      <c r="J8104" s="193"/>
    </row>
    <row r="8105" spans="1:10" s="1" customFormat="1">
      <c r="A8105" s="191">
        <v>46360</v>
      </c>
      <c r="B8105" s="1" t="s">
        <v>187</v>
      </c>
      <c r="C8105" s="192">
        <f t="shared" si="378"/>
        <v>48186.624999980348</v>
      </c>
      <c r="D8105" s="1">
        <v>21.86</v>
      </c>
      <c r="E8105" s="193">
        <v>28.720319148936174</v>
      </c>
      <c r="F8105" s="1" t="s">
        <v>162</v>
      </c>
      <c r="G8105" s="193">
        <f>MAX(E8105-'[1]1a'!$C$3,0)</f>
        <v>0</v>
      </c>
      <c r="H8105" s="193" t="str">
        <f t="shared" si="379"/>
        <v/>
      </c>
      <c r="I8105" s="193" t="str">
        <f t="shared" si="380"/>
        <v/>
      </c>
      <c r="J8105" s="193"/>
    </row>
    <row r="8106" spans="1:10" s="1" customFormat="1">
      <c r="A8106" s="191">
        <v>46360</v>
      </c>
      <c r="B8106" s="1" t="s">
        <v>188</v>
      </c>
      <c r="C8106" s="192">
        <f t="shared" si="378"/>
        <v>48186.666666647012</v>
      </c>
      <c r="D8106" s="1">
        <v>22.15</v>
      </c>
      <c r="E8106" s="193">
        <v>29.101329787234047</v>
      </c>
      <c r="F8106" s="1" t="s">
        <v>162</v>
      </c>
      <c r="G8106" s="193">
        <f>MAX(E8106-'[1]1a'!$C$3,0)</f>
        <v>0</v>
      </c>
      <c r="H8106" s="193" t="str">
        <f t="shared" si="379"/>
        <v/>
      </c>
      <c r="I8106" s="193" t="str">
        <f t="shared" si="380"/>
        <v/>
      </c>
      <c r="J8106" s="193"/>
    </row>
    <row r="8107" spans="1:10" s="1" customFormat="1">
      <c r="A8107" s="191">
        <v>46360</v>
      </c>
      <c r="B8107" s="1" t="s">
        <v>189</v>
      </c>
      <c r="C8107" s="192">
        <f t="shared" si="378"/>
        <v>48186.708333313676</v>
      </c>
      <c r="D8107" s="1">
        <v>22.38</v>
      </c>
      <c r="E8107" s="193">
        <v>29.403510638297874</v>
      </c>
      <c r="F8107" s="1" t="s">
        <v>162</v>
      </c>
      <c r="G8107" s="193">
        <f>MAX(E8107-'[1]1a'!$C$3,0)</f>
        <v>0</v>
      </c>
      <c r="H8107" s="193" t="str">
        <f t="shared" si="379"/>
        <v/>
      </c>
      <c r="I8107" s="193" t="str">
        <f t="shared" si="380"/>
        <v/>
      </c>
      <c r="J8107" s="193"/>
    </row>
    <row r="8108" spans="1:10" s="1" customFormat="1">
      <c r="A8108" s="191">
        <v>46360</v>
      </c>
      <c r="B8108" s="1" t="s">
        <v>190</v>
      </c>
      <c r="C8108" s="192">
        <f t="shared" si="378"/>
        <v>48186.74999998034</v>
      </c>
      <c r="D8108" s="1">
        <v>22.33</v>
      </c>
      <c r="E8108" s="193">
        <v>29.337819148936173</v>
      </c>
      <c r="F8108" s="1" t="s">
        <v>162</v>
      </c>
      <c r="G8108" s="193">
        <f>MAX(E8108-'[1]1a'!$C$3,0)</f>
        <v>0</v>
      </c>
      <c r="H8108" s="193" t="str">
        <f t="shared" si="379"/>
        <v/>
      </c>
      <c r="I8108" s="193" t="str">
        <f t="shared" si="380"/>
        <v/>
      </c>
      <c r="J8108" s="193"/>
    </row>
    <row r="8109" spans="1:10" s="1" customFormat="1">
      <c r="A8109" s="191">
        <v>46360</v>
      </c>
      <c r="B8109" s="1" t="s">
        <v>191</v>
      </c>
      <c r="C8109" s="192">
        <f t="shared" si="378"/>
        <v>48186.791666647005</v>
      </c>
      <c r="D8109" s="1">
        <v>23.24</v>
      </c>
      <c r="E8109" s="193">
        <v>30.533404255319152</v>
      </c>
      <c r="F8109" s="1" t="s">
        <v>162</v>
      </c>
      <c r="G8109" s="193">
        <f>MAX(E8109-'[1]1a'!$C$3,0)</f>
        <v>0</v>
      </c>
      <c r="H8109" s="193" t="str">
        <f t="shared" si="379"/>
        <v/>
      </c>
      <c r="I8109" s="193" t="str">
        <f t="shared" si="380"/>
        <v/>
      </c>
      <c r="J8109" s="193"/>
    </row>
    <row r="8110" spans="1:10" s="1" customFormat="1">
      <c r="A8110" s="191">
        <v>46360</v>
      </c>
      <c r="B8110" s="1" t="s">
        <v>192</v>
      </c>
      <c r="C8110" s="192">
        <f t="shared" si="378"/>
        <v>48186.833333313669</v>
      </c>
      <c r="D8110" s="1">
        <v>25.31</v>
      </c>
      <c r="E8110" s="193">
        <v>33.253031914893619</v>
      </c>
      <c r="F8110" s="1" t="s">
        <v>162</v>
      </c>
      <c r="G8110" s="193">
        <f>MAX(E8110-'[1]1a'!$C$3,0)</f>
        <v>0</v>
      </c>
      <c r="H8110" s="193" t="str">
        <f t="shared" si="379"/>
        <v/>
      </c>
      <c r="I8110" s="193" t="str">
        <f t="shared" si="380"/>
        <v/>
      </c>
      <c r="J8110" s="193"/>
    </row>
    <row r="8111" spans="1:10" s="1" customFormat="1">
      <c r="A8111" s="191">
        <v>46360</v>
      </c>
      <c r="B8111" s="1" t="s">
        <v>193</v>
      </c>
      <c r="C8111" s="192">
        <f t="shared" si="378"/>
        <v>48186.874999980333</v>
      </c>
      <c r="D8111" s="1">
        <v>26.439999999999998</v>
      </c>
      <c r="E8111" s="193">
        <v>34.73765957446809</v>
      </c>
      <c r="F8111" s="1" t="s">
        <v>162</v>
      </c>
      <c r="G8111" s="193">
        <f>MAX(E8111-'[1]1a'!$C$3,0)</f>
        <v>0</v>
      </c>
      <c r="H8111" s="193" t="str">
        <f t="shared" si="379"/>
        <v/>
      </c>
      <c r="I8111" s="193" t="str">
        <f t="shared" si="380"/>
        <v/>
      </c>
      <c r="J8111" s="193"/>
    </row>
    <row r="8112" spans="1:10" s="1" customFormat="1">
      <c r="A8112" s="191">
        <v>46360</v>
      </c>
      <c r="B8112" s="1" t="s">
        <v>194</v>
      </c>
      <c r="C8112" s="192">
        <f t="shared" si="378"/>
        <v>48186.916666646997</v>
      </c>
      <c r="D8112" s="1">
        <v>25.700000000000003</v>
      </c>
      <c r="E8112" s="193">
        <v>33.7654255319149</v>
      </c>
      <c r="F8112" s="1" t="s">
        <v>162</v>
      </c>
      <c r="G8112" s="193">
        <f>MAX(E8112-'[1]1a'!$C$3,0)</f>
        <v>0</v>
      </c>
      <c r="H8112" s="193" t="str">
        <f t="shared" si="379"/>
        <v/>
      </c>
      <c r="I8112" s="193" t="str">
        <f t="shared" si="380"/>
        <v/>
      </c>
      <c r="J8112" s="193"/>
    </row>
    <row r="8113" spans="1:10" s="1" customFormat="1">
      <c r="A8113" s="191">
        <v>46361</v>
      </c>
      <c r="B8113" s="1" t="s">
        <v>161</v>
      </c>
      <c r="C8113" s="192">
        <f t="shared" si="378"/>
        <v>48186.958333313662</v>
      </c>
      <c r="D8113" s="1">
        <v>25.310000000000002</v>
      </c>
      <c r="E8113" s="193">
        <v>33.253031914893626</v>
      </c>
      <c r="F8113" s="1" t="s">
        <v>162</v>
      </c>
      <c r="G8113" s="193">
        <f>MAX(E8113-'[1]1a'!$C$3,0)</f>
        <v>0</v>
      </c>
      <c r="H8113" s="193" t="str">
        <f t="shared" si="379"/>
        <v/>
      </c>
      <c r="I8113" s="193" t="str">
        <f t="shared" si="380"/>
        <v/>
      </c>
      <c r="J8113" s="193"/>
    </row>
    <row r="8114" spans="1:10" s="1" customFormat="1">
      <c r="A8114" s="191">
        <v>46361</v>
      </c>
      <c r="B8114" s="1" t="s">
        <v>163</v>
      </c>
      <c r="C8114" s="192">
        <f t="shared" si="378"/>
        <v>48186.999999980326</v>
      </c>
      <c r="D8114" s="1">
        <v>25.009999999999998</v>
      </c>
      <c r="E8114" s="193">
        <v>32.858882978723408</v>
      </c>
      <c r="F8114" s="1" t="s">
        <v>162</v>
      </c>
      <c r="G8114" s="193">
        <f>MAX(E8114-'[1]1a'!$C$3,0)</f>
        <v>0</v>
      </c>
      <c r="H8114" s="193" t="str">
        <f t="shared" si="379"/>
        <v/>
      </c>
      <c r="I8114" s="193" t="str">
        <f t="shared" si="380"/>
        <v/>
      </c>
      <c r="J8114" s="193"/>
    </row>
    <row r="8115" spans="1:10" s="1" customFormat="1">
      <c r="A8115" s="191">
        <v>46361</v>
      </c>
      <c r="B8115" s="1" t="s">
        <v>165</v>
      </c>
      <c r="C8115" s="192">
        <f t="shared" si="378"/>
        <v>48187.04166664699</v>
      </c>
      <c r="D8115" s="1">
        <v>24.49</v>
      </c>
      <c r="E8115" s="193">
        <v>32.175691489361704</v>
      </c>
      <c r="F8115" s="1" t="s">
        <v>162</v>
      </c>
      <c r="G8115" s="193">
        <f>MAX(E8115-'[1]1a'!$C$3,0)</f>
        <v>0</v>
      </c>
      <c r="H8115" s="193" t="str">
        <f t="shared" si="379"/>
        <v/>
      </c>
      <c r="I8115" s="193" t="str">
        <f t="shared" si="380"/>
        <v/>
      </c>
      <c r="J8115" s="193"/>
    </row>
    <row r="8116" spans="1:10" s="1" customFormat="1">
      <c r="A8116" s="191">
        <v>46361</v>
      </c>
      <c r="B8116" s="1" t="s">
        <v>167</v>
      </c>
      <c r="C8116" s="192">
        <f t="shared" si="378"/>
        <v>48187.083333313654</v>
      </c>
      <c r="D8116" s="1">
        <v>22.620000000000005</v>
      </c>
      <c r="E8116" s="193">
        <v>29.718829787234053</v>
      </c>
      <c r="F8116" s="1" t="s">
        <v>162</v>
      </c>
      <c r="G8116" s="193">
        <f>MAX(E8116-'[1]1a'!$C$3,0)</f>
        <v>0</v>
      </c>
      <c r="H8116" s="193" t="str">
        <f t="shared" si="379"/>
        <v/>
      </c>
      <c r="I8116" s="193" t="str">
        <f t="shared" si="380"/>
        <v/>
      </c>
      <c r="J8116" s="193"/>
    </row>
    <row r="8117" spans="1:10" s="1" customFormat="1">
      <c r="A8117" s="191">
        <v>46361</v>
      </c>
      <c r="B8117" s="1" t="s">
        <v>169</v>
      </c>
      <c r="C8117" s="192">
        <f t="shared" si="378"/>
        <v>48187.124999980319</v>
      </c>
      <c r="D8117" s="1">
        <v>20.62</v>
      </c>
      <c r="E8117" s="193">
        <v>27.091170212765963</v>
      </c>
      <c r="F8117" s="1" t="s">
        <v>162</v>
      </c>
      <c r="G8117" s="193">
        <f>MAX(E8117-'[1]1a'!$C$3,0)</f>
        <v>0</v>
      </c>
      <c r="H8117" s="193" t="str">
        <f t="shared" si="379"/>
        <v/>
      </c>
      <c r="I8117" s="193" t="str">
        <f t="shared" si="380"/>
        <v/>
      </c>
      <c r="J8117" s="193"/>
    </row>
    <row r="8118" spans="1:10" s="1" customFormat="1">
      <c r="A8118" s="191">
        <v>46361</v>
      </c>
      <c r="B8118" s="1" t="s">
        <v>171</v>
      </c>
      <c r="C8118" s="192">
        <f t="shared" si="378"/>
        <v>48187.166666646983</v>
      </c>
      <c r="D8118" s="1">
        <v>19.36</v>
      </c>
      <c r="E8118" s="193">
        <v>25.435744680851066</v>
      </c>
      <c r="F8118" s="1" t="s">
        <v>162</v>
      </c>
      <c r="G8118" s="193">
        <f>MAX(E8118-'[1]1a'!$C$3,0)</f>
        <v>0</v>
      </c>
      <c r="H8118" s="193" t="str">
        <f t="shared" si="379"/>
        <v/>
      </c>
      <c r="I8118" s="193" t="str">
        <f t="shared" si="380"/>
        <v/>
      </c>
      <c r="J8118" s="193"/>
    </row>
    <row r="8119" spans="1:10" s="1" customFormat="1">
      <c r="A8119" s="191">
        <v>46361</v>
      </c>
      <c r="B8119" s="1" t="s">
        <v>173</v>
      </c>
      <c r="C8119" s="192">
        <f t="shared" si="378"/>
        <v>48187.208333313647</v>
      </c>
      <c r="D8119" s="1">
        <v>18.170000000000002</v>
      </c>
      <c r="E8119" s="193">
        <v>23.87228723404256</v>
      </c>
      <c r="F8119" s="1" t="s">
        <v>162</v>
      </c>
      <c r="G8119" s="193">
        <f>MAX(E8119-'[1]1a'!$C$3,0)</f>
        <v>0</v>
      </c>
      <c r="H8119" s="193" t="str">
        <f t="shared" si="379"/>
        <v/>
      </c>
      <c r="I8119" s="193" t="str">
        <f t="shared" si="380"/>
        <v/>
      </c>
      <c r="J8119" s="193"/>
    </row>
    <row r="8120" spans="1:10" s="1" customFormat="1">
      <c r="A8120" s="191">
        <v>46361</v>
      </c>
      <c r="B8120" s="1" t="s">
        <v>175</v>
      </c>
      <c r="C8120" s="192">
        <f t="shared" si="378"/>
        <v>48187.249999980311</v>
      </c>
      <c r="D8120" s="1">
        <v>17.71</v>
      </c>
      <c r="E8120" s="193">
        <v>23.267925531914898</v>
      </c>
      <c r="F8120" s="1" t="s">
        <v>162</v>
      </c>
      <c r="G8120" s="193">
        <f>MAX(E8120-'[1]1a'!$C$3,0)</f>
        <v>0</v>
      </c>
      <c r="H8120" s="193" t="str">
        <f t="shared" si="379"/>
        <v/>
      </c>
      <c r="I8120" s="193" t="str">
        <f t="shared" si="380"/>
        <v/>
      </c>
      <c r="J8120" s="193"/>
    </row>
    <row r="8121" spans="1:10" s="1" customFormat="1">
      <c r="A8121" s="191">
        <v>46361</v>
      </c>
      <c r="B8121" s="1" t="s">
        <v>177</v>
      </c>
      <c r="C8121" s="192">
        <f t="shared" si="378"/>
        <v>48187.291666646976</v>
      </c>
      <c r="D8121" s="1">
        <v>17.25</v>
      </c>
      <c r="E8121" s="193">
        <v>22.663563829787236</v>
      </c>
      <c r="F8121" s="1" t="s">
        <v>162</v>
      </c>
      <c r="G8121" s="193">
        <f>MAX(E8121-'[1]1a'!$C$3,0)</f>
        <v>0</v>
      </c>
      <c r="H8121" s="193" t="str">
        <f t="shared" si="379"/>
        <v/>
      </c>
      <c r="I8121" s="193" t="str">
        <f t="shared" si="380"/>
        <v/>
      </c>
      <c r="J8121" s="193"/>
    </row>
    <row r="8122" spans="1:10" s="1" customFormat="1">
      <c r="A8122" s="191">
        <v>46361</v>
      </c>
      <c r="B8122" s="1" t="s">
        <v>179</v>
      </c>
      <c r="C8122" s="192">
        <f t="shared" si="378"/>
        <v>48187.33333331364</v>
      </c>
      <c r="D8122" s="1">
        <v>17.32</v>
      </c>
      <c r="E8122" s="193">
        <v>22.75553191489362</v>
      </c>
      <c r="F8122" s="1" t="s">
        <v>162</v>
      </c>
      <c r="G8122" s="193">
        <f>MAX(E8122-'[1]1a'!$C$3,0)</f>
        <v>0</v>
      </c>
      <c r="H8122" s="193" t="str">
        <f t="shared" si="379"/>
        <v/>
      </c>
      <c r="I8122" s="193" t="str">
        <f t="shared" si="380"/>
        <v/>
      </c>
      <c r="J8122" s="193"/>
    </row>
    <row r="8123" spans="1:10" s="1" customFormat="1">
      <c r="A8123" s="191">
        <v>46361</v>
      </c>
      <c r="B8123" s="1" t="s">
        <v>180</v>
      </c>
      <c r="C8123" s="192">
        <f t="shared" si="378"/>
        <v>48187.374999980304</v>
      </c>
      <c r="D8123" s="1">
        <v>18.170000000000002</v>
      </c>
      <c r="E8123" s="193">
        <v>23.87228723404256</v>
      </c>
      <c r="F8123" s="1" t="s">
        <v>162</v>
      </c>
      <c r="G8123" s="193">
        <f>MAX(E8123-'[1]1a'!$C$3,0)</f>
        <v>0</v>
      </c>
      <c r="H8123" s="193" t="str">
        <f t="shared" si="379"/>
        <v/>
      </c>
      <c r="I8123" s="193" t="str">
        <f t="shared" si="380"/>
        <v/>
      </c>
      <c r="J8123" s="193"/>
    </row>
    <row r="8124" spans="1:10" s="1" customFormat="1">
      <c r="A8124" s="191">
        <v>46361</v>
      </c>
      <c r="B8124" s="1" t="s">
        <v>181</v>
      </c>
      <c r="C8124" s="192">
        <f t="shared" si="378"/>
        <v>48187.416666646968</v>
      </c>
      <c r="D8124" s="1">
        <v>20.68</v>
      </c>
      <c r="E8124" s="193">
        <v>27.170000000000005</v>
      </c>
      <c r="F8124" s="1" t="s">
        <v>162</v>
      </c>
      <c r="G8124" s="193">
        <f>MAX(E8124-'[1]1a'!$C$3,0)</f>
        <v>0</v>
      </c>
      <c r="H8124" s="193" t="str">
        <f t="shared" si="379"/>
        <v/>
      </c>
      <c r="I8124" s="193" t="str">
        <f t="shared" si="380"/>
        <v/>
      </c>
      <c r="J8124" s="193"/>
    </row>
    <row r="8125" spans="1:10" s="1" customFormat="1">
      <c r="A8125" s="191">
        <v>46361</v>
      </c>
      <c r="B8125" s="1" t="s">
        <v>182</v>
      </c>
      <c r="C8125" s="192">
        <f t="shared" si="378"/>
        <v>48187.458333313632</v>
      </c>
      <c r="D8125" s="1">
        <v>22.200000000000003</v>
      </c>
      <c r="E8125" s="193">
        <v>29.167021276595754</v>
      </c>
      <c r="F8125" s="1" t="s">
        <v>162</v>
      </c>
      <c r="G8125" s="193">
        <f>MAX(E8125-'[1]1a'!$C$3,0)</f>
        <v>0</v>
      </c>
      <c r="H8125" s="193" t="str">
        <f t="shared" si="379"/>
        <v/>
      </c>
      <c r="I8125" s="193" t="str">
        <f t="shared" si="380"/>
        <v/>
      </c>
      <c r="J8125" s="193"/>
    </row>
    <row r="8126" spans="1:10" s="1" customFormat="1">
      <c r="A8126" s="191">
        <v>46361</v>
      </c>
      <c r="B8126" s="1" t="s">
        <v>184</v>
      </c>
      <c r="C8126" s="192">
        <f t="shared" si="378"/>
        <v>48187.499999980297</v>
      </c>
      <c r="D8126" s="1">
        <v>22.65</v>
      </c>
      <c r="E8126" s="193">
        <v>29.758244680851067</v>
      </c>
      <c r="F8126" s="1" t="s">
        <v>162</v>
      </c>
      <c r="G8126" s="193">
        <f>MAX(E8126-'[1]1a'!$C$3,0)</f>
        <v>0</v>
      </c>
      <c r="H8126" s="193" t="str">
        <f t="shared" si="379"/>
        <v/>
      </c>
      <c r="I8126" s="193" t="str">
        <f t="shared" si="380"/>
        <v/>
      </c>
      <c r="J8126" s="193"/>
    </row>
    <row r="8127" spans="1:10" s="1" customFormat="1">
      <c r="A8127" s="191">
        <v>46361</v>
      </c>
      <c r="B8127" s="1" t="s">
        <v>185</v>
      </c>
      <c r="C8127" s="192">
        <f t="shared" si="378"/>
        <v>48187.541666646961</v>
      </c>
      <c r="D8127" s="1">
        <v>22.560000000000002</v>
      </c>
      <c r="E8127" s="193">
        <v>29.640000000000008</v>
      </c>
      <c r="F8127" s="1" t="s">
        <v>162</v>
      </c>
      <c r="G8127" s="193">
        <f>MAX(E8127-'[1]1a'!$C$3,0)</f>
        <v>0</v>
      </c>
      <c r="H8127" s="193" t="str">
        <f t="shared" si="379"/>
        <v/>
      </c>
      <c r="I8127" s="193" t="str">
        <f t="shared" si="380"/>
        <v/>
      </c>
      <c r="J8127" s="193"/>
    </row>
    <row r="8128" spans="1:10" s="1" customFormat="1">
      <c r="A8128" s="191">
        <v>46361</v>
      </c>
      <c r="B8128" s="1" t="s">
        <v>186</v>
      </c>
      <c r="C8128" s="192">
        <f t="shared" si="378"/>
        <v>48187.583333313625</v>
      </c>
      <c r="D8128" s="1">
        <v>22.89</v>
      </c>
      <c r="E8128" s="193">
        <v>30.07356382978724</v>
      </c>
      <c r="F8128" s="1" t="s">
        <v>162</v>
      </c>
      <c r="G8128" s="193">
        <f>MAX(E8128-'[1]1a'!$C$3,0)</f>
        <v>0</v>
      </c>
      <c r="H8128" s="193" t="str">
        <f t="shared" si="379"/>
        <v/>
      </c>
      <c r="I8128" s="193" t="str">
        <f t="shared" si="380"/>
        <v/>
      </c>
      <c r="J8128" s="193"/>
    </row>
    <row r="8129" spans="1:10" s="1" customFormat="1">
      <c r="A8129" s="191">
        <v>46361</v>
      </c>
      <c r="B8129" s="1" t="s">
        <v>187</v>
      </c>
      <c r="C8129" s="192">
        <f t="shared" si="378"/>
        <v>48187.624999980289</v>
      </c>
      <c r="D8129" s="1">
        <v>23</v>
      </c>
      <c r="E8129" s="193">
        <v>30.218085106382983</v>
      </c>
      <c r="F8129" s="1" t="s">
        <v>162</v>
      </c>
      <c r="G8129" s="193">
        <f>MAX(E8129-'[1]1a'!$C$3,0)</f>
        <v>0</v>
      </c>
      <c r="H8129" s="193" t="str">
        <f t="shared" si="379"/>
        <v/>
      </c>
      <c r="I8129" s="193" t="str">
        <f t="shared" si="380"/>
        <v/>
      </c>
      <c r="J8129" s="193"/>
    </row>
    <row r="8130" spans="1:10" s="1" customFormat="1">
      <c r="A8130" s="191">
        <v>46361</v>
      </c>
      <c r="B8130" s="1" t="s">
        <v>188</v>
      </c>
      <c r="C8130" s="192">
        <f t="shared" si="378"/>
        <v>48187.666666646954</v>
      </c>
      <c r="D8130" s="1">
        <v>22.78</v>
      </c>
      <c r="E8130" s="193">
        <v>29.929042553191497</v>
      </c>
      <c r="F8130" s="1" t="s">
        <v>162</v>
      </c>
      <c r="G8130" s="193">
        <f>MAX(E8130-'[1]1a'!$C$3,0)</f>
        <v>0</v>
      </c>
      <c r="H8130" s="193" t="str">
        <f t="shared" si="379"/>
        <v/>
      </c>
      <c r="I8130" s="193" t="str">
        <f t="shared" si="380"/>
        <v/>
      </c>
      <c r="J8130" s="193"/>
    </row>
    <row r="8131" spans="1:10" s="1" customFormat="1">
      <c r="A8131" s="191">
        <v>46361</v>
      </c>
      <c r="B8131" s="1" t="s">
        <v>189</v>
      </c>
      <c r="C8131" s="192">
        <f t="shared" si="378"/>
        <v>48187.708333313618</v>
      </c>
      <c r="D8131" s="1">
        <v>22.380000000000003</v>
      </c>
      <c r="E8131" s="193">
        <v>29.403510638297881</v>
      </c>
      <c r="F8131" s="1" t="s">
        <v>162</v>
      </c>
      <c r="G8131" s="193">
        <f>MAX(E8131-'[1]1a'!$C$3,0)</f>
        <v>0</v>
      </c>
      <c r="H8131" s="193" t="str">
        <f t="shared" si="379"/>
        <v/>
      </c>
      <c r="I8131" s="193" t="str">
        <f t="shared" si="380"/>
        <v/>
      </c>
      <c r="J8131" s="193"/>
    </row>
    <row r="8132" spans="1:10" s="1" customFormat="1">
      <c r="A8132" s="191">
        <v>46361</v>
      </c>
      <c r="B8132" s="1" t="s">
        <v>190</v>
      </c>
      <c r="C8132" s="192">
        <f t="shared" ref="C8132:C8195" si="381">C8131 + TIME(1,0,0)</f>
        <v>48187.749999980282</v>
      </c>
      <c r="D8132" s="1">
        <v>22.18</v>
      </c>
      <c r="E8132" s="193">
        <v>29.140744680851068</v>
      </c>
      <c r="F8132" s="1" t="s">
        <v>162</v>
      </c>
      <c r="G8132" s="193">
        <f>MAX(E8132-'[1]1a'!$C$3,0)</f>
        <v>0</v>
      </c>
      <c r="H8132" s="193" t="str">
        <f t="shared" ref="H8132:H8195" si="382">IF(F8132="Y",IF(F8131="Y",H8131+1,1),"")</f>
        <v/>
      </c>
      <c r="I8132" s="193" t="str">
        <f t="shared" ref="I8132:I8195" si="383">IF(AND(F8132="Y",F8133&lt;&gt;"Y"),H8132,"")</f>
        <v/>
      </c>
      <c r="J8132" s="193"/>
    </row>
    <row r="8133" spans="1:10" s="1" customFormat="1">
      <c r="A8133" s="191">
        <v>46361</v>
      </c>
      <c r="B8133" s="1" t="s">
        <v>191</v>
      </c>
      <c r="C8133" s="192">
        <f t="shared" si="381"/>
        <v>48187.791666646946</v>
      </c>
      <c r="D8133" s="1">
        <v>22.580000000000002</v>
      </c>
      <c r="E8133" s="193">
        <v>29.666276595744687</v>
      </c>
      <c r="F8133" s="1" t="s">
        <v>162</v>
      </c>
      <c r="G8133" s="193">
        <f>MAX(E8133-'[1]1a'!$C$3,0)</f>
        <v>0</v>
      </c>
      <c r="H8133" s="193" t="str">
        <f t="shared" si="382"/>
        <v/>
      </c>
      <c r="I8133" s="193" t="str">
        <f t="shared" si="383"/>
        <v/>
      </c>
      <c r="J8133" s="193"/>
    </row>
    <row r="8134" spans="1:10" s="1" customFormat="1">
      <c r="A8134" s="191">
        <v>46361</v>
      </c>
      <c r="B8134" s="1" t="s">
        <v>192</v>
      </c>
      <c r="C8134" s="192">
        <f t="shared" si="381"/>
        <v>48187.833333313611</v>
      </c>
      <c r="D8134" s="1">
        <v>24.130000000000003</v>
      </c>
      <c r="E8134" s="193">
        <v>31.702712765957454</v>
      </c>
      <c r="F8134" s="1" t="s">
        <v>162</v>
      </c>
      <c r="G8134" s="193">
        <f>MAX(E8134-'[1]1a'!$C$3,0)</f>
        <v>0</v>
      </c>
      <c r="H8134" s="193" t="str">
        <f t="shared" si="382"/>
        <v/>
      </c>
      <c r="I8134" s="193" t="str">
        <f t="shared" si="383"/>
        <v/>
      </c>
      <c r="J8134" s="193"/>
    </row>
    <row r="8135" spans="1:10" s="1" customFormat="1">
      <c r="A8135" s="191">
        <v>46361</v>
      </c>
      <c r="B8135" s="1" t="s">
        <v>193</v>
      </c>
      <c r="C8135" s="192">
        <f t="shared" si="381"/>
        <v>48187.874999980275</v>
      </c>
      <c r="D8135" s="1">
        <v>25.029999999999998</v>
      </c>
      <c r="E8135" s="193">
        <v>32.885159574468084</v>
      </c>
      <c r="F8135" s="1" t="s">
        <v>162</v>
      </c>
      <c r="G8135" s="193">
        <f>MAX(E8135-'[1]1a'!$C$3,0)</f>
        <v>0</v>
      </c>
      <c r="H8135" s="193" t="str">
        <f t="shared" si="382"/>
        <v/>
      </c>
      <c r="I8135" s="193" t="str">
        <f t="shared" si="383"/>
        <v/>
      </c>
      <c r="J8135" s="193"/>
    </row>
    <row r="8136" spans="1:10" s="1" customFormat="1">
      <c r="A8136" s="191">
        <v>46361</v>
      </c>
      <c r="B8136" s="1" t="s">
        <v>194</v>
      </c>
      <c r="C8136" s="192">
        <f t="shared" si="381"/>
        <v>48187.916666646939</v>
      </c>
      <c r="D8136" s="1">
        <v>24.18</v>
      </c>
      <c r="E8136" s="193">
        <v>31.768404255319155</v>
      </c>
      <c r="F8136" s="1" t="s">
        <v>162</v>
      </c>
      <c r="G8136" s="193">
        <f>MAX(E8136-'[1]1a'!$C$3,0)</f>
        <v>0</v>
      </c>
      <c r="H8136" s="193" t="str">
        <f t="shared" si="382"/>
        <v/>
      </c>
      <c r="I8136" s="193" t="str">
        <f t="shared" si="383"/>
        <v/>
      </c>
      <c r="J8136" s="193"/>
    </row>
    <row r="8137" spans="1:10" s="1" customFormat="1">
      <c r="A8137" s="191">
        <v>46362</v>
      </c>
      <c r="B8137" s="1" t="s">
        <v>161</v>
      </c>
      <c r="C8137" s="192">
        <f t="shared" si="381"/>
        <v>48187.958333313603</v>
      </c>
      <c r="D8137" s="1">
        <v>23.56</v>
      </c>
      <c r="E8137" s="193">
        <v>30.953829787234046</v>
      </c>
      <c r="F8137" s="1" t="s">
        <v>162</v>
      </c>
      <c r="G8137" s="193">
        <f>MAX(E8137-'[1]1a'!$C$3,0)</f>
        <v>0</v>
      </c>
      <c r="H8137" s="193" t="str">
        <f t="shared" si="382"/>
        <v/>
      </c>
      <c r="I8137" s="193" t="str">
        <f t="shared" si="383"/>
        <v/>
      </c>
      <c r="J8137" s="193"/>
    </row>
    <row r="8138" spans="1:10" s="1" customFormat="1">
      <c r="A8138" s="191">
        <v>46362</v>
      </c>
      <c r="B8138" s="1" t="s">
        <v>163</v>
      </c>
      <c r="C8138" s="192">
        <f t="shared" si="381"/>
        <v>48187.999999980268</v>
      </c>
      <c r="D8138" s="1">
        <v>23.01</v>
      </c>
      <c r="E8138" s="193">
        <v>30.231223404255324</v>
      </c>
      <c r="F8138" s="1" t="s">
        <v>162</v>
      </c>
      <c r="G8138" s="193">
        <f>MAX(E8138-'[1]1a'!$C$3,0)</f>
        <v>0</v>
      </c>
      <c r="H8138" s="193" t="str">
        <f t="shared" si="382"/>
        <v/>
      </c>
      <c r="I8138" s="193" t="str">
        <f t="shared" si="383"/>
        <v/>
      </c>
      <c r="J8138" s="193"/>
    </row>
    <row r="8139" spans="1:10" s="1" customFormat="1">
      <c r="A8139" s="191">
        <v>46362</v>
      </c>
      <c r="B8139" s="1" t="s">
        <v>165</v>
      </c>
      <c r="C8139" s="192">
        <f t="shared" si="381"/>
        <v>48188.041666646932</v>
      </c>
      <c r="D8139" s="1">
        <v>22.62</v>
      </c>
      <c r="E8139" s="193">
        <v>29.71882978723405</v>
      </c>
      <c r="F8139" s="1" t="s">
        <v>162</v>
      </c>
      <c r="G8139" s="193">
        <f>MAX(E8139-'[1]1a'!$C$3,0)</f>
        <v>0</v>
      </c>
      <c r="H8139" s="193" t="str">
        <f t="shared" si="382"/>
        <v/>
      </c>
      <c r="I8139" s="193" t="str">
        <f t="shared" si="383"/>
        <v/>
      </c>
      <c r="J8139" s="193"/>
    </row>
    <row r="8140" spans="1:10" s="1" customFormat="1">
      <c r="A8140" s="191">
        <v>46362</v>
      </c>
      <c r="B8140" s="1" t="s">
        <v>167</v>
      </c>
      <c r="C8140" s="192">
        <f t="shared" si="381"/>
        <v>48188.083333313596</v>
      </c>
      <c r="D8140" s="1">
        <v>20.91</v>
      </c>
      <c r="E8140" s="193">
        <v>27.472180851063833</v>
      </c>
      <c r="F8140" s="1" t="s">
        <v>162</v>
      </c>
      <c r="G8140" s="193">
        <f>MAX(E8140-'[1]1a'!$C$3,0)</f>
        <v>0</v>
      </c>
      <c r="H8140" s="193" t="str">
        <f t="shared" si="382"/>
        <v/>
      </c>
      <c r="I8140" s="193" t="str">
        <f t="shared" si="383"/>
        <v/>
      </c>
      <c r="J8140" s="193"/>
    </row>
    <row r="8141" spans="1:10" s="1" customFormat="1">
      <c r="A8141" s="191">
        <v>46362</v>
      </c>
      <c r="B8141" s="1" t="s">
        <v>169</v>
      </c>
      <c r="C8141" s="192">
        <f t="shared" si="381"/>
        <v>48188.12499998026</v>
      </c>
      <c r="D8141" s="1">
        <v>19.41</v>
      </c>
      <c r="E8141" s="193">
        <v>25.50143617021277</v>
      </c>
      <c r="F8141" s="1" t="s">
        <v>162</v>
      </c>
      <c r="G8141" s="193">
        <f>MAX(E8141-'[1]1a'!$C$3,0)</f>
        <v>0</v>
      </c>
      <c r="H8141" s="193" t="str">
        <f t="shared" si="382"/>
        <v/>
      </c>
      <c r="I8141" s="193" t="str">
        <f t="shared" si="383"/>
        <v/>
      </c>
      <c r="J8141" s="193"/>
    </row>
    <row r="8142" spans="1:10" s="1" customFormat="1">
      <c r="A8142" s="191">
        <v>46362</v>
      </c>
      <c r="B8142" s="1" t="s">
        <v>171</v>
      </c>
      <c r="C8142" s="192">
        <f t="shared" si="381"/>
        <v>48188.166666646925</v>
      </c>
      <c r="D8142" s="1">
        <v>17.899999999999999</v>
      </c>
      <c r="E8142" s="193">
        <v>23.517553191489363</v>
      </c>
      <c r="F8142" s="1" t="s">
        <v>162</v>
      </c>
      <c r="G8142" s="193">
        <f>MAX(E8142-'[1]1a'!$C$3,0)</f>
        <v>0</v>
      </c>
      <c r="H8142" s="193" t="str">
        <f t="shared" si="382"/>
        <v/>
      </c>
      <c r="I8142" s="193" t="str">
        <f t="shared" si="383"/>
        <v/>
      </c>
      <c r="J8142" s="193"/>
    </row>
    <row r="8143" spans="1:10" s="1" customFormat="1">
      <c r="A8143" s="191">
        <v>46362</v>
      </c>
      <c r="B8143" s="1" t="s">
        <v>173</v>
      </c>
      <c r="C8143" s="192">
        <f t="shared" si="381"/>
        <v>48188.208333313589</v>
      </c>
      <c r="D8143" s="1">
        <v>16.64</v>
      </c>
      <c r="E8143" s="193">
        <v>21.862127659574472</v>
      </c>
      <c r="F8143" s="1" t="s">
        <v>162</v>
      </c>
      <c r="G8143" s="193">
        <f>MAX(E8143-'[1]1a'!$C$3,0)</f>
        <v>0</v>
      </c>
      <c r="H8143" s="193" t="str">
        <f t="shared" si="382"/>
        <v/>
      </c>
      <c r="I8143" s="193" t="str">
        <f t="shared" si="383"/>
        <v/>
      </c>
      <c r="J8143" s="193"/>
    </row>
    <row r="8144" spans="1:10" s="1" customFormat="1">
      <c r="A8144" s="191">
        <v>46362</v>
      </c>
      <c r="B8144" s="1" t="s">
        <v>175</v>
      </c>
      <c r="C8144" s="192">
        <f t="shared" si="381"/>
        <v>48188.249999980253</v>
      </c>
      <c r="D8144" s="1">
        <v>15.870000000000001</v>
      </c>
      <c r="E8144" s="193">
        <v>20.850478723404258</v>
      </c>
      <c r="F8144" s="1" t="s">
        <v>162</v>
      </c>
      <c r="G8144" s="193">
        <f>MAX(E8144-'[1]1a'!$C$3,0)</f>
        <v>0</v>
      </c>
      <c r="H8144" s="193" t="str">
        <f t="shared" si="382"/>
        <v/>
      </c>
      <c r="I8144" s="193" t="str">
        <f t="shared" si="383"/>
        <v/>
      </c>
      <c r="J8144" s="193"/>
    </row>
    <row r="8145" spans="1:10" s="1" customFormat="1">
      <c r="A8145" s="191">
        <v>46362</v>
      </c>
      <c r="B8145" s="1" t="s">
        <v>177</v>
      </c>
      <c r="C8145" s="192">
        <f t="shared" si="381"/>
        <v>48188.291666646917</v>
      </c>
      <c r="D8145" s="1">
        <v>15.209999999999999</v>
      </c>
      <c r="E8145" s="193">
        <v>19.98335106382979</v>
      </c>
      <c r="F8145" s="1" t="s">
        <v>162</v>
      </c>
      <c r="G8145" s="193">
        <f>MAX(E8145-'[1]1a'!$C$3,0)</f>
        <v>0</v>
      </c>
      <c r="H8145" s="193" t="str">
        <f t="shared" si="382"/>
        <v/>
      </c>
      <c r="I8145" s="193" t="str">
        <f t="shared" si="383"/>
        <v/>
      </c>
      <c r="J8145" s="193"/>
    </row>
    <row r="8146" spans="1:10" s="1" customFormat="1">
      <c r="A8146" s="191">
        <v>46362</v>
      </c>
      <c r="B8146" s="1" t="s">
        <v>179</v>
      </c>
      <c r="C8146" s="192">
        <f t="shared" si="381"/>
        <v>48188.333333313582</v>
      </c>
      <c r="D8146" s="1">
        <v>15.010000000000002</v>
      </c>
      <c r="E8146" s="193">
        <v>19.720585106382984</v>
      </c>
      <c r="F8146" s="1" t="s">
        <v>162</v>
      </c>
      <c r="G8146" s="193">
        <f>MAX(E8146-'[1]1a'!$C$3,0)</f>
        <v>0</v>
      </c>
      <c r="H8146" s="193" t="str">
        <f t="shared" si="382"/>
        <v/>
      </c>
      <c r="I8146" s="193" t="str">
        <f t="shared" si="383"/>
        <v/>
      </c>
      <c r="J8146" s="193"/>
    </row>
    <row r="8147" spans="1:10" s="1" customFormat="1">
      <c r="A8147" s="191">
        <v>46362</v>
      </c>
      <c r="B8147" s="1" t="s">
        <v>180</v>
      </c>
      <c r="C8147" s="192">
        <f t="shared" si="381"/>
        <v>48188.374999980246</v>
      </c>
      <c r="D8147" s="1">
        <v>15.41</v>
      </c>
      <c r="E8147" s="193">
        <v>20.2461170212766</v>
      </c>
      <c r="F8147" s="1" t="s">
        <v>162</v>
      </c>
      <c r="G8147" s="193">
        <f>MAX(E8147-'[1]1a'!$C$3,0)</f>
        <v>0</v>
      </c>
      <c r="H8147" s="193" t="str">
        <f t="shared" si="382"/>
        <v/>
      </c>
      <c r="I8147" s="193" t="str">
        <f t="shared" si="383"/>
        <v/>
      </c>
      <c r="J8147" s="193"/>
    </row>
    <row r="8148" spans="1:10" s="1" customFormat="1">
      <c r="A8148" s="191">
        <v>46362</v>
      </c>
      <c r="B8148" s="1" t="s">
        <v>181</v>
      </c>
      <c r="C8148" s="192">
        <f t="shared" si="381"/>
        <v>48188.41666664691</v>
      </c>
      <c r="D8148" s="1">
        <v>16.29</v>
      </c>
      <c r="E8148" s="193">
        <v>21.402287234042554</v>
      </c>
      <c r="F8148" s="1" t="s">
        <v>162</v>
      </c>
      <c r="G8148" s="193">
        <f>MAX(E8148-'[1]1a'!$C$3,0)</f>
        <v>0</v>
      </c>
      <c r="H8148" s="193" t="str">
        <f t="shared" si="382"/>
        <v/>
      </c>
      <c r="I8148" s="193" t="str">
        <f t="shared" si="383"/>
        <v/>
      </c>
      <c r="J8148" s="193"/>
    </row>
    <row r="8149" spans="1:10" s="1" customFormat="1">
      <c r="A8149" s="191">
        <v>46362</v>
      </c>
      <c r="B8149" s="1" t="s">
        <v>182</v>
      </c>
      <c r="C8149" s="192">
        <f t="shared" si="381"/>
        <v>48188.458333313574</v>
      </c>
      <c r="D8149" s="1">
        <v>17.46</v>
      </c>
      <c r="E8149" s="193">
        <v>22.939468085106387</v>
      </c>
      <c r="F8149" s="1" t="s">
        <v>162</v>
      </c>
      <c r="G8149" s="193">
        <f>MAX(E8149-'[1]1a'!$C$3,0)</f>
        <v>0</v>
      </c>
      <c r="H8149" s="193" t="str">
        <f t="shared" si="382"/>
        <v/>
      </c>
      <c r="I8149" s="193" t="str">
        <f t="shared" si="383"/>
        <v/>
      </c>
      <c r="J8149" s="193"/>
    </row>
    <row r="8150" spans="1:10" s="1" customFormat="1">
      <c r="A8150" s="191">
        <v>46362</v>
      </c>
      <c r="B8150" s="1" t="s">
        <v>184</v>
      </c>
      <c r="C8150" s="192">
        <f t="shared" si="381"/>
        <v>48188.499999980238</v>
      </c>
      <c r="D8150" s="1">
        <v>19.04</v>
      </c>
      <c r="E8150" s="193">
        <v>25.015319148936172</v>
      </c>
      <c r="F8150" s="1" t="s">
        <v>162</v>
      </c>
      <c r="G8150" s="193">
        <f>MAX(E8150-'[1]1a'!$C$3,0)</f>
        <v>0</v>
      </c>
      <c r="H8150" s="193" t="str">
        <f t="shared" si="382"/>
        <v/>
      </c>
      <c r="I8150" s="193" t="str">
        <f t="shared" si="383"/>
        <v/>
      </c>
      <c r="J8150" s="193"/>
    </row>
    <row r="8151" spans="1:10" s="1" customFormat="1">
      <c r="A8151" s="191">
        <v>46362</v>
      </c>
      <c r="B8151" s="1" t="s">
        <v>185</v>
      </c>
      <c r="C8151" s="192">
        <f t="shared" si="381"/>
        <v>48188.541666646903</v>
      </c>
      <c r="D8151" s="1">
        <v>20.36</v>
      </c>
      <c r="E8151" s="193">
        <v>26.749574468085111</v>
      </c>
      <c r="F8151" s="1" t="s">
        <v>162</v>
      </c>
      <c r="G8151" s="193">
        <f>MAX(E8151-'[1]1a'!$C$3,0)</f>
        <v>0</v>
      </c>
      <c r="H8151" s="193" t="str">
        <f t="shared" si="382"/>
        <v/>
      </c>
      <c r="I8151" s="193" t="str">
        <f t="shared" si="383"/>
        <v/>
      </c>
      <c r="J8151" s="193"/>
    </row>
    <row r="8152" spans="1:10" s="1" customFormat="1">
      <c r="A8152" s="191">
        <v>46362</v>
      </c>
      <c r="B8152" s="1" t="s">
        <v>186</v>
      </c>
      <c r="C8152" s="192">
        <f t="shared" si="381"/>
        <v>48188.583333313567</v>
      </c>
      <c r="D8152" s="1">
        <v>21</v>
      </c>
      <c r="E8152" s="193">
        <v>27.590425531914899</v>
      </c>
      <c r="F8152" s="1" t="s">
        <v>162</v>
      </c>
      <c r="G8152" s="193">
        <f>MAX(E8152-'[1]1a'!$C$3,0)</f>
        <v>0</v>
      </c>
      <c r="H8152" s="193" t="str">
        <f t="shared" si="382"/>
        <v/>
      </c>
      <c r="I8152" s="193" t="str">
        <f t="shared" si="383"/>
        <v/>
      </c>
      <c r="J8152" s="193"/>
    </row>
    <row r="8153" spans="1:10" s="1" customFormat="1">
      <c r="A8153" s="191">
        <v>46362</v>
      </c>
      <c r="B8153" s="1" t="s">
        <v>187</v>
      </c>
      <c r="C8153" s="192">
        <f t="shared" si="381"/>
        <v>48188.624999980231</v>
      </c>
      <c r="D8153" s="1">
        <v>21.64</v>
      </c>
      <c r="E8153" s="193">
        <v>28.431276595744684</v>
      </c>
      <c r="F8153" s="1" t="s">
        <v>162</v>
      </c>
      <c r="G8153" s="193">
        <f>MAX(E8153-'[1]1a'!$C$3,0)</f>
        <v>0</v>
      </c>
      <c r="H8153" s="193" t="str">
        <f t="shared" si="382"/>
        <v/>
      </c>
      <c r="I8153" s="193" t="str">
        <f t="shared" si="383"/>
        <v/>
      </c>
      <c r="J8153" s="193"/>
    </row>
    <row r="8154" spans="1:10" s="1" customFormat="1">
      <c r="A8154" s="191">
        <v>46362</v>
      </c>
      <c r="B8154" s="1" t="s">
        <v>188</v>
      </c>
      <c r="C8154" s="192">
        <f t="shared" si="381"/>
        <v>48188.666666646895</v>
      </c>
      <c r="D8154" s="1">
        <v>21.77</v>
      </c>
      <c r="E8154" s="193">
        <v>28.60207446808511</v>
      </c>
      <c r="F8154" s="1" t="s">
        <v>162</v>
      </c>
      <c r="G8154" s="193">
        <f>MAX(E8154-'[1]1a'!$C$3,0)</f>
        <v>0</v>
      </c>
      <c r="H8154" s="193" t="str">
        <f t="shared" si="382"/>
        <v/>
      </c>
      <c r="I8154" s="193" t="str">
        <f t="shared" si="383"/>
        <v/>
      </c>
      <c r="J8154" s="193"/>
    </row>
    <row r="8155" spans="1:10" s="1" customFormat="1">
      <c r="A8155" s="191">
        <v>46362</v>
      </c>
      <c r="B8155" s="1" t="s">
        <v>189</v>
      </c>
      <c r="C8155" s="192">
        <f t="shared" si="381"/>
        <v>48188.70833331356</v>
      </c>
      <c r="D8155" s="1">
        <v>21.9</v>
      </c>
      <c r="E8155" s="193">
        <v>28.772872340425536</v>
      </c>
      <c r="F8155" s="1" t="s">
        <v>162</v>
      </c>
      <c r="G8155" s="193">
        <f>MAX(E8155-'[1]1a'!$C$3,0)</f>
        <v>0</v>
      </c>
      <c r="H8155" s="193" t="str">
        <f t="shared" si="382"/>
        <v/>
      </c>
      <c r="I8155" s="193" t="str">
        <f t="shared" si="383"/>
        <v/>
      </c>
      <c r="J8155" s="193"/>
    </row>
    <row r="8156" spans="1:10" s="1" customFormat="1">
      <c r="A8156" s="191">
        <v>46362</v>
      </c>
      <c r="B8156" s="1" t="s">
        <v>190</v>
      </c>
      <c r="C8156" s="192">
        <f t="shared" si="381"/>
        <v>48188.749999980224</v>
      </c>
      <c r="D8156" s="1">
        <v>21.659999999999997</v>
      </c>
      <c r="E8156" s="193">
        <v>28.45755319148936</v>
      </c>
      <c r="F8156" s="1" t="s">
        <v>162</v>
      </c>
      <c r="G8156" s="193">
        <f>MAX(E8156-'[1]1a'!$C$3,0)</f>
        <v>0</v>
      </c>
      <c r="H8156" s="193" t="str">
        <f t="shared" si="382"/>
        <v/>
      </c>
      <c r="I8156" s="193" t="str">
        <f t="shared" si="383"/>
        <v/>
      </c>
      <c r="J8156" s="193"/>
    </row>
    <row r="8157" spans="1:10" s="1" customFormat="1">
      <c r="A8157" s="191">
        <v>46362</v>
      </c>
      <c r="B8157" s="1" t="s">
        <v>191</v>
      </c>
      <c r="C8157" s="192">
        <f t="shared" si="381"/>
        <v>48188.791666646888</v>
      </c>
      <c r="D8157" s="1">
        <v>22.14</v>
      </c>
      <c r="E8157" s="193">
        <v>29.088191489361709</v>
      </c>
      <c r="F8157" s="1" t="s">
        <v>162</v>
      </c>
      <c r="G8157" s="193">
        <f>MAX(E8157-'[1]1a'!$C$3,0)</f>
        <v>0</v>
      </c>
      <c r="H8157" s="193" t="str">
        <f t="shared" si="382"/>
        <v/>
      </c>
      <c r="I8157" s="193" t="str">
        <f t="shared" si="383"/>
        <v/>
      </c>
      <c r="J8157" s="193"/>
    </row>
    <row r="8158" spans="1:10" s="1" customFormat="1">
      <c r="A8158" s="191">
        <v>46362</v>
      </c>
      <c r="B8158" s="1" t="s">
        <v>192</v>
      </c>
      <c r="C8158" s="192">
        <f t="shared" si="381"/>
        <v>48188.833333313552</v>
      </c>
      <c r="D8158" s="1">
        <v>23.29</v>
      </c>
      <c r="E8158" s="193">
        <v>30.599095744680856</v>
      </c>
      <c r="F8158" s="1" t="s">
        <v>162</v>
      </c>
      <c r="G8158" s="193">
        <f>MAX(E8158-'[1]1a'!$C$3,0)</f>
        <v>0</v>
      </c>
      <c r="H8158" s="193" t="str">
        <f t="shared" si="382"/>
        <v/>
      </c>
      <c r="I8158" s="193" t="str">
        <f t="shared" si="383"/>
        <v/>
      </c>
      <c r="J8158" s="193"/>
    </row>
    <row r="8159" spans="1:10" s="1" customFormat="1">
      <c r="A8159" s="191">
        <v>46362</v>
      </c>
      <c r="B8159" s="1" t="s">
        <v>193</v>
      </c>
      <c r="C8159" s="192">
        <f t="shared" si="381"/>
        <v>48188.874999980217</v>
      </c>
      <c r="D8159" s="1">
        <v>23.950000000000003</v>
      </c>
      <c r="E8159" s="193">
        <v>31.466223404255327</v>
      </c>
      <c r="F8159" s="1" t="s">
        <v>162</v>
      </c>
      <c r="G8159" s="193">
        <f>MAX(E8159-'[1]1a'!$C$3,0)</f>
        <v>0</v>
      </c>
      <c r="H8159" s="193" t="str">
        <f t="shared" si="382"/>
        <v/>
      </c>
      <c r="I8159" s="193" t="str">
        <f t="shared" si="383"/>
        <v/>
      </c>
      <c r="J8159" s="193"/>
    </row>
    <row r="8160" spans="1:10" s="1" customFormat="1">
      <c r="A8160" s="191">
        <v>46362</v>
      </c>
      <c r="B8160" s="1" t="s">
        <v>194</v>
      </c>
      <c r="C8160" s="192">
        <f t="shared" si="381"/>
        <v>48188.916666646881</v>
      </c>
      <c r="D8160" s="1">
        <v>23.419999999999998</v>
      </c>
      <c r="E8160" s="193">
        <v>30.769893617021278</v>
      </c>
      <c r="F8160" s="1" t="s">
        <v>162</v>
      </c>
      <c r="G8160" s="193">
        <f>MAX(E8160-'[1]1a'!$C$3,0)</f>
        <v>0</v>
      </c>
      <c r="H8160" s="193" t="str">
        <f t="shared" si="382"/>
        <v/>
      </c>
      <c r="I8160" s="193" t="str">
        <f t="shared" si="383"/>
        <v/>
      </c>
      <c r="J8160" s="193"/>
    </row>
    <row r="8161" spans="1:10" s="1" customFormat="1">
      <c r="A8161" s="191">
        <v>46363</v>
      </c>
      <c r="B8161" s="1" t="s">
        <v>161</v>
      </c>
      <c r="C8161" s="192">
        <f t="shared" si="381"/>
        <v>48188.958333313545</v>
      </c>
      <c r="D8161" s="1">
        <v>22.63</v>
      </c>
      <c r="E8161" s="193">
        <v>29.731968085106388</v>
      </c>
      <c r="F8161" s="1" t="s">
        <v>162</v>
      </c>
      <c r="G8161" s="193">
        <f>MAX(E8161-'[1]1a'!$C$3,0)</f>
        <v>0</v>
      </c>
      <c r="H8161" s="193" t="str">
        <f t="shared" si="382"/>
        <v/>
      </c>
      <c r="I8161" s="193" t="str">
        <f t="shared" si="383"/>
        <v/>
      </c>
      <c r="J8161" s="193"/>
    </row>
    <row r="8162" spans="1:10" s="1" customFormat="1">
      <c r="A8162" s="191">
        <v>46363</v>
      </c>
      <c r="B8162" s="1" t="s">
        <v>163</v>
      </c>
      <c r="C8162" s="192">
        <f t="shared" si="381"/>
        <v>48188.999999980209</v>
      </c>
      <c r="D8162" s="1">
        <v>21.7</v>
      </c>
      <c r="E8162" s="193">
        <v>28.510106382978726</v>
      </c>
      <c r="F8162" s="1" t="s">
        <v>162</v>
      </c>
      <c r="G8162" s="193">
        <f>MAX(E8162-'[1]1a'!$C$3,0)</f>
        <v>0</v>
      </c>
      <c r="H8162" s="193" t="str">
        <f t="shared" si="382"/>
        <v/>
      </c>
      <c r="I8162" s="193" t="str">
        <f t="shared" si="383"/>
        <v/>
      </c>
      <c r="J8162" s="193"/>
    </row>
    <row r="8163" spans="1:10" s="1" customFormat="1">
      <c r="A8163" s="191">
        <v>46363</v>
      </c>
      <c r="B8163" s="1" t="s">
        <v>165</v>
      </c>
      <c r="C8163" s="192">
        <f t="shared" si="381"/>
        <v>48189.041666646874</v>
      </c>
      <c r="D8163" s="1">
        <v>20.950000000000003</v>
      </c>
      <c r="E8163" s="193">
        <v>27.524734042553199</v>
      </c>
      <c r="F8163" s="1" t="s">
        <v>162</v>
      </c>
      <c r="G8163" s="193">
        <f>MAX(E8163-'[1]1a'!$C$3,0)</f>
        <v>0</v>
      </c>
      <c r="H8163" s="193" t="str">
        <f t="shared" si="382"/>
        <v/>
      </c>
      <c r="I8163" s="193" t="str">
        <f t="shared" si="383"/>
        <v/>
      </c>
      <c r="J8163" s="193"/>
    </row>
    <row r="8164" spans="1:10" s="1" customFormat="1">
      <c r="A8164" s="191">
        <v>46363</v>
      </c>
      <c r="B8164" s="1" t="s">
        <v>167</v>
      </c>
      <c r="C8164" s="192">
        <f t="shared" si="381"/>
        <v>48189.083333313538</v>
      </c>
      <c r="D8164" s="1">
        <v>19.73</v>
      </c>
      <c r="E8164" s="193">
        <v>25.921861702127664</v>
      </c>
      <c r="F8164" s="1" t="s">
        <v>162</v>
      </c>
      <c r="G8164" s="193">
        <f>MAX(E8164-'[1]1a'!$C$3,0)</f>
        <v>0</v>
      </c>
      <c r="H8164" s="193" t="str">
        <f t="shared" si="382"/>
        <v/>
      </c>
      <c r="I8164" s="193" t="str">
        <f t="shared" si="383"/>
        <v/>
      </c>
      <c r="J8164" s="193"/>
    </row>
    <row r="8165" spans="1:10" s="1" customFormat="1">
      <c r="A8165" s="191">
        <v>46363</v>
      </c>
      <c r="B8165" s="1" t="s">
        <v>169</v>
      </c>
      <c r="C8165" s="192">
        <f t="shared" si="381"/>
        <v>48189.124999980202</v>
      </c>
      <c r="D8165" s="1">
        <v>18.29</v>
      </c>
      <c r="E8165" s="193">
        <v>24.02994680851064</v>
      </c>
      <c r="F8165" s="1" t="s">
        <v>162</v>
      </c>
      <c r="G8165" s="193">
        <f>MAX(E8165-'[1]1a'!$C$3,0)</f>
        <v>0</v>
      </c>
      <c r="H8165" s="193" t="str">
        <f t="shared" si="382"/>
        <v/>
      </c>
      <c r="I8165" s="193" t="str">
        <f t="shared" si="383"/>
        <v/>
      </c>
      <c r="J8165" s="193"/>
    </row>
    <row r="8166" spans="1:10" s="1" customFormat="1">
      <c r="A8166" s="191">
        <v>46363</v>
      </c>
      <c r="B8166" s="1" t="s">
        <v>171</v>
      </c>
      <c r="C8166" s="192">
        <f t="shared" si="381"/>
        <v>48189.166666646866</v>
      </c>
      <c r="D8166" s="1">
        <v>16.829999999999998</v>
      </c>
      <c r="E8166" s="193">
        <v>22.111755319148937</v>
      </c>
      <c r="F8166" s="1" t="s">
        <v>162</v>
      </c>
      <c r="G8166" s="193">
        <f>MAX(E8166-'[1]1a'!$C$3,0)</f>
        <v>0</v>
      </c>
      <c r="H8166" s="193" t="str">
        <f t="shared" si="382"/>
        <v/>
      </c>
      <c r="I8166" s="193" t="str">
        <f t="shared" si="383"/>
        <v/>
      </c>
      <c r="J8166" s="193"/>
    </row>
    <row r="8167" spans="1:10" s="1" customFormat="1">
      <c r="A8167" s="191">
        <v>46363</v>
      </c>
      <c r="B8167" s="1" t="s">
        <v>173</v>
      </c>
      <c r="C8167" s="192">
        <f t="shared" si="381"/>
        <v>48189.208333313531</v>
      </c>
      <c r="D8167" s="1">
        <v>15.77</v>
      </c>
      <c r="E8167" s="193">
        <v>20.719095744680853</v>
      </c>
      <c r="F8167" s="1" t="s">
        <v>162</v>
      </c>
      <c r="G8167" s="193">
        <f>MAX(E8167-'[1]1a'!$C$3,0)</f>
        <v>0</v>
      </c>
      <c r="H8167" s="193" t="str">
        <f t="shared" si="382"/>
        <v/>
      </c>
      <c r="I8167" s="193" t="str">
        <f t="shared" si="383"/>
        <v/>
      </c>
      <c r="J8167" s="193"/>
    </row>
    <row r="8168" spans="1:10" s="1" customFormat="1">
      <c r="A8168" s="191">
        <v>46363</v>
      </c>
      <c r="B8168" s="1" t="s">
        <v>175</v>
      </c>
      <c r="C8168" s="192">
        <f t="shared" si="381"/>
        <v>48189.249999980195</v>
      </c>
      <c r="D8168" s="1">
        <v>15.139999999999999</v>
      </c>
      <c r="E8168" s="193">
        <v>19.891382978723406</v>
      </c>
      <c r="F8168" s="1" t="s">
        <v>162</v>
      </c>
      <c r="G8168" s="193">
        <f>MAX(E8168-'[1]1a'!$C$3,0)</f>
        <v>0</v>
      </c>
      <c r="H8168" s="193" t="str">
        <f t="shared" si="382"/>
        <v/>
      </c>
      <c r="I8168" s="193" t="str">
        <f t="shared" si="383"/>
        <v/>
      </c>
      <c r="J8168" s="193"/>
    </row>
    <row r="8169" spans="1:10" s="1" customFormat="1">
      <c r="A8169" s="191">
        <v>46363</v>
      </c>
      <c r="B8169" s="1" t="s">
        <v>177</v>
      </c>
      <c r="C8169" s="192">
        <f t="shared" si="381"/>
        <v>48189.291666646859</v>
      </c>
      <c r="D8169" s="1">
        <v>14.71</v>
      </c>
      <c r="E8169" s="193">
        <v>19.326436170212769</v>
      </c>
      <c r="F8169" s="1" t="s">
        <v>162</v>
      </c>
      <c r="G8169" s="193">
        <f>MAX(E8169-'[1]1a'!$C$3,0)</f>
        <v>0</v>
      </c>
      <c r="H8169" s="193" t="str">
        <f t="shared" si="382"/>
        <v/>
      </c>
      <c r="I8169" s="193" t="str">
        <f t="shared" si="383"/>
        <v/>
      </c>
      <c r="J8169" s="193"/>
    </row>
    <row r="8170" spans="1:10" s="1" customFormat="1">
      <c r="A8170" s="191">
        <v>46363</v>
      </c>
      <c r="B8170" s="1" t="s">
        <v>179</v>
      </c>
      <c r="C8170" s="192">
        <f t="shared" si="381"/>
        <v>48189.333333313523</v>
      </c>
      <c r="D8170" s="1">
        <v>14.58</v>
      </c>
      <c r="E8170" s="193">
        <v>19.155638297872343</v>
      </c>
      <c r="F8170" s="1" t="s">
        <v>162</v>
      </c>
      <c r="G8170" s="193">
        <f>MAX(E8170-'[1]1a'!$C$3,0)</f>
        <v>0</v>
      </c>
      <c r="H8170" s="193" t="str">
        <f t="shared" si="382"/>
        <v/>
      </c>
      <c r="I8170" s="193" t="str">
        <f t="shared" si="383"/>
        <v/>
      </c>
      <c r="J8170" s="193"/>
    </row>
    <row r="8171" spans="1:10" s="1" customFormat="1">
      <c r="A8171" s="191">
        <v>46363</v>
      </c>
      <c r="B8171" s="1" t="s">
        <v>180</v>
      </c>
      <c r="C8171" s="192">
        <f t="shared" si="381"/>
        <v>48189.374999980188</v>
      </c>
      <c r="D8171" s="1">
        <v>14.76</v>
      </c>
      <c r="E8171" s="193">
        <v>19.39212765957447</v>
      </c>
      <c r="F8171" s="1" t="s">
        <v>162</v>
      </c>
      <c r="G8171" s="193">
        <f>MAX(E8171-'[1]1a'!$C$3,0)</f>
        <v>0</v>
      </c>
      <c r="H8171" s="193" t="str">
        <f t="shared" si="382"/>
        <v/>
      </c>
      <c r="I8171" s="193" t="str">
        <f t="shared" si="383"/>
        <v/>
      </c>
      <c r="J8171" s="193"/>
    </row>
    <row r="8172" spans="1:10" s="1" customFormat="1">
      <c r="A8172" s="191">
        <v>46363</v>
      </c>
      <c r="B8172" s="1" t="s">
        <v>181</v>
      </c>
      <c r="C8172" s="192">
        <f t="shared" si="381"/>
        <v>48189.416666646852</v>
      </c>
      <c r="D8172" s="1">
        <v>15.54</v>
      </c>
      <c r="E8172" s="193">
        <v>20.416914893617022</v>
      </c>
      <c r="F8172" s="1" t="s">
        <v>162</v>
      </c>
      <c r="G8172" s="193">
        <f>MAX(E8172-'[1]1a'!$C$3,0)</f>
        <v>0</v>
      </c>
      <c r="H8172" s="193" t="str">
        <f t="shared" si="382"/>
        <v/>
      </c>
      <c r="I8172" s="193" t="str">
        <f t="shared" si="383"/>
        <v/>
      </c>
      <c r="J8172" s="193"/>
    </row>
    <row r="8173" spans="1:10" s="1" customFormat="1">
      <c r="A8173" s="191">
        <v>46363</v>
      </c>
      <c r="B8173" s="1" t="s">
        <v>182</v>
      </c>
      <c r="C8173" s="192">
        <f t="shared" si="381"/>
        <v>48189.458333313516</v>
      </c>
      <c r="D8173" s="1">
        <v>16.62</v>
      </c>
      <c r="E8173" s="193">
        <v>21.835851063829793</v>
      </c>
      <c r="F8173" s="1" t="s">
        <v>162</v>
      </c>
      <c r="G8173" s="193">
        <f>MAX(E8173-'[1]1a'!$C$3,0)</f>
        <v>0</v>
      </c>
      <c r="H8173" s="193" t="str">
        <f t="shared" si="382"/>
        <v/>
      </c>
      <c r="I8173" s="193" t="str">
        <f t="shared" si="383"/>
        <v/>
      </c>
      <c r="J8173" s="193"/>
    </row>
    <row r="8174" spans="1:10" s="1" customFormat="1">
      <c r="A8174" s="191">
        <v>46363</v>
      </c>
      <c r="B8174" s="1" t="s">
        <v>184</v>
      </c>
      <c r="C8174" s="192">
        <f t="shared" si="381"/>
        <v>48189.49999998018</v>
      </c>
      <c r="D8174" s="1">
        <v>18.18</v>
      </c>
      <c r="E8174" s="193">
        <v>23.885425531914898</v>
      </c>
      <c r="F8174" s="1" t="s">
        <v>162</v>
      </c>
      <c r="G8174" s="193">
        <f>MAX(E8174-'[1]1a'!$C$3,0)</f>
        <v>0</v>
      </c>
      <c r="H8174" s="193" t="str">
        <f t="shared" si="382"/>
        <v/>
      </c>
      <c r="I8174" s="193" t="str">
        <f t="shared" si="383"/>
        <v/>
      </c>
      <c r="J8174" s="193"/>
    </row>
    <row r="8175" spans="1:10" s="1" customFormat="1">
      <c r="A8175" s="191">
        <v>46363</v>
      </c>
      <c r="B8175" s="1" t="s">
        <v>185</v>
      </c>
      <c r="C8175" s="192">
        <f t="shared" si="381"/>
        <v>48189.541666646845</v>
      </c>
      <c r="D8175" s="1">
        <v>19.470000000000002</v>
      </c>
      <c r="E8175" s="193">
        <v>25.580265957446816</v>
      </c>
      <c r="F8175" s="1" t="s">
        <v>162</v>
      </c>
      <c r="G8175" s="193">
        <f>MAX(E8175-'[1]1a'!$C$3,0)</f>
        <v>0</v>
      </c>
      <c r="H8175" s="193" t="str">
        <f t="shared" si="382"/>
        <v/>
      </c>
      <c r="I8175" s="193" t="str">
        <f t="shared" si="383"/>
        <v/>
      </c>
      <c r="J8175" s="193"/>
    </row>
    <row r="8176" spans="1:10" s="1" customFormat="1">
      <c r="A8176" s="191">
        <v>46363</v>
      </c>
      <c r="B8176" s="1" t="s">
        <v>186</v>
      </c>
      <c r="C8176" s="192">
        <f t="shared" si="381"/>
        <v>48189.583333313509</v>
      </c>
      <c r="D8176" s="1">
        <v>20.259999999999998</v>
      </c>
      <c r="E8176" s="193">
        <v>26.618191489361703</v>
      </c>
      <c r="F8176" s="1" t="s">
        <v>162</v>
      </c>
      <c r="G8176" s="193">
        <f>MAX(E8176-'[1]1a'!$C$3,0)</f>
        <v>0</v>
      </c>
      <c r="H8176" s="193" t="str">
        <f t="shared" si="382"/>
        <v/>
      </c>
      <c r="I8176" s="193" t="str">
        <f t="shared" si="383"/>
        <v/>
      </c>
      <c r="J8176" s="193"/>
    </row>
    <row r="8177" spans="1:10" s="1" customFormat="1">
      <c r="A8177" s="191">
        <v>46363</v>
      </c>
      <c r="B8177" s="1" t="s">
        <v>187</v>
      </c>
      <c r="C8177" s="192">
        <f t="shared" si="381"/>
        <v>48189.624999980173</v>
      </c>
      <c r="D8177" s="1">
        <v>21.380000000000003</v>
      </c>
      <c r="E8177" s="193">
        <v>28.089680851063836</v>
      </c>
      <c r="F8177" s="1" t="s">
        <v>162</v>
      </c>
      <c r="G8177" s="193">
        <f>MAX(E8177-'[1]1a'!$C$3,0)</f>
        <v>0</v>
      </c>
      <c r="H8177" s="193" t="str">
        <f t="shared" si="382"/>
        <v/>
      </c>
      <c r="I8177" s="193" t="str">
        <f t="shared" si="383"/>
        <v/>
      </c>
      <c r="J8177" s="193"/>
    </row>
    <row r="8178" spans="1:10" s="1" customFormat="1">
      <c r="A8178" s="191">
        <v>46363</v>
      </c>
      <c r="B8178" s="1" t="s">
        <v>188</v>
      </c>
      <c r="C8178" s="192">
        <f t="shared" si="381"/>
        <v>48189.666666646837</v>
      </c>
      <c r="D8178" s="1">
        <v>21.48</v>
      </c>
      <c r="E8178" s="193">
        <v>28.221063829787241</v>
      </c>
      <c r="F8178" s="1" t="s">
        <v>162</v>
      </c>
      <c r="G8178" s="193">
        <f>MAX(E8178-'[1]1a'!$C$3,0)</f>
        <v>0</v>
      </c>
      <c r="H8178" s="193" t="str">
        <f t="shared" si="382"/>
        <v/>
      </c>
      <c r="I8178" s="193" t="str">
        <f t="shared" si="383"/>
        <v/>
      </c>
      <c r="J8178" s="193"/>
    </row>
    <row r="8179" spans="1:10" s="1" customFormat="1">
      <c r="A8179" s="191">
        <v>46363</v>
      </c>
      <c r="B8179" s="1" t="s">
        <v>189</v>
      </c>
      <c r="C8179" s="192">
        <f t="shared" si="381"/>
        <v>48189.708333313501</v>
      </c>
      <c r="D8179" s="1">
        <v>21.82</v>
      </c>
      <c r="E8179" s="193">
        <v>28.667765957446814</v>
      </c>
      <c r="F8179" s="1" t="s">
        <v>162</v>
      </c>
      <c r="G8179" s="193">
        <f>MAX(E8179-'[1]1a'!$C$3,0)</f>
        <v>0</v>
      </c>
      <c r="H8179" s="193" t="str">
        <f t="shared" si="382"/>
        <v/>
      </c>
      <c r="I8179" s="193" t="str">
        <f t="shared" si="383"/>
        <v/>
      </c>
      <c r="J8179" s="193"/>
    </row>
    <row r="8180" spans="1:10" s="1" customFormat="1">
      <c r="A8180" s="191">
        <v>46363</v>
      </c>
      <c r="B8180" s="1" t="s">
        <v>190</v>
      </c>
      <c r="C8180" s="192">
        <f t="shared" si="381"/>
        <v>48189.749999980166</v>
      </c>
      <c r="D8180" s="1">
        <v>22.119999999999997</v>
      </c>
      <c r="E8180" s="193">
        <v>29.061914893617022</v>
      </c>
      <c r="F8180" s="1" t="s">
        <v>162</v>
      </c>
      <c r="G8180" s="193">
        <f>MAX(E8180-'[1]1a'!$C$3,0)</f>
        <v>0</v>
      </c>
      <c r="H8180" s="193" t="str">
        <f t="shared" si="382"/>
        <v/>
      </c>
      <c r="I8180" s="193" t="str">
        <f t="shared" si="383"/>
        <v/>
      </c>
      <c r="J8180" s="193"/>
    </row>
    <row r="8181" spans="1:10" s="1" customFormat="1">
      <c r="A8181" s="191">
        <v>46363</v>
      </c>
      <c r="B8181" s="1" t="s">
        <v>191</v>
      </c>
      <c r="C8181" s="192">
        <f t="shared" si="381"/>
        <v>48189.79166664683</v>
      </c>
      <c r="D8181" s="1">
        <v>22.689999999999998</v>
      </c>
      <c r="E8181" s="193">
        <v>29.810797872340427</v>
      </c>
      <c r="F8181" s="1" t="s">
        <v>162</v>
      </c>
      <c r="G8181" s="193">
        <f>MAX(E8181-'[1]1a'!$C$3,0)</f>
        <v>0</v>
      </c>
      <c r="H8181" s="193" t="str">
        <f t="shared" si="382"/>
        <v/>
      </c>
      <c r="I8181" s="193" t="str">
        <f t="shared" si="383"/>
        <v/>
      </c>
      <c r="J8181" s="193"/>
    </row>
    <row r="8182" spans="1:10" s="1" customFormat="1">
      <c r="A8182" s="191">
        <v>46363</v>
      </c>
      <c r="B8182" s="1" t="s">
        <v>192</v>
      </c>
      <c r="C8182" s="192">
        <f t="shared" si="381"/>
        <v>48189.833333313494</v>
      </c>
      <c r="D8182" s="1">
        <v>25.310000000000002</v>
      </c>
      <c r="E8182" s="193">
        <v>33.253031914893626</v>
      </c>
      <c r="F8182" s="1" t="s">
        <v>162</v>
      </c>
      <c r="G8182" s="193">
        <f>MAX(E8182-'[1]1a'!$C$3,0)</f>
        <v>0</v>
      </c>
      <c r="H8182" s="193" t="str">
        <f t="shared" si="382"/>
        <v/>
      </c>
      <c r="I8182" s="193" t="str">
        <f t="shared" si="383"/>
        <v/>
      </c>
      <c r="J8182" s="193"/>
    </row>
    <row r="8183" spans="1:10" s="1" customFormat="1">
      <c r="A8183" s="191">
        <v>46363</v>
      </c>
      <c r="B8183" s="1" t="s">
        <v>193</v>
      </c>
      <c r="C8183" s="192">
        <f t="shared" si="381"/>
        <v>48189.874999980158</v>
      </c>
      <c r="D8183" s="1">
        <v>26.79</v>
      </c>
      <c r="E8183" s="193">
        <v>35.197500000000005</v>
      </c>
      <c r="F8183" s="1" t="s">
        <v>162</v>
      </c>
      <c r="G8183" s="193">
        <f>MAX(E8183-'[1]1a'!$C$3,0)</f>
        <v>0</v>
      </c>
      <c r="H8183" s="193" t="str">
        <f t="shared" si="382"/>
        <v/>
      </c>
      <c r="I8183" s="193" t="str">
        <f t="shared" si="383"/>
        <v/>
      </c>
      <c r="J8183" s="193"/>
    </row>
    <row r="8184" spans="1:10" s="1" customFormat="1">
      <c r="A8184" s="191">
        <v>46363</v>
      </c>
      <c r="B8184" s="1" t="s">
        <v>194</v>
      </c>
      <c r="C8184" s="192">
        <f t="shared" si="381"/>
        <v>48189.916666646823</v>
      </c>
      <c r="D8184" s="1">
        <v>25.919999999999998</v>
      </c>
      <c r="E8184" s="193">
        <v>34.054468085106386</v>
      </c>
      <c r="F8184" s="1" t="s">
        <v>162</v>
      </c>
      <c r="G8184" s="193">
        <f>MAX(E8184-'[1]1a'!$C$3,0)</f>
        <v>0</v>
      </c>
      <c r="H8184" s="193" t="str">
        <f t="shared" si="382"/>
        <v/>
      </c>
      <c r="I8184" s="193" t="str">
        <f t="shared" si="383"/>
        <v/>
      </c>
      <c r="J8184" s="193"/>
    </row>
    <row r="8185" spans="1:10" s="1" customFormat="1">
      <c r="A8185" s="191">
        <v>46364</v>
      </c>
      <c r="B8185" s="1" t="s">
        <v>161</v>
      </c>
      <c r="C8185" s="192">
        <f t="shared" si="381"/>
        <v>48189.958333313487</v>
      </c>
      <c r="D8185" s="1">
        <v>24.849999999999998</v>
      </c>
      <c r="E8185" s="193">
        <v>32.648670212765957</v>
      </c>
      <c r="F8185" s="1" t="s">
        <v>162</v>
      </c>
      <c r="G8185" s="193">
        <f>MAX(E8185-'[1]1a'!$C$3,0)</f>
        <v>0</v>
      </c>
      <c r="H8185" s="193" t="str">
        <f t="shared" si="382"/>
        <v/>
      </c>
      <c r="I8185" s="193" t="str">
        <f t="shared" si="383"/>
        <v/>
      </c>
      <c r="J8185" s="193"/>
    </row>
    <row r="8186" spans="1:10" s="1" customFormat="1">
      <c r="A8186" s="191">
        <v>46364</v>
      </c>
      <c r="B8186" s="1" t="s">
        <v>163</v>
      </c>
      <c r="C8186" s="192">
        <f t="shared" si="381"/>
        <v>48189.999999980151</v>
      </c>
      <c r="D8186" s="1">
        <v>24.53</v>
      </c>
      <c r="E8186" s="193">
        <v>32.22824468085107</v>
      </c>
      <c r="F8186" s="1" t="s">
        <v>162</v>
      </c>
      <c r="G8186" s="193">
        <f>MAX(E8186-'[1]1a'!$C$3,0)</f>
        <v>0</v>
      </c>
      <c r="H8186" s="193" t="str">
        <f t="shared" si="382"/>
        <v/>
      </c>
      <c r="I8186" s="193" t="str">
        <f t="shared" si="383"/>
        <v/>
      </c>
      <c r="J8186" s="193"/>
    </row>
    <row r="8187" spans="1:10" s="1" customFormat="1">
      <c r="A8187" s="191">
        <v>46364</v>
      </c>
      <c r="B8187" s="1" t="s">
        <v>165</v>
      </c>
      <c r="C8187" s="192">
        <f t="shared" si="381"/>
        <v>48190.041666646815</v>
      </c>
      <c r="D8187" s="1">
        <v>23.05</v>
      </c>
      <c r="E8187" s="193">
        <v>30.283776595744687</v>
      </c>
      <c r="F8187" s="1" t="s">
        <v>162</v>
      </c>
      <c r="G8187" s="193">
        <f>MAX(E8187-'[1]1a'!$C$3,0)</f>
        <v>0</v>
      </c>
      <c r="H8187" s="193" t="str">
        <f t="shared" si="382"/>
        <v/>
      </c>
      <c r="I8187" s="193" t="str">
        <f t="shared" si="383"/>
        <v/>
      </c>
      <c r="J8187" s="193"/>
    </row>
    <row r="8188" spans="1:10" s="1" customFormat="1">
      <c r="A8188" s="191">
        <v>46364</v>
      </c>
      <c r="B8188" s="1" t="s">
        <v>167</v>
      </c>
      <c r="C8188" s="192">
        <f t="shared" si="381"/>
        <v>48190.08333331348</v>
      </c>
      <c r="D8188" s="1">
        <v>21.15</v>
      </c>
      <c r="E8188" s="193">
        <v>27.787500000000001</v>
      </c>
      <c r="F8188" s="1" t="s">
        <v>162</v>
      </c>
      <c r="G8188" s="193">
        <f>MAX(E8188-'[1]1a'!$C$3,0)</f>
        <v>0</v>
      </c>
      <c r="H8188" s="193" t="str">
        <f t="shared" si="382"/>
        <v/>
      </c>
      <c r="I8188" s="193" t="str">
        <f t="shared" si="383"/>
        <v/>
      </c>
      <c r="J8188" s="193"/>
    </row>
    <row r="8189" spans="1:10" s="1" customFormat="1">
      <c r="A8189" s="191">
        <v>46364</v>
      </c>
      <c r="B8189" s="1" t="s">
        <v>169</v>
      </c>
      <c r="C8189" s="192">
        <f t="shared" si="381"/>
        <v>48190.124999980144</v>
      </c>
      <c r="D8189" s="1">
        <v>19.230000000000004</v>
      </c>
      <c r="E8189" s="193">
        <v>25.264946808510647</v>
      </c>
      <c r="F8189" s="1" t="s">
        <v>162</v>
      </c>
      <c r="G8189" s="193">
        <f>MAX(E8189-'[1]1a'!$C$3,0)</f>
        <v>0</v>
      </c>
      <c r="H8189" s="193" t="str">
        <f t="shared" si="382"/>
        <v/>
      </c>
      <c r="I8189" s="193" t="str">
        <f t="shared" si="383"/>
        <v/>
      </c>
      <c r="J8189" s="193"/>
    </row>
    <row r="8190" spans="1:10" s="1" customFormat="1">
      <c r="A8190" s="191">
        <v>46364</v>
      </c>
      <c r="B8190" s="1" t="s">
        <v>171</v>
      </c>
      <c r="C8190" s="192">
        <f t="shared" si="381"/>
        <v>48190.166666646808</v>
      </c>
      <c r="D8190" s="1">
        <v>17.689999999999998</v>
      </c>
      <c r="E8190" s="193">
        <v>23.241648936170215</v>
      </c>
      <c r="F8190" s="1" t="s">
        <v>162</v>
      </c>
      <c r="G8190" s="193">
        <f>MAX(E8190-'[1]1a'!$C$3,0)</f>
        <v>0</v>
      </c>
      <c r="H8190" s="193" t="str">
        <f t="shared" si="382"/>
        <v/>
      </c>
      <c r="I8190" s="193" t="str">
        <f t="shared" si="383"/>
        <v/>
      </c>
      <c r="J8190" s="193"/>
    </row>
    <row r="8191" spans="1:10" s="1" customFormat="1">
      <c r="A8191" s="191">
        <v>46364</v>
      </c>
      <c r="B8191" s="1" t="s">
        <v>173</v>
      </c>
      <c r="C8191" s="192">
        <f t="shared" si="381"/>
        <v>48190.208333313472</v>
      </c>
      <c r="D8191" s="1">
        <v>16.770000000000003</v>
      </c>
      <c r="E8191" s="193">
        <v>22.032925531914902</v>
      </c>
      <c r="F8191" s="1" t="s">
        <v>162</v>
      </c>
      <c r="G8191" s="193">
        <f>MAX(E8191-'[1]1a'!$C$3,0)</f>
        <v>0</v>
      </c>
      <c r="H8191" s="193" t="str">
        <f t="shared" si="382"/>
        <v/>
      </c>
      <c r="I8191" s="193" t="str">
        <f t="shared" si="383"/>
        <v/>
      </c>
      <c r="J8191" s="193"/>
    </row>
    <row r="8192" spans="1:10" s="1" customFormat="1">
      <c r="A8192" s="191">
        <v>46364</v>
      </c>
      <c r="B8192" s="1" t="s">
        <v>175</v>
      </c>
      <c r="C8192" s="192">
        <f t="shared" si="381"/>
        <v>48190.249999980137</v>
      </c>
      <c r="D8192" s="1">
        <v>16.330000000000002</v>
      </c>
      <c r="E8192" s="193">
        <v>21.45484042553192</v>
      </c>
      <c r="F8192" s="1" t="s">
        <v>162</v>
      </c>
      <c r="G8192" s="193">
        <f>MAX(E8192-'[1]1a'!$C$3,0)</f>
        <v>0</v>
      </c>
      <c r="H8192" s="193" t="str">
        <f t="shared" si="382"/>
        <v/>
      </c>
      <c r="I8192" s="193" t="str">
        <f t="shared" si="383"/>
        <v/>
      </c>
      <c r="J8192" s="193"/>
    </row>
    <row r="8193" spans="1:10" s="1" customFormat="1">
      <c r="A8193" s="191">
        <v>46364</v>
      </c>
      <c r="B8193" s="1" t="s">
        <v>177</v>
      </c>
      <c r="C8193" s="192">
        <f t="shared" si="381"/>
        <v>48190.291666646801</v>
      </c>
      <c r="D8193" s="1">
        <v>16.32</v>
      </c>
      <c r="E8193" s="193">
        <v>21.441702127659578</v>
      </c>
      <c r="F8193" s="1" t="s">
        <v>162</v>
      </c>
      <c r="G8193" s="193">
        <f>MAX(E8193-'[1]1a'!$C$3,0)</f>
        <v>0</v>
      </c>
      <c r="H8193" s="193" t="str">
        <f t="shared" si="382"/>
        <v/>
      </c>
      <c r="I8193" s="193" t="str">
        <f t="shared" si="383"/>
        <v/>
      </c>
      <c r="J8193" s="193"/>
    </row>
    <row r="8194" spans="1:10" s="1" customFormat="1">
      <c r="A8194" s="191">
        <v>46364</v>
      </c>
      <c r="B8194" s="1" t="s">
        <v>179</v>
      </c>
      <c r="C8194" s="192">
        <f t="shared" si="381"/>
        <v>48190.333333313465</v>
      </c>
      <c r="D8194" s="1">
        <v>16.650000000000002</v>
      </c>
      <c r="E8194" s="193">
        <v>21.875265957446814</v>
      </c>
      <c r="F8194" s="1" t="s">
        <v>162</v>
      </c>
      <c r="G8194" s="193">
        <f>MAX(E8194-'[1]1a'!$C$3,0)</f>
        <v>0</v>
      </c>
      <c r="H8194" s="193" t="str">
        <f t="shared" si="382"/>
        <v/>
      </c>
      <c r="I8194" s="193" t="str">
        <f t="shared" si="383"/>
        <v/>
      </c>
      <c r="J8194" s="193"/>
    </row>
    <row r="8195" spans="1:10" s="1" customFormat="1">
      <c r="A8195" s="191">
        <v>46364</v>
      </c>
      <c r="B8195" s="1" t="s">
        <v>180</v>
      </c>
      <c r="C8195" s="192">
        <f t="shared" si="381"/>
        <v>48190.374999980129</v>
      </c>
      <c r="D8195" s="1">
        <v>17.97</v>
      </c>
      <c r="E8195" s="193">
        <v>23.609521276595746</v>
      </c>
      <c r="F8195" s="1" t="s">
        <v>162</v>
      </c>
      <c r="G8195" s="193">
        <f>MAX(E8195-'[1]1a'!$C$3,0)</f>
        <v>0</v>
      </c>
      <c r="H8195" s="193" t="str">
        <f t="shared" si="382"/>
        <v/>
      </c>
      <c r="I8195" s="193" t="str">
        <f t="shared" si="383"/>
        <v/>
      </c>
      <c r="J8195" s="193"/>
    </row>
    <row r="8196" spans="1:10" s="1" customFormat="1">
      <c r="A8196" s="191">
        <v>46364</v>
      </c>
      <c r="B8196" s="1" t="s">
        <v>181</v>
      </c>
      <c r="C8196" s="192">
        <f t="shared" ref="C8196:C8259" si="384">C8195 + TIME(1,0,0)</f>
        <v>48190.416666646794</v>
      </c>
      <c r="D8196" s="1">
        <v>20.079999999999998</v>
      </c>
      <c r="E8196" s="193">
        <v>26.381702127659576</v>
      </c>
      <c r="F8196" s="1" t="s">
        <v>162</v>
      </c>
      <c r="G8196" s="193">
        <f>MAX(E8196-'[1]1a'!$C$3,0)</f>
        <v>0</v>
      </c>
      <c r="H8196" s="193" t="str">
        <f t="shared" ref="H8196:H8259" si="385">IF(F8196="Y",IF(F8195="Y",H8195+1,1),"")</f>
        <v/>
      </c>
      <c r="I8196" s="193" t="str">
        <f t="shared" ref="I8196:I8259" si="386">IF(AND(F8196="Y",F8197&lt;&gt;"Y"),H8196,"")</f>
        <v/>
      </c>
      <c r="J8196" s="193"/>
    </row>
    <row r="8197" spans="1:10" s="1" customFormat="1">
      <c r="A8197" s="191">
        <v>46364</v>
      </c>
      <c r="B8197" s="1" t="s">
        <v>182</v>
      </c>
      <c r="C8197" s="192">
        <f t="shared" si="384"/>
        <v>48190.458333313458</v>
      </c>
      <c r="D8197" s="1">
        <v>21.82</v>
      </c>
      <c r="E8197" s="193">
        <v>28.667765957446814</v>
      </c>
      <c r="F8197" s="1" t="s">
        <v>162</v>
      </c>
      <c r="G8197" s="193">
        <f>MAX(E8197-'[1]1a'!$C$3,0)</f>
        <v>0</v>
      </c>
      <c r="H8197" s="193" t="str">
        <f t="shared" si="385"/>
        <v/>
      </c>
      <c r="I8197" s="193" t="str">
        <f t="shared" si="386"/>
        <v/>
      </c>
      <c r="J8197" s="193"/>
    </row>
    <row r="8198" spans="1:10" s="1" customFormat="1">
      <c r="A8198" s="191">
        <v>46364</v>
      </c>
      <c r="B8198" s="1" t="s">
        <v>184</v>
      </c>
      <c r="C8198" s="192">
        <f t="shared" si="384"/>
        <v>48190.499999980122</v>
      </c>
      <c r="D8198" s="1">
        <v>22.419999999999998</v>
      </c>
      <c r="E8198" s="193">
        <v>29.456063829787237</v>
      </c>
      <c r="F8198" s="1" t="s">
        <v>162</v>
      </c>
      <c r="G8198" s="193">
        <f>MAX(E8198-'[1]1a'!$C$3,0)</f>
        <v>0</v>
      </c>
      <c r="H8198" s="193" t="str">
        <f t="shared" si="385"/>
        <v/>
      </c>
      <c r="I8198" s="193" t="str">
        <f t="shared" si="386"/>
        <v/>
      </c>
      <c r="J8198" s="193"/>
    </row>
    <row r="8199" spans="1:10" s="1" customFormat="1">
      <c r="A8199" s="191">
        <v>46364</v>
      </c>
      <c r="B8199" s="1" t="s">
        <v>185</v>
      </c>
      <c r="C8199" s="192">
        <f t="shared" si="384"/>
        <v>48190.541666646786</v>
      </c>
      <c r="D8199" s="1">
        <v>22.34</v>
      </c>
      <c r="E8199" s="193">
        <v>29.350957446808515</v>
      </c>
      <c r="F8199" s="1" t="s">
        <v>162</v>
      </c>
      <c r="G8199" s="193">
        <f>MAX(E8199-'[1]1a'!$C$3,0)</f>
        <v>0</v>
      </c>
      <c r="H8199" s="193" t="str">
        <f t="shared" si="385"/>
        <v/>
      </c>
      <c r="I8199" s="193" t="str">
        <f t="shared" si="386"/>
        <v/>
      </c>
      <c r="J8199" s="193"/>
    </row>
    <row r="8200" spans="1:10" s="1" customFormat="1">
      <c r="A8200" s="191">
        <v>46364</v>
      </c>
      <c r="B8200" s="1" t="s">
        <v>186</v>
      </c>
      <c r="C8200" s="192">
        <f t="shared" si="384"/>
        <v>48190.583333313451</v>
      </c>
      <c r="D8200" s="1">
        <v>22.270000000000003</v>
      </c>
      <c r="E8200" s="193">
        <v>29.258989361702135</v>
      </c>
      <c r="F8200" s="1" t="s">
        <v>162</v>
      </c>
      <c r="G8200" s="193">
        <f>MAX(E8200-'[1]1a'!$C$3,0)</f>
        <v>0</v>
      </c>
      <c r="H8200" s="193" t="str">
        <f t="shared" si="385"/>
        <v/>
      </c>
      <c r="I8200" s="193" t="str">
        <f t="shared" si="386"/>
        <v/>
      </c>
      <c r="J8200" s="193"/>
    </row>
    <row r="8201" spans="1:10" s="1" customFormat="1">
      <c r="A8201" s="191">
        <v>46364</v>
      </c>
      <c r="B8201" s="1" t="s">
        <v>187</v>
      </c>
      <c r="C8201" s="192">
        <f t="shared" si="384"/>
        <v>48190.624999980115</v>
      </c>
      <c r="D8201" s="1">
        <v>22.26</v>
      </c>
      <c r="E8201" s="193">
        <v>29.245851063829793</v>
      </c>
      <c r="F8201" s="1" t="s">
        <v>162</v>
      </c>
      <c r="G8201" s="193">
        <f>MAX(E8201-'[1]1a'!$C$3,0)</f>
        <v>0</v>
      </c>
      <c r="H8201" s="193" t="str">
        <f t="shared" si="385"/>
        <v/>
      </c>
      <c r="I8201" s="193" t="str">
        <f t="shared" si="386"/>
        <v/>
      </c>
      <c r="J8201" s="193"/>
    </row>
    <row r="8202" spans="1:10" s="1" customFormat="1">
      <c r="A8202" s="191">
        <v>46364</v>
      </c>
      <c r="B8202" s="1" t="s">
        <v>188</v>
      </c>
      <c r="C8202" s="192">
        <f t="shared" si="384"/>
        <v>48190.666666646779</v>
      </c>
      <c r="D8202" s="1">
        <v>21.94</v>
      </c>
      <c r="E8202" s="193">
        <v>28.825425531914899</v>
      </c>
      <c r="F8202" s="1" t="s">
        <v>162</v>
      </c>
      <c r="G8202" s="193">
        <f>MAX(E8202-'[1]1a'!$C$3,0)</f>
        <v>0</v>
      </c>
      <c r="H8202" s="193" t="str">
        <f t="shared" si="385"/>
        <v/>
      </c>
      <c r="I8202" s="193" t="str">
        <f t="shared" si="386"/>
        <v/>
      </c>
      <c r="J8202" s="193"/>
    </row>
    <row r="8203" spans="1:10" s="1" customFormat="1">
      <c r="A8203" s="191">
        <v>46364</v>
      </c>
      <c r="B8203" s="1" t="s">
        <v>189</v>
      </c>
      <c r="C8203" s="192">
        <f t="shared" si="384"/>
        <v>48190.708333313443</v>
      </c>
      <c r="D8203" s="1">
        <v>22.06</v>
      </c>
      <c r="E8203" s="193">
        <v>28.983085106382983</v>
      </c>
      <c r="F8203" s="1" t="s">
        <v>162</v>
      </c>
      <c r="G8203" s="193">
        <f>MAX(E8203-'[1]1a'!$C$3,0)</f>
        <v>0</v>
      </c>
      <c r="H8203" s="193" t="str">
        <f t="shared" si="385"/>
        <v/>
      </c>
      <c r="I8203" s="193" t="str">
        <f t="shared" si="386"/>
        <v/>
      </c>
      <c r="J8203" s="193"/>
    </row>
    <row r="8204" spans="1:10" s="1" customFormat="1">
      <c r="A8204" s="191">
        <v>46364</v>
      </c>
      <c r="B8204" s="1" t="s">
        <v>190</v>
      </c>
      <c r="C8204" s="192">
        <f t="shared" si="384"/>
        <v>48190.749999980108</v>
      </c>
      <c r="D8204" s="1">
        <v>21.909999999999997</v>
      </c>
      <c r="E8204" s="193">
        <v>28.786010638297871</v>
      </c>
      <c r="F8204" s="1" t="s">
        <v>162</v>
      </c>
      <c r="G8204" s="193">
        <f>MAX(E8204-'[1]1a'!$C$3,0)</f>
        <v>0</v>
      </c>
      <c r="H8204" s="193" t="str">
        <f t="shared" si="385"/>
        <v/>
      </c>
      <c r="I8204" s="193" t="str">
        <f t="shared" si="386"/>
        <v/>
      </c>
      <c r="J8204" s="193"/>
    </row>
    <row r="8205" spans="1:10" s="1" customFormat="1">
      <c r="A8205" s="191">
        <v>46364</v>
      </c>
      <c r="B8205" s="1" t="s">
        <v>191</v>
      </c>
      <c r="C8205" s="192">
        <f t="shared" si="384"/>
        <v>48190.791666646772</v>
      </c>
      <c r="D8205" s="1">
        <v>22.5</v>
      </c>
      <c r="E8205" s="193">
        <v>29.561170212765962</v>
      </c>
      <c r="F8205" s="1" t="s">
        <v>162</v>
      </c>
      <c r="G8205" s="193">
        <f>MAX(E8205-'[1]1a'!$C$3,0)</f>
        <v>0</v>
      </c>
      <c r="H8205" s="193" t="str">
        <f t="shared" si="385"/>
        <v/>
      </c>
      <c r="I8205" s="193" t="str">
        <f t="shared" si="386"/>
        <v/>
      </c>
      <c r="J8205" s="193"/>
    </row>
    <row r="8206" spans="1:10" s="1" customFormat="1">
      <c r="A8206" s="191">
        <v>46364</v>
      </c>
      <c r="B8206" s="1" t="s">
        <v>192</v>
      </c>
      <c r="C8206" s="192">
        <f t="shared" si="384"/>
        <v>48190.833333313436</v>
      </c>
      <c r="D8206" s="1">
        <v>25.54</v>
      </c>
      <c r="E8206" s="193">
        <v>33.55521276595745</v>
      </c>
      <c r="F8206" s="1" t="s">
        <v>162</v>
      </c>
      <c r="G8206" s="193">
        <f>MAX(E8206-'[1]1a'!$C$3,0)</f>
        <v>0</v>
      </c>
      <c r="H8206" s="193" t="str">
        <f t="shared" si="385"/>
        <v/>
      </c>
      <c r="I8206" s="193" t="str">
        <f t="shared" si="386"/>
        <v/>
      </c>
      <c r="J8206" s="193"/>
    </row>
    <row r="8207" spans="1:10" s="1" customFormat="1">
      <c r="A8207" s="191">
        <v>46364</v>
      </c>
      <c r="B8207" s="1" t="s">
        <v>193</v>
      </c>
      <c r="C8207" s="192">
        <f t="shared" si="384"/>
        <v>48190.8749999801</v>
      </c>
      <c r="D8207" s="1">
        <v>26.810000000000002</v>
      </c>
      <c r="E8207" s="193">
        <v>35.223776595744688</v>
      </c>
      <c r="F8207" s="1" t="s">
        <v>162</v>
      </c>
      <c r="G8207" s="193">
        <f>MAX(E8207-'[1]1a'!$C$3,0)</f>
        <v>0</v>
      </c>
      <c r="H8207" s="193" t="str">
        <f t="shared" si="385"/>
        <v/>
      </c>
      <c r="I8207" s="193" t="str">
        <f t="shared" si="386"/>
        <v/>
      </c>
      <c r="J8207" s="193"/>
    </row>
    <row r="8208" spans="1:10" s="1" customFormat="1">
      <c r="A8208" s="191">
        <v>46364</v>
      </c>
      <c r="B8208" s="1" t="s">
        <v>194</v>
      </c>
      <c r="C8208" s="192">
        <f t="shared" si="384"/>
        <v>48190.916666646764</v>
      </c>
      <c r="D8208" s="1">
        <v>26.220000000000002</v>
      </c>
      <c r="E8208" s="193">
        <v>34.448617021276604</v>
      </c>
      <c r="F8208" s="1" t="s">
        <v>162</v>
      </c>
      <c r="G8208" s="193">
        <f>MAX(E8208-'[1]1a'!$C$3,0)</f>
        <v>0</v>
      </c>
      <c r="H8208" s="193" t="str">
        <f t="shared" si="385"/>
        <v/>
      </c>
      <c r="I8208" s="193" t="str">
        <f t="shared" si="386"/>
        <v/>
      </c>
      <c r="J8208" s="193"/>
    </row>
    <row r="8209" spans="1:10" s="1" customFormat="1">
      <c r="A8209" s="191">
        <v>46365</v>
      </c>
      <c r="B8209" s="1" t="s">
        <v>161</v>
      </c>
      <c r="C8209" s="192">
        <f t="shared" si="384"/>
        <v>48190.958333313429</v>
      </c>
      <c r="D8209" s="1">
        <v>25.500000000000004</v>
      </c>
      <c r="E8209" s="193">
        <v>33.502659574468098</v>
      </c>
      <c r="F8209" s="1" t="s">
        <v>162</v>
      </c>
      <c r="G8209" s="193">
        <f>MAX(E8209-'[1]1a'!$C$3,0)</f>
        <v>0</v>
      </c>
      <c r="H8209" s="193" t="str">
        <f t="shared" si="385"/>
        <v/>
      </c>
      <c r="I8209" s="193" t="str">
        <f t="shared" si="386"/>
        <v/>
      </c>
      <c r="J8209" s="193"/>
    </row>
    <row r="8210" spans="1:10" s="1" customFormat="1">
      <c r="A8210" s="191">
        <v>46365</v>
      </c>
      <c r="B8210" s="1" t="s">
        <v>163</v>
      </c>
      <c r="C8210" s="192">
        <f t="shared" si="384"/>
        <v>48190.999999980093</v>
      </c>
      <c r="D8210" s="1">
        <v>25.08</v>
      </c>
      <c r="E8210" s="193">
        <v>32.950851063829788</v>
      </c>
      <c r="F8210" s="1" t="s">
        <v>162</v>
      </c>
      <c r="G8210" s="193">
        <f>MAX(E8210-'[1]1a'!$C$3,0)</f>
        <v>0</v>
      </c>
      <c r="H8210" s="193" t="str">
        <f t="shared" si="385"/>
        <v/>
      </c>
      <c r="I8210" s="193" t="str">
        <f t="shared" si="386"/>
        <v/>
      </c>
      <c r="J8210" s="193"/>
    </row>
    <row r="8211" spans="1:10" s="1" customFormat="1">
      <c r="A8211" s="191">
        <v>46365</v>
      </c>
      <c r="B8211" s="1" t="s">
        <v>165</v>
      </c>
      <c r="C8211" s="192">
        <f t="shared" si="384"/>
        <v>48191.041666646757</v>
      </c>
      <c r="D8211" s="1">
        <v>24.31</v>
      </c>
      <c r="E8211" s="193">
        <v>31.939202127659577</v>
      </c>
      <c r="F8211" s="1" t="s">
        <v>162</v>
      </c>
      <c r="G8211" s="193">
        <f>MAX(E8211-'[1]1a'!$C$3,0)</f>
        <v>0</v>
      </c>
      <c r="H8211" s="193" t="str">
        <f t="shared" si="385"/>
        <v/>
      </c>
      <c r="I8211" s="193" t="str">
        <f t="shared" si="386"/>
        <v/>
      </c>
      <c r="J8211" s="193"/>
    </row>
    <row r="8212" spans="1:10" s="1" customFormat="1">
      <c r="A8212" s="191">
        <v>46365</v>
      </c>
      <c r="B8212" s="1" t="s">
        <v>167</v>
      </c>
      <c r="C8212" s="192">
        <f t="shared" si="384"/>
        <v>48191.083333313421</v>
      </c>
      <c r="D8212" s="1">
        <v>22.8</v>
      </c>
      <c r="E8212" s="193">
        <v>29.955319148936177</v>
      </c>
      <c r="F8212" s="1" t="s">
        <v>162</v>
      </c>
      <c r="G8212" s="193">
        <f>MAX(E8212-'[1]1a'!$C$3,0)</f>
        <v>0</v>
      </c>
      <c r="H8212" s="193" t="str">
        <f t="shared" si="385"/>
        <v/>
      </c>
      <c r="I8212" s="193" t="str">
        <f t="shared" si="386"/>
        <v/>
      </c>
      <c r="J8212" s="193"/>
    </row>
    <row r="8213" spans="1:10" s="1" customFormat="1">
      <c r="A8213" s="191">
        <v>46365</v>
      </c>
      <c r="B8213" s="1" t="s">
        <v>169</v>
      </c>
      <c r="C8213" s="192">
        <f t="shared" si="384"/>
        <v>48191.124999980086</v>
      </c>
      <c r="D8213" s="1">
        <v>20.419999999999998</v>
      </c>
      <c r="E8213" s="193">
        <v>26.82840425531915</v>
      </c>
      <c r="F8213" s="1" t="s">
        <v>162</v>
      </c>
      <c r="G8213" s="193">
        <f>MAX(E8213-'[1]1a'!$C$3,0)</f>
        <v>0</v>
      </c>
      <c r="H8213" s="193" t="str">
        <f t="shared" si="385"/>
        <v/>
      </c>
      <c r="I8213" s="193" t="str">
        <f t="shared" si="386"/>
        <v/>
      </c>
      <c r="J8213" s="193"/>
    </row>
    <row r="8214" spans="1:10" s="1" customFormat="1">
      <c r="A8214" s="191">
        <v>46365</v>
      </c>
      <c r="B8214" s="1" t="s">
        <v>171</v>
      </c>
      <c r="C8214" s="192">
        <f t="shared" si="384"/>
        <v>48191.16666664675</v>
      </c>
      <c r="D8214" s="1">
        <v>18.829999999999998</v>
      </c>
      <c r="E8214" s="193">
        <v>24.739414893617024</v>
      </c>
      <c r="F8214" s="1" t="s">
        <v>162</v>
      </c>
      <c r="G8214" s="193">
        <f>MAX(E8214-'[1]1a'!$C$3,0)</f>
        <v>0</v>
      </c>
      <c r="H8214" s="193" t="str">
        <f t="shared" si="385"/>
        <v/>
      </c>
      <c r="I8214" s="193" t="str">
        <f t="shared" si="386"/>
        <v/>
      </c>
      <c r="J8214" s="193"/>
    </row>
    <row r="8215" spans="1:10" s="1" customFormat="1">
      <c r="A8215" s="191">
        <v>46365</v>
      </c>
      <c r="B8215" s="1" t="s">
        <v>173</v>
      </c>
      <c r="C8215" s="192">
        <f t="shared" si="384"/>
        <v>48191.208333313414</v>
      </c>
      <c r="D8215" s="1">
        <v>17.71</v>
      </c>
      <c r="E8215" s="193">
        <v>23.267925531914898</v>
      </c>
      <c r="F8215" s="1" t="s">
        <v>162</v>
      </c>
      <c r="G8215" s="193">
        <f>MAX(E8215-'[1]1a'!$C$3,0)</f>
        <v>0</v>
      </c>
      <c r="H8215" s="193" t="str">
        <f t="shared" si="385"/>
        <v/>
      </c>
      <c r="I8215" s="193" t="str">
        <f t="shared" si="386"/>
        <v/>
      </c>
      <c r="J8215" s="193"/>
    </row>
    <row r="8216" spans="1:10" s="1" customFormat="1">
      <c r="A8216" s="191">
        <v>46365</v>
      </c>
      <c r="B8216" s="1" t="s">
        <v>175</v>
      </c>
      <c r="C8216" s="192">
        <f t="shared" si="384"/>
        <v>48191.249999980078</v>
      </c>
      <c r="D8216" s="1">
        <v>17.25</v>
      </c>
      <c r="E8216" s="193">
        <v>22.663563829787236</v>
      </c>
      <c r="F8216" s="1" t="s">
        <v>162</v>
      </c>
      <c r="G8216" s="193">
        <f>MAX(E8216-'[1]1a'!$C$3,0)</f>
        <v>0</v>
      </c>
      <c r="H8216" s="193" t="str">
        <f t="shared" si="385"/>
        <v/>
      </c>
      <c r="I8216" s="193" t="str">
        <f t="shared" si="386"/>
        <v/>
      </c>
      <c r="J8216" s="193"/>
    </row>
    <row r="8217" spans="1:10" s="1" customFormat="1">
      <c r="A8217" s="191">
        <v>46365</v>
      </c>
      <c r="B8217" s="1" t="s">
        <v>177</v>
      </c>
      <c r="C8217" s="192">
        <f t="shared" si="384"/>
        <v>48191.291666646743</v>
      </c>
      <c r="D8217" s="1">
        <v>16.79</v>
      </c>
      <c r="E8217" s="193">
        <v>22.059202127659578</v>
      </c>
      <c r="F8217" s="1" t="s">
        <v>162</v>
      </c>
      <c r="G8217" s="193">
        <f>MAX(E8217-'[1]1a'!$C$3,0)</f>
        <v>0</v>
      </c>
      <c r="H8217" s="193" t="str">
        <f t="shared" si="385"/>
        <v/>
      </c>
      <c r="I8217" s="193" t="str">
        <f t="shared" si="386"/>
        <v/>
      </c>
      <c r="J8217" s="193"/>
    </row>
    <row r="8218" spans="1:10" s="1" customFormat="1">
      <c r="A8218" s="191">
        <v>46365</v>
      </c>
      <c r="B8218" s="1" t="s">
        <v>179</v>
      </c>
      <c r="C8218" s="192">
        <f t="shared" si="384"/>
        <v>48191.333333313407</v>
      </c>
      <c r="D8218" s="1">
        <v>16.64</v>
      </c>
      <c r="E8218" s="193">
        <v>21.862127659574472</v>
      </c>
      <c r="F8218" s="1" t="s">
        <v>162</v>
      </c>
      <c r="G8218" s="193">
        <f>MAX(E8218-'[1]1a'!$C$3,0)</f>
        <v>0</v>
      </c>
      <c r="H8218" s="193" t="str">
        <f t="shared" si="385"/>
        <v/>
      </c>
      <c r="I8218" s="193" t="str">
        <f t="shared" si="386"/>
        <v/>
      </c>
      <c r="J8218" s="193"/>
    </row>
    <row r="8219" spans="1:10" s="1" customFormat="1">
      <c r="A8219" s="191">
        <v>46365</v>
      </c>
      <c r="B8219" s="1" t="s">
        <v>180</v>
      </c>
      <c r="C8219" s="192">
        <f t="shared" si="384"/>
        <v>48191.374999980071</v>
      </c>
      <c r="D8219" s="1">
        <v>17.740000000000002</v>
      </c>
      <c r="E8219" s="193">
        <v>23.307340425531923</v>
      </c>
      <c r="F8219" s="1" t="s">
        <v>162</v>
      </c>
      <c r="G8219" s="193">
        <f>MAX(E8219-'[1]1a'!$C$3,0)</f>
        <v>0</v>
      </c>
      <c r="H8219" s="193" t="str">
        <f t="shared" si="385"/>
        <v/>
      </c>
      <c r="I8219" s="193" t="str">
        <f t="shared" si="386"/>
        <v/>
      </c>
      <c r="J8219" s="193"/>
    </row>
    <row r="8220" spans="1:10" s="1" customFormat="1">
      <c r="A8220" s="191">
        <v>46365</v>
      </c>
      <c r="B8220" s="1" t="s">
        <v>181</v>
      </c>
      <c r="C8220" s="192">
        <f t="shared" si="384"/>
        <v>48191.416666646735</v>
      </c>
      <c r="D8220" s="1">
        <v>20</v>
      </c>
      <c r="E8220" s="193">
        <v>26.276595744680854</v>
      </c>
      <c r="F8220" s="1" t="s">
        <v>162</v>
      </c>
      <c r="G8220" s="193">
        <f>MAX(E8220-'[1]1a'!$C$3,0)</f>
        <v>0</v>
      </c>
      <c r="H8220" s="193" t="str">
        <f t="shared" si="385"/>
        <v/>
      </c>
      <c r="I8220" s="193" t="str">
        <f t="shared" si="386"/>
        <v/>
      </c>
      <c r="J8220" s="193"/>
    </row>
    <row r="8221" spans="1:10" s="1" customFormat="1">
      <c r="A8221" s="191">
        <v>46365</v>
      </c>
      <c r="B8221" s="1" t="s">
        <v>182</v>
      </c>
      <c r="C8221" s="192">
        <f t="shared" si="384"/>
        <v>48191.4583333134</v>
      </c>
      <c r="D8221" s="1">
        <v>21.35</v>
      </c>
      <c r="E8221" s="193">
        <v>28.050265957446815</v>
      </c>
      <c r="F8221" s="1" t="s">
        <v>162</v>
      </c>
      <c r="G8221" s="193">
        <f>MAX(E8221-'[1]1a'!$C$3,0)</f>
        <v>0</v>
      </c>
      <c r="H8221" s="193" t="str">
        <f t="shared" si="385"/>
        <v/>
      </c>
      <c r="I8221" s="193" t="str">
        <f t="shared" si="386"/>
        <v/>
      </c>
      <c r="J8221" s="193"/>
    </row>
    <row r="8222" spans="1:10" s="1" customFormat="1">
      <c r="A8222" s="191">
        <v>46365</v>
      </c>
      <c r="B8222" s="1" t="s">
        <v>184</v>
      </c>
      <c r="C8222" s="192">
        <f t="shared" si="384"/>
        <v>48191.499999980064</v>
      </c>
      <c r="D8222" s="1">
        <v>21.83</v>
      </c>
      <c r="E8222" s="193">
        <v>28.680904255319152</v>
      </c>
      <c r="F8222" s="1" t="s">
        <v>162</v>
      </c>
      <c r="G8222" s="193">
        <f>MAX(E8222-'[1]1a'!$C$3,0)</f>
        <v>0</v>
      </c>
      <c r="H8222" s="193" t="str">
        <f t="shared" si="385"/>
        <v/>
      </c>
      <c r="I8222" s="193" t="str">
        <f t="shared" si="386"/>
        <v/>
      </c>
      <c r="J8222" s="193"/>
    </row>
    <row r="8223" spans="1:10" s="1" customFormat="1">
      <c r="A8223" s="191">
        <v>46365</v>
      </c>
      <c r="B8223" s="1" t="s">
        <v>185</v>
      </c>
      <c r="C8223" s="192">
        <f t="shared" si="384"/>
        <v>48191.541666646728</v>
      </c>
      <c r="D8223" s="1">
        <v>22.39</v>
      </c>
      <c r="E8223" s="193">
        <v>29.416648936170219</v>
      </c>
      <c r="F8223" s="1" t="s">
        <v>162</v>
      </c>
      <c r="G8223" s="193">
        <f>MAX(E8223-'[1]1a'!$C$3,0)</f>
        <v>0</v>
      </c>
      <c r="H8223" s="193" t="str">
        <f t="shared" si="385"/>
        <v/>
      </c>
      <c r="I8223" s="193" t="str">
        <f t="shared" si="386"/>
        <v/>
      </c>
      <c r="J8223" s="193"/>
    </row>
    <row r="8224" spans="1:10" s="1" customFormat="1">
      <c r="A8224" s="191">
        <v>46365</v>
      </c>
      <c r="B8224" s="1" t="s">
        <v>186</v>
      </c>
      <c r="C8224" s="192">
        <f t="shared" si="384"/>
        <v>48191.583333313392</v>
      </c>
      <c r="D8224" s="1">
        <v>22.51</v>
      </c>
      <c r="E8224" s="193">
        <v>29.574308510638303</v>
      </c>
      <c r="F8224" s="1" t="s">
        <v>162</v>
      </c>
      <c r="G8224" s="193">
        <f>MAX(E8224-'[1]1a'!$C$3,0)</f>
        <v>0</v>
      </c>
      <c r="H8224" s="193" t="str">
        <f t="shared" si="385"/>
        <v/>
      </c>
      <c r="I8224" s="193" t="str">
        <f t="shared" si="386"/>
        <v/>
      </c>
      <c r="J8224" s="193"/>
    </row>
    <row r="8225" spans="1:10" s="1" customFormat="1">
      <c r="A8225" s="191">
        <v>46365</v>
      </c>
      <c r="B8225" s="1" t="s">
        <v>187</v>
      </c>
      <c r="C8225" s="192">
        <f t="shared" si="384"/>
        <v>48191.624999980057</v>
      </c>
      <c r="D8225" s="1">
        <v>22.34</v>
      </c>
      <c r="E8225" s="193">
        <v>29.350957446808515</v>
      </c>
      <c r="F8225" s="1" t="s">
        <v>162</v>
      </c>
      <c r="G8225" s="193">
        <f>MAX(E8225-'[1]1a'!$C$3,0)</f>
        <v>0</v>
      </c>
      <c r="H8225" s="193" t="str">
        <f t="shared" si="385"/>
        <v/>
      </c>
      <c r="I8225" s="193" t="str">
        <f t="shared" si="386"/>
        <v/>
      </c>
      <c r="J8225" s="193"/>
    </row>
    <row r="8226" spans="1:10" s="1" customFormat="1">
      <c r="A8226" s="191">
        <v>46365</v>
      </c>
      <c r="B8226" s="1" t="s">
        <v>188</v>
      </c>
      <c r="C8226" s="192">
        <f t="shared" si="384"/>
        <v>48191.666666646721</v>
      </c>
      <c r="D8226" s="1">
        <v>22.78</v>
      </c>
      <c r="E8226" s="193">
        <v>29.929042553191497</v>
      </c>
      <c r="F8226" s="1" t="s">
        <v>162</v>
      </c>
      <c r="G8226" s="193">
        <f>MAX(E8226-'[1]1a'!$C$3,0)</f>
        <v>0</v>
      </c>
      <c r="H8226" s="193" t="str">
        <f t="shared" si="385"/>
        <v/>
      </c>
      <c r="I8226" s="193" t="str">
        <f t="shared" si="386"/>
        <v/>
      </c>
      <c r="J8226" s="193"/>
    </row>
    <row r="8227" spans="1:10" s="1" customFormat="1">
      <c r="A8227" s="191">
        <v>46365</v>
      </c>
      <c r="B8227" s="1" t="s">
        <v>189</v>
      </c>
      <c r="C8227" s="192">
        <f t="shared" si="384"/>
        <v>48191.708333313385</v>
      </c>
      <c r="D8227" s="1">
        <v>23.07</v>
      </c>
      <c r="E8227" s="193">
        <v>30.310053191489366</v>
      </c>
      <c r="F8227" s="1" t="s">
        <v>162</v>
      </c>
      <c r="G8227" s="193">
        <f>MAX(E8227-'[1]1a'!$C$3,0)</f>
        <v>0</v>
      </c>
      <c r="H8227" s="193" t="str">
        <f t="shared" si="385"/>
        <v/>
      </c>
      <c r="I8227" s="193" t="str">
        <f t="shared" si="386"/>
        <v/>
      </c>
      <c r="J8227" s="193"/>
    </row>
    <row r="8228" spans="1:10" s="1" customFormat="1">
      <c r="A8228" s="191">
        <v>46365</v>
      </c>
      <c r="B8228" s="1" t="s">
        <v>190</v>
      </c>
      <c r="C8228" s="192">
        <f t="shared" si="384"/>
        <v>48191.749999980049</v>
      </c>
      <c r="D8228" s="1">
        <v>23.14</v>
      </c>
      <c r="E8228" s="193">
        <v>30.40202127659575</v>
      </c>
      <c r="F8228" s="1" t="s">
        <v>162</v>
      </c>
      <c r="G8228" s="193">
        <f>MAX(E8228-'[1]1a'!$C$3,0)</f>
        <v>0</v>
      </c>
      <c r="H8228" s="193" t="str">
        <f t="shared" si="385"/>
        <v/>
      </c>
      <c r="I8228" s="193" t="str">
        <f t="shared" si="386"/>
        <v/>
      </c>
      <c r="J8228" s="193"/>
    </row>
    <row r="8229" spans="1:10" s="1" customFormat="1">
      <c r="A8229" s="191">
        <v>46365</v>
      </c>
      <c r="B8229" s="1" t="s">
        <v>191</v>
      </c>
      <c r="C8229" s="192">
        <f t="shared" si="384"/>
        <v>48191.791666646714</v>
      </c>
      <c r="D8229" s="1">
        <v>23.38</v>
      </c>
      <c r="E8229" s="193">
        <v>30.717340425531919</v>
      </c>
      <c r="F8229" s="1" t="s">
        <v>162</v>
      </c>
      <c r="G8229" s="193">
        <f>MAX(E8229-'[1]1a'!$C$3,0)</f>
        <v>0</v>
      </c>
      <c r="H8229" s="193" t="str">
        <f t="shared" si="385"/>
        <v/>
      </c>
      <c r="I8229" s="193" t="str">
        <f t="shared" si="386"/>
        <v/>
      </c>
      <c r="J8229" s="193"/>
    </row>
    <row r="8230" spans="1:10" s="1" customFormat="1">
      <c r="A8230" s="191">
        <v>46365</v>
      </c>
      <c r="B8230" s="1" t="s">
        <v>192</v>
      </c>
      <c r="C8230" s="192">
        <f t="shared" si="384"/>
        <v>48191.833333313378</v>
      </c>
      <c r="D8230" s="1">
        <v>25.98</v>
      </c>
      <c r="E8230" s="193">
        <v>34.133297872340428</v>
      </c>
      <c r="F8230" s="1" t="s">
        <v>162</v>
      </c>
      <c r="G8230" s="193">
        <f>MAX(E8230-'[1]1a'!$C$3,0)</f>
        <v>0</v>
      </c>
      <c r="H8230" s="193" t="str">
        <f t="shared" si="385"/>
        <v/>
      </c>
      <c r="I8230" s="193" t="str">
        <f t="shared" si="386"/>
        <v/>
      </c>
      <c r="J8230" s="193"/>
    </row>
    <row r="8231" spans="1:10" s="1" customFormat="1">
      <c r="A8231" s="191">
        <v>46365</v>
      </c>
      <c r="B8231" s="1" t="s">
        <v>193</v>
      </c>
      <c r="C8231" s="192">
        <f t="shared" si="384"/>
        <v>48191.874999980042</v>
      </c>
      <c r="D8231" s="1">
        <v>26.75</v>
      </c>
      <c r="E8231" s="193">
        <v>35.144946808510646</v>
      </c>
      <c r="F8231" s="1" t="s">
        <v>162</v>
      </c>
      <c r="G8231" s="193">
        <f>MAX(E8231-'[1]1a'!$C$3,0)</f>
        <v>0</v>
      </c>
      <c r="H8231" s="193" t="str">
        <f t="shared" si="385"/>
        <v/>
      </c>
      <c r="I8231" s="193" t="str">
        <f t="shared" si="386"/>
        <v/>
      </c>
      <c r="J8231" s="193"/>
    </row>
    <row r="8232" spans="1:10" s="1" customFormat="1">
      <c r="A8232" s="191">
        <v>46365</v>
      </c>
      <c r="B8232" s="1" t="s">
        <v>194</v>
      </c>
      <c r="C8232" s="192">
        <f t="shared" si="384"/>
        <v>48191.916666646706</v>
      </c>
      <c r="D8232" s="1">
        <v>25.67</v>
      </c>
      <c r="E8232" s="193">
        <v>33.726010638297879</v>
      </c>
      <c r="F8232" s="1" t="s">
        <v>162</v>
      </c>
      <c r="G8232" s="193">
        <f>MAX(E8232-'[1]1a'!$C$3,0)</f>
        <v>0</v>
      </c>
      <c r="H8232" s="193" t="str">
        <f t="shared" si="385"/>
        <v/>
      </c>
      <c r="I8232" s="193" t="str">
        <f t="shared" si="386"/>
        <v/>
      </c>
      <c r="J8232" s="193"/>
    </row>
    <row r="8233" spans="1:10" s="1" customFormat="1">
      <c r="A8233" s="191">
        <v>46366</v>
      </c>
      <c r="B8233" s="1" t="s">
        <v>161</v>
      </c>
      <c r="C8233" s="192">
        <f t="shared" si="384"/>
        <v>48191.958333313371</v>
      </c>
      <c r="D8233" s="1">
        <v>25.299999999999997</v>
      </c>
      <c r="E8233" s="193">
        <v>33.239893617021281</v>
      </c>
      <c r="F8233" s="1" t="s">
        <v>162</v>
      </c>
      <c r="G8233" s="193">
        <f>MAX(E8233-'[1]1a'!$C$3,0)</f>
        <v>0</v>
      </c>
      <c r="H8233" s="193" t="str">
        <f t="shared" si="385"/>
        <v/>
      </c>
      <c r="I8233" s="193" t="str">
        <f t="shared" si="386"/>
        <v/>
      </c>
      <c r="J8233" s="193"/>
    </row>
    <row r="8234" spans="1:10" s="1" customFormat="1">
      <c r="A8234" s="191">
        <v>46366</v>
      </c>
      <c r="B8234" s="1" t="s">
        <v>163</v>
      </c>
      <c r="C8234" s="192">
        <f t="shared" si="384"/>
        <v>48191.999999980035</v>
      </c>
      <c r="D8234" s="1">
        <v>24.189999999999998</v>
      </c>
      <c r="E8234" s="193">
        <v>31.781542553191493</v>
      </c>
      <c r="F8234" s="1" t="s">
        <v>162</v>
      </c>
      <c r="G8234" s="193">
        <f>MAX(E8234-'[1]1a'!$C$3,0)</f>
        <v>0</v>
      </c>
      <c r="H8234" s="193" t="str">
        <f t="shared" si="385"/>
        <v/>
      </c>
      <c r="I8234" s="193" t="str">
        <f t="shared" si="386"/>
        <v/>
      </c>
      <c r="J8234" s="193"/>
    </row>
    <row r="8235" spans="1:10" s="1" customFormat="1">
      <c r="A8235" s="191">
        <v>46366</v>
      </c>
      <c r="B8235" s="1" t="s">
        <v>165</v>
      </c>
      <c r="C8235" s="192">
        <f t="shared" si="384"/>
        <v>48192.041666646699</v>
      </c>
      <c r="D8235" s="1">
        <v>23.009999999999998</v>
      </c>
      <c r="E8235" s="193">
        <v>30.231223404255321</v>
      </c>
      <c r="F8235" s="1" t="s">
        <v>162</v>
      </c>
      <c r="G8235" s="193">
        <f>MAX(E8235-'[1]1a'!$C$3,0)</f>
        <v>0</v>
      </c>
      <c r="H8235" s="193" t="str">
        <f t="shared" si="385"/>
        <v/>
      </c>
      <c r="I8235" s="193" t="str">
        <f t="shared" si="386"/>
        <v/>
      </c>
      <c r="J8235" s="193"/>
    </row>
    <row r="8236" spans="1:10" s="1" customFormat="1">
      <c r="A8236" s="191">
        <v>46366</v>
      </c>
      <c r="B8236" s="1" t="s">
        <v>167</v>
      </c>
      <c r="C8236" s="192">
        <f t="shared" si="384"/>
        <v>48192.083333313363</v>
      </c>
      <c r="D8236" s="1">
        <v>21.22</v>
      </c>
      <c r="E8236" s="193">
        <v>27.879468085106385</v>
      </c>
      <c r="F8236" s="1" t="s">
        <v>162</v>
      </c>
      <c r="G8236" s="193">
        <f>MAX(E8236-'[1]1a'!$C$3,0)</f>
        <v>0</v>
      </c>
      <c r="H8236" s="193" t="str">
        <f t="shared" si="385"/>
        <v/>
      </c>
      <c r="I8236" s="193" t="str">
        <f t="shared" si="386"/>
        <v/>
      </c>
      <c r="J8236" s="193"/>
    </row>
    <row r="8237" spans="1:10" s="1" customFormat="1">
      <c r="A8237" s="191">
        <v>46366</v>
      </c>
      <c r="B8237" s="1" t="s">
        <v>169</v>
      </c>
      <c r="C8237" s="192">
        <f t="shared" si="384"/>
        <v>48192.124999980027</v>
      </c>
      <c r="D8237" s="1">
        <v>18.87</v>
      </c>
      <c r="E8237" s="193">
        <v>24.791968085106387</v>
      </c>
      <c r="F8237" s="1" t="s">
        <v>162</v>
      </c>
      <c r="G8237" s="193">
        <f>MAX(E8237-'[1]1a'!$C$3,0)</f>
        <v>0</v>
      </c>
      <c r="H8237" s="193" t="str">
        <f t="shared" si="385"/>
        <v/>
      </c>
      <c r="I8237" s="193" t="str">
        <f t="shared" si="386"/>
        <v/>
      </c>
      <c r="J8237" s="193"/>
    </row>
    <row r="8238" spans="1:10" s="1" customFormat="1">
      <c r="A8238" s="191">
        <v>46366</v>
      </c>
      <c r="B8238" s="1" t="s">
        <v>171</v>
      </c>
      <c r="C8238" s="192">
        <f t="shared" si="384"/>
        <v>48192.166666646692</v>
      </c>
      <c r="D8238" s="1">
        <v>17.259999999999998</v>
      </c>
      <c r="E8238" s="193">
        <v>22.676702127659574</v>
      </c>
      <c r="F8238" s="1" t="s">
        <v>162</v>
      </c>
      <c r="G8238" s="193">
        <f>MAX(E8238-'[1]1a'!$C$3,0)</f>
        <v>0</v>
      </c>
      <c r="H8238" s="193" t="str">
        <f t="shared" si="385"/>
        <v/>
      </c>
      <c r="I8238" s="193" t="str">
        <f t="shared" si="386"/>
        <v/>
      </c>
      <c r="J8238" s="193"/>
    </row>
    <row r="8239" spans="1:10" s="1" customFormat="1">
      <c r="A8239" s="191">
        <v>46366</v>
      </c>
      <c r="B8239" s="1" t="s">
        <v>173</v>
      </c>
      <c r="C8239" s="192">
        <f t="shared" si="384"/>
        <v>48192.208333313356</v>
      </c>
      <c r="D8239" s="1">
        <v>15.82</v>
      </c>
      <c r="E8239" s="193">
        <v>20.784787234042557</v>
      </c>
      <c r="F8239" s="1" t="s">
        <v>162</v>
      </c>
      <c r="G8239" s="193">
        <f>MAX(E8239-'[1]1a'!$C$3,0)</f>
        <v>0</v>
      </c>
      <c r="H8239" s="193" t="str">
        <f t="shared" si="385"/>
        <v/>
      </c>
      <c r="I8239" s="193" t="str">
        <f t="shared" si="386"/>
        <v/>
      </c>
      <c r="J8239" s="193"/>
    </row>
    <row r="8240" spans="1:10" s="1" customFormat="1">
      <c r="A8240" s="191">
        <v>46366</v>
      </c>
      <c r="B8240" s="1" t="s">
        <v>175</v>
      </c>
      <c r="C8240" s="192">
        <f t="shared" si="384"/>
        <v>48192.24999998002</v>
      </c>
      <c r="D8240" s="1">
        <v>15.34</v>
      </c>
      <c r="E8240" s="193">
        <v>20.154148936170216</v>
      </c>
      <c r="F8240" s="1" t="s">
        <v>162</v>
      </c>
      <c r="G8240" s="193">
        <f>MAX(E8240-'[1]1a'!$C$3,0)</f>
        <v>0</v>
      </c>
      <c r="H8240" s="193" t="str">
        <f t="shared" si="385"/>
        <v/>
      </c>
      <c r="I8240" s="193" t="str">
        <f t="shared" si="386"/>
        <v/>
      </c>
      <c r="J8240" s="193"/>
    </row>
    <row r="8241" spans="1:10" s="1" customFormat="1">
      <c r="A8241" s="191">
        <v>46366</v>
      </c>
      <c r="B8241" s="1" t="s">
        <v>177</v>
      </c>
      <c r="C8241" s="192">
        <f t="shared" si="384"/>
        <v>48192.291666646684</v>
      </c>
      <c r="D8241" s="1">
        <v>14.940000000000001</v>
      </c>
      <c r="E8241" s="193">
        <v>19.6286170212766</v>
      </c>
      <c r="F8241" s="1" t="s">
        <v>162</v>
      </c>
      <c r="G8241" s="193">
        <f>MAX(E8241-'[1]1a'!$C$3,0)</f>
        <v>0</v>
      </c>
      <c r="H8241" s="193" t="str">
        <f t="shared" si="385"/>
        <v/>
      </c>
      <c r="I8241" s="193" t="str">
        <f t="shared" si="386"/>
        <v/>
      </c>
      <c r="J8241" s="193"/>
    </row>
    <row r="8242" spans="1:10" s="1" customFormat="1">
      <c r="A8242" s="191">
        <v>46366</v>
      </c>
      <c r="B8242" s="1" t="s">
        <v>179</v>
      </c>
      <c r="C8242" s="192">
        <f t="shared" si="384"/>
        <v>48192.333333313349</v>
      </c>
      <c r="D8242" s="1">
        <v>15</v>
      </c>
      <c r="E8242" s="193">
        <v>19.707446808510642</v>
      </c>
      <c r="F8242" s="1" t="s">
        <v>162</v>
      </c>
      <c r="G8242" s="193">
        <f>MAX(E8242-'[1]1a'!$C$3,0)</f>
        <v>0</v>
      </c>
      <c r="H8242" s="193" t="str">
        <f t="shared" si="385"/>
        <v/>
      </c>
      <c r="I8242" s="193" t="str">
        <f t="shared" si="386"/>
        <v/>
      </c>
      <c r="J8242" s="193"/>
    </row>
    <row r="8243" spans="1:10" s="1" customFormat="1">
      <c r="A8243" s="191">
        <v>46366</v>
      </c>
      <c r="B8243" s="1" t="s">
        <v>180</v>
      </c>
      <c r="C8243" s="192">
        <f t="shared" si="384"/>
        <v>48192.374999980013</v>
      </c>
      <c r="D8243" s="1">
        <v>16.3</v>
      </c>
      <c r="E8243" s="193">
        <v>21.415425531914899</v>
      </c>
      <c r="F8243" s="1" t="s">
        <v>162</v>
      </c>
      <c r="G8243" s="193">
        <f>MAX(E8243-'[1]1a'!$C$3,0)</f>
        <v>0</v>
      </c>
      <c r="H8243" s="193" t="str">
        <f t="shared" si="385"/>
        <v/>
      </c>
      <c r="I8243" s="193" t="str">
        <f t="shared" si="386"/>
        <v/>
      </c>
      <c r="J8243" s="193"/>
    </row>
    <row r="8244" spans="1:10" s="1" customFormat="1">
      <c r="A8244" s="191">
        <v>46366</v>
      </c>
      <c r="B8244" s="1" t="s">
        <v>181</v>
      </c>
      <c r="C8244" s="192">
        <f t="shared" si="384"/>
        <v>48192.416666646677</v>
      </c>
      <c r="D8244" s="1">
        <v>18.5</v>
      </c>
      <c r="E8244" s="193">
        <v>24.305851063829792</v>
      </c>
      <c r="F8244" s="1" t="s">
        <v>162</v>
      </c>
      <c r="G8244" s="193">
        <f>MAX(E8244-'[1]1a'!$C$3,0)</f>
        <v>0</v>
      </c>
      <c r="H8244" s="193" t="str">
        <f t="shared" si="385"/>
        <v/>
      </c>
      <c r="I8244" s="193" t="str">
        <f t="shared" si="386"/>
        <v/>
      </c>
      <c r="J8244" s="193"/>
    </row>
    <row r="8245" spans="1:10" s="1" customFormat="1">
      <c r="A8245" s="191">
        <v>46366</v>
      </c>
      <c r="B8245" s="1" t="s">
        <v>182</v>
      </c>
      <c r="C8245" s="192">
        <f t="shared" si="384"/>
        <v>48192.458333313341</v>
      </c>
      <c r="D8245" s="1">
        <v>19.690000000000001</v>
      </c>
      <c r="E8245" s="193">
        <v>25.869308510638305</v>
      </c>
      <c r="F8245" s="1" t="s">
        <v>162</v>
      </c>
      <c r="G8245" s="193">
        <f>MAX(E8245-'[1]1a'!$C$3,0)</f>
        <v>0</v>
      </c>
      <c r="H8245" s="193" t="str">
        <f t="shared" si="385"/>
        <v/>
      </c>
      <c r="I8245" s="193" t="str">
        <f t="shared" si="386"/>
        <v/>
      </c>
      <c r="J8245" s="193"/>
    </row>
    <row r="8246" spans="1:10" s="1" customFormat="1">
      <c r="A8246" s="191">
        <v>46366</v>
      </c>
      <c r="B8246" s="1" t="s">
        <v>184</v>
      </c>
      <c r="C8246" s="192">
        <f t="shared" si="384"/>
        <v>48192.499999980006</v>
      </c>
      <c r="D8246" s="1">
        <v>20.399999999999999</v>
      </c>
      <c r="E8246" s="193">
        <v>26.80212765957447</v>
      </c>
      <c r="F8246" s="1" t="s">
        <v>162</v>
      </c>
      <c r="G8246" s="193">
        <f>MAX(E8246-'[1]1a'!$C$3,0)</f>
        <v>0</v>
      </c>
      <c r="H8246" s="193" t="str">
        <f t="shared" si="385"/>
        <v/>
      </c>
      <c r="I8246" s="193" t="str">
        <f t="shared" si="386"/>
        <v/>
      </c>
      <c r="J8246" s="193"/>
    </row>
    <row r="8247" spans="1:10" s="1" customFormat="1">
      <c r="A8247" s="191">
        <v>46366</v>
      </c>
      <c r="B8247" s="1" t="s">
        <v>185</v>
      </c>
      <c r="C8247" s="192">
        <f t="shared" si="384"/>
        <v>48192.54166664667</v>
      </c>
      <c r="D8247" s="1">
        <v>20.97</v>
      </c>
      <c r="E8247" s="193">
        <v>27.551010638297875</v>
      </c>
      <c r="F8247" s="1" t="s">
        <v>162</v>
      </c>
      <c r="G8247" s="193">
        <f>MAX(E8247-'[1]1a'!$C$3,0)</f>
        <v>0</v>
      </c>
      <c r="H8247" s="193" t="str">
        <f t="shared" si="385"/>
        <v/>
      </c>
      <c r="I8247" s="193" t="str">
        <f t="shared" si="386"/>
        <v/>
      </c>
      <c r="J8247" s="193"/>
    </row>
    <row r="8248" spans="1:10" s="1" customFormat="1">
      <c r="A8248" s="191">
        <v>46366</v>
      </c>
      <c r="B8248" s="1" t="s">
        <v>186</v>
      </c>
      <c r="C8248" s="192">
        <f t="shared" si="384"/>
        <v>48192.583333313334</v>
      </c>
      <c r="D8248" s="1">
        <v>21.82</v>
      </c>
      <c r="E8248" s="193">
        <v>28.667765957446814</v>
      </c>
      <c r="F8248" s="1" t="s">
        <v>162</v>
      </c>
      <c r="G8248" s="193">
        <f>MAX(E8248-'[1]1a'!$C$3,0)</f>
        <v>0</v>
      </c>
      <c r="H8248" s="193" t="str">
        <f t="shared" si="385"/>
        <v/>
      </c>
      <c r="I8248" s="193" t="str">
        <f t="shared" si="386"/>
        <v/>
      </c>
      <c r="J8248" s="193"/>
    </row>
    <row r="8249" spans="1:10" s="1" customFormat="1">
      <c r="A8249" s="191">
        <v>46366</v>
      </c>
      <c r="B8249" s="1" t="s">
        <v>187</v>
      </c>
      <c r="C8249" s="192">
        <f t="shared" si="384"/>
        <v>48192.624999979998</v>
      </c>
      <c r="D8249" s="1">
        <v>22.490000000000002</v>
      </c>
      <c r="E8249" s="193">
        <v>29.548031914893624</v>
      </c>
      <c r="F8249" s="1" t="s">
        <v>162</v>
      </c>
      <c r="G8249" s="193">
        <f>MAX(E8249-'[1]1a'!$C$3,0)</f>
        <v>0</v>
      </c>
      <c r="H8249" s="193" t="str">
        <f t="shared" si="385"/>
        <v/>
      </c>
      <c r="I8249" s="193" t="str">
        <f t="shared" si="386"/>
        <v/>
      </c>
      <c r="J8249" s="193"/>
    </row>
    <row r="8250" spans="1:10" s="1" customFormat="1">
      <c r="A8250" s="191">
        <v>46366</v>
      </c>
      <c r="B8250" s="1" t="s">
        <v>188</v>
      </c>
      <c r="C8250" s="192">
        <f t="shared" si="384"/>
        <v>48192.666666646663</v>
      </c>
      <c r="D8250" s="1">
        <v>22.340000000000003</v>
      </c>
      <c r="E8250" s="193">
        <v>29.350957446808518</v>
      </c>
      <c r="F8250" s="1" t="s">
        <v>162</v>
      </c>
      <c r="G8250" s="193">
        <f>MAX(E8250-'[1]1a'!$C$3,0)</f>
        <v>0</v>
      </c>
      <c r="H8250" s="193" t="str">
        <f t="shared" si="385"/>
        <v/>
      </c>
      <c r="I8250" s="193" t="str">
        <f t="shared" si="386"/>
        <v/>
      </c>
      <c r="J8250" s="193"/>
    </row>
    <row r="8251" spans="1:10" s="1" customFormat="1">
      <c r="A8251" s="191">
        <v>46366</v>
      </c>
      <c r="B8251" s="1" t="s">
        <v>189</v>
      </c>
      <c r="C8251" s="192">
        <f t="shared" si="384"/>
        <v>48192.708333313327</v>
      </c>
      <c r="D8251" s="1">
        <v>22.34</v>
      </c>
      <c r="E8251" s="193">
        <v>29.350957446808515</v>
      </c>
      <c r="F8251" s="1" t="s">
        <v>162</v>
      </c>
      <c r="G8251" s="193">
        <f>MAX(E8251-'[1]1a'!$C$3,0)</f>
        <v>0</v>
      </c>
      <c r="H8251" s="193" t="str">
        <f t="shared" si="385"/>
        <v/>
      </c>
      <c r="I8251" s="193" t="str">
        <f t="shared" si="386"/>
        <v/>
      </c>
      <c r="J8251" s="193"/>
    </row>
    <row r="8252" spans="1:10" s="1" customFormat="1">
      <c r="A8252" s="191">
        <v>46366</v>
      </c>
      <c r="B8252" s="1" t="s">
        <v>190</v>
      </c>
      <c r="C8252" s="192">
        <f t="shared" si="384"/>
        <v>48192.749999979991</v>
      </c>
      <c r="D8252" s="1">
        <v>22.159999999999997</v>
      </c>
      <c r="E8252" s="193">
        <v>29.114468085106385</v>
      </c>
      <c r="F8252" s="1" t="s">
        <v>162</v>
      </c>
      <c r="G8252" s="193">
        <f>MAX(E8252-'[1]1a'!$C$3,0)</f>
        <v>0</v>
      </c>
      <c r="H8252" s="193" t="str">
        <f t="shared" si="385"/>
        <v/>
      </c>
      <c r="I8252" s="193" t="str">
        <f t="shared" si="386"/>
        <v/>
      </c>
      <c r="J8252" s="193"/>
    </row>
    <row r="8253" spans="1:10" s="1" customFormat="1">
      <c r="A8253" s="191">
        <v>46366</v>
      </c>
      <c r="B8253" s="1" t="s">
        <v>191</v>
      </c>
      <c r="C8253" s="192">
        <f t="shared" si="384"/>
        <v>48192.791666646655</v>
      </c>
      <c r="D8253" s="1">
        <v>22.240000000000002</v>
      </c>
      <c r="E8253" s="193">
        <v>29.219574468085113</v>
      </c>
      <c r="F8253" s="1" t="s">
        <v>162</v>
      </c>
      <c r="G8253" s="193">
        <f>MAX(E8253-'[1]1a'!$C$3,0)</f>
        <v>0</v>
      </c>
      <c r="H8253" s="193" t="str">
        <f t="shared" si="385"/>
        <v/>
      </c>
      <c r="I8253" s="193" t="str">
        <f t="shared" si="386"/>
        <v/>
      </c>
      <c r="J8253" s="193"/>
    </row>
    <row r="8254" spans="1:10" s="1" customFormat="1">
      <c r="A8254" s="191">
        <v>46366</v>
      </c>
      <c r="B8254" s="1" t="s">
        <v>192</v>
      </c>
      <c r="C8254" s="192">
        <f t="shared" si="384"/>
        <v>48192.83333331332</v>
      </c>
      <c r="D8254" s="1">
        <v>24.310000000000002</v>
      </c>
      <c r="E8254" s="193">
        <v>31.939202127659584</v>
      </c>
      <c r="F8254" s="1" t="s">
        <v>162</v>
      </c>
      <c r="G8254" s="193">
        <f>MAX(E8254-'[1]1a'!$C$3,0)</f>
        <v>0</v>
      </c>
      <c r="H8254" s="193" t="str">
        <f t="shared" si="385"/>
        <v/>
      </c>
      <c r="I8254" s="193" t="str">
        <f t="shared" si="386"/>
        <v/>
      </c>
      <c r="J8254" s="193"/>
    </row>
    <row r="8255" spans="1:10" s="1" customFormat="1">
      <c r="A8255" s="191">
        <v>46366</v>
      </c>
      <c r="B8255" s="1" t="s">
        <v>193</v>
      </c>
      <c r="C8255" s="192">
        <f t="shared" si="384"/>
        <v>48192.874999979984</v>
      </c>
      <c r="D8255" s="1">
        <v>25.439999999999998</v>
      </c>
      <c r="E8255" s="193">
        <v>33.423829787234048</v>
      </c>
      <c r="F8255" s="1" t="s">
        <v>162</v>
      </c>
      <c r="G8255" s="193">
        <f>MAX(E8255-'[1]1a'!$C$3,0)</f>
        <v>0</v>
      </c>
      <c r="H8255" s="193" t="str">
        <f t="shared" si="385"/>
        <v/>
      </c>
      <c r="I8255" s="193" t="str">
        <f t="shared" si="386"/>
        <v/>
      </c>
      <c r="J8255" s="193"/>
    </row>
    <row r="8256" spans="1:10" s="1" customFormat="1">
      <c r="A8256" s="191">
        <v>46366</v>
      </c>
      <c r="B8256" s="1" t="s">
        <v>194</v>
      </c>
      <c r="C8256" s="192">
        <f t="shared" si="384"/>
        <v>48192.916666646648</v>
      </c>
      <c r="D8256" s="1">
        <v>24.77</v>
      </c>
      <c r="E8256" s="193">
        <v>32.543563829787239</v>
      </c>
      <c r="F8256" s="1" t="s">
        <v>162</v>
      </c>
      <c r="G8256" s="193">
        <f>MAX(E8256-'[1]1a'!$C$3,0)</f>
        <v>0</v>
      </c>
      <c r="H8256" s="193" t="str">
        <f t="shared" si="385"/>
        <v/>
      </c>
      <c r="I8256" s="193" t="str">
        <f t="shared" si="386"/>
        <v/>
      </c>
      <c r="J8256" s="193"/>
    </row>
    <row r="8257" spans="1:10" s="1" customFormat="1">
      <c r="A8257" s="191">
        <v>46367</v>
      </c>
      <c r="B8257" s="1" t="s">
        <v>161</v>
      </c>
      <c r="C8257" s="192">
        <f t="shared" si="384"/>
        <v>48192.958333313312</v>
      </c>
      <c r="D8257" s="1">
        <v>24.119999999999997</v>
      </c>
      <c r="E8257" s="193">
        <v>31.689574468085109</v>
      </c>
      <c r="F8257" s="1" t="s">
        <v>162</v>
      </c>
      <c r="G8257" s="193">
        <f>MAX(E8257-'[1]1a'!$C$3,0)</f>
        <v>0</v>
      </c>
      <c r="H8257" s="193" t="str">
        <f t="shared" si="385"/>
        <v/>
      </c>
      <c r="I8257" s="193" t="str">
        <f t="shared" si="386"/>
        <v/>
      </c>
      <c r="J8257" s="193"/>
    </row>
    <row r="8258" spans="1:10" s="1" customFormat="1">
      <c r="A8258" s="191">
        <v>46367</v>
      </c>
      <c r="B8258" s="1" t="s">
        <v>163</v>
      </c>
      <c r="C8258" s="192">
        <f t="shared" si="384"/>
        <v>48192.999999979977</v>
      </c>
      <c r="D8258" s="1">
        <v>23.94</v>
      </c>
      <c r="E8258" s="193">
        <v>31.453085106382986</v>
      </c>
      <c r="F8258" s="1" t="s">
        <v>162</v>
      </c>
      <c r="G8258" s="193">
        <f>MAX(E8258-'[1]1a'!$C$3,0)</f>
        <v>0</v>
      </c>
      <c r="H8258" s="193" t="str">
        <f t="shared" si="385"/>
        <v/>
      </c>
      <c r="I8258" s="193" t="str">
        <f t="shared" si="386"/>
        <v/>
      </c>
      <c r="J8258" s="193"/>
    </row>
    <row r="8259" spans="1:10" s="1" customFormat="1">
      <c r="A8259" s="191">
        <v>46367</v>
      </c>
      <c r="B8259" s="1" t="s">
        <v>165</v>
      </c>
      <c r="C8259" s="192">
        <f t="shared" si="384"/>
        <v>48193.041666646641</v>
      </c>
      <c r="D8259" s="1">
        <v>22.99</v>
      </c>
      <c r="E8259" s="193">
        <v>30.204946808510641</v>
      </c>
      <c r="F8259" s="1" t="s">
        <v>162</v>
      </c>
      <c r="G8259" s="193">
        <f>MAX(E8259-'[1]1a'!$C$3,0)</f>
        <v>0</v>
      </c>
      <c r="H8259" s="193" t="str">
        <f t="shared" si="385"/>
        <v/>
      </c>
      <c r="I8259" s="193" t="str">
        <f t="shared" si="386"/>
        <v/>
      </c>
      <c r="J8259" s="193"/>
    </row>
    <row r="8260" spans="1:10" s="1" customFormat="1">
      <c r="A8260" s="191">
        <v>46367</v>
      </c>
      <c r="B8260" s="1" t="s">
        <v>167</v>
      </c>
      <c r="C8260" s="192">
        <f t="shared" ref="C8260:C8323" si="387">C8259 + TIME(1,0,0)</f>
        <v>48193.083333313305</v>
      </c>
      <c r="D8260" s="1">
        <v>21.19</v>
      </c>
      <c r="E8260" s="193">
        <v>27.840053191489368</v>
      </c>
      <c r="F8260" s="1" t="s">
        <v>162</v>
      </c>
      <c r="G8260" s="193">
        <f>MAX(E8260-'[1]1a'!$C$3,0)</f>
        <v>0</v>
      </c>
      <c r="H8260" s="193" t="str">
        <f t="shared" ref="H8260:H8323" si="388">IF(F8260="Y",IF(F8259="Y",H8259+1,1),"")</f>
        <v/>
      </c>
      <c r="I8260" s="193" t="str">
        <f t="shared" ref="I8260:I8323" si="389">IF(AND(F8260="Y",F8261&lt;&gt;"Y"),H8260,"")</f>
        <v/>
      </c>
      <c r="J8260" s="193"/>
    </row>
    <row r="8261" spans="1:10" s="1" customFormat="1">
      <c r="A8261" s="191">
        <v>46367</v>
      </c>
      <c r="B8261" s="1" t="s">
        <v>169</v>
      </c>
      <c r="C8261" s="192">
        <f t="shared" si="387"/>
        <v>48193.124999979969</v>
      </c>
      <c r="D8261" s="1">
        <v>19.34</v>
      </c>
      <c r="E8261" s="193">
        <v>25.409468085106386</v>
      </c>
      <c r="F8261" s="1" t="s">
        <v>162</v>
      </c>
      <c r="G8261" s="193">
        <f>MAX(E8261-'[1]1a'!$C$3,0)</f>
        <v>0</v>
      </c>
      <c r="H8261" s="193" t="str">
        <f t="shared" si="388"/>
        <v/>
      </c>
      <c r="I8261" s="193" t="str">
        <f t="shared" si="389"/>
        <v/>
      </c>
      <c r="J8261" s="193"/>
    </row>
    <row r="8262" spans="1:10" s="1" customFormat="1">
      <c r="A8262" s="191">
        <v>46367</v>
      </c>
      <c r="B8262" s="1" t="s">
        <v>171</v>
      </c>
      <c r="C8262" s="192">
        <f t="shared" si="387"/>
        <v>48193.166666646634</v>
      </c>
      <c r="D8262" s="1">
        <v>18.079999999999998</v>
      </c>
      <c r="E8262" s="193">
        <v>23.754042553191489</v>
      </c>
      <c r="F8262" s="1" t="s">
        <v>162</v>
      </c>
      <c r="G8262" s="193">
        <f>MAX(E8262-'[1]1a'!$C$3,0)</f>
        <v>0</v>
      </c>
      <c r="H8262" s="193" t="str">
        <f t="shared" si="388"/>
        <v/>
      </c>
      <c r="I8262" s="193" t="str">
        <f t="shared" si="389"/>
        <v/>
      </c>
      <c r="J8262" s="193"/>
    </row>
    <row r="8263" spans="1:10" s="1" customFormat="1">
      <c r="A8263" s="191">
        <v>46367</v>
      </c>
      <c r="B8263" s="1" t="s">
        <v>173</v>
      </c>
      <c r="C8263" s="192">
        <f t="shared" si="387"/>
        <v>48193.208333313298</v>
      </c>
      <c r="D8263" s="1">
        <v>17.010000000000002</v>
      </c>
      <c r="E8263" s="193">
        <v>22.348244680851071</v>
      </c>
      <c r="F8263" s="1" t="s">
        <v>162</v>
      </c>
      <c r="G8263" s="193">
        <f>MAX(E8263-'[1]1a'!$C$3,0)</f>
        <v>0</v>
      </c>
      <c r="H8263" s="193" t="str">
        <f t="shared" si="388"/>
        <v/>
      </c>
      <c r="I8263" s="193" t="str">
        <f t="shared" si="389"/>
        <v/>
      </c>
      <c r="J8263" s="193"/>
    </row>
    <row r="8264" spans="1:10" s="1" customFormat="1">
      <c r="A8264" s="191">
        <v>46367</v>
      </c>
      <c r="B8264" s="1" t="s">
        <v>175</v>
      </c>
      <c r="C8264" s="192">
        <f t="shared" si="387"/>
        <v>48193.249999979962</v>
      </c>
      <c r="D8264" s="1">
        <v>16.25</v>
      </c>
      <c r="E8264" s="193">
        <v>21.349734042553195</v>
      </c>
      <c r="F8264" s="1" t="s">
        <v>162</v>
      </c>
      <c r="G8264" s="193">
        <f>MAX(E8264-'[1]1a'!$C$3,0)</f>
        <v>0</v>
      </c>
      <c r="H8264" s="193" t="str">
        <f t="shared" si="388"/>
        <v/>
      </c>
      <c r="I8264" s="193" t="str">
        <f t="shared" si="389"/>
        <v/>
      </c>
      <c r="J8264" s="193"/>
    </row>
    <row r="8265" spans="1:10" s="1" customFormat="1">
      <c r="A8265" s="191">
        <v>46367</v>
      </c>
      <c r="B8265" s="1" t="s">
        <v>177</v>
      </c>
      <c r="C8265" s="192">
        <f t="shared" si="387"/>
        <v>48193.291666646626</v>
      </c>
      <c r="D8265" s="1">
        <v>16.09</v>
      </c>
      <c r="E8265" s="193">
        <v>21.139521276595747</v>
      </c>
      <c r="F8265" s="1" t="s">
        <v>162</v>
      </c>
      <c r="G8265" s="193">
        <f>MAX(E8265-'[1]1a'!$C$3,0)</f>
        <v>0</v>
      </c>
      <c r="H8265" s="193" t="str">
        <f t="shared" si="388"/>
        <v/>
      </c>
      <c r="I8265" s="193" t="str">
        <f t="shared" si="389"/>
        <v/>
      </c>
      <c r="J8265" s="193"/>
    </row>
    <row r="8266" spans="1:10" s="1" customFormat="1">
      <c r="A8266" s="191">
        <v>46367</v>
      </c>
      <c r="B8266" s="1" t="s">
        <v>179</v>
      </c>
      <c r="C8266" s="192">
        <f t="shared" si="387"/>
        <v>48193.33333331329</v>
      </c>
      <c r="D8266" s="1">
        <v>16.77</v>
      </c>
      <c r="E8266" s="193">
        <v>22.032925531914895</v>
      </c>
      <c r="F8266" s="1" t="s">
        <v>162</v>
      </c>
      <c r="G8266" s="193">
        <f>MAX(E8266-'[1]1a'!$C$3,0)</f>
        <v>0</v>
      </c>
      <c r="H8266" s="193" t="str">
        <f t="shared" si="388"/>
        <v/>
      </c>
      <c r="I8266" s="193" t="str">
        <f t="shared" si="389"/>
        <v/>
      </c>
      <c r="J8266" s="193"/>
    </row>
    <row r="8267" spans="1:10" s="1" customFormat="1">
      <c r="A8267" s="191">
        <v>46367</v>
      </c>
      <c r="B8267" s="1" t="s">
        <v>180</v>
      </c>
      <c r="C8267" s="192">
        <f t="shared" si="387"/>
        <v>48193.374999979955</v>
      </c>
      <c r="D8267" s="1">
        <v>17.73</v>
      </c>
      <c r="E8267" s="193">
        <v>23.294202127659577</v>
      </c>
      <c r="F8267" s="1" t="s">
        <v>162</v>
      </c>
      <c r="G8267" s="193">
        <f>MAX(E8267-'[1]1a'!$C$3,0)</f>
        <v>0</v>
      </c>
      <c r="H8267" s="193" t="str">
        <f t="shared" si="388"/>
        <v/>
      </c>
      <c r="I8267" s="193" t="str">
        <f t="shared" si="389"/>
        <v/>
      </c>
      <c r="J8267" s="193"/>
    </row>
    <row r="8268" spans="1:10" s="1" customFormat="1">
      <c r="A8268" s="191">
        <v>46367</v>
      </c>
      <c r="B8268" s="1" t="s">
        <v>181</v>
      </c>
      <c r="C8268" s="192">
        <f t="shared" si="387"/>
        <v>48193.416666646619</v>
      </c>
      <c r="D8268" s="1">
        <v>20.200000000000003</v>
      </c>
      <c r="E8268" s="193">
        <v>26.539361702127668</v>
      </c>
      <c r="F8268" s="1" t="s">
        <v>162</v>
      </c>
      <c r="G8268" s="193">
        <f>MAX(E8268-'[1]1a'!$C$3,0)</f>
        <v>0</v>
      </c>
      <c r="H8268" s="193" t="str">
        <f t="shared" si="388"/>
        <v/>
      </c>
      <c r="I8268" s="193" t="str">
        <f t="shared" si="389"/>
        <v/>
      </c>
      <c r="J8268" s="193"/>
    </row>
    <row r="8269" spans="1:10" s="1" customFormat="1">
      <c r="A8269" s="191">
        <v>46367</v>
      </c>
      <c r="B8269" s="1" t="s">
        <v>182</v>
      </c>
      <c r="C8269" s="192">
        <f t="shared" si="387"/>
        <v>48193.458333313283</v>
      </c>
      <c r="D8269" s="1">
        <v>21.83</v>
      </c>
      <c r="E8269" s="193">
        <v>28.680904255319152</v>
      </c>
      <c r="F8269" s="1" t="s">
        <v>162</v>
      </c>
      <c r="G8269" s="193">
        <f>MAX(E8269-'[1]1a'!$C$3,0)</f>
        <v>0</v>
      </c>
      <c r="H8269" s="193" t="str">
        <f t="shared" si="388"/>
        <v/>
      </c>
      <c r="I8269" s="193" t="str">
        <f t="shared" si="389"/>
        <v/>
      </c>
      <c r="J8269" s="193"/>
    </row>
    <row r="8270" spans="1:10" s="1" customFormat="1">
      <c r="A8270" s="191">
        <v>46367</v>
      </c>
      <c r="B8270" s="1" t="s">
        <v>184</v>
      </c>
      <c r="C8270" s="192">
        <f t="shared" si="387"/>
        <v>48193.499999979947</v>
      </c>
      <c r="D8270" s="1">
        <v>22.36</v>
      </c>
      <c r="E8270" s="193">
        <v>29.377234042553194</v>
      </c>
      <c r="F8270" s="1" t="s">
        <v>162</v>
      </c>
      <c r="G8270" s="193">
        <f>MAX(E8270-'[1]1a'!$C$3,0)</f>
        <v>0</v>
      </c>
      <c r="H8270" s="193" t="str">
        <f t="shared" si="388"/>
        <v/>
      </c>
      <c r="I8270" s="193" t="str">
        <f t="shared" si="389"/>
        <v/>
      </c>
      <c r="J8270" s="193"/>
    </row>
    <row r="8271" spans="1:10" s="1" customFormat="1">
      <c r="A8271" s="191">
        <v>46367</v>
      </c>
      <c r="B8271" s="1" t="s">
        <v>185</v>
      </c>
      <c r="C8271" s="192">
        <f t="shared" si="387"/>
        <v>48193.541666646612</v>
      </c>
      <c r="D8271" s="1">
        <v>22.37</v>
      </c>
      <c r="E8271" s="193">
        <v>29.390372340425539</v>
      </c>
      <c r="F8271" s="1" t="s">
        <v>162</v>
      </c>
      <c r="G8271" s="193">
        <f>MAX(E8271-'[1]1a'!$C$3,0)</f>
        <v>0</v>
      </c>
      <c r="H8271" s="193" t="str">
        <f t="shared" si="388"/>
        <v/>
      </c>
      <c r="I8271" s="193" t="str">
        <f t="shared" si="389"/>
        <v/>
      </c>
      <c r="J8271" s="193"/>
    </row>
    <row r="8272" spans="1:10" s="1" customFormat="1">
      <c r="A8272" s="191">
        <v>46367</v>
      </c>
      <c r="B8272" s="1" t="s">
        <v>186</v>
      </c>
      <c r="C8272" s="192">
        <f t="shared" si="387"/>
        <v>48193.583333313276</v>
      </c>
      <c r="D8272" s="1">
        <v>22.73</v>
      </c>
      <c r="E8272" s="193">
        <v>29.863351063829793</v>
      </c>
      <c r="F8272" s="1" t="s">
        <v>162</v>
      </c>
      <c r="G8272" s="193">
        <f>MAX(E8272-'[1]1a'!$C$3,0)</f>
        <v>0</v>
      </c>
      <c r="H8272" s="193" t="str">
        <f t="shared" si="388"/>
        <v/>
      </c>
      <c r="I8272" s="193" t="str">
        <f t="shared" si="389"/>
        <v/>
      </c>
      <c r="J8272" s="193"/>
    </row>
    <row r="8273" spans="1:10" s="1" customFormat="1">
      <c r="A8273" s="191">
        <v>46367</v>
      </c>
      <c r="B8273" s="1" t="s">
        <v>187</v>
      </c>
      <c r="C8273" s="192">
        <f t="shared" si="387"/>
        <v>48193.62499997994</v>
      </c>
      <c r="D8273" s="1">
        <v>22.740000000000002</v>
      </c>
      <c r="E8273" s="193">
        <v>29.876489361702134</v>
      </c>
      <c r="F8273" s="1" t="s">
        <v>162</v>
      </c>
      <c r="G8273" s="193">
        <f>MAX(E8273-'[1]1a'!$C$3,0)</f>
        <v>0</v>
      </c>
      <c r="H8273" s="193" t="str">
        <f t="shared" si="388"/>
        <v/>
      </c>
      <c r="I8273" s="193" t="str">
        <f t="shared" si="389"/>
        <v/>
      </c>
      <c r="J8273" s="193"/>
    </row>
    <row r="8274" spans="1:10" s="1" customFormat="1">
      <c r="A8274" s="191">
        <v>46367</v>
      </c>
      <c r="B8274" s="1" t="s">
        <v>188</v>
      </c>
      <c r="C8274" s="192">
        <f t="shared" si="387"/>
        <v>48193.666666646604</v>
      </c>
      <c r="D8274" s="1">
        <v>22.42</v>
      </c>
      <c r="E8274" s="193">
        <v>29.45606382978724</v>
      </c>
      <c r="F8274" s="1" t="s">
        <v>162</v>
      </c>
      <c r="G8274" s="193">
        <f>MAX(E8274-'[1]1a'!$C$3,0)</f>
        <v>0</v>
      </c>
      <c r="H8274" s="193" t="str">
        <f t="shared" si="388"/>
        <v/>
      </c>
      <c r="I8274" s="193" t="str">
        <f t="shared" si="389"/>
        <v/>
      </c>
      <c r="J8274" s="193"/>
    </row>
    <row r="8275" spans="1:10" s="1" customFormat="1">
      <c r="A8275" s="191">
        <v>46367</v>
      </c>
      <c r="B8275" s="1" t="s">
        <v>189</v>
      </c>
      <c r="C8275" s="192">
        <f t="shared" si="387"/>
        <v>48193.708333313269</v>
      </c>
      <c r="D8275" s="1">
        <v>22.86</v>
      </c>
      <c r="E8275" s="193">
        <v>30.034148936170215</v>
      </c>
      <c r="F8275" s="1" t="s">
        <v>162</v>
      </c>
      <c r="G8275" s="193">
        <f>MAX(E8275-'[1]1a'!$C$3,0)</f>
        <v>0</v>
      </c>
      <c r="H8275" s="193" t="str">
        <f t="shared" si="388"/>
        <v/>
      </c>
      <c r="I8275" s="193" t="str">
        <f t="shared" si="389"/>
        <v/>
      </c>
      <c r="J8275" s="193"/>
    </row>
    <row r="8276" spans="1:10" s="1" customFormat="1">
      <c r="A8276" s="191">
        <v>46367</v>
      </c>
      <c r="B8276" s="1" t="s">
        <v>190</v>
      </c>
      <c r="C8276" s="192">
        <f t="shared" si="387"/>
        <v>48193.749999979933</v>
      </c>
      <c r="D8276" s="1">
        <v>22.52</v>
      </c>
      <c r="E8276" s="193">
        <v>29.587446808510641</v>
      </c>
      <c r="F8276" s="1" t="s">
        <v>162</v>
      </c>
      <c r="G8276" s="193">
        <f>MAX(E8276-'[1]1a'!$C$3,0)</f>
        <v>0</v>
      </c>
      <c r="H8276" s="193" t="str">
        <f t="shared" si="388"/>
        <v/>
      </c>
      <c r="I8276" s="193" t="str">
        <f t="shared" si="389"/>
        <v/>
      </c>
      <c r="J8276" s="193"/>
    </row>
    <row r="8277" spans="1:10" s="1" customFormat="1">
      <c r="A8277" s="191">
        <v>46367</v>
      </c>
      <c r="B8277" s="1" t="s">
        <v>191</v>
      </c>
      <c r="C8277" s="192">
        <f t="shared" si="387"/>
        <v>48193.791666646597</v>
      </c>
      <c r="D8277" s="1">
        <v>23.29</v>
      </c>
      <c r="E8277" s="193">
        <v>30.599095744680856</v>
      </c>
      <c r="F8277" s="1" t="s">
        <v>162</v>
      </c>
      <c r="G8277" s="193">
        <f>MAX(E8277-'[1]1a'!$C$3,0)</f>
        <v>0</v>
      </c>
      <c r="H8277" s="193" t="str">
        <f t="shared" si="388"/>
        <v/>
      </c>
      <c r="I8277" s="193" t="str">
        <f t="shared" si="389"/>
        <v/>
      </c>
      <c r="J8277" s="193"/>
    </row>
    <row r="8278" spans="1:10" s="1" customFormat="1">
      <c r="A8278" s="191">
        <v>46367</v>
      </c>
      <c r="B8278" s="1" t="s">
        <v>192</v>
      </c>
      <c r="C8278" s="192">
        <f t="shared" si="387"/>
        <v>48193.833333313261</v>
      </c>
      <c r="D8278" s="1">
        <v>25.200000000000003</v>
      </c>
      <c r="E8278" s="193">
        <v>33.108510638297879</v>
      </c>
      <c r="F8278" s="1" t="s">
        <v>162</v>
      </c>
      <c r="G8278" s="193">
        <f>MAX(E8278-'[1]1a'!$C$3,0)</f>
        <v>0</v>
      </c>
      <c r="H8278" s="193" t="str">
        <f t="shared" si="388"/>
        <v/>
      </c>
      <c r="I8278" s="193" t="str">
        <f t="shared" si="389"/>
        <v/>
      </c>
      <c r="J8278" s="193"/>
    </row>
    <row r="8279" spans="1:10" s="1" customFormat="1">
      <c r="A8279" s="191">
        <v>46367</v>
      </c>
      <c r="B8279" s="1" t="s">
        <v>193</v>
      </c>
      <c r="C8279" s="192">
        <f t="shared" si="387"/>
        <v>48193.874999979926</v>
      </c>
      <c r="D8279" s="1">
        <v>26.71</v>
      </c>
      <c r="E8279" s="193">
        <v>35.09239361702128</v>
      </c>
      <c r="F8279" s="1" t="s">
        <v>162</v>
      </c>
      <c r="G8279" s="193">
        <f>MAX(E8279-'[1]1a'!$C$3,0)</f>
        <v>0</v>
      </c>
      <c r="H8279" s="193" t="str">
        <f t="shared" si="388"/>
        <v/>
      </c>
      <c r="I8279" s="193" t="str">
        <f t="shared" si="389"/>
        <v/>
      </c>
      <c r="J8279" s="193"/>
    </row>
    <row r="8280" spans="1:10" s="1" customFormat="1">
      <c r="A8280" s="191">
        <v>46367</v>
      </c>
      <c r="B8280" s="1" t="s">
        <v>194</v>
      </c>
      <c r="C8280" s="192">
        <f t="shared" si="387"/>
        <v>48193.91666664659</v>
      </c>
      <c r="D8280" s="1">
        <v>26.17</v>
      </c>
      <c r="E8280" s="193">
        <v>34.3829255319149</v>
      </c>
      <c r="F8280" s="1" t="s">
        <v>162</v>
      </c>
      <c r="G8280" s="193">
        <f>MAX(E8280-'[1]1a'!$C$3,0)</f>
        <v>0</v>
      </c>
      <c r="H8280" s="193" t="str">
        <f t="shared" si="388"/>
        <v/>
      </c>
      <c r="I8280" s="193" t="str">
        <f t="shared" si="389"/>
        <v/>
      </c>
      <c r="J8280" s="193"/>
    </row>
    <row r="8281" spans="1:10" s="1" customFormat="1">
      <c r="A8281" s="191">
        <v>46368</v>
      </c>
      <c r="B8281" s="1" t="s">
        <v>161</v>
      </c>
      <c r="C8281" s="192">
        <f t="shared" si="387"/>
        <v>48193.958333313254</v>
      </c>
      <c r="D8281" s="1">
        <v>25.96</v>
      </c>
      <c r="E8281" s="193">
        <v>34.107021276595752</v>
      </c>
      <c r="F8281" s="1" t="s">
        <v>162</v>
      </c>
      <c r="G8281" s="193">
        <f>MAX(E8281-'[1]1a'!$C$3,0)</f>
        <v>0</v>
      </c>
      <c r="H8281" s="193" t="str">
        <f t="shared" si="388"/>
        <v/>
      </c>
      <c r="I8281" s="193" t="str">
        <f t="shared" si="389"/>
        <v/>
      </c>
      <c r="J8281" s="193"/>
    </row>
    <row r="8282" spans="1:10" s="1" customFormat="1">
      <c r="A8282" s="191">
        <v>46368</v>
      </c>
      <c r="B8282" s="1" t="s">
        <v>163</v>
      </c>
      <c r="C8282" s="192">
        <f t="shared" si="387"/>
        <v>48193.999999979918</v>
      </c>
      <c r="D8282" s="1">
        <v>25.47</v>
      </c>
      <c r="E8282" s="193">
        <v>33.463244680851069</v>
      </c>
      <c r="F8282" s="1" t="s">
        <v>162</v>
      </c>
      <c r="G8282" s="193">
        <f>MAX(E8282-'[1]1a'!$C$3,0)</f>
        <v>0</v>
      </c>
      <c r="H8282" s="193" t="str">
        <f t="shared" si="388"/>
        <v/>
      </c>
      <c r="I8282" s="193" t="str">
        <f t="shared" si="389"/>
        <v/>
      </c>
      <c r="J8282" s="193"/>
    </row>
    <row r="8283" spans="1:10" s="1" customFormat="1">
      <c r="A8283" s="191">
        <v>46368</v>
      </c>
      <c r="B8283" s="1" t="s">
        <v>165</v>
      </c>
      <c r="C8283" s="192">
        <f t="shared" si="387"/>
        <v>48194.041666646583</v>
      </c>
      <c r="D8283" s="1">
        <v>24.85</v>
      </c>
      <c r="E8283" s="193">
        <v>32.648670212765964</v>
      </c>
      <c r="F8283" s="1" t="s">
        <v>162</v>
      </c>
      <c r="G8283" s="193">
        <f>MAX(E8283-'[1]1a'!$C$3,0)</f>
        <v>0</v>
      </c>
      <c r="H8283" s="193" t="str">
        <f t="shared" si="388"/>
        <v/>
      </c>
      <c r="I8283" s="193" t="str">
        <f t="shared" si="389"/>
        <v/>
      </c>
      <c r="J8283" s="193"/>
    </row>
    <row r="8284" spans="1:10" s="1" customFormat="1">
      <c r="A8284" s="191">
        <v>46368</v>
      </c>
      <c r="B8284" s="1" t="s">
        <v>167</v>
      </c>
      <c r="C8284" s="192">
        <f t="shared" si="387"/>
        <v>48194.083333313247</v>
      </c>
      <c r="D8284" s="1">
        <v>23</v>
      </c>
      <c r="E8284" s="193">
        <v>30.218085106382983</v>
      </c>
      <c r="F8284" s="1" t="s">
        <v>162</v>
      </c>
      <c r="G8284" s="193">
        <f>MAX(E8284-'[1]1a'!$C$3,0)</f>
        <v>0</v>
      </c>
      <c r="H8284" s="193" t="str">
        <f t="shared" si="388"/>
        <v/>
      </c>
      <c r="I8284" s="193" t="str">
        <f t="shared" si="389"/>
        <v/>
      </c>
      <c r="J8284" s="193"/>
    </row>
    <row r="8285" spans="1:10" s="1" customFormat="1">
      <c r="A8285" s="191">
        <v>46368</v>
      </c>
      <c r="B8285" s="1" t="s">
        <v>169</v>
      </c>
      <c r="C8285" s="192">
        <f t="shared" si="387"/>
        <v>48194.124999979911</v>
      </c>
      <c r="D8285" s="1">
        <v>21.14</v>
      </c>
      <c r="E8285" s="193">
        <v>27.774361702127663</v>
      </c>
      <c r="F8285" s="1" t="s">
        <v>162</v>
      </c>
      <c r="G8285" s="193">
        <f>MAX(E8285-'[1]1a'!$C$3,0)</f>
        <v>0</v>
      </c>
      <c r="H8285" s="193" t="str">
        <f t="shared" si="388"/>
        <v/>
      </c>
      <c r="I8285" s="193" t="str">
        <f t="shared" si="389"/>
        <v/>
      </c>
      <c r="J8285" s="193"/>
    </row>
    <row r="8286" spans="1:10" s="1" customFormat="1">
      <c r="A8286" s="191">
        <v>46368</v>
      </c>
      <c r="B8286" s="1" t="s">
        <v>171</v>
      </c>
      <c r="C8286" s="192">
        <f t="shared" si="387"/>
        <v>48194.166666646575</v>
      </c>
      <c r="D8286" s="1">
        <v>19.399999999999999</v>
      </c>
      <c r="E8286" s="193">
        <v>25.488297872340429</v>
      </c>
      <c r="F8286" s="1" t="s">
        <v>162</v>
      </c>
      <c r="G8286" s="193">
        <f>MAX(E8286-'[1]1a'!$C$3,0)</f>
        <v>0</v>
      </c>
      <c r="H8286" s="193" t="str">
        <f t="shared" si="388"/>
        <v/>
      </c>
      <c r="I8286" s="193" t="str">
        <f t="shared" si="389"/>
        <v/>
      </c>
      <c r="J8286" s="193"/>
    </row>
    <row r="8287" spans="1:10" s="1" customFormat="1">
      <c r="A8287" s="191">
        <v>46368</v>
      </c>
      <c r="B8287" s="1" t="s">
        <v>173</v>
      </c>
      <c r="C8287" s="192">
        <f t="shared" si="387"/>
        <v>48194.20833331324</v>
      </c>
      <c r="D8287" s="1">
        <v>18.36</v>
      </c>
      <c r="E8287" s="193">
        <v>24.121914893617024</v>
      </c>
      <c r="F8287" s="1" t="s">
        <v>162</v>
      </c>
      <c r="G8287" s="193">
        <f>MAX(E8287-'[1]1a'!$C$3,0)</f>
        <v>0</v>
      </c>
      <c r="H8287" s="193" t="str">
        <f t="shared" si="388"/>
        <v/>
      </c>
      <c r="I8287" s="193" t="str">
        <f t="shared" si="389"/>
        <v/>
      </c>
      <c r="J8287" s="193"/>
    </row>
    <row r="8288" spans="1:10" s="1" customFormat="1">
      <c r="A8288" s="191">
        <v>46368</v>
      </c>
      <c r="B8288" s="1" t="s">
        <v>175</v>
      </c>
      <c r="C8288" s="192">
        <f t="shared" si="387"/>
        <v>48194.249999979904</v>
      </c>
      <c r="D8288" s="1">
        <v>17.64</v>
      </c>
      <c r="E8288" s="193">
        <v>23.175957446808514</v>
      </c>
      <c r="F8288" s="1" t="s">
        <v>162</v>
      </c>
      <c r="G8288" s="193">
        <f>MAX(E8288-'[1]1a'!$C$3,0)</f>
        <v>0</v>
      </c>
      <c r="H8288" s="193" t="str">
        <f t="shared" si="388"/>
        <v/>
      </c>
      <c r="I8288" s="193" t="str">
        <f t="shared" si="389"/>
        <v/>
      </c>
      <c r="J8288" s="193"/>
    </row>
    <row r="8289" spans="1:10" s="1" customFormat="1">
      <c r="A8289" s="191">
        <v>46368</v>
      </c>
      <c r="B8289" s="1" t="s">
        <v>177</v>
      </c>
      <c r="C8289" s="192">
        <f t="shared" si="387"/>
        <v>48194.291666646568</v>
      </c>
      <c r="D8289" s="1">
        <v>17.04</v>
      </c>
      <c r="E8289" s="193">
        <v>22.387659574468088</v>
      </c>
      <c r="F8289" s="1" t="s">
        <v>162</v>
      </c>
      <c r="G8289" s="193">
        <f>MAX(E8289-'[1]1a'!$C$3,0)</f>
        <v>0</v>
      </c>
      <c r="H8289" s="193" t="str">
        <f t="shared" si="388"/>
        <v/>
      </c>
      <c r="I8289" s="193" t="str">
        <f t="shared" si="389"/>
        <v/>
      </c>
      <c r="J8289" s="193"/>
    </row>
    <row r="8290" spans="1:10" s="1" customFormat="1">
      <c r="A8290" s="191">
        <v>46368</v>
      </c>
      <c r="B8290" s="1" t="s">
        <v>179</v>
      </c>
      <c r="C8290" s="192">
        <f t="shared" si="387"/>
        <v>48194.333333313232</v>
      </c>
      <c r="D8290" s="1">
        <v>17.23</v>
      </c>
      <c r="E8290" s="193">
        <v>22.637287234042557</v>
      </c>
      <c r="F8290" s="1" t="s">
        <v>162</v>
      </c>
      <c r="G8290" s="193">
        <f>MAX(E8290-'[1]1a'!$C$3,0)</f>
        <v>0</v>
      </c>
      <c r="H8290" s="193" t="str">
        <f t="shared" si="388"/>
        <v/>
      </c>
      <c r="I8290" s="193" t="str">
        <f t="shared" si="389"/>
        <v/>
      </c>
      <c r="J8290" s="193"/>
    </row>
    <row r="8291" spans="1:10" s="1" customFormat="1">
      <c r="A8291" s="191">
        <v>46368</v>
      </c>
      <c r="B8291" s="1" t="s">
        <v>180</v>
      </c>
      <c r="C8291" s="192">
        <f t="shared" si="387"/>
        <v>48194.374999979897</v>
      </c>
      <c r="D8291" s="1">
        <v>18.14</v>
      </c>
      <c r="E8291" s="193">
        <v>23.832872340425535</v>
      </c>
      <c r="F8291" s="1" t="s">
        <v>162</v>
      </c>
      <c r="G8291" s="193">
        <f>MAX(E8291-'[1]1a'!$C$3,0)</f>
        <v>0</v>
      </c>
      <c r="H8291" s="193" t="str">
        <f t="shared" si="388"/>
        <v/>
      </c>
      <c r="I8291" s="193" t="str">
        <f t="shared" si="389"/>
        <v/>
      </c>
      <c r="J8291" s="193"/>
    </row>
    <row r="8292" spans="1:10" s="1" customFormat="1">
      <c r="A8292" s="191">
        <v>46368</v>
      </c>
      <c r="B8292" s="1" t="s">
        <v>181</v>
      </c>
      <c r="C8292" s="192">
        <f t="shared" si="387"/>
        <v>48194.416666646561</v>
      </c>
      <c r="D8292" s="1">
        <v>20.6</v>
      </c>
      <c r="E8292" s="193">
        <v>27.064893617021283</v>
      </c>
      <c r="F8292" s="1" t="s">
        <v>162</v>
      </c>
      <c r="G8292" s="193">
        <f>MAX(E8292-'[1]1a'!$C$3,0)</f>
        <v>0</v>
      </c>
      <c r="H8292" s="193" t="str">
        <f t="shared" si="388"/>
        <v/>
      </c>
      <c r="I8292" s="193" t="str">
        <f t="shared" si="389"/>
        <v/>
      </c>
      <c r="J8292" s="193"/>
    </row>
    <row r="8293" spans="1:10" s="1" customFormat="1">
      <c r="A8293" s="191">
        <v>46368</v>
      </c>
      <c r="B8293" s="1" t="s">
        <v>182</v>
      </c>
      <c r="C8293" s="192">
        <f t="shared" si="387"/>
        <v>48194.458333313225</v>
      </c>
      <c r="D8293" s="1">
        <v>22.21</v>
      </c>
      <c r="E8293" s="193">
        <v>29.180159574468092</v>
      </c>
      <c r="F8293" s="1" t="s">
        <v>162</v>
      </c>
      <c r="G8293" s="193">
        <f>MAX(E8293-'[1]1a'!$C$3,0)</f>
        <v>0</v>
      </c>
      <c r="H8293" s="193" t="str">
        <f t="shared" si="388"/>
        <v/>
      </c>
      <c r="I8293" s="193" t="str">
        <f t="shared" si="389"/>
        <v/>
      </c>
      <c r="J8293" s="193"/>
    </row>
    <row r="8294" spans="1:10" s="1" customFormat="1">
      <c r="A8294" s="191">
        <v>46368</v>
      </c>
      <c r="B8294" s="1" t="s">
        <v>184</v>
      </c>
      <c r="C8294" s="192">
        <f t="shared" si="387"/>
        <v>48194.499999979889</v>
      </c>
      <c r="D8294" s="1">
        <v>22.61</v>
      </c>
      <c r="E8294" s="193">
        <v>29.705691489361705</v>
      </c>
      <c r="F8294" s="1" t="s">
        <v>162</v>
      </c>
      <c r="G8294" s="193">
        <f>MAX(E8294-'[1]1a'!$C$3,0)</f>
        <v>0</v>
      </c>
      <c r="H8294" s="193" t="str">
        <f t="shared" si="388"/>
        <v/>
      </c>
      <c r="I8294" s="193" t="str">
        <f t="shared" si="389"/>
        <v/>
      </c>
      <c r="J8294" s="193"/>
    </row>
    <row r="8295" spans="1:10" s="1" customFormat="1">
      <c r="A8295" s="191">
        <v>46368</v>
      </c>
      <c r="B8295" s="1" t="s">
        <v>185</v>
      </c>
      <c r="C8295" s="192">
        <f t="shared" si="387"/>
        <v>48194.541666646553</v>
      </c>
      <c r="D8295" s="1">
        <v>23.139999999999997</v>
      </c>
      <c r="E8295" s="193">
        <v>30.402021276595747</v>
      </c>
      <c r="F8295" s="1" t="s">
        <v>162</v>
      </c>
      <c r="G8295" s="193">
        <f>MAX(E8295-'[1]1a'!$C$3,0)</f>
        <v>0</v>
      </c>
      <c r="H8295" s="193" t="str">
        <f t="shared" si="388"/>
        <v/>
      </c>
      <c r="I8295" s="193" t="str">
        <f t="shared" si="389"/>
        <v/>
      </c>
      <c r="J8295" s="193"/>
    </row>
    <row r="8296" spans="1:10" s="1" customFormat="1">
      <c r="A8296" s="191">
        <v>46368</v>
      </c>
      <c r="B8296" s="1" t="s">
        <v>186</v>
      </c>
      <c r="C8296" s="192">
        <f t="shared" si="387"/>
        <v>48194.583333313218</v>
      </c>
      <c r="D8296" s="1">
        <v>22.87</v>
      </c>
      <c r="E8296" s="193">
        <v>30.04728723404256</v>
      </c>
      <c r="F8296" s="1" t="s">
        <v>162</v>
      </c>
      <c r="G8296" s="193">
        <f>MAX(E8296-'[1]1a'!$C$3,0)</f>
        <v>0</v>
      </c>
      <c r="H8296" s="193" t="str">
        <f t="shared" si="388"/>
        <v/>
      </c>
      <c r="I8296" s="193" t="str">
        <f t="shared" si="389"/>
        <v/>
      </c>
      <c r="J8296" s="193"/>
    </row>
    <row r="8297" spans="1:10" s="1" customFormat="1">
      <c r="A8297" s="191">
        <v>46368</v>
      </c>
      <c r="B8297" s="1" t="s">
        <v>187</v>
      </c>
      <c r="C8297" s="192">
        <f t="shared" si="387"/>
        <v>48194.624999979882</v>
      </c>
      <c r="D8297" s="1">
        <v>22.840000000000003</v>
      </c>
      <c r="E8297" s="193">
        <v>30.007872340425543</v>
      </c>
      <c r="F8297" s="1" t="s">
        <v>162</v>
      </c>
      <c r="G8297" s="193">
        <f>MAX(E8297-'[1]1a'!$C$3,0)</f>
        <v>0</v>
      </c>
      <c r="H8297" s="193" t="str">
        <f t="shared" si="388"/>
        <v/>
      </c>
      <c r="I8297" s="193" t="str">
        <f t="shared" si="389"/>
        <v/>
      </c>
      <c r="J8297" s="193"/>
    </row>
    <row r="8298" spans="1:10" s="1" customFormat="1">
      <c r="A8298" s="191">
        <v>46368</v>
      </c>
      <c r="B8298" s="1" t="s">
        <v>188</v>
      </c>
      <c r="C8298" s="192">
        <f t="shared" si="387"/>
        <v>48194.666666646546</v>
      </c>
      <c r="D8298" s="1">
        <v>22.96</v>
      </c>
      <c r="E8298" s="193">
        <v>30.165531914893624</v>
      </c>
      <c r="F8298" s="1" t="s">
        <v>162</v>
      </c>
      <c r="G8298" s="193">
        <f>MAX(E8298-'[1]1a'!$C$3,0)</f>
        <v>0</v>
      </c>
      <c r="H8298" s="193" t="str">
        <f t="shared" si="388"/>
        <v/>
      </c>
      <c r="I8298" s="193" t="str">
        <f t="shared" si="389"/>
        <v/>
      </c>
      <c r="J8298" s="193"/>
    </row>
    <row r="8299" spans="1:10" s="1" customFormat="1">
      <c r="A8299" s="191">
        <v>46368</v>
      </c>
      <c r="B8299" s="1" t="s">
        <v>189</v>
      </c>
      <c r="C8299" s="192">
        <f t="shared" si="387"/>
        <v>48194.70833331321</v>
      </c>
      <c r="D8299" s="1">
        <v>23.12</v>
      </c>
      <c r="E8299" s="193">
        <v>30.375744680851071</v>
      </c>
      <c r="F8299" s="1" t="s">
        <v>162</v>
      </c>
      <c r="G8299" s="193">
        <f>MAX(E8299-'[1]1a'!$C$3,0)</f>
        <v>0</v>
      </c>
      <c r="H8299" s="193" t="str">
        <f t="shared" si="388"/>
        <v/>
      </c>
      <c r="I8299" s="193" t="str">
        <f t="shared" si="389"/>
        <v/>
      </c>
      <c r="J8299" s="193"/>
    </row>
    <row r="8300" spans="1:10" s="1" customFormat="1">
      <c r="A8300" s="191">
        <v>46368</v>
      </c>
      <c r="B8300" s="1" t="s">
        <v>190</v>
      </c>
      <c r="C8300" s="192">
        <f t="shared" si="387"/>
        <v>48194.749999979875</v>
      </c>
      <c r="D8300" s="1">
        <v>22.74</v>
      </c>
      <c r="E8300" s="193">
        <v>29.876489361702131</v>
      </c>
      <c r="F8300" s="1" t="s">
        <v>162</v>
      </c>
      <c r="G8300" s="193">
        <f>MAX(E8300-'[1]1a'!$C$3,0)</f>
        <v>0</v>
      </c>
      <c r="H8300" s="193" t="str">
        <f t="shared" si="388"/>
        <v/>
      </c>
      <c r="I8300" s="193" t="str">
        <f t="shared" si="389"/>
        <v/>
      </c>
      <c r="J8300" s="193"/>
    </row>
    <row r="8301" spans="1:10" s="1" customFormat="1">
      <c r="A8301" s="191">
        <v>46368</v>
      </c>
      <c r="B8301" s="1" t="s">
        <v>191</v>
      </c>
      <c r="C8301" s="192">
        <f t="shared" si="387"/>
        <v>48194.791666646539</v>
      </c>
      <c r="D8301" s="1">
        <v>22.92</v>
      </c>
      <c r="E8301" s="193">
        <v>30.112978723404261</v>
      </c>
      <c r="F8301" s="1" t="s">
        <v>162</v>
      </c>
      <c r="G8301" s="193">
        <f>MAX(E8301-'[1]1a'!$C$3,0)</f>
        <v>0</v>
      </c>
      <c r="H8301" s="193" t="str">
        <f t="shared" si="388"/>
        <v/>
      </c>
      <c r="I8301" s="193" t="str">
        <f t="shared" si="389"/>
        <v/>
      </c>
      <c r="J8301" s="193"/>
    </row>
    <row r="8302" spans="1:10" s="1" customFormat="1">
      <c r="A8302" s="191">
        <v>46368</v>
      </c>
      <c r="B8302" s="1" t="s">
        <v>192</v>
      </c>
      <c r="C8302" s="192">
        <f t="shared" si="387"/>
        <v>48194.833333313203</v>
      </c>
      <c r="D8302" s="1">
        <v>24.39</v>
      </c>
      <c r="E8302" s="193">
        <v>32.044308510638302</v>
      </c>
      <c r="F8302" s="1" t="s">
        <v>162</v>
      </c>
      <c r="G8302" s="193">
        <f>MAX(E8302-'[1]1a'!$C$3,0)</f>
        <v>0</v>
      </c>
      <c r="H8302" s="193" t="str">
        <f t="shared" si="388"/>
        <v/>
      </c>
      <c r="I8302" s="193" t="str">
        <f t="shared" si="389"/>
        <v/>
      </c>
      <c r="J8302" s="193"/>
    </row>
    <row r="8303" spans="1:10" s="1" customFormat="1">
      <c r="A8303" s="191">
        <v>46368</v>
      </c>
      <c r="B8303" s="1" t="s">
        <v>193</v>
      </c>
      <c r="C8303" s="192">
        <f t="shared" si="387"/>
        <v>48194.874999979867</v>
      </c>
      <c r="D8303" s="1">
        <v>24.88</v>
      </c>
      <c r="E8303" s="193">
        <v>32.688085106382985</v>
      </c>
      <c r="F8303" s="1" t="s">
        <v>162</v>
      </c>
      <c r="G8303" s="193">
        <f>MAX(E8303-'[1]1a'!$C$3,0)</f>
        <v>0</v>
      </c>
      <c r="H8303" s="193" t="str">
        <f t="shared" si="388"/>
        <v/>
      </c>
      <c r="I8303" s="193" t="str">
        <f t="shared" si="389"/>
        <v/>
      </c>
      <c r="J8303" s="193"/>
    </row>
    <row r="8304" spans="1:10" s="1" customFormat="1">
      <c r="A8304" s="191">
        <v>46368</v>
      </c>
      <c r="B8304" s="1" t="s">
        <v>194</v>
      </c>
      <c r="C8304" s="192">
        <f t="shared" si="387"/>
        <v>48194.916666646532</v>
      </c>
      <c r="D8304" s="1">
        <v>24.53</v>
      </c>
      <c r="E8304" s="193">
        <v>32.22824468085107</v>
      </c>
      <c r="F8304" s="1" t="s">
        <v>162</v>
      </c>
      <c r="G8304" s="193">
        <f>MAX(E8304-'[1]1a'!$C$3,0)</f>
        <v>0</v>
      </c>
      <c r="H8304" s="193" t="str">
        <f t="shared" si="388"/>
        <v/>
      </c>
      <c r="I8304" s="193" t="str">
        <f t="shared" si="389"/>
        <v/>
      </c>
      <c r="J8304" s="193"/>
    </row>
    <row r="8305" spans="1:10" s="1" customFormat="1">
      <c r="A8305" s="191">
        <v>46369</v>
      </c>
      <c r="B8305" s="1" t="s">
        <v>161</v>
      </c>
      <c r="C8305" s="192">
        <f t="shared" si="387"/>
        <v>48194.958333313196</v>
      </c>
      <c r="D8305" s="1">
        <v>23.79</v>
      </c>
      <c r="E8305" s="193">
        <v>31.256010638297877</v>
      </c>
      <c r="F8305" s="1" t="s">
        <v>162</v>
      </c>
      <c r="G8305" s="193">
        <f>MAX(E8305-'[1]1a'!$C$3,0)</f>
        <v>0</v>
      </c>
      <c r="H8305" s="193" t="str">
        <f t="shared" si="388"/>
        <v/>
      </c>
      <c r="I8305" s="193" t="str">
        <f t="shared" si="389"/>
        <v/>
      </c>
      <c r="J8305" s="193"/>
    </row>
    <row r="8306" spans="1:10" s="1" customFormat="1">
      <c r="A8306" s="191">
        <v>46369</v>
      </c>
      <c r="B8306" s="1" t="s">
        <v>163</v>
      </c>
      <c r="C8306" s="192">
        <f t="shared" si="387"/>
        <v>48194.99999997986</v>
      </c>
      <c r="D8306" s="1">
        <v>23.34</v>
      </c>
      <c r="E8306" s="193">
        <v>30.664787234042556</v>
      </c>
      <c r="F8306" s="1" t="s">
        <v>162</v>
      </c>
      <c r="G8306" s="193">
        <f>MAX(E8306-'[1]1a'!$C$3,0)</f>
        <v>0</v>
      </c>
      <c r="H8306" s="193" t="str">
        <f t="shared" si="388"/>
        <v/>
      </c>
      <c r="I8306" s="193" t="str">
        <f t="shared" si="389"/>
        <v/>
      </c>
      <c r="J8306" s="193"/>
    </row>
    <row r="8307" spans="1:10" s="1" customFormat="1">
      <c r="A8307" s="191">
        <v>46369</v>
      </c>
      <c r="B8307" s="1" t="s">
        <v>165</v>
      </c>
      <c r="C8307" s="192">
        <f t="shared" si="387"/>
        <v>48195.041666646524</v>
      </c>
      <c r="D8307" s="1">
        <v>22.86</v>
      </c>
      <c r="E8307" s="193">
        <v>30.034148936170215</v>
      </c>
      <c r="F8307" s="1" t="s">
        <v>162</v>
      </c>
      <c r="G8307" s="193">
        <f>MAX(E8307-'[1]1a'!$C$3,0)</f>
        <v>0</v>
      </c>
      <c r="H8307" s="193" t="str">
        <f t="shared" si="388"/>
        <v/>
      </c>
      <c r="I8307" s="193" t="str">
        <f t="shared" si="389"/>
        <v/>
      </c>
      <c r="J8307" s="193"/>
    </row>
    <row r="8308" spans="1:10" s="1" customFormat="1">
      <c r="A8308" s="191">
        <v>46369</v>
      </c>
      <c r="B8308" s="1" t="s">
        <v>167</v>
      </c>
      <c r="C8308" s="192">
        <f t="shared" si="387"/>
        <v>48195.083333313189</v>
      </c>
      <c r="D8308" s="1">
        <v>21.57</v>
      </c>
      <c r="E8308" s="193">
        <v>28.339308510638304</v>
      </c>
      <c r="F8308" s="1" t="s">
        <v>162</v>
      </c>
      <c r="G8308" s="193">
        <f>MAX(E8308-'[1]1a'!$C$3,0)</f>
        <v>0</v>
      </c>
      <c r="H8308" s="193" t="str">
        <f t="shared" si="388"/>
        <v/>
      </c>
      <c r="I8308" s="193" t="str">
        <f t="shared" si="389"/>
        <v/>
      </c>
      <c r="J8308" s="193"/>
    </row>
    <row r="8309" spans="1:10" s="1" customFormat="1">
      <c r="A8309" s="191">
        <v>46369</v>
      </c>
      <c r="B8309" s="1" t="s">
        <v>169</v>
      </c>
      <c r="C8309" s="192">
        <f t="shared" si="387"/>
        <v>48195.124999979853</v>
      </c>
      <c r="D8309" s="1">
        <v>19.950000000000003</v>
      </c>
      <c r="E8309" s="193">
        <v>26.210904255319157</v>
      </c>
      <c r="F8309" s="1" t="s">
        <v>162</v>
      </c>
      <c r="G8309" s="193">
        <f>MAX(E8309-'[1]1a'!$C$3,0)</f>
        <v>0</v>
      </c>
      <c r="H8309" s="193" t="str">
        <f t="shared" si="388"/>
        <v/>
      </c>
      <c r="I8309" s="193" t="str">
        <f t="shared" si="389"/>
        <v/>
      </c>
      <c r="J8309" s="193"/>
    </row>
    <row r="8310" spans="1:10" s="1" customFormat="1">
      <c r="A8310" s="191">
        <v>46369</v>
      </c>
      <c r="B8310" s="1" t="s">
        <v>171</v>
      </c>
      <c r="C8310" s="192">
        <f t="shared" si="387"/>
        <v>48195.166666646517</v>
      </c>
      <c r="D8310" s="1">
        <v>18.079999999999998</v>
      </c>
      <c r="E8310" s="193">
        <v>23.754042553191489</v>
      </c>
      <c r="F8310" s="1" t="s">
        <v>162</v>
      </c>
      <c r="G8310" s="193">
        <f>MAX(E8310-'[1]1a'!$C$3,0)</f>
        <v>0</v>
      </c>
      <c r="H8310" s="193" t="str">
        <f t="shared" si="388"/>
        <v/>
      </c>
      <c r="I8310" s="193" t="str">
        <f t="shared" si="389"/>
        <v/>
      </c>
      <c r="J8310" s="193"/>
    </row>
    <row r="8311" spans="1:10" s="1" customFormat="1">
      <c r="A8311" s="191">
        <v>46369</v>
      </c>
      <c r="B8311" s="1" t="s">
        <v>173</v>
      </c>
      <c r="C8311" s="192">
        <f t="shared" si="387"/>
        <v>48195.208333313181</v>
      </c>
      <c r="D8311" s="1">
        <v>17.040000000000003</v>
      </c>
      <c r="E8311" s="193">
        <v>22.387659574468092</v>
      </c>
      <c r="F8311" s="1" t="s">
        <v>162</v>
      </c>
      <c r="G8311" s="193">
        <f>MAX(E8311-'[1]1a'!$C$3,0)</f>
        <v>0</v>
      </c>
      <c r="H8311" s="193" t="str">
        <f t="shared" si="388"/>
        <v/>
      </c>
      <c r="I8311" s="193" t="str">
        <f t="shared" si="389"/>
        <v/>
      </c>
      <c r="J8311" s="193"/>
    </row>
    <row r="8312" spans="1:10" s="1" customFormat="1">
      <c r="A8312" s="191">
        <v>46369</v>
      </c>
      <c r="B8312" s="1" t="s">
        <v>175</v>
      </c>
      <c r="C8312" s="192">
        <f t="shared" si="387"/>
        <v>48195.249999979846</v>
      </c>
      <c r="D8312" s="1">
        <v>15.98</v>
      </c>
      <c r="E8312" s="193">
        <v>20.995000000000005</v>
      </c>
      <c r="F8312" s="1" t="s">
        <v>162</v>
      </c>
      <c r="G8312" s="193">
        <f>MAX(E8312-'[1]1a'!$C$3,0)</f>
        <v>0</v>
      </c>
      <c r="H8312" s="193" t="str">
        <f t="shared" si="388"/>
        <v/>
      </c>
      <c r="I8312" s="193" t="str">
        <f t="shared" si="389"/>
        <v/>
      </c>
      <c r="J8312" s="193"/>
    </row>
    <row r="8313" spans="1:10" s="1" customFormat="1">
      <c r="A8313" s="191">
        <v>46369</v>
      </c>
      <c r="B8313" s="1" t="s">
        <v>177</v>
      </c>
      <c r="C8313" s="192">
        <f t="shared" si="387"/>
        <v>48195.29166664651</v>
      </c>
      <c r="D8313" s="1">
        <v>15.59</v>
      </c>
      <c r="E8313" s="193">
        <v>20.482606382978727</v>
      </c>
      <c r="F8313" s="1" t="s">
        <v>162</v>
      </c>
      <c r="G8313" s="193">
        <f>MAX(E8313-'[1]1a'!$C$3,0)</f>
        <v>0</v>
      </c>
      <c r="H8313" s="193" t="str">
        <f t="shared" si="388"/>
        <v/>
      </c>
      <c r="I8313" s="193" t="str">
        <f t="shared" si="389"/>
        <v/>
      </c>
      <c r="J8313" s="193"/>
    </row>
    <row r="8314" spans="1:10" s="1" customFormat="1">
      <c r="A8314" s="191">
        <v>46369</v>
      </c>
      <c r="B8314" s="1" t="s">
        <v>179</v>
      </c>
      <c r="C8314" s="192">
        <f t="shared" si="387"/>
        <v>48195.333333313174</v>
      </c>
      <c r="D8314" s="1">
        <v>15.27</v>
      </c>
      <c r="E8314" s="193">
        <v>20.062180851063832</v>
      </c>
      <c r="F8314" s="1" t="s">
        <v>162</v>
      </c>
      <c r="G8314" s="193">
        <f>MAX(E8314-'[1]1a'!$C$3,0)</f>
        <v>0</v>
      </c>
      <c r="H8314" s="193" t="str">
        <f t="shared" si="388"/>
        <v/>
      </c>
      <c r="I8314" s="193" t="str">
        <f t="shared" si="389"/>
        <v/>
      </c>
      <c r="J8314" s="193"/>
    </row>
    <row r="8315" spans="1:10" s="1" customFormat="1">
      <c r="A8315" s="191">
        <v>46369</v>
      </c>
      <c r="B8315" s="1" t="s">
        <v>180</v>
      </c>
      <c r="C8315" s="192">
        <f t="shared" si="387"/>
        <v>48195.374999979838</v>
      </c>
      <c r="D8315" s="1">
        <v>15.7</v>
      </c>
      <c r="E8315" s="193">
        <v>20.627127659574469</v>
      </c>
      <c r="F8315" s="1" t="s">
        <v>162</v>
      </c>
      <c r="G8315" s="193">
        <f>MAX(E8315-'[1]1a'!$C$3,0)</f>
        <v>0</v>
      </c>
      <c r="H8315" s="193" t="str">
        <f t="shared" si="388"/>
        <v/>
      </c>
      <c r="I8315" s="193" t="str">
        <f t="shared" si="389"/>
        <v/>
      </c>
      <c r="J8315" s="193"/>
    </row>
    <row r="8316" spans="1:10" s="1" customFormat="1">
      <c r="A8316" s="191">
        <v>46369</v>
      </c>
      <c r="B8316" s="1" t="s">
        <v>181</v>
      </c>
      <c r="C8316" s="192">
        <f t="shared" si="387"/>
        <v>48195.416666646503</v>
      </c>
      <c r="D8316" s="1">
        <v>16.57</v>
      </c>
      <c r="E8316" s="193">
        <v>21.770159574468089</v>
      </c>
      <c r="F8316" s="1" t="s">
        <v>162</v>
      </c>
      <c r="G8316" s="193">
        <f>MAX(E8316-'[1]1a'!$C$3,0)</f>
        <v>0</v>
      </c>
      <c r="H8316" s="193" t="str">
        <f t="shared" si="388"/>
        <v/>
      </c>
      <c r="I8316" s="193" t="str">
        <f t="shared" si="389"/>
        <v/>
      </c>
      <c r="J8316" s="193"/>
    </row>
    <row r="8317" spans="1:10" s="1" customFormat="1">
      <c r="A8317" s="191">
        <v>46369</v>
      </c>
      <c r="B8317" s="1" t="s">
        <v>182</v>
      </c>
      <c r="C8317" s="192">
        <f t="shared" si="387"/>
        <v>48195.458333313167</v>
      </c>
      <c r="D8317" s="1">
        <v>17.759999999999998</v>
      </c>
      <c r="E8317" s="193">
        <v>23.333617021276595</v>
      </c>
      <c r="F8317" s="1" t="s">
        <v>162</v>
      </c>
      <c r="G8317" s="193">
        <f>MAX(E8317-'[1]1a'!$C$3,0)</f>
        <v>0</v>
      </c>
      <c r="H8317" s="193" t="str">
        <f t="shared" si="388"/>
        <v/>
      </c>
      <c r="I8317" s="193" t="str">
        <f t="shared" si="389"/>
        <v/>
      </c>
      <c r="J8317" s="193"/>
    </row>
    <row r="8318" spans="1:10" s="1" customFormat="1">
      <c r="A8318" s="191">
        <v>46369</v>
      </c>
      <c r="B8318" s="1" t="s">
        <v>184</v>
      </c>
      <c r="C8318" s="192">
        <f t="shared" si="387"/>
        <v>48195.499999979831</v>
      </c>
      <c r="D8318" s="1">
        <v>19.12</v>
      </c>
      <c r="E8318" s="193">
        <v>25.120425531914901</v>
      </c>
      <c r="F8318" s="1" t="s">
        <v>162</v>
      </c>
      <c r="G8318" s="193">
        <f>MAX(E8318-'[1]1a'!$C$3,0)</f>
        <v>0</v>
      </c>
      <c r="H8318" s="193" t="str">
        <f t="shared" si="388"/>
        <v/>
      </c>
      <c r="I8318" s="193" t="str">
        <f t="shared" si="389"/>
        <v/>
      </c>
      <c r="J8318" s="193"/>
    </row>
    <row r="8319" spans="1:10" s="1" customFormat="1">
      <c r="A8319" s="191">
        <v>46369</v>
      </c>
      <c r="B8319" s="1" t="s">
        <v>185</v>
      </c>
      <c r="C8319" s="192">
        <f t="shared" si="387"/>
        <v>48195.541666646495</v>
      </c>
      <c r="D8319" s="1">
        <v>20.57</v>
      </c>
      <c r="E8319" s="193">
        <v>27.025478723404259</v>
      </c>
      <c r="F8319" s="1" t="s">
        <v>162</v>
      </c>
      <c r="G8319" s="193">
        <f>MAX(E8319-'[1]1a'!$C$3,0)</f>
        <v>0</v>
      </c>
      <c r="H8319" s="193" t="str">
        <f t="shared" si="388"/>
        <v/>
      </c>
      <c r="I8319" s="193" t="str">
        <f t="shared" si="389"/>
        <v/>
      </c>
      <c r="J8319" s="193"/>
    </row>
    <row r="8320" spans="1:10" s="1" customFormat="1">
      <c r="A8320" s="191">
        <v>46369</v>
      </c>
      <c r="B8320" s="1" t="s">
        <v>186</v>
      </c>
      <c r="C8320" s="192">
        <f t="shared" si="387"/>
        <v>48195.58333331316</v>
      </c>
      <c r="D8320" s="1">
        <v>21.259999999999998</v>
      </c>
      <c r="E8320" s="193">
        <v>27.932021276595748</v>
      </c>
      <c r="F8320" s="1" t="s">
        <v>162</v>
      </c>
      <c r="G8320" s="193">
        <f>MAX(E8320-'[1]1a'!$C$3,0)</f>
        <v>0</v>
      </c>
      <c r="H8320" s="193" t="str">
        <f t="shared" si="388"/>
        <v/>
      </c>
      <c r="I8320" s="193" t="str">
        <f t="shared" si="389"/>
        <v/>
      </c>
      <c r="J8320" s="193"/>
    </row>
    <row r="8321" spans="1:10" s="1" customFormat="1">
      <c r="A8321" s="191">
        <v>46369</v>
      </c>
      <c r="B8321" s="1" t="s">
        <v>187</v>
      </c>
      <c r="C8321" s="192">
        <f t="shared" si="387"/>
        <v>48195.624999979824</v>
      </c>
      <c r="D8321" s="1">
        <v>21.72</v>
      </c>
      <c r="E8321" s="193">
        <v>28.536382978723406</v>
      </c>
      <c r="F8321" s="1" t="s">
        <v>162</v>
      </c>
      <c r="G8321" s="193">
        <f>MAX(E8321-'[1]1a'!$C$3,0)</f>
        <v>0</v>
      </c>
      <c r="H8321" s="193" t="str">
        <f t="shared" si="388"/>
        <v/>
      </c>
      <c r="I8321" s="193" t="str">
        <f t="shared" si="389"/>
        <v/>
      </c>
      <c r="J8321" s="193"/>
    </row>
    <row r="8322" spans="1:10" s="1" customFormat="1">
      <c r="A8322" s="191">
        <v>46369</v>
      </c>
      <c r="B8322" s="1" t="s">
        <v>188</v>
      </c>
      <c r="C8322" s="192">
        <f t="shared" si="387"/>
        <v>48195.666666646488</v>
      </c>
      <c r="D8322" s="1">
        <v>22.08</v>
      </c>
      <c r="E8322" s="193">
        <v>29.009361702127663</v>
      </c>
      <c r="F8322" s="1" t="s">
        <v>162</v>
      </c>
      <c r="G8322" s="193">
        <f>MAX(E8322-'[1]1a'!$C$3,0)</f>
        <v>0</v>
      </c>
      <c r="H8322" s="193" t="str">
        <f t="shared" si="388"/>
        <v/>
      </c>
      <c r="I8322" s="193" t="str">
        <f t="shared" si="389"/>
        <v/>
      </c>
      <c r="J8322" s="193"/>
    </row>
    <row r="8323" spans="1:10" s="1" customFormat="1">
      <c r="A8323" s="191">
        <v>46369</v>
      </c>
      <c r="B8323" s="1" t="s">
        <v>189</v>
      </c>
      <c r="C8323" s="192">
        <f t="shared" si="387"/>
        <v>48195.708333313152</v>
      </c>
      <c r="D8323" s="1">
        <v>21.42</v>
      </c>
      <c r="E8323" s="193">
        <v>28.142234042553198</v>
      </c>
      <c r="F8323" s="1" t="s">
        <v>162</v>
      </c>
      <c r="G8323" s="193">
        <f>MAX(E8323-'[1]1a'!$C$3,0)</f>
        <v>0</v>
      </c>
      <c r="H8323" s="193" t="str">
        <f t="shared" si="388"/>
        <v/>
      </c>
      <c r="I8323" s="193" t="str">
        <f t="shared" si="389"/>
        <v/>
      </c>
      <c r="J8323" s="193"/>
    </row>
    <row r="8324" spans="1:10" s="1" customFormat="1">
      <c r="A8324" s="191">
        <v>46369</v>
      </c>
      <c r="B8324" s="1" t="s">
        <v>190</v>
      </c>
      <c r="C8324" s="192">
        <f t="shared" ref="C8324:C8387" si="390">C8323 + TIME(1,0,0)</f>
        <v>48195.749999979816</v>
      </c>
      <c r="D8324" s="1">
        <v>21.619999999999997</v>
      </c>
      <c r="E8324" s="193">
        <v>28.405000000000001</v>
      </c>
      <c r="F8324" s="1" t="s">
        <v>162</v>
      </c>
      <c r="G8324" s="193">
        <f>MAX(E8324-'[1]1a'!$C$3,0)</f>
        <v>0</v>
      </c>
      <c r="H8324" s="193" t="str">
        <f t="shared" ref="H8324:H8387" si="391">IF(F8324="Y",IF(F8323="Y",H8323+1,1),"")</f>
        <v/>
      </c>
      <c r="I8324" s="193" t="str">
        <f t="shared" ref="I8324:I8387" si="392">IF(AND(F8324="Y",F8325&lt;&gt;"Y"),H8324,"")</f>
        <v/>
      </c>
      <c r="J8324" s="193"/>
    </row>
    <row r="8325" spans="1:10" s="1" customFormat="1">
      <c r="A8325" s="191">
        <v>46369</v>
      </c>
      <c r="B8325" s="1" t="s">
        <v>191</v>
      </c>
      <c r="C8325" s="192">
        <f t="shared" si="390"/>
        <v>48195.791666646481</v>
      </c>
      <c r="D8325" s="1">
        <v>22.349999999999998</v>
      </c>
      <c r="E8325" s="193">
        <v>29.364095744680853</v>
      </c>
      <c r="F8325" s="1" t="s">
        <v>162</v>
      </c>
      <c r="G8325" s="193">
        <f>MAX(E8325-'[1]1a'!$C$3,0)</f>
        <v>0</v>
      </c>
      <c r="H8325" s="193" t="str">
        <f t="shared" si="391"/>
        <v/>
      </c>
      <c r="I8325" s="193" t="str">
        <f t="shared" si="392"/>
        <v/>
      </c>
      <c r="J8325" s="193"/>
    </row>
    <row r="8326" spans="1:10" s="1" customFormat="1">
      <c r="A8326" s="191">
        <v>46369</v>
      </c>
      <c r="B8326" s="1" t="s">
        <v>192</v>
      </c>
      <c r="C8326" s="192">
        <f t="shared" si="390"/>
        <v>48195.833333313145</v>
      </c>
      <c r="D8326" s="1">
        <v>24.27</v>
      </c>
      <c r="E8326" s="193">
        <v>31.886648936170218</v>
      </c>
      <c r="F8326" s="1" t="s">
        <v>162</v>
      </c>
      <c r="G8326" s="193">
        <f>MAX(E8326-'[1]1a'!$C$3,0)</f>
        <v>0</v>
      </c>
      <c r="H8326" s="193" t="str">
        <f t="shared" si="391"/>
        <v/>
      </c>
      <c r="I8326" s="193" t="str">
        <f t="shared" si="392"/>
        <v/>
      </c>
      <c r="J8326" s="193"/>
    </row>
    <row r="8327" spans="1:10" s="1" customFormat="1">
      <c r="A8327" s="191">
        <v>46369</v>
      </c>
      <c r="B8327" s="1" t="s">
        <v>193</v>
      </c>
      <c r="C8327" s="192">
        <f t="shared" si="390"/>
        <v>48195.874999979809</v>
      </c>
      <c r="D8327" s="1">
        <v>24.98</v>
      </c>
      <c r="E8327" s="193">
        <v>32.819468085106386</v>
      </c>
      <c r="F8327" s="1" t="s">
        <v>162</v>
      </c>
      <c r="G8327" s="193">
        <f>MAX(E8327-'[1]1a'!$C$3,0)</f>
        <v>0</v>
      </c>
      <c r="H8327" s="193" t="str">
        <f t="shared" si="391"/>
        <v/>
      </c>
      <c r="I8327" s="193" t="str">
        <f t="shared" si="392"/>
        <v/>
      </c>
      <c r="J8327" s="193"/>
    </row>
    <row r="8328" spans="1:10" s="1" customFormat="1">
      <c r="A8328" s="191">
        <v>46369</v>
      </c>
      <c r="B8328" s="1" t="s">
        <v>194</v>
      </c>
      <c r="C8328" s="192">
        <f t="shared" si="390"/>
        <v>48195.916666646473</v>
      </c>
      <c r="D8328" s="1">
        <v>24.59</v>
      </c>
      <c r="E8328" s="193">
        <v>32.307074468085112</v>
      </c>
      <c r="F8328" s="1" t="s">
        <v>162</v>
      </c>
      <c r="G8328" s="193">
        <f>MAX(E8328-'[1]1a'!$C$3,0)</f>
        <v>0</v>
      </c>
      <c r="H8328" s="193" t="str">
        <f t="shared" si="391"/>
        <v/>
      </c>
      <c r="I8328" s="193" t="str">
        <f t="shared" si="392"/>
        <v/>
      </c>
      <c r="J8328" s="193"/>
    </row>
    <row r="8329" spans="1:10" s="1" customFormat="1">
      <c r="A8329" s="191">
        <v>46370</v>
      </c>
      <c r="B8329" s="1" t="s">
        <v>161</v>
      </c>
      <c r="C8329" s="192">
        <f t="shared" si="390"/>
        <v>48195.958333313138</v>
      </c>
      <c r="D8329" s="1">
        <v>23.46</v>
      </c>
      <c r="E8329" s="193">
        <v>30.822446808510644</v>
      </c>
      <c r="F8329" s="1" t="s">
        <v>162</v>
      </c>
      <c r="G8329" s="193">
        <f>MAX(E8329-'[1]1a'!$C$3,0)</f>
        <v>0</v>
      </c>
      <c r="H8329" s="193" t="str">
        <f t="shared" si="391"/>
        <v/>
      </c>
      <c r="I8329" s="193" t="str">
        <f t="shared" si="392"/>
        <v/>
      </c>
      <c r="J8329" s="193"/>
    </row>
    <row r="8330" spans="1:10" s="1" customFormat="1">
      <c r="A8330" s="191">
        <v>46370</v>
      </c>
      <c r="B8330" s="1" t="s">
        <v>163</v>
      </c>
      <c r="C8330" s="192">
        <f t="shared" si="390"/>
        <v>48195.999999979802</v>
      </c>
      <c r="D8330" s="1">
        <v>22.900000000000002</v>
      </c>
      <c r="E8330" s="193">
        <v>30.086702127659581</v>
      </c>
      <c r="F8330" s="1" t="s">
        <v>162</v>
      </c>
      <c r="G8330" s="193">
        <f>MAX(E8330-'[1]1a'!$C$3,0)</f>
        <v>0</v>
      </c>
      <c r="H8330" s="193" t="str">
        <f t="shared" si="391"/>
        <v/>
      </c>
      <c r="I8330" s="193" t="str">
        <f t="shared" si="392"/>
        <v/>
      </c>
      <c r="J8330" s="193"/>
    </row>
    <row r="8331" spans="1:10" s="1" customFormat="1">
      <c r="A8331" s="191">
        <v>46370</v>
      </c>
      <c r="B8331" s="1" t="s">
        <v>165</v>
      </c>
      <c r="C8331" s="192">
        <f t="shared" si="390"/>
        <v>48196.041666646466</v>
      </c>
      <c r="D8331" s="1">
        <v>22.189999999999998</v>
      </c>
      <c r="E8331" s="193">
        <v>29.153882978723406</v>
      </c>
      <c r="F8331" s="1" t="s">
        <v>162</v>
      </c>
      <c r="G8331" s="193">
        <f>MAX(E8331-'[1]1a'!$C$3,0)</f>
        <v>0</v>
      </c>
      <c r="H8331" s="193" t="str">
        <f t="shared" si="391"/>
        <v/>
      </c>
      <c r="I8331" s="193" t="str">
        <f t="shared" si="392"/>
        <v/>
      </c>
      <c r="J8331" s="193"/>
    </row>
    <row r="8332" spans="1:10" s="1" customFormat="1">
      <c r="A8332" s="191">
        <v>46370</v>
      </c>
      <c r="B8332" s="1" t="s">
        <v>167</v>
      </c>
      <c r="C8332" s="192">
        <f t="shared" si="390"/>
        <v>48196.08333331313</v>
      </c>
      <c r="D8332" s="1">
        <v>21.09</v>
      </c>
      <c r="E8332" s="193">
        <v>27.708670212765963</v>
      </c>
      <c r="F8332" s="1" t="s">
        <v>162</v>
      </c>
      <c r="G8332" s="193">
        <f>MAX(E8332-'[1]1a'!$C$3,0)</f>
        <v>0</v>
      </c>
      <c r="H8332" s="193" t="str">
        <f t="shared" si="391"/>
        <v/>
      </c>
      <c r="I8332" s="193" t="str">
        <f t="shared" si="392"/>
        <v/>
      </c>
      <c r="J8332" s="193"/>
    </row>
    <row r="8333" spans="1:10" s="1" customFormat="1">
      <c r="A8333" s="191">
        <v>46370</v>
      </c>
      <c r="B8333" s="1" t="s">
        <v>169</v>
      </c>
      <c r="C8333" s="192">
        <f t="shared" si="390"/>
        <v>48196.124999979795</v>
      </c>
      <c r="D8333" s="1">
        <v>20.11</v>
      </c>
      <c r="E8333" s="193">
        <v>26.421117021276601</v>
      </c>
      <c r="F8333" s="1" t="s">
        <v>162</v>
      </c>
      <c r="G8333" s="193">
        <f>MAX(E8333-'[1]1a'!$C$3,0)</f>
        <v>0</v>
      </c>
      <c r="H8333" s="193" t="str">
        <f t="shared" si="391"/>
        <v/>
      </c>
      <c r="I8333" s="193" t="str">
        <f t="shared" si="392"/>
        <v/>
      </c>
      <c r="J8333" s="193"/>
    </row>
    <row r="8334" spans="1:10" s="1" customFormat="1">
      <c r="A8334" s="191">
        <v>46370</v>
      </c>
      <c r="B8334" s="1" t="s">
        <v>171</v>
      </c>
      <c r="C8334" s="192">
        <f t="shared" si="390"/>
        <v>48196.166666646459</v>
      </c>
      <c r="D8334" s="1">
        <v>18.78</v>
      </c>
      <c r="E8334" s="193">
        <v>24.673723404255323</v>
      </c>
      <c r="F8334" s="1" t="s">
        <v>162</v>
      </c>
      <c r="G8334" s="193">
        <f>MAX(E8334-'[1]1a'!$C$3,0)</f>
        <v>0</v>
      </c>
      <c r="H8334" s="193" t="str">
        <f t="shared" si="391"/>
        <v/>
      </c>
      <c r="I8334" s="193" t="str">
        <f t="shared" si="392"/>
        <v/>
      </c>
      <c r="J8334" s="193"/>
    </row>
    <row r="8335" spans="1:10" s="1" customFormat="1">
      <c r="A8335" s="191">
        <v>46370</v>
      </c>
      <c r="B8335" s="1" t="s">
        <v>173</v>
      </c>
      <c r="C8335" s="192">
        <f t="shared" si="390"/>
        <v>48196.208333313123</v>
      </c>
      <c r="D8335" s="1">
        <v>17.510000000000002</v>
      </c>
      <c r="E8335" s="193">
        <v>23.005159574468092</v>
      </c>
      <c r="F8335" s="1" t="s">
        <v>162</v>
      </c>
      <c r="G8335" s="193">
        <f>MAX(E8335-'[1]1a'!$C$3,0)</f>
        <v>0</v>
      </c>
      <c r="H8335" s="193" t="str">
        <f t="shared" si="391"/>
        <v/>
      </c>
      <c r="I8335" s="193" t="str">
        <f t="shared" si="392"/>
        <v/>
      </c>
      <c r="J8335" s="193"/>
    </row>
    <row r="8336" spans="1:10" s="1" customFormat="1">
      <c r="A8336" s="191">
        <v>46370</v>
      </c>
      <c r="B8336" s="1" t="s">
        <v>175</v>
      </c>
      <c r="C8336" s="192">
        <f t="shared" si="390"/>
        <v>48196.249999979787</v>
      </c>
      <c r="D8336" s="1">
        <v>16.759999999999998</v>
      </c>
      <c r="E8336" s="193">
        <v>22.019787234042553</v>
      </c>
      <c r="F8336" s="1" t="s">
        <v>162</v>
      </c>
      <c r="G8336" s="193">
        <f>MAX(E8336-'[1]1a'!$C$3,0)</f>
        <v>0</v>
      </c>
      <c r="H8336" s="193" t="str">
        <f t="shared" si="391"/>
        <v/>
      </c>
      <c r="I8336" s="193" t="str">
        <f t="shared" si="392"/>
        <v/>
      </c>
      <c r="J8336" s="193"/>
    </row>
    <row r="8337" spans="1:10" s="1" customFormat="1">
      <c r="A8337" s="191">
        <v>46370</v>
      </c>
      <c r="B8337" s="1" t="s">
        <v>177</v>
      </c>
      <c r="C8337" s="192">
        <f t="shared" si="390"/>
        <v>48196.291666646452</v>
      </c>
      <c r="D8337" s="1">
        <v>16.28</v>
      </c>
      <c r="E8337" s="193">
        <v>21.389148936170219</v>
      </c>
      <c r="F8337" s="1" t="s">
        <v>162</v>
      </c>
      <c r="G8337" s="193">
        <f>MAX(E8337-'[1]1a'!$C$3,0)</f>
        <v>0</v>
      </c>
      <c r="H8337" s="193" t="str">
        <f t="shared" si="391"/>
        <v/>
      </c>
      <c r="I8337" s="193" t="str">
        <f t="shared" si="392"/>
        <v/>
      </c>
      <c r="J8337" s="193"/>
    </row>
    <row r="8338" spans="1:10" s="1" customFormat="1">
      <c r="A8338" s="191">
        <v>46370</v>
      </c>
      <c r="B8338" s="1" t="s">
        <v>179</v>
      </c>
      <c r="C8338" s="192">
        <f t="shared" si="390"/>
        <v>48196.333333313116</v>
      </c>
      <c r="D8338" s="1">
        <v>16.32</v>
      </c>
      <c r="E8338" s="193">
        <v>21.441702127659578</v>
      </c>
      <c r="F8338" s="1" t="s">
        <v>162</v>
      </c>
      <c r="G8338" s="193">
        <f>MAX(E8338-'[1]1a'!$C$3,0)</f>
        <v>0</v>
      </c>
      <c r="H8338" s="193" t="str">
        <f t="shared" si="391"/>
        <v/>
      </c>
      <c r="I8338" s="193" t="str">
        <f t="shared" si="392"/>
        <v/>
      </c>
      <c r="J8338" s="193"/>
    </row>
    <row r="8339" spans="1:10" s="1" customFormat="1">
      <c r="A8339" s="191">
        <v>46370</v>
      </c>
      <c r="B8339" s="1" t="s">
        <v>180</v>
      </c>
      <c r="C8339" s="192">
        <f t="shared" si="390"/>
        <v>48196.37499997978</v>
      </c>
      <c r="D8339" s="1">
        <v>16.849999999999998</v>
      </c>
      <c r="E8339" s="193">
        <v>22.138031914893617</v>
      </c>
      <c r="F8339" s="1" t="s">
        <v>162</v>
      </c>
      <c r="G8339" s="193">
        <f>MAX(E8339-'[1]1a'!$C$3,0)</f>
        <v>0</v>
      </c>
      <c r="H8339" s="193" t="str">
        <f t="shared" si="391"/>
        <v/>
      </c>
      <c r="I8339" s="193" t="str">
        <f t="shared" si="392"/>
        <v/>
      </c>
      <c r="J8339" s="193"/>
    </row>
    <row r="8340" spans="1:10" s="1" customFormat="1">
      <c r="A8340" s="191">
        <v>46370</v>
      </c>
      <c r="B8340" s="1" t="s">
        <v>181</v>
      </c>
      <c r="C8340" s="192">
        <f t="shared" si="390"/>
        <v>48196.416666646444</v>
      </c>
      <c r="D8340" s="1">
        <v>17.29</v>
      </c>
      <c r="E8340" s="193">
        <v>22.716117021276599</v>
      </c>
      <c r="F8340" s="1" t="s">
        <v>162</v>
      </c>
      <c r="G8340" s="193">
        <f>MAX(E8340-'[1]1a'!$C$3,0)</f>
        <v>0</v>
      </c>
      <c r="H8340" s="193" t="str">
        <f t="shared" si="391"/>
        <v/>
      </c>
      <c r="I8340" s="193" t="str">
        <f t="shared" si="392"/>
        <v/>
      </c>
      <c r="J8340" s="193"/>
    </row>
    <row r="8341" spans="1:10" s="1" customFormat="1">
      <c r="A8341" s="191">
        <v>46370</v>
      </c>
      <c r="B8341" s="1" t="s">
        <v>182</v>
      </c>
      <c r="C8341" s="192">
        <f t="shared" si="390"/>
        <v>48196.458333313109</v>
      </c>
      <c r="D8341" s="1">
        <v>18.760000000000002</v>
      </c>
      <c r="E8341" s="193">
        <v>24.647446808510644</v>
      </c>
      <c r="F8341" s="1" t="s">
        <v>162</v>
      </c>
      <c r="G8341" s="193">
        <f>MAX(E8341-'[1]1a'!$C$3,0)</f>
        <v>0</v>
      </c>
      <c r="H8341" s="193" t="str">
        <f t="shared" si="391"/>
        <v/>
      </c>
      <c r="I8341" s="193" t="str">
        <f t="shared" si="392"/>
        <v/>
      </c>
      <c r="J8341" s="193"/>
    </row>
    <row r="8342" spans="1:10" s="1" customFormat="1">
      <c r="A8342" s="191">
        <v>46370</v>
      </c>
      <c r="B8342" s="1" t="s">
        <v>184</v>
      </c>
      <c r="C8342" s="192">
        <f t="shared" si="390"/>
        <v>48196.499999979773</v>
      </c>
      <c r="D8342" s="1">
        <v>20.41</v>
      </c>
      <c r="E8342" s="193">
        <v>26.815265957446812</v>
      </c>
      <c r="F8342" s="1" t="s">
        <v>162</v>
      </c>
      <c r="G8342" s="193">
        <f>MAX(E8342-'[1]1a'!$C$3,0)</f>
        <v>0</v>
      </c>
      <c r="H8342" s="193" t="str">
        <f t="shared" si="391"/>
        <v/>
      </c>
      <c r="I8342" s="193" t="str">
        <f t="shared" si="392"/>
        <v/>
      </c>
      <c r="J8342" s="193"/>
    </row>
    <row r="8343" spans="1:10" s="1" customFormat="1">
      <c r="A8343" s="191">
        <v>46370</v>
      </c>
      <c r="B8343" s="1" t="s">
        <v>185</v>
      </c>
      <c r="C8343" s="192">
        <f t="shared" si="390"/>
        <v>48196.541666646437</v>
      </c>
      <c r="D8343" s="1">
        <v>21.22</v>
      </c>
      <c r="E8343" s="193">
        <v>27.879468085106385</v>
      </c>
      <c r="F8343" s="1" t="s">
        <v>162</v>
      </c>
      <c r="G8343" s="193">
        <f>MAX(E8343-'[1]1a'!$C$3,0)</f>
        <v>0</v>
      </c>
      <c r="H8343" s="193" t="str">
        <f t="shared" si="391"/>
        <v/>
      </c>
      <c r="I8343" s="193" t="str">
        <f t="shared" si="392"/>
        <v/>
      </c>
      <c r="J8343" s="193"/>
    </row>
    <row r="8344" spans="1:10" s="1" customFormat="1">
      <c r="A8344" s="191">
        <v>46370</v>
      </c>
      <c r="B8344" s="1" t="s">
        <v>186</v>
      </c>
      <c r="C8344" s="192">
        <f t="shared" si="390"/>
        <v>48196.583333313101</v>
      </c>
      <c r="D8344" s="1">
        <v>22.33</v>
      </c>
      <c r="E8344" s="193">
        <v>29.337819148936173</v>
      </c>
      <c r="F8344" s="1" t="s">
        <v>162</v>
      </c>
      <c r="G8344" s="193">
        <f>MAX(E8344-'[1]1a'!$C$3,0)</f>
        <v>0</v>
      </c>
      <c r="H8344" s="193" t="str">
        <f t="shared" si="391"/>
        <v/>
      </c>
      <c r="I8344" s="193" t="str">
        <f t="shared" si="392"/>
        <v/>
      </c>
      <c r="J8344" s="193"/>
    </row>
    <row r="8345" spans="1:10" s="1" customFormat="1">
      <c r="A8345" s="191">
        <v>46370</v>
      </c>
      <c r="B8345" s="1" t="s">
        <v>187</v>
      </c>
      <c r="C8345" s="192">
        <f t="shared" si="390"/>
        <v>48196.624999979766</v>
      </c>
      <c r="D8345" s="1">
        <v>22.650000000000002</v>
      </c>
      <c r="E8345" s="193">
        <v>29.758244680851071</v>
      </c>
      <c r="F8345" s="1" t="s">
        <v>162</v>
      </c>
      <c r="G8345" s="193">
        <f>MAX(E8345-'[1]1a'!$C$3,0)</f>
        <v>0</v>
      </c>
      <c r="H8345" s="193" t="str">
        <f t="shared" si="391"/>
        <v/>
      </c>
      <c r="I8345" s="193" t="str">
        <f t="shared" si="392"/>
        <v/>
      </c>
      <c r="J8345" s="193"/>
    </row>
    <row r="8346" spans="1:10" s="1" customFormat="1">
      <c r="A8346" s="191">
        <v>46370</v>
      </c>
      <c r="B8346" s="1" t="s">
        <v>188</v>
      </c>
      <c r="C8346" s="192">
        <f t="shared" si="390"/>
        <v>48196.66666664643</v>
      </c>
      <c r="D8346" s="1">
        <v>22.83</v>
      </c>
      <c r="E8346" s="193">
        <v>29.994734042553194</v>
      </c>
      <c r="F8346" s="1" t="s">
        <v>162</v>
      </c>
      <c r="G8346" s="193">
        <f>MAX(E8346-'[1]1a'!$C$3,0)</f>
        <v>0</v>
      </c>
      <c r="H8346" s="193" t="str">
        <f t="shared" si="391"/>
        <v/>
      </c>
      <c r="I8346" s="193" t="str">
        <f t="shared" si="392"/>
        <v/>
      </c>
      <c r="J8346" s="193"/>
    </row>
    <row r="8347" spans="1:10" s="1" customFormat="1">
      <c r="A8347" s="191">
        <v>46370</v>
      </c>
      <c r="B8347" s="1" t="s">
        <v>189</v>
      </c>
      <c r="C8347" s="192">
        <f t="shared" si="390"/>
        <v>48196.708333313094</v>
      </c>
      <c r="D8347" s="1">
        <v>23.080000000000002</v>
      </c>
      <c r="E8347" s="193">
        <v>30.323191489361708</v>
      </c>
      <c r="F8347" s="1" t="s">
        <v>162</v>
      </c>
      <c r="G8347" s="193">
        <f>MAX(E8347-'[1]1a'!$C$3,0)</f>
        <v>0</v>
      </c>
      <c r="H8347" s="193" t="str">
        <f t="shared" si="391"/>
        <v/>
      </c>
      <c r="I8347" s="193" t="str">
        <f t="shared" si="392"/>
        <v/>
      </c>
      <c r="J8347" s="193"/>
    </row>
    <row r="8348" spans="1:10" s="1" customFormat="1">
      <c r="A8348" s="191">
        <v>46370</v>
      </c>
      <c r="B8348" s="1" t="s">
        <v>190</v>
      </c>
      <c r="C8348" s="192">
        <f t="shared" si="390"/>
        <v>48196.749999979758</v>
      </c>
      <c r="D8348" s="1">
        <v>22.970000000000002</v>
      </c>
      <c r="E8348" s="193">
        <v>30.178670212765965</v>
      </c>
      <c r="F8348" s="1" t="s">
        <v>162</v>
      </c>
      <c r="G8348" s="193">
        <f>MAX(E8348-'[1]1a'!$C$3,0)</f>
        <v>0</v>
      </c>
      <c r="H8348" s="193" t="str">
        <f t="shared" si="391"/>
        <v/>
      </c>
      <c r="I8348" s="193" t="str">
        <f t="shared" si="392"/>
        <v/>
      </c>
      <c r="J8348" s="193"/>
    </row>
    <row r="8349" spans="1:10" s="1" customFormat="1">
      <c r="A8349" s="191">
        <v>46370</v>
      </c>
      <c r="B8349" s="1" t="s">
        <v>191</v>
      </c>
      <c r="C8349" s="192">
        <f t="shared" si="390"/>
        <v>48196.791666646423</v>
      </c>
      <c r="D8349" s="1">
        <v>24.07</v>
      </c>
      <c r="E8349" s="193">
        <v>31.623882978723408</v>
      </c>
      <c r="F8349" s="1" t="s">
        <v>162</v>
      </c>
      <c r="G8349" s="193">
        <f>MAX(E8349-'[1]1a'!$C$3,0)</f>
        <v>0</v>
      </c>
      <c r="H8349" s="193" t="str">
        <f t="shared" si="391"/>
        <v/>
      </c>
      <c r="I8349" s="193" t="str">
        <f t="shared" si="392"/>
        <v/>
      </c>
      <c r="J8349" s="193"/>
    </row>
    <row r="8350" spans="1:10" s="1" customFormat="1">
      <c r="A8350" s="191">
        <v>46370</v>
      </c>
      <c r="B8350" s="1" t="s">
        <v>192</v>
      </c>
      <c r="C8350" s="192">
        <f t="shared" si="390"/>
        <v>48196.833333313087</v>
      </c>
      <c r="D8350" s="1">
        <v>26.64</v>
      </c>
      <c r="E8350" s="193">
        <v>35.0004255319149</v>
      </c>
      <c r="F8350" s="1" t="s">
        <v>162</v>
      </c>
      <c r="G8350" s="193">
        <f>MAX(E8350-'[1]1a'!$C$3,0)</f>
        <v>0</v>
      </c>
      <c r="H8350" s="193" t="str">
        <f t="shared" si="391"/>
        <v/>
      </c>
      <c r="I8350" s="193" t="str">
        <f t="shared" si="392"/>
        <v/>
      </c>
      <c r="J8350" s="193"/>
    </row>
    <row r="8351" spans="1:10" s="1" customFormat="1">
      <c r="A8351" s="191">
        <v>46370</v>
      </c>
      <c r="B8351" s="1" t="s">
        <v>193</v>
      </c>
      <c r="C8351" s="192">
        <f t="shared" si="390"/>
        <v>48196.874999979751</v>
      </c>
      <c r="D8351" s="1">
        <v>27.91</v>
      </c>
      <c r="E8351" s="193">
        <v>36.668989361702131</v>
      </c>
      <c r="F8351" s="1" t="s">
        <v>162</v>
      </c>
      <c r="G8351" s="193">
        <f>MAX(E8351-'[1]1a'!$C$3,0)</f>
        <v>0</v>
      </c>
      <c r="H8351" s="193" t="str">
        <f t="shared" si="391"/>
        <v/>
      </c>
      <c r="I8351" s="193" t="str">
        <f t="shared" si="392"/>
        <v/>
      </c>
      <c r="J8351" s="193"/>
    </row>
    <row r="8352" spans="1:10" s="1" customFormat="1">
      <c r="A8352" s="191">
        <v>46370</v>
      </c>
      <c r="B8352" s="1" t="s">
        <v>194</v>
      </c>
      <c r="C8352" s="192">
        <f t="shared" si="390"/>
        <v>48196.916666646415</v>
      </c>
      <c r="D8352" s="1">
        <v>27.68</v>
      </c>
      <c r="E8352" s="193">
        <v>36.3668085106383</v>
      </c>
      <c r="F8352" s="1" t="s">
        <v>162</v>
      </c>
      <c r="G8352" s="193">
        <f>MAX(E8352-'[1]1a'!$C$3,0)</f>
        <v>0</v>
      </c>
      <c r="H8352" s="193" t="str">
        <f t="shared" si="391"/>
        <v/>
      </c>
      <c r="I8352" s="193" t="str">
        <f t="shared" si="392"/>
        <v/>
      </c>
      <c r="J8352" s="193"/>
    </row>
    <row r="8353" spans="1:10" s="1" customFormat="1">
      <c r="A8353" s="191">
        <v>46371</v>
      </c>
      <c r="B8353" s="1" t="s">
        <v>161</v>
      </c>
      <c r="C8353" s="192">
        <f t="shared" si="390"/>
        <v>48196.958333313079</v>
      </c>
      <c r="D8353" s="1">
        <v>26.67</v>
      </c>
      <c r="E8353" s="193">
        <v>35.039840425531921</v>
      </c>
      <c r="F8353" s="1" t="s">
        <v>162</v>
      </c>
      <c r="G8353" s="193">
        <f>MAX(E8353-'[1]1a'!$C$3,0)</f>
        <v>0</v>
      </c>
      <c r="H8353" s="193" t="str">
        <f t="shared" si="391"/>
        <v/>
      </c>
      <c r="I8353" s="193" t="str">
        <f t="shared" si="392"/>
        <v/>
      </c>
      <c r="J8353" s="193"/>
    </row>
    <row r="8354" spans="1:10" s="1" customFormat="1">
      <c r="A8354" s="191">
        <v>46371</v>
      </c>
      <c r="B8354" s="1" t="s">
        <v>163</v>
      </c>
      <c r="C8354" s="192">
        <f t="shared" si="390"/>
        <v>48196.999999979744</v>
      </c>
      <c r="D8354" s="1">
        <v>25.879999999999995</v>
      </c>
      <c r="E8354" s="193">
        <v>34.00191489361702</v>
      </c>
      <c r="F8354" s="1" t="s">
        <v>162</v>
      </c>
      <c r="G8354" s="193">
        <f>MAX(E8354-'[1]1a'!$C$3,0)</f>
        <v>0</v>
      </c>
      <c r="H8354" s="193" t="str">
        <f t="shared" si="391"/>
        <v/>
      </c>
      <c r="I8354" s="193" t="str">
        <f t="shared" si="392"/>
        <v/>
      </c>
      <c r="J8354" s="193"/>
    </row>
    <row r="8355" spans="1:10" s="1" customFormat="1">
      <c r="A8355" s="191">
        <v>46371</v>
      </c>
      <c r="B8355" s="1" t="s">
        <v>165</v>
      </c>
      <c r="C8355" s="192">
        <f t="shared" si="390"/>
        <v>48197.041666646408</v>
      </c>
      <c r="D8355" s="1">
        <v>25.08</v>
      </c>
      <c r="E8355" s="193">
        <v>32.950851063829788</v>
      </c>
      <c r="F8355" s="1" t="s">
        <v>162</v>
      </c>
      <c r="G8355" s="193">
        <f>MAX(E8355-'[1]1a'!$C$3,0)</f>
        <v>0</v>
      </c>
      <c r="H8355" s="193" t="str">
        <f t="shared" si="391"/>
        <v/>
      </c>
      <c r="I8355" s="193" t="str">
        <f t="shared" si="392"/>
        <v/>
      </c>
      <c r="J8355" s="193"/>
    </row>
    <row r="8356" spans="1:10" s="1" customFormat="1">
      <c r="A8356" s="191">
        <v>46371</v>
      </c>
      <c r="B8356" s="1" t="s">
        <v>167</v>
      </c>
      <c r="C8356" s="192">
        <f t="shared" si="390"/>
        <v>48197.083333313072</v>
      </c>
      <c r="D8356" s="1">
        <v>22.67</v>
      </c>
      <c r="E8356" s="193">
        <v>29.784521276595751</v>
      </c>
      <c r="F8356" s="1" t="s">
        <v>162</v>
      </c>
      <c r="G8356" s="193">
        <f>MAX(E8356-'[1]1a'!$C$3,0)</f>
        <v>0</v>
      </c>
      <c r="H8356" s="193" t="str">
        <f t="shared" si="391"/>
        <v/>
      </c>
      <c r="I8356" s="193" t="str">
        <f t="shared" si="392"/>
        <v/>
      </c>
      <c r="J8356" s="193"/>
    </row>
    <row r="8357" spans="1:10" s="1" customFormat="1">
      <c r="A8357" s="191">
        <v>46371</v>
      </c>
      <c r="B8357" s="1" t="s">
        <v>169</v>
      </c>
      <c r="C8357" s="192">
        <f t="shared" si="390"/>
        <v>48197.124999979736</v>
      </c>
      <c r="D8357" s="1">
        <v>20.73</v>
      </c>
      <c r="E8357" s="193">
        <v>27.235691489361706</v>
      </c>
      <c r="F8357" s="1" t="s">
        <v>162</v>
      </c>
      <c r="G8357" s="193">
        <f>MAX(E8357-'[1]1a'!$C$3,0)</f>
        <v>0</v>
      </c>
      <c r="H8357" s="193" t="str">
        <f t="shared" si="391"/>
        <v/>
      </c>
      <c r="I8357" s="193" t="str">
        <f t="shared" si="392"/>
        <v/>
      </c>
      <c r="J8357" s="193"/>
    </row>
    <row r="8358" spans="1:10" s="1" customFormat="1">
      <c r="A8358" s="191">
        <v>46371</v>
      </c>
      <c r="B8358" s="1" t="s">
        <v>171</v>
      </c>
      <c r="C8358" s="192">
        <f t="shared" si="390"/>
        <v>48197.166666646401</v>
      </c>
      <c r="D8358" s="1">
        <v>19.04</v>
      </c>
      <c r="E8358" s="193">
        <v>25.015319148936172</v>
      </c>
      <c r="F8358" s="1" t="s">
        <v>162</v>
      </c>
      <c r="G8358" s="193">
        <f>MAX(E8358-'[1]1a'!$C$3,0)</f>
        <v>0</v>
      </c>
      <c r="H8358" s="193" t="str">
        <f t="shared" si="391"/>
        <v/>
      </c>
      <c r="I8358" s="193" t="str">
        <f t="shared" si="392"/>
        <v/>
      </c>
      <c r="J8358" s="193"/>
    </row>
    <row r="8359" spans="1:10" s="1" customFormat="1">
      <c r="A8359" s="191">
        <v>46371</v>
      </c>
      <c r="B8359" s="1" t="s">
        <v>173</v>
      </c>
      <c r="C8359" s="192">
        <f t="shared" si="390"/>
        <v>48197.208333313065</v>
      </c>
      <c r="D8359" s="1">
        <v>17.71</v>
      </c>
      <c r="E8359" s="193">
        <v>23.267925531914898</v>
      </c>
      <c r="F8359" s="1" t="s">
        <v>162</v>
      </c>
      <c r="G8359" s="193">
        <f>MAX(E8359-'[1]1a'!$C$3,0)</f>
        <v>0</v>
      </c>
      <c r="H8359" s="193" t="str">
        <f t="shared" si="391"/>
        <v/>
      </c>
      <c r="I8359" s="193" t="str">
        <f t="shared" si="392"/>
        <v/>
      </c>
      <c r="J8359" s="193"/>
    </row>
    <row r="8360" spans="1:10" s="1" customFormat="1">
      <c r="A8360" s="191">
        <v>46371</v>
      </c>
      <c r="B8360" s="1" t="s">
        <v>175</v>
      </c>
      <c r="C8360" s="192">
        <f t="shared" si="390"/>
        <v>48197.249999979729</v>
      </c>
      <c r="D8360" s="1">
        <v>17.200000000000003</v>
      </c>
      <c r="E8360" s="193">
        <v>22.597872340425539</v>
      </c>
      <c r="F8360" s="1" t="s">
        <v>162</v>
      </c>
      <c r="G8360" s="193">
        <f>MAX(E8360-'[1]1a'!$C$3,0)</f>
        <v>0</v>
      </c>
      <c r="H8360" s="193" t="str">
        <f t="shared" si="391"/>
        <v/>
      </c>
      <c r="I8360" s="193" t="str">
        <f t="shared" si="392"/>
        <v/>
      </c>
      <c r="J8360" s="193"/>
    </row>
    <row r="8361" spans="1:10" s="1" customFormat="1">
      <c r="A8361" s="191">
        <v>46371</v>
      </c>
      <c r="B8361" s="1" t="s">
        <v>177</v>
      </c>
      <c r="C8361" s="192">
        <f t="shared" si="390"/>
        <v>48197.291666646393</v>
      </c>
      <c r="D8361" s="1">
        <v>16.919999999999998</v>
      </c>
      <c r="E8361" s="193">
        <v>22.23</v>
      </c>
      <c r="F8361" s="1" t="s">
        <v>162</v>
      </c>
      <c r="G8361" s="193">
        <f>MAX(E8361-'[1]1a'!$C$3,0)</f>
        <v>0</v>
      </c>
      <c r="H8361" s="193" t="str">
        <f t="shared" si="391"/>
        <v/>
      </c>
      <c r="I8361" s="193" t="str">
        <f t="shared" si="392"/>
        <v/>
      </c>
      <c r="J8361" s="193"/>
    </row>
    <row r="8362" spans="1:10" s="1" customFormat="1">
      <c r="A8362" s="191">
        <v>46371</v>
      </c>
      <c r="B8362" s="1" t="s">
        <v>179</v>
      </c>
      <c r="C8362" s="192">
        <f t="shared" si="390"/>
        <v>48197.333333313058</v>
      </c>
      <c r="D8362" s="1">
        <v>17.02</v>
      </c>
      <c r="E8362" s="193">
        <v>22.361382978723409</v>
      </c>
      <c r="F8362" s="1" t="s">
        <v>162</v>
      </c>
      <c r="G8362" s="193">
        <f>MAX(E8362-'[1]1a'!$C$3,0)</f>
        <v>0</v>
      </c>
      <c r="H8362" s="193" t="str">
        <f t="shared" si="391"/>
        <v/>
      </c>
      <c r="I8362" s="193" t="str">
        <f t="shared" si="392"/>
        <v/>
      </c>
      <c r="J8362" s="193"/>
    </row>
    <row r="8363" spans="1:10" s="1" customFormat="1">
      <c r="A8363" s="191">
        <v>46371</v>
      </c>
      <c r="B8363" s="1" t="s">
        <v>180</v>
      </c>
      <c r="C8363" s="192">
        <f t="shared" si="390"/>
        <v>48197.374999979722</v>
      </c>
      <c r="D8363" s="1">
        <v>17.98</v>
      </c>
      <c r="E8363" s="193">
        <v>23.622659574468088</v>
      </c>
      <c r="F8363" s="1" t="s">
        <v>162</v>
      </c>
      <c r="G8363" s="193">
        <f>MAX(E8363-'[1]1a'!$C$3,0)</f>
        <v>0</v>
      </c>
      <c r="H8363" s="193" t="str">
        <f t="shared" si="391"/>
        <v/>
      </c>
      <c r="I8363" s="193" t="str">
        <f t="shared" si="392"/>
        <v/>
      </c>
      <c r="J8363" s="193"/>
    </row>
    <row r="8364" spans="1:10" s="1" customFormat="1">
      <c r="A8364" s="191">
        <v>46371</v>
      </c>
      <c r="B8364" s="1" t="s">
        <v>181</v>
      </c>
      <c r="C8364" s="192">
        <f t="shared" si="390"/>
        <v>48197.416666646386</v>
      </c>
      <c r="D8364" s="1">
        <v>19.95</v>
      </c>
      <c r="E8364" s="193">
        <v>26.210904255319154</v>
      </c>
      <c r="F8364" s="1" t="s">
        <v>162</v>
      </c>
      <c r="G8364" s="193">
        <f>MAX(E8364-'[1]1a'!$C$3,0)</f>
        <v>0</v>
      </c>
      <c r="H8364" s="193" t="str">
        <f t="shared" si="391"/>
        <v/>
      </c>
      <c r="I8364" s="193" t="str">
        <f t="shared" si="392"/>
        <v/>
      </c>
      <c r="J8364" s="193"/>
    </row>
    <row r="8365" spans="1:10" s="1" customFormat="1">
      <c r="A8365" s="191">
        <v>46371</v>
      </c>
      <c r="B8365" s="1" t="s">
        <v>182</v>
      </c>
      <c r="C8365" s="192">
        <f t="shared" si="390"/>
        <v>48197.45833331305</v>
      </c>
      <c r="D8365" s="1">
        <v>22</v>
      </c>
      <c r="E8365" s="193">
        <v>28.904255319148941</v>
      </c>
      <c r="F8365" s="1" t="s">
        <v>162</v>
      </c>
      <c r="G8365" s="193">
        <f>MAX(E8365-'[1]1a'!$C$3,0)</f>
        <v>0</v>
      </c>
      <c r="H8365" s="193" t="str">
        <f t="shared" si="391"/>
        <v/>
      </c>
      <c r="I8365" s="193" t="str">
        <f t="shared" si="392"/>
        <v/>
      </c>
      <c r="J8365" s="193"/>
    </row>
    <row r="8366" spans="1:10" s="1" customFormat="1">
      <c r="A8366" s="191">
        <v>46371</v>
      </c>
      <c r="B8366" s="1" t="s">
        <v>184</v>
      </c>
      <c r="C8366" s="192">
        <f t="shared" si="390"/>
        <v>48197.499999979715</v>
      </c>
      <c r="D8366" s="1">
        <v>22.22</v>
      </c>
      <c r="E8366" s="193">
        <v>29.193297872340427</v>
      </c>
      <c r="F8366" s="1" t="s">
        <v>162</v>
      </c>
      <c r="G8366" s="193">
        <f>MAX(E8366-'[1]1a'!$C$3,0)</f>
        <v>0</v>
      </c>
      <c r="H8366" s="193" t="str">
        <f t="shared" si="391"/>
        <v/>
      </c>
      <c r="I8366" s="193" t="str">
        <f t="shared" si="392"/>
        <v/>
      </c>
      <c r="J8366" s="193"/>
    </row>
    <row r="8367" spans="1:10" s="1" customFormat="1">
      <c r="A8367" s="191">
        <v>46371</v>
      </c>
      <c r="B8367" s="1" t="s">
        <v>185</v>
      </c>
      <c r="C8367" s="192">
        <f t="shared" si="390"/>
        <v>48197.541666646379</v>
      </c>
      <c r="D8367" s="1">
        <v>22.77</v>
      </c>
      <c r="E8367" s="193">
        <v>29.915904255319152</v>
      </c>
      <c r="F8367" s="1" t="s">
        <v>162</v>
      </c>
      <c r="G8367" s="193">
        <f>MAX(E8367-'[1]1a'!$C$3,0)</f>
        <v>0</v>
      </c>
      <c r="H8367" s="193" t="str">
        <f t="shared" si="391"/>
        <v/>
      </c>
      <c r="I8367" s="193" t="str">
        <f t="shared" si="392"/>
        <v/>
      </c>
      <c r="J8367" s="193"/>
    </row>
    <row r="8368" spans="1:10" s="1" customFormat="1">
      <c r="A8368" s="191">
        <v>46371</v>
      </c>
      <c r="B8368" s="1" t="s">
        <v>186</v>
      </c>
      <c r="C8368" s="192">
        <f t="shared" si="390"/>
        <v>48197.583333313043</v>
      </c>
      <c r="D8368" s="1">
        <v>22.909999999999997</v>
      </c>
      <c r="E8368" s="193">
        <v>30.099840425531916</v>
      </c>
      <c r="F8368" s="1" t="s">
        <v>162</v>
      </c>
      <c r="G8368" s="193">
        <f>MAX(E8368-'[1]1a'!$C$3,0)</f>
        <v>0</v>
      </c>
      <c r="H8368" s="193" t="str">
        <f t="shared" si="391"/>
        <v/>
      </c>
      <c r="I8368" s="193" t="str">
        <f t="shared" si="392"/>
        <v/>
      </c>
      <c r="J8368" s="193"/>
    </row>
    <row r="8369" spans="1:10" s="1" customFormat="1">
      <c r="A8369" s="191">
        <v>46371</v>
      </c>
      <c r="B8369" s="1" t="s">
        <v>187</v>
      </c>
      <c r="C8369" s="192">
        <f t="shared" si="390"/>
        <v>48197.624999979707</v>
      </c>
      <c r="D8369" s="1">
        <v>23.49</v>
      </c>
      <c r="E8369" s="193">
        <v>30.861861702127662</v>
      </c>
      <c r="F8369" s="1" t="s">
        <v>162</v>
      </c>
      <c r="G8369" s="193">
        <f>MAX(E8369-'[1]1a'!$C$3,0)</f>
        <v>0</v>
      </c>
      <c r="H8369" s="193" t="str">
        <f t="shared" si="391"/>
        <v/>
      </c>
      <c r="I8369" s="193" t="str">
        <f t="shared" si="392"/>
        <v/>
      </c>
      <c r="J8369" s="193"/>
    </row>
    <row r="8370" spans="1:10" s="1" customFormat="1">
      <c r="A8370" s="191">
        <v>46371</v>
      </c>
      <c r="B8370" s="1" t="s">
        <v>188</v>
      </c>
      <c r="C8370" s="192">
        <f t="shared" si="390"/>
        <v>48197.666666646372</v>
      </c>
      <c r="D8370" s="1">
        <v>23.28</v>
      </c>
      <c r="E8370" s="193">
        <v>30.585957446808518</v>
      </c>
      <c r="F8370" s="1" t="s">
        <v>162</v>
      </c>
      <c r="G8370" s="193">
        <f>MAX(E8370-'[1]1a'!$C$3,0)</f>
        <v>0</v>
      </c>
      <c r="H8370" s="193" t="str">
        <f t="shared" si="391"/>
        <v/>
      </c>
      <c r="I8370" s="193" t="str">
        <f t="shared" si="392"/>
        <v/>
      </c>
      <c r="J8370" s="193"/>
    </row>
    <row r="8371" spans="1:10" s="1" customFormat="1">
      <c r="A8371" s="191">
        <v>46371</v>
      </c>
      <c r="B8371" s="1" t="s">
        <v>189</v>
      </c>
      <c r="C8371" s="192">
        <f t="shared" si="390"/>
        <v>48197.708333313036</v>
      </c>
      <c r="D8371" s="1">
        <v>23.479999999999997</v>
      </c>
      <c r="E8371" s="193">
        <v>30.84872340425532</v>
      </c>
      <c r="F8371" s="1" t="s">
        <v>162</v>
      </c>
      <c r="G8371" s="193">
        <f>MAX(E8371-'[1]1a'!$C$3,0)</f>
        <v>0</v>
      </c>
      <c r="H8371" s="193" t="str">
        <f t="shared" si="391"/>
        <v/>
      </c>
      <c r="I8371" s="193" t="str">
        <f t="shared" si="392"/>
        <v/>
      </c>
      <c r="J8371" s="193"/>
    </row>
    <row r="8372" spans="1:10" s="1" customFormat="1">
      <c r="A8372" s="191">
        <v>46371</v>
      </c>
      <c r="B8372" s="1" t="s">
        <v>190</v>
      </c>
      <c r="C8372" s="192">
        <f t="shared" si="390"/>
        <v>48197.7499999797</v>
      </c>
      <c r="D8372" s="1">
        <v>23.47</v>
      </c>
      <c r="E8372" s="193">
        <v>30.835585106382982</v>
      </c>
      <c r="F8372" s="1" t="s">
        <v>162</v>
      </c>
      <c r="G8372" s="193">
        <f>MAX(E8372-'[1]1a'!$C$3,0)</f>
        <v>0</v>
      </c>
      <c r="H8372" s="193" t="str">
        <f t="shared" si="391"/>
        <v/>
      </c>
      <c r="I8372" s="193" t="str">
        <f t="shared" si="392"/>
        <v/>
      </c>
      <c r="J8372" s="193"/>
    </row>
    <row r="8373" spans="1:10" s="1" customFormat="1">
      <c r="A8373" s="191">
        <v>46371</v>
      </c>
      <c r="B8373" s="1" t="s">
        <v>191</v>
      </c>
      <c r="C8373" s="192">
        <f t="shared" si="390"/>
        <v>48197.791666646364</v>
      </c>
      <c r="D8373" s="1">
        <v>23.9</v>
      </c>
      <c r="E8373" s="193">
        <v>31.40053191489362</v>
      </c>
      <c r="F8373" s="1" t="s">
        <v>162</v>
      </c>
      <c r="G8373" s="193">
        <f>MAX(E8373-'[1]1a'!$C$3,0)</f>
        <v>0</v>
      </c>
      <c r="H8373" s="193" t="str">
        <f t="shared" si="391"/>
        <v/>
      </c>
      <c r="I8373" s="193" t="str">
        <f t="shared" si="392"/>
        <v/>
      </c>
      <c r="J8373" s="193"/>
    </row>
    <row r="8374" spans="1:10" s="1" customFormat="1">
      <c r="A8374" s="191">
        <v>46371</v>
      </c>
      <c r="B8374" s="1" t="s">
        <v>192</v>
      </c>
      <c r="C8374" s="192">
        <f t="shared" si="390"/>
        <v>48197.833333313029</v>
      </c>
      <c r="D8374" s="1">
        <v>25.95</v>
      </c>
      <c r="E8374" s="193">
        <v>34.093882978723407</v>
      </c>
      <c r="F8374" s="1" t="s">
        <v>162</v>
      </c>
      <c r="G8374" s="193">
        <f>MAX(E8374-'[1]1a'!$C$3,0)</f>
        <v>0</v>
      </c>
      <c r="H8374" s="193" t="str">
        <f t="shared" si="391"/>
        <v/>
      </c>
      <c r="I8374" s="193" t="str">
        <f t="shared" si="392"/>
        <v/>
      </c>
      <c r="J8374" s="193"/>
    </row>
    <row r="8375" spans="1:10" s="1" customFormat="1">
      <c r="A8375" s="191">
        <v>46371</v>
      </c>
      <c r="B8375" s="1" t="s">
        <v>193</v>
      </c>
      <c r="C8375" s="192">
        <f t="shared" si="390"/>
        <v>48197.874999979693</v>
      </c>
      <c r="D8375" s="1">
        <v>27.01</v>
      </c>
      <c r="E8375" s="193">
        <v>35.486542553191498</v>
      </c>
      <c r="F8375" s="1" t="s">
        <v>162</v>
      </c>
      <c r="G8375" s="193">
        <f>MAX(E8375-'[1]1a'!$C$3,0)</f>
        <v>0</v>
      </c>
      <c r="H8375" s="193" t="str">
        <f t="shared" si="391"/>
        <v/>
      </c>
      <c r="I8375" s="193" t="str">
        <f t="shared" si="392"/>
        <v/>
      </c>
      <c r="J8375" s="193"/>
    </row>
    <row r="8376" spans="1:10" s="1" customFormat="1">
      <c r="A8376" s="191">
        <v>46371</v>
      </c>
      <c r="B8376" s="1" t="s">
        <v>194</v>
      </c>
      <c r="C8376" s="192">
        <f t="shared" si="390"/>
        <v>48197.916666646357</v>
      </c>
      <c r="D8376" s="1">
        <v>26.72</v>
      </c>
      <c r="E8376" s="193">
        <v>35.105531914893618</v>
      </c>
      <c r="F8376" s="1" t="s">
        <v>162</v>
      </c>
      <c r="G8376" s="193">
        <f>MAX(E8376-'[1]1a'!$C$3,0)</f>
        <v>0</v>
      </c>
      <c r="H8376" s="193" t="str">
        <f t="shared" si="391"/>
        <v/>
      </c>
      <c r="I8376" s="193" t="str">
        <f t="shared" si="392"/>
        <v/>
      </c>
      <c r="J8376" s="193"/>
    </row>
    <row r="8377" spans="1:10" s="1" customFormat="1">
      <c r="A8377" s="191">
        <v>46372</v>
      </c>
      <c r="B8377" s="1" t="s">
        <v>161</v>
      </c>
      <c r="C8377" s="192">
        <f t="shared" si="390"/>
        <v>48197.958333313021</v>
      </c>
      <c r="D8377" s="1">
        <v>26.080000000000002</v>
      </c>
      <c r="E8377" s="193">
        <v>34.264680851063837</v>
      </c>
      <c r="F8377" s="1" t="s">
        <v>162</v>
      </c>
      <c r="G8377" s="193">
        <f>MAX(E8377-'[1]1a'!$C$3,0)</f>
        <v>0</v>
      </c>
      <c r="H8377" s="193" t="str">
        <f t="shared" si="391"/>
        <v/>
      </c>
      <c r="I8377" s="193" t="str">
        <f t="shared" si="392"/>
        <v/>
      </c>
      <c r="J8377" s="193"/>
    </row>
    <row r="8378" spans="1:10" s="1" customFormat="1">
      <c r="A8378" s="191">
        <v>46372</v>
      </c>
      <c r="B8378" s="1" t="s">
        <v>163</v>
      </c>
      <c r="C8378" s="192">
        <f t="shared" si="390"/>
        <v>48197.999999979686</v>
      </c>
      <c r="D8378" s="1">
        <v>25.130000000000003</v>
      </c>
      <c r="E8378" s="193">
        <v>33.016542553191499</v>
      </c>
      <c r="F8378" s="1" t="s">
        <v>162</v>
      </c>
      <c r="G8378" s="193">
        <f>MAX(E8378-'[1]1a'!$C$3,0)</f>
        <v>0</v>
      </c>
      <c r="H8378" s="193" t="str">
        <f t="shared" si="391"/>
        <v/>
      </c>
      <c r="I8378" s="193" t="str">
        <f t="shared" si="392"/>
        <v/>
      </c>
      <c r="J8378" s="193"/>
    </row>
    <row r="8379" spans="1:10" s="1" customFormat="1">
      <c r="A8379" s="191">
        <v>46372</v>
      </c>
      <c r="B8379" s="1" t="s">
        <v>165</v>
      </c>
      <c r="C8379" s="192">
        <f t="shared" si="390"/>
        <v>48198.04166664635</v>
      </c>
      <c r="D8379" s="1">
        <v>24.51</v>
      </c>
      <c r="E8379" s="193">
        <v>32.201968085106387</v>
      </c>
      <c r="F8379" s="1" t="s">
        <v>162</v>
      </c>
      <c r="G8379" s="193">
        <f>MAX(E8379-'[1]1a'!$C$3,0)</f>
        <v>0</v>
      </c>
      <c r="H8379" s="193" t="str">
        <f t="shared" si="391"/>
        <v/>
      </c>
      <c r="I8379" s="193" t="str">
        <f t="shared" si="392"/>
        <v/>
      </c>
      <c r="J8379" s="193"/>
    </row>
    <row r="8380" spans="1:10" s="1" customFormat="1">
      <c r="A8380" s="191">
        <v>46372</v>
      </c>
      <c r="B8380" s="1" t="s">
        <v>167</v>
      </c>
      <c r="C8380" s="192">
        <f t="shared" si="390"/>
        <v>48198.083333313014</v>
      </c>
      <c r="D8380" s="1">
        <v>22.970000000000002</v>
      </c>
      <c r="E8380" s="193">
        <v>30.178670212765965</v>
      </c>
      <c r="F8380" s="1" t="s">
        <v>162</v>
      </c>
      <c r="G8380" s="193">
        <f>MAX(E8380-'[1]1a'!$C$3,0)</f>
        <v>0</v>
      </c>
      <c r="H8380" s="193" t="str">
        <f t="shared" si="391"/>
        <v/>
      </c>
      <c r="I8380" s="193" t="str">
        <f t="shared" si="392"/>
        <v/>
      </c>
      <c r="J8380" s="193"/>
    </row>
    <row r="8381" spans="1:10" s="1" customFormat="1">
      <c r="A8381" s="191">
        <v>46372</v>
      </c>
      <c r="B8381" s="1" t="s">
        <v>169</v>
      </c>
      <c r="C8381" s="192">
        <f t="shared" si="390"/>
        <v>48198.124999979678</v>
      </c>
      <c r="D8381" s="1">
        <v>19.96</v>
      </c>
      <c r="E8381" s="193">
        <v>26.224042553191495</v>
      </c>
      <c r="F8381" s="1" t="s">
        <v>162</v>
      </c>
      <c r="G8381" s="193">
        <f>MAX(E8381-'[1]1a'!$C$3,0)</f>
        <v>0</v>
      </c>
      <c r="H8381" s="193" t="str">
        <f t="shared" si="391"/>
        <v/>
      </c>
      <c r="I8381" s="193" t="str">
        <f t="shared" si="392"/>
        <v/>
      </c>
      <c r="J8381" s="193"/>
    </row>
    <row r="8382" spans="1:10" s="1" customFormat="1">
      <c r="A8382" s="191">
        <v>46372</v>
      </c>
      <c r="B8382" s="1" t="s">
        <v>171</v>
      </c>
      <c r="C8382" s="192">
        <f t="shared" si="390"/>
        <v>48198.166666646342</v>
      </c>
      <c r="D8382" s="1">
        <v>18.239999999999998</v>
      </c>
      <c r="E8382" s="193">
        <v>23.964255319148936</v>
      </c>
      <c r="F8382" s="1" t="s">
        <v>162</v>
      </c>
      <c r="G8382" s="193">
        <f>MAX(E8382-'[1]1a'!$C$3,0)</f>
        <v>0</v>
      </c>
      <c r="H8382" s="193" t="str">
        <f t="shared" si="391"/>
        <v/>
      </c>
      <c r="I8382" s="193" t="str">
        <f t="shared" si="392"/>
        <v/>
      </c>
      <c r="J8382" s="193"/>
    </row>
    <row r="8383" spans="1:10" s="1" customFormat="1">
      <c r="A8383" s="191">
        <v>46372</v>
      </c>
      <c r="B8383" s="1" t="s">
        <v>173</v>
      </c>
      <c r="C8383" s="192">
        <f t="shared" si="390"/>
        <v>48198.208333313007</v>
      </c>
      <c r="D8383" s="1">
        <v>17.259999999999998</v>
      </c>
      <c r="E8383" s="193">
        <v>22.676702127659574</v>
      </c>
      <c r="F8383" s="1" t="s">
        <v>162</v>
      </c>
      <c r="G8383" s="193">
        <f>MAX(E8383-'[1]1a'!$C$3,0)</f>
        <v>0</v>
      </c>
      <c r="H8383" s="193" t="str">
        <f t="shared" si="391"/>
        <v/>
      </c>
      <c r="I8383" s="193" t="str">
        <f t="shared" si="392"/>
        <v/>
      </c>
      <c r="J8383" s="193"/>
    </row>
    <row r="8384" spans="1:10" s="1" customFormat="1">
      <c r="A8384" s="191">
        <v>46372</v>
      </c>
      <c r="B8384" s="1" t="s">
        <v>175</v>
      </c>
      <c r="C8384" s="192">
        <f t="shared" si="390"/>
        <v>48198.249999979671</v>
      </c>
      <c r="D8384" s="1">
        <v>16.630000000000003</v>
      </c>
      <c r="E8384" s="193">
        <v>21.848989361702134</v>
      </c>
      <c r="F8384" s="1" t="s">
        <v>162</v>
      </c>
      <c r="G8384" s="193">
        <f>MAX(E8384-'[1]1a'!$C$3,0)</f>
        <v>0</v>
      </c>
      <c r="H8384" s="193" t="str">
        <f t="shared" si="391"/>
        <v/>
      </c>
      <c r="I8384" s="193" t="str">
        <f t="shared" si="392"/>
        <v/>
      </c>
      <c r="J8384" s="193"/>
    </row>
    <row r="8385" spans="1:10" s="1" customFormat="1">
      <c r="A8385" s="191">
        <v>46372</v>
      </c>
      <c r="B8385" s="1" t="s">
        <v>177</v>
      </c>
      <c r="C8385" s="192">
        <f t="shared" si="390"/>
        <v>48198.291666646335</v>
      </c>
      <c r="D8385" s="1">
        <v>16.29</v>
      </c>
      <c r="E8385" s="193">
        <v>21.402287234042554</v>
      </c>
      <c r="F8385" s="1" t="s">
        <v>162</v>
      </c>
      <c r="G8385" s="193">
        <f>MAX(E8385-'[1]1a'!$C$3,0)</f>
        <v>0</v>
      </c>
      <c r="H8385" s="193" t="str">
        <f t="shared" si="391"/>
        <v/>
      </c>
      <c r="I8385" s="193" t="str">
        <f t="shared" si="392"/>
        <v/>
      </c>
      <c r="J8385" s="193"/>
    </row>
    <row r="8386" spans="1:10" s="1" customFormat="1">
      <c r="A8386" s="191">
        <v>46372</v>
      </c>
      <c r="B8386" s="1" t="s">
        <v>179</v>
      </c>
      <c r="C8386" s="192">
        <f t="shared" si="390"/>
        <v>48198.333333312999</v>
      </c>
      <c r="D8386" s="1">
        <v>16.37</v>
      </c>
      <c r="E8386" s="193">
        <v>21.507393617021282</v>
      </c>
      <c r="F8386" s="1" t="s">
        <v>162</v>
      </c>
      <c r="G8386" s="193">
        <f>MAX(E8386-'[1]1a'!$C$3,0)</f>
        <v>0</v>
      </c>
      <c r="H8386" s="193" t="str">
        <f t="shared" si="391"/>
        <v/>
      </c>
      <c r="I8386" s="193" t="str">
        <f t="shared" si="392"/>
        <v/>
      </c>
      <c r="J8386" s="193"/>
    </row>
    <row r="8387" spans="1:10" s="1" customFormat="1">
      <c r="A8387" s="191">
        <v>46372</v>
      </c>
      <c r="B8387" s="1" t="s">
        <v>180</v>
      </c>
      <c r="C8387" s="192">
        <f t="shared" si="390"/>
        <v>48198.374999979664</v>
      </c>
      <c r="D8387" s="1">
        <v>17.32</v>
      </c>
      <c r="E8387" s="193">
        <v>22.75553191489362</v>
      </c>
      <c r="F8387" s="1" t="s">
        <v>162</v>
      </c>
      <c r="G8387" s="193">
        <f>MAX(E8387-'[1]1a'!$C$3,0)</f>
        <v>0</v>
      </c>
      <c r="H8387" s="193" t="str">
        <f t="shared" si="391"/>
        <v/>
      </c>
      <c r="I8387" s="193" t="str">
        <f t="shared" si="392"/>
        <v/>
      </c>
      <c r="J8387" s="193"/>
    </row>
    <row r="8388" spans="1:10" s="1" customFormat="1">
      <c r="A8388" s="191">
        <v>46372</v>
      </c>
      <c r="B8388" s="1" t="s">
        <v>181</v>
      </c>
      <c r="C8388" s="192">
        <f t="shared" ref="C8388:C8451" si="393">C8387 + TIME(1,0,0)</f>
        <v>48198.416666646328</v>
      </c>
      <c r="D8388" s="1">
        <v>19.52</v>
      </c>
      <c r="E8388" s="193">
        <v>25.645957446808513</v>
      </c>
      <c r="F8388" s="1" t="s">
        <v>162</v>
      </c>
      <c r="G8388" s="193">
        <f>MAX(E8388-'[1]1a'!$C$3,0)</f>
        <v>0</v>
      </c>
      <c r="H8388" s="193" t="str">
        <f t="shared" ref="H8388:H8451" si="394">IF(F8388="Y",IF(F8387="Y",H8387+1,1),"")</f>
        <v/>
      </c>
      <c r="I8388" s="193" t="str">
        <f t="shared" ref="I8388:I8451" si="395">IF(AND(F8388="Y",F8389&lt;&gt;"Y"),H8388,"")</f>
        <v/>
      </c>
      <c r="J8388" s="193"/>
    </row>
    <row r="8389" spans="1:10" s="1" customFormat="1">
      <c r="A8389" s="191">
        <v>46372</v>
      </c>
      <c r="B8389" s="1" t="s">
        <v>182</v>
      </c>
      <c r="C8389" s="192">
        <f t="shared" si="393"/>
        <v>48198.458333312992</v>
      </c>
      <c r="D8389" s="1">
        <v>21.21</v>
      </c>
      <c r="E8389" s="193">
        <v>27.866329787234047</v>
      </c>
      <c r="F8389" s="1" t="s">
        <v>162</v>
      </c>
      <c r="G8389" s="193">
        <f>MAX(E8389-'[1]1a'!$C$3,0)</f>
        <v>0</v>
      </c>
      <c r="H8389" s="193" t="str">
        <f t="shared" si="394"/>
        <v/>
      </c>
      <c r="I8389" s="193" t="str">
        <f t="shared" si="395"/>
        <v/>
      </c>
      <c r="J8389" s="193"/>
    </row>
    <row r="8390" spans="1:10" s="1" customFormat="1">
      <c r="A8390" s="191">
        <v>46372</v>
      </c>
      <c r="B8390" s="1" t="s">
        <v>184</v>
      </c>
      <c r="C8390" s="192">
        <f t="shared" si="393"/>
        <v>48198.499999979656</v>
      </c>
      <c r="D8390" s="1">
        <v>21.96</v>
      </c>
      <c r="E8390" s="193">
        <v>28.851702127659578</v>
      </c>
      <c r="F8390" s="1" t="s">
        <v>162</v>
      </c>
      <c r="G8390" s="193">
        <f>MAX(E8390-'[1]1a'!$C$3,0)</f>
        <v>0</v>
      </c>
      <c r="H8390" s="193" t="str">
        <f t="shared" si="394"/>
        <v/>
      </c>
      <c r="I8390" s="193" t="str">
        <f t="shared" si="395"/>
        <v/>
      </c>
      <c r="J8390" s="193"/>
    </row>
    <row r="8391" spans="1:10" s="1" customFormat="1">
      <c r="A8391" s="191">
        <v>46372</v>
      </c>
      <c r="B8391" s="1" t="s">
        <v>185</v>
      </c>
      <c r="C8391" s="192">
        <f t="shared" si="393"/>
        <v>48198.541666646321</v>
      </c>
      <c r="D8391" s="1">
        <v>22.05</v>
      </c>
      <c r="E8391" s="193">
        <v>28.969946808510645</v>
      </c>
      <c r="F8391" s="1" t="s">
        <v>162</v>
      </c>
      <c r="G8391" s="193">
        <f>MAX(E8391-'[1]1a'!$C$3,0)</f>
        <v>0</v>
      </c>
      <c r="H8391" s="193" t="str">
        <f t="shared" si="394"/>
        <v/>
      </c>
      <c r="I8391" s="193" t="str">
        <f t="shared" si="395"/>
        <v/>
      </c>
      <c r="J8391" s="193"/>
    </row>
    <row r="8392" spans="1:10" s="1" customFormat="1">
      <c r="A8392" s="191">
        <v>46372</v>
      </c>
      <c r="B8392" s="1" t="s">
        <v>186</v>
      </c>
      <c r="C8392" s="192">
        <f t="shared" si="393"/>
        <v>48198.583333312985</v>
      </c>
      <c r="D8392" s="1">
        <v>22.43</v>
      </c>
      <c r="E8392" s="193">
        <v>29.469202127659578</v>
      </c>
      <c r="F8392" s="1" t="s">
        <v>162</v>
      </c>
      <c r="G8392" s="193">
        <f>MAX(E8392-'[1]1a'!$C$3,0)</f>
        <v>0</v>
      </c>
      <c r="H8392" s="193" t="str">
        <f t="shared" si="394"/>
        <v/>
      </c>
      <c r="I8392" s="193" t="str">
        <f t="shared" si="395"/>
        <v/>
      </c>
      <c r="J8392" s="193"/>
    </row>
    <row r="8393" spans="1:10" s="1" customFormat="1">
      <c r="A8393" s="191">
        <v>46372</v>
      </c>
      <c r="B8393" s="1" t="s">
        <v>187</v>
      </c>
      <c r="C8393" s="192">
        <f t="shared" si="393"/>
        <v>48198.624999979649</v>
      </c>
      <c r="D8393" s="1">
        <v>22.810000000000002</v>
      </c>
      <c r="E8393" s="193">
        <v>29.968457446808518</v>
      </c>
      <c r="F8393" s="1" t="s">
        <v>162</v>
      </c>
      <c r="G8393" s="193">
        <f>MAX(E8393-'[1]1a'!$C$3,0)</f>
        <v>0</v>
      </c>
      <c r="H8393" s="193" t="str">
        <f t="shared" si="394"/>
        <v/>
      </c>
      <c r="I8393" s="193" t="str">
        <f t="shared" si="395"/>
        <v/>
      </c>
      <c r="J8393" s="193"/>
    </row>
    <row r="8394" spans="1:10" s="1" customFormat="1">
      <c r="A8394" s="191">
        <v>46372</v>
      </c>
      <c r="B8394" s="1" t="s">
        <v>188</v>
      </c>
      <c r="C8394" s="192">
        <f t="shared" si="393"/>
        <v>48198.666666646313</v>
      </c>
      <c r="D8394" s="1">
        <v>22.919999999999998</v>
      </c>
      <c r="E8394" s="193">
        <v>30.112978723404257</v>
      </c>
      <c r="F8394" s="1" t="s">
        <v>162</v>
      </c>
      <c r="G8394" s="193">
        <f>MAX(E8394-'[1]1a'!$C$3,0)</f>
        <v>0</v>
      </c>
      <c r="H8394" s="193" t="str">
        <f t="shared" si="394"/>
        <v/>
      </c>
      <c r="I8394" s="193" t="str">
        <f t="shared" si="395"/>
        <v/>
      </c>
      <c r="J8394" s="193"/>
    </row>
    <row r="8395" spans="1:10" s="1" customFormat="1">
      <c r="A8395" s="191">
        <v>46372</v>
      </c>
      <c r="B8395" s="1" t="s">
        <v>189</v>
      </c>
      <c r="C8395" s="192">
        <f t="shared" si="393"/>
        <v>48198.708333312978</v>
      </c>
      <c r="D8395" s="1">
        <v>23.1</v>
      </c>
      <c r="E8395" s="193">
        <v>30.349468085106391</v>
      </c>
      <c r="F8395" s="1" t="s">
        <v>162</v>
      </c>
      <c r="G8395" s="193">
        <f>MAX(E8395-'[1]1a'!$C$3,0)</f>
        <v>0</v>
      </c>
      <c r="H8395" s="193" t="str">
        <f t="shared" si="394"/>
        <v/>
      </c>
      <c r="I8395" s="193" t="str">
        <f t="shared" si="395"/>
        <v/>
      </c>
      <c r="J8395" s="193"/>
    </row>
    <row r="8396" spans="1:10" s="1" customFormat="1">
      <c r="A8396" s="191">
        <v>46372</v>
      </c>
      <c r="B8396" s="1" t="s">
        <v>190</v>
      </c>
      <c r="C8396" s="192">
        <f t="shared" si="393"/>
        <v>48198.749999979642</v>
      </c>
      <c r="D8396" s="1">
        <v>23.14</v>
      </c>
      <c r="E8396" s="193">
        <v>30.40202127659575</v>
      </c>
      <c r="F8396" s="1" t="s">
        <v>162</v>
      </c>
      <c r="G8396" s="193">
        <f>MAX(E8396-'[1]1a'!$C$3,0)</f>
        <v>0</v>
      </c>
      <c r="H8396" s="193" t="str">
        <f t="shared" si="394"/>
        <v/>
      </c>
      <c r="I8396" s="193" t="str">
        <f t="shared" si="395"/>
        <v/>
      </c>
      <c r="J8396" s="193"/>
    </row>
    <row r="8397" spans="1:10" s="1" customFormat="1">
      <c r="A8397" s="191">
        <v>46372</v>
      </c>
      <c r="B8397" s="1" t="s">
        <v>191</v>
      </c>
      <c r="C8397" s="192">
        <f t="shared" si="393"/>
        <v>48198.791666646306</v>
      </c>
      <c r="D8397" s="1">
        <v>23.409999999999997</v>
      </c>
      <c r="E8397" s="193">
        <v>30.756755319148937</v>
      </c>
      <c r="F8397" s="1" t="s">
        <v>162</v>
      </c>
      <c r="G8397" s="193">
        <f>MAX(E8397-'[1]1a'!$C$3,0)</f>
        <v>0</v>
      </c>
      <c r="H8397" s="193" t="str">
        <f t="shared" si="394"/>
        <v/>
      </c>
      <c r="I8397" s="193" t="str">
        <f t="shared" si="395"/>
        <v/>
      </c>
      <c r="J8397" s="193"/>
    </row>
    <row r="8398" spans="1:10" s="1" customFormat="1">
      <c r="A8398" s="191">
        <v>46372</v>
      </c>
      <c r="B8398" s="1" t="s">
        <v>192</v>
      </c>
      <c r="C8398" s="192">
        <f t="shared" si="393"/>
        <v>48198.83333331297</v>
      </c>
      <c r="D8398" s="1">
        <v>25.32</v>
      </c>
      <c r="E8398" s="193">
        <v>33.266170212765964</v>
      </c>
      <c r="F8398" s="1" t="s">
        <v>162</v>
      </c>
      <c r="G8398" s="193">
        <f>MAX(E8398-'[1]1a'!$C$3,0)</f>
        <v>0</v>
      </c>
      <c r="H8398" s="193" t="str">
        <f t="shared" si="394"/>
        <v/>
      </c>
      <c r="I8398" s="193" t="str">
        <f t="shared" si="395"/>
        <v/>
      </c>
      <c r="J8398" s="193"/>
    </row>
    <row r="8399" spans="1:10" s="1" customFormat="1">
      <c r="A8399" s="191">
        <v>46372</v>
      </c>
      <c r="B8399" s="1" t="s">
        <v>193</v>
      </c>
      <c r="C8399" s="192">
        <f t="shared" si="393"/>
        <v>48198.874999979635</v>
      </c>
      <c r="D8399" s="1">
        <v>26.21</v>
      </c>
      <c r="E8399" s="193">
        <v>34.435478723404259</v>
      </c>
      <c r="F8399" s="1" t="s">
        <v>162</v>
      </c>
      <c r="G8399" s="193">
        <f>MAX(E8399-'[1]1a'!$C$3,0)</f>
        <v>0</v>
      </c>
      <c r="H8399" s="193" t="str">
        <f t="shared" si="394"/>
        <v/>
      </c>
      <c r="I8399" s="193" t="str">
        <f t="shared" si="395"/>
        <v/>
      </c>
      <c r="J8399" s="193"/>
    </row>
    <row r="8400" spans="1:10" s="1" customFormat="1">
      <c r="A8400" s="191">
        <v>46372</v>
      </c>
      <c r="B8400" s="1" t="s">
        <v>194</v>
      </c>
      <c r="C8400" s="192">
        <f t="shared" si="393"/>
        <v>48198.916666646299</v>
      </c>
      <c r="D8400" s="1">
        <v>25.650000000000002</v>
      </c>
      <c r="E8400" s="193">
        <v>33.699734042553203</v>
      </c>
      <c r="F8400" s="1" t="s">
        <v>162</v>
      </c>
      <c r="G8400" s="193">
        <f>MAX(E8400-'[1]1a'!$C$3,0)</f>
        <v>0</v>
      </c>
      <c r="H8400" s="193" t="str">
        <f t="shared" si="394"/>
        <v/>
      </c>
      <c r="I8400" s="193" t="str">
        <f t="shared" si="395"/>
        <v/>
      </c>
      <c r="J8400" s="193"/>
    </row>
    <row r="8401" spans="1:10" s="1" customFormat="1">
      <c r="A8401" s="191">
        <v>46373</v>
      </c>
      <c r="B8401" s="1" t="s">
        <v>161</v>
      </c>
      <c r="C8401" s="192">
        <f t="shared" si="393"/>
        <v>48198.958333312963</v>
      </c>
      <c r="D8401" s="1">
        <v>24.94</v>
      </c>
      <c r="E8401" s="193">
        <v>32.766914893617027</v>
      </c>
      <c r="F8401" s="1" t="s">
        <v>162</v>
      </c>
      <c r="G8401" s="193">
        <f>MAX(E8401-'[1]1a'!$C$3,0)</f>
        <v>0</v>
      </c>
      <c r="H8401" s="193" t="str">
        <f t="shared" si="394"/>
        <v/>
      </c>
      <c r="I8401" s="193" t="str">
        <f t="shared" si="395"/>
        <v/>
      </c>
      <c r="J8401" s="193"/>
    </row>
    <row r="8402" spans="1:10" s="1" customFormat="1">
      <c r="A8402" s="191">
        <v>46373</v>
      </c>
      <c r="B8402" s="1" t="s">
        <v>163</v>
      </c>
      <c r="C8402" s="192">
        <f t="shared" si="393"/>
        <v>48198.999999979627</v>
      </c>
      <c r="D8402" s="1">
        <v>24.21</v>
      </c>
      <c r="E8402" s="193">
        <v>31.807819148936176</v>
      </c>
      <c r="F8402" s="1" t="s">
        <v>162</v>
      </c>
      <c r="G8402" s="193">
        <f>MAX(E8402-'[1]1a'!$C$3,0)</f>
        <v>0</v>
      </c>
      <c r="H8402" s="193" t="str">
        <f t="shared" si="394"/>
        <v/>
      </c>
      <c r="I8402" s="193" t="str">
        <f t="shared" si="395"/>
        <v/>
      </c>
      <c r="J8402" s="193"/>
    </row>
    <row r="8403" spans="1:10" s="1" customFormat="1">
      <c r="A8403" s="191">
        <v>46373</v>
      </c>
      <c r="B8403" s="1" t="s">
        <v>165</v>
      </c>
      <c r="C8403" s="192">
        <f t="shared" si="393"/>
        <v>48199.041666646292</v>
      </c>
      <c r="D8403" s="1">
        <v>23.349999999999998</v>
      </c>
      <c r="E8403" s="193">
        <v>30.677925531914894</v>
      </c>
      <c r="F8403" s="1" t="s">
        <v>162</v>
      </c>
      <c r="G8403" s="193">
        <f>MAX(E8403-'[1]1a'!$C$3,0)</f>
        <v>0</v>
      </c>
      <c r="H8403" s="193" t="str">
        <f t="shared" si="394"/>
        <v/>
      </c>
      <c r="I8403" s="193" t="str">
        <f t="shared" si="395"/>
        <v/>
      </c>
      <c r="J8403" s="193"/>
    </row>
    <row r="8404" spans="1:10" s="1" customFormat="1">
      <c r="A8404" s="191">
        <v>46373</v>
      </c>
      <c r="B8404" s="1" t="s">
        <v>167</v>
      </c>
      <c r="C8404" s="192">
        <f t="shared" si="393"/>
        <v>48199.083333312956</v>
      </c>
      <c r="D8404" s="1">
        <v>21.63</v>
      </c>
      <c r="E8404" s="193">
        <v>28.418138297872343</v>
      </c>
      <c r="F8404" s="1" t="s">
        <v>162</v>
      </c>
      <c r="G8404" s="193">
        <f>MAX(E8404-'[1]1a'!$C$3,0)</f>
        <v>0</v>
      </c>
      <c r="H8404" s="193" t="str">
        <f t="shared" si="394"/>
        <v/>
      </c>
      <c r="I8404" s="193" t="str">
        <f t="shared" si="395"/>
        <v/>
      </c>
      <c r="J8404" s="193"/>
    </row>
    <row r="8405" spans="1:10" s="1" customFormat="1">
      <c r="A8405" s="191">
        <v>46373</v>
      </c>
      <c r="B8405" s="1" t="s">
        <v>169</v>
      </c>
      <c r="C8405" s="192">
        <f t="shared" si="393"/>
        <v>48199.12499997962</v>
      </c>
      <c r="D8405" s="1">
        <v>19.41</v>
      </c>
      <c r="E8405" s="193">
        <v>25.50143617021277</v>
      </c>
      <c r="F8405" s="1" t="s">
        <v>162</v>
      </c>
      <c r="G8405" s="193">
        <f>MAX(E8405-'[1]1a'!$C$3,0)</f>
        <v>0</v>
      </c>
      <c r="H8405" s="193" t="str">
        <f t="shared" si="394"/>
        <v/>
      </c>
      <c r="I8405" s="193" t="str">
        <f t="shared" si="395"/>
        <v/>
      </c>
      <c r="J8405" s="193"/>
    </row>
    <row r="8406" spans="1:10" s="1" customFormat="1">
      <c r="A8406" s="191">
        <v>46373</v>
      </c>
      <c r="B8406" s="1" t="s">
        <v>171</v>
      </c>
      <c r="C8406" s="192">
        <f t="shared" si="393"/>
        <v>48199.166666646284</v>
      </c>
      <c r="D8406" s="1">
        <v>17.350000000000001</v>
      </c>
      <c r="E8406" s="193">
        <v>22.794946808510645</v>
      </c>
      <c r="F8406" s="1" t="s">
        <v>162</v>
      </c>
      <c r="G8406" s="193">
        <f>MAX(E8406-'[1]1a'!$C$3,0)</f>
        <v>0</v>
      </c>
      <c r="H8406" s="193" t="str">
        <f t="shared" si="394"/>
        <v/>
      </c>
      <c r="I8406" s="193" t="str">
        <f t="shared" si="395"/>
        <v/>
      </c>
      <c r="J8406" s="193"/>
    </row>
    <row r="8407" spans="1:10" s="1" customFormat="1">
      <c r="A8407" s="191">
        <v>46373</v>
      </c>
      <c r="B8407" s="1" t="s">
        <v>173</v>
      </c>
      <c r="C8407" s="192">
        <f t="shared" si="393"/>
        <v>48199.208333312949</v>
      </c>
      <c r="D8407" s="1">
        <v>16.309999999999999</v>
      </c>
      <c r="E8407" s="193">
        <v>21.428563829787237</v>
      </c>
      <c r="F8407" s="1" t="s">
        <v>162</v>
      </c>
      <c r="G8407" s="193">
        <f>MAX(E8407-'[1]1a'!$C$3,0)</f>
        <v>0</v>
      </c>
      <c r="H8407" s="193" t="str">
        <f t="shared" si="394"/>
        <v/>
      </c>
      <c r="I8407" s="193" t="str">
        <f t="shared" si="395"/>
        <v/>
      </c>
      <c r="J8407" s="193"/>
    </row>
    <row r="8408" spans="1:10" s="1" customFormat="1">
      <c r="A8408" s="191">
        <v>46373</v>
      </c>
      <c r="B8408" s="1" t="s">
        <v>175</v>
      </c>
      <c r="C8408" s="192">
        <f t="shared" si="393"/>
        <v>48199.249999979613</v>
      </c>
      <c r="D8408" s="1">
        <v>15.81</v>
      </c>
      <c r="E8408" s="193">
        <v>20.771648936170216</v>
      </c>
      <c r="F8408" s="1" t="s">
        <v>162</v>
      </c>
      <c r="G8408" s="193">
        <f>MAX(E8408-'[1]1a'!$C$3,0)</f>
        <v>0</v>
      </c>
      <c r="H8408" s="193" t="str">
        <f t="shared" si="394"/>
        <v/>
      </c>
      <c r="I8408" s="193" t="str">
        <f t="shared" si="395"/>
        <v/>
      </c>
      <c r="J8408" s="193"/>
    </row>
    <row r="8409" spans="1:10" s="1" customFormat="1">
      <c r="A8409" s="191">
        <v>46373</v>
      </c>
      <c r="B8409" s="1" t="s">
        <v>177</v>
      </c>
      <c r="C8409" s="192">
        <f t="shared" si="393"/>
        <v>48199.291666646277</v>
      </c>
      <c r="D8409" s="1">
        <v>15.450000000000001</v>
      </c>
      <c r="E8409" s="193">
        <v>20.298670212765963</v>
      </c>
      <c r="F8409" s="1" t="s">
        <v>162</v>
      </c>
      <c r="G8409" s="193">
        <f>MAX(E8409-'[1]1a'!$C$3,0)</f>
        <v>0</v>
      </c>
      <c r="H8409" s="193" t="str">
        <f t="shared" si="394"/>
        <v/>
      </c>
      <c r="I8409" s="193" t="str">
        <f t="shared" si="395"/>
        <v/>
      </c>
      <c r="J8409" s="193"/>
    </row>
    <row r="8410" spans="1:10" s="1" customFormat="1">
      <c r="A8410" s="191">
        <v>46373</v>
      </c>
      <c r="B8410" s="1" t="s">
        <v>179</v>
      </c>
      <c r="C8410" s="192">
        <f t="shared" si="393"/>
        <v>48199.333333312941</v>
      </c>
      <c r="D8410" s="1">
        <v>15.42</v>
      </c>
      <c r="E8410" s="193">
        <v>20.259255319148938</v>
      </c>
      <c r="F8410" s="1" t="s">
        <v>162</v>
      </c>
      <c r="G8410" s="193">
        <f>MAX(E8410-'[1]1a'!$C$3,0)</f>
        <v>0</v>
      </c>
      <c r="H8410" s="193" t="str">
        <f t="shared" si="394"/>
        <v/>
      </c>
      <c r="I8410" s="193" t="str">
        <f t="shared" si="395"/>
        <v/>
      </c>
      <c r="J8410" s="193"/>
    </row>
    <row r="8411" spans="1:10" s="1" customFormat="1">
      <c r="A8411" s="191">
        <v>46373</v>
      </c>
      <c r="B8411" s="1" t="s">
        <v>180</v>
      </c>
      <c r="C8411" s="192">
        <f t="shared" si="393"/>
        <v>48199.374999979605</v>
      </c>
      <c r="D8411" s="1">
        <v>16.579999999999998</v>
      </c>
      <c r="E8411" s="193">
        <v>21.783297872340427</v>
      </c>
      <c r="F8411" s="1" t="s">
        <v>162</v>
      </c>
      <c r="G8411" s="193">
        <f>MAX(E8411-'[1]1a'!$C$3,0)</f>
        <v>0</v>
      </c>
      <c r="H8411" s="193" t="str">
        <f t="shared" si="394"/>
        <v/>
      </c>
      <c r="I8411" s="193" t="str">
        <f t="shared" si="395"/>
        <v/>
      </c>
      <c r="J8411" s="193"/>
    </row>
    <row r="8412" spans="1:10" s="1" customFormat="1">
      <c r="A8412" s="191">
        <v>46373</v>
      </c>
      <c r="B8412" s="1" t="s">
        <v>181</v>
      </c>
      <c r="C8412" s="192">
        <f t="shared" si="393"/>
        <v>48199.41666664627</v>
      </c>
      <c r="D8412" s="1">
        <v>18.649999999999999</v>
      </c>
      <c r="E8412" s="193">
        <v>24.502925531914897</v>
      </c>
      <c r="F8412" s="1" t="s">
        <v>162</v>
      </c>
      <c r="G8412" s="193">
        <f>MAX(E8412-'[1]1a'!$C$3,0)</f>
        <v>0</v>
      </c>
      <c r="H8412" s="193" t="str">
        <f t="shared" si="394"/>
        <v/>
      </c>
      <c r="I8412" s="193" t="str">
        <f t="shared" si="395"/>
        <v/>
      </c>
      <c r="J8412" s="193"/>
    </row>
    <row r="8413" spans="1:10" s="1" customFormat="1">
      <c r="A8413" s="191">
        <v>46373</v>
      </c>
      <c r="B8413" s="1" t="s">
        <v>182</v>
      </c>
      <c r="C8413" s="192">
        <f t="shared" si="393"/>
        <v>48199.458333312934</v>
      </c>
      <c r="D8413" s="1">
        <v>20.09</v>
      </c>
      <c r="E8413" s="193">
        <v>26.394840425531918</v>
      </c>
      <c r="F8413" s="1" t="s">
        <v>162</v>
      </c>
      <c r="G8413" s="193">
        <f>MAX(E8413-'[1]1a'!$C$3,0)</f>
        <v>0</v>
      </c>
      <c r="H8413" s="193" t="str">
        <f t="shared" si="394"/>
        <v/>
      </c>
      <c r="I8413" s="193" t="str">
        <f t="shared" si="395"/>
        <v/>
      </c>
      <c r="J8413" s="193"/>
    </row>
    <row r="8414" spans="1:10" s="1" customFormat="1">
      <c r="A8414" s="191">
        <v>46373</v>
      </c>
      <c r="B8414" s="1" t="s">
        <v>184</v>
      </c>
      <c r="C8414" s="192">
        <f t="shared" si="393"/>
        <v>48199.499999979598</v>
      </c>
      <c r="D8414" s="1">
        <v>20.32</v>
      </c>
      <c r="E8414" s="193">
        <v>26.697021276595748</v>
      </c>
      <c r="F8414" s="1" t="s">
        <v>162</v>
      </c>
      <c r="G8414" s="193">
        <f>MAX(E8414-'[1]1a'!$C$3,0)</f>
        <v>0</v>
      </c>
      <c r="H8414" s="193" t="str">
        <f t="shared" si="394"/>
        <v/>
      </c>
      <c r="I8414" s="193" t="str">
        <f t="shared" si="395"/>
        <v/>
      </c>
      <c r="J8414" s="193"/>
    </row>
    <row r="8415" spans="1:10" s="1" customFormat="1">
      <c r="A8415" s="191">
        <v>46373</v>
      </c>
      <c r="B8415" s="1" t="s">
        <v>185</v>
      </c>
      <c r="C8415" s="192">
        <f t="shared" si="393"/>
        <v>48199.541666646262</v>
      </c>
      <c r="D8415" s="1">
        <v>20.689999999999998</v>
      </c>
      <c r="E8415" s="193">
        <v>27.183138297872343</v>
      </c>
      <c r="F8415" s="1" t="s">
        <v>162</v>
      </c>
      <c r="G8415" s="193">
        <f>MAX(E8415-'[1]1a'!$C$3,0)</f>
        <v>0</v>
      </c>
      <c r="H8415" s="193" t="str">
        <f t="shared" si="394"/>
        <v/>
      </c>
      <c r="I8415" s="193" t="str">
        <f t="shared" si="395"/>
        <v/>
      </c>
      <c r="J8415" s="193"/>
    </row>
    <row r="8416" spans="1:10" s="1" customFormat="1">
      <c r="A8416" s="191">
        <v>46373</v>
      </c>
      <c r="B8416" s="1" t="s">
        <v>186</v>
      </c>
      <c r="C8416" s="192">
        <f t="shared" si="393"/>
        <v>48199.583333312927</v>
      </c>
      <c r="D8416" s="1">
        <v>20.93</v>
      </c>
      <c r="E8416" s="193">
        <v>27.498457446808516</v>
      </c>
      <c r="F8416" s="1" t="s">
        <v>162</v>
      </c>
      <c r="G8416" s="193">
        <f>MAX(E8416-'[1]1a'!$C$3,0)</f>
        <v>0</v>
      </c>
      <c r="H8416" s="193" t="str">
        <f t="shared" si="394"/>
        <v/>
      </c>
      <c r="I8416" s="193" t="str">
        <f t="shared" si="395"/>
        <v/>
      </c>
      <c r="J8416" s="193"/>
    </row>
    <row r="8417" spans="1:10" s="1" customFormat="1">
      <c r="A8417" s="191">
        <v>46373</v>
      </c>
      <c r="B8417" s="1" t="s">
        <v>187</v>
      </c>
      <c r="C8417" s="192">
        <f t="shared" si="393"/>
        <v>48199.624999979591</v>
      </c>
      <c r="D8417" s="1">
        <v>21.15</v>
      </c>
      <c r="E8417" s="193">
        <v>27.787500000000001</v>
      </c>
      <c r="F8417" s="1" t="s">
        <v>162</v>
      </c>
      <c r="G8417" s="193">
        <f>MAX(E8417-'[1]1a'!$C$3,0)</f>
        <v>0</v>
      </c>
      <c r="H8417" s="193" t="str">
        <f t="shared" si="394"/>
        <v/>
      </c>
      <c r="I8417" s="193" t="str">
        <f t="shared" si="395"/>
        <v/>
      </c>
      <c r="J8417" s="193"/>
    </row>
    <row r="8418" spans="1:10" s="1" customFormat="1">
      <c r="A8418" s="191">
        <v>46373</v>
      </c>
      <c r="B8418" s="1" t="s">
        <v>188</v>
      </c>
      <c r="C8418" s="192">
        <f t="shared" si="393"/>
        <v>48199.666666646255</v>
      </c>
      <c r="D8418" s="1">
        <v>21.55</v>
      </c>
      <c r="E8418" s="193">
        <v>28.313031914893621</v>
      </c>
      <c r="F8418" s="1" t="s">
        <v>162</v>
      </c>
      <c r="G8418" s="193">
        <f>MAX(E8418-'[1]1a'!$C$3,0)</f>
        <v>0</v>
      </c>
      <c r="H8418" s="193" t="str">
        <f t="shared" si="394"/>
        <v/>
      </c>
      <c r="I8418" s="193" t="str">
        <f t="shared" si="395"/>
        <v/>
      </c>
      <c r="J8418" s="193"/>
    </row>
    <row r="8419" spans="1:10" s="1" customFormat="1">
      <c r="A8419" s="191">
        <v>46373</v>
      </c>
      <c r="B8419" s="1" t="s">
        <v>189</v>
      </c>
      <c r="C8419" s="192">
        <f t="shared" si="393"/>
        <v>48199.708333312919</v>
      </c>
      <c r="D8419" s="1">
        <v>21.46</v>
      </c>
      <c r="E8419" s="193">
        <v>28.194787234042558</v>
      </c>
      <c r="F8419" s="1" t="s">
        <v>162</v>
      </c>
      <c r="G8419" s="193">
        <f>MAX(E8419-'[1]1a'!$C$3,0)</f>
        <v>0</v>
      </c>
      <c r="H8419" s="193" t="str">
        <f t="shared" si="394"/>
        <v/>
      </c>
      <c r="I8419" s="193" t="str">
        <f t="shared" si="395"/>
        <v/>
      </c>
      <c r="J8419" s="193"/>
    </row>
    <row r="8420" spans="1:10" s="1" customFormat="1">
      <c r="A8420" s="191">
        <v>46373</v>
      </c>
      <c r="B8420" s="1" t="s">
        <v>190</v>
      </c>
      <c r="C8420" s="192">
        <f t="shared" si="393"/>
        <v>48199.749999979584</v>
      </c>
      <c r="D8420" s="1">
        <v>21.32</v>
      </c>
      <c r="E8420" s="193">
        <v>28.010851063829794</v>
      </c>
      <c r="F8420" s="1" t="s">
        <v>162</v>
      </c>
      <c r="G8420" s="193">
        <f>MAX(E8420-'[1]1a'!$C$3,0)</f>
        <v>0</v>
      </c>
      <c r="H8420" s="193" t="str">
        <f t="shared" si="394"/>
        <v/>
      </c>
      <c r="I8420" s="193" t="str">
        <f t="shared" si="395"/>
        <v/>
      </c>
      <c r="J8420" s="193"/>
    </row>
    <row r="8421" spans="1:10" s="1" customFormat="1">
      <c r="A8421" s="191">
        <v>46373</v>
      </c>
      <c r="B8421" s="1" t="s">
        <v>191</v>
      </c>
      <c r="C8421" s="192">
        <f t="shared" si="393"/>
        <v>48199.791666646248</v>
      </c>
      <c r="D8421" s="1">
        <v>22.14</v>
      </c>
      <c r="E8421" s="193">
        <v>29.088191489361709</v>
      </c>
      <c r="F8421" s="1" t="s">
        <v>162</v>
      </c>
      <c r="G8421" s="193">
        <f>MAX(E8421-'[1]1a'!$C$3,0)</f>
        <v>0</v>
      </c>
      <c r="H8421" s="193" t="str">
        <f t="shared" si="394"/>
        <v/>
      </c>
      <c r="I8421" s="193" t="str">
        <f t="shared" si="395"/>
        <v/>
      </c>
      <c r="J8421" s="193"/>
    </row>
    <row r="8422" spans="1:10" s="1" customFormat="1">
      <c r="A8422" s="191">
        <v>46373</v>
      </c>
      <c r="B8422" s="1" t="s">
        <v>192</v>
      </c>
      <c r="C8422" s="192">
        <f t="shared" si="393"/>
        <v>48199.833333312912</v>
      </c>
      <c r="D8422" s="1">
        <v>23.74</v>
      </c>
      <c r="E8422" s="193">
        <v>31.190319148936172</v>
      </c>
      <c r="F8422" s="1" t="s">
        <v>162</v>
      </c>
      <c r="G8422" s="193">
        <f>MAX(E8422-'[1]1a'!$C$3,0)</f>
        <v>0</v>
      </c>
      <c r="H8422" s="193" t="str">
        <f t="shared" si="394"/>
        <v/>
      </c>
      <c r="I8422" s="193" t="str">
        <f t="shared" si="395"/>
        <v/>
      </c>
      <c r="J8422" s="193"/>
    </row>
    <row r="8423" spans="1:10" s="1" customFormat="1">
      <c r="A8423" s="191">
        <v>46373</v>
      </c>
      <c r="B8423" s="1" t="s">
        <v>193</v>
      </c>
      <c r="C8423" s="192">
        <f t="shared" si="393"/>
        <v>48199.874999979576</v>
      </c>
      <c r="D8423" s="1">
        <v>24.599999999999998</v>
      </c>
      <c r="E8423" s="193">
        <v>32.32021276595745</v>
      </c>
      <c r="F8423" s="1" t="s">
        <v>162</v>
      </c>
      <c r="G8423" s="193">
        <f>MAX(E8423-'[1]1a'!$C$3,0)</f>
        <v>0</v>
      </c>
      <c r="H8423" s="193" t="str">
        <f t="shared" si="394"/>
        <v/>
      </c>
      <c r="I8423" s="193" t="str">
        <f t="shared" si="395"/>
        <v/>
      </c>
      <c r="J8423" s="193"/>
    </row>
    <row r="8424" spans="1:10" s="1" customFormat="1">
      <c r="A8424" s="191">
        <v>46373</v>
      </c>
      <c r="B8424" s="1" t="s">
        <v>194</v>
      </c>
      <c r="C8424" s="192">
        <f t="shared" si="393"/>
        <v>48199.916666646241</v>
      </c>
      <c r="D8424" s="1">
        <v>24.26</v>
      </c>
      <c r="E8424" s="193">
        <v>31.87351063829788</v>
      </c>
      <c r="F8424" s="1" t="s">
        <v>162</v>
      </c>
      <c r="G8424" s="193">
        <f>MAX(E8424-'[1]1a'!$C$3,0)</f>
        <v>0</v>
      </c>
      <c r="H8424" s="193" t="str">
        <f t="shared" si="394"/>
        <v/>
      </c>
      <c r="I8424" s="193" t="str">
        <f t="shared" si="395"/>
        <v/>
      </c>
      <c r="J8424" s="193"/>
    </row>
    <row r="8425" spans="1:10" s="1" customFormat="1">
      <c r="A8425" s="191">
        <v>46374</v>
      </c>
      <c r="B8425" s="1" t="s">
        <v>161</v>
      </c>
      <c r="C8425" s="192">
        <f t="shared" si="393"/>
        <v>48199.958333312905</v>
      </c>
      <c r="D8425" s="1">
        <v>23.74</v>
      </c>
      <c r="E8425" s="193">
        <v>31.190319148936172</v>
      </c>
      <c r="F8425" s="1" t="s">
        <v>162</v>
      </c>
      <c r="G8425" s="193">
        <f>MAX(E8425-'[1]1a'!$C$3,0)</f>
        <v>0</v>
      </c>
      <c r="H8425" s="193" t="str">
        <f t="shared" si="394"/>
        <v/>
      </c>
      <c r="I8425" s="193" t="str">
        <f t="shared" si="395"/>
        <v/>
      </c>
      <c r="J8425" s="193"/>
    </row>
    <row r="8426" spans="1:10" s="1" customFormat="1">
      <c r="A8426" s="191">
        <v>46374</v>
      </c>
      <c r="B8426" s="1" t="s">
        <v>163</v>
      </c>
      <c r="C8426" s="192">
        <f t="shared" si="393"/>
        <v>48199.999999979569</v>
      </c>
      <c r="D8426" s="1">
        <v>23.09</v>
      </c>
      <c r="E8426" s="193">
        <v>30.336329787234046</v>
      </c>
      <c r="F8426" s="1" t="s">
        <v>162</v>
      </c>
      <c r="G8426" s="193">
        <f>MAX(E8426-'[1]1a'!$C$3,0)</f>
        <v>0</v>
      </c>
      <c r="H8426" s="193" t="str">
        <f t="shared" si="394"/>
        <v/>
      </c>
      <c r="I8426" s="193" t="str">
        <f t="shared" si="395"/>
        <v/>
      </c>
      <c r="J8426" s="193"/>
    </row>
    <row r="8427" spans="1:10" s="1" customFormat="1">
      <c r="A8427" s="191">
        <v>46374</v>
      </c>
      <c r="B8427" s="1" t="s">
        <v>165</v>
      </c>
      <c r="C8427" s="192">
        <f t="shared" si="393"/>
        <v>48200.041666646233</v>
      </c>
      <c r="D8427" s="1">
        <v>22.12</v>
      </c>
      <c r="E8427" s="193">
        <v>29.061914893617026</v>
      </c>
      <c r="F8427" s="1" t="s">
        <v>162</v>
      </c>
      <c r="G8427" s="193">
        <f>MAX(E8427-'[1]1a'!$C$3,0)</f>
        <v>0</v>
      </c>
      <c r="H8427" s="193" t="str">
        <f t="shared" si="394"/>
        <v/>
      </c>
      <c r="I8427" s="193" t="str">
        <f t="shared" si="395"/>
        <v/>
      </c>
      <c r="J8427" s="193"/>
    </row>
    <row r="8428" spans="1:10" s="1" customFormat="1">
      <c r="A8428" s="191">
        <v>46374</v>
      </c>
      <c r="B8428" s="1" t="s">
        <v>167</v>
      </c>
      <c r="C8428" s="192">
        <f t="shared" si="393"/>
        <v>48200.083333312898</v>
      </c>
      <c r="D8428" s="1">
        <v>20.79</v>
      </c>
      <c r="E8428" s="193">
        <v>27.314521276595748</v>
      </c>
      <c r="F8428" s="1" t="s">
        <v>162</v>
      </c>
      <c r="G8428" s="193">
        <f>MAX(E8428-'[1]1a'!$C$3,0)</f>
        <v>0</v>
      </c>
      <c r="H8428" s="193" t="str">
        <f t="shared" si="394"/>
        <v/>
      </c>
      <c r="I8428" s="193" t="str">
        <f t="shared" si="395"/>
        <v/>
      </c>
      <c r="J8428" s="193"/>
    </row>
    <row r="8429" spans="1:10" s="1" customFormat="1">
      <c r="A8429" s="191">
        <v>46374</v>
      </c>
      <c r="B8429" s="1" t="s">
        <v>169</v>
      </c>
      <c r="C8429" s="192">
        <f t="shared" si="393"/>
        <v>48200.124999979562</v>
      </c>
      <c r="D8429" s="1">
        <v>18.59</v>
      </c>
      <c r="E8429" s="193">
        <v>24.424095744680855</v>
      </c>
      <c r="F8429" s="1" t="s">
        <v>162</v>
      </c>
      <c r="G8429" s="193">
        <f>MAX(E8429-'[1]1a'!$C$3,0)</f>
        <v>0</v>
      </c>
      <c r="H8429" s="193" t="str">
        <f t="shared" si="394"/>
        <v/>
      </c>
      <c r="I8429" s="193" t="str">
        <f t="shared" si="395"/>
        <v/>
      </c>
      <c r="J8429" s="193"/>
    </row>
    <row r="8430" spans="1:10" s="1" customFormat="1">
      <c r="A8430" s="191">
        <v>46374</v>
      </c>
      <c r="B8430" s="1" t="s">
        <v>171</v>
      </c>
      <c r="C8430" s="192">
        <f t="shared" si="393"/>
        <v>48200.166666646226</v>
      </c>
      <c r="D8430" s="1">
        <v>16.920000000000002</v>
      </c>
      <c r="E8430" s="193">
        <v>22.230000000000004</v>
      </c>
      <c r="F8430" s="1" t="s">
        <v>162</v>
      </c>
      <c r="G8430" s="193">
        <f>MAX(E8430-'[1]1a'!$C$3,0)</f>
        <v>0</v>
      </c>
      <c r="H8430" s="193" t="str">
        <f t="shared" si="394"/>
        <v/>
      </c>
      <c r="I8430" s="193" t="str">
        <f t="shared" si="395"/>
        <v/>
      </c>
      <c r="J8430" s="193"/>
    </row>
    <row r="8431" spans="1:10" s="1" customFormat="1">
      <c r="A8431" s="191">
        <v>46374</v>
      </c>
      <c r="B8431" s="1" t="s">
        <v>173</v>
      </c>
      <c r="C8431" s="192">
        <f t="shared" si="393"/>
        <v>48200.20833331289</v>
      </c>
      <c r="D8431" s="1">
        <v>16.05</v>
      </c>
      <c r="E8431" s="193">
        <v>21.086968085106388</v>
      </c>
      <c r="F8431" s="1" t="s">
        <v>162</v>
      </c>
      <c r="G8431" s="193">
        <f>MAX(E8431-'[1]1a'!$C$3,0)</f>
        <v>0</v>
      </c>
      <c r="H8431" s="193" t="str">
        <f t="shared" si="394"/>
        <v/>
      </c>
      <c r="I8431" s="193" t="str">
        <f t="shared" si="395"/>
        <v/>
      </c>
      <c r="J8431" s="193"/>
    </row>
    <row r="8432" spans="1:10" s="1" customFormat="1">
      <c r="A8432" s="191">
        <v>46374</v>
      </c>
      <c r="B8432" s="1" t="s">
        <v>175</v>
      </c>
      <c r="C8432" s="192">
        <f t="shared" si="393"/>
        <v>48200.249999979555</v>
      </c>
      <c r="D8432" s="1">
        <v>15.350000000000001</v>
      </c>
      <c r="E8432" s="193">
        <v>20.167287234042558</v>
      </c>
      <c r="F8432" s="1" t="s">
        <v>162</v>
      </c>
      <c r="G8432" s="193">
        <f>MAX(E8432-'[1]1a'!$C$3,0)</f>
        <v>0</v>
      </c>
      <c r="H8432" s="193" t="str">
        <f t="shared" si="394"/>
        <v/>
      </c>
      <c r="I8432" s="193" t="str">
        <f t="shared" si="395"/>
        <v/>
      </c>
      <c r="J8432" s="193"/>
    </row>
    <row r="8433" spans="1:10" s="1" customFormat="1">
      <c r="A8433" s="191">
        <v>46374</v>
      </c>
      <c r="B8433" s="1" t="s">
        <v>177</v>
      </c>
      <c r="C8433" s="192">
        <f t="shared" si="393"/>
        <v>48200.291666646219</v>
      </c>
      <c r="D8433" s="1">
        <v>14.739999999999998</v>
      </c>
      <c r="E8433" s="193">
        <v>19.365851063829787</v>
      </c>
      <c r="F8433" s="1" t="s">
        <v>162</v>
      </c>
      <c r="G8433" s="193">
        <f>MAX(E8433-'[1]1a'!$C$3,0)</f>
        <v>0</v>
      </c>
      <c r="H8433" s="193" t="str">
        <f t="shared" si="394"/>
        <v/>
      </c>
      <c r="I8433" s="193" t="str">
        <f t="shared" si="395"/>
        <v/>
      </c>
      <c r="J8433" s="193"/>
    </row>
    <row r="8434" spans="1:10" s="1" customFormat="1">
      <c r="A8434" s="191">
        <v>46374</v>
      </c>
      <c r="B8434" s="1" t="s">
        <v>179</v>
      </c>
      <c r="C8434" s="192">
        <f t="shared" si="393"/>
        <v>48200.333333312883</v>
      </c>
      <c r="D8434" s="1">
        <v>14.93</v>
      </c>
      <c r="E8434" s="193">
        <v>19.615478723404259</v>
      </c>
      <c r="F8434" s="1" t="s">
        <v>162</v>
      </c>
      <c r="G8434" s="193">
        <f>MAX(E8434-'[1]1a'!$C$3,0)</f>
        <v>0</v>
      </c>
      <c r="H8434" s="193" t="str">
        <f t="shared" si="394"/>
        <v/>
      </c>
      <c r="I8434" s="193" t="str">
        <f t="shared" si="395"/>
        <v/>
      </c>
      <c r="J8434" s="193"/>
    </row>
    <row r="8435" spans="1:10" s="1" customFormat="1">
      <c r="A8435" s="191">
        <v>46374</v>
      </c>
      <c r="B8435" s="1" t="s">
        <v>180</v>
      </c>
      <c r="C8435" s="192">
        <f t="shared" si="393"/>
        <v>48200.374999979547</v>
      </c>
      <c r="D8435" s="1">
        <v>16.119999999999997</v>
      </c>
      <c r="E8435" s="193">
        <v>21.178936170212765</v>
      </c>
      <c r="F8435" s="1" t="s">
        <v>162</v>
      </c>
      <c r="G8435" s="193">
        <f>MAX(E8435-'[1]1a'!$C$3,0)</f>
        <v>0</v>
      </c>
      <c r="H8435" s="193" t="str">
        <f t="shared" si="394"/>
        <v/>
      </c>
      <c r="I8435" s="193" t="str">
        <f t="shared" si="395"/>
        <v/>
      </c>
      <c r="J8435" s="193"/>
    </row>
    <row r="8436" spans="1:10" s="1" customFormat="1">
      <c r="A8436" s="191">
        <v>46374</v>
      </c>
      <c r="B8436" s="1" t="s">
        <v>181</v>
      </c>
      <c r="C8436" s="192">
        <f t="shared" si="393"/>
        <v>48200.416666646212</v>
      </c>
      <c r="D8436" s="1">
        <v>18.03</v>
      </c>
      <c r="E8436" s="193">
        <v>23.688351063829792</v>
      </c>
      <c r="F8436" s="1" t="s">
        <v>162</v>
      </c>
      <c r="G8436" s="193">
        <f>MAX(E8436-'[1]1a'!$C$3,0)</f>
        <v>0</v>
      </c>
      <c r="H8436" s="193" t="str">
        <f t="shared" si="394"/>
        <v/>
      </c>
      <c r="I8436" s="193" t="str">
        <f t="shared" si="395"/>
        <v/>
      </c>
      <c r="J8436" s="193"/>
    </row>
    <row r="8437" spans="1:10" s="1" customFormat="1">
      <c r="A8437" s="191">
        <v>46374</v>
      </c>
      <c r="B8437" s="1" t="s">
        <v>182</v>
      </c>
      <c r="C8437" s="192">
        <f t="shared" si="393"/>
        <v>48200.458333312876</v>
      </c>
      <c r="D8437" s="1">
        <v>19.72</v>
      </c>
      <c r="E8437" s="193">
        <v>25.908723404255323</v>
      </c>
      <c r="F8437" s="1" t="s">
        <v>162</v>
      </c>
      <c r="G8437" s="193">
        <f>MAX(E8437-'[1]1a'!$C$3,0)</f>
        <v>0</v>
      </c>
      <c r="H8437" s="193" t="str">
        <f t="shared" si="394"/>
        <v/>
      </c>
      <c r="I8437" s="193" t="str">
        <f t="shared" si="395"/>
        <v/>
      </c>
      <c r="J8437" s="193"/>
    </row>
    <row r="8438" spans="1:10" s="1" customFormat="1">
      <c r="A8438" s="191">
        <v>46374</v>
      </c>
      <c r="B8438" s="1" t="s">
        <v>184</v>
      </c>
      <c r="C8438" s="192">
        <f t="shared" si="393"/>
        <v>48200.49999997954</v>
      </c>
      <c r="D8438" s="1">
        <v>20.049999999999997</v>
      </c>
      <c r="E8438" s="193">
        <v>26.342287234042555</v>
      </c>
      <c r="F8438" s="1" t="s">
        <v>162</v>
      </c>
      <c r="G8438" s="193">
        <f>MAX(E8438-'[1]1a'!$C$3,0)</f>
        <v>0</v>
      </c>
      <c r="H8438" s="193" t="str">
        <f t="shared" si="394"/>
        <v/>
      </c>
      <c r="I8438" s="193" t="str">
        <f t="shared" si="395"/>
        <v/>
      </c>
      <c r="J8438" s="193"/>
    </row>
    <row r="8439" spans="1:10" s="1" customFormat="1">
      <c r="A8439" s="191">
        <v>46374</v>
      </c>
      <c r="B8439" s="1" t="s">
        <v>185</v>
      </c>
      <c r="C8439" s="192">
        <f t="shared" si="393"/>
        <v>48200.541666646204</v>
      </c>
      <c r="D8439" s="1">
        <v>20.200000000000003</v>
      </c>
      <c r="E8439" s="193">
        <v>26.539361702127668</v>
      </c>
      <c r="F8439" s="1" t="s">
        <v>162</v>
      </c>
      <c r="G8439" s="193">
        <f>MAX(E8439-'[1]1a'!$C$3,0)</f>
        <v>0</v>
      </c>
      <c r="H8439" s="193" t="str">
        <f t="shared" si="394"/>
        <v/>
      </c>
      <c r="I8439" s="193" t="str">
        <f t="shared" si="395"/>
        <v/>
      </c>
      <c r="J8439" s="193"/>
    </row>
    <row r="8440" spans="1:10" s="1" customFormat="1">
      <c r="A8440" s="191">
        <v>46374</v>
      </c>
      <c r="B8440" s="1" t="s">
        <v>186</v>
      </c>
      <c r="C8440" s="192">
        <f t="shared" si="393"/>
        <v>48200.583333312868</v>
      </c>
      <c r="D8440" s="1">
        <v>20.79</v>
      </c>
      <c r="E8440" s="193">
        <v>27.314521276595748</v>
      </c>
      <c r="F8440" s="1" t="s">
        <v>162</v>
      </c>
      <c r="G8440" s="193">
        <f>MAX(E8440-'[1]1a'!$C$3,0)</f>
        <v>0</v>
      </c>
      <c r="H8440" s="193" t="str">
        <f t="shared" si="394"/>
        <v/>
      </c>
      <c r="I8440" s="193" t="str">
        <f t="shared" si="395"/>
        <v/>
      </c>
      <c r="J8440" s="193"/>
    </row>
    <row r="8441" spans="1:10" s="1" customFormat="1">
      <c r="A8441" s="191">
        <v>46374</v>
      </c>
      <c r="B8441" s="1" t="s">
        <v>187</v>
      </c>
      <c r="C8441" s="192">
        <f t="shared" si="393"/>
        <v>48200.624999979533</v>
      </c>
      <c r="D8441" s="1">
        <v>20.54</v>
      </c>
      <c r="E8441" s="193">
        <v>26.986063829787238</v>
      </c>
      <c r="F8441" s="1" t="s">
        <v>162</v>
      </c>
      <c r="G8441" s="193">
        <f>MAX(E8441-'[1]1a'!$C$3,0)</f>
        <v>0</v>
      </c>
      <c r="H8441" s="193" t="str">
        <f t="shared" si="394"/>
        <v/>
      </c>
      <c r="I8441" s="193" t="str">
        <f t="shared" si="395"/>
        <v/>
      </c>
      <c r="J8441" s="193"/>
    </row>
    <row r="8442" spans="1:10" s="1" customFormat="1">
      <c r="A8442" s="191">
        <v>46374</v>
      </c>
      <c r="B8442" s="1" t="s">
        <v>188</v>
      </c>
      <c r="C8442" s="192">
        <f t="shared" si="393"/>
        <v>48200.666666646197</v>
      </c>
      <c r="D8442" s="1">
        <v>20.329999999999998</v>
      </c>
      <c r="E8442" s="193">
        <v>26.710159574468086</v>
      </c>
      <c r="F8442" s="1" t="s">
        <v>162</v>
      </c>
      <c r="G8442" s="193">
        <f>MAX(E8442-'[1]1a'!$C$3,0)</f>
        <v>0</v>
      </c>
      <c r="H8442" s="193" t="str">
        <f t="shared" si="394"/>
        <v/>
      </c>
      <c r="I8442" s="193" t="str">
        <f t="shared" si="395"/>
        <v/>
      </c>
      <c r="J8442" s="193"/>
    </row>
    <row r="8443" spans="1:10" s="1" customFormat="1">
      <c r="A8443" s="191">
        <v>46374</v>
      </c>
      <c r="B8443" s="1" t="s">
        <v>189</v>
      </c>
      <c r="C8443" s="192">
        <f t="shared" si="393"/>
        <v>48200.708333312861</v>
      </c>
      <c r="D8443" s="1">
        <v>20.23</v>
      </c>
      <c r="E8443" s="193">
        <v>26.578776595744685</v>
      </c>
      <c r="F8443" s="1" t="s">
        <v>162</v>
      </c>
      <c r="G8443" s="193">
        <f>MAX(E8443-'[1]1a'!$C$3,0)</f>
        <v>0</v>
      </c>
      <c r="H8443" s="193" t="str">
        <f t="shared" si="394"/>
        <v/>
      </c>
      <c r="I8443" s="193" t="str">
        <f t="shared" si="395"/>
        <v/>
      </c>
      <c r="J8443" s="193"/>
    </row>
    <row r="8444" spans="1:10" s="1" customFormat="1">
      <c r="A8444" s="191">
        <v>46374</v>
      </c>
      <c r="B8444" s="1" t="s">
        <v>190</v>
      </c>
      <c r="C8444" s="192">
        <f t="shared" si="393"/>
        <v>48200.749999979525</v>
      </c>
      <c r="D8444" s="1">
        <v>20.16</v>
      </c>
      <c r="E8444" s="193">
        <v>26.486808510638301</v>
      </c>
      <c r="F8444" s="1" t="s">
        <v>162</v>
      </c>
      <c r="G8444" s="193">
        <f>MAX(E8444-'[1]1a'!$C$3,0)</f>
        <v>0</v>
      </c>
      <c r="H8444" s="193" t="str">
        <f t="shared" si="394"/>
        <v/>
      </c>
      <c r="I8444" s="193" t="str">
        <f t="shared" si="395"/>
        <v/>
      </c>
      <c r="J8444" s="193"/>
    </row>
    <row r="8445" spans="1:10" s="1" customFormat="1">
      <c r="A8445" s="191">
        <v>46374</v>
      </c>
      <c r="B8445" s="1" t="s">
        <v>191</v>
      </c>
      <c r="C8445" s="192">
        <f t="shared" si="393"/>
        <v>48200.79166664619</v>
      </c>
      <c r="D8445" s="1">
        <v>20.71</v>
      </c>
      <c r="E8445" s="193">
        <v>27.209414893617026</v>
      </c>
      <c r="F8445" s="1" t="s">
        <v>162</v>
      </c>
      <c r="G8445" s="193">
        <f>MAX(E8445-'[1]1a'!$C$3,0)</f>
        <v>0</v>
      </c>
      <c r="H8445" s="193" t="str">
        <f t="shared" si="394"/>
        <v/>
      </c>
      <c r="I8445" s="193" t="str">
        <f t="shared" si="395"/>
        <v/>
      </c>
      <c r="J8445" s="193"/>
    </row>
    <row r="8446" spans="1:10" s="1" customFormat="1">
      <c r="A8446" s="191">
        <v>46374</v>
      </c>
      <c r="B8446" s="1" t="s">
        <v>192</v>
      </c>
      <c r="C8446" s="192">
        <f t="shared" si="393"/>
        <v>48200.833333312854</v>
      </c>
      <c r="D8446" s="1">
        <v>23.099999999999998</v>
      </c>
      <c r="E8446" s="193">
        <v>30.349468085106384</v>
      </c>
      <c r="F8446" s="1" t="s">
        <v>162</v>
      </c>
      <c r="G8446" s="193">
        <f>MAX(E8446-'[1]1a'!$C$3,0)</f>
        <v>0</v>
      </c>
      <c r="H8446" s="193" t="str">
        <f t="shared" si="394"/>
        <v/>
      </c>
      <c r="I8446" s="193" t="str">
        <f t="shared" si="395"/>
        <v/>
      </c>
      <c r="J8446" s="193"/>
    </row>
    <row r="8447" spans="1:10" s="1" customFormat="1">
      <c r="A8447" s="191">
        <v>46374</v>
      </c>
      <c r="B8447" s="1" t="s">
        <v>193</v>
      </c>
      <c r="C8447" s="192">
        <f t="shared" si="393"/>
        <v>48200.874999979518</v>
      </c>
      <c r="D8447" s="1">
        <v>23.61</v>
      </c>
      <c r="E8447" s="193">
        <v>31.01952127659575</v>
      </c>
      <c r="F8447" s="1" t="s">
        <v>162</v>
      </c>
      <c r="G8447" s="193">
        <f>MAX(E8447-'[1]1a'!$C$3,0)</f>
        <v>0</v>
      </c>
      <c r="H8447" s="193" t="str">
        <f t="shared" si="394"/>
        <v/>
      </c>
      <c r="I8447" s="193" t="str">
        <f t="shared" si="395"/>
        <v/>
      </c>
      <c r="J8447" s="193"/>
    </row>
    <row r="8448" spans="1:10" s="1" customFormat="1">
      <c r="A8448" s="191">
        <v>46374</v>
      </c>
      <c r="B8448" s="1" t="s">
        <v>194</v>
      </c>
      <c r="C8448" s="192">
        <f t="shared" si="393"/>
        <v>48200.916666646182</v>
      </c>
      <c r="D8448" s="1">
        <v>23.11</v>
      </c>
      <c r="E8448" s="193">
        <v>30.362606382978726</v>
      </c>
      <c r="F8448" s="1" t="s">
        <v>162</v>
      </c>
      <c r="G8448" s="193">
        <f>MAX(E8448-'[1]1a'!$C$3,0)</f>
        <v>0</v>
      </c>
      <c r="H8448" s="193" t="str">
        <f t="shared" si="394"/>
        <v/>
      </c>
      <c r="I8448" s="193" t="str">
        <f t="shared" si="395"/>
        <v/>
      </c>
      <c r="J8448" s="193"/>
    </row>
    <row r="8449" spans="1:10" s="1" customFormat="1">
      <c r="A8449" s="191">
        <v>46375</v>
      </c>
      <c r="B8449" s="1" t="s">
        <v>161</v>
      </c>
      <c r="C8449" s="192">
        <f t="shared" si="393"/>
        <v>48200.958333312847</v>
      </c>
      <c r="D8449" s="1">
        <v>22.47</v>
      </c>
      <c r="E8449" s="193">
        <v>29.521755319148941</v>
      </c>
      <c r="F8449" s="1" t="s">
        <v>162</v>
      </c>
      <c r="G8449" s="193">
        <f>MAX(E8449-'[1]1a'!$C$3,0)</f>
        <v>0</v>
      </c>
      <c r="H8449" s="193" t="str">
        <f t="shared" si="394"/>
        <v/>
      </c>
      <c r="I8449" s="193" t="str">
        <f t="shared" si="395"/>
        <v/>
      </c>
      <c r="J8449" s="193"/>
    </row>
    <row r="8450" spans="1:10" s="1" customFormat="1">
      <c r="A8450" s="191">
        <v>46375</v>
      </c>
      <c r="B8450" s="1" t="s">
        <v>163</v>
      </c>
      <c r="C8450" s="192">
        <f t="shared" si="393"/>
        <v>48200.999999979511</v>
      </c>
      <c r="D8450" s="1">
        <v>22.15</v>
      </c>
      <c r="E8450" s="193">
        <v>29.101329787234047</v>
      </c>
      <c r="F8450" s="1" t="s">
        <v>162</v>
      </c>
      <c r="G8450" s="193">
        <f>MAX(E8450-'[1]1a'!$C$3,0)</f>
        <v>0</v>
      </c>
      <c r="H8450" s="193" t="str">
        <f t="shared" si="394"/>
        <v/>
      </c>
      <c r="I8450" s="193" t="str">
        <f t="shared" si="395"/>
        <v/>
      </c>
      <c r="J8450" s="193"/>
    </row>
    <row r="8451" spans="1:10" s="1" customFormat="1">
      <c r="A8451" s="191">
        <v>46375</v>
      </c>
      <c r="B8451" s="1" t="s">
        <v>165</v>
      </c>
      <c r="C8451" s="192">
        <f t="shared" si="393"/>
        <v>48201.041666646175</v>
      </c>
      <c r="D8451" s="1">
        <v>21.81</v>
      </c>
      <c r="E8451" s="193">
        <v>28.654627659574469</v>
      </c>
      <c r="F8451" s="1" t="s">
        <v>162</v>
      </c>
      <c r="G8451" s="193">
        <f>MAX(E8451-'[1]1a'!$C$3,0)</f>
        <v>0</v>
      </c>
      <c r="H8451" s="193" t="str">
        <f t="shared" si="394"/>
        <v/>
      </c>
      <c r="I8451" s="193" t="str">
        <f t="shared" si="395"/>
        <v/>
      </c>
      <c r="J8451" s="193"/>
    </row>
    <row r="8452" spans="1:10" s="1" customFormat="1">
      <c r="A8452" s="191">
        <v>46375</v>
      </c>
      <c r="B8452" s="1" t="s">
        <v>167</v>
      </c>
      <c r="C8452" s="192">
        <f t="shared" ref="C8452:C8515" si="396">C8451 + TIME(1,0,0)</f>
        <v>48201.083333312839</v>
      </c>
      <c r="D8452" s="1">
        <v>19.920000000000002</v>
      </c>
      <c r="E8452" s="193">
        <v>26.171489361702132</v>
      </c>
      <c r="F8452" s="1" t="s">
        <v>162</v>
      </c>
      <c r="G8452" s="193">
        <f>MAX(E8452-'[1]1a'!$C$3,0)</f>
        <v>0</v>
      </c>
      <c r="H8452" s="193" t="str">
        <f t="shared" ref="H8452:H8515" si="397">IF(F8452="Y",IF(F8451="Y",H8451+1,1),"")</f>
        <v/>
      </c>
      <c r="I8452" s="193" t="str">
        <f t="shared" ref="I8452:I8515" si="398">IF(AND(F8452="Y",F8453&lt;&gt;"Y"),H8452,"")</f>
        <v/>
      </c>
      <c r="J8452" s="193"/>
    </row>
    <row r="8453" spans="1:10" s="1" customFormat="1">
      <c r="A8453" s="191">
        <v>46375</v>
      </c>
      <c r="B8453" s="1" t="s">
        <v>169</v>
      </c>
      <c r="C8453" s="192">
        <f t="shared" si="396"/>
        <v>48201.124999979504</v>
      </c>
      <c r="D8453" s="1">
        <v>17.72</v>
      </c>
      <c r="E8453" s="193">
        <v>23.281063829787236</v>
      </c>
      <c r="F8453" s="1" t="s">
        <v>162</v>
      </c>
      <c r="G8453" s="193">
        <f>MAX(E8453-'[1]1a'!$C$3,0)</f>
        <v>0</v>
      </c>
      <c r="H8453" s="193" t="str">
        <f t="shared" si="397"/>
        <v/>
      </c>
      <c r="I8453" s="193" t="str">
        <f t="shared" si="398"/>
        <v/>
      </c>
      <c r="J8453" s="193"/>
    </row>
    <row r="8454" spans="1:10" s="1" customFormat="1">
      <c r="A8454" s="191">
        <v>46375</v>
      </c>
      <c r="B8454" s="1" t="s">
        <v>171</v>
      </c>
      <c r="C8454" s="192">
        <f t="shared" si="396"/>
        <v>48201.166666646168</v>
      </c>
      <c r="D8454" s="1">
        <v>15.87</v>
      </c>
      <c r="E8454" s="193">
        <v>20.850478723404258</v>
      </c>
      <c r="F8454" s="1" t="s">
        <v>162</v>
      </c>
      <c r="G8454" s="193">
        <f>MAX(E8454-'[1]1a'!$C$3,0)</f>
        <v>0</v>
      </c>
      <c r="H8454" s="193" t="str">
        <f t="shared" si="397"/>
        <v/>
      </c>
      <c r="I8454" s="193" t="str">
        <f t="shared" si="398"/>
        <v/>
      </c>
      <c r="J8454" s="193"/>
    </row>
    <row r="8455" spans="1:10" s="1" customFormat="1">
      <c r="A8455" s="191">
        <v>46375</v>
      </c>
      <c r="B8455" s="1" t="s">
        <v>173</v>
      </c>
      <c r="C8455" s="192">
        <f t="shared" si="396"/>
        <v>48201.208333312832</v>
      </c>
      <c r="D8455" s="1">
        <v>14.68</v>
      </c>
      <c r="E8455" s="193">
        <v>19.287021276595748</v>
      </c>
      <c r="F8455" s="1" t="s">
        <v>162</v>
      </c>
      <c r="G8455" s="193">
        <f>MAX(E8455-'[1]1a'!$C$3,0)</f>
        <v>0</v>
      </c>
      <c r="H8455" s="193" t="str">
        <f t="shared" si="397"/>
        <v/>
      </c>
      <c r="I8455" s="193" t="str">
        <f t="shared" si="398"/>
        <v/>
      </c>
      <c r="J8455" s="193"/>
    </row>
    <row r="8456" spans="1:10" s="1" customFormat="1">
      <c r="A8456" s="191">
        <v>46375</v>
      </c>
      <c r="B8456" s="1" t="s">
        <v>175</v>
      </c>
      <c r="C8456" s="192">
        <f t="shared" si="396"/>
        <v>48201.249999979496</v>
      </c>
      <c r="D8456" s="1">
        <v>14</v>
      </c>
      <c r="E8456" s="193">
        <v>18.393617021276597</v>
      </c>
      <c r="F8456" s="1" t="s">
        <v>162</v>
      </c>
      <c r="G8456" s="193">
        <f>MAX(E8456-'[1]1a'!$C$3,0)</f>
        <v>0</v>
      </c>
      <c r="H8456" s="193" t="str">
        <f t="shared" si="397"/>
        <v/>
      </c>
      <c r="I8456" s="193" t="str">
        <f t="shared" si="398"/>
        <v/>
      </c>
      <c r="J8456" s="193"/>
    </row>
    <row r="8457" spans="1:10" s="1" customFormat="1">
      <c r="A8457" s="191">
        <v>46375</v>
      </c>
      <c r="B8457" s="1" t="s">
        <v>177</v>
      </c>
      <c r="C8457" s="192">
        <f t="shared" si="396"/>
        <v>48201.291666646161</v>
      </c>
      <c r="D8457" s="1">
        <v>13.54</v>
      </c>
      <c r="E8457" s="193">
        <v>17.789255319148939</v>
      </c>
      <c r="F8457" s="1" t="s">
        <v>162</v>
      </c>
      <c r="G8457" s="193">
        <f>MAX(E8457-'[1]1a'!$C$3,0)</f>
        <v>0</v>
      </c>
      <c r="H8457" s="193" t="str">
        <f t="shared" si="397"/>
        <v/>
      </c>
      <c r="I8457" s="193" t="str">
        <f t="shared" si="398"/>
        <v/>
      </c>
      <c r="J8457" s="193"/>
    </row>
    <row r="8458" spans="1:10" s="1" customFormat="1">
      <c r="A8458" s="191">
        <v>46375</v>
      </c>
      <c r="B8458" s="1" t="s">
        <v>179</v>
      </c>
      <c r="C8458" s="192">
        <f t="shared" si="396"/>
        <v>48201.333333312825</v>
      </c>
      <c r="D8458" s="1">
        <v>13.66</v>
      </c>
      <c r="E8458" s="193">
        <v>17.946914893617024</v>
      </c>
      <c r="F8458" s="1" t="s">
        <v>162</v>
      </c>
      <c r="G8458" s="193">
        <f>MAX(E8458-'[1]1a'!$C$3,0)</f>
        <v>0</v>
      </c>
      <c r="H8458" s="193" t="str">
        <f t="shared" si="397"/>
        <v/>
      </c>
      <c r="I8458" s="193" t="str">
        <f t="shared" si="398"/>
        <v/>
      </c>
      <c r="J8458" s="193"/>
    </row>
    <row r="8459" spans="1:10" s="1" customFormat="1">
      <c r="A8459" s="191">
        <v>46375</v>
      </c>
      <c r="B8459" s="1" t="s">
        <v>180</v>
      </c>
      <c r="C8459" s="192">
        <f t="shared" si="396"/>
        <v>48201.374999979489</v>
      </c>
      <c r="D8459" s="1">
        <v>14.469999999999999</v>
      </c>
      <c r="E8459" s="193">
        <v>19.011117021276597</v>
      </c>
      <c r="F8459" s="1" t="s">
        <v>162</v>
      </c>
      <c r="G8459" s="193">
        <f>MAX(E8459-'[1]1a'!$C$3,0)</f>
        <v>0</v>
      </c>
      <c r="H8459" s="193" t="str">
        <f t="shared" si="397"/>
        <v/>
      </c>
      <c r="I8459" s="193" t="str">
        <f t="shared" si="398"/>
        <v/>
      </c>
      <c r="J8459" s="193"/>
    </row>
    <row r="8460" spans="1:10" s="1" customFormat="1">
      <c r="A8460" s="191">
        <v>46375</v>
      </c>
      <c r="B8460" s="1" t="s">
        <v>181</v>
      </c>
      <c r="C8460" s="192">
        <f t="shared" si="396"/>
        <v>48201.416666646153</v>
      </c>
      <c r="D8460" s="1">
        <v>16.61</v>
      </c>
      <c r="E8460" s="193">
        <v>21.822712765957448</v>
      </c>
      <c r="F8460" s="1" t="s">
        <v>162</v>
      </c>
      <c r="G8460" s="193">
        <f>MAX(E8460-'[1]1a'!$C$3,0)</f>
        <v>0</v>
      </c>
      <c r="H8460" s="193" t="str">
        <f t="shared" si="397"/>
        <v/>
      </c>
      <c r="I8460" s="193" t="str">
        <f t="shared" si="398"/>
        <v/>
      </c>
      <c r="J8460" s="193"/>
    </row>
    <row r="8461" spans="1:10" s="1" customFormat="1">
      <c r="A8461" s="191">
        <v>46375</v>
      </c>
      <c r="B8461" s="1" t="s">
        <v>182</v>
      </c>
      <c r="C8461" s="192">
        <f t="shared" si="396"/>
        <v>48201.458333312818</v>
      </c>
      <c r="D8461" s="1">
        <v>18.7</v>
      </c>
      <c r="E8461" s="193">
        <v>24.568617021276598</v>
      </c>
      <c r="F8461" s="1" t="s">
        <v>162</v>
      </c>
      <c r="G8461" s="193">
        <f>MAX(E8461-'[1]1a'!$C$3,0)</f>
        <v>0</v>
      </c>
      <c r="H8461" s="193" t="str">
        <f t="shared" si="397"/>
        <v/>
      </c>
      <c r="I8461" s="193" t="str">
        <f t="shared" si="398"/>
        <v/>
      </c>
      <c r="J8461" s="193"/>
    </row>
    <row r="8462" spans="1:10" s="1" customFormat="1">
      <c r="A8462" s="191">
        <v>46375</v>
      </c>
      <c r="B8462" s="1" t="s">
        <v>184</v>
      </c>
      <c r="C8462" s="192">
        <f t="shared" si="396"/>
        <v>48201.499999979482</v>
      </c>
      <c r="D8462" s="1">
        <v>19.71</v>
      </c>
      <c r="E8462" s="193">
        <v>25.895585106382985</v>
      </c>
      <c r="F8462" s="1" t="s">
        <v>162</v>
      </c>
      <c r="G8462" s="193">
        <f>MAX(E8462-'[1]1a'!$C$3,0)</f>
        <v>0</v>
      </c>
      <c r="H8462" s="193" t="str">
        <f t="shared" si="397"/>
        <v/>
      </c>
      <c r="I8462" s="193" t="str">
        <f t="shared" si="398"/>
        <v/>
      </c>
      <c r="J8462" s="193"/>
    </row>
    <row r="8463" spans="1:10" s="1" customFormat="1">
      <c r="A8463" s="191">
        <v>46375</v>
      </c>
      <c r="B8463" s="1" t="s">
        <v>185</v>
      </c>
      <c r="C8463" s="192">
        <f t="shared" si="396"/>
        <v>48201.541666646146</v>
      </c>
      <c r="D8463" s="1">
        <v>20.090000000000003</v>
      </c>
      <c r="E8463" s="193">
        <v>26.394840425531925</v>
      </c>
      <c r="F8463" s="1" t="s">
        <v>162</v>
      </c>
      <c r="G8463" s="193">
        <f>MAX(E8463-'[1]1a'!$C$3,0)</f>
        <v>0</v>
      </c>
      <c r="H8463" s="193" t="str">
        <f t="shared" si="397"/>
        <v/>
      </c>
      <c r="I8463" s="193" t="str">
        <f t="shared" si="398"/>
        <v/>
      </c>
      <c r="J8463" s="193"/>
    </row>
    <row r="8464" spans="1:10" s="1" customFormat="1">
      <c r="A8464" s="191">
        <v>46375</v>
      </c>
      <c r="B8464" s="1" t="s">
        <v>186</v>
      </c>
      <c r="C8464" s="192">
        <f t="shared" si="396"/>
        <v>48201.58333331281</v>
      </c>
      <c r="D8464" s="1">
        <v>20.74</v>
      </c>
      <c r="E8464" s="193">
        <v>27.248829787234044</v>
      </c>
      <c r="F8464" s="1" t="s">
        <v>162</v>
      </c>
      <c r="G8464" s="193">
        <f>MAX(E8464-'[1]1a'!$C$3,0)</f>
        <v>0</v>
      </c>
      <c r="H8464" s="193" t="str">
        <f t="shared" si="397"/>
        <v/>
      </c>
      <c r="I8464" s="193" t="str">
        <f t="shared" si="398"/>
        <v/>
      </c>
      <c r="J8464" s="193"/>
    </row>
    <row r="8465" spans="1:10" s="1" customFormat="1">
      <c r="A8465" s="191">
        <v>46375</v>
      </c>
      <c r="B8465" s="1" t="s">
        <v>187</v>
      </c>
      <c r="C8465" s="192">
        <f t="shared" si="396"/>
        <v>48201.624999979475</v>
      </c>
      <c r="D8465" s="1">
        <v>21.47</v>
      </c>
      <c r="E8465" s="193">
        <v>28.207925531914896</v>
      </c>
      <c r="F8465" s="1" t="s">
        <v>162</v>
      </c>
      <c r="G8465" s="193">
        <f>MAX(E8465-'[1]1a'!$C$3,0)</f>
        <v>0</v>
      </c>
      <c r="H8465" s="193" t="str">
        <f t="shared" si="397"/>
        <v/>
      </c>
      <c r="I8465" s="193" t="str">
        <f t="shared" si="398"/>
        <v/>
      </c>
      <c r="J8465" s="193"/>
    </row>
    <row r="8466" spans="1:10" s="1" customFormat="1">
      <c r="A8466" s="191">
        <v>46375</v>
      </c>
      <c r="B8466" s="1" t="s">
        <v>188</v>
      </c>
      <c r="C8466" s="192">
        <f t="shared" si="396"/>
        <v>48201.666666646139</v>
      </c>
      <c r="D8466" s="1">
        <v>21.59</v>
      </c>
      <c r="E8466" s="193">
        <v>28.365585106382984</v>
      </c>
      <c r="F8466" s="1" t="s">
        <v>162</v>
      </c>
      <c r="G8466" s="193">
        <f>MAX(E8466-'[1]1a'!$C$3,0)</f>
        <v>0</v>
      </c>
      <c r="H8466" s="193" t="str">
        <f t="shared" si="397"/>
        <v/>
      </c>
      <c r="I8466" s="193" t="str">
        <f t="shared" si="398"/>
        <v/>
      </c>
      <c r="J8466" s="193"/>
    </row>
    <row r="8467" spans="1:10" s="1" customFormat="1">
      <c r="A8467" s="191">
        <v>46375</v>
      </c>
      <c r="B8467" s="1" t="s">
        <v>189</v>
      </c>
      <c r="C8467" s="192">
        <f t="shared" si="396"/>
        <v>48201.708333312803</v>
      </c>
      <c r="D8467" s="1">
        <v>21.86</v>
      </c>
      <c r="E8467" s="193">
        <v>28.720319148936174</v>
      </c>
      <c r="F8467" s="1" t="s">
        <v>162</v>
      </c>
      <c r="G8467" s="193">
        <f>MAX(E8467-'[1]1a'!$C$3,0)</f>
        <v>0</v>
      </c>
      <c r="H8467" s="193" t="str">
        <f t="shared" si="397"/>
        <v/>
      </c>
      <c r="I8467" s="193" t="str">
        <f t="shared" si="398"/>
        <v/>
      </c>
      <c r="J8467" s="193"/>
    </row>
    <row r="8468" spans="1:10" s="1" customFormat="1">
      <c r="A8468" s="191">
        <v>46375</v>
      </c>
      <c r="B8468" s="1" t="s">
        <v>190</v>
      </c>
      <c r="C8468" s="192">
        <f t="shared" si="396"/>
        <v>48201.749999979467</v>
      </c>
      <c r="D8468" s="1">
        <v>22.07</v>
      </c>
      <c r="E8468" s="193">
        <v>28.996223404255325</v>
      </c>
      <c r="F8468" s="1" t="s">
        <v>162</v>
      </c>
      <c r="G8468" s="193">
        <f>MAX(E8468-'[1]1a'!$C$3,0)</f>
        <v>0</v>
      </c>
      <c r="H8468" s="193" t="str">
        <f t="shared" si="397"/>
        <v/>
      </c>
      <c r="I8468" s="193" t="str">
        <f t="shared" si="398"/>
        <v/>
      </c>
      <c r="J8468" s="193"/>
    </row>
    <row r="8469" spans="1:10" s="1" customFormat="1">
      <c r="A8469" s="191">
        <v>46375</v>
      </c>
      <c r="B8469" s="1" t="s">
        <v>191</v>
      </c>
      <c r="C8469" s="192">
        <f t="shared" si="396"/>
        <v>48201.791666646131</v>
      </c>
      <c r="D8469" s="1">
        <v>22.67</v>
      </c>
      <c r="E8469" s="193">
        <v>29.784521276595751</v>
      </c>
      <c r="F8469" s="1" t="s">
        <v>162</v>
      </c>
      <c r="G8469" s="193">
        <f>MAX(E8469-'[1]1a'!$C$3,0)</f>
        <v>0</v>
      </c>
      <c r="H8469" s="193" t="str">
        <f t="shared" si="397"/>
        <v/>
      </c>
      <c r="I8469" s="193" t="str">
        <f t="shared" si="398"/>
        <v/>
      </c>
      <c r="J8469" s="193"/>
    </row>
    <row r="8470" spans="1:10" s="1" customFormat="1">
      <c r="A8470" s="191">
        <v>46375</v>
      </c>
      <c r="B8470" s="1" t="s">
        <v>192</v>
      </c>
      <c r="C8470" s="192">
        <f t="shared" si="396"/>
        <v>48201.833333312796</v>
      </c>
      <c r="D8470" s="1">
        <v>24.66</v>
      </c>
      <c r="E8470" s="193">
        <v>32.399042553191492</v>
      </c>
      <c r="F8470" s="1" t="s">
        <v>162</v>
      </c>
      <c r="G8470" s="193">
        <f>MAX(E8470-'[1]1a'!$C$3,0)</f>
        <v>0</v>
      </c>
      <c r="H8470" s="193" t="str">
        <f t="shared" si="397"/>
        <v/>
      </c>
      <c r="I8470" s="193" t="str">
        <f t="shared" si="398"/>
        <v/>
      </c>
      <c r="J8470" s="193"/>
    </row>
    <row r="8471" spans="1:10" s="1" customFormat="1">
      <c r="A8471" s="191">
        <v>46375</v>
      </c>
      <c r="B8471" s="1" t="s">
        <v>193</v>
      </c>
      <c r="C8471" s="192">
        <f t="shared" si="396"/>
        <v>48201.87499997946</v>
      </c>
      <c r="D8471" s="1">
        <v>25.34</v>
      </c>
      <c r="E8471" s="193">
        <v>33.29244680851064</v>
      </c>
      <c r="F8471" s="1" t="s">
        <v>162</v>
      </c>
      <c r="G8471" s="193">
        <f>MAX(E8471-'[1]1a'!$C$3,0)</f>
        <v>0</v>
      </c>
      <c r="H8471" s="193" t="str">
        <f t="shared" si="397"/>
        <v/>
      </c>
      <c r="I8471" s="193" t="str">
        <f t="shared" si="398"/>
        <v/>
      </c>
      <c r="J8471" s="193"/>
    </row>
    <row r="8472" spans="1:10" s="1" customFormat="1">
      <c r="A8472" s="191">
        <v>46375</v>
      </c>
      <c r="B8472" s="1" t="s">
        <v>194</v>
      </c>
      <c r="C8472" s="192">
        <f t="shared" si="396"/>
        <v>48201.916666646124</v>
      </c>
      <c r="D8472" s="1">
        <v>24.810000000000002</v>
      </c>
      <c r="E8472" s="193">
        <v>32.596117021276605</v>
      </c>
      <c r="F8472" s="1" t="s">
        <v>162</v>
      </c>
      <c r="G8472" s="193">
        <f>MAX(E8472-'[1]1a'!$C$3,0)</f>
        <v>0</v>
      </c>
      <c r="H8472" s="193" t="str">
        <f t="shared" si="397"/>
        <v/>
      </c>
      <c r="I8472" s="193" t="str">
        <f t="shared" si="398"/>
        <v/>
      </c>
      <c r="J8472" s="193"/>
    </row>
    <row r="8473" spans="1:10" s="1" customFormat="1">
      <c r="A8473" s="191">
        <v>46376</v>
      </c>
      <c r="B8473" s="1" t="s">
        <v>161</v>
      </c>
      <c r="C8473" s="192">
        <f t="shared" si="396"/>
        <v>48201.958333312788</v>
      </c>
      <c r="D8473" s="1">
        <v>24.11</v>
      </c>
      <c r="E8473" s="193">
        <v>31.676436170212771</v>
      </c>
      <c r="F8473" s="1" t="s">
        <v>162</v>
      </c>
      <c r="G8473" s="193">
        <f>MAX(E8473-'[1]1a'!$C$3,0)</f>
        <v>0</v>
      </c>
      <c r="H8473" s="193" t="str">
        <f t="shared" si="397"/>
        <v/>
      </c>
      <c r="I8473" s="193" t="str">
        <f t="shared" si="398"/>
        <v/>
      </c>
      <c r="J8473" s="193"/>
    </row>
    <row r="8474" spans="1:10" s="1" customFormat="1">
      <c r="A8474" s="191">
        <v>46376</v>
      </c>
      <c r="B8474" s="1" t="s">
        <v>163</v>
      </c>
      <c r="C8474" s="192">
        <f t="shared" si="396"/>
        <v>48201.999999979453</v>
      </c>
      <c r="D8474" s="1">
        <v>23.660000000000004</v>
      </c>
      <c r="E8474" s="193">
        <v>31.085212765957458</v>
      </c>
      <c r="F8474" s="1" t="s">
        <v>162</v>
      </c>
      <c r="G8474" s="193">
        <f>MAX(E8474-'[1]1a'!$C$3,0)</f>
        <v>0</v>
      </c>
      <c r="H8474" s="193" t="str">
        <f t="shared" si="397"/>
        <v/>
      </c>
      <c r="I8474" s="193" t="str">
        <f t="shared" si="398"/>
        <v/>
      </c>
      <c r="J8474" s="193"/>
    </row>
    <row r="8475" spans="1:10" s="1" customFormat="1">
      <c r="A8475" s="191">
        <v>46376</v>
      </c>
      <c r="B8475" s="1" t="s">
        <v>165</v>
      </c>
      <c r="C8475" s="192">
        <f t="shared" si="396"/>
        <v>48202.041666646117</v>
      </c>
      <c r="D8475" s="1">
        <v>23.28</v>
      </c>
      <c r="E8475" s="193">
        <v>30.585957446808518</v>
      </c>
      <c r="F8475" s="1" t="s">
        <v>162</v>
      </c>
      <c r="G8475" s="193">
        <f>MAX(E8475-'[1]1a'!$C$3,0)</f>
        <v>0</v>
      </c>
      <c r="H8475" s="193" t="str">
        <f t="shared" si="397"/>
        <v/>
      </c>
      <c r="I8475" s="193" t="str">
        <f t="shared" si="398"/>
        <v/>
      </c>
      <c r="J8475" s="193"/>
    </row>
    <row r="8476" spans="1:10" s="1" customFormat="1">
      <c r="A8476" s="191">
        <v>46376</v>
      </c>
      <c r="B8476" s="1" t="s">
        <v>167</v>
      </c>
      <c r="C8476" s="192">
        <f t="shared" si="396"/>
        <v>48202.083333312781</v>
      </c>
      <c r="D8476" s="1">
        <v>21.96</v>
      </c>
      <c r="E8476" s="193">
        <v>28.851702127659578</v>
      </c>
      <c r="F8476" s="1" t="s">
        <v>162</v>
      </c>
      <c r="G8476" s="193">
        <f>MAX(E8476-'[1]1a'!$C$3,0)</f>
        <v>0</v>
      </c>
      <c r="H8476" s="193" t="str">
        <f t="shared" si="397"/>
        <v/>
      </c>
      <c r="I8476" s="193" t="str">
        <f t="shared" si="398"/>
        <v/>
      </c>
      <c r="J8476" s="193"/>
    </row>
    <row r="8477" spans="1:10" s="1" customFormat="1">
      <c r="A8477" s="191">
        <v>46376</v>
      </c>
      <c r="B8477" s="1" t="s">
        <v>169</v>
      </c>
      <c r="C8477" s="192">
        <f t="shared" si="396"/>
        <v>48202.124999979445</v>
      </c>
      <c r="D8477" s="1">
        <v>19.899999999999999</v>
      </c>
      <c r="E8477" s="193">
        <v>26.145212765957449</v>
      </c>
      <c r="F8477" s="1" t="s">
        <v>162</v>
      </c>
      <c r="G8477" s="193">
        <f>MAX(E8477-'[1]1a'!$C$3,0)</f>
        <v>0</v>
      </c>
      <c r="H8477" s="193" t="str">
        <f t="shared" si="397"/>
        <v/>
      </c>
      <c r="I8477" s="193" t="str">
        <f t="shared" si="398"/>
        <v/>
      </c>
      <c r="J8477" s="193"/>
    </row>
    <row r="8478" spans="1:10" s="1" customFormat="1">
      <c r="A8478" s="191">
        <v>46376</v>
      </c>
      <c r="B8478" s="1" t="s">
        <v>171</v>
      </c>
      <c r="C8478" s="192">
        <f t="shared" si="396"/>
        <v>48202.16666664611</v>
      </c>
      <c r="D8478" s="1">
        <v>18.54</v>
      </c>
      <c r="E8478" s="193">
        <v>24.358404255319151</v>
      </c>
      <c r="F8478" s="1" t="s">
        <v>162</v>
      </c>
      <c r="G8478" s="193">
        <f>MAX(E8478-'[1]1a'!$C$3,0)</f>
        <v>0</v>
      </c>
      <c r="H8478" s="193" t="str">
        <f t="shared" si="397"/>
        <v/>
      </c>
      <c r="I8478" s="193" t="str">
        <f t="shared" si="398"/>
        <v/>
      </c>
      <c r="J8478" s="193"/>
    </row>
    <row r="8479" spans="1:10" s="1" customFormat="1">
      <c r="A8479" s="191">
        <v>46376</v>
      </c>
      <c r="B8479" s="1" t="s">
        <v>173</v>
      </c>
      <c r="C8479" s="192">
        <f t="shared" si="396"/>
        <v>48202.208333312774</v>
      </c>
      <c r="D8479" s="1">
        <v>17.260000000000002</v>
      </c>
      <c r="E8479" s="193">
        <v>22.676702127659581</v>
      </c>
      <c r="F8479" s="1" t="s">
        <v>162</v>
      </c>
      <c r="G8479" s="193">
        <f>MAX(E8479-'[1]1a'!$C$3,0)</f>
        <v>0</v>
      </c>
      <c r="H8479" s="193" t="str">
        <f t="shared" si="397"/>
        <v/>
      </c>
      <c r="I8479" s="193" t="str">
        <f t="shared" si="398"/>
        <v/>
      </c>
      <c r="J8479" s="193"/>
    </row>
    <row r="8480" spans="1:10" s="1" customFormat="1">
      <c r="A8480" s="191">
        <v>46376</v>
      </c>
      <c r="B8480" s="1" t="s">
        <v>175</v>
      </c>
      <c r="C8480" s="192">
        <f t="shared" si="396"/>
        <v>48202.249999979438</v>
      </c>
      <c r="D8480" s="1">
        <v>16.62</v>
      </c>
      <c r="E8480" s="193">
        <v>21.835851063829793</v>
      </c>
      <c r="F8480" s="1" t="s">
        <v>162</v>
      </c>
      <c r="G8480" s="193">
        <f>MAX(E8480-'[1]1a'!$C$3,0)</f>
        <v>0</v>
      </c>
      <c r="H8480" s="193" t="str">
        <f t="shared" si="397"/>
        <v/>
      </c>
      <c r="I8480" s="193" t="str">
        <f t="shared" si="398"/>
        <v/>
      </c>
      <c r="J8480" s="193"/>
    </row>
    <row r="8481" spans="1:10" s="1" customFormat="1">
      <c r="A8481" s="191">
        <v>46376</v>
      </c>
      <c r="B8481" s="1" t="s">
        <v>177</v>
      </c>
      <c r="C8481" s="192">
        <f t="shared" si="396"/>
        <v>48202.291666646102</v>
      </c>
      <c r="D8481" s="1">
        <v>16.11</v>
      </c>
      <c r="E8481" s="193">
        <v>21.165797872340427</v>
      </c>
      <c r="F8481" s="1" t="s">
        <v>162</v>
      </c>
      <c r="G8481" s="193">
        <f>MAX(E8481-'[1]1a'!$C$3,0)</f>
        <v>0</v>
      </c>
      <c r="H8481" s="193" t="str">
        <f t="shared" si="397"/>
        <v/>
      </c>
      <c r="I8481" s="193" t="str">
        <f t="shared" si="398"/>
        <v/>
      </c>
      <c r="J8481" s="193"/>
    </row>
    <row r="8482" spans="1:10" s="1" customFormat="1">
      <c r="A8482" s="191">
        <v>46376</v>
      </c>
      <c r="B8482" s="1" t="s">
        <v>179</v>
      </c>
      <c r="C8482" s="192">
        <f t="shared" si="396"/>
        <v>48202.333333312767</v>
      </c>
      <c r="D8482" s="1">
        <v>15.600000000000001</v>
      </c>
      <c r="E8482" s="193">
        <v>20.495744680851068</v>
      </c>
      <c r="F8482" s="1" t="s">
        <v>162</v>
      </c>
      <c r="G8482" s="193">
        <f>MAX(E8482-'[1]1a'!$C$3,0)</f>
        <v>0</v>
      </c>
      <c r="H8482" s="193" t="str">
        <f t="shared" si="397"/>
        <v/>
      </c>
      <c r="I8482" s="193" t="str">
        <f t="shared" si="398"/>
        <v/>
      </c>
      <c r="J8482" s="193"/>
    </row>
    <row r="8483" spans="1:10" s="1" customFormat="1">
      <c r="A8483" s="191">
        <v>46376</v>
      </c>
      <c r="B8483" s="1" t="s">
        <v>180</v>
      </c>
      <c r="C8483" s="192">
        <f t="shared" si="396"/>
        <v>48202.374999979431</v>
      </c>
      <c r="D8483" s="1">
        <v>15.979999999999999</v>
      </c>
      <c r="E8483" s="193">
        <v>20.995000000000001</v>
      </c>
      <c r="F8483" s="1" t="s">
        <v>162</v>
      </c>
      <c r="G8483" s="193">
        <f>MAX(E8483-'[1]1a'!$C$3,0)</f>
        <v>0</v>
      </c>
      <c r="H8483" s="193" t="str">
        <f t="shared" si="397"/>
        <v/>
      </c>
      <c r="I8483" s="193" t="str">
        <f t="shared" si="398"/>
        <v/>
      </c>
      <c r="J8483" s="193"/>
    </row>
    <row r="8484" spans="1:10" s="1" customFormat="1">
      <c r="A8484" s="191">
        <v>46376</v>
      </c>
      <c r="B8484" s="1" t="s">
        <v>181</v>
      </c>
      <c r="C8484" s="192">
        <f t="shared" si="396"/>
        <v>48202.416666646095</v>
      </c>
      <c r="D8484" s="1">
        <v>16.64</v>
      </c>
      <c r="E8484" s="193">
        <v>21.862127659574472</v>
      </c>
      <c r="F8484" s="1" t="s">
        <v>162</v>
      </c>
      <c r="G8484" s="193">
        <f>MAX(E8484-'[1]1a'!$C$3,0)</f>
        <v>0</v>
      </c>
      <c r="H8484" s="193" t="str">
        <f t="shared" si="397"/>
        <v/>
      </c>
      <c r="I8484" s="193" t="str">
        <f t="shared" si="398"/>
        <v/>
      </c>
      <c r="J8484" s="193"/>
    </row>
    <row r="8485" spans="1:10" s="1" customFormat="1">
      <c r="A8485" s="191">
        <v>46376</v>
      </c>
      <c r="B8485" s="1" t="s">
        <v>182</v>
      </c>
      <c r="C8485" s="192">
        <f t="shared" si="396"/>
        <v>48202.458333312759</v>
      </c>
      <c r="D8485" s="1">
        <v>17.75</v>
      </c>
      <c r="E8485" s="193">
        <v>23.320478723404261</v>
      </c>
      <c r="F8485" s="1" t="s">
        <v>162</v>
      </c>
      <c r="G8485" s="193">
        <f>MAX(E8485-'[1]1a'!$C$3,0)</f>
        <v>0</v>
      </c>
      <c r="H8485" s="193" t="str">
        <f t="shared" si="397"/>
        <v/>
      </c>
      <c r="I8485" s="193" t="str">
        <f t="shared" si="398"/>
        <v/>
      </c>
      <c r="J8485" s="193"/>
    </row>
    <row r="8486" spans="1:10" s="1" customFormat="1">
      <c r="A8486" s="191">
        <v>46376</v>
      </c>
      <c r="B8486" s="1" t="s">
        <v>184</v>
      </c>
      <c r="C8486" s="192">
        <f t="shared" si="396"/>
        <v>48202.499999979424</v>
      </c>
      <c r="D8486" s="1">
        <v>19.659999999999997</v>
      </c>
      <c r="E8486" s="193">
        <v>25.829893617021277</v>
      </c>
      <c r="F8486" s="1" t="s">
        <v>162</v>
      </c>
      <c r="G8486" s="193">
        <f>MAX(E8486-'[1]1a'!$C$3,0)</f>
        <v>0</v>
      </c>
      <c r="H8486" s="193" t="str">
        <f t="shared" si="397"/>
        <v/>
      </c>
      <c r="I8486" s="193" t="str">
        <f t="shared" si="398"/>
        <v/>
      </c>
      <c r="J8486" s="193"/>
    </row>
    <row r="8487" spans="1:10" s="1" customFormat="1">
      <c r="A8487" s="191">
        <v>46376</v>
      </c>
      <c r="B8487" s="1" t="s">
        <v>185</v>
      </c>
      <c r="C8487" s="192">
        <f t="shared" si="396"/>
        <v>48202.541666646088</v>
      </c>
      <c r="D8487" s="1">
        <v>21.39</v>
      </c>
      <c r="E8487" s="193">
        <v>28.102819148936174</v>
      </c>
      <c r="F8487" s="1" t="s">
        <v>162</v>
      </c>
      <c r="G8487" s="193">
        <f>MAX(E8487-'[1]1a'!$C$3,0)</f>
        <v>0</v>
      </c>
      <c r="H8487" s="193" t="str">
        <f t="shared" si="397"/>
        <v/>
      </c>
      <c r="I8487" s="193" t="str">
        <f t="shared" si="398"/>
        <v/>
      </c>
      <c r="J8487" s="193"/>
    </row>
    <row r="8488" spans="1:10" s="1" customFormat="1">
      <c r="A8488" s="191">
        <v>46376</v>
      </c>
      <c r="B8488" s="1" t="s">
        <v>186</v>
      </c>
      <c r="C8488" s="192">
        <f t="shared" si="396"/>
        <v>48202.583333312752</v>
      </c>
      <c r="D8488" s="1">
        <v>22.500000000000004</v>
      </c>
      <c r="E8488" s="193">
        <v>29.561170212765965</v>
      </c>
      <c r="F8488" s="1" t="s">
        <v>162</v>
      </c>
      <c r="G8488" s="193">
        <f>MAX(E8488-'[1]1a'!$C$3,0)</f>
        <v>0</v>
      </c>
      <c r="H8488" s="193" t="str">
        <f t="shared" si="397"/>
        <v/>
      </c>
      <c r="I8488" s="193" t="str">
        <f t="shared" si="398"/>
        <v/>
      </c>
      <c r="J8488" s="193"/>
    </row>
    <row r="8489" spans="1:10" s="1" customFormat="1">
      <c r="A8489" s="191">
        <v>46376</v>
      </c>
      <c r="B8489" s="1" t="s">
        <v>187</v>
      </c>
      <c r="C8489" s="192">
        <f t="shared" si="396"/>
        <v>48202.624999979416</v>
      </c>
      <c r="D8489" s="1">
        <v>22.82</v>
      </c>
      <c r="E8489" s="193">
        <v>29.981595744680856</v>
      </c>
      <c r="F8489" s="1" t="s">
        <v>162</v>
      </c>
      <c r="G8489" s="193">
        <f>MAX(E8489-'[1]1a'!$C$3,0)</f>
        <v>0</v>
      </c>
      <c r="H8489" s="193" t="str">
        <f t="shared" si="397"/>
        <v/>
      </c>
      <c r="I8489" s="193" t="str">
        <f t="shared" si="398"/>
        <v/>
      </c>
      <c r="J8489" s="193"/>
    </row>
    <row r="8490" spans="1:10" s="1" customFormat="1">
      <c r="A8490" s="191">
        <v>46376</v>
      </c>
      <c r="B8490" s="1" t="s">
        <v>188</v>
      </c>
      <c r="C8490" s="192">
        <f t="shared" si="396"/>
        <v>48202.666666646081</v>
      </c>
      <c r="D8490" s="1">
        <v>22.6</v>
      </c>
      <c r="E8490" s="193">
        <v>29.692553191489367</v>
      </c>
      <c r="F8490" s="1" t="s">
        <v>162</v>
      </c>
      <c r="G8490" s="193">
        <f>MAX(E8490-'[1]1a'!$C$3,0)</f>
        <v>0</v>
      </c>
      <c r="H8490" s="193" t="str">
        <f t="shared" si="397"/>
        <v/>
      </c>
      <c r="I8490" s="193" t="str">
        <f t="shared" si="398"/>
        <v/>
      </c>
      <c r="J8490" s="193"/>
    </row>
    <row r="8491" spans="1:10" s="1" customFormat="1">
      <c r="A8491" s="191">
        <v>46376</v>
      </c>
      <c r="B8491" s="1" t="s">
        <v>189</v>
      </c>
      <c r="C8491" s="192">
        <f t="shared" si="396"/>
        <v>48202.708333312745</v>
      </c>
      <c r="D8491" s="1">
        <v>22.709999999999997</v>
      </c>
      <c r="E8491" s="193">
        <v>29.837074468085106</v>
      </c>
      <c r="F8491" s="1" t="s">
        <v>162</v>
      </c>
      <c r="G8491" s="193">
        <f>MAX(E8491-'[1]1a'!$C$3,0)</f>
        <v>0</v>
      </c>
      <c r="H8491" s="193" t="str">
        <f t="shared" si="397"/>
        <v/>
      </c>
      <c r="I8491" s="193" t="str">
        <f t="shared" si="398"/>
        <v/>
      </c>
      <c r="J8491" s="193"/>
    </row>
    <row r="8492" spans="1:10" s="1" customFormat="1">
      <c r="A8492" s="191">
        <v>46376</v>
      </c>
      <c r="B8492" s="1" t="s">
        <v>190</v>
      </c>
      <c r="C8492" s="192">
        <f t="shared" si="396"/>
        <v>48202.749999979409</v>
      </c>
      <c r="D8492" s="1">
        <v>22.59</v>
      </c>
      <c r="E8492" s="193">
        <v>29.679414893617025</v>
      </c>
      <c r="F8492" s="1" t="s">
        <v>162</v>
      </c>
      <c r="G8492" s="193">
        <f>MAX(E8492-'[1]1a'!$C$3,0)</f>
        <v>0</v>
      </c>
      <c r="H8492" s="193" t="str">
        <f t="shared" si="397"/>
        <v/>
      </c>
      <c r="I8492" s="193" t="str">
        <f t="shared" si="398"/>
        <v/>
      </c>
      <c r="J8492" s="193"/>
    </row>
    <row r="8493" spans="1:10" s="1" customFormat="1">
      <c r="A8493" s="191">
        <v>46376</v>
      </c>
      <c r="B8493" s="1" t="s">
        <v>191</v>
      </c>
      <c r="C8493" s="192">
        <f t="shared" si="396"/>
        <v>48202.791666646073</v>
      </c>
      <c r="D8493" s="1">
        <v>22.709999999999997</v>
      </c>
      <c r="E8493" s="193">
        <v>29.837074468085106</v>
      </c>
      <c r="F8493" s="1" t="s">
        <v>162</v>
      </c>
      <c r="G8493" s="193">
        <f>MAX(E8493-'[1]1a'!$C$3,0)</f>
        <v>0</v>
      </c>
      <c r="H8493" s="193" t="str">
        <f t="shared" si="397"/>
        <v/>
      </c>
      <c r="I8493" s="193" t="str">
        <f t="shared" si="398"/>
        <v/>
      </c>
      <c r="J8493" s="193"/>
    </row>
    <row r="8494" spans="1:10" s="1" customFormat="1">
      <c r="A8494" s="191">
        <v>46376</v>
      </c>
      <c r="B8494" s="1" t="s">
        <v>192</v>
      </c>
      <c r="C8494" s="192">
        <f t="shared" si="396"/>
        <v>48202.833333312738</v>
      </c>
      <c r="D8494" s="1">
        <v>24</v>
      </c>
      <c r="E8494" s="193">
        <v>31.531914893617028</v>
      </c>
      <c r="F8494" s="1" t="s">
        <v>162</v>
      </c>
      <c r="G8494" s="193">
        <f>MAX(E8494-'[1]1a'!$C$3,0)</f>
        <v>0</v>
      </c>
      <c r="H8494" s="193" t="str">
        <f t="shared" si="397"/>
        <v/>
      </c>
      <c r="I8494" s="193" t="str">
        <f t="shared" si="398"/>
        <v/>
      </c>
      <c r="J8494" s="193"/>
    </row>
    <row r="8495" spans="1:10" s="1" customFormat="1">
      <c r="A8495" s="191">
        <v>46376</v>
      </c>
      <c r="B8495" s="1" t="s">
        <v>193</v>
      </c>
      <c r="C8495" s="192">
        <f t="shared" si="396"/>
        <v>48202.874999979402</v>
      </c>
      <c r="D8495" s="1">
        <v>24.43</v>
      </c>
      <c r="E8495" s="193">
        <v>32.096861702127661</v>
      </c>
      <c r="F8495" s="1" t="s">
        <v>162</v>
      </c>
      <c r="G8495" s="193">
        <f>MAX(E8495-'[1]1a'!$C$3,0)</f>
        <v>0</v>
      </c>
      <c r="H8495" s="193" t="str">
        <f t="shared" si="397"/>
        <v/>
      </c>
      <c r="I8495" s="193" t="str">
        <f t="shared" si="398"/>
        <v/>
      </c>
      <c r="J8495" s="193"/>
    </row>
    <row r="8496" spans="1:10" s="1" customFormat="1">
      <c r="A8496" s="191">
        <v>46376</v>
      </c>
      <c r="B8496" s="1" t="s">
        <v>194</v>
      </c>
      <c r="C8496" s="192">
        <f t="shared" si="396"/>
        <v>48202.916666646066</v>
      </c>
      <c r="D8496" s="1">
        <v>23.57</v>
      </c>
      <c r="E8496" s="193">
        <v>30.966968085106387</v>
      </c>
      <c r="F8496" s="1" t="s">
        <v>162</v>
      </c>
      <c r="G8496" s="193">
        <f>MAX(E8496-'[1]1a'!$C$3,0)</f>
        <v>0</v>
      </c>
      <c r="H8496" s="193" t="str">
        <f t="shared" si="397"/>
        <v/>
      </c>
      <c r="I8496" s="193" t="str">
        <f t="shared" si="398"/>
        <v/>
      </c>
      <c r="J8496" s="193"/>
    </row>
    <row r="8497" spans="1:10" s="1" customFormat="1">
      <c r="A8497" s="191">
        <v>46377</v>
      </c>
      <c r="B8497" s="1" t="s">
        <v>161</v>
      </c>
      <c r="C8497" s="192">
        <f t="shared" si="396"/>
        <v>48202.95833331273</v>
      </c>
      <c r="D8497" s="1">
        <v>22.830000000000002</v>
      </c>
      <c r="E8497" s="193">
        <v>29.994734042553198</v>
      </c>
      <c r="F8497" s="1" t="s">
        <v>162</v>
      </c>
      <c r="G8497" s="193">
        <f>MAX(E8497-'[1]1a'!$C$3,0)</f>
        <v>0</v>
      </c>
      <c r="H8497" s="193" t="str">
        <f t="shared" si="397"/>
        <v/>
      </c>
      <c r="I8497" s="193" t="str">
        <f t="shared" si="398"/>
        <v/>
      </c>
      <c r="J8497" s="193"/>
    </row>
    <row r="8498" spans="1:10" s="1" customFormat="1">
      <c r="A8498" s="191">
        <v>46377</v>
      </c>
      <c r="B8498" s="1" t="s">
        <v>163</v>
      </c>
      <c r="C8498" s="192">
        <f t="shared" si="396"/>
        <v>48202.999999979394</v>
      </c>
      <c r="D8498" s="1">
        <v>22.14</v>
      </c>
      <c r="E8498" s="193">
        <v>29.088191489361709</v>
      </c>
      <c r="F8498" s="1" t="s">
        <v>162</v>
      </c>
      <c r="G8498" s="193">
        <f>MAX(E8498-'[1]1a'!$C$3,0)</f>
        <v>0</v>
      </c>
      <c r="H8498" s="193" t="str">
        <f t="shared" si="397"/>
        <v/>
      </c>
      <c r="I8498" s="193" t="str">
        <f t="shared" si="398"/>
        <v/>
      </c>
      <c r="J8498" s="193"/>
    </row>
    <row r="8499" spans="1:10" s="1" customFormat="1">
      <c r="A8499" s="191">
        <v>46377</v>
      </c>
      <c r="B8499" s="1" t="s">
        <v>165</v>
      </c>
      <c r="C8499" s="192">
        <f t="shared" si="396"/>
        <v>48203.041666646059</v>
      </c>
      <c r="D8499" s="1">
        <v>21.439999999999998</v>
      </c>
      <c r="E8499" s="193">
        <v>28.168510638297874</v>
      </c>
      <c r="F8499" s="1" t="s">
        <v>162</v>
      </c>
      <c r="G8499" s="193">
        <f>MAX(E8499-'[1]1a'!$C$3,0)</f>
        <v>0</v>
      </c>
      <c r="H8499" s="193" t="str">
        <f t="shared" si="397"/>
        <v/>
      </c>
      <c r="I8499" s="193" t="str">
        <f t="shared" si="398"/>
        <v/>
      </c>
      <c r="J8499" s="193"/>
    </row>
    <row r="8500" spans="1:10" s="1" customFormat="1">
      <c r="A8500" s="191">
        <v>46377</v>
      </c>
      <c r="B8500" s="1" t="s">
        <v>167</v>
      </c>
      <c r="C8500" s="192">
        <f t="shared" si="396"/>
        <v>48203.083333312723</v>
      </c>
      <c r="D8500" s="1">
        <v>20.18</v>
      </c>
      <c r="E8500" s="193">
        <v>26.513085106382981</v>
      </c>
      <c r="F8500" s="1" t="s">
        <v>162</v>
      </c>
      <c r="G8500" s="193">
        <f>MAX(E8500-'[1]1a'!$C$3,0)</f>
        <v>0</v>
      </c>
      <c r="H8500" s="193" t="str">
        <f t="shared" si="397"/>
        <v/>
      </c>
      <c r="I8500" s="193" t="str">
        <f t="shared" si="398"/>
        <v/>
      </c>
      <c r="J8500" s="193"/>
    </row>
    <row r="8501" spans="1:10" s="1" customFormat="1">
      <c r="A8501" s="191">
        <v>46377</v>
      </c>
      <c r="B8501" s="1" t="s">
        <v>169</v>
      </c>
      <c r="C8501" s="192">
        <f t="shared" si="396"/>
        <v>48203.124999979387</v>
      </c>
      <c r="D8501" s="1">
        <v>18.79</v>
      </c>
      <c r="E8501" s="193">
        <v>24.686861702127661</v>
      </c>
      <c r="F8501" s="1" t="s">
        <v>162</v>
      </c>
      <c r="G8501" s="193">
        <f>MAX(E8501-'[1]1a'!$C$3,0)</f>
        <v>0</v>
      </c>
      <c r="H8501" s="193" t="str">
        <f t="shared" si="397"/>
        <v/>
      </c>
      <c r="I8501" s="193" t="str">
        <f t="shared" si="398"/>
        <v/>
      </c>
      <c r="J8501" s="193"/>
    </row>
    <row r="8502" spans="1:10" s="1" customFormat="1">
      <c r="A8502" s="191">
        <v>46377</v>
      </c>
      <c r="B8502" s="1" t="s">
        <v>171</v>
      </c>
      <c r="C8502" s="192">
        <f t="shared" si="396"/>
        <v>48203.166666646051</v>
      </c>
      <c r="D8502" s="1">
        <v>17.16</v>
      </c>
      <c r="E8502" s="193">
        <v>22.545319148936173</v>
      </c>
      <c r="F8502" s="1" t="s">
        <v>162</v>
      </c>
      <c r="G8502" s="193">
        <f>MAX(E8502-'[1]1a'!$C$3,0)</f>
        <v>0</v>
      </c>
      <c r="H8502" s="193" t="str">
        <f t="shared" si="397"/>
        <v/>
      </c>
      <c r="I8502" s="193" t="str">
        <f t="shared" si="398"/>
        <v/>
      </c>
      <c r="J8502" s="193"/>
    </row>
    <row r="8503" spans="1:10" s="1" customFormat="1">
      <c r="A8503" s="191">
        <v>46377</v>
      </c>
      <c r="B8503" s="1" t="s">
        <v>173</v>
      </c>
      <c r="C8503" s="192">
        <f t="shared" si="396"/>
        <v>48203.208333312716</v>
      </c>
      <c r="D8503" s="1">
        <v>16.060000000000002</v>
      </c>
      <c r="E8503" s="193">
        <v>21.10010638297873</v>
      </c>
      <c r="F8503" s="1" t="s">
        <v>162</v>
      </c>
      <c r="G8503" s="193">
        <f>MAX(E8503-'[1]1a'!$C$3,0)</f>
        <v>0</v>
      </c>
      <c r="H8503" s="193" t="str">
        <f t="shared" si="397"/>
        <v/>
      </c>
      <c r="I8503" s="193" t="str">
        <f t="shared" si="398"/>
        <v/>
      </c>
      <c r="J8503" s="193"/>
    </row>
    <row r="8504" spans="1:10" s="1" customFormat="1">
      <c r="A8504" s="191">
        <v>46377</v>
      </c>
      <c r="B8504" s="1" t="s">
        <v>175</v>
      </c>
      <c r="C8504" s="192">
        <f t="shared" si="396"/>
        <v>48203.24999997938</v>
      </c>
      <c r="D8504" s="1">
        <v>15.309999999999999</v>
      </c>
      <c r="E8504" s="193">
        <v>20.114734042553192</v>
      </c>
      <c r="F8504" s="1" t="s">
        <v>162</v>
      </c>
      <c r="G8504" s="193">
        <f>MAX(E8504-'[1]1a'!$C$3,0)</f>
        <v>0</v>
      </c>
      <c r="H8504" s="193" t="str">
        <f t="shared" si="397"/>
        <v/>
      </c>
      <c r="I8504" s="193" t="str">
        <f t="shared" si="398"/>
        <v/>
      </c>
      <c r="J8504" s="193"/>
    </row>
    <row r="8505" spans="1:10" s="1" customFormat="1">
      <c r="A8505" s="191">
        <v>46377</v>
      </c>
      <c r="B8505" s="1" t="s">
        <v>177</v>
      </c>
      <c r="C8505" s="192">
        <f t="shared" si="396"/>
        <v>48203.291666646044</v>
      </c>
      <c r="D8505" s="1">
        <v>15.129999999999999</v>
      </c>
      <c r="E8505" s="193">
        <v>19.878244680851065</v>
      </c>
      <c r="F8505" s="1" t="s">
        <v>162</v>
      </c>
      <c r="G8505" s="193">
        <f>MAX(E8505-'[1]1a'!$C$3,0)</f>
        <v>0</v>
      </c>
      <c r="H8505" s="193" t="str">
        <f t="shared" si="397"/>
        <v/>
      </c>
      <c r="I8505" s="193" t="str">
        <f t="shared" si="398"/>
        <v/>
      </c>
      <c r="J8505" s="193"/>
    </row>
    <row r="8506" spans="1:10" s="1" customFormat="1">
      <c r="A8506" s="191">
        <v>46377</v>
      </c>
      <c r="B8506" s="1" t="s">
        <v>179</v>
      </c>
      <c r="C8506" s="192">
        <f t="shared" si="396"/>
        <v>48203.333333312708</v>
      </c>
      <c r="D8506" s="1">
        <v>15.18</v>
      </c>
      <c r="E8506" s="193">
        <v>19.943936170212769</v>
      </c>
      <c r="F8506" s="1" t="s">
        <v>162</v>
      </c>
      <c r="G8506" s="193">
        <f>MAX(E8506-'[1]1a'!$C$3,0)</f>
        <v>0</v>
      </c>
      <c r="H8506" s="193" t="str">
        <f t="shared" si="397"/>
        <v/>
      </c>
      <c r="I8506" s="193" t="str">
        <f t="shared" si="398"/>
        <v/>
      </c>
      <c r="J8506" s="193"/>
    </row>
    <row r="8507" spans="1:10" s="1" customFormat="1">
      <c r="A8507" s="191">
        <v>46377</v>
      </c>
      <c r="B8507" s="1" t="s">
        <v>180</v>
      </c>
      <c r="C8507" s="192">
        <f t="shared" si="396"/>
        <v>48203.374999979373</v>
      </c>
      <c r="D8507" s="1">
        <v>15.650000000000002</v>
      </c>
      <c r="E8507" s="193">
        <v>20.561436170212772</v>
      </c>
      <c r="F8507" s="1" t="s">
        <v>162</v>
      </c>
      <c r="G8507" s="193">
        <f>MAX(E8507-'[1]1a'!$C$3,0)</f>
        <v>0</v>
      </c>
      <c r="H8507" s="193" t="str">
        <f t="shared" si="397"/>
        <v/>
      </c>
      <c r="I8507" s="193" t="str">
        <f t="shared" si="398"/>
        <v/>
      </c>
      <c r="J8507" s="193"/>
    </row>
    <row r="8508" spans="1:10" s="1" customFormat="1">
      <c r="A8508" s="191">
        <v>46377</v>
      </c>
      <c r="B8508" s="1" t="s">
        <v>181</v>
      </c>
      <c r="C8508" s="192">
        <f t="shared" si="396"/>
        <v>48203.416666646037</v>
      </c>
      <c r="D8508" s="1">
        <v>16.39</v>
      </c>
      <c r="E8508" s="193">
        <v>21.533670212765962</v>
      </c>
      <c r="F8508" s="1" t="s">
        <v>162</v>
      </c>
      <c r="G8508" s="193">
        <f>MAX(E8508-'[1]1a'!$C$3,0)</f>
        <v>0</v>
      </c>
      <c r="H8508" s="193" t="str">
        <f t="shared" si="397"/>
        <v/>
      </c>
      <c r="I8508" s="193" t="str">
        <f t="shared" si="398"/>
        <v/>
      </c>
      <c r="J8508" s="193"/>
    </row>
    <row r="8509" spans="1:10" s="1" customFormat="1">
      <c r="A8509" s="191">
        <v>46377</v>
      </c>
      <c r="B8509" s="1" t="s">
        <v>182</v>
      </c>
      <c r="C8509" s="192">
        <f t="shared" si="396"/>
        <v>48203.458333312701</v>
      </c>
      <c r="D8509" s="1">
        <v>17.25</v>
      </c>
      <c r="E8509" s="193">
        <v>22.663563829787236</v>
      </c>
      <c r="F8509" s="1" t="s">
        <v>162</v>
      </c>
      <c r="G8509" s="193">
        <f>MAX(E8509-'[1]1a'!$C$3,0)</f>
        <v>0</v>
      </c>
      <c r="H8509" s="193" t="str">
        <f t="shared" si="397"/>
        <v/>
      </c>
      <c r="I8509" s="193" t="str">
        <f t="shared" si="398"/>
        <v/>
      </c>
      <c r="J8509" s="193"/>
    </row>
    <row r="8510" spans="1:10" s="1" customFormat="1">
      <c r="A8510" s="191">
        <v>46377</v>
      </c>
      <c r="B8510" s="1" t="s">
        <v>184</v>
      </c>
      <c r="C8510" s="192">
        <f t="shared" si="396"/>
        <v>48203.499999979365</v>
      </c>
      <c r="D8510" s="1">
        <v>18.579999999999998</v>
      </c>
      <c r="E8510" s="193">
        <v>24.410957446808514</v>
      </c>
      <c r="F8510" s="1" t="s">
        <v>162</v>
      </c>
      <c r="G8510" s="193">
        <f>MAX(E8510-'[1]1a'!$C$3,0)</f>
        <v>0</v>
      </c>
      <c r="H8510" s="193" t="str">
        <f t="shared" si="397"/>
        <v/>
      </c>
      <c r="I8510" s="193" t="str">
        <f t="shared" si="398"/>
        <v/>
      </c>
      <c r="J8510" s="193"/>
    </row>
    <row r="8511" spans="1:10" s="1" customFormat="1">
      <c r="A8511" s="191">
        <v>46377</v>
      </c>
      <c r="B8511" s="1" t="s">
        <v>185</v>
      </c>
      <c r="C8511" s="192">
        <f t="shared" si="396"/>
        <v>48203.54166664603</v>
      </c>
      <c r="D8511" s="1">
        <v>19.77</v>
      </c>
      <c r="E8511" s="193">
        <v>25.974414893617023</v>
      </c>
      <c r="F8511" s="1" t="s">
        <v>162</v>
      </c>
      <c r="G8511" s="193">
        <f>MAX(E8511-'[1]1a'!$C$3,0)</f>
        <v>0</v>
      </c>
      <c r="H8511" s="193" t="str">
        <f t="shared" si="397"/>
        <v/>
      </c>
      <c r="I8511" s="193" t="str">
        <f t="shared" si="398"/>
        <v/>
      </c>
      <c r="J8511" s="193"/>
    </row>
    <row r="8512" spans="1:10" s="1" customFormat="1">
      <c r="A8512" s="191">
        <v>46377</v>
      </c>
      <c r="B8512" s="1" t="s">
        <v>186</v>
      </c>
      <c r="C8512" s="192">
        <f t="shared" si="396"/>
        <v>48203.583333312694</v>
      </c>
      <c r="D8512" s="1">
        <v>20.170000000000002</v>
      </c>
      <c r="E8512" s="193">
        <v>26.499946808510643</v>
      </c>
      <c r="F8512" s="1" t="s">
        <v>162</v>
      </c>
      <c r="G8512" s="193">
        <f>MAX(E8512-'[1]1a'!$C$3,0)</f>
        <v>0</v>
      </c>
      <c r="H8512" s="193" t="str">
        <f t="shared" si="397"/>
        <v/>
      </c>
      <c r="I8512" s="193" t="str">
        <f t="shared" si="398"/>
        <v/>
      </c>
      <c r="J8512" s="193"/>
    </row>
    <row r="8513" spans="1:10" s="1" customFormat="1">
      <c r="A8513" s="191">
        <v>46377</v>
      </c>
      <c r="B8513" s="1" t="s">
        <v>187</v>
      </c>
      <c r="C8513" s="192">
        <f t="shared" si="396"/>
        <v>48203.624999979358</v>
      </c>
      <c r="D8513" s="1">
        <v>21.3</v>
      </c>
      <c r="E8513" s="193">
        <v>27.984574468085111</v>
      </c>
      <c r="F8513" s="1" t="s">
        <v>162</v>
      </c>
      <c r="G8513" s="193">
        <f>MAX(E8513-'[1]1a'!$C$3,0)</f>
        <v>0</v>
      </c>
      <c r="H8513" s="193" t="str">
        <f t="shared" si="397"/>
        <v/>
      </c>
      <c r="I8513" s="193" t="str">
        <f t="shared" si="398"/>
        <v/>
      </c>
      <c r="J8513" s="193"/>
    </row>
    <row r="8514" spans="1:10" s="1" customFormat="1">
      <c r="A8514" s="191">
        <v>46377</v>
      </c>
      <c r="B8514" s="1" t="s">
        <v>188</v>
      </c>
      <c r="C8514" s="192">
        <f t="shared" si="396"/>
        <v>48203.666666646022</v>
      </c>
      <c r="D8514" s="1">
        <v>22.08</v>
      </c>
      <c r="E8514" s="193">
        <v>29.009361702127663</v>
      </c>
      <c r="F8514" s="1" t="s">
        <v>162</v>
      </c>
      <c r="G8514" s="193">
        <f>MAX(E8514-'[1]1a'!$C$3,0)</f>
        <v>0</v>
      </c>
      <c r="H8514" s="193" t="str">
        <f t="shared" si="397"/>
        <v/>
      </c>
      <c r="I8514" s="193" t="str">
        <f t="shared" si="398"/>
        <v/>
      </c>
      <c r="J8514" s="193"/>
    </row>
    <row r="8515" spans="1:10" s="1" customFormat="1">
      <c r="A8515" s="191">
        <v>46377</v>
      </c>
      <c r="B8515" s="1" t="s">
        <v>189</v>
      </c>
      <c r="C8515" s="192">
        <f t="shared" si="396"/>
        <v>48203.708333312687</v>
      </c>
      <c r="D8515" s="1">
        <v>22.169999999999998</v>
      </c>
      <c r="E8515" s="193">
        <v>29.127606382978726</v>
      </c>
      <c r="F8515" s="1" t="s">
        <v>162</v>
      </c>
      <c r="G8515" s="193">
        <f>MAX(E8515-'[1]1a'!$C$3,0)</f>
        <v>0</v>
      </c>
      <c r="H8515" s="193" t="str">
        <f t="shared" si="397"/>
        <v/>
      </c>
      <c r="I8515" s="193" t="str">
        <f t="shared" si="398"/>
        <v/>
      </c>
      <c r="J8515" s="193"/>
    </row>
    <row r="8516" spans="1:10" s="1" customFormat="1">
      <c r="A8516" s="191">
        <v>46377</v>
      </c>
      <c r="B8516" s="1" t="s">
        <v>190</v>
      </c>
      <c r="C8516" s="192">
        <f t="shared" ref="C8516:C8579" si="399">C8515 + TIME(1,0,0)</f>
        <v>48203.749999979351</v>
      </c>
      <c r="D8516" s="1">
        <v>22.34</v>
      </c>
      <c r="E8516" s="193">
        <v>29.350957446808515</v>
      </c>
      <c r="F8516" s="1" t="s">
        <v>162</v>
      </c>
      <c r="G8516" s="193">
        <f>MAX(E8516-'[1]1a'!$C$3,0)</f>
        <v>0</v>
      </c>
      <c r="H8516" s="193" t="str">
        <f t="shared" ref="H8516:H8579" si="400">IF(F8516="Y",IF(F8515="Y",H8515+1,1),"")</f>
        <v/>
      </c>
      <c r="I8516" s="193" t="str">
        <f t="shared" ref="I8516:I8579" si="401">IF(AND(F8516="Y",F8517&lt;&gt;"Y"),H8516,"")</f>
        <v/>
      </c>
      <c r="J8516" s="193"/>
    </row>
    <row r="8517" spans="1:10" s="1" customFormat="1">
      <c r="A8517" s="191">
        <v>46377</v>
      </c>
      <c r="B8517" s="1" t="s">
        <v>191</v>
      </c>
      <c r="C8517" s="192">
        <f t="shared" si="399"/>
        <v>48203.791666646015</v>
      </c>
      <c r="D8517" s="1">
        <v>22.950000000000003</v>
      </c>
      <c r="E8517" s="193">
        <v>30.152393617021286</v>
      </c>
      <c r="F8517" s="1" t="s">
        <v>162</v>
      </c>
      <c r="G8517" s="193">
        <f>MAX(E8517-'[1]1a'!$C$3,0)</f>
        <v>0</v>
      </c>
      <c r="H8517" s="193" t="str">
        <f t="shared" si="400"/>
        <v/>
      </c>
      <c r="I8517" s="193" t="str">
        <f t="shared" si="401"/>
        <v/>
      </c>
      <c r="J8517" s="193"/>
    </row>
    <row r="8518" spans="1:10" s="1" customFormat="1">
      <c r="A8518" s="191">
        <v>46377</v>
      </c>
      <c r="B8518" s="1" t="s">
        <v>192</v>
      </c>
      <c r="C8518" s="192">
        <f t="shared" si="399"/>
        <v>48203.833333312679</v>
      </c>
      <c r="D8518" s="1">
        <v>24.950000000000003</v>
      </c>
      <c r="E8518" s="193">
        <v>32.780053191489372</v>
      </c>
      <c r="F8518" s="1" t="s">
        <v>162</v>
      </c>
      <c r="G8518" s="193">
        <f>MAX(E8518-'[1]1a'!$C$3,0)</f>
        <v>0</v>
      </c>
      <c r="H8518" s="193" t="str">
        <f t="shared" si="400"/>
        <v/>
      </c>
      <c r="I8518" s="193" t="str">
        <f t="shared" si="401"/>
        <v/>
      </c>
      <c r="J8518" s="193"/>
    </row>
    <row r="8519" spans="1:10" s="1" customFormat="1">
      <c r="A8519" s="191">
        <v>46377</v>
      </c>
      <c r="B8519" s="1" t="s">
        <v>193</v>
      </c>
      <c r="C8519" s="192">
        <f t="shared" si="399"/>
        <v>48203.874999979344</v>
      </c>
      <c r="D8519" s="1">
        <v>25.63</v>
      </c>
      <c r="E8519" s="193">
        <v>33.673457446808513</v>
      </c>
      <c r="F8519" s="1" t="s">
        <v>162</v>
      </c>
      <c r="G8519" s="193">
        <f>MAX(E8519-'[1]1a'!$C$3,0)</f>
        <v>0</v>
      </c>
      <c r="H8519" s="193" t="str">
        <f t="shared" si="400"/>
        <v/>
      </c>
      <c r="I8519" s="193" t="str">
        <f t="shared" si="401"/>
        <v/>
      </c>
      <c r="J8519" s="193"/>
    </row>
    <row r="8520" spans="1:10" s="1" customFormat="1">
      <c r="A8520" s="191">
        <v>46377</v>
      </c>
      <c r="B8520" s="1" t="s">
        <v>194</v>
      </c>
      <c r="C8520" s="192">
        <f t="shared" si="399"/>
        <v>48203.916666646008</v>
      </c>
      <c r="D8520" s="1">
        <v>25.02</v>
      </c>
      <c r="E8520" s="193">
        <v>32.872021276595753</v>
      </c>
      <c r="F8520" s="1" t="s">
        <v>162</v>
      </c>
      <c r="G8520" s="193">
        <f>MAX(E8520-'[1]1a'!$C$3,0)</f>
        <v>0</v>
      </c>
      <c r="H8520" s="193" t="str">
        <f t="shared" si="400"/>
        <v/>
      </c>
      <c r="I8520" s="193" t="str">
        <f t="shared" si="401"/>
        <v/>
      </c>
      <c r="J8520" s="193"/>
    </row>
    <row r="8521" spans="1:10" s="1" customFormat="1">
      <c r="A8521" s="191">
        <v>46378</v>
      </c>
      <c r="B8521" s="1" t="s">
        <v>161</v>
      </c>
      <c r="C8521" s="192">
        <f t="shared" si="399"/>
        <v>48203.958333312672</v>
      </c>
      <c r="D8521" s="1">
        <v>24.49</v>
      </c>
      <c r="E8521" s="193">
        <v>32.175691489361704</v>
      </c>
      <c r="F8521" s="1" t="s">
        <v>162</v>
      </c>
      <c r="G8521" s="193">
        <f>MAX(E8521-'[1]1a'!$C$3,0)</f>
        <v>0</v>
      </c>
      <c r="H8521" s="193" t="str">
        <f t="shared" si="400"/>
        <v/>
      </c>
      <c r="I8521" s="193" t="str">
        <f t="shared" si="401"/>
        <v/>
      </c>
      <c r="J8521" s="193"/>
    </row>
    <row r="8522" spans="1:10" s="1" customFormat="1">
      <c r="A8522" s="191">
        <v>46378</v>
      </c>
      <c r="B8522" s="1" t="s">
        <v>163</v>
      </c>
      <c r="C8522" s="192">
        <f t="shared" si="399"/>
        <v>48203.999999979336</v>
      </c>
      <c r="D8522" s="1">
        <v>23.749999999999996</v>
      </c>
      <c r="E8522" s="193">
        <v>31.20345744680851</v>
      </c>
      <c r="F8522" s="1" t="s">
        <v>162</v>
      </c>
      <c r="G8522" s="193">
        <f>MAX(E8522-'[1]1a'!$C$3,0)</f>
        <v>0</v>
      </c>
      <c r="H8522" s="193" t="str">
        <f t="shared" si="400"/>
        <v/>
      </c>
      <c r="I8522" s="193" t="str">
        <f t="shared" si="401"/>
        <v/>
      </c>
      <c r="J8522" s="193"/>
    </row>
    <row r="8523" spans="1:10" s="1" customFormat="1">
      <c r="A8523" s="191">
        <v>46378</v>
      </c>
      <c r="B8523" s="1" t="s">
        <v>165</v>
      </c>
      <c r="C8523" s="192">
        <f t="shared" si="399"/>
        <v>48204.041666646001</v>
      </c>
      <c r="D8523" s="1">
        <v>22.720000000000002</v>
      </c>
      <c r="E8523" s="193">
        <v>29.850212765957455</v>
      </c>
      <c r="F8523" s="1" t="s">
        <v>162</v>
      </c>
      <c r="G8523" s="193">
        <f>MAX(E8523-'[1]1a'!$C$3,0)</f>
        <v>0</v>
      </c>
      <c r="H8523" s="193" t="str">
        <f t="shared" si="400"/>
        <v/>
      </c>
      <c r="I8523" s="193" t="str">
        <f t="shared" si="401"/>
        <v/>
      </c>
      <c r="J8523" s="193"/>
    </row>
    <row r="8524" spans="1:10" s="1" customFormat="1">
      <c r="A8524" s="191">
        <v>46378</v>
      </c>
      <c r="B8524" s="1" t="s">
        <v>167</v>
      </c>
      <c r="C8524" s="192">
        <f t="shared" si="399"/>
        <v>48204.083333312665</v>
      </c>
      <c r="D8524" s="1">
        <v>21.42</v>
      </c>
      <c r="E8524" s="193">
        <v>28.142234042553198</v>
      </c>
      <c r="F8524" s="1" t="s">
        <v>162</v>
      </c>
      <c r="G8524" s="193">
        <f>MAX(E8524-'[1]1a'!$C$3,0)</f>
        <v>0</v>
      </c>
      <c r="H8524" s="193" t="str">
        <f t="shared" si="400"/>
        <v/>
      </c>
      <c r="I8524" s="193" t="str">
        <f t="shared" si="401"/>
        <v/>
      </c>
      <c r="J8524" s="193"/>
    </row>
    <row r="8525" spans="1:10" s="1" customFormat="1">
      <c r="A8525" s="191">
        <v>46378</v>
      </c>
      <c r="B8525" s="1" t="s">
        <v>169</v>
      </c>
      <c r="C8525" s="192">
        <f t="shared" si="399"/>
        <v>48204.124999979329</v>
      </c>
      <c r="D8525" s="1">
        <v>19.36</v>
      </c>
      <c r="E8525" s="193">
        <v>25.435744680851066</v>
      </c>
      <c r="F8525" s="1" t="s">
        <v>162</v>
      </c>
      <c r="G8525" s="193">
        <f>MAX(E8525-'[1]1a'!$C$3,0)</f>
        <v>0</v>
      </c>
      <c r="H8525" s="193" t="str">
        <f t="shared" si="400"/>
        <v/>
      </c>
      <c r="I8525" s="193" t="str">
        <f t="shared" si="401"/>
        <v/>
      </c>
      <c r="J8525" s="193"/>
    </row>
    <row r="8526" spans="1:10" s="1" customFormat="1">
      <c r="A8526" s="191">
        <v>46378</v>
      </c>
      <c r="B8526" s="1" t="s">
        <v>171</v>
      </c>
      <c r="C8526" s="192">
        <f t="shared" si="399"/>
        <v>48204.166666645993</v>
      </c>
      <c r="D8526" s="1">
        <v>17.66</v>
      </c>
      <c r="E8526" s="193">
        <v>23.202234042553194</v>
      </c>
      <c r="F8526" s="1" t="s">
        <v>162</v>
      </c>
      <c r="G8526" s="193">
        <f>MAX(E8526-'[1]1a'!$C$3,0)</f>
        <v>0</v>
      </c>
      <c r="H8526" s="193" t="str">
        <f t="shared" si="400"/>
        <v/>
      </c>
      <c r="I8526" s="193" t="str">
        <f t="shared" si="401"/>
        <v/>
      </c>
      <c r="J8526" s="193"/>
    </row>
    <row r="8527" spans="1:10" s="1" customFormat="1">
      <c r="A8527" s="191">
        <v>46378</v>
      </c>
      <c r="B8527" s="1" t="s">
        <v>173</v>
      </c>
      <c r="C8527" s="192">
        <f t="shared" si="399"/>
        <v>48204.208333312657</v>
      </c>
      <c r="D8527" s="1">
        <v>16.420000000000002</v>
      </c>
      <c r="E8527" s="193">
        <v>21.573085106382983</v>
      </c>
      <c r="F8527" s="1" t="s">
        <v>162</v>
      </c>
      <c r="G8527" s="193">
        <f>MAX(E8527-'[1]1a'!$C$3,0)</f>
        <v>0</v>
      </c>
      <c r="H8527" s="193" t="str">
        <f t="shared" si="400"/>
        <v/>
      </c>
      <c r="I8527" s="193" t="str">
        <f t="shared" si="401"/>
        <v/>
      </c>
      <c r="J8527" s="193"/>
    </row>
    <row r="8528" spans="1:10" s="1" customFormat="1">
      <c r="A8528" s="191">
        <v>46378</v>
      </c>
      <c r="B8528" s="1" t="s">
        <v>175</v>
      </c>
      <c r="C8528" s="192">
        <f t="shared" si="399"/>
        <v>48204.249999979322</v>
      </c>
      <c r="D8528" s="1">
        <v>15.84</v>
      </c>
      <c r="E8528" s="193">
        <v>20.811063829787237</v>
      </c>
      <c r="F8528" s="1" t="s">
        <v>162</v>
      </c>
      <c r="G8528" s="193">
        <f>MAX(E8528-'[1]1a'!$C$3,0)</f>
        <v>0</v>
      </c>
      <c r="H8528" s="193" t="str">
        <f t="shared" si="400"/>
        <v/>
      </c>
      <c r="I8528" s="193" t="str">
        <f t="shared" si="401"/>
        <v/>
      </c>
      <c r="J8528" s="193"/>
    </row>
    <row r="8529" spans="1:10" s="1" customFormat="1">
      <c r="A8529" s="191">
        <v>46378</v>
      </c>
      <c r="B8529" s="1" t="s">
        <v>177</v>
      </c>
      <c r="C8529" s="192">
        <f t="shared" si="399"/>
        <v>48204.291666645986</v>
      </c>
      <c r="D8529" s="1">
        <v>15.27</v>
      </c>
      <c r="E8529" s="193">
        <v>20.062180851063832</v>
      </c>
      <c r="F8529" s="1" t="s">
        <v>162</v>
      </c>
      <c r="G8529" s="193">
        <f>MAX(E8529-'[1]1a'!$C$3,0)</f>
        <v>0</v>
      </c>
      <c r="H8529" s="193" t="str">
        <f t="shared" si="400"/>
        <v/>
      </c>
      <c r="I8529" s="193" t="str">
        <f t="shared" si="401"/>
        <v/>
      </c>
      <c r="J8529" s="193"/>
    </row>
    <row r="8530" spans="1:10" s="1" customFormat="1">
      <c r="A8530" s="191">
        <v>46378</v>
      </c>
      <c r="B8530" s="1" t="s">
        <v>179</v>
      </c>
      <c r="C8530" s="192">
        <f t="shared" si="399"/>
        <v>48204.33333331265</v>
      </c>
      <c r="D8530" s="1">
        <v>15.37</v>
      </c>
      <c r="E8530" s="193">
        <v>20.193563829787237</v>
      </c>
      <c r="F8530" s="1" t="s">
        <v>162</v>
      </c>
      <c r="G8530" s="193">
        <f>MAX(E8530-'[1]1a'!$C$3,0)</f>
        <v>0</v>
      </c>
      <c r="H8530" s="193" t="str">
        <f t="shared" si="400"/>
        <v/>
      </c>
      <c r="I8530" s="193" t="str">
        <f t="shared" si="401"/>
        <v/>
      </c>
      <c r="J8530" s="193"/>
    </row>
    <row r="8531" spans="1:10" s="1" customFormat="1">
      <c r="A8531" s="191">
        <v>46378</v>
      </c>
      <c r="B8531" s="1" t="s">
        <v>180</v>
      </c>
      <c r="C8531" s="192">
        <f t="shared" si="399"/>
        <v>48204.374999979314</v>
      </c>
      <c r="D8531" s="1">
        <v>16.2</v>
      </c>
      <c r="E8531" s="193">
        <v>21.28404255319149</v>
      </c>
      <c r="F8531" s="1" t="s">
        <v>162</v>
      </c>
      <c r="G8531" s="193">
        <f>MAX(E8531-'[1]1a'!$C$3,0)</f>
        <v>0</v>
      </c>
      <c r="H8531" s="193" t="str">
        <f t="shared" si="400"/>
        <v/>
      </c>
      <c r="I8531" s="193" t="str">
        <f t="shared" si="401"/>
        <v/>
      </c>
      <c r="J8531" s="193"/>
    </row>
    <row r="8532" spans="1:10" s="1" customFormat="1">
      <c r="A8532" s="191">
        <v>46378</v>
      </c>
      <c r="B8532" s="1" t="s">
        <v>181</v>
      </c>
      <c r="C8532" s="192">
        <f t="shared" si="399"/>
        <v>48204.416666645979</v>
      </c>
      <c r="D8532" s="1">
        <v>17.98</v>
      </c>
      <c r="E8532" s="193">
        <v>23.622659574468088</v>
      </c>
      <c r="F8532" s="1" t="s">
        <v>162</v>
      </c>
      <c r="G8532" s="193">
        <f>MAX(E8532-'[1]1a'!$C$3,0)</f>
        <v>0</v>
      </c>
      <c r="H8532" s="193" t="str">
        <f t="shared" si="400"/>
        <v/>
      </c>
      <c r="I8532" s="193" t="str">
        <f t="shared" si="401"/>
        <v/>
      </c>
      <c r="J8532" s="193"/>
    </row>
    <row r="8533" spans="1:10" s="1" customFormat="1">
      <c r="A8533" s="191">
        <v>46378</v>
      </c>
      <c r="B8533" s="1" t="s">
        <v>182</v>
      </c>
      <c r="C8533" s="192">
        <f t="shared" si="399"/>
        <v>48204.458333312643</v>
      </c>
      <c r="D8533" s="1">
        <v>19.59</v>
      </c>
      <c r="E8533" s="193">
        <v>25.737925531914897</v>
      </c>
      <c r="F8533" s="1" t="s">
        <v>162</v>
      </c>
      <c r="G8533" s="193">
        <f>MAX(E8533-'[1]1a'!$C$3,0)</f>
        <v>0</v>
      </c>
      <c r="H8533" s="193" t="str">
        <f t="shared" si="400"/>
        <v/>
      </c>
      <c r="I8533" s="193" t="str">
        <f t="shared" si="401"/>
        <v/>
      </c>
      <c r="J8533" s="193"/>
    </row>
    <row r="8534" spans="1:10" s="1" customFormat="1">
      <c r="A8534" s="191">
        <v>46378</v>
      </c>
      <c r="B8534" s="1" t="s">
        <v>184</v>
      </c>
      <c r="C8534" s="192">
        <f t="shared" si="399"/>
        <v>48204.499999979307</v>
      </c>
      <c r="D8534" s="1">
        <v>20.61</v>
      </c>
      <c r="E8534" s="193">
        <v>27.078031914893621</v>
      </c>
      <c r="F8534" s="1" t="s">
        <v>162</v>
      </c>
      <c r="G8534" s="193">
        <f>MAX(E8534-'[1]1a'!$C$3,0)</f>
        <v>0</v>
      </c>
      <c r="H8534" s="193" t="str">
        <f t="shared" si="400"/>
        <v/>
      </c>
      <c r="I8534" s="193" t="str">
        <f t="shared" si="401"/>
        <v/>
      </c>
      <c r="J8534" s="193"/>
    </row>
    <row r="8535" spans="1:10" s="1" customFormat="1">
      <c r="A8535" s="191">
        <v>46378</v>
      </c>
      <c r="B8535" s="1" t="s">
        <v>185</v>
      </c>
      <c r="C8535" s="192">
        <f t="shared" si="399"/>
        <v>48204.541666645971</v>
      </c>
      <c r="D8535" s="1">
        <v>20.89</v>
      </c>
      <c r="E8535" s="193">
        <v>27.445904255319153</v>
      </c>
      <c r="F8535" s="1" t="s">
        <v>162</v>
      </c>
      <c r="G8535" s="193">
        <f>MAX(E8535-'[1]1a'!$C$3,0)</f>
        <v>0</v>
      </c>
      <c r="H8535" s="193" t="str">
        <f t="shared" si="400"/>
        <v/>
      </c>
      <c r="I8535" s="193" t="str">
        <f t="shared" si="401"/>
        <v/>
      </c>
      <c r="J8535" s="193"/>
    </row>
    <row r="8536" spans="1:10" s="1" customFormat="1">
      <c r="A8536" s="191">
        <v>46378</v>
      </c>
      <c r="B8536" s="1" t="s">
        <v>186</v>
      </c>
      <c r="C8536" s="192">
        <f t="shared" si="399"/>
        <v>48204.583333312636</v>
      </c>
      <c r="D8536" s="1">
        <v>21.36</v>
      </c>
      <c r="E8536" s="193">
        <v>28.063404255319153</v>
      </c>
      <c r="F8536" s="1" t="s">
        <v>162</v>
      </c>
      <c r="G8536" s="193">
        <f>MAX(E8536-'[1]1a'!$C$3,0)</f>
        <v>0</v>
      </c>
      <c r="H8536" s="193" t="str">
        <f t="shared" si="400"/>
        <v/>
      </c>
      <c r="I8536" s="193" t="str">
        <f t="shared" si="401"/>
        <v/>
      </c>
      <c r="J8536" s="193"/>
    </row>
    <row r="8537" spans="1:10" s="1" customFormat="1">
      <c r="A8537" s="191">
        <v>46378</v>
      </c>
      <c r="B8537" s="1" t="s">
        <v>187</v>
      </c>
      <c r="C8537" s="192">
        <f t="shared" si="399"/>
        <v>48204.6249999793</v>
      </c>
      <c r="D8537" s="1">
        <v>21.86</v>
      </c>
      <c r="E8537" s="193">
        <v>28.720319148936174</v>
      </c>
      <c r="F8537" s="1" t="s">
        <v>162</v>
      </c>
      <c r="G8537" s="193">
        <f>MAX(E8537-'[1]1a'!$C$3,0)</f>
        <v>0</v>
      </c>
      <c r="H8537" s="193" t="str">
        <f t="shared" si="400"/>
        <v/>
      </c>
      <c r="I8537" s="193" t="str">
        <f t="shared" si="401"/>
        <v/>
      </c>
      <c r="J8537" s="193"/>
    </row>
    <row r="8538" spans="1:10" s="1" customFormat="1">
      <c r="A8538" s="191">
        <v>46378</v>
      </c>
      <c r="B8538" s="1" t="s">
        <v>188</v>
      </c>
      <c r="C8538" s="192">
        <f t="shared" si="399"/>
        <v>48204.666666645964</v>
      </c>
      <c r="D8538" s="1">
        <v>21.59</v>
      </c>
      <c r="E8538" s="193">
        <v>28.365585106382984</v>
      </c>
      <c r="F8538" s="1" t="s">
        <v>162</v>
      </c>
      <c r="G8538" s="193">
        <f>MAX(E8538-'[1]1a'!$C$3,0)</f>
        <v>0</v>
      </c>
      <c r="H8538" s="193" t="str">
        <f t="shared" si="400"/>
        <v/>
      </c>
      <c r="I8538" s="193" t="str">
        <f t="shared" si="401"/>
        <v/>
      </c>
      <c r="J8538" s="193"/>
    </row>
    <row r="8539" spans="1:10" s="1" customFormat="1">
      <c r="A8539" s="191">
        <v>46378</v>
      </c>
      <c r="B8539" s="1" t="s">
        <v>189</v>
      </c>
      <c r="C8539" s="192">
        <f t="shared" si="399"/>
        <v>48204.708333312628</v>
      </c>
      <c r="D8539" s="1">
        <v>22.14</v>
      </c>
      <c r="E8539" s="193">
        <v>29.088191489361709</v>
      </c>
      <c r="F8539" s="1" t="s">
        <v>162</v>
      </c>
      <c r="G8539" s="193">
        <f>MAX(E8539-'[1]1a'!$C$3,0)</f>
        <v>0</v>
      </c>
      <c r="H8539" s="193" t="str">
        <f t="shared" si="400"/>
        <v/>
      </c>
      <c r="I8539" s="193" t="str">
        <f t="shared" si="401"/>
        <v/>
      </c>
      <c r="J8539" s="193"/>
    </row>
    <row r="8540" spans="1:10" s="1" customFormat="1">
      <c r="A8540" s="191">
        <v>46378</v>
      </c>
      <c r="B8540" s="1" t="s">
        <v>190</v>
      </c>
      <c r="C8540" s="192">
        <f t="shared" si="399"/>
        <v>48204.749999979293</v>
      </c>
      <c r="D8540" s="1">
        <v>22.14</v>
      </c>
      <c r="E8540" s="193">
        <v>29.088191489361709</v>
      </c>
      <c r="F8540" s="1" t="s">
        <v>162</v>
      </c>
      <c r="G8540" s="193">
        <f>MAX(E8540-'[1]1a'!$C$3,0)</f>
        <v>0</v>
      </c>
      <c r="H8540" s="193" t="str">
        <f t="shared" si="400"/>
        <v/>
      </c>
      <c r="I8540" s="193" t="str">
        <f t="shared" si="401"/>
        <v/>
      </c>
      <c r="J8540" s="193"/>
    </row>
    <row r="8541" spans="1:10" s="1" customFormat="1">
      <c r="A8541" s="191">
        <v>46378</v>
      </c>
      <c r="B8541" s="1" t="s">
        <v>191</v>
      </c>
      <c r="C8541" s="192">
        <f t="shared" si="399"/>
        <v>48204.791666645957</v>
      </c>
      <c r="D8541" s="1">
        <v>22.42</v>
      </c>
      <c r="E8541" s="193">
        <v>29.45606382978724</v>
      </c>
      <c r="F8541" s="1" t="s">
        <v>162</v>
      </c>
      <c r="G8541" s="193">
        <f>MAX(E8541-'[1]1a'!$C$3,0)</f>
        <v>0</v>
      </c>
      <c r="H8541" s="193" t="str">
        <f t="shared" si="400"/>
        <v/>
      </c>
      <c r="I8541" s="193" t="str">
        <f t="shared" si="401"/>
        <v/>
      </c>
      <c r="J8541" s="193"/>
    </row>
    <row r="8542" spans="1:10" s="1" customFormat="1">
      <c r="A8542" s="191">
        <v>46378</v>
      </c>
      <c r="B8542" s="1" t="s">
        <v>192</v>
      </c>
      <c r="C8542" s="192">
        <f t="shared" si="399"/>
        <v>48204.833333312621</v>
      </c>
      <c r="D8542" s="1">
        <v>24.060000000000002</v>
      </c>
      <c r="E8542" s="193">
        <v>31.61074468085107</v>
      </c>
      <c r="F8542" s="1" t="s">
        <v>162</v>
      </c>
      <c r="G8542" s="193">
        <f>MAX(E8542-'[1]1a'!$C$3,0)</f>
        <v>0</v>
      </c>
      <c r="H8542" s="193" t="str">
        <f t="shared" si="400"/>
        <v/>
      </c>
      <c r="I8542" s="193" t="str">
        <f t="shared" si="401"/>
        <v/>
      </c>
      <c r="J8542" s="193"/>
    </row>
    <row r="8543" spans="1:10" s="1" customFormat="1">
      <c r="A8543" s="191">
        <v>46378</v>
      </c>
      <c r="B8543" s="1" t="s">
        <v>193</v>
      </c>
      <c r="C8543" s="192">
        <f t="shared" si="399"/>
        <v>48204.874999979285</v>
      </c>
      <c r="D8543" s="1">
        <v>24.93</v>
      </c>
      <c r="E8543" s="193">
        <v>32.753776595744682</v>
      </c>
      <c r="F8543" s="1" t="s">
        <v>162</v>
      </c>
      <c r="G8543" s="193">
        <f>MAX(E8543-'[1]1a'!$C$3,0)</f>
        <v>0</v>
      </c>
      <c r="H8543" s="193" t="str">
        <f t="shared" si="400"/>
        <v/>
      </c>
      <c r="I8543" s="193" t="str">
        <f t="shared" si="401"/>
        <v/>
      </c>
      <c r="J8543" s="193"/>
    </row>
    <row r="8544" spans="1:10" s="1" customFormat="1">
      <c r="A8544" s="191">
        <v>46378</v>
      </c>
      <c r="B8544" s="1" t="s">
        <v>194</v>
      </c>
      <c r="C8544" s="192">
        <f t="shared" si="399"/>
        <v>48204.91666664595</v>
      </c>
      <c r="D8544" s="1">
        <v>24.490000000000002</v>
      </c>
      <c r="E8544" s="193">
        <v>32.175691489361711</v>
      </c>
      <c r="F8544" s="1" t="s">
        <v>162</v>
      </c>
      <c r="G8544" s="193">
        <f>MAX(E8544-'[1]1a'!$C$3,0)</f>
        <v>0</v>
      </c>
      <c r="H8544" s="193" t="str">
        <f t="shared" si="400"/>
        <v/>
      </c>
      <c r="I8544" s="193" t="str">
        <f t="shared" si="401"/>
        <v/>
      </c>
      <c r="J8544" s="193"/>
    </row>
    <row r="8545" spans="1:10" s="1" customFormat="1">
      <c r="A8545" s="191">
        <v>46379</v>
      </c>
      <c r="B8545" s="1" t="s">
        <v>161</v>
      </c>
      <c r="C8545" s="192">
        <f t="shared" si="399"/>
        <v>48204.958333312614</v>
      </c>
      <c r="D8545" s="1">
        <v>23.459999999999997</v>
      </c>
      <c r="E8545" s="193">
        <v>30.822446808510641</v>
      </c>
      <c r="F8545" s="1" t="s">
        <v>162</v>
      </c>
      <c r="G8545" s="193">
        <f>MAX(E8545-'[1]1a'!$C$3,0)</f>
        <v>0</v>
      </c>
      <c r="H8545" s="193" t="str">
        <f t="shared" si="400"/>
        <v/>
      </c>
      <c r="I8545" s="193" t="str">
        <f t="shared" si="401"/>
        <v/>
      </c>
      <c r="J8545" s="193"/>
    </row>
    <row r="8546" spans="1:10" s="1" customFormat="1">
      <c r="A8546" s="191">
        <v>46379</v>
      </c>
      <c r="B8546" s="1" t="s">
        <v>163</v>
      </c>
      <c r="C8546" s="192">
        <f t="shared" si="399"/>
        <v>48204.999999979278</v>
      </c>
      <c r="D8546" s="1">
        <v>22.91</v>
      </c>
      <c r="E8546" s="193">
        <v>30.099840425531919</v>
      </c>
      <c r="F8546" s="1" t="s">
        <v>162</v>
      </c>
      <c r="G8546" s="193">
        <f>MAX(E8546-'[1]1a'!$C$3,0)</f>
        <v>0</v>
      </c>
      <c r="H8546" s="193" t="str">
        <f t="shared" si="400"/>
        <v/>
      </c>
      <c r="I8546" s="193" t="str">
        <f t="shared" si="401"/>
        <v/>
      </c>
      <c r="J8546" s="193"/>
    </row>
    <row r="8547" spans="1:10" s="1" customFormat="1">
      <c r="A8547" s="191">
        <v>46379</v>
      </c>
      <c r="B8547" s="1" t="s">
        <v>165</v>
      </c>
      <c r="C8547" s="192">
        <f t="shared" si="399"/>
        <v>48205.041666645942</v>
      </c>
      <c r="D8547" s="1">
        <v>21.88</v>
      </c>
      <c r="E8547" s="193">
        <v>28.746595744680853</v>
      </c>
      <c r="F8547" s="1" t="s">
        <v>162</v>
      </c>
      <c r="G8547" s="193">
        <f>MAX(E8547-'[1]1a'!$C$3,0)</f>
        <v>0</v>
      </c>
      <c r="H8547" s="193" t="str">
        <f t="shared" si="400"/>
        <v/>
      </c>
      <c r="I8547" s="193" t="str">
        <f t="shared" si="401"/>
        <v/>
      </c>
      <c r="J8547" s="193"/>
    </row>
    <row r="8548" spans="1:10" s="1" customFormat="1">
      <c r="A8548" s="191">
        <v>46379</v>
      </c>
      <c r="B8548" s="1" t="s">
        <v>167</v>
      </c>
      <c r="C8548" s="192">
        <f t="shared" si="399"/>
        <v>48205.083333312607</v>
      </c>
      <c r="D8548" s="1">
        <v>20.59</v>
      </c>
      <c r="E8548" s="193">
        <v>27.051755319148942</v>
      </c>
      <c r="F8548" s="1" t="s">
        <v>162</v>
      </c>
      <c r="G8548" s="193">
        <f>MAX(E8548-'[1]1a'!$C$3,0)</f>
        <v>0</v>
      </c>
      <c r="H8548" s="193" t="str">
        <f t="shared" si="400"/>
        <v/>
      </c>
      <c r="I8548" s="193" t="str">
        <f t="shared" si="401"/>
        <v/>
      </c>
      <c r="J8548" s="193"/>
    </row>
    <row r="8549" spans="1:10" s="1" customFormat="1">
      <c r="A8549" s="191">
        <v>46379</v>
      </c>
      <c r="B8549" s="1" t="s">
        <v>169</v>
      </c>
      <c r="C8549" s="192">
        <f t="shared" si="399"/>
        <v>48205.124999979271</v>
      </c>
      <c r="D8549" s="1">
        <v>18.73</v>
      </c>
      <c r="E8549" s="193">
        <v>24.608031914893623</v>
      </c>
      <c r="F8549" s="1" t="s">
        <v>162</v>
      </c>
      <c r="G8549" s="193">
        <f>MAX(E8549-'[1]1a'!$C$3,0)</f>
        <v>0</v>
      </c>
      <c r="H8549" s="193" t="str">
        <f t="shared" si="400"/>
        <v/>
      </c>
      <c r="I8549" s="193" t="str">
        <f t="shared" si="401"/>
        <v/>
      </c>
      <c r="J8549" s="193"/>
    </row>
    <row r="8550" spans="1:10" s="1" customFormat="1">
      <c r="A8550" s="191">
        <v>46379</v>
      </c>
      <c r="B8550" s="1" t="s">
        <v>171</v>
      </c>
      <c r="C8550" s="192">
        <f t="shared" si="399"/>
        <v>48205.166666645935</v>
      </c>
      <c r="D8550" s="1">
        <v>17.100000000000001</v>
      </c>
      <c r="E8550" s="193">
        <v>22.466489361702134</v>
      </c>
      <c r="F8550" s="1" t="s">
        <v>162</v>
      </c>
      <c r="G8550" s="193">
        <f>MAX(E8550-'[1]1a'!$C$3,0)</f>
        <v>0</v>
      </c>
      <c r="H8550" s="193" t="str">
        <f t="shared" si="400"/>
        <v/>
      </c>
      <c r="I8550" s="193" t="str">
        <f t="shared" si="401"/>
        <v/>
      </c>
      <c r="J8550" s="193"/>
    </row>
    <row r="8551" spans="1:10" s="1" customFormat="1">
      <c r="A8551" s="191">
        <v>46379</v>
      </c>
      <c r="B8551" s="1" t="s">
        <v>173</v>
      </c>
      <c r="C8551" s="192">
        <f t="shared" si="399"/>
        <v>48205.208333312599</v>
      </c>
      <c r="D8551" s="1">
        <v>15.63</v>
      </c>
      <c r="E8551" s="193">
        <v>20.535159574468089</v>
      </c>
      <c r="F8551" s="1" t="s">
        <v>162</v>
      </c>
      <c r="G8551" s="193">
        <f>MAX(E8551-'[1]1a'!$C$3,0)</f>
        <v>0</v>
      </c>
      <c r="H8551" s="193" t="str">
        <f t="shared" si="400"/>
        <v/>
      </c>
      <c r="I8551" s="193" t="str">
        <f t="shared" si="401"/>
        <v/>
      </c>
      <c r="J8551" s="193"/>
    </row>
    <row r="8552" spans="1:10" s="1" customFormat="1">
      <c r="A8552" s="191">
        <v>46379</v>
      </c>
      <c r="B8552" s="1" t="s">
        <v>175</v>
      </c>
      <c r="C8552" s="192">
        <f t="shared" si="399"/>
        <v>48205.249999979264</v>
      </c>
      <c r="D8552" s="1">
        <v>15.009999999999998</v>
      </c>
      <c r="E8552" s="193">
        <v>19.72058510638298</v>
      </c>
      <c r="F8552" s="1" t="s">
        <v>162</v>
      </c>
      <c r="G8552" s="193">
        <f>MAX(E8552-'[1]1a'!$C$3,0)</f>
        <v>0</v>
      </c>
      <c r="H8552" s="193" t="str">
        <f t="shared" si="400"/>
        <v/>
      </c>
      <c r="I8552" s="193" t="str">
        <f t="shared" si="401"/>
        <v/>
      </c>
      <c r="J8552" s="193"/>
    </row>
    <row r="8553" spans="1:10" s="1" customFormat="1">
      <c r="A8553" s="191">
        <v>46379</v>
      </c>
      <c r="B8553" s="1" t="s">
        <v>177</v>
      </c>
      <c r="C8553" s="192">
        <f t="shared" si="399"/>
        <v>48205.291666645928</v>
      </c>
      <c r="D8553" s="1">
        <v>14.46</v>
      </c>
      <c r="E8553" s="193">
        <v>18.997978723404259</v>
      </c>
      <c r="F8553" s="1" t="s">
        <v>162</v>
      </c>
      <c r="G8553" s="193">
        <f>MAX(E8553-'[1]1a'!$C$3,0)</f>
        <v>0</v>
      </c>
      <c r="H8553" s="193" t="str">
        <f t="shared" si="400"/>
        <v/>
      </c>
      <c r="I8553" s="193" t="str">
        <f t="shared" si="401"/>
        <v/>
      </c>
      <c r="J8553" s="193"/>
    </row>
    <row r="8554" spans="1:10" s="1" customFormat="1">
      <c r="A8554" s="191">
        <v>46379</v>
      </c>
      <c r="B8554" s="1" t="s">
        <v>179</v>
      </c>
      <c r="C8554" s="192">
        <f t="shared" si="399"/>
        <v>48205.333333312592</v>
      </c>
      <c r="D8554" s="1">
        <v>14.47</v>
      </c>
      <c r="E8554" s="193">
        <v>19.011117021276601</v>
      </c>
      <c r="F8554" s="1" t="s">
        <v>162</v>
      </c>
      <c r="G8554" s="193">
        <f>MAX(E8554-'[1]1a'!$C$3,0)</f>
        <v>0</v>
      </c>
      <c r="H8554" s="193" t="str">
        <f t="shared" si="400"/>
        <v/>
      </c>
      <c r="I8554" s="193" t="str">
        <f t="shared" si="401"/>
        <v/>
      </c>
      <c r="J8554" s="193"/>
    </row>
    <row r="8555" spans="1:10" s="1" customFormat="1">
      <c r="A8555" s="191">
        <v>46379</v>
      </c>
      <c r="B8555" s="1" t="s">
        <v>180</v>
      </c>
      <c r="C8555" s="192">
        <f t="shared" si="399"/>
        <v>48205.374999979256</v>
      </c>
      <c r="D8555" s="1">
        <v>15.43</v>
      </c>
      <c r="E8555" s="193">
        <v>20.27239361702128</v>
      </c>
      <c r="F8555" s="1" t="s">
        <v>162</v>
      </c>
      <c r="G8555" s="193">
        <f>MAX(E8555-'[1]1a'!$C$3,0)</f>
        <v>0</v>
      </c>
      <c r="H8555" s="193" t="str">
        <f t="shared" si="400"/>
        <v/>
      </c>
      <c r="I8555" s="193" t="str">
        <f t="shared" si="401"/>
        <v/>
      </c>
      <c r="J8555" s="193"/>
    </row>
    <row r="8556" spans="1:10" s="1" customFormat="1">
      <c r="A8556" s="191">
        <v>46379</v>
      </c>
      <c r="B8556" s="1" t="s">
        <v>181</v>
      </c>
      <c r="C8556" s="192">
        <f t="shared" si="399"/>
        <v>48205.41666664592</v>
      </c>
      <c r="D8556" s="1">
        <v>17</v>
      </c>
      <c r="E8556" s="193">
        <v>22.335106382978726</v>
      </c>
      <c r="F8556" s="1" t="s">
        <v>162</v>
      </c>
      <c r="G8556" s="193">
        <f>MAX(E8556-'[1]1a'!$C$3,0)</f>
        <v>0</v>
      </c>
      <c r="H8556" s="193" t="str">
        <f t="shared" si="400"/>
        <v/>
      </c>
      <c r="I8556" s="193" t="str">
        <f t="shared" si="401"/>
        <v/>
      </c>
      <c r="J8556" s="193"/>
    </row>
    <row r="8557" spans="1:10" s="1" customFormat="1">
      <c r="A8557" s="191">
        <v>46379</v>
      </c>
      <c r="B8557" s="1" t="s">
        <v>182</v>
      </c>
      <c r="C8557" s="192">
        <f t="shared" si="399"/>
        <v>48205.458333312585</v>
      </c>
      <c r="D8557" s="1">
        <v>18.29</v>
      </c>
      <c r="E8557" s="193">
        <v>24.02994680851064</v>
      </c>
      <c r="F8557" s="1" t="s">
        <v>162</v>
      </c>
      <c r="G8557" s="193">
        <f>MAX(E8557-'[1]1a'!$C$3,0)</f>
        <v>0</v>
      </c>
      <c r="H8557" s="193" t="str">
        <f t="shared" si="400"/>
        <v/>
      </c>
      <c r="I8557" s="193" t="str">
        <f t="shared" si="401"/>
        <v/>
      </c>
      <c r="J8557" s="193"/>
    </row>
    <row r="8558" spans="1:10" s="1" customFormat="1">
      <c r="A8558" s="191">
        <v>46379</v>
      </c>
      <c r="B8558" s="1" t="s">
        <v>184</v>
      </c>
      <c r="C8558" s="192">
        <f t="shared" si="399"/>
        <v>48205.499999979249</v>
      </c>
      <c r="D8558" s="1">
        <v>19.86</v>
      </c>
      <c r="E8558" s="193">
        <v>26.092659574468087</v>
      </c>
      <c r="F8558" s="1" t="s">
        <v>162</v>
      </c>
      <c r="G8558" s="193">
        <f>MAX(E8558-'[1]1a'!$C$3,0)</f>
        <v>0</v>
      </c>
      <c r="H8558" s="193" t="str">
        <f t="shared" si="400"/>
        <v/>
      </c>
      <c r="I8558" s="193" t="str">
        <f t="shared" si="401"/>
        <v/>
      </c>
      <c r="J8558" s="193"/>
    </row>
    <row r="8559" spans="1:10" s="1" customFormat="1">
      <c r="A8559" s="191">
        <v>46379</v>
      </c>
      <c r="B8559" s="1" t="s">
        <v>185</v>
      </c>
      <c r="C8559" s="192">
        <f t="shared" si="399"/>
        <v>48205.541666645913</v>
      </c>
      <c r="D8559" s="1">
        <v>20.3</v>
      </c>
      <c r="E8559" s="193">
        <v>26.670744680851069</v>
      </c>
      <c r="F8559" s="1" t="s">
        <v>162</v>
      </c>
      <c r="G8559" s="193">
        <f>MAX(E8559-'[1]1a'!$C$3,0)</f>
        <v>0</v>
      </c>
      <c r="H8559" s="193" t="str">
        <f t="shared" si="400"/>
        <v/>
      </c>
      <c r="I8559" s="193" t="str">
        <f t="shared" si="401"/>
        <v/>
      </c>
      <c r="J8559" s="193"/>
    </row>
    <row r="8560" spans="1:10" s="1" customFormat="1">
      <c r="A8560" s="191">
        <v>46379</v>
      </c>
      <c r="B8560" s="1" t="s">
        <v>186</v>
      </c>
      <c r="C8560" s="192">
        <f t="shared" si="399"/>
        <v>48205.583333312577</v>
      </c>
      <c r="D8560" s="1">
        <v>21.2</v>
      </c>
      <c r="E8560" s="193">
        <v>27.853191489361706</v>
      </c>
      <c r="F8560" s="1" t="s">
        <v>162</v>
      </c>
      <c r="G8560" s="193">
        <f>MAX(E8560-'[1]1a'!$C$3,0)</f>
        <v>0</v>
      </c>
      <c r="H8560" s="193" t="str">
        <f t="shared" si="400"/>
        <v/>
      </c>
      <c r="I8560" s="193" t="str">
        <f t="shared" si="401"/>
        <v/>
      </c>
      <c r="J8560" s="193"/>
    </row>
    <row r="8561" spans="1:10" s="1" customFormat="1">
      <c r="A8561" s="191">
        <v>46379</v>
      </c>
      <c r="B8561" s="1" t="s">
        <v>187</v>
      </c>
      <c r="C8561" s="192">
        <f t="shared" si="399"/>
        <v>48205.624999979242</v>
      </c>
      <c r="D8561" s="1">
        <v>22.03</v>
      </c>
      <c r="E8561" s="193">
        <v>28.943670212765962</v>
      </c>
      <c r="F8561" s="1" t="s">
        <v>162</v>
      </c>
      <c r="G8561" s="193">
        <f>MAX(E8561-'[1]1a'!$C$3,0)</f>
        <v>0</v>
      </c>
      <c r="H8561" s="193" t="str">
        <f t="shared" si="400"/>
        <v/>
      </c>
      <c r="I8561" s="193" t="str">
        <f t="shared" si="401"/>
        <v/>
      </c>
      <c r="J8561" s="193"/>
    </row>
    <row r="8562" spans="1:10" s="1" customFormat="1">
      <c r="A8562" s="191">
        <v>46379</v>
      </c>
      <c r="B8562" s="1" t="s">
        <v>188</v>
      </c>
      <c r="C8562" s="192">
        <f t="shared" si="399"/>
        <v>48205.666666645906</v>
      </c>
      <c r="D8562" s="1">
        <v>22.04</v>
      </c>
      <c r="E8562" s="193">
        <v>28.9568085106383</v>
      </c>
      <c r="F8562" s="1" t="s">
        <v>162</v>
      </c>
      <c r="G8562" s="193">
        <f>MAX(E8562-'[1]1a'!$C$3,0)</f>
        <v>0</v>
      </c>
      <c r="H8562" s="193" t="str">
        <f t="shared" si="400"/>
        <v/>
      </c>
      <c r="I8562" s="193" t="str">
        <f t="shared" si="401"/>
        <v/>
      </c>
      <c r="J8562" s="193"/>
    </row>
    <row r="8563" spans="1:10" s="1" customFormat="1">
      <c r="A8563" s="191">
        <v>46379</v>
      </c>
      <c r="B8563" s="1" t="s">
        <v>189</v>
      </c>
      <c r="C8563" s="192">
        <f t="shared" si="399"/>
        <v>48205.70833331257</v>
      </c>
      <c r="D8563" s="1">
        <v>22.330000000000002</v>
      </c>
      <c r="E8563" s="193">
        <v>29.337819148936177</v>
      </c>
      <c r="F8563" s="1" t="s">
        <v>162</v>
      </c>
      <c r="G8563" s="193">
        <f>MAX(E8563-'[1]1a'!$C$3,0)</f>
        <v>0</v>
      </c>
      <c r="H8563" s="193" t="str">
        <f t="shared" si="400"/>
        <v/>
      </c>
      <c r="I8563" s="193" t="str">
        <f t="shared" si="401"/>
        <v/>
      </c>
      <c r="J8563" s="193"/>
    </row>
    <row r="8564" spans="1:10" s="1" customFormat="1">
      <c r="A8564" s="191">
        <v>46379</v>
      </c>
      <c r="B8564" s="1" t="s">
        <v>190</v>
      </c>
      <c r="C8564" s="192">
        <f t="shared" si="399"/>
        <v>48205.749999979234</v>
      </c>
      <c r="D8564" s="1">
        <v>22.29</v>
      </c>
      <c r="E8564" s="193">
        <v>29.285265957446811</v>
      </c>
      <c r="F8564" s="1" t="s">
        <v>162</v>
      </c>
      <c r="G8564" s="193">
        <f>MAX(E8564-'[1]1a'!$C$3,0)</f>
        <v>0</v>
      </c>
      <c r="H8564" s="193" t="str">
        <f t="shared" si="400"/>
        <v/>
      </c>
      <c r="I8564" s="193" t="str">
        <f t="shared" si="401"/>
        <v/>
      </c>
      <c r="J8564" s="193"/>
    </row>
    <row r="8565" spans="1:10" s="1" customFormat="1">
      <c r="A8565" s="191">
        <v>46379</v>
      </c>
      <c r="B8565" s="1" t="s">
        <v>191</v>
      </c>
      <c r="C8565" s="192">
        <f t="shared" si="399"/>
        <v>48205.791666645899</v>
      </c>
      <c r="D8565" s="1">
        <v>22.470000000000002</v>
      </c>
      <c r="E8565" s="193">
        <v>29.521755319148944</v>
      </c>
      <c r="F8565" s="1" t="s">
        <v>162</v>
      </c>
      <c r="G8565" s="193">
        <f>MAX(E8565-'[1]1a'!$C$3,0)</f>
        <v>0</v>
      </c>
      <c r="H8565" s="193" t="str">
        <f t="shared" si="400"/>
        <v/>
      </c>
      <c r="I8565" s="193" t="str">
        <f t="shared" si="401"/>
        <v/>
      </c>
      <c r="J8565" s="193"/>
    </row>
    <row r="8566" spans="1:10" s="1" customFormat="1">
      <c r="A8566" s="191">
        <v>46379</v>
      </c>
      <c r="B8566" s="1" t="s">
        <v>192</v>
      </c>
      <c r="C8566" s="192">
        <f t="shared" si="399"/>
        <v>48205.833333312563</v>
      </c>
      <c r="D8566" s="1">
        <v>23.57</v>
      </c>
      <c r="E8566" s="193">
        <v>30.966968085106387</v>
      </c>
      <c r="F8566" s="1" t="s">
        <v>162</v>
      </c>
      <c r="G8566" s="193">
        <f>MAX(E8566-'[1]1a'!$C$3,0)</f>
        <v>0</v>
      </c>
      <c r="H8566" s="193" t="str">
        <f t="shared" si="400"/>
        <v/>
      </c>
      <c r="I8566" s="193" t="str">
        <f t="shared" si="401"/>
        <v/>
      </c>
      <c r="J8566" s="193"/>
    </row>
    <row r="8567" spans="1:10" s="1" customFormat="1">
      <c r="A8567" s="191">
        <v>46379</v>
      </c>
      <c r="B8567" s="1" t="s">
        <v>193</v>
      </c>
      <c r="C8567" s="192">
        <f t="shared" si="399"/>
        <v>48205.874999979227</v>
      </c>
      <c r="D8567" s="1">
        <v>24.130000000000003</v>
      </c>
      <c r="E8567" s="193">
        <v>31.702712765957454</v>
      </c>
      <c r="F8567" s="1" t="s">
        <v>162</v>
      </c>
      <c r="G8567" s="193">
        <f>MAX(E8567-'[1]1a'!$C$3,0)</f>
        <v>0</v>
      </c>
      <c r="H8567" s="193" t="str">
        <f t="shared" si="400"/>
        <v/>
      </c>
      <c r="I8567" s="193" t="str">
        <f t="shared" si="401"/>
        <v/>
      </c>
      <c r="J8567" s="193"/>
    </row>
    <row r="8568" spans="1:10" s="1" customFormat="1">
      <c r="A8568" s="191">
        <v>46379</v>
      </c>
      <c r="B8568" s="1" t="s">
        <v>194</v>
      </c>
      <c r="C8568" s="192">
        <f t="shared" si="399"/>
        <v>48205.916666645891</v>
      </c>
      <c r="D8568" s="1">
        <v>23.72</v>
      </c>
      <c r="E8568" s="193">
        <v>31.164042553191493</v>
      </c>
      <c r="F8568" s="1" t="s">
        <v>162</v>
      </c>
      <c r="G8568" s="193">
        <f>MAX(E8568-'[1]1a'!$C$3,0)</f>
        <v>0</v>
      </c>
      <c r="H8568" s="193" t="str">
        <f t="shared" si="400"/>
        <v/>
      </c>
      <c r="I8568" s="193" t="str">
        <f t="shared" si="401"/>
        <v/>
      </c>
      <c r="J8568" s="193"/>
    </row>
    <row r="8569" spans="1:10" s="1" customFormat="1">
      <c r="A8569" s="191">
        <v>46380</v>
      </c>
      <c r="B8569" s="1" t="s">
        <v>161</v>
      </c>
      <c r="C8569" s="192">
        <f t="shared" si="399"/>
        <v>48205.958333312556</v>
      </c>
      <c r="D8569" s="1">
        <v>22.839999999999996</v>
      </c>
      <c r="E8569" s="193">
        <v>30.007872340425532</v>
      </c>
      <c r="F8569" s="1" t="s">
        <v>162</v>
      </c>
      <c r="G8569" s="193">
        <f>MAX(E8569-'[1]1a'!$C$3,0)</f>
        <v>0</v>
      </c>
      <c r="H8569" s="193" t="str">
        <f t="shared" si="400"/>
        <v/>
      </c>
      <c r="I8569" s="193" t="str">
        <f t="shared" si="401"/>
        <v/>
      </c>
      <c r="J8569" s="193"/>
    </row>
    <row r="8570" spans="1:10" s="1" customFormat="1">
      <c r="A8570" s="191">
        <v>46380</v>
      </c>
      <c r="B8570" s="1" t="s">
        <v>163</v>
      </c>
      <c r="C8570" s="192">
        <f t="shared" si="399"/>
        <v>48205.99999997922</v>
      </c>
      <c r="D8570" s="1">
        <v>22.64</v>
      </c>
      <c r="E8570" s="193">
        <v>29.745106382978729</v>
      </c>
      <c r="F8570" s="1" t="s">
        <v>162</v>
      </c>
      <c r="G8570" s="193">
        <f>MAX(E8570-'[1]1a'!$C$3,0)</f>
        <v>0</v>
      </c>
      <c r="H8570" s="193" t="str">
        <f t="shared" si="400"/>
        <v/>
      </c>
      <c r="I8570" s="193" t="str">
        <f t="shared" si="401"/>
        <v/>
      </c>
      <c r="J8570" s="193"/>
    </row>
    <row r="8571" spans="1:10" s="1" customFormat="1">
      <c r="A8571" s="191">
        <v>46380</v>
      </c>
      <c r="B8571" s="1" t="s">
        <v>165</v>
      </c>
      <c r="C8571" s="192">
        <f t="shared" si="399"/>
        <v>48206.041666645884</v>
      </c>
      <c r="D8571" s="1">
        <v>22.009999999999998</v>
      </c>
      <c r="E8571" s="193">
        <v>28.917393617021279</v>
      </c>
      <c r="F8571" s="1" t="s">
        <v>162</v>
      </c>
      <c r="G8571" s="193">
        <f>MAX(E8571-'[1]1a'!$C$3,0)</f>
        <v>0</v>
      </c>
      <c r="H8571" s="193" t="str">
        <f t="shared" si="400"/>
        <v/>
      </c>
      <c r="I8571" s="193" t="str">
        <f t="shared" si="401"/>
        <v/>
      </c>
      <c r="J8571" s="193"/>
    </row>
    <row r="8572" spans="1:10" s="1" customFormat="1">
      <c r="A8572" s="191">
        <v>46380</v>
      </c>
      <c r="B8572" s="1" t="s">
        <v>167</v>
      </c>
      <c r="C8572" s="192">
        <f t="shared" si="399"/>
        <v>48206.083333312548</v>
      </c>
      <c r="D8572" s="1">
        <v>20.560000000000002</v>
      </c>
      <c r="E8572" s="193">
        <v>27.012340425531921</v>
      </c>
      <c r="F8572" s="1" t="s">
        <v>162</v>
      </c>
      <c r="G8572" s="193">
        <f>MAX(E8572-'[1]1a'!$C$3,0)</f>
        <v>0</v>
      </c>
      <c r="H8572" s="193" t="str">
        <f t="shared" si="400"/>
        <v/>
      </c>
      <c r="I8572" s="193" t="str">
        <f t="shared" si="401"/>
        <v/>
      </c>
      <c r="J8572" s="193"/>
    </row>
    <row r="8573" spans="1:10" s="1" customFormat="1">
      <c r="A8573" s="191">
        <v>46380</v>
      </c>
      <c r="B8573" s="1" t="s">
        <v>169</v>
      </c>
      <c r="C8573" s="192">
        <f t="shared" si="399"/>
        <v>48206.124999979213</v>
      </c>
      <c r="D8573" s="1">
        <v>18.84</v>
      </c>
      <c r="E8573" s="193">
        <v>24.752553191489366</v>
      </c>
      <c r="F8573" s="1" t="s">
        <v>162</v>
      </c>
      <c r="G8573" s="193">
        <f>MAX(E8573-'[1]1a'!$C$3,0)</f>
        <v>0</v>
      </c>
      <c r="H8573" s="193" t="str">
        <f t="shared" si="400"/>
        <v/>
      </c>
      <c r="I8573" s="193" t="str">
        <f t="shared" si="401"/>
        <v/>
      </c>
      <c r="J8573" s="193"/>
    </row>
    <row r="8574" spans="1:10" s="1" customFormat="1">
      <c r="A8574" s="191">
        <v>46380</v>
      </c>
      <c r="B8574" s="1" t="s">
        <v>171</v>
      </c>
      <c r="C8574" s="192">
        <f t="shared" si="399"/>
        <v>48206.166666645877</v>
      </c>
      <c r="D8574" s="1">
        <v>17.18</v>
      </c>
      <c r="E8574" s="193">
        <v>22.571595744680856</v>
      </c>
      <c r="F8574" s="1" t="s">
        <v>162</v>
      </c>
      <c r="G8574" s="193">
        <f>MAX(E8574-'[1]1a'!$C$3,0)</f>
        <v>0</v>
      </c>
      <c r="H8574" s="193" t="str">
        <f t="shared" si="400"/>
        <v/>
      </c>
      <c r="I8574" s="193" t="str">
        <f t="shared" si="401"/>
        <v/>
      </c>
      <c r="J8574" s="193"/>
    </row>
    <row r="8575" spans="1:10" s="1" customFormat="1">
      <c r="A8575" s="191">
        <v>46380</v>
      </c>
      <c r="B8575" s="1" t="s">
        <v>173</v>
      </c>
      <c r="C8575" s="192">
        <f t="shared" si="399"/>
        <v>48206.208333312541</v>
      </c>
      <c r="D8575" s="1">
        <v>15.780000000000001</v>
      </c>
      <c r="E8575" s="193">
        <v>20.732234042553195</v>
      </c>
      <c r="F8575" s="1" t="s">
        <v>162</v>
      </c>
      <c r="G8575" s="193">
        <f>MAX(E8575-'[1]1a'!$C$3,0)</f>
        <v>0</v>
      </c>
      <c r="H8575" s="193" t="str">
        <f t="shared" si="400"/>
        <v/>
      </c>
      <c r="I8575" s="193" t="str">
        <f t="shared" si="401"/>
        <v/>
      </c>
      <c r="J8575" s="193"/>
    </row>
    <row r="8576" spans="1:10" s="1" customFormat="1">
      <c r="A8576" s="191">
        <v>46380</v>
      </c>
      <c r="B8576" s="1" t="s">
        <v>175</v>
      </c>
      <c r="C8576" s="192">
        <f t="shared" si="399"/>
        <v>48206.249999979205</v>
      </c>
      <c r="D8576" s="1">
        <v>14.989999999999998</v>
      </c>
      <c r="E8576" s="193">
        <v>19.694308510638297</v>
      </c>
      <c r="F8576" s="1" t="s">
        <v>162</v>
      </c>
      <c r="G8576" s="193">
        <f>MAX(E8576-'[1]1a'!$C$3,0)</f>
        <v>0</v>
      </c>
      <c r="H8576" s="193" t="str">
        <f t="shared" si="400"/>
        <v/>
      </c>
      <c r="I8576" s="193" t="str">
        <f t="shared" si="401"/>
        <v/>
      </c>
      <c r="J8576" s="193"/>
    </row>
    <row r="8577" spans="1:10" s="1" customFormat="1">
      <c r="A8577" s="191">
        <v>46380</v>
      </c>
      <c r="B8577" s="1" t="s">
        <v>177</v>
      </c>
      <c r="C8577" s="192">
        <f t="shared" si="399"/>
        <v>48206.29166664587</v>
      </c>
      <c r="D8577" s="1">
        <v>14.66</v>
      </c>
      <c r="E8577" s="193">
        <v>19.260744680851069</v>
      </c>
      <c r="F8577" s="1" t="s">
        <v>162</v>
      </c>
      <c r="G8577" s="193">
        <f>MAX(E8577-'[1]1a'!$C$3,0)</f>
        <v>0</v>
      </c>
      <c r="H8577" s="193" t="str">
        <f t="shared" si="400"/>
        <v/>
      </c>
      <c r="I8577" s="193" t="str">
        <f t="shared" si="401"/>
        <v/>
      </c>
      <c r="J8577" s="193"/>
    </row>
    <row r="8578" spans="1:10" s="1" customFormat="1">
      <c r="A8578" s="191">
        <v>46380</v>
      </c>
      <c r="B8578" s="1" t="s">
        <v>179</v>
      </c>
      <c r="C8578" s="192">
        <f t="shared" si="399"/>
        <v>48206.333333312534</v>
      </c>
      <c r="D8578" s="1">
        <v>14.51</v>
      </c>
      <c r="E8578" s="193">
        <v>19.06367021276596</v>
      </c>
      <c r="F8578" s="1" t="s">
        <v>162</v>
      </c>
      <c r="G8578" s="193">
        <f>MAX(E8578-'[1]1a'!$C$3,0)</f>
        <v>0</v>
      </c>
      <c r="H8578" s="193" t="str">
        <f t="shared" si="400"/>
        <v/>
      </c>
      <c r="I8578" s="193" t="str">
        <f t="shared" si="401"/>
        <v/>
      </c>
      <c r="J8578" s="193"/>
    </row>
    <row r="8579" spans="1:10" s="1" customFormat="1">
      <c r="A8579" s="191">
        <v>46380</v>
      </c>
      <c r="B8579" s="1" t="s">
        <v>180</v>
      </c>
      <c r="C8579" s="192">
        <f t="shared" si="399"/>
        <v>48206.374999979198</v>
      </c>
      <c r="D8579" s="1">
        <v>15.41</v>
      </c>
      <c r="E8579" s="193">
        <v>20.2461170212766</v>
      </c>
      <c r="F8579" s="1" t="s">
        <v>162</v>
      </c>
      <c r="G8579" s="193">
        <f>MAX(E8579-'[1]1a'!$C$3,0)</f>
        <v>0</v>
      </c>
      <c r="H8579" s="193" t="str">
        <f t="shared" si="400"/>
        <v/>
      </c>
      <c r="I8579" s="193" t="str">
        <f t="shared" si="401"/>
        <v/>
      </c>
      <c r="J8579" s="193"/>
    </row>
    <row r="8580" spans="1:10" s="1" customFormat="1">
      <c r="A8580" s="191">
        <v>46380</v>
      </c>
      <c r="B8580" s="1" t="s">
        <v>181</v>
      </c>
      <c r="C8580" s="192">
        <f t="shared" ref="C8580:C8643" si="402">C8579 + TIME(1,0,0)</f>
        <v>48206.416666645862</v>
      </c>
      <c r="D8580" s="1">
        <v>16.89</v>
      </c>
      <c r="E8580" s="193">
        <v>22.190585106382983</v>
      </c>
      <c r="F8580" s="1" t="s">
        <v>162</v>
      </c>
      <c r="G8580" s="193">
        <f>MAX(E8580-'[1]1a'!$C$3,0)</f>
        <v>0</v>
      </c>
      <c r="H8580" s="193" t="str">
        <f t="shared" ref="H8580:H8643" si="403">IF(F8580="Y",IF(F8579="Y",H8579+1,1),"")</f>
        <v/>
      </c>
      <c r="I8580" s="193" t="str">
        <f t="shared" ref="I8580:I8643" si="404">IF(AND(F8580="Y",F8581&lt;&gt;"Y"),H8580,"")</f>
        <v/>
      </c>
      <c r="J8580" s="193"/>
    </row>
    <row r="8581" spans="1:10" s="1" customFormat="1">
      <c r="A8581" s="191">
        <v>46380</v>
      </c>
      <c r="B8581" s="1" t="s">
        <v>182</v>
      </c>
      <c r="C8581" s="192">
        <f t="shared" si="402"/>
        <v>48206.458333312527</v>
      </c>
      <c r="D8581" s="1">
        <v>18.239999999999998</v>
      </c>
      <c r="E8581" s="193">
        <v>23.964255319148936</v>
      </c>
      <c r="F8581" s="1" t="s">
        <v>162</v>
      </c>
      <c r="G8581" s="193">
        <f>MAX(E8581-'[1]1a'!$C$3,0)</f>
        <v>0</v>
      </c>
      <c r="H8581" s="193" t="str">
        <f t="shared" si="403"/>
        <v/>
      </c>
      <c r="I8581" s="193" t="str">
        <f t="shared" si="404"/>
        <v/>
      </c>
      <c r="J8581" s="193"/>
    </row>
    <row r="8582" spans="1:10" s="1" customFormat="1">
      <c r="A8582" s="191">
        <v>46380</v>
      </c>
      <c r="B8582" s="1" t="s">
        <v>184</v>
      </c>
      <c r="C8582" s="192">
        <f t="shared" si="402"/>
        <v>48206.499999979191</v>
      </c>
      <c r="D8582" s="1">
        <v>19.32</v>
      </c>
      <c r="E8582" s="193">
        <v>25.383191489361707</v>
      </c>
      <c r="F8582" s="1" t="s">
        <v>162</v>
      </c>
      <c r="G8582" s="193">
        <f>MAX(E8582-'[1]1a'!$C$3,0)</f>
        <v>0</v>
      </c>
      <c r="H8582" s="193" t="str">
        <f t="shared" si="403"/>
        <v/>
      </c>
      <c r="I8582" s="193" t="str">
        <f t="shared" si="404"/>
        <v/>
      </c>
      <c r="J8582" s="193"/>
    </row>
    <row r="8583" spans="1:10" s="1" customFormat="1">
      <c r="A8583" s="191">
        <v>46380</v>
      </c>
      <c r="B8583" s="1" t="s">
        <v>185</v>
      </c>
      <c r="C8583" s="192">
        <f t="shared" si="402"/>
        <v>48206.541666645855</v>
      </c>
      <c r="D8583" s="1">
        <v>20.22</v>
      </c>
      <c r="E8583" s="193">
        <v>26.565638297872344</v>
      </c>
      <c r="F8583" s="1" t="s">
        <v>162</v>
      </c>
      <c r="G8583" s="193">
        <f>MAX(E8583-'[1]1a'!$C$3,0)</f>
        <v>0</v>
      </c>
      <c r="H8583" s="193" t="str">
        <f t="shared" si="403"/>
        <v/>
      </c>
      <c r="I8583" s="193" t="str">
        <f t="shared" si="404"/>
        <v/>
      </c>
      <c r="J8583" s="193"/>
    </row>
    <row r="8584" spans="1:10" s="1" customFormat="1">
      <c r="A8584" s="191">
        <v>46380</v>
      </c>
      <c r="B8584" s="1" t="s">
        <v>186</v>
      </c>
      <c r="C8584" s="192">
        <f t="shared" si="402"/>
        <v>48206.583333312519</v>
      </c>
      <c r="D8584" s="1">
        <v>20.82</v>
      </c>
      <c r="E8584" s="193">
        <v>27.353936170212769</v>
      </c>
      <c r="F8584" s="1" t="s">
        <v>162</v>
      </c>
      <c r="G8584" s="193">
        <f>MAX(E8584-'[1]1a'!$C$3,0)</f>
        <v>0</v>
      </c>
      <c r="H8584" s="193" t="str">
        <f t="shared" si="403"/>
        <v/>
      </c>
      <c r="I8584" s="193" t="str">
        <f t="shared" si="404"/>
        <v/>
      </c>
      <c r="J8584" s="193"/>
    </row>
    <row r="8585" spans="1:10" s="1" customFormat="1">
      <c r="A8585" s="191">
        <v>46380</v>
      </c>
      <c r="B8585" s="1" t="s">
        <v>187</v>
      </c>
      <c r="C8585" s="192">
        <f t="shared" si="402"/>
        <v>48206.624999979183</v>
      </c>
      <c r="D8585" s="1">
        <v>21.41</v>
      </c>
      <c r="E8585" s="193">
        <v>28.129095744680857</v>
      </c>
      <c r="F8585" s="1" t="s">
        <v>162</v>
      </c>
      <c r="G8585" s="193">
        <f>MAX(E8585-'[1]1a'!$C$3,0)</f>
        <v>0</v>
      </c>
      <c r="H8585" s="193" t="str">
        <f t="shared" si="403"/>
        <v/>
      </c>
      <c r="I8585" s="193" t="str">
        <f t="shared" si="404"/>
        <v/>
      </c>
      <c r="J8585" s="193"/>
    </row>
    <row r="8586" spans="1:10" s="1" customFormat="1">
      <c r="A8586" s="191">
        <v>46380</v>
      </c>
      <c r="B8586" s="1" t="s">
        <v>188</v>
      </c>
      <c r="C8586" s="192">
        <f t="shared" si="402"/>
        <v>48206.666666645848</v>
      </c>
      <c r="D8586" s="1">
        <v>21.47</v>
      </c>
      <c r="E8586" s="193">
        <v>28.207925531914896</v>
      </c>
      <c r="F8586" s="1" t="s">
        <v>162</v>
      </c>
      <c r="G8586" s="193">
        <f>MAX(E8586-'[1]1a'!$C$3,0)</f>
        <v>0</v>
      </c>
      <c r="H8586" s="193" t="str">
        <f t="shared" si="403"/>
        <v/>
      </c>
      <c r="I8586" s="193" t="str">
        <f t="shared" si="404"/>
        <v/>
      </c>
      <c r="J8586" s="193"/>
    </row>
    <row r="8587" spans="1:10" s="1" customFormat="1">
      <c r="A8587" s="191">
        <v>46380</v>
      </c>
      <c r="B8587" s="1" t="s">
        <v>189</v>
      </c>
      <c r="C8587" s="192">
        <f t="shared" si="402"/>
        <v>48206.708333312512</v>
      </c>
      <c r="D8587" s="1">
        <v>21.19</v>
      </c>
      <c r="E8587" s="193">
        <v>27.840053191489368</v>
      </c>
      <c r="F8587" s="1" t="s">
        <v>162</v>
      </c>
      <c r="G8587" s="193">
        <f>MAX(E8587-'[1]1a'!$C$3,0)</f>
        <v>0</v>
      </c>
      <c r="H8587" s="193" t="str">
        <f t="shared" si="403"/>
        <v/>
      </c>
      <c r="I8587" s="193" t="str">
        <f t="shared" si="404"/>
        <v/>
      </c>
      <c r="J8587" s="193"/>
    </row>
    <row r="8588" spans="1:10" s="1" customFormat="1">
      <c r="A8588" s="191">
        <v>46380</v>
      </c>
      <c r="B8588" s="1" t="s">
        <v>190</v>
      </c>
      <c r="C8588" s="192">
        <f t="shared" si="402"/>
        <v>48206.749999979176</v>
      </c>
      <c r="D8588" s="1">
        <v>20.93</v>
      </c>
      <c r="E8588" s="193">
        <v>27.498457446808516</v>
      </c>
      <c r="F8588" s="1" t="s">
        <v>162</v>
      </c>
      <c r="G8588" s="193">
        <f>MAX(E8588-'[1]1a'!$C$3,0)</f>
        <v>0</v>
      </c>
      <c r="H8588" s="193" t="str">
        <f t="shared" si="403"/>
        <v/>
      </c>
      <c r="I8588" s="193" t="str">
        <f t="shared" si="404"/>
        <v/>
      </c>
      <c r="J8588" s="193"/>
    </row>
    <row r="8589" spans="1:10" s="1" customFormat="1">
      <c r="A8589" s="191">
        <v>46380</v>
      </c>
      <c r="B8589" s="1" t="s">
        <v>191</v>
      </c>
      <c r="C8589" s="192">
        <f t="shared" si="402"/>
        <v>48206.79166664584</v>
      </c>
      <c r="D8589" s="1">
        <v>21.31</v>
      </c>
      <c r="E8589" s="193">
        <v>27.997712765957449</v>
      </c>
      <c r="F8589" s="1" t="s">
        <v>162</v>
      </c>
      <c r="G8589" s="193">
        <f>MAX(E8589-'[1]1a'!$C$3,0)</f>
        <v>0</v>
      </c>
      <c r="H8589" s="193" t="str">
        <f t="shared" si="403"/>
        <v/>
      </c>
      <c r="I8589" s="193" t="str">
        <f t="shared" si="404"/>
        <v/>
      </c>
      <c r="J8589" s="193"/>
    </row>
    <row r="8590" spans="1:10" s="1" customFormat="1">
      <c r="A8590" s="191">
        <v>46380</v>
      </c>
      <c r="B8590" s="1" t="s">
        <v>192</v>
      </c>
      <c r="C8590" s="192">
        <f t="shared" si="402"/>
        <v>48206.833333312505</v>
      </c>
      <c r="D8590" s="1">
        <v>23.07</v>
      </c>
      <c r="E8590" s="193">
        <v>30.310053191489366</v>
      </c>
      <c r="F8590" s="1" t="s">
        <v>162</v>
      </c>
      <c r="G8590" s="193">
        <f>MAX(E8590-'[1]1a'!$C$3,0)</f>
        <v>0</v>
      </c>
      <c r="H8590" s="193" t="str">
        <f t="shared" si="403"/>
        <v/>
      </c>
      <c r="I8590" s="193" t="str">
        <f t="shared" si="404"/>
        <v/>
      </c>
      <c r="J8590" s="193"/>
    </row>
    <row r="8591" spans="1:10" s="1" customFormat="1">
      <c r="A8591" s="191">
        <v>46380</v>
      </c>
      <c r="B8591" s="1" t="s">
        <v>193</v>
      </c>
      <c r="C8591" s="192">
        <f t="shared" si="402"/>
        <v>48206.874999979169</v>
      </c>
      <c r="D8591" s="1">
        <v>23.32</v>
      </c>
      <c r="E8591" s="193">
        <v>30.638510638297877</v>
      </c>
      <c r="F8591" s="1" t="s">
        <v>162</v>
      </c>
      <c r="G8591" s="193">
        <f>MAX(E8591-'[1]1a'!$C$3,0)</f>
        <v>0</v>
      </c>
      <c r="H8591" s="193" t="str">
        <f t="shared" si="403"/>
        <v/>
      </c>
      <c r="I8591" s="193" t="str">
        <f t="shared" si="404"/>
        <v/>
      </c>
      <c r="J8591" s="193"/>
    </row>
    <row r="8592" spans="1:10" s="1" customFormat="1">
      <c r="A8592" s="191">
        <v>46380</v>
      </c>
      <c r="B8592" s="1" t="s">
        <v>194</v>
      </c>
      <c r="C8592" s="192">
        <f t="shared" si="402"/>
        <v>48206.916666645833</v>
      </c>
      <c r="D8592" s="1">
        <v>22.549999999999997</v>
      </c>
      <c r="E8592" s="193">
        <v>29.626861702127659</v>
      </c>
      <c r="F8592" s="1" t="s">
        <v>162</v>
      </c>
      <c r="G8592" s="193">
        <f>MAX(E8592-'[1]1a'!$C$3,0)</f>
        <v>0</v>
      </c>
      <c r="H8592" s="193" t="str">
        <f t="shared" si="403"/>
        <v/>
      </c>
      <c r="I8592" s="193" t="str">
        <f t="shared" si="404"/>
        <v/>
      </c>
      <c r="J8592" s="193"/>
    </row>
    <row r="8593" spans="1:10" s="1" customFormat="1">
      <c r="A8593" s="191">
        <v>46381</v>
      </c>
      <c r="B8593" s="1" t="s">
        <v>161</v>
      </c>
      <c r="C8593" s="192">
        <f t="shared" si="402"/>
        <v>48206.958333312497</v>
      </c>
      <c r="D8593" s="1">
        <v>21.79</v>
      </c>
      <c r="E8593" s="193">
        <v>28.62835106382979</v>
      </c>
      <c r="F8593" s="1" t="s">
        <v>162</v>
      </c>
      <c r="G8593" s="193">
        <f>MAX(E8593-'[1]1a'!$C$3,0)</f>
        <v>0</v>
      </c>
      <c r="H8593" s="193" t="str">
        <f t="shared" si="403"/>
        <v/>
      </c>
      <c r="I8593" s="193" t="str">
        <f t="shared" si="404"/>
        <v/>
      </c>
      <c r="J8593" s="193"/>
    </row>
    <row r="8594" spans="1:10" s="1" customFormat="1">
      <c r="A8594" s="191">
        <v>46381</v>
      </c>
      <c r="B8594" s="1" t="s">
        <v>163</v>
      </c>
      <c r="C8594" s="192">
        <f t="shared" si="402"/>
        <v>48206.999999979162</v>
      </c>
      <c r="D8594" s="1">
        <v>21.18</v>
      </c>
      <c r="E8594" s="193">
        <v>27.826914893617026</v>
      </c>
      <c r="F8594" s="1" t="s">
        <v>162</v>
      </c>
      <c r="G8594" s="193">
        <f>MAX(E8594-'[1]1a'!$C$3,0)</f>
        <v>0</v>
      </c>
      <c r="H8594" s="193" t="str">
        <f t="shared" si="403"/>
        <v/>
      </c>
      <c r="I8594" s="193" t="str">
        <f t="shared" si="404"/>
        <v/>
      </c>
      <c r="J8594" s="193"/>
    </row>
    <row r="8595" spans="1:10" s="1" customFormat="1">
      <c r="A8595" s="191">
        <v>46381</v>
      </c>
      <c r="B8595" s="1" t="s">
        <v>165</v>
      </c>
      <c r="C8595" s="192">
        <f t="shared" si="402"/>
        <v>48207.041666645826</v>
      </c>
      <c r="D8595" s="1">
        <v>21.03</v>
      </c>
      <c r="E8595" s="193">
        <v>27.629840425531921</v>
      </c>
      <c r="F8595" s="1" t="s">
        <v>162</v>
      </c>
      <c r="G8595" s="193">
        <f>MAX(E8595-'[1]1a'!$C$3,0)</f>
        <v>0</v>
      </c>
      <c r="H8595" s="193" t="str">
        <f t="shared" si="403"/>
        <v/>
      </c>
      <c r="I8595" s="193" t="str">
        <f t="shared" si="404"/>
        <v/>
      </c>
      <c r="J8595" s="193"/>
    </row>
    <row r="8596" spans="1:10" s="1" customFormat="1">
      <c r="A8596" s="191">
        <v>46381</v>
      </c>
      <c r="B8596" s="1" t="s">
        <v>167</v>
      </c>
      <c r="C8596" s="192">
        <f t="shared" si="402"/>
        <v>48207.08333331249</v>
      </c>
      <c r="D8596" s="1">
        <v>19.86</v>
      </c>
      <c r="E8596" s="193">
        <v>26.092659574468087</v>
      </c>
      <c r="F8596" s="1" t="s">
        <v>162</v>
      </c>
      <c r="G8596" s="193">
        <f>MAX(E8596-'[1]1a'!$C$3,0)</f>
        <v>0</v>
      </c>
      <c r="H8596" s="193" t="str">
        <f t="shared" si="403"/>
        <v/>
      </c>
      <c r="I8596" s="193" t="str">
        <f t="shared" si="404"/>
        <v/>
      </c>
      <c r="J8596" s="193"/>
    </row>
    <row r="8597" spans="1:10" s="1" customFormat="1">
      <c r="A8597" s="191">
        <v>46381</v>
      </c>
      <c r="B8597" s="1" t="s">
        <v>169</v>
      </c>
      <c r="C8597" s="192">
        <f t="shared" si="402"/>
        <v>48207.124999979154</v>
      </c>
      <c r="D8597" s="1">
        <v>18.509999999999998</v>
      </c>
      <c r="E8597" s="193">
        <v>24.31898936170213</v>
      </c>
      <c r="F8597" s="1" t="s">
        <v>162</v>
      </c>
      <c r="G8597" s="193">
        <f>MAX(E8597-'[1]1a'!$C$3,0)</f>
        <v>0</v>
      </c>
      <c r="H8597" s="193" t="str">
        <f t="shared" si="403"/>
        <v/>
      </c>
      <c r="I8597" s="193" t="str">
        <f t="shared" si="404"/>
        <v/>
      </c>
      <c r="J8597" s="193"/>
    </row>
    <row r="8598" spans="1:10" s="1" customFormat="1">
      <c r="A8598" s="191">
        <v>46381</v>
      </c>
      <c r="B8598" s="1" t="s">
        <v>171</v>
      </c>
      <c r="C8598" s="192">
        <f t="shared" si="402"/>
        <v>48207.166666645819</v>
      </c>
      <c r="D8598" s="1">
        <v>17.190000000000001</v>
      </c>
      <c r="E8598" s="193">
        <v>22.584734042553197</v>
      </c>
      <c r="F8598" s="1" t="s">
        <v>162</v>
      </c>
      <c r="G8598" s="193">
        <f>MAX(E8598-'[1]1a'!$C$3,0)</f>
        <v>0</v>
      </c>
      <c r="H8598" s="193" t="str">
        <f t="shared" si="403"/>
        <v/>
      </c>
      <c r="I8598" s="193" t="str">
        <f t="shared" si="404"/>
        <v/>
      </c>
      <c r="J8598" s="193"/>
    </row>
    <row r="8599" spans="1:10" s="1" customFormat="1">
      <c r="A8599" s="191">
        <v>46381</v>
      </c>
      <c r="B8599" s="1" t="s">
        <v>173</v>
      </c>
      <c r="C8599" s="192">
        <f t="shared" si="402"/>
        <v>48207.208333312483</v>
      </c>
      <c r="D8599" s="1">
        <v>15.98</v>
      </c>
      <c r="E8599" s="193">
        <v>20.995000000000005</v>
      </c>
      <c r="F8599" s="1" t="s">
        <v>162</v>
      </c>
      <c r="G8599" s="193">
        <f>MAX(E8599-'[1]1a'!$C$3,0)</f>
        <v>0</v>
      </c>
      <c r="H8599" s="193" t="str">
        <f t="shared" si="403"/>
        <v/>
      </c>
      <c r="I8599" s="193" t="str">
        <f t="shared" si="404"/>
        <v/>
      </c>
      <c r="J8599" s="193"/>
    </row>
    <row r="8600" spans="1:10" s="1" customFormat="1">
      <c r="A8600" s="191">
        <v>46381</v>
      </c>
      <c r="B8600" s="1" t="s">
        <v>175</v>
      </c>
      <c r="C8600" s="192">
        <f t="shared" si="402"/>
        <v>48207.249999979147</v>
      </c>
      <c r="D8600" s="1">
        <v>15</v>
      </c>
      <c r="E8600" s="193">
        <v>19.707446808510642</v>
      </c>
      <c r="F8600" s="1" t="s">
        <v>162</v>
      </c>
      <c r="G8600" s="193">
        <f>MAX(E8600-'[1]1a'!$C$3,0)</f>
        <v>0</v>
      </c>
      <c r="H8600" s="193" t="str">
        <f t="shared" si="403"/>
        <v/>
      </c>
      <c r="I8600" s="193" t="str">
        <f t="shared" si="404"/>
        <v/>
      </c>
      <c r="J8600" s="193"/>
    </row>
    <row r="8601" spans="1:10" s="1" customFormat="1">
      <c r="A8601" s="191">
        <v>46381</v>
      </c>
      <c r="B8601" s="1" t="s">
        <v>177</v>
      </c>
      <c r="C8601" s="192">
        <f t="shared" si="402"/>
        <v>48207.291666645811</v>
      </c>
      <c r="D8601" s="1">
        <v>14.409999999999998</v>
      </c>
      <c r="E8601" s="193">
        <v>18.932287234042555</v>
      </c>
      <c r="F8601" s="1" t="s">
        <v>162</v>
      </c>
      <c r="G8601" s="193">
        <f>MAX(E8601-'[1]1a'!$C$3,0)</f>
        <v>0</v>
      </c>
      <c r="H8601" s="193" t="str">
        <f t="shared" si="403"/>
        <v/>
      </c>
      <c r="I8601" s="193" t="str">
        <f t="shared" si="404"/>
        <v/>
      </c>
      <c r="J8601" s="193"/>
    </row>
    <row r="8602" spans="1:10" s="1" customFormat="1">
      <c r="A8602" s="191">
        <v>46381</v>
      </c>
      <c r="B8602" s="1" t="s">
        <v>179</v>
      </c>
      <c r="C8602" s="192">
        <f t="shared" si="402"/>
        <v>48207.333333312476</v>
      </c>
      <c r="D8602" s="1">
        <v>14.23</v>
      </c>
      <c r="E8602" s="193">
        <v>18.695797872340428</v>
      </c>
      <c r="F8602" s="1" t="s">
        <v>162</v>
      </c>
      <c r="G8602" s="193">
        <f>MAX(E8602-'[1]1a'!$C$3,0)</f>
        <v>0</v>
      </c>
      <c r="H8602" s="193" t="str">
        <f t="shared" si="403"/>
        <v/>
      </c>
      <c r="I8602" s="193" t="str">
        <f t="shared" si="404"/>
        <v/>
      </c>
      <c r="J8602" s="193"/>
    </row>
    <row r="8603" spans="1:10" s="1" customFormat="1">
      <c r="A8603" s="191">
        <v>46381</v>
      </c>
      <c r="B8603" s="1" t="s">
        <v>180</v>
      </c>
      <c r="C8603" s="192">
        <f t="shared" si="402"/>
        <v>48207.37499997914</v>
      </c>
      <c r="D8603" s="1">
        <v>14.43</v>
      </c>
      <c r="E8603" s="193">
        <v>18.958563829787238</v>
      </c>
      <c r="F8603" s="1" t="s">
        <v>162</v>
      </c>
      <c r="G8603" s="193">
        <f>MAX(E8603-'[1]1a'!$C$3,0)</f>
        <v>0</v>
      </c>
      <c r="H8603" s="193" t="str">
        <f t="shared" si="403"/>
        <v/>
      </c>
      <c r="I8603" s="193" t="str">
        <f t="shared" si="404"/>
        <v/>
      </c>
      <c r="J8603" s="193"/>
    </row>
    <row r="8604" spans="1:10" s="1" customFormat="1">
      <c r="A8604" s="191">
        <v>46381</v>
      </c>
      <c r="B8604" s="1" t="s">
        <v>181</v>
      </c>
      <c r="C8604" s="192">
        <f t="shared" si="402"/>
        <v>48207.416666645804</v>
      </c>
      <c r="D8604" s="1">
        <v>15.440000000000001</v>
      </c>
      <c r="E8604" s="193">
        <v>20.285531914893621</v>
      </c>
      <c r="F8604" s="1" t="s">
        <v>162</v>
      </c>
      <c r="G8604" s="193">
        <f>MAX(E8604-'[1]1a'!$C$3,0)</f>
        <v>0</v>
      </c>
      <c r="H8604" s="193" t="str">
        <f t="shared" si="403"/>
        <v/>
      </c>
      <c r="I8604" s="193" t="str">
        <f t="shared" si="404"/>
        <v/>
      </c>
      <c r="J8604" s="193"/>
    </row>
    <row r="8605" spans="1:10" s="1" customFormat="1">
      <c r="A8605" s="191">
        <v>46381</v>
      </c>
      <c r="B8605" s="1" t="s">
        <v>182</v>
      </c>
      <c r="C8605" s="192">
        <f t="shared" si="402"/>
        <v>48207.458333312468</v>
      </c>
      <c r="D8605" s="1">
        <v>16.729999999999997</v>
      </c>
      <c r="E8605" s="193">
        <v>21.980372340425532</v>
      </c>
      <c r="F8605" s="1" t="s">
        <v>162</v>
      </c>
      <c r="G8605" s="193">
        <f>MAX(E8605-'[1]1a'!$C$3,0)</f>
        <v>0</v>
      </c>
      <c r="H8605" s="193" t="str">
        <f t="shared" si="403"/>
        <v/>
      </c>
      <c r="I8605" s="193" t="str">
        <f t="shared" si="404"/>
        <v/>
      </c>
      <c r="J8605" s="193"/>
    </row>
    <row r="8606" spans="1:10" s="1" customFormat="1">
      <c r="A8606" s="191">
        <v>46381</v>
      </c>
      <c r="B8606" s="1" t="s">
        <v>184</v>
      </c>
      <c r="C8606" s="192">
        <f t="shared" si="402"/>
        <v>48207.499999979133</v>
      </c>
      <c r="D8606" s="1">
        <v>18.850000000000001</v>
      </c>
      <c r="E8606" s="193">
        <v>24.765691489361707</v>
      </c>
      <c r="F8606" s="1" t="s">
        <v>162</v>
      </c>
      <c r="G8606" s="193">
        <f>MAX(E8606-'[1]1a'!$C$3,0)</f>
        <v>0</v>
      </c>
      <c r="H8606" s="193" t="str">
        <f t="shared" si="403"/>
        <v/>
      </c>
      <c r="I8606" s="193" t="str">
        <f t="shared" si="404"/>
        <v/>
      </c>
      <c r="J8606" s="193"/>
    </row>
    <row r="8607" spans="1:10" s="1" customFormat="1">
      <c r="A8607" s="191">
        <v>46381</v>
      </c>
      <c r="B8607" s="1" t="s">
        <v>185</v>
      </c>
      <c r="C8607" s="192">
        <f t="shared" si="402"/>
        <v>48207.541666645797</v>
      </c>
      <c r="D8607" s="1">
        <v>20.090000000000003</v>
      </c>
      <c r="E8607" s="193">
        <v>26.394840425531925</v>
      </c>
      <c r="F8607" s="1" t="s">
        <v>162</v>
      </c>
      <c r="G8607" s="193">
        <f>MAX(E8607-'[1]1a'!$C$3,0)</f>
        <v>0</v>
      </c>
      <c r="H8607" s="193" t="str">
        <f t="shared" si="403"/>
        <v/>
      </c>
      <c r="I8607" s="193" t="str">
        <f t="shared" si="404"/>
        <v/>
      </c>
      <c r="J8607" s="193"/>
    </row>
    <row r="8608" spans="1:10" s="1" customFormat="1">
      <c r="A8608" s="191">
        <v>46381</v>
      </c>
      <c r="B8608" s="1" t="s">
        <v>186</v>
      </c>
      <c r="C8608" s="192">
        <f t="shared" si="402"/>
        <v>48207.583333312461</v>
      </c>
      <c r="D8608" s="1">
        <v>20.91</v>
      </c>
      <c r="E8608" s="193">
        <v>27.472180851063833</v>
      </c>
      <c r="F8608" s="1" t="s">
        <v>162</v>
      </c>
      <c r="G8608" s="193">
        <f>MAX(E8608-'[1]1a'!$C$3,0)</f>
        <v>0</v>
      </c>
      <c r="H8608" s="193" t="str">
        <f t="shared" si="403"/>
        <v/>
      </c>
      <c r="I8608" s="193" t="str">
        <f t="shared" si="404"/>
        <v/>
      </c>
      <c r="J8608" s="193"/>
    </row>
    <row r="8609" spans="1:10" s="1" customFormat="1">
      <c r="A8609" s="191">
        <v>46381</v>
      </c>
      <c r="B8609" s="1" t="s">
        <v>187</v>
      </c>
      <c r="C8609" s="192">
        <f t="shared" si="402"/>
        <v>48207.624999979125</v>
      </c>
      <c r="D8609" s="1">
        <v>21.110000000000003</v>
      </c>
      <c r="E8609" s="193">
        <v>27.734946808510646</v>
      </c>
      <c r="F8609" s="1" t="s">
        <v>162</v>
      </c>
      <c r="G8609" s="193">
        <f>MAX(E8609-'[1]1a'!$C$3,0)</f>
        <v>0</v>
      </c>
      <c r="H8609" s="193" t="str">
        <f t="shared" si="403"/>
        <v/>
      </c>
      <c r="I8609" s="193" t="str">
        <f t="shared" si="404"/>
        <v/>
      </c>
      <c r="J8609" s="193"/>
    </row>
    <row r="8610" spans="1:10" s="1" customFormat="1">
      <c r="A8610" s="191">
        <v>46381</v>
      </c>
      <c r="B8610" s="1" t="s">
        <v>188</v>
      </c>
      <c r="C8610" s="192">
        <f t="shared" si="402"/>
        <v>48207.66666664579</v>
      </c>
      <c r="D8610" s="1">
        <v>20.810000000000002</v>
      </c>
      <c r="E8610" s="193">
        <v>27.340797872340431</v>
      </c>
      <c r="F8610" s="1" t="s">
        <v>162</v>
      </c>
      <c r="G8610" s="193">
        <f>MAX(E8610-'[1]1a'!$C$3,0)</f>
        <v>0</v>
      </c>
      <c r="H8610" s="193" t="str">
        <f t="shared" si="403"/>
        <v/>
      </c>
      <c r="I8610" s="193" t="str">
        <f t="shared" si="404"/>
        <v/>
      </c>
      <c r="J8610" s="193"/>
    </row>
    <row r="8611" spans="1:10" s="1" customFormat="1">
      <c r="A8611" s="191">
        <v>46381</v>
      </c>
      <c r="B8611" s="1" t="s">
        <v>189</v>
      </c>
      <c r="C8611" s="192">
        <f t="shared" si="402"/>
        <v>48207.708333312454</v>
      </c>
      <c r="D8611" s="1">
        <v>21</v>
      </c>
      <c r="E8611" s="193">
        <v>27.590425531914899</v>
      </c>
      <c r="F8611" s="1" t="s">
        <v>162</v>
      </c>
      <c r="G8611" s="193">
        <f>MAX(E8611-'[1]1a'!$C$3,0)</f>
        <v>0</v>
      </c>
      <c r="H8611" s="193" t="str">
        <f t="shared" si="403"/>
        <v/>
      </c>
      <c r="I8611" s="193" t="str">
        <f t="shared" si="404"/>
        <v/>
      </c>
      <c r="J8611" s="193"/>
    </row>
    <row r="8612" spans="1:10" s="1" customFormat="1">
      <c r="A8612" s="191">
        <v>46381</v>
      </c>
      <c r="B8612" s="1" t="s">
        <v>190</v>
      </c>
      <c r="C8612" s="192">
        <f t="shared" si="402"/>
        <v>48207.749999979118</v>
      </c>
      <c r="D8612" s="1">
        <v>21.04</v>
      </c>
      <c r="E8612" s="193">
        <v>27.642978723404259</v>
      </c>
      <c r="F8612" s="1" t="s">
        <v>162</v>
      </c>
      <c r="G8612" s="193">
        <f>MAX(E8612-'[1]1a'!$C$3,0)</f>
        <v>0</v>
      </c>
      <c r="H8612" s="193" t="str">
        <f t="shared" si="403"/>
        <v/>
      </c>
      <c r="I8612" s="193" t="str">
        <f t="shared" si="404"/>
        <v/>
      </c>
      <c r="J8612" s="193"/>
    </row>
    <row r="8613" spans="1:10" s="1" customFormat="1">
      <c r="A8613" s="191">
        <v>46381</v>
      </c>
      <c r="B8613" s="1" t="s">
        <v>191</v>
      </c>
      <c r="C8613" s="192">
        <f t="shared" si="402"/>
        <v>48207.791666645782</v>
      </c>
      <c r="D8613" s="1">
        <v>21.32</v>
      </c>
      <c r="E8613" s="193">
        <v>28.010851063829794</v>
      </c>
      <c r="F8613" s="1" t="s">
        <v>162</v>
      </c>
      <c r="G8613" s="193">
        <f>MAX(E8613-'[1]1a'!$C$3,0)</f>
        <v>0</v>
      </c>
      <c r="H8613" s="193" t="str">
        <f t="shared" si="403"/>
        <v/>
      </c>
      <c r="I8613" s="193" t="str">
        <f t="shared" si="404"/>
        <v/>
      </c>
      <c r="J8613" s="193"/>
    </row>
    <row r="8614" spans="1:10" s="1" customFormat="1">
      <c r="A8614" s="191">
        <v>46381</v>
      </c>
      <c r="B8614" s="1" t="s">
        <v>192</v>
      </c>
      <c r="C8614" s="192">
        <f t="shared" si="402"/>
        <v>48207.833333312446</v>
      </c>
      <c r="D8614" s="1">
        <v>22.950000000000003</v>
      </c>
      <c r="E8614" s="193">
        <v>30.152393617021286</v>
      </c>
      <c r="F8614" s="1" t="s">
        <v>162</v>
      </c>
      <c r="G8614" s="193">
        <f>MAX(E8614-'[1]1a'!$C$3,0)</f>
        <v>0</v>
      </c>
      <c r="H8614" s="193" t="str">
        <f t="shared" si="403"/>
        <v/>
      </c>
      <c r="I8614" s="193" t="str">
        <f t="shared" si="404"/>
        <v/>
      </c>
      <c r="J8614" s="193"/>
    </row>
    <row r="8615" spans="1:10" s="1" customFormat="1">
      <c r="A8615" s="191">
        <v>46381</v>
      </c>
      <c r="B8615" s="1" t="s">
        <v>193</v>
      </c>
      <c r="C8615" s="192">
        <f t="shared" si="402"/>
        <v>48207.874999979111</v>
      </c>
      <c r="D8615" s="1">
        <v>23.09</v>
      </c>
      <c r="E8615" s="193">
        <v>30.336329787234046</v>
      </c>
      <c r="F8615" s="1" t="s">
        <v>162</v>
      </c>
      <c r="G8615" s="193">
        <f>MAX(E8615-'[1]1a'!$C$3,0)</f>
        <v>0</v>
      </c>
      <c r="H8615" s="193" t="str">
        <f t="shared" si="403"/>
        <v/>
      </c>
      <c r="I8615" s="193" t="str">
        <f t="shared" si="404"/>
        <v/>
      </c>
      <c r="J8615" s="193"/>
    </row>
    <row r="8616" spans="1:10" s="1" customFormat="1">
      <c r="A8616" s="191">
        <v>46381</v>
      </c>
      <c r="B8616" s="1" t="s">
        <v>194</v>
      </c>
      <c r="C8616" s="192">
        <f t="shared" si="402"/>
        <v>48207.916666645775</v>
      </c>
      <c r="D8616" s="1">
        <v>21.73</v>
      </c>
      <c r="E8616" s="193">
        <v>28.549521276595751</v>
      </c>
      <c r="F8616" s="1" t="s">
        <v>162</v>
      </c>
      <c r="G8616" s="193">
        <f>MAX(E8616-'[1]1a'!$C$3,0)</f>
        <v>0</v>
      </c>
      <c r="H8616" s="193" t="str">
        <f t="shared" si="403"/>
        <v/>
      </c>
      <c r="I8616" s="193" t="str">
        <f t="shared" si="404"/>
        <v/>
      </c>
      <c r="J8616" s="193"/>
    </row>
    <row r="8617" spans="1:10" s="1" customFormat="1">
      <c r="A8617" s="191">
        <v>46382</v>
      </c>
      <c r="B8617" s="1" t="s">
        <v>161</v>
      </c>
      <c r="C8617" s="192">
        <f t="shared" si="402"/>
        <v>48207.958333312439</v>
      </c>
      <c r="D8617" s="1">
        <v>20.67</v>
      </c>
      <c r="E8617" s="193">
        <v>27.156861702127667</v>
      </c>
      <c r="F8617" s="1" t="s">
        <v>162</v>
      </c>
      <c r="G8617" s="193">
        <f>MAX(E8617-'[1]1a'!$C$3,0)</f>
        <v>0</v>
      </c>
      <c r="H8617" s="193" t="str">
        <f t="shared" si="403"/>
        <v/>
      </c>
      <c r="I8617" s="193" t="str">
        <f t="shared" si="404"/>
        <v/>
      </c>
      <c r="J8617" s="193"/>
    </row>
    <row r="8618" spans="1:10" s="1" customFormat="1">
      <c r="A8618" s="191">
        <v>46382</v>
      </c>
      <c r="B8618" s="1" t="s">
        <v>163</v>
      </c>
      <c r="C8618" s="192">
        <f t="shared" si="402"/>
        <v>48207.999999979103</v>
      </c>
      <c r="D8618" s="1">
        <v>20.67</v>
      </c>
      <c r="E8618" s="193">
        <v>27.156861702127667</v>
      </c>
      <c r="F8618" s="1" t="s">
        <v>162</v>
      </c>
      <c r="G8618" s="193">
        <f>MAX(E8618-'[1]1a'!$C$3,0)</f>
        <v>0</v>
      </c>
      <c r="H8618" s="193" t="str">
        <f t="shared" si="403"/>
        <v/>
      </c>
      <c r="I8618" s="193" t="str">
        <f t="shared" si="404"/>
        <v/>
      </c>
      <c r="J8618" s="193"/>
    </row>
    <row r="8619" spans="1:10" s="1" customFormat="1">
      <c r="A8619" s="191">
        <v>46382</v>
      </c>
      <c r="B8619" s="1" t="s">
        <v>165</v>
      </c>
      <c r="C8619" s="192">
        <f t="shared" si="402"/>
        <v>48208.041666645768</v>
      </c>
      <c r="D8619" s="1">
        <v>20.71</v>
      </c>
      <c r="E8619" s="193">
        <v>27.209414893617026</v>
      </c>
      <c r="F8619" s="1" t="s">
        <v>162</v>
      </c>
      <c r="G8619" s="193">
        <f>MAX(E8619-'[1]1a'!$C$3,0)</f>
        <v>0</v>
      </c>
      <c r="H8619" s="193" t="str">
        <f t="shared" si="403"/>
        <v/>
      </c>
      <c r="I8619" s="193" t="str">
        <f t="shared" si="404"/>
        <v/>
      </c>
      <c r="J8619" s="193"/>
    </row>
    <row r="8620" spans="1:10" s="1" customFormat="1">
      <c r="A8620" s="191">
        <v>46382</v>
      </c>
      <c r="B8620" s="1" t="s">
        <v>167</v>
      </c>
      <c r="C8620" s="192">
        <f t="shared" si="402"/>
        <v>48208.083333312432</v>
      </c>
      <c r="D8620" s="1">
        <v>20.43</v>
      </c>
      <c r="E8620" s="193">
        <v>26.841542553191495</v>
      </c>
      <c r="F8620" s="1" t="s">
        <v>162</v>
      </c>
      <c r="G8620" s="193">
        <f>MAX(E8620-'[1]1a'!$C$3,0)</f>
        <v>0</v>
      </c>
      <c r="H8620" s="193" t="str">
        <f t="shared" si="403"/>
        <v/>
      </c>
      <c r="I8620" s="193" t="str">
        <f t="shared" si="404"/>
        <v/>
      </c>
      <c r="J8620" s="193"/>
    </row>
    <row r="8621" spans="1:10" s="1" customFormat="1">
      <c r="A8621" s="191">
        <v>46382</v>
      </c>
      <c r="B8621" s="1" t="s">
        <v>169</v>
      </c>
      <c r="C8621" s="192">
        <f t="shared" si="402"/>
        <v>48208.124999979096</v>
      </c>
      <c r="D8621" s="1">
        <v>19.37</v>
      </c>
      <c r="E8621" s="193">
        <v>25.448882978723411</v>
      </c>
      <c r="F8621" s="1" t="s">
        <v>162</v>
      </c>
      <c r="G8621" s="193">
        <f>MAX(E8621-'[1]1a'!$C$3,0)</f>
        <v>0</v>
      </c>
      <c r="H8621" s="193" t="str">
        <f t="shared" si="403"/>
        <v/>
      </c>
      <c r="I8621" s="193" t="str">
        <f t="shared" si="404"/>
        <v/>
      </c>
      <c r="J8621" s="193"/>
    </row>
    <row r="8622" spans="1:10" s="1" customFormat="1">
      <c r="A8622" s="191">
        <v>46382</v>
      </c>
      <c r="B8622" s="1" t="s">
        <v>171</v>
      </c>
      <c r="C8622" s="192">
        <f t="shared" si="402"/>
        <v>48208.16666664576</v>
      </c>
      <c r="D8622" s="1">
        <v>18.28</v>
      </c>
      <c r="E8622" s="193">
        <v>24.016808510638302</v>
      </c>
      <c r="F8622" s="1" t="s">
        <v>162</v>
      </c>
      <c r="G8622" s="193">
        <f>MAX(E8622-'[1]1a'!$C$3,0)</f>
        <v>0</v>
      </c>
      <c r="H8622" s="193" t="str">
        <f t="shared" si="403"/>
        <v/>
      </c>
      <c r="I8622" s="193" t="str">
        <f t="shared" si="404"/>
        <v/>
      </c>
      <c r="J8622" s="193"/>
    </row>
    <row r="8623" spans="1:10" s="1" customFormat="1">
      <c r="A8623" s="191">
        <v>46382</v>
      </c>
      <c r="B8623" s="1" t="s">
        <v>173</v>
      </c>
      <c r="C8623" s="192">
        <f t="shared" si="402"/>
        <v>48208.208333312425</v>
      </c>
      <c r="D8623" s="1">
        <v>17.09</v>
      </c>
      <c r="E8623" s="193">
        <v>22.453351063829789</v>
      </c>
      <c r="F8623" s="1" t="s">
        <v>162</v>
      </c>
      <c r="G8623" s="193">
        <f>MAX(E8623-'[1]1a'!$C$3,0)</f>
        <v>0</v>
      </c>
      <c r="H8623" s="193" t="str">
        <f t="shared" si="403"/>
        <v/>
      </c>
      <c r="I8623" s="193" t="str">
        <f t="shared" si="404"/>
        <v/>
      </c>
      <c r="J8623" s="193"/>
    </row>
    <row r="8624" spans="1:10" s="1" customFormat="1">
      <c r="A8624" s="191">
        <v>46382</v>
      </c>
      <c r="B8624" s="1" t="s">
        <v>175</v>
      </c>
      <c r="C8624" s="192">
        <f t="shared" si="402"/>
        <v>48208.249999979089</v>
      </c>
      <c r="D8624" s="1">
        <v>16.5</v>
      </c>
      <c r="E8624" s="193">
        <v>21.678191489361705</v>
      </c>
      <c r="F8624" s="1" t="s">
        <v>162</v>
      </c>
      <c r="G8624" s="193">
        <f>MAX(E8624-'[1]1a'!$C$3,0)</f>
        <v>0</v>
      </c>
      <c r="H8624" s="193" t="str">
        <f t="shared" si="403"/>
        <v/>
      </c>
      <c r="I8624" s="193" t="str">
        <f t="shared" si="404"/>
        <v/>
      </c>
      <c r="J8624" s="193"/>
    </row>
    <row r="8625" spans="1:10" s="1" customFormat="1">
      <c r="A8625" s="191">
        <v>46382</v>
      </c>
      <c r="B8625" s="1" t="s">
        <v>177</v>
      </c>
      <c r="C8625" s="192">
        <f t="shared" si="402"/>
        <v>48208.291666645753</v>
      </c>
      <c r="D8625" s="1">
        <v>16.229999999999997</v>
      </c>
      <c r="E8625" s="193">
        <v>21.323457446808511</v>
      </c>
      <c r="F8625" s="1" t="s">
        <v>162</v>
      </c>
      <c r="G8625" s="193">
        <f>MAX(E8625-'[1]1a'!$C$3,0)</f>
        <v>0</v>
      </c>
      <c r="H8625" s="193" t="str">
        <f t="shared" si="403"/>
        <v/>
      </c>
      <c r="I8625" s="193" t="str">
        <f t="shared" si="404"/>
        <v/>
      </c>
      <c r="J8625" s="193"/>
    </row>
    <row r="8626" spans="1:10" s="1" customFormat="1">
      <c r="A8626" s="191">
        <v>46382</v>
      </c>
      <c r="B8626" s="1" t="s">
        <v>179</v>
      </c>
      <c r="C8626" s="192">
        <f t="shared" si="402"/>
        <v>48208.333333312417</v>
      </c>
      <c r="D8626" s="1">
        <v>16.21</v>
      </c>
      <c r="E8626" s="193">
        <v>21.297180851063835</v>
      </c>
      <c r="F8626" s="1" t="s">
        <v>162</v>
      </c>
      <c r="G8626" s="193">
        <f>MAX(E8626-'[1]1a'!$C$3,0)</f>
        <v>0</v>
      </c>
      <c r="H8626" s="193" t="str">
        <f t="shared" si="403"/>
        <v/>
      </c>
      <c r="I8626" s="193" t="str">
        <f t="shared" si="404"/>
        <v/>
      </c>
      <c r="J8626" s="193"/>
    </row>
    <row r="8627" spans="1:10" s="1" customFormat="1">
      <c r="A8627" s="191">
        <v>46382</v>
      </c>
      <c r="B8627" s="1" t="s">
        <v>180</v>
      </c>
      <c r="C8627" s="192">
        <f t="shared" si="402"/>
        <v>48208.374999979082</v>
      </c>
      <c r="D8627" s="1">
        <v>16.649999999999999</v>
      </c>
      <c r="E8627" s="193">
        <v>21.87526595744681</v>
      </c>
      <c r="F8627" s="1" t="s">
        <v>162</v>
      </c>
      <c r="G8627" s="193">
        <f>MAX(E8627-'[1]1a'!$C$3,0)</f>
        <v>0</v>
      </c>
      <c r="H8627" s="193" t="str">
        <f t="shared" si="403"/>
        <v/>
      </c>
      <c r="I8627" s="193" t="str">
        <f t="shared" si="404"/>
        <v/>
      </c>
      <c r="J8627" s="193"/>
    </row>
    <row r="8628" spans="1:10" s="1" customFormat="1">
      <c r="A8628" s="191">
        <v>46382</v>
      </c>
      <c r="B8628" s="1" t="s">
        <v>181</v>
      </c>
      <c r="C8628" s="192">
        <f t="shared" si="402"/>
        <v>48208.416666645746</v>
      </c>
      <c r="D8628" s="1">
        <v>17.43</v>
      </c>
      <c r="E8628" s="193">
        <v>22.900053191489366</v>
      </c>
      <c r="F8628" s="1" t="s">
        <v>162</v>
      </c>
      <c r="G8628" s="193">
        <f>MAX(E8628-'[1]1a'!$C$3,0)</f>
        <v>0</v>
      </c>
      <c r="H8628" s="193" t="str">
        <f t="shared" si="403"/>
        <v/>
      </c>
      <c r="I8628" s="193" t="str">
        <f t="shared" si="404"/>
        <v/>
      </c>
      <c r="J8628" s="193"/>
    </row>
    <row r="8629" spans="1:10" s="1" customFormat="1">
      <c r="A8629" s="191">
        <v>46382</v>
      </c>
      <c r="B8629" s="1" t="s">
        <v>182</v>
      </c>
      <c r="C8629" s="192">
        <f t="shared" si="402"/>
        <v>48208.45833331241</v>
      </c>
      <c r="D8629" s="1">
        <v>18.38</v>
      </c>
      <c r="E8629" s="193">
        <v>24.148191489361704</v>
      </c>
      <c r="F8629" s="1" t="s">
        <v>162</v>
      </c>
      <c r="G8629" s="193">
        <f>MAX(E8629-'[1]1a'!$C$3,0)</f>
        <v>0</v>
      </c>
      <c r="H8629" s="193" t="str">
        <f t="shared" si="403"/>
        <v/>
      </c>
      <c r="I8629" s="193" t="str">
        <f t="shared" si="404"/>
        <v/>
      </c>
      <c r="J8629" s="193"/>
    </row>
    <row r="8630" spans="1:10" s="1" customFormat="1">
      <c r="A8630" s="191">
        <v>46382</v>
      </c>
      <c r="B8630" s="1" t="s">
        <v>184</v>
      </c>
      <c r="C8630" s="192">
        <f t="shared" si="402"/>
        <v>48208.499999979074</v>
      </c>
      <c r="D8630" s="1">
        <v>19.61</v>
      </c>
      <c r="E8630" s="193">
        <v>25.764202127659576</v>
      </c>
      <c r="F8630" s="1" t="s">
        <v>162</v>
      </c>
      <c r="G8630" s="193">
        <f>MAX(E8630-'[1]1a'!$C$3,0)</f>
        <v>0</v>
      </c>
      <c r="H8630" s="193" t="str">
        <f t="shared" si="403"/>
        <v/>
      </c>
      <c r="I8630" s="193" t="str">
        <f t="shared" si="404"/>
        <v/>
      </c>
      <c r="J8630" s="193"/>
    </row>
    <row r="8631" spans="1:10" s="1" customFormat="1">
      <c r="A8631" s="191">
        <v>46382</v>
      </c>
      <c r="B8631" s="1" t="s">
        <v>185</v>
      </c>
      <c r="C8631" s="192">
        <f t="shared" si="402"/>
        <v>48208.541666645739</v>
      </c>
      <c r="D8631" s="1">
        <v>21.11</v>
      </c>
      <c r="E8631" s="193">
        <v>27.734946808510642</v>
      </c>
      <c r="F8631" s="1" t="s">
        <v>162</v>
      </c>
      <c r="G8631" s="193">
        <f>MAX(E8631-'[1]1a'!$C$3,0)</f>
        <v>0</v>
      </c>
      <c r="H8631" s="193" t="str">
        <f t="shared" si="403"/>
        <v/>
      </c>
      <c r="I8631" s="193" t="str">
        <f t="shared" si="404"/>
        <v/>
      </c>
      <c r="J8631" s="193"/>
    </row>
    <row r="8632" spans="1:10" s="1" customFormat="1">
      <c r="A8632" s="191">
        <v>46382</v>
      </c>
      <c r="B8632" s="1" t="s">
        <v>186</v>
      </c>
      <c r="C8632" s="192">
        <f t="shared" si="402"/>
        <v>48208.583333312403</v>
      </c>
      <c r="D8632" s="1">
        <v>23.1</v>
      </c>
      <c r="E8632" s="193">
        <v>30.349468085106391</v>
      </c>
      <c r="F8632" s="1" t="s">
        <v>162</v>
      </c>
      <c r="G8632" s="193">
        <f>MAX(E8632-'[1]1a'!$C$3,0)</f>
        <v>0</v>
      </c>
      <c r="H8632" s="193" t="str">
        <f t="shared" si="403"/>
        <v/>
      </c>
      <c r="I8632" s="193" t="str">
        <f t="shared" si="404"/>
        <v/>
      </c>
      <c r="J8632" s="193"/>
    </row>
    <row r="8633" spans="1:10" s="1" customFormat="1">
      <c r="A8633" s="191">
        <v>46382</v>
      </c>
      <c r="B8633" s="1" t="s">
        <v>187</v>
      </c>
      <c r="C8633" s="192">
        <f t="shared" si="402"/>
        <v>48208.624999979067</v>
      </c>
      <c r="D8633" s="1">
        <v>24.39</v>
      </c>
      <c r="E8633" s="193">
        <v>32.044308510638302</v>
      </c>
      <c r="F8633" s="1" t="s">
        <v>162</v>
      </c>
      <c r="G8633" s="193">
        <f>MAX(E8633-'[1]1a'!$C$3,0)</f>
        <v>0</v>
      </c>
      <c r="H8633" s="193" t="str">
        <f t="shared" si="403"/>
        <v/>
      </c>
      <c r="I8633" s="193" t="str">
        <f t="shared" si="404"/>
        <v/>
      </c>
      <c r="J8633" s="193"/>
    </row>
    <row r="8634" spans="1:10" s="1" customFormat="1">
      <c r="A8634" s="191">
        <v>46382</v>
      </c>
      <c r="B8634" s="1" t="s">
        <v>188</v>
      </c>
      <c r="C8634" s="192">
        <f t="shared" si="402"/>
        <v>48208.666666645731</v>
      </c>
      <c r="D8634" s="1">
        <v>24.5</v>
      </c>
      <c r="E8634" s="193">
        <v>32.188829787234049</v>
      </c>
      <c r="F8634" s="1" t="s">
        <v>162</v>
      </c>
      <c r="G8634" s="193">
        <f>MAX(E8634-'[1]1a'!$C$3,0)</f>
        <v>0</v>
      </c>
      <c r="H8634" s="193" t="str">
        <f t="shared" si="403"/>
        <v/>
      </c>
      <c r="I8634" s="193" t="str">
        <f t="shared" si="404"/>
        <v/>
      </c>
      <c r="J8634" s="193"/>
    </row>
    <row r="8635" spans="1:10" s="1" customFormat="1">
      <c r="A8635" s="191">
        <v>46382</v>
      </c>
      <c r="B8635" s="1" t="s">
        <v>189</v>
      </c>
      <c r="C8635" s="192">
        <f t="shared" si="402"/>
        <v>48208.708333312396</v>
      </c>
      <c r="D8635" s="1">
        <v>24.3</v>
      </c>
      <c r="E8635" s="193">
        <v>31.926063829787239</v>
      </c>
      <c r="F8635" s="1" t="s">
        <v>162</v>
      </c>
      <c r="G8635" s="193">
        <f>MAX(E8635-'[1]1a'!$C$3,0)</f>
        <v>0</v>
      </c>
      <c r="H8635" s="193" t="str">
        <f t="shared" si="403"/>
        <v/>
      </c>
      <c r="I8635" s="193" t="str">
        <f t="shared" si="404"/>
        <v/>
      </c>
      <c r="J8635" s="193"/>
    </row>
    <row r="8636" spans="1:10" s="1" customFormat="1">
      <c r="A8636" s="191">
        <v>46382</v>
      </c>
      <c r="B8636" s="1" t="s">
        <v>190</v>
      </c>
      <c r="C8636" s="192">
        <f t="shared" si="402"/>
        <v>48208.74999997906</v>
      </c>
      <c r="D8636" s="1">
        <v>24.24</v>
      </c>
      <c r="E8636" s="193">
        <v>31.847234042553193</v>
      </c>
      <c r="F8636" s="1" t="s">
        <v>162</v>
      </c>
      <c r="G8636" s="193">
        <f>MAX(E8636-'[1]1a'!$C$3,0)</f>
        <v>0</v>
      </c>
      <c r="H8636" s="193" t="str">
        <f t="shared" si="403"/>
        <v/>
      </c>
      <c r="I8636" s="193" t="str">
        <f t="shared" si="404"/>
        <v/>
      </c>
      <c r="J8636" s="193"/>
    </row>
    <row r="8637" spans="1:10" s="1" customFormat="1">
      <c r="A8637" s="191">
        <v>46382</v>
      </c>
      <c r="B8637" s="1" t="s">
        <v>191</v>
      </c>
      <c r="C8637" s="192">
        <f t="shared" si="402"/>
        <v>48208.791666645724</v>
      </c>
      <c r="D8637" s="1">
        <v>24.35</v>
      </c>
      <c r="E8637" s="193">
        <v>31.991755319148943</v>
      </c>
      <c r="F8637" s="1" t="s">
        <v>162</v>
      </c>
      <c r="G8637" s="193">
        <f>MAX(E8637-'[1]1a'!$C$3,0)</f>
        <v>0</v>
      </c>
      <c r="H8637" s="193" t="str">
        <f t="shared" si="403"/>
        <v/>
      </c>
      <c r="I8637" s="193" t="str">
        <f t="shared" si="404"/>
        <v/>
      </c>
      <c r="J8637" s="193"/>
    </row>
    <row r="8638" spans="1:10" s="1" customFormat="1">
      <c r="A8638" s="191">
        <v>46382</v>
      </c>
      <c r="B8638" s="1" t="s">
        <v>192</v>
      </c>
      <c r="C8638" s="192">
        <f t="shared" si="402"/>
        <v>48208.833333312388</v>
      </c>
      <c r="D8638" s="1">
        <v>25.28</v>
      </c>
      <c r="E8638" s="193">
        <v>33.213617021276605</v>
      </c>
      <c r="F8638" s="1" t="s">
        <v>162</v>
      </c>
      <c r="G8638" s="193">
        <f>MAX(E8638-'[1]1a'!$C$3,0)</f>
        <v>0</v>
      </c>
      <c r="H8638" s="193" t="str">
        <f t="shared" si="403"/>
        <v/>
      </c>
      <c r="I8638" s="193" t="str">
        <f t="shared" si="404"/>
        <v/>
      </c>
      <c r="J8638" s="193"/>
    </row>
    <row r="8639" spans="1:10" s="1" customFormat="1">
      <c r="A8639" s="191">
        <v>46382</v>
      </c>
      <c r="B8639" s="1" t="s">
        <v>193</v>
      </c>
      <c r="C8639" s="192">
        <f t="shared" si="402"/>
        <v>48208.874999979053</v>
      </c>
      <c r="D8639" s="1">
        <v>25.93</v>
      </c>
      <c r="E8639" s="193">
        <v>34.067606382978731</v>
      </c>
      <c r="F8639" s="1" t="s">
        <v>162</v>
      </c>
      <c r="G8639" s="193">
        <f>MAX(E8639-'[1]1a'!$C$3,0)</f>
        <v>0</v>
      </c>
      <c r="H8639" s="193" t="str">
        <f t="shared" si="403"/>
        <v/>
      </c>
      <c r="I8639" s="193" t="str">
        <f t="shared" si="404"/>
        <v/>
      </c>
      <c r="J8639" s="193"/>
    </row>
    <row r="8640" spans="1:10" s="1" customFormat="1">
      <c r="A8640" s="191">
        <v>46382</v>
      </c>
      <c r="B8640" s="1" t="s">
        <v>194</v>
      </c>
      <c r="C8640" s="192">
        <f t="shared" si="402"/>
        <v>48208.916666645717</v>
      </c>
      <c r="D8640" s="1">
        <v>25.259999999999998</v>
      </c>
      <c r="E8640" s="193">
        <v>33.187340425531914</v>
      </c>
      <c r="F8640" s="1" t="s">
        <v>162</v>
      </c>
      <c r="G8640" s="193">
        <f>MAX(E8640-'[1]1a'!$C$3,0)</f>
        <v>0</v>
      </c>
      <c r="H8640" s="193" t="str">
        <f t="shared" si="403"/>
        <v/>
      </c>
      <c r="I8640" s="193" t="str">
        <f t="shared" si="404"/>
        <v/>
      </c>
      <c r="J8640" s="193"/>
    </row>
    <row r="8641" spans="1:10" s="1" customFormat="1">
      <c r="A8641" s="191">
        <v>46383</v>
      </c>
      <c r="B8641" s="1" t="s">
        <v>161</v>
      </c>
      <c r="C8641" s="192">
        <f t="shared" si="402"/>
        <v>48208.958333312381</v>
      </c>
      <c r="D8641" s="1">
        <v>24.639999999999997</v>
      </c>
      <c r="E8641" s="193">
        <v>32.372765957446809</v>
      </c>
      <c r="F8641" s="1" t="s">
        <v>162</v>
      </c>
      <c r="G8641" s="193">
        <f>MAX(E8641-'[1]1a'!$C$3,0)</f>
        <v>0</v>
      </c>
      <c r="H8641" s="193" t="str">
        <f t="shared" si="403"/>
        <v/>
      </c>
      <c r="I8641" s="193" t="str">
        <f t="shared" si="404"/>
        <v/>
      </c>
      <c r="J8641" s="193"/>
    </row>
    <row r="8642" spans="1:10" s="1" customFormat="1">
      <c r="A8642" s="191">
        <v>46383</v>
      </c>
      <c r="B8642" s="1" t="s">
        <v>163</v>
      </c>
      <c r="C8642" s="192">
        <f t="shared" si="402"/>
        <v>48208.999999979045</v>
      </c>
      <c r="D8642" s="1">
        <v>23.799999999999997</v>
      </c>
      <c r="E8642" s="193">
        <v>31.269148936170215</v>
      </c>
      <c r="F8642" s="1" t="s">
        <v>162</v>
      </c>
      <c r="G8642" s="193">
        <f>MAX(E8642-'[1]1a'!$C$3,0)</f>
        <v>0</v>
      </c>
      <c r="H8642" s="193" t="str">
        <f t="shared" si="403"/>
        <v/>
      </c>
      <c r="I8642" s="193" t="str">
        <f t="shared" si="404"/>
        <v/>
      </c>
      <c r="J8642" s="193"/>
    </row>
    <row r="8643" spans="1:10" s="1" customFormat="1">
      <c r="A8643" s="191">
        <v>46383</v>
      </c>
      <c r="B8643" s="1" t="s">
        <v>165</v>
      </c>
      <c r="C8643" s="192">
        <f t="shared" si="402"/>
        <v>48209.041666645709</v>
      </c>
      <c r="D8643" s="1">
        <v>23.43</v>
      </c>
      <c r="E8643" s="193">
        <v>30.78303191489362</v>
      </c>
      <c r="F8643" s="1" t="s">
        <v>162</v>
      </c>
      <c r="G8643" s="193">
        <f>MAX(E8643-'[1]1a'!$C$3,0)</f>
        <v>0</v>
      </c>
      <c r="H8643" s="193" t="str">
        <f t="shared" si="403"/>
        <v/>
      </c>
      <c r="I8643" s="193" t="str">
        <f t="shared" si="404"/>
        <v/>
      </c>
      <c r="J8643" s="193"/>
    </row>
    <row r="8644" spans="1:10" s="1" customFormat="1">
      <c r="A8644" s="191">
        <v>46383</v>
      </c>
      <c r="B8644" s="1" t="s">
        <v>167</v>
      </c>
      <c r="C8644" s="192">
        <f t="shared" ref="C8644:C8707" si="405">C8643 + TIME(1,0,0)</f>
        <v>48209.083333312374</v>
      </c>
      <c r="D8644" s="1">
        <v>22.400000000000002</v>
      </c>
      <c r="E8644" s="193">
        <v>29.429787234042561</v>
      </c>
      <c r="F8644" s="1" t="s">
        <v>162</v>
      </c>
      <c r="G8644" s="193">
        <f>MAX(E8644-'[1]1a'!$C$3,0)</f>
        <v>0</v>
      </c>
      <c r="H8644" s="193" t="str">
        <f t="shared" ref="H8644:H8707" si="406">IF(F8644="Y",IF(F8643="Y",H8643+1,1),"")</f>
        <v/>
      </c>
      <c r="I8644" s="193" t="str">
        <f t="shared" ref="I8644:I8707" si="407">IF(AND(F8644="Y",F8645&lt;&gt;"Y"),H8644,"")</f>
        <v/>
      </c>
      <c r="J8644" s="193"/>
    </row>
    <row r="8645" spans="1:10" s="1" customFormat="1">
      <c r="A8645" s="191">
        <v>46383</v>
      </c>
      <c r="B8645" s="1" t="s">
        <v>169</v>
      </c>
      <c r="C8645" s="192">
        <f t="shared" si="405"/>
        <v>48209.124999979038</v>
      </c>
      <c r="D8645" s="1">
        <v>20.6</v>
      </c>
      <c r="E8645" s="193">
        <v>27.064893617021283</v>
      </c>
      <c r="F8645" s="1" t="s">
        <v>162</v>
      </c>
      <c r="G8645" s="193">
        <f>MAX(E8645-'[1]1a'!$C$3,0)</f>
        <v>0</v>
      </c>
      <c r="H8645" s="193" t="str">
        <f t="shared" si="406"/>
        <v/>
      </c>
      <c r="I8645" s="193" t="str">
        <f t="shared" si="407"/>
        <v/>
      </c>
      <c r="J8645" s="193"/>
    </row>
    <row r="8646" spans="1:10" s="1" customFormat="1">
      <c r="A8646" s="191">
        <v>46383</v>
      </c>
      <c r="B8646" s="1" t="s">
        <v>171</v>
      </c>
      <c r="C8646" s="192">
        <f t="shared" si="405"/>
        <v>48209.166666645702</v>
      </c>
      <c r="D8646" s="1">
        <v>19.21</v>
      </c>
      <c r="E8646" s="193">
        <v>25.238670212765964</v>
      </c>
      <c r="F8646" s="1" t="s">
        <v>162</v>
      </c>
      <c r="G8646" s="193">
        <f>MAX(E8646-'[1]1a'!$C$3,0)</f>
        <v>0</v>
      </c>
      <c r="H8646" s="193" t="str">
        <f t="shared" si="406"/>
        <v/>
      </c>
      <c r="I8646" s="193" t="str">
        <f t="shared" si="407"/>
        <v/>
      </c>
      <c r="J8646" s="193"/>
    </row>
    <row r="8647" spans="1:10" s="1" customFormat="1">
      <c r="A8647" s="191">
        <v>46383</v>
      </c>
      <c r="B8647" s="1" t="s">
        <v>173</v>
      </c>
      <c r="C8647" s="192">
        <f t="shared" si="405"/>
        <v>48209.208333312366</v>
      </c>
      <c r="D8647" s="1">
        <v>17.73</v>
      </c>
      <c r="E8647" s="193">
        <v>23.294202127659577</v>
      </c>
      <c r="F8647" s="1" t="s">
        <v>162</v>
      </c>
      <c r="G8647" s="193">
        <f>MAX(E8647-'[1]1a'!$C$3,0)</f>
        <v>0</v>
      </c>
      <c r="H8647" s="193" t="str">
        <f t="shared" si="406"/>
        <v/>
      </c>
      <c r="I8647" s="193" t="str">
        <f t="shared" si="407"/>
        <v/>
      </c>
      <c r="J8647" s="193"/>
    </row>
    <row r="8648" spans="1:10" s="1" customFormat="1">
      <c r="A8648" s="191">
        <v>46383</v>
      </c>
      <c r="B8648" s="1" t="s">
        <v>175</v>
      </c>
      <c r="C8648" s="192">
        <f t="shared" si="405"/>
        <v>48209.249999979031</v>
      </c>
      <c r="D8648" s="1">
        <v>17.03</v>
      </c>
      <c r="E8648" s="193">
        <v>22.37452127659575</v>
      </c>
      <c r="F8648" s="1" t="s">
        <v>162</v>
      </c>
      <c r="G8648" s="193">
        <f>MAX(E8648-'[1]1a'!$C$3,0)</f>
        <v>0</v>
      </c>
      <c r="H8648" s="193" t="str">
        <f t="shared" si="406"/>
        <v/>
      </c>
      <c r="I8648" s="193" t="str">
        <f t="shared" si="407"/>
        <v/>
      </c>
      <c r="J8648" s="193"/>
    </row>
    <row r="8649" spans="1:10" s="1" customFormat="1">
      <c r="A8649" s="191">
        <v>46383</v>
      </c>
      <c r="B8649" s="1" t="s">
        <v>177</v>
      </c>
      <c r="C8649" s="192">
        <f t="shared" si="405"/>
        <v>48209.291666645695</v>
      </c>
      <c r="D8649" s="1">
        <v>16.420000000000002</v>
      </c>
      <c r="E8649" s="193">
        <v>21.573085106382983</v>
      </c>
      <c r="F8649" s="1" t="s">
        <v>162</v>
      </c>
      <c r="G8649" s="193">
        <f>MAX(E8649-'[1]1a'!$C$3,0)</f>
        <v>0</v>
      </c>
      <c r="H8649" s="193" t="str">
        <f t="shared" si="406"/>
        <v/>
      </c>
      <c r="I8649" s="193" t="str">
        <f t="shared" si="407"/>
        <v/>
      </c>
      <c r="J8649" s="193"/>
    </row>
    <row r="8650" spans="1:10" s="1" customFormat="1">
      <c r="A8650" s="191">
        <v>46383</v>
      </c>
      <c r="B8650" s="1" t="s">
        <v>179</v>
      </c>
      <c r="C8650" s="192">
        <f t="shared" si="405"/>
        <v>48209.333333312359</v>
      </c>
      <c r="D8650" s="1">
        <v>16.28</v>
      </c>
      <c r="E8650" s="193">
        <v>21.389148936170219</v>
      </c>
      <c r="F8650" s="1" t="s">
        <v>162</v>
      </c>
      <c r="G8650" s="193">
        <f>MAX(E8650-'[1]1a'!$C$3,0)</f>
        <v>0</v>
      </c>
      <c r="H8650" s="193" t="str">
        <f t="shared" si="406"/>
        <v/>
      </c>
      <c r="I8650" s="193" t="str">
        <f t="shared" si="407"/>
        <v/>
      </c>
      <c r="J8650" s="193"/>
    </row>
    <row r="8651" spans="1:10" s="1" customFormat="1">
      <c r="A8651" s="191">
        <v>46383</v>
      </c>
      <c r="B8651" s="1" t="s">
        <v>180</v>
      </c>
      <c r="C8651" s="192">
        <f t="shared" si="405"/>
        <v>48209.374999979023</v>
      </c>
      <c r="D8651" s="1">
        <v>16.77</v>
      </c>
      <c r="E8651" s="193">
        <v>22.032925531914895</v>
      </c>
      <c r="F8651" s="1" t="s">
        <v>162</v>
      </c>
      <c r="G8651" s="193">
        <f>MAX(E8651-'[1]1a'!$C$3,0)</f>
        <v>0</v>
      </c>
      <c r="H8651" s="193" t="str">
        <f t="shared" si="406"/>
        <v/>
      </c>
      <c r="I8651" s="193" t="str">
        <f t="shared" si="407"/>
        <v/>
      </c>
      <c r="J8651" s="193"/>
    </row>
    <row r="8652" spans="1:10" s="1" customFormat="1">
      <c r="A8652" s="191">
        <v>46383</v>
      </c>
      <c r="B8652" s="1" t="s">
        <v>181</v>
      </c>
      <c r="C8652" s="192">
        <f t="shared" si="405"/>
        <v>48209.416666645688</v>
      </c>
      <c r="D8652" s="1">
        <v>17.419999999999998</v>
      </c>
      <c r="E8652" s="193">
        <v>22.886914893617021</v>
      </c>
      <c r="F8652" s="1" t="s">
        <v>162</v>
      </c>
      <c r="G8652" s="193">
        <f>MAX(E8652-'[1]1a'!$C$3,0)</f>
        <v>0</v>
      </c>
      <c r="H8652" s="193" t="str">
        <f t="shared" si="406"/>
        <v/>
      </c>
      <c r="I8652" s="193" t="str">
        <f t="shared" si="407"/>
        <v/>
      </c>
      <c r="J8652" s="193"/>
    </row>
    <row r="8653" spans="1:10" s="1" customFormat="1">
      <c r="A8653" s="191">
        <v>46383</v>
      </c>
      <c r="B8653" s="1" t="s">
        <v>182</v>
      </c>
      <c r="C8653" s="192">
        <f t="shared" si="405"/>
        <v>48209.458333312352</v>
      </c>
      <c r="D8653" s="1">
        <v>18.149999999999999</v>
      </c>
      <c r="E8653" s="193">
        <v>23.846010638297873</v>
      </c>
      <c r="F8653" s="1" t="s">
        <v>162</v>
      </c>
      <c r="G8653" s="193">
        <f>MAX(E8653-'[1]1a'!$C$3,0)</f>
        <v>0</v>
      </c>
      <c r="H8653" s="193" t="str">
        <f t="shared" si="406"/>
        <v/>
      </c>
      <c r="I8653" s="193" t="str">
        <f t="shared" si="407"/>
        <v/>
      </c>
      <c r="J8653" s="193"/>
    </row>
    <row r="8654" spans="1:10" s="1" customFormat="1">
      <c r="A8654" s="191">
        <v>46383</v>
      </c>
      <c r="B8654" s="1" t="s">
        <v>184</v>
      </c>
      <c r="C8654" s="192">
        <f t="shared" si="405"/>
        <v>48209.499999979016</v>
      </c>
      <c r="D8654" s="1">
        <v>19.950000000000003</v>
      </c>
      <c r="E8654" s="193">
        <v>26.210904255319157</v>
      </c>
      <c r="F8654" s="1" t="s">
        <v>162</v>
      </c>
      <c r="G8654" s="193">
        <f>MAX(E8654-'[1]1a'!$C$3,0)</f>
        <v>0</v>
      </c>
      <c r="H8654" s="193" t="str">
        <f t="shared" si="406"/>
        <v/>
      </c>
      <c r="I8654" s="193" t="str">
        <f t="shared" si="407"/>
        <v/>
      </c>
      <c r="J8654" s="193"/>
    </row>
    <row r="8655" spans="1:10" s="1" customFormat="1">
      <c r="A8655" s="191">
        <v>46383</v>
      </c>
      <c r="B8655" s="1" t="s">
        <v>185</v>
      </c>
      <c r="C8655" s="192">
        <f t="shared" si="405"/>
        <v>48209.54166664568</v>
      </c>
      <c r="D8655" s="1">
        <v>20.77</v>
      </c>
      <c r="E8655" s="193">
        <v>27.288244680851069</v>
      </c>
      <c r="F8655" s="1" t="s">
        <v>162</v>
      </c>
      <c r="G8655" s="193">
        <f>MAX(E8655-'[1]1a'!$C$3,0)</f>
        <v>0</v>
      </c>
      <c r="H8655" s="193" t="str">
        <f t="shared" si="406"/>
        <v/>
      </c>
      <c r="I8655" s="193" t="str">
        <f t="shared" si="407"/>
        <v/>
      </c>
      <c r="J8655" s="193"/>
    </row>
    <row r="8656" spans="1:10" s="1" customFormat="1">
      <c r="A8656" s="191">
        <v>46383</v>
      </c>
      <c r="B8656" s="1" t="s">
        <v>186</v>
      </c>
      <c r="C8656" s="192">
        <f t="shared" si="405"/>
        <v>48209.583333312345</v>
      </c>
      <c r="D8656" s="1">
        <v>22.009999999999998</v>
      </c>
      <c r="E8656" s="193">
        <v>28.917393617021279</v>
      </c>
      <c r="F8656" s="1" t="s">
        <v>162</v>
      </c>
      <c r="G8656" s="193">
        <f>MAX(E8656-'[1]1a'!$C$3,0)</f>
        <v>0</v>
      </c>
      <c r="H8656" s="193" t="str">
        <f t="shared" si="406"/>
        <v/>
      </c>
      <c r="I8656" s="193" t="str">
        <f t="shared" si="407"/>
        <v/>
      </c>
      <c r="J8656" s="193"/>
    </row>
    <row r="8657" spans="1:10" s="1" customFormat="1">
      <c r="A8657" s="191">
        <v>46383</v>
      </c>
      <c r="B8657" s="1" t="s">
        <v>187</v>
      </c>
      <c r="C8657" s="192">
        <f t="shared" si="405"/>
        <v>48209.624999979009</v>
      </c>
      <c r="D8657" s="1">
        <v>22.740000000000002</v>
      </c>
      <c r="E8657" s="193">
        <v>29.876489361702134</v>
      </c>
      <c r="F8657" s="1" t="s">
        <v>162</v>
      </c>
      <c r="G8657" s="193">
        <f>MAX(E8657-'[1]1a'!$C$3,0)</f>
        <v>0</v>
      </c>
      <c r="H8657" s="193" t="str">
        <f t="shared" si="406"/>
        <v/>
      </c>
      <c r="I8657" s="193" t="str">
        <f t="shared" si="407"/>
        <v/>
      </c>
      <c r="J8657" s="193"/>
    </row>
    <row r="8658" spans="1:10" s="1" customFormat="1">
      <c r="A8658" s="191">
        <v>46383</v>
      </c>
      <c r="B8658" s="1" t="s">
        <v>188</v>
      </c>
      <c r="C8658" s="192">
        <f t="shared" si="405"/>
        <v>48209.666666645673</v>
      </c>
      <c r="D8658" s="1">
        <v>23.12</v>
      </c>
      <c r="E8658" s="193">
        <v>30.375744680851071</v>
      </c>
      <c r="F8658" s="1" t="s">
        <v>162</v>
      </c>
      <c r="G8658" s="193">
        <f>MAX(E8658-'[1]1a'!$C$3,0)</f>
        <v>0</v>
      </c>
      <c r="H8658" s="193" t="str">
        <f t="shared" si="406"/>
        <v/>
      </c>
      <c r="I8658" s="193" t="str">
        <f t="shared" si="407"/>
        <v/>
      </c>
      <c r="J8658" s="193"/>
    </row>
    <row r="8659" spans="1:10" s="1" customFormat="1">
      <c r="A8659" s="191">
        <v>46383</v>
      </c>
      <c r="B8659" s="1" t="s">
        <v>189</v>
      </c>
      <c r="C8659" s="192">
        <f t="shared" si="405"/>
        <v>48209.708333312337</v>
      </c>
      <c r="D8659" s="1">
        <v>22.779999999999998</v>
      </c>
      <c r="E8659" s="193">
        <v>29.92904255319149</v>
      </c>
      <c r="F8659" s="1" t="s">
        <v>162</v>
      </c>
      <c r="G8659" s="193">
        <f>MAX(E8659-'[1]1a'!$C$3,0)</f>
        <v>0</v>
      </c>
      <c r="H8659" s="193" t="str">
        <f t="shared" si="406"/>
        <v/>
      </c>
      <c r="I8659" s="193" t="str">
        <f t="shared" si="407"/>
        <v/>
      </c>
      <c r="J8659" s="193"/>
    </row>
    <row r="8660" spans="1:10" s="1" customFormat="1">
      <c r="A8660" s="191">
        <v>46383</v>
      </c>
      <c r="B8660" s="1" t="s">
        <v>190</v>
      </c>
      <c r="C8660" s="192">
        <f t="shared" si="405"/>
        <v>48209.749999979002</v>
      </c>
      <c r="D8660" s="1">
        <v>22.6</v>
      </c>
      <c r="E8660" s="193">
        <v>29.692553191489367</v>
      </c>
      <c r="F8660" s="1" t="s">
        <v>162</v>
      </c>
      <c r="G8660" s="193">
        <f>MAX(E8660-'[1]1a'!$C$3,0)</f>
        <v>0</v>
      </c>
      <c r="H8660" s="193" t="str">
        <f t="shared" si="406"/>
        <v/>
      </c>
      <c r="I8660" s="193" t="str">
        <f t="shared" si="407"/>
        <v/>
      </c>
      <c r="J8660" s="193"/>
    </row>
    <row r="8661" spans="1:10" s="1" customFormat="1">
      <c r="A8661" s="191">
        <v>46383</v>
      </c>
      <c r="B8661" s="1" t="s">
        <v>191</v>
      </c>
      <c r="C8661" s="192">
        <f t="shared" si="405"/>
        <v>48209.791666645666</v>
      </c>
      <c r="D8661" s="1">
        <v>22.75</v>
      </c>
      <c r="E8661" s="193">
        <v>29.889627659574472</v>
      </c>
      <c r="F8661" s="1" t="s">
        <v>162</v>
      </c>
      <c r="G8661" s="193">
        <f>MAX(E8661-'[1]1a'!$C$3,0)</f>
        <v>0</v>
      </c>
      <c r="H8661" s="193" t="str">
        <f t="shared" si="406"/>
        <v/>
      </c>
      <c r="I8661" s="193" t="str">
        <f t="shared" si="407"/>
        <v/>
      </c>
      <c r="J8661" s="193"/>
    </row>
    <row r="8662" spans="1:10" s="1" customFormat="1">
      <c r="A8662" s="191">
        <v>46383</v>
      </c>
      <c r="B8662" s="1" t="s">
        <v>192</v>
      </c>
      <c r="C8662" s="192">
        <f t="shared" si="405"/>
        <v>48209.83333331233</v>
      </c>
      <c r="D8662" s="1">
        <v>24.279999999999998</v>
      </c>
      <c r="E8662" s="193">
        <v>31.899787234042556</v>
      </c>
      <c r="F8662" s="1" t="s">
        <v>162</v>
      </c>
      <c r="G8662" s="193">
        <f>MAX(E8662-'[1]1a'!$C$3,0)</f>
        <v>0</v>
      </c>
      <c r="H8662" s="193" t="str">
        <f t="shared" si="406"/>
        <v/>
      </c>
      <c r="I8662" s="193" t="str">
        <f t="shared" si="407"/>
        <v/>
      </c>
      <c r="J8662" s="193"/>
    </row>
    <row r="8663" spans="1:10" s="1" customFormat="1">
      <c r="A8663" s="191">
        <v>46383</v>
      </c>
      <c r="B8663" s="1" t="s">
        <v>193</v>
      </c>
      <c r="C8663" s="192">
        <f t="shared" si="405"/>
        <v>48209.874999978994</v>
      </c>
      <c r="D8663" s="1">
        <v>24.92</v>
      </c>
      <c r="E8663" s="193">
        <v>32.740638297872344</v>
      </c>
      <c r="F8663" s="1" t="s">
        <v>162</v>
      </c>
      <c r="G8663" s="193">
        <f>MAX(E8663-'[1]1a'!$C$3,0)</f>
        <v>0</v>
      </c>
      <c r="H8663" s="193" t="str">
        <f t="shared" si="406"/>
        <v/>
      </c>
      <c r="I8663" s="193" t="str">
        <f t="shared" si="407"/>
        <v/>
      </c>
      <c r="J8663" s="193"/>
    </row>
    <row r="8664" spans="1:10" s="1" customFormat="1">
      <c r="A8664" s="191">
        <v>46383</v>
      </c>
      <c r="B8664" s="1" t="s">
        <v>194</v>
      </c>
      <c r="C8664" s="192">
        <f t="shared" si="405"/>
        <v>48209.916666645659</v>
      </c>
      <c r="D8664" s="1">
        <v>24.700000000000003</v>
      </c>
      <c r="E8664" s="193">
        <v>32.451595744680859</v>
      </c>
      <c r="F8664" s="1" t="s">
        <v>162</v>
      </c>
      <c r="G8664" s="193">
        <f>MAX(E8664-'[1]1a'!$C$3,0)</f>
        <v>0</v>
      </c>
      <c r="H8664" s="193" t="str">
        <f t="shared" si="406"/>
        <v/>
      </c>
      <c r="I8664" s="193" t="str">
        <f t="shared" si="407"/>
        <v/>
      </c>
      <c r="J8664" s="193"/>
    </row>
    <row r="8665" spans="1:10" s="1" customFormat="1">
      <c r="A8665" s="191">
        <v>46384</v>
      </c>
      <c r="B8665" s="1" t="s">
        <v>161</v>
      </c>
      <c r="C8665" s="192">
        <f t="shared" si="405"/>
        <v>48209.958333312323</v>
      </c>
      <c r="D8665" s="1">
        <v>23.68</v>
      </c>
      <c r="E8665" s="193">
        <v>31.111489361702134</v>
      </c>
      <c r="F8665" s="1" t="s">
        <v>162</v>
      </c>
      <c r="G8665" s="193">
        <f>MAX(E8665-'[1]1a'!$C$3,0)</f>
        <v>0</v>
      </c>
      <c r="H8665" s="193" t="str">
        <f t="shared" si="406"/>
        <v/>
      </c>
      <c r="I8665" s="193" t="str">
        <f t="shared" si="407"/>
        <v/>
      </c>
      <c r="J8665" s="193"/>
    </row>
    <row r="8666" spans="1:10" s="1" customFormat="1">
      <c r="A8666" s="191">
        <v>46384</v>
      </c>
      <c r="B8666" s="1" t="s">
        <v>163</v>
      </c>
      <c r="C8666" s="192">
        <f t="shared" si="405"/>
        <v>48209.999999978987</v>
      </c>
      <c r="D8666" s="1">
        <v>23.44</v>
      </c>
      <c r="E8666" s="193">
        <v>30.796170212765965</v>
      </c>
      <c r="F8666" s="1" t="s">
        <v>162</v>
      </c>
      <c r="G8666" s="193">
        <f>MAX(E8666-'[1]1a'!$C$3,0)</f>
        <v>0</v>
      </c>
      <c r="H8666" s="193" t="str">
        <f t="shared" si="406"/>
        <v/>
      </c>
      <c r="I8666" s="193" t="str">
        <f t="shared" si="407"/>
        <v/>
      </c>
      <c r="J8666" s="193"/>
    </row>
    <row r="8667" spans="1:10" s="1" customFormat="1">
      <c r="A8667" s="191">
        <v>46384</v>
      </c>
      <c r="B8667" s="1" t="s">
        <v>165</v>
      </c>
      <c r="C8667" s="192">
        <f t="shared" si="405"/>
        <v>48210.041666645651</v>
      </c>
      <c r="D8667" s="1">
        <v>22.529999999999998</v>
      </c>
      <c r="E8667" s="193">
        <v>29.600585106382979</v>
      </c>
      <c r="F8667" s="1" t="s">
        <v>162</v>
      </c>
      <c r="G8667" s="193">
        <f>MAX(E8667-'[1]1a'!$C$3,0)</f>
        <v>0</v>
      </c>
      <c r="H8667" s="193" t="str">
        <f t="shared" si="406"/>
        <v/>
      </c>
      <c r="I8667" s="193" t="str">
        <f t="shared" si="407"/>
        <v/>
      </c>
      <c r="J8667" s="193"/>
    </row>
    <row r="8668" spans="1:10" s="1" customFormat="1">
      <c r="A8668" s="191">
        <v>46384</v>
      </c>
      <c r="B8668" s="1" t="s">
        <v>167</v>
      </c>
      <c r="C8668" s="192">
        <f t="shared" si="405"/>
        <v>48210.083333312316</v>
      </c>
      <c r="D8668" s="1">
        <v>21.16</v>
      </c>
      <c r="E8668" s="193">
        <v>27.800638297872347</v>
      </c>
      <c r="F8668" s="1" t="s">
        <v>162</v>
      </c>
      <c r="G8668" s="193">
        <f>MAX(E8668-'[1]1a'!$C$3,0)</f>
        <v>0</v>
      </c>
      <c r="H8668" s="193" t="str">
        <f t="shared" si="406"/>
        <v/>
      </c>
      <c r="I8668" s="193" t="str">
        <f t="shared" si="407"/>
        <v/>
      </c>
      <c r="J8668" s="193"/>
    </row>
    <row r="8669" spans="1:10" s="1" customFormat="1">
      <c r="A8669" s="191">
        <v>46384</v>
      </c>
      <c r="B8669" s="1" t="s">
        <v>169</v>
      </c>
      <c r="C8669" s="192">
        <f t="shared" si="405"/>
        <v>48210.12499997898</v>
      </c>
      <c r="D8669" s="1">
        <v>19.87</v>
      </c>
      <c r="E8669" s="193">
        <v>26.105797872340432</v>
      </c>
      <c r="F8669" s="1" t="s">
        <v>162</v>
      </c>
      <c r="G8669" s="193">
        <f>MAX(E8669-'[1]1a'!$C$3,0)</f>
        <v>0</v>
      </c>
      <c r="H8669" s="193" t="str">
        <f t="shared" si="406"/>
        <v/>
      </c>
      <c r="I8669" s="193" t="str">
        <f t="shared" si="407"/>
        <v/>
      </c>
      <c r="J8669" s="193"/>
    </row>
    <row r="8670" spans="1:10" s="1" customFormat="1">
      <c r="A8670" s="191">
        <v>46384</v>
      </c>
      <c r="B8670" s="1" t="s">
        <v>171</v>
      </c>
      <c r="C8670" s="192">
        <f t="shared" si="405"/>
        <v>48210.166666645644</v>
      </c>
      <c r="D8670" s="1">
        <v>18.52</v>
      </c>
      <c r="E8670" s="193">
        <v>24.332127659574471</v>
      </c>
      <c r="F8670" s="1" t="s">
        <v>162</v>
      </c>
      <c r="G8670" s="193">
        <f>MAX(E8670-'[1]1a'!$C$3,0)</f>
        <v>0</v>
      </c>
      <c r="H8670" s="193" t="str">
        <f t="shared" si="406"/>
        <v/>
      </c>
      <c r="I8670" s="193" t="str">
        <f t="shared" si="407"/>
        <v/>
      </c>
      <c r="J8670" s="193"/>
    </row>
    <row r="8671" spans="1:10" s="1" customFormat="1">
      <c r="A8671" s="191">
        <v>46384</v>
      </c>
      <c r="B8671" s="1" t="s">
        <v>173</v>
      </c>
      <c r="C8671" s="192">
        <f t="shared" si="405"/>
        <v>48210.208333312308</v>
      </c>
      <c r="D8671" s="1">
        <v>17.400000000000002</v>
      </c>
      <c r="E8671" s="193">
        <v>22.860638297872345</v>
      </c>
      <c r="F8671" s="1" t="s">
        <v>162</v>
      </c>
      <c r="G8671" s="193">
        <f>MAX(E8671-'[1]1a'!$C$3,0)</f>
        <v>0</v>
      </c>
      <c r="H8671" s="193" t="str">
        <f t="shared" si="406"/>
        <v/>
      </c>
      <c r="I8671" s="193" t="str">
        <f t="shared" si="407"/>
        <v/>
      </c>
      <c r="J8671" s="193"/>
    </row>
    <row r="8672" spans="1:10" s="1" customFormat="1">
      <c r="A8672" s="191">
        <v>46384</v>
      </c>
      <c r="B8672" s="1" t="s">
        <v>175</v>
      </c>
      <c r="C8672" s="192">
        <f t="shared" si="405"/>
        <v>48210.249999978972</v>
      </c>
      <c r="D8672" s="1">
        <v>16.62</v>
      </c>
      <c r="E8672" s="193">
        <v>21.835851063829793</v>
      </c>
      <c r="F8672" s="1" t="s">
        <v>162</v>
      </c>
      <c r="G8672" s="193">
        <f>MAX(E8672-'[1]1a'!$C$3,0)</f>
        <v>0</v>
      </c>
      <c r="H8672" s="193" t="str">
        <f t="shared" si="406"/>
        <v/>
      </c>
      <c r="I8672" s="193" t="str">
        <f t="shared" si="407"/>
        <v/>
      </c>
      <c r="J8672" s="193"/>
    </row>
    <row r="8673" spans="1:10" s="1" customFormat="1">
      <c r="A8673" s="191">
        <v>46384</v>
      </c>
      <c r="B8673" s="1" t="s">
        <v>177</v>
      </c>
      <c r="C8673" s="192">
        <f t="shared" si="405"/>
        <v>48210.291666645637</v>
      </c>
      <c r="D8673" s="1">
        <v>16</v>
      </c>
      <c r="E8673" s="193">
        <v>21.021276595744684</v>
      </c>
      <c r="F8673" s="1" t="s">
        <v>162</v>
      </c>
      <c r="G8673" s="193">
        <f>MAX(E8673-'[1]1a'!$C$3,0)</f>
        <v>0</v>
      </c>
      <c r="H8673" s="193" t="str">
        <f t="shared" si="406"/>
        <v/>
      </c>
      <c r="I8673" s="193" t="str">
        <f t="shared" si="407"/>
        <v/>
      </c>
      <c r="J8673" s="193"/>
    </row>
    <row r="8674" spans="1:10" s="1" customFormat="1">
      <c r="A8674" s="191">
        <v>46384</v>
      </c>
      <c r="B8674" s="1" t="s">
        <v>179</v>
      </c>
      <c r="C8674" s="192">
        <f t="shared" si="405"/>
        <v>48210.333333312301</v>
      </c>
      <c r="D8674" s="1">
        <v>15.759999999999998</v>
      </c>
      <c r="E8674" s="193">
        <v>20.705957446808512</v>
      </c>
      <c r="F8674" s="1" t="s">
        <v>162</v>
      </c>
      <c r="G8674" s="193">
        <f>MAX(E8674-'[1]1a'!$C$3,0)</f>
        <v>0</v>
      </c>
      <c r="H8674" s="193" t="str">
        <f t="shared" si="406"/>
        <v/>
      </c>
      <c r="I8674" s="193" t="str">
        <f t="shared" si="407"/>
        <v/>
      </c>
      <c r="J8674" s="193"/>
    </row>
    <row r="8675" spans="1:10" s="1" customFormat="1">
      <c r="A8675" s="191">
        <v>46384</v>
      </c>
      <c r="B8675" s="1" t="s">
        <v>180</v>
      </c>
      <c r="C8675" s="192">
        <f t="shared" si="405"/>
        <v>48210.374999978965</v>
      </c>
      <c r="D8675" s="1">
        <v>16</v>
      </c>
      <c r="E8675" s="193">
        <v>21.021276595744684</v>
      </c>
      <c r="F8675" s="1" t="s">
        <v>162</v>
      </c>
      <c r="G8675" s="193">
        <f>MAX(E8675-'[1]1a'!$C$3,0)</f>
        <v>0</v>
      </c>
      <c r="H8675" s="193" t="str">
        <f t="shared" si="406"/>
        <v/>
      </c>
      <c r="I8675" s="193" t="str">
        <f t="shared" si="407"/>
        <v/>
      </c>
      <c r="J8675" s="193"/>
    </row>
    <row r="8676" spans="1:10" s="1" customFormat="1">
      <c r="A8676" s="191">
        <v>46384</v>
      </c>
      <c r="B8676" s="1" t="s">
        <v>181</v>
      </c>
      <c r="C8676" s="192">
        <f t="shared" si="405"/>
        <v>48210.416666645629</v>
      </c>
      <c r="D8676" s="1">
        <v>16.38</v>
      </c>
      <c r="E8676" s="193">
        <v>21.52053191489362</v>
      </c>
      <c r="F8676" s="1" t="s">
        <v>162</v>
      </c>
      <c r="G8676" s="193">
        <f>MAX(E8676-'[1]1a'!$C$3,0)</f>
        <v>0</v>
      </c>
      <c r="H8676" s="193" t="str">
        <f t="shared" si="406"/>
        <v/>
      </c>
      <c r="I8676" s="193" t="str">
        <f t="shared" si="407"/>
        <v/>
      </c>
      <c r="J8676" s="193"/>
    </row>
    <row r="8677" spans="1:10" s="1" customFormat="1">
      <c r="A8677" s="191">
        <v>46384</v>
      </c>
      <c r="B8677" s="1" t="s">
        <v>182</v>
      </c>
      <c r="C8677" s="192">
        <f t="shared" si="405"/>
        <v>48210.458333312294</v>
      </c>
      <c r="D8677" s="1">
        <v>17.29</v>
      </c>
      <c r="E8677" s="193">
        <v>22.716117021276599</v>
      </c>
      <c r="F8677" s="1" t="s">
        <v>162</v>
      </c>
      <c r="G8677" s="193">
        <f>MAX(E8677-'[1]1a'!$C$3,0)</f>
        <v>0</v>
      </c>
      <c r="H8677" s="193" t="str">
        <f t="shared" si="406"/>
        <v/>
      </c>
      <c r="I8677" s="193" t="str">
        <f t="shared" si="407"/>
        <v/>
      </c>
      <c r="J8677" s="193"/>
    </row>
    <row r="8678" spans="1:10" s="1" customFormat="1">
      <c r="A8678" s="191">
        <v>46384</v>
      </c>
      <c r="B8678" s="1" t="s">
        <v>184</v>
      </c>
      <c r="C8678" s="192">
        <f t="shared" si="405"/>
        <v>48210.499999978958</v>
      </c>
      <c r="D8678" s="1">
        <v>18.52</v>
      </c>
      <c r="E8678" s="193">
        <v>24.332127659574471</v>
      </c>
      <c r="F8678" s="1" t="s">
        <v>162</v>
      </c>
      <c r="G8678" s="193">
        <f>MAX(E8678-'[1]1a'!$C$3,0)</f>
        <v>0</v>
      </c>
      <c r="H8678" s="193" t="str">
        <f t="shared" si="406"/>
        <v/>
      </c>
      <c r="I8678" s="193" t="str">
        <f t="shared" si="407"/>
        <v/>
      </c>
      <c r="J8678" s="193"/>
    </row>
    <row r="8679" spans="1:10" s="1" customFormat="1">
      <c r="A8679" s="191">
        <v>46384</v>
      </c>
      <c r="B8679" s="1" t="s">
        <v>185</v>
      </c>
      <c r="C8679" s="192">
        <f t="shared" si="405"/>
        <v>48210.541666645622</v>
      </c>
      <c r="D8679" s="1">
        <v>19.850000000000001</v>
      </c>
      <c r="E8679" s="193">
        <v>26.079521276595752</v>
      </c>
      <c r="F8679" s="1" t="s">
        <v>162</v>
      </c>
      <c r="G8679" s="193">
        <f>MAX(E8679-'[1]1a'!$C$3,0)</f>
        <v>0</v>
      </c>
      <c r="H8679" s="193" t="str">
        <f t="shared" si="406"/>
        <v/>
      </c>
      <c r="I8679" s="193" t="str">
        <f t="shared" si="407"/>
        <v/>
      </c>
      <c r="J8679" s="193"/>
    </row>
    <row r="8680" spans="1:10" s="1" customFormat="1">
      <c r="A8680" s="191">
        <v>46384</v>
      </c>
      <c r="B8680" s="1" t="s">
        <v>186</v>
      </c>
      <c r="C8680" s="192">
        <f t="shared" si="405"/>
        <v>48210.583333312286</v>
      </c>
      <c r="D8680" s="1">
        <v>20.6</v>
      </c>
      <c r="E8680" s="193">
        <v>27.064893617021283</v>
      </c>
      <c r="F8680" s="1" t="s">
        <v>162</v>
      </c>
      <c r="G8680" s="193">
        <f>MAX(E8680-'[1]1a'!$C$3,0)</f>
        <v>0</v>
      </c>
      <c r="H8680" s="193" t="str">
        <f t="shared" si="406"/>
        <v/>
      </c>
      <c r="I8680" s="193" t="str">
        <f t="shared" si="407"/>
        <v/>
      </c>
      <c r="J8680" s="193"/>
    </row>
    <row r="8681" spans="1:10" s="1" customFormat="1">
      <c r="A8681" s="191">
        <v>46384</v>
      </c>
      <c r="B8681" s="1" t="s">
        <v>187</v>
      </c>
      <c r="C8681" s="192">
        <f t="shared" si="405"/>
        <v>48210.624999978951</v>
      </c>
      <c r="D8681" s="1">
        <v>21.03</v>
      </c>
      <c r="E8681" s="193">
        <v>27.629840425531921</v>
      </c>
      <c r="F8681" s="1" t="s">
        <v>162</v>
      </c>
      <c r="G8681" s="193">
        <f>MAX(E8681-'[1]1a'!$C$3,0)</f>
        <v>0</v>
      </c>
      <c r="H8681" s="193" t="str">
        <f t="shared" si="406"/>
        <v/>
      </c>
      <c r="I8681" s="193" t="str">
        <f t="shared" si="407"/>
        <v/>
      </c>
      <c r="J8681" s="193"/>
    </row>
    <row r="8682" spans="1:10" s="1" customFormat="1">
      <c r="A8682" s="191">
        <v>46384</v>
      </c>
      <c r="B8682" s="1" t="s">
        <v>188</v>
      </c>
      <c r="C8682" s="192">
        <f t="shared" si="405"/>
        <v>48210.666666645615</v>
      </c>
      <c r="D8682" s="1">
        <v>21.71</v>
      </c>
      <c r="E8682" s="193">
        <v>28.523244680851068</v>
      </c>
      <c r="F8682" s="1" t="s">
        <v>162</v>
      </c>
      <c r="G8682" s="193">
        <f>MAX(E8682-'[1]1a'!$C$3,0)</f>
        <v>0</v>
      </c>
      <c r="H8682" s="193" t="str">
        <f t="shared" si="406"/>
        <v/>
      </c>
      <c r="I8682" s="193" t="str">
        <f t="shared" si="407"/>
        <v/>
      </c>
      <c r="J8682" s="193"/>
    </row>
    <row r="8683" spans="1:10" s="1" customFormat="1">
      <c r="A8683" s="191">
        <v>46384</v>
      </c>
      <c r="B8683" s="1" t="s">
        <v>189</v>
      </c>
      <c r="C8683" s="192">
        <f t="shared" si="405"/>
        <v>48210.708333312279</v>
      </c>
      <c r="D8683" s="1">
        <v>22.189999999999998</v>
      </c>
      <c r="E8683" s="193">
        <v>29.153882978723406</v>
      </c>
      <c r="F8683" s="1" t="s">
        <v>162</v>
      </c>
      <c r="G8683" s="193">
        <f>MAX(E8683-'[1]1a'!$C$3,0)</f>
        <v>0</v>
      </c>
      <c r="H8683" s="193" t="str">
        <f t="shared" si="406"/>
        <v/>
      </c>
      <c r="I8683" s="193" t="str">
        <f t="shared" si="407"/>
        <v/>
      </c>
      <c r="J8683" s="193"/>
    </row>
    <row r="8684" spans="1:10" s="1" customFormat="1">
      <c r="A8684" s="191">
        <v>46384</v>
      </c>
      <c r="B8684" s="1" t="s">
        <v>190</v>
      </c>
      <c r="C8684" s="192">
        <f t="shared" si="405"/>
        <v>48210.749999978943</v>
      </c>
      <c r="D8684" s="1">
        <v>22.73</v>
      </c>
      <c r="E8684" s="193">
        <v>29.863351063829793</v>
      </c>
      <c r="F8684" s="1" t="s">
        <v>162</v>
      </c>
      <c r="G8684" s="193">
        <f>MAX(E8684-'[1]1a'!$C$3,0)</f>
        <v>0</v>
      </c>
      <c r="H8684" s="193" t="str">
        <f t="shared" si="406"/>
        <v/>
      </c>
      <c r="I8684" s="193" t="str">
        <f t="shared" si="407"/>
        <v/>
      </c>
      <c r="J8684" s="193"/>
    </row>
    <row r="8685" spans="1:10" s="1" customFormat="1">
      <c r="A8685" s="191">
        <v>46384</v>
      </c>
      <c r="B8685" s="1" t="s">
        <v>191</v>
      </c>
      <c r="C8685" s="192">
        <f t="shared" si="405"/>
        <v>48210.791666645608</v>
      </c>
      <c r="D8685" s="1">
        <v>23.290000000000003</v>
      </c>
      <c r="E8685" s="193">
        <v>30.599095744680859</v>
      </c>
      <c r="F8685" s="1" t="s">
        <v>162</v>
      </c>
      <c r="G8685" s="193">
        <f>MAX(E8685-'[1]1a'!$C$3,0)</f>
        <v>0</v>
      </c>
      <c r="H8685" s="193" t="str">
        <f t="shared" si="406"/>
        <v/>
      </c>
      <c r="I8685" s="193" t="str">
        <f t="shared" si="407"/>
        <v/>
      </c>
      <c r="J8685" s="193"/>
    </row>
    <row r="8686" spans="1:10" s="1" customFormat="1">
      <c r="A8686" s="191">
        <v>46384</v>
      </c>
      <c r="B8686" s="1" t="s">
        <v>192</v>
      </c>
      <c r="C8686" s="192">
        <f t="shared" si="405"/>
        <v>48210.833333312272</v>
      </c>
      <c r="D8686" s="1">
        <v>25.22</v>
      </c>
      <c r="E8686" s="193">
        <v>33.134787234042555</v>
      </c>
      <c r="F8686" s="1" t="s">
        <v>162</v>
      </c>
      <c r="G8686" s="193">
        <f>MAX(E8686-'[1]1a'!$C$3,0)</f>
        <v>0</v>
      </c>
      <c r="H8686" s="193" t="str">
        <f t="shared" si="406"/>
        <v/>
      </c>
      <c r="I8686" s="193" t="str">
        <f t="shared" si="407"/>
        <v/>
      </c>
      <c r="J8686" s="193"/>
    </row>
    <row r="8687" spans="1:10" s="1" customFormat="1">
      <c r="A8687" s="191">
        <v>46384</v>
      </c>
      <c r="B8687" s="1" t="s">
        <v>193</v>
      </c>
      <c r="C8687" s="192">
        <f t="shared" si="405"/>
        <v>48210.874999978936</v>
      </c>
      <c r="D8687" s="1">
        <v>25.93</v>
      </c>
      <c r="E8687" s="193">
        <v>34.067606382978731</v>
      </c>
      <c r="F8687" s="1" t="s">
        <v>162</v>
      </c>
      <c r="G8687" s="193">
        <f>MAX(E8687-'[1]1a'!$C$3,0)</f>
        <v>0</v>
      </c>
      <c r="H8687" s="193" t="str">
        <f t="shared" si="406"/>
        <v/>
      </c>
      <c r="I8687" s="193" t="str">
        <f t="shared" si="407"/>
        <v/>
      </c>
      <c r="J8687" s="193"/>
    </row>
    <row r="8688" spans="1:10" s="1" customFormat="1">
      <c r="A8688" s="191">
        <v>46384</v>
      </c>
      <c r="B8688" s="1" t="s">
        <v>194</v>
      </c>
      <c r="C8688" s="192">
        <f t="shared" si="405"/>
        <v>48210.9166666456</v>
      </c>
      <c r="D8688" s="1">
        <v>24.729999999999997</v>
      </c>
      <c r="E8688" s="193">
        <v>32.491010638297873</v>
      </c>
      <c r="F8688" s="1" t="s">
        <v>162</v>
      </c>
      <c r="G8688" s="193">
        <f>MAX(E8688-'[1]1a'!$C$3,0)</f>
        <v>0</v>
      </c>
      <c r="H8688" s="193" t="str">
        <f t="shared" si="406"/>
        <v/>
      </c>
      <c r="I8688" s="193" t="str">
        <f t="shared" si="407"/>
        <v/>
      </c>
      <c r="J8688" s="193"/>
    </row>
    <row r="8689" spans="1:10" s="1" customFormat="1">
      <c r="A8689" s="191">
        <v>46385</v>
      </c>
      <c r="B8689" s="1" t="s">
        <v>161</v>
      </c>
      <c r="C8689" s="192">
        <f t="shared" si="405"/>
        <v>48210.958333312265</v>
      </c>
      <c r="D8689" s="1">
        <v>23.85</v>
      </c>
      <c r="E8689" s="193">
        <v>31.334840425531922</v>
      </c>
      <c r="F8689" s="1" t="s">
        <v>162</v>
      </c>
      <c r="G8689" s="193">
        <f>MAX(E8689-'[1]1a'!$C$3,0)</f>
        <v>0</v>
      </c>
      <c r="H8689" s="193" t="str">
        <f t="shared" si="406"/>
        <v/>
      </c>
      <c r="I8689" s="193" t="str">
        <f t="shared" si="407"/>
        <v/>
      </c>
      <c r="J8689" s="193"/>
    </row>
    <row r="8690" spans="1:10" s="1" customFormat="1">
      <c r="A8690" s="191">
        <v>46385</v>
      </c>
      <c r="B8690" s="1" t="s">
        <v>163</v>
      </c>
      <c r="C8690" s="192">
        <f t="shared" si="405"/>
        <v>48210.999999978929</v>
      </c>
      <c r="D8690" s="1">
        <v>22.7</v>
      </c>
      <c r="E8690" s="193">
        <v>29.823936170212768</v>
      </c>
      <c r="F8690" s="1" t="s">
        <v>162</v>
      </c>
      <c r="G8690" s="193">
        <f>MAX(E8690-'[1]1a'!$C$3,0)</f>
        <v>0</v>
      </c>
      <c r="H8690" s="193" t="str">
        <f t="shared" si="406"/>
        <v/>
      </c>
      <c r="I8690" s="193" t="str">
        <f t="shared" si="407"/>
        <v/>
      </c>
      <c r="J8690" s="193"/>
    </row>
    <row r="8691" spans="1:10" s="1" customFormat="1">
      <c r="A8691" s="191">
        <v>46385</v>
      </c>
      <c r="B8691" s="1" t="s">
        <v>165</v>
      </c>
      <c r="C8691" s="192">
        <f t="shared" si="405"/>
        <v>48211.041666645593</v>
      </c>
      <c r="D8691" s="1">
        <v>21.87</v>
      </c>
      <c r="E8691" s="193">
        <v>28.733457446808515</v>
      </c>
      <c r="F8691" s="1" t="s">
        <v>162</v>
      </c>
      <c r="G8691" s="193">
        <f>MAX(E8691-'[1]1a'!$C$3,0)</f>
        <v>0</v>
      </c>
      <c r="H8691" s="193" t="str">
        <f t="shared" si="406"/>
        <v/>
      </c>
      <c r="I8691" s="193" t="str">
        <f t="shared" si="407"/>
        <v/>
      </c>
      <c r="J8691" s="193"/>
    </row>
    <row r="8692" spans="1:10" s="1" customFormat="1">
      <c r="A8692" s="191">
        <v>46385</v>
      </c>
      <c r="B8692" s="1" t="s">
        <v>167</v>
      </c>
      <c r="C8692" s="192">
        <f t="shared" si="405"/>
        <v>48211.083333312257</v>
      </c>
      <c r="D8692" s="1">
        <v>20.25</v>
      </c>
      <c r="E8692" s="193">
        <v>26.605053191489365</v>
      </c>
      <c r="F8692" s="1" t="s">
        <v>162</v>
      </c>
      <c r="G8692" s="193">
        <f>MAX(E8692-'[1]1a'!$C$3,0)</f>
        <v>0</v>
      </c>
      <c r="H8692" s="193" t="str">
        <f t="shared" si="406"/>
        <v/>
      </c>
      <c r="I8692" s="193" t="str">
        <f t="shared" si="407"/>
        <v/>
      </c>
      <c r="J8692" s="193"/>
    </row>
    <row r="8693" spans="1:10" s="1" customFormat="1">
      <c r="A8693" s="191">
        <v>46385</v>
      </c>
      <c r="B8693" s="1" t="s">
        <v>169</v>
      </c>
      <c r="C8693" s="192">
        <f t="shared" si="405"/>
        <v>48211.124999978922</v>
      </c>
      <c r="D8693" s="1">
        <v>18.470000000000002</v>
      </c>
      <c r="E8693" s="193">
        <v>24.266436170212774</v>
      </c>
      <c r="F8693" s="1" t="s">
        <v>162</v>
      </c>
      <c r="G8693" s="193">
        <f>MAX(E8693-'[1]1a'!$C$3,0)</f>
        <v>0</v>
      </c>
      <c r="H8693" s="193" t="str">
        <f t="shared" si="406"/>
        <v/>
      </c>
      <c r="I8693" s="193" t="str">
        <f t="shared" si="407"/>
        <v/>
      </c>
      <c r="J8693" s="193"/>
    </row>
    <row r="8694" spans="1:10" s="1" customFormat="1">
      <c r="A8694" s="191">
        <v>46385</v>
      </c>
      <c r="B8694" s="1" t="s">
        <v>171</v>
      </c>
      <c r="C8694" s="192">
        <f t="shared" si="405"/>
        <v>48211.166666645586</v>
      </c>
      <c r="D8694" s="1">
        <v>16.920000000000002</v>
      </c>
      <c r="E8694" s="193">
        <v>22.230000000000004</v>
      </c>
      <c r="F8694" s="1" t="s">
        <v>162</v>
      </c>
      <c r="G8694" s="193">
        <f>MAX(E8694-'[1]1a'!$C$3,0)</f>
        <v>0</v>
      </c>
      <c r="H8694" s="193" t="str">
        <f t="shared" si="406"/>
        <v/>
      </c>
      <c r="I8694" s="193" t="str">
        <f t="shared" si="407"/>
        <v/>
      </c>
      <c r="J8694" s="193"/>
    </row>
    <row r="8695" spans="1:10" s="1" customFormat="1">
      <c r="A8695" s="191">
        <v>46385</v>
      </c>
      <c r="B8695" s="1" t="s">
        <v>173</v>
      </c>
      <c r="C8695" s="192">
        <f t="shared" si="405"/>
        <v>48211.20833331225</v>
      </c>
      <c r="D8695" s="1">
        <v>15.64</v>
      </c>
      <c r="E8695" s="193">
        <v>20.548297872340431</v>
      </c>
      <c r="F8695" s="1" t="s">
        <v>162</v>
      </c>
      <c r="G8695" s="193">
        <f>MAX(E8695-'[1]1a'!$C$3,0)</f>
        <v>0</v>
      </c>
      <c r="H8695" s="193" t="str">
        <f t="shared" si="406"/>
        <v/>
      </c>
      <c r="I8695" s="193" t="str">
        <f t="shared" si="407"/>
        <v/>
      </c>
      <c r="J8695" s="193"/>
    </row>
    <row r="8696" spans="1:10" s="1" customFormat="1">
      <c r="A8696" s="191">
        <v>46385</v>
      </c>
      <c r="B8696" s="1" t="s">
        <v>175</v>
      </c>
      <c r="C8696" s="192">
        <f t="shared" si="405"/>
        <v>48211.249999978914</v>
      </c>
      <c r="D8696" s="1">
        <v>15.08</v>
      </c>
      <c r="E8696" s="193">
        <v>19.812553191489364</v>
      </c>
      <c r="F8696" s="1" t="s">
        <v>162</v>
      </c>
      <c r="G8696" s="193">
        <f>MAX(E8696-'[1]1a'!$C$3,0)</f>
        <v>0</v>
      </c>
      <c r="H8696" s="193" t="str">
        <f t="shared" si="406"/>
        <v/>
      </c>
      <c r="I8696" s="193" t="str">
        <f t="shared" si="407"/>
        <v/>
      </c>
      <c r="J8696" s="193"/>
    </row>
    <row r="8697" spans="1:10" s="1" customFormat="1">
      <c r="A8697" s="191">
        <v>46385</v>
      </c>
      <c r="B8697" s="1" t="s">
        <v>177</v>
      </c>
      <c r="C8697" s="192">
        <f t="shared" si="405"/>
        <v>48211.291666645579</v>
      </c>
      <c r="D8697" s="1">
        <v>14.620000000000001</v>
      </c>
      <c r="E8697" s="193">
        <v>19.208191489361706</v>
      </c>
      <c r="F8697" s="1" t="s">
        <v>162</v>
      </c>
      <c r="G8697" s="193">
        <f>MAX(E8697-'[1]1a'!$C$3,0)</f>
        <v>0</v>
      </c>
      <c r="H8697" s="193" t="str">
        <f t="shared" si="406"/>
        <v/>
      </c>
      <c r="I8697" s="193" t="str">
        <f t="shared" si="407"/>
        <v/>
      </c>
      <c r="J8697" s="193"/>
    </row>
    <row r="8698" spans="1:10" s="1" customFormat="1">
      <c r="A8698" s="191">
        <v>46385</v>
      </c>
      <c r="B8698" s="1" t="s">
        <v>179</v>
      </c>
      <c r="C8698" s="192">
        <f t="shared" si="405"/>
        <v>48211.333333312243</v>
      </c>
      <c r="D8698" s="1">
        <v>14.260000000000002</v>
      </c>
      <c r="E8698" s="193">
        <v>18.735212765957453</v>
      </c>
      <c r="F8698" s="1" t="s">
        <v>162</v>
      </c>
      <c r="G8698" s="193">
        <f>MAX(E8698-'[1]1a'!$C$3,0)</f>
        <v>0</v>
      </c>
      <c r="H8698" s="193" t="str">
        <f t="shared" si="406"/>
        <v/>
      </c>
      <c r="I8698" s="193" t="str">
        <f t="shared" si="407"/>
        <v/>
      </c>
      <c r="J8698" s="193"/>
    </row>
    <row r="8699" spans="1:10" s="1" customFormat="1">
      <c r="A8699" s="191">
        <v>46385</v>
      </c>
      <c r="B8699" s="1" t="s">
        <v>180</v>
      </c>
      <c r="C8699" s="192">
        <f t="shared" si="405"/>
        <v>48211.374999978907</v>
      </c>
      <c r="D8699" s="1">
        <v>14.779999999999998</v>
      </c>
      <c r="E8699" s="193">
        <v>19.41840425531915</v>
      </c>
      <c r="F8699" s="1" t="s">
        <v>162</v>
      </c>
      <c r="G8699" s="193">
        <f>MAX(E8699-'[1]1a'!$C$3,0)</f>
        <v>0</v>
      </c>
      <c r="H8699" s="193" t="str">
        <f t="shared" si="406"/>
        <v/>
      </c>
      <c r="I8699" s="193" t="str">
        <f t="shared" si="407"/>
        <v/>
      </c>
      <c r="J8699" s="193"/>
    </row>
    <row r="8700" spans="1:10" s="1" customFormat="1">
      <c r="A8700" s="191">
        <v>46385</v>
      </c>
      <c r="B8700" s="1" t="s">
        <v>181</v>
      </c>
      <c r="C8700" s="192">
        <f t="shared" si="405"/>
        <v>48211.416666645571</v>
      </c>
      <c r="D8700" s="1">
        <v>15.850000000000001</v>
      </c>
      <c r="E8700" s="193">
        <v>20.824202127659579</v>
      </c>
      <c r="F8700" s="1" t="s">
        <v>162</v>
      </c>
      <c r="G8700" s="193">
        <f>MAX(E8700-'[1]1a'!$C$3,0)</f>
        <v>0</v>
      </c>
      <c r="H8700" s="193" t="str">
        <f t="shared" si="406"/>
        <v/>
      </c>
      <c r="I8700" s="193" t="str">
        <f t="shared" si="407"/>
        <v/>
      </c>
      <c r="J8700" s="193"/>
    </row>
    <row r="8701" spans="1:10" s="1" customFormat="1">
      <c r="A8701" s="191">
        <v>46385</v>
      </c>
      <c r="B8701" s="1" t="s">
        <v>182</v>
      </c>
      <c r="C8701" s="192">
        <f t="shared" si="405"/>
        <v>48211.458333312235</v>
      </c>
      <c r="D8701" s="1">
        <v>16.95</v>
      </c>
      <c r="E8701" s="193">
        <v>22.269414893617025</v>
      </c>
      <c r="F8701" s="1" t="s">
        <v>162</v>
      </c>
      <c r="G8701" s="193">
        <f>MAX(E8701-'[1]1a'!$C$3,0)</f>
        <v>0</v>
      </c>
      <c r="H8701" s="193" t="str">
        <f t="shared" si="406"/>
        <v/>
      </c>
      <c r="I8701" s="193" t="str">
        <f t="shared" si="407"/>
        <v/>
      </c>
      <c r="J8701" s="193"/>
    </row>
    <row r="8702" spans="1:10" s="1" customFormat="1">
      <c r="A8702" s="191">
        <v>46385</v>
      </c>
      <c r="B8702" s="1" t="s">
        <v>184</v>
      </c>
      <c r="C8702" s="192">
        <f t="shared" si="405"/>
        <v>48211.4999999789</v>
      </c>
      <c r="D8702" s="1">
        <v>18.13</v>
      </c>
      <c r="E8702" s="193">
        <v>23.819734042553193</v>
      </c>
      <c r="F8702" s="1" t="s">
        <v>162</v>
      </c>
      <c r="G8702" s="193">
        <f>MAX(E8702-'[1]1a'!$C$3,0)</f>
        <v>0</v>
      </c>
      <c r="H8702" s="193" t="str">
        <f t="shared" si="406"/>
        <v/>
      </c>
      <c r="I8702" s="193" t="str">
        <f t="shared" si="407"/>
        <v/>
      </c>
      <c r="J8702" s="193"/>
    </row>
    <row r="8703" spans="1:10" s="1" customFormat="1">
      <c r="A8703" s="191">
        <v>46385</v>
      </c>
      <c r="B8703" s="1" t="s">
        <v>185</v>
      </c>
      <c r="C8703" s="192">
        <f t="shared" si="405"/>
        <v>48211.541666645564</v>
      </c>
      <c r="D8703" s="1">
        <v>19.869999999999997</v>
      </c>
      <c r="E8703" s="193">
        <v>26.105797872340425</v>
      </c>
      <c r="F8703" s="1" t="s">
        <v>162</v>
      </c>
      <c r="G8703" s="193">
        <f>MAX(E8703-'[1]1a'!$C$3,0)</f>
        <v>0</v>
      </c>
      <c r="H8703" s="193" t="str">
        <f t="shared" si="406"/>
        <v/>
      </c>
      <c r="I8703" s="193" t="str">
        <f t="shared" si="407"/>
        <v/>
      </c>
      <c r="J8703" s="193"/>
    </row>
    <row r="8704" spans="1:10" s="1" customFormat="1">
      <c r="A8704" s="191">
        <v>46385</v>
      </c>
      <c r="B8704" s="1" t="s">
        <v>186</v>
      </c>
      <c r="C8704" s="192">
        <f t="shared" si="405"/>
        <v>48211.583333312228</v>
      </c>
      <c r="D8704" s="1">
        <v>21.42</v>
      </c>
      <c r="E8704" s="193">
        <v>28.142234042553198</v>
      </c>
      <c r="F8704" s="1" t="s">
        <v>162</v>
      </c>
      <c r="G8704" s="193">
        <f>MAX(E8704-'[1]1a'!$C$3,0)</f>
        <v>0</v>
      </c>
      <c r="H8704" s="193" t="str">
        <f t="shared" si="406"/>
        <v/>
      </c>
      <c r="I8704" s="193" t="str">
        <f t="shared" si="407"/>
        <v/>
      </c>
      <c r="J8704" s="193"/>
    </row>
    <row r="8705" spans="1:10" s="1" customFormat="1">
      <c r="A8705" s="191">
        <v>46385</v>
      </c>
      <c r="B8705" s="1" t="s">
        <v>187</v>
      </c>
      <c r="C8705" s="192">
        <f t="shared" si="405"/>
        <v>48211.624999978892</v>
      </c>
      <c r="D8705" s="1">
        <v>21.759999999999998</v>
      </c>
      <c r="E8705" s="193">
        <v>28.588936170212769</v>
      </c>
      <c r="F8705" s="1" t="s">
        <v>162</v>
      </c>
      <c r="G8705" s="193">
        <f>MAX(E8705-'[1]1a'!$C$3,0)</f>
        <v>0</v>
      </c>
      <c r="H8705" s="193" t="str">
        <f t="shared" si="406"/>
        <v/>
      </c>
      <c r="I8705" s="193" t="str">
        <f t="shared" si="407"/>
        <v/>
      </c>
      <c r="J8705" s="193"/>
    </row>
    <row r="8706" spans="1:10" s="1" customFormat="1">
      <c r="A8706" s="191">
        <v>46385</v>
      </c>
      <c r="B8706" s="1" t="s">
        <v>188</v>
      </c>
      <c r="C8706" s="192">
        <f t="shared" si="405"/>
        <v>48211.666666645557</v>
      </c>
      <c r="D8706" s="1">
        <v>22.69</v>
      </c>
      <c r="E8706" s="193">
        <v>29.81079787234043</v>
      </c>
      <c r="F8706" s="1" t="s">
        <v>162</v>
      </c>
      <c r="G8706" s="193">
        <f>MAX(E8706-'[1]1a'!$C$3,0)</f>
        <v>0</v>
      </c>
      <c r="H8706" s="193" t="str">
        <f t="shared" si="406"/>
        <v/>
      </c>
      <c r="I8706" s="193" t="str">
        <f t="shared" si="407"/>
        <v/>
      </c>
      <c r="J8706" s="193"/>
    </row>
    <row r="8707" spans="1:10" s="1" customFormat="1">
      <c r="A8707" s="191">
        <v>46385</v>
      </c>
      <c r="B8707" s="1" t="s">
        <v>189</v>
      </c>
      <c r="C8707" s="192">
        <f t="shared" si="405"/>
        <v>48211.708333312221</v>
      </c>
      <c r="D8707" s="1">
        <v>22.72</v>
      </c>
      <c r="E8707" s="193">
        <v>29.850212765957451</v>
      </c>
      <c r="F8707" s="1" t="s">
        <v>162</v>
      </c>
      <c r="G8707" s="193">
        <f>MAX(E8707-'[1]1a'!$C$3,0)</f>
        <v>0</v>
      </c>
      <c r="H8707" s="193" t="str">
        <f t="shared" si="406"/>
        <v/>
      </c>
      <c r="I8707" s="193" t="str">
        <f t="shared" si="407"/>
        <v/>
      </c>
      <c r="J8707" s="193"/>
    </row>
    <row r="8708" spans="1:10" s="1" customFormat="1">
      <c r="A8708" s="191">
        <v>46385</v>
      </c>
      <c r="B8708" s="1" t="s">
        <v>190</v>
      </c>
      <c r="C8708" s="192">
        <f t="shared" ref="C8708:C8760" si="408">C8707 + TIME(1,0,0)</f>
        <v>48211.749999978885</v>
      </c>
      <c r="D8708" s="1">
        <v>22.4</v>
      </c>
      <c r="E8708" s="193">
        <v>29.429787234042557</v>
      </c>
      <c r="F8708" s="1" t="s">
        <v>162</v>
      </c>
      <c r="G8708" s="193">
        <f>MAX(E8708-'[1]1a'!$C$3,0)</f>
        <v>0</v>
      </c>
      <c r="H8708" s="193" t="str">
        <f t="shared" ref="H8708:H8761" si="409">IF(F8708="Y",IF(F8707="Y",H8707+1,1),"")</f>
        <v/>
      </c>
      <c r="I8708" s="193" t="str">
        <f t="shared" ref="I8708:I8761" si="410">IF(AND(F8708="Y",F8709&lt;&gt;"Y"),H8708,"")</f>
        <v/>
      </c>
      <c r="J8708" s="193"/>
    </row>
    <row r="8709" spans="1:10" s="1" customFormat="1">
      <c r="A8709" s="191">
        <v>46385</v>
      </c>
      <c r="B8709" s="1" t="s">
        <v>191</v>
      </c>
      <c r="C8709" s="192">
        <f t="shared" si="408"/>
        <v>48211.791666645549</v>
      </c>
      <c r="D8709" s="1">
        <v>22.619999999999997</v>
      </c>
      <c r="E8709" s="193">
        <v>29.718829787234043</v>
      </c>
      <c r="F8709" s="1" t="s">
        <v>162</v>
      </c>
      <c r="G8709" s="193">
        <f>MAX(E8709-'[1]1a'!$C$3,0)</f>
        <v>0</v>
      </c>
      <c r="H8709" s="193" t="str">
        <f t="shared" si="409"/>
        <v/>
      </c>
      <c r="I8709" s="193" t="str">
        <f t="shared" si="410"/>
        <v/>
      </c>
      <c r="J8709" s="193"/>
    </row>
    <row r="8710" spans="1:10" s="1" customFormat="1">
      <c r="A8710" s="191">
        <v>46385</v>
      </c>
      <c r="B8710" s="1" t="s">
        <v>192</v>
      </c>
      <c r="C8710" s="192">
        <f t="shared" si="408"/>
        <v>48211.833333312214</v>
      </c>
      <c r="D8710" s="1">
        <v>24.61</v>
      </c>
      <c r="E8710" s="193">
        <v>32.333351063829788</v>
      </c>
      <c r="F8710" s="1" t="s">
        <v>162</v>
      </c>
      <c r="G8710" s="193">
        <f>MAX(E8710-'[1]1a'!$C$3,0)</f>
        <v>0</v>
      </c>
      <c r="H8710" s="193" t="str">
        <f t="shared" si="409"/>
        <v/>
      </c>
      <c r="I8710" s="193" t="str">
        <f t="shared" si="410"/>
        <v/>
      </c>
      <c r="J8710" s="193"/>
    </row>
    <row r="8711" spans="1:10" s="1" customFormat="1">
      <c r="A8711" s="191">
        <v>46385</v>
      </c>
      <c r="B8711" s="1" t="s">
        <v>193</v>
      </c>
      <c r="C8711" s="192">
        <f t="shared" si="408"/>
        <v>48211.874999978878</v>
      </c>
      <c r="D8711" s="1">
        <v>25.93</v>
      </c>
      <c r="E8711" s="193">
        <v>34.067606382978731</v>
      </c>
      <c r="F8711" s="1" t="s">
        <v>162</v>
      </c>
      <c r="G8711" s="193">
        <f>MAX(E8711-'[1]1a'!$C$3,0)</f>
        <v>0</v>
      </c>
      <c r="H8711" s="193" t="str">
        <f t="shared" si="409"/>
        <v/>
      </c>
      <c r="I8711" s="193" t="str">
        <f t="shared" si="410"/>
        <v/>
      </c>
      <c r="J8711" s="193"/>
    </row>
    <row r="8712" spans="1:10" s="1" customFormat="1">
      <c r="A8712" s="191">
        <v>46385</v>
      </c>
      <c r="B8712" s="1" t="s">
        <v>194</v>
      </c>
      <c r="C8712" s="192">
        <f t="shared" si="408"/>
        <v>48211.916666645542</v>
      </c>
      <c r="D8712" s="1">
        <v>25.49</v>
      </c>
      <c r="E8712" s="193">
        <v>33.489521276595745</v>
      </c>
      <c r="F8712" s="1" t="s">
        <v>162</v>
      </c>
      <c r="G8712" s="193">
        <f>MAX(E8712-'[1]1a'!$C$3,0)</f>
        <v>0</v>
      </c>
      <c r="H8712" s="193" t="str">
        <f t="shared" si="409"/>
        <v/>
      </c>
      <c r="I8712" s="193" t="str">
        <f t="shared" si="410"/>
        <v/>
      </c>
      <c r="J8712" s="193"/>
    </row>
    <row r="8713" spans="1:10" s="1" customFormat="1">
      <c r="A8713" s="191">
        <v>46386</v>
      </c>
      <c r="B8713" s="1" t="s">
        <v>161</v>
      </c>
      <c r="C8713" s="192">
        <f t="shared" si="408"/>
        <v>48211.958333312206</v>
      </c>
      <c r="D8713" s="1">
        <v>24.62</v>
      </c>
      <c r="E8713" s="193">
        <v>32.346489361702133</v>
      </c>
      <c r="F8713" s="1" t="s">
        <v>162</v>
      </c>
      <c r="G8713" s="193">
        <f>MAX(E8713-'[1]1a'!$C$3,0)</f>
        <v>0</v>
      </c>
      <c r="H8713" s="193" t="str">
        <f t="shared" si="409"/>
        <v/>
      </c>
      <c r="I8713" s="193" t="str">
        <f t="shared" si="410"/>
        <v/>
      </c>
      <c r="J8713" s="193"/>
    </row>
    <row r="8714" spans="1:10" s="1" customFormat="1">
      <c r="A8714" s="191">
        <v>46386</v>
      </c>
      <c r="B8714" s="1" t="s">
        <v>163</v>
      </c>
      <c r="C8714" s="192">
        <f t="shared" si="408"/>
        <v>48211.999999978871</v>
      </c>
      <c r="D8714" s="1">
        <v>24.29</v>
      </c>
      <c r="E8714" s="193">
        <v>31.912925531914897</v>
      </c>
      <c r="F8714" s="1" t="s">
        <v>162</v>
      </c>
      <c r="G8714" s="193">
        <f>MAX(E8714-'[1]1a'!$C$3,0)</f>
        <v>0</v>
      </c>
      <c r="H8714" s="193" t="str">
        <f t="shared" si="409"/>
        <v/>
      </c>
      <c r="I8714" s="193" t="str">
        <f t="shared" si="410"/>
        <v/>
      </c>
      <c r="J8714" s="193"/>
    </row>
    <row r="8715" spans="1:10" s="1" customFormat="1">
      <c r="A8715" s="191">
        <v>46386</v>
      </c>
      <c r="B8715" s="1" t="s">
        <v>165</v>
      </c>
      <c r="C8715" s="192">
        <f t="shared" si="408"/>
        <v>48212.041666645535</v>
      </c>
      <c r="D8715" s="1">
        <v>23.68</v>
      </c>
      <c r="E8715" s="193">
        <v>31.111489361702134</v>
      </c>
      <c r="F8715" s="1" t="s">
        <v>162</v>
      </c>
      <c r="G8715" s="193">
        <f>MAX(E8715-'[1]1a'!$C$3,0)</f>
        <v>0</v>
      </c>
      <c r="H8715" s="193" t="str">
        <f t="shared" si="409"/>
        <v/>
      </c>
      <c r="I8715" s="193" t="str">
        <f t="shared" si="410"/>
        <v/>
      </c>
      <c r="J8715" s="193"/>
    </row>
    <row r="8716" spans="1:10" s="1" customFormat="1">
      <c r="A8716" s="191">
        <v>46386</v>
      </c>
      <c r="B8716" s="1" t="s">
        <v>167</v>
      </c>
      <c r="C8716" s="192">
        <f t="shared" si="408"/>
        <v>48212.083333312199</v>
      </c>
      <c r="D8716" s="1">
        <v>22.119999999999997</v>
      </c>
      <c r="E8716" s="193">
        <v>29.061914893617022</v>
      </c>
      <c r="F8716" s="1" t="s">
        <v>162</v>
      </c>
      <c r="G8716" s="193">
        <f>MAX(E8716-'[1]1a'!$C$3,0)</f>
        <v>0</v>
      </c>
      <c r="H8716" s="193" t="str">
        <f t="shared" si="409"/>
        <v/>
      </c>
      <c r="I8716" s="193" t="str">
        <f t="shared" si="410"/>
        <v/>
      </c>
      <c r="J8716" s="193"/>
    </row>
    <row r="8717" spans="1:10" s="1" customFormat="1">
      <c r="A8717" s="191">
        <v>46386</v>
      </c>
      <c r="B8717" s="1" t="s">
        <v>169</v>
      </c>
      <c r="C8717" s="192">
        <f t="shared" si="408"/>
        <v>48212.124999978863</v>
      </c>
      <c r="D8717" s="1">
        <v>20.14</v>
      </c>
      <c r="E8717" s="193">
        <v>26.460531914893622</v>
      </c>
      <c r="F8717" s="1" t="s">
        <v>162</v>
      </c>
      <c r="G8717" s="193">
        <f>MAX(E8717-'[1]1a'!$C$3,0)</f>
        <v>0</v>
      </c>
      <c r="H8717" s="193" t="str">
        <f t="shared" si="409"/>
        <v/>
      </c>
      <c r="I8717" s="193" t="str">
        <f t="shared" si="410"/>
        <v/>
      </c>
      <c r="J8717" s="193"/>
    </row>
    <row r="8718" spans="1:10" s="1" customFormat="1">
      <c r="A8718" s="191">
        <v>46386</v>
      </c>
      <c r="B8718" s="1" t="s">
        <v>171</v>
      </c>
      <c r="C8718" s="192">
        <f t="shared" si="408"/>
        <v>48212.166666645528</v>
      </c>
      <c r="D8718" s="1">
        <v>19</v>
      </c>
      <c r="E8718" s="193">
        <v>24.962765957446813</v>
      </c>
      <c r="F8718" s="1" t="s">
        <v>162</v>
      </c>
      <c r="G8718" s="193">
        <f>MAX(E8718-'[1]1a'!$C$3,0)</f>
        <v>0</v>
      </c>
      <c r="H8718" s="193" t="str">
        <f t="shared" si="409"/>
        <v/>
      </c>
      <c r="I8718" s="193" t="str">
        <f t="shared" si="410"/>
        <v/>
      </c>
      <c r="J8718" s="193"/>
    </row>
    <row r="8719" spans="1:10" s="1" customFormat="1">
      <c r="A8719" s="191">
        <v>46386</v>
      </c>
      <c r="B8719" s="1" t="s">
        <v>173</v>
      </c>
      <c r="C8719" s="192">
        <f t="shared" si="408"/>
        <v>48212.208333312192</v>
      </c>
      <c r="D8719" s="1">
        <v>17.920000000000002</v>
      </c>
      <c r="E8719" s="193">
        <v>23.543829787234049</v>
      </c>
      <c r="F8719" s="1" t="s">
        <v>162</v>
      </c>
      <c r="G8719" s="193">
        <f>MAX(E8719-'[1]1a'!$C$3,0)</f>
        <v>0</v>
      </c>
      <c r="H8719" s="193" t="str">
        <f t="shared" si="409"/>
        <v/>
      </c>
      <c r="I8719" s="193" t="str">
        <f t="shared" si="410"/>
        <v/>
      </c>
      <c r="J8719" s="193"/>
    </row>
    <row r="8720" spans="1:10" s="1" customFormat="1">
      <c r="A8720" s="191">
        <v>46386</v>
      </c>
      <c r="B8720" s="1" t="s">
        <v>175</v>
      </c>
      <c r="C8720" s="192">
        <f t="shared" si="408"/>
        <v>48212.249999978856</v>
      </c>
      <c r="D8720" s="1">
        <v>17.14</v>
      </c>
      <c r="E8720" s="193">
        <v>22.519042553191493</v>
      </c>
      <c r="F8720" s="1" t="s">
        <v>162</v>
      </c>
      <c r="G8720" s="193">
        <f>MAX(E8720-'[1]1a'!$C$3,0)</f>
        <v>0</v>
      </c>
      <c r="H8720" s="193" t="str">
        <f t="shared" si="409"/>
        <v/>
      </c>
      <c r="I8720" s="193" t="str">
        <f t="shared" si="410"/>
        <v/>
      </c>
      <c r="J8720" s="193"/>
    </row>
    <row r="8721" spans="1:10" s="1" customFormat="1">
      <c r="A8721" s="191">
        <v>46386</v>
      </c>
      <c r="B8721" s="1" t="s">
        <v>177</v>
      </c>
      <c r="C8721" s="192">
        <f t="shared" si="408"/>
        <v>48212.29166664552</v>
      </c>
      <c r="D8721" s="1">
        <v>16.649999999999999</v>
      </c>
      <c r="E8721" s="193">
        <v>21.87526595744681</v>
      </c>
      <c r="F8721" s="1" t="s">
        <v>162</v>
      </c>
      <c r="G8721" s="193">
        <f>MAX(E8721-'[1]1a'!$C$3,0)</f>
        <v>0</v>
      </c>
      <c r="H8721" s="193" t="str">
        <f t="shared" si="409"/>
        <v/>
      </c>
      <c r="I8721" s="193" t="str">
        <f t="shared" si="410"/>
        <v/>
      </c>
      <c r="J8721" s="193"/>
    </row>
    <row r="8722" spans="1:10" s="1" customFormat="1">
      <c r="A8722" s="191">
        <v>46386</v>
      </c>
      <c r="B8722" s="1" t="s">
        <v>179</v>
      </c>
      <c r="C8722" s="192">
        <f t="shared" si="408"/>
        <v>48212.333333312185</v>
      </c>
      <c r="D8722" s="1">
        <v>16.38</v>
      </c>
      <c r="E8722" s="193">
        <v>21.52053191489362</v>
      </c>
      <c r="F8722" s="1" t="s">
        <v>162</v>
      </c>
      <c r="G8722" s="193">
        <f>MAX(E8722-'[1]1a'!$C$3,0)</f>
        <v>0</v>
      </c>
      <c r="H8722" s="193" t="str">
        <f t="shared" si="409"/>
        <v/>
      </c>
      <c r="I8722" s="193" t="str">
        <f t="shared" si="410"/>
        <v/>
      </c>
      <c r="J8722" s="193"/>
    </row>
    <row r="8723" spans="1:10" s="1" customFormat="1">
      <c r="A8723" s="191">
        <v>46386</v>
      </c>
      <c r="B8723" s="1" t="s">
        <v>180</v>
      </c>
      <c r="C8723" s="192">
        <f t="shared" si="408"/>
        <v>48212.374999978849</v>
      </c>
      <c r="D8723" s="1">
        <v>16.89</v>
      </c>
      <c r="E8723" s="193">
        <v>22.190585106382983</v>
      </c>
      <c r="F8723" s="1" t="s">
        <v>162</v>
      </c>
      <c r="G8723" s="193">
        <f>MAX(E8723-'[1]1a'!$C$3,0)</f>
        <v>0</v>
      </c>
      <c r="H8723" s="193" t="str">
        <f t="shared" si="409"/>
        <v/>
      </c>
      <c r="I8723" s="193" t="str">
        <f t="shared" si="410"/>
        <v/>
      </c>
      <c r="J8723" s="193"/>
    </row>
    <row r="8724" spans="1:10" s="1" customFormat="1">
      <c r="A8724" s="191">
        <v>46386</v>
      </c>
      <c r="B8724" s="1" t="s">
        <v>181</v>
      </c>
      <c r="C8724" s="192">
        <f t="shared" si="408"/>
        <v>48212.416666645513</v>
      </c>
      <c r="D8724" s="1">
        <v>17.97</v>
      </c>
      <c r="E8724" s="193">
        <v>23.609521276595746</v>
      </c>
      <c r="F8724" s="1" t="s">
        <v>162</v>
      </c>
      <c r="G8724" s="193">
        <f>MAX(E8724-'[1]1a'!$C$3,0)</f>
        <v>0</v>
      </c>
      <c r="H8724" s="193" t="str">
        <f t="shared" si="409"/>
        <v/>
      </c>
      <c r="I8724" s="193" t="str">
        <f t="shared" si="410"/>
        <v/>
      </c>
      <c r="J8724" s="193"/>
    </row>
    <row r="8725" spans="1:10" s="1" customFormat="1">
      <c r="A8725" s="191">
        <v>46386</v>
      </c>
      <c r="B8725" s="1" t="s">
        <v>182</v>
      </c>
      <c r="C8725" s="192">
        <f t="shared" si="408"/>
        <v>48212.458333312177</v>
      </c>
      <c r="D8725" s="1">
        <v>19.28</v>
      </c>
      <c r="E8725" s="193">
        <v>25.330638297872344</v>
      </c>
      <c r="F8725" s="1" t="s">
        <v>162</v>
      </c>
      <c r="G8725" s="193">
        <f>MAX(E8725-'[1]1a'!$C$3,0)</f>
        <v>0</v>
      </c>
      <c r="H8725" s="193" t="str">
        <f t="shared" si="409"/>
        <v/>
      </c>
      <c r="I8725" s="193" t="str">
        <f t="shared" si="410"/>
        <v/>
      </c>
      <c r="J8725" s="193"/>
    </row>
    <row r="8726" spans="1:10" s="1" customFormat="1">
      <c r="A8726" s="191">
        <v>46386</v>
      </c>
      <c r="B8726" s="1" t="s">
        <v>184</v>
      </c>
      <c r="C8726" s="192">
        <f t="shared" si="408"/>
        <v>48212.499999978842</v>
      </c>
      <c r="D8726" s="1">
        <v>20.07</v>
      </c>
      <c r="E8726" s="193">
        <v>26.368563829787238</v>
      </c>
      <c r="F8726" s="1" t="s">
        <v>162</v>
      </c>
      <c r="G8726" s="193">
        <f>MAX(E8726-'[1]1a'!$C$3,0)</f>
        <v>0</v>
      </c>
      <c r="H8726" s="193" t="str">
        <f t="shared" si="409"/>
        <v/>
      </c>
      <c r="I8726" s="193" t="str">
        <f t="shared" si="410"/>
        <v/>
      </c>
      <c r="J8726" s="193"/>
    </row>
    <row r="8727" spans="1:10" s="1" customFormat="1">
      <c r="A8727" s="191">
        <v>46386</v>
      </c>
      <c r="B8727" s="1" t="s">
        <v>185</v>
      </c>
      <c r="C8727" s="192">
        <f t="shared" si="408"/>
        <v>48212.541666645506</v>
      </c>
      <c r="D8727" s="1">
        <v>20.78</v>
      </c>
      <c r="E8727" s="193">
        <v>27.30138297872341</v>
      </c>
      <c r="F8727" s="1" t="s">
        <v>162</v>
      </c>
      <c r="G8727" s="193">
        <f>MAX(E8727-'[1]1a'!$C$3,0)</f>
        <v>0</v>
      </c>
      <c r="H8727" s="193" t="str">
        <f t="shared" si="409"/>
        <v/>
      </c>
      <c r="I8727" s="193" t="str">
        <f t="shared" si="410"/>
        <v/>
      </c>
      <c r="J8727" s="193"/>
    </row>
    <row r="8728" spans="1:10" s="1" customFormat="1">
      <c r="A8728" s="191">
        <v>46386</v>
      </c>
      <c r="B8728" s="1" t="s">
        <v>186</v>
      </c>
      <c r="C8728" s="192">
        <f t="shared" si="408"/>
        <v>48212.58333331217</v>
      </c>
      <c r="D8728" s="1">
        <v>21.71</v>
      </c>
      <c r="E8728" s="193">
        <v>28.523244680851068</v>
      </c>
      <c r="F8728" s="1" t="s">
        <v>162</v>
      </c>
      <c r="G8728" s="193">
        <f>MAX(E8728-'[1]1a'!$C$3,0)</f>
        <v>0</v>
      </c>
      <c r="H8728" s="193" t="str">
        <f t="shared" si="409"/>
        <v/>
      </c>
      <c r="I8728" s="193" t="str">
        <f t="shared" si="410"/>
        <v/>
      </c>
      <c r="J8728" s="193"/>
    </row>
    <row r="8729" spans="1:10" s="1" customFormat="1">
      <c r="A8729" s="191">
        <v>46386</v>
      </c>
      <c r="B8729" s="1" t="s">
        <v>187</v>
      </c>
      <c r="C8729" s="192">
        <f t="shared" si="408"/>
        <v>48212.624999978834</v>
      </c>
      <c r="D8729" s="1">
        <v>21.869999999999997</v>
      </c>
      <c r="E8729" s="193">
        <v>28.733457446808512</v>
      </c>
      <c r="F8729" s="1" t="s">
        <v>162</v>
      </c>
      <c r="G8729" s="193">
        <f>MAX(E8729-'[1]1a'!$C$3,0)</f>
        <v>0</v>
      </c>
      <c r="H8729" s="193" t="str">
        <f t="shared" si="409"/>
        <v/>
      </c>
      <c r="I8729" s="193" t="str">
        <f t="shared" si="410"/>
        <v/>
      </c>
      <c r="J8729" s="193"/>
    </row>
    <row r="8730" spans="1:10" s="1" customFormat="1">
      <c r="A8730" s="191">
        <v>46386</v>
      </c>
      <c r="B8730" s="1" t="s">
        <v>188</v>
      </c>
      <c r="C8730" s="192">
        <f t="shared" si="408"/>
        <v>48212.666666645498</v>
      </c>
      <c r="D8730" s="1">
        <v>22.12</v>
      </c>
      <c r="E8730" s="193">
        <v>29.061914893617026</v>
      </c>
      <c r="F8730" s="1" t="s">
        <v>162</v>
      </c>
      <c r="G8730" s="193">
        <f>MAX(E8730-'[1]1a'!$C$3,0)</f>
        <v>0</v>
      </c>
      <c r="H8730" s="193" t="str">
        <f t="shared" si="409"/>
        <v/>
      </c>
      <c r="I8730" s="193" t="str">
        <f t="shared" si="410"/>
        <v/>
      </c>
      <c r="J8730" s="193"/>
    </row>
    <row r="8731" spans="1:10" s="1" customFormat="1">
      <c r="A8731" s="191">
        <v>46386</v>
      </c>
      <c r="B8731" s="1" t="s">
        <v>189</v>
      </c>
      <c r="C8731" s="192">
        <f t="shared" si="408"/>
        <v>48212.708333312163</v>
      </c>
      <c r="D8731" s="1">
        <v>21.87</v>
      </c>
      <c r="E8731" s="193">
        <v>28.733457446808515</v>
      </c>
      <c r="F8731" s="1" t="s">
        <v>162</v>
      </c>
      <c r="G8731" s="193">
        <f>MAX(E8731-'[1]1a'!$C$3,0)</f>
        <v>0</v>
      </c>
      <c r="H8731" s="193" t="str">
        <f t="shared" si="409"/>
        <v/>
      </c>
      <c r="I8731" s="193" t="str">
        <f t="shared" si="410"/>
        <v/>
      </c>
      <c r="J8731" s="193"/>
    </row>
    <row r="8732" spans="1:10" s="1" customFormat="1">
      <c r="A8732" s="191">
        <v>46386</v>
      </c>
      <c r="B8732" s="1" t="s">
        <v>190</v>
      </c>
      <c r="C8732" s="192">
        <f t="shared" si="408"/>
        <v>48212.749999978827</v>
      </c>
      <c r="D8732" s="1">
        <v>22.04</v>
      </c>
      <c r="E8732" s="193">
        <v>28.9568085106383</v>
      </c>
      <c r="F8732" s="1" t="s">
        <v>162</v>
      </c>
      <c r="G8732" s="193">
        <f>MAX(E8732-'[1]1a'!$C$3,0)</f>
        <v>0</v>
      </c>
      <c r="H8732" s="193" t="str">
        <f t="shared" si="409"/>
        <v/>
      </c>
      <c r="I8732" s="193" t="str">
        <f t="shared" si="410"/>
        <v/>
      </c>
      <c r="J8732" s="193"/>
    </row>
    <row r="8733" spans="1:10" s="1" customFormat="1">
      <c r="A8733" s="191">
        <v>46386</v>
      </c>
      <c r="B8733" s="1" t="s">
        <v>191</v>
      </c>
      <c r="C8733" s="192">
        <f t="shared" si="408"/>
        <v>48212.791666645491</v>
      </c>
      <c r="D8733" s="1">
        <v>22.66</v>
      </c>
      <c r="E8733" s="193">
        <v>29.771382978723409</v>
      </c>
      <c r="F8733" s="1" t="s">
        <v>162</v>
      </c>
      <c r="G8733" s="193">
        <f>MAX(E8733-'[1]1a'!$C$3,0)</f>
        <v>0</v>
      </c>
      <c r="H8733" s="193" t="str">
        <f t="shared" si="409"/>
        <v/>
      </c>
      <c r="I8733" s="193" t="str">
        <f t="shared" si="410"/>
        <v/>
      </c>
      <c r="J8733" s="193"/>
    </row>
    <row r="8734" spans="1:10" s="1" customFormat="1">
      <c r="A8734" s="191">
        <v>46386</v>
      </c>
      <c r="B8734" s="1" t="s">
        <v>192</v>
      </c>
      <c r="C8734" s="192">
        <f t="shared" si="408"/>
        <v>48212.833333312155</v>
      </c>
      <c r="D8734" s="1">
        <v>24.88</v>
      </c>
      <c r="E8734" s="193">
        <v>32.688085106382985</v>
      </c>
      <c r="F8734" s="1" t="s">
        <v>162</v>
      </c>
      <c r="G8734" s="193">
        <f>MAX(E8734-'[1]1a'!$C$3,0)</f>
        <v>0</v>
      </c>
      <c r="H8734" s="193" t="str">
        <f t="shared" si="409"/>
        <v/>
      </c>
      <c r="I8734" s="193" t="str">
        <f t="shared" si="410"/>
        <v/>
      </c>
      <c r="J8734" s="193"/>
    </row>
    <row r="8735" spans="1:10" s="1" customFormat="1">
      <c r="A8735" s="191">
        <v>46386</v>
      </c>
      <c r="B8735" s="1" t="s">
        <v>193</v>
      </c>
      <c r="C8735" s="192">
        <f t="shared" si="408"/>
        <v>48212.87499997882</v>
      </c>
      <c r="D8735" s="1">
        <v>26.14</v>
      </c>
      <c r="E8735" s="193">
        <v>34.343510638297879</v>
      </c>
      <c r="F8735" s="1" t="s">
        <v>162</v>
      </c>
      <c r="G8735" s="193">
        <f>MAX(E8735-'[1]1a'!$C$3,0)</f>
        <v>0</v>
      </c>
      <c r="H8735" s="193" t="str">
        <f t="shared" si="409"/>
        <v/>
      </c>
      <c r="I8735" s="193" t="str">
        <f t="shared" si="410"/>
        <v/>
      </c>
      <c r="J8735" s="193"/>
    </row>
    <row r="8736" spans="1:10" s="1" customFormat="1">
      <c r="A8736" s="191">
        <v>46386</v>
      </c>
      <c r="B8736" s="1" t="s">
        <v>194</v>
      </c>
      <c r="C8736" s="192">
        <f t="shared" si="408"/>
        <v>48212.916666645484</v>
      </c>
      <c r="D8736" s="1">
        <v>25.94</v>
      </c>
      <c r="E8736" s="193">
        <v>34.080744680851069</v>
      </c>
      <c r="F8736" s="1" t="s">
        <v>162</v>
      </c>
      <c r="G8736" s="193">
        <f>MAX(E8736-'[1]1a'!$C$3,0)</f>
        <v>0</v>
      </c>
      <c r="H8736" s="193" t="str">
        <f t="shared" si="409"/>
        <v/>
      </c>
      <c r="I8736" s="193" t="str">
        <f t="shared" si="410"/>
        <v/>
      </c>
      <c r="J8736" s="193"/>
    </row>
    <row r="8737" spans="1:10" s="1" customFormat="1">
      <c r="A8737" s="191">
        <v>46387</v>
      </c>
      <c r="B8737" s="1" t="s">
        <v>161</v>
      </c>
      <c r="C8737" s="192">
        <f t="shared" si="408"/>
        <v>48212.958333312148</v>
      </c>
      <c r="D8737" s="1">
        <v>24.689999999999998</v>
      </c>
      <c r="E8737" s="193">
        <v>32.438457446808513</v>
      </c>
      <c r="F8737" s="1" t="s">
        <v>162</v>
      </c>
      <c r="G8737" s="193">
        <f>MAX(E8737-'[1]1a'!$C$3,0)</f>
        <v>0</v>
      </c>
      <c r="H8737" s="193" t="str">
        <f t="shared" si="409"/>
        <v/>
      </c>
      <c r="I8737" s="193" t="str">
        <f t="shared" si="410"/>
        <v/>
      </c>
      <c r="J8737" s="193"/>
    </row>
    <row r="8738" spans="1:10" s="1" customFormat="1">
      <c r="A8738" s="191">
        <v>46387</v>
      </c>
      <c r="B8738" s="1" t="s">
        <v>163</v>
      </c>
      <c r="C8738" s="192">
        <f t="shared" si="408"/>
        <v>48212.999999978812</v>
      </c>
      <c r="D8738" s="1">
        <v>24.349999999999998</v>
      </c>
      <c r="E8738" s="193">
        <v>31.99175531914894</v>
      </c>
      <c r="F8738" s="1" t="s">
        <v>162</v>
      </c>
      <c r="G8738" s="193">
        <f>MAX(E8738-'[1]1a'!$C$3,0)</f>
        <v>0</v>
      </c>
      <c r="H8738" s="193" t="str">
        <f t="shared" si="409"/>
        <v/>
      </c>
      <c r="I8738" s="193" t="str">
        <f t="shared" si="410"/>
        <v/>
      </c>
      <c r="J8738" s="193"/>
    </row>
    <row r="8739" spans="1:10" s="1" customFormat="1">
      <c r="A8739" s="191">
        <v>46387</v>
      </c>
      <c r="B8739" s="1" t="s">
        <v>165</v>
      </c>
      <c r="C8739" s="192">
        <f t="shared" si="408"/>
        <v>48213.041666645477</v>
      </c>
      <c r="D8739" s="1">
        <v>23.66</v>
      </c>
      <c r="E8739" s="193">
        <v>31.085212765957451</v>
      </c>
      <c r="F8739" s="1" t="s">
        <v>162</v>
      </c>
      <c r="G8739" s="193">
        <f>MAX(E8739-'[1]1a'!$C$3,0)</f>
        <v>0</v>
      </c>
      <c r="H8739" s="193" t="str">
        <f t="shared" si="409"/>
        <v/>
      </c>
      <c r="I8739" s="193" t="str">
        <f t="shared" si="410"/>
        <v/>
      </c>
      <c r="J8739" s="193"/>
    </row>
    <row r="8740" spans="1:10" s="1" customFormat="1">
      <c r="A8740" s="191">
        <v>46387</v>
      </c>
      <c r="B8740" s="1" t="s">
        <v>167</v>
      </c>
      <c r="C8740" s="192">
        <f t="shared" si="408"/>
        <v>48213.083333312141</v>
      </c>
      <c r="D8740" s="1">
        <v>22.44</v>
      </c>
      <c r="E8740" s="193">
        <v>29.48234042553192</v>
      </c>
      <c r="F8740" s="1" t="s">
        <v>162</v>
      </c>
      <c r="G8740" s="193">
        <f>MAX(E8740-'[1]1a'!$C$3,0)</f>
        <v>0</v>
      </c>
      <c r="H8740" s="193" t="str">
        <f t="shared" si="409"/>
        <v/>
      </c>
      <c r="I8740" s="193" t="str">
        <f t="shared" si="410"/>
        <v/>
      </c>
      <c r="J8740" s="193"/>
    </row>
    <row r="8741" spans="1:10" s="1" customFormat="1">
      <c r="A8741" s="191">
        <v>46387</v>
      </c>
      <c r="B8741" s="1" t="s">
        <v>169</v>
      </c>
      <c r="C8741" s="192">
        <f t="shared" si="408"/>
        <v>48213.124999978805</v>
      </c>
      <c r="D8741" s="1">
        <v>20.69</v>
      </c>
      <c r="E8741" s="193">
        <v>27.183138297872347</v>
      </c>
      <c r="F8741" s="1" t="s">
        <v>162</v>
      </c>
      <c r="G8741" s="193">
        <f>MAX(E8741-'[1]1a'!$C$3,0)</f>
        <v>0</v>
      </c>
      <c r="H8741" s="193" t="str">
        <f t="shared" si="409"/>
        <v/>
      </c>
      <c r="I8741" s="193" t="str">
        <f t="shared" si="410"/>
        <v/>
      </c>
      <c r="J8741" s="193"/>
    </row>
    <row r="8742" spans="1:10" s="1" customFormat="1">
      <c r="A8742" s="191">
        <v>46387</v>
      </c>
      <c r="B8742" s="1" t="s">
        <v>171</v>
      </c>
      <c r="C8742" s="192">
        <f t="shared" si="408"/>
        <v>48213.166666645469</v>
      </c>
      <c r="D8742" s="1">
        <v>18.919999999999998</v>
      </c>
      <c r="E8742" s="193">
        <v>24.857659574468087</v>
      </c>
      <c r="F8742" s="1" t="s">
        <v>162</v>
      </c>
      <c r="G8742" s="193">
        <f>MAX(E8742-'[1]1a'!$C$3,0)</f>
        <v>0</v>
      </c>
      <c r="H8742" s="193" t="str">
        <f t="shared" si="409"/>
        <v/>
      </c>
      <c r="I8742" s="193" t="str">
        <f t="shared" si="410"/>
        <v/>
      </c>
      <c r="J8742" s="193"/>
    </row>
    <row r="8743" spans="1:10" s="1" customFormat="1">
      <c r="A8743" s="191">
        <v>46387</v>
      </c>
      <c r="B8743" s="1" t="s">
        <v>173</v>
      </c>
      <c r="C8743" s="192">
        <f t="shared" si="408"/>
        <v>48213.208333312134</v>
      </c>
      <c r="D8743" s="1">
        <v>17.760000000000002</v>
      </c>
      <c r="E8743" s="193">
        <v>23.333617021276602</v>
      </c>
      <c r="F8743" s="1" t="s">
        <v>162</v>
      </c>
      <c r="G8743" s="193">
        <f>MAX(E8743-'[1]1a'!$C$3,0)</f>
        <v>0</v>
      </c>
      <c r="H8743" s="193" t="str">
        <f t="shared" si="409"/>
        <v/>
      </c>
      <c r="I8743" s="193" t="str">
        <f t="shared" si="410"/>
        <v/>
      </c>
      <c r="J8743" s="193"/>
    </row>
    <row r="8744" spans="1:10" s="1" customFormat="1">
      <c r="A8744" s="191">
        <v>46387</v>
      </c>
      <c r="B8744" s="1" t="s">
        <v>175</v>
      </c>
      <c r="C8744" s="192">
        <f t="shared" si="408"/>
        <v>48213.249999978798</v>
      </c>
      <c r="D8744" s="1">
        <v>17.060000000000002</v>
      </c>
      <c r="E8744" s="193">
        <v>22.413936170212772</v>
      </c>
      <c r="F8744" s="1" t="s">
        <v>162</v>
      </c>
      <c r="G8744" s="193">
        <f>MAX(E8744-'[1]1a'!$C$3,0)</f>
        <v>0</v>
      </c>
      <c r="H8744" s="193" t="str">
        <f t="shared" si="409"/>
        <v/>
      </c>
      <c r="I8744" s="193" t="str">
        <f t="shared" si="410"/>
        <v/>
      </c>
      <c r="J8744" s="193"/>
    </row>
    <row r="8745" spans="1:10" s="1" customFormat="1">
      <c r="A8745" s="191">
        <v>46387</v>
      </c>
      <c r="B8745" s="1" t="s">
        <v>177</v>
      </c>
      <c r="C8745" s="192">
        <f t="shared" si="408"/>
        <v>48213.291666645462</v>
      </c>
      <c r="D8745" s="1">
        <v>16.72</v>
      </c>
      <c r="E8745" s="193">
        <v>21.967234042553194</v>
      </c>
      <c r="F8745" s="1" t="s">
        <v>162</v>
      </c>
      <c r="G8745" s="193">
        <f>MAX(E8745-'[1]1a'!$C$3,0)</f>
        <v>0</v>
      </c>
      <c r="H8745" s="193" t="str">
        <f t="shared" si="409"/>
        <v/>
      </c>
      <c r="I8745" s="193" t="str">
        <f t="shared" si="410"/>
        <v/>
      </c>
      <c r="J8745" s="193"/>
    </row>
    <row r="8746" spans="1:10" s="1" customFormat="1">
      <c r="A8746" s="191">
        <v>46387</v>
      </c>
      <c r="B8746" s="1" t="s">
        <v>179</v>
      </c>
      <c r="C8746" s="192">
        <f t="shared" si="408"/>
        <v>48213.333333312126</v>
      </c>
      <c r="D8746" s="1">
        <v>16.669999999999998</v>
      </c>
      <c r="E8746" s="193">
        <v>21.90154255319149</v>
      </c>
      <c r="F8746" s="1" t="s">
        <v>162</v>
      </c>
      <c r="G8746" s="193">
        <f>MAX(E8746-'[1]1a'!$C$3,0)</f>
        <v>0</v>
      </c>
      <c r="H8746" s="193" t="str">
        <f t="shared" si="409"/>
        <v/>
      </c>
      <c r="I8746" s="193" t="str">
        <f t="shared" si="410"/>
        <v/>
      </c>
      <c r="J8746" s="193"/>
    </row>
    <row r="8747" spans="1:10" s="1" customFormat="1">
      <c r="A8747" s="191">
        <v>46387</v>
      </c>
      <c r="B8747" s="1" t="s">
        <v>180</v>
      </c>
      <c r="C8747" s="192">
        <f t="shared" si="408"/>
        <v>48213.374999978791</v>
      </c>
      <c r="D8747" s="1">
        <v>16.600000000000001</v>
      </c>
      <c r="E8747" s="193">
        <v>21.809574468085113</v>
      </c>
      <c r="F8747" s="1" t="s">
        <v>162</v>
      </c>
      <c r="G8747" s="193">
        <f>MAX(E8747-'[1]1a'!$C$3,0)</f>
        <v>0</v>
      </c>
      <c r="H8747" s="193" t="str">
        <f t="shared" si="409"/>
        <v/>
      </c>
      <c r="I8747" s="193" t="str">
        <f t="shared" si="410"/>
        <v/>
      </c>
      <c r="J8747" s="193"/>
    </row>
    <row r="8748" spans="1:10" s="1" customFormat="1">
      <c r="A8748" s="191">
        <v>46387</v>
      </c>
      <c r="B8748" s="1" t="s">
        <v>181</v>
      </c>
      <c r="C8748" s="192">
        <f t="shared" si="408"/>
        <v>48213.416666645455</v>
      </c>
      <c r="D8748" s="1">
        <v>17.61</v>
      </c>
      <c r="E8748" s="193">
        <v>23.136542553191493</v>
      </c>
      <c r="F8748" s="1" t="s">
        <v>162</v>
      </c>
      <c r="G8748" s="193">
        <f>MAX(E8748-'[1]1a'!$C$3,0)</f>
        <v>0</v>
      </c>
      <c r="H8748" s="193" t="str">
        <f t="shared" si="409"/>
        <v/>
      </c>
      <c r="I8748" s="193" t="str">
        <f t="shared" si="410"/>
        <v/>
      </c>
      <c r="J8748" s="193"/>
    </row>
    <row r="8749" spans="1:10" s="1" customFormat="1">
      <c r="A8749" s="191">
        <v>46387</v>
      </c>
      <c r="B8749" s="1" t="s">
        <v>182</v>
      </c>
      <c r="C8749" s="192">
        <f t="shared" si="408"/>
        <v>48213.458333312119</v>
      </c>
      <c r="D8749" s="1">
        <v>18.63</v>
      </c>
      <c r="E8749" s="193">
        <v>24.476648936170214</v>
      </c>
      <c r="F8749" s="1" t="s">
        <v>162</v>
      </c>
      <c r="G8749" s="193">
        <f>MAX(E8749-'[1]1a'!$C$3,0)</f>
        <v>0</v>
      </c>
      <c r="H8749" s="193" t="str">
        <f t="shared" si="409"/>
        <v/>
      </c>
      <c r="I8749" s="193" t="str">
        <f t="shared" si="410"/>
        <v/>
      </c>
      <c r="J8749" s="193"/>
    </row>
    <row r="8750" spans="1:10" s="1" customFormat="1">
      <c r="A8750" s="191">
        <v>46387</v>
      </c>
      <c r="B8750" s="1" t="s">
        <v>184</v>
      </c>
      <c r="C8750" s="192">
        <f t="shared" si="408"/>
        <v>48213.499999978783</v>
      </c>
      <c r="D8750" s="1">
        <v>19.8</v>
      </c>
      <c r="E8750" s="193">
        <v>26.013829787234048</v>
      </c>
      <c r="F8750" s="1" t="s">
        <v>162</v>
      </c>
      <c r="G8750" s="193">
        <f>MAX(E8750-'[1]1a'!$C$3,0)</f>
        <v>0</v>
      </c>
      <c r="H8750" s="193" t="str">
        <f t="shared" si="409"/>
        <v/>
      </c>
      <c r="I8750" s="193" t="str">
        <f t="shared" si="410"/>
        <v/>
      </c>
      <c r="J8750" s="193"/>
    </row>
    <row r="8751" spans="1:10" s="1" customFormat="1">
      <c r="A8751" s="191">
        <v>46387</v>
      </c>
      <c r="B8751" s="1" t="s">
        <v>185</v>
      </c>
      <c r="C8751" s="192">
        <f t="shared" si="408"/>
        <v>48213.541666645448</v>
      </c>
      <c r="D8751" s="1">
        <v>20.700000000000003</v>
      </c>
      <c r="E8751" s="193">
        <v>27.196276595744688</v>
      </c>
      <c r="F8751" s="1" t="s">
        <v>162</v>
      </c>
      <c r="G8751" s="193">
        <f>MAX(E8751-'[1]1a'!$C$3,0)</f>
        <v>0</v>
      </c>
      <c r="H8751" s="193" t="str">
        <f t="shared" si="409"/>
        <v/>
      </c>
      <c r="I8751" s="193" t="str">
        <f t="shared" si="410"/>
        <v/>
      </c>
      <c r="J8751" s="193"/>
    </row>
    <row r="8752" spans="1:10" s="1" customFormat="1">
      <c r="A8752" s="191">
        <v>46387</v>
      </c>
      <c r="B8752" s="1" t="s">
        <v>186</v>
      </c>
      <c r="C8752" s="192">
        <f t="shared" si="408"/>
        <v>48213.583333312112</v>
      </c>
      <c r="D8752" s="1">
        <v>21.58</v>
      </c>
      <c r="E8752" s="193">
        <v>28.352446808510642</v>
      </c>
      <c r="F8752" s="1" t="s">
        <v>162</v>
      </c>
      <c r="G8752" s="193">
        <f>MAX(E8752-'[1]1a'!$C$3,0)</f>
        <v>0</v>
      </c>
      <c r="H8752" s="193" t="str">
        <f t="shared" si="409"/>
        <v/>
      </c>
      <c r="I8752" s="193" t="str">
        <f t="shared" si="410"/>
        <v/>
      </c>
      <c r="J8752" s="193"/>
    </row>
    <row r="8753" spans="1:10" s="1" customFormat="1">
      <c r="A8753" s="191">
        <v>46387</v>
      </c>
      <c r="B8753" s="1" t="s">
        <v>187</v>
      </c>
      <c r="C8753" s="192">
        <f t="shared" si="408"/>
        <v>48213.624999978776</v>
      </c>
      <c r="D8753" s="1">
        <v>21.56</v>
      </c>
      <c r="E8753" s="193">
        <v>28.326170212765959</v>
      </c>
      <c r="F8753" s="1" t="s">
        <v>162</v>
      </c>
      <c r="G8753" s="193">
        <f>MAX(E8753-'[1]1a'!$C$3,0)</f>
        <v>0</v>
      </c>
      <c r="H8753" s="193" t="str">
        <f t="shared" si="409"/>
        <v/>
      </c>
      <c r="I8753" s="193" t="str">
        <f t="shared" si="410"/>
        <v/>
      </c>
      <c r="J8753" s="193"/>
    </row>
    <row r="8754" spans="1:10" s="1" customFormat="1">
      <c r="A8754" s="191">
        <v>46387</v>
      </c>
      <c r="B8754" s="1" t="s">
        <v>188</v>
      </c>
      <c r="C8754" s="192">
        <f t="shared" si="408"/>
        <v>48213.66666664544</v>
      </c>
      <c r="D8754" s="1">
        <v>22.24</v>
      </c>
      <c r="E8754" s="193">
        <v>29.21957446808511</v>
      </c>
      <c r="F8754" s="1" t="s">
        <v>162</v>
      </c>
      <c r="G8754" s="193">
        <f>MAX(E8754-'[1]1a'!$C$3,0)</f>
        <v>0</v>
      </c>
      <c r="H8754" s="193" t="str">
        <f t="shared" si="409"/>
        <v/>
      </c>
      <c r="I8754" s="193" t="str">
        <f t="shared" si="410"/>
        <v/>
      </c>
      <c r="J8754" s="193"/>
    </row>
    <row r="8755" spans="1:10" s="1" customFormat="1">
      <c r="A8755" s="191">
        <v>46387</v>
      </c>
      <c r="B8755" s="1" t="s">
        <v>189</v>
      </c>
      <c r="C8755" s="192">
        <f t="shared" si="408"/>
        <v>48213.708333312105</v>
      </c>
      <c r="D8755" s="1">
        <v>22.31</v>
      </c>
      <c r="E8755" s="193">
        <v>29.311542553191494</v>
      </c>
      <c r="F8755" s="1" t="s">
        <v>162</v>
      </c>
      <c r="G8755" s="193">
        <f>MAX(E8755-'[1]1a'!$C$3,0)</f>
        <v>0</v>
      </c>
      <c r="H8755" s="193" t="str">
        <f t="shared" si="409"/>
        <v/>
      </c>
      <c r="I8755" s="193" t="str">
        <f t="shared" si="410"/>
        <v/>
      </c>
      <c r="J8755" s="193"/>
    </row>
    <row r="8756" spans="1:10" s="1" customFormat="1">
      <c r="A8756" s="191">
        <v>46387</v>
      </c>
      <c r="B8756" s="1" t="s">
        <v>190</v>
      </c>
      <c r="C8756" s="192">
        <f t="shared" si="408"/>
        <v>48213.749999978769</v>
      </c>
      <c r="D8756" s="1">
        <v>22.449999999999996</v>
      </c>
      <c r="E8756" s="193">
        <v>29.495478723404254</v>
      </c>
      <c r="F8756" s="1" t="s">
        <v>162</v>
      </c>
      <c r="G8756" s="193">
        <f>MAX(E8756-'[1]1a'!$C$3,0)</f>
        <v>0</v>
      </c>
      <c r="H8756" s="193" t="str">
        <f t="shared" si="409"/>
        <v/>
      </c>
      <c r="I8756" s="193" t="str">
        <f t="shared" si="410"/>
        <v/>
      </c>
      <c r="J8756" s="193"/>
    </row>
    <row r="8757" spans="1:10" s="1" customFormat="1">
      <c r="A8757" s="191">
        <v>46387</v>
      </c>
      <c r="B8757" s="1" t="s">
        <v>191</v>
      </c>
      <c r="C8757" s="192">
        <f t="shared" si="408"/>
        <v>48213.791666645433</v>
      </c>
      <c r="D8757" s="1">
        <v>23.23</v>
      </c>
      <c r="E8757" s="193">
        <v>30.520265957446814</v>
      </c>
      <c r="F8757" s="1" t="s">
        <v>162</v>
      </c>
      <c r="G8757" s="193">
        <f>MAX(E8757-'[1]1a'!$C$3,0)</f>
        <v>0</v>
      </c>
      <c r="H8757" s="193" t="str">
        <f t="shared" si="409"/>
        <v/>
      </c>
      <c r="I8757" s="193" t="str">
        <f t="shared" si="410"/>
        <v/>
      </c>
      <c r="J8757" s="193"/>
    </row>
    <row r="8758" spans="1:10" s="1" customFormat="1">
      <c r="A8758" s="191">
        <v>46387</v>
      </c>
      <c r="B8758" s="1" t="s">
        <v>192</v>
      </c>
      <c r="C8758" s="192">
        <f t="shared" si="408"/>
        <v>48213.833333312097</v>
      </c>
      <c r="D8758" s="1">
        <v>24.61</v>
      </c>
      <c r="E8758" s="193">
        <v>32.333351063829788</v>
      </c>
      <c r="F8758" s="1" t="s">
        <v>162</v>
      </c>
      <c r="G8758" s="193">
        <f>MAX(E8758-'[1]1a'!$C$3,0)</f>
        <v>0</v>
      </c>
      <c r="H8758" s="193" t="str">
        <f t="shared" si="409"/>
        <v/>
      </c>
      <c r="I8758" s="193" t="str">
        <f t="shared" si="410"/>
        <v/>
      </c>
      <c r="J8758" s="193"/>
    </row>
    <row r="8759" spans="1:10" s="1" customFormat="1">
      <c r="A8759" s="191">
        <v>46387</v>
      </c>
      <c r="B8759" s="1" t="s">
        <v>193</v>
      </c>
      <c r="C8759" s="192">
        <f t="shared" si="408"/>
        <v>48213.874999978761</v>
      </c>
      <c r="D8759" s="1">
        <v>25.29</v>
      </c>
      <c r="E8759" s="193">
        <v>33.226755319148943</v>
      </c>
      <c r="F8759" s="1" t="s">
        <v>162</v>
      </c>
      <c r="G8759" s="193">
        <f>MAX(E8759-'[1]1a'!$C$3,0)</f>
        <v>0</v>
      </c>
      <c r="H8759" s="193" t="str">
        <f t="shared" si="409"/>
        <v/>
      </c>
      <c r="I8759" s="193" t="str">
        <f t="shared" si="410"/>
        <v/>
      </c>
      <c r="J8759" s="193"/>
    </row>
    <row r="8760" spans="1:10" s="1" customFormat="1">
      <c r="A8760" s="191">
        <v>46387</v>
      </c>
      <c r="B8760" s="1" t="s">
        <v>194</v>
      </c>
      <c r="C8760" s="192">
        <f t="shared" si="408"/>
        <v>48213.916666645426</v>
      </c>
      <c r="D8760" s="1">
        <v>25.06</v>
      </c>
      <c r="E8760" s="193">
        <v>32.924574468085112</v>
      </c>
      <c r="F8760" s="1" t="s">
        <v>162</v>
      </c>
      <c r="G8760" s="193">
        <f>MAX(E8760-'[1]1a'!$C$3,0)</f>
        <v>0</v>
      </c>
      <c r="H8760" s="193" t="str">
        <f t="shared" si="409"/>
        <v/>
      </c>
      <c r="I8760" s="193" t="str">
        <f t="shared" si="410"/>
        <v/>
      </c>
      <c r="J8760" s="193"/>
    </row>
    <row r="8761" spans="1:10">
      <c r="A8761" s="163"/>
      <c r="C8761" s="161"/>
      <c r="D8761" s="161"/>
      <c r="H8761" s="153" t="str">
        <f t="shared" si="409"/>
        <v/>
      </c>
      <c r="I8761" s="153" t="str">
        <f t="shared" si="410"/>
        <v/>
      </c>
      <c r="J8761" s="15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89AD-0F6A-428A-9BBE-A26B250F03BC}">
  <sheetPr>
    <tabColor theme="0" tint="-4.9989318521683403E-2"/>
  </sheetPr>
  <dimension ref="A1:T8763"/>
  <sheetViews>
    <sheetView topLeftCell="E28" workbookViewId="0">
      <selection activeCell="N38" sqref="N38"/>
    </sheetView>
  </sheetViews>
  <sheetFormatPr defaultRowHeight="15"/>
  <cols>
    <col min="1" max="1" width="24.85546875" style="161" customWidth="1"/>
    <col min="2" max="2" width="25.5703125" bestFit="1" customWidth="1"/>
    <col min="3" max="3" width="14.85546875" style="162" customWidth="1"/>
    <col min="4" max="7" width="11.5703125" bestFit="1" customWidth="1"/>
    <col min="12" max="13" width="9.140625" style="1"/>
    <col min="14" max="14" width="26.28515625" style="1" customWidth="1"/>
    <col min="15" max="15" width="12" style="1" customWidth="1"/>
    <col min="16" max="16384" width="9.140625" style="1"/>
  </cols>
  <sheetData>
    <row r="1" spans="1:20">
      <c r="A1" s="157"/>
      <c r="B1" s="159"/>
      <c r="C1" s="171"/>
      <c r="D1" s="239" t="s">
        <v>196</v>
      </c>
      <c r="E1" s="239"/>
      <c r="F1" s="239"/>
      <c r="G1" s="239"/>
      <c r="H1" s="213"/>
      <c r="I1" s="213"/>
      <c r="J1" s="213"/>
      <c r="K1" s="213"/>
    </row>
    <row r="2" spans="1:20">
      <c r="A2" s="157" t="s">
        <v>197</v>
      </c>
      <c r="B2" s="170">
        <f>SUM(B4:B8762)</f>
        <v>206926.10250000056</v>
      </c>
      <c r="C2" s="171"/>
      <c r="D2" s="170">
        <f>B2*(1+$T$4)</f>
        <v>216100.21386111606</v>
      </c>
      <c r="E2" s="170">
        <f>D2*(1+$T$4)</f>
        <v>225681.0613384069</v>
      </c>
      <c r="F2" s="170">
        <f>E2*(1+$T$4)</f>
        <v>235686.67766133201</v>
      </c>
      <c r="G2" s="170">
        <f>F2*(1+$T$4)</f>
        <v>246135.89504412396</v>
      </c>
      <c r="H2" s="238" t="s">
        <v>198</v>
      </c>
      <c r="I2" s="238"/>
      <c r="J2" s="238"/>
      <c r="K2" s="238"/>
      <c r="N2" s="158" t="s">
        <v>199</v>
      </c>
      <c r="O2" s="159"/>
      <c r="P2" s="159"/>
      <c r="Q2" s="159"/>
      <c r="R2" s="159"/>
    </row>
    <row r="3" spans="1:20">
      <c r="A3" s="160" t="s">
        <v>153</v>
      </c>
      <c r="B3" s="158" t="s">
        <v>155</v>
      </c>
      <c r="C3" s="167" t="s">
        <v>200</v>
      </c>
      <c r="D3" s="168">
        <v>2032</v>
      </c>
      <c r="E3" s="168">
        <v>2033</v>
      </c>
      <c r="F3" s="168">
        <v>2034</v>
      </c>
      <c r="G3" s="168">
        <v>2035</v>
      </c>
      <c r="H3" s="169">
        <v>2032</v>
      </c>
      <c r="I3" s="169">
        <v>2033</v>
      </c>
      <c r="J3" s="169">
        <v>2034</v>
      </c>
      <c r="K3" s="169">
        <v>2035</v>
      </c>
      <c r="L3" s="172"/>
      <c r="M3" s="172"/>
      <c r="N3" s="172" t="s">
        <v>201</v>
      </c>
      <c r="O3" s="172"/>
      <c r="P3" s="172"/>
      <c r="Q3" s="172"/>
      <c r="R3" s="172"/>
      <c r="T3" s="1" t="s">
        <v>202</v>
      </c>
    </row>
    <row r="4" spans="1:20">
      <c r="A4" s="192">
        <v>47849</v>
      </c>
      <c r="B4" s="218">
        <v>22.768670212765958</v>
      </c>
      <c r="C4" s="219">
        <f>B4/$B$2</f>
        <v>1.1003285683963384E-4</v>
      </c>
      <c r="D4" s="193">
        <f>$C4*D$2</f>
        <v>23.77812389479444</v>
      </c>
      <c r="E4" s="193">
        <f t="shared" ref="E4:G19" si="0">$C4*E$2</f>
        <v>24.832331913665548</v>
      </c>
      <c r="F4" s="193">
        <f t="shared" si="0"/>
        <v>25.93327846211827</v>
      </c>
      <c r="G4" s="193">
        <f t="shared" si="0"/>
        <v>27.08303570248523</v>
      </c>
      <c r="H4" s="193">
        <f>MAX(0,D4-Assumptions!$C$3)*Assumptions!$C$2</f>
        <v>0</v>
      </c>
      <c r="I4" s="193">
        <f>MAX(0,E4-Assumptions!$C$3)*Assumptions!$C$2</f>
        <v>0</v>
      </c>
      <c r="J4" s="193">
        <f>MAX(0,F4-Assumptions!$C$3)*Assumptions!$C$2</f>
        <v>0</v>
      </c>
      <c r="K4" s="193">
        <f>MAX(0,G4-Assumptions!$C$3)*Assumptions!$C$2</f>
        <v>0</v>
      </c>
      <c r="N4" s="184"/>
      <c r="O4" s="214">
        <v>2032</v>
      </c>
      <c r="P4" s="214">
        <v>2033</v>
      </c>
      <c r="Q4" s="214">
        <v>2034</v>
      </c>
      <c r="R4" s="185">
        <v>2035</v>
      </c>
      <c r="T4" s="215">
        <v>4.4335205903351271E-2</v>
      </c>
    </row>
    <row r="5" spans="1:20">
      <c r="A5" s="192">
        <f>A4 + TIME(1,0,0)</f>
        <v>47849.041666666664</v>
      </c>
      <c r="B5" s="218">
        <v>21.034414893617022</v>
      </c>
      <c r="C5" s="219">
        <f t="shared" ref="C5:C68" si="1">B5/$B$2</f>
        <v>1.0165181985011758E-4</v>
      </c>
      <c r="D5" s="193">
        <f t="shared" ref="D5:G46" si="2">$C5*D$2</f>
        <v>21.966980008982052</v>
      </c>
      <c r="E5" s="193">
        <f t="shared" si="0"/>
        <v>22.940890590755075</v>
      </c>
      <c r="F5" s="193">
        <f t="shared" si="0"/>
        <v>23.957979698702452</v>
      </c>
      <c r="G5" s="193">
        <f t="shared" si="0"/>
        <v>25.020161661672738</v>
      </c>
      <c r="H5" s="193">
        <f>MAX(0,D5-Assumptions!$C$3)*Assumptions!$C$2</f>
        <v>0</v>
      </c>
      <c r="I5" s="193">
        <f>MAX(0,E5-Assumptions!$C$3)*Assumptions!$C$2</f>
        <v>0</v>
      </c>
      <c r="J5" s="193">
        <f>MAX(0,F5-Assumptions!$C$3)*Assumptions!$C$2</f>
        <v>0</v>
      </c>
      <c r="K5" s="193">
        <f>MAX(0,G5-Assumptions!$C$3)*Assumptions!$C$2</f>
        <v>0</v>
      </c>
      <c r="N5" s="196" t="s">
        <v>172</v>
      </c>
      <c r="O5" s="216">
        <f>AVERAGEIFS(H4:H8762,H4:H8762,"&gt;0")</f>
        <v>4.9539813775456008</v>
      </c>
      <c r="P5" s="216">
        <f>AVERAGEIFS(I4:I8762,I4:I8762,"&gt;0")</f>
        <v>5.2118319394845365</v>
      </c>
      <c r="Q5" s="216">
        <f>AVERAGEIFS(J4:J8762,J4:J8762,"&gt;0")</f>
        <v>5.210368254447256</v>
      </c>
      <c r="R5" s="208">
        <f>AVERAGEIFS(K4:K8762,K4:K8762,"&gt;0")</f>
        <v>5.1453969489413209</v>
      </c>
    </row>
    <row r="6" spans="1:20">
      <c r="A6" s="192">
        <f t="shared" ref="A6:A69" si="3">A5 + TIME(1,0,0)</f>
        <v>47849.083333333328</v>
      </c>
      <c r="B6" s="218">
        <v>19.996489361702132</v>
      </c>
      <c r="C6" s="219">
        <f t="shared" si="1"/>
        <v>9.6635896197301048E-5</v>
      </c>
      <c r="D6" s="193">
        <f t="shared" si="2"/>
        <v>20.883037834897369</v>
      </c>
      <c r="E6" s="193">
        <f t="shared" si="0"/>
        <v>21.80889161719502</v>
      </c>
      <c r="F6" s="193">
        <f t="shared" si="0"/>
        <v>22.775793317567231</v>
      </c>
      <c r="G6" s="193">
        <f t="shared" si="0"/>
        <v>23.785562803913749</v>
      </c>
      <c r="H6" s="193">
        <f>MAX(0,D6-Assumptions!$C$3)*Assumptions!$C$2</f>
        <v>0</v>
      </c>
      <c r="I6" s="193">
        <f>MAX(0,E6-Assumptions!$C$3)*Assumptions!$C$2</f>
        <v>0</v>
      </c>
      <c r="J6" s="193">
        <f>MAX(0,F6-Assumptions!$C$3)*Assumptions!$C$2</f>
        <v>0</v>
      </c>
      <c r="K6" s="193">
        <f>MAX(0,G6-Assumptions!$C$3)*Assumptions!$C$2</f>
        <v>0</v>
      </c>
      <c r="N6" s="196" t="s">
        <v>174</v>
      </c>
      <c r="O6" s="216">
        <f>_xlfn.MAXIFS(H4:H8762,H4:H8762,"&gt;0")</f>
        <v>13.131143254462996</v>
      </c>
      <c r="P6" s="216">
        <f>_xlfn.MAXIFS(I4:I8762,I4:I8762,"&gt;0")</f>
        <v>15.189677550977613</v>
      </c>
      <c r="Q6" s="216">
        <f>_xlfn.MAXIFS(J4:J8762,J4:J8762,"&gt;0")</f>
        <v>17.339477389387312</v>
      </c>
      <c r="R6" s="208">
        <f>_xlfn.MAXIFS(K4:K8762,K4:K8762,"&gt;0")</f>
        <v>19.584589046283909</v>
      </c>
    </row>
    <row r="7" spans="1:20">
      <c r="A7" s="192">
        <f t="shared" si="3"/>
        <v>47849.124999999993</v>
      </c>
      <c r="B7" s="218">
        <v>19.011117021276601</v>
      </c>
      <c r="C7" s="219">
        <f t="shared" si="1"/>
        <v>9.1873943362348639E-5</v>
      </c>
      <c r="D7" s="193">
        <f t="shared" si="2"/>
        <v>19.853978808867605</v>
      </c>
      <c r="E7" s="193">
        <f t="shared" si="0"/>
        <v>20.734209047359524</v>
      </c>
      <c r="F7" s="193">
        <f t="shared" si="0"/>
        <v>21.653464474717339</v>
      </c>
      <c r="G7" s="193">
        <f t="shared" si="0"/>
        <v>22.613475280724835</v>
      </c>
      <c r="H7" s="193">
        <f>MAX(0,D7-Assumptions!$C$3)*Assumptions!$C$2</f>
        <v>0</v>
      </c>
      <c r="I7" s="193">
        <f>MAX(0,E7-Assumptions!$C$3)*Assumptions!$C$2</f>
        <v>0</v>
      </c>
      <c r="J7" s="193">
        <f>MAX(0,F7-Assumptions!$C$3)*Assumptions!$C$2</f>
        <v>0</v>
      </c>
      <c r="K7" s="193">
        <f>MAX(0,G7-Assumptions!$C$3)*Assumptions!$C$2</f>
        <v>0</v>
      </c>
      <c r="N7" s="198" t="s">
        <v>176</v>
      </c>
      <c r="O7" s="197">
        <f>MEDIAN(_xlfn._xlws.FILTER(H4:H8762,H4:H8762,"&gt;0"))</f>
        <v>4.9192522267454786</v>
      </c>
      <c r="P7" s="197">
        <f>MEDIAN(_xlfn._xlws.FILTER(I4:I8762,I4:I8762,"&gt;0"))</f>
        <v>4.3826696287118665</v>
      </c>
      <c r="Q7" s="197">
        <f>MEDIAN(_xlfn._xlws.FILTER(J4:J8762,J4:J8762,"&gt;0"))</f>
        <v>3.7907235985033796</v>
      </c>
      <c r="R7" s="209">
        <f>MEDIAN(_xlfn._xlws.FILTER(K4:K8762,K4:K8762,"&gt;0"))</f>
        <v>3.1988054721028605</v>
      </c>
    </row>
    <row r="8" spans="1:20">
      <c r="A8" s="192">
        <f t="shared" si="3"/>
        <v>47849.166666666657</v>
      </c>
      <c r="B8" s="218">
        <v>18.498723404255323</v>
      </c>
      <c r="C8" s="219">
        <f t="shared" si="1"/>
        <v>8.9397727888173372E-5</v>
      </c>
      <c r="D8" s="193">
        <f t="shared" si="2"/>
        <v>19.318868115332126</v>
      </c>
      <c r="E8" s="193">
        <f t="shared" si="0"/>
        <v>20.175374111045063</v>
      </c>
      <c r="F8" s="193">
        <f t="shared" si="0"/>
        <v>21.069853476435387</v>
      </c>
      <c r="G8" s="193">
        <f t="shared" si="0"/>
        <v>22.003989768666596</v>
      </c>
      <c r="H8" s="193">
        <f>MAX(0,D8-Assumptions!$C$3)*Assumptions!$C$2</f>
        <v>0</v>
      </c>
      <c r="I8" s="193">
        <f>MAX(0,E8-Assumptions!$C$3)*Assumptions!$C$2</f>
        <v>0</v>
      </c>
      <c r="J8" s="193">
        <f>MAX(0,F8-Assumptions!$C$3)*Assumptions!$C$2</f>
        <v>0</v>
      </c>
      <c r="K8" s="193">
        <f>MAX(0,G8-Assumptions!$C$3)*Assumptions!$C$2</f>
        <v>0</v>
      </c>
    </row>
    <row r="9" spans="1:20">
      <c r="A9" s="192">
        <f t="shared" si="3"/>
        <v>47849.208333333321</v>
      </c>
      <c r="B9" s="218">
        <v>17.986329787234045</v>
      </c>
      <c r="C9" s="219">
        <f t="shared" si="1"/>
        <v>8.6921512413998118E-5</v>
      </c>
      <c r="D9" s="193">
        <f t="shared" si="2"/>
        <v>18.783757421796647</v>
      </c>
      <c r="E9" s="193">
        <f t="shared" si="0"/>
        <v>19.616539174730605</v>
      </c>
      <c r="F9" s="193">
        <f t="shared" si="0"/>
        <v>20.486242478153443</v>
      </c>
      <c r="G9" s="193">
        <f t="shared" si="0"/>
        <v>21.394504256608357</v>
      </c>
      <c r="H9" s="193">
        <f>MAX(0,D9-Assumptions!$C$3)*Assumptions!$C$2</f>
        <v>0</v>
      </c>
      <c r="I9" s="193">
        <f>MAX(0,E9-Assumptions!$C$3)*Assumptions!$C$2</f>
        <v>0</v>
      </c>
      <c r="J9" s="193">
        <f>MAX(0,F9-Assumptions!$C$3)*Assumptions!$C$2</f>
        <v>0</v>
      </c>
      <c r="K9" s="193">
        <f>MAX(0,G9-Assumptions!$C$3)*Assumptions!$C$2</f>
        <v>0</v>
      </c>
      <c r="N9" s="172" t="s">
        <v>203</v>
      </c>
    </row>
    <row r="10" spans="1:20">
      <c r="A10" s="192">
        <f t="shared" si="3"/>
        <v>47849.249999999985</v>
      </c>
      <c r="B10" s="218">
        <v>18.104574468085112</v>
      </c>
      <c r="C10" s="219">
        <f t="shared" si="1"/>
        <v>8.7492946754192413E-5</v>
      </c>
      <c r="D10" s="193">
        <f t="shared" si="2"/>
        <v>18.907244504920222</v>
      </c>
      <c r="E10" s="193">
        <f t="shared" si="0"/>
        <v>19.745501083110867</v>
      </c>
      <c r="F10" s="193">
        <f t="shared" si="0"/>
        <v>20.620921939295432</v>
      </c>
      <c r="G10" s="193">
        <f t="shared" si="0"/>
        <v>21.53515475939103</v>
      </c>
      <c r="H10" s="193">
        <f>MAX(0,D10-Assumptions!$C$3)*Assumptions!$C$2</f>
        <v>0</v>
      </c>
      <c r="I10" s="193">
        <f>MAX(0,E10-Assumptions!$C$3)*Assumptions!$C$2</f>
        <v>0</v>
      </c>
      <c r="J10" s="193">
        <f>MAX(0,F10-Assumptions!$C$3)*Assumptions!$C$2</f>
        <v>0</v>
      </c>
      <c r="K10" s="193">
        <f>MAX(0,G10-Assumptions!$C$3)*Assumptions!$C$2</f>
        <v>0</v>
      </c>
      <c r="N10" s="173" t="s">
        <v>204</v>
      </c>
      <c r="O10" s="214">
        <f>O4</f>
        <v>2032</v>
      </c>
      <c r="P10" s="214">
        <f t="shared" ref="P10:R10" si="4">P4</f>
        <v>2033</v>
      </c>
      <c r="Q10" s="214">
        <f t="shared" si="4"/>
        <v>2034</v>
      </c>
      <c r="R10" s="185">
        <f t="shared" si="4"/>
        <v>2035</v>
      </c>
    </row>
    <row r="11" spans="1:20">
      <c r="A11" s="192">
        <f t="shared" si="3"/>
        <v>47849.29166666665</v>
      </c>
      <c r="B11" s="218">
        <v>18.564414893617023</v>
      </c>
      <c r="C11" s="219">
        <f t="shared" si="1"/>
        <v>8.9715191410503527E-5</v>
      </c>
      <c r="D11" s="193">
        <f t="shared" si="2"/>
        <v>19.387472050400774</v>
      </c>
      <c r="E11" s="193">
        <f t="shared" si="0"/>
        <v>20.247019615700761</v>
      </c>
      <c r="F11" s="193">
        <f t="shared" si="0"/>
        <v>21.144675399292048</v>
      </c>
      <c r="G11" s="193">
        <f t="shared" si="0"/>
        <v>22.082128936879187</v>
      </c>
      <c r="H11" s="193">
        <f>MAX(0,D11-Assumptions!$C$3)*Assumptions!$C$2</f>
        <v>0</v>
      </c>
      <c r="I11" s="193">
        <f>MAX(0,E11-Assumptions!$C$3)*Assumptions!$C$2</f>
        <v>0</v>
      </c>
      <c r="J11" s="193">
        <f>MAX(0,F11-Assumptions!$C$3)*Assumptions!$C$2</f>
        <v>0</v>
      </c>
      <c r="K11" s="193">
        <f>MAX(0,G11-Assumptions!$C$3)*Assumptions!$C$2</f>
        <v>0</v>
      </c>
      <c r="N11" s="176">
        <v>1</v>
      </c>
      <c r="O11" s="177">
        <f t="shared" ref="O11:O33" si="5">COUNTIFS(H$4:H$8762,"&gt;"&amp;$N11)</f>
        <v>421</v>
      </c>
      <c r="P11" s="177">
        <f t="shared" ref="P11:P33" si="6">COUNTIFS(I$4:I$8762,"&gt;"&amp;$N11)</f>
        <v>522</v>
      </c>
      <c r="Q11" s="177">
        <f t="shared" ref="Q11:Q33" si="7">COUNTIFS(J$4:J$8762,"&gt;"&amp;$N11)</f>
        <v>699</v>
      </c>
      <c r="R11" s="178">
        <f t="shared" ref="R11:R33" si="8">COUNTIFS(K$4:K$8762,"&gt;"&amp;$N11)</f>
        <v>977</v>
      </c>
    </row>
    <row r="12" spans="1:20">
      <c r="A12" s="192">
        <f t="shared" si="3"/>
        <v>47849.333333333314</v>
      </c>
      <c r="B12" s="218">
        <v>19.392127659574474</v>
      </c>
      <c r="C12" s="219">
        <f t="shared" si="1"/>
        <v>9.3715231791863582E-5</v>
      </c>
      <c r="D12" s="193">
        <f t="shared" si="2"/>
        <v>20.251881632265782</v>
      </c>
      <c r="E12" s="193">
        <f t="shared" si="0"/>
        <v>21.149752974362585</v>
      </c>
      <c r="F12" s="193">
        <f t="shared" si="0"/>
        <v>22.087431627285966</v>
      </c>
      <c r="G12" s="193">
        <f t="shared" si="0"/>
        <v>23.066682456357885</v>
      </c>
      <c r="H12" s="193">
        <f>MAX(0,D12-Assumptions!$C$3)*Assumptions!$C$2</f>
        <v>0</v>
      </c>
      <c r="I12" s="193">
        <f>MAX(0,E12-Assumptions!$C$3)*Assumptions!$C$2</f>
        <v>0</v>
      </c>
      <c r="J12" s="193">
        <f>MAX(0,F12-Assumptions!$C$3)*Assumptions!$C$2</f>
        <v>0</v>
      </c>
      <c r="K12" s="193">
        <f>MAX(0,G12-Assumptions!$C$3)*Assumptions!$C$2</f>
        <v>0</v>
      </c>
      <c r="N12" s="179">
        <v>2</v>
      </c>
      <c r="O12" s="1">
        <f t="shared" si="5"/>
        <v>364</v>
      </c>
      <c r="P12" s="1">
        <f t="shared" si="6"/>
        <v>449</v>
      </c>
      <c r="Q12" s="1">
        <f t="shared" si="7"/>
        <v>567</v>
      </c>
      <c r="R12" s="180">
        <f t="shared" si="8"/>
        <v>769</v>
      </c>
    </row>
    <row r="13" spans="1:20">
      <c r="A13" s="192">
        <f t="shared" si="3"/>
        <v>47849.374999999978</v>
      </c>
      <c r="B13" s="218">
        <v>20.535159574468089</v>
      </c>
      <c r="C13" s="219">
        <f t="shared" si="1"/>
        <v>9.9239097080408372E-5</v>
      </c>
      <c r="D13" s="193">
        <f t="shared" si="2"/>
        <v>21.445590102460308</v>
      </c>
      <c r="E13" s="193">
        <f t="shared" si="0"/>
        <v>22.396384755371759</v>
      </c>
      <c r="F13" s="193">
        <f t="shared" si="0"/>
        <v>23.389333084991843</v>
      </c>
      <c r="G13" s="193">
        <f t="shared" si="0"/>
        <v>24.426303983257025</v>
      </c>
      <c r="H13" s="193">
        <f>MAX(0,D13-Assumptions!$C$3)*Assumptions!$C$2</f>
        <v>0</v>
      </c>
      <c r="I13" s="193">
        <f>MAX(0,E13-Assumptions!$C$3)*Assumptions!$C$2</f>
        <v>0</v>
      </c>
      <c r="J13" s="193">
        <f>MAX(0,F13-Assumptions!$C$3)*Assumptions!$C$2</f>
        <v>0</v>
      </c>
      <c r="K13" s="193">
        <f>MAX(0,G13-Assumptions!$C$3)*Assumptions!$C$2</f>
        <v>0</v>
      </c>
      <c r="N13" s="179">
        <v>3</v>
      </c>
      <c r="O13" s="1">
        <f t="shared" si="5"/>
        <v>312</v>
      </c>
      <c r="P13" s="1">
        <f t="shared" si="6"/>
        <v>390</v>
      </c>
      <c r="Q13" s="1">
        <f t="shared" si="7"/>
        <v>485</v>
      </c>
      <c r="R13" s="180">
        <f t="shared" si="8"/>
        <v>643</v>
      </c>
    </row>
    <row r="14" spans="1:20">
      <c r="A14" s="192">
        <f t="shared" si="3"/>
        <v>47849.416666666642</v>
      </c>
      <c r="B14" s="218">
        <v>22.059202127659578</v>
      </c>
      <c r="C14" s="219">
        <f t="shared" si="1"/>
        <v>1.066042507984681E-4</v>
      </c>
      <c r="D14" s="193">
        <f t="shared" si="2"/>
        <v>23.03720139605301</v>
      </c>
      <c r="E14" s="193">
        <f t="shared" si="0"/>
        <v>24.058560463383994</v>
      </c>
      <c r="F14" s="193">
        <f t="shared" si="0"/>
        <v>25.125201695266348</v>
      </c>
      <c r="G14" s="193">
        <f t="shared" si="0"/>
        <v>26.239132685789212</v>
      </c>
      <c r="H14" s="193">
        <f>MAX(0,D14-Assumptions!$C$3)*Assumptions!$C$2</f>
        <v>0</v>
      </c>
      <c r="I14" s="193">
        <f>MAX(0,E14-Assumptions!$C$3)*Assumptions!$C$2</f>
        <v>0</v>
      </c>
      <c r="J14" s="193">
        <f>MAX(0,F14-Assumptions!$C$3)*Assumptions!$C$2</f>
        <v>0</v>
      </c>
      <c r="K14" s="193">
        <f>MAX(0,G14-Assumptions!$C$3)*Assumptions!$C$2</f>
        <v>0</v>
      </c>
      <c r="N14" s="179">
        <v>4</v>
      </c>
      <c r="O14" s="1">
        <f t="shared" si="5"/>
        <v>273</v>
      </c>
      <c r="P14" s="1">
        <f t="shared" si="6"/>
        <v>338</v>
      </c>
      <c r="Q14" s="1">
        <f t="shared" si="7"/>
        <v>427</v>
      </c>
      <c r="R14" s="180">
        <f t="shared" si="8"/>
        <v>530</v>
      </c>
    </row>
    <row r="15" spans="1:20">
      <c r="A15" s="192">
        <f t="shared" si="3"/>
        <v>47849.458333333307</v>
      </c>
      <c r="B15" s="218">
        <v>23.819734042553193</v>
      </c>
      <c r="C15" s="219">
        <f t="shared" si="1"/>
        <v>1.1511227319691642E-4</v>
      </c>
      <c r="D15" s="193">
        <f t="shared" si="2"/>
        <v>24.875786855892855</v>
      </c>
      <c r="E15" s="193">
        <f t="shared" si="0"/>
        <v>25.978659988156746</v>
      </c>
      <c r="F15" s="193">
        <f t="shared" si="0"/>
        <v>27.130429227824827</v>
      </c>
      <c r="G15" s="193">
        <f t="shared" si="0"/>
        <v>28.333262393886741</v>
      </c>
      <c r="H15" s="193">
        <f>MAX(0,D15-Assumptions!$C$3)*Assumptions!$C$2</f>
        <v>0</v>
      </c>
      <c r="I15" s="193">
        <f>MAX(0,E15-Assumptions!$C$3)*Assumptions!$C$2</f>
        <v>0</v>
      </c>
      <c r="J15" s="193">
        <f>MAX(0,F15-Assumptions!$C$3)*Assumptions!$C$2</f>
        <v>0</v>
      </c>
      <c r="K15" s="193">
        <f>MAX(0,G15-Assumptions!$C$3)*Assumptions!$C$2</f>
        <v>0</v>
      </c>
      <c r="N15" s="179">
        <v>5</v>
      </c>
      <c r="O15" s="1">
        <f t="shared" si="5"/>
        <v>239</v>
      </c>
      <c r="P15" s="1">
        <f t="shared" si="6"/>
        <v>295</v>
      </c>
      <c r="Q15" s="1">
        <f t="shared" si="7"/>
        <v>372</v>
      </c>
      <c r="R15" s="180">
        <f t="shared" si="8"/>
        <v>458</v>
      </c>
    </row>
    <row r="16" spans="1:20">
      <c r="A16" s="192">
        <f t="shared" si="3"/>
        <v>47849.499999999971</v>
      </c>
      <c r="B16" s="218">
        <v>25.88244680851064</v>
      </c>
      <c r="C16" s="219">
        <f t="shared" si="1"/>
        <v>1.2508062779808347E-4</v>
      </c>
      <c r="D16" s="193">
        <f t="shared" si="2"/>
        <v>27.029950417048497</v>
      </c>
      <c r="E16" s="193">
        <f t="shared" si="0"/>
        <v>28.228328834345721</v>
      </c>
      <c r="F16" s="193">
        <f t="shared" si="0"/>
        <v>29.479837605523944</v>
      </c>
      <c r="G16" s="193">
        <f t="shared" si="0"/>
        <v>30.786832275762208</v>
      </c>
      <c r="H16" s="193">
        <f>MAX(0,D16-Assumptions!$C$3)*Assumptions!$C$2</f>
        <v>0</v>
      </c>
      <c r="I16" s="193">
        <f>MAX(0,E16-Assumptions!$C$3)*Assumptions!$C$2</f>
        <v>0</v>
      </c>
      <c r="J16" s="193">
        <f>MAX(0,F16-Assumptions!$C$3)*Assumptions!$C$2</f>
        <v>0</v>
      </c>
      <c r="K16" s="193">
        <f>MAX(0,G16-Assumptions!$C$3)*Assumptions!$C$2</f>
        <v>0</v>
      </c>
      <c r="N16" s="179">
        <v>6</v>
      </c>
      <c r="O16" s="1">
        <f t="shared" si="5"/>
        <v>181</v>
      </c>
      <c r="P16" s="1">
        <f t="shared" si="6"/>
        <v>266</v>
      </c>
      <c r="Q16" s="1">
        <f t="shared" si="7"/>
        <v>321</v>
      </c>
      <c r="R16" s="180">
        <f t="shared" si="8"/>
        <v>409</v>
      </c>
    </row>
    <row r="17" spans="1:18">
      <c r="A17" s="192">
        <f t="shared" si="3"/>
        <v>47849.541666666635</v>
      </c>
      <c r="B17" s="218">
        <v>25.816755319148939</v>
      </c>
      <c r="C17" s="219">
        <f t="shared" si="1"/>
        <v>1.247631642757533E-4</v>
      </c>
      <c r="D17" s="193">
        <f t="shared" si="2"/>
        <v>26.961346481979845</v>
      </c>
      <c r="E17" s="193">
        <f t="shared" si="0"/>
        <v>28.156683329690019</v>
      </c>
      <c r="F17" s="193">
        <f t="shared" si="0"/>
        <v>29.405015682667283</v>
      </c>
      <c r="G17" s="193">
        <f t="shared" si="0"/>
        <v>30.70869310754961</v>
      </c>
      <c r="H17" s="193">
        <f>MAX(0,D17-Assumptions!$C$3)*Assumptions!$C$2</f>
        <v>0</v>
      </c>
      <c r="I17" s="193">
        <f>MAX(0,E17-Assumptions!$C$3)*Assumptions!$C$2</f>
        <v>0</v>
      </c>
      <c r="J17" s="193">
        <f>MAX(0,F17-Assumptions!$C$3)*Assumptions!$C$2</f>
        <v>0</v>
      </c>
      <c r="K17" s="193">
        <f>MAX(0,G17-Assumptions!$C$3)*Assumptions!$C$2</f>
        <v>0</v>
      </c>
      <c r="N17" s="179">
        <v>7</v>
      </c>
      <c r="O17" s="1">
        <f t="shared" si="5"/>
        <v>140</v>
      </c>
      <c r="P17" s="1">
        <f t="shared" si="6"/>
        <v>221</v>
      </c>
      <c r="Q17" s="1">
        <f t="shared" si="7"/>
        <v>284</v>
      </c>
      <c r="R17" s="180">
        <f t="shared" si="8"/>
        <v>357</v>
      </c>
    </row>
    <row r="18" spans="1:18">
      <c r="A18" s="192">
        <f t="shared" si="3"/>
        <v>47849.583333333299</v>
      </c>
      <c r="B18" s="218">
        <v>26.47367021276596</v>
      </c>
      <c r="C18" s="219">
        <f t="shared" si="1"/>
        <v>1.2793779949905494E-4</v>
      </c>
      <c r="D18" s="193">
        <f t="shared" si="2"/>
        <v>27.647385832666359</v>
      </c>
      <c r="E18" s="193">
        <f t="shared" si="0"/>
        <v>28.87313837624702</v>
      </c>
      <c r="F18" s="193">
        <f t="shared" si="0"/>
        <v>30.153234911233884</v>
      </c>
      <c r="G18" s="193">
        <f t="shared" si="0"/>
        <v>31.49008478967556</v>
      </c>
      <c r="H18" s="193">
        <f>MAX(0,D18-Assumptions!$C$3)*Assumptions!$C$2</f>
        <v>0</v>
      </c>
      <c r="I18" s="193">
        <f>MAX(0,E18-Assumptions!$C$3)*Assumptions!$C$2</f>
        <v>0</v>
      </c>
      <c r="J18" s="193">
        <f>MAX(0,F18-Assumptions!$C$3)*Assumptions!$C$2</f>
        <v>0</v>
      </c>
      <c r="K18" s="193">
        <f>MAX(0,G18-Assumptions!$C$3)*Assumptions!$C$2</f>
        <v>0</v>
      </c>
      <c r="N18" s="179">
        <v>8</v>
      </c>
      <c r="O18" s="1">
        <f t="shared" si="5"/>
        <v>95</v>
      </c>
      <c r="P18" s="1">
        <f t="shared" si="6"/>
        <v>170</v>
      </c>
      <c r="Q18" s="1">
        <f t="shared" si="7"/>
        <v>255</v>
      </c>
      <c r="R18" s="180">
        <f t="shared" si="8"/>
        <v>312</v>
      </c>
    </row>
    <row r="19" spans="1:18">
      <c r="A19" s="192">
        <f t="shared" si="3"/>
        <v>47849.624999999964</v>
      </c>
      <c r="B19" s="218">
        <v>26.053244680851069</v>
      </c>
      <c r="C19" s="219">
        <f t="shared" si="1"/>
        <v>1.259060329561419E-4</v>
      </c>
      <c r="D19" s="193">
        <f t="shared" si="2"/>
        <v>27.208320648226991</v>
      </c>
      <c r="E19" s="193">
        <f t="shared" si="0"/>
        <v>28.414607146450539</v>
      </c>
      <c r="F19" s="193">
        <f t="shared" si="0"/>
        <v>29.674374604951261</v>
      </c>
      <c r="G19" s="193">
        <f t="shared" si="0"/>
        <v>30.989994113114953</v>
      </c>
      <c r="H19" s="193">
        <f>MAX(0,D19-Assumptions!$C$3)*Assumptions!$C$2</f>
        <v>0</v>
      </c>
      <c r="I19" s="193">
        <f>MAX(0,E19-Assumptions!$C$3)*Assumptions!$C$2</f>
        <v>0</v>
      </c>
      <c r="J19" s="193">
        <f>MAX(0,F19-Assumptions!$C$3)*Assumptions!$C$2</f>
        <v>0</v>
      </c>
      <c r="K19" s="193">
        <f>MAX(0,G19-Assumptions!$C$3)*Assumptions!$C$2</f>
        <v>0</v>
      </c>
      <c r="N19" s="179">
        <v>9</v>
      </c>
      <c r="O19" s="1">
        <f t="shared" si="5"/>
        <v>66</v>
      </c>
      <c r="P19" s="1">
        <f t="shared" si="6"/>
        <v>130</v>
      </c>
      <c r="Q19" s="1">
        <f t="shared" si="7"/>
        <v>209</v>
      </c>
      <c r="R19" s="180">
        <f t="shared" si="8"/>
        <v>277</v>
      </c>
    </row>
    <row r="20" spans="1:18">
      <c r="A20" s="192">
        <f t="shared" si="3"/>
        <v>47849.666666666628</v>
      </c>
      <c r="B20" s="218">
        <v>26.907234042553196</v>
      </c>
      <c r="C20" s="219">
        <f t="shared" si="1"/>
        <v>1.3003305874643401E-4</v>
      </c>
      <c r="D20" s="193">
        <f t="shared" si="2"/>
        <v>28.100171804119459</v>
      </c>
      <c r="E20" s="193">
        <f t="shared" si="2"/>
        <v>29.34599870697464</v>
      </c>
      <c r="F20" s="193">
        <f t="shared" si="2"/>
        <v>30.64705960208784</v>
      </c>
      <c r="G20" s="193">
        <f t="shared" si="2"/>
        <v>32.005803299878686</v>
      </c>
      <c r="H20" s="193">
        <f>MAX(0,D20-Assumptions!$C$3)*Assumptions!$C$2</f>
        <v>0</v>
      </c>
      <c r="I20" s="193">
        <f>MAX(0,E20-Assumptions!$C$3)*Assumptions!$C$2</f>
        <v>0</v>
      </c>
      <c r="J20" s="193">
        <f>MAX(0,F20-Assumptions!$C$3)*Assumptions!$C$2</f>
        <v>0</v>
      </c>
      <c r="K20" s="193">
        <f>MAX(0,G20-Assumptions!$C$3)*Assumptions!$C$2</f>
        <v>0</v>
      </c>
      <c r="N20" s="179">
        <v>10</v>
      </c>
      <c r="O20" s="1">
        <f t="shared" si="5"/>
        <v>49</v>
      </c>
      <c r="P20" s="1">
        <f t="shared" si="6"/>
        <v>90</v>
      </c>
      <c r="Q20" s="1">
        <f t="shared" si="7"/>
        <v>165</v>
      </c>
      <c r="R20" s="180">
        <f t="shared" si="8"/>
        <v>251</v>
      </c>
    </row>
    <row r="21" spans="1:18">
      <c r="A21" s="192">
        <f t="shared" si="3"/>
        <v>47849.708333333292</v>
      </c>
      <c r="B21" s="218">
        <v>28.956808510638307</v>
      </c>
      <c r="C21" s="219">
        <f t="shared" si="1"/>
        <v>1.3993792064313505E-4</v>
      </c>
      <c r="D21" s="193">
        <f t="shared" si="2"/>
        <v>30.240614578261372</v>
      </c>
      <c r="E21" s="193">
        <f t="shared" si="2"/>
        <v>31.58133845223248</v>
      </c>
      <c r="F21" s="193">
        <f t="shared" si="2"/>
        <v>32.981503595215628</v>
      </c>
      <c r="G21" s="193">
        <f t="shared" si="2"/>
        <v>34.443745348111634</v>
      </c>
      <c r="H21" s="193">
        <f>MAX(0,D21-Assumptions!$C$3)*Assumptions!$C$2</f>
        <v>0</v>
      </c>
      <c r="I21" s="193">
        <f>MAX(0,E21-Assumptions!$C$3)*Assumptions!$C$2</f>
        <v>0</v>
      </c>
      <c r="J21" s="193">
        <f>MAX(0,F21-Assumptions!$C$3)*Assumptions!$C$2</f>
        <v>0</v>
      </c>
      <c r="K21" s="193">
        <f>MAX(0,G21-Assumptions!$C$3)*Assumptions!$C$2</f>
        <v>0</v>
      </c>
      <c r="N21" s="179">
        <v>11</v>
      </c>
      <c r="O21" s="1">
        <f t="shared" si="5"/>
        <v>27</v>
      </c>
      <c r="P21" s="1">
        <f t="shared" si="6"/>
        <v>64</v>
      </c>
      <c r="Q21" s="1">
        <f t="shared" si="7"/>
        <v>123</v>
      </c>
      <c r="R21" s="180">
        <f t="shared" si="8"/>
        <v>202</v>
      </c>
    </row>
    <row r="22" spans="1:18">
      <c r="A22" s="192">
        <f t="shared" si="3"/>
        <v>47849.749999999956</v>
      </c>
      <c r="B22" s="218">
        <v>30.559680851063838</v>
      </c>
      <c r="C22" s="219">
        <f t="shared" si="1"/>
        <v>1.4768403058799097E-4</v>
      </c>
      <c r="D22" s="193">
        <f t="shared" si="2"/>
        <v>31.914550593936454</v>
      </c>
      <c r="E22" s="193">
        <f t="shared" si="2"/>
        <v>33.329488765831549</v>
      </c>
      <c r="F22" s="193">
        <f t="shared" si="2"/>
        <v>34.807158512918122</v>
      </c>
      <c r="G22" s="193">
        <f t="shared" si="2"/>
        <v>36.350341052498933</v>
      </c>
      <c r="H22" s="193">
        <f>MAX(0,D22-Assumptions!$C$3)*Assumptions!$C$2</f>
        <v>0</v>
      </c>
      <c r="I22" s="193">
        <f>MAX(0,E22-Assumptions!$C$3)*Assumptions!$C$2</f>
        <v>0</v>
      </c>
      <c r="J22" s="193">
        <f>MAX(0,F22-Assumptions!$C$3)*Assumptions!$C$2</f>
        <v>0</v>
      </c>
      <c r="K22" s="193">
        <f>MAX(0,G22-Assumptions!$C$3)*Assumptions!$C$2</f>
        <v>0</v>
      </c>
      <c r="N22" s="179">
        <v>12</v>
      </c>
      <c r="O22" s="1">
        <f t="shared" si="5"/>
        <v>7</v>
      </c>
      <c r="P22" s="1">
        <f t="shared" si="6"/>
        <v>48</v>
      </c>
      <c r="Q22" s="1">
        <f t="shared" si="7"/>
        <v>89</v>
      </c>
      <c r="R22" s="180">
        <f t="shared" si="8"/>
        <v>162</v>
      </c>
    </row>
    <row r="23" spans="1:18">
      <c r="A23" s="192">
        <f t="shared" si="3"/>
        <v>47849.791666666621</v>
      </c>
      <c r="B23" s="218">
        <v>30.231223404255321</v>
      </c>
      <c r="C23" s="219">
        <f t="shared" si="1"/>
        <v>1.4609671297634012E-4</v>
      </c>
      <c r="D23" s="193">
        <f t="shared" si="2"/>
        <v>31.57153091859319</v>
      </c>
      <c r="E23" s="193">
        <f t="shared" si="2"/>
        <v>32.971261242553041</v>
      </c>
      <c r="F23" s="193">
        <f t="shared" si="2"/>
        <v>34.433048898634816</v>
      </c>
      <c r="G23" s="193">
        <f t="shared" si="2"/>
        <v>35.959645211435955</v>
      </c>
      <c r="H23" s="193">
        <f>MAX(0,D23-Assumptions!$C$3)*Assumptions!$C$2</f>
        <v>0</v>
      </c>
      <c r="I23" s="193">
        <f>MAX(0,E23-Assumptions!$C$3)*Assumptions!$C$2</f>
        <v>0</v>
      </c>
      <c r="J23" s="193">
        <f>MAX(0,F23-Assumptions!$C$3)*Assumptions!$C$2</f>
        <v>0</v>
      </c>
      <c r="K23" s="193">
        <f>MAX(0,G23-Assumptions!$C$3)*Assumptions!$C$2</f>
        <v>0</v>
      </c>
      <c r="N23" s="179">
        <v>13</v>
      </c>
      <c r="O23" s="1">
        <f t="shared" si="5"/>
        <v>1</v>
      </c>
      <c r="P23" s="1">
        <f t="shared" si="6"/>
        <v>26</v>
      </c>
      <c r="Q23" s="1">
        <f t="shared" si="7"/>
        <v>64</v>
      </c>
      <c r="R23" s="180">
        <f t="shared" si="8"/>
        <v>123</v>
      </c>
    </row>
    <row r="24" spans="1:18">
      <c r="A24" s="192">
        <f t="shared" si="3"/>
        <v>47849.833333333285</v>
      </c>
      <c r="B24" s="218">
        <v>29.206436170212772</v>
      </c>
      <c r="C24" s="219">
        <f t="shared" si="1"/>
        <v>1.4114428202798964E-4</v>
      </c>
      <c r="D24" s="193">
        <f t="shared" si="2"/>
        <v>30.501309531522242</v>
      </c>
      <c r="E24" s="193">
        <f t="shared" si="2"/>
        <v>31.853591369924132</v>
      </c>
      <c r="F24" s="193">
        <f t="shared" si="2"/>
        <v>33.265826902070934</v>
      </c>
      <c r="G24" s="193">
        <f t="shared" si="2"/>
        <v>34.740674187319492</v>
      </c>
      <c r="H24" s="193">
        <f>MAX(0,D24-Assumptions!$C$3)*Assumptions!$C$2</f>
        <v>0</v>
      </c>
      <c r="I24" s="193">
        <f>MAX(0,E24-Assumptions!$C$3)*Assumptions!$C$2</f>
        <v>0</v>
      </c>
      <c r="J24" s="193">
        <f>MAX(0,F24-Assumptions!$C$3)*Assumptions!$C$2</f>
        <v>0</v>
      </c>
      <c r="K24" s="193">
        <f>MAX(0,G24-Assumptions!$C$3)*Assumptions!$C$2</f>
        <v>0</v>
      </c>
      <c r="N24" s="179">
        <v>14</v>
      </c>
      <c r="O24" s="1">
        <f t="shared" si="5"/>
        <v>0</v>
      </c>
      <c r="P24" s="1">
        <f t="shared" si="6"/>
        <v>7</v>
      </c>
      <c r="Q24" s="1">
        <f t="shared" si="7"/>
        <v>48</v>
      </c>
      <c r="R24" s="180">
        <f t="shared" si="8"/>
        <v>89</v>
      </c>
    </row>
    <row r="25" spans="1:18">
      <c r="A25" s="192">
        <f t="shared" si="3"/>
        <v>47849.874999999949</v>
      </c>
      <c r="B25" s="218">
        <v>28.102819148936174</v>
      </c>
      <c r="C25" s="219">
        <f t="shared" si="1"/>
        <v>1.3581089485284294E-4</v>
      </c>
      <c r="D25" s="193">
        <f t="shared" si="2"/>
        <v>29.348763422368904</v>
      </c>
      <c r="E25" s="193">
        <f t="shared" si="2"/>
        <v>30.649946891708378</v>
      </c>
      <c r="F25" s="193">
        <f t="shared" si="2"/>
        <v>32.008818598079046</v>
      </c>
      <c r="G25" s="193">
        <f t="shared" si="2"/>
        <v>33.427936161347901</v>
      </c>
      <c r="H25" s="193">
        <f>MAX(0,D25-Assumptions!$C$3)*Assumptions!$C$2</f>
        <v>0</v>
      </c>
      <c r="I25" s="193">
        <f>MAX(0,E25-Assumptions!$C$3)*Assumptions!$C$2</f>
        <v>0</v>
      </c>
      <c r="J25" s="193">
        <f>MAX(0,F25-Assumptions!$C$3)*Assumptions!$C$2</f>
        <v>0</v>
      </c>
      <c r="K25" s="193">
        <f>MAX(0,G25-Assumptions!$C$3)*Assumptions!$C$2</f>
        <v>0</v>
      </c>
      <c r="N25" s="179">
        <v>15</v>
      </c>
      <c r="O25" s="1">
        <f t="shared" si="5"/>
        <v>0</v>
      </c>
      <c r="P25" s="1">
        <f t="shared" si="6"/>
        <v>1</v>
      </c>
      <c r="Q25" s="1">
        <f t="shared" si="7"/>
        <v>28</v>
      </c>
      <c r="R25" s="180">
        <f t="shared" si="8"/>
        <v>65</v>
      </c>
    </row>
    <row r="26" spans="1:18">
      <c r="A26" s="192">
        <f t="shared" si="3"/>
        <v>47849.916666666613</v>
      </c>
      <c r="B26" s="218">
        <v>26.867819148936174</v>
      </c>
      <c r="C26" s="219">
        <f t="shared" si="1"/>
        <v>1.298425806330359E-4</v>
      </c>
      <c r="D26" s="193">
        <f t="shared" si="2"/>
        <v>28.059009443078264</v>
      </c>
      <c r="E26" s="193">
        <f t="shared" si="2"/>
        <v>29.303011404181216</v>
      </c>
      <c r="F26" s="193">
        <f t="shared" si="2"/>
        <v>30.60216644837384</v>
      </c>
      <c r="G26" s="193">
        <f t="shared" si="2"/>
        <v>31.958919798951126</v>
      </c>
      <c r="H26" s="193">
        <f>MAX(0,D26-Assumptions!$C$3)*Assumptions!$C$2</f>
        <v>0</v>
      </c>
      <c r="I26" s="193">
        <f>MAX(0,E26-Assumptions!$C$3)*Assumptions!$C$2</f>
        <v>0</v>
      </c>
      <c r="J26" s="193">
        <f>MAX(0,F26-Assumptions!$C$3)*Assumptions!$C$2</f>
        <v>0</v>
      </c>
      <c r="K26" s="193">
        <f>MAX(0,G26-Assumptions!$C$3)*Assumptions!$C$2</f>
        <v>0</v>
      </c>
      <c r="N26" s="179">
        <v>16</v>
      </c>
      <c r="O26" s="1">
        <f t="shared" si="5"/>
        <v>0</v>
      </c>
      <c r="P26" s="1">
        <f t="shared" si="6"/>
        <v>0</v>
      </c>
      <c r="Q26" s="1">
        <f t="shared" si="7"/>
        <v>8</v>
      </c>
      <c r="R26" s="180">
        <f t="shared" si="8"/>
        <v>49</v>
      </c>
    </row>
    <row r="27" spans="1:18">
      <c r="A27" s="192">
        <f t="shared" si="3"/>
        <v>47849.958333333278</v>
      </c>
      <c r="B27" s="218">
        <v>25.264946808510643</v>
      </c>
      <c r="C27" s="219">
        <f t="shared" si="1"/>
        <v>1.2209647068817998E-4</v>
      </c>
      <c r="D27" s="193">
        <f t="shared" si="2"/>
        <v>26.385073427403182</v>
      </c>
      <c r="E27" s="193">
        <f t="shared" si="2"/>
        <v>27.554861090582147</v>
      </c>
      <c r="F27" s="193">
        <f t="shared" si="2"/>
        <v>28.776511530671346</v>
      </c>
      <c r="G27" s="193">
        <f t="shared" si="2"/>
        <v>30.052324094563826</v>
      </c>
      <c r="H27" s="193">
        <f>MAX(0,D27-Assumptions!$C$3)*Assumptions!$C$2</f>
        <v>0</v>
      </c>
      <c r="I27" s="193">
        <f>MAX(0,E27-Assumptions!$C$3)*Assumptions!$C$2</f>
        <v>0</v>
      </c>
      <c r="J27" s="193">
        <f>MAX(0,F27-Assumptions!$C$3)*Assumptions!$C$2</f>
        <v>0</v>
      </c>
      <c r="K27" s="193">
        <f>MAX(0,G27-Assumptions!$C$3)*Assumptions!$C$2</f>
        <v>0</v>
      </c>
      <c r="N27" s="179">
        <v>17</v>
      </c>
      <c r="O27" s="1">
        <f t="shared" si="5"/>
        <v>0</v>
      </c>
      <c r="P27" s="1">
        <f t="shared" si="6"/>
        <v>0</v>
      </c>
      <c r="Q27" s="1">
        <f t="shared" si="7"/>
        <v>1</v>
      </c>
      <c r="R27" s="180">
        <f t="shared" si="8"/>
        <v>28</v>
      </c>
    </row>
    <row r="28" spans="1:18">
      <c r="A28" s="192">
        <f t="shared" si="3"/>
        <v>47849.999999999942</v>
      </c>
      <c r="B28" s="218">
        <v>22.860638297872345</v>
      </c>
      <c r="C28" s="219">
        <f t="shared" si="1"/>
        <v>1.1047730577089608E-4</v>
      </c>
      <c r="D28" s="193">
        <f t="shared" si="2"/>
        <v>23.874169403890555</v>
      </c>
      <c r="E28" s="193">
        <f t="shared" si="2"/>
        <v>24.932635620183532</v>
      </c>
      <c r="F28" s="193">
        <f t="shared" si="2"/>
        <v>26.038029154117599</v>
      </c>
      <c r="G28" s="193">
        <f t="shared" si="2"/>
        <v>27.192430537982865</v>
      </c>
      <c r="H28" s="193">
        <f>MAX(0,D28-Assumptions!$C$3)*Assumptions!$C$2</f>
        <v>0</v>
      </c>
      <c r="I28" s="193">
        <f>MAX(0,E28-Assumptions!$C$3)*Assumptions!$C$2</f>
        <v>0</v>
      </c>
      <c r="J28" s="193">
        <f>MAX(0,F28-Assumptions!$C$3)*Assumptions!$C$2</f>
        <v>0</v>
      </c>
      <c r="K28" s="193">
        <f>MAX(0,G28-Assumptions!$C$3)*Assumptions!$C$2</f>
        <v>0</v>
      </c>
      <c r="N28" s="179">
        <v>18</v>
      </c>
      <c r="O28" s="1">
        <f t="shared" si="5"/>
        <v>0</v>
      </c>
      <c r="P28" s="1">
        <f t="shared" si="6"/>
        <v>0</v>
      </c>
      <c r="Q28" s="1">
        <f t="shared" si="7"/>
        <v>0</v>
      </c>
      <c r="R28" s="180">
        <f t="shared" si="8"/>
        <v>11</v>
      </c>
    </row>
    <row r="29" spans="1:18">
      <c r="A29" s="192">
        <f t="shared" si="3"/>
        <v>47850.041666666606</v>
      </c>
      <c r="B29" s="218">
        <v>21.047553191489371</v>
      </c>
      <c r="C29" s="219">
        <f t="shared" si="1"/>
        <v>1.0171531255458365E-4</v>
      </c>
      <c r="D29" s="193">
        <f t="shared" si="2"/>
        <v>21.980700795995791</v>
      </c>
      <c r="E29" s="193">
        <f t="shared" si="2"/>
        <v>22.955219691686224</v>
      </c>
      <c r="F29" s="193">
        <f t="shared" si="2"/>
        <v>23.972944083273795</v>
      </c>
      <c r="G29" s="193">
        <f t="shared" si="2"/>
        <v>25.035789495315267</v>
      </c>
      <c r="H29" s="193">
        <f>MAX(0,D29-Assumptions!$C$3)*Assumptions!$C$2</f>
        <v>0</v>
      </c>
      <c r="I29" s="193">
        <f>MAX(0,E29-Assumptions!$C$3)*Assumptions!$C$2</f>
        <v>0</v>
      </c>
      <c r="J29" s="193">
        <f>MAX(0,F29-Assumptions!$C$3)*Assumptions!$C$2</f>
        <v>0</v>
      </c>
      <c r="K29" s="193">
        <f>MAX(0,G29-Assumptions!$C$3)*Assumptions!$C$2</f>
        <v>0</v>
      </c>
      <c r="N29" s="179">
        <v>19</v>
      </c>
      <c r="O29" s="1">
        <f t="shared" si="5"/>
        <v>0</v>
      </c>
      <c r="P29" s="1">
        <f t="shared" si="6"/>
        <v>0</v>
      </c>
      <c r="Q29" s="1">
        <f t="shared" si="7"/>
        <v>0</v>
      </c>
      <c r="R29" s="180">
        <f t="shared" si="8"/>
        <v>2</v>
      </c>
    </row>
    <row r="30" spans="1:18">
      <c r="A30" s="192">
        <f t="shared" si="3"/>
        <v>47850.08333333327</v>
      </c>
      <c r="B30" s="218">
        <v>19.878244680851068</v>
      </c>
      <c r="C30" s="219">
        <f t="shared" si="1"/>
        <v>9.6064461857106766E-5</v>
      </c>
      <c r="D30" s="193">
        <f t="shared" si="2"/>
        <v>20.759550751773798</v>
      </c>
      <c r="E30" s="193">
        <f t="shared" si="2"/>
        <v>21.679929708814761</v>
      </c>
      <c r="F30" s="193">
        <f t="shared" si="2"/>
        <v>22.641113856425246</v>
      </c>
      <c r="G30" s="193">
        <f t="shared" si="2"/>
        <v>23.644912301131079</v>
      </c>
      <c r="H30" s="193">
        <f>MAX(0,D30-Assumptions!$C$3)*Assumptions!$C$2</f>
        <v>0</v>
      </c>
      <c r="I30" s="193">
        <f>MAX(0,E30-Assumptions!$C$3)*Assumptions!$C$2</f>
        <v>0</v>
      </c>
      <c r="J30" s="193">
        <f>MAX(0,F30-Assumptions!$C$3)*Assumptions!$C$2</f>
        <v>0</v>
      </c>
      <c r="K30" s="193">
        <f>MAX(0,G30-Assumptions!$C$3)*Assumptions!$C$2</f>
        <v>0</v>
      </c>
      <c r="N30" s="179">
        <v>20</v>
      </c>
      <c r="O30" s="1">
        <f t="shared" si="5"/>
        <v>0</v>
      </c>
      <c r="P30" s="1">
        <f t="shared" si="6"/>
        <v>0</v>
      </c>
      <c r="Q30" s="1">
        <f t="shared" si="7"/>
        <v>0</v>
      </c>
      <c r="R30" s="180">
        <f t="shared" si="8"/>
        <v>0</v>
      </c>
    </row>
    <row r="31" spans="1:18">
      <c r="A31" s="192">
        <f t="shared" si="3"/>
        <v>47850.124999999935</v>
      </c>
      <c r="B31" s="218">
        <v>19.089946808510639</v>
      </c>
      <c r="C31" s="219">
        <f t="shared" si="1"/>
        <v>9.2254899589144809E-5</v>
      </c>
      <c r="D31" s="193">
        <f t="shared" si="2"/>
        <v>19.936303530949981</v>
      </c>
      <c r="E31" s="193">
        <f t="shared" si="2"/>
        <v>20.820183652946358</v>
      </c>
      <c r="F31" s="193">
        <f t="shared" si="2"/>
        <v>21.743250782145324</v>
      </c>
      <c r="G31" s="193">
        <f t="shared" si="2"/>
        <v>22.707242282579941</v>
      </c>
      <c r="H31" s="193">
        <f>MAX(0,D31-Assumptions!$C$3)*Assumptions!$C$2</f>
        <v>0</v>
      </c>
      <c r="I31" s="193">
        <f>MAX(0,E31-Assumptions!$C$3)*Assumptions!$C$2</f>
        <v>0</v>
      </c>
      <c r="J31" s="193">
        <f>MAX(0,F31-Assumptions!$C$3)*Assumptions!$C$2</f>
        <v>0</v>
      </c>
      <c r="K31" s="193">
        <f>MAX(0,G31-Assumptions!$C$3)*Assumptions!$C$2</f>
        <v>0</v>
      </c>
      <c r="N31" s="179">
        <v>21</v>
      </c>
      <c r="O31" s="1">
        <f t="shared" si="5"/>
        <v>0</v>
      </c>
      <c r="P31" s="1">
        <f t="shared" si="6"/>
        <v>0</v>
      </c>
      <c r="Q31" s="1">
        <f t="shared" si="7"/>
        <v>0</v>
      </c>
      <c r="R31" s="180">
        <f t="shared" si="8"/>
        <v>0</v>
      </c>
    </row>
    <row r="32" spans="1:18">
      <c r="A32" s="192">
        <f t="shared" si="3"/>
        <v>47850.166666666599</v>
      </c>
      <c r="B32" s="218">
        <v>18.669521276595749</v>
      </c>
      <c r="C32" s="219">
        <f t="shared" si="1"/>
        <v>9.0223133046231794E-5</v>
      </c>
      <c r="D32" s="193">
        <f t="shared" si="2"/>
        <v>19.497238346510617</v>
      </c>
      <c r="E32" s="193">
        <f t="shared" si="2"/>
        <v>20.361652423149884</v>
      </c>
      <c r="F32" s="193">
        <f t="shared" si="2"/>
        <v>21.264390475862704</v>
      </c>
      <c r="G32" s="193">
        <f t="shared" si="2"/>
        <v>22.207151606019341</v>
      </c>
      <c r="H32" s="193">
        <f>MAX(0,D32-Assumptions!$C$3)*Assumptions!$C$2</f>
        <v>0</v>
      </c>
      <c r="I32" s="193">
        <f>MAX(0,E32-Assumptions!$C$3)*Assumptions!$C$2</f>
        <v>0</v>
      </c>
      <c r="J32" s="193">
        <f>MAX(0,F32-Assumptions!$C$3)*Assumptions!$C$2</f>
        <v>0</v>
      </c>
      <c r="K32" s="193">
        <f>MAX(0,G32-Assumptions!$C$3)*Assumptions!$C$2</f>
        <v>0</v>
      </c>
      <c r="N32" s="179">
        <v>22</v>
      </c>
      <c r="O32" s="1">
        <f t="shared" si="5"/>
        <v>0</v>
      </c>
      <c r="P32" s="1">
        <f t="shared" si="6"/>
        <v>0</v>
      </c>
      <c r="Q32" s="1">
        <f t="shared" si="7"/>
        <v>0</v>
      </c>
      <c r="R32" s="180">
        <f t="shared" si="8"/>
        <v>0</v>
      </c>
    </row>
    <row r="33" spans="1:18">
      <c r="A33" s="192">
        <f t="shared" si="3"/>
        <v>47850.208333333263</v>
      </c>
      <c r="B33" s="218">
        <v>18.722074468085108</v>
      </c>
      <c r="C33" s="219">
        <f t="shared" si="1"/>
        <v>9.0477103864095907E-5</v>
      </c>
      <c r="D33" s="193">
        <f t="shared" si="2"/>
        <v>19.552121494565537</v>
      </c>
      <c r="E33" s="193">
        <f t="shared" si="2"/>
        <v>20.41896882687444</v>
      </c>
      <c r="F33" s="193">
        <f t="shared" si="2"/>
        <v>21.324248014148029</v>
      </c>
      <c r="G33" s="193">
        <f t="shared" si="2"/>
        <v>22.269662940589413</v>
      </c>
      <c r="H33" s="193">
        <f>MAX(0,D33-Assumptions!$C$3)*Assumptions!$C$2</f>
        <v>0</v>
      </c>
      <c r="I33" s="193">
        <f>MAX(0,E33-Assumptions!$C$3)*Assumptions!$C$2</f>
        <v>0</v>
      </c>
      <c r="J33" s="193">
        <f>MAX(0,F33-Assumptions!$C$3)*Assumptions!$C$2</f>
        <v>0</v>
      </c>
      <c r="K33" s="193">
        <f>MAX(0,G33-Assumptions!$C$3)*Assumptions!$C$2</f>
        <v>0</v>
      </c>
      <c r="N33" s="179">
        <v>23</v>
      </c>
      <c r="O33" s="1">
        <f t="shared" si="5"/>
        <v>0</v>
      </c>
      <c r="P33" s="1">
        <f t="shared" si="6"/>
        <v>0</v>
      </c>
      <c r="Q33" s="1">
        <f t="shared" si="7"/>
        <v>0</v>
      </c>
      <c r="R33" s="180">
        <f t="shared" si="8"/>
        <v>0</v>
      </c>
    </row>
    <row r="34" spans="1:18">
      <c r="A34" s="192">
        <f t="shared" si="3"/>
        <v>47850.249999999927</v>
      </c>
      <c r="B34" s="218">
        <v>19.668031914893621</v>
      </c>
      <c r="C34" s="219">
        <f t="shared" si="1"/>
        <v>9.5048578585650245E-5</v>
      </c>
      <c r="D34" s="193">
        <f t="shared" si="2"/>
        <v>20.540018159554116</v>
      </c>
      <c r="E34" s="193">
        <f t="shared" si="2"/>
        <v>21.450664093916522</v>
      </c>
      <c r="F34" s="193">
        <f t="shared" si="2"/>
        <v>22.401683703283933</v>
      </c>
      <c r="G34" s="193">
        <f t="shared" si="2"/>
        <v>23.394866962850777</v>
      </c>
      <c r="H34" s="193">
        <f>MAX(0,D34-Assumptions!$C$3)*Assumptions!$C$2</f>
        <v>0</v>
      </c>
      <c r="I34" s="193">
        <f>MAX(0,E34-Assumptions!$C$3)*Assumptions!$C$2</f>
        <v>0</v>
      </c>
      <c r="J34" s="193">
        <f>MAX(0,F34-Assumptions!$C$3)*Assumptions!$C$2</f>
        <v>0</v>
      </c>
      <c r="K34" s="193">
        <f>MAX(0,G34-Assumptions!$C$3)*Assumptions!$C$2</f>
        <v>0</v>
      </c>
      <c r="N34" s="173" t="s">
        <v>205</v>
      </c>
      <c r="O34" s="174">
        <f>IFERROR(_xlfn.MINIFS($N$11:$N$33, O$11:O$33, "&lt;=" &amp; Assumptions!$B$10), "")</f>
        <v>13</v>
      </c>
      <c r="P34" s="174">
        <f>IFERROR(_xlfn.MINIFS($N$11:$N$33, P$11:P$33, "&lt;=" &amp; Assumptions!$B$10), "")</f>
        <v>15</v>
      </c>
      <c r="Q34" s="174">
        <f>IFERROR(_xlfn.MINIFS($N$11:$N$33, Q$11:Q$33, "&lt;=" &amp; Assumptions!$B$10), "")</f>
        <v>17</v>
      </c>
      <c r="R34" s="175">
        <f>IFERROR(_xlfn.MINIFS($N$11:$N$33, R$11:R$33, "&lt;=" &amp; Assumptions!$B$10), "")</f>
        <v>19</v>
      </c>
    </row>
    <row r="35" spans="1:18">
      <c r="A35" s="192">
        <f t="shared" si="3"/>
        <v>47850.291666666591</v>
      </c>
      <c r="B35" s="218">
        <v>21.310319148936173</v>
      </c>
      <c r="C35" s="219">
        <f t="shared" si="1"/>
        <v>1.0298516664390427E-4</v>
      </c>
      <c r="D35" s="193">
        <f t="shared" si="2"/>
        <v>22.255116536270389</v>
      </c>
      <c r="E35" s="193">
        <f t="shared" si="2"/>
        <v>23.241801710309016</v>
      </c>
      <c r="F35" s="193">
        <f t="shared" si="2"/>
        <v>24.272231774700426</v>
      </c>
      <c r="G35" s="193">
        <f t="shared" si="2"/>
        <v>25.348346168165637</v>
      </c>
      <c r="H35" s="193">
        <f>MAX(0,D35-Assumptions!$C$3)*Assumptions!$C$2</f>
        <v>0</v>
      </c>
      <c r="I35" s="193">
        <f>MAX(0,E35-Assumptions!$C$3)*Assumptions!$C$2</f>
        <v>0</v>
      </c>
      <c r="J35" s="193">
        <f>MAX(0,F35-Assumptions!$C$3)*Assumptions!$C$2</f>
        <v>0</v>
      </c>
      <c r="K35" s="193">
        <f>MAX(0,G35-Assumptions!$C$3)*Assumptions!$C$2</f>
        <v>0</v>
      </c>
    </row>
    <row r="36" spans="1:18">
      <c r="A36" s="192">
        <f t="shared" si="3"/>
        <v>47850.333333333256</v>
      </c>
      <c r="B36" s="218">
        <v>23.635797872340433</v>
      </c>
      <c r="C36" s="219">
        <f t="shared" si="1"/>
        <v>1.1422337533439199E-4</v>
      </c>
      <c r="D36" s="193">
        <f t="shared" si="2"/>
        <v>24.68369583770064</v>
      </c>
      <c r="E36" s="193">
        <f t="shared" si="2"/>
        <v>25.778052575120793</v>
      </c>
      <c r="F36" s="193">
        <f t="shared" si="2"/>
        <v>26.920927843826188</v>
      </c>
      <c r="G36" s="193">
        <f t="shared" si="2"/>
        <v>28.114472722891485</v>
      </c>
      <c r="H36" s="193">
        <f>MAX(0,D36-Assumptions!$C$3)*Assumptions!$C$2</f>
        <v>0</v>
      </c>
      <c r="I36" s="193">
        <f>MAX(0,E36-Assumptions!$C$3)*Assumptions!$C$2</f>
        <v>0</v>
      </c>
      <c r="J36" s="193">
        <f>MAX(0,F36-Assumptions!$C$3)*Assumptions!$C$2</f>
        <v>0</v>
      </c>
      <c r="K36" s="193">
        <f>MAX(0,G36-Assumptions!$C$3)*Assumptions!$C$2</f>
        <v>0</v>
      </c>
    </row>
    <row r="37" spans="1:18">
      <c r="A37" s="192">
        <f t="shared" si="3"/>
        <v>47850.37499999992</v>
      </c>
      <c r="B37" s="218">
        <v>24.910212765957453</v>
      </c>
      <c r="C37" s="219">
        <f t="shared" si="1"/>
        <v>1.2038216766759711E-4</v>
      </c>
      <c r="D37" s="193">
        <f t="shared" si="2"/>
        <v>26.014612178032465</v>
      </c>
      <c r="E37" s="193">
        <f t="shared" si="2"/>
        <v>27.167975365441368</v>
      </c>
      <c r="F37" s="193">
        <f t="shared" si="2"/>
        <v>28.372473147245383</v>
      </c>
      <c r="G37" s="193">
        <f t="shared" si="2"/>
        <v>29.630372586215813</v>
      </c>
      <c r="H37" s="193">
        <f>MAX(0,D37-Assumptions!$C$3)*Assumptions!$C$2</f>
        <v>0</v>
      </c>
      <c r="I37" s="193">
        <f>MAX(0,E37-Assumptions!$C$3)*Assumptions!$C$2</f>
        <v>0</v>
      </c>
      <c r="J37" s="193">
        <f>MAX(0,F37-Assumptions!$C$3)*Assumptions!$C$2</f>
        <v>0</v>
      </c>
      <c r="K37" s="193">
        <f>MAX(0,G37-Assumptions!$C$3)*Assumptions!$C$2</f>
        <v>0</v>
      </c>
      <c r="N37" s="217" t="s">
        <v>91</v>
      </c>
      <c r="O37" s="217" t="s">
        <v>142</v>
      </c>
    </row>
    <row r="38" spans="1:18">
      <c r="A38" s="192">
        <f t="shared" si="3"/>
        <v>47850.416666666584</v>
      </c>
      <c r="B38" s="218">
        <v>25.908723404255323</v>
      </c>
      <c r="C38" s="219">
        <f t="shared" si="1"/>
        <v>1.2520761320701556E-4</v>
      </c>
      <c r="D38" s="193">
        <f t="shared" si="2"/>
        <v>27.05739199107596</v>
      </c>
      <c r="E38" s="193">
        <f t="shared" si="2"/>
        <v>28.256987036208002</v>
      </c>
      <c r="F38" s="193">
        <f t="shared" si="2"/>
        <v>29.509766374666611</v>
      </c>
      <c r="G38" s="193">
        <f t="shared" si="2"/>
        <v>30.818087943047249</v>
      </c>
      <c r="H38" s="193">
        <f>MAX(0,D38-Assumptions!$C$3)*Assumptions!$C$2</f>
        <v>0</v>
      </c>
      <c r="I38" s="193">
        <f>MAX(0,E38-Assumptions!$C$3)*Assumptions!$C$2</f>
        <v>0</v>
      </c>
      <c r="J38" s="193">
        <f>MAX(0,F38-Assumptions!$C$3)*Assumptions!$C$2</f>
        <v>0</v>
      </c>
      <c r="K38" s="193">
        <f>MAX(0,G38-Assumptions!$C$3)*Assumptions!$C$2</f>
        <v>0</v>
      </c>
      <c r="N38" s="217">
        <v>2032</v>
      </c>
      <c r="O38" s="217" cm="1">
        <f t="array" ref="O38:O41">TRANSPOSE(O34:R34)</f>
        <v>13</v>
      </c>
    </row>
    <row r="39" spans="1:18">
      <c r="A39" s="192">
        <f t="shared" si="3"/>
        <v>47850.458333333248</v>
      </c>
      <c r="B39" s="218">
        <v>25.764202127659576</v>
      </c>
      <c r="C39" s="219">
        <f t="shared" si="1"/>
        <v>1.2450919345788919E-4</v>
      </c>
      <c r="D39" s="193">
        <f t="shared" si="2"/>
        <v>26.906463333924926</v>
      </c>
      <c r="E39" s="193">
        <f t="shared" si="2"/>
        <v>28.099366925965462</v>
      </c>
      <c r="F39" s="193">
        <f t="shared" si="2"/>
        <v>29.345158144381958</v>
      </c>
      <c r="G39" s="193">
        <f t="shared" si="2"/>
        <v>30.646181772979538</v>
      </c>
      <c r="H39" s="193">
        <f>MAX(0,D39-Assumptions!$C$3)*Assumptions!$C$2</f>
        <v>0</v>
      </c>
      <c r="I39" s="193">
        <f>MAX(0,E39-Assumptions!$C$3)*Assumptions!$C$2</f>
        <v>0</v>
      </c>
      <c r="J39" s="193">
        <f>MAX(0,F39-Assumptions!$C$3)*Assumptions!$C$2</f>
        <v>0</v>
      </c>
      <c r="K39" s="193">
        <f>MAX(0,G39-Assumptions!$C$3)*Assumptions!$C$2</f>
        <v>0</v>
      </c>
      <c r="N39" s="217">
        <v>2033</v>
      </c>
      <c r="O39" s="217">
        <v>15</v>
      </c>
    </row>
    <row r="40" spans="1:18">
      <c r="A40" s="192">
        <f t="shared" si="3"/>
        <v>47850.499999999913</v>
      </c>
      <c r="B40" s="218">
        <v>26.44739361702128</v>
      </c>
      <c r="C40" s="219">
        <f t="shared" si="1"/>
        <v>1.2781081409012285E-4</v>
      </c>
      <c r="D40" s="193">
        <f t="shared" si="2"/>
        <v>27.619944258638895</v>
      </c>
      <c r="E40" s="193">
        <f t="shared" si="2"/>
        <v>28.844480174384735</v>
      </c>
      <c r="F40" s="193">
        <f t="shared" si="2"/>
        <v>30.123306142091216</v>
      </c>
      <c r="G40" s="193">
        <f t="shared" si="2"/>
        <v>31.458829122390519</v>
      </c>
      <c r="H40" s="193">
        <f>MAX(0,D40-Assumptions!$C$3)*Assumptions!$C$2</f>
        <v>0</v>
      </c>
      <c r="I40" s="193">
        <f>MAX(0,E40-Assumptions!$C$3)*Assumptions!$C$2</f>
        <v>0</v>
      </c>
      <c r="J40" s="193">
        <f>MAX(0,F40-Assumptions!$C$3)*Assumptions!$C$2</f>
        <v>0</v>
      </c>
      <c r="K40" s="193">
        <f>MAX(0,G40-Assumptions!$C$3)*Assumptions!$C$2</f>
        <v>0</v>
      </c>
      <c r="N40" s="217">
        <v>2034</v>
      </c>
      <c r="O40" s="217">
        <v>17</v>
      </c>
    </row>
    <row r="41" spans="1:18">
      <c r="A41" s="192">
        <f t="shared" si="3"/>
        <v>47850.541666666577</v>
      </c>
      <c r="B41" s="218">
        <v>27.432765957446815</v>
      </c>
      <c r="C41" s="219">
        <f t="shared" si="1"/>
        <v>1.325727669250753E-4</v>
      </c>
      <c r="D41" s="193">
        <f t="shared" si="2"/>
        <v>28.649003284668666</v>
      </c>
      <c r="E41" s="193">
        <f t="shared" si="2"/>
        <v>29.919162744220241</v>
      </c>
      <c r="F41" s="193">
        <f t="shared" si="2"/>
        <v>31.24563498494112</v>
      </c>
      <c r="G41" s="193">
        <f t="shared" si="2"/>
        <v>32.63091664557944</v>
      </c>
      <c r="H41" s="193">
        <f>MAX(0,D41-Assumptions!$C$3)*Assumptions!$C$2</f>
        <v>0</v>
      </c>
      <c r="I41" s="193">
        <f>MAX(0,E41-Assumptions!$C$3)*Assumptions!$C$2</f>
        <v>0</v>
      </c>
      <c r="J41" s="193">
        <f>MAX(0,F41-Assumptions!$C$3)*Assumptions!$C$2</f>
        <v>0</v>
      </c>
      <c r="K41" s="193">
        <f>MAX(0,G41-Assumptions!$C$3)*Assumptions!$C$2</f>
        <v>0</v>
      </c>
      <c r="N41" s="217">
        <v>2035</v>
      </c>
      <c r="O41" s="217">
        <v>19</v>
      </c>
    </row>
    <row r="42" spans="1:18">
      <c r="A42" s="192">
        <f t="shared" si="3"/>
        <v>47850.583333333241</v>
      </c>
      <c r="B42" s="218">
        <v>27.393351063829794</v>
      </c>
      <c r="C42" s="219">
        <f t="shared" si="1"/>
        <v>1.3238228881167719E-4</v>
      </c>
      <c r="D42" s="193">
        <f t="shared" si="2"/>
        <v>28.607840923627474</v>
      </c>
      <c r="E42" s="193">
        <f t="shared" si="2"/>
        <v>29.876175441426817</v>
      </c>
      <c r="F42" s="193">
        <f t="shared" si="2"/>
        <v>31.20074183122712</v>
      </c>
      <c r="G42" s="193">
        <f t="shared" si="2"/>
        <v>32.584033144651883</v>
      </c>
      <c r="H42" s="193">
        <f>MAX(0,D42-Assumptions!$C$3)*Assumptions!$C$2</f>
        <v>0</v>
      </c>
      <c r="I42" s="193">
        <f>MAX(0,E42-Assumptions!$C$3)*Assumptions!$C$2</f>
        <v>0</v>
      </c>
      <c r="J42" s="193">
        <f>MAX(0,F42-Assumptions!$C$3)*Assumptions!$C$2</f>
        <v>0</v>
      </c>
      <c r="K42" s="193">
        <f>MAX(0,G42-Assumptions!$C$3)*Assumptions!$C$2</f>
        <v>0</v>
      </c>
    </row>
    <row r="43" spans="1:18">
      <c r="A43" s="192">
        <f t="shared" si="3"/>
        <v>47850.624999999905</v>
      </c>
      <c r="B43" s="218">
        <v>27.156861702127667</v>
      </c>
      <c r="C43" s="219">
        <f t="shared" si="1"/>
        <v>1.3123942013128863E-4</v>
      </c>
      <c r="D43" s="193">
        <f t="shared" si="2"/>
        <v>28.360866757380332</v>
      </c>
      <c r="E43" s="193">
        <f t="shared" si="2"/>
        <v>29.618251624666303</v>
      </c>
      <c r="F43" s="193">
        <f t="shared" si="2"/>
        <v>30.931382908943149</v>
      </c>
      <c r="G43" s="193">
        <f t="shared" si="2"/>
        <v>32.302732139086544</v>
      </c>
      <c r="H43" s="193">
        <f>MAX(0,D43-Assumptions!$C$3)*Assumptions!$C$2</f>
        <v>0</v>
      </c>
      <c r="I43" s="193">
        <f>MAX(0,E43-Assumptions!$C$3)*Assumptions!$C$2</f>
        <v>0</v>
      </c>
      <c r="J43" s="193">
        <f>MAX(0,F43-Assumptions!$C$3)*Assumptions!$C$2</f>
        <v>0</v>
      </c>
      <c r="K43" s="193">
        <f>MAX(0,G43-Assumptions!$C$3)*Assumptions!$C$2</f>
        <v>0</v>
      </c>
    </row>
    <row r="44" spans="1:18">
      <c r="A44" s="192">
        <f t="shared" si="3"/>
        <v>47850.66666666657</v>
      </c>
      <c r="B44" s="218">
        <v>27.314521276595748</v>
      </c>
      <c r="C44" s="219">
        <f t="shared" si="1"/>
        <v>1.3200133258488099E-4</v>
      </c>
      <c r="D44" s="193">
        <f t="shared" si="2"/>
        <v>28.525516201545091</v>
      </c>
      <c r="E44" s="193">
        <f t="shared" si="2"/>
        <v>29.790200835839975</v>
      </c>
      <c r="F44" s="193">
        <f t="shared" si="2"/>
        <v>31.110955523799127</v>
      </c>
      <c r="G44" s="193">
        <f t="shared" si="2"/>
        <v>32.49026614279677</v>
      </c>
      <c r="H44" s="193">
        <f>MAX(0,D44-Assumptions!$C$3)*Assumptions!$C$2</f>
        <v>0</v>
      </c>
      <c r="I44" s="193">
        <f>MAX(0,E44-Assumptions!$C$3)*Assumptions!$C$2</f>
        <v>0</v>
      </c>
      <c r="J44" s="193">
        <f>MAX(0,F44-Assumptions!$C$3)*Assumptions!$C$2</f>
        <v>0</v>
      </c>
      <c r="K44" s="193">
        <f>MAX(0,G44-Assumptions!$C$3)*Assumptions!$C$2</f>
        <v>0</v>
      </c>
    </row>
    <row r="45" spans="1:18">
      <c r="A45" s="192">
        <f t="shared" si="3"/>
        <v>47850.708333333234</v>
      </c>
      <c r="B45" s="218">
        <v>30.126117021276599</v>
      </c>
      <c r="C45" s="219">
        <f t="shared" si="1"/>
        <v>1.455887713406119E-4</v>
      </c>
      <c r="D45" s="193">
        <f t="shared" si="2"/>
        <v>31.461764622483354</v>
      </c>
      <c r="E45" s="193">
        <f t="shared" si="2"/>
        <v>32.856628435103929</v>
      </c>
      <c r="F45" s="193">
        <f t="shared" si="2"/>
        <v>34.313333822064166</v>
      </c>
      <c r="G45" s="193">
        <f t="shared" si="2"/>
        <v>35.834622542295811</v>
      </c>
      <c r="H45" s="193">
        <f>MAX(0,D45-Assumptions!$C$3)*Assumptions!$C$2</f>
        <v>0</v>
      </c>
      <c r="I45" s="193">
        <f>MAX(0,E45-Assumptions!$C$3)*Assumptions!$C$2</f>
        <v>0</v>
      </c>
      <c r="J45" s="193">
        <f>MAX(0,F45-Assumptions!$C$3)*Assumptions!$C$2</f>
        <v>0</v>
      </c>
      <c r="K45" s="193">
        <f>MAX(0,G45-Assumptions!$C$3)*Assumptions!$C$2</f>
        <v>0</v>
      </c>
    </row>
    <row r="46" spans="1:18">
      <c r="A46" s="192">
        <f t="shared" si="3"/>
        <v>47850.749999999898</v>
      </c>
      <c r="B46" s="218">
        <v>32.175691489361704</v>
      </c>
      <c r="C46" s="219">
        <f t="shared" si="1"/>
        <v>1.5549363323731291E-4</v>
      </c>
      <c r="D46" s="193">
        <f t="shared" si="2"/>
        <v>33.602207396625268</v>
      </c>
      <c r="E46" s="193">
        <f t="shared" si="2"/>
        <v>35.091968180361761</v>
      </c>
      <c r="F46" s="193">
        <f t="shared" si="2"/>
        <v>36.647777815191951</v>
      </c>
      <c r="G46" s="193">
        <f t="shared" si="2"/>
        <v>38.272564590528752</v>
      </c>
      <c r="H46" s="193">
        <f>MAX(0,D46-Assumptions!$C$3)*Assumptions!$C$2</f>
        <v>0</v>
      </c>
      <c r="I46" s="193">
        <f>MAX(0,E46-Assumptions!$C$3)*Assumptions!$C$2</f>
        <v>0</v>
      </c>
      <c r="J46" s="193">
        <f>MAX(0,F46-Assumptions!$C$3)*Assumptions!$C$2</f>
        <v>0</v>
      </c>
      <c r="K46" s="193">
        <f>MAX(0,G46-Assumptions!$C$3)*Assumptions!$C$2</f>
        <v>1.1453081314758771</v>
      </c>
    </row>
    <row r="47" spans="1:18">
      <c r="A47" s="192">
        <f t="shared" si="3"/>
        <v>47850.791666666562</v>
      </c>
      <c r="B47" s="218">
        <v>32.22824468085107</v>
      </c>
      <c r="C47" s="219">
        <f t="shared" si="1"/>
        <v>1.5574760405517705E-4</v>
      </c>
      <c r="D47" s="193">
        <f t="shared" ref="D47:D110" si="9">$C47*D$2</f>
        <v>33.657090544680187</v>
      </c>
      <c r="E47" s="193">
        <f t="shared" ref="E47:G78" si="10">$C47*E$2</f>
        <v>35.149284584086324</v>
      </c>
      <c r="F47" s="193">
        <f t="shared" si="10"/>
        <v>36.707635353477279</v>
      </c>
      <c r="G47" s="193">
        <f t="shared" si="10"/>
        <v>38.335075925098835</v>
      </c>
      <c r="H47" s="193">
        <f>MAX(0,D47-Assumptions!$C$3)*Assumptions!$C$2</f>
        <v>0</v>
      </c>
      <c r="I47" s="193">
        <f>MAX(0,E47-Assumptions!$C$3)*Assumptions!$C$2</f>
        <v>0</v>
      </c>
      <c r="J47" s="193">
        <f>MAX(0,F47-Assumptions!$C$3)*Assumptions!$C$2</f>
        <v>0</v>
      </c>
      <c r="K47" s="193">
        <f>MAX(0,G47-Assumptions!$C$3)*Assumptions!$C$2</f>
        <v>1.2015683325889512</v>
      </c>
    </row>
    <row r="48" spans="1:18">
      <c r="A48" s="192">
        <f t="shared" si="3"/>
        <v>47850.833333333227</v>
      </c>
      <c r="B48" s="218">
        <v>30.625372340425535</v>
      </c>
      <c r="C48" s="219">
        <f t="shared" si="1"/>
        <v>1.4800149411032111E-4</v>
      </c>
      <c r="D48" s="193">
        <f t="shared" si="9"/>
        <v>31.983154529005102</v>
      </c>
      <c r="E48" s="193">
        <f t="shared" si="10"/>
        <v>33.401134270487248</v>
      </c>
      <c r="F48" s="193">
        <f t="shared" si="10"/>
        <v>34.881980435774778</v>
      </c>
      <c r="G48" s="193">
        <f t="shared" si="10"/>
        <v>36.428480220711528</v>
      </c>
      <c r="H48" s="193">
        <f>MAX(0,D48-Assumptions!$C$3)*Assumptions!$C$2</f>
        <v>0</v>
      </c>
      <c r="I48" s="193">
        <f>MAX(0,E48-Assumptions!$C$3)*Assumptions!$C$2</f>
        <v>0</v>
      </c>
      <c r="J48" s="193">
        <f>MAX(0,F48-Assumptions!$C$3)*Assumptions!$C$2</f>
        <v>0</v>
      </c>
      <c r="K48" s="193">
        <f>MAX(0,G48-Assumptions!$C$3)*Assumptions!$C$2</f>
        <v>0</v>
      </c>
    </row>
    <row r="49" spans="1:11">
      <c r="A49" s="192">
        <f t="shared" si="3"/>
        <v>47850.874999999891</v>
      </c>
      <c r="B49" s="218">
        <v>30.283776595744683</v>
      </c>
      <c r="C49" s="219">
        <f t="shared" si="1"/>
        <v>1.4635068379420426E-4</v>
      </c>
      <c r="D49" s="193">
        <f t="shared" si="9"/>
        <v>31.626414066648113</v>
      </c>
      <c r="E49" s="193">
        <f t="shared" si="10"/>
        <v>33.028577646277604</v>
      </c>
      <c r="F49" s="193">
        <f t="shared" si="10"/>
        <v>34.492906436920144</v>
      </c>
      <c r="G49" s="193">
        <f t="shared" si="10"/>
        <v>36.02215654600603</v>
      </c>
      <c r="H49" s="193">
        <f>MAX(0,D49-Assumptions!$C$3)*Assumptions!$C$2</f>
        <v>0</v>
      </c>
      <c r="I49" s="193">
        <f>MAX(0,E49-Assumptions!$C$3)*Assumptions!$C$2</f>
        <v>0</v>
      </c>
      <c r="J49" s="193">
        <f>MAX(0,F49-Assumptions!$C$3)*Assumptions!$C$2</f>
        <v>0</v>
      </c>
      <c r="K49" s="193">
        <f>MAX(0,G49-Assumptions!$C$3)*Assumptions!$C$2</f>
        <v>0</v>
      </c>
    </row>
    <row r="50" spans="1:11">
      <c r="A50" s="192">
        <f t="shared" si="3"/>
        <v>47850.916666666555</v>
      </c>
      <c r="B50" s="218">
        <v>28.615212765957448</v>
      </c>
      <c r="C50" s="219">
        <f t="shared" si="1"/>
        <v>1.3828711032701818E-4</v>
      </c>
      <c r="D50" s="193">
        <f t="shared" si="9"/>
        <v>29.88387411590438</v>
      </c>
      <c r="E50" s="193">
        <f t="shared" si="10"/>
        <v>31.208781828022833</v>
      </c>
      <c r="F50" s="193">
        <f t="shared" si="10"/>
        <v>32.592429596360994</v>
      </c>
      <c r="G50" s="193">
        <f t="shared" si="10"/>
        <v>34.037421673406136</v>
      </c>
      <c r="H50" s="193">
        <f>MAX(0,D50-Assumptions!$C$3)*Assumptions!$C$2</f>
        <v>0</v>
      </c>
      <c r="I50" s="193">
        <f>MAX(0,E50-Assumptions!$C$3)*Assumptions!$C$2</f>
        <v>0</v>
      </c>
      <c r="J50" s="193">
        <f>MAX(0,F50-Assumptions!$C$3)*Assumptions!$C$2</f>
        <v>0</v>
      </c>
      <c r="K50" s="193">
        <f>MAX(0,G50-Assumptions!$C$3)*Assumptions!$C$2</f>
        <v>0</v>
      </c>
    </row>
    <row r="51" spans="1:11">
      <c r="A51" s="192">
        <f t="shared" si="3"/>
        <v>47850.958333333219</v>
      </c>
      <c r="B51" s="218">
        <v>27.340797872340428</v>
      </c>
      <c r="C51" s="219">
        <f t="shared" si="1"/>
        <v>1.3212831799381305E-4</v>
      </c>
      <c r="D51" s="193">
        <f t="shared" si="9"/>
        <v>28.552957775572551</v>
      </c>
      <c r="E51" s="193">
        <f t="shared" si="10"/>
        <v>29.818859037702254</v>
      </c>
      <c r="F51" s="193">
        <f t="shared" si="10"/>
        <v>31.140884292941792</v>
      </c>
      <c r="G51" s="193">
        <f t="shared" si="10"/>
        <v>32.521521810081801</v>
      </c>
      <c r="H51" s="193">
        <f>MAX(0,D51-Assumptions!$C$3)*Assumptions!$C$2</f>
        <v>0</v>
      </c>
      <c r="I51" s="193">
        <f>MAX(0,E51-Assumptions!$C$3)*Assumptions!$C$2</f>
        <v>0</v>
      </c>
      <c r="J51" s="193">
        <f>MAX(0,F51-Assumptions!$C$3)*Assumptions!$C$2</f>
        <v>0</v>
      </c>
      <c r="K51" s="193">
        <f>MAX(0,G51-Assumptions!$C$3)*Assumptions!$C$2</f>
        <v>0</v>
      </c>
    </row>
    <row r="52" spans="1:11">
      <c r="A52" s="192">
        <f t="shared" si="3"/>
        <v>47850.999999999884</v>
      </c>
      <c r="B52" s="218">
        <v>25.107287234042555</v>
      </c>
      <c r="C52" s="219">
        <f t="shared" si="1"/>
        <v>1.2133455823458757E-4</v>
      </c>
      <c r="D52" s="193">
        <f t="shared" si="9"/>
        <v>26.220423983238415</v>
      </c>
      <c r="E52" s="193">
        <f t="shared" si="10"/>
        <v>27.382911879408461</v>
      </c>
      <c r="F52" s="193">
        <f t="shared" si="10"/>
        <v>28.596938915815358</v>
      </c>
      <c r="G52" s="193">
        <f t="shared" si="10"/>
        <v>29.864790090853592</v>
      </c>
      <c r="H52" s="193">
        <f>MAX(0,D52-Assumptions!$C$3)*Assumptions!$C$2</f>
        <v>0</v>
      </c>
      <c r="I52" s="193">
        <f>MAX(0,E52-Assumptions!$C$3)*Assumptions!$C$2</f>
        <v>0</v>
      </c>
      <c r="J52" s="193">
        <f>MAX(0,F52-Assumptions!$C$3)*Assumptions!$C$2</f>
        <v>0</v>
      </c>
      <c r="K52" s="193">
        <f>MAX(0,G52-Assumptions!$C$3)*Assumptions!$C$2</f>
        <v>0</v>
      </c>
    </row>
    <row r="53" spans="1:11">
      <c r="A53" s="192">
        <f t="shared" si="3"/>
        <v>47851.041666666548</v>
      </c>
      <c r="B53" s="218">
        <v>23.031436170212771</v>
      </c>
      <c r="C53" s="219">
        <f t="shared" si="1"/>
        <v>1.113027109289545E-4</v>
      </c>
      <c r="D53" s="193">
        <f t="shared" si="9"/>
        <v>24.052539635069046</v>
      </c>
      <c r="E53" s="193">
        <f t="shared" si="10"/>
        <v>25.118913932288354</v>
      </c>
      <c r="F53" s="193">
        <f t="shared" si="10"/>
        <v>26.232566153544916</v>
      </c>
      <c r="G53" s="193">
        <f t="shared" si="10"/>
        <v>27.395592375335614</v>
      </c>
      <c r="H53" s="193">
        <f>MAX(0,D53-Assumptions!$C$3)*Assumptions!$C$2</f>
        <v>0</v>
      </c>
      <c r="I53" s="193">
        <f>MAX(0,E53-Assumptions!$C$3)*Assumptions!$C$2</f>
        <v>0</v>
      </c>
      <c r="J53" s="193">
        <f>MAX(0,F53-Assumptions!$C$3)*Assumptions!$C$2</f>
        <v>0</v>
      </c>
      <c r="K53" s="193">
        <f>MAX(0,G53-Assumptions!$C$3)*Assumptions!$C$2</f>
        <v>0</v>
      </c>
    </row>
    <row r="54" spans="1:11">
      <c r="A54" s="192">
        <f t="shared" si="3"/>
        <v>47851.083333333212</v>
      </c>
      <c r="B54" s="218">
        <v>21.441702127659578</v>
      </c>
      <c r="C54" s="219">
        <f t="shared" si="1"/>
        <v>1.036200936885646E-4</v>
      </c>
      <c r="D54" s="193">
        <f t="shared" si="9"/>
        <v>22.392324406407692</v>
      </c>
      <c r="E54" s="193">
        <f t="shared" si="10"/>
        <v>23.385092719620417</v>
      </c>
      <c r="F54" s="193">
        <f t="shared" si="10"/>
        <v>24.421875620413747</v>
      </c>
      <c r="G54" s="193">
        <f t="shared" si="10"/>
        <v>25.504624504590826</v>
      </c>
      <c r="H54" s="193">
        <f>MAX(0,D54-Assumptions!$C$3)*Assumptions!$C$2</f>
        <v>0</v>
      </c>
      <c r="I54" s="193">
        <f>MAX(0,E54-Assumptions!$C$3)*Assumptions!$C$2</f>
        <v>0</v>
      </c>
      <c r="J54" s="193">
        <f>MAX(0,F54-Assumptions!$C$3)*Assumptions!$C$2</f>
        <v>0</v>
      </c>
      <c r="K54" s="193">
        <f>MAX(0,G54-Assumptions!$C$3)*Assumptions!$C$2</f>
        <v>0</v>
      </c>
    </row>
    <row r="55" spans="1:11">
      <c r="A55" s="192">
        <f t="shared" si="3"/>
        <v>47851.124999999876</v>
      </c>
      <c r="B55" s="218">
        <v>20.850478723404258</v>
      </c>
      <c r="C55" s="219">
        <f t="shared" si="1"/>
        <v>1.0076292198759313E-4</v>
      </c>
      <c r="D55" s="193">
        <f t="shared" si="9"/>
        <v>21.77488899078983</v>
      </c>
      <c r="E55" s="193">
        <f t="shared" si="10"/>
        <v>22.740283177719114</v>
      </c>
      <c r="F55" s="193">
        <f t="shared" si="10"/>
        <v>23.748478314703807</v>
      </c>
      <c r="G55" s="193">
        <f t="shared" si="10"/>
        <v>24.801371990677474</v>
      </c>
      <c r="H55" s="193">
        <f>MAX(0,D55-Assumptions!$C$3)*Assumptions!$C$2</f>
        <v>0</v>
      </c>
      <c r="I55" s="193">
        <f>MAX(0,E55-Assumptions!$C$3)*Assumptions!$C$2</f>
        <v>0</v>
      </c>
      <c r="J55" s="193">
        <f>MAX(0,F55-Assumptions!$C$3)*Assumptions!$C$2</f>
        <v>0</v>
      </c>
      <c r="K55" s="193">
        <f>MAX(0,G55-Assumptions!$C$3)*Assumptions!$C$2</f>
        <v>0</v>
      </c>
    </row>
    <row r="56" spans="1:11">
      <c r="A56" s="192">
        <f t="shared" si="3"/>
        <v>47851.166666666541</v>
      </c>
      <c r="B56" s="218">
        <v>20.259255319148942</v>
      </c>
      <c r="C56" s="219">
        <f t="shared" si="1"/>
        <v>9.7905750286621696E-5</v>
      </c>
      <c r="D56" s="193">
        <f t="shared" si="9"/>
        <v>21.157453575171974</v>
      </c>
      <c r="E56" s="193">
        <f t="shared" si="10"/>
        <v>22.095473635817818</v>
      </c>
      <c r="F56" s="193">
        <f t="shared" si="10"/>
        <v>23.075081008993873</v>
      </c>
      <c r="G56" s="193">
        <f t="shared" si="10"/>
        <v>24.098119476764126</v>
      </c>
      <c r="H56" s="193">
        <f>MAX(0,D56-Assumptions!$C$3)*Assumptions!$C$2</f>
        <v>0</v>
      </c>
      <c r="I56" s="193">
        <f>MAX(0,E56-Assumptions!$C$3)*Assumptions!$C$2</f>
        <v>0</v>
      </c>
      <c r="J56" s="193">
        <f>MAX(0,F56-Assumptions!$C$3)*Assumptions!$C$2</f>
        <v>0</v>
      </c>
      <c r="K56" s="193">
        <f>MAX(0,G56-Assumptions!$C$3)*Assumptions!$C$2</f>
        <v>0</v>
      </c>
    </row>
    <row r="57" spans="1:11">
      <c r="A57" s="192">
        <f t="shared" si="3"/>
        <v>47851.208333333205</v>
      </c>
      <c r="B57" s="218">
        <v>20.482606382978727</v>
      </c>
      <c r="C57" s="219">
        <f t="shared" si="1"/>
        <v>9.8985126262544245E-5</v>
      </c>
      <c r="D57" s="193">
        <f t="shared" si="9"/>
        <v>21.390706954405388</v>
      </c>
      <c r="E57" s="193">
        <f t="shared" si="10"/>
        <v>22.3390683516472</v>
      </c>
      <c r="F57" s="193">
        <f t="shared" si="10"/>
        <v>23.329475546706515</v>
      </c>
      <c r="G57" s="193">
        <f t="shared" si="10"/>
        <v>24.36379264868695</v>
      </c>
      <c r="H57" s="193">
        <f>MAX(0,D57-Assumptions!$C$3)*Assumptions!$C$2</f>
        <v>0</v>
      </c>
      <c r="I57" s="193">
        <f>MAX(0,E57-Assumptions!$C$3)*Assumptions!$C$2</f>
        <v>0</v>
      </c>
      <c r="J57" s="193">
        <f>MAX(0,F57-Assumptions!$C$3)*Assumptions!$C$2</f>
        <v>0</v>
      </c>
      <c r="K57" s="193">
        <f>MAX(0,G57-Assumptions!$C$3)*Assumptions!$C$2</f>
        <v>0</v>
      </c>
    </row>
    <row r="58" spans="1:11">
      <c r="A58" s="192">
        <f t="shared" si="3"/>
        <v>47851.249999999869</v>
      </c>
      <c r="B58" s="218">
        <v>21.231489361702131</v>
      </c>
      <c r="C58" s="219">
        <f t="shared" si="1"/>
        <v>1.0260421041710808E-4</v>
      </c>
      <c r="D58" s="193">
        <f t="shared" si="9"/>
        <v>22.17279181418801</v>
      </c>
      <c r="E58" s="193">
        <f t="shared" si="10"/>
        <v>23.155827104722174</v>
      </c>
      <c r="F58" s="193">
        <f t="shared" si="10"/>
        <v>24.182445467272434</v>
      </c>
      <c r="G58" s="193">
        <f t="shared" si="10"/>
        <v>25.254579166310524</v>
      </c>
      <c r="H58" s="193">
        <f>MAX(0,D58-Assumptions!$C$3)*Assumptions!$C$2</f>
        <v>0</v>
      </c>
      <c r="I58" s="193">
        <f>MAX(0,E58-Assumptions!$C$3)*Assumptions!$C$2</f>
        <v>0</v>
      </c>
      <c r="J58" s="193">
        <f>MAX(0,F58-Assumptions!$C$3)*Assumptions!$C$2</f>
        <v>0</v>
      </c>
      <c r="K58" s="193">
        <f>MAX(0,G58-Assumptions!$C$3)*Assumptions!$C$2</f>
        <v>0</v>
      </c>
    </row>
    <row r="59" spans="1:11">
      <c r="A59" s="192">
        <f t="shared" si="3"/>
        <v>47851.291666666533</v>
      </c>
      <c r="B59" s="218">
        <v>23.110265957446806</v>
      </c>
      <c r="C59" s="219">
        <f t="shared" si="1"/>
        <v>1.1168366715575066E-4</v>
      </c>
      <c r="D59" s="193">
        <f t="shared" si="9"/>
        <v>24.134864357151422</v>
      </c>
      <c r="E59" s="193">
        <f t="shared" si="10"/>
        <v>25.204888537875185</v>
      </c>
      <c r="F59" s="193">
        <f t="shared" si="10"/>
        <v>26.322352460972898</v>
      </c>
      <c r="G59" s="193">
        <f t="shared" si="10"/>
        <v>27.489359377190716</v>
      </c>
      <c r="H59" s="193">
        <f>MAX(0,D59-Assumptions!$C$3)*Assumptions!$C$2</f>
        <v>0</v>
      </c>
      <c r="I59" s="193">
        <f>MAX(0,E59-Assumptions!$C$3)*Assumptions!$C$2</f>
        <v>0</v>
      </c>
      <c r="J59" s="193">
        <f>MAX(0,F59-Assumptions!$C$3)*Assumptions!$C$2</f>
        <v>0</v>
      </c>
      <c r="K59" s="193">
        <f>MAX(0,G59-Assumptions!$C$3)*Assumptions!$C$2</f>
        <v>0</v>
      </c>
    </row>
    <row r="60" spans="1:11">
      <c r="A60" s="192">
        <f t="shared" si="3"/>
        <v>47851.333333333198</v>
      </c>
      <c r="B60" s="218">
        <v>24.739414893617024</v>
      </c>
      <c r="C60" s="219">
        <f t="shared" si="1"/>
        <v>1.1955676250953867E-4</v>
      </c>
      <c r="D60" s="193">
        <f t="shared" si="9"/>
        <v>25.836241946853971</v>
      </c>
      <c r="E60" s="193">
        <f t="shared" si="10"/>
        <v>26.981697053336543</v>
      </c>
      <c r="F60" s="193">
        <f t="shared" si="10"/>
        <v>28.177936147818063</v>
      </c>
      <c r="G60" s="193">
        <f t="shared" si="10"/>
        <v>29.427210748863065</v>
      </c>
      <c r="H60" s="193">
        <f>MAX(0,D60-Assumptions!$C$3)*Assumptions!$C$2</f>
        <v>0</v>
      </c>
      <c r="I60" s="193">
        <f>MAX(0,E60-Assumptions!$C$3)*Assumptions!$C$2</f>
        <v>0</v>
      </c>
      <c r="J60" s="193">
        <f>MAX(0,F60-Assumptions!$C$3)*Assumptions!$C$2</f>
        <v>0</v>
      </c>
      <c r="K60" s="193">
        <f>MAX(0,G60-Assumptions!$C$3)*Assumptions!$C$2</f>
        <v>0</v>
      </c>
    </row>
    <row r="61" spans="1:11">
      <c r="A61" s="192">
        <f t="shared" si="3"/>
        <v>47851.374999999862</v>
      </c>
      <c r="B61" s="218">
        <v>26.171489361702132</v>
      </c>
      <c r="C61" s="219">
        <f t="shared" si="1"/>
        <v>1.264774672963362E-4</v>
      </c>
      <c r="D61" s="193">
        <f t="shared" si="9"/>
        <v>27.331807731350565</v>
      </c>
      <c r="E61" s="193">
        <f t="shared" si="10"/>
        <v>28.543569054830805</v>
      </c>
      <c r="F61" s="193">
        <f t="shared" si="10"/>
        <v>29.809054066093253</v>
      </c>
      <c r="G61" s="193">
        <f t="shared" si="10"/>
        <v>31.13064461589763</v>
      </c>
      <c r="H61" s="193">
        <f>MAX(0,D61-Assumptions!$C$3)*Assumptions!$C$2</f>
        <v>0</v>
      </c>
      <c r="I61" s="193">
        <f>MAX(0,E61-Assumptions!$C$3)*Assumptions!$C$2</f>
        <v>0</v>
      </c>
      <c r="J61" s="193">
        <f>MAX(0,F61-Assumptions!$C$3)*Assumptions!$C$2</f>
        <v>0</v>
      </c>
      <c r="K61" s="193">
        <f>MAX(0,G61-Assumptions!$C$3)*Assumptions!$C$2</f>
        <v>0</v>
      </c>
    </row>
    <row r="62" spans="1:11">
      <c r="A62" s="192">
        <f t="shared" si="3"/>
        <v>47851.416666666526</v>
      </c>
      <c r="B62" s="218">
        <v>26.907234042553192</v>
      </c>
      <c r="C62" s="219">
        <f t="shared" si="1"/>
        <v>1.3003305874643398E-4</v>
      </c>
      <c r="D62" s="193">
        <f t="shared" si="9"/>
        <v>28.100171804119451</v>
      </c>
      <c r="E62" s="193">
        <f t="shared" si="10"/>
        <v>29.345998706974633</v>
      </c>
      <c r="F62" s="193">
        <f t="shared" si="10"/>
        <v>30.647059602087836</v>
      </c>
      <c r="G62" s="193">
        <f t="shared" si="10"/>
        <v>32.005803299878679</v>
      </c>
      <c r="H62" s="193">
        <f>MAX(0,D62-Assumptions!$C$3)*Assumptions!$C$2</f>
        <v>0</v>
      </c>
      <c r="I62" s="193">
        <f>MAX(0,E62-Assumptions!$C$3)*Assumptions!$C$2</f>
        <v>0</v>
      </c>
      <c r="J62" s="193">
        <f>MAX(0,F62-Assumptions!$C$3)*Assumptions!$C$2</f>
        <v>0</v>
      </c>
      <c r="K62" s="193">
        <f>MAX(0,G62-Assumptions!$C$3)*Assumptions!$C$2</f>
        <v>0</v>
      </c>
    </row>
    <row r="63" spans="1:11">
      <c r="A63" s="192">
        <f t="shared" si="3"/>
        <v>47851.45833333319</v>
      </c>
      <c r="B63" s="218">
        <v>27.39335106382979</v>
      </c>
      <c r="C63" s="219">
        <f t="shared" si="1"/>
        <v>1.3238228881167719E-4</v>
      </c>
      <c r="D63" s="193">
        <f t="shared" si="9"/>
        <v>28.607840923627474</v>
      </c>
      <c r="E63" s="193">
        <f t="shared" si="10"/>
        <v>29.876175441426817</v>
      </c>
      <c r="F63" s="193">
        <f t="shared" si="10"/>
        <v>31.20074183122712</v>
      </c>
      <c r="G63" s="193">
        <f t="shared" si="10"/>
        <v>32.584033144651883</v>
      </c>
      <c r="H63" s="193">
        <f>MAX(0,D63-Assumptions!$C$3)*Assumptions!$C$2</f>
        <v>0</v>
      </c>
      <c r="I63" s="193">
        <f>MAX(0,E63-Assumptions!$C$3)*Assumptions!$C$2</f>
        <v>0</v>
      </c>
      <c r="J63" s="193">
        <f>MAX(0,F63-Assumptions!$C$3)*Assumptions!$C$2</f>
        <v>0</v>
      </c>
      <c r="K63" s="193">
        <f>MAX(0,G63-Assumptions!$C$3)*Assumptions!$C$2</f>
        <v>0</v>
      </c>
    </row>
    <row r="64" spans="1:11">
      <c r="A64" s="192">
        <f t="shared" si="3"/>
        <v>47851.499999999854</v>
      </c>
      <c r="B64" s="218">
        <v>28.41813829787235</v>
      </c>
      <c r="C64" s="219">
        <f t="shared" si="1"/>
        <v>1.3733471976002773E-4</v>
      </c>
      <c r="D64" s="193">
        <f t="shared" si="9"/>
        <v>29.678062310698433</v>
      </c>
      <c r="E64" s="193">
        <f t="shared" si="10"/>
        <v>30.99384531405574</v>
      </c>
      <c r="F64" s="193">
        <f t="shared" si="10"/>
        <v>32.367963827791016</v>
      </c>
      <c r="G64" s="193">
        <f t="shared" si="10"/>
        <v>33.803004168768361</v>
      </c>
      <c r="H64" s="193">
        <f>MAX(0,D64-Assumptions!$C$3)*Assumptions!$C$2</f>
        <v>0</v>
      </c>
      <c r="I64" s="193">
        <f>MAX(0,E64-Assumptions!$C$3)*Assumptions!$C$2</f>
        <v>0</v>
      </c>
      <c r="J64" s="193">
        <f>MAX(0,F64-Assumptions!$C$3)*Assumptions!$C$2</f>
        <v>0</v>
      </c>
      <c r="K64" s="193">
        <f>MAX(0,G64-Assumptions!$C$3)*Assumptions!$C$2</f>
        <v>0</v>
      </c>
    </row>
    <row r="65" spans="1:11">
      <c r="A65" s="192">
        <f t="shared" si="3"/>
        <v>47851.541666666519</v>
      </c>
      <c r="B65" s="218">
        <v>28.313031914893628</v>
      </c>
      <c r="C65" s="219">
        <f t="shared" si="1"/>
        <v>1.3682677812429947E-4</v>
      </c>
      <c r="D65" s="193">
        <f t="shared" si="9"/>
        <v>29.568296014588594</v>
      </c>
      <c r="E65" s="193">
        <f t="shared" si="10"/>
        <v>30.879212506606621</v>
      </c>
      <c r="F65" s="193">
        <f t="shared" si="10"/>
        <v>32.248248751220366</v>
      </c>
      <c r="G65" s="193">
        <f t="shared" si="10"/>
        <v>33.67798149962821</v>
      </c>
      <c r="H65" s="193">
        <f>MAX(0,D65-Assumptions!$C$3)*Assumptions!$C$2</f>
        <v>0</v>
      </c>
      <c r="I65" s="193">
        <f>MAX(0,E65-Assumptions!$C$3)*Assumptions!$C$2</f>
        <v>0</v>
      </c>
      <c r="J65" s="193">
        <f>MAX(0,F65-Assumptions!$C$3)*Assumptions!$C$2</f>
        <v>0</v>
      </c>
      <c r="K65" s="193">
        <f>MAX(0,G65-Assumptions!$C$3)*Assumptions!$C$2</f>
        <v>0</v>
      </c>
    </row>
    <row r="66" spans="1:11">
      <c r="A66" s="192">
        <f t="shared" si="3"/>
        <v>47851.583333333183</v>
      </c>
      <c r="B66" s="218">
        <v>28.615212765957448</v>
      </c>
      <c r="C66" s="219">
        <f t="shared" si="1"/>
        <v>1.3828711032701818E-4</v>
      </c>
      <c r="D66" s="193">
        <f t="shared" si="9"/>
        <v>29.88387411590438</v>
      </c>
      <c r="E66" s="193">
        <f t="shared" si="10"/>
        <v>31.208781828022833</v>
      </c>
      <c r="F66" s="193">
        <f t="shared" si="10"/>
        <v>32.592429596360994</v>
      </c>
      <c r="G66" s="193">
        <f t="shared" si="10"/>
        <v>34.037421673406136</v>
      </c>
      <c r="H66" s="193">
        <f>MAX(0,D66-Assumptions!$C$3)*Assumptions!$C$2</f>
        <v>0</v>
      </c>
      <c r="I66" s="193">
        <f>MAX(0,E66-Assumptions!$C$3)*Assumptions!$C$2</f>
        <v>0</v>
      </c>
      <c r="J66" s="193">
        <f>MAX(0,F66-Assumptions!$C$3)*Assumptions!$C$2</f>
        <v>0</v>
      </c>
      <c r="K66" s="193">
        <f>MAX(0,G66-Assumptions!$C$3)*Assumptions!$C$2</f>
        <v>0</v>
      </c>
    </row>
    <row r="67" spans="1:11">
      <c r="A67" s="192">
        <f t="shared" si="3"/>
        <v>47851.624999999847</v>
      </c>
      <c r="B67" s="218">
        <v>28.641489361702131</v>
      </c>
      <c r="C67" s="219">
        <f t="shared" si="1"/>
        <v>1.3841409573595023E-4</v>
      </c>
      <c r="D67" s="193">
        <f t="shared" si="9"/>
        <v>29.91131568993184</v>
      </c>
      <c r="E67" s="193">
        <f t="shared" si="10"/>
        <v>31.237440029885111</v>
      </c>
      <c r="F67" s="193">
        <f t="shared" si="10"/>
        <v>32.622358365503651</v>
      </c>
      <c r="G67" s="193">
        <f t="shared" si="10"/>
        <v>34.068677340691174</v>
      </c>
      <c r="H67" s="193">
        <f>MAX(0,D67-Assumptions!$C$3)*Assumptions!$C$2</f>
        <v>0</v>
      </c>
      <c r="I67" s="193">
        <f>MAX(0,E67-Assumptions!$C$3)*Assumptions!$C$2</f>
        <v>0</v>
      </c>
      <c r="J67" s="193">
        <f>MAX(0,F67-Assumptions!$C$3)*Assumptions!$C$2</f>
        <v>0</v>
      </c>
      <c r="K67" s="193">
        <f>MAX(0,G67-Assumptions!$C$3)*Assumptions!$C$2</f>
        <v>0</v>
      </c>
    </row>
    <row r="68" spans="1:11">
      <c r="A68" s="192">
        <f t="shared" si="3"/>
        <v>47851.666666666511</v>
      </c>
      <c r="B68" s="218">
        <v>28.510106382978726</v>
      </c>
      <c r="C68" s="219">
        <f t="shared" si="1"/>
        <v>1.3777916869128992E-4</v>
      </c>
      <c r="D68" s="193">
        <f t="shared" si="9"/>
        <v>29.774107819794541</v>
      </c>
      <c r="E68" s="193">
        <f t="shared" si="10"/>
        <v>31.094149020573713</v>
      </c>
      <c r="F68" s="193">
        <f t="shared" si="10"/>
        <v>32.472714519790337</v>
      </c>
      <c r="G68" s="193">
        <f t="shared" si="10"/>
        <v>33.912399004265986</v>
      </c>
      <c r="H68" s="193">
        <f>MAX(0,D68-Assumptions!$C$3)*Assumptions!$C$2</f>
        <v>0</v>
      </c>
      <c r="I68" s="193">
        <f>MAX(0,E68-Assumptions!$C$3)*Assumptions!$C$2</f>
        <v>0</v>
      </c>
      <c r="J68" s="193">
        <f>MAX(0,F68-Assumptions!$C$3)*Assumptions!$C$2</f>
        <v>0</v>
      </c>
      <c r="K68" s="193">
        <f>MAX(0,G68-Assumptions!$C$3)*Assumptions!$C$2</f>
        <v>0</v>
      </c>
    </row>
    <row r="69" spans="1:11">
      <c r="A69" s="192">
        <f t="shared" si="3"/>
        <v>47851.708333333176</v>
      </c>
      <c r="B69" s="218">
        <v>30.270638297872345</v>
      </c>
      <c r="C69" s="219">
        <f t="shared" ref="C69:C132" si="11">B69/$B$2</f>
        <v>1.4628719108973823E-4</v>
      </c>
      <c r="D69" s="193">
        <f t="shared" si="9"/>
        <v>31.612693279634385</v>
      </c>
      <c r="E69" s="193">
        <f t="shared" si="10"/>
        <v>33.014248545346469</v>
      </c>
      <c r="F69" s="193">
        <f t="shared" si="10"/>
        <v>34.477942052348816</v>
      </c>
      <c r="G69" s="193">
        <f t="shared" si="10"/>
        <v>36.006528712363519</v>
      </c>
      <c r="H69" s="193">
        <f>MAX(0,D69-Assumptions!$C$3)*Assumptions!$C$2</f>
        <v>0</v>
      </c>
      <c r="I69" s="193">
        <f>MAX(0,E69-Assumptions!$C$3)*Assumptions!$C$2</f>
        <v>0</v>
      </c>
      <c r="J69" s="193">
        <f>MAX(0,F69-Assumptions!$C$3)*Assumptions!$C$2</f>
        <v>0</v>
      </c>
      <c r="K69" s="193">
        <f>MAX(0,G69-Assumptions!$C$3)*Assumptions!$C$2</f>
        <v>0</v>
      </c>
    </row>
    <row r="70" spans="1:11">
      <c r="A70" s="192">
        <f t="shared" ref="A70:A133" si="12">A69 + TIME(1,0,0)</f>
        <v>47851.74999999984</v>
      </c>
      <c r="B70" s="218">
        <v>32.254521276595753</v>
      </c>
      <c r="C70" s="219">
        <f t="shared" si="11"/>
        <v>1.5587458946410914E-4</v>
      </c>
      <c r="D70" s="193">
        <f t="shared" si="9"/>
        <v>33.684532118707651</v>
      </c>
      <c r="E70" s="193">
        <f t="shared" si="10"/>
        <v>35.177942785948609</v>
      </c>
      <c r="F70" s="193">
        <f t="shared" si="10"/>
        <v>36.737564122619951</v>
      </c>
      <c r="G70" s="193">
        <f t="shared" si="10"/>
        <v>38.366331592383879</v>
      </c>
      <c r="H70" s="193">
        <f>MAX(0,D70-Assumptions!$C$3)*Assumptions!$C$2</f>
        <v>0</v>
      </c>
      <c r="I70" s="193">
        <f>MAX(0,E70-Assumptions!$C$3)*Assumptions!$C$2</f>
        <v>0</v>
      </c>
      <c r="J70" s="193">
        <f>MAX(0,F70-Assumptions!$C$3)*Assumptions!$C$2</f>
        <v>0</v>
      </c>
      <c r="K70" s="193">
        <f>MAX(0,G70-Assumptions!$C$3)*Assumptions!$C$2</f>
        <v>1.2296984331454917</v>
      </c>
    </row>
    <row r="71" spans="1:11">
      <c r="A71" s="192">
        <f t="shared" si="12"/>
        <v>47851.791666666504</v>
      </c>
      <c r="B71" s="218">
        <v>31.912925531914897</v>
      </c>
      <c r="C71" s="219">
        <f t="shared" si="11"/>
        <v>1.5422377914799226E-4</v>
      </c>
      <c r="D71" s="193">
        <f t="shared" si="9"/>
        <v>33.327791656350662</v>
      </c>
      <c r="E71" s="193">
        <f t="shared" si="10"/>
        <v>34.805386161738959</v>
      </c>
      <c r="F71" s="193">
        <f t="shared" si="10"/>
        <v>36.348490123765309</v>
      </c>
      <c r="G71" s="193">
        <f t="shared" si="10"/>
        <v>37.960007917678375</v>
      </c>
      <c r="H71" s="193">
        <f>MAX(0,D71-Assumptions!$C$3)*Assumptions!$C$2</f>
        <v>0</v>
      </c>
      <c r="I71" s="193">
        <f>MAX(0,E71-Assumptions!$C$3)*Assumptions!$C$2</f>
        <v>0</v>
      </c>
      <c r="J71" s="193">
        <f>MAX(0,F71-Assumptions!$C$3)*Assumptions!$C$2</f>
        <v>0</v>
      </c>
      <c r="K71" s="193">
        <f>MAX(0,G71-Assumptions!$C$3)*Assumptions!$C$2</f>
        <v>0.86400712591053763</v>
      </c>
    </row>
    <row r="72" spans="1:11">
      <c r="A72" s="192">
        <f t="shared" si="12"/>
        <v>47851.833333333168</v>
      </c>
      <c r="B72" s="218">
        <v>30.940691489361708</v>
      </c>
      <c r="C72" s="219">
        <f t="shared" si="11"/>
        <v>1.495253190175059E-4</v>
      </c>
      <c r="D72" s="193">
        <f t="shared" si="9"/>
        <v>32.312453417334631</v>
      </c>
      <c r="E72" s="193">
        <f t="shared" si="10"/>
        <v>33.745032692834606</v>
      </c>
      <c r="F72" s="193">
        <f t="shared" si="10"/>
        <v>35.241125665486749</v>
      </c>
      <c r="G72" s="193">
        <f t="shared" si="10"/>
        <v>36.80354822813198</v>
      </c>
      <c r="H72" s="193">
        <f>MAX(0,D72-Assumptions!$C$3)*Assumptions!$C$2</f>
        <v>0</v>
      </c>
      <c r="I72" s="193">
        <f>MAX(0,E72-Assumptions!$C$3)*Assumptions!$C$2</f>
        <v>0</v>
      </c>
      <c r="J72" s="193">
        <f>MAX(0,F72-Assumptions!$C$3)*Assumptions!$C$2</f>
        <v>0</v>
      </c>
      <c r="K72" s="193">
        <f>MAX(0,G72-Assumptions!$C$3)*Assumptions!$C$2</f>
        <v>0</v>
      </c>
    </row>
    <row r="73" spans="1:11">
      <c r="A73" s="192">
        <f t="shared" si="12"/>
        <v>47851.874999999833</v>
      </c>
      <c r="B73" s="218">
        <v>30.717340425531919</v>
      </c>
      <c r="C73" s="219">
        <f t="shared" si="11"/>
        <v>1.4844594304158333E-4</v>
      </c>
      <c r="D73" s="193">
        <f t="shared" si="9"/>
        <v>32.079200038101213</v>
      </c>
      <c r="E73" s="193">
        <f t="shared" si="10"/>
        <v>33.501437977005224</v>
      </c>
      <c r="F73" s="193">
        <f t="shared" si="10"/>
        <v>34.9867311277741</v>
      </c>
      <c r="G73" s="193">
        <f t="shared" si="10"/>
        <v>36.53787505620916</v>
      </c>
      <c r="H73" s="193">
        <f>MAX(0,D73-Assumptions!$C$3)*Assumptions!$C$2</f>
        <v>0</v>
      </c>
      <c r="I73" s="193">
        <f>MAX(0,E73-Assumptions!$C$3)*Assumptions!$C$2</f>
        <v>0</v>
      </c>
      <c r="J73" s="193">
        <f>MAX(0,F73-Assumptions!$C$3)*Assumptions!$C$2</f>
        <v>0</v>
      </c>
      <c r="K73" s="193">
        <f>MAX(0,G73-Assumptions!$C$3)*Assumptions!$C$2</f>
        <v>0</v>
      </c>
    </row>
    <row r="74" spans="1:11">
      <c r="A74" s="192">
        <f t="shared" si="12"/>
        <v>47851.916666666497</v>
      </c>
      <c r="B74" s="218">
        <v>29.48234042553192</v>
      </c>
      <c r="C74" s="219">
        <f t="shared" si="11"/>
        <v>1.4247762882177632E-4</v>
      </c>
      <c r="D74" s="193">
        <f t="shared" si="9"/>
        <v>30.789446058810576</v>
      </c>
      <c r="E74" s="193">
        <f t="shared" si="10"/>
        <v>32.15450248947807</v>
      </c>
      <c r="F74" s="193">
        <f t="shared" si="10"/>
        <v>33.580078978068904</v>
      </c>
      <c r="G74" s="193">
        <f t="shared" si="10"/>
        <v>35.068858693812388</v>
      </c>
      <c r="H74" s="193">
        <f>MAX(0,D74-Assumptions!$C$3)*Assumptions!$C$2</f>
        <v>0</v>
      </c>
      <c r="I74" s="193">
        <f>MAX(0,E74-Assumptions!$C$3)*Assumptions!$C$2</f>
        <v>0</v>
      </c>
      <c r="J74" s="193">
        <f>MAX(0,F74-Assumptions!$C$3)*Assumptions!$C$2</f>
        <v>0</v>
      </c>
      <c r="K74" s="193">
        <f>MAX(0,G74-Assumptions!$C$3)*Assumptions!$C$2</f>
        <v>0</v>
      </c>
    </row>
    <row r="75" spans="1:11">
      <c r="A75" s="192">
        <f t="shared" si="12"/>
        <v>47851.958333333161</v>
      </c>
      <c r="B75" s="218">
        <v>28.155372340425536</v>
      </c>
      <c r="C75" s="219">
        <f t="shared" si="11"/>
        <v>1.3606486567070705E-4</v>
      </c>
      <c r="D75" s="193">
        <f t="shared" si="9"/>
        <v>29.403646570423824</v>
      </c>
      <c r="E75" s="193">
        <f t="shared" si="10"/>
        <v>30.707263295432934</v>
      </c>
      <c r="F75" s="193">
        <f t="shared" si="10"/>
        <v>32.068676136364374</v>
      </c>
      <c r="G75" s="193">
        <f t="shared" si="10"/>
        <v>33.490447495917977</v>
      </c>
      <c r="H75" s="193">
        <f>MAX(0,D75-Assumptions!$C$3)*Assumptions!$C$2</f>
        <v>0</v>
      </c>
      <c r="I75" s="193">
        <f>MAX(0,E75-Assumptions!$C$3)*Assumptions!$C$2</f>
        <v>0</v>
      </c>
      <c r="J75" s="193">
        <f>MAX(0,F75-Assumptions!$C$3)*Assumptions!$C$2</f>
        <v>0</v>
      </c>
      <c r="K75" s="193">
        <f>MAX(0,G75-Assumptions!$C$3)*Assumptions!$C$2</f>
        <v>0</v>
      </c>
    </row>
    <row r="76" spans="1:11">
      <c r="A76" s="192">
        <f t="shared" si="12"/>
        <v>47851.999999999825</v>
      </c>
      <c r="B76" s="218">
        <v>26.053244680851066</v>
      </c>
      <c r="C76" s="219">
        <f t="shared" si="11"/>
        <v>1.259060329561419E-4</v>
      </c>
      <c r="D76" s="193">
        <f t="shared" si="9"/>
        <v>27.208320648226991</v>
      </c>
      <c r="E76" s="193">
        <f t="shared" si="10"/>
        <v>28.414607146450539</v>
      </c>
      <c r="F76" s="193">
        <f t="shared" si="10"/>
        <v>29.674374604951261</v>
      </c>
      <c r="G76" s="193">
        <f t="shared" si="10"/>
        <v>30.989994113114953</v>
      </c>
      <c r="H76" s="193">
        <f>MAX(0,D76-Assumptions!$C$3)*Assumptions!$C$2</f>
        <v>0</v>
      </c>
      <c r="I76" s="193">
        <f>MAX(0,E76-Assumptions!$C$3)*Assumptions!$C$2</f>
        <v>0</v>
      </c>
      <c r="J76" s="193">
        <f>MAX(0,F76-Assumptions!$C$3)*Assumptions!$C$2</f>
        <v>0</v>
      </c>
      <c r="K76" s="193">
        <f>MAX(0,G76-Assumptions!$C$3)*Assumptions!$C$2</f>
        <v>0</v>
      </c>
    </row>
    <row r="77" spans="1:11">
      <c r="A77" s="192">
        <f t="shared" si="12"/>
        <v>47852.04166666649</v>
      </c>
      <c r="B77" s="218">
        <v>24.121914893617024</v>
      </c>
      <c r="C77" s="219">
        <f t="shared" si="11"/>
        <v>1.1657260539963516E-4</v>
      </c>
      <c r="D77" s="193">
        <f t="shared" si="9"/>
        <v>25.191364957208652</v>
      </c>
      <c r="E77" s="193">
        <f t="shared" si="10"/>
        <v>26.308229309572965</v>
      </c>
      <c r="F77" s="193">
        <f t="shared" si="10"/>
        <v>27.474610072965465</v>
      </c>
      <c r="G77" s="193">
        <f t="shared" si="10"/>
        <v>28.692702567664679</v>
      </c>
      <c r="H77" s="193">
        <f>MAX(0,D77-Assumptions!$C$3)*Assumptions!$C$2</f>
        <v>0</v>
      </c>
      <c r="I77" s="193">
        <f>MAX(0,E77-Assumptions!$C$3)*Assumptions!$C$2</f>
        <v>0</v>
      </c>
      <c r="J77" s="193">
        <f>MAX(0,F77-Assumptions!$C$3)*Assumptions!$C$2</f>
        <v>0</v>
      </c>
      <c r="K77" s="193">
        <f>MAX(0,G77-Assumptions!$C$3)*Assumptions!$C$2</f>
        <v>0</v>
      </c>
    </row>
    <row r="78" spans="1:11">
      <c r="A78" s="192">
        <f t="shared" si="12"/>
        <v>47852.083333333154</v>
      </c>
      <c r="B78" s="218">
        <v>22.768670212765965</v>
      </c>
      <c r="C78" s="219">
        <f t="shared" si="11"/>
        <v>1.1003285683963386E-4</v>
      </c>
      <c r="D78" s="193">
        <f t="shared" si="9"/>
        <v>23.778123894794444</v>
      </c>
      <c r="E78" s="193">
        <f t="shared" si="10"/>
        <v>24.832331913665556</v>
      </c>
      <c r="F78" s="193">
        <f t="shared" si="10"/>
        <v>25.933278462118277</v>
      </c>
      <c r="G78" s="193">
        <f t="shared" si="10"/>
        <v>27.083035702485237</v>
      </c>
      <c r="H78" s="193">
        <f>MAX(0,D78-Assumptions!$C$3)*Assumptions!$C$2</f>
        <v>0</v>
      </c>
      <c r="I78" s="193">
        <f>MAX(0,E78-Assumptions!$C$3)*Assumptions!$C$2</f>
        <v>0</v>
      </c>
      <c r="J78" s="193">
        <f>MAX(0,F78-Assumptions!$C$3)*Assumptions!$C$2</f>
        <v>0</v>
      </c>
      <c r="K78" s="193">
        <f>MAX(0,G78-Assumptions!$C$3)*Assumptions!$C$2</f>
        <v>0</v>
      </c>
    </row>
    <row r="79" spans="1:11">
      <c r="A79" s="192">
        <f t="shared" si="12"/>
        <v>47852.124999999818</v>
      </c>
      <c r="B79" s="218">
        <v>21.704468085106384</v>
      </c>
      <c r="C79" s="219">
        <f t="shared" si="11"/>
        <v>1.0488994777788523E-4</v>
      </c>
      <c r="D79" s="193">
        <f t="shared" si="9"/>
        <v>22.666740146682294</v>
      </c>
      <c r="E79" s="193">
        <f t="shared" ref="E79:G110" si="13">$C79*E$2</f>
        <v>23.671674738243212</v>
      </c>
      <c r="F79" s="193">
        <f t="shared" si="13"/>
        <v>24.721163311840385</v>
      </c>
      <c r="G79" s="193">
        <f t="shared" si="13"/>
        <v>25.817181177441203</v>
      </c>
      <c r="H79" s="193">
        <f>MAX(0,D79-Assumptions!$C$3)*Assumptions!$C$2</f>
        <v>0</v>
      </c>
      <c r="I79" s="193">
        <f>MAX(0,E79-Assumptions!$C$3)*Assumptions!$C$2</f>
        <v>0</v>
      </c>
      <c r="J79" s="193">
        <f>MAX(0,F79-Assumptions!$C$3)*Assumptions!$C$2</f>
        <v>0</v>
      </c>
      <c r="K79" s="193">
        <f>MAX(0,G79-Assumptions!$C$3)*Assumptions!$C$2</f>
        <v>0</v>
      </c>
    </row>
    <row r="80" spans="1:11">
      <c r="A80" s="192">
        <f t="shared" si="12"/>
        <v>47852.166666666482</v>
      </c>
      <c r="B80" s="218">
        <v>21.257765957446811</v>
      </c>
      <c r="C80" s="219">
        <f t="shared" si="11"/>
        <v>1.0273119582604013E-4</v>
      </c>
      <c r="D80" s="193">
        <f t="shared" si="9"/>
        <v>22.200233388215466</v>
      </c>
      <c r="E80" s="193">
        <f t="shared" si="13"/>
        <v>23.184485306584453</v>
      </c>
      <c r="F80" s="193">
        <f t="shared" si="13"/>
        <v>24.212374236415098</v>
      </c>
      <c r="G80" s="193">
        <f t="shared" si="13"/>
        <v>25.285834833595558</v>
      </c>
      <c r="H80" s="193">
        <f>MAX(0,D80-Assumptions!$C$3)*Assumptions!$C$2</f>
        <v>0</v>
      </c>
      <c r="I80" s="193">
        <f>MAX(0,E80-Assumptions!$C$3)*Assumptions!$C$2</f>
        <v>0</v>
      </c>
      <c r="J80" s="193">
        <f>MAX(0,F80-Assumptions!$C$3)*Assumptions!$C$2</f>
        <v>0</v>
      </c>
      <c r="K80" s="193">
        <f>MAX(0,G80-Assumptions!$C$3)*Assumptions!$C$2</f>
        <v>0</v>
      </c>
    </row>
    <row r="81" spans="1:11">
      <c r="A81" s="192">
        <f t="shared" si="12"/>
        <v>47852.208333333147</v>
      </c>
      <c r="B81" s="218">
        <v>21.231489361702128</v>
      </c>
      <c r="C81" s="219">
        <f t="shared" si="11"/>
        <v>1.0260421041710806E-4</v>
      </c>
      <c r="D81" s="193">
        <f t="shared" si="9"/>
        <v>22.172791814188006</v>
      </c>
      <c r="E81" s="193">
        <f t="shared" si="13"/>
        <v>23.155827104722174</v>
      </c>
      <c r="F81" s="193">
        <f t="shared" si="13"/>
        <v>24.182445467272434</v>
      </c>
      <c r="G81" s="193">
        <f t="shared" si="13"/>
        <v>25.254579166310521</v>
      </c>
      <c r="H81" s="193">
        <f>MAX(0,D81-Assumptions!$C$3)*Assumptions!$C$2</f>
        <v>0</v>
      </c>
      <c r="I81" s="193">
        <f>MAX(0,E81-Assumptions!$C$3)*Assumptions!$C$2</f>
        <v>0</v>
      </c>
      <c r="J81" s="193">
        <f>MAX(0,F81-Assumptions!$C$3)*Assumptions!$C$2</f>
        <v>0</v>
      </c>
      <c r="K81" s="193">
        <f>MAX(0,G81-Assumptions!$C$3)*Assumptions!$C$2</f>
        <v>0</v>
      </c>
    </row>
    <row r="82" spans="1:11">
      <c r="A82" s="192">
        <f t="shared" si="12"/>
        <v>47852.249999999811</v>
      </c>
      <c r="B82" s="218">
        <v>21.52053191489362</v>
      </c>
      <c r="C82" s="219">
        <f t="shared" si="11"/>
        <v>1.0400104991536078E-4</v>
      </c>
      <c r="D82" s="193">
        <f t="shared" si="9"/>
        <v>22.474649128490071</v>
      </c>
      <c r="E82" s="193">
        <f t="shared" si="13"/>
        <v>23.471067325207255</v>
      </c>
      <c r="F82" s="193">
        <f t="shared" si="13"/>
        <v>24.511661927841736</v>
      </c>
      <c r="G82" s="193">
        <f t="shared" si="13"/>
        <v>25.598391506445939</v>
      </c>
      <c r="H82" s="193">
        <f>MAX(0,D82-Assumptions!$C$3)*Assumptions!$C$2</f>
        <v>0</v>
      </c>
      <c r="I82" s="193">
        <f>MAX(0,E82-Assumptions!$C$3)*Assumptions!$C$2</f>
        <v>0</v>
      </c>
      <c r="J82" s="193">
        <f>MAX(0,F82-Assumptions!$C$3)*Assumptions!$C$2</f>
        <v>0</v>
      </c>
      <c r="K82" s="193">
        <f>MAX(0,G82-Assumptions!$C$3)*Assumptions!$C$2</f>
        <v>0</v>
      </c>
    </row>
    <row r="83" spans="1:11">
      <c r="A83" s="192">
        <f t="shared" si="12"/>
        <v>47852.291666666475</v>
      </c>
      <c r="B83" s="218">
        <v>21.822712765957448</v>
      </c>
      <c r="C83" s="219">
        <f t="shared" si="11"/>
        <v>1.0546138211807951E-4</v>
      </c>
      <c r="D83" s="193">
        <f t="shared" si="9"/>
        <v>22.790227229805865</v>
      </c>
      <c r="E83" s="193">
        <f t="shared" si="13"/>
        <v>23.80063664662347</v>
      </c>
      <c r="F83" s="193">
        <f t="shared" si="13"/>
        <v>24.855842772982371</v>
      </c>
      <c r="G83" s="193">
        <f t="shared" si="13"/>
        <v>25.957831680223869</v>
      </c>
      <c r="H83" s="193">
        <f>MAX(0,D83-Assumptions!$C$3)*Assumptions!$C$2</f>
        <v>0</v>
      </c>
      <c r="I83" s="193">
        <f>MAX(0,E83-Assumptions!$C$3)*Assumptions!$C$2</f>
        <v>0</v>
      </c>
      <c r="J83" s="193">
        <f>MAX(0,F83-Assumptions!$C$3)*Assumptions!$C$2</f>
        <v>0</v>
      </c>
      <c r="K83" s="193">
        <f>MAX(0,G83-Assumptions!$C$3)*Assumptions!$C$2</f>
        <v>0</v>
      </c>
    </row>
    <row r="84" spans="1:11">
      <c r="A84" s="192">
        <f t="shared" si="12"/>
        <v>47852.333333333139</v>
      </c>
      <c r="B84" s="218">
        <v>23.885425531914898</v>
      </c>
      <c r="C84" s="219">
        <f t="shared" si="11"/>
        <v>1.1542973671924658E-4</v>
      </c>
      <c r="D84" s="193">
        <f t="shared" si="9"/>
        <v>24.94439079096151</v>
      </c>
      <c r="E84" s="193">
        <f t="shared" si="13"/>
        <v>26.050305492812448</v>
      </c>
      <c r="F84" s="193">
        <f t="shared" si="13"/>
        <v>27.205251150681491</v>
      </c>
      <c r="G84" s="193">
        <f t="shared" si="13"/>
        <v>28.411401562099339</v>
      </c>
      <c r="H84" s="193">
        <f>MAX(0,D84-Assumptions!$C$3)*Assumptions!$C$2</f>
        <v>0</v>
      </c>
      <c r="I84" s="193">
        <f>MAX(0,E84-Assumptions!$C$3)*Assumptions!$C$2</f>
        <v>0</v>
      </c>
      <c r="J84" s="193">
        <f>MAX(0,F84-Assumptions!$C$3)*Assumptions!$C$2</f>
        <v>0</v>
      </c>
      <c r="K84" s="193">
        <f>MAX(0,G84-Assumptions!$C$3)*Assumptions!$C$2</f>
        <v>0</v>
      </c>
    </row>
    <row r="85" spans="1:11">
      <c r="A85" s="192">
        <f t="shared" si="12"/>
        <v>47852.374999999804</v>
      </c>
      <c r="B85" s="218">
        <v>24.726276595744686</v>
      </c>
      <c r="C85" s="219">
        <f t="shared" si="11"/>
        <v>1.1949326980507265E-4</v>
      </c>
      <c r="D85" s="193">
        <f t="shared" si="9"/>
        <v>25.822521159840242</v>
      </c>
      <c r="E85" s="193">
        <f t="shared" si="13"/>
        <v>26.967367952405407</v>
      </c>
      <c r="F85" s="193">
        <f t="shared" si="13"/>
        <v>28.162971763246738</v>
      </c>
      <c r="G85" s="193">
        <f t="shared" si="13"/>
        <v>29.411582915220549</v>
      </c>
      <c r="H85" s="193">
        <f>MAX(0,D85-Assumptions!$C$3)*Assumptions!$C$2</f>
        <v>0</v>
      </c>
      <c r="I85" s="193">
        <f>MAX(0,E85-Assumptions!$C$3)*Assumptions!$C$2</f>
        <v>0</v>
      </c>
      <c r="J85" s="193">
        <f>MAX(0,F85-Assumptions!$C$3)*Assumptions!$C$2</f>
        <v>0</v>
      </c>
      <c r="K85" s="193">
        <f>MAX(0,G85-Assumptions!$C$3)*Assumptions!$C$2</f>
        <v>0</v>
      </c>
    </row>
    <row r="86" spans="1:11">
      <c r="A86" s="192">
        <f t="shared" si="12"/>
        <v>47852.416666666468</v>
      </c>
      <c r="B86" s="218">
        <v>25.869308510638298</v>
      </c>
      <c r="C86" s="219">
        <f t="shared" si="11"/>
        <v>1.2501713509361744E-4</v>
      </c>
      <c r="D86" s="193">
        <f t="shared" si="9"/>
        <v>27.016229630034768</v>
      </c>
      <c r="E86" s="193">
        <f t="shared" si="13"/>
        <v>28.213999733414582</v>
      </c>
      <c r="F86" s="193">
        <f t="shared" si="13"/>
        <v>29.464873220952612</v>
      </c>
      <c r="G86" s="193">
        <f t="shared" si="13"/>
        <v>30.771204442119689</v>
      </c>
      <c r="H86" s="193">
        <f>MAX(0,D86-Assumptions!$C$3)*Assumptions!$C$2</f>
        <v>0</v>
      </c>
      <c r="I86" s="193">
        <f>MAX(0,E86-Assumptions!$C$3)*Assumptions!$C$2</f>
        <v>0</v>
      </c>
      <c r="J86" s="193">
        <f>MAX(0,F86-Assumptions!$C$3)*Assumptions!$C$2</f>
        <v>0</v>
      </c>
      <c r="K86" s="193">
        <f>MAX(0,G86-Assumptions!$C$3)*Assumptions!$C$2</f>
        <v>0</v>
      </c>
    </row>
    <row r="87" spans="1:11">
      <c r="A87" s="192">
        <f t="shared" si="12"/>
        <v>47852.458333333132</v>
      </c>
      <c r="B87" s="218">
        <v>27.748085106382984</v>
      </c>
      <c r="C87" s="219">
        <f t="shared" si="11"/>
        <v>1.3409659183226006E-4</v>
      </c>
      <c r="D87" s="193">
        <f t="shared" si="9"/>
        <v>28.978302172998188</v>
      </c>
      <c r="E87" s="193">
        <f t="shared" si="13"/>
        <v>30.263061166567596</v>
      </c>
      <c r="F87" s="193">
        <f t="shared" si="13"/>
        <v>31.604780214653086</v>
      </c>
      <c r="G87" s="193">
        <f t="shared" si="13"/>
        <v>33.005984652999892</v>
      </c>
      <c r="H87" s="193">
        <f>MAX(0,D87-Assumptions!$C$3)*Assumptions!$C$2</f>
        <v>0</v>
      </c>
      <c r="I87" s="193">
        <f>MAX(0,E87-Assumptions!$C$3)*Assumptions!$C$2</f>
        <v>0</v>
      </c>
      <c r="J87" s="193">
        <f>MAX(0,F87-Assumptions!$C$3)*Assumptions!$C$2</f>
        <v>0</v>
      </c>
      <c r="K87" s="193">
        <f>MAX(0,G87-Assumptions!$C$3)*Assumptions!$C$2</f>
        <v>0</v>
      </c>
    </row>
    <row r="88" spans="1:11">
      <c r="A88" s="192">
        <f t="shared" si="12"/>
        <v>47852.499999999796</v>
      </c>
      <c r="B88" s="218">
        <v>29.232712765957451</v>
      </c>
      <c r="C88" s="219">
        <f t="shared" si="11"/>
        <v>1.412712674369217E-4</v>
      </c>
      <c r="D88" s="193">
        <f t="shared" si="9"/>
        <v>30.528751105549702</v>
      </c>
      <c r="E88" s="193">
        <f t="shared" si="13"/>
        <v>31.88224957178641</v>
      </c>
      <c r="F88" s="193">
        <f t="shared" si="13"/>
        <v>33.295755671213591</v>
      </c>
      <c r="G88" s="193">
        <f t="shared" si="13"/>
        <v>34.771929854604522</v>
      </c>
      <c r="H88" s="193">
        <f>MAX(0,D88-Assumptions!$C$3)*Assumptions!$C$2</f>
        <v>0</v>
      </c>
      <c r="I88" s="193">
        <f>MAX(0,E88-Assumptions!$C$3)*Assumptions!$C$2</f>
        <v>0</v>
      </c>
      <c r="J88" s="193">
        <f>MAX(0,F88-Assumptions!$C$3)*Assumptions!$C$2</f>
        <v>0</v>
      </c>
      <c r="K88" s="193">
        <f>MAX(0,G88-Assumptions!$C$3)*Assumptions!$C$2</f>
        <v>0</v>
      </c>
    </row>
    <row r="89" spans="1:11">
      <c r="A89" s="192">
        <f t="shared" si="12"/>
        <v>47852.541666666461</v>
      </c>
      <c r="B89" s="218">
        <v>29.942180851063835</v>
      </c>
      <c r="C89" s="219">
        <f t="shared" si="11"/>
        <v>1.4469987347808744E-4</v>
      </c>
      <c r="D89" s="193">
        <f t="shared" si="9"/>
        <v>31.269673604291132</v>
      </c>
      <c r="E89" s="193">
        <f t="shared" si="13"/>
        <v>32.656021022067968</v>
      </c>
      <c r="F89" s="193">
        <f t="shared" si="13"/>
        <v>34.103832438065524</v>
      </c>
      <c r="G89" s="193">
        <f t="shared" si="13"/>
        <v>35.615832871300547</v>
      </c>
      <c r="H89" s="193">
        <f>MAX(0,D89-Assumptions!$C$3)*Assumptions!$C$2</f>
        <v>0</v>
      </c>
      <c r="I89" s="193">
        <f>MAX(0,E89-Assumptions!$C$3)*Assumptions!$C$2</f>
        <v>0</v>
      </c>
      <c r="J89" s="193">
        <f>MAX(0,F89-Assumptions!$C$3)*Assumptions!$C$2</f>
        <v>0</v>
      </c>
      <c r="K89" s="193">
        <f>MAX(0,G89-Assumptions!$C$3)*Assumptions!$C$2</f>
        <v>0</v>
      </c>
    </row>
    <row r="90" spans="1:11">
      <c r="A90" s="192">
        <f t="shared" si="12"/>
        <v>47852.583333333125</v>
      </c>
      <c r="B90" s="218">
        <v>30.021010638297877</v>
      </c>
      <c r="C90" s="219">
        <f t="shared" si="11"/>
        <v>1.4508082970488364E-4</v>
      </c>
      <c r="D90" s="193">
        <f t="shared" si="9"/>
        <v>31.351998326373515</v>
      </c>
      <c r="E90" s="193">
        <f t="shared" si="13"/>
        <v>32.741995627654809</v>
      </c>
      <c r="F90" s="193">
        <f t="shared" si="13"/>
        <v>34.193618745493517</v>
      </c>
      <c r="G90" s="193">
        <f t="shared" si="13"/>
        <v>35.709599873155661</v>
      </c>
      <c r="H90" s="193">
        <f>MAX(0,D90-Assumptions!$C$3)*Assumptions!$C$2</f>
        <v>0</v>
      </c>
      <c r="I90" s="193">
        <f>MAX(0,E90-Assumptions!$C$3)*Assumptions!$C$2</f>
        <v>0</v>
      </c>
      <c r="J90" s="193">
        <f>MAX(0,F90-Assumptions!$C$3)*Assumptions!$C$2</f>
        <v>0</v>
      </c>
      <c r="K90" s="193">
        <f>MAX(0,G90-Assumptions!$C$3)*Assumptions!$C$2</f>
        <v>0</v>
      </c>
    </row>
    <row r="91" spans="1:11">
      <c r="A91" s="192">
        <f t="shared" si="12"/>
        <v>47852.624999999789</v>
      </c>
      <c r="B91" s="218">
        <v>30.139255319148944</v>
      </c>
      <c r="C91" s="219">
        <f t="shared" si="11"/>
        <v>1.4565226404507795E-4</v>
      </c>
      <c r="D91" s="193">
        <f t="shared" si="9"/>
        <v>31.47548540949709</v>
      </c>
      <c r="E91" s="193">
        <f t="shared" si="13"/>
        <v>32.870957536035078</v>
      </c>
      <c r="F91" s="193">
        <f t="shared" si="13"/>
        <v>34.328298206635502</v>
      </c>
      <c r="G91" s="193">
        <f t="shared" si="13"/>
        <v>35.850250375938337</v>
      </c>
      <c r="H91" s="193">
        <f>MAX(0,D91-Assumptions!$C$3)*Assumptions!$C$2</f>
        <v>0</v>
      </c>
      <c r="I91" s="193">
        <f>MAX(0,E91-Assumptions!$C$3)*Assumptions!$C$2</f>
        <v>0</v>
      </c>
      <c r="J91" s="193">
        <f>MAX(0,F91-Assumptions!$C$3)*Assumptions!$C$2</f>
        <v>0</v>
      </c>
      <c r="K91" s="193">
        <f>MAX(0,G91-Assumptions!$C$3)*Assumptions!$C$2</f>
        <v>0</v>
      </c>
    </row>
    <row r="92" spans="1:11">
      <c r="A92" s="192">
        <f t="shared" si="12"/>
        <v>47852.666666666453</v>
      </c>
      <c r="B92" s="218">
        <v>30.336329787234042</v>
      </c>
      <c r="C92" s="219">
        <f t="shared" si="11"/>
        <v>1.4660465461206838E-4</v>
      </c>
      <c r="D92" s="193">
        <f t="shared" si="9"/>
        <v>31.681297214703033</v>
      </c>
      <c r="E92" s="193">
        <f t="shared" si="13"/>
        <v>33.08589405000216</v>
      </c>
      <c r="F92" s="193">
        <f t="shared" si="13"/>
        <v>34.552763975205472</v>
      </c>
      <c r="G92" s="193">
        <f t="shared" si="13"/>
        <v>36.084667880576106</v>
      </c>
      <c r="H92" s="193">
        <f>MAX(0,D92-Assumptions!$C$3)*Assumptions!$C$2</f>
        <v>0</v>
      </c>
      <c r="I92" s="193">
        <f>MAX(0,E92-Assumptions!$C$3)*Assumptions!$C$2</f>
        <v>0</v>
      </c>
      <c r="J92" s="193">
        <f>MAX(0,F92-Assumptions!$C$3)*Assumptions!$C$2</f>
        <v>0</v>
      </c>
      <c r="K92" s="193">
        <f>MAX(0,G92-Assumptions!$C$3)*Assumptions!$C$2</f>
        <v>0</v>
      </c>
    </row>
    <row r="93" spans="1:11">
      <c r="A93" s="192">
        <f t="shared" si="12"/>
        <v>47852.708333333117</v>
      </c>
      <c r="B93" s="218">
        <v>31.742127659574471</v>
      </c>
      <c r="C93" s="219">
        <f t="shared" si="11"/>
        <v>1.5339837398993384E-4</v>
      </c>
      <c r="D93" s="193">
        <f t="shared" si="9"/>
        <v>33.149421425172164</v>
      </c>
      <c r="E93" s="193">
        <f t="shared" si="13"/>
        <v>34.61910784963414</v>
      </c>
      <c r="F93" s="193">
        <f t="shared" si="13"/>
        <v>36.153953124337995</v>
      </c>
      <c r="G93" s="193">
        <f t="shared" si="13"/>
        <v>37.75684608032563</v>
      </c>
      <c r="H93" s="193">
        <f>MAX(0,D93-Assumptions!$C$3)*Assumptions!$C$2</f>
        <v>0</v>
      </c>
      <c r="I93" s="193">
        <f>MAX(0,E93-Assumptions!$C$3)*Assumptions!$C$2</f>
        <v>0</v>
      </c>
      <c r="J93" s="193">
        <f>MAX(0,F93-Assumptions!$C$3)*Assumptions!$C$2</f>
        <v>0</v>
      </c>
      <c r="K93" s="193">
        <f>MAX(0,G93-Assumptions!$C$3)*Assumptions!$C$2</f>
        <v>0.68116147229306712</v>
      </c>
    </row>
    <row r="94" spans="1:11">
      <c r="A94" s="192">
        <f t="shared" si="12"/>
        <v>47852.749999999782</v>
      </c>
      <c r="B94" s="218">
        <v>33.634042553191492</v>
      </c>
      <c r="C94" s="219">
        <f t="shared" si="11"/>
        <v>1.6254132343304249E-4</v>
      </c>
      <c r="D94" s="193">
        <f t="shared" si="9"/>
        <v>35.125214755149315</v>
      </c>
      <c r="E94" s="193">
        <f t="shared" si="13"/>
        <v>36.682498383718297</v>
      </c>
      <c r="F94" s="193">
        <f t="shared" si="13"/>
        <v>38.308824502609795</v>
      </c>
      <c r="G94" s="193">
        <f t="shared" si="13"/>
        <v>40.007254124848352</v>
      </c>
      <c r="H94" s="193">
        <f>MAX(0,D94-Assumptions!$C$3)*Assumptions!$C$2</f>
        <v>0</v>
      </c>
      <c r="I94" s="193">
        <f>MAX(0,E94-Assumptions!$C$3)*Assumptions!$C$2</f>
        <v>0</v>
      </c>
      <c r="J94" s="193">
        <f>MAX(0,F94-Assumptions!$C$3)*Assumptions!$C$2</f>
        <v>1.1779420523488155</v>
      </c>
      <c r="K94" s="193">
        <f>MAX(0,G94-Assumptions!$C$3)*Assumptions!$C$2</f>
        <v>2.7065287123635167</v>
      </c>
    </row>
    <row r="95" spans="1:11">
      <c r="A95" s="192">
        <f t="shared" si="12"/>
        <v>47852.791666666446</v>
      </c>
      <c r="B95" s="218">
        <v>33.121648936170217</v>
      </c>
      <c r="C95" s="219">
        <f t="shared" si="11"/>
        <v>1.6006510795886725E-4</v>
      </c>
      <c r="D95" s="193">
        <f t="shared" si="9"/>
        <v>34.590104061613843</v>
      </c>
      <c r="E95" s="193">
        <f t="shared" si="13"/>
        <v>36.123663447403842</v>
      </c>
      <c r="F95" s="193">
        <f t="shared" si="13"/>
        <v>37.725213504327854</v>
      </c>
      <c r="G95" s="193">
        <f t="shared" si="13"/>
        <v>39.397768612790117</v>
      </c>
      <c r="H95" s="193">
        <f>MAX(0,D95-Assumptions!$C$3)*Assumptions!$C$2</f>
        <v>0</v>
      </c>
      <c r="I95" s="193">
        <f>MAX(0,E95-Assumptions!$C$3)*Assumptions!$C$2</f>
        <v>0</v>
      </c>
      <c r="J95" s="193">
        <f>MAX(0,F95-Assumptions!$C$3)*Assumptions!$C$2</f>
        <v>0.65269215389506885</v>
      </c>
      <c r="K95" s="193">
        <f>MAX(0,G95-Assumptions!$C$3)*Assumptions!$C$2</f>
        <v>2.1579917515111049</v>
      </c>
    </row>
    <row r="96" spans="1:11">
      <c r="A96" s="192">
        <f t="shared" si="12"/>
        <v>47852.83333333311</v>
      </c>
      <c r="B96" s="218">
        <v>32.530425531914894</v>
      </c>
      <c r="C96" s="219">
        <f t="shared" si="11"/>
        <v>1.5720793625789576E-4</v>
      </c>
      <c r="D96" s="193">
        <f t="shared" si="9"/>
        <v>33.972668645995974</v>
      </c>
      <c r="E96" s="193">
        <f t="shared" si="13"/>
        <v>35.478853905502532</v>
      </c>
      <c r="F96" s="193">
        <f t="shared" si="13"/>
        <v>37.051816198617907</v>
      </c>
      <c r="G96" s="193">
        <f t="shared" si="13"/>
        <v>38.694516098876761</v>
      </c>
      <c r="H96" s="193">
        <f>MAX(0,D96-Assumptions!$C$3)*Assumptions!$C$2</f>
        <v>0</v>
      </c>
      <c r="I96" s="193">
        <f>MAX(0,E96-Assumptions!$C$3)*Assumptions!$C$2</f>
        <v>0</v>
      </c>
      <c r="J96" s="193">
        <f>MAX(0,F96-Assumptions!$C$3)*Assumptions!$C$2</f>
        <v>4.6634578756115985E-2</v>
      </c>
      <c r="K96" s="193">
        <f>MAX(0,G96-Assumptions!$C$3)*Assumptions!$C$2</f>
        <v>1.525064488989085</v>
      </c>
    </row>
    <row r="97" spans="1:11">
      <c r="A97" s="192">
        <f t="shared" si="12"/>
        <v>47852.874999999774</v>
      </c>
      <c r="B97" s="218">
        <v>31.229734042553197</v>
      </c>
      <c r="C97" s="219">
        <f t="shared" si="11"/>
        <v>1.509221585157586E-4</v>
      </c>
      <c r="D97" s="193">
        <f t="shared" si="9"/>
        <v>32.614310731636692</v>
      </c>
      <c r="E97" s="193">
        <f t="shared" si="13"/>
        <v>34.060272913319686</v>
      </c>
      <c r="F97" s="193">
        <f t="shared" si="13"/>
        <v>35.570342126056055</v>
      </c>
      <c r="G97" s="193">
        <f t="shared" si="13"/>
        <v>37.147360568267395</v>
      </c>
      <c r="H97" s="193">
        <f>MAX(0,D97-Assumptions!$C$3)*Assumptions!$C$2</f>
        <v>0</v>
      </c>
      <c r="I97" s="193">
        <f>MAX(0,E97-Assumptions!$C$3)*Assumptions!$C$2</f>
        <v>0</v>
      </c>
      <c r="J97" s="193">
        <f>MAX(0,F97-Assumptions!$C$3)*Assumptions!$C$2</f>
        <v>0</v>
      </c>
      <c r="K97" s="193">
        <f>MAX(0,G97-Assumptions!$C$3)*Assumptions!$C$2</f>
        <v>0.13262451144065537</v>
      </c>
    </row>
    <row r="98" spans="1:11">
      <c r="A98" s="192">
        <f t="shared" si="12"/>
        <v>47852.916666666439</v>
      </c>
      <c r="B98" s="218">
        <v>29.902765957446814</v>
      </c>
      <c r="C98" s="219">
        <f t="shared" si="11"/>
        <v>1.4450939536468936E-4</v>
      </c>
      <c r="D98" s="193">
        <f t="shared" si="9"/>
        <v>31.228511243249944</v>
      </c>
      <c r="E98" s="193">
        <f t="shared" si="13"/>
        <v>32.613033719274554</v>
      </c>
      <c r="F98" s="193">
        <f t="shared" si="13"/>
        <v>34.058939284351524</v>
      </c>
      <c r="G98" s="193">
        <f t="shared" si="13"/>
        <v>35.568949370372991</v>
      </c>
      <c r="H98" s="193">
        <f>MAX(0,D98-Assumptions!$C$3)*Assumptions!$C$2</f>
        <v>0</v>
      </c>
      <c r="I98" s="193">
        <f>MAX(0,E98-Assumptions!$C$3)*Assumptions!$C$2</f>
        <v>0</v>
      </c>
      <c r="J98" s="193">
        <f>MAX(0,F98-Assumptions!$C$3)*Assumptions!$C$2</f>
        <v>0</v>
      </c>
      <c r="K98" s="193">
        <f>MAX(0,G98-Assumptions!$C$3)*Assumptions!$C$2</f>
        <v>0</v>
      </c>
    </row>
    <row r="99" spans="1:11">
      <c r="A99" s="192">
        <f t="shared" si="12"/>
        <v>47852.958333333103</v>
      </c>
      <c r="B99" s="218">
        <v>28.405000000000005</v>
      </c>
      <c r="C99" s="219">
        <f t="shared" si="11"/>
        <v>1.3727122705556167E-4</v>
      </c>
      <c r="D99" s="193">
        <f t="shared" si="9"/>
        <v>29.664341523684698</v>
      </c>
      <c r="E99" s="193">
        <f t="shared" si="13"/>
        <v>30.979516213124594</v>
      </c>
      <c r="F99" s="193">
        <f t="shared" si="13"/>
        <v>32.35299944321968</v>
      </c>
      <c r="G99" s="193">
        <f t="shared" si="13"/>
        <v>33.787376335125835</v>
      </c>
      <c r="H99" s="193">
        <f>MAX(0,D99-Assumptions!$C$3)*Assumptions!$C$2</f>
        <v>0</v>
      </c>
      <c r="I99" s="193">
        <f>MAX(0,E99-Assumptions!$C$3)*Assumptions!$C$2</f>
        <v>0</v>
      </c>
      <c r="J99" s="193">
        <f>MAX(0,F99-Assumptions!$C$3)*Assumptions!$C$2</f>
        <v>0</v>
      </c>
      <c r="K99" s="193">
        <f>MAX(0,G99-Assumptions!$C$3)*Assumptions!$C$2</f>
        <v>0</v>
      </c>
    </row>
    <row r="100" spans="1:11">
      <c r="A100" s="192">
        <f t="shared" si="12"/>
        <v>47852.999999999767</v>
      </c>
      <c r="B100" s="218">
        <v>26.61819148936171</v>
      </c>
      <c r="C100" s="219">
        <f t="shared" si="11"/>
        <v>1.286362192481813E-4</v>
      </c>
      <c r="D100" s="193">
        <f t="shared" si="9"/>
        <v>27.798314489817393</v>
      </c>
      <c r="E100" s="193">
        <f t="shared" si="13"/>
        <v>29.030758486489564</v>
      </c>
      <c r="F100" s="193">
        <f t="shared" si="13"/>
        <v>30.317843141518541</v>
      </c>
      <c r="G100" s="193">
        <f t="shared" si="13"/>
        <v>31.661990959743271</v>
      </c>
      <c r="H100" s="193">
        <f>MAX(0,D100-Assumptions!$C$3)*Assumptions!$C$2</f>
        <v>0</v>
      </c>
      <c r="I100" s="193">
        <f>MAX(0,E100-Assumptions!$C$3)*Assumptions!$C$2</f>
        <v>0</v>
      </c>
      <c r="J100" s="193">
        <f>MAX(0,F100-Assumptions!$C$3)*Assumptions!$C$2</f>
        <v>0</v>
      </c>
      <c r="K100" s="193">
        <f>MAX(0,G100-Assumptions!$C$3)*Assumptions!$C$2</f>
        <v>0</v>
      </c>
    </row>
    <row r="101" spans="1:11">
      <c r="A101" s="192">
        <f t="shared" si="12"/>
        <v>47853.041666666431</v>
      </c>
      <c r="B101" s="218">
        <v>24.069361702127665</v>
      </c>
      <c r="C101" s="219">
        <f t="shared" si="11"/>
        <v>1.1631863458177105E-4</v>
      </c>
      <c r="D101" s="193">
        <f t="shared" si="9"/>
        <v>25.136481809153736</v>
      </c>
      <c r="E101" s="193">
        <f t="shared" si="13"/>
        <v>26.250912905848409</v>
      </c>
      <c r="F101" s="193">
        <f t="shared" si="13"/>
        <v>27.41475253468014</v>
      </c>
      <c r="G101" s="193">
        <f t="shared" si="13"/>
        <v>28.630191233094607</v>
      </c>
      <c r="H101" s="193">
        <f>MAX(0,D101-Assumptions!$C$3)*Assumptions!$C$2</f>
        <v>0</v>
      </c>
      <c r="I101" s="193">
        <f>MAX(0,E101-Assumptions!$C$3)*Assumptions!$C$2</f>
        <v>0</v>
      </c>
      <c r="J101" s="193">
        <f>MAX(0,F101-Assumptions!$C$3)*Assumptions!$C$2</f>
        <v>0</v>
      </c>
      <c r="K101" s="193">
        <f>MAX(0,G101-Assumptions!$C$3)*Assumptions!$C$2</f>
        <v>0</v>
      </c>
    </row>
    <row r="102" spans="1:11">
      <c r="A102" s="192">
        <f t="shared" si="12"/>
        <v>47853.083333333096</v>
      </c>
      <c r="B102" s="218">
        <v>23.031436170212771</v>
      </c>
      <c r="C102" s="219">
        <f t="shared" si="11"/>
        <v>1.113027109289545E-4</v>
      </c>
      <c r="D102" s="193">
        <f t="shared" si="9"/>
        <v>24.052539635069046</v>
      </c>
      <c r="E102" s="193">
        <f t="shared" si="13"/>
        <v>25.118913932288354</v>
      </c>
      <c r="F102" s="193">
        <f t="shared" si="13"/>
        <v>26.232566153544916</v>
      </c>
      <c r="G102" s="193">
        <f t="shared" si="13"/>
        <v>27.395592375335614</v>
      </c>
      <c r="H102" s="193">
        <f>MAX(0,D102-Assumptions!$C$3)*Assumptions!$C$2</f>
        <v>0</v>
      </c>
      <c r="I102" s="193">
        <f>MAX(0,E102-Assumptions!$C$3)*Assumptions!$C$2</f>
        <v>0</v>
      </c>
      <c r="J102" s="193">
        <f>MAX(0,F102-Assumptions!$C$3)*Assumptions!$C$2</f>
        <v>0</v>
      </c>
      <c r="K102" s="193">
        <f>MAX(0,G102-Assumptions!$C$3)*Assumptions!$C$2</f>
        <v>0</v>
      </c>
    </row>
    <row r="103" spans="1:11">
      <c r="A103" s="192">
        <f t="shared" si="12"/>
        <v>47853.12499999976</v>
      </c>
      <c r="B103" s="218">
        <v>21.796436170212768</v>
      </c>
      <c r="C103" s="219">
        <f t="shared" si="11"/>
        <v>1.0533439670914746E-4</v>
      </c>
      <c r="D103" s="193">
        <f t="shared" si="9"/>
        <v>22.762785655778405</v>
      </c>
      <c r="E103" s="193">
        <f t="shared" si="13"/>
        <v>23.771978444761192</v>
      </c>
      <c r="F103" s="193">
        <f t="shared" si="13"/>
        <v>24.825914003839706</v>
      </c>
      <c r="G103" s="193">
        <f t="shared" si="13"/>
        <v>25.926576012938835</v>
      </c>
      <c r="H103" s="193">
        <f>MAX(0,D103-Assumptions!$C$3)*Assumptions!$C$2</f>
        <v>0</v>
      </c>
      <c r="I103" s="193">
        <f>MAX(0,E103-Assumptions!$C$3)*Assumptions!$C$2</f>
        <v>0</v>
      </c>
      <c r="J103" s="193">
        <f>MAX(0,F103-Assumptions!$C$3)*Assumptions!$C$2</f>
        <v>0</v>
      </c>
      <c r="K103" s="193">
        <f>MAX(0,G103-Assumptions!$C$3)*Assumptions!$C$2</f>
        <v>0</v>
      </c>
    </row>
    <row r="104" spans="1:11">
      <c r="A104" s="192">
        <f t="shared" si="12"/>
        <v>47853.166666666424</v>
      </c>
      <c r="B104" s="218">
        <v>21.178936170212772</v>
      </c>
      <c r="C104" s="219">
        <f t="shared" si="11"/>
        <v>1.0235023959924396E-4</v>
      </c>
      <c r="D104" s="193">
        <f t="shared" si="9"/>
        <v>22.11790866613309</v>
      </c>
      <c r="E104" s="193">
        <f t="shared" si="13"/>
        <v>23.098510700997618</v>
      </c>
      <c r="F104" s="193">
        <f t="shared" si="13"/>
        <v>24.122587928987112</v>
      </c>
      <c r="G104" s="193">
        <f t="shared" si="13"/>
        <v>25.192067831740452</v>
      </c>
      <c r="H104" s="193">
        <f>MAX(0,D104-Assumptions!$C$3)*Assumptions!$C$2</f>
        <v>0</v>
      </c>
      <c r="I104" s="193">
        <f>MAX(0,E104-Assumptions!$C$3)*Assumptions!$C$2</f>
        <v>0</v>
      </c>
      <c r="J104" s="193">
        <f>MAX(0,F104-Assumptions!$C$3)*Assumptions!$C$2</f>
        <v>0</v>
      </c>
      <c r="K104" s="193">
        <f>MAX(0,G104-Assumptions!$C$3)*Assumptions!$C$2</f>
        <v>0</v>
      </c>
    </row>
    <row r="105" spans="1:11">
      <c r="A105" s="192">
        <f t="shared" si="12"/>
        <v>47853.208333333088</v>
      </c>
      <c r="B105" s="218">
        <v>20.995000000000005</v>
      </c>
      <c r="C105" s="219">
        <f t="shared" si="11"/>
        <v>1.014613417367195E-4</v>
      </c>
      <c r="D105" s="193">
        <f t="shared" si="9"/>
        <v>21.925817647940864</v>
      </c>
      <c r="E105" s="193">
        <f t="shared" si="13"/>
        <v>22.897903287961658</v>
      </c>
      <c r="F105" s="193">
        <f t="shared" si="13"/>
        <v>23.91308654498846</v>
      </c>
      <c r="G105" s="193">
        <f t="shared" si="13"/>
        <v>24.973278160745185</v>
      </c>
      <c r="H105" s="193">
        <f>MAX(0,D105-Assumptions!$C$3)*Assumptions!$C$2</f>
        <v>0</v>
      </c>
      <c r="I105" s="193">
        <f>MAX(0,E105-Assumptions!$C$3)*Assumptions!$C$2</f>
        <v>0</v>
      </c>
      <c r="J105" s="193">
        <f>MAX(0,F105-Assumptions!$C$3)*Assumptions!$C$2</f>
        <v>0</v>
      </c>
      <c r="K105" s="193">
        <f>MAX(0,G105-Assumptions!$C$3)*Assumptions!$C$2</f>
        <v>0</v>
      </c>
    </row>
    <row r="106" spans="1:11">
      <c r="A106" s="192">
        <f t="shared" si="12"/>
        <v>47853.249999999753</v>
      </c>
      <c r="B106" s="218">
        <v>21.021276595744684</v>
      </c>
      <c r="C106" s="219">
        <f t="shared" si="11"/>
        <v>1.0158832714565156E-4</v>
      </c>
      <c r="D106" s="193">
        <f t="shared" si="9"/>
        <v>21.953259221968324</v>
      </c>
      <c r="E106" s="193">
        <f t="shared" si="13"/>
        <v>22.926561489823936</v>
      </c>
      <c r="F106" s="193">
        <f t="shared" si="13"/>
        <v>23.943015314131124</v>
      </c>
      <c r="G106" s="193">
        <f t="shared" si="13"/>
        <v>25.004533828030219</v>
      </c>
      <c r="H106" s="193">
        <f>MAX(0,D106-Assumptions!$C$3)*Assumptions!$C$2</f>
        <v>0</v>
      </c>
      <c r="I106" s="193">
        <f>MAX(0,E106-Assumptions!$C$3)*Assumptions!$C$2</f>
        <v>0</v>
      </c>
      <c r="J106" s="193">
        <f>MAX(0,F106-Assumptions!$C$3)*Assumptions!$C$2</f>
        <v>0</v>
      </c>
      <c r="K106" s="193">
        <f>MAX(0,G106-Assumptions!$C$3)*Assumptions!$C$2</f>
        <v>0</v>
      </c>
    </row>
    <row r="107" spans="1:11">
      <c r="A107" s="192">
        <f t="shared" si="12"/>
        <v>47853.291666666417</v>
      </c>
      <c r="B107" s="218">
        <v>21.651914893617025</v>
      </c>
      <c r="C107" s="219">
        <f t="shared" si="11"/>
        <v>1.046359769600211E-4</v>
      </c>
      <c r="D107" s="193">
        <f t="shared" si="9"/>
        <v>22.611856998627374</v>
      </c>
      <c r="E107" s="193">
        <f t="shared" si="13"/>
        <v>23.614358334518656</v>
      </c>
      <c r="F107" s="193">
        <f t="shared" si="13"/>
        <v>24.661305773555057</v>
      </c>
      <c r="G107" s="193">
        <f t="shared" si="13"/>
        <v>25.754669842871127</v>
      </c>
      <c r="H107" s="193">
        <f>MAX(0,D107-Assumptions!$C$3)*Assumptions!$C$2</f>
        <v>0</v>
      </c>
      <c r="I107" s="193">
        <f>MAX(0,E107-Assumptions!$C$3)*Assumptions!$C$2</f>
        <v>0</v>
      </c>
      <c r="J107" s="193">
        <f>MAX(0,F107-Assumptions!$C$3)*Assumptions!$C$2</f>
        <v>0</v>
      </c>
      <c r="K107" s="193">
        <f>MAX(0,G107-Assumptions!$C$3)*Assumptions!$C$2</f>
        <v>0</v>
      </c>
    </row>
    <row r="108" spans="1:11">
      <c r="A108" s="192">
        <f t="shared" si="12"/>
        <v>47853.333333333081</v>
      </c>
      <c r="B108" s="218">
        <v>22.965744680851067</v>
      </c>
      <c r="C108" s="219">
        <f t="shared" si="11"/>
        <v>1.1098524740662433E-4</v>
      </c>
      <c r="D108" s="193">
        <f t="shared" si="9"/>
        <v>23.983935700000394</v>
      </c>
      <c r="E108" s="193">
        <f t="shared" si="13"/>
        <v>25.047268427632652</v>
      </c>
      <c r="F108" s="193">
        <f t="shared" si="13"/>
        <v>26.157744230688252</v>
      </c>
      <c r="G108" s="193">
        <f t="shared" si="13"/>
        <v>27.317453207123016</v>
      </c>
      <c r="H108" s="193">
        <f>MAX(0,D108-Assumptions!$C$3)*Assumptions!$C$2</f>
        <v>0</v>
      </c>
      <c r="I108" s="193">
        <f>MAX(0,E108-Assumptions!$C$3)*Assumptions!$C$2</f>
        <v>0</v>
      </c>
      <c r="J108" s="193">
        <f>MAX(0,F108-Assumptions!$C$3)*Assumptions!$C$2</f>
        <v>0</v>
      </c>
      <c r="K108" s="193">
        <f>MAX(0,G108-Assumptions!$C$3)*Assumptions!$C$2</f>
        <v>0</v>
      </c>
    </row>
    <row r="109" spans="1:11">
      <c r="A109" s="192">
        <f t="shared" si="12"/>
        <v>47853.374999999745</v>
      </c>
      <c r="B109" s="218">
        <v>24.424095744680855</v>
      </c>
      <c r="C109" s="219">
        <f t="shared" si="11"/>
        <v>1.1803293760235391E-4</v>
      </c>
      <c r="D109" s="193">
        <f t="shared" si="9"/>
        <v>25.506943058524449</v>
      </c>
      <c r="E109" s="193">
        <f t="shared" si="13"/>
        <v>26.637798630989188</v>
      </c>
      <c r="F109" s="193">
        <f t="shared" si="13"/>
        <v>27.818790918106099</v>
      </c>
      <c r="G109" s="193">
        <f t="shared" si="13"/>
        <v>29.052142741442612</v>
      </c>
      <c r="H109" s="193">
        <f>MAX(0,D109-Assumptions!$C$3)*Assumptions!$C$2</f>
        <v>0</v>
      </c>
      <c r="I109" s="193">
        <f>MAX(0,E109-Assumptions!$C$3)*Assumptions!$C$2</f>
        <v>0</v>
      </c>
      <c r="J109" s="193">
        <f>MAX(0,F109-Assumptions!$C$3)*Assumptions!$C$2</f>
        <v>0</v>
      </c>
      <c r="K109" s="193">
        <f>MAX(0,G109-Assumptions!$C$3)*Assumptions!$C$2</f>
        <v>0</v>
      </c>
    </row>
    <row r="110" spans="1:11">
      <c r="A110" s="192">
        <f t="shared" si="12"/>
        <v>47853.41666666641</v>
      </c>
      <c r="B110" s="218">
        <v>25.961276595744685</v>
      </c>
      <c r="C110" s="219">
        <f t="shared" si="11"/>
        <v>1.2546158402487967E-4</v>
      </c>
      <c r="D110" s="193">
        <f t="shared" si="9"/>
        <v>27.11227513913088</v>
      </c>
      <c r="E110" s="193">
        <f t="shared" si="13"/>
        <v>28.314303439932559</v>
      </c>
      <c r="F110" s="193">
        <f t="shared" si="13"/>
        <v>29.569623912951936</v>
      </c>
      <c r="G110" s="193">
        <f t="shared" si="13"/>
        <v>30.880599277617321</v>
      </c>
      <c r="H110" s="193">
        <f>MAX(0,D110-Assumptions!$C$3)*Assumptions!$C$2</f>
        <v>0</v>
      </c>
      <c r="I110" s="193">
        <f>MAX(0,E110-Assumptions!$C$3)*Assumptions!$C$2</f>
        <v>0</v>
      </c>
      <c r="J110" s="193">
        <f>MAX(0,F110-Assumptions!$C$3)*Assumptions!$C$2</f>
        <v>0</v>
      </c>
      <c r="K110" s="193">
        <f>MAX(0,G110-Assumptions!$C$3)*Assumptions!$C$2</f>
        <v>0</v>
      </c>
    </row>
    <row r="111" spans="1:11">
      <c r="A111" s="192">
        <f t="shared" si="12"/>
        <v>47853.458333333074</v>
      </c>
      <c r="B111" s="218">
        <v>27.774361702127663</v>
      </c>
      <c r="C111" s="219">
        <f t="shared" si="11"/>
        <v>1.3422357724119212E-4</v>
      </c>
      <c r="D111" s="193">
        <f t="shared" ref="D111:D174" si="14">$C111*D$2</f>
        <v>29.005743747025647</v>
      </c>
      <c r="E111" s="193">
        <f t="shared" ref="E111:G142" si="15">$C111*E$2</f>
        <v>30.291719368429874</v>
      </c>
      <c r="F111" s="193">
        <f t="shared" si="15"/>
        <v>31.634708983795747</v>
      </c>
      <c r="G111" s="193">
        <f t="shared" si="15"/>
        <v>33.03724032028493</v>
      </c>
      <c r="H111" s="193">
        <f>MAX(0,D111-Assumptions!$C$3)*Assumptions!$C$2</f>
        <v>0</v>
      </c>
      <c r="I111" s="193">
        <f>MAX(0,E111-Assumptions!$C$3)*Assumptions!$C$2</f>
        <v>0</v>
      </c>
      <c r="J111" s="193">
        <f>MAX(0,F111-Assumptions!$C$3)*Assumptions!$C$2</f>
        <v>0</v>
      </c>
      <c r="K111" s="193">
        <f>MAX(0,G111-Assumptions!$C$3)*Assumptions!$C$2</f>
        <v>0</v>
      </c>
    </row>
    <row r="112" spans="1:11">
      <c r="A112" s="192">
        <f t="shared" si="12"/>
        <v>47853.499999999738</v>
      </c>
      <c r="B112" s="218">
        <v>29.337819148936173</v>
      </c>
      <c r="C112" s="219">
        <f t="shared" si="11"/>
        <v>1.4177920907264995E-4</v>
      </c>
      <c r="D112" s="193">
        <f t="shared" si="14"/>
        <v>30.638517401659541</v>
      </c>
      <c r="E112" s="193">
        <f t="shared" si="15"/>
        <v>31.996882379235529</v>
      </c>
      <c r="F112" s="193">
        <f t="shared" si="15"/>
        <v>33.415470747784248</v>
      </c>
      <c r="G112" s="193">
        <f t="shared" si="15"/>
        <v>34.896952523744673</v>
      </c>
      <c r="H112" s="193">
        <f>MAX(0,D112-Assumptions!$C$3)*Assumptions!$C$2</f>
        <v>0</v>
      </c>
      <c r="I112" s="193">
        <f>MAX(0,E112-Assumptions!$C$3)*Assumptions!$C$2</f>
        <v>0</v>
      </c>
      <c r="J112" s="193">
        <f>MAX(0,F112-Assumptions!$C$3)*Assumptions!$C$2</f>
        <v>0</v>
      </c>
      <c r="K112" s="193">
        <f>MAX(0,G112-Assumptions!$C$3)*Assumptions!$C$2</f>
        <v>0</v>
      </c>
    </row>
    <row r="113" spans="1:11">
      <c r="A113" s="192">
        <f t="shared" si="12"/>
        <v>47853.541666666402</v>
      </c>
      <c r="B113" s="218">
        <v>30.1918085106383</v>
      </c>
      <c r="C113" s="219">
        <f t="shared" si="11"/>
        <v>1.4590623486294204E-4</v>
      </c>
      <c r="D113" s="193">
        <f t="shared" si="14"/>
        <v>31.530368557552002</v>
      </c>
      <c r="E113" s="193">
        <f t="shared" si="15"/>
        <v>32.928273939759627</v>
      </c>
      <c r="F113" s="193">
        <f t="shared" si="15"/>
        <v>34.388155744920823</v>
      </c>
      <c r="G113" s="193">
        <f t="shared" si="15"/>
        <v>35.912761710508398</v>
      </c>
      <c r="H113" s="193">
        <f>MAX(0,D113-Assumptions!$C$3)*Assumptions!$C$2</f>
        <v>0</v>
      </c>
      <c r="I113" s="193">
        <f>MAX(0,E113-Assumptions!$C$3)*Assumptions!$C$2</f>
        <v>0</v>
      </c>
      <c r="J113" s="193">
        <f>MAX(0,F113-Assumptions!$C$3)*Assumptions!$C$2</f>
        <v>0</v>
      </c>
      <c r="K113" s="193">
        <f>MAX(0,G113-Assumptions!$C$3)*Assumptions!$C$2</f>
        <v>0</v>
      </c>
    </row>
    <row r="114" spans="1:11">
      <c r="A114" s="192">
        <f t="shared" si="12"/>
        <v>47853.583333333067</v>
      </c>
      <c r="B114" s="218">
        <v>30.086702127659581</v>
      </c>
      <c r="C114" s="219">
        <f t="shared" si="11"/>
        <v>1.4539829322721381E-4</v>
      </c>
      <c r="D114" s="193">
        <f t="shared" si="14"/>
        <v>31.420602261442166</v>
      </c>
      <c r="E114" s="193">
        <f t="shared" si="15"/>
        <v>32.813641132310515</v>
      </c>
      <c r="F114" s="193">
        <f t="shared" si="15"/>
        <v>34.268440668350173</v>
      </c>
      <c r="G114" s="193">
        <f t="shared" si="15"/>
        <v>35.787739041368255</v>
      </c>
      <c r="H114" s="193">
        <f>MAX(0,D114-Assumptions!$C$3)*Assumptions!$C$2</f>
        <v>0</v>
      </c>
      <c r="I114" s="193">
        <f>MAX(0,E114-Assumptions!$C$3)*Assumptions!$C$2</f>
        <v>0</v>
      </c>
      <c r="J114" s="193">
        <f>MAX(0,F114-Assumptions!$C$3)*Assumptions!$C$2</f>
        <v>0</v>
      </c>
      <c r="K114" s="193">
        <f>MAX(0,G114-Assumptions!$C$3)*Assumptions!$C$2</f>
        <v>0</v>
      </c>
    </row>
    <row r="115" spans="1:11">
      <c r="A115" s="192">
        <f t="shared" si="12"/>
        <v>47853.624999999731</v>
      </c>
      <c r="B115" s="218">
        <v>30.244361702127669</v>
      </c>
      <c r="C115" s="219">
        <f t="shared" si="11"/>
        <v>1.461602056808062E-4</v>
      </c>
      <c r="D115" s="193">
        <f t="shared" si="14"/>
        <v>31.585251705606932</v>
      </c>
      <c r="E115" s="193">
        <f t="shared" si="15"/>
        <v>32.985590343484191</v>
      </c>
      <c r="F115" s="193">
        <f t="shared" si="15"/>
        <v>34.448013283206159</v>
      </c>
      <c r="G115" s="193">
        <f t="shared" si="15"/>
        <v>35.975273045078488</v>
      </c>
      <c r="H115" s="193">
        <f>MAX(0,D115-Assumptions!$C$3)*Assumptions!$C$2</f>
        <v>0</v>
      </c>
      <c r="I115" s="193">
        <f>MAX(0,E115-Assumptions!$C$3)*Assumptions!$C$2</f>
        <v>0</v>
      </c>
      <c r="J115" s="193">
        <f>MAX(0,F115-Assumptions!$C$3)*Assumptions!$C$2</f>
        <v>0</v>
      </c>
      <c r="K115" s="193">
        <f>MAX(0,G115-Assumptions!$C$3)*Assumptions!$C$2</f>
        <v>0</v>
      </c>
    </row>
    <row r="116" spans="1:11">
      <c r="A116" s="192">
        <f t="shared" si="12"/>
        <v>47853.666666666395</v>
      </c>
      <c r="B116" s="218">
        <v>30.796170212765958</v>
      </c>
      <c r="C116" s="219">
        <f t="shared" si="11"/>
        <v>1.488268992683795E-4</v>
      </c>
      <c r="D116" s="193">
        <f t="shared" si="14"/>
        <v>32.161524760183589</v>
      </c>
      <c r="E116" s="193">
        <f t="shared" si="15"/>
        <v>33.587412582592059</v>
      </c>
      <c r="F116" s="193">
        <f t="shared" si="15"/>
        <v>35.076517435202092</v>
      </c>
      <c r="G116" s="193">
        <f t="shared" si="15"/>
        <v>36.631642058064266</v>
      </c>
      <c r="H116" s="193">
        <f>MAX(0,D116-Assumptions!$C$3)*Assumptions!$C$2</f>
        <v>0</v>
      </c>
      <c r="I116" s="193">
        <f>MAX(0,E116-Assumptions!$C$3)*Assumptions!$C$2</f>
        <v>0</v>
      </c>
      <c r="J116" s="193">
        <f>MAX(0,F116-Assumptions!$C$3)*Assumptions!$C$2</f>
        <v>0</v>
      </c>
      <c r="K116" s="193">
        <f>MAX(0,G116-Assumptions!$C$3)*Assumptions!$C$2</f>
        <v>0</v>
      </c>
    </row>
    <row r="117" spans="1:11">
      <c r="A117" s="192">
        <f t="shared" si="12"/>
        <v>47853.708333333059</v>
      </c>
      <c r="B117" s="218">
        <v>33.213617021276605</v>
      </c>
      <c r="C117" s="219">
        <f t="shared" si="11"/>
        <v>1.6050955689012947E-4</v>
      </c>
      <c r="D117" s="193">
        <f t="shared" si="14"/>
        <v>34.686149570709958</v>
      </c>
      <c r="E117" s="193">
        <f t="shared" si="15"/>
        <v>36.223967153921819</v>
      </c>
      <c r="F117" s="193">
        <f t="shared" si="15"/>
        <v>37.829964196327175</v>
      </c>
      <c r="G117" s="193">
        <f t="shared" si="15"/>
        <v>39.507163448287749</v>
      </c>
      <c r="H117" s="193">
        <f>MAX(0,D117-Assumptions!$C$3)*Assumptions!$C$2</f>
        <v>0</v>
      </c>
      <c r="I117" s="193">
        <f>MAX(0,E117-Assumptions!$C$3)*Assumptions!$C$2</f>
        <v>0</v>
      </c>
      <c r="J117" s="193">
        <f>MAX(0,F117-Assumptions!$C$3)*Assumptions!$C$2</f>
        <v>0.7469677766944578</v>
      </c>
      <c r="K117" s="193">
        <f>MAX(0,G117-Assumptions!$C$3)*Assumptions!$C$2</f>
        <v>2.2564471034589739</v>
      </c>
    </row>
    <row r="118" spans="1:11">
      <c r="A118" s="192">
        <f t="shared" si="12"/>
        <v>47853.749999999724</v>
      </c>
      <c r="B118" s="218">
        <v>35.670478723404258</v>
      </c>
      <c r="C118" s="219">
        <f t="shared" si="11"/>
        <v>1.7238269262527748E-4</v>
      </c>
      <c r="D118" s="193">
        <f t="shared" si="14"/>
        <v>37.251936742277501</v>
      </c>
      <c r="E118" s="193">
        <f t="shared" si="15"/>
        <v>38.903509028044986</v>
      </c>
      <c r="F118" s="193">
        <f t="shared" si="15"/>
        <v>40.628304111166244</v>
      </c>
      <c r="G118" s="193">
        <f t="shared" si="15"/>
        <v>42.429568339438781</v>
      </c>
      <c r="H118" s="193">
        <f>MAX(0,D118-Assumptions!$C$3)*Assumptions!$C$2</f>
        <v>0.22674306804975047</v>
      </c>
      <c r="I118" s="193">
        <f>MAX(0,E118-Assumptions!$C$3)*Assumptions!$C$2</f>
        <v>1.7131581252404879</v>
      </c>
      <c r="J118" s="193">
        <f>MAX(0,F118-Assumptions!$C$3)*Assumptions!$C$2</f>
        <v>3.2654737000496197</v>
      </c>
      <c r="K118" s="193">
        <f>MAX(0,G118-Assumptions!$C$3)*Assumptions!$C$2</f>
        <v>4.8866115054949031</v>
      </c>
    </row>
    <row r="119" spans="1:11">
      <c r="A119" s="192">
        <f t="shared" si="12"/>
        <v>47853.791666666388</v>
      </c>
      <c r="B119" s="218">
        <v>34.658829787234055</v>
      </c>
      <c r="C119" s="219">
        <f t="shared" si="11"/>
        <v>1.6749375438139305E-4</v>
      </c>
      <c r="D119" s="193">
        <f t="shared" si="14"/>
        <v>36.195436142220281</v>
      </c>
      <c r="E119" s="193">
        <f t="shared" si="15"/>
        <v>37.800168256347227</v>
      </c>
      <c r="F119" s="193">
        <f t="shared" si="15"/>
        <v>39.476046499173698</v>
      </c>
      <c r="G119" s="193">
        <f t="shared" si="15"/>
        <v>41.226225148964836</v>
      </c>
      <c r="H119" s="193">
        <f>MAX(0,D119-Assumptions!$C$3)*Assumptions!$C$2</f>
        <v>0</v>
      </c>
      <c r="I119" s="193">
        <f>MAX(0,E119-Assumptions!$C$3)*Assumptions!$C$2</f>
        <v>0.72015143071250454</v>
      </c>
      <c r="J119" s="193">
        <f>MAX(0,F119-Assumptions!$C$3)*Assumptions!$C$2</f>
        <v>2.2284418492563285</v>
      </c>
      <c r="K119" s="193">
        <f>MAX(0,G119-Assumptions!$C$3)*Assumptions!$C$2</f>
        <v>3.8036026340683526</v>
      </c>
    </row>
    <row r="120" spans="1:11">
      <c r="A120" s="192">
        <f t="shared" si="12"/>
        <v>47853.833333333052</v>
      </c>
      <c r="B120" s="218">
        <v>32.950851063829788</v>
      </c>
      <c r="C120" s="219">
        <f t="shared" si="11"/>
        <v>1.592397028008088E-4</v>
      </c>
      <c r="D120" s="193">
        <f t="shared" si="14"/>
        <v>34.411733830435345</v>
      </c>
      <c r="E120" s="193">
        <f t="shared" si="15"/>
        <v>35.937385135299017</v>
      </c>
      <c r="F120" s="193">
        <f t="shared" si="15"/>
        <v>37.530676504900534</v>
      </c>
      <c r="G120" s="193">
        <f t="shared" si="15"/>
        <v>39.194606775437364</v>
      </c>
      <c r="H120" s="193">
        <f>MAX(0,D120-Assumptions!$C$3)*Assumptions!$C$2</f>
        <v>0</v>
      </c>
      <c r="I120" s="193">
        <f>MAX(0,E120-Assumptions!$C$3)*Assumptions!$C$2</f>
        <v>0</v>
      </c>
      <c r="J120" s="193">
        <f>MAX(0,F120-Assumptions!$C$3)*Assumptions!$C$2</f>
        <v>0.47760885441048018</v>
      </c>
      <c r="K120" s="193">
        <f>MAX(0,G120-Assumptions!$C$3)*Assumptions!$C$2</f>
        <v>1.9751460978936279</v>
      </c>
    </row>
    <row r="121" spans="1:11">
      <c r="A121" s="192">
        <f t="shared" si="12"/>
        <v>47853.874999999716</v>
      </c>
      <c r="B121" s="218">
        <v>31.873510638297876</v>
      </c>
      <c r="C121" s="219">
        <f t="shared" si="11"/>
        <v>1.5403330103459418E-4</v>
      </c>
      <c r="D121" s="193">
        <f t="shared" si="14"/>
        <v>33.286629295309474</v>
      </c>
      <c r="E121" s="193">
        <f t="shared" si="15"/>
        <v>34.762398858945545</v>
      </c>
      <c r="F121" s="193">
        <f t="shared" si="15"/>
        <v>36.303596970051316</v>
      </c>
      <c r="G121" s="193">
        <f t="shared" si="15"/>
        <v>37.913124416750826</v>
      </c>
      <c r="H121" s="193">
        <f>MAX(0,D121-Assumptions!$C$3)*Assumptions!$C$2</f>
        <v>0</v>
      </c>
      <c r="I121" s="193">
        <f>MAX(0,E121-Assumptions!$C$3)*Assumptions!$C$2</f>
        <v>0</v>
      </c>
      <c r="J121" s="193">
        <f>MAX(0,F121-Assumptions!$C$3)*Assumptions!$C$2</f>
        <v>0</v>
      </c>
      <c r="K121" s="193">
        <f>MAX(0,G121-Assumptions!$C$3)*Assumptions!$C$2</f>
        <v>0.82181197507574311</v>
      </c>
    </row>
    <row r="122" spans="1:11">
      <c r="A122" s="192">
        <f t="shared" si="12"/>
        <v>47853.91666666638</v>
      </c>
      <c r="B122" s="218">
        <v>30.126117021276599</v>
      </c>
      <c r="C122" s="219">
        <f t="shared" si="11"/>
        <v>1.455887713406119E-4</v>
      </c>
      <c r="D122" s="193">
        <f t="shared" si="14"/>
        <v>31.461764622483354</v>
      </c>
      <c r="E122" s="193">
        <f t="shared" si="15"/>
        <v>32.856628435103929</v>
      </c>
      <c r="F122" s="193">
        <f t="shared" si="15"/>
        <v>34.313333822064166</v>
      </c>
      <c r="G122" s="193">
        <f t="shared" si="15"/>
        <v>35.834622542295811</v>
      </c>
      <c r="H122" s="193">
        <f>MAX(0,D122-Assumptions!$C$3)*Assumptions!$C$2</f>
        <v>0</v>
      </c>
      <c r="I122" s="193">
        <f>MAX(0,E122-Assumptions!$C$3)*Assumptions!$C$2</f>
        <v>0</v>
      </c>
      <c r="J122" s="193">
        <f>MAX(0,F122-Assumptions!$C$3)*Assumptions!$C$2</f>
        <v>0</v>
      </c>
      <c r="K122" s="193">
        <f>MAX(0,G122-Assumptions!$C$3)*Assumptions!$C$2</f>
        <v>0</v>
      </c>
    </row>
    <row r="123" spans="1:11">
      <c r="A123" s="192">
        <f t="shared" si="12"/>
        <v>47853.958333333045</v>
      </c>
      <c r="B123" s="218">
        <v>27.669255319148938</v>
      </c>
      <c r="C123" s="219">
        <f t="shared" si="11"/>
        <v>1.3371563560546387E-4</v>
      </c>
      <c r="D123" s="193">
        <f t="shared" si="14"/>
        <v>28.895977450915808</v>
      </c>
      <c r="E123" s="193">
        <f t="shared" si="15"/>
        <v>30.177086560980758</v>
      </c>
      <c r="F123" s="193">
        <f t="shared" si="15"/>
        <v>31.514993907225094</v>
      </c>
      <c r="G123" s="193">
        <f t="shared" si="15"/>
        <v>32.912217651144779</v>
      </c>
      <c r="H123" s="193">
        <f>MAX(0,D123-Assumptions!$C$3)*Assumptions!$C$2</f>
        <v>0</v>
      </c>
      <c r="I123" s="193">
        <f>MAX(0,E123-Assumptions!$C$3)*Assumptions!$C$2</f>
        <v>0</v>
      </c>
      <c r="J123" s="193">
        <f>MAX(0,F123-Assumptions!$C$3)*Assumptions!$C$2</f>
        <v>0</v>
      </c>
      <c r="K123" s="193">
        <f>MAX(0,G123-Assumptions!$C$3)*Assumptions!$C$2</f>
        <v>0</v>
      </c>
    </row>
    <row r="124" spans="1:11">
      <c r="A124" s="192">
        <f t="shared" si="12"/>
        <v>47853.999999999709</v>
      </c>
      <c r="B124" s="218">
        <v>24.516063829787239</v>
      </c>
      <c r="C124" s="219">
        <f t="shared" si="11"/>
        <v>1.1847738653361613E-4</v>
      </c>
      <c r="D124" s="193">
        <f t="shared" si="14"/>
        <v>25.60298856762056</v>
      </c>
      <c r="E124" s="193">
        <f t="shared" si="15"/>
        <v>26.738102337507165</v>
      </c>
      <c r="F124" s="193">
        <f t="shared" si="15"/>
        <v>27.923541610105424</v>
      </c>
      <c r="G124" s="193">
        <f t="shared" si="15"/>
        <v>29.161537576940244</v>
      </c>
      <c r="H124" s="193">
        <f>MAX(0,D124-Assumptions!$C$3)*Assumptions!$C$2</f>
        <v>0</v>
      </c>
      <c r="I124" s="193">
        <f>MAX(0,E124-Assumptions!$C$3)*Assumptions!$C$2</f>
        <v>0</v>
      </c>
      <c r="J124" s="193">
        <f>MAX(0,F124-Assumptions!$C$3)*Assumptions!$C$2</f>
        <v>0</v>
      </c>
      <c r="K124" s="193">
        <f>MAX(0,G124-Assumptions!$C$3)*Assumptions!$C$2</f>
        <v>0</v>
      </c>
    </row>
    <row r="125" spans="1:11">
      <c r="A125" s="192">
        <f t="shared" si="12"/>
        <v>47854.041666666373</v>
      </c>
      <c r="B125" s="218">
        <v>22.453351063829789</v>
      </c>
      <c r="C125" s="219">
        <f t="shared" si="11"/>
        <v>1.0850903193244906E-4</v>
      </c>
      <c r="D125" s="193">
        <f t="shared" si="14"/>
        <v>23.448825006464915</v>
      </c>
      <c r="E125" s="193">
        <f t="shared" si="15"/>
        <v>24.48843349131819</v>
      </c>
      <c r="F125" s="193">
        <f t="shared" si="15"/>
        <v>25.574133232406304</v>
      </c>
      <c r="G125" s="193">
        <f t="shared" si="15"/>
        <v>26.707967695064777</v>
      </c>
      <c r="H125" s="193">
        <f>MAX(0,D125-Assumptions!$C$3)*Assumptions!$C$2</f>
        <v>0</v>
      </c>
      <c r="I125" s="193">
        <f>MAX(0,E125-Assumptions!$C$3)*Assumptions!$C$2</f>
        <v>0</v>
      </c>
      <c r="J125" s="193">
        <f>MAX(0,F125-Assumptions!$C$3)*Assumptions!$C$2</f>
        <v>0</v>
      </c>
      <c r="K125" s="193">
        <f>MAX(0,G125-Assumptions!$C$3)*Assumptions!$C$2</f>
        <v>0</v>
      </c>
    </row>
    <row r="126" spans="1:11">
      <c r="A126" s="192">
        <f t="shared" si="12"/>
        <v>47854.083333333037</v>
      </c>
      <c r="B126" s="218">
        <v>20.929308510638304</v>
      </c>
      <c r="C126" s="219">
        <f t="shared" si="11"/>
        <v>1.0114387821438934E-4</v>
      </c>
      <c r="D126" s="193">
        <f t="shared" si="14"/>
        <v>21.857213712872216</v>
      </c>
      <c r="E126" s="193">
        <f t="shared" si="15"/>
        <v>22.826257783305959</v>
      </c>
      <c r="F126" s="193">
        <f t="shared" si="15"/>
        <v>23.838264622131803</v>
      </c>
      <c r="G126" s="193">
        <f t="shared" si="15"/>
        <v>24.895138992532591</v>
      </c>
      <c r="H126" s="193">
        <f>MAX(0,D126-Assumptions!$C$3)*Assumptions!$C$2</f>
        <v>0</v>
      </c>
      <c r="I126" s="193">
        <f>MAX(0,E126-Assumptions!$C$3)*Assumptions!$C$2</f>
        <v>0</v>
      </c>
      <c r="J126" s="193">
        <f>MAX(0,F126-Assumptions!$C$3)*Assumptions!$C$2</f>
        <v>0</v>
      </c>
      <c r="K126" s="193">
        <f>MAX(0,G126-Assumptions!$C$3)*Assumptions!$C$2</f>
        <v>0</v>
      </c>
    </row>
    <row r="127" spans="1:11">
      <c r="A127" s="192">
        <f t="shared" si="12"/>
        <v>47854.124999999702</v>
      </c>
      <c r="B127" s="218">
        <v>20.548297872340427</v>
      </c>
      <c r="C127" s="219">
        <f t="shared" si="11"/>
        <v>9.9302589784874387E-5</v>
      </c>
      <c r="D127" s="193">
        <f t="shared" si="14"/>
        <v>21.459310889474033</v>
      </c>
      <c r="E127" s="193">
        <f t="shared" si="15"/>
        <v>22.410713856302895</v>
      </c>
      <c r="F127" s="193">
        <f t="shared" si="15"/>
        <v>23.404297469563172</v>
      </c>
      <c r="G127" s="193">
        <f t="shared" si="15"/>
        <v>24.441931816899537</v>
      </c>
      <c r="H127" s="193">
        <f>MAX(0,D127-Assumptions!$C$3)*Assumptions!$C$2</f>
        <v>0</v>
      </c>
      <c r="I127" s="193">
        <f>MAX(0,E127-Assumptions!$C$3)*Assumptions!$C$2</f>
        <v>0</v>
      </c>
      <c r="J127" s="193">
        <f>MAX(0,F127-Assumptions!$C$3)*Assumptions!$C$2</f>
        <v>0</v>
      </c>
      <c r="K127" s="193">
        <f>MAX(0,G127-Assumptions!$C$3)*Assumptions!$C$2</f>
        <v>0</v>
      </c>
    </row>
    <row r="128" spans="1:11">
      <c r="A128" s="192">
        <f t="shared" si="12"/>
        <v>47854.166666666366</v>
      </c>
      <c r="B128" s="218">
        <v>20.259255319148938</v>
      </c>
      <c r="C128" s="219">
        <f t="shared" si="11"/>
        <v>9.7905750286621682E-5</v>
      </c>
      <c r="D128" s="193">
        <f t="shared" si="14"/>
        <v>21.157453575171971</v>
      </c>
      <c r="E128" s="193">
        <f t="shared" si="15"/>
        <v>22.095473635817818</v>
      </c>
      <c r="F128" s="193">
        <f t="shared" si="15"/>
        <v>23.07508100899387</v>
      </c>
      <c r="G128" s="193">
        <f t="shared" si="15"/>
        <v>24.098119476764122</v>
      </c>
      <c r="H128" s="193">
        <f>MAX(0,D128-Assumptions!$C$3)*Assumptions!$C$2</f>
        <v>0</v>
      </c>
      <c r="I128" s="193">
        <f>MAX(0,E128-Assumptions!$C$3)*Assumptions!$C$2</f>
        <v>0</v>
      </c>
      <c r="J128" s="193">
        <f>MAX(0,F128-Assumptions!$C$3)*Assumptions!$C$2</f>
        <v>0</v>
      </c>
      <c r="K128" s="193">
        <f>MAX(0,G128-Assumptions!$C$3)*Assumptions!$C$2</f>
        <v>0</v>
      </c>
    </row>
    <row r="129" spans="1:11">
      <c r="A129" s="192">
        <f t="shared" si="12"/>
        <v>47854.20833333303</v>
      </c>
      <c r="B129" s="218">
        <v>20.666542553191491</v>
      </c>
      <c r="C129" s="219">
        <f t="shared" si="11"/>
        <v>9.9874024125068682E-5</v>
      </c>
      <c r="D129" s="193">
        <f t="shared" si="14"/>
        <v>21.582797972597607</v>
      </c>
      <c r="E129" s="193">
        <f t="shared" si="15"/>
        <v>22.539675764683157</v>
      </c>
      <c r="F129" s="193">
        <f t="shared" si="15"/>
        <v>23.538976930705161</v>
      </c>
      <c r="G129" s="193">
        <f t="shared" si="15"/>
        <v>24.58258231968221</v>
      </c>
      <c r="H129" s="193">
        <f>MAX(0,D129-Assumptions!$C$3)*Assumptions!$C$2</f>
        <v>0</v>
      </c>
      <c r="I129" s="193">
        <f>MAX(0,E129-Assumptions!$C$3)*Assumptions!$C$2</f>
        <v>0</v>
      </c>
      <c r="J129" s="193">
        <f>MAX(0,F129-Assumptions!$C$3)*Assumptions!$C$2</f>
        <v>0</v>
      </c>
      <c r="K129" s="193">
        <f>MAX(0,G129-Assumptions!$C$3)*Assumptions!$C$2</f>
        <v>0</v>
      </c>
    </row>
    <row r="130" spans="1:11">
      <c r="A130" s="192">
        <f t="shared" si="12"/>
        <v>47854.249999999694</v>
      </c>
      <c r="B130" s="218">
        <v>22.624148936170215</v>
      </c>
      <c r="C130" s="219">
        <f t="shared" si="11"/>
        <v>1.0933443709050749E-4</v>
      </c>
      <c r="D130" s="193">
        <f t="shared" si="14"/>
        <v>23.627195237643409</v>
      </c>
      <c r="E130" s="193">
        <f t="shared" si="15"/>
        <v>24.674711803423012</v>
      </c>
      <c r="F130" s="193">
        <f t="shared" si="15"/>
        <v>25.768670231833621</v>
      </c>
      <c r="G130" s="193">
        <f t="shared" si="15"/>
        <v>26.911129532417522</v>
      </c>
      <c r="H130" s="193">
        <f>MAX(0,D130-Assumptions!$C$3)*Assumptions!$C$2</f>
        <v>0</v>
      </c>
      <c r="I130" s="193">
        <f>MAX(0,E130-Assumptions!$C$3)*Assumptions!$C$2</f>
        <v>0</v>
      </c>
      <c r="J130" s="193">
        <f>MAX(0,F130-Assumptions!$C$3)*Assumptions!$C$2</f>
        <v>0</v>
      </c>
      <c r="K130" s="193">
        <f>MAX(0,G130-Assumptions!$C$3)*Assumptions!$C$2</f>
        <v>0</v>
      </c>
    </row>
    <row r="131" spans="1:11">
      <c r="A131" s="192">
        <f t="shared" si="12"/>
        <v>47854.291666666359</v>
      </c>
      <c r="B131" s="218">
        <v>25.370053191489365</v>
      </c>
      <c r="C131" s="219">
        <f t="shared" si="11"/>
        <v>1.2260441232390823E-4</v>
      </c>
      <c r="D131" s="193">
        <f t="shared" si="14"/>
        <v>26.494839723513024</v>
      </c>
      <c r="E131" s="193">
        <f t="shared" si="15"/>
        <v>27.669493898031266</v>
      </c>
      <c r="F131" s="193">
        <f t="shared" si="15"/>
        <v>28.896226607242003</v>
      </c>
      <c r="G131" s="193">
        <f t="shared" si="15"/>
        <v>30.177346763703973</v>
      </c>
      <c r="H131" s="193">
        <f>MAX(0,D131-Assumptions!$C$3)*Assumptions!$C$2</f>
        <v>0</v>
      </c>
      <c r="I131" s="193">
        <f>MAX(0,E131-Assumptions!$C$3)*Assumptions!$C$2</f>
        <v>0</v>
      </c>
      <c r="J131" s="193">
        <f>MAX(0,F131-Assumptions!$C$3)*Assumptions!$C$2</f>
        <v>0</v>
      </c>
      <c r="K131" s="193">
        <f>MAX(0,G131-Assumptions!$C$3)*Assumptions!$C$2</f>
        <v>0</v>
      </c>
    </row>
    <row r="132" spans="1:11">
      <c r="A132" s="192">
        <f t="shared" si="12"/>
        <v>47854.333333333023</v>
      </c>
      <c r="B132" s="218">
        <v>28.339308510638297</v>
      </c>
      <c r="C132" s="219">
        <f t="shared" si="11"/>
        <v>1.3695376353323147E-4</v>
      </c>
      <c r="D132" s="193">
        <f t="shared" si="14"/>
        <v>29.595737588616039</v>
      </c>
      <c r="E132" s="193">
        <f t="shared" si="15"/>
        <v>30.907870708468888</v>
      </c>
      <c r="F132" s="193">
        <f t="shared" si="15"/>
        <v>32.278177520363016</v>
      </c>
      <c r="G132" s="193">
        <f t="shared" si="15"/>
        <v>33.709237166913233</v>
      </c>
      <c r="H132" s="193">
        <f>MAX(0,D132-Assumptions!$C$3)*Assumptions!$C$2</f>
        <v>0</v>
      </c>
      <c r="I132" s="193">
        <f>MAX(0,E132-Assumptions!$C$3)*Assumptions!$C$2</f>
        <v>0</v>
      </c>
      <c r="J132" s="193">
        <f>MAX(0,F132-Assumptions!$C$3)*Assumptions!$C$2</f>
        <v>0</v>
      </c>
      <c r="K132" s="193">
        <f>MAX(0,G132-Assumptions!$C$3)*Assumptions!$C$2</f>
        <v>0</v>
      </c>
    </row>
    <row r="133" spans="1:11">
      <c r="A133" s="192">
        <f t="shared" si="12"/>
        <v>47854.374999999687</v>
      </c>
      <c r="B133" s="218">
        <v>29.745106382978729</v>
      </c>
      <c r="C133" s="219">
        <f t="shared" ref="C133:C196" si="16">B133/$B$2</f>
        <v>1.4374748291109697E-4</v>
      </c>
      <c r="D133" s="193">
        <f t="shared" si="14"/>
        <v>31.063861799085181</v>
      </c>
      <c r="E133" s="193">
        <f t="shared" si="15"/>
        <v>32.441084508100872</v>
      </c>
      <c r="F133" s="193">
        <f t="shared" si="15"/>
        <v>33.879366669495539</v>
      </c>
      <c r="G133" s="193">
        <f t="shared" si="15"/>
        <v>35.381415366662765</v>
      </c>
      <c r="H133" s="193">
        <f>MAX(0,D133-Assumptions!$C$3)*Assumptions!$C$2</f>
        <v>0</v>
      </c>
      <c r="I133" s="193">
        <f>MAX(0,E133-Assumptions!$C$3)*Assumptions!$C$2</f>
        <v>0</v>
      </c>
      <c r="J133" s="193">
        <f>MAX(0,F133-Assumptions!$C$3)*Assumptions!$C$2</f>
        <v>0</v>
      </c>
      <c r="K133" s="193">
        <f>MAX(0,G133-Assumptions!$C$3)*Assumptions!$C$2</f>
        <v>0</v>
      </c>
    </row>
    <row r="134" spans="1:11">
      <c r="A134" s="192">
        <f t="shared" ref="A134:A197" si="17">A133 + TIME(1,0,0)</f>
        <v>47854.416666666351</v>
      </c>
      <c r="B134" s="218">
        <v>29.994734042553194</v>
      </c>
      <c r="C134" s="219">
        <f t="shared" si="16"/>
        <v>1.4495384429595156E-4</v>
      </c>
      <c r="D134" s="193">
        <f t="shared" si="14"/>
        <v>31.324556752346052</v>
      </c>
      <c r="E134" s="193">
        <f t="shared" si="15"/>
        <v>32.713337425792524</v>
      </c>
      <c r="F134" s="193">
        <f t="shared" si="15"/>
        <v>34.163689976350845</v>
      </c>
      <c r="G134" s="193">
        <f t="shared" si="15"/>
        <v>35.678344205870616</v>
      </c>
      <c r="H134" s="193">
        <f>MAX(0,D134-Assumptions!$C$3)*Assumptions!$C$2</f>
        <v>0</v>
      </c>
      <c r="I134" s="193">
        <f>MAX(0,E134-Assumptions!$C$3)*Assumptions!$C$2</f>
        <v>0</v>
      </c>
      <c r="J134" s="193">
        <f>MAX(0,F134-Assumptions!$C$3)*Assumptions!$C$2</f>
        <v>0</v>
      </c>
      <c r="K134" s="193">
        <f>MAX(0,G134-Assumptions!$C$3)*Assumptions!$C$2</f>
        <v>0</v>
      </c>
    </row>
    <row r="135" spans="1:11">
      <c r="A135" s="192">
        <f t="shared" si="17"/>
        <v>47854.458333333016</v>
      </c>
      <c r="B135" s="218">
        <v>30.599095744680856</v>
      </c>
      <c r="C135" s="219">
        <f t="shared" si="16"/>
        <v>1.4787450870138905E-4</v>
      </c>
      <c r="D135" s="193">
        <f t="shared" si="14"/>
        <v>31.955712954977642</v>
      </c>
      <c r="E135" s="193">
        <f t="shared" si="15"/>
        <v>33.37247606862497</v>
      </c>
      <c r="F135" s="193">
        <f t="shared" si="15"/>
        <v>34.852051666632114</v>
      </c>
      <c r="G135" s="193">
        <f t="shared" si="15"/>
        <v>36.39722455342649</v>
      </c>
      <c r="H135" s="193">
        <f>MAX(0,D135-Assumptions!$C$3)*Assumptions!$C$2</f>
        <v>0</v>
      </c>
      <c r="I135" s="193">
        <f>MAX(0,E135-Assumptions!$C$3)*Assumptions!$C$2</f>
        <v>0</v>
      </c>
      <c r="J135" s="193">
        <f>MAX(0,F135-Assumptions!$C$3)*Assumptions!$C$2</f>
        <v>0</v>
      </c>
      <c r="K135" s="193">
        <f>MAX(0,G135-Assumptions!$C$3)*Assumptions!$C$2</f>
        <v>0</v>
      </c>
    </row>
    <row r="136" spans="1:11">
      <c r="A136" s="192">
        <f t="shared" si="17"/>
        <v>47854.49999999968</v>
      </c>
      <c r="B136" s="218">
        <v>31.256010638297877</v>
      </c>
      <c r="C136" s="219">
        <f t="shared" si="16"/>
        <v>1.5104914392469066E-4</v>
      </c>
      <c r="D136" s="193">
        <f t="shared" si="14"/>
        <v>32.641752305664149</v>
      </c>
      <c r="E136" s="193">
        <f t="shared" si="15"/>
        <v>34.088931115181964</v>
      </c>
      <c r="F136" s="193">
        <f t="shared" si="15"/>
        <v>35.600270895198712</v>
      </c>
      <c r="G136" s="193">
        <f t="shared" si="15"/>
        <v>37.178616235552433</v>
      </c>
      <c r="H136" s="193">
        <f>MAX(0,D136-Assumptions!$C$3)*Assumptions!$C$2</f>
        <v>0</v>
      </c>
      <c r="I136" s="193">
        <f>MAX(0,E136-Assumptions!$C$3)*Assumptions!$C$2</f>
        <v>0</v>
      </c>
      <c r="J136" s="193">
        <f>MAX(0,F136-Assumptions!$C$3)*Assumptions!$C$2</f>
        <v>0</v>
      </c>
      <c r="K136" s="193">
        <f>MAX(0,G136-Assumptions!$C$3)*Assumptions!$C$2</f>
        <v>0.1607546119971893</v>
      </c>
    </row>
    <row r="137" spans="1:11">
      <c r="A137" s="192">
        <f t="shared" si="17"/>
        <v>47854.541666666344</v>
      </c>
      <c r="B137" s="218">
        <v>29.745106382978729</v>
      </c>
      <c r="C137" s="219">
        <f t="shared" si="16"/>
        <v>1.4374748291109697E-4</v>
      </c>
      <c r="D137" s="193">
        <f t="shared" si="14"/>
        <v>31.063861799085181</v>
      </c>
      <c r="E137" s="193">
        <f t="shared" si="15"/>
        <v>32.441084508100872</v>
      </c>
      <c r="F137" s="193">
        <f t="shared" si="15"/>
        <v>33.879366669495539</v>
      </c>
      <c r="G137" s="193">
        <f t="shared" si="15"/>
        <v>35.381415366662765</v>
      </c>
      <c r="H137" s="193">
        <f>MAX(0,D137-Assumptions!$C$3)*Assumptions!$C$2</f>
        <v>0</v>
      </c>
      <c r="I137" s="193">
        <f>MAX(0,E137-Assumptions!$C$3)*Assumptions!$C$2</f>
        <v>0</v>
      </c>
      <c r="J137" s="193">
        <f>MAX(0,F137-Assumptions!$C$3)*Assumptions!$C$2</f>
        <v>0</v>
      </c>
      <c r="K137" s="193">
        <f>MAX(0,G137-Assumptions!$C$3)*Assumptions!$C$2</f>
        <v>0</v>
      </c>
    </row>
    <row r="138" spans="1:11">
      <c r="A138" s="192">
        <f t="shared" si="17"/>
        <v>47854.583333333008</v>
      </c>
      <c r="B138" s="218">
        <v>29.876489361702131</v>
      </c>
      <c r="C138" s="219">
        <f t="shared" si="16"/>
        <v>1.4438240995575728E-4</v>
      </c>
      <c r="D138" s="193">
        <f t="shared" si="14"/>
        <v>31.20106966922248</v>
      </c>
      <c r="E138" s="193">
        <f t="shared" si="15"/>
        <v>32.584375517412269</v>
      </c>
      <c r="F138" s="193">
        <f t="shared" si="15"/>
        <v>34.02901051520886</v>
      </c>
      <c r="G138" s="193">
        <f t="shared" si="15"/>
        <v>35.537693703087953</v>
      </c>
      <c r="H138" s="193">
        <f>MAX(0,D138-Assumptions!$C$3)*Assumptions!$C$2</f>
        <v>0</v>
      </c>
      <c r="I138" s="193">
        <f>MAX(0,E138-Assumptions!$C$3)*Assumptions!$C$2</f>
        <v>0</v>
      </c>
      <c r="J138" s="193">
        <f>MAX(0,F138-Assumptions!$C$3)*Assumptions!$C$2</f>
        <v>0</v>
      </c>
      <c r="K138" s="193">
        <f>MAX(0,G138-Assumptions!$C$3)*Assumptions!$C$2</f>
        <v>0</v>
      </c>
    </row>
    <row r="139" spans="1:11">
      <c r="A139" s="192">
        <f t="shared" si="17"/>
        <v>47854.624999999673</v>
      </c>
      <c r="B139" s="218">
        <v>29.968457446808515</v>
      </c>
      <c r="C139" s="219">
        <f t="shared" si="16"/>
        <v>1.448268588870195E-4</v>
      </c>
      <c r="D139" s="193">
        <f t="shared" si="14"/>
        <v>31.297115178318592</v>
      </c>
      <c r="E139" s="193">
        <f t="shared" si="15"/>
        <v>32.684679223930246</v>
      </c>
      <c r="F139" s="193">
        <f t="shared" si="15"/>
        <v>34.133761207208181</v>
      </c>
      <c r="G139" s="193">
        <f t="shared" si="15"/>
        <v>35.647088538585585</v>
      </c>
      <c r="H139" s="193">
        <f>MAX(0,D139-Assumptions!$C$3)*Assumptions!$C$2</f>
        <v>0</v>
      </c>
      <c r="I139" s="193">
        <f>MAX(0,E139-Assumptions!$C$3)*Assumptions!$C$2</f>
        <v>0</v>
      </c>
      <c r="J139" s="193">
        <f>MAX(0,F139-Assumptions!$C$3)*Assumptions!$C$2</f>
        <v>0</v>
      </c>
      <c r="K139" s="193">
        <f>MAX(0,G139-Assumptions!$C$3)*Assumptions!$C$2</f>
        <v>0</v>
      </c>
    </row>
    <row r="140" spans="1:11">
      <c r="A140" s="192">
        <f t="shared" si="17"/>
        <v>47854.666666666337</v>
      </c>
      <c r="B140" s="218">
        <v>29.640000000000008</v>
      </c>
      <c r="C140" s="219">
        <f t="shared" si="16"/>
        <v>1.4323954127536871E-4</v>
      </c>
      <c r="D140" s="193">
        <f t="shared" si="14"/>
        <v>30.954095502975338</v>
      </c>
      <c r="E140" s="193">
        <f t="shared" si="15"/>
        <v>32.326451700651752</v>
      </c>
      <c r="F140" s="193">
        <f t="shared" si="15"/>
        <v>33.759651592924889</v>
      </c>
      <c r="G140" s="193">
        <f t="shared" si="15"/>
        <v>35.256392697522614</v>
      </c>
      <c r="H140" s="193">
        <f>MAX(0,D140-Assumptions!$C$3)*Assumptions!$C$2</f>
        <v>0</v>
      </c>
      <c r="I140" s="193">
        <f>MAX(0,E140-Assumptions!$C$3)*Assumptions!$C$2</f>
        <v>0</v>
      </c>
      <c r="J140" s="193">
        <f>MAX(0,F140-Assumptions!$C$3)*Assumptions!$C$2</f>
        <v>0</v>
      </c>
      <c r="K140" s="193">
        <f>MAX(0,G140-Assumptions!$C$3)*Assumptions!$C$2</f>
        <v>0</v>
      </c>
    </row>
    <row r="141" spans="1:11">
      <c r="A141" s="192">
        <f t="shared" si="17"/>
        <v>47854.708333333001</v>
      </c>
      <c r="B141" s="218">
        <v>32.543563829787239</v>
      </c>
      <c r="C141" s="219">
        <f t="shared" si="16"/>
        <v>1.5727142896236181E-4</v>
      </c>
      <c r="D141" s="193">
        <f t="shared" si="14"/>
        <v>33.986389433009712</v>
      </c>
      <c r="E141" s="193">
        <f t="shared" si="15"/>
        <v>35.493183006433682</v>
      </c>
      <c r="F141" s="193">
        <f t="shared" si="15"/>
        <v>37.066780583189242</v>
      </c>
      <c r="G141" s="193">
        <f t="shared" si="15"/>
        <v>38.710143932519287</v>
      </c>
      <c r="H141" s="193">
        <f>MAX(0,D141-Assumptions!$C$3)*Assumptions!$C$2</f>
        <v>0</v>
      </c>
      <c r="I141" s="193">
        <f>MAX(0,E141-Assumptions!$C$3)*Assumptions!$C$2</f>
        <v>0</v>
      </c>
      <c r="J141" s="193">
        <f>MAX(0,F141-Assumptions!$C$3)*Assumptions!$C$2</f>
        <v>6.0102524870318065E-2</v>
      </c>
      <c r="K141" s="193">
        <f>MAX(0,G141-Assumptions!$C$3)*Assumptions!$C$2</f>
        <v>1.5391295392673585</v>
      </c>
    </row>
    <row r="142" spans="1:11">
      <c r="A142" s="192">
        <f t="shared" si="17"/>
        <v>47854.749999999665</v>
      </c>
      <c r="B142" s="218">
        <v>35.342021276595752</v>
      </c>
      <c r="C142" s="219">
        <f t="shared" si="16"/>
        <v>1.7079537501362669E-4</v>
      </c>
      <c r="D142" s="193">
        <f t="shared" si="14"/>
        <v>36.908917066934244</v>
      </c>
      <c r="E142" s="193">
        <f t="shared" si="15"/>
        <v>38.545281504766493</v>
      </c>
      <c r="F142" s="193">
        <f t="shared" si="15"/>
        <v>40.254194496882953</v>
      </c>
      <c r="G142" s="193">
        <f t="shared" ref="E142:G174" si="18">$C142*G$2</f>
        <v>42.03887249837581</v>
      </c>
      <c r="H142" s="193">
        <f>MAX(0,D142-Assumptions!$C$3)*Assumptions!$C$2</f>
        <v>0</v>
      </c>
      <c r="I142" s="193">
        <f>MAX(0,E142-Assumptions!$C$3)*Assumptions!$C$2</f>
        <v>1.3907533542898436</v>
      </c>
      <c r="J142" s="193">
        <f>MAX(0,F142-Assumptions!$C$3)*Assumptions!$C$2</f>
        <v>2.9287750471946574</v>
      </c>
      <c r="K142" s="193">
        <f>MAX(0,G142-Assumptions!$C$3)*Assumptions!$C$2</f>
        <v>4.5349852485382289</v>
      </c>
    </row>
    <row r="143" spans="1:11">
      <c r="A143" s="192">
        <f t="shared" si="17"/>
        <v>47854.79166666633</v>
      </c>
      <c r="B143" s="218">
        <v>34.908457446808519</v>
      </c>
      <c r="C143" s="219">
        <f t="shared" si="16"/>
        <v>1.6870011576624764E-4</v>
      </c>
      <c r="D143" s="193">
        <f t="shared" si="14"/>
        <v>36.456131095481155</v>
      </c>
      <c r="E143" s="193">
        <f t="shared" si="18"/>
        <v>38.07242117403888</v>
      </c>
      <c r="F143" s="193">
        <f t="shared" si="18"/>
        <v>39.760369806029004</v>
      </c>
      <c r="G143" s="193">
        <f t="shared" si="18"/>
        <v>41.523153988172695</v>
      </c>
      <c r="H143" s="193">
        <f>MAX(0,D143-Assumptions!$C$3)*Assumptions!$C$2</f>
        <v>0</v>
      </c>
      <c r="I143" s="193">
        <f>MAX(0,E143-Assumptions!$C$3)*Assumptions!$C$2</f>
        <v>0.96517905663499171</v>
      </c>
      <c r="J143" s="193">
        <f>MAX(0,F143-Assumptions!$C$3)*Assumptions!$C$2</f>
        <v>2.4843328254261041</v>
      </c>
      <c r="K143" s="193">
        <f>MAX(0,G143-Assumptions!$C$3)*Assumptions!$C$2</f>
        <v>4.0708385893554251</v>
      </c>
    </row>
    <row r="144" spans="1:11">
      <c r="A144" s="192">
        <f t="shared" si="17"/>
        <v>47854.833333332994</v>
      </c>
      <c r="B144" s="218">
        <v>33.909946808510647</v>
      </c>
      <c r="C144" s="219">
        <f t="shared" si="16"/>
        <v>1.6387467022682919E-4</v>
      </c>
      <c r="D144" s="193">
        <f t="shared" si="14"/>
        <v>35.41335128243766</v>
      </c>
      <c r="E144" s="193">
        <f t="shared" si="18"/>
        <v>36.983409503272242</v>
      </c>
      <c r="F144" s="193">
        <f t="shared" si="18"/>
        <v>38.623076578607773</v>
      </c>
      <c r="G144" s="193">
        <f t="shared" si="18"/>
        <v>40.335438631341255</v>
      </c>
      <c r="H144" s="193">
        <f>MAX(0,D144-Assumptions!$C$3)*Assumptions!$C$2</f>
        <v>0</v>
      </c>
      <c r="I144" s="193">
        <f>MAX(0,E144-Assumptions!$C$3)*Assumptions!$C$2</f>
        <v>0</v>
      </c>
      <c r="J144" s="193">
        <f>MAX(0,F144-Assumptions!$C$3)*Assumptions!$C$2</f>
        <v>1.4607689207469954</v>
      </c>
      <c r="K144" s="193">
        <f>MAX(0,G144-Assumptions!$C$3)*Assumptions!$C$2</f>
        <v>3.0018947682071295</v>
      </c>
    </row>
    <row r="145" spans="1:11">
      <c r="A145" s="192">
        <f t="shared" si="17"/>
        <v>47854.874999999658</v>
      </c>
      <c r="B145" s="218">
        <v>32.569840425531922</v>
      </c>
      <c r="C145" s="219">
        <f t="shared" si="16"/>
        <v>1.573984143712939E-4</v>
      </c>
      <c r="D145" s="193">
        <f t="shared" si="14"/>
        <v>34.013831007037176</v>
      </c>
      <c r="E145" s="193">
        <f t="shared" si="18"/>
        <v>35.521841208295967</v>
      </c>
      <c r="F145" s="193">
        <f t="shared" si="18"/>
        <v>37.096709352331914</v>
      </c>
      <c r="G145" s="193">
        <f t="shared" si="18"/>
        <v>38.741399599804325</v>
      </c>
      <c r="H145" s="193">
        <f>MAX(0,D145-Assumptions!$C$3)*Assumptions!$C$2</f>
        <v>0</v>
      </c>
      <c r="I145" s="193">
        <f>MAX(0,E145-Assumptions!$C$3)*Assumptions!$C$2</f>
        <v>0</v>
      </c>
      <c r="J145" s="193">
        <f>MAX(0,F145-Assumptions!$C$3)*Assumptions!$C$2</f>
        <v>8.7038417098722218E-2</v>
      </c>
      <c r="K145" s="193">
        <f>MAX(0,G145-Assumptions!$C$3)*Assumptions!$C$2</f>
        <v>1.5672596398238923</v>
      </c>
    </row>
    <row r="146" spans="1:11">
      <c r="A146" s="192">
        <f t="shared" si="17"/>
        <v>47854.916666666322</v>
      </c>
      <c r="B146" s="218">
        <v>31.51877659574469</v>
      </c>
      <c r="C146" s="219">
        <f t="shared" si="16"/>
        <v>1.5231899801401133E-4</v>
      </c>
      <c r="D146" s="193">
        <f t="shared" si="14"/>
        <v>32.916168045938761</v>
      </c>
      <c r="E146" s="193">
        <f t="shared" si="18"/>
        <v>34.375513133804773</v>
      </c>
      <c r="F146" s="193">
        <f t="shared" si="18"/>
        <v>35.899558586625361</v>
      </c>
      <c r="G146" s="193">
        <f t="shared" si="18"/>
        <v>37.491172908402817</v>
      </c>
      <c r="H146" s="193">
        <f>MAX(0,D146-Assumptions!$C$3)*Assumptions!$C$2</f>
        <v>0</v>
      </c>
      <c r="I146" s="193">
        <f>MAX(0,E146-Assumptions!$C$3)*Assumptions!$C$2</f>
        <v>0</v>
      </c>
      <c r="J146" s="193">
        <f>MAX(0,F146-Assumptions!$C$3)*Assumptions!$C$2</f>
        <v>0</v>
      </c>
      <c r="K146" s="193">
        <f>MAX(0,G146-Assumptions!$C$3)*Assumptions!$C$2</f>
        <v>0.44205561756253503</v>
      </c>
    </row>
    <row r="147" spans="1:11">
      <c r="A147" s="192">
        <f t="shared" si="17"/>
        <v>47854.958333332987</v>
      </c>
      <c r="B147" s="218">
        <v>29.745106382978722</v>
      </c>
      <c r="C147" s="219">
        <f t="shared" si="16"/>
        <v>1.4374748291109694E-4</v>
      </c>
      <c r="D147" s="193">
        <f t="shared" si="14"/>
        <v>31.063861799085174</v>
      </c>
      <c r="E147" s="193">
        <f t="shared" si="18"/>
        <v>32.441084508100865</v>
      </c>
      <c r="F147" s="193">
        <f t="shared" si="18"/>
        <v>33.879366669495539</v>
      </c>
      <c r="G147" s="193">
        <f t="shared" si="18"/>
        <v>35.381415366662758</v>
      </c>
      <c r="H147" s="193">
        <f>MAX(0,D147-Assumptions!$C$3)*Assumptions!$C$2</f>
        <v>0</v>
      </c>
      <c r="I147" s="193">
        <f>MAX(0,E147-Assumptions!$C$3)*Assumptions!$C$2</f>
        <v>0</v>
      </c>
      <c r="J147" s="193">
        <f>MAX(0,F147-Assumptions!$C$3)*Assumptions!$C$2</f>
        <v>0</v>
      </c>
      <c r="K147" s="193">
        <f>MAX(0,G147-Assumptions!$C$3)*Assumptions!$C$2</f>
        <v>0</v>
      </c>
    </row>
    <row r="148" spans="1:11">
      <c r="A148" s="192">
        <f t="shared" si="17"/>
        <v>47854.999999999651</v>
      </c>
      <c r="B148" s="218">
        <v>26.986063829787238</v>
      </c>
      <c r="C148" s="219">
        <f t="shared" si="16"/>
        <v>1.3041401497323018E-4</v>
      </c>
      <c r="D148" s="193">
        <f t="shared" si="14"/>
        <v>28.182496526201835</v>
      </c>
      <c r="E148" s="193">
        <f t="shared" si="18"/>
        <v>29.431973312561475</v>
      </c>
      <c r="F148" s="193">
        <f t="shared" si="18"/>
        <v>30.736845909515829</v>
      </c>
      <c r="G148" s="193">
        <f t="shared" si="18"/>
        <v>32.099570301733792</v>
      </c>
      <c r="H148" s="193">
        <f>MAX(0,D148-Assumptions!$C$3)*Assumptions!$C$2</f>
        <v>0</v>
      </c>
      <c r="I148" s="193">
        <f>MAX(0,E148-Assumptions!$C$3)*Assumptions!$C$2</f>
        <v>0</v>
      </c>
      <c r="J148" s="193">
        <f>MAX(0,F148-Assumptions!$C$3)*Assumptions!$C$2</f>
        <v>0</v>
      </c>
      <c r="K148" s="193">
        <f>MAX(0,G148-Assumptions!$C$3)*Assumptions!$C$2</f>
        <v>0</v>
      </c>
    </row>
    <row r="149" spans="1:11">
      <c r="A149" s="192">
        <f t="shared" si="17"/>
        <v>47855.041666666315</v>
      </c>
      <c r="B149" s="218">
        <v>24.64744680851064</v>
      </c>
      <c r="C149" s="219">
        <f t="shared" si="16"/>
        <v>1.1911231357827644E-4</v>
      </c>
      <c r="D149" s="193">
        <f t="shared" si="14"/>
        <v>25.740196437757859</v>
      </c>
      <c r="E149" s="193">
        <f t="shared" si="18"/>
        <v>26.881393346818562</v>
      </c>
      <c r="F149" s="193">
        <f t="shared" si="18"/>
        <v>28.073185455818741</v>
      </c>
      <c r="G149" s="193">
        <f t="shared" si="18"/>
        <v>29.317815913365433</v>
      </c>
      <c r="H149" s="193">
        <f>MAX(0,D149-Assumptions!$C$3)*Assumptions!$C$2</f>
        <v>0</v>
      </c>
      <c r="I149" s="193">
        <f>MAX(0,E149-Assumptions!$C$3)*Assumptions!$C$2</f>
        <v>0</v>
      </c>
      <c r="J149" s="193">
        <f>MAX(0,F149-Assumptions!$C$3)*Assumptions!$C$2</f>
        <v>0</v>
      </c>
      <c r="K149" s="193">
        <f>MAX(0,G149-Assumptions!$C$3)*Assumptions!$C$2</f>
        <v>0</v>
      </c>
    </row>
    <row r="150" spans="1:11">
      <c r="A150" s="192">
        <f t="shared" si="17"/>
        <v>47855.083333332979</v>
      </c>
      <c r="B150" s="218">
        <v>23.37303191489362</v>
      </c>
      <c r="C150" s="219">
        <f t="shared" si="16"/>
        <v>1.1295352124507132E-4</v>
      </c>
      <c r="D150" s="193">
        <f t="shared" si="14"/>
        <v>24.409280097426027</v>
      </c>
      <c r="E150" s="193">
        <f t="shared" si="18"/>
        <v>25.491470556497987</v>
      </c>
      <c r="F150" s="193">
        <f t="shared" si="18"/>
        <v>26.621640152399539</v>
      </c>
      <c r="G150" s="193">
        <f t="shared" si="18"/>
        <v>27.8019160500411</v>
      </c>
      <c r="H150" s="193">
        <f>MAX(0,D150-Assumptions!$C$3)*Assumptions!$C$2</f>
        <v>0</v>
      </c>
      <c r="I150" s="193">
        <f>MAX(0,E150-Assumptions!$C$3)*Assumptions!$C$2</f>
        <v>0</v>
      </c>
      <c r="J150" s="193">
        <f>MAX(0,F150-Assumptions!$C$3)*Assumptions!$C$2</f>
        <v>0</v>
      </c>
      <c r="K150" s="193">
        <f>MAX(0,G150-Assumptions!$C$3)*Assumptions!$C$2</f>
        <v>0</v>
      </c>
    </row>
    <row r="151" spans="1:11">
      <c r="A151" s="192">
        <f t="shared" si="17"/>
        <v>47855.124999999643</v>
      </c>
      <c r="B151" s="218">
        <v>22.505904255319152</v>
      </c>
      <c r="C151" s="219">
        <f t="shared" si="16"/>
        <v>1.087630027503132E-4</v>
      </c>
      <c r="D151" s="193">
        <f t="shared" si="14"/>
        <v>23.503708154519838</v>
      </c>
      <c r="E151" s="193">
        <f t="shared" si="18"/>
        <v>24.545749895042754</v>
      </c>
      <c r="F151" s="193">
        <f t="shared" si="18"/>
        <v>25.633990770691636</v>
      </c>
      <c r="G151" s="193">
        <f t="shared" si="18"/>
        <v>26.770479029634856</v>
      </c>
      <c r="H151" s="193">
        <f>MAX(0,D151-Assumptions!$C$3)*Assumptions!$C$2</f>
        <v>0</v>
      </c>
      <c r="I151" s="193">
        <f>MAX(0,E151-Assumptions!$C$3)*Assumptions!$C$2</f>
        <v>0</v>
      </c>
      <c r="J151" s="193">
        <f>MAX(0,F151-Assumptions!$C$3)*Assumptions!$C$2</f>
        <v>0</v>
      </c>
      <c r="K151" s="193">
        <f>MAX(0,G151-Assumptions!$C$3)*Assumptions!$C$2</f>
        <v>0</v>
      </c>
    </row>
    <row r="152" spans="1:11">
      <c r="A152" s="192">
        <f t="shared" si="17"/>
        <v>47855.166666666308</v>
      </c>
      <c r="B152" s="218">
        <v>22.138031914893624</v>
      </c>
      <c r="C152" s="219">
        <f t="shared" si="16"/>
        <v>1.0698520702526432E-4</v>
      </c>
      <c r="D152" s="193">
        <f t="shared" si="14"/>
        <v>23.119526118135393</v>
      </c>
      <c r="E152" s="193">
        <f t="shared" si="18"/>
        <v>24.144535068970836</v>
      </c>
      <c r="F152" s="193">
        <f t="shared" si="18"/>
        <v>25.214988002694344</v>
      </c>
      <c r="G152" s="193">
        <f t="shared" si="18"/>
        <v>26.332899687644332</v>
      </c>
      <c r="H152" s="193">
        <f>MAX(0,D152-Assumptions!$C$3)*Assumptions!$C$2</f>
        <v>0</v>
      </c>
      <c r="I152" s="193">
        <f>MAX(0,E152-Assumptions!$C$3)*Assumptions!$C$2</f>
        <v>0</v>
      </c>
      <c r="J152" s="193">
        <f>MAX(0,F152-Assumptions!$C$3)*Assumptions!$C$2</f>
        <v>0</v>
      </c>
      <c r="K152" s="193">
        <f>MAX(0,G152-Assumptions!$C$3)*Assumptions!$C$2</f>
        <v>0</v>
      </c>
    </row>
    <row r="153" spans="1:11">
      <c r="A153" s="192">
        <f t="shared" si="17"/>
        <v>47855.208333332972</v>
      </c>
      <c r="B153" s="218">
        <v>22.40079787234043</v>
      </c>
      <c r="C153" s="219">
        <f t="shared" si="16"/>
        <v>1.0825506111458495E-4</v>
      </c>
      <c r="D153" s="193">
        <f t="shared" si="14"/>
        <v>23.393941858409995</v>
      </c>
      <c r="E153" s="193">
        <f t="shared" si="18"/>
        <v>24.431117087593634</v>
      </c>
      <c r="F153" s="193">
        <f t="shared" si="18"/>
        <v>25.514275694120979</v>
      </c>
      <c r="G153" s="193">
        <f t="shared" si="18"/>
        <v>26.645456360494705</v>
      </c>
      <c r="H153" s="193">
        <f>MAX(0,D153-Assumptions!$C$3)*Assumptions!$C$2</f>
        <v>0</v>
      </c>
      <c r="I153" s="193">
        <f>MAX(0,E153-Assumptions!$C$3)*Assumptions!$C$2</f>
        <v>0</v>
      </c>
      <c r="J153" s="193">
        <f>MAX(0,F153-Assumptions!$C$3)*Assumptions!$C$2</f>
        <v>0</v>
      </c>
      <c r="K153" s="193">
        <f>MAX(0,G153-Assumptions!$C$3)*Assumptions!$C$2</f>
        <v>0</v>
      </c>
    </row>
    <row r="154" spans="1:11">
      <c r="A154" s="192">
        <f t="shared" si="17"/>
        <v>47855.249999999636</v>
      </c>
      <c r="B154" s="218">
        <v>23.609521276595746</v>
      </c>
      <c r="C154" s="219">
        <f t="shared" si="16"/>
        <v>1.1409638992545989E-4</v>
      </c>
      <c r="D154" s="193">
        <f t="shared" si="14"/>
        <v>24.656254263673173</v>
      </c>
      <c r="E154" s="193">
        <f t="shared" si="18"/>
        <v>25.749394373258507</v>
      </c>
      <c r="F154" s="193">
        <f t="shared" si="18"/>
        <v>26.890999074683513</v>
      </c>
      <c r="G154" s="193">
        <f t="shared" si="18"/>
        <v>28.08321705560644</v>
      </c>
      <c r="H154" s="193">
        <f>MAX(0,D154-Assumptions!$C$3)*Assumptions!$C$2</f>
        <v>0</v>
      </c>
      <c r="I154" s="193">
        <f>MAX(0,E154-Assumptions!$C$3)*Assumptions!$C$2</f>
        <v>0</v>
      </c>
      <c r="J154" s="193">
        <f>MAX(0,F154-Assumptions!$C$3)*Assumptions!$C$2</f>
        <v>0</v>
      </c>
      <c r="K154" s="193">
        <f>MAX(0,G154-Assumptions!$C$3)*Assumptions!$C$2</f>
        <v>0</v>
      </c>
    </row>
    <row r="155" spans="1:11">
      <c r="A155" s="192">
        <f t="shared" si="17"/>
        <v>47855.2916666663</v>
      </c>
      <c r="B155" s="218">
        <v>26.578776595744685</v>
      </c>
      <c r="C155" s="219">
        <f t="shared" si="16"/>
        <v>1.2844574113478319E-4</v>
      </c>
      <c r="D155" s="193">
        <f t="shared" si="14"/>
        <v>27.757152128776202</v>
      </c>
      <c r="E155" s="193">
        <f t="shared" si="18"/>
        <v>28.98777118369614</v>
      </c>
      <c r="F155" s="193">
        <f t="shared" si="18"/>
        <v>30.272949987804541</v>
      </c>
      <c r="G155" s="193">
        <f t="shared" si="18"/>
        <v>31.615107458815711</v>
      </c>
      <c r="H155" s="193">
        <f>MAX(0,D155-Assumptions!$C$3)*Assumptions!$C$2</f>
        <v>0</v>
      </c>
      <c r="I155" s="193">
        <f>MAX(0,E155-Assumptions!$C$3)*Assumptions!$C$2</f>
        <v>0</v>
      </c>
      <c r="J155" s="193">
        <f>MAX(0,F155-Assumptions!$C$3)*Assumptions!$C$2</f>
        <v>0</v>
      </c>
      <c r="K155" s="193">
        <f>MAX(0,G155-Assumptions!$C$3)*Assumptions!$C$2</f>
        <v>0</v>
      </c>
    </row>
    <row r="156" spans="1:11">
      <c r="A156" s="192">
        <f t="shared" si="17"/>
        <v>47855.333333332965</v>
      </c>
      <c r="B156" s="218">
        <v>29.626861702127666</v>
      </c>
      <c r="C156" s="219">
        <f t="shared" si="16"/>
        <v>1.4317604857090268E-4</v>
      </c>
      <c r="D156" s="193">
        <f t="shared" si="14"/>
        <v>30.94037471596161</v>
      </c>
      <c r="E156" s="193">
        <f t="shared" si="18"/>
        <v>32.312122599720617</v>
      </c>
      <c r="F156" s="193">
        <f t="shared" si="18"/>
        <v>33.744687208353554</v>
      </c>
      <c r="G156" s="193">
        <f t="shared" si="18"/>
        <v>35.240764863880095</v>
      </c>
      <c r="H156" s="193">
        <f>MAX(0,D156-Assumptions!$C$3)*Assumptions!$C$2</f>
        <v>0</v>
      </c>
      <c r="I156" s="193">
        <f>MAX(0,E156-Assumptions!$C$3)*Assumptions!$C$2</f>
        <v>0</v>
      </c>
      <c r="J156" s="193">
        <f>MAX(0,F156-Assumptions!$C$3)*Assumptions!$C$2</f>
        <v>0</v>
      </c>
      <c r="K156" s="193">
        <f>MAX(0,G156-Assumptions!$C$3)*Assumptions!$C$2</f>
        <v>0</v>
      </c>
    </row>
    <row r="157" spans="1:11">
      <c r="A157" s="192">
        <f t="shared" si="17"/>
        <v>47855.374999999629</v>
      </c>
      <c r="B157" s="218">
        <v>30.296914893617028</v>
      </c>
      <c r="C157" s="219">
        <f t="shared" si="16"/>
        <v>1.4641417649867032E-4</v>
      </c>
      <c r="D157" s="193">
        <f t="shared" si="14"/>
        <v>31.640134853661849</v>
      </c>
      <c r="E157" s="193">
        <f t="shared" si="18"/>
        <v>33.042906747208747</v>
      </c>
      <c r="F157" s="193">
        <f t="shared" si="18"/>
        <v>34.507870821491487</v>
      </c>
      <c r="G157" s="193">
        <f t="shared" si="18"/>
        <v>36.037784379648556</v>
      </c>
      <c r="H157" s="193">
        <f>MAX(0,D157-Assumptions!$C$3)*Assumptions!$C$2</f>
        <v>0</v>
      </c>
      <c r="I157" s="193">
        <f>MAX(0,E157-Assumptions!$C$3)*Assumptions!$C$2</f>
        <v>0</v>
      </c>
      <c r="J157" s="193">
        <f>MAX(0,F157-Assumptions!$C$3)*Assumptions!$C$2</f>
        <v>0</v>
      </c>
      <c r="K157" s="193">
        <f>MAX(0,G157-Assumptions!$C$3)*Assumptions!$C$2</f>
        <v>0</v>
      </c>
    </row>
    <row r="158" spans="1:11">
      <c r="A158" s="192">
        <f t="shared" si="17"/>
        <v>47855.416666666293</v>
      </c>
      <c r="B158" s="218">
        <v>30.362606382978726</v>
      </c>
      <c r="C158" s="219">
        <f t="shared" si="16"/>
        <v>1.4673164002100046E-4</v>
      </c>
      <c r="D158" s="193">
        <f t="shared" si="14"/>
        <v>31.708738788730496</v>
      </c>
      <c r="E158" s="193">
        <f t="shared" si="18"/>
        <v>33.114552251864446</v>
      </c>
      <c r="F158" s="193">
        <f t="shared" si="18"/>
        <v>34.582692744348137</v>
      </c>
      <c r="G158" s="193">
        <f t="shared" si="18"/>
        <v>36.115923547861151</v>
      </c>
      <c r="H158" s="193">
        <f>MAX(0,D158-Assumptions!$C$3)*Assumptions!$C$2</f>
        <v>0</v>
      </c>
      <c r="I158" s="193">
        <f>MAX(0,E158-Assumptions!$C$3)*Assumptions!$C$2</f>
        <v>0</v>
      </c>
      <c r="J158" s="193">
        <f>MAX(0,F158-Assumptions!$C$3)*Assumptions!$C$2</f>
        <v>0</v>
      </c>
      <c r="K158" s="193">
        <f>MAX(0,G158-Assumptions!$C$3)*Assumptions!$C$2</f>
        <v>0</v>
      </c>
    </row>
    <row r="159" spans="1:11">
      <c r="A159" s="192">
        <f t="shared" si="17"/>
        <v>47855.458333332957</v>
      </c>
      <c r="B159" s="218">
        <v>30.139255319148937</v>
      </c>
      <c r="C159" s="219">
        <f t="shared" si="16"/>
        <v>1.456522640450779E-4</v>
      </c>
      <c r="D159" s="193">
        <f t="shared" si="14"/>
        <v>31.475485409497079</v>
      </c>
      <c r="E159" s="193">
        <f t="shared" si="18"/>
        <v>32.870957536035064</v>
      </c>
      <c r="F159" s="193">
        <f t="shared" si="18"/>
        <v>34.328298206635495</v>
      </c>
      <c r="G159" s="193">
        <f t="shared" si="18"/>
        <v>35.850250375938323</v>
      </c>
      <c r="H159" s="193">
        <f>MAX(0,D159-Assumptions!$C$3)*Assumptions!$C$2</f>
        <v>0</v>
      </c>
      <c r="I159" s="193">
        <f>MAX(0,E159-Assumptions!$C$3)*Assumptions!$C$2</f>
        <v>0</v>
      </c>
      <c r="J159" s="193">
        <f>MAX(0,F159-Assumptions!$C$3)*Assumptions!$C$2</f>
        <v>0</v>
      </c>
      <c r="K159" s="193">
        <f>MAX(0,G159-Assumptions!$C$3)*Assumptions!$C$2</f>
        <v>0</v>
      </c>
    </row>
    <row r="160" spans="1:11">
      <c r="A160" s="192">
        <f t="shared" si="17"/>
        <v>47855.499999999622</v>
      </c>
      <c r="B160" s="218">
        <v>30.126117021276599</v>
      </c>
      <c r="C160" s="219">
        <f t="shared" si="16"/>
        <v>1.455887713406119E-4</v>
      </c>
      <c r="D160" s="193">
        <f t="shared" si="14"/>
        <v>31.461764622483354</v>
      </c>
      <c r="E160" s="193">
        <f t="shared" si="18"/>
        <v>32.856628435103929</v>
      </c>
      <c r="F160" s="193">
        <f t="shared" si="18"/>
        <v>34.313333822064166</v>
      </c>
      <c r="G160" s="193">
        <f t="shared" si="18"/>
        <v>35.834622542295811</v>
      </c>
      <c r="H160" s="193">
        <f>MAX(0,D160-Assumptions!$C$3)*Assumptions!$C$2</f>
        <v>0</v>
      </c>
      <c r="I160" s="193">
        <f>MAX(0,E160-Assumptions!$C$3)*Assumptions!$C$2</f>
        <v>0</v>
      </c>
      <c r="J160" s="193">
        <f>MAX(0,F160-Assumptions!$C$3)*Assumptions!$C$2</f>
        <v>0</v>
      </c>
      <c r="K160" s="193">
        <f>MAX(0,G160-Assumptions!$C$3)*Assumptions!$C$2</f>
        <v>0</v>
      </c>
    </row>
    <row r="161" spans="1:11">
      <c r="A161" s="192">
        <f t="shared" si="17"/>
        <v>47855.541666666286</v>
      </c>
      <c r="B161" s="218">
        <v>30.612234042553197</v>
      </c>
      <c r="C161" s="219">
        <f t="shared" si="16"/>
        <v>1.4793800140585508E-4</v>
      </c>
      <c r="D161" s="193">
        <f t="shared" si="14"/>
        <v>31.96943374199137</v>
      </c>
      <c r="E161" s="193">
        <f t="shared" si="18"/>
        <v>33.386805169556105</v>
      </c>
      <c r="F161" s="193">
        <f t="shared" si="18"/>
        <v>34.86701605120345</v>
      </c>
      <c r="G161" s="193">
        <f t="shared" si="18"/>
        <v>36.412852387069009</v>
      </c>
      <c r="H161" s="193">
        <f>MAX(0,D161-Assumptions!$C$3)*Assumptions!$C$2</f>
        <v>0</v>
      </c>
      <c r="I161" s="193">
        <f>MAX(0,E161-Assumptions!$C$3)*Assumptions!$C$2</f>
        <v>0</v>
      </c>
      <c r="J161" s="193">
        <f>MAX(0,F161-Assumptions!$C$3)*Assumptions!$C$2</f>
        <v>0</v>
      </c>
      <c r="K161" s="193">
        <f>MAX(0,G161-Assumptions!$C$3)*Assumptions!$C$2</f>
        <v>0</v>
      </c>
    </row>
    <row r="162" spans="1:11">
      <c r="A162" s="192">
        <f t="shared" si="17"/>
        <v>47855.58333333295</v>
      </c>
      <c r="B162" s="218">
        <v>30.191808510638303</v>
      </c>
      <c r="C162" s="219">
        <f t="shared" si="16"/>
        <v>1.4590623486294206E-4</v>
      </c>
      <c r="D162" s="193">
        <f t="shared" si="14"/>
        <v>31.530368557552009</v>
      </c>
      <c r="E162" s="193">
        <f t="shared" si="18"/>
        <v>32.928273939759634</v>
      </c>
      <c r="F162" s="193">
        <f t="shared" si="18"/>
        <v>34.38815574492083</v>
      </c>
      <c r="G162" s="193">
        <f t="shared" si="18"/>
        <v>35.912761710508406</v>
      </c>
      <c r="H162" s="193">
        <f>MAX(0,D162-Assumptions!$C$3)*Assumptions!$C$2</f>
        <v>0</v>
      </c>
      <c r="I162" s="193">
        <f>MAX(0,E162-Assumptions!$C$3)*Assumptions!$C$2</f>
        <v>0</v>
      </c>
      <c r="J162" s="193">
        <f>MAX(0,F162-Assumptions!$C$3)*Assumptions!$C$2</f>
        <v>0</v>
      </c>
      <c r="K162" s="193">
        <f>MAX(0,G162-Assumptions!$C$3)*Assumptions!$C$2</f>
        <v>0</v>
      </c>
    </row>
    <row r="163" spans="1:11">
      <c r="A163" s="192">
        <f t="shared" si="17"/>
        <v>47855.624999999614</v>
      </c>
      <c r="B163" s="218">
        <v>30.218085106382983</v>
      </c>
      <c r="C163" s="219">
        <f t="shared" si="16"/>
        <v>1.4603322027187412E-4</v>
      </c>
      <c r="D163" s="193">
        <f t="shared" si="14"/>
        <v>31.557810131579465</v>
      </c>
      <c r="E163" s="193">
        <f t="shared" si="18"/>
        <v>32.956932141621913</v>
      </c>
      <c r="F163" s="193">
        <f t="shared" si="18"/>
        <v>34.418084514063494</v>
      </c>
      <c r="G163" s="193">
        <f t="shared" si="18"/>
        <v>35.944017377793443</v>
      </c>
      <c r="H163" s="193">
        <f>MAX(0,D163-Assumptions!$C$3)*Assumptions!$C$2</f>
        <v>0</v>
      </c>
      <c r="I163" s="193">
        <f>MAX(0,E163-Assumptions!$C$3)*Assumptions!$C$2</f>
        <v>0</v>
      </c>
      <c r="J163" s="193">
        <f>MAX(0,F163-Assumptions!$C$3)*Assumptions!$C$2</f>
        <v>0</v>
      </c>
      <c r="K163" s="193">
        <f>MAX(0,G163-Assumptions!$C$3)*Assumptions!$C$2</f>
        <v>0</v>
      </c>
    </row>
    <row r="164" spans="1:11">
      <c r="A164" s="192">
        <f t="shared" si="17"/>
        <v>47855.666666666279</v>
      </c>
      <c r="B164" s="218">
        <v>31.085212765957447</v>
      </c>
      <c r="C164" s="219">
        <f t="shared" si="16"/>
        <v>1.5022373876663223E-4</v>
      </c>
      <c r="D164" s="193">
        <f t="shared" si="14"/>
        <v>32.463382074485658</v>
      </c>
      <c r="E164" s="193">
        <f t="shared" si="18"/>
        <v>33.902652803077146</v>
      </c>
      <c r="F164" s="193">
        <f t="shared" si="18"/>
        <v>35.405733895771398</v>
      </c>
      <c r="G164" s="193">
        <f t="shared" si="18"/>
        <v>36.975454398199687</v>
      </c>
      <c r="H164" s="193">
        <f>MAX(0,D164-Assumptions!$C$3)*Assumptions!$C$2</f>
        <v>0</v>
      </c>
      <c r="I164" s="193">
        <f>MAX(0,E164-Assumptions!$C$3)*Assumptions!$C$2</f>
        <v>0</v>
      </c>
      <c r="J164" s="193">
        <f>MAX(0,F164-Assumptions!$C$3)*Assumptions!$C$2</f>
        <v>0</v>
      </c>
      <c r="K164" s="193">
        <f>MAX(0,G164-Assumptions!$C$3)*Assumptions!$C$2</f>
        <v>0</v>
      </c>
    </row>
    <row r="165" spans="1:11">
      <c r="A165" s="192">
        <f t="shared" si="17"/>
        <v>47855.708333332943</v>
      </c>
      <c r="B165" s="218">
        <v>33.568351063829795</v>
      </c>
      <c r="C165" s="219">
        <f t="shared" si="16"/>
        <v>1.6222385991071235E-4</v>
      </c>
      <c r="D165" s="193">
        <f t="shared" si="14"/>
        <v>35.056610820080671</v>
      </c>
      <c r="E165" s="193">
        <f t="shared" si="18"/>
        <v>36.610852879062598</v>
      </c>
      <c r="F165" s="193">
        <f t="shared" si="18"/>
        <v>38.234002579753138</v>
      </c>
      <c r="G165" s="193">
        <f t="shared" si="18"/>
        <v>39.929114956635765</v>
      </c>
      <c r="H165" s="193">
        <f>MAX(0,D165-Assumptions!$C$3)*Assumptions!$C$2</f>
        <v>0</v>
      </c>
      <c r="I165" s="193">
        <f>MAX(0,E165-Assumptions!$C$3)*Assumptions!$C$2</f>
        <v>0</v>
      </c>
      <c r="J165" s="193">
        <f>MAX(0,F165-Assumptions!$C$3)*Assumptions!$C$2</f>
        <v>1.1106023217778245</v>
      </c>
      <c r="K165" s="193">
        <f>MAX(0,G165-Assumptions!$C$3)*Assumptions!$C$2</f>
        <v>2.6362034609721881</v>
      </c>
    </row>
    <row r="166" spans="1:11">
      <c r="A166" s="192">
        <f t="shared" si="17"/>
        <v>47855.749999999607</v>
      </c>
      <c r="B166" s="218">
        <v>35.328882978723414</v>
      </c>
      <c r="C166" s="219">
        <f t="shared" si="16"/>
        <v>1.7073188230916066E-4</v>
      </c>
      <c r="D166" s="193">
        <f t="shared" si="14"/>
        <v>36.895196279920519</v>
      </c>
      <c r="E166" s="193">
        <f t="shared" si="18"/>
        <v>38.530952403835357</v>
      </c>
      <c r="F166" s="193">
        <f t="shared" si="18"/>
        <v>40.239230112311624</v>
      </c>
      <c r="G166" s="193">
        <f t="shared" si="18"/>
        <v>42.023244664733291</v>
      </c>
      <c r="H166" s="193">
        <f>MAX(0,D166-Assumptions!$C$3)*Assumptions!$C$2</f>
        <v>0</v>
      </c>
      <c r="I166" s="193">
        <f>MAX(0,E166-Assumptions!$C$3)*Assumptions!$C$2</f>
        <v>1.3778571634518215</v>
      </c>
      <c r="J166" s="193">
        <f>MAX(0,F166-Assumptions!$C$3)*Assumptions!$C$2</f>
        <v>2.9153071010804616</v>
      </c>
      <c r="K166" s="193">
        <f>MAX(0,G166-Assumptions!$C$3)*Assumptions!$C$2</f>
        <v>4.5209201982599616</v>
      </c>
    </row>
    <row r="167" spans="1:11">
      <c r="A167" s="192">
        <f t="shared" si="17"/>
        <v>47855.791666666271</v>
      </c>
      <c r="B167" s="218">
        <v>34.553723404255322</v>
      </c>
      <c r="C167" s="219">
        <f t="shared" si="16"/>
        <v>1.6698581274566474E-4</v>
      </c>
      <c r="D167" s="193">
        <f t="shared" si="14"/>
        <v>36.085669846110434</v>
      </c>
      <c r="E167" s="193">
        <f t="shared" si="18"/>
        <v>37.685535448898094</v>
      </c>
      <c r="F167" s="193">
        <f t="shared" si="18"/>
        <v>39.356331422603034</v>
      </c>
      <c r="G167" s="193">
        <f t="shared" si="18"/>
        <v>41.101202479824671</v>
      </c>
      <c r="H167" s="193">
        <f>MAX(0,D167-Assumptions!$C$3)*Assumptions!$C$2</f>
        <v>0</v>
      </c>
      <c r="I167" s="193">
        <f>MAX(0,E167-Assumptions!$C$3)*Assumptions!$C$2</f>
        <v>0.61698190400828423</v>
      </c>
      <c r="J167" s="193">
        <f>MAX(0,F167-Assumptions!$C$3)*Assumptions!$C$2</f>
        <v>2.1206982803427308</v>
      </c>
      <c r="K167" s="193">
        <f>MAX(0,G167-Assumptions!$C$3)*Assumptions!$C$2</f>
        <v>3.6910822318422043</v>
      </c>
    </row>
    <row r="168" spans="1:11">
      <c r="A168" s="192">
        <f t="shared" si="17"/>
        <v>47855.833333332936</v>
      </c>
      <c r="B168" s="218">
        <v>33.331861702127661</v>
      </c>
      <c r="C168" s="219">
        <f t="shared" si="16"/>
        <v>1.6108099123032373E-4</v>
      </c>
      <c r="D168" s="193">
        <f t="shared" si="14"/>
        <v>34.809636653833522</v>
      </c>
      <c r="E168" s="193">
        <f t="shared" si="18"/>
        <v>36.352929062302074</v>
      </c>
      <c r="F168" s="193">
        <f t="shared" si="18"/>
        <v>37.964643657469161</v>
      </c>
      <c r="G168" s="193">
        <f t="shared" si="18"/>
        <v>39.647813951070411</v>
      </c>
      <c r="H168" s="193">
        <f>MAX(0,D168-Assumptions!$C$3)*Assumptions!$C$2</f>
        <v>0</v>
      </c>
      <c r="I168" s="193">
        <f>MAX(0,E168-Assumptions!$C$3)*Assumptions!$C$2</f>
        <v>0</v>
      </c>
      <c r="J168" s="193">
        <f>MAX(0,F168-Assumptions!$C$3)*Assumptions!$C$2</f>
        <v>0.86817929172224451</v>
      </c>
      <c r="K168" s="193">
        <f>MAX(0,G168-Assumptions!$C$3)*Assumptions!$C$2</f>
        <v>2.38303255596337</v>
      </c>
    </row>
    <row r="169" spans="1:11">
      <c r="A169" s="192">
        <f t="shared" si="17"/>
        <v>47855.8749999996</v>
      </c>
      <c r="B169" s="218">
        <v>32.898297872340436</v>
      </c>
      <c r="C169" s="219">
        <f t="shared" si="16"/>
        <v>1.5898573198294471E-4</v>
      </c>
      <c r="D169" s="193">
        <f t="shared" si="14"/>
        <v>34.356850682380433</v>
      </c>
      <c r="E169" s="193">
        <f t="shared" si="18"/>
        <v>35.880068731574468</v>
      </c>
      <c r="F169" s="193">
        <f t="shared" si="18"/>
        <v>37.470818966615212</v>
      </c>
      <c r="G169" s="193">
        <f t="shared" si="18"/>
        <v>39.132095440867303</v>
      </c>
      <c r="H169" s="193">
        <f>MAX(0,D169-Assumptions!$C$3)*Assumptions!$C$2</f>
        <v>0</v>
      </c>
      <c r="I169" s="193">
        <f>MAX(0,E169-Assumptions!$C$3)*Assumptions!$C$2</f>
        <v>0</v>
      </c>
      <c r="J169" s="193">
        <f>MAX(0,F169-Assumptions!$C$3)*Assumptions!$C$2</f>
        <v>0.42373706995369104</v>
      </c>
      <c r="K169" s="193">
        <f>MAX(0,G169-Assumptions!$C$3)*Assumptions!$C$2</f>
        <v>1.9188858967805729</v>
      </c>
    </row>
    <row r="170" spans="1:11">
      <c r="A170" s="192">
        <f t="shared" si="17"/>
        <v>47855.916666666264</v>
      </c>
      <c r="B170" s="218">
        <v>31.899787234042559</v>
      </c>
      <c r="C170" s="219">
        <f t="shared" si="16"/>
        <v>1.5416028644352626E-4</v>
      </c>
      <c r="D170" s="193">
        <f t="shared" si="14"/>
        <v>33.314070869336938</v>
      </c>
      <c r="E170" s="193">
        <f t="shared" si="18"/>
        <v>34.79105706080783</v>
      </c>
      <c r="F170" s="193">
        <f t="shared" si="18"/>
        <v>36.333525739193988</v>
      </c>
      <c r="G170" s="193">
        <f t="shared" si="18"/>
        <v>37.944380084035863</v>
      </c>
      <c r="H170" s="193">
        <f>MAX(0,D170-Assumptions!$C$3)*Assumptions!$C$2</f>
        <v>0</v>
      </c>
      <c r="I170" s="193">
        <f>MAX(0,E170-Assumptions!$C$3)*Assumptions!$C$2</f>
        <v>0</v>
      </c>
      <c r="J170" s="193">
        <f>MAX(0,F170-Assumptions!$C$3)*Assumptions!$C$2</f>
        <v>0</v>
      </c>
      <c r="K170" s="193">
        <f>MAX(0,G170-Assumptions!$C$3)*Assumptions!$C$2</f>
        <v>0.84994207563227708</v>
      </c>
    </row>
    <row r="171" spans="1:11">
      <c r="A171" s="192">
        <f t="shared" si="17"/>
        <v>47855.958333332928</v>
      </c>
      <c r="B171" s="218">
        <v>29.232712765957451</v>
      </c>
      <c r="C171" s="219">
        <f t="shared" si="16"/>
        <v>1.412712674369217E-4</v>
      </c>
      <c r="D171" s="193">
        <f t="shared" si="14"/>
        <v>30.528751105549702</v>
      </c>
      <c r="E171" s="193">
        <f t="shared" si="18"/>
        <v>31.88224957178641</v>
      </c>
      <c r="F171" s="193">
        <f t="shared" si="18"/>
        <v>33.295755671213591</v>
      </c>
      <c r="G171" s="193">
        <f t="shared" si="18"/>
        <v>34.771929854604522</v>
      </c>
      <c r="H171" s="193">
        <f>MAX(0,D171-Assumptions!$C$3)*Assumptions!$C$2</f>
        <v>0</v>
      </c>
      <c r="I171" s="193">
        <f>MAX(0,E171-Assumptions!$C$3)*Assumptions!$C$2</f>
        <v>0</v>
      </c>
      <c r="J171" s="193">
        <f>MAX(0,F171-Assumptions!$C$3)*Assumptions!$C$2</f>
        <v>0</v>
      </c>
      <c r="K171" s="193">
        <f>MAX(0,G171-Assumptions!$C$3)*Assumptions!$C$2</f>
        <v>0</v>
      </c>
    </row>
    <row r="172" spans="1:11">
      <c r="A172" s="192">
        <f t="shared" si="17"/>
        <v>47855.999999999593</v>
      </c>
      <c r="B172" s="218">
        <v>26.894095744680854</v>
      </c>
      <c r="C172" s="219">
        <f t="shared" si="16"/>
        <v>1.2996956604196795E-4</v>
      </c>
      <c r="D172" s="193">
        <f t="shared" si="14"/>
        <v>28.086451017105723</v>
      </c>
      <c r="E172" s="193">
        <f t="shared" si="18"/>
        <v>29.331669606043494</v>
      </c>
      <c r="F172" s="193">
        <f t="shared" si="18"/>
        <v>30.632095217516504</v>
      </c>
      <c r="G172" s="193">
        <f t="shared" si="18"/>
        <v>31.99017546623616</v>
      </c>
      <c r="H172" s="193">
        <f>MAX(0,D172-Assumptions!$C$3)*Assumptions!$C$2</f>
        <v>0</v>
      </c>
      <c r="I172" s="193">
        <f>MAX(0,E172-Assumptions!$C$3)*Assumptions!$C$2</f>
        <v>0</v>
      </c>
      <c r="J172" s="193">
        <f>MAX(0,F172-Assumptions!$C$3)*Assumptions!$C$2</f>
        <v>0</v>
      </c>
      <c r="K172" s="193">
        <f>MAX(0,G172-Assumptions!$C$3)*Assumptions!$C$2</f>
        <v>0</v>
      </c>
    </row>
    <row r="173" spans="1:11">
      <c r="A173" s="192">
        <f t="shared" si="17"/>
        <v>47856.041666666257</v>
      </c>
      <c r="B173" s="218">
        <v>24.870797872340429</v>
      </c>
      <c r="C173" s="219">
        <f t="shared" si="16"/>
        <v>1.2019168955419899E-4</v>
      </c>
      <c r="D173" s="193">
        <f t="shared" si="14"/>
        <v>25.973449816991273</v>
      </c>
      <c r="E173" s="193">
        <f t="shared" si="18"/>
        <v>27.124988062647944</v>
      </c>
      <c r="F173" s="193">
        <f t="shared" si="18"/>
        <v>28.327579993531383</v>
      </c>
      <c r="G173" s="193">
        <f t="shared" si="18"/>
        <v>29.583489085288253</v>
      </c>
      <c r="H173" s="193">
        <f>MAX(0,D173-Assumptions!$C$3)*Assumptions!$C$2</f>
        <v>0</v>
      </c>
      <c r="I173" s="193">
        <f>MAX(0,E173-Assumptions!$C$3)*Assumptions!$C$2</f>
        <v>0</v>
      </c>
      <c r="J173" s="193">
        <f>MAX(0,F173-Assumptions!$C$3)*Assumptions!$C$2</f>
        <v>0</v>
      </c>
      <c r="K173" s="193">
        <f>MAX(0,G173-Assumptions!$C$3)*Assumptions!$C$2</f>
        <v>0</v>
      </c>
    </row>
    <row r="174" spans="1:11">
      <c r="A174" s="192">
        <f t="shared" si="17"/>
        <v>47856.083333332921</v>
      </c>
      <c r="B174" s="218">
        <v>23.714627659574472</v>
      </c>
      <c r="C174" s="219">
        <f t="shared" si="16"/>
        <v>1.1460433156118816E-4</v>
      </c>
      <c r="D174" s="193">
        <f t="shared" si="14"/>
        <v>24.766020559783016</v>
      </c>
      <c r="E174" s="193">
        <f t="shared" si="18"/>
        <v>25.864027180707627</v>
      </c>
      <c r="F174" s="193">
        <f t="shared" ref="E174:G205" si="19">$C174*F$2</f>
        <v>27.010714151254174</v>
      </c>
      <c r="G174" s="193">
        <f t="shared" si="19"/>
        <v>28.208239724746591</v>
      </c>
      <c r="H174" s="193">
        <f>MAX(0,D174-Assumptions!$C$3)*Assumptions!$C$2</f>
        <v>0</v>
      </c>
      <c r="I174" s="193">
        <f>MAX(0,E174-Assumptions!$C$3)*Assumptions!$C$2</f>
        <v>0</v>
      </c>
      <c r="J174" s="193">
        <f>MAX(0,F174-Assumptions!$C$3)*Assumptions!$C$2</f>
        <v>0</v>
      </c>
      <c r="K174" s="193">
        <f>MAX(0,G174-Assumptions!$C$3)*Assumptions!$C$2</f>
        <v>0</v>
      </c>
    </row>
    <row r="175" spans="1:11">
      <c r="A175" s="192">
        <f t="shared" si="17"/>
        <v>47856.124999999585</v>
      </c>
      <c r="B175" s="218">
        <v>23.34675531914894</v>
      </c>
      <c r="C175" s="219">
        <f t="shared" si="16"/>
        <v>1.1282653583613926E-4</v>
      </c>
      <c r="D175" s="193">
        <f t="shared" ref="D175:G230" si="20">$C175*D$2</f>
        <v>24.381838523398571</v>
      </c>
      <c r="E175" s="193">
        <f t="shared" si="19"/>
        <v>25.462812354635709</v>
      </c>
      <c r="F175" s="193">
        <f t="shared" si="19"/>
        <v>26.591711383256879</v>
      </c>
      <c r="G175" s="193">
        <f t="shared" si="19"/>
        <v>27.770660382756063</v>
      </c>
      <c r="H175" s="193">
        <f>MAX(0,D175-Assumptions!$C$3)*Assumptions!$C$2</f>
        <v>0</v>
      </c>
      <c r="I175" s="193">
        <f>MAX(0,E175-Assumptions!$C$3)*Assumptions!$C$2</f>
        <v>0</v>
      </c>
      <c r="J175" s="193">
        <f>MAX(0,F175-Assumptions!$C$3)*Assumptions!$C$2</f>
        <v>0</v>
      </c>
      <c r="K175" s="193">
        <f>MAX(0,G175-Assumptions!$C$3)*Assumptions!$C$2</f>
        <v>0</v>
      </c>
    </row>
    <row r="176" spans="1:11">
      <c r="A176" s="192">
        <f t="shared" si="17"/>
        <v>47856.16666666625</v>
      </c>
      <c r="B176" s="218">
        <v>23.070851063829789</v>
      </c>
      <c r="C176" s="219">
        <f t="shared" si="16"/>
        <v>1.1149318904235257E-4</v>
      </c>
      <c r="D176" s="193">
        <f t="shared" si="20"/>
        <v>24.093701996110234</v>
      </c>
      <c r="E176" s="193">
        <f t="shared" si="19"/>
        <v>25.161901235081768</v>
      </c>
      <c r="F176" s="193">
        <f t="shared" si="19"/>
        <v>26.277459307258905</v>
      </c>
      <c r="G176" s="193">
        <f t="shared" si="19"/>
        <v>27.442475876263163</v>
      </c>
      <c r="H176" s="193">
        <f>MAX(0,D176-Assumptions!$C$3)*Assumptions!$C$2</f>
        <v>0</v>
      </c>
      <c r="I176" s="193">
        <f>MAX(0,E176-Assumptions!$C$3)*Assumptions!$C$2</f>
        <v>0</v>
      </c>
      <c r="J176" s="193">
        <f>MAX(0,F176-Assumptions!$C$3)*Assumptions!$C$2</f>
        <v>0</v>
      </c>
      <c r="K176" s="193">
        <f>MAX(0,G176-Assumptions!$C$3)*Assumptions!$C$2</f>
        <v>0</v>
      </c>
    </row>
    <row r="177" spans="1:11">
      <c r="A177" s="192">
        <f t="shared" si="17"/>
        <v>47856.208333332914</v>
      </c>
      <c r="B177" s="218">
        <v>23.556968085106387</v>
      </c>
      <c r="C177" s="219">
        <f t="shared" si="16"/>
        <v>1.1384241910759578E-4</v>
      </c>
      <c r="D177" s="193">
        <f t="shared" si="20"/>
        <v>24.601371115618253</v>
      </c>
      <c r="E177" s="193">
        <f t="shared" si="19"/>
        <v>25.692077969533948</v>
      </c>
      <c r="F177" s="193">
        <f t="shared" si="19"/>
        <v>26.831141536398192</v>
      </c>
      <c r="G177" s="193">
        <f t="shared" si="19"/>
        <v>28.020705721036368</v>
      </c>
      <c r="H177" s="193">
        <f>MAX(0,D177-Assumptions!$C$3)*Assumptions!$C$2</f>
        <v>0</v>
      </c>
      <c r="I177" s="193">
        <f>MAX(0,E177-Assumptions!$C$3)*Assumptions!$C$2</f>
        <v>0</v>
      </c>
      <c r="J177" s="193">
        <f>MAX(0,F177-Assumptions!$C$3)*Assumptions!$C$2</f>
        <v>0</v>
      </c>
      <c r="K177" s="193">
        <f>MAX(0,G177-Assumptions!$C$3)*Assumptions!$C$2</f>
        <v>0</v>
      </c>
    </row>
    <row r="178" spans="1:11">
      <c r="A178" s="192">
        <f t="shared" si="17"/>
        <v>47856.249999999578</v>
      </c>
      <c r="B178" s="218">
        <v>25.133563829787242</v>
      </c>
      <c r="C178" s="219">
        <f t="shared" si="16"/>
        <v>1.2146154364351967E-4</v>
      </c>
      <c r="D178" s="193">
        <f t="shared" si="20"/>
        <v>26.247865557265882</v>
      </c>
      <c r="E178" s="193">
        <f t="shared" si="19"/>
        <v>27.411570081270749</v>
      </c>
      <c r="F178" s="193">
        <f t="shared" si="19"/>
        <v>28.626867684958029</v>
      </c>
      <c r="G178" s="193">
        <f t="shared" si="19"/>
        <v>29.896045758138637</v>
      </c>
      <c r="H178" s="193">
        <f>MAX(0,D178-Assumptions!$C$3)*Assumptions!$C$2</f>
        <v>0</v>
      </c>
      <c r="I178" s="193">
        <f>MAX(0,E178-Assumptions!$C$3)*Assumptions!$C$2</f>
        <v>0</v>
      </c>
      <c r="J178" s="193">
        <f>MAX(0,F178-Assumptions!$C$3)*Assumptions!$C$2</f>
        <v>0</v>
      </c>
      <c r="K178" s="193">
        <f>MAX(0,G178-Assumptions!$C$3)*Assumptions!$C$2</f>
        <v>0</v>
      </c>
    </row>
    <row r="179" spans="1:11">
      <c r="A179" s="192">
        <f t="shared" si="17"/>
        <v>47856.291666666242</v>
      </c>
      <c r="B179" s="218">
        <v>28.694042553191494</v>
      </c>
      <c r="C179" s="219">
        <f t="shared" si="16"/>
        <v>1.3866806655381437E-4</v>
      </c>
      <c r="D179" s="193">
        <f t="shared" si="20"/>
        <v>29.966198837986763</v>
      </c>
      <c r="E179" s="193">
        <f t="shared" si="19"/>
        <v>31.294756433609674</v>
      </c>
      <c r="F179" s="193">
        <f t="shared" si="19"/>
        <v>32.682215903788986</v>
      </c>
      <c r="G179" s="193">
        <f t="shared" si="19"/>
        <v>34.131188675261249</v>
      </c>
      <c r="H179" s="193">
        <f>MAX(0,D179-Assumptions!$C$3)*Assumptions!$C$2</f>
        <v>0</v>
      </c>
      <c r="I179" s="193">
        <f>MAX(0,E179-Assumptions!$C$3)*Assumptions!$C$2</f>
        <v>0</v>
      </c>
      <c r="J179" s="193">
        <f>MAX(0,F179-Assumptions!$C$3)*Assumptions!$C$2</f>
        <v>0</v>
      </c>
      <c r="K179" s="193">
        <f>MAX(0,G179-Assumptions!$C$3)*Assumptions!$C$2</f>
        <v>0</v>
      </c>
    </row>
    <row r="180" spans="1:11">
      <c r="A180" s="192">
        <f t="shared" si="17"/>
        <v>47856.333333332906</v>
      </c>
      <c r="B180" s="218">
        <v>31.085212765957451</v>
      </c>
      <c r="C180" s="219">
        <f t="shared" si="16"/>
        <v>1.5022373876663223E-4</v>
      </c>
      <c r="D180" s="193">
        <f t="shared" si="20"/>
        <v>32.463382074485658</v>
      </c>
      <c r="E180" s="193">
        <f t="shared" si="19"/>
        <v>33.902652803077146</v>
      </c>
      <c r="F180" s="193">
        <f t="shared" si="19"/>
        <v>35.405733895771398</v>
      </c>
      <c r="G180" s="193">
        <f t="shared" si="19"/>
        <v>36.975454398199687</v>
      </c>
      <c r="H180" s="193">
        <f>MAX(0,D180-Assumptions!$C$3)*Assumptions!$C$2</f>
        <v>0</v>
      </c>
      <c r="I180" s="193">
        <f>MAX(0,E180-Assumptions!$C$3)*Assumptions!$C$2</f>
        <v>0</v>
      </c>
      <c r="J180" s="193">
        <f>MAX(0,F180-Assumptions!$C$3)*Assumptions!$C$2</f>
        <v>0</v>
      </c>
      <c r="K180" s="193">
        <f>MAX(0,G180-Assumptions!$C$3)*Assumptions!$C$2</f>
        <v>0</v>
      </c>
    </row>
    <row r="181" spans="1:11">
      <c r="A181" s="192">
        <f t="shared" si="17"/>
        <v>47856.374999999571</v>
      </c>
      <c r="B181" s="218">
        <v>31.8472340425532</v>
      </c>
      <c r="C181" s="219">
        <f t="shared" si="16"/>
        <v>1.5390631562566212E-4</v>
      </c>
      <c r="D181" s="193">
        <f t="shared" si="20"/>
        <v>33.259187721282011</v>
      </c>
      <c r="E181" s="193">
        <f t="shared" si="19"/>
        <v>34.733740657083267</v>
      </c>
      <c r="F181" s="193">
        <f t="shared" si="19"/>
        <v>36.273668200908652</v>
      </c>
      <c r="G181" s="193">
        <f t="shared" si="19"/>
        <v>37.881868749465788</v>
      </c>
      <c r="H181" s="193">
        <f>MAX(0,D181-Assumptions!$C$3)*Assumptions!$C$2</f>
        <v>0</v>
      </c>
      <c r="I181" s="193">
        <f>MAX(0,E181-Assumptions!$C$3)*Assumptions!$C$2</f>
        <v>0</v>
      </c>
      <c r="J181" s="193">
        <f>MAX(0,F181-Assumptions!$C$3)*Assumptions!$C$2</f>
        <v>0</v>
      </c>
      <c r="K181" s="193">
        <f>MAX(0,G181-Assumptions!$C$3)*Assumptions!$C$2</f>
        <v>0.79368187451920924</v>
      </c>
    </row>
    <row r="182" spans="1:11">
      <c r="A182" s="192">
        <f t="shared" si="17"/>
        <v>47856.416666666235</v>
      </c>
      <c r="B182" s="218">
        <v>31.597606382978725</v>
      </c>
      <c r="C182" s="219">
        <f t="shared" si="16"/>
        <v>1.5269995424080747E-4</v>
      </c>
      <c r="D182" s="193">
        <f t="shared" si="20"/>
        <v>32.99849276802113</v>
      </c>
      <c r="E182" s="193">
        <f t="shared" si="19"/>
        <v>34.4614877393916</v>
      </c>
      <c r="F182" s="193">
        <f t="shared" si="19"/>
        <v>35.989344894053339</v>
      </c>
      <c r="G182" s="193">
        <f t="shared" si="19"/>
        <v>37.584939910257923</v>
      </c>
      <c r="H182" s="193">
        <f>MAX(0,D182-Assumptions!$C$3)*Assumptions!$C$2</f>
        <v>0</v>
      </c>
      <c r="I182" s="193">
        <f>MAX(0,E182-Assumptions!$C$3)*Assumptions!$C$2</f>
        <v>0</v>
      </c>
      <c r="J182" s="193">
        <f>MAX(0,F182-Assumptions!$C$3)*Assumptions!$C$2</f>
        <v>0</v>
      </c>
      <c r="K182" s="193">
        <f>MAX(0,G182-Assumptions!$C$3)*Assumptions!$C$2</f>
        <v>0.52644591923213047</v>
      </c>
    </row>
    <row r="183" spans="1:11">
      <c r="A183" s="192">
        <f t="shared" si="17"/>
        <v>47856.458333332899</v>
      </c>
      <c r="B183" s="218">
        <v>31.899787234042559</v>
      </c>
      <c r="C183" s="219">
        <f t="shared" si="16"/>
        <v>1.5416028644352626E-4</v>
      </c>
      <c r="D183" s="193">
        <f t="shared" si="20"/>
        <v>33.314070869336938</v>
      </c>
      <c r="E183" s="193">
        <f t="shared" si="19"/>
        <v>34.79105706080783</v>
      </c>
      <c r="F183" s="193">
        <f t="shared" si="19"/>
        <v>36.333525739193988</v>
      </c>
      <c r="G183" s="193">
        <f t="shared" si="19"/>
        <v>37.944380084035863</v>
      </c>
      <c r="H183" s="193">
        <f>MAX(0,D183-Assumptions!$C$3)*Assumptions!$C$2</f>
        <v>0</v>
      </c>
      <c r="I183" s="193">
        <f>MAX(0,E183-Assumptions!$C$3)*Assumptions!$C$2</f>
        <v>0</v>
      </c>
      <c r="J183" s="193">
        <f>MAX(0,F183-Assumptions!$C$3)*Assumptions!$C$2</f>
        <v>0</v>
      </c>
      <c r="K183" s="193">
        <f>MAX(0,G183-Assumptions!$C$3)*Assumptions!$C$2</f>
        <v>0.84994207563227708</v>
      </c>
    </row>
    <row r="184" spans="1:11">
      <c r="A184" s="192">
        <f t="shared" si="17"/>
        <v>47856.499999999563</v>
      </c>
      <c r="B184" s="218">
        <v>31.466223404255324</v>
      </c>
      <c r="C184" s="219">
        <f t="shared" si="16"/>
        <v>1.5206502719614716E-4</v>
      </c>
      <c r="D184" s="193">
        <f t="shared" si="20"/>
        <v>32.861284897883834</v>
      </c>
      <c r="E184" s="193">
        <f t="shared" si="19"/>
        <v>34.318196730080203</v>
      </c>
      <c r="F184" s="193">
        <f t="shared" si="19"/>
        <v>35.839701048340025</v>
      </c>
      <c r="G184" s="193">
        <f t="shared" si="19"/>
        <v>37.428661573832734</v>
      </c>
      <c r="H184" s="193">
        <f>MAX(0,D184-Assumptions!$C$3)*Assumptions!$C$2</f>
        <v>0</v>
      </c>
      <c r="I184" s="193">
        <f>MAX(0,E184-Assumptions!$C$3)*Assumptions!$C$2</f>
        <v>0</v>
      </c>
      <c r="J184" s="193">
        <f>MAX(0,F184-Assumptions!$C$3)*Assumptions!$C$2</f>
        <v>0</v>
      </c>
      <c r="K184" s="193">
        <f>MAX(0,G184-Assumptions!$C$3)*Assumptions!$C$2</f>
        <v>0.38579541644946075</v>
      </c>
    </row>
    <row r="185" spans="1:11">
      <c r="A185" s="192">
        <f t="shared" si="17"/>
        <v>47856.541666666228</v>
      </c>
      <c r="B185" s="218">
        <v>31.531914893617028</v>
      </c>
      <c r="C185" s="219">
        <f t="shared" si="16"/>
        <v>1.5238249071847736E-4</v>
      </c>
      <c r="D185" s="193">
        <f t="shared" si="20"/>
        <v>32.929888832952493</v>
      </c>
      <c r="E185" s="193">
        <f t="shared" si="19"/>
        <v>34.389842234735909</v>
      </c>
      <c r="F185" s="193">
        <f t="shared" si="19"/>
        <v>35.914522971196689</v>
      </c>
      <c r="G185" s="193">
        <f t="shared" si="19"/>
        <v>37.506800742045336</v>
      </c>
      <c r="H185" s="193">
        <f>MAX(0,D185-Assumptions!$C$3)*Assumptions!$C$2</f>
        <v>0</v>
      </c>
      <c r="I185" s="193">
        <f>MAX(0,E185-Assumptions!$C$3)*Assumptions!$C$2</f>
        <v>0</v>
      </c>
      <c r="J185" s="193">
        <f>MAX(0,F185-Assumptions!$C$3)*Assumptions!$C$2</f>
        <v>0</v>
      </c>
      <c r="K185" s="193">
        <f>MAX(0,G185-Assumptions!$C$3)*Assumptions!$C$2</f>
        <v>0.45612066784080202</v>
      </c>
    </row>
    <row r="186" spans="1:11">
      <c r="A186" s="192">
        <f t="shared" si="17"/>
        <v>47856.583333332892</v>
      </c>
      <c r="B186" s="218">
        <v>31.137765957446817</v>
      </c>
      <c r="C186" s="219">
        <f t="shared" si="16"/>
        <v>1.504777095844964E-4</v>
      </c>
      <c r="D186" s="193">
        <f t="shared" si="20"/>
        <v>32.518265222540585</v>
      </c>
      <c r="E186" s="193">
        <f t="shared" si="19"/>
        <v>33.959969206801709</v>
      </c>
      <c r="F186" s="193">
        <f t="shared" si="19"/>
        <v>35.465591434056734</v>
      </c>
      <c r="G186" s="193">
        <f t="shared" si="19"/>
        <v>37.03796573276977</v>
      </c>
      <c r="H186" s="193">
        <f>MAX(0,D186-Assumptions!$C$3)*Assumptions!$C$2</f>
        <v>0</v>
      </c>
      <c r="I186" s="193">
        <f>MAX(0,E186-Assumptions!$C$3)*Assumptions!$C$2</f>
        <v>0</v>
      </c>
      <c r="J186" s="193">
        <f>MAX(0,F186-Assumptions!$C$3)*Assumptions!$C$2</f>
        <v>0</v>
      </c>
      <c r="K186" s="193">
        <f>MAX(0,G186-Assumptions!$C$3)*Assumptions!$C$2</f>
        <v>3.4169159492792998E-2</v>
      </c>
    </row>
    <row r="187" spans="1:11">
      <c r="A187" s="192">
        <f t="shared" si="17"/>
        <v>47856.624999999556</v>
      </c>
      <c r="B187" s="218">
        <v>30.572819148936169</v>
      </c>
      <c r="C187" s="219">
        <f t="shared" si="16"/>
        <v>1.4774752329245697E-4</v>
      </c>
      <c r="D187" s="193">
        <f t="shared" si="20"/>
        <v>31.928271380950179</v>
      </c>
      <c r="E187" s="193">
        <f t="shared" si="19"/>
        <v>33.343817866762684</v>
      </c>
      <c r="F187" s="193">
        <f t="shared" si="19"/>
        <v>34.82212289748945</v>
      </c>
      <c r="G187" s="193">
        <f t="shared" si="19"/>
        <v>36.365968886141445</v>
      </c>
      <c r="H187" s="193">
        <f>MAX(0,D187-Assumptions!$C$3)*Assumptions!$C$2</f>
        <v>0</v>
      </c>
      <c r="I187" s="193">
        <f>MAX(0,E187-Assumptions!$C$3)*Assumptions!$C$2</f>
        <v>0</v>
      </c>
      <c r="J187" s="193">
        <f>MAX(0,F187-Assumptions!$C$3)*Assumptions!$C$2</f>
        <v>0</v>
      </c>
      <c r="K187" s="193">
        <f>MAX(0,G187-Assumptions!$C$3)*Assumptions!$C$2</f>
        <v>0</v>
      </c>
    </row>
    <row r="188" spans="1:11">
      <c r="A188" s="192">
        <f t="shared" si="17"/>
        <v>47856.66666666622</v>
      </c>
      <c r="B188" s="218">
        <v>31.072074468085109</v>
      </c>
      <c r="C188" s="219">
        <f t="shared" si="16"/>
        <v>1.5016024606216621E-4</v>
      </c>
      <c r="D188" s="193">
        <f t="shared" si="20"/>
        <v>32.449661287471926</v>
      </c>
      <c r="E188" s="193">
        <f t="shared" si="19"/>
        <v>33.888323702146003</v>
      </c>
      <c r="F188" s="193">
        <f t="shared" si="19"/>
        <v>35.39076951120007</v>
      </c>
      <c r="G188" s="193">
        <f t="shared" si="19"/>
        <v>36.959826564557169</v>
      </c>
      <c r="H188" s="193">
        <f>MAX(0,D188-Assumptions!$C$3)*Assumptions!$C$2</f>
        <v>0</v>
      </c>
      <c r="I188" s="193">
        <f>MAX(0,E188-Assumptions!$C$3)*Assumptions!$C$2</f>
        <v>0</v>
      </c>
      <c r="J188" s="193">
        <f>MAX(0,F188-Assumptions!$C$3)*Assumptions!$C$2</f>
        <v>0</v>
      </c>
      <c r="K188" s="193">
        <f>MAX(0,G188-Assumptions!$C$3)*Assumptions!$C$2</f>
        <v>0</v>
      </c>
    </row>
    <row r="189" spans="1:11">
      <c r="A189" s="192">
        <f t="shared" si="17"/>
        <v>47856.708333332885</v>
      </c>
      <c r="B189" s="218">
        <v>34.47489361702128</v>
      </c>
      <c r="C189" s="219">
        <f t="shared" si="16"/>
        <v>1.6660485651886855E-4</v>
      </c>
      <c r="D189" s="193">
        <f t="shared" si="20"/>
        <v>36.003345124028051</v>
      </c>
      <c r="E189" s="193">
        <f t="shared" si="19"/>
        <v>37.599560843311252</v>
      </c>
      <c r="F189" s="193">
        <f t="shared" si="19"/>
        <v>39.266545115175042</v>
      </c>
      <c r="G189" s="193">
        <f t="shared" si="19"/>
        <v>41.007435477969558</v>
      </c>
      <c r="H189" s="193">
        <f>MAX(0,D189-Assumptions!$C$3)*Assumptions!$C$2</f>
        <v>0</v>
      </c>
      <c r="I189" s="193">
        <f>MAX(0,E189-Assumptions!$C$3)*Assumptions!$C$2</f>
        <v>0.53960475898012705</v>
      </c>
      <c r="J189" s="193">
        <f>MAX(0,F189-Assumptions!$C$3)*Assumptions!$C$2</f>
        <v>2.0398906036575375</v>
      </c>
      <c r="K189" s="193">
        <f>MAX(0,G189-Assumptions!$C$3)*Assumptions!$C$2</f>
        <v>3.6066919301726026</v>
      </c>
    </row>
    <row r="190" spans="1:11">
      <c r="A190" s="192">
        <f t="shared" si="17"/>
        <v>47856.749999999549</v>
      </c>
      <c r="B190" s="218">
        <v>36.261702127659582</v>
      </c>
      <c r="C190" s="219">
        <f t="shared" si="16"/>
        <v>1.7523986432624894E-4</v>
      </c>
      <c r="D190" s="193">
        <f t="shared" si="20"/>
        <v>37.869372157895363</v>
      </c>
      <c r="E190" s="193">
        <f t="shared" si="19"/>
        <v>39.548318569946289</v>
      </c>
      <c r="F190" s="193">
        <f t="shared" si="19"/>
        <v>41.301701416876192</v>
      </c>
      <c r="G190" s="193">
        <f t="shared" si="19"/>
        <v>43.132820853352129</v>
      </c>
      <c r="H190" s="193">
        <f>MAX(0,D190-Assumptions!$C$3)*Assumptions!$C$2</f>
        <v>0.78243494210582654</v>
      </c>
      <c r="I190" s="193">
        <f>MAX(0,E190-Assumptions!$C$3)*Assumptions!$C$2</f>
        <v>2.2934867129516605</v>
      </c>
      <c r="J190" s="193">
        <f>MAX(0,F190-Assumptions!$C$3)*Assumptions!$C$2</f>
        <v>3.8715312751885729</v>
      </c>
      <c r="K190" s="193">
        <f>MAX(0,G190-Assumptions!$C$3)*Assumptions!$C$2</f>
        <v>5.5195387680169166</v>
      </c>
    </row>
    <row r="191" spans="1:11">
      <c r="A191" s="192">
        <f t="shared" si="17"/>
        <v>47856.791666666213</v>
      </c>
      <c r="B191" s="218">
        <v>36.196010638297878</v>
      </c>
      <c r="C191" s="219">
        <f t="shared" si="16"/>
        <v>1.7492240080391877E-4</v>
      </c>
      <c r="D191" s="193">
        <f t="shared" si="20"/>
        <v>37.800768222826704</v>
      </c>
      <c r="E191" s="193">
        <f t="shared" si="19"/>
        <v>39.476673065290591</v>
      </c>
      <c r="F191" s="193">
        <f t="shared" si="19"/>
        <v>41.226879494019528</v>
      </c>
      <c r="G191" s="193">
        <f t="shared" si="19"/>
        <v>43.054681685139535</v>
      </c>
      <c r="H191" s="193">
        <f>MAX(0,D191-Assumptions!$C$3)*Assumptions!$C$2</f>
        <v>0.72069140054403391</v>
      </c>
      <c r="I191" s="193">
        <f>MAX(0,E191-Assumptions!$C$3)*Assumptions!$C$2</f>
        <v>2.2290057587615317</v>
      </c>
      <c r="J191" s="193">
        <f>MAX(0,F191-Assumptions!$C$3)*Assumptions!$C$2</f>
        <v>3.8041915446175749</v>
      </c>
      <c r="K191" s="193">
        <f>MAX(0,G191-Assumptions!$C$3)*Assumptions!$C$2</f>
        <v>5.4492135166255817</v>
      </c>
    </row>
    <row r="192" spans="1:11">
      <c r="A192" s="192">
        <f t="shared" si="17"/>
        <v>47856.833333332877</v>
      </c>
      <c r="B192" s="218">
        <v>34.409202127659583</v>
      </c>
      <c r="C192" s="219">
        <f t="shared" si="16"/>
        <v>1.662873929965384E-4</v>
      </c>
      <c r="D192" s="193">
        <f t="shared" si="20"/>
        <v>35.9347411889594</v>
      </c>
      <c r="E192" s="193">
        <f t="shared" si="19"/>
        <v>37.527915338655561</v>
      </c>
      <c r="F192" s="193">
        <f t="shared" si="19"/>
        <v>39.191723192318385</v>
      </c>
      <c r="G192" s="193">
        <f t="shared" si="19"/>
        <v>40.929296309756971</v>
      </c>
      <c r="H192" s="193">
        <f>MAX(0,D192-Assumptions!$C$3)*Assumptions!$C$2</f>
        <v>0</v>
      </c>
      <c r="I192" s="193">
        <f>MAX(0,E192-Assumptions!$C$3)*Assumptions!$C$2</f>
        <v>0.47512380479000454</v>
      </c>
      <c r="J192" s="193">
        <f>MAX(0,F192-Assumptions!$C$3)*Assumptions!$C$2</f>
        <v>1.9725508730865464</v>
      </c>
      <c r="K192" s="193">
        <f>MAX(0,G192-Assumptions!$C$3)*Assumptions!$C$2</f>
        <v>3.536366678781274</v>
      </c>
    </row>
    <row r="193" spans="1:11">
      <c r="A193" s="192">
        <f t="shared" si="17"/>
        <v>47856.874999999542</v>
      </c>
      <c r="B193" s="218">
        <v>34.107021276595752</v>
      </c>
      <c r="C193" s="219">
        <f t="shared" si="16"/>
        <v>1.6482706079381967E-4</v>
      </c>
      <c r="D193" s="193">
        <f t="shared" si="20"/>
        <v>35.619163087643607</v>
      </c>
      <c r="E193" s="193">
        <f t="shared" si="19"/>
        <v>37.198346017239338</v>
      </c>
      <c r="F193" s="193">
        <f t="shared" si="19"/>
        <v>38.84754234717775</v>
      </c>
      <c r="G193" s="193">
        <f t="shared" si="19"/>
        <v>40.569856135979038</v>
      </c>
      <c r="H193" s="193">
        <f>MAX(0,D193-Assumptions!$C$3)*Assumptions!$C$2</f>
        <v>0</v>
      </c>
      <c r="I193" s="193">
        <f>MAX(0,E193-Assumptions!$C$3)*Assumptions!$C$2</f>
        <v>0.17851141551540409</v>
      </c>
      <c r="J193" s="193">
        <f>MAX(0,F193-Assumptions!$C$3)*Assumptions!$C$2</f>
        <v>1.6627881124599753</v>
      </c>
      <c r="K193" s="193">
        <f>MAX(0,G193-Assumptions!$C$3)*Assumptions!$C$2</f>
        <v>3.212870522381134</v>
      </c>
    </row>
    <row r="194" spans="1:11">
      <c r="A194" s="192">
        <f t="shared" si="17"/>
        <v>47856.916666666206</v>
      </c>
      <c r="B194" s="218">
        <v>32.674946808510647</v>
      </c>
      <c r="C194" s="219">
        <f t="shared" si="16"/>
        <v>1.5790635600702215E-4</v>
      </c>
      <c r="D194" s="193">
        <f t="shared" si="20"/>
        <v>34.123597303147015</v>
      </c>
      <c r="E194" s="193">
        <f t="shared" si="19"/>
        <v>35.63647401574508</v>
      </c>
      <c r="F194" s="193">
        <f t="shared" si="19"/>
        <v>37.21642442890257</v>
      </c>
      <c r="G194" s="193">
        <f t="shared" si="19"/>
        <v>38.866422268944476</v>
      </c>
      <c r="H194" s="193">
        <f>MAX(0,D194-Assumptions!$C$3)*Assumptions!$C$2</f>
        <v>0</v>
      </c>
      <c r="I194" s="193">
        <f>MAX(0,E194-Assumptions!$C$3)*Assumptions!$C$2</f>
        <v>0</v>
      </c>
      <c r="J194" s="193">
        <f>MAX(0,F194-Assumptions!$C$3)*Assumptions!$C$2</f>
        <v>0.19478198601231328</v>
      </c>
      <c r="K194" s="193">
        <f>MAX(0,G194-Assumptions!$C$3)*Assumptions!$C$2</f>
        <v>1.6797800420500282</v>
      </c>
    </row>
    <row r="195" spans="1:11">
      <c r="A195" s="192">
        <f t="shared" si="17"/>
        <v>47856.95833333287</v>
      </c>
      <c r="B195" s="218">
        <v>30.270638297872345</v>
      </c>
      <c r="C195" s="219">
        <f t="shared" si="16"/>
        <v>1.4628719108973823E-4</v>
      </c>
      <c r="D195" s="193">
        <f t="shared" si="20"/>
        <v>31.612693279634385</v>
      </c>
      <c r="E195" s="193">
        <f t="shared" si="19"/>
        <v>33.014248545346469</v>
      </c>
      <c r="F195" s="193">
        <f t="shared" si="19"/>
        <v>34.477942052348816</v>
      </c>
      <c r="G195" s="193">
        <f t="shared" si="19"/>
        <v>36.006528712363519</v>
      </c>
      <c r="H195" s="193">
        <f>MAX(0,D195-Assumptions!$C$3)*Assumptions!$C$2</f>
        <v>0</v>
      </c>
      <c r="I195" s="193">
        <f>MAX(0,E195-Assumptions!$C$3)*Assumptions!$C$2</f>
        <v>0</v>
      </c>
      <c r="J195" s="193">
        <f>MAX(0,F195-Assumptions!$C$3)*Assumptions!$C$2</f>
        <v>0</v>
      </c>
      <c r="K195" s="193">
        <f>MAX(0,G195-Assumptions!$C$3)*Assumptions!$C$2</f>
        <v>0</v>
      </c>
    </row>
    <row r="196" spans="1:11">
      <c r="A196" s="192">
        <f t="shared" si="17"/>
        <v>47856.999999999534</v>
      </c>
      <c r="B196" s="218">
        <v>27.656117021276597</v>
      </c>
      <c r="C196" s="219">
        <f t="shared" si="16"/>
        <v>1.3365214290099781E-4</v>
      </c>
      <c r="D196" s="193">
        <f t="shared" si="20"/>
        <v>28.882256663902073</v>
      </c>
      <c r="E196" s="193">
        <f t="shared" si="19"/>
        <v>30.162757460049612</v>
      </c>
      <c r="F196" s="193">
        <f t="shared" si="19"/>
        <v>31.500029522653755</v>
      </c>
      <c r="G196" s="193">
        <f t="shared" si="19"/>
        <v>32.896589817502253</v>
      </c>
      <c r="H196" s="193">
        <f>MAX(0,D196-Assumptions!$C$3)*Assumptions!$C$2</f>
        <v>0</v>
      </c>
      <c r="I196" s="193">
        <f>MAX(0,E196-Assumptions!$C$3)*Assumptions!$C$2</f>
        <v>0</v>
      </c>
      <c r="J196" s="193">
        <f>MAX(0,F196-Assumptions!$C$3)*Assumptions!$C$2</f>
        <v>0</v>
      </c>
      <c r="K196" s="193">
        <f>MAX(0,G196-Assumptions!$C$3)*Assumptions!$C$2</f>
        <v>0</v>
      </c>
    </row>
    <row r="197" spans="1:11">
      <c r="A197" s="192">
        <f t="shared" si="17"/>
        <v>47857.041666666199</v>
      </c>
      <c r="B197" s="218">
        <v>26.276595744680854</v>
      </c>
      <c r="C197" s="219">
        <f t="shared" ref="C197:C260" si="21">B197/$B$2</f>
        <v>1.2698540893206446E-4</v>
      </c>
      <c r="D197" s="193">
        <f t="shared" si="20"/>
        <v>27.441574027460408</v>
      </c>
      <c r="E197" s="193">
        <f t="shared" si="19"/>
        <v>28.658201862279924</v>
      </c>
      <c r="F197" s="193">
        <f t="shared" si="19"/>
        <v>29.928769142663906</v>
      </c>
      <c r="G197" s="193">
        <f t="shared" si="19"/>
        <v>31.255667285037777</v>
      </c>
      <c r="H197" s="193">
        <f>MAX(0,D197-Assumptions!$C$3)*Assumptions!$C$2</f>
        <v>0</v>
      </c>
      <c r="I197" s="193">
        <f>MAX(0,E197-Assumptions!$C$3)*Assumptions!$C$2</f>
        <v>0</v>
      </c>
      <c r="J197" s="193">
        <f>MAX(0,F197-Assumptions!$C$3)*Assumptions!$C$2</f>
        <v>0</v>
      </c>
      <c r="K197" s="193">
        <f>MAX(0,G197-Assumptions!$C$3)*Assumptions!$C$2</f>
        <v>0</v>
      </c>
    </row>
    <row r="198" spans="1:11">
      <c r="A198" s="192">
        <f t="shared" ref="A198:A261" si="22">A197 + TIME(1,0,0)</f>
        <v>47857.083333332863</v>
      </c>
      <c r="B198" s="218">
        <v>24.358404255319151</v>
      </c>
      <c r="C198" s="219">
        <f t="shared" si="21"/>
        <v>1.1771547408002374E-4</v>
      </c>
      <c r="D198" s="193">
        <f t="shared" si="20"/>
        <v>25.438339123455794</v>
      </c>
      <c r="E198" s="193">
        <f t="shared" si="19"/>
        <v>26.566153126333486</v>
      </c>
      <c r="F198" s="193">
        <f t="shared" si="19"/>
        <v>27.743968995249439</v>
      </c>
      <c r="G198" s="193">
        <f t="shared" si="19"/>
        <v>28.974003573230018</v>
      </c>
      <c r="H198" s="193">
        <f>MAX(0,D198-Assumptions!$C$3)*Assumptions!$C$2</f>
        <v>0</v>
      </c>
      <c r="I198" s="193">
        <f>MAX(0,E198-Assumptions!$C$3)*Assumptions!$C$2</f>
        <v>0</v>
      </c>
      <c r="J198" s="193">
        <f>MAX(0,F198-Assumptions!$C$3)*Assumptions!$C$2</f>
        <v>0</v>
      </c>
      <c r="K198" s="193">
        <f>MAX(0,G198-Assumptions!$C$3)*Assumptions!$C$2</f>
        <v>0</v>
      </c>
    </row>
    <row r="199" spans="1:11">
      <c r="A199" s="192">
        <f t="shared" si="22"/>
        <v>47857.124999999527</v>
      </c>
      <c r="B199" s="218">
        <v>23.70148936170213</v>
      </c>
      <c r="C199" s="219">
        <f t="shared" si="21"/>
        <v>1.1454083885672213E-4</v>
      </c>
      <c r="D199" s="193">
        <f t="shared" si="20"/>
        <v>24.752299772769284</v>
      </c>
      <c r="E199" s="193">
        <f t="shared" si="19"/>
        <v>25.849698079776488</v>
      </c>
      <c r="F199" s="193">
        <f t="shared" si="19"/>
        <v>26.995749766682842</v>
      </c>
      <c r="G199" s="193">
        <f t="shared" si="19"/>
        <v>28.192611891104075</v>
      </c>
      <c r="H199" s="193">
        <f>MAX(0,D199-Assumptions!$C$3)*Assumptions!$C$2</f>
        <v>0</v>
      </c>
      <c r="I199" s="193">
        <f>MAX(0,E199-Assumptions!$C$3)*Assumptions!$C$2</f>
        <v>0</v>
      </c>
      <c r="J199" s="193">
        <f>MAX(0,F199-Assumptions!$C$3)*Assumptions!$C$2</f>
        <v>0</v>
      </c>
      <c r="K199" s="193">
        <f>MAX(0,G199-Assumptions!$C$3)*Assumptions!$C$2</f>
        <v>0</v>
      </c>
    </row>
    <row r="200" spans="1:11">
      <c r="A200" s="192">
        <f t="shared" si="22"/>
        <v>47857.166666666191</v>
      </c>
      <c r="B200" s="218">
        <v>23.491276595744683</v>
      </c>
      <c r="C200" s="219">
        <f t="shared" si="21"/>
        <v>1.1352495558526561E-4</v>
      </c>
      <c r="D200" s="193">
        <f t="shared" si="20"/>
        <v>24.532767180549602</v>
      </c>
      <c r="E200" s="193">
        <f t="shared" si="19"/>
        <v>25.620432464878249</v>
      </c>
      <c r="F200" s="193">
        <f t="shared" si="19"/>
        <v>26.756319613541528</v>
      </c>
      <c r="G200" s="193">
        <f t="shared" si="19"/>
        <v>27.94256655282377</v>
      </c>
      <c r="H200" s="193">
        <f>MAX(0,D200-Assumptions!$C$3)*Assumptions!$C$2</f>
        <v>0</v>
      </c>
      <c r="I200" s="193">
        <f>MAX(0,E200-Assumptions!$C$3)*Assumptions!$C$2</f>
        <v>0</v>
      </c>
      <c r="J200" s="193">
        <f>MAX(0,F200-Assumptions!$C$3)*Assumptions!$C$2</f>
        <v>0</v>
      </c>
      <c r="K200" s="193">
        <f>MAX(0,G200-Assumptions!$C$3)*Assumptions!$C$2</f>
        <v>0</v>
      </c>
    </row>
    <row r="201" spans="1:11">
      <c r="A201" s="192">
        <f t="shared" si="22"/>
        <v>47857.208333332856</v>
      </c>
      <c r="B201" s="218">
        <v>23.675212765957451</v>
      </c>
      <c r="C201" s="219">
        <f t="shared" si="21"/>
        <v>1.1441385344779006E-4</v>
      </c>
      <c r="D201" s="193">
        <f t="shared" si="20"/>
        <v>24.724858198741824</v>
      </c>
      <c r="E201" s="193">
        <f t="shared" si="19"/>
        <v>25.821039877914206</v>
      </c>
      <c r="F201" s="193">
        <f t="shared" si="19"/>
        <v>26.965820997540177</v>
      </c>
      <c r="G201" s="193">
        <f t="shared" si="19"/>
        <v>28.161356223819034</v>
      </c>
      <c r="H201" s="193">
        <f>MAX(0,D201-Assumptions!$C$3)*Assumptions!$C$2</f>
        <v>0</v>
      </c>
      <c r="I201" s="193">
        <f>MAX(0,E201-Assumptions!$C$3)*Assumptions!$C$2</f>
        <v>0</v>
      </c>
      <c r="J201" s="193">
        <f>MAX(0,F201-Assumptions!$C$3)*Assumptions!$C$2</f>
        <v>0</v>
      </c>
      <c r="K201" s="193">
        <f>MAX(0,G201-Assumptions!$C$3)*Assumptions!$C$2</f>
        <v>0</v>
      </c>
    </row>
    <row r="202" spans="1:11">
      <c r="A202" s="192">
        <f t="shared" si="22"/>
        <v>47857.24999999952</v>
      </c>
      <c r="B202" s="218">
        <v>25.14670212765958</v>
      </c>
      <c r="C202" s="219">
        <f t="shared" si="21"/>
        <v>1.2152503634798568E-4</v>
      </c>
      <c r="D202" s="193">
        <f t="shared" si="20"/>
        <v>26.26158634427961</v>
      </c>
      <c r="E202" s="193">
        <f t="shared" si="19"/>
        <v>27.425899182201885</v>
      </c>
      <c r="F202" s="193">
        <f t="shared" si="19"/>
        <v>28.641832069529357</v>
      </c>
      <c r="G202" s="193">
        <f t="shared" si="19"/>
        <v>29.911673591781152</v>
      </c>
      <c r="H202" s="193">
        <f>MAX(0,D202-Assumptions!$C$3)*Assumptions!$C$2</f>
        <v>0</v>
      </c>
      <c r="I202" s="193">
        <f>MAX(0,E202-Assumptions!$C$3)*Assumptions!$C$2</f>
        <v>0</v>
      </c>
      <c r="J202" s="193">
        <f>MAX(0,F202-Assumptions!$C$3)*Assumptions!$C$2</f>
        <v>0</v>
      </c>
      <c r="K202" s="193">
        <f>MAX(0,G202-Assumptions!$C$3)*Assumptions!$C$2</f>
        <v>0</v>
      </c>
    </row>
    <row r="203" spans="1:11">
      <c r="A203" s="192">
        <f t="shared" si="22"/>
        <v>47857.291666666184</v>
      </c>
      <c r="B203" s="218">
        <v>28.431276595744684</v>
      </c>
      <c r="C203" s="219">
        <f t="shared" si="21"/>
        <v>1.3739821246449373E-4</v>
      </c>
      <c r="D203" s="193">
        <f t="shared" si="20"/>
        <v>29.691783097712158</v>
      </c>
      <c r="E203" s="193">
        <f t="shared" si="19"/>
        <v>31.008174414986872</v>
      </c>
      <c r="F203" s="193">
        <f t="shared" si="19"/>
        <v>32.382928212362344</v>
      </c>
      <c r="G203" s="193">
        <f t="shared" si="19"/>
        <v>33.818632002410872</v>
      </c>
      <c r="H203" s="193">
        <f>MAX(0,D203-Assumptions!$C$3)*Assumptions!$C$2</f>
        <v>0</v>
      </c>
      <c r="I203" s="193">
        <f>MAX(0,E203-Assumptions!$C$3)*Assumptions!$C$2</f>
        <v>0</v>
      </c>
      <c r="J203" s="193">
        <f>MAX(0,F203-Assumptions!$C$3)*Assumptions!$C$2</f>
        <v>0</v>
      </c>
      <c r="K203" s="193">
        <f>MAX(0,G203-Assumptions!$C$3)*Assumptions!$C$2</f>
        <v>0</v>
      </c>
    </row>
    <row r="204" spans="1:11">
      <c r="A204" s="192">
        <f t="shared" si="22"/>
        <v>47857.333333332848</v>
      </c>
      <c r="B204" s="218">
        <v>30.953829787234046</v>
      </c>
      <c r="C204" s="219">
        <f t="shared" si="21"/>
        <v>1.4958881172197192E-4</v>
      </c>
      <c r="D204" s="193">
        <f t="shared" si="20"/>
        <v>32.326174204348355</v>
      </c>
      <c r="E204" s="193">
        <f t="shared" si="19"/>
        <v>33.759361793765748</v>
      </c>
      <c r="F204" s="193">
        <f t="shared" si="19"/>
        <v>35.256090050058077</v>
      </c>
      <c r="G204" s="193">
        <f t="shared" si="19"/>
        <v>36.819176061774499</v>
      </c>
      <c r="H204" s="193">
        <f>MAX(0,D204-Assumptions!$C$3)*Assumptions!$C$2</f>
        <v>0</v>
      </c>
      <c r="I204" s="193">
        <f>MAX(0,E204-Assumptions!$C$3)*Assumptions!$C$2</f>
        <v>0</v>
      </c>
      <c r="J204" s="193">
        <f>MAX(0,F204-Assumptions!$C$3)*Assumptions!$C$2</f>
        <v>0</v>
      </c>
      <c r="K204" s="193">
        <f>MAX(0,G204-Assumptions!$C$3)*Assumptions!$C$2</f>
        <v>0</v>
      </c>
    </row>
    <row r="205" spans="1:11">
      <c r="A205" s="192">
        <f t="shared" si="22"/>
        <v>47857.374999999513</v>
      </c>
      <c r="B205" s="218">
        <v>31.295425531914898</v>
      </c>
      <c r="C205" s="219">
        <f t="shared" si="21"/>
        <v>1.5123962203808877E-4</v>
      </c>
      <c r="D205" s="193">
        <f t="shared" si="20"/>
        <v>32.682914666705344</v>
      </c>
      <c r="E205" s="193">
        <f t="shared" si="19"/>
        <v>34.131918417975385</v>
      </c>
      <c r="F205" s="193">
        <f t="shared" si="19"/>
        <v>35.645164048912712</v>
      </c>
      <c r="G205" s="193">
        <f t="shared" si="19"/>
        <v>37.225499736479996</v>
      </c>
      <c r="H205" s="193">
        <f>MAX(0,D205-Assumptions!$C$3)*Assumptions!$C$2</f>
        <v>0</v>
      </c>
      <c r="I205" s="193">
        <f>MAX(0,E205-Assumptions!$C$3)*Assumptions!$C$2</f>
        <v>0</v>
      </c>
      <c r="J205" s="193">
        <f>MAX(0,F205-Assumptions!$C$3)*Assumptions!$C$2</f>
        <v>0</v>
      </c>
      <c r="K205" s="193">
        <f>MAX(0,G205-Assumptions!$C$3)*Assumptions!$C$2</f>
        <v>0.20294976283199659</v>
      </c>
    </row>
    <row r="206" spans="1:11">
      <c r="A206" s="192">
        <f t="shared" si="22"/>
        <v>47857.416666666177</v>
      </c>
      <c r="B206" s="218">
        <v>30.927553191489366</v>
      </c>
      <c r="C206" s="219">
        <f t="shared" si="21"/>
        <v>1.4946182631303987E-4</v>
      </c>
      <c r="D206" s="193">
        <f t="shared" si="20"/>
        <v>32.298732630320899</v>
      </c>
      <c r="E206" s="193">
        <f t="shared" si="20"/>
        <v>33.73070359190347</v>
      </c>
      <c r="F206" s="193">
        <f t="shared" si="20"/>
        <v>35.22616128091542</v>
      </c>
      <c r="G206" s="193">
        <f t="shared" si="20"/>
        <v>36.787920394489468</v>
      </c>
      <c r="H206" s="193">
        <f>MAX(0,D206-Assumptions!$C$3)*Assumptions!$C$2</f>
        <v>0</v>
      </c>
      <c r="I206" s="193">
        <f>MAX(0,E206-Assumptions!$C$3)*Assumptions!$C$2</f>
        <v>0</v>
      </c>
      <c r="J206" s="193">
        <f>MAX(0,F206-Assumptions!$C$3)*Assumptions!$C$2</f>
        <v>0</v>
      </c>
      <c r="K206" s="193">
        <f>MAX(0,G206-Assumptions!$C$3)*Assumptions!$C$2</f>
        <v>0</v>
      </c>
    </row>
    <row r="207" spans="1:11">
      <c r="A207" s="192">
        <f t="shared" si="22"/>
        <v>47857.458333332841</v>
      </c>
      <c r="B207" s="218">
        <v>30.861861702127666</v>
      </c>
      <c r="C207" s="219">
        <f t="shared" si="21"/>
        <v>1.491443627907097E-4</v>
      </c>
      <c r="D207" s="193">
        <f t="shared" si="20"/>
        <v>32.230128695252247</v>
      </c>
      <c r="E207" s="193">
        <f t="shared" si="20"/>
        <v>33.659058087247764</v>
      </c>
      <c r="F207" s="193">
        <f t="shared" si="20"/>
        <v>35.151339358058756</v>
      </c>
      <c r="G207" s="193">
        <f t="shared" si="20"/>
        <v>36.709781226276867</v>
      </c>
      <c r="H207" s="193">
        <f>MAX(0,D207-Assumptions!$C$3)*Assumptions!$C$2</f>
        <v>0</v>
      </c>
      <c r="I207" s="193">
        <f>MAX(0,E207-Assumptions!$C$3)*Assumptions!$C$2</f>
        <v>0</v>
      </c>
      <c r="J207" s="193">
        <f>MAX(0,F207-Assumptions!$C$3)*Assumptions!$C$2</f>
        <v>0</v>
      </c>
      <c r="K207" s="193">
        <f>MAX(0,G207-Assumptions!$C$3)*Assumptions!$C$2</f>
        <v>0</v>
      </c>
    </row>
    <row r="208" spans="1:11">
      <c r="A208" s="192">
        <f t="shared" si="22"/>
        <v>47857.499999999505</v>
      </c>
      <c r="B208" s="218">
        <v>30.809308510638303</v>
      </c>
      <c r="C208" s="219">
        <f t="shared" si="21"/>
        <v>1.4889039197284556E-4</v>
      </c>
      <c r="D208" s="193">
        <f t="shared" si="20"/>
        <v>32.175245547197321</v>
      </c>
      <c r="E208" s="193">
        <f t="shared" si="20"/>
        <v>33.601741683523208</v>
      </c>
      <c r="F208" s="193">
        <f t="shared" si="20"/>
        <v>35.091481819773428</v>
      </c>
      <c r="G208" s="193">
        <f t="shared" si="20"/>
        <v>36.647269891706792</v>
      </c>
      <c r="H208" s="193">
        <f>MAX(0,D208-Assumptions!$C$3)*Assumptions!$C$2</f>
        <v>0</v>
      </c>
      <c r="I208" s="193">
        <f>MAX(0,E208-Assumptions!$C$3)*Assumptions!$C$2</f>
        <v>0</v>
      </c>
      <c r="J208" s="193">
        <f>MAX(0,F208-Assumptions!$C$3)*Assumptions!$C$2</f>
        <v>0</v>
      </c>
      <c r="K208" s="193">
        <f>MAX(0,G208-Assumptions!$C$3)*Assumptions!$C$2</f>
        <v>0</v>
      </c>
    </row>
    <row r="209" spans="1:11">
      <c r="A209" s="192">
        <f t="shared" si="22"/>
        <v>47857.541666666169</v>
      </c>
      <c r="B209" s="218">
        <v>30.717340425531923</v>
      </c>
      <c r="C209" s="219">
        <f t="shared" si="21"/>
        <v>1.4844594304158336E-4</v>
      </c>
      <c r="D209" s="193">
        <f t="shared" si="20"/>
        <v>32.07920003810122</v>
      </c>
      <c r="E209" s="193">
        <f t="shared" si="20"/>
        <v>33.501437977005232</v>
      </c>
      <c r="F209" s="193">
        <f t="shared" si="20"/>
        <v>34.986731127774107</v>
      </c>
      <c r="G209" s="193">
        <f t="shared" si="20"/>
        <v>36.537875056209167</v>
      </c>
      <c r="H209" s="193">
        <f>MAX(0,D209-Assumptions!$C$3)*Assumptions!$C$2</f>
        <v>0</v>
      </c>
      <c r="I209" s="193">
        <f>MAX(0,E209-Assumptions!$C$3)*Assumptions!$C$2</f>
        <v>0</v>
      </c>
      <c r="J209" s="193">
        <f>MAX(0,F209-Assumptions!$C$3)*Assumptions!$C$2</f>
        <v>0</v>
      </c>
      <c r="K209" s="193">
        <f>MAX(0,G209-Assumptions!$C$3)*Assumptions!$C$2</f>
        <v>0</v>
      </c>
    </row>
    <row r="210" spans="1:11">
      <c r="A210" s="192">
        <f t="shared" si="22"/>
        <v>47857.583333332834</v>
      </c>
      <c r="B210" s="218">
        <v>30.730478723404261</v>
      </c>
      <c r="C210" s="219">
        <f t="shared" si="21"/>
        <v>1.4850943574604939E-4</v>
      </c>
      <c r="D210" s="193">
        <f t="shared" si="20"/>
        <v>32.092920825114945</v>
      </c>
      <c r="E210" s="193">
        <f t="shared" si="20"/>
        <v>33.515767077936367</v>
      </c>
      <c r="F210" s="193">
        <f t="shared" si="20"/>
        <v>35.001695512345442</v>
      </c>
      <c r="G210" s="193">
        <f t="shared" si="20"/>
        <v>36.553502889851686</v>
      </c>
      <c r="H210" s="193">
        <f>MAX(0,D210-Assumptions!$C$3)*Assumptions!$C$2</f>
        <v>0</v>
      </c>
      <c r="I210" s="193">
        <f>MAX(0,E210-Assumptions!$C$3)*Assumptions!$C$2</f>
        <v>0</v>
      </c>
      <c r="J210" s="193">
        <f>MAX(0,F210-Assumptions!$C$3)*Assumptions!$C$2</f>
        <v>0</v>
      </c>
      <c r="K210" s="193">
        <f>MAX(0,G210-Assumptions!$C$3)*Assumptions!$C$2</f>
        <v>0</v>
      </c>
    </row>
    <row r="211" spans="1:11">
      <c r="A211" s="192">
        <f t="shared" si="22"/>
        <v>47857.624999999498</v>
      </c>
      <c r="B211" s="218">
        <v>30.612234042553197</v>
      </c>
      <c r="C211" s="219">
        <f t="shared" si="21"/>
        <v>1.4793800140585508E-4</v>
      </c>
      <c r="D211" s="193">
        <f t="shared" si="20"/>
        <v>31.96943374199137</v>
      </c>
      <c r="E211" s="193">
        <f t="shared" si="20"/>
        <v>33.386805169556105</v>
      </c>
      <c r="F211" s="193">
        <f t="shared" si="20"/>
        <v>34.86701605120345</v>
      </c>
      <c r="G211" s="193">
        <f t="shared" si="20"/>
        <v>36.412852387069009</v>
      </c>
      <c r="H211" s="193">
        <f>MAX(0,D211-Assumptions!$C$3)*Assumptions!$C$2</f>
        <v>0</v>
      </c>
      <c r="I211" s="193">
        <f>MAX(0,E211-Assumptions!$C$3)*Assumptions!$C$2</f>
        <v>0</v>
      </c>
      <c r="J211" s="193">
        <f>MAX(0,F211-Assumptions!$C$3)*Assumptions!$C$2</f>
        <v>0</v>
      </c>
      <c r="K211" s="193">
        <f>MAX(0,G211-Assumptions!$C$3)*Assumptions!$C$2</f>
        <v>0</v>
      </c>
    </row>
    <row r="212" spans="1:11">
      <c r="A212" s="192">
        <f t="shared" si="22"/>
        <v>47857.666666666162</v>
      </c>
      <c r="B212" s="218">
        <v>30.454574468085109</v>
      </c>
      <c r="C212" s="219">
        <f t="shared" si="21"/>
        <v>1.4717608895226269E-4</v>
      </c>
      <c r="D212" s="193">
        <f t="shared" si="20"/>
        <v>31.804784297826608</v>
      </c>
      <c r="E212" s="193">
        <f t="shared" si="20"/>
        <v>33.214855958382422</v>
      </c>
      <c r="F212" s="193">
        <f t="shared" si="20"/>
        <v>34.687443436347465</v>
      </c>
      <c r="G212" s="193">
        <f t="shared" si="20"/>
        <v>36.225318383358783</v>
      </c>
      <c r="H212" s="193">
        <f>MAX(0,D212-Assumptions!$C$3)*Assumptions!$C$2</f>
        <v>0</v>
      </c>
      <c r="I212" s="193">
        <f>MAX(0,E212-Assumptions!$C$3)*Assumptions!$C$2</f>
        <v>0</v>
      </c>
      <c r="J212" s="193">
        <f>MAX(0,F212-Assumptions!$C$3)*Assumptions!$C$2</f>
        <v>0</v>
      </c>
      <c r="K212" s="193">
        <f>MAX(0,G212-Assumptions!$C$3)*Assumptions!$C$2</f>
        <v>0</v>
      </c>
    </row>
    <row r="213" spans="1:11">
      <c r="A213" s="192">
        <f t="shared" si="22"/>
        <v>47857.708333332826</v>
      </c>
      <c r="B213" s="218">
        <v>33.55521276595745</v>
      </c>
      <c r="C213" s="219">
        <f t="shared" si="21"/>
        <v>1.6216036720624629E-4</v>
      </c>
      <c r="D213" s="193">
        <f t="shared" si="20"/>
        <v>35.042890033066932</v>
      </c>
      <c r="E213" s="193">
        <f t="shared" si="20"/>
        <v>36.596523778131456</v>
      </c>
      <c r="F213" s="193">
        <f t="shared" si="20"/>
        <v>38.219038195181803</v>
      </c>
      <c r="G213" s="193">
        <f t="shared" si="20"/>
        <v>39.913487122993239</v>
      </c>
      <c r="H213" s="193">
        <f>MAX(0,D213-Assumptions!$C$3)*Assumptions!$C$2</f>
        <v>0</v>
      </c>
      <c r="I213" s="193">
        <f>MAX(0,E213-Assumptions!$C$3)*Assumptions!$C$2</f>
        <v>0</v>
      </c>
      <c r="J213" s="193">
        <f>MAX(0,F213-Assumptions!$C$3)*Assumptions!$C$2</f>
        <v>1.0971343756636223</v>
      </c>
      <c r="K213" s="193">
        <f>MAX(0,G213-Assumptions!$C$3)*Assumptions!$C$2</f>
        <v>2.622138410693915</v>
      </c>
    </row>
    <row r="214" spans="1:11">
      <c r="A214" s="192">
        <f t="shared" si="22"/>
        <v>47857.749999999491</v>
      </c>
      <c r="B214" s="218">
        <v>35.35515957446809</v>
      </c>
      <c r="C214" s="219">
        <f t="shared" si="21"/>
        <v>1.7085886771809271E-4</v>
      </c>
      <c r="D214" s="193">
        <f t="shared" si="20"/>
        <v>36.922637853947975</v>
      </c>
      <c r="E214" s="193">
        <f t="shared" si="20"/>
        <v>38.559610605697635</v>
      </c>
      <c r="F214" s="193">
        <f t="shared" si="20"/>
        <v>40.269158881454281</v>
      </c>
      <c r="G214" s="193">
        <f t="shared" si="20"/>
        <v>42.054500332018328</v>
      </c>
      <c r="H214" s="193">
        <f>MAX(0,D214-Assumptions!$C$3)*Assumptions!$C$2</f>
        <v>0</v>
      </c>
      <c r="I214" s="193">
        <f>MAX(0,E214-Assumptions!$C$3)*Assumptions!$C$2</f>
        <v>1.4036495451278719</v>
      </c>
      <c r="J214" s="193">
        <f>MAX(0,F214-Assumptions!$C$3)*Assumptions!$C$2</f>
        <v>2.9422429933088532</v>
      </c>
      <c r="K214" s="193">
        <f>MAX(0,G214-Assumptions!$C$3)*Assumptions!$C$2</f>
        <v>4.5490502988164954</v>
      </c>
    </row>
    <row r="215" spans="1:11">
      <c r="A215" s="192">
        <f t="shared" si="22"/>
        <v>47857.791666666155</v>
      </c>
      <c r="B215" s="218">
        <v>35.052978723404259</v>
      </c>
      <c r="C215" s="219">
        <f t="shared" si="21"/>
        <v>1.6939853551537395E-4</v>
      </c>
      <c r="D215" s="193">
        <f t="shared" si="20"/>
        <v>36.607059752632175</v>
      </c>
      <c r="E215" s="193">
        <f t="shared" si="20"/>
        <v>38.230041284281413</v>
      </c>
      <c r="F215" s="193">
        <f t="shared" si="20"/>
        <v>39.924978036313647</v>
      </c>
      <c r="G215" s="193">
        <f t="shared" si="20"/>
        <v>41.695060158240388</v>
      </c>
      <c r="H215" s="193">
        <f>MAX(0,D215-Assumptions!$C$3)*Assumptions!$C$2</f>
        <v>0</v>
      </c>
      <c r="I215" s="193">
        <f>MAX(0,E215-Assumptions!$C$3)*Assumptions!$C$2</f>
        <v>1.1070371558532714</v>
      </c>
      <c r="J215" s="193">
        <f>MAX(0,F215-Assumptions!$C$3)*Assumptions!$C$2</f>
        <v>2.632480232682282</v>
      </c>
      <c r="K215" s="193">
        <f>MAX(0,G215-Assumptions!$C$3)*Assumptions!$C$2</f>
        <v>4.2255541424163487</v>
      </c>
    </row>
    <row r="216" spans="1:11">
      <c r="A216" s="192">
        <f t="shared" si="22"/>
        <v>47857.833333332819</v>
      </c>
      <c r="B216" s="218">
        <v>34.422340425531921</v>
      </c>
      <c r="C216" s="219">
        <f t="shared" si="21"/>
        <v>1.6635088570100443E-4</v>
      </c>
      <c r="D216" s="193">
        <f t="shared" si="20"/>
        <v>35.948461975973132</v>
      </c>
      <c r="E216" s="193">
        <f t="shared" si="20"/>
        <v>37.542244439586696</v>
      </c>
      <c r="F216" s="193">
        <f t="shared" si="20"/>
        <v>39.206687576889713</v>
      </c>
      <c r="G216" s="193">
        <f t="shared" si="20"/>
        <v>40.94492414339949</v>
      </c>
      <c r="H216" s="193">
        <f>MAX(0,D216-Assumptions!$C$3)*Assumptions!$C$2</f>
        <v>0</v>
      </c>
      <c r="I216" s="193">
        <f>MAX(0,E216-Assumptions!$C$3)*Assumptions!$C$2</f>
        <v>0.4880199956280265</v>
      </c>
      <c r="J216" s="193">
        <f>MAX(0,F216-Assumptions!$C$3)*Assumptions!$C$2</f>
        <v>1.9860188192007422</v>
      </c>
      <c r="K216" s="193">
        <f>MAX(0,G216-Assumptions!$C$3)*Assumptions!$C$2</f>
        <v>3.5504317290595409</v>
      </c>
    </row>
    <row r="217" spans="1:11">
      <c r="A217" s="192">
        <f t="shared" si="22"/>
        <v>47857.874999999483</v>
      </c>
      <c r="B217" s="218">
        <v>34.001914893617027</v>
      </c>
      <c r="C217" s="219">
        <f t="shared" si="21"/>
        <v>1.6431911915809139E-4</v>
      </c>
      <c r="D217" s="193">
        <f t="shared" si="20"/>
        <v>35.50939679153376</v>
      </c>
      <c r="E217" s="193">
        <f t="shared" si="20"/>
        <v>37.083713209790218</v>
      </c>
      <c r="F217" s="193">
        <f t="shared" si="20"/>
        <v>38.727827270607094</v>
      </c>
      <c r="G217" s="193">
        <f t="shared" si="20"/>
        <v>40.44483346683888</v>
      </c>
      <c r="H217" s="193">
        <f>MAX(0,D217-Assumptions!$C$3)*Assumptions!$C$2</f>
        <v>0</v>
      </c>
      <c r="I217" s="193">
        <f>MAX(0,E217-Assumptions!$C$3)*Assumptions!$C$2</f>
        <v>7.534188881119662E-2</v>
      </c>
      <c r="J217" s="193">
        <f>MAX(0,F217-Assumptions!$C$3)*Assumptions!$C$2</f>
        <v>1.5550445435463842</v>
      </c>
      <c r="K217" s="193">
        <f>MAX(0,G217-Assumptions!$C$3)*Assumptions!$C$2</f>
        <v>3.1003501201549919</v>
      </c>
    </row>
    <row r="218" spans="1:11">
      <c r="A218" s="192">
        <f t="shared" si="22"/>
        <v>47857.916666666148</v>
      </c>
      <c r="B218" s="218">
        <v>32.307074468085112</v>
      </c>
      <c r="C218" s="219">
        <f t="shared" si="21"/>
        <v>1.5612856028197325E-4</v>
      </c>
      <c r="D218" s="193">
        <f t="shared" si="20"/>
        <v>33.73941526676257</v>
      </c>
      <c r="E218" s="193">
        <f t="shared" si="20"/>
        <v>35.235259189673165</v>
      </c>
      <c r="F218" s="193">
        <f t="shared" si="20"/>
        <v>36.797421660905272</v>
      </c>
      <c r="G218" s="193">
        <f t="shared" si="20"/>
        <v>38.428842926953948</v>
      </c>
      <c r="H218" s="193">
        <f>MAX(0,D218-Assumptions!$C$3)*Assumptions!$C$2</f>
        <v>0</v>
      </c>
      <c r="I218" s="193">
        <f>MAX(0,E218-Assumptions!$C$3)*Assumptions!$C$2</f>
        <v>0</v>
      </c>
      <c r="J218" s="193">
        <f>MAX(0,F218-Assumptions!$C$3)*Assumptions!$C$2</f>
        <v>0</v>
      </c>
      <c r="K218" s="193">
        <f>MAX(0,G218-Assumptions!$C$3)*Assumptions!$C$2</f>
        <v>1.2859586342585529</v>
      </c>
    </row>
    <row r="219" spans="1:11">
      <c r="A219" s="192">
        <f t="shared" si="22"/>
        <v>47857.958333332812</v>
      </c>
      <c r="B219" s="218">
        <v>30.204946808510645</v>
      </c>
      <c r="C219" s="219">
        <f t="shared" si="21"/>
        <v>1.4596972756740809E-4</v>
      </c>
      <c r="D219" s="193">
        <f t="shared" si="20"/>
        <v>31.544089344565737</v>
      </c>
      <c r="E219" s="193">
        <f t="shared" si="20"/>
        <v>32.94260304069077</v>
      </c>
      <c r="F219" s="193">
        <f t="shared" si="20"/>
        <v>34.403120129492159</v>
      </c>
      <c r="G219" s="193">
        <f t="shared" si="20"/>
        <v>35.928389544150924</v>
      </c>
      <c r="H219" s="193">
        <f>MAX(0,D219-Assumptions!$C$3)*Assumptions!$C$2</f>
        <v>0</v>
      </c>
      <c r="I219" s="193">
        <f>MAX(0,E219-Assumptions!$C$3)*Assumptions!$C$2</f>
        <v>0</v>
      </c>
      <c r="J219" s="193">
        <f>MAX(0,F219-Assumptions!$C$3)*Assumptions!$C$2</f>
        <v>0</v>
      </c>
      <c r="K219" s="193">
        <f>MAX(0,G219-Assumptions!$C$3)*Assumptions!$C$2</f>
        <v>0</v>
      </c>
    </row>
    <row r="220" spans="1:11">
      <c r="A220" s="192">
        <f t="shared" si="22"/>
        <v>47857.999999999476</v>
      </c>
      <c r="B220" s="218">
        <v>27.721808510638304</v>
      </c>
      <c r="C220" s="219">
        <f t="shared" si="21"/>
        <v>1.3396960642332801E-4</v>
      </c>
      <c r="D220" s="193">
        <f t="shared" si="20"/>
        <v>28.950860598970731</v>
      </c>
      <c r="E220" s="193">
        <f t="shared" si="20"/>
        <v>30.234402964705318</v>
      </c>
      <c r="F220" s="193">
        <f t="shared" si="20"/>
        <v>31.574851445510422</v>
      </c>
      <c r="G220" s="193">
        <f t="shared" si="20"/>
        <v>32.974728985714854</v>
      </c>
      <c r="H220" s="193">
        <f>MAX(0,D220-Assumptions!$C$3)*Assumptions!$C$2</f>
        <v>0</v>
      </c>
      <c r="I220" s="193">
        <f>MAX(0,E220-Assumptions!$C$3)*Assumptions!$C$2</f>
        <v>0</v>
      </c>
      <c r="J220" s="193">
        <f>MAX(0,F220-Assumptions!$C$3)*Assumptions!$C$2</f>
        <v>0</v>
      </c>
      <c r="K220" s="193">
        <f>MAX(0,G220-Assumptions!$C$3)*Assumptions!$C$2</f>
        <v>0</v>
      </c>
    </row>
    <row r="221" spans="1:11">
      <c r="A221" s="192">
        <f t="shared" si="22"/>
        <v>47858.04166666614</v>
      </c>
      <c r="B221" s="218">
        <v>25.540851063829788</v>
      </c>
      <c r="C221" s="219">
        <f t="shared" si="21"/>
        <v>1.2342981748196663E-4</v>
      </c>
      <c r="D221" s="193">
        <f t="shared" si="20"/>
        <v>26.673209954691512</v>
      </c>
      <c r="E221" s="193">
        <f t="shared" si="20"/>
        <v>27.855772210136077</v>
      </c>
      <c r="F221" s="193">
        <f t="shared" si="20"/>
        <v>29.090763606669313</v>
      </c>
      <c r="G221" s="193">
        <f t="shared" si="20"/>
        <v>30.380508601056714</v>
      </c>
      <c r="H221" s="193">
        <f>MAX(0,D221-Assumptions!$C$3)*Assumptions!$C$2</f>
        <v>0</v>
      </c>
      <c r="I221" s="193">
        <f>MAX(0,E221-Assumptions!$C$3)*Assumptions!$C$2</f>
        <v>0</v>
      </c>
      <c r="J221" s="193">
        <f>MAX(0,F221-Assumptions!$C$3)*Assumptions!$C$2</f>
        <v>0</v>
      </c>
      <c r="K221" s="193">
        <f>MAX(0,G221-Assumptions!$C$3)*Assumptions!$C$2</f>
        <v>0</v>
      </c>
    </row>
    <row r="222" spans="1:11">
      <c r="A222" s="192">
        <f t="shared" si="22"/>
        <v>47858.083333332805</v>
      </c>
      <c r="B222" s="218">
        <v>23.885425531914898</v>
      </c>
      <c r="C222" s="219">
        <f t="shared" si="21"/>
        <v>1.1542973671924658E-4</v>
      </c>
      <c r="D222" s="193">
        <f t="shared" si="20"/>
        <v>24.94439079096151</v>
      </c>
      <c r="E222" s="193">
        <f t="shared" si="20"/>
        <v>26.050305492812448</v>
      </c>
      <c r="F222" s="193">
        <f t="shared" si="20"/>
        <v>27.205251150681491</v>
      </c>
      <c r="G222" s="193">
        <f t="shared" si="20"/>
        <v>28.411401562099339</v>
      </c>
      <c r="H222" s="193">
        <f>MAX(0,D222-Assumptions!$C$3)*Assumptions!$C$2</f>
        <v>0</v>
      </c>
      <c r="I222" s="193">
        <f>MAX(0,E222-Assumptions!$C$3)*Assumptions!$C$2</f>
        <v>0</v>
      </c>
      <c r="J222" s="193">
        <f>MAX(0,F222-Assumptions!$C$3)*Assumptions!$C$2</f>
        <v>0</v>
      </c>
      <c r="K222" s="193">
        <f>MAX(0,G222-Assumptions!$C$3)*Assumptions!$C$2</f>
        <v>0</v>
      </c>
    </row>
    <row r="223" spans="1:11">
      <c r="A223" s="192">
        <f t="shared" si="22"/>
        <v>47858.124999999469</v>
      </c>
      <c r="B223" s="218">
        <v>23.34675531914894</v>
      </c>
      <c r="C223" s="219">
        <f t="shared" si="21"/>
        <v>1.1282653583613926E-4</v>
      </c>
      <c r="D223" s="193">
        <f t="shared" si="20"/>
        <v>24.381838523398571</v>
      </c>
      <c r="E223" s="193">
        <f t="shared" si="20"/>
        <v>25.462812354635709</v>
      </c>
      <c r="F223" s="193">
        <f t="shared" si="20"/>
        <v>26.591711383256879</v>
      </c>
      <c r="G223" s="193">
        <f t="shared" si="20"/>
        <v>27.770660382756063</v>
      </c>
      <c r="H223" s="193">
        <f>MAX(0,D223-Assumptions!$C$3)*Assumptions!$C$2</f>
        <v>0</v>
      </c>
      <c r="I223" s="193">
        <f>MAX(0,E223-Assumptions!$C$3)*Assumptions!$C$2</f>
        <v>0</v>
      </c>
      <c r="J223" s="193">
        <f>MAX(0,F223-Assumptions!$C$3)*Assumptions!$C$2</f>
        <v>0</v>
      </c>
      <c r="K223" s="193">
        <f>MAX(0,G223-Assumptions!$C$3)*Assumptions!$C$2</f>
        <v>0</v>
      </c>
    </row>
    <row r="224" spans="1:11">
      <c r="A224" s="192">
        <f t="shared" si="22"/>
        <v>47858.166666666133</v>
      </c>
      <c r="B224" s="218">
        <v>23.175957446808514</v>
      </c>
      <c r="C224" s="219">
        <f t="shared" si="21"/>
        <v>1.1200113067808084E-4</v>
      </c>
      <c r="D224" s="193">
        <f t="shared" si="20"/>
        <v>24.203468292220077</v>
      </c>
      <c r="E224" s="193">
        <f t="shared" si="20"/>
        <v>25.276534042530887</v>
      </c>
      <c r="F224" s="193">
        <f t="shared" si="20"/>
        <v>26.397174383829562</v>
      </c>
      <c r="G224" s="193">
        <f t="shared" si="20"/>
        <v>27.567498545403318</v>
      </c>
      <c r="H224" s="193">
        <f>MAX(0,D224-Assumptions!$C$3)*Assumptions!$C$2</f>
        <v>0</v>
      </c>
      <c r="I224" s="193">
        <f>MAX(0,E224-Assumptions!$C$3)*Assumptions!$C$2</f>
        <v>0</v>
      </c>
      <c r="J224" s="193">
        <f>MAX(0,F224-Assumptions!$C$3)*Assumptions!$C$2</f>
        <v>0</v>
      </c>
      <c r="K224" s="193">
        <f>MAX(0,G224-Assumptions!$C$3)*Assumptions!$C$2</f>
        <v>0</v>
      </c>
    </row>
    <row r="225" spans="1:11">
      <c r="A225" s="192">
        <f t="shared" si="22"/>
        <v>47858.208333332797</v>
      </c>
      <c r="B225" s="218">
        <v>23.097127659574468</v>
      </c>
      <c r="C225" s="219">
        <f t="shared" si="21"/>
        <v>1.1162017445128464E-4</v>
      </c>
      <c r="D225" s="193">
        <f t="shared" si="20"/>
        <v>24.121143570137694</v>
      </c>
      <c r="E225" s="193">
        <f t="shared" si="20"/>
        <v>25.190559436944049</v>
      </c>
      <c r="F225" s="193">
        <f t="shared" si="20"/>
        <v>26.307388076401569</v>
      </c>
      <c r="G225" s="193">
        <f t="shared" si="20"/>
        <v>27.473731543548205</v>
      </c>
      <c r="H225" s="193">
        <f>MAX(0,D225-Assumptions!$C$3)*Assumptions!$C$2</f>
        <v>0</v>
      </c>
      <c r="I225" s="193">
        <f>MAX(0,E225-Assumptions!$C$3)*Assumptions!$C$2</f>
        <v>0</v>
      </c>
      <c r="J225" s="193">
        <f>MAX(0,F225-Assumptions!$C$3)*Assumptions!$C$2</f>
        <v>0</v>
      </c>
      <c r="K225" s="193">
        <f>MAX(0,G225-Assumptions!$C$3)*Assumptions!$C$2</f>
        <v>0</v>
      </c>
    </row>
    <row r="226" spans="1:11">
      <c r="A226" s="192">
        <f t="shared" si="22"/>
        <v>47858.249999999462</v>
      </c>
      <c r="B226" s="218">
        <v>24.135053191489366</v>
      </c>
      <c r="C226" s="219">
        <f t="shared" si="21"/>
        <v>1.166360981041012E-4</v>
      </c>
      <c r="D226" s="193">
        <f t="shared" si="20"/>
        <v>25.205085744222384</v>
      </c>
      <c r="E226" s="193">
        <f t="shared" si="20"/>
        <v>26.322558410504108</v>
      </c>
      <c r="F226" s="193">
        <f t="shared" si="20"/>
        <v>27.489574457536797</v>
      </c>
      <c r="G226" s="193">
        <f t="shared" si="20"/>
        <v>28.708330401307201</v>
      </c>
      <c r="H226" s="193">
        <f>MAX(0,D226-Assumptions!$C$3)*Assumptions!$C$2</f>
        <v>0</v>
      </c>
      <c r="I226" s="193">
        <f>MAX(0,E226-Assumptions!$C$3)*Assumptions!$C$2</f>
        <v>0</v>
      </c>
      <c r="J226" s="193">
        <f>MAX(0,F226-Assumptions!$C$3)*Assumptions!$C$2</f>
        <v>0</v>
      </c>
      <c r="K226" s="193">
        <f>MAX(0,G226-Assumptions!$C$3)*Assumptions!$C$2</f>
        <v>0</v>
      </c>
    </row>
    <row r="227" spans="1:11">
      <c r="A227" s="192">
        <f t="shared" si="22"/>
        <v>47858.291666666126</v>
      </c>
      <c r="B227" s="218">
        <v>26.894095744680854</v>
      </c>
      <c r="C227" s="219">
        <f t="shared" si="21"/>
        <v>1.2996956604196795E-4</v>
      </c>
      <c r="D227" s="193">
        <f t="shared" si="20"/>
        <v>28.086451017105723</v>
      </c>
      <c r="E227" s="193">
        <f t="shared" si="20"/>
        <v>29.331669606043494</v>
      </c>
      <c r="F227" s="193">
        <f t="shared" si="20"/>
        <v>30.632095217516504</v>
      </c>
      <c r="G227" s="193">
        <f t="shared" si="20"/>
        <v>31.99017546623616</v>
      </c>
      <c r="H227" s="193">
        <f>MAX(0,D227-Assumptions!$C$3)*Assumptions!$C$2</f>
        <v>0</v>
      </c>
      <c r="I227" s="193">
        <f>MAX(0,E227-Assumptions!$C$3)*Assumptions!$C$2</f>
        <v>0</v>
      </c>
      <c r="J227" s="193">
        <f>MAX(0,F227-Assumptions!$C$3)*Assumptions!$C$2</f>
        <v>0</v>
      </c>
      <c r="K227" s="193">
        <f>MAX(0,G227-Assumptions!$C$3)*Assumptions!$C$2</f>
        <v>0</v>
      </c>
    </row>
    <row r="228" spans="1:11">
      <c r="A228" s="192">
        <f t="shared" si="22"/>
        <v>47858.33333333279</v>
      </c>
      <c r="B228" s="218">
        <v>30.257500000000007</v>
      </c>
      <c r="C228" s="219">
        <f t="shared" si="21"/>
        <v>1.4622369838527223E-4</v>
      </c>
      <c r="D228" s="193">
        <f t="shared" si="20"/>
        <v>31.598972492620661</v>
      </c>
      <c r="E228" s="193">
        <f t="shared" si="20"/>
        <v>32.999919444415333</v>
      </c>
      <c r="F228" s="193">
        <f t="shared" si="20"/>
        <v>34.462977667777494</v>
      </c>
      <c r="G228" s="193">
        <f t="shared" si="20"/>
        <v>35.990900878721007</v>
      </c>
      <c r="H228" s="193">
        <f>MAX(0,D228-Assumptions!$C$3)*Assumptions!$C$2</f>
        <v>0</v>
      </c>
      <c r="I228" s="193">
        <f>MAX(0,E228-Assumptions!$C$3)*Assumptions!$C$2</f>
        <v>0</v>
      </c>
      <c r="J228" s="193">
        <f>MAX(0,F228-Assumptions!$C$3)*Assumptions!$C$2</f>
        <v>0</v>
      </c>
      <c r="K228" s="193">
        <f>MAX(0,G228-Assumptions!$C$3)*Assumptions!$C$2</f>
        <v>0</v>
      </c>
    </row>
    <row r="229" spans="1:11">
      <c r="A229" s="192">
        <f t="shared" si="22"/>
        <v>47858.374999999454</v>
      </c>
      <c r="B229" s="218">
        <v>31.518776595744683</v>
      </c>
      <c r="C229" s="219">
        <f t="shared" si="21"/>
        <v>1.523189980140113E-4</v>
      </c>
      <c r="D229" s="193">
        <f t="shared" si="20"/>
        <v>32.916168045938754</v>
      </c>
      <c r="E229" s="193">
        <f t="shared" si="20"/>
        <v>34.375513133804766</v>
      </c>
      <c r="F229" s="193">
        <f t="shared" si="20"/>
        <v>35.899558586625353</v>
      </c>
      <c r="G229" s="193">
        <f t="shared" si="20"/>
        <v>37.49117290840281</v>
      </c>
      <c r="H229" s="193">
        <f>MAX(0,D229-Assumptions!$C$3)*Assumptions!$C$2</f>
        <v>0</v>
      </c>
      <c r="I229" s="193">
        <f>MAX(0,E229-Assumptions!$C$3)*Assumptions!$C$2</f>
        <v>0</v>
      </c>
      <c r="J229" s="193">
        <f>MAX(0,F229-Assumptions!$C$3)*Assumptions!$C$2</f>
        <v>0</v>
      </c>
      <c r="K229" s="193">
        <f>MAX(0,G229-Assumptions!$C$3)*Assumptions!$C$2</f>
        <v>0.44205561756252865</v>
      </c>
    </row>
    <row r="230" spans="1:11">
      <c r="A230" s="192">
        <f t="shared" si="22"/>
        <v>47858.416666666119</v>
      </c>
      <c r="B230" s="218">
        <v>31.37425531914894</v>
      </c>
      <c r="C230" s="219">
        <f t="shared" si="21"/>
        <v>1.5162057826488494E-4</v>
      </c>
      <c r="D230" s="193">
        <f t="shared" si="20"/>
        <v>32.76523938878772</v>
      </c>
      <c r="E230" s="193">
        <f t="shared" si="20"/>
        <v>34.217893023562219</v>
      </c>
      <c r="F230" s="193">
        <f t="shared" si="20"/>
        <v>35.734950356340697</v>
      </c>
      <c r="G230" s="193">
        <f t="shared" si="20"/>
        <v>37.319266738335102</v>
      </c>
      <c r="H230" s="193">
        <f>MAX(0,D230-Assumptions!$C$3)*Assumptions!$C$2</f>
        <v>0</v>
      </c>
      <c r="I230" s="193">
        <f>MAX(0,E230-Assumptions!$C$3)*Assumptions!$C$2</f>
        <v>0</v>
      </c>
      <c r="J230" s="193">
        <f>MAX(0,F230-Assumptions!$C$3)*Assumptions!$C$2</f>
        <v>0</v>
      </c>
      <c r="K230" s="193">
        <f>MAX(0,G230-Assumptions!$C$3)*Assumptions!$C$2</f>
        <v>0.287340064501592</v>
      </c>
    </row>
    <row r="231" spans="1:11">
      <c r="A231" s="192">
        <f t="shared" si="22"/>
        <v>47858.458333332783</v>
      </c>
      <c r="B231" s="218">
        <v>31.321702127659581</v>
      </c>
      <c r="C231" s="219">
        <f t="shared" si="21"/>
        <v>1.5136660744702083E-4</v>
      </c>
      <c r="D231" s="193">
        <f t="shared" ref="D231:D294" si="23">$C231*D$2</f>
        <v>32.710356240732807</v>
      </c>
      <c r="E231" s="193">
        <f t="shared" ref="E231:G262" si="24">$C231*E$2</f>
        <v>34.160576619837663</v>
      </c>
      <c r="F231" s="193">
        <f t="shared" si="24"/>
        <v>35.675092818055376</v>
      </c>
      <c r="G231" s="193">
        <f t="shared" si="24"/>
        <v>37.256755403765027</v>
      </c>
      <c r="H231" s="193">
        <f>MAX(0,D231-Assumptions!$C$3)*Assumptions!$C$2</f>
        <v>0</v>
      </c>
      <c r="I231" s="193">
        <f>MAX(0,E231-Assumptions!$C$3)*Assumptions!$C$2</f>
        <v>0</v>
      </c>
      <c r="J231" s="193">
        <f>MAX(0,F231-Assumptions!$C$3)*Assumptions!$C$2</f>
        <v>0</v>
      </c>
      <c r="K231" s="193">
        <f>MAX(0,G231-Assumptions!$C$3)*Assumptions!$C$2</f>
        <v>0.23107986338852413</v>
      </c>
    </row>
    <row r="232" spans="1:11">
      <c r="A232" s="192">
        <f t="shared" si="22"/>
        <v>47858.499999999447</v>
      </c>
      <c r="B232" s="218">
        <v>30.901276595744687</v>
      </c>
      <c r="C232" s="219">
        <f t="shared" si="21"/>
        <v>1.4933484090410781E-4</v>
      </c>
      <c r="D232" s="193">
        <f t="shared" si="23"/>
        <v>32.271291056293443</v>
      </c>
      <c r="E232" s="193">
        <f t="shared" si="24"/>
        <v>33.702045390041192</v>
      </c>
      <c r="F232" s="193">
        <f t="shared" si="24"/>
        <v>35.196232511772756</v>
      </c>
      <c r="G232" s="193">
        <f t="shared" si="24"/>
        <v>36.756664727204431</v>
      </c>
      <c r="H232" s="193">
        <f>MAX(0,D232-Assumptions!$C$3)*Assumptions!$C$2</f>
        <v>0</v>
      </c>
      <c r="I232" s="193">
        <f>MAX(0,E232-Assumptions!$C$3)*Assumptions!$C$2</f>
        <v>0</v>
      </c>
      <c r="J232" s="193">
        <f>MAX(0,F232-Assumptions!$C$3)*Assumptions!$C$2</f>
        <v>0</v>
      </c>
      <c r="K232" s="193">
        <f>MAX(0,G232-Assumptions!$C$3)*Assumptions!$C$2</f>
        <v>0</v>
      </c>
    </row>
    <row r="233" spans="1:11">
      <c r="A233" s="192">
        <f t="shared" si="22"/>
        <v>47858.541666666111</v>
      </c>
      <c r="B233" s="218">
        <v>30.323191489361704</v>
      </c>
      <c r="C233" s="219">
        <f t="shared" si="21"/>
        <v>1.4654116190760237E-4</v>
      </c>
      <c r="D233" s="193">
        <f t="shared" si="23"/>
        <v>31.667576427689308</v>
      </c>
      <c r="E233" s="193">
        <f t="shared" si="24"/>
        <v>33.071564949071025</v>
      </c>
      <c r="F233" s="193">
        <f t="shared" si="24"/>
        <v>34.537799590634144</v>
      </c>
      <c r="G233" s="193">
        <f t="shared" si="24"/>
        <v>36.069040046933594</v>
      </c>
      <c r="H233" s="193">
        <f>MAX(0,D233-Assumptions!$C$3)*Assumptions!$C$2</f>
        <v>0</v>
      </c>
      <c r="I233" s="193">
        <f>MAX(0,E233-Assumptions!$C$3)*Assumptions!$C$2</f>
        <v>0</v>
      </c>
      <c r="J233" s="193">
        <f>MAX(0,F233-Assumptions!$C$3)*Assumptions!$C$2</f>
        <v>0</v>
      </c>
      <c r="K233" s="193">
        <f>MAX(0,G233-Assumptions!$C$3)*Assumptions!$C$2</f>
        <v>0</v>
      </c>
    </row>
    <row r="234" spans="1:11">
      <c r="A234" s="192">
        <f t="shared" si="22"/>
        <v>47858.583333332776</v>
      </c>
      <c r="B234" s="218">
        <v>29.285265957446811</v>
      </c>
      <c r="C234" s="219">
        <f t="shared" si="21"/>
        <v>1.4152523825478581E-4</v>
      </c>
      <c r="D234" s="193">
        <f t="shared" si="23"/>
        <v>30.583634253604618</v>
      </c>
      <c r="E234" s="193">
        <f t="shared" si="24"/>
        <v>31.939565975510966</v>
      </c>
      <c r="F234" s="193">
        <f t="shared" si="24"/>
        <v>33.35561320949892</v>
      </c>
      <c r="G234" s="193">
        <f t="shared" si="24"/>
        <v>34.834441189174598</v>
      </c>
      <c r="H234" s="193">
        <f>MAX(0,D234-Assumptions!$C$3)*Assumptions!$C$2</f>
        <v>0</v>
      </c>
      <c r="I234" s="193">
        <f>MAX(0,E234-Assumptions!$C$3)*Assumptions!$C$2</f>
        <v>0</v>
      </c>
      <c r="J234" s="193">
        <f>MAX(0,F234-Assumptions!$C$3)*Assumptions!$C$2</f>
        <v>0</v>
      </c>
      <c r="K234" s="193">
        <f>MAX(0,G234-Assumptions!$C$3)*Assumptions!$C$2</f>
        <v>0</v>
      </c>
    </row>
    <row r="235" spans="1:11">
      <c r="A235" s="192">
        <f t="shared" si="22"/>
        <v>47858.62499999944</v>
      </c>
      <c r="B235" s="218">
        <v>29.810797872340427</v>
      </c>
      <c r="C235" s="219">
        <f t="shared" si="21"/>
        <v>1.4406494643342711E-4</v>
      </c>
      <c r="D235" s="193">
        <f t="shared" si="23"/>
        <v>31.132465734153829</v>
      </c>
      <c r="E235" s="193">
        <f t="shared" si="24"/>
        <v>32.51273001275657</v>
      </c>
      <c r="F235" s="193">
        <f t="shared" si="24"/>
        <v>33.954188592352196</v>
      </c>
      <c r="G235" s="193">
        <f t="shared" si="24"/>
        <v>35.459554534875352</v>
      </c>
      <c r="H235" s="193">
        <f>MAX(0,D235-Assumptions!$C$3)*Assumptions!$C$2</f>
        <v>0</v>
      </c>
      <c r="I235" s="193">
        <f>MAX(0,E235-Assumptions!$C$3)*Assumptions!$C$2</f>
        <v>0</v>
      </c>
      <c r="J235" s="193">
        <f>MAX(0,F235-Assumptions!$C$3)*Assumptions!$C$2</f>
        <v>0</v>
      </c>
      <c r="K235" s="193">
        <f>MAX(0,G235-Assumptions!$C$3)*Assumptions!$C$2</f>
        <v>0</v>
      </c>
    </row>
    <row r="236" spans="1:11">
      <c r="A236" s="192">
        <f t="shared" si="22"/>
        <v>47858.666666666104</v>
      </c>
      <c r="B236" s="218">
        <v>30.375744680851071</v>
      </c>
      <c r="C236" s="219">
        <f t="shared" si="21"/>
        <v>1.4679513272546652E-4</v>
      </c>
      <c r="D236" s="193">
        <f t="shared" si="23"/>
        <v>31.722459575744232</v>
      </c>
      <c r="E236" s="193">
        <f t="shared" si="24"/>
        <v>33.128881352795588</v>
      </c>
      <c r="F236" s="193">
        <f t="shared" si="24"/>
        <v>34.597657128919479</v>
      </c>
      <c r="G236" s="193">
        <f t="shared" si="24"/>
        <v>36.13155138150367</v>
      </c>
      <c r="H236" s="193">
        <f>MAX(0,D236-Assumptions!$C$3)*Assumptions!$C$2</f>
        <v>0</v>
      </c>
      <c r="I236" s="193">
        <f>MAX(0,E236-Assumptions!$C$3)*Assumptions!$C$2</f>
        <v>0</v>
      </c>
      <c r="J236" s="193">
        <f>MAX(0,F236-Assumptions!$C$3)*Assumptions!$C$2</f>
        <v>0</v>
      </c>
      <c r="K236" s="193">
        <f>MAX(0,G236-Assumptions!$C$3)*Assumptions!$C$2</f>
        <v>0</v>
      </c>
    </row>
    <row r="237" spans="1:11">
      <c r="A237" s="192">
        <f t="shared" si="22"/>
        <v>47858.708333332768</v>
      </c>
      <c r="B237" s="218">
        <v>31.899787234042559</v>
      </c>
      <c r="C237" s="219">
        <f t="shared" si="21"/>
        <v>1.5416028644352626E-4</v>
      </c>
      <c r="D237" s="193">
        <f t="shared" si="23"/>
        <v>33.314070869336938</v>
      </c>
      <c r="E237" s="193">
        <f t="shared" si="24"/>
        <v>34.79105706080783</v>
      </c>
      <c r="F237" s="193">
        <f t="shared" si="24"/>
        <v>36.333525739193988</v>
      </c>
      <c r="G237" s="193">
        <f t="shared" si="24"/>
        <v>37.944380084035863</v>
      </c>
      <c r="H237" s="193">
        <f>MAX(0,D237-Assumptions!$C$3)*Assumptions!$C$2</f>
        <v>0</v>
      </c>
      <c r="I237" s="193">
        <f>MAX(0,E237-Assumptions!$C$3)*Assumptions!$C$2</f>
        <v>0</v>
      </c>
      <c r="J237" s="193">
        <f>MAX(0,F237-Assumptions!$C$3)*Assumptions!$C$2</f>
        <v>0</v>
      </c>
      <c r="K237" s="193">
        <f>MAX(0,G237-Assumptions!$C$3)*Assumptions!$C$2</f>
        <v>0.84994207563227708</v>
      </c>
    </row>
    <row r="238" spans="1:11">
      <c r="A238" s="192">
        <f t="shared" si="22"/>
        <v>47858.749999999432</v>
      </c>
      <c r="B238" s="218">
        <v>33.029680851063837</v>
      </c>
      <c r="C238" s="219">
        <f t="shared" si="21"/>
        <v>1.5962065902760502E-4</v>
      </c>
      <c r="D238" s="193">
        <f t="shared" si="23"/>
        <v>34.494058552517728</v>
      </c>
      <c r="E238" s="193">
        <f t="shared" si="24"/>
        <v>36.023359740885866</v>
      </c>
      <c r="F238" s="193">
        <f t="shared" si="24"/>
        <v>37.620462812328533</v>
      </c>
      <c r="G238" s="193">
        <f t="shared" si="24"/>
        <v>39.288373777292485</v>
      </c>
      <c r="H238" s="193">
        <f>MAX(0,D238-Assumptions!$C$3)*Assumptions!$C$2</f>
        <v>0</v>
      </c>
      <c r="I238" s="193">
        <f>MAX(0,E238-Assumptions!$C$3)*Assumptions!$C$2</f>
        <v>0</v>
      </c>
      <c r="J238" s="193">
        <f>MAX(0,F238-Assumptions!$C$3)*Assumptions!$C$2</f>
        <v>0.5584165310956799</v>
      </c>
      <c r="K238" s="193">
        <f>MAX(0,G238-Assumptions!$C$3)*Assumptions!$C$2</f>
        <v>2.0595363995632363</v>
      </c>
    </row>
    <row r="239" spans="1:11">
      <c r="A239" s="192">
        <f t="shared" si="22"/>
        <v>47858.791666666097</v>
      </c>
      <c r="B239" s="218">
        <v>32.780053191489365</v>
      </c>
      <c r="C239" s="219">
        <f t="shared" si="21"/>
        <v>1.584142976427504E-4</v>
      </c>
      <c r="D239" s="193">
        <f t="shared" si="23"/>
        <v>34.233363599256855</v>
      </c>
      <c r="E239" s="193">
        <f t="shared" si="24"/>
        <v>35.751106823194199</v>
      </c>
      <c r="F239" s="193">
        <f t="shared" si="24"/>
        <v>37.33613950547322</v>
      </c>
      <c r="G239" s="193">
        <f t="shared" si="24"/>
        <v>38.991444938084626</v>
      </c>
      <c r="H239" s="193">
        <f>MAX(0,D239-Assumptions!$C$3)*Assumptions!$C$2</f>
        <v>0</v>
      </c>
      <c r="I239" s="193">
        <f>MAX(0,E239-Assumptions!$C$3)*Assumptions!$C$2</f>
        <v>0</v>
      </c>
      <c r="J239" s="193">
        <f>MAX(0,F239-Assumptions!$C$3)*Assumptions!$C$2</f>
        <v>0.30252555492589794</v>
      </c>
      <c r="K239" s="193">
        <f>MAX(0,G239-Assumptions!$C$3)*Assumptions!$C$2</f>
        <v>1.7923004442761639</v>
      </c>
    </row>
    <row r="240" spans="1:11">
      <c r="A240" s="192">
        <f t="shared" si="22"/>
        <v>47858.833333332761</v>
      </c>
      <c r="B240" s="218">
        <v>31.334840425531915</v>
      </c>
      <c r="C240" s="219">
        <f t="shared" si="21"/>
        <v>1.5143010015148683E-4</v>
      </c>
      <c r="D240" s="193">
        <f t="shared" si="23"/>
        <v>32.724077027746524</v>
      </c>
      <c r="E240" s="193">
        <f t="shared" si="24"/>
        <v>34.174905720768798</v>
      </c>
      <c r="F240" s="193">
        <f t="shared" si="24"/>
        <v>35.690057202626697</v>
      </c>
      <c r="G240" s="193">
        <f t="shared" si="24"/>
        <v>37.272383237407539</v>
      </c>
      <c r="H240" s="193">
        <f>MAX(0,D240-Assumptions!$C$3)*Assumptions!$C$2</f>
        <v>0</v>
      </c>
      <c r="I240" s="193">
        <f>MAX(0,E240-Assumptions!$C$3)*Assumptions!$C$2</f>
        <v>0</v>
      </c>
      <c r="J240" s="193">
        <f>MAX(0,F240-Assumptions!$C$3)*Assumptions!$C$2</f>
        <v>0</v>
      </c>
      <c r="K240" s="193">
        <f>MAX(0,G240-Assumptions!$C$3)*Assumptions!$C$2</f>
        <v>0.2451449136667847</v>
      </c>
    </row>
    <row r="241" spans="1:11">
      <c r="A241" s="192">
        <f t="shared" si="22"/>
        <v>47858.874999999425</v>
      </c>
      <c r="B241" s="218">
        <v>31.045797872340433</v>
      </c>
      <c r="C241" s="219">
        <f t="shared" si="21"/>
        <v>1.5003326065323415E-4</v>
      </c>
      <c r="D241" s="193">
        <f t="shared" si="23"/>
        <v>32.42221971344447</v>
      </c>
      <c r="E241" s="193">
        <f t="shared" si="24"/>
        <v>33.859665500283725</v>
      </c>
      <c r="F241" s="193">
        <f t="shared" si="24"/>
        <v>35.360840742057405</v>
      </c>
      <c r="G241" s="193">
        <f t="shared" si="24"/>
        <v>36.928570897272131</v>
      </c>
      <c r="H241" s="193">
        <f>MAX(0,D241-Assumptions!$C$3)*Assumptions!$C$2</f>
        <v>0</v>
      </c>
      <c r="I241" s="193">
        <f>MAX(0,E241-Assumptions!$C$3)*Assumptions!$C$2</f>
        <v>0</v>
      </c>
      <c r="J241" s="193">
        <f>MAX(0,F241-Assumptions!$C$3)*Assumptions!$C$2</f>
        <v>0</v>
      </c>
      <c r="K241" s="193">
        <f>MAX(0,G241-Assumptions!$C$3)*Assumptions!$C$2</f>
        <v>0</v>
      </c>
    </row>
    <row r="242" spans="1:11">
      <c r="A242" s="192">
        <f t="shared" si="22"/>
        <v>47858.916666666089</v>
      </c>
      <c r="B242" s="218">
        <v>29.837074468085113</v>
      </c>
      <c r="C242" s="219">
        <f t="shared" si="21"/>
        <v>1.4419193184235919E-4</v>
      </c>
      <c r="D242" s="193">
        <f t="shared" si="23"/>
        <v>31.159907308181293</v>
      </c>
      <c r="E242" s="193">
        <f t="shared" si="24"/>
        <v>32.541388214618848</v>
      </c>
      <c r="F242" s="193">
        <f t="shared" si="24"/>
        <v>33.984117361494867</v>
      </c>
      <c r="G242" s="193">
        <f t="shared" si="24"/>
        <v>35.490810202160397</v>
      </c>
      <c r="H242" s="193">
        <f>MAX(0,D242-Assumptions!$C$3)*Assumptions!$C$2</f>
        <v>0</v>
      </c>
      <c r="I242" s="193">
        <f>MAX(0,E242-Assumptions!$C$3)*Assumptions!$C$2</f>
        <v>0</v>
      </c>
      <c r="J242" s="193">
        <f>MAX(0,F242-Assumptions!$C$3)*Assumptions!$C$2</f>
        <v>0</v>
      </c>
      <c r="K242" s="193">
        <f>MAX(0,G242-Assumptions!$C$3)*Assumptions!$C$2</f>
        <v>0</v>
      </c>
    </row>
    <row r="243" spans="1:11">
      <c r="A243" s="192">
        <f t="shared" si="22"/>
        <v>47858.958333332754</v>
      </c>
      <c r="B243" s="218">
        <v>28.615212765957452</v>
      </c>
      <c r="C243" s="219">
        <f t="shared" si="21"/>
        <v>1.3828711032701818E-4</v>
      </c>
      <c r="D243" s="193">
        <f t="shared" si="23"/>
        <v>29.88387411590438</v>
      </c>
      <c r="E243" s="193">
        <f t="shared" si="24"/>
        <v>31.208781828022833</v>
      </c>
      <c r="F243" s="193">
        <f t="shared" si="24"/>
        <v>32.592429596360994</v>
      </c>
      <c r="G243" s="193">
        <f t="shared" si="24"/>
        <v>34.037421673406136</v>
      </c>
      <c r="H243" s="193">
        <f>MAX(0,D243-Assumptions!$C$3)*Assumptions!$C$2</f>
        <v>0</v>
      </c>
      <c r="I243" s="193">
        <f>MAX(0,E243-Assumptions!$C$3)*Assumptions!$C$2</f>
        <v>0</v>
      </c>
      <c r="J243" s="193">
        <f>MAX(0,F243-Assumptions!$C$3)*Assumptions!$C$2</f>
        <v>0</v>
      </c>
      <c r="K243" s="193">
        <f>MAX(0,G243-Assumptions!$C$3)*Assumptions!$C$2</f>
        <v>0</v>
      </c>
    </row>
    <row r="244" spans="1:11">
      <c r="A244" s="192">
        <f t="shared" si="22"/>
        <v>47858.999999999418</v>
      </c>
      <c r="B244" s="218">
        <v>25.790478723404263</v>
      </c>
      <c r="C244" s="219">
        <f t="shared" si="21"/>
        <v>1.2463617886682127E-4</v>
      </c>
      <c r="D244" s="193">
        <f t="shared" si="23"/>
        <v>26.933904907952392</v>
      </c>
      <c r="E244" s="193">
        <f t="shared" si="24"/>
        <v>28.128025127827748</v>
      </c>
      <c r="F244" s="193">
        <f t="shared" si="24"/>
        <v>29.375086913524626</v>
      </c>
      <c r="G244" s="193">
        <f t="shared" si="24"/>
        <v>30.677437440264583</v>
      </c>
      <c r="H244" s="193">
        <f>MAX(0,D244-Assumptions!$C$3)*Assumptions!$C$2</f>
        <v>0</v>
      </c>
      <c r="I244" s="193">
        <f>MAX(0,E244-Assumptions!$C$3)*Assumptions!$C$2</f>
        <v>0</v>
      </c>
      <c r="J244" s="193">
        <f>MAX(0,F244-Assumptions!$C$3)*Assumptions!$C$2</f>
        <v>0</v>
      </c>
      <c r="K244" s="193">
        <f>MAX(0,G244-Assumptions!$C$3)*Assumptions!$C$2</f>
        <v>0</v>
      </c>
    </row>
    <row r="245" spans="1:11">
      <c r="A245" s="192">
        <f t="shared" si="22"/>
        <v>47859.041666666082</v>
      </c>
      <c r="B245" s="218">
        <v>23.622659574468088</v>
      </c>
      <c r="C245" s="219">
        <f t="shared" si="21"/>
        <v>1.1415988262992594E-4</v>
      </c>
      <c r="D245" s="193">
        <f t="shared" si="23"/>
        <v>24.669975050686904</v>
      </c>
      <c r="E245" s="193">
        <f t="shared" si="24"/>
        <v>25.763723474189646</v>
      </c>
      <c r="F245" s="193">
        <f t="shared" si="24"/>
        <v>26.905963459254849</v>
      </c>
      <c r="G245" s="193">
        <f t="shared" si="24"/>
        <v>28.098844889248959</v>
      </c>
      <c r="H245" s="193">
        <f>MAX(0,D245-Assumptions!$C$3)*Assumptions!$C$2</f>
        <v>0</v>
      </c>
      <c r="I245" s="193">
        <f>MAX(0,E245-Assumptions!$C$3)*Assumptions!$C$2</f>
        <v>0</v>
      </c>
      <c r="J245" s="193">
        <f>MAX(0,F245-Assumptions!$C$3)*Assumptions!$C$2</f>
        <v>0</v>
      </c>
      <c r="K245" s="193">
        <f>MAX(0,G245-Assumptions!$C$3)*Assumptions!$C$2</f>
        <v>0</v>
      </c>
    </row>
    <row r="246" spans="1:11">
      <c r="A246" s="192">
        <f t="shared" si="22"/>
        <v>47859.083333332746</v>
      </c>
      <c r="B246" s="218">
        <v>22.308829787234046</v>
      </c>
      <c r="C246" s="219">
        <f t="shared" si="21"/>
        <v>1.0781061218332272E-4</v>
      </c>
      <c r="D246" s="193">
        <f t="shared" si="23"/>
        <v>23.297896349313884</v>
      </c>
      <c r="E246" s="193">
        <f t="shared" si="24"/>
        <v>24.330813381075654</v>
      </c>
      <c r="F246" s="193">
        <f t="shared" si="24"/>
        <v>25.409525002121658</v>
      </c>
      <c r="G246" s="193">
        <f t="shared" si="24"/>
        <v>26.536061524997073</v>
      </c>
      <c r="H246" s="193">
        <f>MAX(0,D246-Assumptions!$C$3)*Assumptions!$C$2</f>
        <v>0</v>
      </c>
      <c r="I246" s="193">
        <f>MAX(0,E246-Assumptions!$C$3)*Assumptions!$C$2</f>
        <v>0</v>
      </c>
      <c r="J246" s="193">
        <f>MAX(0,F246-Assumptions!$C$3)*Assumptions!$C$2</f>
        <v>0</v>
      </c>
      <c r="K246" s="193">
        <f>MAX(0,G246-Assumptions!$C$3)*Assumptions!$C$2</f>
        <v>0</v>
      </c>
    </row>
    <row r="247" spans="1:11">
      <c r="A247" s="192">
        <f t="shared" si="22"/>
        <v>47859.124999999411</v>
      </c>
      <c r="B247" s="218">
        <v>21.310319148936173</v>
      </c>
      <c r="C247" s="219">
        <f t="shared" si="21"/>
        <v>1.0298516664390427E-4</v>
      </c>
      <c r="D247" s="193">
        <f t="shared" si="23"/>
        <v>22.255116536270389</v>
      </c>
      <c r="E247" s="193">
        <f t="shared" si="24"/>
        <v>23.241801710309016</v>
      </c>
      <c r="F247" s="193">
        <f t="shared" si="24"/>
        <v>24.272231774700426</v>
      </c>
      <c r="G247" s="193">
        <f t="shared" si="24"/>
        <v>25.348346168165637</v>
      </c>
      <c r="H247" s="193">
        <f>MAX(0,D247-Assumptions!$C$3)*Assumptions!$C$2</f>
        <v>0</v>
      </c>
      <c r="I247" s="193">
        <f>MAX(0,E247-Assumptions!$C$3)*Assumptions!$C$2</f>
        <v>0</v>
      </c>
      <c r="J247" s="193">
        <f>MAX(0,F247-Assumptions!$C$3)*Assumptions!$C$2</f>
        <v>0</v>
      </c>
      <c r="K247" s="193">
        <f>MAX(0,G247-Assumptions!$C$3)*Assumptions!$C$2</f>
        <v>0</v>
      </c>
    </row>
    <row r="248" spans="1:11">
      <c r="A248" s="192">
        <f t="shared" si="22"/>
        <v>47859.166666666075</v>
      </c>
      <c r="B248" s="218">
        <v>20.587712765957448</v>
      </c>
      <c r="C248" s="219">
        <f t="shared" si="21"/>
        <v>9.9493067898272485E-5</v>
      </c>
      <c r="D248" s="193">
        <f t="shared" si="23"/>
        <v>21.500473250515224</v>
      </c>
      <c r="E248" s="193">
        <f t="shared" si="24"/>
        <v>22.453701159096315</v>
      </c>
      <c r="F248" s="193">
        <f t="shared" si="24"/>
        <v>23.449190623277168</v>
      </c>
      <c r="G248" s="193">
        <f t="shared" si="24"/>
        <v>24.488815317827093</v>
      </c>
      <c r="H248" s="193">
        <f>MAX(0,D248-Assumptions!$C$3)*Assumptions!$C$2</f>
        <v>0</v>
      </c>
      <c r="I248" s="193">
        <f>MAX(0,E248-Assumptions!$C$3)*Assumptions!$C$2</f>
        <v>0</v>
      </c>
      <c r="J248" s="193">
        <f>MAX(0,F248-Assumptions!$C$3)*Assumptions!$C$2</f>
        <v>0</v>
      </c>
      <c r="K248" s="193">
        <f>MAX(0,G248-Assumptions!$C$3)*Assumptions!$C$2</f>
        <v>0</v>
      </c>
    </row>
    <row r="249" spans="1:11">
      <c r="A249" s="192">
        <f t="shared" si="22"/>
        <v>47859.208333332739</v>
      </c>
      <c r="B249" s="218">
        <v>20.548297872340427</v>
      </c>
      <c r="C249" s="219">
        <f t="shared" si="21"/>
        <v>9.9302589784874387E-5</v>
      </c>
      <c r="D249" s="193">
        <f t="shared" si="23"/>
        <v>21.459310889474033</v>
      </c>
      <c r="E249" s="193">
        <f t="shared" si="24"/>
        <v>22.410713856302895</v>
      </c>
      <c r="F249" s="193">
        <f t="shared" si="24"/>
        <v>23.404297469563172</v>
      </c>
      <c r="G249" s="193">
        <f t="shared" si="24"/>
        <v>24.441931816899537</v>
      </c>
      <c r="H249" s="193">
        <f>MAX(0,D249-Assumptions!$C$3)*Assumptions!$C$2</f>
        <v>0</v>
      </c>
      <c r="I249" s="193">
        <f>MAX(0,E249-Assumptions!$C$3)*Assumptions!$C$2</f>
        <v>0</v>
      </c>
      <c r="J249" s="193">
        <f>MAX(0,F249-Assumptions!$C$3)*Assumptions!$C$2</f>
        <v>0</v>
      </c>
      <c r="K249" s="193">
        <f>MAX(0,G249-Assumptions!$C$3)*Assumptions!$C$2</f>
        <v>0</v>
      </c>
    </row>
    <row r="250" spans="1:11">
      <c r="A250" s="192">
        <f t="shared" si="22"/>
        <v>47859.249999999403</v>
      </c>
      <c r="B250" s="218">
        <v>20.784787234042554</v>
      </c>
      <c r="C250" s="219">
        <f t="shared" si="21"/>
        <v>1.0044545846526296E-4</v>
      </c>
      <c r="D250" s="193">
        <f t="shared" si="23"/>
        <v>21.706285055721178</v>
      </c>
      <c r="E250" s="193">
        <f t="shared" si="24"/>
        <v>22.668637673063415</v>
      </c>
      <c r="F250" s="193">
        <f t="shared" si="24"/>
        <v>23.673656391847146</v>
      </c>
      <c r="G250" s="193">
        <f t="shared" si="24"/>
        <v>24.723232822464876</v>
      </c>
      <c r="H250" s="193">
        <f>MAX(0,D250-Assumptions!$C$3)*Assumptions!$C$2</f>
        <v>0</v>
      </c>
      <c r="I250" s="193">
        <f>MAX(0,E250-Assumptions!$C$3)*Assumptions!$C$2</f>
        <v>0</v>
      </c>
      <c r="J250" s="193">
        <f>MAX(0,F250-Assumptions!$C$3)*Assumptions!$C$2</f>
        <v>0</v>
      </c>
      <c r="K250" s="193">
        <f>MAX(0,G250-Assumptions!$C$3)*Assumptions!$C$2</f>
        <v>0</v>
      </c>
    </row>
    <row r="251" spans="1:11">
      <c r="A251" s="192">
        <f t="shared" si="22"/>
        <v>47859.291666666068</v>
      </c>
      <c r="B251" s="218">
        <v>21.914680851063832</v>
      </c>
      <c r="C251" s="219">
        <f t="shared" si="21"/>
        <v>1.0590583104934174E-4</v>
      </c>
      <c r="D251" s="193">
        <f t="shared" si="23"/>
        <v>22.886272738901976</v>
      </c>
      <c r="E251" s="193">
        <f t="shared" si="24"/>
        <v>23.900940353141451</v>
      </c>
      <c r="F251" s="193">
        <f t="shared" si="24"/>
        <v>24.960593464981695</v>
      </c>
      <c r="G251" s="193">
        <f t="shared" si="24"/>
        <v>26.067226515721501</v>
      </c>
      <c r="H251" s="193">
        <f>MAX(0,D251-Assumptions!$C$3)*Assumptions!$C$2</f>
        <v>0</v>
      </c>
      <c r="I251" s="193">
        <f>MAX(0,E251-Assumptions!$C$3)*Assumptions!$C$2</f>
        <v>0</v>
      </c>
      <c r="J251" s="193">
        <f>MAX(0,F251-Assumptions!$C$3)*Assumptions!$C$2</f>
        <v>0</v>
      </c>
      <c r="K251" s="193">
        <f>MAX(0,G251-Assumptions!$C$3)*Assumptions!$C$2</f>
        <v>0</v>
      </c>
    </row>
    <row r="252" spans="1:11">
      <c r="A252" s="192">
        <f t="shared" si="22"/>
        <v>47859.333333332732</v>
      </c>
      <c r="B252" s="218">
        <v>23.451861702127665</v>
      </c>
      <c r="C252" s="219">
        <f t="shared" si="21"/>
        <v>1.1333447747186753E-4</v>
      </c>
      <c r="D252" s="193">
        <f t="shared" si="23"/>
        <v>24.491604819508414</v>
      </c>
      <c r="E252" s="193">
        <f t="shared" si="24"/>
        <v>25.577445162084832</v>
      </c>
      <c r="F252" s="193">
        <f t="shared" si="24"/>
        <v>26.711426459827535</v>
      </c>
      <c r="G252" s="193">
        <f t="shared" si="24"/>
        <v>27.895683051896217</v>
      </c>
      <c r="H252" s="193">
        <f>MAX(0,D252-Assumptions!$C$3)*Assumptions!$C$2</f>
        <v>0</v>
      </c>
      <c r="I252" s="193">
        <f>MAX(0,E252-Assumptions!$C$3)*Assumptions!$C$2</f>
        <v>0</v>
      </c>
      <c r="J252" s="193">
        <f>MAX(0,F252-Assumptions!$C$3)*Assumptions!$C$2</f>
        <v>0</v>
      </c>
      <c r="K252" s="193">
        <f>MAX(0,G252-Assumptions!$C$3)*Assumptions!$C$2</f>
        <v>0</v>
      </c>
    </row>
    <row r="253" spans="1:11">
      <c r="A253" s="192">
        <f t="shared" si="22"/>
        <v>47859.374999999396</v>
      </c>
      <c r="B253" s="218">
        <v>25.291223404255323</v>
      </c>
      <c r="C253" s="219">
        <f t="shared" si="21"/>
        <v>1.2222345609711204E-4</v>
      </c>
      <c r="D253" s="193">
        <f t="shared" si="23"/>
        <v>26.412515001430641</v>
      </c>
      <c r="E253" s="193">
        <f t="shared" si="24"/>
        <v>27.583519292444425</v>
      </c>
      <c r="F253" s="193">
        <f t="shared" si="24"/>
        <v>28.80644029981401</v>
      </c>
      <c r="G253" s="193">
        <f t="shared" si="24"/>
        <v>30.08357976184886</v>
      </c>
      <c r="H253" s="193">
        <f>MAX(0,D253-Assumptions!$C$3)*Assumptions!$C$2</f>
        <v>0</v>
      </c>
      <c r="I253" s="193">
        <f>MAX(0,E253-Assumptions!$C$3)*Assumptions!$C$2</f>
        <v>0</v>
      </c>
      <c r="J253" s="193">
        <f>MAX(0,F253-Assumptions!$C$3)*Assumptions!$C$2</f>
        <v>0</v>
      </c>
      <c r="K253" s="193">
        <f>MAX(0,G253-Assumptions!$C$3)*Assumptions!$C$2</f>
        <v>0</v>
      </c>
    </row>
    <row r="254" spans="1:11">
      <c r="A254" s="192">
        <f t="shared" si="22"/>
        <v>47859.41666666606</v>
      </c>
      <c r="B254" s="218">
        <v>26.723297872340428</v>
      </c>
      <c r="C254" s="219">
        <f t="shared" si="21"/>
        <v>1.2914416088390953E-4</v>
      </c>
      <c r="D254" s="193">
        <f t="shared" si="23"/>
        <v>27.908080785927229</v>
      </c>
      <c r="E254" s="193">
        <f t="shared" si="24"/>
        <v>29.145391293938676</v>
      </c>
      <c r="F254" s="193">
        <f t="shared" si="24"/>
        <v>30.437558218089187</v>
      </c>
      <c r="G254" s="193">
        <f t="shared" si="24"/>
        <v>31.787013628883415</v>
      </c>
      <c r="H254" s="193">
        <f>MAX(0,D254-Assumptions!$C$3)*Assumptions!$C$2</f>
        <v>0</v>
      </c>
      <c r="I254" s="193">
        <f>MAX(0,E254-Assumptions!$C$3)*Assumptions!$C$2</f>
        <v>0</v>
      </c>
      <c r="J254" s="193">
        <f>MAX(0,F254-Assumptions!$C$3)*Assumptions!$C$2</f>
        <v>0</v>
      </c>
      <c r="K254" s="193">
        <f>MAX(0,G254-Assumptions!$C$3)*Assumptions!$C$2</f>
        <v>0</v>
      </c>
    </row>
    <row r="255" spans="1:11">
      <c r="A255" s="192">
        <f t="shared" si="22"/>
        <v>47859.458333332725</v>
      </c>
      <c r="B255" s="218">
        <v>27.748085106382984</v>
      </c>
      <c r="C255" s="219">
        <f t="shared" si="21"/>
        <v>1.3409659183226006E-4</v>
      </c>
      <c r="D255" s="193">
        <f t="shared" si="23"/>
        <v>28.978302172998188</v>
      </c>
      <c r="E255" s="193">
        <f t="shared" si="24"/>
        <v>30.263061166567596</v>
      </c>
      <c r="F255" s="193">
        <f t="shared" si="24"/>
        <v>31.604780214653086</v>
      </c>
      <c r="G255" s="193">
        <f t="shared" si="24"/>
        <v>33.005984652999892</v>
      </c>
      <c r="H255" s="193">
        <f>MAX(0,D255-Assumptions!$C$3)*Assumptions!$C$2</f>
        <v>0</v>
      </c>
      <c r="I255" s="193">
        <f>MAX(0,E255-Assumptions!$C$3)*Assumptions!$C$2</f>
        <v>0</v>
      </c>
      <c r="J255" s="193">
        <f>MAX(0,F255-Assumptions!$C$3)*Assumptions!$C$2</f>
        <v>0</v>
      </c>
      <c r="K255" s="193">
        <f>MAX(0,G255-Assumptions!$C$3)*Assumptions!$C$2</f>
        <v>0</v>
      </c>
    </row>
    <row r="256" spans="1:11">
      <c r="A256" s="192">
        <f t="shared" si="22"/>
        <v>47859.499999999389</v>
      </c>
      <c r="B256" s="218">
        <v>28.405000000000001</v>
      </c>
      <c r="C256" s="219">
        <f t="shared" si="21"/>
        <v>1.3727122705556164E-4</v>
      </c>
      <c r="D256" s="193">
        <f t="shared" si="23"/>
        <v>29.664341523684694</v>
      </c>
      <c r="E256" s="193">
        <f t="shared" si="24"/>
        <v>30.979516213124587</v>
      </c>
      <c r="F256" s="193">
        <f t="shared" si="24"/>
        <v>32.352999443219673</v>
      </c>
      <c r="G256" s="193">
        <f t="shared" si="24"/>
        <v>33.787376335125828</v>
      </c>
      <c r="H256" s="193">
        <f>MAX(0,D256-Assumptions!$C$3)*Assumptions!$C$2</f>
        <v>0</v>
      </c>
      <c r="I256" s="193">
        <f>MAX(0,E256-Assumptions!$C$3)*Assumptions!$C$2</f>
        <v>0</v>
      </c>
      <c r="J256" s="193">
        <f>MAX(0,F256-Assumptions!$C$3)*Assumptions!$C$2</f>
        <v>0</v>
      </c>
      <c r="K256" s="193">
        <f>MAX(0,G256-Assumptions!$C$3)*Assumptions!$C$2</f>
        <v>0</v>
      </c>
    </row>
    <row r="257" spans="1:11">
      <c r="A257" s="192">
        <f t="shared" si="22"/>
        <v>47859.541666666053</v>
      </c>
      <c r="B257" s="218">
        <v>28.431276595744684</v>
      </c>
      <c r="C257" s="219">
        <f t="shared" si="21"/>
        <v>1.3739821246449373E-4</v>
      </c>
      <c r="D257" s="193">
        <f t="shared" si="23"/>
        <v>29.691783097712158</v>
      </c>
      <c r="E257" s="193">
        <f t="shared" si="24"/>
        <v>31.008174414986872</v>
      </c>
      <c r="F257" s="193">
        <f t="shared" si="24"/>
        <v>32.382928212362344</v>
      </c>
      <c r="G257" s="193">
        <f t="shared" si="24"/>
        <v>33.818632002410872</v>
      </c>
      <c r="H257" s="193">
        <f>MAX(0,D257-Assumptions!$C$3)*Assumptions!$C$2</f>
        <v>0</v>
      </c>
      <c r="I257" s="193">
        <f>MAX(0,E257-Assumptions!$C$3)*Assumptions!$C$2</f>
        <v>0</v>
      </c>
      <c r="J257" s="193">
        <f>MAX(0,F257-Assumptions!$C$3)*Assumptions!$C$2</f>
        <v>0</v>
      </c>
      <c r="K257" s="193">
        <f>MAX(0,G257-Assumptions!$C$3)*Assumptions!$C$2</f>
        <v>0</v>
      </c>
    </row>
    <row r="258" spans="1:11">
      <c r="A258" s="192">
        <f t="shared" si="22"/>
        <v>47859.583333332717</v>
      </c>
      <c r="B258" s="218">
        <v>28.129095744680857</v>
      </c>
      <c r="C258" s="219">
        <f t="shared" si="21"/>
        <v>1.3593788026177499E-4</v>
      </c>
      <c r="D258" s="193">
        <f t="shared" si="23"/>
        <v>29.376204996396364</v>
      </c>
      <c r="E258" s="193">
        <f t="shared" si="24"/>
        <v>30.678605093570656</v>
      </c>
      <c r="F258" s="193">
        <f t="shared" si="24"/>
        <v>32.03874736722171</v>
      </c>
      <c r="G258" s="193">
        <f t="shared" si="24"/>
        <v>33.459191828632939</v>
      </c>
      <c r="H258" s="193">
        <f>MAX(0,D258-Assumptions!$C$3)*Assumptions!$C$2</f>
        <v>0</v>
      </c>
      <c r="I258" s="193">
        <f>MAX(0,E258-Assumptions!$C$3)*Assumptions!$C$2</f>
        <v>0</v>
      </c>
      <c r="J258" s="193">
        <f>MAX(0,F258-Assumptions!$C$3)*Assumptions!$C$2</f>
        <v>0</v>
      </c>
      <c r="K258" s="193">
        <f>MAX(0,G258-Assumptions!$C$3)*Assumptions!$C$2</f>
        <v>0</v>
      </c>
    </row>
    <row r="259" spans="1:11">
      <c r="A259" s="192">
        <f t="shared" si="22"/>
        <v>47859.624999999382</v>
      </c>
      <c r="B259" s="218">
        <v>27.642978723404259</v>
      </c>
      <c r="C259" s="219">
        <f t="shared" si="21"/>
        <v>1.3358865019653178E-4</v>
      </c>
      <c r="D259" s="193">
        <f t="shared" si="23"/>
        <v>28.868535876888341</v>
      </c>
      <c r="E259" s="193">
        <f t="shared" si="24"/>
        <v>30.148428359118473</v>
      </c>
      <c r="F259" s="193">
        <f t="shared" si="24"/>
        <v>31.485065138082422</v>
      </c>
      <c r="G259" s="193">
        <f t="shared" si="24"/>
        <v>32.880961983859734</v>
      </c>
      <c r="H259" s="193">
        <f>MAX(0,D259-Assumptions!$C$3)*Assumptions!$C$2</f>
        <v>0</v>
      </c>
      <c r="I259" s="193">
        <f>MAX(0,E259-Assumptions!$C$3)*Assumptions!$C$2</f>
        <v>0</v>
      </c>
      <c r="J259" s="193">
        <f>MAX(0,F259-Assumptions!$C$3)*Assumptions!$C$2</f>
        <v>0</v>
      </c>
      <c r="K259" s="193">
        <f>MAX(0,G259-Assumptions!$C$3)*Assumptions!$C$2</f>
        <v>0</v>
      </c>
    </row>
    <row r="260" spans="1:11">
      <c r="A260" s="192">
        <f t="shared" si="22"/>
        <v>47859.666666666046</v>
      </c>
      <c r="B260" s="218">
        <v>28.496968085106385</v>
      </c>
      <c r="C260" s="219">
        <f t="shared" si="21"/>
        <v>1.377156759868239E-4</v>
      </c>
      <c r="D260" s="193">
        <f t="shared" si="23"/>
        <v>29.760387032780809</v>
      </c>
      <c r="E260" s="193">
        <f t="shared" si="24"/>
        <v>31.079819919642574</v>
      </c>
      <c r="F260" s="193">
        <f t="shared" si="24"/>
        <v>32.457750135219001</v>
      </c>
      <c r="G260" s="193">
        <f t="shared" si="24"/>
        <v>33.896771170623467</v>
      </c>
      <c r="H260" s="193">
        <f>MAX(0,D260-Assumptions!$C$3)*Assumptions!$C$2</f>
        <v>0</v>
      </c>
      <c r="I260" s="193">
        <f>MAX(0,E260-Assumptions!$C$3)*Assumptions!$C$2</f>
        <v>0</v>
      </c>
      <c r="J260" s="193">
        <f>MAX(0,F260-Assumptions!$C$3)*Assumptions!$C$2</f>
        <v>0</v>
      </c>
      <c r="K260" s="193">
        <f>MAX(0,G260-Assumptions!$C$3)*Assumptions!$C$2</f>
        <v>0</v>
      </c>
    </row>
    <row r="261" spans="1:11">
      <c r="A261" s="192">
        <f t="shared" si="22"/>
        <v>47859.70833333271</v>
      </c>
      <c r="B261" s="218">
        <v>29.981595744680856</v>
      </c>
      <c r="C261" s="219">
        <f t="shared" ref="C261:C324" si="25">B261/$B$2</f>
        <v>1.4489035159148553E-4</v>
      </c>
      <c r="D261" s="193">
        <f t="shared" si="23"/>
        <v>31.31083596533232</v>
      </c>
      <c r="E261" s="193">
        <f t="shared" si="24"/>
        <v>32.699008324861389</v>
      </c>
      <c r="F261" s="193">
        <f t="shared" si="24"/>
        <v>34.148725591779517</v>
      </c>
      <c r="G261" s="193">
        <f t="shared" si="24"/>
        <v>35.662716372228104</v>
      </c>
      <c r="H261" s="193">
        <f>MAX(0,D261-Assumptions!$C$3)*Assumptions!$C$2</f>
        <v>0</v>
      </c>
      <c r="I261" s="193">
        <f>MAX(0,E261-Assumptions!$C$3)*Assumptions!$C$2</f>
        <v>0</v>
      </c>
      <c r="J261" s="193">
        <f>MAX(0,F261-Assumptions!$C$3)*Assumptions!$C$2</f>
        <v>0</v>
      </c>
      <c r="K261" s="193">
        <f>MAX(0,G261-Assumptions!$C$3)*Assumptions!$C$2</f>
        <v>0</v>
      </c>
    </row>
    <row r="262" spans="1:11">
      <c r="A262" s="192">
        <f t="shared" ref="A262:A325" si="26">A261 + TIME(1,0,0)</f>
        <v>47859.749999999374</v>
      </c>
      <c r="B262" s="218">
        <v>32.031170212765964</v>
      </c>
      <c r="C262" s="219">
        <f t="shared" si="25"/>
        <v>1.5479521348818657E-4</v>
      </c>
      <c r="D262" s="193">
        <f t="shared" si="23"/>
        <v>33.451278739474233</v>
      </c>
      <c r="E262" s="193">
        <f t="shared" si="24"/>
        <v>34.934348070119228</v>
      </c>
      <c r="F262" s="193">
        <f t="shared" si="24"/>
        <v>36.483169584907301</v>
      </c>
      <c r="G262" s="193">
        <f t="shared" si="24"/>
        <v>38.100658420461052</v>
      </c>
      <c r="H262" s="193">
        <f>MAX(0,D262-Assumptions!$C$3)*Assumptions!$C$2</f>
        <v>0</v>
      </c>
      <c r="I262" s="193">
        <f>MAX(0,E262-Assumptions!$C$3)*Assumptions!$C$2</f>
        <v>0</v>
      </c>
      <c r="J262" s="193">
        <f>MAX(0,F262-Assumptions!$C$3)*Assumptions!$C$2</f>
        <v>0</v>
      </c>
      <c r="K262" s="193">
        <f>MAX(0,G262-Assumptions!$C$3)*Assumptions!$C$2</f>
        <v>0.99059257841494675</v>
      </c>
    </row>
    <row r="263" spans="1:11">
      <c r="A263" s="192">
        <f t="shared" si="26"/>
        <v>47859.791666666039</v>
      </c>
      <c r="B263" s="218">
        <v>31.650159574468091</v>
      </c>
      <c r="C263" s="219">
        <f t="shared" si="25"/>
        <v>1.5295392505867164E-4</v>
      </c>
      <c r="D263" s="193">
        <f t="shared" si="23"/>
        <v>33.053375916076064</v>
      </c>
      <c r="E263" s="193">
        <f t="shared" ref="E263:G294" si="27">$C263*E$2</f>
        <v>34.518804143116164</v>
      </c>
      <c r="F263" s="193">
        <f t="shared" si="27"/>
        <v>36.049202432338674</v>
      </c>
      <c r="G263" s="193">
        <f t="shared" si="27"/>
        <v>37.647451244828005</v>
      </c>
      <c r="H263" s="193">
        <f>MAX(0,D263-Assumptions!$C$3)*Assumptions!$C$2</f>
        <v>0</v>
      </c>
      <c r="I263" s="193">
        <f>MAX(0,E263-Assumptions!$C$3)*Assumptions!$C$2</f>
        <v>0</v>
      </c>
      <c r="J263" s="193">
        <f>MAX(0,F263-Assumptions!$C$3)*Assumptions!$C$2</f>
        <v>0</v>
      </c>
      <c r="K263" s="193">
        <f>MAX(0,G263-Assumptions!$C$3)*Assumptions!$C$2</f>
        <v>0.58270612034520475</v>
      </c>
    </row>
    <row r="264" spans="1:11">
      <c r="A264" s="192">
        <f t="shared" si="26"/>
        <v>47859.833333332703</v>
      </c>
      <c r="B264" s="218">
        <v>30.283776595744687</v>
      </c>
      <c r="C264" s="219">
        <f t="shared" si="25"/>
        <v>1.4635068379420429E-4</v>
      </c>
      <c r="D264" s="193">
        <f t="shared" si="23"/>
        <v>31.62641406664812</v>
      </c>
      <c r="E264" s="193">
        <f t="shared" si="27"/>
        <v>33.028577646277611</v>
      </c>
      <c r="F264" s="193">
        <f t="shared" si="27"/>
        <v>34.492906436920151</v>
      </c>
      <c r="G264" s="193">
        <f t="shared" si="27"/>
        <v>36.022156546006038</v>
      </c>
      <c r="H264" s="193">
        <f>MAX(0,D264-Assumptions!$C$3)*Assumptions!$C$2</f>
        <v>0</v>
      </c>
      <c r="I264" s="193">
        <f>MAX(0,E264-Assumptions!$C$3)*Assumptions!$C$2</f>
        <v>0</v>
      </c>
      <c r="J264" s="193">
        <f>MAX(0,F264-Assumptions!$C$3)*Assumptions!$C$2</f>
        <v>0</v>
      </c>
      <c r="K264" s="193">
        <f>MAX(0,G264-Assumptions!$C$3)*Assumptions!$C$2</f>
        <v>0</v>
      </c>
    </row>
    <row r="265" spans="1:11">
      <c r="A265" s="192">
        <f t="shared" si="26"/>
        <v>47859.874999999367</v>
      </c>
      <c r="B265" s="218">
        <v>29.088191489361709</v>
      </c>
      <c r="C265" s="219">
        <f t="shared" si="25"/>
        <v>1.4057284768779536E-4</v>
      </c>
      <c r="D265" s="193">
        <f t="shared" si="23"/>
        <v>30.377822448398671</v>
      </c>
      <c r="E265" s="193">
        <f t="shared" si="27"/>
        <v>31.724629461543874</v>
      </c>
      <c r="F265" s="193">
        <f t="shared" si="27"/>
        <v>33.131147440928949</v>
      </c>
      <c r="G265" s="193">
        <f t="shared" si="27"/>
        <v>34.600023684536822</v>
      </c>
      <c r="H265" s="193">
        <f>MAX(0,D265-Assumptions!$C$3)*Assumptions!$C$2</f>
        <v>0</v>
      </c>
      <c r="I265" s="193">
        <f>MAX(0,E265-Assumptions!$C$3)*Assumptions!$C$2</f>
        <v>0</v>
      </c>
      <c r="J265" s="193">
        <f>MAX(0,F265-Assumptions!$C$3)*Assumptions!$C$2</f>
        <v>0</v>
      </c>
      <c r="K265" s="193">
        <f>MAX(0,G265-Assumptions!$C$3)*Assumptions!$C$2</f>
        <v>0</v>
      </c>
    </row>
    <row r="266" spans="1:11">
      <c r="A266" s="192">
        <f t="shared" si="26"/>
        <v>47859.916666666031</v>
      </c>
      <c r="B266" s="218">
        <v>27.879468085106385</v>
      </c>
      <c r="C266" s="219">
        <f t="shared" si="25"/>
        <v>1.3473151887692037E-4</v>
      </c>
      <c r="D266" s="193">
        <f t="shared" si="23"/>
        <v>29.11551004313549</v>
      </c>
      <c r="E266" s="193">
        <f t="shared" si="27"/>
        <v>30.406352175878993</v>
      </c>
      <c r="F266" s="193">
        <f t="shared" si="27"/>
        <v>31.7544240603664</v>
      </c>
      <c r="G266" s="193">
        <f t="shared" si="27"/>
        <v>33.162262989425081</v>
      </c>
      <c r="H266" s="193">
        <f>MAX(0,D266-Assumptions!$C$3)*Assumptions!$C$2</f>
        <v>0</v>
      </c>
      <c r="I266" s="193">
        <f>MAX(0,E266-Assumptions!$C$3)*Assumptions!$C$2</f>
        <v>0</v>
      </c>
      <c r="J266" s="193">
        <f>MAX(0,F266-Assumptions!$C$3)*Assumptions!$C$2</f>
        <v>0</v>
      </c>
      <c r="K266" s="193">
        <f>MAX(0,G266-Assumptions!$C$3)*Assumptions!$C$2</f>
        <v>0</v>
      </c>
    </row>
    <row r="267" spans="1:11">
      <c r="A267" s="192">
        <f t="shared" si="26"/>
        <v>47859.958333332695</v>
      </c>
      <c r="B267" s="218">
        <v>26.18462765957447</v>
      </c>
      <c r="C267" s="219">
        <f t="shared" si="25"/>
        <v>1.2654096000080221E-4</v>
      </c>
      <c r="D267" s="193">
        <f t="shared" si="23"/>
        <v>27.34552851836429</v>
      </c>
      <c r="E267" s="193">
        <f t="shared" si="27"/>
        <v>28.557898155761936</v>
      </c>
      <c r="F267" s="193">
        <f t="shared" si="27"/>
        <v>29.824018450664578</v>
      </c>
      <c r="G267" s="193">
        <f t="shared" si="27"/>
        <v>31.146272449540138</v>
      </c>
      <c r="H267" s="193">
        <f>MAX(0,D267-Assumptions!$C$3)*Assumptions!$C$2</f>
        <v>0</v>
      </c>
      <c r="I267" s="193">
        <f>MAX(0,E267-Assumptions!$C$3)*Assumptions!$C$2</f>
        <v>0</v>
      </c>
      <c r="J267" s="193">
        <f>MAX(0,F267-Assumptions!$C$3)*Assumptions!$C$2</f>
        <v>0</v>
      </c>
      <c r="K267" s="193">
        <f>MAX(0,G267-Assumptions!$C$3)*Assumptions!$C$2</f>
        <v>0</v>
      </c>
    </row>
    <row r="268" spans="1:11">
      <c r="A268" s="192">
        <f t="shared" si="26"/>
        <v>47859.99999999936</v>
      </c>
      <c r="B268" s="218">
        <v>24.213882978723408</v>
      </c>
      <c r="C268" s="219">
        <f t="shared" si="25"/>
        <v>1.1701705433089739E-4</v>
      </c>
      <c r="D268" s="193">
        <f t="shared" si="23"/>
        <v>25.287410466304763</v>
      </c>
      <c r="E268" s="193">
        <f t="shared" si="27"/>
        <v>26.408533016090946</v>
      </c>
      <c r="F268" s="193">
        <f t="shared" si="27"/>
        <v>27.579360764964786</v>
      </c>
      <c r="G268" s="193">
        <f t="shared" si="27"/>
        <v>28.80209740316231</v>
      </c>
      <c r="H268" s="193">
        <f>MAX(0,D268-Assumptions!$C$3)*Assumptions!$C$2</f>
        <v>0</v>
      </c>
      <c r="I268" s="193">
        <f>MAX(0,E268-Assumptions!$C$3)*Assumptions!$C$2</f>
        <v>0</v>
      </c>
      <c r="J268" s="193">
        <f>MAX(0,F268-Assumptions!$C$3)*Assumptions!$C$2</f>
        <v>0</v>
      </c>
      <c r="K268" s="193">
        <f>MAX(0,G268-Assumptions!$C$3)*Assumptions!$C$2</f>
        <v>0</v>
      </c>
    </row>
    <row r="269" spans="1:11">
      <c r="A269" s="192">
        <f t="shared" si="26"/>
        <v>47860.041666666024</v>
      </c>
      <c r="B269" s="218">
        <v>22.689840425531919</v>
      </c>
      <c r="C269" s="219">
        <f t="shared" si="25"/>
        <v>1.0965190061283765E-4</v>
      </c>
      <c r="D269" s="193">
        <f t="shared" si="23"/>
        <v>23.695799172712061</v>
      </c>
      <c r="E269" s="193">
        <f t="shared" si="27"/>
        <v>24.746357308078711</v>
      </c>
      <c r="F269" s="193">
        <f t="shared" si="27"/>
        <v>25.843492154690281</v>
      </c>
      <c r="G269" s="193">
        <f t="shared" si="27"/>
        <v>26.98926870063012</v>
      </c>
      <c r="H269" s="193">
        <f>MAX(0,D269-Assumptions!$C$3)*Assumptions!$C$2</f>
        <v>0</v>
      </c>
      <c r="I269" s="193">
        <f>MAX(0,E269-Assumptions!$C$3)*Assumptions!$C$2</f>
        <v>0</v>
      </c>
      <c r="J269" s="193">
        <f>MAX(0,F269-Assumptions!$C$3)*Assumptions!$C$2</f>
        <v>0</v>
      </c>
      <c r="K269" s="193">
        <f>MAX(0,G269-Assumptions!$C$3)*Assumptions!$C$2</f>
        <v>0</v>
      </c>
    </row>
    <row r="270" spans="1:11">
      <c r="A270" s="192">
        <f t="shared" si="26"/>
        <v>47860.083333332688</v>
      </c>
      <c r="B270" s="218">
        <v>21.310319148936173</v>
      </c>
      <c r="C270" s="219">
        <f t="shared" si="25"/>
        <v>1.0298516664390427E-4</v>
      </c>
      <c r="D270" s="193">
        <f t="shared" si="23"/>
        <v>22.255116536270389</v>
      </c>
      <c r="E270" s="193">
        <f t="shared" si="27"/>
        <v>23.241801710309016</v>
      </c>
      <c r="F270" s="193">
        <f t="shared" si="27"/>
        <v>24.272231774700426</v>
      </c>
      <c r="G270" s="193">
        <f t="shared" si="27"/>
        <v>25.348346168165637</v>
      </c>
      <c r="H270" s="193">
        <f>MAX(0,D270-Assumptions!$C$3)*Assumptions!$C$2</f>
        <v>0</v>
      </c>
      <c r="I270" s="193">
        <f>MAX(0,E270-Assumptions!$C$3)*Assumptions!$C$2</f>
        <v>0</v>
      </c>
      <c r="J270" s="193">
        <f>MAX(0,F270-Assumptions!$C$3)*Assumptions!$C$2</f>
        <v>0</v>
      </c>
      <c r="K270" s="193">
        <f>MAX(0,G270-Assumptions!$C$3)*Assumptions!$C$2</f>
        <v>0</v>
      </c>
    </row>
    <row r="271" spans="1:11">
      <c r="A271" s="192">
        <f t="shared" si="26"/>
        <v>47860.124999999352</v>
      </c>
      <c r="B271" s="218">
        <v>20.324946808510642</v>
      </c>
      <c r="C271" s="219">
        <f t="shared" si="25"/>
        <v>9.8223213808951851E-5</v>
      </c>
      <c r="D271" s="193">
        <f t="shared" si="23"/>
        <v>21.226057510240622</v>
      </c>
      <c r="E271" s="193">
        <f t="shared" si="27"/>
        <v>22.167119140473517</v>
      </c>
      <c r="F271" s="193">
        <f t="shared" si="27"/>
        <v>23.14990293185053</v>
      </c>
      <c r="G271" s="193">
        <f t="shared" si="27"/>
        <v>24.17625864497672</v>
      </c>
      <c r="H271" s="193">
        <f>MAX(0,D271-Assumptions!$C$3)*Assumptions!$C$2</f>
        <v>0</v>
      </c>
      <c r="I271" s="193">
        <f>MAX(0,E271-Assumptions!$C$3)*Assumptions!$C$2</f>
        <v>0</v>
      </c>
      <c r="J271" s="193">
        <f>MAX(0,F271-Assumptions!$C$3)*Assumptions!$C$2</f>
        <v>0</v>
      </c>
      <c r="K271" s="193">
        <f>MAX(0,G271-Assumptions!$C$3)*Assumptions!$C$2</f>
        <v>0</v>
      </c>
    </row>
    <row r="272" spans="1:11">
      <c r="A272" s="192">
        <f t="shared" si="26"/>
        <v>47860.166666666017</v>
      </c>
      <c r="B272" s="218">
        <v>19.773138297872343</v>
      </c>
      <c r="C272" s="219">
        <f t="shared" si="25"/>
        <v>9.5556520221378499E-5</v>
      </c>
      <c r="D272" s="193">
        <f t="shared" si="23"/>
        <v>20.649784455663955</v>
      </c>
      <c r="E272" s="193">
        <f t="shared" si="27"/>
        <v>21.565296901365642</v>
      </c>
      <c r="F272" s="193">
        <f t="shared" si="27"/>
        <v>22.521398779854589</v>
      </c>
      <c r="G272" s="193">
        <f t="shared" si="27"/>
        <v>23.519889631990928</v>
      </c>
      <c r="H272" s="193">
        <f>MAX(0,D272-Assumptions!$C$3)*Assumptions!$C$2</f>
        <v>0</v>
      </c>
      <c r="I272" s="193">
        <f>MAX(0,E272-Assumptions!$C$3)*Assumptions!$C$2</f>
        <v>0</v>
      </c>
      <c r="J272" s="193">
        <f>MAX(0,F272-Assumptions!$C$3)*Assumptions!$C$2</f>
        <v>0</v>
      </c>
      <c r="K272" s="193">
        <f>MAX(0,G272-Assumptions!$C$3)*Assumptions!$C$2</f>
        <v>0</v>
      </c>
    </row>
    <row r="273" spans="1:11">
      <c r="A273" s="192">
        <f t="shared" si="26"/>
        <v>47860.208333332681</v>
      </c>
      <c r="B273" s="218">
        <v>19.72058510638298</v>
      </c>
      <c r="C273" s="219">
        <f t="shared" si="25"/>
        <v>9.5302549403514358E-5</v>
      </c>
      <c r="D273" s="193">
        <f t="shared" si="23"/>
        <v>20.594901307609032</v>
      </c>
      <c r="E273" s="193">
        <f t="shared" si="27"/>
        <v>21.507980497641078</v>
      </c>
      <c r="F273" s="193">
        <f t="shared" si="27"/>
        <v>22.461541241569257</v>
      </c>
      <c r="G273" s="193">
        <f t="shared" si="27"/>
        <v>23.457378297420849</v>
      </c>
      <c r="H273" s="193">
        <f>MAX(0,D273-Assumptions!$C$3)*Assumptions!$C$2</f>
        <v>0</v>
      </c>
      <c r="I273" s="193">
        <f>MAX(0,E273-Assumptions!$C$3)*Assumptions!$C$2</f>
        <v>0</v>
      </c>
      <c r="J273" s="193">
        <f>MAX(0,F273-Assumptions!$C$3)*Assumptions!$C$2</f>
        <v>0</v>
      </c>
      <c r="K273" s="193">
        <f>MAX(0,G273-Assumptions!$C$3)*Assumptions!$C$2</f>
        <v>0</v>
      </c>
    </row>
    <row r="274" spans="1:11">
      <c r="A274" s="192">
        <f t="shared" si="26"/>
        <v>47860.249999999345</v>
      </c>
      <c r="B274" s="218">
        <v>19.996489361702128</v>
      </c>
      <c r="C274" s="219">
        <f t="shared" si="25"/>
        <v>9.6635896197301034E-5</v>
      </c>
      <c r="D274" s="193">
        <f t="shared" si="23"/>
        <v>20.883037834897365</v>
      </c>
      <c r="E274" s="193">
        <f t="shared" si="27"/>
        <v>21.808891617195016</v>
      </c>
      <c r="F274" s="193">
        <f t="shared" si="27"/>
        <v>22.775793317567228</v>
      </c>
      <c r="G274" s="193">
        <f t="shared" si="27"/>
        <v>23.785562803913745</v>
      </c>
      <c r="H274" s="193">
        <f>MAX(0,D274-Assumptions!$C$3)*Assumptions!$C$2</f>
        <v>0</v>
      </c>
      <c r="I274" s="193">
        <f>MAX(0,E274-Assumptions!$C$3)*Assumptions!$C$2</f>
        <v>0</v>
      </c>
      <c r="J274" s="193">
        <f>MAX(0,F274-Assumptions!$C$3)*Assumptions!$C$2</f>
        <v>0</v>
      </c>
      <c r="K274" s="193">
        <f>MAX(0,G274-Assumptions!$C$3)*Assumptions!$C$2</f>
        <v>0</v>
      </c>
    </row>
    <row r="275" spans="1:11">
      <c r="A275" s="192">
        <f t="shared" si="26"/>
        <v>47860.291666666009</v>
      </c>
      <c r="B275" s="218">
        <v>20.640265957446815</v>
      </c>
      <c r="C275" s="219">
        <f t="shared" si="25"/>
        <v>9.9747038716136639E-5</v>
      </c>
      <c r="D275" s="193">
        <f t="shared" si="23"/>
        <v>21.555356398570151</v>
      </c>
      <c r="E275" s="193">
        <f t="shared" si="27"/>
        <v>22.511017562820882</v>
      </c>
      <c r="F275" s="193">
        <f t="shared" si="27"/>
        <v>23.5090481615625</v>
      </c>
      <c r="G275" s="193">
        <f t="shared" si="27"/>
        <v>24.551326652397176</v>
      </c>
      <c r="H275" s="193">
        <f>MAX(0,D275-Assumptions!$C$3)*Assumptions!$C$2</f>
        <v>0</v>
      </c>
      <c r="I275" s="193">
        <f>MAX(0,E275-Assumptions!$C$3)*Assumptions!$C$2</f>
        <v>0</v>
      </c>
      <c r="J275" s="193">
        <f>MAX(0,F275-Assumptions!$C$3)*Assumptions!$C$2</f>
        <v>0</v>
      </c>
      <c r="K275" s="193">
        <f>MAX(0,G275-Assumptions!$C$3)*Assumptions!$C$2</f>
        <v>0</v>
      </c>
    </row>
    <row r="276" spans="1:11">
      <c r="A276" s="192">
        <f t="shared" si="26"/>
        <v>47860.333333332674</v>
      </c>
      <c r="B276" s="218">
        <v>22.124893617021286</v>
      </c>
      <c r="C276" s="219">
        <f t="shared" si="25"/>
        <v>1.069217143207983E-4</v>
      </c>
      <c r="D276" s="193">
        <f t="shared" si="23"/>
        <v>23.105805331121669</v>
      </c>
      <c r="E276" s="193">
        <f t="shared" si="27"/>
        <v>24.1302059680397</v>
      </c>
      <c r="F276" s="193">
        <f t="shared" si="27"/>
        <v>25.200023618123016</v>
      </c>
      <c r="G276" s="193">
        <f t="shared" si="27"/>
        <v>26.317271854001817</v>
      </c>
      <c r="H276" s="193">
        <f>MAX(0,D276-Assumptions!$C$3)*Assumptions!$C$2</f>
        <v>0</v>
      </c>
      <c r="I276" s="193">
        <f>MAX(0,E276-Assumptions!$C$3)*Assumptions!$C$2</f>
        <v>0</v>
      </c>
      <c r="J276" s="193">
        <f>MAX(0,F276-Assumptions!$C$3)*Assumptions!$C$2</f>
        <v>0</v>
      </c>
      <c r="K276" s="193">
        <f>MAX(0,G276-Assumptions!$C$3)*Assumptions!$C$2</f>
        <v>0</v>
      </c>
    </row>
    <row r="277" spans="1:11">
      <c r="A277" s="192">
        <f t="shared" si="26"/>
        <v>47860.374999999338</v>
      </c>
      <c r="B277" s="218">
        <v>23.648936170212771</v>
      </c>
      <c r="C277" s="219">
        <f t="shared" si="25"/>
        <v>1.1428686803885801E-4</v>
      </c>
      <c r="D277" s="193">
        <f t="shared" si="23"/>
        <v>24.697416624714364</v>
      </c>
      <c r="E277" s="193">
        <f t="shared" si="27"/>
        <v>25.792381676051928</v>
      </c>
      <c r="F277" s="193">
        <f t="shared" si="27"/>
        <v>26.935892228397513</v>
      </c>
      <c r="G277" s="193">
        <f t="shared" si="27"/>
        <v>28.130100556534</v>
      </c>
      <c r="H277" s="193">
        <f>MAX(0,D277-Assumptions!$C$3)*Assumptions!$C$2</f>
        <v>0</v>
      </c>
      <c r="I277" s="193">
        <f>MAX(0,E277-Assumptions!$C$3)*Assumptions!$C$2</f>
        <v>0</v>
      </c>
      <c r="J277" s="193">
        <f>MAX(0,F277-Assumptions!$C$3)*Assumptions!$C$2</f>
        <v>0</v>
      </c>
      <c r="K277" s="193">
        <f>MAX(0,G277-Assumptions!$C$3)*Assumptions!$C$2</f>
        <v>0</v>
      </c>
    </row>
    <row r="278" spans="1:11">
      <c r="A278" s="192">
        <f t="shared" si="26"/>
        <v>47860.416666666002</v>
      </c>
      <c r="B278" s="218">
        <v>25.462021276595753</v>
      </c>
      <c r="C278" s="219">
        <f t="shared" si="25"/>
        <v>1.2304886125517046E-4</v>
      </c>
      <c r="D278" s="193">
        <f t="shared" si="23"/>
        <v>26.590885232609136</v>
      </c>
      <c r="E278" s="193">
        <f t="shared" si="27"/>
        <v>27.769797604549243</v>
      </c>
      <c r="F278" s="193">
        <f t="shared" si="27"/>
        <v>29.000977299241324</v>
      </c>
      <c r="G278" s="193">
        <f t="shared" si="27"/>
        <v>30.286741599201608</v>
      </c>
      <c r="H278" s="193">
        <f>MAX(0,D278-Assumptions!$C$3)*Assumptions!$C$2</f>
        <v>0</v>
      </c>
      <c r="I278" s="193">
        <f>MAX(0,E278-Assumptions!$C$3)*Assumptions!$C$2</f>
        <v>0</v>
      </c>
      <c r="J278" s="193">
        <f>MAX(0,F278-Assumptions!$C$3)*Assumptions!$C$2</f>
        <v>0</v>
      </c>
      <c r="K278" s="193">
        <f>MAX(0,G278-Assumptions!$C$3)*Assumptions!$C$2</f>
        <v>0</v>
      </c>
    </row>
    <row r="279" spans="1:11">
      <c r="A279" s="192">
        <f t="shared" si="26"/>
        <v>47860.458333332666</v>
      </c>
      <c r="B279" s="218">
        <v>26.697021276595748</v>
      </c>
      <c r="C279" s="219">
        <f t="shared" si="25"/>
        <v>1.2901717547497747E-4</v>
      </c>
      <c r="D279" s="193">
        <f t="shared" si="23"/>
        <v>27.880639211899769</v>
      </c>
      <c r="E279" s="193">
        <f t="shared" si="27"/>
        <v>29.116733092076398</v>
      </c>
      <c r="F279" s="193">
        <f t="shared" si="27"/>
        <v>30.407629448946526</v>
      </c>
      <c r="G279" s="193">
        <f t="shared" si="27"/>
        <v>31.75575796159838</v>
      </c>
      <c r="H279" s="193">
        <f>MAX(0,D279-Assumptions!$C$3)*Assumptions!$C$2</f>
        <v>0</v>
      </c>
      <c r="I279" s="193">
        <f>MAX(0,E279-Assumptions!$C$3)*Assumptions!$C$2</f>
        <v>0</v>
      </c>
      <c r="J279" s="193">
        <f>MAX(0,F279-Assumptions!$C$3)*Assumptions!$C$2</f>
        <v>0</v>
      </c>
      <c r="K279" s="193">
        <f>MAX(0,G279-Assumptions!$C$3)*Assumptions!$C$2</f>
        <v>0</v>
      </c>
    </row>
    <row r="280" spans="1:11">
      <c r="A280" s="192">
        <f t="shared" si="26"/>
        <v>47860.499999999331</v>
      </c>
      <c r="B280" s="218">
        <v>27.445904255319153</v>
      </c>
      <c r="C280" s="219">
        <f t="shared" si="25"/>
        <v>1.326362596295413E-4</v>
      </c>
      <c r="D280" s="193">
        <f t="shared" si="23"/>
        <v>28.662724071682391</v>
      </c>
      <c r="E280" s="193">
        <f t="shared" si="27"/>
        <v>29.933491845151373</v>
      </c>
      <c r="F280" s="193">
        <f t="shared" si="27"/>
        <v>31.260599369512445</v>
      </c>
      <c r="G280" s="193">
        <f t="shared" si="27"/>
        <v>32.646544479221951</v>
      </c>
      <c r="H280" s="193">
        <f>MAX(0,D280-Assumptions!$C$3)*Assumptions!$C$2</f>
        <v>0</v>
      </c>
      <c r="I280" s="193">
        <f>MAX(0,E280-Assumptions!$C$3)*Assumptions!$C$2</f>
        <v>0</v>
      </c>
      <c r="J280" s="193">
        <f>MAX(0,F280-Assumptions!$C$3)*Assumptions!$C$2</f>
        <v>0</v>
      </c>
      <c r="K280" s="193">
        <f>MAX(0,G280-Assumptions!$C$3)*Assumptions!$C$2</f>
        <v>0</v>
      </c>
    </row>
    <row r="281" spans="1:11">
      <c r="A281" s="192">
        <f t="shared" si="26"/>
        <v>47860.541666665995</v>
      </c>
      <c r="B281" s="218">
        <v>28.378723404255322</v>
      </c>
      <c r="C281" s="219">
        <f t="shared" si="25"/>
        <v>1.3714424164662959E-4</v>
      </c>
      <c r="D281" s="193">
        <f t="shared" si="23"/>
        <v>29.636899949657234</v>
      </c>
      <c r="E281" s="193">
        <f t="shared" si="27"/>
        <v>30.950858011262309</v>
      </c>
      <c r="F281" s="193">
        <f t="shared" si="27"/>
        <v>32.323070674077016</v>
      </c>
      <c r="G281" s="193">
        <f t="shared" si="27"/>
        <v>33.756120667840797</v>
      </c>
      <c r="H281" s="193">
        <f>MAX(0,D281-Assumptions!$C$3)*Assumptions!$C$2</f>
        <v>0</v>
      </c>
      <c r="I281" s="193">
        <f>MAX(0,E281-Assumptions!$C$3)*Assumptions!$C$2</f>
        <v>0</v>
      </c>
      <c r="J281" s="193">
        <f>MAX(0,F281-Assumptions!$C$3)*Assumptions!$C$2</f>
        <v>0</v>
      </c>
      <c r="K281" s="193">
        <f>MAX(0,G281-Assumptions!$C$3)*Assumptions!$C$2</f>
        <v>0</v>
      </c>
    </row>
    <row r="282" spans="1:11">
      <c r="A282" s="192">
        <f t="shared" si="26"/>
        <v>47860.583333332659</v>
      </c>
      <c r="B282" s="218">
        <v>27.6561170212766</v>
      </c>
      <c r="C282" s="219">
        <f t="shared" si="25"/>
        <v>1.3365214290099784E-4</v>
      </c>
      <c r="D282" s="193">
        <f t="shared" si="23"/>
        <v>28.882256663902076</v>
      </c>
      <c r="E282" s="193">
        <f t="shared" si="27"/>
        <v>30.162757460049619</v>
      </c>
      <c r="F282" s="193">
        <f t="shared" si="27"/>
        <v>31.500029522653762</v>
      </c>
      <c r="G282" s="193">
        <f t="shared" si="27"/>
        <v>32.89658981750226</v>
      </c>
      <c r="H282" s="193">
        <f>MAX(0,D282-Assumptions!$C$3)*Assumptions!$C$2</f>
        <v>0</v>
      </c>
      <c r="I282" s="193">
        <f>MAX(0,E282-Assumptions!$C$3)*Assumptions!$C$2</f>
        <v>0</v>
      </c>
      <c r="J282" s="193">
        <f>MAX(0,F282-Assumptions!$C$3)*Assumptions!$C$2</f>
        <v>0</v>
      </c>
      <c r="K282" s="193">
        <f>MAX(0,G282-Assumptions!$C$3)*Assumptions!$C$2</f>
        <v>0</v>
      </c>
    </row>
    <row r="283" spans="1:11">
      <c r="A283" s="192">
        <f t="shared" si="26"/>
        <v>47860.624999999323</v>
      </c>
      <c r="B283" s="218">
        <v>28.772872340425536</v>
      </c>
      <c r="C283" s="219">
        <f t="shared" si="25"/>
        <v>1.3904902278061057E-4</v>
      </c>
      <c r="D283" s="193">
        <f t="shared" si="23"/>
        <v>30.048523560069142</v>
      </c>
      <c r="E283" s="193">
        <f t="shared" si="27"/>
        <v>31.380731039196512</v>
      </c>
      <c r="F283" s="193">
        <f t="shared" si="27"/>
        <v>32.772002211216979</v>
      </c>
      <c r="G283" s="193">
        <f t="shared" si="27"/>
        <v>34.224955677116363</v>
      </c>
      <c r="H283" s="193">
        <f>MAX(0,D283-Assumptions!$C$3)*Assumptions!$C$2</f>
        <v>0</v>
      </c>
      <c r="I283" s="193">
        <f>MAX(0,E283-Assumptions!$C$3)*Assumptions!$C$2</f>
        <v>0</v>
      </c>
      <c r="J283" s="193">
        <f>MAX(0,F283-Assumptions!$C$3)*Assumptions!$C$2</f>
        <v>0</v>
      </c>
      <c r="K283" s="193">
        <f>MAX(0,G283-Assumptions!$C$3)*Assumptions!$C$2</f>
        <v>0</v>
      </c>
    </row>
    <row r="284" spans="1:11">
      <c r="A284" s="192">
        <f t="shared" si="26"/>
        <v>47860.666666665988</v>
      </c>
      <c r="B284" s="218">
        <v>29.718829787234043</v>
      </c>
      <c r="C284" s="219">
        <f t="shared" si="25"/>
        <v>1.4362049750216488E-4</v>
      </c>
      <c r="D284" s="193">
        <f t="shared" si="23"/>
        <v>31.036420225057718</v>
      </c>
      <c r="E284" s="193">
        <f t="shared" si="27"/>
        <v>32.412426306238586</v>
      </c>
      <c r="F284" s="193">
        <f t="shared" si="27"/>
        <v>33.849437900352875</v>
      </c>
      <c r="G284" s="193">
        <f t="shared" si="27"/>
        <v>35.35015969937772</v>
      </c>
      <c r="H284" s="193">
        <f>MAX(0,D284-Assumptions!$C$3)*Assumptions!$C$2</f>
        <v>0</v>
      </c>
      <c r="I284" s="193">
        <f>MAX(0,E284-Assumptions!$C$3)*Assumptions!$C$2</f>
        <v>0</v>
      </c>
      <c r="J284" s="193">
        <f>MAX(0,F284-Assumptions!$C$3)*Assumptions!$C$2</f>
        <v>0</v>
      </c>
      <c r="K284" s="193">
        <f>MAX(0,G284-Assumptions!$C$3)*Assumptions!$C$2</f>
        <v>0</v>
      </c>
    </row>
    <row r="285" spans="1:11">
      <c r="A285" s="192">
        <f t="shared" si="26"/>
        <v>47860.708333332652</v>
      </c>
      <c r="B285" s="218">
        <v>31.926063829787246</v>
      </c>
      <c r="C285" s="219">
        <f t="shared" si="25"/>
        <v>1.5428727185245835E-4</v>
      </c>
      <c r="D285" s="193">
        <f t="shared" si="23"/>
        <v>33.341512443364401</v>
      </c>
      <c r="E285" s="193">
        <f t="shared" si="27"/>
        <v>34.819715262670115</v>
      </c>
      <c r="F285" s="193">
        <f t="shared" si="27"/>
        <v>36.363454508336652</v>
      </c>
      <c r="G285" s="193">
        <f t="shared" si="27"/>
        <v>37.975635751320908</v>
      </c>
      <c r="H285" s="193">
        <f>MAX(0,D285-Assumptions!$C$3)*Assumptions!$C$2</f>
        <v>0</v>
      </c>
      <c r="I285" s="193">
        <f>MAX(0,E285-Assumptions!$C$3)*Assumptions!$C$2</f>
        <v>0</v>
      </c>
      <c r="J285" s="193">
        <f>MAX(0,F285-Assumptions!$C$3)*Assumptions!$C$2</f>
        <v>0</v>
      </c>
      <c r="K285" s="193">
        <f>MAX(0,G285-Assumptions!$C$3)*Assumptions!$C$2</f>
        <v>0.87807217618881739</v>
      </c>
    </row>
    <row r="286" spans="1:11">
      <c r="A286" s="192">
        <f t="shared" si="26"/>
        <v>47860.749999999316</v>
      </c>
      <c r="B286" s="218">
        <v>33.463244680851069</v>
      </c>
      <c r="C286" s="219">
        <f t="shared" si="25"/>
        <v>1.6171591827498407E-4</v>
      </c>
      <c r="D286" s="193">
        <f t="shared" si="23"/>
        <v>34.946844523970825</v>
      </c>
      <c r="E286" s="193">
        <f t="shared" si="27"/>
        <v>36.496220071613479</v>
      </c>
      <c r="F286" s="193">
        <f t="shared" si="27"/>
        <v>38.114287503182481</v>
      </c>
      <c r="G286" s="193">
        <f t="shared" si="27"/>
        <v>39.804092287495607</v>
      </c>
      <c r="H286" s="193">
        <f>MAX(0,D286-Assumptions!$C$3)*Assumptions!$C$2</f>
        <v>0</v>
      </c>
      <c r="I286" s="193">
        <f>MAX(0,E286-Assumptions!$C$3)*Assumptions!$C$2</f>
        <v>0</v>
      </c>
      <c r="J286" s="193">
        <f>MAX(0,F286-Assumptions!$C$3)*Assumptions!$C$2</f>
        <v>1.0028587528642334</v>
      </c>
      <c r="K286" s="193">
        <f>MAX(0,G286-Assumptions!$C$3)*Assumptions!$C$2</f>
        <v>2.5236830587460459</v>
      </c>
    </row>
    <row r="287" spans="1:11">
      <c r="A287" s="192">
        <f t="shared" si="26"/>
        <v>47860.79166666598</v>
      </c>
      <c r="B287" s="218">
        <v>32.674946808510647</v>
      </c>
      <c r="C287" s="219">
        <f t="shared" si="25"/>
        <v>1.5790635600702215E-4</v>
      </c>
      <c r="D287" s="193">
        <f t="shared" si="23"/>
        <v>34.123597303147015</v>
      </c>
      <c r="E287" s="193">
        <f t="shared" si="27"/>
        <v>35.63647401574508</v>
      </c>
      <c r="F287" s="193">
        <f t="shared" si="27"/>
        <v>37.21642442890257</v>
      </c>
      <c r="G287" s="193">
        <f t="shared" si="27"/>
        <v>38.866422268944476</v>
      </c>
      <c r="H287" s="193">
        <f>MAX(0,D287-Assumptions!$C$3)*Assumptions!$C$2</f>
        <v>0</v>
      </c>
      <c r="I287" s="193">
        <f>MAX(0,E287-Assumptions!$C$3)*Assumptions!$C$2</f>
        <v>0</v>
      </c>
      <c r="J287" s="193">
        <f>MAX(0,F287-Assumptions!$C$3)*Assumptions!$C$2</f>
        <v>0.19478198601231328</v>
      </c>
      <c r="K287" s="193">
        <f>MAX(0,G287-Assumptions!$C$3)*Assumptions!$C$2</f>
        <v>1.6797800420500282</v>
      </c>
    </row>
    <row r="288" spans="1:11">
      <c r="A288" s="192">
        <f t="shared" si="26"/>
        <v>47860.833333332645</v>
      </c>
      <c r="B288" s="218">
        <v>30.940691489361708</v>
      </c>
      <c r="C288" s="219">
        <f t="shared" si="25"/>
        <v>1.495253190175059E-4</v>
      </c>
      <c r="D288" s="193">
        <f t="shared" si="23"/>
        <v>32.312453417334631</v>
      </c>
      <c r="E288" s="193">
        <f t="shared" si="27"/>
        <v>33.745032692834606</v>
      </c>
      <c r="F288" s="193">
        <f t="shared" si="27"/>
        <v>35.241125665486749</v>
      </c>
      <c r="G288" s="193">
        <f t="shared" si="27"/>
        <v>36.80354822813198</v>
      </c>
      <c r="H288" s="193">
        <f>MAX(0,D288-Assumptions!$C$3)*Assumptions!$C$2</f>
        <v>0</v>
      </c>
      <c r="I288" s="193">
        <f>MAX(0,E288-Assumptions!$C$3)*Assumptions!$C$2</f>
        <v>0</v>
      </c>
      <c r="J288" s="193">
        <f>MAX(0,F288-Assumptions!$C$3)*Assumptions!$C$2</f>
        <v>0</v>
      </c>
      <c r="K288" s="193">
        <f>MAX(0,G288-Assumptions!$C$3)*Assumptions!$C$2</f>
        <v>0</v>
      </c>
    </row>
    <row r="289" spans="1:11">
      <c r="A289" s="192">
        <f t="shared" si="26"/>
        <v>47860.874999999309</v>
      </c>
      <c r="B289" s="218">
        <v>30.375744680851064</v>
      </c>
      <c r="C289" s="219">
        <f t="shared" si="25"/>
        <v>1.4679513272546649E-4</v>
      </c>
      <c r="D289" s="193">
        <f t="shared" si="23"/>
        <v>31.722459575744224</v>
      </c>
      <c r="E289" s="193">
        <f t="shared" si="27"/>
        <v>33.128881352795588</v>
      </c>
      <c r="F289" s="193">
        <f t="shared" si="27"/>
        <v>34.597657128919472</v>
      </c>
      <c r="G289" s="193">
        <f t="shared" si="27"/>
        <v>36.131551381503662</v>
      </c>
      <c r="H289" s="193">
        <f>MAX(0,D289-Assumptions!$C$3)*Assumptions!$C$2</f>
        <v>0</v>
      </c>
      <c r="I289" s="193">
        <f>MAX(0,E289-Assumptions!$C$3)*Assumptions!$C$2</f>
        <v>0</v>
      </c>
      <c r="J289" s="193">
        <f>MAX(0,F289-Assumptions!$C$3)*Assumptions!$C$2</f>
        <v>0</v>
      </c>
      <c r="K289" s="193">
        <f>MAX(0,G289-Assumptions!$C$3)*Assumptions!$C$2</f>
        <v>0</v>
      </c>
    </row>
    <row r="290" spans="1:11">
      <c r="A290" s="192">
        <f t="shared" si="26"/>
        <v>47860.916666665973</v>
      </c>
      <c r="B290" s="218">
        <v>28.444414893617022</v>
      </c>
      <c r="C290" s="219">
        <f t="shared" si="25"/>
        <v>1.3746170516895976E-4</v>
      </c>
      <c r="D290" s="193">
        <f t="shared" si="23"/>
        <v>29.705503884725886</v>
      </c>
      <c r="E290" s="193">
        <f t="shared" si="27"/>
        <v>31.022503515918011</v>
      </c>
      <c r="F290" s="193">
        <f t="shared" si="27"/>
        <v>32.397892596933673</v>
      </c>
      <c r="G290" s="193">
        <f t="shared" si="27"/>
        <v>33.834259836053391</v>
      </c>
      <c r="H290" s="193">
        <f>MAX(0,D290-Assumptions!$C$3)*Assumptions!$C$2</f>
        <v>0</v>
      </c>
      <c r="I290" s="193">
        <f>MAX(0,E290-Assumptions!$C$3)*Assumptions!$C$2</f>
        <v>0</v>
      </c>
      <c r="J290" s="193">
        <f>MAX(0,F290-Assumptions!$C$3)*Assumptions!$C$2</f>
        <v>0</v>
      </c>
      <c r="K290" s="193">
        <f>MAX(0,G290-Assumptions!$C$3)*Assumptions!$C$2</f>
        <v>0</v>
      </c>
    </row>
    <row r="291" spans="1:11">
      <c r="A291" s="192">
        <f t="shared" si="26"/>
        <v>47860.958333332637</v>
      </c>
      <c r="B291" s="218">
        <v>26.3554255319149</v>
      </c>
      <c r="C291" s="219">
        <f t="shared" si="25"/>
        <v>1.2736636515886065E-4</v>
      </c>
      <c r="D291" s="193">
        <f t="shared" si="23"/>
        <v>27.523898749542788</v>
      </c>
      <c r="E291" s="193">
        <f t="shared" si="27"/>
        <v>28.744176467866762</v>
      </c>
      <c r="F291" s="193">
        <f t="shared" si="27"/>
        <v>30.018555450091899</v>
      </c>
      <c r="G291" s="193">
        <f t="shared" si="27"/>
        <v>31.349434286892894</v>
      </c>
      <c r="H291" s="193">
        <f>MAX(0,D291-Assumptions!$C$3)*Assumptions!$C$2</f>
        <v>0</v>
      </c>
      <c r="I291" s="193">
        <f>MAX(0,E291-Assumptions!$C$3)*Assumptions!$C$2</f>
        <v>0</v>
      </c>
      <c r="J291" s="193">
        <f>MAX(0,F291-Assumptions!$C$3)*Assumptions!$C$2</f>
        <v>0</v>
      </c>
      <c r="K291" s="193">
        <f>MAX(0,G291-Assumptions!$C$3)*Assumptions!$C$2</f>
        <v>0</v>
      </c>
    </row>
    <row r="292" spans="1:11">
      <c r="A292" s="192">
        <f t="shared" si="26"/>
        <v>47860.999999999302</v>
      </c>
      <c r="B292" s="218">
        <v>23.72776595744681</v>
      </c>
      <c r="C292" s="219">
        <f t="shared" si="25"/>
        <v>1.1466782426565419E-4</v>
      </c>
      <c r="D292" s="193">
        <f t="shared" si="23"/>
        <v>24.779741346796744</v>
      </c>
      <c r="E292" s="193">
        <f t="shared" si="27"/>
        <v>25.878356281638766</v>
      </c>
      <c r="F292" s="193">
        <f t="shared" si="27"/>
        <v>27.025678535825506</v>
      </c>
      <c r="G292" s="193">
        <f t="shared" si="27"/>
        <v>28.223867558389109</v>
      </c>
      <c r="H292" s="193">
        <f>MAX(0,D292-Assumptions!$C$3)*Assumptions!$C$2</f>
        <v>0</v>
      </c>
      <c r="I292" s="193">
        <f>MAX(0,E292-Assumptions!$C$3)*Assumptions!$C$2</f>
        <v>0</v>
      </c>
      <c r="J292" s="193">
        <f>MAX(0,F292-Assumptions!$C$3)*Assumptions!$C$2</f>
        <v>0</v>
      </c>
      <c r="K292" s="193">
        <f>MAX(0,G292-Assumptions!$C$3)*Assumptions!$C$2</f>
        <v>0</v>
      </c>
    </row>
    <row r="293" spans="1:11">
      <c r="A293" s="192">
        <f t="shared" si="26"/>
        <v>47861.041666665966</v>
      </c>
      <c r="B293" s="218">
        <v>21.573085106382983</v>
      </c>
      <c r="C293" s="219">
        <f t="shared" si="25"/>
        <v>1.0425502073322492E-4</v>
      </c>
      <c r="D293" s="193">
        <f t="shared" si="23"/>
        <v>22.529532276544995</v>
      </c>
      <c r="E293" s="193">
        <f t="shared" si="27"/>
        <v>23.528383728931818</v>
      </c>
      <c r="F293" s="193">
        <f t="shared" si="27"/>
        <v>24.571519466127068</v>
      </c>
      <c r="G293" s="193">
        <f t="shared" si="27"/>
        <v>25.660902841016018</v>
      </c>
      <c r="H293" s="193">
        <f>MAX(0,D293-Assumptions!$C$3)*Assumptions!$C$2</f>
        <v>0</v>
      </c>
      <c r="I293" s="193">
        <f>MAX(0,E293-Assumptions!$C$3)*Assumptions!$C$2</f>
        <v>0</v>
      </c>
      <c r="J293" s="193">
        <f>MAX(0,F293-Assumptions!$C$3)*Assumptions!$C$2</f>
        <v>0</v>
      </c>
      <c r="K293" s="193">
        <f>MAX(0,G293-Assumptions!$C$3)*Assumptions!$C$2</f>
        <v>0</v>
      </c>
    </row>
    <row r="294" spans="1:11">
      <c r="A294" s="192">
        <f t="shared" si="26"/>
        <v>47861.08333333263</v>
      </c>
      <c r="B294" s="218">
        <v>20.075319148936174</v>
      </c>
      <c r="C294" s="219">
        <f t="shared" si="25"/>
        <v>9.7016852424097245E-5</v>
      </c>
      <c r="D294" s="193">
        <f t="shared" si="23"/>
        <v>20.965362556979752</v>
      </c>
      <c r="E294" s="193">
        <f t="shared" si="27"/>
        <v>21.894866222781861</v>
      </c>
      <c r="F294" s="193">
        <f t="shared" si="27"/>
        <v>22.865579624995224</v>
      </c>
      <c r="G294" s="193">
        <f t="shared" si="27"/>
        <v>23.879329805768862</v>
      </c>
      <c r="H294" s="193">
        <f>MAX(0,D294-Assumptions!$C$3)*Assumptions!$C$2</f>
        <v>0</v>
      </c>
      <c r="I294" s="193">
        <f>MAX(0,E294-Assumptions!$C$3)*Assumptions!$C$2</f>
        <v>0</v>
      </c>
      <c r="J294" s="193">
        <f>MAX(0,F294-Assumptions!$C$3)*Assumptions!$C$2</f>
        <v>0</v>
      </c>
      <c r="K294" s="193">
        <f>MAX(0,G294-Assumptions!$C$3)*Assumptions!$C$2</f>
        <v>0</v>
      </c>
    </row>
    <row r="295" spans="1:11">
      <c r="A295" s="192">
        <f t="shared" si="26"/>
        <v>47861.124999999294</v>
      </c>
      <c r="B295" s="218">
        <v>19.247606382978727</v>
      </c>
      <c r="C295" s="219">
        <f t="shared" si="25"/>
        <v>9.3016812042737216E-5</v>
      </c>
      <c r="D295" s="193">
        <f t="shared" ref="D295:D358" si="28">$C295*D$2</f>
        <v>20.100952975114748</v>
      </c>
      <c r="E295" s="193">
        <f t="shared" ref="E295:G326" si="29">$C295*E$2</f>
        <v>20.992132864120045</v>
      </c>
      <c r="F295" s="193">
        <f t="shared" si="29"/>
        <v>21.922823397001313</v>
      </c>
      <c r="G295" s="193">
        <f t="shared" si="29"/>
        <v>22.894776286290174</v>
      </c>
      <c r="H295" s="193">
        <f>MAX(0,D295-Assumptions!$C$3)*Assumptions!$C$2</f>
        <v>0</v>
      </c>
      <c r="I295" s="193">
        <f>MAX(0,E295-Assumptions!$C$3)*Assumptions!$C$2</f>
        <v>0</v>
      </c>
      <c r="J295" s="193">
        <f>MAX(0,F295-Assumptions!$C$3)*Assumptions!$C$2</f>
        <v>0</v>
      </c>
      <c r="K295" s="193">
        <f>MAX(0,G295-Assumptions!$C$3)*Assumptions!$C$2</f>
        <v>0</v>
      </c>
    </row>
    <row r="296" spans="1:11">
      <c r="A296" s="192">
        <f t="shared" si="26"/>
        <v>47861.166666665958</v>
      </c>
      <c r="B296" s="218">
        <v>18.853457446808513</v>
      </c>
      <c r="C296" s="219">
        <f t="shared" si="25"/>
        <v>9.1112030908756231E-5</v>
      </c>
      <c r="D296" s="193">
        <f t="shared" si="28"/>
        <v>19.689329364702839</v>
      </c>
      <c r="E296" s="193">
        <f t="shared" si="29"/>
        <v>20.562259836185842</v>
      </c>
      <c r="F296" s="193">
        <f t="shared" si="29"/>
        <v>21.47389185986135</v>
      </c>
      <c r="G296" s="193">
        <f t="shared" si="29"/>
        <v>22.425941277014601</v>
      </c>
      <c r="H296" s="193">
        <f>MAX(0,D296-Assumptions!$C$3)*Assumptions!$C$2</f>
        <v>0</v>
      </c>
      <c r="I296" s="193">
        <f>MAX(0,E296-Assumptions!$C$3)*Assumptions!$C$2</f>
        <v>0</v>
      </c>
      <c r="J296" s="193">
        <f>MAX(0,F296-Assumptions!$C$3)*Assumptions!$C$2</f>
        <v>0</v>
      </c>
      <c r="K296" s="193">
        <f>MAX(0,G296-Assumptions!$C$3)*Assumptions!$C$2</f>
        <v>0</v>
      </c>
    </row>
    <row r="297" spans="1:11">
      <c r="A297" s="192">
        <f t="shared" si="26"/>
        <v>47861.208333332623</v>
      </c>
      <c r="B297" s="218">
        <v>19.208191489361706</v>
      </c>
      <c r="C297" s="219">
        <f t="shared" si="25"/>
        <v>9.2826333929339118E-5</v>
      </c>
      <c r="D297" s="193">
        <f t="shared" si="28"/>
        <v>20.059790614073556</v>
      </c>
      <c r="E297" s="193">
        <f t="shared" si="29"/>
        <v>20.949145561326624</v>
      </c>
      <c r="F297" s="193">
        <f t="shared" si="29"/>
        <v>21.877930243287317</v>
      </c>
      <c r="G297" s="193">
        <f t="shared" si="29"/>
        <v>22.847892785362617</v>
      </c>
      <c r="H297" s="193">
        <f>MAX(0,D297-Assumptions!$C$3)*Assumptions!$C$2</f>
        <v>0</v>
      </c>
      <c r="I297" s="193">
        <f>MAX(0,E297-Assumptions!$C$3)*Assumptions!$C$2</f>
        <v>0</v>
      </c>
      <c r="J297" s="193">
        <f>MAX(0,F297-Assumptions!$C$3)*Assumptions!$C$2</f>
        <v>0</v>
      </c>
      <c r="K297" s="193">
        <f>MAX(0,G297-Assumptions!$C$3)*Assumptions!$C$2</f>
        <v>0</v>
      </c>
    </row>
    <row r="298" spans="1:11">
      <c r="A298" s="192">
        <f t="shared" si="26"/>
        <v>47861.249999999287</v>
      </c>
      <c r="B298" s="218">
        <v>20.430053191489364</v>
      </c>
      <c r="C298" s="219">
        <f t="shared" si="25"/>
        <v>9.8731155444680105E-5</v>
      </c>
      <c r="D298" s="193">
        <f t="shared" si="28"/>
        <v>21.335823806350465</v>
      </c>
      <c r="E298" s="193">
        <f t="shared" si="29"/>
        <v>22.281751947922636</v>
      </c>
      <c r="F298" s="193">
        <f t="shared" si="29"/>
        <v>23.269618008421183</v>
      </c>
      <c r="G298" s="193">
        <f t="shared" si="29"/>
        <v>24.301281314116871</v>
      </c>
      <c r="H298" s="193">
        <f>MAX(0,D298-Assumptions!$C$3)*Assumptions!$C$2</f>
        <v>0</v>
      </c>
      <c r="I298" s="193">
        <f>MAX(0,E298-Assumptions!$C$3)*Assumptions!$C$2</f>
        <v>0</v>
      </c>
      <c r="J298" s="193">
        <f>MAX(0,F298-Assumptions!$C$3)*Assumptions!$C$2</f>
        <v>0</v>
      </c>
      <c r="K298" s="193">
        <f>MAX(0,G298-Assumptions!$C$3)*Assumptions!$C$2</f>
        <v>0</v>
      </c>
    </row>
    <row r="299" spans="1:11">
      <c r="A299" s="192">
        <f t="shared" si="26"/>
        <v>47861.291666665951</v>
      </c>
      <c r="B299" s="218">
        <v>23.307340425531915</v>
      </c>
      <c r="C299" s="219">
        <f t="shared" si="25"/>
        <v>1.1263605772274115E-4</v>
      </c>
      <c r="D299" s="193">
        <f t="shared" si="28"/>
        <v>24.340676162357376</v>
      </c>
      <c r="E299" s="193">
        <f t="shared" si="29"/>
        <v>25.419825051842285</v>
      </c>
      <c r="F299" s="193">
        <f t="shared" si="29"/>
        <v>26.546818229542879</v>
      </c>
      <c r="G299" s="193">
        <f t="shared" si="29"/>
        <v>27.723776881828503</v>
      </c>
      <c r="H299" s="193">
        <f>MAX(0,D299-Assumptions!$C$3)*Assumptions!$C$2</f>
        <v>0</v>
      </c>
      <c r="I299" s="193">
        <f>MAX(0,E299-Assumptions!$C$3)*Assumptions!$C$2</f>
        <v>0</v>
      </c>
      <c r="J299" s="193">
        <f>MAX(0,F299-Assumptions!$C$3)*Assumptions!$C$2</f>
        <v>0</v>
      </c>
      <c r="K299" s="193">
        <f>MAX(0,G299-Assumptions!$C$3)*Assumptions!$C$2</f>
        <v>0</v>
      </c>
    </row>
    <row r="300" spans="1:11">
      <c r="A300" s="192">
        <f t="shared" si="26"/>
        <v>47861.333333332615</v>
      </c>
      <c r="B300" s="218">
        <v>26.697021276595748</v>
      </c>
      <c r="C300" s="219">
        <f t="shared" si="25"/>
        <v>1.2901717547497747E-4</v>
      </c>
      <c r="D300" s="193">
        <f t="shared" si="28"/>
        <v>27.880639211899769</v>
      </c>
      <c r="E300" s="193">
        <f t="shared" si="29"/>
        <v>29.116733092076398</v>
      </c>
      <c r="F300" s="193">
        <f t="shared" si="29"/>
        <v>30.407629448946526</v>
      </c>
      <c r="G300" s="193">
        <f t="shared" si="29"/>
        <v>31.75575796159838</v>
      </c>
      <c r="H300" s="193">
        <f>MAX(0,D300-Assumptions!$C$3)*Assumptions!$C$2</f>
        <v>0</v>
      </c>
      <c r="I300" s="193">
        <f>MAX(0,E300-Assumptions!$C$3)*Assumptions!$C$2</f>
        <v>0</v>
      </c>
      <c r="J300" s="193">
        <f>MAX(0,F300-Assumptions!$C$3)*Assumptions!$C$2</f>
        <v>0</v>
      </c>
      <c r="K300" s="193">
        <f>MAX(0,G300-Assumptions!$C$3)*Assumptions!$C$2</f>
        <v>0</v>
      </c>
    </row>
    <row r="301" spans="1:11">
      <c r="A301" s="192">
        <f t="shared" si="26"/>
        <v>47861.37499999928</v>
      </c>
      <c r="B301" s="218">
        <v>27.577287234042554</v>
      </c>
      <c r="C301" s="219">
        <f t="shared" si="25"/>
        <v>1.3327118667420161E-4</v>
      </c>
      <c r="D301" s="193">
        <f t="shared" si="28"/>
        <v>28.79993194181969</v>
      </c>
      <c r="E301" s="193">
        <f t="shared" si="29"/>
        <v>30.07678285446277</v>
      </c>
      <c r="F301" s="193">
        <f t="shared" si="29"/>
        <v>31.410243215225762</v>
      </c>
      <c r="G301" s="193">
        <f t="shared" si="29"/>
        <v>32.80282281564714</v>
      </c>
      <c r="H301" s="193">
        <f>MAX(0,D301-Assumptions!$C$3)*Assumptions!$C$2</f>
        <v>0</v>
      </c>
      <c r="I301" s="193">
        <f>MAX(0,E301-Assumptions!$C$3)*Assumptions!$C$2</f>
        <v>0</v>
      </c>
      <c r="J301" s="193">
        <f>MAX(0,F301-Assumptions!$C$3)*Assumptions!$C$2</f>
        <v>0</v>
      </c>
      <c r="K301" s="193">
        <f>MAX(0,G301-Assumptions!$C$3)*Assumptions!$C$2</f>
        <v>0</v>
      </c>
    </row>
    <row r="302" spans="1:11">
      <c r="A302" s="192">
        <f t="shared" si="26"/>
        <v>47861.416666665944</v>
      </c>
      <c r="B302" s="218">
        <v>27.564148936170216</v>
      </c>
      <c r="C302" s="219">
        <f t="shared" si="25"/>
        <v>1.3320769396973561E-4</v>
      </c>
      <c r="D302" s="193">
        <f t="shared" si="28"/>
        <v>28.786211154805965</v>
      </c>
      <c r="E302" s="193">
        <f t="shared" si="29"/>
        <v>30.062453753531639</v>
      </c>
      <c r="F302" s="193">
        <f t="shared" si="29"/>
        <v>31.395278830654437</v>
      </c>
      <c r="G302" s="193">
        <f t="shared" si="29"/>
        <v>32.787194982004628</v>
      </c>
      <c r="H302" s="193">
        <f>MAX(0,D302-Assumptions!$C$3)*Assumptions!$C$2</f>
        <v>0</v>
      </c>
      <c r="I302" s="193">
        <f>MAX(0,E302-Assumptions!$C$3)*Assumptions!$C$2</f>
        <v>0</v>
      </c>
      <c r="J302" s="193">
        <f>MAX(0,F302-Assumptions!$C$3)*Assumptions!$C$2</f>
        <v>0</v>
      </c>
      <c r="K302" s="193">
        <f>MAX(0,G302-Assumptions!$C$3)*Assumptions!$C$2</f>
        <v>0</v>
      </c>
    </row>
    <row r="303" spans="1:11">
      <c r="A303" s="192">
        <f t="shared" si="26"/>
        <v>47861.458333332608</v>
      </c>
      <c r="B303" s="218">
        <v>27.892606382978727</v>
      </c>
      <c r="C303" s="219">
        <f t="shared" si="25"/>
        <v>1.347950115813864E-4</v>
      </c>
      <c r="D303" s="193">
        <f t="shared" si="28"/>
        <v>29.129230830149218</v>
      </c>
      <c r="E303" s="193">
        <f t="shared" si="29"/>
        <v>30.420681276810132</v>
      </c>
      <c r="F303" s="193">
        <f t="shared" si="29"/>
        <v>31.769388444937732</v>
      </c>
      <c r="G303" s="193">
        <f t="shared" si="29"/>
        <v>33.1778908230676</v>
      </c>
      <c r="H303" s="193">
        <f>MAX(0,D303-Assumptions!$C$3)*Assumptions!$C$2</f>
        <v>0</v>
      </c>
      <c r="I303" s="193">
        <f>MAX(0,E303-Assumptions!$C$3)*Assumptions!$C$2</f>
        <v>0</v>
      </c>
      <c r="J303" s="193">
        <f>MAX(0,F303-Assumptions!$C$3)*Assumptions!$C$2</f>
        <v>0</v>
      </c>
      <c r="K303" s="193">
        <f>MAX(0,G303-Assumptions!$C$3)*Assumptions!$C$2</f>
        <v>0</v>
      </c>
    </row>
    <row r="304" spans="1:11">
      <c r="A304" s="192">
        <f t="shared" si="26"/>
        <v>47861.499999999272</v>
      </c>
      <c r="B304" s="218">
        <v>28.299893617021279</v>
      </c>
      <c r="C304" s="219">
        <f t="shared" si="25"/>
        <v>1.3676328541983342E-4</v>
      </c>
      <c r="D304" s="193">
        <f t="shared" si="28"/>
        <v>29.554575227574858</v>
      </c>
      <c r="E304" s="193">
        <f t="shared" si="29"/>
        <v>30.864883405675474</v>
      </c>
      <c r="F304" s="193">
        <f t="shared" si="29"/>
        <v>32.233284366649023</v>
      </c>
      <c r="G304" s="193">
        <f t="shared" si="29"/>
        <v>33.662353665985684</v>
      </c>
      <c r="H304" s="193">
        <f>MAX(0,D304-Assumptions!$C$3)*Assumptions!$C$2</f>
        <v>0</v>
      </c>
      <c r="I304" s="193">
        <f>MAX(0,E304-Assumptions!$C$3)*Assumptions!$C$2</f>
        <v>0</v>
      </c>
      <c r="J304" s="193">
        <f>MAX(0,F304-Assumptions!$C$3)*Assumptions!$C$2</f>
        <v>0</v>
      </c>
      <c r="K304" s="193">
        <f>MAX(0,G304-Assumptions!$C$3)*Assumptions!$C$2</f>
        <v>0</v>
      </c>
    </row>
    <row r="305" spans="1:11">
      <c r="A305" s="192">
        <f t="shared" si="26"/>
        <v>47861.541666665937</v>
      </c>
      <c r="B305" s="218">
        <v>28.917393617021283</v>
      </c>
      <c r="C305" s="219">
        <f t="shared" si="25"/>
        <v>1.3974744252973694E-4</v>
      </c>
      <c r="D305" s="193">
        <f t="shared" si="28"/>
        <v>30.199452217220177</v>
      </c>
      <c r="E305" s="193">
        <f t="shared" si="29"/>
        <v>31.538351149439055</v>
      </c>
      <c r="F305" s="193">
        <f t="shared" si="29"/>
        <v>32.936610441501628</v>
      </c>
      <c r="G305" s="193">
        <f t="shared" si="29"/>
        <v>34.396861847184077</v>
      </c>
      <c r="H305" s="193">
        <f>MAX(0,D305-Assumptions!$C$3)*Assumptions!$C$2</f>
        <v>0</v>
      </c>
      <c r="I305" s="193">
        <f>MAX(0,E305-Assumptions!$C$3)*Assumptions!$C$2</f>
        <v>0</v>
      </c>
      <c r="J305" s="193">
        <f>MAX(0,F305-Assumptions!$C$3)*Assumptions!$C$2</f>
        <v>0</v>
      </c>
      <c r="K305" s="193">
        <f>MAX(0,G305-Assumptions!$C$3)*Assumptions!$C$2</f>
        <v>0</v>
      </c>
    </row>
    <row r="306" spans="1:11">
      <c r="A306" s="192">
        <f t="shared" si="26"/>
        <v>47861.583333332601</v>
      </c>
      <c r="B306" s="218">
        <v>29.508617021276603</v>
      </c>
      <c r="C306" s="219">
        <f t="shared" si="25"/>
        <v>1.426046142307084E-4</v>
      </c>
      <c r="D306" s="193">
        <f t="shared" si="28"/>
        <v>30.816887632838039</v>
      </c>
      <c r="E306" s="193">
        <f t="shared" si="29"/>
        <v>32.183160691340355</v>
      </c>
      <c r="F306" s="193">
        <f t="shared" si="29"/>
        <v>33.610007747211569</v>
      </c>
      <c r="G306" s="193">
        <f t="shared" si="29"/>
        <v>35.100114361097432</v>
      </c>
      <c r="H306" s="193">
        <f>MAX(0,D306-Assumptions!$C$3)*Assumptions!$C$2</f>
        <v>0</v>
      </c>
      <c r="I306" s="193">
        <f>MAX(0,E306-Assumptions!$C$3)*Assumptions!$C$2</f>
        <v>0</v>
      </c>
      <c r="J306" s="193">
        <f>MAX(0,F306-Assumptions!$C$3)*Assumptions!$C$2</f>
        <v>0</v>
      </c>
      <c r="K306" s="193">
        <f>MAX(0,G306-Assumptions!$C$3)*Assumptions!$C$2</f>
        <v>0</v>
      </c>
    </row>
    <row r="307" spans="1:11">
      <c r="A307" s="192">
        <f t="shared" si="26"/>
        <v>47861.624999999265</v>
      </c>
      <c r="B307" s="218">
        <v>29.272127659574473</v>
      </c>
      <c r="C307" s="219">
        <f t="shared" si="25"/>
        <v>1.4146174555031978E-4</v>
      </c>
      <c r="D307" s="193">
        <f t="shared" si="28"/>
        <v>30.56991346659089</v>
      </c>
      <c r="E307" s="193">
        <f t="shared" si="29"/>
        <v>31.925236874579827</v>
      </c>
      <c r="F307" s="193">
        <f t="shared" si="29"/>
        <v>33.340648824927584</v>
      </c>
      <c r="G307" s="193">
        <f t="shared" si="29"/>
        <v>34.818813355532079</v>
      </c>
      <c r="H307" s="193">
        <f>MAX(0,D307-Assumptions!$C$3)*Assumptions!$C$2</f>
        <v>0</v>
      </c>
      <c r="I307" s="193">
        <f>MAX(0,E307-Assumptions!$C$3)*Assumptions!$C$2</f>
        <v>0</v>
      </c>
      <c r="J307" s="193">
        <f>MAX(0,F307-Assumptions!$C$3)*Assumptions!$C$2</f>
        <v>0</v>
      </c>
      <c r="K307" s="193">
        <f>MAX(0,G307-Assumptions!$C$3)*Assumptions!$C$2</f>
        <v>0</v>
      </c>
    </row>
    <row r="308" spans="1:11">
      <c r="A308" s="192">
        <f t="shared" si="26"/>
        <v>47861.666666665929</v>
      </c>
      <c r="B308" s="218">
        <v>29.350957446808515</v>
      </c>
      <c r="C308" s="219">
        <f t="shared" si="25"/>
        <v>1.4184270177711598E-4</v>
      </c>
      <c r="D308" s="193">
        <f t="shared" si="28"/>
        <v>30.65223818867327</v>
      </c>
      <c r="E308" s="193">
        <f t="shared" si="29"/>
        <v>32.011211480166672</v>
      </c>
      <c r="F308" s="193">
        <f t="shared" si="29"/>
        <v>33.430435132355576</v>
      </c>
      <c r="G308" s="193">
        <f t="shared" si="29"/>
        <v>34.912580357387192</v>
      </c>
      <c r="H308" s="193">
        <f>MAX(0,D308-Assumptions!$C$3)*Assumptions!$C$2</f>
        <v>0</v>
      </c>
      <c r="I308" s="193">
        <f>MAX(0,E308-Assumptions!$C$3)*Assumptions!$C$2</f>
        <v>0</v>
      </c>
      <c r="J308" s="193">
        <f>MAX(0,F308-Assumptions!$C$3)*Assumptions!$C$2</f>
        <v>0</v>
      </c>
      <c r="K308" s="193">
        <f>MAX(0,G308-Assumptions!$C$3)*Assumptions!$C$2</f>
        <v>0</v>
      </c>
    </row>
    <row r="309" spans="1:11">
      <c r="A309" s="192">
        <f t="shared" si="26"/>
        <v>47861.708333332594</v>
      </c>
      <c r="B309" s="218">
        <v>31.755265957446817</v>
      </c>
      <c r="C309" s="219">
        <f t="shared" si="25"/>
        <v>1.534618666943999E-4</v>
      </c>
      <c r="D309" s="193">
        <f t="shared" si="28"/>
        <v>33.163142212185903</v>
      </c>
      <c r="E309" s="193">
        <f t="shared" si="29"/>
        <v>34.633436950565283</v>
      </c>
      <c r="F309" s="193">
        <f t="shared" si="29"/>
        <v>36.168917508909331</v>
      </c>
      <c r="G309" s="193">
        <f t="shared" si="29"/>
        <v>37.772473913968156</v>
      </c>
      <c r="H309" s="193">
        <f>MAX(0,D309-Assumptions!$C$3)*Assumptions!$C$2</f>
        <v>0</v>
      </c>
      <c r="I309" s="193">
        <f>MAX(0,E309-Assumptions!$C$3)*Assumptions!$C$2</f>
        <v>0</v>
      </c>
      <c r="J309" s="193">
        <f>MAX(0,F309-Assumptions!$C$3)*Assumptions!$C$2</f>
        <v>0</v>
      </c>
      <c r="K309" s="193">
        <f>MAX(0,G309-Assumptions!$C$3)*Assumptions!$C$2</f>
        <v>0.69522652257134043</v>
      </c>
    </row>
    <row r="310" spans="1:11">
      <c r="A310" s="192">
        <f t="shared" si="26"/>
        <v>47861.749999999258</v>
      </c>
      <c r="B310" s="218">
        <v>33.594627659574471</v>
      </c>
      <c r="C310" s="219">
        <f t="shared" si="25"/>
        <v>1.6235084531964438E-4</v>
      </c>
      <c r="D310" s="193">
        <f t="shared" si="28"/>
        <v>35.08405239410812</v>
      </c>
      <c r="E310" s="193">
        <f t="shared" si="29"/>
        <v>36.639511080924876</v>
      </c>
      <c r="F310" s="193">
        <f t="shared" si="29"/>
        <v>38.263931348895795</v>
      </c>
      <c r="G310" s="193">
        <f t="shared" si="29"/>
        <v>39.960370623920788</v>
      </c>
      <c r="H310" s="193">
        <f>MAX(0,D310-Assumptions!$C$3)*Assumptions!$C$2</f>
        <v>0</v>
      </c>
      <c r="I310" s="193">
        <f>MAX(0,E310-Assumptions!$C$3)*Assumptions!$C$2</f>
        <v>0</v>
      </c>
      <c r="J310" s="193">
        <f>MAX(0,F310-Assumptions!$C$3)*Assumptions!$C$2</f>
        <v>1.1375382140062158</v>
      </c>
      <c r="K310" s="193">
        <f>MAX(0,G310-Assumptions!$C$3)*Assumptions!$C$2</f>
        <v>2.6643335615287094</v>
      </c>
    </row>
    <row r="311" spans="1:11">
      <c r="A311" s="192">
        <f t="shared" si="26"/>
        <v>47861.791666665922</v>
      </c>
      <c r="B311" s="218">
        <v>33.857393617021287</v>
      </c>
      <c r="C311" s="219">
        <f t="shared" si="25"/>
        <v>1.6362069940896508E-4</v>
      </c>
      <c r="D311" s="193">
        <f t="shared" si="28"/>
        <v>35.35846813438274</v>
      </c>
      <c r="E311" s="193">
        <f t="shared" si="29"/>
        <v>36.926093099547685</v>
      </c>
      <c r="F311" s="193">
        <f t="shared" si="29"/>
        <v>38.563219040322451</v>
      </c>
      <c r="G311" s="193">
        <f t="shared" si="29"/>
        <v>40.272927296771186</v>
      </c>
      <c r="H311" s="193">
        <f>MAX(0,D311-Assumptions!$C$3)*Assumptions!$C$2</f>
        <v>0</v>
      </c>
      <c r="I311" s="193">
        <f>MAX(0,E311-Assumptions!$C$3)*Assumptions!$C$2</f>
        <v>0</v>
      </c>
      <c r="J311" s="193">
        <f>MAX(0,F311-Assumptions!$C$3)*Assumptions!$C$2</f>
        <v>1.4068971362902063</v>
      </c>
      <c r="K311" s="193">
        <f>MAX(0,G311-Assumptions!$C$3)*Assumptions!$C$2</f>
        <v>2.9456345670940678</v>
      </c>
    </row>
    <row r="312" spans="1:11">
      <c r="A312" s="192">
        <f t="shared" si="26"/>
        <v>47861.833333332586</v>
      </c>
      <c r="B312" s="218">
        <v>32.031170212765964</v>
      </c>
      <c r="C312" s="219">
        <f t="shared" si="25"/>
        <v>1.5479521348818657E-4</v>
      </c>
      <c r="D312" s="193">
        <f t="shared" si="28"/>
        <v>33.451278739474233</v>
      </c>
      <c r="E312" s="193">
        <f t="shared" si="29"/>
        <v>34.934348070119228</v>
      </c>
      <c r="F312" s="193">
        <f t="shared" si="29"/>
        <v>36.483169584907301</v>
      </c>
      <c r="G312" s="193">
        <f t="shared" si="29"/>
        <v>38.100658420461052</v>
      </c>
      <c r="H312" s="193">
        <f>MAX(0,D312-Assumptions!$C$3)*Assumptions!$C$2</f>
        <v>0</v>
      </c>
      <c r="I312" s="193">
        <f>MAX(0,E312-Assumptions!$C$3)*Assumptions!$C$2</f>
        <v>0</v>
      </c>
      <c r="J312" s="193">
        <f>MAX(0,F312-Assumptions!$C$3)*Assumptions!$C$2</f>
        <v>0</v>
      </c>
      <c r="K312" s="193">
        <f>MAX(0,G312-Assumptions!$C$3)*Assumptions!$C$2</f>
        <v>0.99059257841494675</v>
      </c>
    </row>
    <row r="313" spans="1:11">
      <c r="A313" s="192">
        <f t="shared" si="26"/>
        <v>47861.874999999251</v>
      </c>
      <c r="B313" s="218">
        <v>31.256010638297877</v>
      </c>
      <c r="C313" s="219">
        <f t="shared" si="25"/>
        <v>1.5104914392469066E-4</v>
      </c>
      <c r="D313" s="193">
        <f t="shared" si="28"/>
        <v>32.641752305664149</v>
      </c>
      <c r="E313" s="193">
        <f t="shared" si="29"/>
        <v>34.088931115181964</v>
      </c>
      <c r="F313" s="193">
        <f t="shared" si="29"/>
        <v>35.600270895198712</v>
      </c>
      <c r="G313" s="193">
        <f t="shared" si="29"/>
        <v>37.178616235552433</v>
      </c>
      <c r="H313" s="193">
        <f>MAX(0,D313-Assumptions!$C$3)*Assumptions!$C$2</f>
        <v>0</v>
      </c>
      <c r="I313" s="193">
        <f>MAX(0,E313-Assumptions!$C$3)*Assumptions!$C$2</f>
        <v>0</v>
      </c>
      <c r="J313" s="193">
        <f>MAX(0,F313-Assumptions!$C$3)*Assumptions!$C$2</f>
        <v>0</v>
      </c>
      <c r="K313" s="193">
        <f>MAX(0,G313-Assumptions!$C$3)*Assumptions!$C$2</f>
        <v>0.1607546119971893</v>
      </c>
    </row>
    <row r="314" spans="1:11">
      <c r="A314" s="192">
        <f t="shared" si="26"/>
        <v>47861.916666665915</v>
      </c>
      <c r="B314" s="218">
        <v>29.771382978723409</v>
      </c>
      <c r="C314" s="219">
        <f t="shared" si="25"/>
        <v>1.4387446832002902E-4</v>
      </c>
      <c r="D314" s="193">
        <f t="shared" si="28"/>
        <v>31.091303373112641</v>
      </c>
      <c r="E314" s="193">
        <f t="shared" si="29"/>
        <v>32.46974270996315</v>
      </c>
      <c r="F314" s="193">
        <f t="shared" si="29"/>
        <v>33.909295438638203</v>
      </c>
      <c r="G314" s="193">
        <f t="shared" si="29"/>
        <v>35.412671033947802</v>
      </c>
      <c r="H314" s="193">
        <f>MAX(0,D314-Assumptions!$C$3)*Assumptions!$C$2</f>
        <v>0</v>
      </c>
      <c r="I314" s="193">
        <f>MAX(0,E314-Assumptions!$C$3)*Assumptions!$C$2</f>
        <v>0</v>
      </c>
      <c r="J314" s="193">
        <f>MAX(0,F314-Assumptions!$C$3)*Assumptions!$C$2</f>
        <v>0</v>
      </c>
      <c r="K314" s="193">
        <f>MAX(0,G314-Assumptions!$C$3)*Assumptions!$C$2</f>
        <v>0</v>
      </c>
    </row>
    <row r="315" spans="1:11">
      <c r="A315" s="192">
        <f t="shared" si="26"/>
        <v>47861.958333332579</v>
      </c>
      <c r="B315" s="218">
        <v>27.813776595744681</v>
      </c>
      <c r="C315" s="219">
        <f t="shared" si="25"/>
        <v>1.3441405535459021E-4</v>
      </c>
      <c r="D315" s="193">
        <f t="shared" si="28"/>
        <v>29.046906108066835</v>
      </c>
      <c r="E315" s="193">
        <f t="shared" si="29"/>
        <v>30.334706671223291</v>
      </c>
      <c r="F315" s="193">
        <f t="shared" si="29"/>
        <v>31.67960213750974</v>
      </c>
      <c r="G315" s="193">
        <f t="shared" si="29"/>
        <v>33.084123821212479</v>
      </c>
      <c r="H315" s="193">
        <f>MAX(0,D315-Assumptions!$C$3)*Assumptions!$C$2</f>
        <v>0</v>
      </c>
      <c r="I315" s="193">
        <f>MAX(0,E315-Assumptions!$C$3)*Assumptions!$C$2</f>
        <v>0</v>
      </c>
      <c r="J315" s="193">
        <f>MAX(0,F315-Assumptions!$C$3)*Assumptions!$C$2</f>
        <v>0</v>
      </c>
      <c r="K315" s="193">
        <f>MAX(0,G315-Assumptions!$C$3)*Assumptions!$C$2</f>
        <v>0</v>
      </c>
    </row>
    <row r="316" spans="1:11">
      <c r="A316" s="192">
        <f t="shared" si="26"/>
        <v>47861.999999999243</v>
      </c>
      <c r="B316" s="218">
        <v>25.409468085106386</v>
      </c>
      <c r="C316" s="219">
        <f t="shared" si="25"/>
        <v>1.2279489043730632E-4</v>
      </c>
      <c r="D316" s="193">
        <f t="shared" si="28"/>
        <v>26.536002084554212</v>
      </c>
      <c r="E316" s="193">
        <f t="shared" si="29"/>
        <v>27.712481200824683</v>
      </c>
      <c r="F316" s="193">
        <f t="shared" si="29"/>
        <v>28.941119760955996</v>
      </c>
      <c r="G316" s="193">
        <f t="shared" si="29"/>
        <v>30.22423026463153</v>
      </c>
      <c r="H316" s="193">
        <f>MAX(0,D316-Assumptions!$C$3)*Assumptions!$C$2</f>
        <v>0</v>
      </c>
      <c r="I316" s="193">
        <f>MAX(0,E316-Assumptions!$C$3)*Assumptions!$C$2</f>
        <v>0</v>
      </c>
      <c r="J316" s="193">
        <f>MAX(0,F316-Assumptions!$C$3)*Assumptions!$C$2</f>
        <v>0</v>
      </c>
      <c r="K316" s="193">
        <f>MAX(0,G316-Assumptions!$C$3)*Assumptions!$C$2</f>
        <v>0</v>
      </c>
    </row>
    <row r="317" spans="1:11">
      <c r="A317" s="192">
        <f t="shared" si="26"/>
        <v>47862.041666665908</v>
      </c>
      <c r="B317" s="218">
        <v>23.228510638297877</v>
      </c>
      <c r="C317" s="219">
        <f t="shared" si="25"/>
        <v>1.1225510149594498E-4</v>
      </c>
      <c r="D317" s="193">
        <f t="shared" si="28"/>
        <v>24.258351440275</v>
      </c>
      <c r="E317" s="193">
        <f t="shared" si="29"/>
        <v>25.33385044625545</v>
      </c>
      <c r="F317" s="193">
        <f t="shared" si="29"/>
        <v>26.457031922114894</v>
      </c>
      <c r="G317" s="193">
        <f t="shared" si="29"/>
        <v>27.630009879973397</v>
      </c>
      <c r="H317" s="193">
        <f>MAX(0,D317-Assumptions!$C$3)*Assumptions!$C$2</f>
        <v>0</v>
      </c>
      <c r="I317" s="193">
        <f>MAX(0,E317-Assumptions!$C$3)*Assumptions!$C$2</f>
        <v>0</v>
      </c>
      <c r="J317" s="193">
        <f>MAX(0,F317-Assumptions!$C$3)*Assumptions!$C$2</f>
        <v>0</v>
      </c>
      <c r="K317" s="193">
        <f>MAX(0,G317-Assumptions!$C$3)*Assumptions!$C$2</f>
        <v>0</v>
      </c>
    </row>
    <row r="318" spans="1:11">
      <c r="A318" s="192">
        <f t="shared" si="26"/>
        <v>47862.083333332572</v>
      </c>
      <c r="B318" s="218">
        <v>22.519042553191493</v>
      </c>
      <c r="C318" s="219">
        <f t="shared" si="25"/>
        <v>1.0882649545477923E-4</v>
      </c>
      <c r="D318" s="193">
        <f t="shared" si="28"/>
        <v>23.517428941533566</v>
      </c>
      <c r="E318" s="193">
        <f t="shared" si="29"/>
        <v>24.560078995973893</v>
      </c>
      <c r="F318" s="193">
        <f t="shared" si="29"/>
        <v>25.648955155262964</v>
      </c>
      <c r="G318" s="193">
        <f t="shared" si="29"/>
        <v>26.786106863277375</v>
      </c>
      <c r="H318" s="193">
        <f>MAX(0,D318-Assumptions!$C$3)*Assumptions!$C$2</f>
        <v>0</v>
      </c>
      <c r="I318" s="193">
        <f>MAX(0,E318-Assumptions!$C$3)*Assumptions!$C$2</f>
        <v>0</v>
      </c>
      <c r="J318" s="193">
        <f>MAX(0,F318-Assumptions!$C$3)*Assumptions!$C$2</f>
        <v>0</v>
      </c>
      <c r="K318" s="193">
        <f>MAX(0,G318-Assumptions!$C$3)*Assumptions!$C$2</f>
        <v>0</v>
      </c>
    </row>
    <row r="319" spans="1:11">
      <c r="A319" s="192">
        <f t="shared" si="26"/>
        <v>47862.124999999236</v>
      </c>
      <c r="B319" s="218">
        <v>21.651914893617025</v>
      </c>
      <c r="C319" s="219">
        <f t="shared" si="25"/>
        <v>1.046359769600211E-4</v>
      </c>
      <c r="D319" s="193">
        <f t="shared" si="28"/>
        <v>22.611856998627374</v>
      </c>
      <c r="E319" s="193">
        <f t="shared" si="29"/>
        <v>23.614358334518656</v>
      </c>
      <c r="F319" s="193">
        <f t="shared" si="29"/>
        <v>24.661305773555057</v>
      </c>
      <c r="G319" s="193">
        <f t="shared" si="29"/>
        <v>25.754669842871127</v>
      </c>
      <c r="H319" s="193">
        <f>MAX(0,D319-Assumptions!$C$3)*Assumptions!$C$2</f>
        <v>0</v>
      </c>
      <c r="I319" s="193">
        <f>MAX(0,E319-Assumptions!$C$3)*Assumptions!$C$2</f>
        <v>0</v>
      </c>
      <c r="J319" s="193">
        <f>MAX(0,F319-Assumptions!$C$3)*Assumptions!$C$2</f>
        <v>0</v>
      </c>
      <c r="K319" s="193">
        <f>MAX(0,G319-Assumptions!$C$3)*Assumptions!$C$2</f>
        <v>0</v>
      </c>
    </row>
    <row r="320" spans="1:11">
      <c r="A320" s="192">
        <f t="shared" si="26"/>
        <v>47862.1666666659</v>
      </c>
      <c r="B320" s="218">
        <v>21.389148936170219</v>
      </c>
      <c r="C320" s="219">
        <f t="shared" si="25"/>
        <v>1.0336612287070047E-4</v>
      </c>
      <c r="D320" s="193">
        <f t="shared" si="28"/>
        <v>22.337441258352772</v>
      </c>
      <c r="E320" s="193">
        <f t="shared" si="29"/>
        <v>23.327776315895857</v>
      </c>
      <c r="F320" s="193">
        <f t="shared" si="29"/>
        <v>24.362018082128419</v>
      </c>
      <c r="G320" s="193">
        <f t="shared" si="29"/>
        <v>25.44211317002075</v>
      </c>
      <c r="H320" s="193">
        <f>MAX(0,D320-Assumptions!$C$3)*Assumptions!$C$2</f>
        <v>0</v>
      </c>
      <c r="I320" s="193">
        <f>MAX(0,E320-Assumptions!$C$3)*Assumptions!$C$2</f>
        <v>0</v>
      </c>
      <c r="J320" s="193">
        <f>MAX(0,F320-Assumptions!$C$3)*Assumptions!$C$2</f>
        <v>0</v>
      </c>
      <c r="K320" s="193">
        <f>MAX(0,G320-Assumptions!$C$3)*Assumptions!$C$2</f>
        <v>0</v>
      </c>
    </row>
    <row r="321" spans="1:11">
      <c r="A321" s="192">
        <f t="shared" si="26"/>
        <v>47862.208333332565</v>
      </c>
      <c r="B321" s="218">
        <v>21.743882978723409</v>
      </c>
      <c r="C321" s="219">
        <f t="shared" si="25"/>
        <v>1.0508042589128334E-4</v>
      </c>
      <c r="D321" s="193">
        <f t="shared" si="28"/>
        <v>22.707902507723489</v>
      </c>
      <c r="E321" s="193">
        <f t="shared" si="29"/>
        <v>23.714662041036636</v>
      </c>
      <c r="F321" s="193">
        <f t="shared" si="29"/>
        <v>24.766056465554385</v>
      </c>
      <c r="G321" s="193">
        <f t="shared" si="29"/>
        <v>25.864064678368763</v>
      </c>
      <c r="H321" s="193">
        <f>MAX(0,D321-Assumptions!$C$3)*Assumptions!$C$2</f>
        <v>0</v>
      </c>
      <c r="I321" s="193">
        <f>MAX(0,E321-Assumptions!$C$3)*Assumptions!$C$2</f>
        <v>0</v>
      </c>
      <c r="J321" s="193">
        <f>MAX(0,F321-Assumptions!$C$3)*Assumptions!$C$2</f>
        <v>0</v>
      </c>
      <c r="K321" s="193">
        <f>MAX(0,G321-Assumptions!$C$3)*Assumptions!$C$2</f>
        <v>0</v>
      </c>
    </row>
    <row r="322" spans="1:11">
      <c r="A322" s="192">
        <f t="shared" si="26"/>
        <v>47862.249999999229</v>
      </c>
      <c r="B322" s="218">
        <v>23.123404255319155</v>
      </c>
      <c r="C322" s="219">
        <f t="shared" si="25"/>
        <v>1.1174715986021672E-4</v>
      </c>
      <c r="D322" s="193">
        <f t="shared" si="28"/>
        <v>24.14858514416516</v>
      </c>
      <c r="E322" s="193">
        <f t="shared" si="29"/>
        <v>25.219217638806331</v>
      </c>
      <c r="F322" s="193">
        <f t="shared" si="29"/>
        <v>26.337316845544237</v>
      </c>
      <c r="G322" s="193">
        <f t="shared" si="29"/>
        <v>27.504987210833246</v>
      </c>
      <c r="H322" s="193">
        <f>MAX(0,D322-Assumptions!$C$3)*Assumptions!$C$2</f>
        <v>0</v>
      </c>
      <c r="I322" s="193">
        <f>MAX(0,E322-Assumptions!$C$3)*Assumptions!$C$2</f>
        <v>0</v>
      </c>
      <c r="J322" s="193">
        <f>MAX(0,F322-Assumptions!$C$3)*Assumptions!$C$2</f>
        <v>0</v>
      </c>
      <c r="K322" s="193">
        <f>MAX(0,G322-Assumptions!$C$3)*Assumptions!$C$2</f>
        <v>0</v>
      </c>
    </row>
    <row r="323" spans="1:11">
      <c r="A323" s="192">
        <f t="shared" si="26"/>
        <v>47862.291666665893</v>
      </c>
      <c r="B323" s="218">
        <v>26.079521276595745</v>
      </c>
      <c r="C323" s="219">
        <f t="shared" si="25"/>
        <v>1.2603301836507395E-4</v>
      </c>
      <c r="D323" s="193">
        <f t="shared" si="28"/>
        <v>27.235762222254451</v>
      </c>
      <c r="E323" s="193">
        <f t="shared" si="29"/>
        <v>28.443265348312817</v>
      </c>
      <c r="F323" s="193">
        <f t="shared" si="29"/>
        <v>29.704303374093922</v>
      </c>
      <c r="G323" s="193">
        <f t="shared" si="29"/>
        <v>31.021249780399991</v>
      </c>
      <c r="H323" s="193">
        <f>MAX(0,D323-Assumptions!$C$3)*Assumptions!$C$2</f>
        <v>0</v>
      </c>
      <c r="I323" s="193">
        <f>MAX(0,E323-Assumptions!$C$3)*Assumptions!$C$2</f>
        <v>0</v>
      </c>
      <c r="J323" s="193">
        <f>MAX(0,F323-Assumptions!$C$3)*Assumptions!$C$2</f>
        <v>0</v>
      </c>
      <c r="K323" s="193">
        <f>MAX(0,G323-Assumptions!$C$3)*Assumptions!$C$2</f>
        <v>0</v>
      </c>
    </row>
    <row r="324" spans="1:11">
      <c r="A324" s="192">
        <f t="shared" si="26"/>
        <v>47862.333333332557</v>
      </c>
      <c r="B324" s="218">
        <v>29.206436170212772</v>
      </c>
      <c r="C324" s="219">
        <f t="shared" si="25"/>
        <v>1.4114428202798964E-4</v>
      </c>
      <c r="D324" s="193">
        <f t="shared" si="28"/>
        <v>30.501309531522242</v>
      </c>
      <c r="E324" s="193">
        <f t="shared" si="29"/>
        <v>31.853591369924132</v>
      </c>
      <c r="F324" s="193">
        <f t="shared" si="29"/>
        <v>33.265826902070934</v>
      </c>
      <c r="G324" s="193">
        <f t="shared" si="29"/>
        <v>34.740674187319492</v>
      </c>
      <c r="H324" s="193">
        <f>MAX(0,D324-Assumptions!$C$3)*Assumptions!$C$2</f>
        <v>0</v>
      </c>
      <c r="I324" s="193">
        <f>MAX(0,E324-Assumptions!$C$3)*Assumptions!$C$2</f>
        <v>0</v>
      </c>
      <c r="J324" s="193">
        <f>MAX(0,F324-Assumptions!$C$3)*Assumptions!$C$2</f>
        <v>0</v>
      </c>
      <c r="K324" s="193">
        <f>MAX(0,G324-Assumptions!$C$3)*Assumptions!$C$2</f>
        <v>0</v>
      </c>
    </row>
    <row r="325" spans="1:11">
      <c r="A325" s="192">
        <f t="shared" si="26"/>
        <v>47862.374999999221</v>
      </c>
      <c r="B325" s="218">
        <v>30.04728723404256</v>
      </c>
      <c r="C325" s="219">
        <f t="shared" ref="C325:C388" si="30">B325/$B$2</f>
        <v>1.452078151138157E-4</v>
      </c>
      <c r="D325" s="193">
        <f t="shared" si="28"/>
        <v>31.379439900400975</v>
      </c>
      <c r="E325" s="193">
        <f t="shared" si="29"/>
        <v>32.770653829517087</v>
      </c>
      <c r="F325" s="193">
        <f t="shared" si="29"/>
        <v>34.223547514636174</v>
      </c>
      <c r="G325" s="193">
        <f t="shared" si="29"/>
        <v>35.740855540440698</v>
      </c>
      <c r="H325" s="193">
        <f>MAX(0,D325-Assumptions!$C$3)*Assumptions!$C$2</f>
        <v>0</v>
      </c>
      <c r="I325" s="193">
        <f>MAX(0,E325-Assumptions!$C$3)*Assumptions!$C$2</f>
        <v>0</v>
      </c>
      <c r="J325" s="193">
        <f>MAX(0,F325-Assumptions!$C$3)*Assumptions!$C$2</f>
        <v>0</v>
      </c>
      <c r="K325" s="193">
        <f>MAX(0,G325-Assumptions!$C$3)*Assumptions!$C$2</f>
        <v>0</v>
      </c>
    </row>
    <row r="326" spans="1:11">
      <c r="A326" s="192">
        <f t="shared" ref="A326:A389" si="31">A325 + TIME(1,0,0)</f>
        <v>47862.416666665886</v>
      </c>
      <c r="B326" s="218">
        <v>29.942180851063835</v>
      </c>
      <c r="C326" s="219">
        <f t="shared" si="30"/>
        <v>1.4469987347808744E-4</v>
      </c>
      <c r="D326" s="193">
        <f t="shared" si="28"/>
        <v>31.269673604291132</v>
      </c>
      <c r="E326" s="193">
        <f t="shared" si="29"/>
        <v>32.656021022067968</v>
      </c>
      <c r="F326" s="193">
        <f t="shared" si="29"/>
        <v>34.103832438065524</v>
      </c>
      <c r="G326" s="193">
        <f t="shared" si="29"/>
        <v>35.615832871300547</v>
      </c>
      <c r="H326" s="193">
        <f>MAX(0,D326-Assumptions!$C$3)*Assumptions!$C$2</f>
        <v>0</v>
      </c>
      <c r="I326" s="193">
        <f>MAX(0,E326-Assumptions!$C$3)*Assumptions!$C$2</f>
        <v>0</v>
      </c>
      <c r="J326" s="193">
        <f>MAX(0,F326-Assumptions!$C$3)*Assumptions!$C$2</f>
        <v>0</v>
      </c>
      <c r="K326" s="193">
        <f>MAX(0,G326-Assumptions!$C$3)*Assumptions!$C$2</f>
        <v>0</v>
      </c>
    </row>
    <row r="327" spans="1:11">
      <c r="A327" s="192">
        <f t="shared" si="31"/>
        <v>47862.45833333255</v>
      </c>
      <c r="B327" s="218">
        <v>30.323191489361704</v>
      </c>
      <c r="C327" s="219">
        <f t="shared" si="30"/>
        <v>1.4654116190760237E-4</v>
      </c>
      <c r="D327" s="193">
        <f t="shared" si="28"/>
        <v>31.667576427689308</v>
      </c>
      <c r="E327" s="193">
        <f t="shared" ref="E327:G358" si="32">$C327*E$2</f>
        <v>33.071564949071025</v>
      </c>
      <c r="F327" s="193">
        <f t="shared" si="32"/>
        <v>34.537799590634144</v>
      </c>
      <c r="G327" s="193">
        <f t="shared" si="32"/>
        <v>36.069040046933594</v>
      </c>
      <c r="H327" s="193">
        <f>MAX(0,D327-Assumptions!$C$3)*Assumptions!$C$2</f>
        <v>0</v>
      </c>
      <c r="I327" s="193">
        <f>MAX(0,E327-Assumptions!$C$3)*Assumptions!$C$2</f>
        <v>0</v>
      </c>
      <c r="J327" s="193">
        <f>MAX(0,F327-Assumptions!$C$3)*Assumptions!$C$2</f>
        <v>0</v>
      </c>
      <c r="K327" s="193">
        <f>MAX(0,G327-Assumptions!$C$3)*Assumptions!$C$2</f>
        <v>0</v>
      </c>
    </row>
    <row r="328" spans="1:11">
      <c r="A328" s="192">
        <f t="shared" si="31"/>
        <v>47862.499999999214</v>
      </c>
      <c r="B328" s="218">
        <v>29.90276595744681</v>
      </c>
      <c r="C328" s="219">
        <f t="shared" si="30"/>
        <v>1.4450939536468933E-4</v>
      </c>
      <c r="D328" s="193">
        <f t="shared" si="28"/>
        <v>31.22851124324994</v>
      </c>
      <c r="E328" s="193">
        <f t="shared" si="32"/>
        <v>32.613033719274547</v>
      </c>
      <c r="F328" s="193">
        <f t="shared" si="32"/>
        <v>34.058939284351524</v>
      </c>
      <c r="G328" s="193">
        <f t="shared" si="32"/>
        <v>35.568949370372984</v>
      </c>
      <c r="H328" s="193">
        <f>MAX(0,D328-Assumptions!$C$3)*Assumptions!$C$2</f>
        <v>0</v>
      </c>
      <c r="I328" s="193">
        <f>MAX(0,E328-Assumptions!$C$3)*Assumptions!$C$2</f>
        <v>0</v>
      </c>
      <c r="J328" s="193">
        <f>MAX(0,F328-Assumptions!$C$3)*Assumptions!$C$2</f>
        <v>0</v>
      </c>
      <c r="K328" s="193">
        <f>MAX(0,G328-Assumptions!$C$3)*Assumptions!$C$2</f>
        <v>0</v>
      </c>
    </row>
    <row r="329" spans="1:11">
      <c r="A329" s="192">
        <f t="shared" si="31"/>
        <v>47862.541666665878</v>
      </c>
      <c r="B329" s="218">
        <v>30.099840425531923</v>
      </c>
      <c r="C329" s="219">
        <f t="shared" si="30"/>
        <v>1.4546178593167984E-4</v>
      </c>
      <c r="D329" s="193">
        <f t="shared" si="28"/>
        <v>31.434323048455898</v>
      </c>
      <c r="E329" s="193">
        <f t="shared" si="32"/>
        <v>32.827970233241651</v>
      </c>
      <c r="F329" s="193">
        <f t="shared" si="32"/>
        <v>34.283405052921509</v>
      </c>
      <c r="G329" s="193">
        <f t="shared" si="32"/>
        <v>35.803366875010774</v>
      </c>
      <c r="H329" s="193">
        <f>MAX(0,D329-Assumptions!$C$3)*Assumptions!$C$2</f>
        <v>0</v>
      </c>
      <c r="I329" s="193">
        <f>MAX(0,E329-Assumptions!$C$3)*Assumptions!$C$2</f>
        <v>0</v>
      </c>
      <c r="J329" s="193">
        <f>MAX(0,F329-Assumptions!$C$3)*Assumptions!$C$2</f>
        <v>0</v>
      </c>
      <c r="K329" s="193">
        <f>MAX(0,G329-Assumptions!$C$3)*Assumptions!$C$2</f>
        <v>0</v>
      </c>
    </row>
    <row r="330" spans="1:11">
      <c r="A330" s="192">
        <f t="shared" si="31"/>
        <v>47862.583333332543</v>
      </c>
      <c r="B330" s="218">
        <v>29.626861702127666</v>
      </c>
      <c r="C330" s="219">
        <f t="shared" si="30"/>
        <v>1.4317604857090268E-4</v>
      </c>
      <c r="D330" s="193">
        <f t="shared" si="28"/>
        <v>30.94037471596161</v>
      </c>
      <c r="E330" s="193">
        <f t="shared" si="32"/>
        <v>32.312122599720617</v>
      </c>
      <c r="F330" s="193">
        <f t="shared" si="32"/>
        <v>33.744687208353554</v>
      </c>
      <c r="G330" s="193">
        <f t="shared" si="32"/>
        <v>35.240764863880095</v>
      </c>
      <c r="H330" s="193">
        <f>MAX(0,D330-Assumptions!$C$3)*Assumptions!$C$2</f>
        <v>0</v>
      </c>
      <c r="I330" s="193">
        <f>MAX(0,E330-Assumptions!$C$3)*Assumptions!$C$2</f>
        <v>0</v>
      </c>
      <c r="J330" s="193">
        <f>MAX(0,F330-Assumptions!$C$3)*Assumptions!$C$2</f>
        <v>0</v>
      </c>
      <c r="K330" s="193">
        <f>MAX(0,G330-Assumptions!$C$3)*Assumptions!$C$2</f>
        <v>0</v>
      </c>
    </row>
    <row r="331" spans="1:11">
      <c r="A331" s="192">
        <f t="shared" si="31"/>
        <v>47862.624999999207</v>
      </c>
      <c r="B331" s="218">
        <v>29.180159574468092</v>
      </c>
      <c r="C331" s="219">
        <f t="shared" si="30"/>
        <v>1.4101729661905759E-4</v>
      </c>
      <c r="D331" s="193">
        <f t="shared" si="28"/>
        <v>30.473867957494782</v>
      </c>
      <c r="E331" s="193">
        <f t="shared" si="32"/>
        <v>31.824933168061854</v>
      </c>
      <c r="F331" s="193">
        <f t="shared" si="32"/>
        <v>33.23589813292827</v>
      </c>
      <c r="G331" s="193">
        <f t="shared" si="32"/>
        <v>34.709418520034454</v>
      </c>
      <c r="H331" s="193">
        <f>MAX(0,D331-Assumptions!$C$3)*Assumptions!$C$2</f>
        <v>0</v>
      </c>
      <c r="I331" s="193">
        <f>MAX(0,E331-Assumptions!$C$3)*Assumptions!$C$2</f>
        <v>0</v>
      </c>
      <c r="J331" s="193">
        <f>MAX(0,F331-Assumptions!$C$3)*Assumptions!$C$2</f>
        <v>0</v>
      </c>
      <c r="K331" s="193">
        <f>MAX(0,G331-Assumptions!$C$3)*Assumptions!$C$2</f>
        <v>0</v>
      </c>
    </row>
    <row r="332" spans="1:11">
      <c r="A332" s="192">
        <f t="shared" si="31"/>
        <v>47862.666666665871</v>
      </c>
      <c r="B332" s="218">
        <v>28.930531914893621</v>
      </c>
      <c r="C332" s="219">
        <f t="shared" si="30"/>
        <v>1.3981093523420297E-4</v>
      </c>
      <c r="D332" s="193">
        <f t="shared" si="28"/>
        <v>30.213173004233909</v>
      </c>
      <c r="E332" s="193">
        <f t="shared" si="32"/>
        <v>31.552680250370194</v>
      </c>
      <c r="F332" s="193">
        <f t="shared" si="32"/>
        <v>32.951574826072964</v>
      </c>
      <c r="G332" s="193">
        <f t="shared" si="32"/>
        <v>34.412489680826596</v>
      </c>
      <c r="H332" s="193">
        <f>MAX(0,D332-Assumptions!$C$3)*Assumptions!$C$2</f>
        <v>0</v>
      </c>
      <c r="I332" s="193">
        <f>MAX(0,E332-Assumptions!$C$3)*Assumptions!$C$2</f>
        <v>0</v>
      </c>
      <c r="J332" s="193">
        <f>MAX(0,F332-Assumptions!$C$3)*Assumptions!$C$2</f>
        <v>0</v>
      </c>
      <c r="K332" s="193">
        <f>MAX(0,G332-Assumptions!$C$3)*Assumptions!$C$2</f>
        <v>0</v>
      </c>
    </row>
    <row r="333" spans="1:11">
      <c r="A333" s="192">
        <f t="shared" si="31"/>
        <v>47862.708333332535</v>
      </c>
      <c r="B333" s="218">
        <v>31.190319148936176</v>
      </c>
      <c r="C333" s="219">
        <f t="shared" si="30"/>
        <v>1.5073168040236052E-4</v>
      </c>
      <c r="D333" s="193">
        <f t="shared" si="28"/>
        <v>32.573148370595504</v>
      </c>
      <c r="E333" s="193">
        <f t="shared" si="32"/>
        <v>34.017285610526265</v>
      </c>
      <c r="F333" s="193">
        <f t="shared" si="32"/>
        <v>35.525448972342055</v>
      </c>
      <c r="G333" s="193">
        <f t="shared" si="32"/>
        <v>37.100477067339845</v>
      </c>
      <c r="H333" s="193">
        <f>MAX(0,D333-Assumptions!$C$3)*Assumptions!$C$2</f>
        <v>0</v>
      </c>
      <c r="I333" s="193">
        <f>MAX(0,E333-Assumptions!$C$3)*Assumptions!$C$2</f>
        <v>0</v>
      </c>
      <c r="J333" s="193">
        <f>MAX(0,F333-Assumptions!$C$3)*Assumptions!$C$2</f>
        <v>0</v>
      </c>
      <c r="K333" s="193">
        <f>MAX(0,G333-Assumptions!$C$3)*Assumptions!$C$2</f>
        <v>9.0429360605860862E-2</v>
      </c>
    </row>
    <row r="334" spans="1:11">
      <c r="A334" s="192">
        <f t="shared" si="31"/>
        <v>47862.7499999992</v>
      </c>
      <c r="B334" s="218">
        <v>34.882180851063836</v>
      </c>
      <c r="C334" s="219">
        <f t="shared" si="30"/>
        <v>1.6857313035731556E-4</v>
      </c>
      <c r="D334" s="193">
        <f t="shared" si="28"/>
        <v>36.428689521453691</v>
      </c>
      <c r="E334" s="193">
        <f t="shared" si="32"/>
        <v>38.043762972176594</v>
      </c>
      <c r="F334" s="193">
        <f t="shared" si="32"/>
        <v>39.730441036886333</v>
      </c>
      <c r="G334" s="193">
        <f t="shared" si="32"/>
        <v>41.49189832088765</v>
      </c>
      <c r="H334" s="193">
        <f>MAX(0,D334-Assumptions!$C$3)*Assumptions!$C$2</f>
        <v>0</v>
      </c>
      <c r="I334" s="193">
        <f>MAX(0,E334-Assumptions!$C$3)*Assumptions!$C$2</f>
        <v>0.93938667495893502</v>
      </c>
      <c r="J334" s="193">
        <f>MAX(0,F334-Assumptions!$C$3)*Assumptions!$C$2</f>
        <v>2.4573969331976997</v>
      </c>
      <c r="K334" s="193">
        <f>MAX(0,G334-Assumptions!$C$3)*Assumptions!$C$2</f>
        <v>4.0427084887988851</v>
      </c>
    </row>
    <row r="335" spans="1:11">
      <c r="A335" s="192">
        <f t="shared" si="31"/>
        <v>47862.791666665864</v>
      </c>
      <c r="B335" s="218">
        <v>34.330372340425534</v>
      </c>
      <c r="C335" s="219">
        <f t="shared" si="30"/>
        <v>1.6590643676974218E-4</v>
      </c>
      <c r="D335" s="193">
        <f t="shared" si="28"/>
        <v>35.852416466877017</v>
      </c>
      <c r="E335" s="193">
        <f t="shared" si="32"/>
        <v>37.441940733068712</v>
      </c>
      <c r="F335" s="193">
        <f t="shared" si="32"/>
        <v>39.101936884890385</v>
      </c>
      <c r="G335" s="193">
        <f t="shared" si="32"/>
        <v>40.835529307901851</v>
      </c>
      <c r="H335" s="193">
        <f>MAX(0,D335-Assumptions!$C$3)*Assumptions!$C$2</f>
        <v>0</v>
      </c>
      <c r="I335" s="193">
        <f>MAX(0,E335-Assumptions!$C$3)*Assumptions!$C$2</f>
        <v>0.39774665976184098</v>
      </c>
      <c r="J335" s="193">
        <f>MAX(0,F335-Assumptions!$C$3)*Assumptions!$C$2</f>
        <v>1.8917431964013467</v>
      </c>
      <c r="K335" s="193">
        <f>MAX(0,G335-Assumptions!$C$3)*Assumptions!$C$2</f>
        <v>3.4519763771116661</v>
      </c>
    </row>
    <row r="336" spans="1:11">
      <c r="A336" s="192">
        <f t="shared" si="31"/>
        <v>47862.833333332528</v>
      </c>
      <c r="B336" s="218">
        <v>32.898297872340429</v>
      </c>
      <c r="C336" s="219">
        <f t="shared" si="30"/>
        <v>1.5898573198294469E-4</v>
      </c>
      <c r="D336" s="193">
        <f t="shared" si="28"/>
        <v>34.356850682380426</v>
      </c>
      <c r="E336" s="193">
        <f t="shared" si="32"/>
        <v>35.880068731574461</v>
      </c>
      <c r="F336" s="193">
        <f t="shared" si="32"/>
        <v>37.470818966615205</v>
      </c>
      <c r="G336" s="193">
        <f t="shared" si="32"/>
        <v>39.132095440867296</v>
      </c>
      <c r="H336" s="193">
        <f>MAX(0,D336-Assumptions!$C$3)*Assumptions!$C$2</f>
        <v>0</v>
      </c>
      <c r="I336" s="193">
        <f>MAX(0,E336-Assumptions!$C$3)*Assumptions!$C$2</f>
        <v>0</v>
      </c>
      <c r="J336" s="193">
        <f>MAX(0,F336-Assumptions!$C$3)*Assumptions!$C$2</f>
        <v>0.42373706995368465</v>
      </c>
      <c r="K336" s="193">
        <f>MAX(0,G336-Assumptions!$C$3)*Assumptions!$C$2</f>
        <v>1.9188858967805664</v>
      </c>
    </row>
    <row r="337" spans="1:11">
      <c r="A337" s="192">
        <f t="shared" si="31"/>
        <v>47862.874999999192</v>
      </c>
      <c r="B337" s="218">
        <v>32.346489361702126</v>
      </c>
      <c r="C337" s="219">
        <f t="shared" si="30"/>
        <v>1.5631903839537131E-4</v>
      </c>
      <c r="D337" s="193">
        <f t="shared" si="28"/>
        <v>33.780577627803751</v>
      </c>
      <c r="E337" s="193">
        <f t="shared" si="32"/>
        <v>35.278246492466572</v>
      </c>
      <c r="F337" s="193">
        <f t="shared" si="32"/>
        <v>36.842314814619257</v>
      </c>
      <c r="G337" s="193">
        <f t="shared" si="32"/>
        <v>38.475726427881497</v>
      </c>
      <c r="H337" s="193">
        <f>MAX(0,D337-Assumptions!$C$3)*Assumptions!$C$2</f>
        <v>0</v>
      </c>
      <c r="I337" s="193">
        <f>MAX(0,E337-Assumptions!$C$3)*Assumptions!$C$2</f>
        <v>0</v>
      </c>
      <c r="J337" s="193">
        <f>MAX(0,F337-Assumptions!$C$3)*Assumptions!$C$2</f>
        <v>0</v>
      </c>
      <c r="K337" s="193">
        <f>MAX(0,G337-Assumptions!$C$3)*Assumptions!$C$2</f>
        <v>1.3281537850933476</v>
      </c>
    </row>
    <row r="338" spans="1:11">
      <c r="A338" s="192">
        <f t="shared" si="31"/>
        <v>47862.916666665857</v>
      </c>
      <c r="B338" s="218">
        <v>31.479361702127665</v>
      </c>
      <c r="C338" s="219">
        <f t="shared" si="30"/>
        <v>1.5212851990061322E-4</v>
      </c>
      <c r="D338" s="193">
        <f t="shared" si="28"/>
        <v>32.875005684897566</v>
      </c>
      <c r="E338" s="193">
        <f t="shared" si="32"/>
        <v>34.332525831011345</v>
      </c>
      <c r="F338" s="193">
        <f t="shared" si="32"/>
        <v>35.854665432911361</v>
      </c>
      <c r="G338" s="193">
        <f t="shared" si="32"/>
        <v>37.44428940747526</v>
      </c>
      <c r="H338" s="193">
        <f>MAX(0,D338-Assumptions!$C$3)*Assumptions!$C$2</f>
        <v>0</v>
      </c>
      <c r="I338" s="193">
        <f>MAX(0,E338-Assumptions!$C$3)*Assumptions!$C$2</f>
        <v>0</v>
      </c>
      <c r="J338" s="193">
        <f>MAX(0,F338-Assumptions!$C$3)*Assumptions!$C$2</f>
        <v>0</v>
      </c>
      <c r="K338" s="193">
        <f>MAX(0,G338-Assumptions!$C$3)*Assumptions!$C$2</f>
        <v>0.39986046672773412</v>
      </c>
    </row>
    <row r="339" spans="1:11">
      <c r="A339" s="192">
        <f t="shared" si="31"/>
        <v>47862.958333332521</v>
      </c>
      <c r="B339" s="218">
        <v>29.666276595744684</v>
      </c>
      <c r="C339" s="219">
        <f t="shared" si="30"/>
        <v>1.4336652668430077E-4</v>
      </c>
      <c r="D339" s="193">
        <f t="shared" si="28"/>
        <v>30.981537077002798</v>
      </c>
      <c r="E339" s="193">
        <f t="shared" si="32"/>
        <v>32.35510990251403</v>
      </c>
      <c r="F339" s="193">
        <f t="shared" si="32"/>
        <v>33.789580362067547</v>
      </c>
      <c r="G339" s="193">
        <f t="shared" si="32"/>
        <v>35.287648364807652</v>
      </c>
      <c r="H339" s="193">
        <f>MAX(0,D339-Assumptions!$C$3)*Assumptions!$C$2</f>
        <v>0</v>
      </c>
      <c r="I339" s="193">
        <f>MAX(0,E339-Assumptions!$C$3)*Assumptions!$C$2</f>
        <v>0</v>
      </c>
      <c r="J339" s="193">
        <f>MAX(0,F339-Assumptions!$C$3)*Assumptions!$C$2</f>
        <v>0</v>
      </c>
      <c r="K339" s="193">
        <f>MAX(0,G339-Assumptions!$C$3)*Assumptions!$C$2</f>
        <v>0</v>
      </c>
    </row>
    <row r="340" spans="1:11">
      <c r="A340" s="192">
        <f t="shared" si="31"/>
        <v>47862.999999999185</v>
      </c>
      <c r="B340" s="218">
        <v>26.854680851063829</v>
      </c>
      <c r="C340" s="219">
        <f t="shared" si="30"/>
        <v>1.2977908792856984E-4</v>
      </c>
      <c r="D340" s="193">
        <f t="shared" si="28"/>
        <v>28.045288656064528</v>
      </c>
      <c r="E340" s="193">
        <f t="shared" si="32"/>
        <v>29.288682303250074</v>
      </c>
      <c r="F340" s="193">
        <f t="shared" si="32"/>
        <v>30.587202063802504</v>
      </c>
      <c r="G340" s="193">
        <f t="shared" si="32"/>
        <v>31.9432919653086</v>
      </c>
      <c r="H340" s="193">
        <f>MAX(0,D340-Assumptions!$C$3)*Assumptions!$C$2</f>
        <v>0</v>
      </c>
      <c r="I340" s="193">
        <f>MAX(0,E340-Assumptions!$C$3)*Assumptions!$C$2</f>
        <v>0</v>
      </c>
      <c r="J340" s="193">
        <f>MAX(0,F340-Assumptions!$C$3)*Assumptions!$C$2</f>
        <v>0</v>
      </c>
      <c r="K340" s="193">
        <f>MAX(0,G340-Assumptions!$C$3)*Assumptions!$C$2</f>
        <v>0</v>
      </c>
    </row>
    <row r="341" spans="1:11">
      <c r="A341" s="192">
        <f t="shared" si="31"/>
        <v>47863.041666665849</v>
      </c>
      <c r="B341" s="218">
        <v>24.424095744680855</v>
      </c>
      <c r="C341" s="219">
        <f t="shared" si="30"/>
        <v>1.1803293760235391E-4</v>
      </c>
      <c r="D341" s="193">
        <f t="shared" si="28"/>
        <v>25.506943058524449</v>
      </c>
      <c r="E341" s="193">
        <f t="shared" si="32"/>
        <v>26.637798630989188</v>
      </c>
      <c r="F341" s="193">
        <f t="shared" si="32"/>
        <v>27.818790918106099</v>
      </c>
      <c r="G341" s="193">
        <f t="shared" si="32"/>
        <v>29.052142741442612</v>
      </c>
      <c r="H341" s="193">
        <f>MAX(0,D341-Assumptions!$C$3)*Assumptions!$C$2</f>
        <v>0</v>
      </c>
      <c r="I341" s="193">
        <f>MAX(0,E341-Assumptions!$C$3)*Assumptions!$C$2</f>
        <v>0</v>
      </c>
      <c r="J341" s="193">
        <f>MAX(0,F341-Assumptions!$C$3)*Assumptions!$C$2</f>
        <v>0</v>
      </c>
      <c r="K341" s="193">
        <f>MAX(0,G341-Assumptions!$C$3)*Assumptions!$C$2</f>
        <v>0</v>
      </c>
    </row>
    <row r="342" spans="1:11">
      <c r="A342" s="192">
        <f t="shared" si="31"/>
        <v>47863.083333332514</v>
      </c>
      <c r="B342" s="218">
        <v>23.320478723404261</v>
      </c>
      <c r="C342" s="219">
        <f t="shared" si="30"/>
        <v>1.126995504272072E-4</v>
      </c>
      <c r="D342" s="193">
        <f t="shared" si="28"/>
        <v>24.354396949371111</v>
      </c>
      <c r="E342" s="193">
        <f t="shared" si="32"/>
        <v>25.434154152773431</v>
      </c>
      <c r="F342" s="193">
        <f t="shared" si="32"/>
        <v>26.561782614114218</v>
      </c>
      <c r="G342" s="193">
        <f t="shared" si="32"/>
        <v>27.739404715471029</v>
      </c>
      <c r="H342" s="193">
        <f>MAX(0,D342-Assumptions!$C$3)*Assumptions!$C$2</f>
        <v>0</v>
      </c>
      <c r="I342" s="193">
        <f>MAX(0,E342-Assumptions!$C$3)*Assumptions!$C$2</f>
        <v>0</v>
      </c>
      <c r="J342" s="193">
        <f>MAX(0,F342-Assumptions!$C$3)*Assumptions!$C$2</f>
        <v>0</v>
      </c>
      <c r="K342" s="193">
        <f>MAX(0,G342-Assumptions!$C$3)*Assumptions!$C$2</f>
        <v>0</v>
      </c>
    </row>
    <row r="343" spans="1:11">
      <c r="A343" s="192">
        <f t="shared" si="31"/>
        <v>47863.124999999178</v>
      </c>
      <c r="B343" s="218">
        <v>22.624148936170215</v>
      </c>
      <c r="C343" s="219">
        <f t="shared" si="30"/>
        <v>1.0933443709050749E-4</v>
      </c>
      <c r="D343" s="193">
        <f t="shared" si="28"/>
        <v>23.627195237643409</v>
      </c>
      <c r="E343" s="193">
        <f t="shared" si="32"/>
        <v>24.674711803423012</v>
      </c>
      <c r="F343" s="193">
        <f t="shared" si="32"/>
        <v>25.768670231833621</v>
      </c>
      <c r="G343" s="193">
        <f t="shared" si="32"/>
        <v>26.911129532417522</v>
      </c>
      <c r="H343" s="193">
        <f>MAX(0,D343-Assumptions!$C$3)*Assumptions!$C$2</f>
        <v>0</v>
      </c>
      <c r="I343" s="193">
        <f>MAX(0,E343-Assumptions!$C$3)*Assumptions!$C$2</f>
        <v>0</v>
      </c>
      <c r="J343" s="193">
        <f>MAX(0,F343-Assumptions!$C$3)*Assumptions!$C$2</f>
        <v>0</v>
      </c>
      <c r="K343" s="193">
        <f>MAX(0,G343-Assumptions!$C$3)*Assumptions!$C$2</f>
        <v>0</v>
      </c>
    </row>
    <row r="344" spans="1:11">
      <c r="A344" s="192">
        <f t="shared" si="31"/>
        <v>47863.166666665842</v>
      </c>
      <c r="B344" s="218">
        <v>22.243138297872342</v>
      </c>
      <c r="C344" s="219">
        <f t="shared" si="30"/>
        <v>1.0749314866099254E-4</v>
      </c>
      <c r="D344" s="193">
        <f t="shared" si="28"/>
        <v>23.229292414245229</v>
      </c>
      <c r="E344" s="193">
        <f t="shared" si="32"/>
        <v>24.259167876419948</v>
      </c>
      <c r="F344" s="193">
        <f t="shared" si="32"/>
        <v>25.33470307926499</v>
      </c>
      <c r="G344" s="193">
        <f t="shared" si="32"/>
        <v>26.457922356784476</v>
      </c>
      <c r="H344" s="193">
        <f>MAX(0,D344-Assumptions!$C$3)*Assumptions!$C$2</f>
        <v>0</v>
      </c>
      <c r="I344" s="193">
        <f>MAX(0,E344-Assumptions!$C$3)*Assumptions!$C$2</f>
        <v>0</v>
      </c>
      <c r="J344" s="193">
        <f>MAX(0,F344-Assumptions!$C$3)*Assumptions!$C$2</f>
        <v>0</v>
      </c>
      <c r="K344" s="193">
        <f>MAX(0,G344-Assumptions!$C$3)*Assumptions!$C$2</f>
        <v>0</v>
      </c>
    </row>
    <row r="345" spans="1:11">
      <c r="A345" s="192">
        <f t="shared" si="31"/>
        <v>47863.208333332506</v>
      </c>
      <c r="B345" s="218">
        <v>23.005159574468085</v>
      </c>
      <c r="C345" s="219">
        <f t="shared" si="30"/>
        <v>1.111757255200224E-4</v>
      </c>
      <c r="D345" s="193">
        <f t="shared" si="28"/>
        <v>24.025098061041579</v>
      </c>
      <c r="E345" s="193">
        <f t="shared" si="32"/>
        <v>25.090255730426065</v>
      </c>
      <c r="F345" s="193">
        <f t="shared" si="32"/>
        <v>26.202637384402244</v>
      </c>
      <c r="G345" s="193">
        <f t="shared" si="32"/>
        <v>27.364336708050569</v>
      </c>
      <c r="H345" s="193">
        <f>MAX(0,D345-Assumptions!$C$3)*Assumptions!$C$2</f>
        <v>0</v>
      </c>
      <c r="I345" s="193">
        <f>MAX(0,E345-Assumptions!$C$3)*Assumptions!$C$2</f>
        <v>0</v>
      </c>
      <c r="J345" s="193">
        <f>MAX(0,F345-Assumptions!$C$3)*Assumptions!$C$2</f>
        <v>0</v>
      </c>
      <c r="K345" s="193">
        <f>MAX(0,G345-Assumptions!$C$3)*Assumptions!$C$2</f>
        <v>0</v>
      </c>
    </row>
    <row r="346" spans="1:11">
      <c r="A346" s="192">
        <f t="shared" si="31"/>
        <v>47863.249999999171</v>
      </c>
      <c r="B346" s="218">
        <v>23.780319148936172</v>
      </c>
      <c r="C346" s="219">
        <f t="shared" si="30"/>
        <v>1.1492179508351832E-4</v>
      </c>
      <c r="D346" s="193">
        <f t="shared" si="28"/>
        <v>24.834624494851663</v>
      </c>
      <c r="E346" s="193">
        <f t="shared" si="32"/>
        <v>25.935672685363325</v>
      </c>
      <c r="F346" s="193">
        <f t="shared" si="32"/>
        <v>27.085536074110831</v>
      </c>
      <c r="G346" s="193">
        <f t="shared" si="32"/>
        <v>28.286378892959185</v>
      </c>
      <c r="H346" s="193">
        <f>MAX(0,D346-Assumptions!$C$3)*Assumptions!$C$2</f>
        <v>0</v>
      </c>
      <c r="I346" s="193">
        <f>MAX(0,E346-Assumptions!$C$3)*Assumptions!$C$2</f>
        <v>0</v>
      </c>
      <c r="J346" s="193">
        <f>MAX(0,F346-Assumptions!$C$3)*Assumptions!$C$2</f>
        <v>0</v>
      </c>
      <c r="K346" s="193">
        <f>MAX(0,G346-Assumptions!$C$3)*Assumptions!$C$2</f>
        <v>0</v>
      </c>
    </row>
    <row r="347" spans="1:11">
      <c r="A347" s="192">
        <f t="shared" si="31"/>
        <v>47863.291666665835</v>
      </c>
      <c r="B347" s="218">
        <v>27.537872340425537</v>
      </c>
      <c r="C347" s="219">
        <f t="shared" si="30"/>
        <v>1.3308070856080356E-4</v>
      </c>
      <c r="D347" s="193">
        <f t="shared" si="28"/>
        <v>28.758769580778509</v>
      </c>
      <c r="E347" s="193">
        <f t="shared" si="32"/>
        <v>30.03379555166936</v>
      </c>
      <c r="F347" s="193">
        <f t="shared" si="32"/>
        <v>31.365350061511776</v>
      </c>
      <c r="G347" s="193">
        <f t="shared" si="32"/>
        <v>32.755939314719591</v>
      </c>
      <c r="H347" s="193">
        <f>MAX(0,D347-Assumptions!$C$3)*Assumptions!$C$2</f>
        <v>0</v>
      </c>
      <c r="I347" s="193">
        <f>MAX(0,E347-Assumptions!$C$3)*Assumptions!$C$2</f>
        <v>0</v>
      </c>
      <c r="J347" s="193">
        <f>MAX(0,F347-Assumptions!$C$3)*Assumptions!$C$2</f>
        <v>0</v>
      </c>
      <c r="K347" s="193">
        <f>MAX(0,G347-Assumptions!$C$3)*Assumptions!$C$2</f>
        <v>0</v>
      </c>
    </row>
    <row r="348" spans="1:11">
      <c r="A348" s="192">
        <f t="shared" si="31"/>
        <v>47863.333333332499</v>
      </c>
      <c r="B348" s="218">
        <v>29.929042553191497</v>
      </c>
      <c r="C348" s="219">
        <f t="shared" si="30"/>
        <v>1.4463638077362142E-4</v>
      </c>
      <c r="D348" s="193">
        <f t="shared" si="28"/>
        <v>31.255952817277404</v>
      </c>
      <c r="E348" s="193">
        <f t="shared" si="32"/>
        <v>32.641691921136832</v>
      </c>
      <c r="F348" s="193">
        <f t="shared" si="32"/>
        <v>34.088868053494188</v>
      </c>
      <c r="G348" s="193">
        <f t="shared" si="32"/>
        <v>35.600205037658029</v>
      </c>
      <c r="H348" s="193">
        <f>MAX(0,D348-Assumptions!$C$3)*Assumptions!$C$2</f>
        <v>0</v>
      </c>
      <c r="I348" s="193">
        <f>MAX(0,E348-Assumptions!$C$3)*Assumptions!$C$2</f>
        <v>0</v>
      </c>
      <c r="J348" s="193">
        <f>MAX(0,F348-Assumptions!$C$3)*Assumptions!$C$2</f>
        <v>0</v>
      </c>
      <c r="K348" s="193">
        <f>MAX(0,G348-Assumptions!$C$3)*Assumptions!$C$2</f>
        <v>0</v>
      </c>
    </row>
    <row r="349" spans="1:11">
      <c r="A349" s="192">
        <f t="shared" si="31"/>
        <v>47863.374999999163</v>
      </c>
      <c r="B349" s="218">
        <v>30.257500000000007</v>
      </c>
      <c r="C349" s="219">
        <f t="shared" si="30"/>
        <v>1.4622369838527223E-4</v>
      </c>
      <c r="D349" s="193">
        <f t="shared" si="28"/>
        <v>31.598972492620661</v>
      </c>
      <c r="E349" s="193">
        <f t="shared" si="32"/>
        <v>32.999919444415333</v>
      </c>
      <c r="F349" s="193">
        <f t="shared" si="32"/>
        <v>34.462977667777494</v>
      </c>
      <c r="G349" s="193">
        <f t="shared" si="32"/>
        <v>35.990900878721007</v>
      </c>
      <c r="H349" s="193">
        <f>MAX(0,D349-Assumptions!$C$3)*Assumptions!$C$2</f>
        <v>0</v>
      </c>
      <c r="I349" s="193">
        <f>MAX(0,E349-Assumptions!$C$3)*Assumptions!$C$2</f>
        <v>0</v>
      </c>
      <c r="J349" s="193">
        <f>MAX(0,F349-Assumptions!$C$3)*Assumptions!$C$2</f>
        <v>0</v>
      </c>
      <c r="K349" s="193">
        <f>MAX(0,G349-Assumptions!$C$3)*Assumptions!$C$2</f>
        <v>0</v>
      </c>
    </row>
    <row r="350" spans="1:11">
      <c r="A350" s="192">
        <f t="shared" si="31"/>
        <v>47863.416666665828</v>
      </c>
      <c r="B350" s="218">
        <v>30.152393617021282</v>
      </c>
      <c r="C350" s="219">
        <f t="shared" si="30"/>
        <v>1.4571575674954395E-4</v>
      </c>
      <c r="D350" s="193">
        <f t="shared" si="28"/>
        <v>31.489206196510814</v>
      </c>
      <c r="E350" s="193">
        <f t="shared" si="32"/>
        <v>32.885286636966207</v>
      </c>
      <c r="F350" s="193">
        <f t="shared" si="32"/>
        <v>34.34326259120683</v>
      </c>
      <c r="G350" s="193">
        <f t="shared" si="32"/>
        <v>35.865878209580849</v>
      </c>
      <c r="H350" s="193">
        <f>MAX(0,D350-Assumptions!$C$3)*Assumptions!$C$2</f>
        <v>0</v>
      </c>
      <c r="I350" s="193">
        <f>MAX(0,E350-Assumptions!$C$3)*Assumptions!$C$2</f>
        <v>0</v>
      </c>
      <c r="J350" s="193">
        <f>MAX(0,F350-Assumptions!$C$3)*Assumptions!$C$2</f>
        <v>0</v>
      </c>
      <c r="K350" s="193">
        <f>MAX(0,G350-Assumptions!$C$3)*Assumptions!$C$2</f>
        <v>0</v>
      </c>
    </row>
    <row r="351" spans="1:11">
      <c r="A351" s="192">
        <f t="shared" si="31"/>
        <v>47863.458333332492</v>
      </c>
      <c r="B351" s="218">
        <v>30.625372340425535</v>
      </c>
      <c r="C351" s="219">
        <f t="shared" si="30"/>
        <v>1.4800149411032111E-4</v>
      </c>
      <c r="D351" s="193">
        <f t="shared" si="28"/>
        <v>31.983154529005102</v>
      </c>
      <c r="E351" s="193">
        <f t="shared" si="32"/>
        <v>33.401134270487248</v>
      </c>
      <c r="F351" s="193">
        <f t="shared" si="32"/>
        <v>34.881980435774778</v>
      </c>
      <c r="G351" s="193">
        <f t="shared" si="32"/>
        <v>36.428480220711528</v>
      </c>
      <c r="H351" s="193">
        <f>MAX(0,D351-Assumptions!$C$3)*Assumptions!$C$2</f>
        <v>0</v>
      </c>
      <c r="I351" s="193">
        <f>MAX(0,E351-Assumptions!$C$3)*Assumptions!$C$2</f>
        <v>0</v>
      </c>
      <c r="J351" s="193">
        <f>MAX(0,F351-Assumptions!$C$3)*Assumptions!$C$2</f>
        <v>0</v>
      </c>
      <c r="K351" s="193">
        <f>MAX(0,G351-Assumptions!$C$3)*Assumptions!$C$2</f>
        <v>0</v>
      </c>
    </row>
    <row r="352" spans="1:11">
      <c r="A352" s="192">
        <f t="shared" si="31"/>
        <v>47863.499999999156</v>
      </c>
      <c r="B352" s="218">
        <v>31.058936170212771</v>
      </c>
      <c r="C352" s="219">
        <f t="shared" si="30"/>
        <v>1.5009675335770018E-4</v>
      </c>
      <c r="D352" s="193">
        <f t="shared" si="28"/>
        <v>32.435940500458202</v>
      </c>
      <c r="E352" s="193">
        <f t="shared" si="32"/>
        <v>33.873994601214868</v>
      </c>
      <c r="F352" s="193">
        <f t="shared" si="32"/>
        <v>35.375805126628734</v>
      </c>
      <c r="G352" s="193">
        <f t="shared" si="32"/>
        <v>36.94419873091465</v>
      </c>
      <c r="H352" s="193">
        <f>MAX(0,D352-Assumptions!$C$3)*Assumptions!$C$2</f>
        <v>0</v>
      </c>
      <c r="I352" s="193">
        <f>MAX(0,E352-Assumptions!$C$3)*Assumptions!$C$2</f>
        <v>0</v>
      </c>
      <c r="J352" s="193">
        <f>MAX(0,F352-Assumptions!$C$3)*Assumptions!$C$2</f>
        <v>0</v>
      </c>
      <c r="K352" s="193">
        <f>MAX(0,G352-Assumptions!$C$3)*Assumptions!$C$2</f>
        <v>0</v>
      </c>
    </row>
    <row r="353" spans="1:11">
      <c r="A353" s="192">
        <f t="shared" si="31"/>
        <v>47863.54166666582</v>
      </c>
      <c r="B353" s="218">
        <v>31.177180851063834</v>
      </c>
      <c r="C353" s="219">
        <f t="shared" si="30"/>
        <v>1.5066818769789446E-4</v>
      </c>
      <c r="D353" s="193">
        <f t="shared" si="28"/>
        <v>32.559427583581765</v>
      </c>
      <c r="E353" s="193">
        <f t="shared" si="32"/>
        <v>34.002956509595123</v>
      </c>
      <c r="F353" s="193">
        <f t="shared" si="32"/>
        <v>35.510484587770719</v>
      </c>
      <c r="G353" s="193">
        <f t="shared" si="32"/>
        <v>37.084849233697319</v>
      </c>
      <c r="H353" s="193">
        <f>MAX(0,D353-Assumptions!$C$3)*Assumptions!$C$2</f>
        <v>0</v>
      </c>
      <c r="I353" s="193">
        <f>MAX(0,E353-Assumptions!$C$3)*Assumptions!$C$2</f>
        <v>0</v>
      </c>
      <c r="J353" s="193">
        <f>MAX(0,F353-Assumptions!$C$3)*Assumptions!$C$2</f>
        <v>0</v>
      </c>
      <c r="K353" s="193">
        <f>MAX(0,G353-Assumptions!$C$3)*Assumptions!$C$2</f>
        <v>7.6364310327587503E-2</v>
      </c>
    </row>
    <row r="354" spans="1:11">
      <c r="A354" s="192">
        <f t="shared" si="31"/>
        <v>47863.583333332484</v>
      </c>
      <c r="B354" s="218">
        <v>30.585957446808518</v>
      </c>
      <c r="C354" s="219">
        <f t="shared" si="30"/>
        <v>1.4781101599692302E-4</v>
      </c>
      <c r="D354" s="193">
        <f t="shared" si="28"/>
        <v>31.941992167963914</v>
      </c>
      <c r="E354" s="193">
        <f t="shared" si="32"/>
        <v>33.358146967693827</v>
      </c>
      <c r="F354" s="193">
        <f t="shared" si="32"/>
        <v>34.837087282060786</v>
      </c>
      <c r="G354" s="193">
        <f t="shared" si="32"/>
        <v>36.381596719783971</v>
      </c>
      <c r="H354" s="193">
        <f>MAX(0,D354-Assumptions!$C$3)*Assumptions!$C$2</f>
        <v>0</v>
      </c>
      <c r="I354" s="193">
        <f>MAX(0,E354-Assumptions!$C$3)*Assumptions!$C$2</f>
        <v>0</v>
      </c>
      <c r="J354" s="193">
        <f>MAX(0,F354-Assumptions!$C$3)*Assumptions!$C$2</f>
        <v>0</v>
      </c>
      <c r="K354" s="193">
        <f>MAX(0,G354-Assumptions!$C$3)*Assumptions!$C$2</f>
        <v>0</v>
      </c>
    </row>
    <row r="355" spans="1:11">
      <c r="A355" s="192">
        <f t="shared" si="31"/>
        <v>47863.624999999149</v>
      </c>
      <c r="B355" s="218">
        <v>30.283776595744687</v>
      </c>
      <c r="C355" s="219">
        <f t="shared" si="30"/>
        <v>1.4635068379420429E-4</v>
      </c>
      <c r="D355" s="193">
        <f t="shared" si="28"/>
        <v>31.62641406664812</v>
      </c>
      <c r="E355" s="193">
        <f t="shared" si="32"/>
        <v>33.028577646277611</v>
      </c>
      <c r="F355" s="193">
        <f t="shared" si="32"/>
        <v>34.492906436920151</v>
      </c>
      <c r="G355" s="193">
        <f t="shared" si="32"/>
        <v>36.022156546006038</v>
      </c>
      <c r="H355" s="193">
        <f>MAX(0,D355-Assumptions!$C$3)*Assumptions!$C$2</f>
        <v>0</v>
      </c>
      <c r="I355" s="193">
        <f>MAX(0,E355-Assumptions!$C$3)*Assumptions!$C$2</f>
        <v>0</v>
      </c>
      <c r="J355" s="193">
        <f>MAX(0,F355-Assumptions!$C$3)*Assumptions!$C$2</f>
        <v>0</v>
      </c>
      <c r="K355" s="193">
        <f>MAX(0,G355-Assumptions!$C$3)*Assumptions!$C$2</f>
        <v>0</v>
      </c>
    </row>
    <row r="356" spans="1:11">
      <c r="A356" s="192">
        <f t="shared" si="31"/>
        <v>47863.666666665813</v>
      </c>
      <c r="B356" s="218">
        <v>30.783031914893627</v>
      </c>
      <c r="C356" s="219">
        <f t="shared" si="30"/>
        <v>1.4876340656391353E-4</v>
      </c>
      <c r="D356" s="193">
        <f t="shared" si="28"/>
        <v>32.147803973169871</v>
      </c>
      <c r="E356" s="193">
        <f t="shared" si="32"/>
        <v>33.57308348166093</v>
      </c>
      <c r="F356" s="193">
        <f t="shared" si="32"/>
        <v>35.061553050630771</v>
      </c>
      <c r="G356" s="193">
        <f t="shared" si="32"/>
        <v>36.616014224421761</v>
      </c>
      <c r="H356" s="193">
        <f>MAX(0,D356-Assumptions!$C$3)*Assumptions!$C$2</f>
        <v>0</v>
      </c>
      <c r="I356" s="193">
        <f>MAX(0,E356-Assumptions!$C$3)*Assumptions!$C$2</f>
        <v>0</v>
      </c>
      <c r="J356" s="193">
        <f>MAX(0,F356-Assumptions!$C$3)*Assumptions!$C$2</f>
        <v>0</v>
      </c>
      <c r="K356" s="193">
        <f>MAX(0,G356-Assumptions!$C$3)*Assumptions!$C$2</f>
        <v>0</v>
      </c>
    </row>
    <row r="357" spans="1:11">
      <c r="A357" s="192">
        <f t="shared" si="31"/>
        <v>47863.708333332477</v>
      </c>
      <c r="B357" s="218">
        <v>32.399042553191499</v>
      </c>
      <c r="C357" s="219">
        <f t="shared" si="30"/>
        <v>1.565730092132355E-4</v>
      </c>
      <c r="D357" s="193">
        <f t="shared" si="28"/>
        <v>33.835460775858685</v>
      </c>
      <c r="E357" s="193">
        <f t="shared" si="32"/>
        <v>35.335562896191149</v>
      </c>
      <c r="F357" s="193">
        <f t="shared" si="32"/>
        <v>36.9021723529046</v>
      </c>
      <c r="G357" s="193">
        <f t="shared" si="32"/>
        <v>38.538237762451587</v>
      </c>
      <c r="H357" s="193">
        <f>MAX(0,D357-Assumptions!$C$3)*Assumptions!$C$2</f>
        <v>0</v>
      </c>
      <c r="I357" s="193">
        <f>MAX(0,E357-Assumptions!$C$3)*Assumptions!$C$2</f>
        <v>0</v>
      </c>
      <c r="J357" s="193">
        <f>MAX(0,F357-Assumptions!$C$3)*Assumptions!$C$2</f>
        <v>0</v>
      </c>
      <c r="K357" s="193">
        <f>MAX(0,G357-Assumptions!$C$3)*Assumptions!$C$2</f>
        <v>1.3844139862064282</v>
      </c>
    </row>
    <row r="358" spans="1:11">
      <c r="A358" s="192">
        <f t="shared" si="31"/>
        <v>47863.749999999141</v>
      </c>
      <c r="B358" s="218">
        <v>34.356648936170217</v>
      </c>
      <c r="C358" s="219">
        <f t="shared" si="30"/>
        <v>1.6603342217867426E-4</v>
      </c>
      <c r="D358" s="193">
        <f t="shared" si="28"/>
        <v>35.87985804090448</v>
      </c>
      <c r="E358" s="193">
        <f t="shared" si="32"/>
        <v>37.470598934930997</v>
      </c>
      <c r="F358" s="193">
        <f t="shared" si="32"/>
        <v>39.131865654033057</v>
      </c>
      <c r="G358" s="193">
        <f t="shared" si="32"/>
        <v>40.866784975186889</v>
      </c>
      <c r="H358" s="193">
        <f>MAX(0,D358-Assumptions!$C$3)*Assumptions!$C$2</f>
        <v>0</v>
      </c>
      <c r="I358" s="193">
        <f>MAX(0,E358-Assumptions!$C$3)*Assumptions!$C$2</f>
        <v>0.42353904143789761</v>
      </c>
      <c r="J358" s="193">
        <f>MAX(0,F358-Assumptions!$C$3)*Assumptions!$C$2</f>
        <v>1.9186790886297509</v>
      </c>
      <c r="K358" s="193">
        <f>MAX(0,G358-Assumptions!$C$3)*Assumptions!$C$2</f>
        <v>3.4801064776681998</v>
      </c>
    </row>
    <row r="359" spans="1:11">
      <c r="A359" s="192">
        <f t="shared" si="31"/>
        <v>47863.791666665806</v>
      </c>
      <c r="B359" s="218">
        <v>34.12015957446809</v>
      </c>
      <c r="C359" s="219">
        <f t="shared" si="30"/>
        <v>1.648905534982857E-4</v>
      </c>
      <c r="D359" s="193">
        <f t="shared" ref="D359:D422" si="33">$C359*D$2</f>
        <v>35.632883874657338</v>
      </c>
      <c r="E359" s="193">
        <f t="shared" ref="E359:G390" si="34">$C359*E$2</f>
        <v>37.21267511817048</v>
      </c>
      <c r="F359" s="193">
        <f t="shared" si="34"/>
        <v>38.862506731749086</v>
      </c>
      <c r="G359" s="193">
        <f t="shared" si="34"/>
        <v>40.585483969621556</v>
      </c>
      <c r="H359" s="193">
        <f>MAX(0,D359-Assumptions!$C$3)*Assumptions!$C$2</f>
        <v>0</v>
      </c>
      <c r="I359" s="193">
        <f>MAX(0,E359-Assumptions!$C$3)*Assumptions!$C$2</f>
        <v>0.19140760635343243</v>
      </c>
      <c r="J359" s="193">
        <f>MAX(0,F359-Assumptions!$C$3)*Assumptions!$C$2</f>
        <v>1.6762560585741775</v>
      </c>
      <c r="K359" s="193">
        <f>MAX(0,G359-Assumptions!$C$3)*Assumptions!$C$2</f>
        <v>3.2269355726594009</v>
      </c>
    </row>
    <row r="360" spans="1:11">
      <c r="A360" s="192">
        <f t="shared" si="31"/>
        <v>47863.83333333247</v>
      </c>
      <c r="B360" s="218">
        <v>32.635531914893619</v>
      </c>
      <c r="C360" s="219">
        <f t="shared" si="30"/>
        <v>1.5771587789362404E-4</v>
      </c>
      <c r="D360" s="193">
        <f t="shared" si="33"/>
        <v>34.08243494210582</v>
      </c>
      <c r="E360" s="193">
        <f t="shared" si="34"/>
        <v>35.593486712951659</v>
      </c>
      <c r="F360" s="193">
        <f t="shared" si="34"/>
        <v>37.17153127518857</v>
      </c>
      <c r="G360" s="193">
        <f t="shared" si="34"/>
        <v>38.819538768016919</v>
      </c>
      <c r="H360" s="193">
        <f>MAX(0,D360-Assumptions!$C$3)*Assumptions!$C$2</f>
        <v>0</v>
      </c>
      <c r="I360" s="193">
        <f>MAX(0,E360-Assumptions!$C$3)*Assumptions!$C$2</f>
        <v>0</v>
      </c>
      <c r="J360" s="193">
        <f>MAX(0,F360-Assumptions!$C$3)*Assumptions!$C$2</f>
        <v>0.15437814766971344</v>
      </c>
      <c r="K360" s="193">
        <f>MAX(0,G360-Assumptions!$C$3)*Assumptions!$C$2</f>
        <v>1.6375848912152271</v>
      </c>
    </row>
    <row r="361" spans="1:11">
      <c r="A361" s="192">
        <f t="shared" si="31"/>
        <v>47863.874999999134</v>
      </c>
      <c r="B361" s="218">
        <v>32.596117021276605</v>
      </c>
      <c r="C361" s="219">
        <f t="shared" si="30"/>
        <v>1.5752539978022598E-4</v>
      </c>
      <c r="D361" s="193">
        <f t="shared" si="33"/>
        <v>34.041272581064639</v>
      </c>
      <c r="E361" s="193">
        <f t="shared" si="34"/>
        <v>35.550499410158245</v>
      </c>
      <c r="F361" s="193">
        <f t="shared" si="34"/>
        <v>37.126638121474578</v>
      </c>
      <c r="G361" s="193">
        <f t="shared" si="34"/>
        <v>38.77265526708937</v>
      </c>
      <c r="H361" s="193">
        <f>MAX(0,D361-Assumptions!$C$3)*Assumptions!$C$2</f>
        <v>0</v>
      </c>
      <c r="I361" s="193">
        <f>MAX(0,E361-Assumptions!$C$3)*Assumptions!$C$2</f>
        <v>0</v>
      </c>
      <c r="J361" s="193">
        <f>MAX(0,F361-Assumptions!$C$3)*Assumptions!$C$2</f>
        <v>0.11397430932711998</v>
      </c>
      <c r="K361" s="193">
        <f>MAX(0,G361-Assumptions!$C$3)*Assumptions!$C$2</f>
        <v>1.5953897403804327</v>
      </c>
    </row>
    <row r="362" spans="1:11">
      <c r="A362" s="192">
        <f t="shared" si="31"/>
        <v>47863.916666665798</v>
      </c>
      <c r="B362" s="218">
        <v>31.28228723404256</v>
      </c>
      <c r="C362" s="219">
        <f t="shared" si="30"/>
        <v>1.5117612933362274E-4</v>
      </c>
      <c r="D362" s="193">
        <f t="shared" si="33"/>
        <v>32.669193879691619</v>
      </c>
      <c r="E362" s="193">
        <f t="shared" si="34"/>
        <v>34.117589317044249</v>
      </c>
      <c r="F362" s="193">
        <f t="shared" si="34"/>
        <v>35.630199664341383</v>
      </c>
      <c r="G362" s="193">
        <f t="shared" si="34"/>
        <v>37.209871902837477</v>
      </c>
      <c r="H362" s="193">
        <f>MAX(0,D362-Assumptions!$C$3)*Assumptions!$C$2</f>
        <v>0</v>
      </c>
      <c r="I362" s="193">
        <f>MAX(0,E362-Assumptions!$C$3)*Assumptions!$C$2</f>
        <v>0</v>
      </c>
      <c r="J362" s="193">
        <f>MAX(0,F362-Assumptions!$C$3)*Assumptions!$C$2</f>
        <v>0</v>
      </c>
      <c r="K362" s="193">
        <f>MAX(0,G362-Assumptions!$C$3)*Assumptions!$C$2</f>
        <v>0.18888471255372963</v>
      </c>
    </row>
    <row r="363" spans="1:11">
      <c r="A363" s="192">
        <f t="shared" si="31"/>
        <v>47863.958333332463</v>
      </c>
      <c r="B363" s="218">
        <v>28.786010638297878</v>
      </c>
      <c r="C363" s="219">
        <f t="shared" si="30"/>
        <v>1.391125154850766E-4</v>
      </c>
      <c r="D363" s="193">
        <f t="shared" si="33"/>
        <v>30.062244347082874</v>
      </c>
      <c r="E363" s="193">
        <f t="shared" si="34"/>
        <v>31.395060140127651</v>
      </c>
      <c r="F363" s="193">
        <f t="shared" si="34"/>
        <v>32.786966595788307</v>
      </c>
      <c r="G363" s="193">
        <f t="shared" si="34"/>
        <v>34.240583510758881</v>
      </c>
      <c r="H363" s="193">
        <f>MAX(0,D363-Assumptions!$C$3)*Assumptions!$C$2</f>
        <v>0</v>
      </c>
      <c r="I363" s="193">
        <f>MAX(0,E363-Assumptions!$C$3)*Assumptions!$C$2</f>
        <v>0</v>
      </c>
      <c r="J363" s="193">
        <f>MAX(0,F363-Assumptions!$C$3)*Assumptions!$C$2</f>
        <v>0</v>
      </c>
      <c r="K363" s="193">
        <f>MAX(0,G363-Assumptions!$C$3)*Assumptions!$C$2</f>
        <v>0</v>
      </c>
    </row>
    <row r="364" spans="1:11">
      <c r="A364" s="192">
        <f t="shared" si="31"/>
        <v>47863.999999999127</v>
      </c>
      <c r="B364" s="218">
        <v>26.460531914893622</v>
      </c>
      <c r="C364" s="219">
        <f t="shared" si="30"/>
        <v>1.2787430679458891E-4</v>
      </c>
      <c r="D364" s="193">
        <f t="shared" si="33"/>
        <v>27.633665045652631</v>
      </c>
      <c r="E364" s="193">
        <f t="shared" si="34"/>
        <v>28.858809275315881</v>
      </c>
      <c r="F364" s="193">
        <f t="shared" si="34"/>
        <v>30.138270526662552</v>
      </c>
      <c r="G364" s="193">
        <f t="shared" si="34"/>
        <v>31.474456956033041</v>
      </c>
      <c r="H364" s="193">
        <f>MAX(0,D364-Assumptions!$C$3)*Assumptions!$C$2</f>
        <v>0</v>
      </c>
      <c r="I364" s="193">
        <f>MAX(0,E364-Assumptions!$C$3)*Assumptions!$C$2</f>
        <v>0</v>
      </c>
      <c r="J364" s="193">
        <f>MAX(0,F364-Assumptions!$C$3)*Assumptions!$C$2</f>
        <v>0</v>
      </c>
      <c r="K364" s="193">
        <f>MAX(0,G364-Assumptions!$C$3)*Assumptions!$C$2</f>
        <v>0</v>
      </c>
    </row>
    <row r="365" spans="1:11">
      <c r="A365" s="192">
        <f t="shared" si="31"/>
        <v>47864.041666665791</v>
      </c>
      <c r="B365" s="218">
        <v>24.082500000000003</v>
      </c>
      <c r="C365" s="219">
        <f t="shared" si="30"/>
        <v>1.1638212728623706E-4</v>
      </c>
      <c r="D365" s="193">
        <f t="shared" si="33"/>
        <v>25.15020259616746</v>
      </c>
      <c r="E365" s="193">
        <f t="shared" si="34"/>
        <v>26.265242006779545</v>
      </c>
      <c r="F365" s="193">
        <f t="shared" si="34"/>
        <v>27.429716919251469</v>
      </c>
      <c r="G365" s="193">
        <f t="shared" si="34"/>
        <v>28.645819066737122</v>
      </c>
      <c r="H365" s="193">
        <f>MAX(0,D365-Assumptions!$C$3)*Assumptions!$C$2</f>
        <v>0</v>
      </c>
      <c r="I365" s="193">
        <f>MAX(0,E365-Assumptions!$C$3)*Assumptions!$C$2</f>
        <v>0</v>
      </c>
      <c r="J365" s="193">
        <f>MAX(0,F365-Assumptions!$C$3)*Assumptions!$C$2</f>
        <v>0</v>
      </c>
      <c r="K365" s="193">
        <f>MAX(0,G365-Assumptions!$C$3)*Assumptions!$C$2</f>
        <v>0</v>
      </c>
    </row>
    <row r="366" spans="1:11">
      <c r="A366" s="192">
        <f t="shared" si="31"/>
        <v>47864.083333332455</v>
      </c>
      <c r="B366" s="218">
        <v>22.75553191489362</v>
      </c>
      <c r="C366" s="219">
        <f t="shared" si="30"/>
        <v>1.0996936413516781E-4</v>
      </c>
      <c r="D366" s="193">
        <f t="shared" si="33"/>
        <v>23.764403107780709</v>
      </c>
      <c r="E366" s="193">
        <f t="shared" si="34"/>
        <v>24.818002812734409</v>
      </c>
      <c r="F366" s="193">
        <f t="shared" si="34"/>
        <v>25.918314077546942</v>
      </c>
      <c r="G366" s="193">
        <f t="shared" si="34"/>
        <v>27.067407868842714</v>
      </c>
      <c r="H366" s="193">
        <f>MAX(0,D366-Assumptions!$C$3)*Assumptions!$C$2</f>
        <v>0</v>
      </c>
      <c r="I366" s="193">
        <f>MAX(0,E366-Assumptions!$C$3)*Assumptions!$C$2</f>
        <v>0</v>
      </c>
      <c r="J366" s="193">
        <f>MAX(0,F366-Assumptions!$C$3)*Assumptions!$C$2</f>
        <v>0</v>
      </c>
      <c r="K366" s="193">
        <f>MAX(0,G366-Assumptions!$C$3)*Assumptions!$C$2</f>
        <v>0</v>
      </c>
    </row>
    <row r="367" spans="1:11">
      <c r="A367" s="192">
        <f t="shared" si="31"/>
        <v>47864.12499999912</v>
      </c>
      <c r="B367" s="218">
        <v>21.901542553191494</v>
      </c>
      <c r="C367" s="219">
        <f t="shared" si="30"/>
        <v>1.0584233834487572E-4</v>
      </c>
      <c r="D367" s="193">
        <f t="shared" si="33"/>
        <v>22.872551951888248</v>
      </c>
      <c r="E367" s="193">
        <f t="shared" si="34"/>
        <v>23.886611252210315</v>
      </c>
      <c r="F367" s="193">
        <f t="shared" si="34"/>
        <v>24.945629080410367</v>
      </c>
      <c r="G367" s="193">
        <f t="shared" si="34"/>
        <v>26.051598682078989</v>
      </c>
      <c r="H367" s="193">
        <f>MAX(0,D367-Assumptions!$C$3)*Assumptions!$C$2</f>
        <v>0</v>
      </c>
      <c r="I367" s="193">
        <f>MAX(0,E367-Assumptions!$C$3)*Assumptions!$C$2</f>
        <v>0</v>
      </c>
      <c r="J367" s="193">
        <f>MAX(0,F367-Assumptions!$C$3)*Assumptions!$C$2</f>
        <v>0</v>
      </c>
      <c r="K367" s="193">
        <f>MAX(0,G367-Assumptions!$C$3)*Assumptions!$C$2</f>
        <v>0</v>
      </c>
    </row>
    <row r="368" spans="1:11">
      <c r="A368" s="192">
        <f t="shared" si="31"/>
        <v>47864.166666665784</v>
      </c>
      <c r="B368" s="218">
        <v>21.822712765957448</v>
      </c>
      <c r="C368" s="219">
        <f t="shared" si="30"/>
        <v>1.0546138211807951E-4</v>
      </c>
      <c r="D368" s="193">
        <f t="shared" si="33"/>
        <v>22.790227229805865</v>
      </c>
      <c r="E368" s="193">
        <f t="shared" si="34"/>
        <v>23.80063664662347</v>
      </c>
      <c r="F368" s="193">
        <f t="shared" si="34"/>
        <v>24.855842772982371</v>
      </c>
      <c r="G368" s="193">
        <f t="shared" si="34"/>
        <v>25.957831680223869</v>
      </c>
      <c r="H368" s="193">
        <f>MAX(0,D368-Assumptions!$C$3)*Assumptions!$C$2</f>
        <v>0</v>
      </c>
      <c r="I368" s="193">
        <f>MAX(0,E368-Assumptions!$C$3)*Assumptions!$C$2</f>
        <v>0</v>
      </c>
      <c r="J368" s="193">
        <f>MAX(0,F368-Assumptions!$C$3)*Assumptions!$C$2</f>
        <v>0</v>
      </c>
      <c r="K368" s="193">
        <f>MAX(0,G368-Assumptions!$C$3)*Assumptions!$C$2</f>
        <v>0</v>
      </c>
    </row>
    <row r="369" spans="1:11">
      <c r="A369" s="192">
        <f t="shared" si="31"/>
        <v>47864.208333332448</v>
      </c>
      <c r="B369" s="218">
        <v>21.980372340425536</v>
      </c>
      <c r="C369" s="219">
        <f t="shared" si="30"/>
        <v>1.0622329457167191E-4</v>
      </c>
      <c r="D369" s="193">
        <f t="shared" si="33"/>
        <v>22.954876673970627</v>
      </c>
      <c r="E369" s="193">
        <f t="shared" si="34"/>
        <v>23.972585857797153</v>
      </c>
      <c r="F369" s="193">
        <f t="shared" si="34"/>
        <v>25.035415387838356</v>
      </c>
      <c r="G369" s="193">
        <f t="shared" si="34"/>
        <v>26.145365683934099</v>
      </c>
      <c r="H369" s="193">
        <f>MAX(0,D369-Assumptions!$C$3)*Assumptions!$C$2</f>
        <v>0</v>
      </c>
      <c r="I369" s="193">
        <f>MAX(0,E369-Assumptions!$C$3)*Assumptions!$C$2</f>
        <v>0</v>
      </c>
      <c r="J369" s="193">
        <f>MAX(0,F369-Assumptions!$C$3)*Assumptions!$C$2</f>
        <v>0</v>
      </c>
      <c r="K369" s="193">
        <f>MAX(0,G369-Assumptions!$C$3)*Assumptions!$C$2</f>
        <v>0</v>
      </c>
    </row>
    <row r="370" spans="1:11">
      <c r="A370" s="192">
        <f t="shared" si="31"/>
        <v>47864.249999999112</v>
      </c>
      <c r="B370" s="218">
        <v>23.136542553191493</v>
      </c>
      <c r="C370" s="219">
        <f t="shared" si="30"/>
        <v>1.1181065256468275E-4</v>
      </c>
      <c r="D370" s="193">
        <f t="shared" si="33"/>
        <v>24.162305931178889</v>
      </c>
      <c r="E370" s="193">
        <f t="shared" si="34"/>
        <v>25.23354673973747</v>
      </c>
      <c r="F370" s="193">
        <f t="shared" si="34"/>
        <v>26.352281230115569</v>
      </c>
      <c r="G370" s="193">
        <f t="shared" si="34"/>
        <v>27.520615044475765</v>
      </c>
      <c r="H370" s="193">
        <f>MAX(0,D370-Assumptions!$C$3)*Assumptions!$C$2</f>
        <v>0</v>
      </c>
      <c r="I370" s="193">
        <f>MAX(0,E370-Assumptions!$C$3)*Assumptions!$C$2</f>
        <v>0</v>
      </c>
      <c r="J370" s="193">
        <f>MAX(0,F370-Assumptions!$C$3)*Assumptions!$C$2</f>
        <v>0</v>
      </c>
      <c r="K370" s="193">
        <f>MAX(0,G370-Assumptions!$C$3)*Assumptions!$C$2</f>
        <v>0</v>
      </c>
    </row>
    <row r="371" spans="1:11">
      <c r="A371" s="192">
        <f t="shared" si="31"/>
        <v>47864.291666665777</v>
      </c>
      <c r="B371" s="218">
        <v>25.698510638297876</v>
      </c>
      <c r="C371" s="219">
        <f t="shared" si="30"/>
        <v>1.2419172993555902E-4</v>
      </c>
      <c r="D371" s="193">
        <f t="shared" si="33"/>
        <v>26.837859398856274</v>
      </c>
      <c r="E371" s="193">
        <f t="shared" si="34"/>
        <v>28.02772142130976</v>
      </c>
      <c r="F371" s="193">
        <f t="shared" si="34"/>
        <v>29.270336221525298</v>
      </c>
      <c r="G371" s="193">
        <f t="shared" si="34"/>
        <v>30.568042604766944</v>
      </c>
      <c r="H371" s="193">
        <f>MAX(0,D371-Assumptions!$C$3)*Assumptions!$C$2</f>
        <v>0</v>
      </c>
      <c r="I371" s="193">
        <f>MAX(0,E371-Assumptions!$C$3)*Assumptions!$C$2</f>
        <v>0</v>
      </c>
      <c r="J371" s="193">
        <f>MAX(0,F371-Assumptions!$C$3)*Assumptions!$C$2</f>
        <v>0</v>
      </c>
      <c r="K371" s="193">
        <f>MAX(0,G371-Assumptions!$C$3)*Assumptions!$C$2</f>
        <v>0</v>
      </c>
    </row>
    <row r="372" spans="1:11">
      <c r="A372" s="192">
        <f t="shared" si="31"/>
        <v>47864.333333332441</v>
      </c>
      <c r="B372" s="218">
        <v>29.048776595744684</v>
      </c>
      <c r="C372" s="219">
        <f t="shared" si="30"/>
        <v>1.4038236957439725E-4</v>
      </c>
      <c r="D372" s="193">
        <f t="shared" si="33"/>
        <v>30.33666008735748</v>
      </c>
      <c r="E372" s="193">
        <f t="shared" si="34"/>
        <v>31.681642158750453</v>
      </c>
      <c r="F372" s="193">
        <f t="shared" si="34"/>
        <v>33.086254287214949</v>
      </c>
      <c r="G372" s="193">
        <f t="shared" si="34"/>
        <v>34.553140183609258</v>
      </c>
      <c r="H372" s="193">
        <f>MAX(0,D372-Assumptions!$C$3)*Assumptions!$C$2</f>
        <v>0</v>
      </c>
      <c r="I372" s="193">
        <f>MAX(0,E372-Assumptions!$C$3)*Assumptions!$C$2</f>
        <v>0</v>
      </c>
      <c r="J372" s="193">
        <f>MAX(0,F372-Assumptions!$C$3)*Assumptions!$C$2</f>
        <v>0</v>
      </c>
      <c r="K372" s="193">
        <f>MAX(0,G372-Assumptions!$C$3)*Assumptions!$C$2</f>
        <v>0</v>
      </c>
    </row>
    <row r="373" spans="1:11">
      <c r="A373" s="192">
        <f t="shared" si="31"/>
        <v>47864.374999999105</v>
      </c>
      <c r="B373" s="218">
        <v>29.929042553191497</v>
      </c>
      <c r="C373" s="219">
        <f t="shared" si="30"/>
        <v>1.4463638077362142E-4</v>
      </c>
      <c r="D373" s="193">
        <f t="shared" si="33"/>
        <v>31.255952817277404</v>
      </c>
      <c r="E373" s="193">
        <f t="shared" si="34"/>
        <v>32.641691921136832</v>
      </c>
      <c r="F373" s="193">
        <f t="shared" si="34"/>
        <v>34.088868053494188</v>
      </c>
      <c r="G373" s="193">
        <f t="shared" si="34"/>
        <v>35.600205037658029</v>
      </c>
      <c r="H373" s="193">
        <f>MAX(0,D373-Assumptions!$C$3)*Assumptions!$C$2</f>
        <v>0</v>
      </c>
      <c r="I373" s="193">
        <f>MAX(0,E373-Assumptions!$C$3)*Assumptions!$C$2</f>
        <v>0</v>
      </c>
      <c r="J373" s="193">
        <f>MAX(0,F373-Assumptions!$C$3)*Assumptions!$C$2</f>
        <v>0</v>
      </c>
      <c r="K373" s="193">
        <f>MAX(0,G373-Assumptions!$C$3)*Assumptions!$C$2</f>
        <v>0</v>
      </c>
    </row>
    <row r="374" spans="1:11">
      <c r="A374" s="192">
        <f t="shared" si="31"/>
        <v>47864.416666665769</v>
      </c>
      <c r="B374" s="218">
        <v>29.850212765957451</v>
      </c>
      <c r="C374" s="219">
        <f t="shared" si="30"/>
        <v>1.4425542454682522E-4</v>
      </c>
      <c r="D374" s="193">
        <f t="shared" si="33"/>
        <v>31.173628095195021</v>
      </c>
      <c r="E374" s="193">
        <f t="shared" si="34"/>
        <v>32.555717315549991</v>
      </c>
      <c r="F374" s="193">
        <f t="shared" si="34"/>
        <v>33.999081746066196</v>
      </c>
      <c r="G374" s="193">
        <f t="shared" si="34"/>
        <v>35.506438035802915</v>
      </c>
      <c r="H374" s="193">
        <f>MAX(0,D374-Assumptions!$C$3)*Assumptions!$C$2</f>
        <v>0</v>
      </c>
      <c r="I374" s="193">
        <f>MAX(0,E374-Assumptions!$C$3)*Assumptions!$C$2</f>
        <v>0</v>
      </c>
      <c r="J374" s="193">
        <f>MAX(0,F374-Assumptions!$C$3)*Assumptions!$C$2</f>
        <v>0</v>
      </c>
      <c r="K374" s="193">
        <f>MAX(0,G374-Assumptions!$C$3)*Assumptions!$C$2</f>
        <v>0</v>
      </c>
    </row>
    <row r="375" spans="1:11">
      <c r="A375" s="192">
        <f t="shared" si="31"/>
        <v>47864.458333332434</v>
      </c>
      <c r="B375" s="218">
        <v>30.021010638297874</v>
      </c>
      <c r="C375" s="219">
        <f t="shared" si="30"/>
        <v>1.4508082970488361E-4</v>
      </c>
      <c r="D375" s="193">
        <f t="shared" si="33"/>
        <v>31.351998326373508</v>
      </c>
      <c r="E375" s="193">
        <f t="shared" si="34"/>
        <v>32.741995627654802</v>
      </c>
      <c r="F375" s="193">
        <f t="shared" si="34"/>
        <v>34.193618745493509</v>
      </c>
      <c r="G375" s="193">
        <f t="shared" si="34"/>
        <v>35.709599873155653</v>
      </c>
      <c r="H375" s="193">
        <f>MAX(0,D375-Assumptions!$C$3)*Assumptions!$C$2</f>
        <v>0</v>
      </c>
      <c r="I375" s="193">
        <f>MAX(0,E375-Assumptions!$C$3)*Assumptions!$C$2</f>
        <v>0</v>
      </c>
      <c r="J375" s="193">
        <f>MAX(0,F375-Assumptions!$C$3)*Assumptions!$C$2</f>
        <v>0</v>
      </c>
      <c r="K375" s="193">
        <f>MAX(0,G375-Assumptions!$C$3)*Assumptions!$C$2</f>
        <v>0</v>
      </c>
    </row>
    <row r="376" spans="1:11">
      <c r="A376" s="192">
        <f t="shared" si="31"/>
        <v>47864.499999999098</v>
      </c>
      <c r="B376" s="218">
        <v>30.467712765957454</v>
      </c>
      <c r="C376" s="219">
        <f t="shared" si="30"/>
        <v>1.4723958165672874E-4</v>
      </c>
      <c r="D376" s="193">
        <f t="shared" si="33"/>
        <v>31.818505084840343</v>
      </c>
      <c r="E376" s="193">
        <f t="shared" si="34"/>
        <v>33.229185059313572</v>
      </c>
      <c r="F376" s="193">
        <f t="shared" si="34"/>
        <v>34.7024078209188</v>
      </c>
      <c r="G376" s="193">
        <f t="shared" si="34"/>
        <v>36.240946217001301</v>
      </c>
      <c r="H376" s="193">
        <f>MAX(0,D376-Assumptions!$C$3)*Assumptions!$C$2</f>
        <v>0</v>
      </c>
      <c r="I376" s="193">
        <f>MAX(0,E376-Assumptions!$C$3)*Assumptions!$C$2</f>
        <v>0</v>
      </c>
      <c r="J376" s="193">
        <f>MAX(0,F376-Assumptions!$C$3)*Assumptions!$C$2</f>
        <v>0</v>
      </c>
      <c r="K376" s="193">
        <f>MAX(0,G376-Assumptions!$C$3)*Assumptions!$C$2</f>
        <v>0</v>
      </c>
    </row>
    <row r="377" spans="1:11">
      <c r="A377" s="192">
        <f t="shared" si="31"/>
        <v>47864.541666665762</v>
      </c>
      <c r="B377" s="218">
        <v>30.204946808510645</v>
      </c>
      <c r="C377" s="219">
        <f t="shared" si="30"/>
        <v>1.4596972756740809E-4</v>
      </c>
      <c r="D377" s="193">
        <f t="shared" si="33"/>
        <v>31.544089344565737</v>
      </c>
      <c r="E377" s="193">
        <f t="shared" si="34"/>
        <v>32.94260304069077</v>
      </c>
      <c r="F377" s="193">
        <f t="shared" si="34"/>
        <v>34.403120129492159</v>
      </c>
      <c r="G377" s="193">
        <f t="shared" si="34"/>
        <v>35.928389544150924</v>
      </c>
      <c r="H377" s="193">
        <f>MAX(0,D377-Assumptions!$C$3)*Assumptions!$C$2</f>
        <v>0</v>
      </c>
      <c r="I377" s="193">
        <f>MAX(0,E377-Assumptions!$C$3)*Assumptions!$C$2</f>
        <v>0</v>
      </c>
      <c r="J377" s="193">
        <f>MAX(0,F377-Assumptions!$C$3)*Assumptions!$C$2</f>
        <v>0</v>
      </c>
      <c r="K377" s="193">
        <f>MAX(0,G377-Assumptions!$C$3)*Assumptions!$C$2</f>
        <v>0</v>
      </c>
    </row>
    <row r="378" spans="1:11">
      <c r="A378" s="192">
        <f t="shared" si="31"/>
        <v>47864.583333332426</v>
      </c>
      <c r="B378" s="218">
        <v>30.336329787234046</v>
      </c>
      <c r="C378" s="219">
        <f t="shared" si="30"/>
        <v>1.466046546120684E-4</v>
      </c>
      <c r="D378" s="193">
        <f t="shared" si="33"/>
        <v>31.681297214703037</v>
      </c>
      <c r="E378" s="193">
        <f t="shared" si="34"/>
        <v>33.085894050002167</v>
      </c>
      <c r="F378" s="193">
        <f t="shared" si="34"/>
        <v>34.55276397520548</v>
      </c>
      <c r="G378" s="193">
        <f t="shared" si="34"/>
        <v>36.084667880576113</v>
      </c>
      <c r="H378" s="193">
        <f>MAX(0,D378-Assumptions!$C$3)*Assumptions!$C$2</f>
        <v>0</v>
      </c>
      <c r="I378" s="193">
        <f>MAX(0,E378-Assumptions!$C$3)*Assumptions!$C$2</f>
        <v>0</v>
      </c>
      <c r="J378" s="193">
        <f>MAX(0,F378-Assumptions!$C$3)*Assumptions!$C$2</f>
        <v>0</v>
      </c>
      <c r="K378" s="193">
        <f>MAX(0,G378-Assumptions!$C$3)*Assumptions!$C$2</f>
        <v>0</v>
      </c>
    </row>
    <row r="379" spans="1:11">
      <c r="A379" s="192">
        <f t="shared" si="31"/>
        <v>47864.624999999091</v>
      </c>
      <c r="B379" s="218">
        <v>30.664787234042556</v>
      </c>
      <c r="C379" s="219">
        <f t="shared" si="30"/>
        <v>1.4819197222371919E-4</v>
      </c>
      <c r="D379" s="193">
        <f t="shared" si="33"/>
        <v>32.024316890046286</v>
      </c>
      <c r="E379" s="193">
        <f t="shared" si="34"/>
        <v>33.444121573280661</v>
      </c>
      <c r="F379" s="193">
        <f t="shared" si="34"/>
        <v>34.926873589488771</v>
      </c>
      <c r="G379" s="193">
        <f t="shared" si="34"/>
        <v>36.475363721639077</v>
      </c>
      <c r="H379" s="193">
        <f>MAX(0,D379-Assumptions!$C$3)*Assumptions!$C$2</f>
        <v>0</v>
      </c>
      <c r="I379" s="193">
        <f>MAX(0,E379-Assumptions!$C$3)*Assumptions!$C$2</f>
        <v>0</v>
      </c>
      <c r="J379" s="193">
        <f>MAX(0,F379-Assumptions!$C$3)*Assumptions!$C$2</f>
        <v>0</v>
      </c>
      <c r="K379" s="193">
        <f>MAX(0,G379-Assumptions!$C$3)*Assumptions!$C$2</f>
        <v>0</v>
      </c>
    </row>
    <row r="380" spans="1:11">
      <c r="A380" s="192">
        <f t="shared" si="31"/>
        <v>47864.666666665755</v>
      </c>
      <c r="B380" s="218">
        <v>30.415159574468088</v>
      </c>
      <c r="C380" s="219">
        <f t="shared" si="30"/>
        <v>1.469856108388646E-4</v>
      </c>
      <c r="D380" s="193">
        <f t="shared" si="33"/>
        <v>31.76362193678542</v>
      </c>
      <c r="E380" s="193">
        <f t="shared" si="34"/>
        <v>33.171868655589009</v>
      </c>
      <c r="F380" s="193">
        <f t="shared" si="34"/>
        <v>34.642550282633472</v>
      </c>
      <c r="G380" s="193">
        <f t="shared" si="34"/>
        <v>36.178434882431226</v>
      </c>
      <c r="H380" s="193">
        <f>MAX(0,D380-Assumptions!$C$3)*Assumptions!$C$2</f>
        <v>0</v>
      </c>
      <c r="I380" s="193">
        <f>MAX(0,E380-Assumptions!$C$3)*Assumptions!$C$2</f>
        <v>0</v>
      </c>
      <c r="J380" s="193">
        <f>MAX(0,F380-Assumptions!$C$3)*Assumptions!$C$2</f>
        <v>0</v>
      </c>
      <c r="K380" s="193">
        <f>MAX(0,G380-Assumptions!$C$3)*Assumptions!$C$2</f>
        <v>0</v>
      </c>
    </row>
    <row r="381" spans="1:11">
      <c r="A381" s="192">
        <f t="shared" si="31"/>
        <v>47864.708333332419</v>
      </c>
      <c r="B381" s="218">
        <v>31.058936170212771</v>
      </c>
      <c r="C381" s="219">
        <f t="shared" si="30"/>
        <v>1.5009675335770018E-4</v>
      </c>
      <c r="D381" s="193">
        <f t="shared" si="33"/>
        <v>32.435940500458202</v>
      </c>
      <c r="E381" s="193">
        <f t="shared" si="34"/>
        <v>33.873994601214868</v>
      </c>
      <c r="F381" s="193">
        <f t="shared" si="34"/>
        <v>35.375805126628734</v>
      </c>
      <c r="G381" s="193">
        <f t="shared" si="34"/>
        <v>36.94419873091465</v>
      </c>
      <c r="H381" s="193">
        <f>MAX(0,D381-Assumptions!$C$3)*Assumptions!$C$2</f>
        <v>0</v>
      </c>
      <c r="I381" s="193">
        <f>MAX(0,E381-Assumptions!$C$3)*Assumptions!$C$2</f>
        <v>0</v>
      </c>
      <c r="J381" s="193">
        <f>MAX(0,F381-Assumptions!$C$3)*Assumptions!$C$2</f>
        <v>0</v>
      </c>
      <c r="K381" s="193">
        <f>MAX(0,G381-Assumptions!$C$3)*Assumptions!$C$2</f>
        <v>0</v>
      </c>
    </row>
    <row r="382" spans="1:11">
      <c r="A382" s="192">
        <f t="shared" si="31"/>
        <v>47864.749999999083</v>
      </c>
      <c r="B382" s="218">
        <v>33.975638297872344</v>
      </c>
      <c r="C382" s="219">
        <f t="shared" si="30"/>
        <v>1.6419213374915933E-4</v>
      </c>
      <c r="D382" s="193">
        <f t="shared" si="33"/>
        <v>35.481955217506304</v>
      </c>
      <c r="E382" s="193">
        <f t="shared" si="34"/>
        <v>37.05505500792794</v>
      </c>
      <c r="F382" s="193">
        <f t="shared" si="34"/>
        <v>38.697898501464429</v>
      </c>
      <c r="G382" s="193">
        <f t="shared" si="34"/>
        <v>40.413577799553842</v>
      </c>
      <c r="H382" s="193">
        <f>MAX(0,D382-Assumptions!$C$3)*Assumptions!$C$2</f>
        <v>0</v>
      </c>
      <c r="I382" s="193">
        <f>MAX(0,E382-Assumptions!$C$3)*Assumptions!$C$2</f>
        <v>4.9549507135146345E-2</v>
      </c>
      <c r="J382" s="193">
        <f>MAX(0,F382-Assumptions!$C$3)*Assumptions!$C$2</f>
        <v>1.5281086513179865</v>
      </c>
      <c r="K382" s="193">
        <f>MAX(0,G382-Assumptions!$C$3)*Assumptions!$C$2</f>
        <v>3.0722200195984577</v>
      </c>
    </row>
    <row r="383" spans="1:11">
      <c r="A383" s="192">
        <f t="shared" si="31"/>
        <v>47864.791666665747</v>
      </c>
      <c r="B383" s="218">
        <v>33.463244680851069</v>
      </c>
      <c r="C383" s="219">
        <f t="shared" si="30"/>
        <v>1.6171591827498407E-4</v>
      </c>
      <c r="D383" s="193">
        <f t="shared" si="33"/>
        <v>34.946844523970825</v>
      </c>
      <c r="E383" s="193">
        <f t="shared" si="34"/>
        <v>36.496220071613479</v>
      </c>
      <c r="F383" s="193">
        <f t="shared" si="34"/>
        <v>38.114287503182481</v>
      </c>
      <c r="G383" s="193">
        <f t="shared" si="34"/>
        <v>39.804092287495607</v>
      </c>
      <c r="H383" s="193">
        <f>MAX(0,D383-Assumptions!$C$3)*Assumptions!$C$2</f>
        <v>0</v>
      </c>
      <c r="I383" s="193">
        <f>MAX(0,E383-Assumptions!$C$3)*Assumptions!$C$2</f>
        <v>0</v>
      </c>
      <c r="J383" s="193">
        <f>MAX(0,F383-Assumptions!$C$3)*Assumptions!$C$2</f>
        <v>1.0028587528642334</v>
      </c>
      <c r="K383" s="193">
        <f>MAX(0,G383-Assumptions!$C$3)*Assumptions!$C$2</f>
        <v>2.5236830587460459</v>
      </c>
    </row>
    <row r="384" spans="1:11">
      <c r="A384" s="192">
        <f t="shared" si="31"/>
        <v>47864.833333332412</v>
      </c>
      <c r="B384" s="218">
        <v>32.267659574468091</v>
      </c>
      <c r="C384" s="219">
        <f t="shared" si="30"/>
        <v>1.5593808216857514E-4</v>
      </c>
      <c r="D384" s="193">
        <f t="shared" si="33"/>
        <v>33.698252905721375</v>
      </c>
      <c r="E384" s="193">
        <f t="shared" si="34"/>
        <v>35.192271886879738</v>
      </c>
      <c r="F384" s="193">
        <f t="shared" si="34"/>
        <v>36.752528507191272</v>
      </c>
      <c r="G384" s="193">
        <f t="shared" si="34"/>
        <v>38.381959426026384</v>
      </c>
      <c r="H384" s="193">
        <f>MAX(0,D384-Assumptions!$C$3)*Assumptions!$C$2</f>
        <v>0</v>
      </c>
      <c r="I384" s="193">
        <f>MAX(0,E384-Assumptions!$C$3)*Assumptions!$C$2</f>
        <v>0</v>
      </c>
      <c r="J384" s="193">
        <f>MAX(0,F384-Assumptions!$C$3)*Assumptions!$C$2</f>
        <v>0</v>
      </c>
      <c r="K384" s="193">
        <f>MAX(0,G384-Assumptions!$C$3)*Assumptions!$C$2</f>
        <v>1.2437634834237457</v>
      </c>
    </row>
    <row r="385" spans="1:11">
      <c r="A385" s="192">
        <f t="shared" si="31"/>
        <v>47864.874999999076</v>
      </c>
      <c r="B385" s="218">
        <v>31.952340425531919</v>
      </c>
      <c r="C385" s="219">
        <f t="shared" si="30"/>
        <v>1.5441425726139038E-4</v>
      </c>
      <c r="D385" s="193">
        <f t="shared" si="33"/>
        <v>33.368954017391857</v>
      </c>
      <c r="E385" s="193">
        <f t="shared" si="34"/>
        <v>34.848373464532386</v>
      </c>
      <c r="F385" s="193">
        <f t="shared" si="34"/>
        <v>36.393383277479309</v>
      </c>
      <c r="G385" s="193">
        <f t="shared" si="34"/>
        <v>38.006891418605939</v>
      </c>
      <c r="H385" s="193">
        <f>MAX(0,D385-Assumptions!$C$3)*Assumptions!$C$2</f>
        <v>0</v>
      </c>
      <c r="I385" s="193">
        <f>MAX(0,E385-Assumptions!$C$3)*Assumptions!$C$2</f>
        <v>0</v>
      </c>
      <c r="J385" s="193">
        <f>MAX(0,F385-Assumptions!$C$3)*Assumptions!$C$2</f>
        <v>0</v>
      </c>
      <c r="K385" s="193">
        <f>MAX(0,G385-Assumptions!$C$3)*Assumptions!$C$2</f>
        <v>0.90620227674534493</v>
      </c>
    </row>
    <row r="386" spans="1:11">
      <c r="A386" s="192">
        <f t="shared" si="31"/>
        <v>47864.91666666574</v>
      </c>
      <c r="B386" s="218">
        <v>30.638510638297877</v>
      </c>
      <c r="C386" s="219">
        <f t="shared" si="30"/>
        <v>1.4806498681478714E-4</v>
      </c>
      <c r="D386" s="193">
        <f t="shared" si="33"/>
        <v>31.99687531601883</v>
      </c>
      <c r="E386" s="193">
        <f t="shared" si="34"/>
        <v>33.415463371418383</v>
      </c>
      <c r="F386" s="193">
        <f t="shared" si="34"/>
        <v>34.896944820346107</v>
      </c>
      <c r="G386" s="193">
        <f t="shared" si="34"/>
        <v>36.444108054354047</v>
      </c>
      <c r="H386" s="193">
        <f>MAX(0,D386-Assumptions!$C$3)*Assumptions!$C$2</f>
        <v>0</v>
      </c>
      <c r="I386" s="193">
        <f>MAX(0,E386-Assumptions!$C$3)*Assumptions!$C$2</f>
        <v>0</v>
      </c>
      <c r="J386" s="193">
        <f>MAX(0,F386-Assumptions!$C$3)*Assumptions!$C$2</f>
        <v>0</v>
      </c>
      <c r="K386" s="193">
        <f>MAX(0,G386-Assumptions!$C$3)*Assumptions!$C$2</f>
        <v>0</v>
      </c>
    </row>
    <row r="387" spans="1:11">
      <c r="A387" s="192">
        <f t="shared" si="31"/>
        <v>47864.958333332404</v>
      </c>
      <c r="B387" s="218">
        <v>29.206436170212765</v>
      </c>
      <c r="C387" s="219">
        <f t="shared" si="30"/>
        <v>1.4114428202798961E-4</v>
      </c>
      <c r="D387" s="193">
        <f t="shared" si="33"/>
        <v>30.501309531522235</v>
      </c>
      <c r="E387" s="193">
        <f t="shared" si="34"/>
        <v>31.853591369924128</v>
      </c>
      <c r="F387" s="193">
        <f t="shared" si="34"/>
        <v>33.265826902070927</v>
      </c>
      <c r="G387" s="193">
        <f t="shared" si="34"/>
        <v>34.740674187319485</v>
      </c>
      <c r="H387" s="193">
        <f>MAX(0,D387-Assumptions!$C$3)*Assumptions!$C$2</f>
        <v>0</v>
      </c>
      <c r="I387" s="193">
        <f>MAX(0,E387-Assumptions!$C$3)*Assumptions!$C$2</f>
        <v>0</v>
      </c>
      <c r="J387" s="193">
        <f>MAX(0,F387-Assumptions!$C$3)*Assumptions!$C$2</f>
        <v>0</v>
      </c>
      <c r="K387" s="193">
        <f>MAX(0,G387-Assumptions!$C$3)*Assumptions!$C$2</f>
        <v>0</v>
      </c>
    </row>
    <row r="388" spans="1:11">
      <c r="A388" s="192">
        <f t="shared" si="31"/>
        <v>47864.999999999069</v>
      </c>
      <c r="B388" s="218">
        <v>25.935000000000002</v>
      </c>
      <c r="C388" s="219">
        <f t="shared" si="30"/>
        <v>1.2533459861594761E-4</v>
      </c>
      <c r="D388" s="193">
        <f t="shared" si="33"/>
        <v>27.08483356510342</v>
      </c>
      <c r="E388" s="193">
        <f t="shared" si="34"/>
        <v>28.285645238070281</v>
      </c>
      <c r="F388" s="193">
        <f t="shared" si="34"/>
        <v>29.539695143809276</v>
      </c>
      <c r="G388" s="193">
        <f t="shared" si="34"/>
        <v>30.849343610332287</v>
      </c>
      <c r="H388" s="193">
        <f>MAX(0,D388-Assumptions!$C$3)*Assumptions!$C$2</f>
        <v>0</v>
      </c>
      <c r="I388" s="193">
        <f>MAX(0,E388-Assumptions!$C$3)*Assumptions!$C$2</f>
        <v>0</v>
      </c>
      <c r="J388" s="193">
        <f>MAX(0,F388-Assumptions!$C$3)*Assumptions!$C$2</f>
        <v>0</v>
      </c>
      <c r="K388" s="193">
        <f>MAX(0,G388-Assumptions!$C$3)*Assumptions!$C$2</f>
        <v>0</v>
      </c>
    </row>
    <row r="389" spans="1:11">
      <c r="A389" s="192">
        <f t="shared" si="31"/>
        <v>47865.041666665733</v>
      </c>
      <c r="B389" s="218">
        <v>23.346755319148944</v>
      </c>
      <c r="C389" s="219">
        <f t="shared" ref="C389:C452" si="35">B389/$B$2</f>
        <v>1.1282653583613929E-4</v>
      </c>
      <c r="D389" s="193">
        <f t="shared" si="33"/>
        <v>24.381838523398574</v>
      </c>
      <c r="E389" s="193">
        <f t="shared" si="34"/>
        <v>25.462812354635716</v>
      </c>
      <c r="F389" s="193">
        <f t="shared" si="34"/>
        <v>26.591711383256886</v>
      </c>
      <c r="G389" s="193">
        <f t="shared" si="34"/>
        <v>27.77066038275607</v>
      </c>
      <c r="H389" s="193">
        <f>MAX(0,D389-Assumptions!$C$3)*Assumptions!$C$2</f>
        <v>0</v>
      </c>
      <c r="I389" s="193">
        <f>MAX(0,E389-Assumptions!$C$3)*Assumptions!$C$2</f>
        <v>0</v>
      </c>
      <c r="J389" s="193">
        <f>MAX(0,F389-Assumptions!$C$3)*Assumptions!$C$2</f>
        <v>0</v>
      </c>
      <c r="K389" s="193">
        <f>MAX(0,G389-Assumptions!$C$3)*Assumptions!$C$2</f>
        <v>0</v>
      </c>
    </row>
    <row r="390" spans="1:11">
      <c r="A390" s="192">
        <f t="shared" ref="A390:A453" si="36">A389 + TIME(1,0,0)</f>
        <v>47865.083333332397</v>
      </c>
      <c r="B390" s="218">
        <v>22.361382978723409</v>
      </c>
      <c r="C390" s="219">
        <f t="shared" si="35"/>
        <v>1.0806458300118685E-4</v>
      </c>
      <c r="D390" s="193">
        <f t="shared" si="33"/>
        <v>23.352779497368807</v>
      </c>
      <c r="E390" s="193">
        <f t="shared" si="34"/>
        <v>24.388129784800213</v>
      </c>
      <c r="F390" s="193">
        <f t="shared" si="34"/>
        <v>25.469382540406983</v>
      </c>
      <c r="G390" s="193">
        <f t="shared" ref="E390:G422" si="37">$C390*G$2</f>
        <v>26.598572859567149</v>
      </c>
      <c r="H390" s="193">
        <f>MAX(0,D390-Assumptions!$C$3)*Assumptions!$C$2</f>
        <v>0</v>
      </c>
      <c r="I390" s="193">
        <f>MAX(0,E390-Assumptions!$C$3)*Assumptions!$C$2</f>
        <v>0</v>
      </c>
      <c r="J390" s="193">
        <f>MAX(0,F390-Assumptions!$C$3)*Assumptions!$C$2</f>
        <v>0</v>
      </c>
      <c r="K390" s="193">
        <f>MAX(0,G390-Assumptions!$C$3)*Assumptions!$C$2</f>
        <v>0</v>
      </c>
    </row>
    <row r="391" spans="1:11">
      <c r="A391" s="192">
        <f t="shared" si="36"/>
        <v>47865.124999999061</v>
      </c>
      <c r="B391" s="218">
        <v>21.454840425531916</v>
      </c>
      <c r="C391" s="219">
        <f t="shared" si="35"/>
        <v>1.0368358639303061E-4</v>
      </c>
      <c r="D391" s="193">
        <f t="shared" si="33"/>
        <v>22.40604519342142</v>
      </c>
      <c r="E391" s="193">
        <f t="shared" si="37"/>
        <v>23.399421820551552</v>
      </c>
      <c r="F391" s="193">
        <f t="shared" si="37"/>
        <v>24.436840004985076</v>
      </c>
      <c r="G391" s="193">
        <f t="shared" si="37"/>
        <v>25.520252338233341</v>
      </c>
      <c r="H391" s="193">
        <f>MAX(0,D391-Assumptions!$C$3)*Assumptions!$C$2</f>
        <v>0</v>
      </c>
      <c r="I391" s="193">
        <f>MAX(0,E391-Assumptions!$C$3)*Assumptions!$C$2</f>
        <v>0</v>
      </c>
      <c r="J391" s="193">
        <f>MAX(0,F391-Assumptions!$C$3)*Assumptions!$C$2</f>
        <v>0</v>
      </c>
      <c r="K391" s="193">
        <f>MAX(0,G391-Assumptions!$C$3)*Assumptions!$C$2</f>
        <v>0</v>
      </c>
    </row>
    <row r="392" spans="1:11">
      <c r="A392" s="192">
        <f t="shared" si="36"/>
        <v>47865.166666665726</v>
      </c>
      <c r="B392" s="218">
        <v>21.021276595744684</v>
      </c>
      <c r="C392" s="219">
        <f t="shared" si="35"/>
        <v>1.0158832714565156E-4</v>
      </c>
      <c r="D392" s="193">
        <f t="shared" si="33"/>
        <v>21.953259221968324</v>
      </c>
      <c r="E392" s="193">
        <f t="shared" si="37"/>
        <v>22.926561489823936</v>
      </c>
      <c r="F392" s="193">
        <f t="shared" si="37"/>
        <v>23.943015314131124</v>
      </c>
      <c r="G392" s="193">
        <f t="shared" si="37"/>
        <v>25.004533828030219</v>
      </c>
      <c r="H392" s="193">
        <f>MAX(0,D392-Assumptions!$C$3)*Assumptions!$C$2</f>
        <v>0</v>
      </c>
      <c r="I392" s="193">
        <f>MAX(0,E392-Assumptions!$C$3)*Assumptions!$C$2</f>
        <v>0</v>
      </c>
      <c r="J392" s="193">
        <f>MAX(0,F392-Assumptions!$C$3)*Assumptions!$C$2</f>
        <v>0</v>
      </c>
      <c r="K392" s="193">
        <f>MAX(0,G392-Assumptions!$C$3)*Assumptions!$C$2</f>
        <v>0</v>
      </c>
    </row>
    <row r="393" spans="1:11">
      <c r="A393" s="192">
        <f t="shared" si="36"/>
        <v>47865.20833333239</v>
      </c>
      <c r="B393" s="218">
        <v>21.021276595744684</v>
      </c>
      <c r="C393" s="219">
        <f t="shared" si="35"/>
        <v>1.0158832714565156E-4</v>
      </c>
      <c r="D393" s="193">
        <f t="shared" si="33"/>
        <v>21.953259221968324</v>
      </c>
      <c r="E393" s="193">
        <f t="shared" si="37"/>
        <v>22.926561489823936</v>
      </c>
      <c r="F393" s="193">
        <f t="shared" si="37"/>
        <v>23.943015314131124</v>
      </c>
      <c r="G393" s="193">
        <f t="shared" si="37"/>
        <v>25.004533828030219</v>
      </c>
      <c r="H393" s="193">
        <f>MAX(0,D393-Assumptions!$C$3)*Assumptions!$C$2</f>
        <v>0</v>
      </c>
      <c r="I393" s="193">
        <f>MAX(0,E393-Assumptions!$C$3)*Assumptions!$C$2</f>
        <v>0</v>
      </c>
      <c r="J393" s="193">
        <f>MAX(0,F393-Assumptions!$C$3)*Assumptions!$C$2</f>
        <v>0</v>
      </c>
      <c r="K393" s="193">
        <f>MAX(0,G393-Assumptions!$C$3)*Assumptions!$C$2</f>
        <v>0</v>
      </c>
    </row>
    <row r="394" spans="1:11">
      <c r="A394" s="192">
        <f t="shared" si="36"/>
        <v>47865.249999999054</v>
      </c>
      <c r="B394" s="218">
        <v>21.835851063829793</v>
      </c>
      <c r="C394" s="219">
        <f t="shared" si="35"/>
        <v>1.0552487482254557E-4</v>
      </c>
      <c r="D394" s="193">
        <f t="shared" si="33"/>
        <v>22.8039480168196</v>
      </c>
      <c r="E394" s="193">
        <f t="shared" si="37"/>
        <v>23.814965747554616</v>
      </c>
      <c r="F394" s="193">
        <f t="shared" si="37"/>
        <v>24.870807157553706</v>
      </c>
      <c r="G394" s="193">
        <f t="shared" si="37"/>
        <v>25.973459513866395</v>
      </c>
      <c r="H394" s="193">
        <f>MAX(0,D394-Assumptions!$C$3)*Assumptions!$C$2</f>
        <v>0</v>
      </c>
      <c r="I394" s="193">
        <f>MAX(0,E394-Assumptions!$C$3)*Assumptions!$C$2</f>
        <v>0</v>
      </c>
      <c r="J394" s="193">
        <f>MAX(0,F394-Assumptions!$C$3)*Assumptions!$C$2</f>
        <v>0</v>
      </c>
      <c r="K394" s="193">
        <f>MAX(0,G394-Assumptions!$C$3)*Assumptions!$C$2</f>
        <v>0</v>
      </c>
    </row>
    <row r="395" spans="1:11">
      <c r="A395" s="192">
        <f t="shared" si="36"/>
        <v>47865.291666665718</v>
      </c>
      <c r="B395" s="218">
        <v>24.936489361702133</v>
      </c>
      <c r="C395" s="219">
        <f t="shared" si="35"/>
        <v>1.2050915307652918E-4</v>
      </c>
      <c r="D395" s="193">
        <f t="shared" si="33"/>
        <v>26.042053752059928</v>
      </c>
      <c r="E395" s="193">
        <f t="shared" si="37"/>
        <v>27.196633567303646</v>
      </c>
      <c r="F395" s="193">
        <f t="shared" si="37"/>
        <v>28.402401916388047</v>
      </c>
      <c r="G395" s="193">
        <f t="shared" si="37"/>
        <v>29.661628253500854</v>
      </c>
      <c r="H395" s="193">
        <f>MAX(0,D395-Assumptions!$C$3)*Assumptions!$C$2</f>
        <v>0</v>
      </c>
      <c r="I395" s="193">
        <f>MAX(0,E395-Assumptions!$C$3)*Assumptions!$C$2</f>
        <v>0</v>
      </c>
      <c r="J395" s="193">
        <f>MAX(0,F395-Assumptions!$C$3)*Assumptions!$C$2</f>
        <v>0</v>
      </c>
      <c r="K395" s="193">
        <f>MAX(0,G395-Assumptions!$C$3)*Assumptions!$C$2</f>
        <v>0</v>
      </c>
    </row>
    <row r="396" spans="1:11">
      <c r="A396" s="192">
        <f t="shared" si="36"/>
        <v>47865.333333332383</v>
      </c>
      <c r="B396" s="218">
        <v>27.695531914893625</v>
      </c>
      <c r="C396" s="219">
        <f t="shared" si="35"/>
        <v>1.3384262101439595E-4</v>
      </c>
      <c r="D396" s="193">
        <f t="shared" si="33"/>
        <v>28.923419024943271</v>
      </c>
      <c r="E396" s="193">
        <f t="shared" si="37"/>
        <v>30.20574476284304</v>
      </c>
      <c r="F396" s="193">
        <f t="shared" si="37"/>
        <v>31.544922676367761</v>
      </c>
      <c r="G396" s="193">
        <f t="shared" si="37"/>
        <v>32.943473318429824</v>
      </c>
      <c r="H396" s="193">
        <f>MAX(0,D396-Assumptions!$C$3)*Assumptions!$C$2</f>
        <v>0</v>
      </c>
      <c r="I396" s="193">
        <f>MAX(0,E396-Assumptions!$C$3)*Assumptions!$C$2</f>
        <v>0</v>
      </c>
      <c r="J396" s="193">
        <f>MAX(0,F396-Assumptions!$C$3)*Assumptions!$C$2</f>
        <v>0</v>
      </c>
      <c r="K396" s="193">
        <f>MAX(0,G396-Assumptions!$C$3)*Assumptions!$C$2</f>
        <v>0</v>
      </c>
    </row>
    <row r="397" spans="1:11">
      <c r="A397" s="192">
        <f t="shared" si="36"/>
        <v>47865.374999999047</v>
      </c>
      <c r="B397" s="218">
        <v>28.076542553191494</v>
      </c>
      <c r="C397" s="219">
        <f t="shared" si="35"/>
        <v>1.3568390944391088E-4</v>
      </c>
      <c r="D397" s="193">
        <f t="shared" si="33"/>
        <v>29.321321848341448</v>
      </c>
      <c r="E397" s="193">
        <f t="shared" si="37"/>
        <v>30.6212886898461</v>
      </c>
      <c r="F397" s="193">
        <f t="shared" si="37"/>
        <v>31.978889828936385</v>
      </c>
      <c r="G397" s="193">
        <f t="shared" si="37"/>
        <v>33.396680494062871</v>
      </c>
      <c r="H397" s="193">
        <f>MAX(0,D397-Assumptions!$C$3)*Assumptions!$C$2</f>
        <v>0</v>
      </c>
      <c r="I397" s="193">
        <f>MAX(0,E397-Assumptions!$C$3)*Assumptions!$C$2</f>
        <v>0</v>
      </c>
      <c r="J397" s="193">
        <f>MAX(0,F397-Assumptions!$C$3)*Assumptions!$C$2</f>
        <v>0</v>
      </c>
      <c r="K397" s="193">
        <f>MAX(0,G397-Assumptions!$C$3)*Assumptions!$C$2</f>
        <v>0</v>
      </c>
    </row>
    <row r="398" spans="1:11">
      <c r="A398" s="192">
        <f t="shared" si="36"/>
        <v>47865.416666665711</v>
      </c>
      <c r="B398" s="218">
        <v>28.089680851063836</v>
      </c>
      <c r="C398" s="219">
        <f t="shared" si="35"/>
        <v>1.3574740214837691E-4</v>
      </c>
      <c r="D398" s="193">
        <f t="shared" si="33"/>
        <v>29.335042635355176</v>
      </c>
      <c r="E398" s="193">
        <f t="shared" si="37"/>
        <v>30.635617790777239</v>
      </c>
      <c r="F398" s="193">
        <f t="shared" si="37"/>
        <v>31.993854213507717</v>
      </c>
      <c r="G398" s="193">
        <f t="shared" si="37"/>
        <v>33.412308327705389</v>
      </c>
      <c r="H398" s="193">
        <f>MAX(0,D398-Assumptions!$C$3)*Assumptions!$C$2</f>
        <v>0</v>
      </c>
      <c r="I398" s="193">
        <f>MAX(0,E398-Assumptions!$C$3)*Assumptions!$C$2</f>
        <v>0</v>
      </c>
      <c r="J398" s="193">
        <f>MAX(0,F398-Assumptions!$C$3)*Assumptions!$C$2</f>
        <v>0</v>
      </c>
      <c r="K398" s="193">
        <f>MAX(0,G398-Assumptions!$C$3)*Assumptions!$C$2</f>
        <v>0</v>
      </c>
    </row>
    <row r="399" spans="1:11">
      <c r="A399" s="192">
        <f t="shared" si="36"/>
        <v>47865.458333332375</v>
      </c>
      <c r="B399" s="218">
        <v>28.339308510638304</v>
      </c>
      <c r="C399" s="219">
        <f t="shared" si="35"/>
        <v>1.3695376353323153E-4</v>
      </c>
      <c r="D399" s="193">
        <f t="shared" si="33"/>
        <v>29.59573758861605</v>
      </c>
      <c r="E399" s="193">
        <f t="shared" si="37"/>
        <v>30.907870708468899</v>
      </c>
      <c r="F399" s="193">
        <f t="shared" si="37"/>
        <v>32.278177520363023</v>
      </c>
      <c r="G399" s="193">
        <f t="shared" si="37"/>
        <v>33.709237166913248</v>
      </c>
      <c r="H399" s="193">
        <f>MAX(0,D399-Assumptions!$C$3)*Assumptions!$C$2</f>
        <v>0</v>
      </c>
      <c r="I399" s="193">
        <f>MAX(0,E399-Assumptions!$C$3)*Assumptions!$C$2</f>
        <v>0</v>
      </c>
      <c r="J399" s="193">
        <f>MAX(0,F399-Assumptions!$C$3)*Assumptions!$C$2</f>
        <v>0</v>
      </c>
      <c r="K399" s="193">
        <f>MAX(0,G399-Assumptions!$C$3)*Assumptions!$C$2</f>
        <v>0</v>
      </c>
    </row>
    <row r="400" spans="1:11">
      <c r="A400" s="192">
        <f t="shared" si="36"/>
        <v>47865.49999999904</v>
      </c>
      <c r="B400" s="218">
        <v>28.983085106382987</v>
      </c>
      <c r="C400" s="219">
        <f t="shared" si="35"/>
        <v>1.4006490605206711E-4</v>
      </c>
      <c r="D400" s="193">
        <f t="shared" si="33"/>
        <v>30.268056152288832</v>
      </c>
      <c r="E400" s="193">
        <f t="shared" si="37"/>
        <v>31.609996654094758</v>
      </c>
      <c r="F400" s="193">
        <f t="shared" si="37"/>
        <v>33.011432364358292</v>
      </c>
      <c r="G400" s="193">
        <f t="shared" si="37"/>
        <v>34.475001015396671</v>
      </c>
      <c r="H400" s="193">
        <f>MAX(0,D400-Assumptions!$C$3)*Assumptions!$C$2</f>
        <v>0</v>
      </c>
      <c r="I400" s="193">
        <f>MAX(0,E400-Assumptions!$C$3)*Assumptions!$C$2</f>
        <v>0</v>
      </c>
      <c r="J400" s="193">
        <f>MAX(0,F400-Assumptions!$C$3)*Assumptions!$C$2</f>
        <v>0</v>
      </c>
      <c r="K400" s="193">
        <f>MAX(0,G400-Assumptions!$C$3)*Assumptions!$C$2</f>
        <v>0</v>
      </c>
    </row>
    <row r="401" spans="1:11">
      <c r="A401" s="192">
        <f t="shared" si="36"/>
        <v>47865.541666665704</v>
      </c>
      <c r="B401" s="218">
        <v>28.969946808510645</v>
      </c>
      <c r="C401" s="219">
        <f t="shared" si="35"/>
        <v>1.4000141334760108E-4</v>
      </c>
      <c r="D401" s="193">
        <f t="shared" si="33"/>
        <v>30.2543353652751</v>
      </c>
      <c r="E401" s="193">
        <f t="shared" si="37"/>
        <v>31.595667553163619</v>
      </c>
      <c r="F401" s="193">
        <f t="shared" si="37"/>
        <v>32.996467979786964</v>
      </c>
      <c r="G401" s="193">
        <f t="shared" si="37"/>
        <v>34.459373181754152</v>
      </c>
      <c r="H401" s="193">
        <f>MAX(0,D401-Assumptions!$C$3)*Assumptions!$C$2</f>
        <v>0</v>
      </c>
      <c r="I401" s="193">
        <f>MAX(0,E401-Assumptions!$C$3)*Assumptions!$C$2</f>
        <v>0</v>
      </c>
      <c r="J401" s="193">
        <f>MAX(0,F401-Assumptions!$C$3)*Assumptions!$C$2</f>
        <v>0</v>
      </c>
      <c r="K401" s="193">
        <f>MAX(0,G401-Assumptions!$C$3)*Assumptions!$C$2</f>
        <v>0</v>
      </c>
    </row>
    <row r="402" spans="1:11">
      <c r="A402" s="192">
        <f t="shared" si="36"/>
        <v>47865.583333332368</v>
      </c>
      <c r="B402" s="218">
        <v>28.286755319148941</v>
      </c>
      <c r="C402" s="219">
        <f t="shared" si="35"/>
        <v>1.3669979271536739E-4</v>
      </c>
      <c r="D402" s="193">
        <f t="shared" si="33"/>
        <v>29.540854440561127</v>
      </c>
      <c r="E402" s="193">
        <f t="shared" si="37"/>
        <v>30.850554304744335</v>
      </c>
      <c r="F402" s="193">
        <f t="shared" si="37"/>
        <v>32.218319982077695</v>
      </c>
      <c r="G402" s="193">
        <f t="shared" si="37"/>
        <v>33.646725832343165</v>
      </c>
      <c r="H402" s="193">
        <f>MAX(0,D402-Assumptions!$C$3)*Assumptions!$C$2</f>
        <v>0</v>
      </c>
      <c r="I402" s="193">
        <f>MAX(0,E402-Assumptions!$C$3)*Assumptions!$C$2</f>
        <v>0</v>
      </c>
      <c r="J402" s="193">
        <f>MAX(0,F402-Assumptions!$C$3)*Assumptions!$C$2</f>
        <v>0</v>
      </c>
      <c r="K402" s="193">
        <f>MAX(0,G402-Assumptions!$C$3)*Assumptions!$C$2</f>
        <v>0</v>
      </c>
    </row>
    <row r="403" spans="1:11">
      <c r="A403" s="192">
        <f t="shared" si="36"/>
        <v>47865.624999999032</v>
      </c>
      <c r="B403" s="218">
        <v>28.536382978723406</v>
      </c>
      <c r="C403" s="219">
        <f t="shared" si="35"/>
        <v>1.3790615410022198E-4</v>
      </c>
      <c r="D403" s="193">
        <f t="shared" si="33"/>
        <v>29.801549393821997</v>
      </c>
      <c r="E403" s="193">
        <f t="shared" si="37"/>
        <v>31.122807222435991</v>
      </c>
      <c r="F403" s="193">
        <f t="shared" si="37"/>
        <v>32.502643288933001</v>
      </c>
      <c r="G403" s="193">
        <f t="shared" si="37"/>
        <v>33.943654671551023</v>
      </c>
      <c r="H403" s="193">
        <f>MAX(0,D403-Assumptions!$C$3)*Assumptions!$C$2</f>
        <v>0</v>
      </c>
      <c r="I403" s="193">
        <f>MAX(0,E403-Assumptions!$C$3)*Assumptions!$C$2</f>
        <v>0</v>
      </c>
      <c r="J403" s="193">
        <f>MAX(0,F403-Assumptions!$C$3)*Assumptions!$C$2</f>
        <v>0</v>
      </c>
      <c r="K403" s="193">
        <f>MAX(0,G403-Assumptions!$C$3)*Assumptions!$C$2</f>
        <v>0</v>
      </c>
    </row>
    <row r="404" spans="1:11">
      <c r="A404" s="192">
        <f t="shared" si="36"/>
        <v>47865.666666665697</v>
      </c>
      <c r="B404" s="218">
        <v>28.496968085106388</v>
      </c>
      <c r="C404" s="219">
        <f t="shared" si="35"/>
        <v>1.377156759868239E-4</v>
      </c>
      <c r="D404" s="193">
        <f t="shared" si="33"/>
        <v>29.760387032780809</v>
      </c>
      <c r="E404" s="193">
        <f t="shared" si="37"/>
        <v>31.079819919642574</v>
      </c>
      <c r="F404" s="193">
        <f t="shared" si="37"/>
        <v>32.457750135219001</v>
      </c>
      <c r="G404" s="193">
        <f t="shared" si="37"/>
        <v>33.896771170623467</v>
      </c>
      <c r="H404" s="193">
        <f>MAX(0,D404-Assumptions!$C$3)*Assumptions!$C$2</f>
        <v>0</v>
      </c>
      <c r="I404" s="193">
        <f>MAX(0,E404-Assumptions!$C$3)*Assumptions!$C$2</f>
        <v>0</v>
      </c>
      <c r="J404" s="193">
        <f>MAX(0,F404-Assumptions!$C$3)*Assumptions!$C$2</f>
        <v>0</v>
      </c>
      <c r="K404" s="193">
        <f>MAX(0,G404-Assumptions!$C$3)*Assumptions!$C$2</f>
        <v>0</v>
      </c>
    </row>
    <row r="405" spans="1:11">
      <c r="A405" s="192">
        <f t="shared" si="36"/>
        <v>47865.708333332361</v>
      </c>
      <c r="B405" s="218">
        <v>30.244361702127662</v>
      </c>
      <c r="C405" s="219">
        <f t="shared" si="35"/>
        <v>1.4616020568080618E-4</v>
      </c>
      <c r="D405" s="193">
        <f t="shared" si="33"/>
        <v>31.585251705606925</v>
      </c>
      <c r="E405" s="193">
        <f t="shared" si="37"/>
        <v>32.985590343484191</v>
      </c>
      <c r="F405" s="193">
        <f t="shared" si="37"/>
        <v>34.448013283206151</v>
      </c>
      <c r="G405" s="193">
        <f t="shared" si="37"/>
        <v>35.975273045078481</v>
      </c>
      <c r="H405" s="193">
        <f>MAX(0,D405-Assumptions!$C$3)*Assumptions!$C$2</f>
        <v>0</v>
      </c>
      <c r="I405" s="193">
        <f>MAX(0,E405-Assumptions!$C$3)*Assumptions!$C$2</f>
        <v>0</v>
      </c>
      <c r="J405" s="193">
        <f>MAX(0,F405-Assumptions!$C$3)*Assumptions!$C$2</f>
        <v>0</v>
      </c>
      <c r="K405" s="193">
        <f>MAX(0,G405-Assumptions!$C$3)*Assumptions!$C$2</f>
        <v>0</v>
      </c>
    </row>
    <row r="406" spans="1:11">
      <c r="A406" s="192">
        <f t="shared" si="36"/>
        <v>47865.749999999025</v>
      </c>
      <c r="B406" s="218">
        <v>31.807819148936176</v>
      </c>
      <c r="C406" s="219">
        <f t="shared" si="35"/>
        <v>1.5371583751226401E-4</v>
      </c>
      <c r="D406" s="193">
        <f t="shared" si="33"/>
        <v>33.218025360240816</v>
      </c>
      <c r="E406" s="193">
        <f t="shared" si="37"/>
        <v>34.690753354289839</v>
      </c>
      <c r="F406" s="193">
        <f t="shared" si="37"/>
        <v>36.228775047194652</v>
      </c>
      <c r="G406" s="193">
        <f t="shared" si="37"/>
        <v>37.834985248538224</v>
      </c>
      <c r="H406" s="193">
        <f>MAX(0,D406-Assumptions!$C$3)*Assumptions!$C$2</f>
        <v>0</v>
      </c>
      <c r="I406" s="193">
        <f>MAX(0,E406-Assumptions!$C$3)*Assumptions!$C$2</f>
        <v>0</v>
      </c>
      <c r="J406" s="193">
        <f>MAX(0,F406-Assumptions!$C$3)*Assumptions!$C$2</f>
        <v>0</v>
      </c>
      <c r="K406" s="193">
        <f>MAX(0,G406-Assumptions!$C$3)*Assumptions!$C$2</f>
        <v>0.75148672368440195</v>
      </c>
    </row>
    <row r="407" spans="1:11">
      <c r="A407" s="192">
        <f t="shared" si="36"/>
        <v>47865.791666665689</v>
      </c>
      <c r="B407" s="218">
        <v>31.623882978723408</v>
      </c>
      <c r="C407" s="219">
        <f t="shared" si="35"/>
        <v>1.5282693964973956E-4</v>
      </c>
      <c r="D407" s="193">
        <f t="shared" si="33"/>
        <v>33.025934342048593</v>
      </c>
      <c r="E407" s="193">
        <f t="shared" si="37"/>
        <v>34.490145941253886</v>
      </c>
      <c r="F407" s="193">
        <f t="shared" si="37"/>
        <v>36.01927366319601</v>
      </c>
      <c r="G407" s="193">
        <f t="shared" si="37"/>
        <v>37.61619557754296</v>
      </c>
      <c r="H407" s="193">
        <f>MAX(0,D407-Assumptions!$C$3)*Assumptions!$C$2</f>
        <v>0</v>
      </c>
      <c r="I407" s="193">
        <f>MAX(0,E407-Assumptions!$C$3)*Assumptions!$C$2</f>
        <v>0</v>
      </c>
      <c r="J407" s="193">
        <f>MAX(0,F407-Assumptions!$C$3)*Assumptions!$C$2</f>
        <v>0</v>
      </c>
      <c r="K407" s="193">
        <f>MAX(0,G407-Assumptions!$C$3)*Assumptions!$C$2</f>
        <v>0.55457601978866433</v>
      </c>
    </row>
    <row r="408" spans="1:11">
      <c r="A408" s="192">
        <f t="shared" si="36"/>
        <v>47865.833333332354</v>
      </c>
      <c r="B408" s="218">
        <v>30.310053191489366</v>
      </c>
      <c r="C408" s="219">
        <f t="shared" si="35"/>
        <v>1.4647766920313635E-4</v>
      </c>
      <c r="D408" s="193">
        <f t="shared" si="33"/>
        <v>31.65385564067558</v>
      </c>
      <c r="E408" s="193">
        <f t="shared" si="37"/>
        <v>33.057235848139889</v>
      </c>
      <c r="F408" s="193">
        <f t="shared" si="37"/>
        <v>34.522835206062815</v>
      </c>
      <c r="G408" s="193">
        <f t="shared" si="37"/>
        <v>36.053412213291075</v>
      </c>
      <c r="H408" s="193">
        <f>MAX(0,D408-Assumptions!$C$3)*Assumptions!$C$2</f>
        <v>0</v>
      </c>
      <c r="I408" s="193">
        <f>MAX(0,E408-Assumptions!$C$3)*Assumptions!$C$2</f>
        <v>0</v>
      </c>
      <c r="J408" s="193">
        <f>MAX(0,F408-Assumptions!$C$3)*Assumptions!$C$2</f>
        <v>0</v>
      </c>
      <c r="K408" s="193">
        <f>MAX(0,G408-Assumptions!$C$3)*Assumptions!$C$2</f>
        <v>0</v>
      </c>
    </row>
    <row r="409" spans="1:11">
      <c r="A409" s="192">
        <f t="shared" si="36"/>
        <v>47865.874999999018</v>
      </c>
      <c r="B409" s="218">
        <v>29.587446808510641</v>
      </c>
      <c r="C409" s="219">
        <f t="shared" si="35"/>
        <v>1.4298557045750457E-4</v>
      </c>
      <c r="D409" s="193">
        <f t="shared" si="33"/>
        <v>30.899212354920415</v>
      </c>
      <c r="E409" s="193">
        <f t="shared" si="37"/>
        <v>32.269135296927189</v>
      </c>
      <c r="F409" s="193">
        <f t="shared" si="37"/>
        <v>33.699794054639554</v>
      </c>
      <c r="G409" s="193">
        <f t="shared" si="37"/>
        <v>35.193881362952538</v>
      </c>
      <c r="H409" s="193">
        <f>MAX(0,D409-Assumptions!$C$3)*Assumptions!$C$2</f>
        <v>0</v>
      </c>
      <c r="I409" s="193">
        <f>MAX(0,E409-Assumptions!$C$3)*Assumptions!$C$2</f>
        <v>0</v>
      </c>
      <c r="J409" s="193">
        <f>MAX(0,F409-Assumptions!$C$3)*Assumptions!$C$2</f>
        <v>0</v>
      </c>
      <c r="K409" s="193">
        <f>MAX(0,G409-Assumptions!$C$3)*Assumptions!$C$2</f>
        <v>0</v>
      </c>
    </row>
    <row r="410" spans="1:11">
      <c r="A410" s="192">
        <f t="shared" si="36"/>
        <v>47865.916666665682</v>
      </c>
      <c r="B410" s="218">
        <v>28.115957446808512</v>
      </c>
      <c r="C410" s="219">
        <f t="shared" si="35"/>
        <v>1.3587438755730894E-4</v>
      </c>
      <c r="D410" s="193">
        <f t="shared" si="33"/>
        <v>29.362484209382629</v>
      </c>
      <c r="E410" s="193">
        <f t="shared" si="37"/>
        <v>30.66427599263951</v>
      </c>
      <c r="F410" s="193">
        <f t="shared" si="37"/>
        <v>32.023782982650374</v>
      </c>
      <c r="G410" s="193">
        <f t="shared" si="37"/>
        <v>33.443563994990413</v>
      </c>
      <c r="H410" s="193">
        <f>MAX(0,D410-Assumptions!$C$3)*Assumptions!$C$2</f>
        <v>0</v>
      </c>
      <c r="I410" s="193">
        <f>MAX(0,E410-Assumptions!$C$3)*Assumptions!$C$2</f>
        <v>0</v>
      </c>
      <c r="J410" s="193">
        <f>MAX(0,F410-Assumptions!$C$3)*Assumptions!$C$2</f>
        <v>0</v>
      </c>
      <c r="K410" s="193">
        <f>MAX(0,G410-Assumptions!$C$3)*Assumptions!$C$2</f>
        <v>0</v>
      </c>
    </row>
    <row r="411" spans="1:11">
      <c r="A411" s="192">
        <f t="shared" si="36"/>
        <v>47865.958333332346</v>
      </c>
      <c r="B411" s="218">
        <v>26.552500000000006</v>
      </c>
      <c r="C411" s="219">
        <f t="shared" si="35"/>
        <v>1.2831875572585113E-4</v>
      </c>
      <c r="D411" s="193">
        <f t="shared" si="33"/>
        <v>27.729710554748742</v>
      </c>
      <c r="E411" s="193">
        <f t="shared" si="37"/>
        <v>28.959112981833862</v>
      </c>
      <c r="F411" s="193">
        <f t="shared" si="37"/>
        <v>30.243021218661877</v>
      </c>
      <c r="G411" s="193">
        <f t="shared" si="37"/>
        <v>31.583851791530673</v>
      </c>
      <c r="H411" s="193">
        <f>MAX(0,D411-Assumptions!$C$3)*Assumptions!$C$2</f>
        <v>0</v>
      </c>
      <c r="I411" s="193">
        <f>MAX(0,E411-Assumptions!$C$3)*Assumptions!$C$2</f>
        <v>0</v>
      </c>
      <c r="J411" s="193">
        <f>MAX(0,F411-Assumptions!$C$3)*Assumptions!$C$2</f>
        <v>0</v>
      </c>
      <c r="K411" s="193">
        <f>MAX(0,G411-Assumptions!$C$3)*Assumptions!$C$2</f>
        <v>0</v>
      </c>
    </row>
    <row r="412" spans="1:11">
      <c r="A412" s="192">
        <f t="shared" si="36"/>
        <v>47865.99999999901</v>
      </c>
      <c r="B412" s="218">
        <v>24.516063829787242</v>
      </c>
      <c r="C412" s="219">
        <f t="shared" si="35"/>
        <v>1.1847738653361615E-4</v>
      </c>
      <c r="D412" s="193">
        <f t="shared" si="33"/>
        <v>25.60298856762056</v>
      </c>
      <c r="E412" s="193">
        <f t="shared" si="37"/>
        <v>26.738102337507168</v>
      </c>
      <c r="F412" s="193">
        <f t="shared" si="37"/>
        <v>27.923541610105428</v>
      </c>
      <c r="G412" s="193">
        <f t="shared" si="37"/>
        <v>29.161537576940248</v>
      </c>
      <c r="H412" s="193">
        <f>MAX(0,D412-Assumptions!$C$3)*Assumptions!$C$2</f>
        <v>0</v>
      </c>
      <c r="I412" s="193">
        <f>MAX(0,E412-Assumptions!$C$3)*Assumptions!$C$2</f>
        <v>0</v>
      </c>
      <c r="J412" s="193">
        <f>MAX(0,F412-Assumptions!$C$3)*Assumptions!$C$2</f>
        <v>0</v>
      </c>
      <c r="K412" s="193">
        <f>MAX(0,G412-Assumptions!$C$3)*Assumptions!$C$2</f>
        <v>0</v>
      </c>
    </row>
    <row r="413" spans="1:11">
      <c r="A413" s="192">
        <f t="shared" si="36"/>
        <v>47866.041666665675</v>
      </c>
      <c r="B413" s="218">
        <v>22.440212765957448</v>
      </c>
      <c r="C413" s="219">
        <f t="shared" si="35"/>
        <v>1.0844553922798302E-4</v>
      </c>
      <c r="D413" s="193">
        <f t="shared" si="33"/>
        <v>23.435104219451183</v>
      </c>
      <c r="E413" s="193">
        <f t="shared" si="37"/>
        <v>24.474104390387048</v>
      </c>
      <c r="F413" s="193">
        <f t="shared" si="37"/>
        <v>25.559168847834972</v>
      </c>
      <c r="G413" s="193">
        <f t="shared" si="37"/>
        <v>26.692339861422255</v>
      </c>
      <c r="H413" s="193">
        <f>MAX(0,D413-Assumptions!$C$3)*Assumptions!$C$2</f>
        <v>0</v>
      </c>
      <c r="I413" s="193">
        <f>MAX(0,E413-Assumptions!$C$3)*Assumptions!$C$2</f>
        <v>0</v>
      </c>
      <c r="J413" s="193">
        <f>MAX(0,F413-Assumptions!$C$3)*Assumptions!$C$2</f>
        <v>0</v>
      </c>
      <c r="K413" s="193">
        <f>MAX(0,G413-Assumptions!$C$3)*Assumptions!$C$2</f>
        <v>0</v>
      </c>
    </row>
    <row r="414" spans="1:11">
      <c r="A414" s="192">
        <f t="shared" si="36"/>
        <v>47866.083333332339</v>
      </c>
      <c r="B414" s="218">
        <v>21.021276595744684</v>
      </c>
      <c r="C414" s="219">
        <f t="shared" si="35"/>
        <v>1.0158832714565156E-4</v>
      </c>
      <c r="D414" s="193">
        <f t="shared" si="33"/>
        <v>21.953259221968324</v>
      </c>
      <c r="E414" s="193">
        <f t="shared" si="37"/>
        <v>22.926561489823936</v>
      </c>
      <c r="F414" s="193">
        <f t="shared" si="37"/>
        <v>23.943015314131124</v>
      </c>
      <c r="G414" s="193">
        <f t="shared" si="37"/>
        <v>25.004533828030219</v>
      </c>
      <c r="H414" s="193">
        <f>MAX(0,D414-Assumptions!$C$3)*Assumptions!$C$2</f>
        <v>0</v>
      </c>
      <c r="I414" s="193">
        <f>MAX(0,E414-Assumptions!$C$3)*Assumptions!$C$2</f>
        <v>0</v>
      </c>
      <c r="J414" s="193">
        <f>MAX(0,F414-Assumptions!$C$3)*Assumptions!$C$2</f>
        <v>0</v>
      </c>
      <c r="K414" s="193">
        <f>MAX(0,G414-Assumptions!$C$3)*Assumptions!$C$2</f>
        <v>0</v>
      </c>
    </row>
    <row r="415" spans="1:11">
      <c r="A415" s="192">
        <f t="shared" si="36"/>
        <v>47866.124999999003</v>
      </c>
      <c r="B415" s="218">
        <v>20.062180851063836</v>
      </c>
      <c r="C415" s="219">
        <f t="shared" si="35"/>
        <v>9.6953359719631217E-5</v>
      </c>
      <c r="D415" s="193">
        <f t="shared" si="33"/>
        <v>20.95164176996602</v>
      </c>
      <c r="E415" s="193">
        <f t="shared" si="37"/>
        <v>21.880537121850722</v>
      </c>
      <c r="F415" s="193">
        <f t="shared" si="37"/>
        <v>22.850615240423892</v>
      </c>
      <c r="G415" s="193">
        <f t="shared" si="37"/>
        <v>23.863701972126343</v>
      </c>
      <c r="H415" s="193">
        <f>MAX(0,D415-Assumptions!$C$3)*Assumptions!$C$2</f>
        <v>0</v>
      </c>
      <c r="I415" s="193">
        <f>MAX(0,E415-Assumptions!$C$3)*Assumptions!$C$2</f>
        <v>0</v>
      </c>
      <c r="J415" s="193">
        <f>MAX(0,F415-Assumptions!$C$3)*Assumptions!$C$2</f>
        <v>0</v>
      </c>
      <c r="K415" s="193">
        <f>MAX(0,G415-Assumptions!$C$3)*Assumptions!$C$2</f>
        <v>0</v>
      </c>
    </row>
    <row r="416" spans="1:11">
      <c r="A416" s="192">
        <f t="shared" si="36"/>
        <v>47866.166666665667</v>
      </c>
      <c r="B416" s="218">
        <v>19.326436170212769</v>
      </c>
      <c r="C416" s="219">
        <f t="shared" si="35"/>
        <v>9.33977682695334E-5</v>
      </c>
      <c r="D416" s="193">
        <f t="shared" si="33"/>
        <v>20.183277697197127</v>
      </c>
      <c r="E416" s="193">
        <f t="shared" si="37"/>
        <v>21.078107469706882</v>
      </c>
      <c r="F416" s="193">
        <f t="shared" si="37"/>
        <v>22.012609704429302</v>
      </c>
      <c r="G416" s="193">
        <f t="shared" si="37"/>
        <v>22.988543288145284</v>
      </c>
      <c r="H416" s="193">
        <f>MAX(0,D416-Assumptions!$C$3)*Assumptions!$C$2</f>
        <v>0</v>
      </c>
      <c r="I416" s="193">
        <f>MAX(0,E416-Assumptions!$C$3)*Assumptions!$C$2</f>
        <v>0</v>
      </c>
      <c r="J416" s="193">
        <f>MAX(0,F416-Assumptions!$C$3)*Assumptions!$C$2</f>
        <v>0</v>
      </c>
      <c r="K416" s="193">
        <f>MAX(0,G416-Assumptions!$C$3)*Assumptions!$C$2</f>
        <v>0</v>
      </c>
    </row>
    <row r="417" spans="1:11">
      <c r="A417" s="192">
        <f t="shared" si="36"/>
        <v>47866.208333332332</v>
      </c>
      <c r="B417" s="218">
        <v>19.549787234042558</v>
      </c>
      <c r="C417" s="219">
        <f t="shared" si="35"/>
        <v>9.4477144245455963E-5</v>
      </c>
      <c r="D417" s="193">
        <f t="shared" si="33"/>
        <v>20.416531076430545</v>
      </c>
      <c r="E417" s="193">
        <f t="shared" si="37"/>
        <v>21.321702185536264</v>
      </c>
      <c r="F417" s="193">
        <f t="shared" si="37"/>
        <v>22.267004242141947</v>
      </c>
      <c r="G417" s="193">
        <f t="shared" si="37"/>
        <v>23.254216460068108</v>
      </c>
      <c r="H417" s="193">
        <f>MAX(0,D417-Assumptions!$C$3)*Assumptions!$C$2</f>
        <v>0</v>
      </c>
      <c r="I417" s="193">
        <f>MAX(0,E417-Assumptions!$C$3)*Assumptions!$C$2</f>
        <v>0</v>
      </c>
      <c r="J417" s="193">
        <f>MAX(0,F417-Assumptions!$C$3)*Assumptions!$C$2</f>
        <v>0</v>
      </c>
      <c r="K417" s="193">
        <f>MAX(0,G417-Assumptions!$C$3)*Assumptions!$C$2</f>
        <v>0</v>
      </c>
    </row>
    <row r="418" spans="1:11">
      <c r="A418" s="192">
        <f t="shared" si="36"/>
        <v>47866.249999998996</v>
      </c>
      <c r="B418" s="218">
        <v>19.851968085106385</v>
      </c>
      <c r="C418" s="219">
        <f t="shared" si="35"/>
        <v>9.5937476448174682E-5</v>
      </c>
      <c r="D418" s="193">
        <f t="shared" si="33"/>
        <v>20.732109177746334</v>
      </c>
      <c r="E418" s="193">
        <f t="shared" si="37"/>
        <v>21.651271506952479</v>
      </c>
      <c r="F418" s="193">
        <f t="shared" si="37"/>
        <v>22.611185087282578</v>
      </c>
      <c r="G418" s="193">
        <f t="shared" si="37"/>
        <v>23.613656633846038</v>
      </c>
      <c r="H418" s="193">
        <f>MAX(0,D418-Assumptions!$C$3)*Assumptions!$C$2</f>
        <v>0</v>
      </c>
      <c r="I418" s="193">
        <f>MAX(0,E418-Assumptions!$C$3)*Assumptions!$C$2</f>
        <v>0</v>
      </c>
      <c r="J418" s="193">
        <f>MAX(0,F418-Assumptions!$C$3)*Assumptions!$C$2</f>
        <v>0</v>
      </c>
      <c r="K418" s="193">
        <f>MAX(0,G418-Assumptions!$C$3)*Assumptions!$C$2</f>
        <v>0</v>
      </c>
    </row>
    <row r="419" spans="1:11">
      <c r="A419" s="192">
        <f t="shared" si="36"/>
        <v>47866.29166666566</v>
      </c>
      <c r="B419" s="218">
        <v>20.666542553191494</v>
      </c>
      <c r="C419" s="219">
        <f t="shared" si="35"/>
        <v>9.9874024125068696E-5</v>
      </c>
      <c r="D419" s="193">
        <f t="shared" si="33"/>
        <v>21.582797972597611</v>
      </c>
      <c r="E419" s="193">
        <f t="shared" si="37"/>
        <v>22.53967576468316</v>
      </c>
      <c r="F419" s="193">
        <f t="shared" si="37"/>
        <v>23.538976930705161</v>
      </c>
      <c r="G419" s="193">
        <f t="shared" si="37"/>
        <v>24.582582319682214</v>
      </c>
      <c r="H419" s="193">
        <f>MAX(0,D419-Assumptions!$C$3)*Assumptions!$C$2</f>
        <v>0</v>
      </c>
      <c r="I419" s="193">
        <f>MAX(0,E419-Assumptions!$C$3)*Assumptions!$C$2</f>
        <v>0</v>
      </c>
      <c r="J419" s="193">
        <f>MAX(0,F419-Assumptions!$C$3)*Assumptions!$C$2</f>
        <v>0</v>
      </c>
      <c r="K419" s="193">
        <f>MAX(0,G419-Assumptions!$C$3)*Assumptions!$C$2</f>
        <v>0</v>
      </c>
    </row>
    <row r="420" spans="1:11">
      <c r="A420" s="192">
        <f t="shared" si="36"/>
        <v>47866.333333332324</v>
      </c>
      <c r="B420" s="218">
        <v>22.611010638297877</v>
      </c>
      <c r="C420" s="219">
        <f t="shared" si="35"/>
        <v>1.0927094438604147E-4</v>
      </c>
      <c r="D420" s="193">
        <f t="shared" si="33"/>
        <v>23.613474450629681</v>
      </c>
      <c r="E420" s="193">
        <f t="shared" si="37"/>
        <v>24.660382702491873</v>
      </c>
      <c r="F420" s="193">
        <f t="shared" si="37"/>
        <v>25.753705847262292</v>
      </c>
      <c r="G420" s="193">
        <f t="shared" si="37"/>
        <v>26.895501698775011</v>
      </c>
      <c r="H420" s="193">
        <f>MAX(0,D420-Assumptions!$C$3)*Assumptions!$C$2</f>
        <v>0</v>
      </c>
      <c r="I420" s="193">
        <f>MAX(0,E420-Assumptions!$C$3)*Assumptions!$C$2</f>
        <v>0</v>
      </c>
      <c r="J420" s="193">
        <f>MAX(0,F420-Assumptions!$C$3)*Assumptions!$C$2</f>
        <v>0</v>
      </c>
      <c r="K420" s="193">
        <f>MAX(0,G420-Assumptions!$C$3)*Assumptions!$C$2</f>
        <v>0</v>
      </c>
    </row>
    <row r="421" spans="1:11">
      <c r="A421" s="192">
        <f t="shared" si="36"/>
        <v>47866.374999998989</v>
      </c>
      <c r="B421" s="218">
        <v>24.305851063829792</v>
      </c>
      <c r="C421" s="219">
        <f t="shared" si="35"/>
        <v>1.1746150326215963E-4</v>
      </c>
      <c r="D421" s="193">
        <f t="shared" si="33"/>
        <v>25.383455975400878</v>
      </c>
      <c r="E421" s="193">
        <f t="shared" si="37"/>
        <v>26.50883672260893</v>
      </c>
      <c r="F421" s="193">
        <f t="shared" si="37"/>
        <v>27.684111456964114</v>
      </c>
      <c r="G421" s="193">
        <f t="shared" si="37"/>
        <v>28.911492238659946</v>
      </c>
      <c r="H421" s="193">
        <f>MAX(0,D421-Assumptions!$C$3)*Assumptions!$C$2</f>
        <v>0</v>
      </c>
      <c r="I421" s="193">
        <f>MAX(0,E421-Assumptions!$C$3)*Assumptions!$C$2</f>
        <v>0</v>
      </c>
      <c r="J421" s="193">
        <f>MAX(0,F421-Assumptions!$C$3)*Assumptions!$C$2</f>
        <v>0</v>
      </c>
      <c r="K421" s="193">
        <f>MAX(0,G421-Assumptions!$C$3)*Assumptions!$C$2</f>
        <v>0</v>
      </c>
    </row>
    <row r="422" spans="1:11">
      <c r="A422" s="192">
        <f t="shared" si="36"/>
        <v>47866.416666665653</v>
      </c>
      <c r="B422" s="218">
        <v>26.210904255319157</v>
      </c>
      <c r="C422" s="219">
        <f t="shared" si="35"/>
        <v>1.2666794540973432E-4</v>
      </c>
      <c r="D422" s="193">
        <f t="shared" si="33"/>
        <v>27.37297009239176</v>
      </c>
      <c r="E422" s="193">
        <f t="shared" si="37"/>
        <v>28.586556357624225</v>
      </c>
      <c r="F422" s="193">
        <f t="shared" ref="E422:G453" si="38">$C422*F$2</f>
        <v>29.853947219807253</v>
      </c>
      <c r="G422" s="193">
        <f t="shared" si="38"/>
        <v>31.17752811682519</v>
      </c>
      <c r="H422" s="193">
        <f>MAX(0,D422-Assumptions!$C$3)*Assumptions!$C$2</f>
        <v>0</v>
      </c>
      <c r="I422" s="193">
        <f>MAX(0,E422-Assumptions!$C$3)*Assumptions!$C$2</f>
        <v>0</v>
      </c>
      <c r="J422" s="193">
        <f>MAX(0,F422-Assumptions!$C$3)*Assumptions!$C$2</f>
        <v>0</v>
      </c>
      <c r="K422" s="193">
        <f>MAX(0,G422-Assumptions!$C$3)*Assumptions!$C$2</f>
        <v>0</v>
      </c>
    </row>
    <row r="423" spans="1:11">
      <c r="A423" s="192">
        <f t="shared" si="36"/>
        <v>47866.458333332317</v>
      </c>
      <c r="B423" s="218">
        <v>27.459042553191491</v>
      </c>
      <c r="C423" s="219">
        <f t="shared" si="35"/>
        <v>1.3269975233400733E-4</v>
      </c>
      <c r="D423" s="193">
        <f t="shared" ref="D423:G478" si="39">$C423*D$2</f>
        <v>28.676444858696119</v>
      </c>
      <c r="E423" s="193">
        <f t="shared" si="38"/>
        <v>29.947820946082512</v>
      </c>
      <c r="F423" s="193">
        <f t="shared" si="38"/>
        <v>31.275563754083777</v>
      </c>
      <c r="G423" s="193">
        <f t="shared" si="38"/>
        <v>32.66217231286447</v>
      </c>
      <c r="H423" s="193">
        <f>MAX(0,D423-Assumptions!$C$3)*Assumptions!$C$2</f>
        <v>0</v>
      </c>
      <c r="I423" s="193">
        <f>MAX(0,E423-Assumptions!$C$3)*Assumptions!$C$2</f>
        <v>0</v>
      </c>
      <c r="J423" s="193">
        <f>MAX(0,F423-Assumptions!$C$3)*Assumptions!$C$2</f>
        <v>0</v>
      </c>
      <c r="K423" s="193">
        <f>MAX(0,G423-Assumptions!$C$3)*Assumptions!$C$2</f>
        <v>0</v>
      </c>
    </row>
    <row r="424" spans="1:11">
      <c r="A424" s="192">
        <f t="shared" si="36"/>
        <v>47866.499999998981</v>
      </c>
      <c r="B424" s="218">
        <v>28.207925531914903</v>
      </c>
      <c r="C424" s="219">
        <f t="shared" si="35"/>
        <v>1.3631883648857122E-4</v>
      </c>
      <c r="D424" s="193">
        <f t="shared" si="39"/>
        <v>29.458529718478751</v>
      </c>
      <c r="E424" s="193">
        <f t="shared" si="38"/>
        <v>30.764579699157501</v>
      </c>
      <c r="F424" s="193">
        <f t="shared" si="38"/>
        <v>32.128533674649709</v>
      </c>
      <c r="G424" s="193">
        <f t="shared" si="38"/>
        <v>33.552958830488059</v>
      </c>
      <c r="H424" s="193">
        <f>MAX(0,D424-Assumptions!$C$3)*Assumptions!$C$2</f>
        <v>0</v>
      </c>
      <c r="I424" s="193">
        <f>MAX(0,E424-Assumptions!$C$3)*Assumptions!$C$2</f>
        <v>0</v>
      </c>
      <c r="J424" s="193">
        <f>MAX(0,F424-Assumptions!$C$3)*Assumptions!$C$2</f>
        <v>0</v>
      </c>
      <c r="K424" s="193">
        <f>MAX(0,G424-Assumptions!$C$3)*Assumptions!$C$2</f>
        <v>0</v>
      </c>
    </row>
    <row r="425" spans="1:11">
      <c r="A425" s="192">
        <f t="shared" si="36"/>
        <v>47866.541666665646</v>
      </c>
      <c r="B425" s="218">
        <v>28.733457446808515</v>
      </c>
      <c r="C425" s="219">
        <f t="shared" si="35"/>
        <v>1.3885854466721249E-4</v>
      </c>
      <c r="D425" s="193">
        <f t="shared" si="39"/>
        <v>30.007361199027955</v>
      </c>
      <c r="E425" s="193">
        <f t="shared" si="38"/>
        <v>31.337743736403095</v>
      </c>
      <c r="F425" s="193">
        <f t="shared" si="38"/>
        <v>32.727109057502986</v>
      </c>
      <c r="G425" s="193">
        <f t="shared" si="38"/>
        <v>34.178072176188813</v>
      </c>
      <c r="H425" s="193">
        <f>MAX(0,D425-Assumptions!$C$3)*Assumptions!$C$2</f>
        <v>0</v>
      </c>
      <c r="I425" s="193">
        <f>MAX(0,E425-Assumptions!$C$3)*Assumptions!$C$2</f>
        <v>0</v>
      </c>
      <c r="J425" s="193">
        <f>MAX(0,F425-Assumptions!$C$3)*Assumptions!$C$2</f>
        <v>0</v>
      </c>
      <c r="K425" s="193">
        <f>MAX(0,G425-Assumptions!$C$3)*Assumptions!$C$2</f>
        <v>0</v>
      </c>
    </row>
    <row r="426" spans="1:11">
      <c r="A426" s="192">
        <f t="shared" si="36"/>
        <v>47866.58333333231</v>
      </c>
      <c r="B426" s="218">
        <v>28.851702127659578</v>
      </c>
      <c r="C426" s="219">
        <f t="shared" si="35"/>
        <v>1.3942997900740677E-4</v>
      </c>
      <c r="D426" s="193">
        <f t="shared" si="39"/>
        <v>30.130848282151526</v>
      </c>
      <c r="E426" s="193">
        <f t="shared" si="38"/>
        <v>31.466705644783353</v>
      </c>
      <c r="F426" s="193">
        <f t="shared" si="38"/>
        <v>32.861788518644971</v>
      </c>
      <c r="G426" s="193">
        <f t="shared" si="38"/>
        <v>34.318722678971476</v>
      </c>
      <c r="H426" s="193">
        <f>MAX(0,D426-Assumptions!$C$3)*Assumptions!$C$2</f>
        <v>0</v>
      </c>
      <c r="I426" s="193">
        <f>MAX(0,E426-Assumptions!$C$3)*Assumptions!$C$2</f>
        <v>0</v>
      </c>
      <c r="J426" s="193">
        <f>MAX(0,F426-Assumptions!$C$3)*Assumptions!$C$2</f>
        <v>0</v>
      </c>
      <c r="K426" s="193">
        <f>MAX(0,G426-Assumptions!$C$3)*Assumptions!$C$2</f>
        <v>0</v>
      </c>
    </row>
    <row r="427" spans="1:11">
      <c r="A427" s="192">
        <f t="shared" si="36"/>
        <v>47866.624999998974</v>
      </c>
      <c r="B427" s="218">
        <v>28.444414893617022</v>
      </c>
      <c r="C427" s="219">
        <f t="shared" si="35"/>
        <v>1.3746170516895976E-4</v>
      </c>
      <c r="D427" s="193">
        <f t="shared" si="39"/>
        <v>29.705503884725886</v>
      </c>
      <c r="E427" s="193">
        <f t="shared" si="38"/>
        <v>31.022503515918011</v>
      </c>
      <c r="F427" s="193">
        <f t="shared" si="38"/>
        <v>32.397892596933673</v>
      </c>
      <c r="G427" s="193">
        <f t="shared" si="38"/>
        <v>33.834259836053391</v>
      </c>
      <c r="H427" s="193">
        <f>MAX(0,D427-Assumptions!$C$3)*Assumptions!$C$2</f>
        <v>0</v>
      </c>
      <c r="I427" s="193">
        <f>MAX(0,E427-Assumptions!$C$3)*Assumptions!$C$2</f>
        <v>0</v>
      </c>
      <c r="J427" s="193">
        <f>MAX(0,F427-Assumptions!$C$3)*Assumptions!$C$2</f>
        <v>0</v>
      </c>
      <c r="K427" s="193">
        <f>MAX(0,G427-Assumptions!$C$3)*Assumptions!$C$2</f>
        <v>0</v>
      </c>
    </row>
    <row r="428" spans="1:11">
      <c r="A428" s="192">
        <f t="shared" si="36"/>
        <v>47866.666666665638</v>
      </c>
      <c r="B428" s="218">
        <v>28.694042553191494</v>
      </c>
      <c r="C428" s="219">
        <f t="shared" si="35"/>
        <v>1.3866806655381437E-4</v>
      </c>
      <c r="D428" s="193">
        <f t="shared" si="39"/>
        <v>29.966198837986763</v>
      </c>
      <c r="E428" s="193">
        <f t="shared" si="38"/>
        <v>31.294756433609674</v>
      </c>
      <c r="F428" s="193">
        <f t="shared" si="38"/>
        <v>32.682215903788986</v>
      </c>
      <c r="G428" s="193">
        <f t="shared" si="38"/>
        <v>34.131188675261249</v>
      </c>
      <c r="H428" s="193">
        <f>MAX(0,D428-Assumptions!$C$3)*Assumptions!$C$2</f>
        <v>0</v>
      </c>
      <c r="I428" s="193">
        <f>MAX(0,E428-Assumptions!$C$3)*Assumptions!$C$2</f>
        <v>0</v>
      </c>
      <c r="J428" s="193">
        <f>MAX(0,F428-Assumptions!$C$3)*Assumptions!$C$2</f>
        <v>0</v>
      </c>
      <c r="K428" s="193">
        <f>MAX(0,G428-Assumptions!$C$3)*Assumptions!$C$2</f>
        <v>0</v>
      </c>
    </row>
    <row r="429" spans="1:11">
      <c r="A429" s="192">
        <f t="shared" si="36"/>
        <v>47866.708333332303</v>
      </c>
      <c r="B429" s="218">
        <v>29.981595744680856</v>
      </c>
      <c r="C429" s="219">
        <f t="shared" si="35"/>
        <v>1.4489035159148553E-4</v>
      </c>
      <c r="D429" s="193">
        <f t="shared" si="39"/>
        <v>31.31083596533232</v>
      </c>
      <c r="E429" s="193">
        <f t="shared" si="38"/>
        <v>32.699008324861389</v>
      </c>
      <c r="F429" s="193">
        <f t="shared" si="38"/>
        <v>34.148725591779517</v>
      </c>
      <c r="G429" s="193">
        <f t="shared" si="38"/>
        <v>35.662716372228104</v>
      </c>
      <c r="H429" s="193">
        <f>MAX(0,D429-Assumptions!$C$3)*Assumptions!$C$2</f>
        <v>0</v>
      </c>
      <c r="I429" s="193">
        <f>MAX(0,E429-Assumptions!$C$3)*Assumptions!$C$2</f>
        <v>0</v>
      </c>
      <c r="J429" s="193">
        <f>MAX(0,F429-Assumptions!$C$3)*Assumptions!$C$2</f>
        <v>0</v>
      </c>
      <c r="K429" s="193">
        <f>MAX(0,G429-Assumptions!$C$3)*Assumptions!$C$2</f>
        <v>0</v>
      </c>
    </row>
    <row r="430" spans="1:11">
      <c r="A430" s="192">
        <f t="shared" si="36"/>
        <v>47866.749999998967</v>
      </c>
      <c r="B430" s="218">
        <v>31.61074468085107</v>
      </c>
      <c r="C430" s="219">
        <f t="shared" si="35"/>
        <v>1.5276344694527353E-4</v>
      </c>
      <c r="D430" s="193">
        <f t="shared" si="39"/>
        <v>33.012213555034869</v>
      </c>
      <c r="E430" s="193">
        <f t="shared" si="38"/>
        <v>34.475816840322743</v>
      </c>
      <c r="F430" s="193">
        <f t="shared" si="38"/>
        <v>36.004309278624675</v>
      </c>
      <c r="G430" s="193">
        <f t="shared" si="38"/>
        <v>37.600567743900442</v>
      </c>
      <c r="H430" s="193">
        <f>MAX(0,D430-Assumptions!$C$3)*Assumptions!$C$2</f>
        <v>0</v>
      </c>
      <c r="I430" s="193">
        <f>MAX(0,E430-Assumptions!$C$3)*Assumptions!$C$2</f>
        <v>0</v>
      </c>
      <c r="J430" s="193">
        <f>MAX(0,F430-Assumptions!$C$3)*Assumptions!$C$2</f>
        <v>0</v>
      </c>
      <c r="K430" s="193">
        <f>MAX(0,G430-Assumptions!$C$3)*Assumptions!$C$2</f>
        <v>0.54051096951039745</v>
      </c>
    </row>
    <row r="431" spans="1:11">
      <c r="A431" s="192">
        <f t="shared" si="36"/>
        <v>47866.791666665631</v>
      </c>
      <c r="B431" s="218">
        <v>31.926063829787239</v>
      </c>
      <c r="C431" s="219">
        <f t="shared" si="35"/>
        <v>1.5428727185245832E-4</v>
      </c>
      <c r="D431" s="193">
        <f t="shared" si="39"/>
        <v>33.341512443364394</v>
      </c>
      <c r="E431" s="193">
        <f t="shared" si="38"/>
        <v>34.819715262670108</v>
      </c>
      <c r="F431" s="193">
        <f t="shared" si="38"/>
        <v>36.363454508336645</v>
      </c>
      <c r="G431" s="193">
        <f t="shared" si="38"/>
        <v>37.975635751320901</v>
      </c>
      <c r="H431" s="193">
        <f>MAX(0,D431-Assumptions!$C$3)*Assumptions!$C$2</f>
        <v>0</v>
      </c>
      <c r="I431" s="193">
        <f>MAX(0,E431-Assumptions!$C$3)*Assumptions!$C$2</f>
        <v>0</v>
      </c>
      <c r="J431" s="193">
        <f>MAX(0,F431-Assumptions!$C$3)*Assumptions!$C$2</f>
        <v>0</v>
      </c>
      <c r="K431" s="193">
        <f>MAX(0,G431-Assumptions!$C$3)*Assumptions!$C$2</f>
        <v>0.87807217618881095</v>
      </c>
    </row>
    <row r="432" spans="1:11">
      <c r="A432" s="192">
        <f t="shared" si="36"/>
        <v>47866.833333332295</v>
      </c>
      <c r="B432" s="218">
        <v>30.349468085106391</v>
      </c>
      <c r="C432" s="219">
        <f t="shared" si="35"/>
        <v>1.4666814731653446E-4</v>
      </c>
      <c r="D432" s="193">
        <f t="shared" si="39"/>
        <v>31.695018001716772</v>
      </c>
      <c r="E432" s="193">
        <f t="shared" si="38"/>
        <v>33.10022315093331</v>
      </c>
      <c r="F432" s="193">
        <f t="shared" si="38"/>
        <v>34.567728359776815</v>
      </c>
      <c r="G432" s="193">
        <f t="shared" si="38"/>
        <v>36.100295714218639</v>
      </c>
      <c r="H432" s="193">
        <f>MAX(0,D432-Assumptions!$C$3)*Assumptions!$C$2</f>
        <v>0</v>
      </c>
      <c r="I432" s="193">
        <f>MAX(0,E432-Assumptions!$C$3)*Assumptions!$C$2</f>
        <v>0</v>
      </c>
      <c r="J432" s="193">
        <f>MAX(0,F432-Assumptions!$C$3)*Assumptions!$C$2</f>
        <v>0</v>
      </c>
      <c r="K432" s="193">
        <f>MAX(0,G432-Assumptions!$C$3)*Assumptions!$C$2</f>
        <v>0</v>
      </c>
    </row>
    <row r="433" spans="1:11">
      <c r="A433" s="192">
        <f t="shared" si="36"/>
        <v>47866.87499999896</v>
      </c>
      <c r="B433" s="218">
        <v>29.613723404255321</v>
      </c>
      <c r="C433" s="219">
        <f t="shared" si="35"/>
        <v>1.4311255586643663E-4</v>
      </c>
      <c r="D433" s="193">
        <f t="shared" si="39"/>
        <v>30.926653928947875</v>
      </c>
      <c r="E433" s="193">
        <f t="shared" si="38"/>
        <v>32.297793498789467</v>
      </c>
      <c r="F433" s="193">
        <f t="shared" si="38"/>
        <v>33.729722823782218</v>
      </c>
      <c r="G433" s="193">
        <f t="shared" si="38"/>
        <v>35.225137030237569</v>
      </c>
      <c r="H433" s="193">
        <f>MAX(0,D433-Assumptions!$C$3)*Assumptions!$C$2</f>
        <v>0</v>
      </c>
      <c r="I433" s="193">
        <f>MAX(0,E433-Assumptions!$C$3)*Assumptions!$C$2</f>
        <v>0</v>
      </c>
      <c r="J433" s="193">
        <f>MAX(0,F433-Assumptions!$C$3)*Assumptions!$C$2</f>
        <v>0</v>
      </c>
      <c r="K433" s="193">
        <f>MAX(0,G433-Assumptions!$C$3)*Assumptions!$C$2</f>
        <v>0</v>
      </c>
    </row>
    <row r="434" spans="1:11">
      <c r="A434" s="192">
        <f t="shared" si="36"/>
        <v>47866.916666665624</v>
      </c>
      <c r="B434" s="218">
        <v>28.602074468085107</v>
      </c>
      <c r="C434" s="219">
        <f t="shared" si="35"/>
        <v>1.3822361762255212E-4</v>
      </c>
      <c r="D434" s="193">
        <f t="shared" si="39"/>
        <v>29.870153328890645</v>
      </c>
      <c r="E434" s="193">
        <f t="shared" si="38"/>
        <v>31.194452727091686</v>
      </c>
      <c r="F434" s="193">
        <f t="shared" si="38"/>
        <v>32.577465211789651</v>
      </c>
      <c r="G434" s="193">
        <f t="shared" si="38"/>
        <v>34.02179383976361</v>
      </c>
      <c r="H434" s="193">
        <f>MAX(0,D434-Assumptions!$C$3)*Assumptions!$C$2</f>
        <v>0</v>
      </c>
      <c r="I434" s="193">
        <f>MAX(0,E434-Assumptions!$C$3)*Assumptions!$C$2</f>
        <v>0</v>
      </c>
      <c r="J434" s="193">
        <f>MAX(0,F434-Assumptions!$C$3)*Assumptions!$C$2</f>
        <v>0</v>
      </c>
      <c r="K434" s="193">
        <f>MAX(0,G434-Assumptions!$C$3)*Assumptions!$C$2</f>
        <v>0</v>
      </c>
    </row>
    <row r="435" spans="1:11">
      <c r="A435" s="192">
        <f t="shared" si="36"/>
        <v>47866.958333332288</v>
      </c>
      <c r="B435" s="218">
        <v>26.775851063829791</v>
      </c>
      <c r="C435" s="219">
        <f t="shared" si="35"/>
        <v>1.2939813170177367E-4</v>
      </c>
      <c r="D435" s="193">
        <f t="shared" si="39"/>
        <v>27.962963933982152</v>
      </c>
      <c r="E435" s="193">
        <f t="shared" si="38"/>
        <v>29.202707697663239</v>
      </c>
      <c r="F435" s="193">
        <f t="shared" si="38"/>
        <v>30.497415756374519</v>
      </c>
      <c r="G435" s="193">
        <f t="shared" si="38"/>
        <v>31.849524963453494</v>
      </c>
      <c r="H435" s="193">
        <f>MAX(0,D435-Assumptions!$C$3)*Assumptions!$C$2</f>
        <v>0</v>
      </c>
      <c r="I435" s="193">
        <f>MAX(0,E435-Assumptions!$C$3)*Assumptions!$C$2</f>
        <v>0</v>
      </c>
      <c r="J435" s="193">
        <f>MAX(0,F435-Assumptions!$C$3)*Assumptions!$C$2</f>
        <v>0</v>
      </c>
      <c r="K435" s="193">
        <f>MAX(0,G435-Assumptions!$C$3)*Assumptions!$C$2</f>
        <v>0</v>
      </c>
    </row>
    <row r="436" spans="1:11">
      <c r="A436" s="192">
        <f t="shared" si="36"/>
        <v>47866.999999998952</v>
      </c>
      <c r="B436" s="218">
        <v>25.383191489361707</v>
      </c>
      <c r="C436" s="219">
        <f t="shared" si="35"/>
        <v>1.2266790502837426E-4</v>
      </c>
      <c r="D436" s="193">
        <f t="shared" si="39"/>
        <v>26.508560510526753</v>
      </c>
      <c r="E436" s="193">
        <f t="shared" si="38"/>
        <v>27.683822998962405</v>
      </c>
      <c r="F436" s="193">
        <f t="shared" si="38"/>
        <v>28.911190991813331</v>
      </c>
      <c r="G436" s="193">
        <f t="shared" si="38"/>
        <v>30.192974597346492</v>
      </c>
      <c r="H436" s="193">
        <f>MAX(0,D436-Assumptions!$C$3)*Assumptions!$C$2</f>
        <v>0</v>
      </c>
      <c r="I436" s="193">
        <f>MAX(0,E436-Assumptions!$C$3)*Assumptions!$C$2</f>
        <v>0</v>
      </c>
      <c r="J436" s="193">
        <f>MAX(0,F436-Assumptions!$C$3)*Assumptions!$C$2</f>
        <v>0</v>
      </c>
      <c r="K436" s="193">
        <f>MAX(0,G436-Assumptions!$C$3)*Assumptions!$C$2</f>
        <v>0</v>
      </c>
    </row>
    <row r="437" spans="1:11">
      <c r="A437" s="192">
        <f t="shared" si="36"/>
        <v>47867.041666665617</v>
      </c>
      <c r="B437" s="218">
        <v>23.937978723404257</v>
      </c>
      <c r="C437" s="219">
        <f t="shared" si="35"/>
        <v>1.156837075371107E-4</v>
      </c>
      <c r="D437" s="193">
        <f t="shared" si="39"/>
        <v>24.999273939016426</v>
      </c>
      <c r="E437" s="193">
        <f t="shared" si="38"/>
        <v>26.107621896537005</v>
      </c>
      <c r="F437" s="193">
        <f t="shared" si="38"/>
        <v>27.265108688966812</v>
      </c>
      <c r="G437" s="193">
        <f t="shared" si="38"/>
        <v>28.473912896669411</v>
      </c>
      <c r="H437" s="193">
        <f>MAX(0,D437-Assumptions!$C$3)*Assumptions!$C$2</f>
        <v>0</v>
      </c>
      <c r="I437" s="193">
        <f>MAX(0,E437-Assumptions!$C$3)*Assumptions!$C$2</f>
        <v>0</v>
      </c>
      <c r="J437" s="193">
        <f>MAX(0,F437-Assumptions!$C$3)*Assumptions!$C$2</f>
        <v>0</v>
      </c>
      <c r="K437" s="193">
        <f>MAX(0,G437-Assumptions!$C$3)*Assumptions!$C$2</f>
        <v>0</v>
      </c>
    </row>
    <row r="438" spans="1:11">
      <c r="A438" s="192">
        <f t="shared" si="36"/>
        <v>47867.083333332281</v>
      </c>
      <c r="B438" s="218">
        <v>22.282553191489363</v>
      </c>
      <c r="C438" s="219">
        <f t="shared" si="35"/>
        <v>1.0768362677439064E-4</v>
      </c>
      <c r="D438" s="193">
        <f t="shared" si="39"/>
        <v>23.270454775286421</v>
      </c>
      <c r="E438" s="193">
        <f t="shared" si="38"/>
        <v>24.302155179213369</v>
      </c>
      <c r="F438" s="193">
        <f t="shared" si="38"/>
        <v>25.379596232978987</v>
      </c>
      <c r="G438" s="193">
        <f t="shared" si="38"/>
        <v>26.504805857712032</v>
      </c>
      <c r="H438" s="193">
        <f>MAX(0,D438-Assumptions!$C$3)*Assumptions!$C$2</f>
        <v>0</v>
      </c>
      <c r="I438" s="193">
        <f>MAX(0,E438-Assumptions!$C$3)*Assumptions!$C$2</f>
        <v>0</v>
      </c>
      <c r="J438" s="193">
        <f>MAX(0,F438-Assumptions!$C$3)*Assumptions!$C$2</f>
        <v>0</v>
      </c>
      <c r="K438" s="193">
        <f>MAX(0,G438-Assumptions!$C$3)*Assumptions!$C$2</f>
        <v>0</v>
      </c>
    </row>
    <row r="439" spans="1:11">
      <c r="A439" s="192">
        <f t="shared" si="36"/>
        <v>47867.124999998945</v>
      </c>
      <c r="B439" s="218">
        <v>21.454840425531916</v>
      </c>
      <c r="C439" s="219">
        <f t="shared" si="35"/>
        <v>1.0368358639303061E-4</v>
      </c>
      <c r="D439" s="193">
        <f t="shared" si="39"/>
        <v>22.40604519342142</v>
      </c>
      <c r="E439" s="193">
        <f t="shared" si="38"/>
        <v>23.399421820551552</v>
      </c>
      <c r="F439" s="193">
        <f t="shared" si="38"/>
        <v>24.436840004985076</v>
      </c>
      <c r="G439" s="193">
        <f t="shared" si="38"/>
        <v>25.520252338233341</v>
      </c>
      <c r="H439" s="193">
        <f>MAX(0,D439-Assumptions!$C$3)*Assumptions!$C$2</f>
        <v>0</v>
      </c>
      <c r="I439" s="193">
        <f>MAX(0,E439-Assumptions!$C$3)*Assumptions!$C$2</f>
        <v>0</v>
      </c>
      <c r="J439" s="193">
        <f>MAX(0,F439-Assumptions!$C$3)*Assumptions!$C$2</f>
        <v>0</v>
      </c>
      <c r="K439" s="193">
        <f>MAX(0,G439-Assumptions!$C$3)*Assumptions!$C$2</f>
        <v>0</v>
      </c>
    </row>
    <row r="440" spans="1:11">
      <c r="A440" s="192">
        <f t="shared" si="36"/>
        <v>47867.166666665609</v>
      </c>
      <c r="B440" s="218">
        <v>21.244627659574473</v>
      </c>
      <c r="C440" s="219">
        <f t="shared" si="35"/>
        <v>1.0266770312157412E-4</v>
      </c>
      <c r="D440" s="193">
        <f t="shared" si="39"/>
        <v>22.186512601201741</v>
      </c>
      <c r="E440" s="193">
        <f t="shared" si="38"/>
        <v>23.170156205653317</v>
      </c>
      <c r="F440" s="193">
        <f t="shared" si="38"/>
        <v>24.197409851843769</v>
      </c>
      <c r="G440" s="193">
        <f t="shared" si="38"/>
        <v>25.270206999953047</v>
      </c>
      <c r="H440" s="193">
        <f>MAX(0,D440-Assumptions!$C$3)*Assumptions!$C$2</f>
        <v>0</v>
      </c>
      <c r="I440" s="193">
        <f>MAX(0,E440-Assumptions!$C$3)*Assumptions!$C$2</f>
        <v>0</v>
      </c>
      <c r="J440" s="193">
        <f>MAX(0,F440-Assumptions!$C$3)*Assumptions!$C$2</f>
        <v>0</v>
      </c>
      <c r="K440" s="193">
        <f>MAX(0,G440-Assumptions!$C$3)*Assumptions!$C$2</f>
        <v>0</v>
      </c>
    </row>
    <row r="441" spans="1:11">
      <c r="A441" s="192">
        <f t="shared" si="36"/>
        <v>47867.208333332273</v>
      </c>
      <c r="B441" s="218">
        <v>21.520531914893624</v>
      </c>
      <c r="C441" s="219">
        <f t="shared" si="35"/>
        <v>1.0400104991536081E-4</v>
      </c>
      <c r="D441" s="193">
        <f t="shared" si="39"/>
        <v>22.474649128490078</v>
      </c>
      <c r="E441" s="193">
        <f t="shared" si="38"/>
        <v>23.471067325207262</v>
      </c>
      <c r="F441" s="193">
        <f t="shared" si="38"/>
        <v>24.511661927841743</v>
      </c>
      <c r="G441" s="193">
        <f t="shared" si="38"/>
        <v>25.598391506445946</v>
      </c>
      <c r="H441" s="193">
        <f>MAX(0,D441-Assumptions!$C$3)*Assumptions!$C$2</f>
        <v>0</v>
      </c>
      <c r="I441" s="193">
        <f>MAX(0,E441-Assumptions!$C$3)*Assumptions!$C$2</f>
        <v>0</v>
      </c>
      <c r="J441" s="193">
        <f>MAX(0,F441-Assumptions!$C$3)*Assumptions!$C$2</f>
        <v>0</v>
      </c>
      <c r="K441" s="193">
        <f>MAX(0,G441-Assumptions!$C$3)*Assumptions!$C$2</f>
        <v>0</v>
      </c>
    </row>
    <row r="442" spans="1:11">
      <c r="A442" s="192">
        <f t="shared" si="36"/>
        <v>47867.249999998938</v>
      </c>
      <c r="B442" s="218">
        <v>21.665053191489363</v>
      </c>
      <c r="C442" s="219">
        <f t="shared" si="35"/>
        <v>1.0469946966448713E-4</v>
      </c>
      <c r="D442" s="193">
        <f t="shared" si="39"/>
        <v>22.625577785641102</v>
      </c>
      <c r="E442" s="193">
        <f t="shared" si="38"/>
        <v>23.628687435449795</v>
      </c>
      <c r="F442" s="193">
        <f t="shared" si="38"/>
        <v>24.676270158126389</v>
      </c>
      <c r="G442" s="193">
        <f t="shared" si="38"/>
        <v>25.770297676513646</v>
      </c>
      <c r="H442" s="193">
        <f>MAX(0,D442-Assumptions!$C$3)*Assumptions!$C$2</f>
        <v>0</v>
      </c>
      <c r="I442" s="193">
        <f>MAX(0,E442-Assumptions!$C$3)*Assumptions!$C$2</f>
        <v>0</v>
      </c>
      <c r="J442" s="193">
        <f>MAX(0,F442-Assumptions!$C$3)*Assumptions!$C$2</f>
        <v>0</v>
      </c>
      <c r="K442" s="193">
        <f>MAX(0,G442-Assumptions!$C$3)*Assumptions!$C$2</f>
        <v>0</v>
      </c>
    </row>
    <row r="443" spans="1:11">
      <c r="A443" s="192">
        <f t="shared" si="36"/>
        <v>47867.291666665602</v>
      </c>
      <c r="B443" s="218">
        <v>22.466489361702134</v>
      </c>
      <c r="C443" s="219">
        <f t="shared" si="35"/>
        <v>1.0857252463691512E-4</v>
      </c>
      <c r="D443" s="193">
        <f t="shared" si="39"/>
        <v>23.46254579347865</v>
      </c>
      <c r="E443" s="193">
        <f t="shared" si="38"/>
        <v>24.502762592249336</v>
      </c>
      <c r="F443" s="193">
        <f t="shared" si="38"/>
        <v>25.589097616977643</v>
      </c>
      <c r="G443" s="193">
        <f t="shared" si="38"/>
        <v>26.723595528707303</v>
      </c>
      <c r="H443" s="193">
        <f>MAX(0,D443-Assumptions!$C$3)*Assumptions!$C$2</f>
        <v>0</v>
      </c>
      <c r="I443" s="193">
        <f>MAX(0,E443-Assumptions!$C$3)*Assumptions!$C$2</f>
        <v>0</v>
      </c>
      <c r="J443" s="193">
        <f>MAX(0,F443-Assumptions!$C$3)*Assumptions!$C$2</f>
        <v>0</v>
      </c>
      <c r="K443" s="193">
        <f>MAX(0,G443-Assumptions!$C$3)*Assumptions!$C$2</f>
        <v>0</v>
      </c>
    </row>
    <row r="444" spans="1:11">
      <c r="A444" s="192">
        <f t="shared" si="36"/>
        <v>47867.333333332266</v>
      </c>
      <c r="B444" s="218">
        <v>23.517553191489363</v>
      </c>
      <c r="C444" s="219">
        <f t="shared" si="35"/>
        <v>1.1365194099419767E-4</v>
      </c>
      <c r="D444" s="193">
        <f t="shared" si="39"/>
        <v>24.560208754577062</v>
      </c>
      <c r="E444" s="193">
        <f t="shared" si="38"/>
        <v>25.649090666740527</v>
      </c>
      <c r="F444" s="193">
        <f t="shared" si="38"/>
        <v>26.786248382684192</v>
      </c>
      <c r="G444" s="193">
        <f t="shared" si="38"/>
        <v>27.973822220108808</v>
      </c>
      <c r="H444" s="193">
        <f>MAX(0,D444-Assumptions!$C$3)*Assumptions!$C$2</f>
        <v>0</v>
      </c>
      <c r="I444" s="193">
        <f>MAX(0,E444-Assumptions!$C$3)*Assumptions!$C$2</f>
        <v>0</v>
      </c>
      <c r="J444" s="193">
        <f>MAX(0,F444-Assumptions!$C$3)*Assumptions!$C$2</f>
        <v>0</v>
      </c>
      <c r="K444" s="193">
        <f>MAX(0,G444-Assumptions!$C$3)*Assumptions!$C$2</f>
        <v>0</v>
      </c>
    </row>
    <row r="445" spans="1:11">
      <c r="A445" s="192">
        <f t="shared" si="36"/>
        <v>47867.37499999893</v>
      </c>
      <c r="B445" s="218">
        <v>25.908723404255326</v>
      </c>
      <c r="C445" s="219">
        <f t="shared" si="35"/>
        <v>1.2520761320701556E-4</v>
      </c>
      <c r="D445" s="193">
        <f t="shared" si="39"/>
        <v>27.05739199107596</v>
      </c>
      <c r="E445" s="193">
        <f t="shared" si="38"/>
        <v>28.256987036208002</v>
      </c>
      <c r="F445" s="193">
        <f t="shared" si="38"/>
        <v>29.509766374666611</v>
      </c>
      <c r="G445" s="193">
        <f t="shared" si="38"/>
        <v>30.818087943047249</v>
      </c>
      <c r="H445" s="193">
        <f>MAX(0,D445-Assumptions!$C$3)*Assumptions!$C$2</f>
        <v>0</v>
      </c>
      <c r="I445" s="193">
        <f>MAX(0,E445-Assumptions!$C$3)*Assumptions!$C$2</f>
        <v>0</v>
      </c>
      <c r="J445" s="193">
        <f>MAX(0,F445-Assumptions!$C$3)*Assumptions!$C$2</f>
        <v>0</v>
      </c>
      <c r="K445" s="193">
        <f>MAX(0,G445-Assumptions!$C$3)*Assumptions!$C$2</f>
        <v>0</v>
      </c>
    </row>
    <row r="446" spans="1:11">
      <c r="A446" s="192">
        <f t="shared" si="36"/>
        <v>47867.416666665595</v>
      </c>
      <c r="B446" s="218">
        <v>27.485319148936171</v>
      </c>
      <c r="C446" s="219">
        <f t="shared" si="35"/>
        <v>1.3282673774293939E-4</v>
      </c>
      <c r="D446" s="193">
        <f t="shared" si="39"/>
        <v>28.703886432723579</v>
      </c>
      <c r="E446" s="193">
        <f t="shared" si="38"/>
        <v>29.97647914794479</v>
      </c>
      <c r="F446" s="193">
        <f t="shared" si="38"/>
        <v>31.305492523226437</v>
      </c>
      <c r="G446" s="193">
        <f t="shared" si="38"/>
        <v>32.693427980149508</v>
      </c>
      <c r="H446" s="193">
        <f>MAX(0,D446-Assumptions!$C$3)*Assumptions!$C$2</f>
        <v>0</v>
      </c>
      <c r="I446" s="193">
        <f>MAX(0,E446-Assumptions!$C$3)*Assumptions!$C$2</f>
        <v>0</v>
      </c>
      <c r="J446" s="193">
        <f>MAX(0,F446-Assumptions!$C$3)*Assumptions!$C$2</f>
        <v>0</v>
      </c>
      <c r="K446" s="193">
        <f>MAX(0,G446-Assumptions!$C$3)*Assumptions!$C$2</f>
        <v>0</v>
      </c>
    </row>
    <row r="447" spans="1:11">
      <c r="A447" s="192">
        <f t="shared" si="36"/>
        <v>47867.458333332259</v>
      </c>
      <c r="B447" s="218">
        <v>29.311542553191497</v>
      </c>
      <c r="C447" s="219">
        <f t="shared" si="35"/>
        <v>1.4165222366371792E-4</v>
      </c>
      <c r="D447" s="193">
        <f t="shared" si="39"/>
        <v>30.611075827632089</v>
      </c>
      <c r="E447" s="193">
        <f t="shared" si="38"/>
        <v>31.968224177373258</v>
      </c>
      <c r="F447" s="193">
        <f t="shared" si="38"/>
        <v>33.385541978641591</v>
      </c>
      <c r="G447" s="193">
        <f t="shared" si="38"/>
        <v>34.86569685645965</v>
      </c>
      <c r="H447" s="193">
        <f>MAX(0,D447-Assumptions!$C$3)*Assumptions!$C$2</f>
        <v>0</v>
      </c>
      <c r="I447" s="193">
        <f>MAX(0,E447-Assumptions!$C$3)*Assumptions!$C$2</f>
        <v>0</v>
      </c>
      <c r="J447" s="193">
        <f>MAX(0,F447-Assumptions!$C$3)*Assumptions!$C$2</f>
        <v>0</v>
      </c>
      <c r="K447" s="193">
        <f>MAX(0,G447-Assumptions!$C$3)*Assumptions!$C$2</f>
        <v>0</v>
      </c>
    </row>
    <row r="448" spans="1:11">
      <c r="A448" s="192">
        <f t="shared" si="36"/>
        <v>47867.499999998923</v>
      </c>
      <c r="B448" s="218">
        <v>29.92904255319149</v>
      </c>
      <c r="C448" s="219">
        <f t="shared" si="35"/>
        <v>1.4463638077362139E-4</v>
      </c>
      <c r="D448" s="193">
        <f t="shared" si="39"/>
        <v>31.255952817277397</v>
      </c>
      <c r="E448" s="193">
        <f t="shared" si="38"/>
        <v>32.641691921136825</v>
      </c>
      <c r="F448" s="193">
        <f t="shared" si="38"/>
        <v>34.088868053494181</v>
      </c>
      <c r="G448" s="193">
        <f t="shared" si="38"/>
        <v>35.600205037658021</v>
      </c>
      <c r="H448" s="193">
        <f>MAX(0,D448-Assumptions!$C$3)*Assumptions!$C$2</f>
        <v>0</v>
      </c>
      <c r="I448" s="193">
        <f>MAX(0,E448-Assumptions!$C$3)*Assumptions!$C$2</f>
        <v>0</v>
      </c>
      <c r="J448" s="193">
        <f>MAX(0,F448-Assumptions!$C$3)*Assumptions!$C$2</f>
        <v>0</v>
      </c>
      <c r="K448" s="193">
        <f>MAX(0,G448-Assumptions!$C$3)*Assumptions!$C$2</f>
        <v>0</v>
      </c>
    </row>
    <row r="449" spans="1:11">
      <c r="A449" s="192">
        <f t="shared" si="36"/>
        <v>47867.541666665587</v>
      </c>
      <c r="B449" s="218">
        <v>30.388882978723409</v>
      </c>
      <c r="C449" s="219">
        <f t="shared" si="35"/>
        <v>1.4685862542993254E-4</v>
      </c>
      <c r="D449" s="193">
        <f t="shared" si="39"/>
        <v>31.73618036275796</v>
      </c>
      <c r="E449" s="193">
        <f t="shared" si="38"/>
        <v>33.143210453726731</v>
      </c>
      <c r="F449" s="193">
        <f t="shared" si="38"/>
        <v>34.612621513490808</v>
      </c>
      <c r="G449" s="193">
        <f t="shared" si="38"/>
        <v>36.147179215146188</v>
      </c>
      <c r="H449" s="193">
        <f>MAX(0,D449-Assumptions!$C$3)*Assumptions!$C$2</f>
        <v>0</v>
      </c>
      <c r="I449" s="193">
        <f>MAX(0,E449-Assumptions!$C$3)*Assumptions!$C$2</f>
        <v>0</v>
      </c>
      <c r="J449" s="193">
        <f>MAX(0,F449-Assumptions!$C$3)*Assumptions!$C$2</f>
        <v>0</v>
      </c>
      <c r="K449" s="193">
        <f>MAX(0,G449-Assumptions!$C$3)*Assumptions!$C$2</f>
        <v>0</v>
      </c>
    </row>
    <row r="450" spans="1:11">
      <c r="A450" s="192">
        <f t="shared" si="36"/>
        <v>47867.583333332252</v>
      </c>
      <c r="B450" s="218">
        <v>30.533404255319155</v>
      </c>
      <c r="C450" s="219">
        <f t="shared" si="35"/>
        <v>1.4755704517905891E-4</v>
      </c>
      <c r="D450" s="193">
        <f t="shared" si="39"/>
        <v>31.887109019908994</v>
      </c>
      <c r="E450" s="193">
        <f t="shared" si="38"/>
        <v>33.300830563969271</v>
      </c>
      <c r="F450" s="193">
        <f t="shared" si="38"/>
        <v>34.777229743775464</v>
      </c>
      <c r="G450" s="193">
        <f t="shared" si="38"/>
        <v>36.319085385213903</v>
      </c>
      <c r="H450" s="193">
        <f>MAX(0,D450-Assumptions!$C$3)*Assumptions!$C$2</f>
        <v>0</v>
      </c>
      <c r="I450" s="193">
        <f>MAX(0,E450-Assumptions!$C$3)*Assumptions!$C$2</f>
        <v>0</v>
      </c>
      <c r="J450" s="193">
        <f>MAX(0,F450-Assumptions!$C$3)*Assumptions!$C$2</f>
        <v>0</v>
      </c>
      <c r="K450" s="193">
        <f>MAX(0,G450-Assumptions!$C$3)*Assumptions!$C$2</f>
        <v>0</v>
      </c>
    </row>
    <row r="451" spans="1:11">
      <c r="A451" s="192">
        <f t="shared" si="36"/>
        <v>47867.624999998916</v>
      </c>
      <c r="B451" s="218">
        <v>30.743617021276599</v>
      </c>
      <c r="C451" s="219">
        <f t="shared" si="35"/>
        <v>1.4857292845051539E-4</v>
      </c>
      <c r="D451" s="193">
        <f t="shared" si="39"/>
        <v>32.106641612128669</v>
      </c>
      <c r="E451" s="193">
        <f t="shared" si="38"/>
        <v>33.530096178867502</v>
      </c>
      <c r="F451" s="193">
        <f t="shared" si="38"/>
        <v>35.016659896916764</v>
      </c>
      <c r="G451" s="193">
        <f t="shared" si="38"/>
        <v>36.569130723494197</v>
      </c>
      <c r="H451" s="193">
        <f>MAX(0,D451-Assumptions!$C$3)*Assumptions!$C$2</f>
        <v>0</v>
      </c>
      <c r="I451" s="193">
        <f>MAX(0,E451-Assumptions!$C$3)*Assumptions!$C$2</f>
        <v>0</v>
      </c>
      <c r="J451" s="193">
        <f>MAX(0,F451-Assumptions!$C$3)*Assumptions!$C$2</f>
        <v>0</v>
      </c>
      <c r="K451" s="193">
        <f>MAX(0,G451-Assumptions!$C$3)*Assumptions!$C$2</f>
        <v>0</v>
      </c>
    </row>
    <row r="452" spans="1:11">
      <c r="A452" s="192">
        <f t="shared" si="36"/>
        <v>47867.66666666558</v>
      </c>
      <c r="B452" s="218">
        <v>31.558191489361707</v>
      </c>
      <c r="C452" s="219">
        <f t="shared" si="35"/>
        <v>1.5250947612740942E-4</v>
      </c>
      <c r="D452" s="193">
        <f t="shared" si="39"/>
        <v>32.957330406979949</v>
      </c>
      <c r="E452" s="193">
        <f t="shared" si="38"/>
        <v>34.418500436598187</v>
      </c>
      <c r="F452" s="193">
        <f t="shared" si="38"/>
        <v>35.944451740339353</v>
      </c>
      <c r="G452" s="193">
        <f t="shared" si="38"/>
        <v>37.538056409330373</v>
      </c>
      <c r="H452" s="193">
        <f>MAX(0,D452-Assumptions!$C$3)*Assumptions!$C$2</f>
        <v>0</v>
      </c>
      <c r="I452" s="193">
        <f>MAX(0,E452-Assumptions!$C$3)*Assumptions!$C$2</f>
        <v>0</v>
      </c>
      <c r="J452" s="193">
        <f>MAX(0,F452-Assumptions!$C$3)*Assumptions!$C$2</f>
        <v>0</v>
      </c>
      <c r="K452" s="193">
        <f>MAX(0,G452-Assumptions!$C$3)*Assumptions!$C$2</f>
        <v>0.48425076839733594</v>
      </c>
    </row>
    <row r="453" spans="1:11">
      <c r="A453" s="192">
        <f t="shared" si="36"/>
        <v>47867.708333332244</v>
      </c>
      <c r="B453" s="218">
        <v>33.620904255319154</v>
      </c>
      <c r="C453" s="219">
        <f t="shared" ref="C453:C516" si="40">B453/$B$2</f>
        <v>1.6247783072857646E-4</v>
      </c>
      <c r="D453" s="193">
        <f t="shared" si="39"/>
        <v>35.111493968135591</v>
      </c>
      <c r="E453" s="193">
        <f t="shared" si="38"/>
        <v>36.668169282787154</v>
      </c>
      <c r="F453" s="193">
        <f t="shared" si="38"/>
        <v>38.293860118038467</v>
      </c>
      <c r="G453" s="193">
        <f t="shared" si="38"/>
        <v>39.991626291205833</v>
      </c>
      <c r="H453" s="193">
        <f>MAX(0,D453-Assumptions!$C$3)*Assumptions!$C$2</f>
        <v>0</v>
      </c>
      <c r="I453" s="193">
        <f>MAX(0,E453-Assumptions!$C$3)*Assumptions!$C$2</f>
        <v>0</v>
      </c>
      <c r="J453" s="193">
        <f>MAX(0,F453-Assumptions!$C$3)*Assumptions!$C$2</f>
        <v>1.16447410623462</v>
      </c>
      <c r="K453" s="193">
        <f>MAX(0,G453-Assumptions!$C$3)*Assumptions!$C$2</f>
        <v>2.6924636620852498</v>
      </c>
    </row>
    <row r="454" spans="1:11">
      <c r="A454" s="192">
        <f t="shared" ref="A454:A517" si="41">A453 + TIME(1,0,0)</f>
        <v>47867.749999998909</v>
      </c>
      <c r="B454" s="218">
        <v>35.47340425531916</v>
      </c>
      <c r="C454" s="219">
        <f t="shared" si="40"/>
        <v>1.7143030205828702E-4</v>
      </c>
      <c r="D454" s="193">
        <f t="shared" si="39"/>
        <v>37.046124937071554</v>
      </c>
      <c r="E454" s="193">
        <f t="shared" si="39"/>
        <v>38.688572514077897</v>
      </c>
      <c r="F454" s="193">
        <f t="shared" si="39"/>
        <v>40.403838342596273</v>
      </c>
      <c r="G454" s="193">
        <f t="shared" si="39"/>
        <v>42.195150834801005</v>
      </c>
      <c r="H454" s="193">
        <f>MAX(0,D454-Assumptions!$C$3)*Assumptions!$C$2</f>
        <v>4.1512443364398167E-2</v>
      </c>
      <c r="I454" s="193">
        <f>MAX(0,E454-Assumptions!$C$3)*Assumptions!$C$2</f>
        <v>1.5197152626701076</v>
      </c>
      <c r="J454" s="193">
        <f>MAX(0,F454-Assumptions!$C$3)*Assumptions!$C$2</f>
        <v>3.0634545083366462</v>
      </c>
      <c r="K454" s="193">
        <f>MAX(0,G454-Assumptions!$C$3)*Assumptions!$C$2</f>
        <v>4.6756357513209048</v>
      </c>
    </row>
    <row r="455" spans="1:11">
      <c r="A455" s="192">
        <f t="shared" si="41"/>
        <v>47867.791666665573</v>
      </c>
      <c r="B455" s="218">
        <v>35.09239361702128</v>
      </c>
      <c r="C455" s="219">
        <f t="shared" si="40"/>
        <v>1.6958901362877207E-4</v>
      </c>
      <c r="D455" s="193">
        <f t="shared" si="39"/>
        <v>36.64822211367337</v>
      </c>
      <c r="E455" s="193">
        <f t="shared" si="39"/>
        <v>38.273028587074833</v>
      </c>
      <c r="F455" s="193">
        <f t="shared" si="39"/>
        <v>39.969871190027646</v>
      </c>
      <c r="G455" s="193">
        <f t="shared" si="39"/>
        <v>41.741943659167951</v>
      </c>
      <c r="H455" s="193">
        <f>MAX(0,D455-Assumptions!$C$3)*Assumptions!$C$2</f>
        <v>0</v>
      </c>
      <c r="I455" s="193">
        <f>MAX(0,E455-Assumptions!$C$3)*Assumptions!$C$2</f>
        <v>1.1457257283673499</v>
      </c>
      <c r="J455" s="193">
        <f>MAX(0,F455-Assumptions!$C$3)*Assumptions!$C$2</f>
        <v>2.6728840710248818</v>
      </c>
      <c r="K455" s="193">
        <f>MAX(0,G455-Assumptions!$C$3)*Assumptions!$C$2</f>
        <v>4.267749293251156</v>
      </c>
    </row>
    <row r="456" spans="1:11">
      <c r="A456" s="192">
        <f t="shared" si="41"/>
        <v>47867.833333332237</v>
      </c>
      <c r="B456" s="218">
        <v>33.67345744680852</v>
      </c>
      <c r="C456" s="219">
        <f t="shared" si="40"/>
        <v>1.627318015464406E-4</v>
      </c>
      <c r="D456" s="193">
        <f t="shared" si="39"/>
        <v>35.16637711619051</v>
      </c>
      <c r="E456" s="193">
        <f t="shared" si="39"/>
        <v>36.725485686511718</v>
      </c>
      <c r="F456" s="193">
        <f t="shared" si="39"/>
        <v>38.353717656323795</v>
      </c>
      <c r="G456" s="193">
        <f t="shared" si="39"/>
        <v>40.054137625775915</v>
      </c>
      <c r="H456" s="193">
        <f>MAX(0,D456-Assumptions!$C$3)*Assumptions!$C$2</f>
        <v>0</v>
      </c>
      <c r="I456" s="193">
        <f>MAX(0,E456-Assumptions!$C$3)*Assumptions!$C$2</f>
        <v>0</v>
      </c>
      <c r="J456" s="193">
        <f>MAX(0,F456-Assumptions!$C$3)*Assumptions!$C$2</f>
        <v>1.2183458906914155</v>
      </c>
      <c r="K456" s="193">
        <f>MAX(0,G456-Assumptions!$C$3)*Assumptions!$C$2</f>
        <v>2.748723863198324</v>
      </c>
    </row>
    <row r="457" spans="1:11">
      <c r="A457" s="192">
        <f t="shared" si="41"/>
        <v>47867.874999998901</v>
      </c>
      <c r="B457" s="218">
        <v>32.359627659574478</v>
      </c>
      <c r="C457" s="219">
        <f t="shared" si="40"/>
        <v>1.5638253109983739E-4</v>
      </c>
      <c r="D457" s="193">
        <f t="shared" si="39"/>
        <v>33.79429841481749</v>
      </c>
      <c r="E457" s="193">
        <f t="shared" si="39"/>
        <v>35.292575593397729</v>
      </c>
      <c r="F457" s="193">
        <f t="shared" si="39"/>
        <v>36.8572791991906</v>
      </c>
      <c r="G457" s="193">
        <f t="shared" si="39"/>
        <v>38.491354261524023</v>
      </c>
      <c r="H457" s="193">
        <f>MAX(0,D457-Assumptions!$C$3)*Assumptions!$C$2</f>
        <v>0</v>
      </c>
      <c r="I457" s="193">
        <f>MAX(0,E457-Assumptions!$C$3)*Assumptions!$C$2</f>
        <v>0</v>
      </c>
      <c r="J457" s="193">
        <f>MAX(0,F457-Assumptions!$C$3)*Assumptions!$C$2</f>
        <v>0</v>
      </c>
      <c r="K457" s="193">
        <f>MAX(0,G457-Assumptions!$C$3)*Assumptions!$C$2</f>
        <v>1.3422188353716209</v>
      </c>
    </row>
    <row r="458" spans="1:11">
      <c r="A458" s="192">
        <f t="shared" si="41"/>
        <v>47867.916666665566</v>
      </c>
      <c r="B458" s="218">
        <v>31.177180851063834</v>
      </c>
      <c r="C458" s="219">
        <f t="shared" si="40"/>
        <v>1.5066818769789446E-4</v>
      </c>
      <c r="D458" s="193">
        <f t="shared" si="39"/>
        <v>32.559427583581765</v>
      </c>
      <c r="E458" s="193">
        <f t="shared" si="39"/>
        <v>34.002956509595123</v>
      </c>
      <c r="F458" s="193">
        <f t="shared" si="39"/>
        <v>35.510484587770719</v>
      </c>
      <c r="G458" s="193">
        <f t="shared" si="39"/>
        <v>37.084849233697319</v>
      </c>
      <c r="H458" s="193">
        <f>MAX(0,D458-Assumptions!$C$3)*Assumptions!$C$2</f>
        <v>0</v>
      </c>
      <c r="I458" s="193">
        <f>MAX(0,E458-Assumptions!$C$3)*Assumptions!$C$2</f>
        <v>0</v>
      </c>
      <c r="J458" s="193">
        <f>MAX(0,F458-Assumptions!$C$3)*Assumptions!$C$2</f>
        <v>0</v>
      </c>
      <c r="K458" s="193">
        <f>MAX(0,G458-Assumptions!$C$3)*Assumptions!$C$2</f>
        <v>7.6364310327587503E-2</v>
      </c>
    </row>
    <row r="459" spans="1:11">
      <c r="A459" s="192">
        <f t="shared" si="41"/>
        <v>47867.95833333223</v>
      </c>
      <c r="B459" s="218">
        <v>28.825425531914895</v>
      </c>
      <c r="C459" s="219">
        <f t="shared" si="40"/>
        <v>1.3930299359847468E-4</v>
      </c>
      <c r="D459" s="193">
        <f t="shared" si="39"/>
        <v>30.103406708124062</v>
      </c>
      <c r="E459" s="193">
        <f t="shared" si="39"/>
        <v>31.438047442921068</v>
      </c>
      <c r="F459" s="193">
        <f t="shared" si="39"/>
        <v>32.8318597495023</v>
      </c>
      <c r="G459" s="193">
        <f t="shared" si="39"/>
        <v>34.287467011686438</v>
      </c>
      <c r="H459" s="193">
        <f>MAX(0,D459-Assumptions!$C$3)*Assumptions!$C$2</f>
        <v>0</v>
      </c>
      <c r="I459" s="193">
        <f>MAX(0,E459-Assumptions!$C$3)*Assumptions!$C$2</f>
        <v>0</v>
      </c>
      <c r="J459" s="193">
        <f>MAX(0,F459-Assumptions!$C$3)*Assumptions!$C$2</f>
        <v>0</v>
      </c>
      <c r="K459" s="193">
        <f>MAX(0,G459-Assumptions!$C$3)*Assumptions!$C$2</f>
        <v>0</v>
      </c>
    </row>
    <row r="460" spans="1:11">
      <c r="A460" s="192">
        <f t="shared" si="41"/>
        <v>47867.999999998894</v>
      </c>
      <c r="B460" s="218">
        <v>26.368563829787238</v>
      </c>
      <c r="C460" s="219">
        <f t="shared" si="40"/>
        <v>1.2742985786332668E-4</v>
      </c>
      <c r="D460" s="193">
        <f t="shared" si="39"/>
        <v>27.53761953655652</v>
      </c>
      <c r="E460" s="193">
        <f t="shared" si="39"/>
        <v>28.758505568797901</v>
      </c>
      <c r="F460" s="193">
        <f t="shared" si="39"/>
        <v>30.033519834663231</v>
      </c>
      <c r="G460" s="193">
        <f t="shared" si="39"/>
        <v>31.365062120535409</v>
      </c>
      <c r="H460" s="193">
        <f>MAX(0,D460-Assumptions!$C$3)*Assumptions!$C$2</f>
        <v>0</v>
      </c>
      <c r="I460" s="193">
        <f>MAX(0,E460-Assumptions!$C$3)*Assumptions!$C$2</f>
        <v>0</v>
      </c>
      <c r="J460" s="193">
        <f>MAX(0,F460-Assumptions!$C$3)*Assumptions!$C$2</f>
        <v>0</v>
      </c>
      <c r="K460" s="193">
        <f>MAX(0,G460-Assumptions!$C$3)*Assumptions!$C$2</f>
        <v>0</v>
      </c>
    </row>
    <row r="461" spans="1:11">
      <c r="A461" s="192">
        <f t="shared" si="41"/>
        <v>47868.041666665558</v>
      </c>
      <c r="B461" s="218">
        <v>24.22702127659575</v>
      </c>
      <c r="C461" s="219">
        <f t="shared" si="40"/>
        <v>1.1708054703536343E-4</v>
      </c>
      <c r="D461" s="193">
        <f t="shared" si="39"/>
        <v>25.301131253318495</v>
      </c>
      <c r="E461" s="193">
        <f t="shared" si="39"/>
        <v>26.422862117022088</v>
      </c>
      <c r="F461" s="193">
        <f t="shared" si="39"/>
        <v>27.594325149536122</v>
      </c>
      <c r="G461" s="193">
        <f t="shared" si="39"/>
        <v>28.817725236804833</v>
      </c>
      <c r="H461" s="193">
        <f>MAX(0,D461-Assumptions!$C$3)*Assumptions!$C$2</f>
        <v>0</v>
      </c>
      <c r="I461" s="193">
        <f>MAX(0,E461-Assumptions!$C$3)*Assumptions!$C$2</f>
        <v>0</v>
      </c>
      <c r="J461" s="193">
        <f>MAX(0,F461-Assumptions!$C$3)*Assumptions!$C$2</f>
        <v>0</v>
      </c>
      <c r="K461" s="193">
        <f>MAX(0,G461-Assumptions!$C$3)*Assumptions!$C$2</f>
        <v>0</v>
      </c>
    </row>
    <row r="462" spans="1:11">
      <c r="A462" s="192">
        <f t="shared" si="41"/>
        <v>47868.083333332223</v>
      </c>
      <c r="B462" s="218">
        <v>22.847500000000004</v>
      </c>
      <c r="C462" s="219">
        <f t="shared" si="40"/>
        <v>1.1041381306643003E-4</v>
      </c>
      <c r="D462" s="193">
        <f t="shared" si="39"/>
        <v>23.860448616876823</v>
      </c>
      <c r="E462" s="193">
        <f t="shared" si="39"/>
        <v>24.91830651925239</v>
      </c>
      <c r="F462" s="193">
        <f t="shared" si="39"/>
        <v>26.023064769546263</v>
      </c>
      <c r="G462" s="193">
        <f t="shared" si="39"/>
        <v>27.176802704340346</v>
      </c>
      <c r="H462" s="193">
        <f>MAX(0,D462-Assumptions!$C$3)*Assumptions!$C$2</f>
        <v>0</v>
      </c>
      <c r="I462" s="193">
        <f>MAX(0,E462-Assumptions!$C$3)*Assumptions!$C$2</f>
        <v>0</v>
      </c>
      <c r="J462" s="193">
        <f>MAX(0,F462-Assumptions!$C$3)*Assumptions!$C$2</f>
        <v>0</v>
      </c>
      <c r="K462" s="193">
        <f>MAX(0,G462-Assumptions!$C$3)*Assumptions!$C$2</f>
        <v>0</v>
      </c>
    </row>
    <row r="463" spans="1:11">
      <c r="A463" s="192">
        <f t="shared" si="41"/>
        <v>47868.124999998887</v>
      </c>
      <c r="B463" s="218">
        <v>22.558457446808511</v>
      </c>
      <c r="C463" s="219">
        <f t="shared" si="40"/>
        <v>1.0901697356817732E-4</v>
      </c>
      <c r="D463" s="193">
        <f t="shared" si="39"/>
        <v>23.558591302574754</v>
      </c>
      <c r="E463" s="193">
        <f t="shared" si="39"/>
        <v>24.60306629876731</v>
      </c>
      <c r="F463" s="193">
        <f t="shared" si="39"/>
        <v>25.69384830897696</v>
      </c>
      <c r="G463" s="193">
        <f t="shared" si="39"/>
        <v>26.832990364204928</v>
      </c>
      <c r="H463" s="193">
        <f>MAX(0,D463-Assumptions!$C$3)*Assumptions!$C$2</f>
        <v>0</v>
      </c>
      <c r="I463" s="193">
        <f>MAX(0,E463-Assumptions!$C$3)*Assumptions!$C$2</f>
        <v>0</v>
      </c>
      <c r="J463" s="193">
        <f>MAX(0,F463-Assumptions!$C$3)*Assumptions!$C$2</f>
        <v>0</v>
      </c>
      <c r="K463" s="193">
        <f>MAX(0,G463-Assumptions!$C$3)*Assumptions!$C$2</f>
        <v>0</v>
      </c>
    </row>
    <row r="464" spans="1:11">
      <c r="A464" s="192">
        <f t="shared" si="41"/>
        <v>47868.166666665551</v>
      </c>
      <c r="B464" s="218">
        <v>21.914680851063832</v>
      </c>
      <c r="C464" s="219">
        <f t="shared" si="40"/>
        <v>1.0590583104934174E-4</v>
      </c>
      <c r="D464" s="193">
        <f t="shared" si="39"/>
        <v>22.886272738901976</v>
      </c>
      <c r="E464" s="193">
        <f t="shared" si="39"/>
        <v>23.900940353141451</v>
      </c>
      <c r="F464" s="193">
        <f t="shared" si="39"/>
        <v>24.960593464981695</v>
      </c>
      <c r="G464" s="193">
        <f t="shared" si="39"/>
        <v>26.067226515721501</v>
      </c>
      <c r="H464" s="193">
        <f>MAX(0,D464-Assumptions!$C$3)*Assumptions!$C$2</f>
        <v>0</v>
      </c>
      <c r="I464" s="193">
        <f>MAX(0,E464-Assumptions!$C$3)*Assumptions!$C$2</f>
        <v>0</v>
      </c>
      <c r="J464" s="193">
        <f>MAX(0,F464-Assumptions!$C$3)*Assumptions!$C$2</f>
        <v>0</v>
      </c>
      <c r="K464" s="193">
        <f>MAX(0,G464-Assumptions!$C$3)*Assumptions!$C$2</f>
        <v>0</v>
      </c>
    </row>
    <row r="465" spans="1:11">
      <c r="A465" s="192">
        <f t="shared" si="41"/>
        <v>47868.208333332215</v>
      </c>
      <c r="B465" s="218">
        <v>22.519042553191493</v>
      </c>
      <c r="C465" s="219">
        <f t="shared" si="40"/>
        <v>1.0882649545477923E-4</v>
      </c>
      <c r="D465" s="193">
        <f t="shared" si="39"/>
        <v>23.517428941533566</v>
      </c>
      <c r="E465" s="193">
        <f t="shared" si="39"/>
        <v>24.560078995973893</v>
      </c>
      <c r="F465" s="193">
        <f t="shared" si="39"/>
        <v>25.648955155262964</v>
      </c>
      <c r="G465" s="193">
        <f t="shared" si="39"/>
        <v>26.786106863277375</v>
      </c>
      <c r="H465" s="193">
        <f>MAX(0,D465-Assumptions!$C$3)*Assumptions!$C$2</f>
        <v>0</v>
      </c>
      <c r="I465" s="193">
        <f>MAX(0,E465-Assumptions!$C$3)*Assumptions!$C$2</f>
        <v>0</v>
      </c>
      <c r="J465" s="193">
        <f>MAX(0,F465-Assumptions!$C$3)*Assumptions!$C$2</f>
        <v>0</v>
      </c>
      <c r="K465" s="193">
        <f>MAX(0,G465-Assumptions!$C$3)*Assumptions!$C$2</f>
        <v>0</v>
      </c>
    </row>
    <row r="466" spans="1:11">
      <c r="A466" s="192">
        <f t="shared" si="41"/>
        <v>47868.24999999888</v>
      </c>
      <c r="B466" s="218">
        <v>23.898563829787236</v>
      </c>
      <c r="C466" s="219">
        <f t="shared" si="40"/>
        <v>1.1549322942371261E-4</v>
      </c>
      <c r="D466" s="193">
        <f t="shared" si="39"/>
        <v>24.958111577975238</v>
      </c>
      <c r="E466" s="193">
        <f t="shared" si="39"/>
        <v>26.064634593743587</v>
      </c>
      <c r="F466" s="193">
        <f t="shared" si="39"/>
        <v>27.220215535252819</v>
      </c>
      <c r="G466" s="193">
        <f t="shared" si="39"/>
        <v>28.427029395741858</v>
      </c>
      <c r="H466" s="193">
        <f>MAX(0,D466-Assumptions!$C$3)*Assumptions!$C$2</f>
        <v>0</v>
      </c>
      <c r="I466" s="193">
        <f>MAX(0,E466-Assumptions!$C$3)*Assumptions!$C$2</f>
        <v>0</v>
      </c>
      <c r="J466" s="193">
        <f>MAX(0,F466-Assumptions!$C$3)*Assumptions!$C$2</f>
        <v>0</v>
      </c>
      <c r="K466" s="193">
        <f>MAX(0,G466-Assumptions!$C$3)*Assumptions!$C$2</f>
        <v>0</v>
      </c>
    </row>
    <row r="467" spans="1:11">
      <c r="A467" s="192">
        <f t="shared" si="41"/>
        <v>47868.291666665544</v>
      </c>
      <c r="B467" s="218">
        <v>26.986063829787238</v>
      </c>
      <c r="C467" s="219">
        <f t="shared" si="40"/>
        <v>1.3041401497323018E-4</v>
      </c>
      <c r="D467" s="193">
        <f t="shared" si="39"/>
        <v>28.182496526201835</v>
      </c>
      <c r="E467" s="193">
        <f t="shared" si="39"/>
        <v>29.431973312561475</v>
      </c>
      <c r="F467" s="193">
        <f t="shared" si="39"/>
        <v>30.736845909515829</v>
      </c>
      <c r="G467" s="193">
        <f t="shared" si="39"/>
        <v>32.099570301733792</v>
      </c>
      <c r="H467" s="193">
        <f>MAX(0,D467-Assumptions!$C$3)*Assumptions!$C$2</f>
        <v>0</v>
      </c>
      <c r="I467" s="193">
        <f>MAX(0,E467-Assumptions!$C$3)*Assumptions!$C$2</f>
        <v>0</v>
      </c>
      <c r="J467" s="193">
        <f>MAX(0,F467-Assumptions!$C$3)*Assumptions!$C$2</f>
        <v>0</v>
      </c>
      <c r="K467" s="193">
        <f>MAX(0,G467-Assumptions!$C$3)*Assumptions!$C$2</f>
        <v>0</v>
      </c>
    </row>
    <row r="468" spans="1:11">
      <c r="A468" s="192">
        <f t="shared" si="41"/>
        <v>47868.333333332208</v>
      </c>
      <c r="B468" s="218">
        <v>29.600585106382987</v>
      </c>
      <c r="C468" s="219">
        <f t="shared" si="40"/>
        <v>1.4304906316197063E-4</v>
      </c>
      <c r="D468" s="193">
        <f t="shared" si="39"/>
        <v>30.91293314193415</v>
      </c>
      <c r="E468" s="193">
        <f t="shared" si="39"/>
        <v>32.283464397858339</v>
      </c>
      <c r="F468" s="193">
        <f t="shared" si="39"/>
        <v>33.714758439210897</v>
      </c>
      <c r="G468" s="193">
        <f t="shared" si="39"/>
        <v>35.209509196595064</v>
      </c>
      <c r="H468" s="193">
        <f>MAX(0,D468-Assumptions!$C$3)*Assumptions!$C$2</f>
        <v>0</v>
      </c>
      <c r="I468" s="193">
        <f>MAX(0,E468-Assumptions!$C$3)*Assumptions!$C$2</f>
        <v>0</v>
      </c>
      <c r="J468" s="193">
        <f>MAX(0,F468-Assumptions!$C$3)*Assumptions!$C$2</f>
        <v>0</v>
      </c>
      <c r="K468" s="193">
        <f>MAX(0,G468-Assumptions!$C$3)*Assumptions!$C$2</f>
        <v>0</v>
      </c>
    </row>
    <row r="469" spans="1:11">
      <c r="A469" s="192">
        <f t="shared" si="41"/>
        <v>47868.374999998872</v>
      </c>
      <c r="B469" s="218">
        <v>30.78303191489362</v>
      </c>
      <c r="C469" s="219">
        <f t="shared" si="40"/>
        <v>1.487634065639135E-4</v>
      </c>
      <c r="D469" s="193">
        <f t="shared" si="39"/>
        <v>32.147803973169864</v>
      </c>
      <c r="E469" s="193">
        <f t="shared" si="39"/>
        <v>33.573083481660923</v>
      </c>
      <c r="F469" s="193">
        <f t="shared" si="39"/>
        <v>35.061553050630764</v>
      </c>
      <c r="G469" s="193">
        <f t="shared" si="39"/>
        <v>36.616014224421754</v>
      </c>
      <c r="H469" s="193">
        <f>MAX(0,D469-Assumptions!$C$3)*Assumptions!$C$2</f>
        <v>0</v>
      </c>
      <c r="I469" s="193">
        <f>MAX(0,E469-Assumptions!$C$3)*Assumptions!$C$2</f>
        <v>0</v>
      </c>
      <c r="J469" s="193">
        <f>MAX(0,F469-Assumptions!$C$3)*Assumptions!$C$2</f>
        <v>0</v>
      </c>
      <c r="K469" s="193">
        <f>MAX(0,G469-Assumptions!$C$3)*Assumptions!$C$2</f>
        <v>0</v>
      </c>
    </row>
    <row r="470" spans="1:11">
      <c r="A470" s="192">
        <f t="shared" si="41"/>
        <v>47868.416666665536</v>
      </c>
      <c r="B470" s="218">
        <v>30.769893617021285</v>
      </c>
      <c r="C470" s="219">
        <f t="shared" si="40"/>
        <v>1.486999138594475E-4</v>
      </c>
      <c r="D470" s="193">
        <f t="shared" si="39"/>
        <v>32.13408318615614</v>
      </c>
      <c r="E470" s="193">
        <f t="shared" si="39"/>
        <v>33.558754380729795</v>
      </c>
      <c r="F470" s="193">
        <f t="shared" si="39"/>
        <v>35.046588666059442</v>
      </c>
      <c r="G470" s="193">
        <f t="shared" si="39"/>
        <v>36.600386390779242</v>
      </c>
      <c r="H470" s="193">
        <f>MAX(0,D470-Assumptions!$C$3)*Assumptions!$C$2</f>
        <v>0</v>
      </c>
      <c r="I470" s="193">
        <f>MAX(0,E470-Assumptions!$C$3)*Assumptions!$C$2</f>
        <v>0</v>
      </c>
      <c r="J470" s="193">
        <f>MAX(0,F470-Assumptions!$C$3)*Assumptions!$C$2</f>
        <v>0</v>
      </c>
      <c r="K470" s="193">
        <f>MAX(0,G470-Assumptions!$C$3)*Assumptions!$C$2</f>
        <v>0</v>
      </c>
    </row>
    <row r="471" spans="1:11">
      <c r="A471" s="192">
        <f t="shared" si="41"/>
        <v>47868.458333332201</v>
      </c>
      <c r="B471" s="218">
        <v>31.242872340425535</v>
      </c>
      <c r="C471" s="219">
        <f t="shared" si="40"/>
        <v>1.5098565122022463E-4</v>
      </c>
      <c r="D471" s="193">
        <f t="shared" si="39"/>
        <v>32.628031518650424</v>
      </c>
      <c r="E471" s="193">
        <f t="shared" si="39"/>
        <v>34.074602014250829</v>
      </c>
      <c r="F471" s="193">
        <f t="shared" si="39"/>
        <v>35.585306510627383</v>
      </c>
      <c r="G471" s="193">
        <f t="shared" si="39"/>
        <v>37.162988401909914</v>
      </c>
      <c r="H471" s="193">
        <f>MAX(0,D471-Assumptions!$C$3)*Assumptions!$C$2</f>
        <v>0</v>
      </c>
      <c r="I471" s="193">
        <f>MAX(0,E471-Assumptions!$C$3)*Assumptions!$C$2</f>
        <v>0</v>
      </c>
      <c r="J471" s="193">
        <f>MAX(0,F471-Assumptions!$C$3)*Assumptions!$C$2</f>
        <v>0</v>
      </c>
      <c r="K471" s="193">
        <f>MAX(0,G471-Assumptions!$C$3)*Assumptions!$C$2</f>
        <v>0.14668956171892233</v>
      </c>
    </row>
    <row r="472" spans="1:11">
      <c r="A472" s="192">
        <f t="shared" si="41"/>
        <v>47868.499999998865</v>
      </c>
      <c r="B472" s="218">
        <v>31.426808510638306</v>
      </c>
      <c r="C472" s="219">
        <f t="shared" si="40"/>
        <v>1.5187454908274911E-4</v>
      </c>
      <c r="D472" s="193">
        <f t="shared" si="39"/>
        <v>32.820122536842653</v>
      </c>
      <c r="E472" s="193">
        <f t="shared" si="39"/>
        <v>34.275209427286789</v>
      </c>
      <c r="F472" s="193">
        <f t="shared" si="39"/>
        <v>35.794807894626032</v>
      </c>
      <c r="G472" s="193">
        <f t="shared" si="39"/>
        <v>37.381778072905185</v>
      </c>
      <c r="H472" s="193">
        <f>MAX(0,D472-Assumptions!$C$3)*Assumptions!$C$2</f>
        <v>0</v>
      </c>
      <c r="I472" s="193">
        <f>MAX(0,E472-Assumptions!$C$3)*Assumptions!$C$2</f>
        <v>0</v>
      </c>
      <c r="J472" s="193">
        <f>MAX(0,F472-Assumptions!$C$3)*Assumptions!$C$2</f>
        <v>0</v>
      </c>
      <c r="K472" s="193">
        <f>MAX(0,G472-Assumptions!$C$3)*Assumptions!$C$2</f>
        <v>0.34360026561466628</v>
      </c>
    </row>
    <row r="473" spans="1:11">
      <c r="A473" s="192">
        <f t="shared" si="41"/>
        <v>47868.541666665529</v>
      </c>
      <c r="B473" s="218">
        <v>31.111489361702137</v>
      </c>
      <c r="C473" s="219">
        <f t="shared" si="40"/>
        <v>1.5035072417556435E-4</v>
      </c>
      <c r="D473" s="193">
        <f t="shared" si="39"/>
        <v>32.490823648513128</v>
      </c>
      <c r="E473" s="193">
        <f t="shared" si="39"/>
        <v>33.931311004939431</v>
      </c>
      <c r="F473" s="193">
        <f t="shared" si="39"/>
        <v>35.435662664914069</v>
      </c>
      <c r="G473" s="193">
        <f t="shared" si="39"/>
        <v>37.006710065484739</v>
      </c>
      <c r="H473" s="193">
        <f>MAX(0,D473-Assumptions!$C$3)*Assumptions!$C$2</f>
        <v>0</v>
      </c>
      <c r="I473" s="193">
        <f>MAX(0,E473-Assumptions!$C$3)*Assumptions!$C$2</f>
        <v>0</v>
      </c>
      <c r="J473" s="193">
        <f>MAX(0,F473-Assumptions!$C$3)*Assumptions!$C$2</f>
        <v>0</v>
      </c>
      <c r="K473" s="193">
        <f>MAX(0,G473-Assumptions!$C$3)*Assumptions!$C$2</f>
        <v>6.0390589362654627E-3</v>
      </c>
    </row>
    <row r="474" spans="1:11">
      <c r="A474" s="192">
        <f t="shared" si="41"/>
        <v>47868.583333332193</v>
      </c>
      <c r="B474" s="218">
        <v>31.34797872340426</v>
      </c>
      <c r="C474" s="219">
        <f t="shared" si="40"/>
        <v>1.5149359285595288E-4</v>
      </c>
      <c r="D474" s="193">
        <f t="shared" si="39"/>
        <v>32.737797814760263</v>
      </c>
      <c r="E474" s="193">
        <f t="shared" si="39"/>
        <v>34.189234821699941</v>
      </c>
      <c r="F474" s="193">
        <f t="shared" si="39"/>
        <v>35.70502158719804</v>
      </c>
      <c r="G474" s="193">
        <f t="shared" si="39"/>
        <v>37.288011071050065</v>
      </c>
      <c r="H474" s="193">
        <f>MAX(0,D474-Assumptions!$C$3)*Assumptions!$C$2</f>
        <v>0</v>
      </c>
      <c r="I474" s="193">
        <f>MAX(0,E474-Assumptions!$C$3)*Assumptions!$C$2</f>
        <v>0</v>
      </c>
      <c r="J474" s="193">
        <f>MAX(0,F474-Assumptions!$C$3)*Assumptions!$C$2</f>
        <v>0</v>
      </c>
      <c r="K474" s="193">
        <f>MAX(0,G474-Assumptions!$C$3)*Assumptions!$C$2</f>
        <v>0.25920996394505808</v>
      </c>
    </row>
    <row r="475" spans="1:11">
      <c r="A475" s="192">
        <f t="shared" si="41"/>
        <v>47868.624999998858</v>
      </c>
      <c r="B475" s="218">
        <v>31.807819148936176</v>
      </c>
      <c r="C475" s="219">
        <f t="shared" si="40"/>
        <v>1.5371583751226401E-4</v>
      </c>
      <c r="D475" s="193">
        <f t="shared" si="39"/>
        <v>33.218025360240816</v>
      </c>
      <c r="E475" s="193">
        <f t="shared" si="39"/>
        <v>34.690753354289839</v>
      </c>
      <c r="F475" s="193">
        <f t="shared" si="39"/>
        <v>36.228775047194652</v>
      </c>
      <c r="G475" s="193">
        <f t="shared" si="39"/>
        <v>37.834985248538224</v>
      </c>
      <c r="H475" s="193">
        <f>MAX(0,D475-Assumptions!$C$3)*Assumptions!$C$2</f>
        <v>0</v>
      </c>
      <c r="I475" s="193">
        <f>MAX(0,E475-Assumptions!$C$3)*Assumptions!$C$2</f>
        <v>0</v>
      </c>
      <c r="J475" s="193">
        <f>MAX(0,F475-Assumptions!$C$3)*Assumptions!$C$2</f>
        <v>0</v>
      </c>
      <c r="K475" s="193">
        <f>MAX(0,G475-Assumptions!$C$3)*Assumptions!$C$2</f>
        <v>0.75148672368440195</v>
      </c>
    </row>
    <row r="476" spans="1:11">
      <c r="A476" s="192">
        <f t="shared" si="41"/>
        <v>47868.666666665522</v>
      </c>
      <c r="B476" s="218">
        <v>32.425319148936175</v>
      </c>
      <c r="C476" s="219">
        <f t="shared" si="40"/>
        <v>1.5669999462216753E-4</v>
      </c>
      <c r="D476" s="193">
        <f t="shared" si="39"/>
        <v>33.862902349886141</v>
      </c>
      <c r="E476" s="193">
        <f t="shared" si="39"/>
        <v>35.36422109805342</v>
      </c>
      <c r="F476" s="193">
        <f t="shared" si="39"/>
        <v>36.932101122047257</v>
      </c>
      <c r="G476" s="193">
        <f t="shared" si="39"/>
        <v>38.569493429736617</v>
      </c>
      <c r="H476" s="193">
        <f>MAX(0,D476-Assumptions!$C$3)*Assumptions!$C$2</f>
        <v>0</v>
      </c>
      <c r="I476" s="193">
        <f>MAX(0,E476-Assumptions!$C$3)*Assumptions!$C$2</f>
        <v>0</v>
      </c>
      <c r="J476" s="193">
        <f>MAX(0,F476-Assumptions!$C$3)*Assumptions!$C$2</f>
        <v>0</v>
      </c>
      <c r="K476" s="193">
        <f>MAX(0,G476-Assumptions!$C$3)*Assumptions!$C$2</f>
        <v>1.4125440867629557</v>
      </c>
    </row>
    <row r="477" spans="1:11">
      <c r="A477" s="192">
        <f t="shared" si="41"/>
        <v>47868.708333332186</v>
      </c>
      <c r="B477" s="218">
        <v>34.172712765957456</v>
      </c>
      <c r="C477" s="219">
        <f t="shared" si="40"/>
        <v>1.6514452431614984E-4</v>
      </c>
      <c r="D477" s="193">
        <f t="shared" si="39"/>
        <v>35.687767022712265</v>
      </c>
      <c r="E477" s="193">
        <f t="shared" si="39"/>
        <v>37.269991521895044</v>
      </c>
      <c r="F477" s="193">
        <f t="shared" si="39"/>
        <v>38.922364270034414</v>
      </c>
      <c r="G477" s="193">
        <f t="shared" si="39"/>
        <v>40.647995304191632</v>
      </c>
      <c r="H477" s="193">
        <f>MAX(0,D477-Assumptions!$C$3)*Assumptions!$C$2</f>
        <v>0</v>
      </c>
      <c r="I477" s="193">
        <f>MAX(0,E477-Assumptions!$C$3)*Assumptions!$C$2</f>
        <v>0.24299236970553936</v>
      </c>
      <c r="J477" s="193">
        <f>MAX(0,F477-Assumptions!$C$3)*Assumptions!$C$2</f>
        <v>1.730127843030973</v>
      </c>
      <c r="K477" s="193">
        <f>MAX(0,G477-Assumptions!$C$3)*Assumptions!$C$2</f>
        <v>3.2831957737724689</v>
      </c>
    </row>
    <row r="478" spans="1:11">
      <c r="A478" s="192">
        <f t="shared" si="41"/>
        <v>47868.74999999885</v>
      </c>
      <c r="B478" s="218">
        <v>36.498191489361709</v>
      </c>
      <c r="C478" s="219">
        <f t="shared" si="40"/>
        <v>1.7638273300663753E-4</v>
      </c>
      <c r="D478" s="193">
        <f t="shared" si="39"/>
        <v>38.116346324142505</v>
      </c>
      <c r="E478" s="193">
        <f t="shared" si="39"/>
        <v>39.806242386706813</v>
      </c>
      <c r="F478" s="193">
        <f t="shared" si="39"/>
        <v>41.571060339160169</v>
      </c>
      <c r="G478" s="193">
        <f t="shared" si="39"/>
        <v>43.414121858917476</v>
      </c>
      <c r="H478" s="193">
        <f>MAX(0,D478-Assumptions!$C$3)*Assumptions!$C$2</f>
        <v>1.0047116917282544</v>
      </c>
      <c r="I478" s="193">
        <f>MAX(0,E478-Assumptions!$C$3)*Assumptions!$C$2</f>
        <v>2.5256181480361319</v>
      </c>
      <c r="J478" s="193">
        <f>MAX(0,F478-Assumptions!$C$3)*Assumptions!$C$2</f>
        <v>4.1139543052441523</v>
      </c>
      <c r="K478" s="193">
        <f>MAX(0,G478-Assumptions!$C$3)*Assumptions!$C$2</f>
        <v>5.7727096730257283</v>
      </c>
    </row>
    <row r="479" spans="1:11">
      <c r="A479" s="192">
        <f t="shared" si="41"/>
        <v>47868.791666665515</v>
      </c>
      <c r="B479" s="218">
        <v>36.485053191489364</v>
      </c>
      <c r="C479" s="219">
        <f t="shared" si="40"/>
        <v>1.7631924030217148E-4</v>
      </c>
      <c r="D479" s="193">
        <f t="shared" ref="D479:D542" si="42">$C479*D$2</f>
        <v>38.102625537128773</v>
      </c>
      <c r="E479" s="193">
        <f t="shared" ref="E479:G510" si="43">$C479*E$2</f>
        <v>39.791913285775664</v>
      </c>
      <c r="F479" s="193">
        <f t="shared" si="43"/>
        <v>41.556095954588827</v>
      </c>
      <c r="G479" s="193">
        <f t="shared" si="43"/>
        <v>43.39849402527495</v>
      </c>
      <c r="H479" s="193">
        <f>MAX(0,D479-Assumptions!$C$3)*Assumptions!$C$2</f>
        <v>0.99236298341589591</v>
      </c>
      <c r="I479" s="193">
        <f>MAX(0,E479-Assumptions!$C$3)*Assumptions!$C$2</f>
        <v>2.5127219571980972</v>
      </c>
      <c r="J479" s="193">
        <f>MAX(0,F479-Assumptions!$C$3)*Assumptions!$C$2</f>
        <v>4.1004863591299445</v>
      </c>
      <c r="K479" s="193">
        <f>MAX(0,G479-Assumptions!$C$3)*Assumptions!$C$2</f>
        <v>5.7586446227474548</v>
      </c>
    </row>
    <row r="480" spans="1:11">
      <c r="A480" s="192">
        <f t="shared" si="41"/>
        <v>47868.833333332179</v>
      </c>
      <c r="B480" s="218">
        <v>35.657340425531928</v>
      </c>
      <c r="C480" s="219">
        <f t="shared" si="40"/>
        <v>1.723191999208115E-4</v>
      </c>
      <c r="D480" s="193">
        <f t="shared" si="42"/>
        <v>37.238215955263783</v>
      </c>
      <c r="E480" s="193">
        <f t="shared" si="43"/>
        <v>38.889179927113865</v>
      </c>
      <c r="F480" s="193">
        <f t="shared" si="43"/>
        <v>40.61333972659493</v>
      </c>
      <c r="G480" s="193">
        <f t="shared" si="43"/>
        <v>42.413940505796276</v>
      </c>
      <c r="H480" s="193">
        <f>MAX(0,D480-Assumptions!$C$3)*Assumptions!$C$2</f>
        <v>0.21439435973740473</v>
      </c>
      <c r="I480" s="193">
        <f>MAX(0,E480-Assumptions!$C$3)*Assumptions!$C$2</f>
        <v>1.7002619344024787</v>
      </c>
      <c r="J480" s="193">
        <f>MAX(0,F480-Assumptions!$C$3)*Assumptions!$C$2</f>
        <v>3.2520057539354368</v>
      </c>
      <c r="K480" s="193">
        <f>MAX(0,G480-Assumptions!$C$3)*Assumptions!$C$2</f>
        <v>4.8725464552166491</v>
      </c>
    </row>
    <row r="481" spans="1:11">
      <c r="A481" s="192">
        <f t="shared" si="41"/>
        <v>47868.874999998843</v>
      </c>
      <c r="B481" s="218">
        <v>35.144946808510646</v>
      </c>
      <c r="C481" s="219">
        <f t="shared" si="40"/>
        <v>1.6984298444663621E-4</v>
      </c>
      <c r="D481" s="193">
        <f t="shared" si="42"/>
        <v>36.703105261728297</v>
      </c>
      <c r="E481" s="193">
        <f t="shared" si="43"/>
        <v>38.330344990799396</v>
      </c>
      <c r="F481" s="193">
        <f t="shared" si="43"/>
        <v>40.029728728312975</v>
      </c>
      <c r="G481" s="193">
        <f t="shared" si="43"/>
        <v>41.804454993738027</v>
      </c>
      <c r="H481" s="193">
        <f>MAX(0,D481-Assumptions!$C$3)*Assumptions!$C$2</f>
        <v>0</v>
      </c>
      <c r="I481" s="193">
        <f>MAX(0,E481-Assumptions!$C$3)*Assumptions!$C$2</f>
        <v>1.1973104917194568</v>
      </c>
      <c r="J481" s="193">
        <f>MAX(0,F481-Assumptions!$C$3)*Assumptions!$C$2</f>
        <v>2.7267558554816773</v>
      </c>
      <c r="K481" s="193">
        <f>MAX(0,G481-Assumptions!$C$3)*Assumptions!$C$2</f>
        <v>4.3240094943642244</v>
      </c>
    </row>
    <row r="482" spans="1:11">
      <c r="A482" s="192">
        <f t="shared" si="41"/>
        <v>47868.916666665507</v>
      </c>
      <c r="B482" s="218">
        <v>34.21212765957447</v>
      </c>
      <c r="C482" s="219">
        <f t="shared" si="40"/>
        <v>1.653350024295479E-4</v>
      </c>
      <c r="D482" s="193">
        <f t="shared" si="42"/>
        <v>35.728929383753446</v>
      </c>
      <c r="E482" s="193">
        <f t="shared" si="43"/>
        <v>37.31297882468845</v>
      </c>
      <c r="F482" s="193">
        <f t="shared" si="43"/>
        <v>38.9672574237484</v>
      </c>
      <c r="G482" s="193">
        <f t="shared" si="43"/>
        <v>40.694878805119181</v>
      </c>
      <c r="H482" s="193">
        <f>MAX(0,D482-Assumptions!$C$3)*Assumptions!$C$2</f>
        <v>0</v>
      </c>
      <c r="I482" s="193">
        <f>MAX(0,E482-Assumptions!$C$3)*Assumptions!$C$2</f>
        <v>0.28168094221960516</v>
      </c>
      <c r="J482" s="193">
        <f>MAX(0,F482-Assumptions!$C$3)*Assumptions!$C$2</f>
        <v>1.7705316813735601</v>
      </c>
      <c r="K482" s="193">
        <f>MAX(0,G482-Assumptions!$C$3)*Assumptions!$C$2</f>
        <v>3.3253909246072633</v>
      </c>
    </row>
    <row r="483" spans="1:11">
      <c r="A483" s="192">
        <f t="shared" si="41"/>
        <v>47868.958333332172</v>
      </c>
      <c r="B483" s="218">
        <v>31.715851063829792</v>
      </c>
      <c r="C483" s="219">
        <f t="shared" si="40"/>
        <v>1.5327138858100178E-4</v>
      </c>
      <c r="D483" s="193">
        <f t="shared" si="42"/>
        <v>33.121979851144708</v>
      </c>
      <c r="E483" s="193">
        <f t="shared" si="43"/>
        <v>34.590449647771862</v>
      </c>
      <c r="F483" s="193">
        <f t="shared" si="43"/>
        <v>36.124024355195331</v>
      </c>
      <c r="G483" s="193">
        <f t="shared" si="43"/>
        <v>37.725590413040592</v>
      </c>
      <c r="H483" s="193">
        <f>MAX(0,D483-Assumptions!$C$3)*Assumptions!$C$2</f>
        <v>0</v>
      </c>
      <c r="I483" s="193">
        <f>MAX(0,E483-Assumptions!$C$3)*Assumptions!$C$2</f>
        <v>0</v>
      </c>
      <c r="J483" s="193">
        <f>MAX(0,F483-Assumptions!$C$3)*Assumptions!$C$2</f>
        <v>0</v>
      </c>
      <c r="K483" s="193">
        <f>MAX(0,G483-Assumptions!$C$3)*Assumptions!$C$2</f>
        <v>0.65303137173653314</v>
      </c>
    </row>
    <row r="484" spans="1:11">
      <c r="A484" s="192">
        <f t="shared" si="41"/>
        <v>47868.999999998836</v>
      </c>
      <c r="B484" s="218">
        <v>29.482340425531916</v>
      </c>
      <c r="C484" s="219">
        <f t="shared" si="40"/>
        <v>1.4247762882177629E-4</v>
      </c>
      <c r="D484" s="193">
        <f t="shared" si="42"/>
        <v>30.789446058810569</v>
      </c>
      <c r="E484" s="193">
        <f t="shared" si="43"/>
        <v>32.154502489478062</v>
      </c>
      <c r="F484" s="193">
        <f t="shared" si="43"/>
        <v>33.580078978068897</v>
      </c>
      <c r="G484" s="193">
        <f t="shared" si="43"/>
        <v>35.068858693812381</v>
      </c>
      <c r="H484" s="193">
        <f>MAX(0,D484-Assumptions!$C$3)*Assumptions!$C$2</f>
        <v>0</v>
      </c>
      <c r="I484" s="193">
        <f>MAX(0,E484-Assumptions!$C$3)*Assumptions!$C$2</f>
        <v>0</v>
      </c>
      <c r="J484" s="193">
        <f>MAX(0,F484-Assumptions!$C$3)*Assumptions!$C$2</f>
        <v>0</v>
      </c>
      <c r="K484" s="193">
        <f>MAX(0,G484-Assumptions!$C$3)*Assumptions!$C$2</f>
        <v>0</v>
      </c>
    </row>
    <row r="485" spans="1:11">
      <c r="A485" s="192">
        <f t="shared" si="41"/>
        <v>47869.0416666655</v>
      </c>
      <c r="B485" s="218">
        <v>26.94664893617022</v>
      </c>
      <c r="C485" s="219">
        <f t="shared" si="40"/>
        <v>1.3022353685983212E-4</v>
      </c>
      <c r="D485" s="193">
        <f t="shared" si="42"/>
        <v>28.14133416516065</v>
      </c>
      <c r="E485" s="193">
        <f t="shared" si="43"/>
        <v>29.388986009768065</v>
      </c>
      <c r="F485" s="193">
        <f t="shared" si="43"/>
        <v>30.691952755801839</v>
      </c>
      <c r="G485" s="193">
        <f t="shared" si="43"/>
        <v>32.052686800806249</v>
      </c>
      <c r="H485" s="193">
        <f>MAX(0,D485-Assumptions!$C$3)*Assumptions!$C$2</f>
        <v>0</v>
      </c>
      <c r="I485" s="193">
        <f>MAX(0,E485-Assumptions!$C$3)*Assumptions!$C$2</f>
        <v>0</v>
      </c>
      <c r="J485" s="193">
        <f>MAX(0,F485-Assumptions!$C$3)*Assumptions!$C$2</f>
        <v>0</v>
      </c>
      <c r="K485" s="193">
        <f>MAX(0,G485-Assumptions!$C$3)*Assumptions!$C$2</f>
        <v>0</v>
      </c>
    </row>
    <row r="486" spans="1:11">
      <c r="A486" s="192">
        <f t="shared" si="41"/>
        <v>47869.083333332164</v>
      </c>
      <c r="B486" s="218">
        <v>25.52771276595745</v>
      </c>
      <c r="C486" s="219">
        <f t="shared" si="40"/>
        <v>1.233663247775006E-4</v>
      </c>
      <c r="D486" s="193">
        <f t="shared" si="42"/>
        <v>26.65948916767778</v>
      </c>
      <c r="E486" s="193">
        <f t="shared" si="43"/>
        <v>27.841443109204938</v>
      </c>
      <c r="F486" s="193">
        <f t="shared" si="43"/>
        <v>29.075799222097981</v>
      </c>
      <c r="G486" s="193">
        <f t="shared" si="43"/>
        <v>30.364880767414196</v>
      </c>
      <c r="H486" s="193">
        <f>MAX(0,D486-Assumptions!$C$3)*Assumptions!$C$2</f>
        <v>0</v>
      </c>
      <c r="I486" s="193">
        <f>MAX(0,E486-Assumptions!$C$3)*Assumptions!$C$2</f>
        <v>0</v>
      </c>
      <c r="J486" s="193">
        <f>MAX(0,F486-Assumptions!$C$3)*Assumptions!$C$2</f>
        <v>0</v>
      </c>
      <c r="K486" s="193">
        <f>MAX(0,G486-Assumptions!$C$3)*Assumptions!$C$2</f>
        <v>0</v>
      </c>
    </row>
    <row r="487" spans="1:11">
      <c r="A487" s="192">
        <f t="shared" si="41"/>
        <v>47869.124999998829</v>
      </c>
      <c r="B487" s="218">
        <v>24.594893617021278</v>
      </c>
      <c r="C487" s="219">
        <f t="shared" si="40"/>
        <v>1.1885834276041232E-4</v>
      </c>
      <c r="D487" s="193">
        <f t="shared" si="42"/>
        <v>25.685313289702936</v>
      </c>
      <c r="E487" s="193">
        <f t="shared" si="43"/>
        <v>26.824076943094003</v>
      </c>
      <c r="F487" s="193">
        <f t="shared" si="43"/>
        <v>28.013327917533413</v>
      </c>
      <c r="G487" s="193">
        <f t="shared" si="43"/>
        <v>29.255304578795357</v>
      </c>
      <c r="H487" s="193">
        <f>MAX(0,D487-Assumptions!$C$3)*Assumptions!$C$2</f>
        <v>0</v>
      </c>
      <c r="I487" s="193">
        <f>MAX(0,E487-Assumptions!$C$3)*Assumptions!$C$2</f>
        <v>0</v>
      </c>
      <c r="J487" s="193">
        <f>MAX(0,F487-Assumptions!$C$3)*Assumptions!$C$2</f>
        <v>0</v>
      </c>
      <c r="K487" s="193">
        <f>MAX(0,G487-Assumptions!$C$3)*Assumptions!$C$2</f>
        <v>0</v>
      </c>
    </row>
    <row r="488" spans="1:11">
      <c r="A488" s="192">
        <f t="shared" si="41"/>
        <v>47869.166666665493</v>
      </c>
      <c r="B488" s="218">
        <v>24.358404255319151</v>
      </c>
      <c r="C488" s="219">
        <f t="shared" si="40"/>
        <v>1.1771547408002374E-4</v>
      </c>
      <c r="D488" s="193">
        <f t="shared" si="42"/>
        <v>25.438339123455794</v>
      </c>
      <c r="E488" s="193">
        <f t="shared" si="43"/>
        <v>26.566153126333486</v>
      </c>
      <c r="F488" s="193">
        <f t="shared" si="43"/>
        <v>27.743968995249439</v>
      </c>
      <c r="G488" s="193">
        <f t="shared" si="43"/>
        <v>28.974003573230018</v>
      </c>
      <c r="H488" s="193">
        <f>MAX(0,D488-Assumptions!$C$3)*Assumptions!$C$2</f>
        <v>0</v>
      </c>
      <c r="I488" s="193">
        <f>MAX(0,E488-Assumptions!$C$3)*Assumptions!$C$2</f>
        <v>0</v>
      </c>
      <c r="J488" s="193">
        <f>MAX(0,F488-Assumptions!$C$3)*Assumptions!$C$2</f>
        <v>0</v>
      </c>
      <c r="K488" s="193">
        <f>MAX(0,G488-Assumptions!$C$3)*Assumptions!$C$2</f>
        <v>0</v>
      </c>
    </row>
    <row r="489" spans="1:11">
      <c r="A489" s="192">
        <f t="shared" si="41"/>
        <v>47869.208333332157</v>
      </c>
      <c r="B489" s="218">
        <v>24.805106382978725</v>
      </c>
      <c r="C489" s="219">
        <f t="shared" si="40"/>
        <v>1.1987422603186882E-4</v>
      </c>
      <c r="D489" s="193">
        <f t="shared" si="42"/>
        <v>25.904845881922618</v>
      </c>
      <c r="E489" s="193">
        <f t="shared" si="43"/>
        <v>27.053342557992242</v>
      </c>
      <c r="F489" s="193">
        <f t="shared" si="43"/>
        <v>28.252758070674723</v>
      </c>
      <c r="G489" s="193">
        <f t="shared" si="43"/>
        <v>29.505349917075655</v>
      </c>
      <c r="H489" s="193">
        <f>MAX(0,D489-Assumptions!$C$3)*Assumptions!$C$2</f>
        <v>0</v>
      </c>
      <c r="I489" s="193">
        <f>MAX(0,E489-Assumptions!$C$3)*Assumptions!$C$2</f>
        <v>0</v>
      </c>
      <c r="J489" s="193">
        <f>MAX(0,F489-Assumptions!$C$3)*Assumptions!$C$2</f>
        <v>0</v>
      </c>
      <c r="K489" s="193">
        <f>MAX(0,G489-Assumptions!$C$3)*Assumptions!$C$2</f>
        <v>0</v>
      </c>
    </row>
    <row r="490" spans="1:11">
      <c r="A490" s="192">
        <f t="shared" si="41"/>
        <v>47869.249999998821</v>
      </c>
      <c r="B490" s="218">
        <v>25.632819148936175</v>
      </c>
      <c r="C490" s="219">
        <f t="shared" si="40"/>
        <v>1.2387426641322888E-4</v>
      </c>
      <c r="D490" s="193">
        <f t="shared" si="42"/>
        <v>26.769255463787626</v>
      </c>
      <c r="E490" s="193">
        <f t="shared" si="43"/>
        <v>27.956075916654065</v>
      </c>
      <c r="F490" s="193">
        <f t="shared" si="43"/>
        <v>29.195514298668641</v>
      </c>
      <c r="G490" s="193">
        <f t="shared" si="43"/>
        <v>30.489903436554354</v>
      </c>
      <c r="H490" s="193">
        <f>MAX(0,D490-Assumptions!$C$3)*Assumptions!$C$2</f>
        <v>0</v>
      </c>
      <c r="I490" s="193">
        <f>MAX(0,E490-Assumptions!$C$3)*Assumptions!$C$2</f>
        <v>0</v>
      </c>
      <c r="J490" s="193">
        <f>MAX(0,F490-Assumptions!$C$3)*Assumptions!$C$2</f>
        <v>0</v>
      </c>
      <c r="K490" s="193">
        <f>MAX(0,G490-Assumptions!$C$3)*Assumptions!$C$2</f>
        <v>0</v>
      </c>
    </row>
    <row r="491" spans="1:11">
      <c r="A491" s="192">
        <f t="shared" si="41"/>
        <v>47869.291666665486</v>
      </c>
      <c r="B491" s="218">
        <v>28.680904255319152</v>
      </c>
      <c r="C491" s="219">
        <f t="shared" si="40"/>
        <v>1.3860457384934835E-4</v>
      </c>
      <c r="D491" s="193">
        <f t="shared" si="42"/>
        <v>29.952478050973031</v>
      </c>
      <c r="E491" s="193">
        <f t="shared" si="43"/>
        <v>31.280427332678531</v>
      </c>
      <c r="F491" s="193">
        <f t="shared" si="43"/>
        <v>32.66725151921765</v>
      </c>
      <c r="G491" s="193">
        <f t="shared" si="43"/>
        <v>34.115560841618731</v>
      </c>
      <c r="H491" s="193">
        <f>MAX(0,D491-Assumptions!$C$3)*Assumptions!$C$2</f>
        <v>0</v>
      </c>
      <c r="I491" s="193">
        <f>MAX(0,E491-Assumptions!$C$3)*Assumptions!$C$2</f>
        <v>0</v>
      </c>
      <c r="J491" s="193">
        <f>MAX(0,F491-Assumptions!$C$3)*Assumptions!$C$2</f>
        <v>0</v>
      </c>
      <c r="K491" s="193">
        <f>MAX(0,G491-Assumptions!$C$3)*Assumptions!$C$2</f>
        <v>0</v>
      </c>
    </row>
    <row r="492" spans="1:11">
      <c r="A492" s="192">
        <f t="shared" si="41"/>
        <v>47869.33333333215</v>
      </c>
      <c r="B492" s="218">
        <v>31.597606382978725</v>
      </c>
      <c r="C492" s="219">
        <f t="shared" si="40"/>
        <v>1.5269995424080747E-4</v>
      </c>
      <c r="D492" s="193">
        <f t="shared" si="42"/>
        <v>32.99849276802113</v>
      </c>
      <c r="E492" s="193">
        <f t="shared" si="43"/>
        <v>34.4614877393916</v>
      </c>
      <c r="F492" s="193">
        <f t="shared" si="43"/>
        <v>35.989344894053339</v>
      </c>
      <c r="G492" s="193">
        <f t="shared" si="43"/>
        <v>37.584939910257923</v>
      </c>
      <c r="H492" s="193">
        <f>MAX(0,D492-Assumptions!$C$3)*Assumptions!$C$2</f>
        <v>0</v>
      </c>
      <c r="I492" s="193">
        <f>MAX(0,E492-Assumptions!$C$3)*Assumptions!$C$2</f>
        <v>0</v>
      </c>
      <c r="J492" s="193">
        <f>MAX(0,F492-Assumptions!$C$3)*Assumptions!$C$2</f>
        <v>0</v>
      </c>
      <c r="K492" s="193">
        <f>MAX(0,G492-Assumptions!$C$3)*Assumptions!$C$2</f>
        <v>0.52644591923213047</v>
      </c>
    </row>
    <row r="493" spans="1:11">
      <c r="A493" s="192">
        <f t="shared" si="41"/>
        <v>47869.374999998814</v>
      </c>
      <c r="B493" s="218">
        <v>32.451595744680859</v>
      </c>
      <c r="C493" s="219">
        <f t="shared" si="40"/>
        <v>1.5682698003109961E-4</v>
      </c>
      <c r="D493" s="193">
        <f t="shared" si="42"/>
        <v>33.890343923913605</v>
      </c>
      <c r="E493" s="193">
        <f t="shared" si="43"/>
        <v>35.392879299915705</v>
      </c>
      <c r="F493" s="193">
        <f t="shared" si="43"/>
        <v>36.962029891189928</v>
      </c>
      <c r="G493" s="193">
        <f t="shared" si="43"/>
        <v>38.600749097021655</v>
      </c>
      <c r="H493" s="193">
        <f>MAX(0,D493-Assumptions!$C$3)*Assumptions!$C$2</f>
        <v>0</v>
      </c>
      <c r="I493" s="193">
        <f>MAX(0,E493-Assumptions!$C$3)*Assumptions!$C$2</f>
        <v>0</v>
      </c>
      <c r="J493" s="193">
        <f>MAX(0,F493-Assumptions!$C$3)*Assumptions!$C$2</f>
        <v>0</v>
      </c>
      <c r="K493" s="193">
        <f>MAX(0,G493-Assumptions!$C$3)*Assumptions!$C$2</f>
        <v>1.4406741873194897</v>
      </c>
    </row>
    <row r="494" spans="1:11">
      <c r="A494" s="192">
        <f t="shared" si="41"/>
        <v>47869.416666665478</v>
      </c>
      <c r="B494" s="218">
        <v>32.254521276595753</v>
      </c>
      <c r="C494" s="219">
        <f t="shared" si="40"/>
        <v>1.5587458946410914E-4</v>
      </c>
      <c r="D494" s="193">
        <f t="shared" si="42"/>
        <v>33.684532118707651</v>
      </c>
      <c r="E494" s="193">
        <f t="shared" si="43"/>
        <v>35.177942785948609</v>
      </c>
      <c r="F494" s="193">
        <f t="shared" si="43"/>
        <v>36.737564122619951</v>
      </c>
      <c r="G494" s="193">
        <f t="shared" si="43"/>
        <v>38.366331592383879</v>
      </c>
      <c r="H494" s="193">
        <f>MAX(0,D494-Assumptions!$C$3)*Assumptions!$C$2</f>
        <v>0</v>
      </c>
      <c r="I494" s="193">
        <f>MAX(0,E494-Assumptions!$C$3)*Assumptions!$C$2</f>
        <v>0</v>
      </c>
      <c r="J494" s="193">
        <f>MAX(0,F494-Assumptions!$C$3)*Assumptions!$C$2</f>
        <v>0</v>
      </c>
      <c r="K494" s="193">
        <f>MAX(0,G494-Assumptions!$C$3)*Assumptions!$C$2</f>
        <v>1.2296984331454917</v>
      </c>
    </row>
    <row r="495" spans="1:11">
      <c r="A495" s="192">
        <f t="shared" si="41"/>
        <v>47869.458333332143</v>
      </c>
      <c r="B495" s="218">
        <v>32.070585106382985</v>
      </c>
      <c r="C495" s="219">
        <f t="shared" si="40"/>
        <v>1.5498569160158466E-4</v>
      </c>
      <c r="D495" s="193">
        <f t="shared" si="42"/>
        <v>33.492441100515421</v>
      </c>
      <c r="E495" s="193">
        <f t="shared" si="43"/>
        <v>34.977335372912641</v>
      </c>
      <c r="F495" s="193">
        <f t="shared" si="43"/>
        <v>36.528062738621294</v>
      </c>
      <c r="G495" s="193">
        <f t="shared" si="43"/>
        <v>38.147541921388608</v>
      </c>
      <c r="H495" s="193">
        <f>MAX(0,D495-Assumptions!$C$3)*Assumptions!$C$2</f>
        <v>0</v>
      </c>
      <c r="I495" s="193">
        <f>MAX(0,E495-Assumptions!$C$3)*Assumptions!$C$2</f>
        <v>0</v>
      </c>
      <c r="J495" s="193">
        <f>MAX(0,F495-Assumptions!$C$3)*Assumptions!$C$2</f>
        <v>0</v>
      </c>
      <c r="K495" s="193">
        <f>MAX(0,G495-Assumptions!$C$3)*Assumptions!$C$2</f>
        <v>1.0327877292497476</v>
      </c>
    </row>
    <row r="496" spans="1:11">
      <c r="A496" s="192">
        <f t="shared" si="41"/>
        <v>47869.499999998807</v>
      </c>
      <c r="B496" s="218">
        <v>32.385904255319154</v>
      </c>
      <c r="C496" s="219">
        <f t="shared" si="40"/>
        <v>1.5650951650876945E-4</v>
      </c>
      <c r="D496" s="193">
        <f t="shared" si="42"/>
        <v>33.821739988844953</v>
      </c>
      <c r="E496" s="193">
        <f t="shared" si="43"/>
        <v>35.321233795260007</v>
      </c>
      <c r="F496" s="193">
        <f t="shared" si="43"/>
        <v>36.887207968333264</v>
      </c>
      <c r="G496" s="193">
        <f t="shared" si="43"/>
        <v>38.522609928809061</v>
      </c>
      <c r="H496" s="193">
        <f>MAX(0,D496-Assumptions!$C$3)*Assumptions!$C$2</f>
        <v>0</v>
      </c>
      <c r="I496" s="193">
        <f>MAX(0,E496-Assumptions!$C$3)*Assumptions!$C$2</f>
        <v>0</v>
      </c>
      <c r="J496" s="193">
        <f>MAX(0,F496-Assumptions!$C$3)*Assumptions!$C$2</f>
        <v>0</v>
      </c>
      <c r="K496" s="193">
        <f>MAX(0,G496-Assumptions!$C$3)*Assumptions!$C$2</f>
        <v>1.3703489359281549</v>
      </c>
    </row>
    <row r="497" spans="1:11">
      <c r="A497" s="192">
        <f t="shared" si="41"/>
        <v>47869.541666665471</v>
      </c>
      <c r="B497" s="218">
        <v>32.22824468085107</v>
      </c>
      <c r="C497" s="219">
        <f t="shared" si="40"/>
        <v>1.5574760405517705E-4</v>
      </c>
      <c r="D497" s="193">
        <f t="shared" si="42"/>
        <v>33.657090544680187</v>
      </c>
      <c r="E497" s="193">
        <f t="shared" si="43"/>
        <v>35.149284584086324</v>
      </c>
      <c r="F497" s="193">
        <f t="shared" si="43"/>
        <v>36.707635353477279</v>
      </c>
      <c r="G497" s="193">
        <f t="shared" si="43"/>
        <v>38.335075925098835</v>
      </c>
      <c r="H497" s="193">
        <f>MAX(0,D497-Assumptions!$C$3)*Assumptions!$C$2</f>
        <v>0</v>
      </c>
      <c r="I497" s="193">
        <f>MAX(0,E497-Assumptions!$C$3)*Assumptions!$C$2</f>
        <v>0</v>
      </c>
      <c r="J497" s="193">
        <f>MAX(0,F497-Assumptions!$C$3)*Assumptions!$C$2</f>
        <v>0</v>
      </c>
      <c r="K497" s="193">
        <f>MAX(0,G497-Assumptions!$C$3)*Assumptions!$C$2</f>
        <v>1.2015683325889512</v>
      </c>
    </row>
    <row r="498" spans="1:11">
      <c r="A498" s="192">
        <f t="shared" si="41"/>
        <v>47869.583333332135</v>
      </c>
      <c r="B498" s="218">
        <v>32.556702127659584</v>
      </c>
      <c r="C498" s="219">
        <f t="shared" si="40"/>
        <v>1.5733492166682787E-4</v>
      </c>
      <c r="D498" s="193">
        <f t="shared" si="42"/>
        <v>34.000110220023444</v>
      </c>
      <c r="E498" s="193">
        <f t="shared" si="43"/>
        <v>35.507512107364825</v>
      </c>
      <c r="F498" s="193">
        <f t="shared" si="43"/>
        <v>37.081744967760578</v>
      </c>
      <c r="G498" s="193">
        <f t="shared" si="43"/>
        <v>38.725771766161806</v>
      </c>
      <c r="H498" s="193">
        <f>MAX(0,D498-Assumptions!$C$3)*Assumptions!$C$2</f>
        <v>0</v>
      </c>
      <c r="I498" s="193">
        <f>MAX(0,E498-Assumptions!$C$3)*Assumptions!$C$2</f>
        <v>0</v>
      </c>
      <c r="J498" s="193">
        <f>MAX(0,F498-Assumptions!$C$3)*Assumptions!$C$2</f>
        <v>7.3570470984520145E-2</v>
      </c>
      <c r="K498" s="193">
        <f>MAX(0,G498-Assumptions!$C$3)*Assumptions!$C$2</f>
        <v>1.5531945895456254</v>
      </c>
    </row>
    <row r="499" spans="1:11">
      <c r="A499" s="192">
        <f t="shared" si="41"/>
        <v>47869.624999998799</v>
      </c>
      <c r="B499" s="218">
        <v>32.727500000000006</v>
      </c>
      <c r="C499" s="219">
        <f t="shared" si="40"/>
        <v>1.5816032682488629E-4</v>
      </c>
      <c r="D499" s="193">
        <f t="shared" si="42"/>
        <v>34.178480451201942</v>
      </c>
      <c r="E499" s="193">
        <f t="shared" si="43"/>
        <v>35.693790419469643</v>
      </c>
      <c r="F499" s="193">
        <f t="shared" si="43"/>
        <v>37.276281967187899</v>
      </c>
      <c r="G499" s="193">
        <f t="shared" si="43"/>
        <v>38.928933603514558</v>
      </c>
      <c r="H499" s="193">
        <f>MAX(0,D499-Assumptions!$C$3)*Assumptions!$C$2</f>
        <v>0</v>
      </c>
      <c r="I499" s="193">
        <f>MAX(0,E499-Assumptions!$C$3)*Assumptions!$C$2</f>
        <v>0</v>
      </c>
      <c r="J499" s="193">
        <f>MAX(0,F499-Assumptions!$C$3)*Assumptions!$C$2</f>
        <v>0.2486537704691088</v>
      </c>
      <c r="K499" s="193">
        <f>MAX(0,G499-Assumptions!$C$3)*Assumptions!$C$2</f>
        <v>1.7360402431631023</v>
      </c>
    </row>
    <row r="500" spans="1:11">
      <c r="A500" s="192">
        <f t="shared" si="41"/>
        <v>47869.666666665464</v>
      </c>
      <c r="B500" s="218">
        <v>32.793191489361703</v>
      </c>
      <c r="C500" s="219">
        <f t="shared" si="40"/>
        <v>1.584777903472164E-4</v>
      </c>
      <c r="D500" s="193">
        <f t="shared" si="42"/>
        <v>34.247084386270579</v>
      </c>
      <c r="E500" s="193">
        <f t="shared" si="43"/>
        <v>35.765435924125335</v>
      </c>
      <c r="F500" s="193">
        <f t="shared" si="43"/>
        <v>37.351103890044548</v>
      </c>
      <c r="G500" s="193">
        <f t="shared" si="43"/>
        <v>39.007072771727138</v>
      </c>
      <c r="H500" s="193">
        <f>MAX(0,D500-Assumptions!$C$3)*Assumptions!$C$2</f>
        <v>0</v>
      </c>
      <c r="I500" s="193">
        <f>MAX(0,E500-Assumptions!$C$3)*Assumptions!$C$2</f>
        <v>0</v>
      </c>
      <c r="J500" s="193">
        <f>MAX(0,F500-Assumptions!$C$3)*Assumptions!$C$2</f>
        <v>0.31599350104009361</v>
      </c>
      <c r="K500" s="193">
        <f>MAX(0,G500-Assumptions!$C$3)*Assumptions!$C$2</f>
        <v>1.8063654945544243</v>
      </c>
    </row>
    <row r="501" spans="1:11">
      <c r="A501" s="192">
        <f t="shared" si="41"/>
        <v>47869.708333332128</v>
      </c>
      <c r="B501" s="218">
        <v>35.210638297872343</v>
      </c>
      <c r="C501" s="219">
        <f t="shared" si="40"/>
        <v>1.7016044796896635E-4</v>
      </c>
      <c r="D501" s="193">
        <f t="shared" si="42"/>
        <v>36.771709196796941</v>
      </c>
      <c r="E501" s="193">
        <f t="shared" si="43"/>
        <v>38.401990495455088</v>
      </c>
      <c r="F501" s="193">
        <f t="shared" si="43"/>
        <v>40.104550651169632</v>
      </c>
      <c r="G501" s="193">
        <f t="shared" si="43"/>
        <v>41.882594161950614</v>
      </c>
      <c r="H501" s="193">
        <f>MAX(0,D501-Assumptions!$C$3)*Assumptions!$C$2</f>
        <v>0</v>
      </c>
      <c r="I501" s="193">
        <f>MAX(0,E501-Assumptions!$C$3)*Assumptions!$C$2</f>
        <v>1.2617914459095794</v>
      </c>
      <c r="J501" s="193">
        <f>MAX(0,F501-Assumptions!$C$3)*Assumptions!$C$2</f>
        <v>2.7940955860526686</v>
      </c>
      <c r="K501" s="193">
        <f>MAX(0,G501-Assumptions!$C$3)*Assumptions!$C$2</f>
        <v>4.3943347457555531</v>
      </c>
    </row>
    <row r="502" spans="1:11">
      <c r="A502" s="192">
        <f t="shared" si="41"/>
        <v>47869.749999998792</v>
      </c>
      <c r="B502" s="218">
        <v>37.444148936170222</v>
      </c>
      <c r="C502" s="219">
        <f t="shared" si="40"/>
        <v>1.8095420772819187E-4</v>
      </c>
      <c r="D502" s="193">
        <f t="shared" si="42"/>
        <v>39.10424298913108</v>
      </c>
      <c r="E502" s="193">
        <f t="shared" si="43"/>
        <v>40.837937653748895</v>
      </c>
      <c r="F502" s="193">
        <f t="shared" si="43"/>
        <v>42.648496028296073</v>
      </c>
      <c r="G502" s="193">
        <f t="shared" si="43"/>
        <v>44.53932588117884</v>
      </c>
      <c r="H502" s="193">
        <f>MAX(0,D502-Assumptions!$C$3)*Assumptions!$C$2</f>
        <v>1.8938186902179723</v>
      </c>
      <c r="I502" s="193">
        <f>MAX(0,E502-Assumptions!$C$3)*Assumptions!$C$2</f>
        <v>3.4541438883740057</v>
      </c>
      <c r="J502" s="193">
        <f>MAX(0,F502-Assumptions!$C$3)*Assumptions!$C$2</f>
        <v>5.0836464254664655</v>
      </c>
      <c r="K502" s="193">
        <f>MAX(0,G502-Assumptions!$C$3)*Assumptions!$C$2</f>
        <v>6.785393293060956</v>
      </c>
    </row>
    <row r="503" spans="1:11">
      <c r="A503" s="192">
        <f t="shared" si="41"/>
        <v>47869.791666665456</v>
      </c>
      <c r="B503" s="218">
        <v>36.813510638297885</v>
      </c>
      <c r="C503" s="219">
        <f t="shared" si="40"/>
        <v>1.7790655791382232E-4</v>
      </c>
      <c r="D503" s="193">
        <f t="shared" si="42"/>
        <v>38.44564521247203</v>
      </c>
      <c r="E503" s="193">
        <f t="shared" si="43"/>
        <v>40.150140809054172</v>
      </c>
      <c r="F503" s="193">
        <f t="shared" si="43"/>
        <v>41.93020556887214</v>
      </c>
      <c r="G503" s="193">
        <f t="shared" si="43"/>
        <v>43.789189866337928</v>
      </c>
      <c r="H503" s="193">
        <f>MAX(0,D503-Assumptions!$C$3)*Assumptions!$C$2</f>
        <v>1.3010806912248272</v>
      </c>
      <c r="I503" s="193">
        <f>MAX(0,E503-Assumptions!$C$3)*Assumptions!$C$2</f>
        <v>2.8351267281487544</v>
      </c>
      <c r="J503" s="193">
        <f>MAX(0,F503-Assumptions!$C$3)*Assumptions!$C$2</f>
        <v>4.4371850119849254</v>
      </c>
      <c r="K503" s="193">
        <f>MAX(0,G503-Assumptions!$C$3)*Assumptions!$C$2</f>
        <v>6.1102708797041352</v>
      </c>
    </row>
    <row r="504" spans="1:11">
      <c r="A504" s="192">
        <f t="shared" si="41"/>
        <v>47869.833333332121</v>
      </c>
      <c r="B504" s="218">
        <v>35.828138297872343</v>
      </c>
      <c r="C504" s="219">
        <f t="shared" si="40"/>
        <v>1.7314460507886987E-4</v>
      </c>
      <c r="D504" s="193">
        <f t="shared" si="42"/>
        <v>37.41658618644226</v>
      </c>
      <c r="E504" s="193">
        <f t="shared" si="43"/>
        <v>39.075458239218669</v>
      </c>
      <c r="F504" s="193">
        <f t="shared" si="43"/>
        <v>40.807876726022229</v>
      </c>
      <c r="G504" s="193">
        <f t="shared" si="43"/>
        <v>42.617102343149007</v>
      </c>
      <c r="H504" s="193">
        <f>MAX(0,D504-Assumptions!$C$3)*Assumptions!$C$2</f>
        <v>0.3749275677980336</v>
      </c>
      <c r="I504" s="193">
        <f>MAX(0,E504-Assumptions!$C$3)*Assumptions!$C$2</f>
        <v>1.8679124152968023</v>
      </c>
      <c r="J504" s="193">
        <f>MAX(0,F504-Assumptions!$C$3)*Assumptions!$C$2</f>
        <v>3.4270890534200062</v>
      </c>
      <c r="K504" s="193">
        <f>MAX(0,G504-Assumptions!$C$3)*Assumptions!$C$2</f>
        <v>5.0553921088341065</v>
      </c>
    </row>
    <row r="505" spans="1:11">
      <c r="A505" s="192">
        <f t="shared" si="41"/>
        <v>47869.874999998785</v>
      </c>
      <c r="B505" s="218">
        <v>35.131808510638301</v>
      </c>
      <c r="C505" s="219">
        <f t="shared" si="40"/>
        <v>1.6977949174217015E-4</v>
      </c>
      <c r="D505" s="193">
        <f t="shared" si="42"/>
        <v>36.689384474714558</v>
      </c>
      <c r="E505" s="193">
        <f t="shared" si="43"/>
        <v>38.316015889868247</v>
      </c>
      <c r="F505" s="193">
        <f t="shared" si="43"/>
        <v>40.014764343741639</v>
      </c>
      <c r="G505" s="193">
        <f t="shared" si="43"/>
        <v>41.788827160095501</v>
      </c>
      <c r="H505" s="193">
        <f>MAX(0,D505-Assumptions!$C$3)*Assumptions!$C$2</f>
        <v>0</v>
      </c>
      <c r="I505" s="193">
        <f>MAX(0,E505-Assumptions!$C$3)*Assumptions!$C$2</f>
        <v>1.1844143008814221</v>
      </c>
      <c r="J505" s="193">
        <f>MAX(0,F505-Assumptions!$C$3)*Assumptions!$C$2</f>
        <v>2.7132879093674753</v>
      </c>
      <c r="K505" s="193">
        <f>MAX(0,G505-Assumptions!$C$3)*Assumptions!$C$2</f>
        <v>4.3099444440859509</v>
      </c>
    </row>
    <row r="506" spans="1:11">
      <c r="A506" s="192">
        <f t="shared" si="41"/>
        <v>47869.916666665449</v>
      </c>
      <c r="B506" s="218">
        <v>34.172712765957456</v>
      </c>
      <c r="C506" s="219">
        <f t="shared" si="40"/>
        <v>1.6514452431614984E-4</v>
      </c>
      <c r="D506" s="193">
        <f t="shared" si="42"/>
        <v>35.687767022712265</v>
      </c>
      <c r="E506" s="193">
        <f t="shared" si="43"/>
        <v>37.269991521895044</v>
      </c>
      <c r="F506" s="193">
        <f t="shared" si="43"/>
        <v>38.922364270034414</v>
      </c>
      <c r="G506" s="193">
        <f t="shared" si="43"/>
        <v>40.647995304191632</v>
      </c>
      <c r="H506" s="193">
        <f>MAX(0,D506-Assumptions!$C$3)*Assumptions!$C$2</f>
        <v>0</v>
      </c>
      <c r="I506" s="193">
        <f>MAX(0,E506-Assumptions!$C$3)*Assumptions!$C$2</f>
        <v>0.24299236970553936</v>
      </c>
      <c r="J506" s="193">
        <f>MAX(0,F506-Assumptions!$C$3)*Assumptions!$C$2</f>
        <v>1.730127843030973</v>
      </c>
      <c r="K506" s="193">
        <f>MAX(0,G506-Assumptions!$C$3)*Assumptions!$C$2</f>
        <v>3.2831957737724689</v>
      </c>
    </row>
    <row r="507" spans="1:11">
      <c r="A507" s="192">
        <f t="shared" si="41"/>
        <v>47869.958333332113</v>
      </c>
      <c r="B507" s="218">
        <v>32.070585106382985</v>
      </c>
      <c r="C507" s="219">
        <f t="shared" si="40"/>
        <v>1.5498569160158466E-4</v>
      </c>
      <c r="D507" s="193">
        <f t="shared" si="42"/>
        <v>33.492441100515421</v>
      </c>
      <c r="E507" s="193">
        <f t="shared" si="43"/>
        <v>34.977335372912641</v>
      </c>
      <c r="F507" s="193">
        <f t="shared" si="43"/>
        <v>36.528062738621294</v>
      </c>
      <c r="G507" s="193">
        <f t="shared" si="43"/>
        <v>38.147541921388608</v>
      </c>
      <c r="H507" s="193">
        <f>MAX(0,D507-Assumptions!$C$3)*Assumptions!$C$2</f>
        <v>0</v>
      </c>
      <c r="I507" s="193">
        <f>MAX(0,E507-Assumptions!$C$3)*Assumptions!$C$2</f>
        <v>0</v>
      </c>
      <c r="J507" s="193">
        <f>MAX(0,F507-Assumptions!$C$3)*Assumptions!$C$2</f>
        <v>0</v>
      </c>
      <c r="K507" s="193">
        <f>MAX(0,G507-Assumptions!$C$3)*Assumptions!$C$2</f>
        <v>1.0327877292497476</v>
      </c>
    </row>
    <row r="508" spans="1:11">
      <c r="A508" s="192">
        <f t="shared" si="41"/>
        <v>47869.999999998778</v>
      </c>
      <c r="B508" s="218">
        <v>29.731968085106388</v>
      </c>
      <c r="C508" s="219">
        <f t="shared" si="40"/>
        <v>1.4368399020663094E-4</v>
      </c>
      <c r="D508" s="193">
        <f t="shared" si="42"/>
        <v>31.050141012071453</v>
      </c>
      <c r="E508" s="193">
        <f t="shared" si="43"/>
        <v>32.426755407169736</v>
      </c>
      <c r="F508" s="193">
        <f t="shared" si="43"/>
        <v>33.864402284924211</v>
      </c>
      <c r="G508" s="193">
        <f t="shared" si="43"/>
        <v>35.365787533020246</v>
      </c>
      <c r="H508" s="193">
        <f>MAX(0,D508-Assumptions!$C$3)*Assumptions!$C$2</f>
        <v>0</v>
      </c>
      <c r="I508" s="193">
        <f>MAX(0,E508-Assumptions!$C$3)*Assumptions!$C$2</f>
        <v>0</v>
      </c>
      <c r="J508" s="193">
        <f>MAX(0,F508-Assumptions!$C$3)*Assumptions!$C$2</f>
        <v>0</v>
      </c>
      <c r="K508" s="193">
        <f>MAX(0,G508-Assumptions!$C$3)*Assumptions!$C$2</f>
        <v>0</v>
      </c>
    </row>
    <row r="509" spans="1:11">
      <c r="A509" s="192">
        <f t="shared" si="41"/>
        <v>47870.041666665442</v>
      </c>
      <c r="B509" s="218">
        <v>27.77436170212766</v>
      </c>
      <c r="C509" s="219">
        <f t="shared" si="40"/>
        <v>1.3422357724119209E-4</v>
      </c>
      <c r="D509" s="193">
        <f t="shared" si="42"/>
        <v>29.005743747025644</v>
      </c>
      <c r="E509" s="193">
        <f t="shared" si="43"/>
        <v>30.29171936842987</v>
      </c>
      <c r="F509" s="193">
        <f t="shared" si="43"/>
        <v>31.63470898379574</v>
      </c>
      <c r="G509" s="193">
        <f t="shared" si="43"/>
        <v>33.037240320284923</v>
      </c>
      <c r="H509" s="193">
        <f>MAX(0,D509-Assumptions!$C$3)*Assumptions!$C$2</f>
        <v>0</v>
      </c>
      <c r="I509" s="193">
        <f>MAX(0,E509-Assumptions!$C$3)*Assumptions!$C$2</f>
        <v>0</v>
      </c>
      <c r="J509" s="193">
        <f>MAX(0,F509-Assumptions!$C$3)*Assumptions!$C$2</f>
        <v>0</v>
      </c>
      <c r="K509" s="193">
        <f>MAX(0,G509-Assumptions!$C$3)*Assumptions!$C$2</f>
        <v>0</v>
      </c>
    </row>
    <row r="510" spans="1:11">
      <c r="A510" s="192">
        <f t="shared" si="41"/>
        <v>47870.083333332106</v>
      </c>
      <c r="B510" s="218">
        <v>26.289734042553192</v>
      </c>
      <c r="C510" s="219">
        <f t="shared" si="40"/>
        <v>1.2704890163653046E-4</v>
      </c>
      <c r="D510" s="193">
        <f t="shared" si="42"/>
        <v>27.455294814474129</v>
      </c>
      <c r="E510" s="193">
        <f t="shared" si="43"/>
        <v>28.672530963211056</v>
      </c>
      <c r="F510" s="193">
        <f t="shared" si="43"/>
        <v>29.943733527235231</v>
      </c>
      <c r="G510" s="193">
        <f t="shared" si="43"/>
        <v>31.271295118680289</v>
      </c>
      <c r="H510" s="193">
        <f>MAX(0,D510-Assumptions!$C$3)*Assumptions!$C$2</f>
        <v>0</v>
      </c>
      <c r="I510" s="193">
        <f>MAX(0,E510-Assumptions!$C$3)*Assumptions!$C$2</f>
        <v>0</v>
      </c>
      <c r="J510" s="193">
        <f>MAX(0,F510-Assumptions!$C$3)*Assumptions!$C$2</f>
        <v>0</v>
      </c>
      <c r="K510" s="193">
        <f>MAX(0,G510-Assumptions!$C$3)*Assumptions!$C$2</f>
        <v>0</v>
      </c>
    </row>
    <row r="511" spans="1:11">
      <c r="A511" s="192">
        <f t="shared" si="41"/>
        <v>47870.12499999877</v>
      </c>
      <c r="B511" s="218">
        <v>25.501436170212767</v>
      </c>
      <c r="C511" s="219">
        <f t="shared" si="40"/>
        <v>1.2323933936856854E-4</v>
      </c>
      <c r="D511" s="193">
        <f t="shared" si="42"/>
        <v>26.632047593650324</v>
      </c>
      <c r="E511" s="193">
        <f t="shared" ref="E511:G542" si="44">$C511*E$2</f>
        <v>27.81278490734266</v>
      </c>
      <c r="F511" s="193">
        <f t="shared" si="44"/>
        <v>29.045870452955317</v>
      </c>
      <c r="G511" s="193">
        <f t="shared" si="44"/>
        <v>30.333625100129161</v>
      </c>
      <c r="H511" s="193">
        <f>MAX(0,D511-Assumptions!$C$3)*Assumptions!$C$2</f>
        <v>0</v>
      </c>
      <c r="I511" s="193">
        <f>MAX(0,E511-Assumptions!$C$3)*Assumptions!$C$2</f>
        <v>0</v>
      </c>
      <c r="J511" s="193">
        <f>MAX(0,F511-Assumptions!$C$3)*Assumptions!$C$2</f>
        <v>0</v>
      </c>
      <c r="K511" s="193">
        <f>MAX(0,G511-Assumptions!$C$3)*Assumptions!$C$2</f>
        <v>0</v>
      </c>
    </row>
    <row r="512" spans="1:11">
      <c r="A512" s="192">
        <f t="shared" si="41"/>
        <v>47870.166666665435</v>
      </c>
      <c r="B512" s="218">
        <v>25.278085106382985</v>
      </c>
      <c r="C512" s="219">
        <f t="shared" si="40"/>
        <v>1.2215996339264601E-4</v>
      </c>
      <c r="D512" s="193">
        <f t="shared" si="42"/>
        <v>26.39879421441691</v>
      </c>
      <c r="E512" s="193">
        <f t="shared" si="44"/>
        <v>27.569190191513286</v>
      </c>
      <c r="F512" s="193">
        <f t="shared" si="44"/>
        <v>28.791475915242678</v>
      </c>
      <c r="G512" s="193">
        <f t="shared" si="44"/>
        <v>30.067951928206341</v>
      </c>
      <c r="H512" s="193">
        <f>MAX(0,D512-Assumptions!$C$3)*Assumptions!$C$2</f>
        <v>0</v>
      </c>
      <c r="I512" s="193">
        <f>MAX(0,E512-Assumptions!$C$3)*Assumptions!$C$2</f>
        <v>0</v>
      </c>
      <c r="J512" s="193">
        <f>MAX(0,F512-Assumptions!$C$3)*Assumptions!$C$2</f>
        <v>0</v>
      </c>
      <c r="K512" s="193">
        <f>MAX(0,G512-Assumptions!$C$3)*Assumptions!$C$2</f>
        <v>0</v>
      </c>
    </row>
    <row r="513" spans="1:11">
      <c r="A513" s="192">
        <f t="shared" si="41"/>
        <v>47870.208333332099</v>
      </c>
      <c r="B513" s="218">
        <v>25.199255319148939</v>
      </c>
      <c r="C513" s="219">
        <f t="shared" si="40"/>
        <v>1.2177900716584981E-4</v>
      </c>
      <c r="D513" s="193">
        <f t="shared" si="42"/>
        <v>26.31646949233453</v>
      </c>
      <c r="E513" s="193">
        <f t="shared" si="44"/>
        <v>27.483215585926445</v>
      </c>
      <c r="F513" s="193">
        <f t="shared" si="44"/>
        <v>28.701689607814686</v>
      </c>
      <c r="G513" s="193">
        <f t="shared" si="44"/>
        <v>29.974184926351228</v>
      </c>
      <c r="H513" s="193">
        <f>MAX(0,D513-Assumptions!$C$3)*Assumptions!$C$2</f>
        <v>0</v>
      </c>
      <c r="I513" s="193">
        <f>MAX(0,E513-Assumptions!$C$3)*Assumptions!$C$2</f>
        <v>0</v>
      </c>
      <c r="J513" s="193">
        <f>MAX(0,F513-Assumptions!$C$3)*Assumptions!$C$2</f>
        <v>0</v>
      </c>
      <c r="K513" s="193">
        <f>MAX(0,G513-Assumptions!$C$3)*Assumptions!$C$2</f>
        <v>0</v>
      </c>
    </row>
    <row r="514" spans="1:11">
      <c r="A514" s="192">
        <f t="shared" si="41"/>
        <v>47870.249999998763</v>
      </c>
      <c r="B514" s="218">
        <v>26.762712765957449</v>
      </c>
      <c r="C514" s="219">
        <f t="shared" si="40"/>
        <v>1.2933463899730764E-4</v>
      </c>
      <c r="D514" s="193">
        <f t="shared" si="42"/>
        <v>27.949243146968424</v>
      </c>
      <c r="E514" s="193">
        <f t="shared" si="44"/>
        <v>29.1883785967321</v>
      </c>
      <c r="F514" s="193">
        <f t="shared" si="44"/>
        <v>30.482451371803187</v>
      </c>
      <c r="G514" s="193">
        <f t="shared" si="44"/>
        <v>31.833897129810975</v>
      </c>
      <c r="H514" s="193">
        <f>MAX(0,D514-Assumptions!$C$3)*Assumptions!$C$2</f>
        <v>0</v>
      </c>
      <c r="I514" s="193">
        <f>MAX(0,E514-Assumptions!$C$3)*Assumptions!$C$2</f>
        <v>0</v>
      </c>
      <c r="J514" s="193">
        <f>MAX(0,F514-Assumptions!$C$3)*Assumptions!$C$2</f>
        <v>0</v>
      </c>
      <c r="K514" s="193">
        <f>MAX(0,G514-Assumptions!$C$3)*Assumptions!$C$2</f>
        <v>0</v>
      </c>
    </row>
    <row r="515" spans="1:11">
      <c r="A515" s="192">
        <f t="shared" si="41"/>
        <v>47870.291666665427</v>
      </c>
      <c r="B515" s="218">
        <v>29.758244680851067</v>
      </c>
      <c r="C515" s="219">
        <f t="shared" si="40"/>
        <v>1.4381097561556299E-4</v>
      </c>
      <c r="D515" s="193">
        <f t="shared" si="42"/>
        <v>31.077582586098909</v>
      </c>
      <c r="E515" s="193">
        <f t="shared" si="44"/>
        <v>32.455413609032014</v>
      </c>
      <c r="F515" s="193">
        <f t="shared" si="44"/>
        <v>33.894331054066875</v>
      </c>
      <c r="G515" s="193">
        <f t="shared" si="44"/>
        <v>35.397043200305284</v>
      </c>
      <c r="H515" s="193">
        <f>MAX(0,D515-Assumptions!$C$3)*Assumptions!$C$2</f>
        <v>0</v>
      </c>
      <c r="I515" s="193">
        <f>MAX(0,E515-Assumptions!$C$3)*Assumptions!$C$2</f>
        <v>0</v>
      </c>
      <c r="J515" s="193">
        <f>MAX(0,F515-Assumptions!$C$3)*Assumptions!$C$2</f>
        <v>0</v>
      </c>
      <c r="K515" s="193">
        <f>MAX(0,G515-Assumptions!$C$3)*Assumptions!$C$2</f>
        <v>0</v>
      </c>
    </row>
    <row r="516" spans="1:11">
      <c r="A516" s="192">
        <f t="shared" si="41"/>
        <v>47870.333333332092</v>
      </c>
      <c r="B516" s="218">
        <v>32.333351063829788</v>
      </c>
      <c r="C516" s="219">
        <f t="shared" si="40"/>
        <v>1.5625554569090528E-4</v>
      </c>
      <c r="D516" s="193">
        <f t="shared" si="42"/>
        <v>33.76685684079002</v>
      </c>
      <c r="E516" s="193">
        <f t="shared" si="44"/>
        <v>35.263917391535436</v>
      </c>
      <c r="F516" s="193">
        <f t="shared" si="44"/>
        <v>36.827350430047929</v>
      </c>
      <c r="G516" s="193">
        <f t="shared" si="44"/>
        <v>38.460098594238978</v>
      </c>
      <c r="H516" s="193">
        <f>MAX(0,D516-Assumptions!$C$3)*Assumptions!$C$2</f>
        <v>0</v>
      </c>
      <c r="I516" s="193">
        <f>MAX(0,E516-Assumptions!$C$3)*Assumptions!$C$2</f>
        <v>0</v>
      </c>
      <c r="J516" s="193">
        <f>MAX(0,F516-Assumptions!$C$3)*Assumptions!$C$2</f>
        <v>0</v>
      </c>
      <c r="K516" s="193">
        <f>MAX(0,G516-Assumptions!$C$3)*Assumptions!$C$2</f>
        <v>1.3140887348150805</v>
      </c>
    </row>
    <row r="517" spans="1:11">
      <c r="A517" s="192">
        <f t="shared" si="41"/>
        <v>47870.374999998756</v>
      </c>
      <c r="B517" s="218">
        <v>33.607765957446809</v>
      </c>
      <c r="C517" s="219">
        <f t="shared" ref="C517:C580" si="45">B517/$B$2</f>
        <v>1.624143380241104E-4</v>
      </c>
      <c r="D517" s="193">
        <f t="shared" si="42"/>
        <v>35.097773181121852</v>
      </c>
      <c r="E517" s="193">
        <f t="shared" si="44"/>
        <v>36.653840181856012</v>
      </c>
      <c r="F517" s="193">
        <f t="shared" si="44"/>
        <v>38.278895733467131</v>
      </c>
      <c r="G517" s="193">
        <f t="shared" si="44"/>
        <v>39.975998457563307</v>
      </c>
      <c r="H517" s="193">
        <f>MAX(0,D517-Assumptions!$C$3)*Assumptions!$C$2</f>
        <v>0</v>
      </c>
      <c r="I517" s="193">
        <f>MAX(0,E517-Assumptions!$C$3)*Assumptions!$C$2</f>
        <v>0</v>
      </c>
      <c r="J517" s="193">
        <f>MAX(0,F517-Assumptions!$C$3)*Assumptions!$C$2</f>
        <v>1.1510061601204178</v>
      </c>
      <c r="K517" s="193">
        <f>MAX(0,G517-Assumptions!$C$3)*Assumptions!$C$2</f>
        <v>2.6783986118069762</v>
      </c>
    </row>
    <row r="518" spans="1:11">
      <c r="A518" s="192">
        <f t="shared" ref="A518:A581" si="46">A517 + TIME(1,0,0)</f>
        <v>47870.41666666542</v>
      </c>
      <c r="B518" s="218">
        <v>33.7654255319149</v>
      </c>
      <c r="C518" s="219">
        <f t="shared" si="45"/>
        <v>1.6317625047770283E-4</v>
      </c>
      <c r="D518" s="193">
        <f t="shared" si="42"/>
        <v>35.262422625286625</v>
      </c>
      <c r="E518" s="193">
        <f t="shared" si="44"/>
        <v>36.825789393029702</v>
      </c>
      <c r="F518" s="193">
        <f t="shared" si="44"/>
        <v>38.458468348323116</v>
      </c>
      <c r="G518" s="193">
        <f t="shared" si="44"/>
        <v>40.163532461273547</v>
      </c>
      <c r="H518" s="193">
        <f>MAX(0,D518-Assumptions!$C$3)*Assumptions!$C$2</f>
        <v>0</v>
      </c>
      <c r="I518" s="193">
        <f>MAX(0,E518-Assumptions!$C$3)*Assumptions!$C$2</f>
        <v>0</v>
      </c>
      <c r="J518" s="193">
        <f>MAX(0,F518-Assumptions!$C$3)*Assumptions!$C$2</f>
        <v>1.3126215134908044</v>
      </c>
      <c r="K518" s="193">
        <f>MAX(0,G518-Assumptions!$C$3)*Assumptions!$C$2</f>
        <v>2.8471792151461925</v>
      </c>
    </row>
    <row r="519" spans="1:11">
      <c r="A519" s="192">
        <f t="shared" si="46"/>
        <v>47870.458333332084</v>
      </c>
      <c r="B519" s="218">
        <v>33.726010638297872</v>
      </c>
      <c r="C519" s="219">
        <f t="shared" si="45"/>
        <v>1.6298577236430469E-4</v>
      </c>
      <c r="D519" s="193">
        <f t="shared" si="42"/>
        <v>35.221260264245423</v>
      </c>
      <c r="E519" s="193">
        <f t="shared" si="44"/>
        <v>36.782802090236274</v>
      </c>
      <c r="F519" s="193">
        <f t="shared" si="44"/>
        <v>38.413575194609116</v>
      </c>
      <c r="G519" s="193">
        <f t="shared" si="44"/>
        <v>40.116648960345977</v>
      </c>
      <c r="H519" s="193">
        <f>MAX(0,D519-Assumptions!$C$3)*Assumptions!$C$2</f>
        <v>0</v>
      </c>
      <c r="I519" s="193">
        <f>MAX(0,E519-Assumptions!$C$3)*Assumptions!$C$2</f>
        <v>0</v>
      </c>
      <c r="J519" s="193">
        <f>MAX(0,F519-Assumptions!$C$3)*Assumptions!$C$2</f>
        <v>1.2722176751482046</v>
      </c>
      <c r="K519" s="193">
        <f>MAX(0,G519-Assumptions!$C$3)*Assumptions!$C$2</f>
        <v>2.804984064311379</v>
      </c>
    </row>
    <row r="520" spans="1:11">
      <c r="A520" s="192">
        <f t="shared" si="46"/>
        <v>47870.499999998749</v>
      </c>
      <c r="B520" s="218">
        <v>34.671968085106386</v>
      </c>
      <c r="C520" s="219">
        <f t="shared" si="45"/>
        <v>1.6755724708585902E-4</v>
      </c>
      <c r="D520" s="193">
        <f t="shared" si="42"/>
        <v>36.209156929233998</v>
      </c>
      <c r="E520" s="193">
        <f t="shared" si="44"/>
        <v>37.814497357278348</v>
      </c>
      <c r="F520" s="193">
        <f t="shared" si="44"/>
        <v>39.49101088374502</v>
      </c>
      <c r="G520" s="193">
        <f t="shared" si="44"/>
        <v>41.241852982607341</v>
      </c>
      <c r="H520" s="193">
        <f>MAX(0,D520-Assumptions!$C$3)*Assumptions!$C$2</f>
        <v>0</v>
      </c>
      <c r="I520" s="193">
        <f>MAX(0,E520-Assumptions!$C$3)*Assumptions!$C$2</f>
        <v>0.73304762155051362</v>
      </c>
      <c r="J520" s="193">
        <f>MAX(0,F520-Assumptions!$C$3)*Assumptions!$C$2</f>
        <v>2.2419097953705176</v>
      </c>
      <c r="K520" s="193">
        <f>MAX(0,G520-Assumptions!$C$3)*Assumptions!$C$2</f>
        <v>3.8176676843466071</v>
      </c>
    </row>
    <row r="521" spans="1:11">
      <c r="A521" s="192">
        <f t="shared" si="46"/>
        <v>47870.541666665413</v>
      </c>
      <c r="B521" s="218">
        <v>34.763936170212773</v>
      </c>
      <c r="C521" s="219">
        <f t="shared" si="45"/>
        <v>1.6800169601712128E-4</v>
      </c>
      <c r="D521" s="193">
        <f t="shared" si="42"/>
        <v>36.30520243833012</v>
      </c>
      <c r="E521" s="193">
        <f t="shared" si="44"/>
        <v>37.91480106379634</v>
      </c>
      <c r="F521" s="193">
        <f t="shared" si="44"/>
        <v>39.595761575744348</v>
      </c>
      <c r="G521" s="193">
        <f t="shared" si="44"/>
        <v>41.35124781810498</v>
      </c>
      <c r="H521" s="193">
        <f>MAX(0,D521-Assumptions!$C$3)*Assumptions!$C$2</f>
        <v>0</v>
      </c>
      <c r="I521" s="193">
        <f>MAX(0,E521-Assumptions!$C$3)*Assumptions!$C$2</f>
        <v>0.82332095741670563</v>
      </c>
      <c r="J521" s="193">
        <f>MAX(0,F521-Assumptions!$C$3)*Assumptions!$C$2</f>
        <v>2.3361854181699129</v>
      </c>
      <c r="K521" s="193">
        <f>MAX(0,G521-Assumptions!$C$3)*Assumptions!$C$2</f>
        <v>3.9161230362944823</v>
      </c>
    </row>
    <row r="522" spans="1:11">
      <c r="A522" s="192">
        <f t="shared" si="46"/>
        <v>47870.583333332077</v>
      </c>
      <c r="B522" s="218">
        <v>34.790212765957449</v>
      </c>
      <c r="C522" s="219">
        <f t="shared" si="45"/>
        <v>1.6812868142605331E-4</v>
      </c>
      <c r="D522" s="193">
        <f t="shared" si="42"/>
        <v>36.332644012357569</v>
      </c>
      <c r="E522" s="193">
        <f t="shared" si="44"/>
        <v>37.94345926565861</v>
      </c>
      <c r="F522" s="193">
        <f t="shared" si="44"/>
        <v>39.625690344887005</v>
      </c>
      <c r="G522" s="193">
        <f t="shared" si="44"/>
        <v>41.382503485390011</v>
      </c>
      <c r="H522" s="193">
        <f>MAX(0,D522-Assumptions!$C$3)*Assumptions!$C$2</f>
        <v>0</v>
      </c>
      <c r="I522" s="193">
        <f>MAX(0,E522-Assumptions!$C$3)*Assumptions!$C$2</f>
        <v>0.84911333909274944</v>
      </c>
      <c r="J522" s="193">
        <f>MAX(0,F522-Assumptions!$C$3)*Assumptions!$C$2</f>
        <v>2.3631213103983044</v>
      </c>
      <c r="K522" s="193">
        <f>MAX(0,G522-Assumptions!$C$3)*Assumptions!$C$2</f>
        <v>3.9442531368510099</v>
      </c>
    </row>
    <row r="523" spans="1:11">
      <c r="A523" s="192">
        <f t="shared" si="46"/>
        <v>47870.624999998741</v>
      </c>
      <c r="B523" s="218">
        <v>34.238404255319153</v>
      </c>
      <c r="C523" s="219">
        <f t="shared" si="45"/>
        <v>1.6546198783847998E-4</v>
      </c>
      <c r="D523" s="193">
        <f t="shared" si="42"/>
        <v>35.756370957780909</v>
      </c>
      <c r="E523" s="193">
        <f t="shared" si="44"/>
        <v>37.341637026550735</v>
      </c>
      <c r="F523" s="193">
        <f t="shared" si="44"/>
        <v>38.997186192891071</v>
      </c>
      <c r="G523" s="193">
        <f t="shared" si="44"/>
        <v>40.726134472404226</v>
      </c>
      <c r="H523" s="193">
        <f>MAX(0,D523-Assumptions!$C$3)*Assumptions!$C$2</f>
        <v>0</v>
      </c>
      <c r="I523" s="193">
        <f>MAX(0,E523-Assumptions!$C$3)*Assumptions!$C$2</f>
        <v>0.30747332389566184</v>
      </c>
      <c r="J523" s="193">
        <f>MAX(0,F523-Assumptions!$C$3)*Assumptions!$C$2</f>
        <v>1.7974675736019641</v>
      </c>
      <c r="K523" s="193">
        <f>MAX(0,G523-Assumptions!$C$3)*Assumptions!$C$2</f>
        <v>3.3535210251638037</v>
      </c>
    </row>
    <row r="524" spans="1:11">
      <c r="A524" s="192">
        <f t="shared" si="46"/>
        <v>47870.666666665406</v>
      </c>
      <c r="B524" s="218">
        <v>34.488031914893625</v>
      </c>
      <c r="C524" s="219">
        <f t="shared" si="45"/>
        <v>1.666683492233346E-4</v>
      </c>
      <c r="D524" s="193">
        <f t="shared" si="42"/>
        <v>36.017065911041783</v>
      </c>
      <c r="E524" s="193">
        <f t="shared" si="44"/>
        <v>37.613889944242395</v>
      </c>
      <c r="F524" s="193">
        <f t="shared" si="44"/>
        <v>39.281509499746377</v>
      </c>
      <c r="G524" s="193">
        <f t="shared" si="44"/>
        <v>41.023063311612084</v>
      </c>
      <c r="H524" s="193">
        <f>MAX(0,D524-Assumptions!$C$3)*Assumptions!$C$2</f>
        <v>0</v>
      </c>
      <c r="I524" s="193">
        <f>MAX(0,E524-Assumptions!$C$3)*Assumptions!$C$2</f>
        <v>0.55250094981815534</v>
      </c>
      <c r="J524" s="193">
        <f>MAX(0,F524-Assumptions!$C$3)*Assumptions!$C$2</f>
        <v>2.0533585497717399</v>
      </c>
      <c r="K524" s="193">
        <f>MAX(0,G524-Assumptions!$C$3)*Assumptions!$C$2</f>
        <v>3.6207569804508757</v>
      </c>
    </row>
    <row r="525" spans="1:11">
      <c r="A525" s="192">
        <f t="shared" si="46"/>
        <v>47870.70833333207</v>
      </c>
      <c r="B525" s="218">
        <v>36.012074468085117</v>
      </c>
      <c r="C525" s="219">
        <f t="shared" si="45"/>
        <v>1.7403350294139435E-4</v>
      </c>
      <c r="D525" s="193">
        <f t="shared" si="42"/>
        <v>37.608677204634489</v>
      </c>
      <c r="E525" s="193">
        <f t="shared" si="44"/>
        <v>39.276065652254637</v>
      </c>
      <c r="F525" s="193">
        <f t="shared" si="44"/>
        <v>41.017378110020886</v>
      </c>
      <c r="G525" s="193">
        <f t="shared" si="44"/>
        <v>42.835892014144278</v>
      </c>
      <c r="H525" s="193">
        <f>MAX(0,D525-Assumptions!$C$3)*Assumptions!$C$2</f>
        <v>0.54780948417104014</v>
      </c>
      <c r="I525" s="193">
        <f>MAX(0,E525-Assumptions!$C$3)*Assumptions!$C$2</f>
        <v>2.0484590870291735</v>
      </c>
      <c r="J525" s="193">
        <f>MAX(0,F525-Assumptions!$C$3)*Assumptions!$C$2</f>
        <v>3.6156402990187972</v>
      </c>
      <c r="K525" s="193">
        <f>MAX(0,G525-Assumptions!$C$3)*Assumptions!$C$2</f>
        <v>5.2523028127298508</v>
      </c>
    </row>
    <row r="526" spans="1:11">
      <c r="A526" s="192">
        <f t="shared" si="46"/>
        <v>47870.749999998734</v>
      </c>
      <c r="B526" s="218">
        <v>37.667500000000011</v>
      </c>
      <c r="C526" s="219">
        <f t="shared" si="45"/>
        <v>1.820335837041144E-4</v>
      </c>
      <c r="D526" s="193">
        <f t="shared" si="42"/>
        <v>39.337496368364498</v>
      </c>
      <c r="E526" s="193">
        <f t="shared" si="44"/>
        <v>41.081532369578269</v>
      </c>
      <c r="F526" s="193">
        <f t="shared" si="44"/>
        <v>42.902890566008708</v>
      </c>
      <c r="G526" s="193">
        <f t="shared" si="44"/>
        <v>44.804999053101653</v>
      </c>
      <c r="H526" s="193">
        <f>MAX(0,D526-Assumptions!$C$3)*Assumptions!$C$2</f>
        <v>2.103746731528048</v>
      </c>
      <c r="I526" s="193">
        <f>MAX(0,E526-Assumptions!$C$3)*Assumptions!$C$2</f>
        <v>3.6733791326204428</v>
      </c>
      <c r="J526" s="193">
        <f>MAX(0,F526-Assumptions!$C$3)*Assumptions!$C$2</f>
        <v>5.3126015094078367</v>
      </c>
      <c r="K526" s="193">
        <f>MAX(0,G526-Assumptions!$C$3)*Assumptions!$C$2</f>
        <v>7.024499147791488</v>
      </c>
    </row>
    <row r="527" spans="1:11">
      <c r="A527" s="192">
        <f t="shared" si="46"/>
        <v>47870.791666665398</v>
      </c>
      <c r="B527" s="218">
        <v>37.628085106382983</v>
      </c>
      <c r="C527" s="219">
        <f t="shared" si="45"/>
        <v>1.8184310559071629E-4</v>
      </c>
      <c r="D527" s="193">
        <f t="shared" si="42"/>
        <v>39.296334007323303</v>
      </c>
      <c r="E527" s="193">
        <f t="shared" si="44"/>
        <v>41.038545066784849</v>
      </c>
      <c r="F527" s="193">
        <f t="shared" si="44"/>
        <v>42.857997412294715</v>
      </c>
      <c r="G527" s="193">
        <f t="shared" si="44"/>
        <v>44.758115552174097</v>
      </c>
      <c r="H527" s="193">
        <f>MAX(0,D527-Assumptions!$C$3)*Assumptions!$C$2</f>
        <v>2.0667006065909725</v>
      </c>
      <c r="I527" s="193">
        <f>MAX(0,E527-Assumptions!$C$3)*Assumptions!$C$2</f>
        <v>3.6346905601063639</v>
      </c>
      <c r="J527" s="193">
        <f>MAX(0,F527-Assumptions!$C$3)*Assumptions!$C$2</f>
        <v>5.2721976710652436</v>
      </c>
      <c r="K527" s="193">
        <f>MAX(0,G527-Assumptions!$C$3)*Assumptions!$C$2</f>
        <v>6.9823039969566869</v>
      </c>
    </row>
    <row r="528" spans="1:11">
      <c r="A528" s="192">
        <f t="shared" si="46"/>
        <v>47870.833333332062</v>
      </c>
      <c r="B528" s="218">
        <v>36.353670212765962</v>
      </c>
      <c r="C528" s="219">
        <f t="shared" si="45"/>
        <v>1.7568431325751117E-4</v>
      </c>
      <c r="D528" s="193">
        <f t="shared" si="42"/>
        <v>37.96541766699147</v>
      </c>
      <c r="E528" s="193">
        <f t="shared" si="44"/>
        <v>39.648622276464273</v>
      </c>
      <c r="F528" s="193">
        <f t="shared" si="44"/>
        <v>41.406452108875513</v>
      </c>
      <c r="G528" s="193">
        <f t="shared" si="44"/>
        <v>43.242215688849761</v>
      </c>
      <c r="H528" s="193">
        <f>MAX(0,D528-Assumptions!$C$3)*Assumptions!$C$2</f>
        <v>0.86887590029232342</v>
      </c>
      <c r="I528" s="193">
        <f>MAX(0,E528-Assumptions!$C$3)*Assumptions!$C$2</f>
        <v>2.3837600488178459</v>
      </c>
      <c r="J528" s="193">
        <f>MAX(0,F528-Assumptions!$C$3)*Assumptions!$C$2</f>
        <v>3.9658068979879615</v>
      </c>
      <c r="K528" s="193">
        <f>MAX(0,G528-Assumptions!$C$3)*Assumptions!$C$2</f>
        <v>5.6179941199647851</v>
      </c>
    </row>
    <row r="529" spans="1:11">
      <c r="A529" s="192">
        <f t="shared" si="46"/>
        <v>47870.874999998727</v>
      </c>
      <c r="B529" s="218">
        <v>35.250053191489364</v>
      </c>
      <c r="C529" s="219">
        <f t="shared" si="45"/>
        <v>1.7035092608236443E-4</v>
      </c>
      <c r="D529" s="193">
        <f t="shared" si="42"/>
        <v>36.812871557838129</v>
      </c>
      <c r="E529" s="193">
        <f t="shared" si="44"/>
        <v>38.444977798248509</v>
      </c>
      <c r="F529" s="193">
        <f t="shared" si="44"/>
        <v>40.149443804883624</v>
      </c>
      <c r="G529" s="193">
        <f t="shared" si="44"/>
        <v>41.92947766287817</v>
      </c>
      <c r="H529" s="193">
        <f>MAX(0,D529-Assumptions!$C$3)*Assumptions!$C$2</f>
        <v>0</v>
      </c>
      <c r="I529" s="193">
        <f>MAX(0,E529-Assumptions!$C$3)*Assumptions!$C$2</f>
        <v>1.300480018423658</v>
      </c>
      <c r="J529" s="193">
        <f>MAX(0,F529-Assumptions!$C$3)*Assumptions!$C$2</f>
        <v>2.8344994243952621</v>
      </c>
      <c r="K529" s="193">
        <f>MAX(0,G529-Assumptions!$C$3)*Assumptions!$C$2</f>
        <v>4.4365298965903532</v>
      </c>
    </row>
    <row r="530" spans="1:11">
      <c r="A530" s="192">
        <f t="shared" si="46"/>
        <v>47870.916666665391</v>
      </c>
      <c r="B530" s="218">
        <v>33.949361702127668</v>
      </c>
      <c r="C530" s="219">
        <f t="shared" si="45"/>
        <v>1.6406514834022728E-4</v>
      </c>
      <c r="D530" s="193">
        <f t="shared" si="42"/>
        <v>35.454513643478847</v>
      </c>
      <c r="E530" s="193">
        <f t="shared" si="44"/>
        <v>37.026396806065662</v>
      </c>
      <c r="F530" s="193">
        <f t="shared" si="44"/>
        <v>38.667969732321765</v>
      </c>
      <c r="G530" s="193">
        <f t="shared" si="44"/>
        <v>40.382322132268811</v>
      </c>
      <c r="H530" s="193">
        <f>MAX(0,D530-Assumptions!$C$3)*Assumptions!$C$2</f>
        <v>0</v>
      </c>
      <c r="I530" s="193">
        <f>MAX(0,E530-Assumptions!$C$3)*Assumptions!$C$2</f>
        <v>2.3757125459096074E-2</v>
      </c>
      <c r="J530" s="193">
        <f>MAX(0,F530-Assumptions!$C$3)*Assumptions!$C$2</f>
        <v>1.5011727590895887</v>
      </c>
      <c r="K530" s="193">
        <f>MAX(0,G530-Assumptions!$C$3)*Assumptions!$C$2</f>
        <v>3.0440899190419302</v>
      </c>
    </row>
    <row r="531" spans="1:11">
      <c r="A531" s="192">
        <f t="shared" si="46"/>
        <v>47870.958333332055</v>
      </c>
      <c r="B531" s="218">
        <v>32.018031914893626</v>
      </c>
      <c r="C531" s="219">
        <f t="shared" si="45"/>
        <v>1.5473172078372054E-4</v>
      </c>
      <c r="D531" s="193">
        <f t="shared" si="42"/>
        <v>33.437557952460509</v>
      </c>
      <c r="E531" s="193">
        <f t="shared" si="44"/>
        <v>34.920018969188085</v>
      </c>
      <c r="F531" s="193">
        <f t="shared" si="44"/>
        <v>36.468205200335973</v>
      </c>
      <c r="G531" s="193">
        <f t="shared" si="44"/>
        <v>38.085030586818533</v>
      </c>
      <c r="H531" s="193">
        <f>MAX(0,D531-Assumptions!$C$3)*Assumptions!$C$2</f>
        <v>0</v>
      </c>
      <c r="I531" s="193">
        <f>MAX(0,E531-Assumptions!$C$3)*Assumptions!$C$2</f>
        <v>0</v>
      </c>
      <c r="J531" s="193">
        <f>MAX(0,F531-Assumptions!$C$3)*Assumptions!$C$2</f>
        <v>0</v>
      </c>
      <c r="K531" s="193">
        <f>MAX(0,G531-Assumptions!$C$3)*Assumptions!$C$2</f>
        <v>0.97652752813667976</v>
      </c>
    </row>
    <row r="532" spans="1:11">
      <c r="A532" s="192">
        <f t="shared" si="46"/>
        <v>47870.999999998719</v>
      </c>
      <c r="B532" s="218">
        <v>28.523244680851068</v>
      </c>
      <c r="C532" s="219">
        <f t="shared" si="45"/>
        <v>1.3784266139575595E-4</v>
      </c>
      <c r="D532" s="193">
        <f t="shared" si="42"/>
        <v>29.787828606808269</v>
      </c>
      <c r="E532" s="193">
        <f t="shared" si="44"/>
        <v>31.108478121504852</v>
      </c>
      <c r="F532" s="193">
        <f t="shared" si="44"/>
        <v>32.487678904361665</v>
      </c>
      <c r="G532" s="193">
        <f t="shared" si="44"/>
        <v>33.928026837908504</v>
      </c>
      <c r="H532" s="193">
        <f>MAX(0,D532-Assumptions!$C$3)*Assumptions!$C$2</f>
        <v>0</v>
      </c>
      <c r="I532" s="193">
        <f>MAX(0,E532-Assumptions!$C$3)*Assumptions!$C$2</f>
        <v>0</v>
      </c>
      <c r="J532" s="193">
        <f>MAX(0,F532-Assumptions!$C$3)*Assumptions!$C$2</f>
        <v>0</v>
      </c>
      <c r="K532" s="193">
        <f>MAX(0,G532-Assumptions!$C$3)*Assumptions!$C$2</f>
        <v>0</v>
      </c>
    </row>
    <row r="533" spans="1:11">
      <c r="A533" s="192">
        <f t="shared" si="46"/>
        <v>47871.041666665384</v>
      </c>
      <c r="B533" s="218">
        <v>26.434255319148942</v>
      </c>
      <c r="C533" s="219">
        <f t="shared" si="45"/>
        <v>1.2774732138565685E-4</v>
      </c>
      <c r="D533" s="193">
        <f t="shared" si="42"/>
        <v>27.606223471625171</v>
      </c>
      <c r="E533" s="193">
        <f t="shared" si="44"/>
        <v>28.830151073453603</v>
      </c>
      <c r="F533" s="193">
        <f t="shared" si="44"/>
        <v>30.108341757519892</v>
      </c>
      <c r="G533" s="193">
        <f t="shared" si="44"/>
        <v>31.443201288748007</v>
      </c>
      <c r="H533" s="193">
        <f>MAX(0,D533-Assumptions!$C$3)*Assumptions!$C$2</f>
        <v>0</v>
      </c>
      <c r="I533" s="193">
        <f>MAX(0,E533-Assumptions!$C$3)*Assumptions!$C$2</f>
        <v>0</v>
      </c>
      <c r="J533" s="193">
        <f>MAX(0,F533-Assumptions!$C$3)*Assumptions!$C$2</f>
        <v>0</v>
      </c>
      <c r="K533" s="193">
        <f>MAX(0,G533-Assumptions!$C$3)*Assumptions!$C$2</f>
        <v>0</v>
      </c>
    </row>
    <row r="534" spans="1:11">
      <c r="A534" s="192">
        <f t="shared" si="46"/>
        <v>47871.083333332048</v>
      </c>
      <c r="B534" s="218">
        <v>25.028457446808517</v>
      </c>
      <c r="C534" s="219">
        <f t="shared" si="45"/>
        <v>1.209536020077914E-4</v>
      </c>
      <c r="D534" s="193">
        <f t="shared" si="42"/>
        <v>26.138099261156039</v>
      </c>
      <c r="E534" s="193">
        <f t="shared" si="44"/>
        <v>27.296937273821626</v>
      </c>
      <c r="F534" s="193">
        <f t="shared" si="44"/>
        <v>28.507152608387372</v>
      </c>
      <c r="G534" s="193">
        <f t="shared" si="44"/>
        <v>29.771023088998486</v>
      </c>
      <c r="H534" s="193">
        <f>MAX(0,D534-Assumptions!$C$3)*Assumptions!$C$2</f>
        <v>0</v>
      </c>
      <c r="I534" s="193">
        <f>MAX(0,E534-Assumptions!$C$3)*Assumptions!$C$2</f>
        <v>0</v>
      </c>
      <c r="J534" s="193">
        <f>MAX(0,F534-Assumptions!$C$3)*Assumptions!$C$2</f>
        <v>0</v>
      </c>
      <c r="K534" s="193">
        <f>MAX(0,G534-Assumptions!$C$3)*Assumptions!$C$2</f>
        <v>0</v>
      </c>
    </row>
    <row r="535" spans="1:11">
      <c r="A535" s="192">
        <f t="shared" si="46"/>
        <v>47871.124999998712</v>
      </c>
      <c r="B535" s="218">
        <v>24.174468085106383</v>
      </c>
      <c r="C535" s="219">
        <f t="shared" si="45"/>
        <v>1.1682657621749928E-4</v>
      </c>
      <c r="D535" s="193">
        <f t="shared" si="42"/>
        <v>25.246248105263568</v>
      </c>
      <c r="E535" s="193">
        <f t="shared" si="44"/>
        <v>26.365545713297522</v>
      </c>
      <c r="F535" s="193">
        <f t="shared" si="44"/>
        <v>27.534467611250786</v>
      </c>
      <c r="G535" s="193">
        <f t="shared" si="44"/>
        <v>28.75521390223475</v>
      </c>
      <c r="H535" s="193">
        <f>MAX(0,D535-Assumptions!$C$3)*Assumptions!$C$2</f>
        <v>0</v>
      </c>
      <c r="I535" s="193">
        <f>MAX(0,E535-Assumptions!$C$3)*Assumptions!$C$2</f>
        <v>0</v>
      </c>
      <c r="J535" s="193">
        <f>MAX(0,F535-Assumptions!$C$3)*Assumptions!$C$2</f>
        <v>0</v>
      </c>
      <c r="K535" s="193">
        <f>MAX(0,G535-Assumptions!$C$3)*Assumptions!$C$2</f>
        <v>0</v>
      </c>
    </row>
    <row r="536" spans="1:11">
      <c r="A536" s="192">
        <f t="shared" si="46"/>
        <v>47871.166666665376</v>
      </c>
      <c r="B536" s="218">
        <v>23.675212765957454</v>
      </c>
      <c r="C536" s="219">
        <f t="shared" si="45"/>
        <v>1.1441385344779009E-4</v>
      </c>
      <c r="D536" s="193">
        <f t="shared" si="42"/>
        <v>24.724858198741831</v>
      </c>
      <c r="E536" s="193">
        <f t="shared" si="44"/>
        <v>25.821039877914213</v>
      </c>
      <c r="F536" s="193">
        <f t="shared" si="44"/>
        <v>26.965820997540185</v>
      </c>
      <c r="G536" s="193">
        <f t="shared" si="44"/>
        <v>28.161356223819041</v>
      </c>
      <c r="H536" s="193">
        <f>MAX(0,D536-Assumptions!$C$3)*Assumptions!$C$2</f>
        <v>0</v>
      </c>
      <c r="I536" s="193">
        <f>MAX(0,E536-Assumptions!$C$3)*Assumptions!$C$2</f>
        <v>0</v>
      </c>
      <c r="J536" s="193">
        <f>MAX(0,F536-Assumptions!$C$3)*Assumptions!$C$2</f>
        <v>0</v>
      </c>
      <c r="K536" s="193">
        <f>MAX(0,G536-Assumptions!$C$3)*Assumptions!$C$2</f>
        <v>0</v>
      </c>
    </row>
    <row r="537" spans="1:11">
      <c r="A537" s="192">
        <f t="shared" si="46"/>
        <v>47871.208333332041</v>
      </c>
      <c r="B537" s="218">
        <v>23.937978723404257</v>
      </c>
      <c r="C537" s="219">
        <f t="shared" si="45"/>
        <v>1.156837075371107E-4</v>
      </c>
      <c r="D537" s="193">
        <f t="shared" si="42"/>
        <v>24.999273939016426</v>
      </c>
      <c r="E537" s="193">
        <f t="shared" si="44"/>
        <v>26.107621896537005</v>
      </c>
      <c r="F537" s="193">
        <f t="shared" si="44"/>
        <v>27.265108688966812</v>
      </c>
      <c r="G537" s="193">
        <f t="shared" si="44"/>
        <v>28.473912896669411</v>
      </c>
      <c r="H537" s="193">
        <f>MAX(0,D537-Assumptions!$C$3)*Assumptions!$C$2</f>
        <v>0</v>
      </c>
      <c r="I537" s="193">
        <f>MAX(0,E537-Assumptions!$C$3)*Assumptions!$C$2</f>
        <v>0</v>
      </c>
      <c r="J537" s="193">
        <f>MAX(0,F537-Assumptions!$C$3)*Assumptions!$C$2</f>
        <v>0</v>
      </c>
      <c r="K537" s="193">
        <f>MAX(0,G537-Assumptions!$C$3)*Assumptions!$C$2</f>
        <v>0</v>
      </c>
    </row>
    <row r="538" spans="1:11">
      <c r="A538" s="192">
        <f t="shared" si="46"/>
        <v>47871.249999998705</v>
      </c>
      <c r="B538" s="218">
        <v>24.621170212765964</v>
      </c>
      <c r="C538" s="219">
        <f t="shared" si="45"/>
        <v>1.189853281693444E-4</v>
      </c>
      <c r="D538" s="193">
        <f t="shared" si="42"/>
        <v>25.712754863730403</v>
      </c>
      <c r="E538" s="193">
        <f t="shared" si="44"/>
        <v>26.852735144956288</v>
      </c>
      <c r="F538" s="193">
        <f t="shared" si="44"/>
        <v>28.043256686676081</v>
      </c>
      <c r="G538" s="193">
        <f t="shared" si="44"/>
        <v>29.286560246080398</v>
      </c>
      <c r="H538" s="193">
        <f>MAX(0,D538-Assumptions!$C$3)*Assumptions!$C$2</f>
        <v>0</v>
      </c>
      <c r="I538" s="193">
        <f>MAX(0,E538-Assumptions!$C$3)*Assumptions!$C$2</f>
        <v>0</v>
      </c>
      <c r="J538" s="193">
        <f>MAX(0,F538-Assumptions!$C$3)*Assumptions!$C$2</f>
        <v>0</v>
      </c>
      <c r="K538" s="193">
        <f>MAX(0,G538-Assumptions!$C$3)*Assumptions!$C$2</f>
        <v>0</v>
      </c>
    </row>
    <row r="539" spans="1:11">
      <c r="A539" s="192">
        <f t="shared" si="46"/>
        <v>47871.291666665369</v>
      </c>
      <c r="B539" s="218">
        <v>27.590425531914899</v>
      </c>
      <c r="C539" s="219">
        <f t="shared" si="45"/>
        <v>1.3333467937866767E-4</v>
      </c>
      <c r="D539" s="193">
        <f t="shared" si="42"/>
        <v>28.813652728833425</v>
      </c>
      <c r="E539" s="193">
        <f t="shared" si="44"/>
        <v>30.091111955393917</v>
      </c>
      <c r="F539" s="193">
        <f t="shared" si="44"/>
        <v>31.425207599797098</v>
      </c>
      <c r="G539" s="193">
        <f t="shared" si="44"/>
        <v>32.818450649289666</v>
      </c>
      <c r="H539" s="193">
        <f>MAX(0,D539-Assumptions!$C$3)*Assumptions!$C$2</f>
        <v>0</v>
      </c>
      <c r="I539" s="193">
        <f>MAX(0,E539-Assumptions!$C$3)*Assumptions!$C$2</f>
        <v>0</v>
      </c>
      <c r="J539" s="193">
        <f>MAX(0,F539-Assumptions!$C$3)*Assumptions!$C$2</f>
        <v>0</v>
      </c>
      <c r="K539" s="193">
        <f>MAX(0,G539-Assumptions!$C$3)*Assumptions!$C$2</f>
        <v>0</v>
      </c>
    </row>
    <row r="540" spans="1:11">
      <c r="A540" s="192">
        <f t="shared" si="46"/>
        <v>47871.333333332033</v>
      </c>
      <c r="B540" s="218">
        <v>29.889627659574472</v>
      </c>
      <c r="C540" s="219">
        <f t="shared" si="45"/>
        <v>1.444459026602233E-4</v>
      </c>
      <c r="D540" s="193">
        <f t="shared" si="42"/>
        <v>31.214790456236209</v>
      </c>
      <c r="E540" s="193">
        <f t="shared" si="44"/>
        <v>32.598704618343405</v>
      </c>
      <c r="F540" s="193">
        <f t="shared" si="44"/>
        <v>34.043974899780189</v>
      </c>
      <c r="G540" s="193">
        <f t="shared" si="44"/>
        <v>35.553321536730472</v>
      </c>
      <c r="H540" s="193">
        <f>MAX(0,D540-Assumptions!$C$3)*Assumptions!$C$2</f>
        <v>0</v>
      </c>
      <c r="I540" s="193">
        <f>MAX(0,E540-Assumptions!$C$3)*Assumptions!$C$2</f>
        <v>0</v>
      </c>
      <c r="J540" s="193">
        <f>MAX(0,F540-Assumptions!$C$3)*Assumptions!$C$2</f>
        <v>0</v>
      </c>
      <c r="K540" s="193">
        <f>MAX(0,G540-Assumptions!$C$3)*Assumptions!$C$2</f>
        <v>0</v>
      </c>
    </row>
    <row r="541" spans="1:11">
      <c r="A541" s="192">
        <f t="shared" si="46"/>
        <v>47871.374999998698</v>
      </c>
      <c r="B541" s="218">
        <v>30.940691489361708</v>
      </c>
      <c r="C541" s="219">
        <f t="shared" si="45"/>
        <v>1.495253190175059E-4</v>
      </c>
      <c r="D541" s="193">
        <f t="shared" si="42"/>
        <v>32.312453417334631</v>
      </c>
      <c r="E541" s="193">
        <f t="shared" si="44"/>
        <v>33.745032692834606</v>
      </c>
      <c r="F541" s="193">
        <f t="shared" si="44"/>
        <v>35.241125665486749</v>
      </c>
      <c r="G541" s="193">
        <f t="shared" si="44"/>
        <v>36.80354822813198</v>
      </c>
      <c r="H541" s="193">
        <f>MAX(0,D541-Assumptions!$C$3)*Assumptions!$C$2</f>
        <v>0</v>
      </c>
      <c r="I541" s="193">
        <f>MAX(0,E541-Assumptions!$C$3)*Assumptions!$C$2</f>
        <v>0</v>
      </c>
      <c r="J541" s="193">
        <f>MAX(0,F541-Assumptions!$C$3)*Assumptions!$C$2</f>
        <v>0</v>
      </c>
      <c r="K541" s="193">
        <f>MAX(0,G541-Assumptions!$C$3)*Assumptions!$C$2</f>
        <v>0</v>
      </c>
    </row>
    <row r="542" spans="1:11">
      <c r="A542" s="192">
        <f t="shared" si="46"/>
        <v>47871.416666665362</v>
      </c>
      <c r="B542" s="218">
        <v>31.637021276595746</v>
      </c>
      <c r="C542" s="219">
        <f t="shared" si="45"/>
        <v>1.5289043235420559E-4</v>
      </c>
      <c r="D542" s="193">
        <f t="shared" si="42"/>
        <v>33.039655129062325</v>
      </c>
      <c r="E542" s="193">
        <f t="shared" si="44"/>
        <v>34.504475042185021</v>
      </c>
      <c r="F542" s="193">
        <f t="shared" si="44"/>
        <v>36.034238047767339</v>
      </c>
      <c r="G542" s="193">
        <f t="shared" si="44"/>
        <v>37.631823411185479</v>
      </c>
      <c r="H542" s="193">
        <f>MAX(0,D542-Assumptions!$C$3)*Assumptions!$C$2</f>
        <v>0</v>
      </c>
      <c r="I542" s="193">
        <f>MAX(0,E542-Assumptions!$C$3)*Assumptions!$C$2</f>
        <v>0</v>
      </c>
      <c r="J542" s="193">
        <f>MAX(0,F542-Assumptions!$C$3)*Assumptions!$C$2</f>
        <v>0</v>
      </c>
      <c r="K542" s="193">
        <f>MAX(0,G542-Assumptions!$C$3)*Assumptions!$C$2</f>
        <v>0.56864107006693132</v>
      </c>
    </row>
    <row r="543" spans="1:11">
      <c r="A543" s="192">
        <f t="shared" si="46"/>
        <v>47871.458333332026</v>
      </c>
      <c r="B543" s="218">
        <v>32.05744680851064</v>
      </c>
      <c r="C543" s="219">
        <f t="shared" si="45"/>
        <v>1.549221988971186E-4</v>
      </c>
      <c r="D543" s="193">
        <f t="shared" ref="D543:D606" si="47">$C543*D$2</f>
        <v>33.47872031350169</v>
      </c>
      <c r="E543" s="193">
        <f t="shared" ref="E543:G574" si="48">$C543*E$2</f>
        <v>34.963006271981499</v>
      </c>
      <c r="F543" s="193">
        <f t="shared" si="48"/>
        <v>36.513098354049959</v>
      </c>
      <c r="G543" s="193">
        <f t="shared" si="48"/>
        <v>38.131914087746082</v>
      </c>
      <c r="H543" s="193">
        <f>MAX(0,D543-Assumptions!$C$3)*Assumptions!$C$2</f>
        <v>0</v>
      </c>
      <c r="I543" s="193">
        <f>MAX(0,E543-Assumptions!$C$3)*Assumptions!$C$2</f>
        <v>0</v>
      </c>
      <c r="J543" s="193">
        <f>MAX(0,F543-Assumptions!$C$3)*Assumptions!$C$2</f>
        <v>0</v>
      </c>
      <c r="K543" s="193">
        <f>MAX(0,G543-Assumptions!$C$3)*Assumptions!$C$2</f>
        <v>1.0187226789714743</v>
      </c>
    </row>
    <row r="544" spans="1:11">
      <c r="A544" s="192">
        <f t="shared" si="46"/>
        <v>47871.49999999869</v>
      </c>
      <c r="B544" s="218">
        <v>31.807819148936176</v>
      </c>
      <c r="C544" s="219">
        <f t="shared" si="45"/>
        <v>1.5371583751226401E-4</v>
      </c>
      <c r="D544" s="193">
        <f t="shared" si="47"/>
        <v>33.218025360240816</v>
      </c>
      <c r="E544" s="193">
        <f t="shared" si="48"/>
        <v>34.690753354289839</v>
      </c>
      <c r="F544" s="193">
        <f t="shared" si="48"/>
        <v>36.228775047194652</v>
      </c>
      <c r="G544" s="193">
        <f t="shared" si="48"/>
        <v>37.834985248538224</v>
      </c>
      <c r="H544" s="193">
        <f>MAX(0,D544-Assumptions!$C$3)*Assumptions!$C$2</f>
        <v>0</v>
      </c>
      <c r="I544" s="193">
        <f>MAX(0,E544-Assumptions!$C$3)*Assumptions!$C$2</f>
        <v>0</v>
      </c>
      <c r="J544" s="193">
        <f>MAX(0,F544-Assumptions!$C$3)*Assumptions!$C$2</f>
        <v>0</v>
      </c>
      <c r="K544" s="193">
        <f>MAX(0,G544-Assumptions!$C$3)*Assumptions!$C$2</f>
        <v>0.75148672368440195</v>
      </c>
    </row>
    <row r="545" spans="1:11">
      <c r="A545" s="192">
        <f t="shared" si="46"/>
        <v>47871.541666665355</v>
      </c>
      <c r="B545" s="218">
        <v>31.899787234042559</v>
      </c>
      <c r="C545" s="219">
        <f t="shared" si="45"/>
        <v>1.5416028644352626E-4</v>
      </c>
      <c r="D545" s="193">
        <f t="shared" si="47"/>
        <v>33.314070869336938</v>
      </c>
      <c r="E545" s="193">
        <f t="shared" si="48"/>
        <v>34.79105706080783</v>
      </c>
      <c r="F545" s="193">
        <f t="shared" si="48"/>
        <v>36.333525739193988</v>
      </c>
      <c r="G545" s="193">
        <f t="shared" si="48"/>
        <v>37.944380084035863</v>
      </c>
      <c r="H545" s="193">
        <f>MAX(0,D545-Assumptions!$C$3)*Assumptions!$C$2</f>
        <v>0</v>
      </c>
      <c r="I545" s="193">
        <f>MAX(0,E545-Assumptions!$C$3)*Assumptions!$C$2</f>
        <v>0</v>
      </c>
      <c r="J545" s="193">
        <f>MAX(0,F545-Assumptions!$C$3)*Assumptions!$C$2</f>
        <v>0</v>
      </c>
      <c r="K545" s="193">
        <f>MAX(0,G545-Assumptions!$C$3)*Assumptions!$C$2</f>
        <v>0.84994207563227708</v>
      </c>
    </row>
    <row r="546" spans="1:11">
      <c r="A546" s="192">
        <f t="shared" si="46"/>
        <v>47871.583333332019</v>
      </c>
      <c r="B546" s="218">
        <v>31.61074468085107</v>
      </c>
      <c r="C546" s="219">
        <f t="shared" si="45"/>
        <v>1.5276344694527353E-4</v>
      </c>
      <c r="D546" s="193">
        <f t="shared" si="47"/>
        <v>33.012213555034869</v>
      </c>
      <c r="E546" s="193">
        <f t="shared" si="48"/>
        <v>34.475816840322743</v>
      </c>
      <c r="F546" s="193">
        <f t="shared" si="48"/>
        <v>36.004309278624675</v>
      </c>
      <c r="G546" s="193">
        <f t="shared" si="48"/>
        <v>37.600567743900442</v>
      </c>
      <c r="H546" s="193">
        <f>MAX(0,D546-Assumptions!$C$3)*Assumptions!$C$2</f>
        <v>0</v>
      </c>
      <c r="I546" s="193">
        <f>MAX(0,E546-Assumptions!$C$3)*Assumptions!$C$2</f>
        <v>0</v>
      </c>
      <c r="J546" s="193">
        <f>MAX(0,F546-Assumptions!$C$3)*Assumptions!$C$2</f>
        <v>0</v>
      </c>
      <c r="K546" s="193">
        <f>MAX(0,G546-Assumptions!$C$3)*Assumptions!$C$2</f>
        <v>0.54051096951039745</v>
      </c>
    </row>
    <row r="547" spans="1:11">
      <c r="A547" s="192">
        <f t="shared" si="46"/>
        <v>47871.624999998683</v>
      </c>
      <c r="B547" s="218">
        <v>31.768404255319155</v>
      </c>
      <c r="C547" s="219">
        <f t="shared" si="45"/>
        <v>1.5352535939886592E-4</v>
      </c>
      <c r="D547" s="193">
        <f t="shared" si="47"/>
        <v>33.176862999199628</v>
      </c>
      <c r="E547" s="193">
        <f t="shared" si="48"/>
        <v>34.647766051496426</v>
      </c>
      <c r="F547" s="193">
        <f t="shared" si="48"/>
        <v>36.18388189348066</v>
      </c>
      <c r="G547" s="193">
        <f t="shared" si="48"/>
        <v>37.788101747610675</v>
      </c>
      <c r="H547" s="193">
        <f>MAX(0,D547-Assumptions!$C$3)*Assumptions!$C$2</f>
        <v>0</v>
      </c>
      <c r="I547" s="193">
        <f>MAX(0,E547-Assumptions!$C$3)*Assumptions!$C$2</f>
        <v>0</v>
      </c>
      <c r="J547" s="193">
        <f>MAX(0,F547-Assumptions!$C$3)*Assumptions!$C$2</f>
        <v>0</v>
      </c>
      <c r="K547" s="193">
        <f>MAX(0,G547-Assumptions!$C$3)*Assumptions!$C$2</f>
        <v>0.70929157284960742</v>
      </c>
    </row>
    <row r="548" spans="1:11">
      <c r="A548" s="192">
        <f t="shared" si="46"/>
        <v>47871.666666665347</v>
      </c>
      <c r="B548" s="218">
        <v>31.505638297872341</v>
      </c>
      <c r="C548" s="219">
        <f t="shared" si="45"/>
        <v>1.5225550530954525E-4</v>
      </c>
      <c r="D548" s="193">
        <f t="shared" si="47"/>
        <v>32.902447258925022</v>
      </c>
      <c r="E548" s="193">
        <f t="shared" si="48"/>
        <v>34.361184032873616</v>
      </c>
      <c r="F548" s="193">
        <f t="shared" si="48"/>
        <v>35.884594202054018</v>
      </c>
      <c r="G548" s="193">
        <f t="shared" si="48"/>
        <v>37.475545074760291</v>
      </c>
      <c r="H548" s="193">
        <f>MAX(0,D548-Assumptions!$C$3)*Assumptions!$C$2</f>
        <v>0</v>
      </c>
      <c r="I548" s="193">
        <f>MAX(0,E548-Assumptions!$C$3)*Assumptions!$C$2</f>
        <v>0</v>
      </c>
      <c r="J548" s="193">
        <f>MAX(0,F548-Assumptions!$C$3)*Assumptions!$C$2</f>
        <v>0</v>
      </c>
      <c r="K548" s="193">
        <f>MAX(0,G548-Assumptions!$C$3)*Assumptions!$C$2</f>
        <v>0.42799056728426166</v>
      </c>
    </row>
    <row r="549" spans="1:11">
      <c r="A549" s="192">
        <f t="shared" si="46"/>
        <v>47871.708333332012</v>
      </c>
      <c r="B549" s="218">
        <v>32.13627659574469</v>
      </c>
      <c r="C549" s="219">
        <f t="shared" si="45"/>
        <v>1.5530315512391485E-4</v>
      </c>
      <c r="D549" s="193">
        <f t="shared" si="47"/>
        <v>33.56104503558408</v>
      </c>
      <c r="E549" s="193">
        <f t="shared" si="48"/>
        <v>35.048980877568347</v>
      </c>
      <c r="F549" s="193">
        <f t="shared" si="48"/>
        <v>36.602884661477965</v>
      </c>
      <c r="G549" s="193">
        <f t="shared" si="48"/>
        <v>38.22568108960121</v>
      </c>
      <c r="H549" s="193">
        <f>MAX(0,D549-Assumptions!$C$3)*Assumptions!$C$2</f>
        <v>0</v>
      </c>
      <c r="I549" s="193">
        <f>MAX(0,E549-Assumptions!$C$3)*Assumptions!$C$2</f>
        <v>0</v>
      </c>
      <c r="J549" s="193">
        <f>MAX(0,F549-Assumptions!$C$3)*Assumptions!$C$2</f>
        <v>0</v>
      </c>
      <c r="K549" s="193">
        <f>MAX(0,G549-Assumptions!$C$3)*Assumptions!$C$2</f>
        <v>1.1031129806410889</v>
      </c>
    </row>
    <row r="550" spans="1:11">
      <c r="A550" s="192">
        <f t="shared" si="46"/>
        <v>47871.749999998676</v>
      </c>
      <c r="B550" s="218">
        <v>34.711382978723407</v>
      </c>
      <c r="C550" s="219">
        <f t="shared" si="45"/>
        <v>1.6774772519925714E-4</v>
      </c>
      <c r="D550" s="193">
        <f t="shared" si="47"/>
        <v>36.250319290275193</v>
      </c>
      <c r="E550" s="193">
        <f t="shared" si="48"/>
        <v>37.857484660071776</v>
      </c>
      <c r="F550" s="193">
        <f t="shared" si="48"/>
        <v>39.535904037459019</v>
      </c>
      <c r="G550" s="193">
        <f t="shared" si="48"/>
        <v>41.288736483534905</v>
      </c>
      <c r="H550" s="193">
        <f>MAX(0,D550-Assumptions!$C$3)*Assumptions!$C$2</f>
        <v>0</v>
      </c>
      <c r="I550" s="193">
        <f>MAX(0,E550-Assumptions!$C$3)*Assumptions!$C$2</f>
        <v>0.7717361940645987</v>
      </c>
      <c r="J550" s="193">
        <f>MAX(0,F550-Assumptions!$C$3)*Assumptions!$C$2</f>
        <v>2.2823136337131174</v>
      </c>
      <c r="K550" s="193">
        <f>MAX(0,G550-Assumptions!$C$3)*Assumptions!$C$2</f>
        <v>3.8598628351814144</v>
      </c>
    </row>
    <row r="551" spans="1:11">
      <c r="A551" s="192">
        <f t="shared" si="46"/>
        <v>47871.79166666534</v>
      </c>
      <c r="B551" s="218">
        <v>34.015053191489365</v>
      </c>
      <c r="C551" s="219">
        <f t="shared" si="45"/>
        <v>1.6438261186255742E-4</v>
      </c>
      <c r="D551" s="193">
        <f t="shared" si="47"/>
        <v>35.523117578547492</v>
      </c>
      <c r="E551" s="193">
        <f t="shared" si="48"/>
        <v>37.098042310721354</v>
      </c>
      <c r="F551" s="193">
        <f t="shared" si="48"/>
        <v>38.742791655178422</v>
      </c>
      <c r="G551" s="193">
        <f t="shared" si="48"/>
        <v>40.460461300481398</v>
      </c>
      <c r="H551" s="193">
        <f>MAX(0,D551-Assumptions!$C$3)*Assumptions!$C$2</f>
        <v>0</v>
      </c>
      <c r="I551" s="193">
        <f>MAX(0,E551-Assumptions!$C$3)*Assumptions!$C$2</f>
        <v>8.8238079649218551E-2</v>
      </c>
      <c r="J551" s="193">
        <f>MAX(0,F551-Assumptions!$C$3)*Assumptions!$C$2</f>
        <v>1.56851248966058</v>
      </c>
      <c r="K551" s="193">
        <f>MAX(0,G551-Assumptions!$C$3)*Assumptions!$C$2</f>
        <v>3.1144151704332588</v>
      </c>
    </row>
    <row r="552" spans="1:11">
      <c r="A552" s="192">
        <f t="shared" si="46"/>
        <v>47871.833333332004</v>
      </c>
      <c r="B552" s="218">
        <v>33.279308510638309</v>
      </c>
      <c r="C552" s="219">
        <f t="shared" si="45"/>
        <v>1.6082702041245964E-4</v>
      </c>
      <c r="D552" s="193">
        <f t="shared" si="47"/>
        <v>34.754753505778609</v>
      </c>
      <c r="E552" s="193">
        <f t="shared" si="48"/>
        <v>36.295612658577525</v>
      </c>
      <c r="F552" s="193">
        <f t="shared" si="48"/>
        <v>37.904786119183839</v>
      </c>
      <c r="G552" s="193">
        <f t="shared" si="48"/>
        <v>39.58530261650035</v>
      </c>
      <c r="H552" s="193">
        <f>MAX(0,D552-Assumptions!$C$3)*Assumptions!$C$2</f>
        <v>0</v>
      </c>
      <c r="I552" s="193">
        <f>MAX(0,E552-Assumptions!$C$3)*Assumptions!$C$2</f>
        <v>0</v>
      </c>
      <c r="J552" s="193">
        <f>MAX(0,F552-Assumptions!$C$3)*Assumptions!$C$2</f>
        <v>0.81430750726545542</v>
      </c>
      <c r="K552" s="193">
        <f>MAX(0,G552-Assumptions!$C$3)*Assumptions!$C$2</f>
        <v>2.326772354850315</v>
      </c>
    </row>
    <row r="553" spans="1:11">
      <c r="A553" s="192">
        <f t="shared" si="46"/>
        <v>47871.874999998668</v>
      </c>
      <c r="B553" s="218">
        <v>32.622393617021281</v>
      </c>
      <c r="C553" s="219">
        <f t="shared" si="45"/>
        <v>1.5765238518915801E-4</v>
      </c>
      <c r="D553" s="193">
        <f t="shared" si="47"/>
        <v>34.068714155092096</v>
      </c>
      <c r="E553" s="193">
        <f t="shared" si="48"/>
        <v>35.579157612020524</v>
      </c>
      <c r="F553" s="193">
        <f t="shared" si="48"/>
        <v>37.156566890617235</v>
      </c>
      <c r="G553" s="193">
        <f t="shared" si="48"/>
        <v>38.8039109343744</v>
      </c>
      <c r="H553" s="193">
        <f>MAX(0,D553-Assumptions!$C$3)*Assumptions!$C$2</f>
        <v>0</v>
      </c>
      <c r="I553" s="193">
        <f>MAX(0,E553-Assumptions!$C$3)*Assumptions!$C$2</f>
        <v>0</v>
      </c>
      <c r="J553" s="193">
        <f>MAX(0,F553-Assumptions!$C$3)*Assumptions!$C$2</f>
        <v>0.14091020155551134</v>
      </c>
      <c r="K553" s="193">
        <f>MAX(0,G553-Assumptions!$C$3)*Assumptions!$C$2</f>
        <v>1.6235198409369602</v>
      </c>
    </row>
    <row r="554" spans="1:11">
      <c r="A554" s="192">
        <f t="shared" si="46"/>
        <v>47871.916666665333</v>
      </c>
      <c r="B554" s="218">
        <v>31.137765957446813</v>
      </c>
      <c r="C554" s="219">
        <f t="shared" si="45"/>
        <v>1.5047770958449637E-4</v>
      </c>
      <c r="D554" s="193">
        <f t="shared" si="47"/>
        <v>32.518265222540577</v>
      </c>
      <c r="E554" s="193">
        <f t="shared" si="48"/>
        <v>33.959969206801709</v>
      </c>
      <c r="F554" s="193">
        <f t="shared" si="48"/>
        <v>35.465591434056726</v>
      </c>
      <c r="G554" s="193">
        <f t="shared" si="48"/>
        <v>37.037965732769763</v>
      </c>
      <c r="H554" s="193">
        <f>MAX(0,D554-Assumptions!$C$3)*Assumptions!$C$2</f>
        <v>0</v>
      </c>
      <c r="I554" s="193">
        <f>MAX(0,E554-Assumptions!$C$3)*Assumptions!$C$2</f>
        <v>0</v>
      </c>
      <c r="J554" s="193">
        <f>MAX(0,F554-Assumptions!$C$3)*Assumptions!$C$2</f>
        <v>0</v>
      </c>
      <c r="K554" s="193">
        <f>MAX(0,G554-Assumptions!$C$3)*Assumptions!$C$2</f>
        <v>3.4169159492786608E-2</v>
      </c>
    </row>
    <row r="555" spans="1:11">
      <c r="A555" s="192">
        <f t="shared" si="46"/>
        <v>47871.958333331997</v>
      </c>
      <c r="B555" s="218">
        <v>29.548031914893624</v>
      </c>
      <c r="C555" s="219">
        <f t="shared" si="45"/>
        <v>1.4279509234410649E-4</v>
      </c>
      <c r="D555" s="193">
        <f t="shared" si="47"/>
        <v>30.858049993879227</v>
      </c>
      <c r="E555" s="193">
        <f t="shared" si="48"/>
        <v>32.226147994133775</v>
      </c>
      <c r="F555" s="193">
        <f t="shared" si="48"/>
        <v>33.654900900925561</v>
      </c>
      <c r="G555" s="193">
        <f t="shared" si="48"/>
        <v>35.146997862024982</v>
      </c>
      <c r="H555" s="193">
        <f>MAX(0,D555-Assumptions!$C$3)*Assumptions!$C$2</f>
        <v>0</v>
      </c>
      <c r="I555" s="193">
        <f>MAX(0,E555-Assumptions!$C$3)*Assumptions!$C$2</f>
        <v>0</v>
      </c>
      <c r="J555" s="193">
        <f>MAX(0,F555-Assumptions!$C$3)*Assumptions!$C$2</f>
        <v>0</v>
      </c>
      <c r="K555" s="193">
        <f>MAX(0,G555-Assumptions!$C$3)*Assumptions!$C$2</f>
        <v>0</v>
      </c>
    </row>
    <row r="556" spans="1:11">
      <c r="A556" s="192">
        <f t="shared" si="46"/>
        <v>47871.999999998661</v>
      </c>
      <c r="B556" s="218">
        <v>27.051755319148942</v>
      </c>
      <c r="C556" s="219">
        <f t="shared" si="45"/>
        <v>1.3073147849556035E-4</v>
      </c>
      <c r="D556" s="193">
        <f t="shared" si="47"/>
        <v>28.251100461270486</v>
      </c>
      <c r="E556" s="193">
        <f t="shared" si="48"/>
        <v>29.503618817217177</v>
      </c>
      <c r="F556" s="193">
        <f t="shared" si="48"/>
        <v>30.811667832372489</v>
      </c>
      <c r="G556" s="193">
        <f t="shared" si="48"/>
        <v>32.177709469946393</v>
      </c>
      <c r="H556" s="193">
        <f>MAX(0,D556-Assumptions!$C$3)*Assumptions!$C$2</f>
        <v>0</v>
      </c>
      <c r="I556" s="193">
        <f>MAX(0,E556-Assumptions!$C$3)*Assumptions!$C$2</f>
        <v>0</v>
      </c>
      <c r="J556" s="193">
        <f>MAX(0,F556-Assumptions!$C$3)*Assumptions!$C$2</f>
        <v>0</v>
      </c>
      <c r="K556" s="193">
        <f>MAX(0,G556-Assumptions!$C$3)*Assumptions!$C$2</f>
        <v>0</v>
      </c>
    </row>
    <row r="557" spans="1:11">
      <c r="A557" s="192">
        <f t="shared" si="46"/>
        <v>47872.041666665325</v>
      </c>
      <c r="B557" s="218">
        <v>24.910212765957453</v>
      </c>
      <c r="C557" s="219">
        <f t="shared" si="45"/>
        <v>1.2038216766759711E-4</v>
      </c>
      <c r="D557" s="193">
        <f t="shared" si="47"/>
        <v>26.014612178032465</v>
      </c>
      <c r="E557" s="193">
        <f t="shared" si="48"/>
        <v>27.167975365441368</v>
      </c>
      <c r="F557" s="193">
        <f t="shared" si="48"/>
        <v>28.372473147245383</v>
      </c>
      <c r="G557" s="193">
        <f t="shared" si="48"/>
        <v>29.630372586215813</v>
      </c>
      <c r="H557" s="193">
        <f>MAX(0,D557-Assumptions!$C$3)*Assumptions!$C$2</f>
        <v>0</v>
      </c>
      <c r="I557" s="193">
        <f>MAX(0,E557-Assumptions!$C$3)*Assumptions!$C$2</f>
        <v>0</v>
      </c>
      <c r="J557" s="193">
        <f>MAX(0,F557-Assumptions!$C$3)*Assumptions!$C$2</f>
        <v>0</v>
      </c>
      <c r="K557" s="193">
        <f>MAX(0,G557-Assumptions!$C$3)*Assumptions!$C$2</f>
        <v>0</v>
      </c>
    </row>
    <row r="558" spans="1:11">
      <c r="A558" s="192">
        <f t="shared" si="46"/>
        <v>47872.08333333199</v>
      </c>
      <c r="B558" s="218">
        <v>23.425585106382979</v>
      </c>
      <c r="C558" s="219">
        <f t="shared" si="45"/>
        <v>1.1320749206293544E-4</v>
      </c>
      <c r="D558" s="193">
        <f t="shared" si="47"/>
        <v>24.46416324548095</v>
      </c>
      <c r="E558" s="193">
        <f t="shared" si="48"/>
        <v>25.548786960222547</v>
      </c>
      <c r="F558" s="193">
        <f t="shared" si="48"/>
        <v>26.681497690684868</v>
      </c>
      <c r="G558" s="193">
        <f t="shared" si="48"/>
        <v>27.864427384611176</v>
      </c>
      <c r="H558" s="193">
        <f>MAX(0,D558-Assumptions!$C$3)*Assumptions!$C$2</f>
        <v>0</v>
      </c>
      <c r="I558" s="193">
        <f>MAX(0,E558-Assumptions!$C$3)*Assumptions!$C$2</f>
        <v>0</v>
      </c>
      <c r="J558" s="193">
        <f>MAX(0,F558-Assumptions!$C$3)*Assumptions!$C$2</f>
        <v>0</v>
      </c>
      <c r="K558" s="193">
        <f>MAX(0,G558-Assumptions!$C$3)*Assumptions!$C$2</f>
        <v>0</v>
      </c>
    </row>
    <row r="559" spans="1:11">
      <c r="A559" s="192">
        <f t="shared" si="46"/>
        <v>47872.124999998654</v>
      </c>
      <c r="B559" s="218">
        <v>22.952606382978725</v>
      </c>
      <c r="C559" s="219">
        <f t="shared" si="45"/>
        <v>1.1092175470215829E-4</v>
      </c>
      <c r="D559" s="193">
        <f t="shared" si="47"/>
        <v>23.970214912986663</v>
      </c>
      <c r="E559" s="193">
        <f t="shared" si="48"/>
        <v>25.032939326701509</v>
      </c>
      <c r="F559" s="193">
        <f t="shared" si="48"/>
        <v>26.14277984611692</v>
      </c>
      <c r="G559" s="193">
        <f t="shared" si="48"/>
        <v>27.301825373480497</v>
      </c>
      <c r="H559" s="193">
        <f>MAX(0,D559-Assumptions!$C$3)*Assumptions!$C$2</f>
        <v>0</v>
      </c>
      <c r="I559" s="193">
        <f>MAX(0,E559-Assumptions!$C$3)*Assumptions!$C$2</f>
        <v>0</v>
      </c>
      <c r="J559" s="193">
        <f>MAX(0,F559-Assumptions!$C$3)*Assumptions!$C$2</f>
        <v>0</v>
      </c>
      <c r="K559" s="193">
        <f>MAX(0,G559-Assumptions!$C$3)*Assumptions!$C$2</f>
        <v>0</v>
      </c>
    </row>
    <row r="560" spans="1:11">
      <c r="A560" s="192">
        <f t="shared" si="46"/>
        <v>47872.166666665318</v>
      </c>
      <c r="B560" s="218">
        <v>22.256276595744687</v>
      </c>
      <c r="C560" s="219">
        <f t="shared" si="45"/>
        <v>1.075566413654586E-4</v>
      </c>
      <c r="D560" s="193">
        <f t="shared" si="47"/>
        <v>23.243013201258965</v>
      </c>
      <c r="E560" s="193">
        <f t="shared" si="48"/>
        <v>24.273496977351094</v>
      </c>
      <c r="F560" s="193">
        <f t="shared" si="48"/>
        <v>25.34966746383633</v>
      </c>
      <c r="G560" s="193">
        <f t="shared" si="48"/>
        <v>26.473550190426998</v>
      </c>
      <c r="H560" s="193">
        <f>MAX(0,D560-Assumptions!$C$3)*Assumptions!$C$2</f>
        <v>0</v>
      </c>
      <c r="I560" s="193">
        <f>MAX(0,E560-Assumptions!$C$3)*Assumptions!$C$2</f>
        <v>0</v>
      </c>
      <c r="J560" s="193">
        <f>MAX(0,F560-Assumptions!$C$3)*Assumptions!$C$2</f>
        <v>0</v>
      </c>
      <c r="K560" s="193">
        <f>MAX(0,G560-Assumptions!$C$3)*Assumptions!$C$2</f>
        <v>0</v>
      </c>
    </row>
    <row r="561" spans="1:11">
      <c r="A561" s="192">
        <f t="shared" si="46"/>
        <v>47872.208333331982</v>
      </c>
      <c r="B561" s="218">
        <v>22.886914893617028</v>
      </c>
      <c r="C561" s="219">
        <f t="shared" si="45"/>
        <v>1.1060429117982815E-4</v>
      </c>
      <c r="D561" s="193">
        <f t="shared" si="47"/>
        <v>23.901610977918015</v>
      </c>
      <c r="E561" s="193">
        <f t="shared" si="48"/>
        <v>24.961293822045814</v>
      </c>
      <c r="F561" s="193">
        <f t="shared" si="48"/>
        <v>26.067957923260263</v>
      </c>
      <c r="G561" s="193">
        <f t="shared" si="48"/>
        <v>27.223686205267907</v>
      </c>
      <c r="H561" s="193">
        <f>MAX(0,D561-Assumptions!$C$3)*Assumptions!$C$2</f>
        <v>0</v>
      </c>
      <c r="I561" s="193">
        <f>MAX(0,E561-Assumptions!$C$3)*Assumptions!$C$2</f>
        <v>0</v>
      </c>
      <c r="J561" s="193">
        <f>MAX(0,F561-Assumptions!$C$3)*Assumptions!$C$2</f>
        <v>0</v>
      </c>
      <c r="K561" s="193">
        <f>MAX(0,G561-Assumptions!$C$3)*Assumptions!$C$2</f>
        <v>0</v>
      </c>
    </row>
    <row r="562" spans="1:11">
      <c r="A562" s="192">
        <f t="shared" si="46"/>
        <v>47872.249999998647</v>
      </c>
      <c r="B562" s="218">
        <v>24.292712765957454</v>
      </c>
      <c r="C562" s="219">
        <f t="shared" si="45"/>
        <v>1.173980105576936E-4</v>
      </c>
      <c r="D562" s="193">
        <f t="shared" si="47"/>
        <v>25.369735188387146</v>
      </c>
      <c r="E562" s="193">
        <f t="shared" si="48"/>
        <v>26.494507621677791</v>
      </c>
      <c r="F562" s="193">
        <f t="shared" si="48"/>
        <v>27.669147072392782</v>
      </c>
      <c r="G562" s="193">
        <f t="shared" si="48"/>
        <v>28.895864405017427</v>
      </c>
      <c r="H562" s="193">
        <f>MAX(0,D562-Assumptions!$C$3)*Assumptions!$C$2</f>
        <v>0</v>
      </c>
      <c r="I562" s="193">
        <f>MAX(0,E562-Assumptions!$C$3)*Assumptions!$C$2</f>
        <v>0</v>
      </c>
      <c r="J562" s="193">
        <f>MAX(0,F562-Assumptions!$C$3)*Assumptions!$C$2</f>
        <v>0</v>
      </c>
      <c r="K562" s="193">
        <f>MAX(0,G562-Assumptions!$C$3)*Assumptions!$C$2</f>
        <v>0</v>
      </c>
    </row>
    <row r="563" spans="1:11">
      <c r="A563" s="192">
        <f t="shared" si="46"/>
        <v>47872.291666665311</v>
      </c>
      <c r="B563" s="218">
        <v>27.314521276595748</v>
      </c>
      <c r="C563" s="219">
        <f t="shared" si="45"/>
        <v>1.3200133258488099E-4</v>
      </c>
      <c r="D563" s="193">
        <f t="shared" si="47"/>
        <v>28.525516201545091</v>
      </c>
      <c r="E563" s="193">
        <f t="shared" si="48"/>
        <v>29.790200835839975</v>
      </c>
      <c r="F563" s="193">
        <f t="shared" si="48"/>
        <v>31.110955523799127</v>
      </c>
      <c r="G563" s="193">
        <f t="shared" si="48"/>
        <v>32.49026614279677</v>
      </c>
      <c r="H563" s="193">
        <f>MAX(0,D563-Assumptions!$C$3)*Assumptions!$C$2</f>
        <v>0</v>
      </c>
      <c r="I563" s="193">
        <f>MAX(0,E563-Assumptions!$C$3)*Assumptions!$C$2</f>
        <v>0</v>
      </c>
      <c r="J563" s="193">
        <f>MAX(0,F563-Assumptions!$C$3)*Assumptions!$C$2</f>
        <v>0</v>
      </c>
      <c r="K563" s="193">
        <f>MAX(0,G563-Assumptions!$C$3)*Assumptions!$C$2</f>
        <v>0</v>
      </c>
    </row>
    <row r="564" spans="1:11">
      <c r="A564" s="192">
        <f t="shared" si="46"/>
        <v>47872.333333331975</v>
      </c>
      <c r="B564" s="218">
        <v>29.718829787234043</v>
      </c>
      <c r="C564" s="219">
        <f t="shared" si="45"/>
        <v>1.4362049750216488E-4</v>
      </c>
      <c r="D564" s="193">
        <f t="shared" si="47"/>
        <v>31.036420225057718</v>
      </c>
      <c r="E564" s="193">
        <f t="shared" si="48"/>
        <v>32.412426306238586</v>
      </c>
      <c r="F564" s="193">
        <f t="shared" si="48"/>
        <v>33.849437900352875</v>
      </c>
      <c r="G564" s="193">
        <f t="shared" si="48"/>
        <v>35.35015969937772</v>
      </c>
      <c r="H564" s="193">
        <f>MAX(0,D564-Assumptions!$C$3)*Assumptions!$C$2</f>
        <v>0</v>
      </c>
      <c r="I564" s="193">
        <f>MAX(0,E564-Assumptions!$C$3)*Assumptions!$C$2</f>
        <v>0</v>
      </c>
      <c r="J564" s="193">
        <f>MAX(0,F564-Assumptions!$C$3)*Assumptions!$C$2</f>
        <v>0</v>
      </c>
      <c r="K564" s="193">
        <f>MAX(0,G564-Assumptions!$C$3)*Assumptions!$C$2</f>
        <v>0</v>
      </c>
    </row>
    <row r="565" spans="1:11">
      <c r="A565" s="192">
        <f t="shared" si="46"/>
        <v>47872.374999998639</v>
      </c>
      <c r="B565" s="218">
        <v>30.822446808510644</v>
      </c>
      <c r="C565" s="219">
        <f t="shared" si="45"/>
        <v>1.4895388467731161E-4</v>
      </c>
      <c r="D565" s="193">
        <f t="shared" si="47"/>
        <v>32.188966334211059</v>
      </c>
      <c r="E565" s="193">
        <f t="shared" si="48"/>
        <v>33.616070784454351</v>
      </c>
      <c r="F565" s="193">
        <f t="shared" si="48"/>
        <v>35.106446204344763</v>
      </c>
      <c r="G565" s="193">
        <f t="shared" si="48"/>
        <v>36.662897725349318</v>
      </c>
      <c r="H565" s="193">
        <f>MAX(0,D565-Assumptions!$C$3)*Assumptions!$C$2</f>
        <v>0</v>
      </c>
      <c r="I565" s="193">
        <f>MAX(0,E565-Assumptions!$C$3)*Assumptions!$C$2</f>
        <v>0</v>
      </c>
      <c r="J565" s="193">
        <f>MAX(0,F565-Assumptions!$C$3)*Assumptions!$C$2</f>
        <v>0</v>
      </c>
      <c r="K565" s="193">
        <f>MAX(0,G565-Assumptions!$C$3)*Assumptions!$C$2</f>
        <v>0</v>
      </c>
    </row>
    <row r="566" spans="1:11">
      <c r="A566" s="192">
        <f t="shared" si="46"/>
        <v>47872.416666665304</v>
      </c>
      <c r="B566" s="218">
        <v>31.492500000000003</v>
      </c>
      <c r="C566" s="219">
        <f t="shared" si="45"/>
        <v>1.5219201260507925E-4</v>
      </c>
      <c r="D566" s="193">
        <f t="shared" si="47"/>
        <v>32.888726471911298</v>
      </c>
      <c r="E566" s="193">
        <f t="shared" si="48"/>
        <v>34.346854931942488</v>
      </c>
      <c r="F566" s="193">
        <f t="shared" si="48"/>
        <v>35.869629817482689</v>
      </c>
      <c r="G566" s="193">
        <f t="shared" si="48"/>
        <v>37.459917241117779</v>
      </c>
      <c r="H566" s="193">
        <f>MAX(0,D566-Assumptions!$C$3)*Assumptions!$C$2</f>
        <v>0</v>
      </c>
      <c r="I566" s="193">
        <f>MAX(0,E566-Assumptions!$C$3)*Assumptions!$C$2</f>
        <v>0</v>
      </c>
      <c r="J566" s="193">
        <f>MAX(0,F566-Assumptions!$C$3)*Assumptions!$C$2</f>
        <v>0</v>
      </c>
      <c r="K566" s="193">
        <f>MAX(0,G566-Assumptions!$C$3)*Assumptions!$C$2</f>
        <v>0.41392551700600111</v>
      </c>
    </row>
    <row r="567" spans="1:11">
      <c r="A567" s="192">
        <f t="shared" si="46"/>
        <v>47872.458333331968</v>
      </c>
      <c r="B567" s="218">
        <v>30.940691489361704</v>
      </c>
      <c r="C567" s="219">
        <f t="shared" si="45"/>
        <v>1.4952531901750587E-4</v>
      </c>
      <c r="D567" s="193">
        <f t="shared" si="47"/>
        <v>32.312453417334623</v>
      </c>
      <c r="E567" s="193">
        <f t="shared" si="48"/>
        <v>33.745032692834599</v>
      </c>
      <c r="F567" s="193">
        <f t="shared" si="48"/>
        <v>35.241125665486742</v>
      </c>
      <c r="G567" s="193">
        <f t="shared" si="48"/>
        <v>36.803548228131973</v>
      </c>
      <c r="H567" s="193">
        <f>MAX(0,D567-Assumptions!$C$3)*Assumptions!$C$2</f>
        <v>0</v>
      </c>
      <c r="I567" s="193">
        <f>MAX(0,E567-Assumptions!$C$3)*Assumptions!$C$2</f>
        <v>0</v>
      </c>
      <c r="J567" s="193">
        <f>MAX(0,F567-Assumptions!$C$3)*Assumptions!$C$2</f>
        <v>0</v>
      </c>
      <c r="K567" s="193">
        <f>MAX(0,G567-Assumptions!$C$3)*Assumptions!$C$2</f>
        <v>0</v>
      </c>
    </row>
    <row r="568" spans="1:11">
      <c r="A568" s="192">
        <f t="shared" si="46"/>
        <v>47872.499999998632</v>
      </c>
      <c r="B568" s="218">
        <v>30.730478723404261</v>
      </c>
      <c r="C568" s="219">
        <f t="shared" si="45"/>
        <v>1.4850943574604939E-4</v>
      </c>
      <c r="D568" s="193">
        <f t="shared" si="47"/>
        <v>32.092920825114945</v>
      </c>
      <c r="E568" s="193">
        <f t="shared" si="48"/>
        <v>33.515767077936367</v>
      </c>
      <c r="F568" s="193">
        <f t="shared" si="48"/>
        <v>35.001695512345442</v>
      </c>
      <c r="G568" s="193">
        <f t="shared" si="48"/>
        <v>36.553502889851686</v>
      </c>
      <c r="H568" s="193">
        <f>MAX(0,D568-Assumptions!$C$3)*Assumptions!$C$2</f>
        <v>0</v>
      </c>
      <c r="I568" s="193">
        <f>MAX(0,E568-Assumptions!$C$3)*Assumptions!$C$2</f>
        <v>0</v>
      </c>
      <c r="J568" s="193">
        <f>MAX(0,F568-Assumptions!$C$3)*Assumptions!$C$2</f>
        <v>0</v>
      </c>
      <c r="K568" s="193">
        <f>MAX(0,G568-Assumptions!$C$3)*Assumptions!$C$2</f>
        <v>0</v>
      </c>
    </row>
    <row r="569" spans="1:11">
      <c r="A569" s="192">
        <f t="shared" si="46"/>
        <v>47872.541666665296</v>
      </c>
      <c r="B569" s="218">
        <v>29.915904255319152</v>
      </c>
      <c r="C569" s="219">
        <f t="shared" si="45"/>
        <v>1.4457288806915536E-4</v>
      </c>
      <c r="D569" s="193">
        <f t="shared" si="47"/>
        <v>31.242232030263668</v>
      </c>
      <c r="E569" s="193">
        <f t="shared" si="48"/>
        <v>32.627362820205683</v>
      </c>
      <c r="F569" s="193">
        <f t="shared" si="48"/>
        <v>34.073903668922853</v>
      </c>
      <c r="G569" s="193">
        <f t="shared" si="48"/>
        <v>35.584577204015503</v>
      </c>
      <c r="H569" s="193">
        <f>MAX(0,D569-Assumptions!$C$3)*Assumptions!$C$2</f>
        <v>0</v>
      </c>
      <c r="I569" s="193">
        <f>MAX(0,E569-Assumptions!$C$3)*Assumptions!$C$2</f>
        <v>0</v>
      </c>
      <c r="J569" s="193">
        <f>MAX(0,F569-Assumptions!$C$3)*Assumptions!$C$2</f>
        <v>0</v>
      </c>
      <c r="K569" s="193">
        <f>MAX(0,G569-Assumptions!$C$3)*Assumptions!$C$2</f>
        <v>0</v>
      </c>
    </row>
    <row r="570" spans="1:11">
      <c r="A570" s="192">
        <f t="shared" si="46"/>
        <v>47872.583333331961</v>
      </c>
      <c r="B570" s="218">
        <v>29.429787234042557</v>
      </c>
      <c r="C570" s="219">
        <f t="shared" si="45"/>
        <v>1.4222365800391218E-4</v>
      </c>
      <c r="D570" s="193">
        <f t="shared" si="47"/>
        <v>30.734562910755653</v>
      </c>
      <c r="E570" s="193">
        <f t="shared" si="48"/>
        <v>32.097186085753506</v>
      </c>
      <c r="F570" s="193">
        <f t="shared" si="48"/>
        <v>33.520221439783569</v>
      </c>
      <c r="G570" s="193">
        <f t="shared" si="48"/>
        <v>35.006347359242305</v>
      </c>
      <c r="H570" s="193">
        <f>MAX(0,D570-Assumptions!$C$3)*Assumptions!$C$2</f>
        <v>0</v>
      </c>
      <c r="I570" s="193">
        <f>MAX(0,E570-Assumptions!$C$3)*Assumptions!$C$2</f>
        <v>0</v>
      </c>
      <c r="J570" s="193">
        <f>MAX(0,F570-Assumptions!$C$3)*Assumptions!$C$2</f>
        <v>0</v>
      </c>
      <c r="K570" s="193">
        <f>MAX(0,G570-Assumptions!$C$3)*Assumptions!$C$2</f>
        <v>0</v>
      </c>
    </row>
    <row r="571" spans="1:11">
      <c r="A571" s="192">
        <f t="shared" si="46"/>
        <v>47872.624999998625</v>
      </c>
      <c r="B571" s="218">
        <v>28.733457446808515</v>
      </c>
      <c r="C571" s="219">
        <f t="shared" si="45"/>
        <v>1.3885854466721249E-4</v>
      </c>
      <c r="D571" s="193">
        <f t="shared" si="47"/>
        <v>30.007361199027955</v>
      </c>
      <c r="E571" s="193">
        <f t="shared" si="48"/>
        <v>31.337743736403095</v>
      </c>
      <c r="F571" s="193">
        <f t="shared" si="48"/>
        <v>32.727109057502986</v>
      </c>
      <c r="G571" s="193">
        <f t="shared" si="48"/>
        <v>34.178072176188813</v>
      </c>
      <c r="H571" s="193">
        <f>MAX(0,D571-Assumptions!$C$3)*Assumptions!$C$2</f>
        <v>0</v>
      </c>
      <c r="I571" s="193">
        <f>MAX(0,E571-Assumptions!$C$3)*Assumptions!$C$2</f>
        <v>0</v>
      </c>
      <c r="J571" s="193">
        <f>MAX(0,F571-Assumptions!$C$3)*Assumptions!$C$2</f>
        <v>0</v>
      </c>
      <c r="K571" s="193">
        <f>MAX(0,G571-Assumptions!$C$3)*Assumptions!$C$2</f>
        <v>0</v>
      </c>
    </row>
    <row r="572" spans="1:11">
      <c r="A572" s="192">
        <f t="shared" si="46"/>
        <v>47872.666666665289</v>
      </c>
      <c r="B572" s="218">
        <v>28.812287234042557</v>
      </c>
      <c r="C572" s="219">
        <f t="shared" si="45"/>
        <v>1.3923950089400866E-4</v>
      </c>
      <c r="D572" s="193">
        <f t="shared" si="47"/>
        <v>30.08968592111033</v>
      </c>
      <c r="E572" s="193">
        <f t="shared" si="48"/>
        <v>31.423718341989929</v>
      </c>
      <c r="F572" s="193">
        <f t="shared" si="48"/>
        <v>32.816895364930971</v>
      </c>
      <c r="G572" s="193">
        <f t="shared" si="48"/>
        <v>34.271839178043919</v>
      </c>
      <c r="H572" s="193">
        <f>MAX(0,D572-Assumptions!$C$3)*Assumptions!$C$2</f>
        <v>0</v>
      </c>
      <c r="I572" s="193">
        <f>MAX(0,E572-Assumptions!$C$3)*Assumptions!$C$2</f>
        <v>0</v>
      </c>
      <c r="J572" s="193">
        <f>MAX(0,F572-Assumptions!$C$3)*Assumptions!$C$2</f>
        <v>0</v>
      </c>
      <c r="K572" s="193">
        <f>MAX(0,G572-Assumptions!$C$3)*Assumptions!$C$2</f>
        <v>0</v>
      </c>
    </row>
    <row r="573" spans="1:11">
      <c r="A573" s="192">
        <f t="shared" si="46"/>
        <v>47872.708333331953</v>
      </c>
      <c r="B573" s="218">
        <v>30.861861702127662</v>
      </c>
      <c r="C573" s="219">
        <f t="shared" si="45"/>
        <v>1.4914436279070967E-4</v>
      </c>
      <c r="D573" s="193">
        <f t="shared" si="47"/>
        <v>32.23012869525224</v>
      </c>
      <c r="E573" s="193">
        <f t="shared" si="48"/>
        <v>33.659058087247764</v>
      </c>
      <c r="F573" s="193">
        <f t="shared" si="48"/>
        <v>35.151339358058749</v>
      </c>
      <c r="G573" s="193">
        <f t="shared" si="48"/>
        <v>36.70978122627686</v>
      </c>
      <c r="H573" s="193">
        <f>MAX(0,D573-Assumptions!$C$3)*Assumptions!$C$2</f>
        <v>0</v>
      </c>
      <c r="I573" s="193">
        <f>MAX(0,E573-Assumptions!$C$3)*Assumptions!$C$2</f>
        <v>0</v>
      </c>
      <c r="J573" s="193">
        <f>MAX(0,F573-Assumptions!$C$3)*Assumptions!$C$2</f>
        <v>0</v>
      </c>
      <c r="K573" s="193">
        <f>MAX(0,G573-Assumptions!$C$3)*Assumptions!$C$2</f>
        <v>0</v>
      </c>
    </row>
    <row r="574" spans="1:11">
      <c r="A574" s="192">
        <f t="shared" si="46"/>
        <v>47872.749999998618</v>
      </c>
      <c r="B574" s="218">
        <v>32.372765957446816</v>
      </c>
      <c r="C574" s="219">
        <f t="shared" si="45"/>
        <v>1.5644602380430342E-4</v>
      </c>
      <c r="D574" s="193">
        <f t="shared" si="47"/>
        <v>33.808019201831222</v>
      </c>
      <c r="E574" s="193">
        <f t="shared" si="48"/>
        <v>35.306904694328864</v>
      </c>
      <c r="F574" s="193">
        <f t="shared" si="48"/>
        <v>36.872243583761936</v>
      </c>
      <c r="G574" s="193">
        <f t="shared" si="48"/>
        <v>38.506982095166542</v>
      </c>
      <c r="H574" s="193">
        <f>MAX(0,D574-Assumptions!$C$3)*Assumptions!$C$2</f>
        <v>0</v>
      </c>
      <c r="I574" s="193">
        <f>MAX(0,E574-Assumptions!$C$3)*Assumptions!$C$2</f>
        <v>0</v>
      </c>
      <c r="J574" s="193">
        <f>MAX(0,F574-Assumptions!$C$3)*Assumptions!$C$2</f>
        <v>0</v>
      </c>
      <c r="K574" s="193">
        <f>MAX(0,G574-Assumptions!$C$3)*Assumptions!$C$2</f>
        <v>1.3562838856498878</v>
      </c>
    </row>
    <row r="575" spans="1:11">
      <c r="A575" s="192">
        <f t="shared" si="46"/>
        <v>47872.791666665282</v>
      </c>
      <c r="B575" s="218">
        <v>32.648670212765957</v>
      </c>
      <c r="C575" s="219">
        <f t="shared" si="45"/>
        <v>1.5777937059809004E-4</v>
      </c>
      <c r="D575" s="193">
        <f t="shared" si="47"/>
        <v>34.096155729119545</v>
      </c>
      <c r="E575" s="193">
        <f t="shared" ref="E575:G606" si="49">$C575*E$2</f>
        <v>35.607815813882794</v>
      </c>
      <c r="F575" s="193">
        <f t="shared" si="49"/>
        <v>37.186495659759892</v>
      </c>
      <c r="G575" s="193">
        <f t="shared" si="49"/>
        <v>38.835166601659431</v>
      </c>
      <c r="H575" s="193">
        <f>MAX(0,D575-Assumptions!$C$3)*Assumptions!$C$2</f>
        <v>0</v>
      </c>
      <c r="I575" s="193">
        <f>MAX(0,E575-Assumptions!$C$3)*Assumptions!$C$2</f>
        <v>0</v>
      </c>
      <c r="J575" s="193">
        <f>MAX(0,F575-Assumptions!$C$3)*Assumptions!$C$2</f>
        <v>0.16784609378390272</v>
      </c>
      <c r="K575" s="193">
        <f>MAX(0,G575-Assumptions!$C$3)*Assumptions!$C$2</f>
        <v>1.6516499414934878</v>
      </c>
    </row>
    <row r="576" spans="1:11">
      <c r="A576" s="192">
        <f t="shared" si="46"/>
        <v>47872.833333331946</v>
      </c>
      <c r="B576" s="218">
        <v>31.768404255319155</v>
      </c>
      <c r="C576" s="219">
        <f t="shared" si="45"/>
        <v>1.5352535939886592E-4</v>
      </c>
      <c r="D576" s="193">
        <f t="shared" si="47"/>
        <v>33.176862999199628</v>
      </c>
      <c r="E576" s="193">
        <f t="shared" si="49"/>
        <v>34.647766051496426</v>
      </c>
      <c r="F576" s="193">
        <f t="shared" si="49"/>
        <v>36.18388189348066</v>
      </c>
      <c r="G576" s="193">
        <f t="shared" si="49"/>
        <v>37.788101747610675</v>
      </c>
      <c r="H576" s="193">
        <f>MAX(0,D576-Assumptions!$C$3)*Assumptions!$C$2</f>
        <v>0</v>
      </c>
      <c r="I576" s="193">
        <f>MAX(0,E576-Assumptions!$C$3)*Assumptions!$C$2</f>
        <v>0</v>
      </c>
      <c r="J576" s="193">
        <f>MAX(0,F576-Assumptions!$C$3)*Assumptions!$C$2</f>
        <v>0</v>
      </c>
      <c r="K576" s="193">
        <f>MAX(0,G576-Assumptions!$C$3)*Assumptions!$C$2</f>
        <v>0.70929157284960742</v>
      </c>
    </row>
    <row r="577" spans="1:11">
      <c r="A577" s="192">
        <f t="shared" si="46"/>
        <v>47872.87499999861</v>
      </c>
      <c r="B577" s="218">
        <v>31.137765957446817</v>
      </c>
      <c r="C577" s="219">
        <f t="shared" si="45"/>
        <v>1.504777095844964E-4</v>
      </c>
      <c r="D577" s="193">
        <f t="shared" si="47"/>
        <v>32.518265222540585</v>
      </c>
      <c r="E577" s="193">
        <f t="shared" si="49"/>
        <v>33.959969206801709</v>
      </c>
      <c r="F577" s="193">
        <f t="shared" si="49"/>
        <v>35.465591434056734</v>
      </c>
      <c r="G577" s="193">
        <f t="shared" si="49"/>
        <v>37.03796573276977</v>
      </c>
      <c r="H577" s="193">
        <f>MAX(0,D577-Assumptions!$C$3)*Assumptions!$C$2</f>
        <v>0</v>
      </c>
      <c r="I577" s="193">
        <f>MAX(0,E577-Assumptions!$C$3)*Assumptions!$C$2</f>
        <v>0</v>
      </c>
      <c r="J577" s="193">
        <f>MAX(0,F577-Assumptions!$C$3)*Assumptions!$C$2</f>
        <v>0</v>
      </c>
      <c r="K577" s="193">
        <f>MAX(0,G577-Assumptions!$C$3)*Assumptions!$C$2</f>
        <v>3.4169159492792998E-2</v>
      </c>
    </row>
    <row r="578" spans="1:11">
      <c r="A578" s="192">
        <f t="shared" si="46"/>
        <v>47872.916666665275</v>
      </c>
      <c r="B578" s="218">
        <v>31.04579787234043</v>
      </c>
      <c r="C578" s="219">
        <f t="shared" si="45"/>
        <v>1.5003326065323415E-4</v>
      </c>
      <c r="D578" s="193">
        <f t="shared" si="47"/>
        <v>32.42221971344447</v>
      </c>
      <c r="E578" s="193">
        <f t="shared" si="49"/>
        <v>33.859665500283725</v>
      </c>
      <c r="F578" s="193">
        <f t="shared" si="49"/>
        <v>35.360840742057405</v>
      </c>
      <c r="G578" s="193">
        <f t="shared" si="49"/>
        <v>36.928570897272131</v>
      </c>
      <c r="H578" s="193">
        <f>MAX(0,D578-Assumptions!$C$3)*Assumptions!$C$2</f>
        <v>0</v>
      </c>
      <c r="I578" s="193">
        <f>MAX(0,E578-Assumptions!$C$3)*Assumptions!$C$2</f>
        <v>0</v>
      </c>
      <c r="J578" s="193">
        <f>MAX(0,F578-Assumptions!$C$3)*Assumptions!$C$2</f>
        <v>0</v>
      </c>
      <c r="K578" s="193">
        <f>MAX(0,G578-Assumptions!$C$3)*Assumptions!$C$2</f>
        <v>0</v>
      </c>
    </row>
    <row r="579" spans="1:11">
      <c r="A579" s="192">
        <f t="shared" si="46"/>
        <v>47872.958333331939</v>
      </c>
      <c r="B579" s="218">
        <v>29.193297872340427</v>
      </c>
      <c r="C579" s="219">
        <f t="shared" si="45"/>
        <v>1.4108078932352359E-4</v>
      </c>
      <c r="D579" s="193">
        <f t="shared" si="47"/>
        <v>30.487588744508507</v>
      </c>
      <c r="E579" s="193">
        <f t="shared" si="49"/>
        <v>31.839262268992989</v>
      </c>
      <c r="F579" s="193">
        <f t="shared" si="49"/>
        <v>33.250862517499591</v>
      </c>
      <c r="G579" s="193">
        <f t="shared" si="49"/>
        <v>34.725046353676966</v>
      </c>
      <c r="H579" s="193">
        <f>MAX(0,D579-Assumptions!$C$3)*Assumptions!$C$2</f>
        <v>0</v>
      </c>
      <c r="I579" s="193">
        <f>MAX(0,E579-Assumptions!$C$3)*Assumptions!$C$2</f>
        <v>0</v>
      </c>
      <c r="J579" s="193">
        <f>MAX(0,F579-Assumptions!$C$3)*Assumptions!$C$2</f>
        <v>0</v>
      </c>
      <c r="K579" s="193">
        <f>MAX(0,G579-Assumptions!$C$3)*Assumptions!$C$2</f>
        <v>0</v>
      </c>
    </row>
    <row r="580" spans="1:11">
      <c r="A580" s="192">
        <f t="shared" si="46"/>
        <v>47872.999999998603</v>
      </c>
      <c r="B580" s="218">
        <v>27.143723404255322</v>
      </c>
      <c r="C580" s="219">
        <f t="shared" si="45"/>
        <v>1.3117592742682257E-4</v>
      </c>
      <c r="D580" s="193">
        <f t="shared" si="47"/>
        <v>28.347145970366597</v>
      </c>
      <c r="E580" s="193">
        <f t="shared" si="49"/>
        <v>29.603922523735157</v>
      </c>
      <c r="F580" s="193">
        <f t="shared" si="49"/>
        <v>30.916418524371814</v>
      </c>
      <c r="G580" s="193">
        <f t="shared" si="49"/>
        <v>32.287104305444025</v>
      </c>
      <c r="H580" s="193">
        <f>MAX(0,D580-Assumptions!$C$3)*Assumptions!$C$2</f>
        <v>0</v>
      </c>
      <c r="I580" s="193">
        <f>MAX(0,E580-Assumptions!$C$3)*Assumptions!$C$2</f>
        <v>0</v>
      </c>
      <c r="J580" s="193">
        <f>MAX(0,F580-Assumptions!$C$3)*Assumptions!$C$2</f>
        <v>0</v>
      </c>
      <c r="K580" s="193">
        <f>MAX(0,G580-Assumptions!$C$3)*Assumptions!$C$2</f>
        <v>0</v>
      </c>
    </row>
    <row r="581" spans="1:11">
      <c r="A581" s="192">
        <f t="shared" si="46"/>
        <v>47873.041666665267</v>
      </c>
      <c r="B581" s="218">
        <v>25.212393617021281</v>
      </c>
      <c r="C581" s="219">
        <f t="shared" ref="C581:C644" si="50">B581/$B$2</f>
        <v>1.2184249987031584E-4</v>
      </c>
      <c r="D581" s="193">
        <f t="shared" si="47"/>
        <v>26.330190279348258</v>
      </c>
      <c r="E581" s="193">
        <f t="shared" si="49"/>
        <v>27.497544686857584</v>
      </c>
      <c r="F581" s="193">
        <f t="shared" si="49"/>
        <v>28.716653992386018</v>
      </c>
      <c r="G581" s="193">
        <f t="shared" si="49"/>
        <v>29.989812759993747</v>
      </c>
      <c r="H581" s="193">
        <f>MAX(0,D581-Assumptions!$C$3)*Assumptions!$C$2</f>
        <v>0</v>
      </c>
      <c r="I581" s="193">
        <f>MAX(0,E581-Assumptions!$C$3)*Assumptions!$C$2</f>
        <v>0</v>
      </c>
      <c r="J581" s="193">
        <f>MAX(0,F581-Assumptions!$C$3)*Assumptions!$C$2</f>
        <v>0</v>
      </c>
      <c r="K581" s="193">
        <f>MAX(0,G581-Assumptions!$C$3)*Assumptions!$C$2</f>
        <v>0</v>
      </c>
    </row>
    <row r="582" spans="1:11">
      <c r="A582" s="192">
        <f t="shared" ref="A582:A645" si="51">A581 + TIME(1,0,0)</f>
        <v>47873.083333331931</v>
      </c>
      <c r="B582" s="218">
        <v>23.924840425531919</v>
      </c>
      <c r="C582" s="219">
        <f t="shared" si="50"/>
        <v>1.1562021483264468E-4</v>
      </c>
      <c r="D582" s="193">
        <f t="shared" si="47"/>
        <v>24.985553152002698</v>
      </c>
      <c r="E582" s="193">
        <f t="shared" si="49"/>
        <v>26.093292795605869</v>
      </c>
      <c r="F582" s="193">
        <f t="shared" si="49"/>
        <v>27.250144304395487</v>
      </c>
      <c r="G582" s="193">
        <f t="shared" si="49"/>
        <v>28.458285063026896</v>
      </c>
      <c r="H582" s="193">
        <f>MAX(0,D582-Assumptions!$C$3)*Assumptions!$C$2</f>
        <v>0</v>
      </c>
      <c r="I582" s="193">
        <f>MAX(0,E582-Assumptions!$C$3)*Assumptions!$C$2</f>
        <v>0</v>
      </c>
      <c r="J582" s="193">
        <f>MAX(0,F582-Assumptions!$C$3)*Assumptions!$C$2</f>
        <v>0</v>
      </c>
      <c r="K582" s="193">
        <f>MAX(0,G582-Assumptions!$C$3)*Assumptions!$C$2</f>
        <v>0</v>
      </c>
    </row>
    <row r="583" spans="1:11">
      <c r="A583" s="192">
        <f t="shared" si="51"/>
        <v>47873.124999998596</v>
      </c>
      <c r="B583" s="218">
        <v>22.650425531914898</v>
      </c>
      <c r="C583" s="219">
        <f t="shared" si="50"/>
        <v>1.0946142249943956E-4</v>
      </c>
      <c r="D583" s="193">
        <f t="shared" si="47"/>
        <v>23.654636811670869</v>
      </c>
      <c r="E583" s="193">
        <f t="shared" si="49"/>
        <v>24.70337000528529</v>
      </c>
      <c r="F583" s="193">
        <f t="shared" si="49"/>
        <v>25.798599000976285</v>
      </c>
      <c r="G583" s="193">
        <f t="shared" si="49"/>
        <v>26.942385199702564</v>
      </c>
      <c r="H583" s="193">
        <f>MAX(0,D583-Assumptions!$C$3)*Assumptions!$C$2</f>
        <v>0</v>
      </c>
      <c r="I583" s="193">
        <f>MAX(0,E583-Assumptions!$C$3)*Assumptions!$C$2</f>
        <v>0</v>
      </c>
      <c r="J583" s="193">
        <f>MAX(0,F583-Assumptions!$C$3)*Assumptions!$C$2</f>
        <v>0</v>
      </c>
      <c r="K583" s="193">
        <f>MAX(0,G583-Assumptions!$C$3)*Assumptions!$C$2</f>
        <v>0</v>
      </c>
    </row>
    <row r="584" spans="1:11">
      <c r="A584" s="192">
        <f t="shared" si="51"/>
        <v>47873.16666666526</v>
      </c>
      <c r="B584" s="218">
        <v>21.954095744680856</v>
      </c>
      <c r="C584" s="219">
        <f t="shared" si="50"/>
        <v>1.0609630916273985E-4</v>
      </c>
      <c r="D584" s="193">
        <f t="shared" si="47"/>
        <v>22.927435099943171</v>
      </c>
      <c r="E584" s="193">
        <f t="shared" si="49"/>
        <v>23.943927655934875</v>
      </c>
      <c r="F584" s="193">
        <f t="shared" si="49"/>
        <v>25.005486618695691</v>
      </c>
      <c r="G584" s="193">
        <f t="shared" si="49"/>
        <v>26.114110016649065</v>
      </c>
      <c r="H584" s="193">
        <f>MAX(0,D584-Assumptions!$C$3)*Assumptions!$C$2</f>
        <v>0</v>
      </c>
      <c r="I584" s="193">
        <f>MAX(0,E584-Assumptions!$C$3)*Assumptions!$C$2</f>
        <v>0</v>
      </c>
      <c r="J584" s="193">
        <f>MAX(0,F584-Assumptions!$C$3)*Assumptions!$C$2</f>
        <v>0</v>
      </c>
      <c r="K584" s="193">
        <f>MAX(0,G584-Assumptions!$C$3)*Assumptions!$C$2</f>
        <v>0</v>
      </c>
    </row>
    <row r="585" spans="1:11">
      <c r="A585" s="192">
        <f t="shared" si="51"/>
        <v>47873.208333331924</v>
      </c>
      <c r="B585" s="218">
        <v>21.862127659574472</v>
      </c>
      <c r="C585" s="219">
        <f t="shared" si="50"/>
        <v>1.0565186023147763E-4</v>
      </c>
      <c r="D585" s="193">
        <f t="shared" si="47"/>
        <v>22.83138959084706</v>
      </c>
      <c r="E585" s="193">
        <f t="shared" si="49"/>
        <v>23.843623949416894</v>
      </c>
      <c r="F585" s="193">
        <f t="shared" si="49"/>
        <v>24.90073592669637</v>
      </c>
      <c r="G585" s="193">
        <f t="shared" si="49"/>
        <v>26.004715181151433</v>
      </c>
      <c r="H585" s="193">
        <f>MAX(0,D585-Assumptions!$C$3)*Assumptions!$C$2</f>
        <v>0</v>
      </c>
      <c r="I585" s="193">
        <f>MAX(0,E585-Assumptions!$C$3)*Assumptions!$C$2</f>
        <v>0</v>
      </c>
      <c r="J585" s="193">
        <f>MAX(0,F585-Assumptions!$C$3)*Assumptions!$C$2</f>
        <v>0</v>
      </c>
      <c r="K585" s="193">
        <f>MAX(0,G585-Assumptions!$C$3)*Assumptions!$C$2</f>
        <v>0</v>
      </c>
    </row>
    <row r="586" spans="1:11">
      <c r="A586" s="192">
        <f t="shared" si="51"/>
        <v>47873.249999998588</v>
      </c>
      <c r="B586" s="218">
        <v>22.151170212765962</v>
      </c>
      <c r="C586" s="219">
        <f t="shared" si="50"/>
        <v>1.0704869972973033E-4</v>
      </c>
      <c r="D586" s="193">
        <f t="shared" si="47"/>
        <v>23.133246905149122</v>
      </c>
      <c r="E586" s="193">
        <f t="shared" si="49"/>
        <v>24.158864169901971</v>
      </c>
      <c r="F586" s="193">
        <f t="shared" si="49"/>
        <v>25.229952387265673</v>
      </c>
      <c r="G586" s="193">
        <f t="shared" si="49"/>
        <v>26.348527521286844</v>
      </c>
      <c r="H586" s="193">
        <f>MAX(0,D586-Assumptions!$C$3)*Assumptions!$C$2</f>
        <v>0</v>
      </c>
      <c r="I586" s="193">
        <f>MAX(0,E586-Assumptions!$C$3)*Assumptions!$C$2</f>
        <v>0</v>
      </c>
      <c r="J586" s="193">
        <f>MAX(0,F586-Assumptions!$C$3)*Assumptions!$C$2</f>
        <v>0</v>
      </c>
      <c r="K586" s="193">
        <f>MAX(0,G586-Assumptions!$C$3)*Assumptions!$C$2</f>
        <v>0</v>
      </c>
    </row>
    <row r="587" spans="1:11">
      <c r="A587" s="192">
        <f t="shared" si="51"/>
        <v>47873.291666665253</v>
      </c>
      <c r="B587" s="218">
        <v>23.662074468085109</v>
      </c>
      <c r="C587" s="219">
        <f t="shared" si="50"/>
        <v>1.1435036074332403E-4</v>
      </c>
      <c r="D587" s="193">
        <f t="shared" si="47"/>
        <v>24.711137411728096</v>
      </c>
      <c r="E587" s="193">
        <f t="shared" si="49"/>
        <v>25.806710776983067</v>
      </c>
      <c r="F587" s="193">
        <f t="shared" si="49"/>
        <v>26.950856612968845</v>
      </c>
      <c r="G587" s="193">
        <f t="shared" si="49"/>
        <v>28.145728390176519</v>
      </c>
      <c r="H587" s="193">
        <f>MAX(0,D587-Assumptions!$C$3)*Assumptions!$C$2</f>
        <v>0</v>
      </c>
      <c r="I587" s="193">
        <f>MAX(0,E587-Assumptions!$C$3)*Assumptions!$C$2</f>
        <v>0</v>
      </c>
      <c r="J587" s="193">
        <f>MAX(0,F587-Assumptions!$C$3)*Assumptions!$C$2</f>
        <v>0</v>
      </c>
      <c r="K587" s="193">
        <f>MAX(0,G587-Assumptions!$C$3)*Assumptions!$C$2</f>
        <v>0</v>
      </c>
    </row>
    <row r="588" spans="1:11">
      <c r="A588" s="192">
        <f t="shared" si="51"/>
        <v>47873.333333331917</v>
      </c>
      <c r="B588" s="218">
        <v>24.910212765957453</v>
      </c>
      <c r="C588" s="219">
        <f t="shared" si="50"/>
        <v>1.2038216766759711E-4</v>
      </c>
      <c r="D588" s="193">
        <f t="shared" si="47"/>
        <v>26.014612178032465</v>
      </c>
      <c r="E588" s="193">
        <f t="shared" si="49"/>
        <v>27.167975365441368</v>
      </c>
      <c r="F588" s="193">
        <f t="shared" si="49"/>
        <v>28.372473147245383</v>
      </c>
      <c r="G588" s="193">
        <f t="shared" si="49"/>
        <v>29.630372586215813</v>
      </c>
      <c r="H588" s="193">
        <f>MAX(0,D588-Assumptions!$C$3)*Assumptions!$C$2</f>
        <v>0</v>
      </c>
      <c r="I588" s="193">
        <f>MAX(0,E588-Assumptions!$C$3)*Assumptions!$C$2</f>
        <v>0</v>
      </c>
      <c r="J588" s="193">
        <f>MAX(0,F588-Assumptions!$C$3)*Assumptions!$C$2</f>
        <v>0</v>
      </c>
      <c r="K588" s="193">
        <f>MAX(0,G588-Assumptions!$C$3)*Assumptions!$C$2</f>
        <v>0</v>
      </c>
    </row>
    <row r="589" spans="1:11">
      <c r="A589" s="192">
        <f t="shared" si="51"/>
        <v>47873.374999998581</v>
      </c>
      <c r="B589" s="218">
        <v>27.064893617021283</v>
      </c>
      <c r="C589" s="219">
        <f t="shared" si="50"/>
        <v>1.307949712000264E-4</v>
      </c>
      <c r="D589" s="193">
        <f t="shared" si="47"/>
        <v>28.264821248284221</v>
      </c>
      <c r="E589" s="193">
        <f t="shared" si="49"/>
        <v>29.517947918148323</v>
      </c>
      <c r="F589" s="193">
        <f t="shared" si="49"/>
        <v>30.826632216943825</v>
      </c>
      <c r="G589" s="193">
        <f t="shared" si="49"/>
        <v>32.193337303588912</v>
      </c>
      <c r="H589" s="193">
        <f>MAX(0,D589-Assumptions!$C$3)*Assumptions!$C$2</f>
        <v>0</v>
      </c>
      <c r="I589" s="193">
        <f>MAX(0,E589-Assumptions!$C$3)*Assumptions!$C$2</f>
        <v>0</v>
      </c>
      <c r="J589" s="193">
        <f>MAX(0,F589-Assumptions!$C$3)*Assumptions!$C$2</f>
        <v>0</v>
      </c>
      <c r="K589" s="193">
        <f>MAX(0,G589-Assumptions!$C$3)*Assumptions!$C$2</f>
        <v>0</v>
      </c>
    </row>
    <row r="590" spans="1:11">
      <c r="A590" s="192">
        <f t="shared" si="51"/>
        <v>47873.416666665245</v>
      </c>
      <c r="B590" s="218">
        <v>29.245851063829793</v>
      </c>
      <c r="C590" s="219">
        <f t="shared" si="50"/>
        <v>1.4133476014138773E-4</v>
      </c>
      <c r="D590" s="193">
        <f t="shared" si="47"/>
        <v>30.54247189256343</v>
      </c>
      <c r="E590" s="193">
        <f t="shared" si="49"/>
        <v>31.896578672717549</v>
      </c>
      <c r="F590" s="193">
        <f t="shared" si="49"/>
        <v>33.310720055784927</v>
      </c>
      <c r="G590" s="193">
        <f t="shared" si="49"/>
        <v>34.787557688247041</v>
      </c>
      <c r="H590" s="193">
        <f>MAX(0,D590-Assumptions!$C$3)*Assumptions!$C$2</f>
        <v>0</v>
      </c>
      <c r="I590" s="193">
        <f>MAX(0,E590-Assumptions!$C$3)*Assumptions!$C$2</f>
        <v>0</v>
      </c>
      <c r="J590" s="193">
        <f>MAX(0,F590-Assumptions!$C$3)*Assumptions!$C$2</f>
        <v>0</v>
      </c>
      <c r="K590" s="193">
        <f>MAX(0,G590-Assumptions!$C$3)*Assumptions!$C$2</f>
        <v>0</v>
      </c>
    </row>
    <row r="591" spans="1:11">
      <c r="A591" s="192">
        <f t="shared" si="51"/>
        <v>47873.45833333191</v>
      </c>
      <c r="B591" s="218">
        <v>30.388882978723409</v>
      </c>
      <c r="C591" s="219">
        <f t="shared" si="50"/>
        <v>1.4685862542993254E-4</v>
      </c>
      <c r="D591" s="193">
        <f t="shared" si="47"/>
        <v>31.73618036275796</v>
      </c>
      <c r="E591" s="193">
        <f t="shared" si="49"/>
        <v>33.143210453726731</v>
      </c>
      <c r="F591" s="193">
        <f t="shared" si="49"/>
        <v>34.612621513490808</v>
      </c>
      <c r="G591" s="193">
        <f t="shared" si="49"/>
        <v>36.147179215146188</v>
      </c>
      <c r="H591" s="193">
        <f>MAX(0,D591-Assumptions!$C$3)*Assumptions!$C$2</f>
        <v>0</v>
      </c>
      <c r="I591" s="193">
        <f>MAX(0,E591-Assumptions!$C$3)*Assumptions!$C$2</f>
        <v>0</v>
      </c>
      <c r="J591" s="193">
        <f>MAX(0,F591-Assumptions!$C$3)*Assumptions!$C$2</f>
        <v>0</v>
      </c>
      <c r="K591" s="193">
        <f>MAX(0,G591-Assumptions!$C$3)*Assumptions!$C$2</f>
        <v>0</v>
      </c>
    </row>
    <row r="592" spans="1:11">
      <c r="A592" s="192">
        <f t="shared" si="51"/>
        <v>47873.499999998574</v>
      </c>
      <c r="B592" s="218">
        <v>31.650159574468095</v>
      </c>
      <c r="C592" s="219">
        <f t="shared" si="50"/>
        <v>1.5295392505867164E-4</v>
      </c>
      <c r="D592" s="193">
        <f t="shared" si="47"/>
        <v>33.053375916076064</v>
      </c>
      <c r="E592" s="193">
        <f t="shared" si="49"/>
        <v>34.518804143116164</v>
      </c>
      <c r="F592" s="193">
        <f t="shared" si="49"/>
        <v>36.049202432338674</v>
      </c>
      <c r="G592" s="193">
        <f t="shared" si="49"/>
        <v>37.647451244828005</v>
      </c>
      <c r="H592" s="193">
        <f>MAX(0,D592-Assumptions!$C$3)*Assumptions!$C$2</f>
        <v>0</v>
      </c>
      <c r="I592" s="193">
        <f>MAX(0,E592-Assumptions!$C$3)*Assumptions!$C$2</f>
        <v>0</v>
      </c>
      <c r="J592" s="193">
        <f>MAX(0,F592-Assumptions!$C$3)*Assumptions!$C$2</f>
        <v>0</v>
      </c>
      <c r="K592" s="193">
        <f>MAX(0,G592-Assumptions!$C$3)*Assumptions!$C$2</f>
        <v>0.58270612034520475</v>
      </c>
    </row>
    <row r="593" spans="1:11">
      <c r="A593" s="192">
        <f t="shared" si="51"/>
        <v>47873.541666665238</v>
      </c>
      <c r="B593" s="218">
        <v>31.87351063829788</v>
      </c>
      <c r="C593" s="219">
        <f t="shared" si="50"/>
        <v>1.5403330103459418E-4</v>
      </c>
      <c r="D593" s="193">
        <f t="shared" si="47"/>
        <v>33.286629295309474</v>
      </c>
      <c r="E593" s="193">
        <f t="shared" si="49"/>
        <v>34.762398858945545</v>
      </c>
      <c r="F593" s="193">
        <f t="shared" si="49"/>
        <v>36.303596970051316</v>
      </c>
      <c r="G593" s="193">
        <f t="shared" si="49"/>
        <v>37.913124416750826</v>
      </c>
      <c r="H593" s="193">
        <f>MAX(0,D593-Assumptions!$C$3)*Assumptions!$C$2</f>
        <v>0</v>
      </c>
      <c r="I593" s="193">
        <f>MAX(0,E593-Assumptions!$C$3)*Assumptions!$C$2</f>
        <v>0</v>
      </c>
      <c r="J593" s="193">
        <f>MAX(0,F593-Assumptions!$C$3)*Assumptions!$C$2</f>
        <v>0</v>
      </c>
      <c r="K593" s="193">
        <f>MAX(0,G593-Assumptions!$C$3)*Assumptions!$C$2</f>
        <v>0.82181197507574311</v>
      </c>
    </row>
    <row r="594" spans="1:11">
      <c r="A594" s="192">
        <f t="shared" si="51"/>
        <v>47873.583333331902</v>
      </c>
      <c r="B594" s="218">
        <v>31.899787234042559</v>
      </c>
      <c r="C594" s="219">
        <f t="shared" si="50"/>
        <v>1.5416028644352626E-4</v>
      </c>
      <c r="D594" s="193">
        <f t="shared" si="47"/>
        <v>33.314070869336938</v>
      </c>
      <c r="E594" s="193">
        <f t="shared" si="49"/>
        <v>34.79105706080783</v>
      </c>
      <c r="F594" s="193">
        <f t="shared" si="49"/>
        <v>36.333525739193988</v>
      </c>
      <c r="G594" s="193">
        <f t="shared" si="49"/>
        <v>37.944380084035863</v>
      </c>
      <c r="H594" s="193">
        <f>MAX(0,D594-Assumptions!$C$3)*Assumptions!$C$2</f>
        <v>0</v>
      </c>
      <c r="I594" s="193">
        <f>MAX(0,E594-Assumptions!$C$3)*Assumptions!$C$2</f>
        <v>0</v>
      </c>
      <c r="J594" s="193">
        <f>MAX(0,F594-Assumptions!$C$3)*Assumptions!$C$2</f>
        <v>0</v>
      </c>
      <c r="K594" s="193">
        <f>MAX(0,G594-Assumptions!$C$3)*Assumptions!$C$2</f>
        <v>0.84994207563227708</v>
      </c>
    </row>
    <row r="595" spans="1:11">
      <c r="A595" s="192">
        <f t="shared" si="51"/>
        <v>47873.624999998567</v>
      </c>
      <c r="B595" s="218">
        <v>30.888138297872349</v>
      </c>
      <c r="C595" s="219">
        <f t="shared" si="50"/>
        <v>1.4927134819964178E-4</v>
      </c>
      <c r="D595" s="193">
        <f t="shared" si="47"/>
        <v>32.257570269279711</v>
      </c>
      <c r="E595" s="193">
        <f t="shared" si="49"/>
        <v>33.68771628911005</v>
      </c>
      <c r="F595" s="193">
        <f t="shared" si="49"/>
        <v>35.181268127201427</v>
      </c>
      <c r="G595" s="193">
        <f t="shared" si="49"/>
        <v>36.741036893561912</v>
      </c>
      <c r="H595" s="193">
        <f>MAX(0,D595-Assumptions!$C$3)*Assumptions!$C$2</f>
        <v>0</v>
      </c>
      <c r="I595" s="193">
        <f>MAX(0,E595-Assumptions!$C$3)*Assumptions!$C$2</f>
        <v>0</v>
      </c>
      <c r="J595" s="193">
        <f>MAX(0,F595-Assumptions!$C$3)*Assumptions!$C$2</f>
        <v>0</v>
      </c>
      <c r="K595" s="193">
        <f>MAX(0,G595-Assumptions!$C$3)*Assumptions!$C$2</f>
        <v>0</v>
      </c>
    </row>
    <row r="596" spans="1:11">
      <c r="A596" s="192">
        <f t="shared" si="51"/>
        <v>47873.666666665231</v>
      </c>
      <c r="B596" s="218">
        <v>30.914414893617028</v>
      </c>
      <c r="C596" s="219">
        <f t="shared" si="50"/>
        <v>1.4939833360857384E-4</v>
      </c>
      <c r="D596" s="193">
        <f t="shared" si="47"/>
        <v>32.285011843307167</v>
      </c>
      <c r="E596" s="193">
        <f t="shared" si="49"/>
        <v>33.716374490972328</v>
      </c>
      <c r="F596" s="193">
        <f t="shared" si="49"/>
        <v>35.211196896344084</v>
      </c>
      <c r="G596" s="193">
        <f t="shared" si="49"/>
        <v>36.77229256084695</v>
      </c>
      <c r="H596" s="193">
        <f>MAX(0,D596-Assumptions!$C$3)*Assumptions!$C$2</f>
        <v>0</v>
      </c>
      <c r="I596" s="193">
        <f>MAX(0,E596-Assumptions!$C$3)*Assumptions!$C$2</f>
        <v>0</v>
      </c>
      <c r="J596" s="193">
        <f>MAX(0,F596-Assumptions!$C$3)*Assumptions!$C$2</f>
        <v>0</v>
      </c>
      <c r="K596" s="193">
        <f>MAX(0,G596-Assumptions!$C$3)*Assumptions!$C$2</f>
        <v>0</v>
      </c>
    </row>
    <row r="597" spans="1:11">
      <c r="A597" s="192">
        <f t="shared" si="51"/>
        <v>47873.708333331895</v>
      </c>
      <c r="B597" s="218">
        <v>32.149414893617028</v>
      </c>
      <c r="C597" s="219">
        <f t="shared" si="50"/>
        <v>1.5536664782838085E-4</v>
      </c>
      <c r="D597" s="193">
        <f t="shared" si="47"/>
        <v>33.574765822597804</v>
      </c>
      <c r="E597" s="193">
        <f t="shared" si="49"/>
        <v>35.063309978499483</v>
      </c>
      <c r="F597" s="193">
        <f t="shared" si="49"/>
        <v>36.617849046049287</v>
      </c>
      <c r="G597" s="193">
        <f t="shared" si="49"/>
        <v>38.241308923243722</v>
      </c>
      <c r="H597" s="193">
        <f>MAX(0,D597-Assumptions!$C$3)*Assumptions!$C$2</f>
        <v>0</v>
      </c>
      <c r="I597" s="193">
        <f>MAX(0,E597-Assumptions!$C$3)*Assumptions!$C$2</f>
        <v>0</v>
      </c>
      <c r="J597" s="193">
        <f>MAX(0,F597-Assumptions!$C$3)*Assumptions!$C$2</f>
        <v>0</v>
      </c>
      <c r="K597" s="193">
        <f>MAX(0,G597-Assumptions!$C$3)*Assumptions!$C$2</f>
        <v>1.1171780309193495</v>
      </c>
    </row>
    <row r="598" spans="1:11">
      <c r="A598" s="192">
        <f t="shared" si="51"/>
        <v>47873.749999998559</v>
      </c>
      <c r="B598" s="218">
        <v>33.121648936170217</v>
      </c>
      <c r="C598" s="219">
        <f t="shared" si="50"/>
        <v>1.6006510795886725E-4</v>
      </c>
      <c r="D598" s="193">
        <f t="shared" si="47"/>
        <v>34.590104061613843</v>
      </c>
      <c r="E598" s="193">
        <f t="shared" si="49"/>
        <v>36.123663447403842</v>
      </c>
      <c r="F598" s="193">
        <f t="shared" si="49"/>
        <v>37.725213504327854</v>
      </c>
      <c r="G598" s="193">
        <f t="shared" si="49"/>
        <v>39.397768612790117</v>
      </c>
      <c r="H598" s="193">
        <f>MAX(0,D598-Assumptions!$C$3)*Assumptions!$C$2</f>
        <v>0</v>
      </c>
      <c r="I598" s="193">
        <f>MAX(0,E598-Assumptions!$C$3)*Assumptions!$C$2</f>
        <v>0</v>
      </c>
      <c r="J598" s="193">
        <f>MAX(0,F598-Assumptions!$C$3)*Assumptions!$C$2</f>
        <v>0.65269215389506885</v>
      </c>
      <c r="K598" s="193">
        <f>MAX(0,G598-Assumptions!$C$3)*Assumptions!$C$2</f>
        <v>2.1579917515111049</v>
      </c>
    </row>
    <row r="599" spans="1:11">
      <c r="A599" s="192">
        <f t="shared" si="51"/>
        <v>47873.791666665224</v>
      </c>
      <c r="B599" s="218">
        <v>32.661808510638302</v>
      </c>
      <c r="C599" s="219">
        <f t="shared" si="50"/>
        <v>1.5784286330255609E-4</v>
      </c>
      <c r="D599" s="193">
        <f t="shared" si="47"/>
        <v>34.109876516133284</v>
      </c>
      <c r="E599" s="193">
        <f t="shared" si="49"/>
        <v>35.622144914813937</v>
      </c>
      <c r="F599" s="193">
        <f t="shared" si="49"/>
        <v>37.201460044331228</v>
      </c>
      <c r="G599" s="193">
        <f t="shared" si="49"/>
        <v>38.85079443530195</v>
      </c>
      <c r="H599" s="193">
        <f>MAX(0,D599-Assumptions!$C$3)*Assumptions!$C$2</f>
        <v>0</v>
      </c>
      <c r="I599" s="193">
        <f>MAX(0,E599-Assumptions!$C$3)*Assumptions!$C$2</f>
        <v>0</v>
      </c>
      <c r="J599" s="193">
        <f>MAX(0,F599-Assumptions!$C$3)*Assumptions!$C$2</f>
        <v>0.1813140398981048</v>
      </c>
      <c r="K599" s="193">
        <f>MAX(0,G599-Assumptions!$C$3)*Assumptions!$C$2</f>
        <v>1.6657149917717546</v>
      </c>
    </row>
    <row r="600" spans="1:11">
      <c r="A600" s="192">
        <f t="shared" si="51"/>
        <v>47873.833333331888</v>
      </c>
      <c r="B600" s="218">
        <v>31.308563829787236</v>
      </c>
      <c r="C600" s="219">
        <f t="shared" si="50"/>
        <v>1.5130311474255477E-4</v>
      </c>
      <c r="D600" s="193">
        <f t="shared" si="47"/>
        <v>32.696635453719068</v>
      </c>
      <c r="E600" s="193">
        <f t="shared" si="49"/>
        <v>34.14624751890652</v>
      </c>
      <c r="F600" s="193">
        <f t="shared" si="49"/>
        <v>35.66012843348404</v>
      </c>
      <c r="G600" s="193">
        <f t="shared" si="49"/>
        <v>37.241127570122508</v>
      </c>
      <c r="H600" s="193">
        <f>MAX(0,D600-Assumptions!$C$3)*Assumptions!$C$2</f>
        <v>0</v>
      </c>
      <c r="I600" s="193">
        <f>MAX(0,E600-Assumptions!$C$3)*Assumptions!$C$2</f>
        <v>0</v>
      </c>
      <c r="J600" s="193">
        <f>MAX(0,F600-Assumptions!$C$3)*Assumptions!$C$2</f>
        <v>0</v>
      </c>
      <c r="K600" s="193">
        <f>MAX(0,G600-Assumptions!$C$3)*Assumptions!$C$2</f>
        <v>0.21701481311025717</v>
      </c>
    </row>
    <row r="601" spans="1:11">
      <c r="A601" s="192">
        <f t="shared" si="51"/>
        <v>47873.874999998552</v>
      </c>
      <c r="B601" s="218">
        <v>30.296914893617025</v>
      </c>
      <c r="C601" s="219">
        <f t="shared" si="50"/>
        <v>1.4641417649867032E-4</v>
      </c>
      <c r="D601" s="193">
        <f t="shared" si="47"/>
        <v>31.640134853661849</v>
      </c>
      <c r="E601" s="193">
        <f t="shared" si="49"/>
        <v>33.042906747208747</v>
      </c>
      <c r="F601" s="193">
        <f t="shared" si="49"/>
        <v>34.507870821491487</v>
      </c>
      <c r="G601" s="193">
        <f t="shared" si="49"/>
        <v>36.037784379648556</v>
      </c>
      <c r="H601" s="193">
        <f>MAX(0,D601-Assumptions!$C$3)*Assumptions!$C$2</f>
        <v>0</v>
      </c>
      <c r="I601" s="193">
        <f>MAX(0,E601-Assumptions!$C$3)*Assumptions!$C$2</f>
        <v>0</v>
      </c>
      <c r="J601" s="193">
        <f>MAX(0,F601-Assumptions!$C$3)*Assumptions!$C$2</f>
        <v>0</v>
      </c>
      <c r="K601" s="193">
        <f>MAX(0,G601-Assumptions!$C$3)*Assumptions!$C$2</f>
        <v>0</v>
      </c>
    </row>
    <row r="602" spans="1:11">
      <c r="A602" s="192">
        <f t="shared" si="51"/>
        <v>47873.916666665216</v>
      </c>
      <c r="B602" s="218">
        <v>29.403510638297874</v>
      </c>
      <c r="C602" s="219">
        <f t="shared" si="50"/>
        <v>1.4209667259498009E-4</v>
      </c>
      <c r="D602" s="193">
        <f t="shared" si="47"/>
        <v>30.707121336728189</v>
      </c>
      <c r="E602" s="193">
        <f t="shared" si="49"/>
        <v>32.068527883891228</v>
      </c>
      <c r="F602" s="193">
        <f t="shared" si="49"/>
        <v>33.490292670640905</v>
      </c>
      <c r="G602" s="193">
        <f t="shared" si="49"/>
        <v>34.975091691957267</v>
      </c>
      <c r="H602" s="193">
        <f>MAX(0,D602-Assumptions!$C$3)*Assumptions!$C$2</f>
        <v>0</v>
      </c>
      <c r="I602" s="193">
        <f>MAX(0,E602-Assumptions!$C$3)*Assumptions!$C$2</f>
        <v>0</v>
      </c>
      <c r="J602" s="193">
        <f>MAX(0,F602-Assumptions!$C$3)*Assumptions!$C$2</f>
        <v>0</v>
      </c>
      <c r="K602" s="193">
        <f>MAX(0,G602-Assumptions!$C$3)*Assumptions!$C$2</f>
        <v>0</v>
      </c>
    </row>
    <row r="603" spans="1:11">
      <c r="A603" s="192">
        <f t="shared" si="51"/>
        <v>47873.958333331881</v>
      </c>
      <c r="B603" s="218">
        <v>26.999202127659579</v>
      </c>
      <c r="C603" s="219">
        <f t="shared" si="50"/>
        <v>1.3047750767769623E-4</v>
      </c>
      <c r="D603" s="193">
        <f t="shared" si="47"/>
        <v>28.19621731321557</v>
      </c>
      <c r="E603" s="193">
        <f t="shared" si="49"/>
        <v>29.446302413492621</v>
      </c>
      <c r="F603" s="193">
        <f t="shared" si="49"/>
        <v>30.751810294087164</v>
      </c>
      <c r="G603" s="193">
        <f t="shared" si="49"/>
        <v>32.115198135376318</v>
      </c>
      <c r="H603" s="193">
        <f>MAX(0,D603-Assumptions!$C$3)*Assumptions!$C$2</f>
        <v>0</v>
      </c>
      <c r="I603" s="193">
        <f>MAX(0,E603-Assumptions!$C$3)*Assumptions!$C$2</f>
        <v>0</v>
      </c>
      <c r="J603" s="193">
        <f>MAX(0,F603-Assumptions!$C$3)*Assumptions!$C$2</f>
        <v>0</v>
      </c>
      <c r="K603" s="193">
        <f>MAX(0,G603-Assumptions!$C$3)*Assumptions!$C$2</f>
        <v>0</v>
      </c>
    </row>
    <row r="604" spans="1:11">
      <c r="A604" s="192">
        <f t="shared" si="51"/>
        <v>47873.999999998545</v>
      </c>
      <c r="B604" s="218">
        <v>25.803617021276601</v>
      </c>
      <c r="C604" s="219">
        <f t="shared" si="50"/>
        <v>1.246996715712873E-4</v>
      </c>
      <c r="D604" s="193">
        <f t="shared" si="47"/>
        <v>26.947625694966121</v>
      </c>
      <c r="E604" s="193">
        <f t="shared" si="49"/>
        <v>28.142354228758887</v>
      </c>
      <c r="F604" s="193">
        <f t="shared" si="49"/>
        <v>29.390051298095958</v>
      </c>
      <c r="G604" s="193">
        <f t="shared" si="49"/>
        <v>30.693065273907099</v>
      </c>
      <c r="H604" s="193">
        <f>MAX(0,D604-Assumptions!$C$3)*Assumptions!$C$2</f>
        <v>0</v>
      </c>
      <c r="I604" s="193">
        <f>MAX(0,E604-Assumptions!$C$3)*Assumptions!$C$2</f>
        <v>0</v>
      </c>
      <c r="J604" s="193">
        <f>MAX(0,F604-Assumptions!$C$3)*Assumptions!$C$2</f>
        <v>0</v>
      </c>
      <c r="K604" s="193">
        <f>MAX(0,G604-Assumptions!$C$3)*Assumptions!$C$2</f>
        <v>0</v>
      </c>
    </row>
    <row r="605" spans="1:11">
      <c r="A605" s="192">
        <f t="shared" si="51"/>
        <v>47874.041666665209</v>
      </c>
      <c r="B605" s="218">
        <v>23.767180851063834</v>
      </c>
      <c r="C605" s="219">
        <f t="shared" si="50"/>
        <v>1.148583023790523E-4</v>
      </c>
      <c r="D605" s="193">
        <f t="shared" si="47"/>
        <v>24.820903707837939</v>
      </c>
      <c r="E605" s="193">
        <f t="shared" si="49"/>
        <v>25.92134358443219</v>
      </c>
      <c r="F605" s="193">
        <f t="shared" si="49"/>
        <v>27.070571689539502</v>
      </c>
      <c r="G605" s="193">
        <f t="shared" si="49"/>
        <v>28.27075105931667</v>
      </c>
      <c r="H605" s="193">
        <f>MAX(0,D605-Assumptions!$C$3)*Assumptions!$C$2</f>
        <v>0</v>
      </c>
      <c r="I605" s="193">
        <f>MAX(0,E605-Assumptions!$C$3)*Assumptions!$C$2</f>
        <v>0</v>
      </c>
      <c r="J605" s="193">
        <f>MAX(0,F605-Assumptions!$C$3)*Assumptions!$C$2</f>
        <v>0</v>
      </c>
      <c r="K605" s="193">
        <f>MAX(0,G605-Assumptions!$C$3)*Assumptions!$C$2</f>
        <v>0</v>
      </c>
    </row>
    <row r="606" spans="1:11">
      <c r="A606" s="192">
        <f t="shared" si="51"/>
        <v>47874.083333331873</v>
      </c>
      <c r="B606" s="218">
        <v>22.413936170212772</v>
      </c>
      <c r="C606" s="219">
        <f t="shared" si="50"/>
        <v>1.0831855381905099E-4</v>
      </c>
      <c r="D606" s="193">
        <f t="shared" si="47"/>
        <v>23.407662645423731</v>
      </c>
      <c r="E606" s="193">
        <f t="shared" si="49"/>
        <v>24.445446188524777</v>
      </c>
      <c r="F606" s="193">
        <f t="shared" si="49"/>
        <v>25.529240078692315</v>
      </c>
      <c r="G606" s="193">
        <f t="shared" si="49"/>
        <v>26.661084194137228</v>
      </c>
      <c r="H606" s="193">
        <f>MAX(0,D606-Assumptions!$C$3)*Assumptions!$C$2</f>
        <v>0</v>
      </c>
      <c r="I606" s="193">
        <f>MAX(0,E606-Assumptions!$C$3)*Assumptions!$C$2</f>
        <v>0</v>
      </c>
      <c r="J606" s="193">
        <f>MAX(0,F606-Assumptions!$C$3)*Assumptions!$C$2</f>
        <v>0</v>
      </c>
      <c r="K606" s="193">
        <f>MAX(0,G606-Assumptions!$C$3)*Assumptions!$C$2</f>
        <v>0</v>
      </c>
    </row>
    <row r="607" spans="1:11">
      <c r="A607" s="192">
        <f t="shared" si="51"/>
        <v>47874.124999998538</v>
      </c>
      <c r="B607" s="218">
        <v>21.494255319148937</v>
      </c>
      <c r="C607" s="219">
        <f t="shared" si="50"/>
        <v>1.0387406450642871E-4</v>
      </c>
      <c r="D607" s="193">
        <f t="shared" ref="D607:D670" si="52">$C607*D$2</f>
        <v>22.447207554462608</v>
      </c>
      <c r="E607" s="193">
        <f t="shared" ref="E607:G638" si="53">$C607*E$2</f>
        <v>23.442409123344973</v>
      </c>
      <c r="F607" s="193">
        <f t="shared" si="53"/>
        <v>24.481733158699072</v>
      </c>
      <c r="G607" s="193">
        <f t="shared" si="53"/>
        <v>25.567135839160898</v>
      </c>
      <c r="H607" s="193">
        <f>MAX(0,D607-Assumptions!$C$3)*Assumptions!$C$2</f>
        <v>0</v>
      </c>
      <c r="I607" s="193">
        <f>MAX(0,E607-Assumptions!$C$3)*Assumptions!$C$2</f>
        <v>0</v>
      </c>
      <c r="J607" s="193">
        <f>MAX(0,F607-Assumptions!$C$3)*Assumptions!$C$2</f>
        <v>0</v>
      </c>
      <c r="K607" s="193">
        <f>MAX(0,G607-Assumptions!$C$3)*Assumptions!$C$2</f>
        <v>0</v>
      </c>
    </row>
    <row r="608" spans="1:11">
      <c r="A608" s="192">
        <f t="shared" si="51"/>
        <v>47874.166666665202</v>
      </c>
      <c r="B608" s="218">
        <v>20.784787234042557</v>
      </c>
      <c r="C608" s="219">
        <f t="shared" si="50"/>
        <v>1.0044545846526299E-4</v>
      </c>
      <c r="D608" s="193">
        <f t="shared" si="52"/>
        <v>21.706285055721182</v>
      </c>
      <c r="E608" s="193">
        <f t="shared" si="53"/>
        <v>22.668637673063419</v>
      </c>
      <c r="F608" s="193">
        <f t="shared" si="53"/>
        <v>23.67365639184715</v>
      </c>
      <c r="G608" s="193">
        <f t="shared" si="53"/>
        <v>24.723232822464883</v>
      </c>
      <c r="H608" s="193">
        <f>MAX(0,D608-Assumptions!$C$3)*Assumptions!$C$2</f>
        <v>0</v>
      </c>
      <c r="I608" s="193">
        <f>MAX(0,E608-Assumptions!$C$3)*Assumptions!$C$2</f>
        <v>0</v>
      </c>
      <c r="J608" s="193">
        <f>MAX(0,F608-Assumptions!$C$3)*Assumptions!$C$2</f>
        <v>0</v>
      </c>
      <c r="K608" s="193">
        <f>MAX(0,G608-Assumptions!$C$3)*Assumptions!$C$2</f>
        <v>0</v>
      </c>
    </row>
    <row r="609" spans="1:11">
      <c r="A609" s="192">
        <f t="shared" si="51"/>
        <v>47874.208333331866</v>
      </c>
      <c r="B609" s="218">
        <v>20.811063829787241</v>
      </c>
      <c r="C609" s="219">
        <f t="shared" si="50"/>
        <v>1.0057244387419506E-4</v>
      </c>
      <c r="D609" s="193">
        <f t="shared" si="52"/>
        <v>21.733726629748645</v>
      </c>
      <c r="E609" s="193">
        <f t="shared" si="53"/>
        <v>22.6972958749257</v>
      </c>
      <c r="F609" s="193">
        <f t="shared" si="53"/>
        <v>23.703585160989817</v>
      </c>
      <c r="G609" s="193">
        <f t="shared" si="53"/>
        <v>24.754488489749924</v>
      </c>
      <c r="H609" s="193">
        <f>MAX(0,D609-Assumptions!$C$3)*Assumptions!$C$2</f>
        <v>0</v>
      </c>
      <c r="I609" s="193">
        <f>MAX(0,E609-Assumptions!$C$3)*Assumptions!$C$2</f>
        <v>0</v>
      </c>
      <c r="J609" s="193">
        <f>MAX(0,F609-Assumptions!$C$3)*Assumptions!$C$2</f>
        <v>0</v>
      </c>
      <c r="K609" s="193">
        <f>MAX(0,G609-Assumptions!$C$3)*Assumptions!$C$2</f>
        <v>0</v>
      </c>
    </row>
    <row r="610" spans="1:11">
      <c r="A610" s="192">
        <f t="shared" si="51"/>
        <v>47874.24999999853</v>
      </c>
      <c r="B610" s="218">
        <v>20.929308510638304</v>
      </c>
      <c r="C610" s="219">
        <f t="shared" si="50"/>
        <v>1.0114387821438934E-4</v>
      </c>
      <c r="D610" s="193">
        <f t="shared" si="52"/>
        <v>21.857213712872216</v>
      </c>
      <c r="E610" s="193">
        <f t="shared" si="53"/>
        <v>22.826257783305959</v>
      </c>
      <c r="F610" s="193">
        <f t="shared" si="53"/>
        <v>23.838264622131803</v>
      </c>
      <c r="G610" s="193">
        <f t="shared" si="53"/>
        <v>24.895138992532591</v>
      </c>
      <c r="H610" s="193">
        <f>MAX(0,D610-Assumptions!$C$3)*Assumptions!$C$2</f>
        <v>0</v>
      </c>
      <c r="I610" s="193">
        <f>MAX(0,E610-Assumptions!$C$3)*Assumptions!$C$2</f>
        <v>0</v>
      </c>
      <c r="J610" s="193">
        <f>MAX(0,F610-Assumptions!$C$3)*Assumptions!$C$2</f>
        <v>0</v>
      </c>
      <c r="K610" s="193">
        <f>MAX(0,G610-Assumptions!$C$3)*Assumptions!$C$2</f>
        <v>0</v>
      </c>
    </row>
    <row r="611" spans="1:11">
      <c r="A611" s="192">
        <f t="shared" si="51"/>
        <v>47874.291666665194</v>
      </c>
      <c r="B611" s="218">
        <v>21.599361702127659</v>
      </c>
      <c r="C611" s="219">
        <f t="shared" si="50"/>
        <v>1.0438200614215696E-4</v>
      </c>
      <c r="D611" s="193">
        <f t="shared" si="52"/>
        <v>22.556973850572451</v>
      </c>
      <c r="E611" s="193">
        <f t="shared" si="53"/>
        <v>23.557041930794092</v>
      </c>
      <c r="F611" s="193">
        <f t="shared" si="53"/>
        <v>24.601448235269725</v>
      </c>
      <c r="G611" s="193">
        <f t="shared" si="53"/>
        <v>25.692158508301048</v>
      </c>
      <c r="H611" s="193">
        <f>MAX(0,D611-Assumptions!$C$3)*Assumptions!$C$2</f>
        <v>0</v>
      </c>
      <c r="I611" s="193">
        <f>MAX(0,E611-Assumptions!$C$3)*Assumptions!$C$2</f>
        <v>0</v>
      </c>
      <c r="J611" s="193">
        <f>MAX(0,F611-Assumptions!$C$3)*Assumptions!$C$2</f>
        <v>0</v>
      </c>
      <c r="K611" s="193">
        <f>MAX(0,G611-Assumptions!$C$3)*Assumptions!$C$2</f>
        <v>0</v>
      </c>
    </row>
    <row r="612" spans="1:11">
      <c r="A612" s="192">
        <f t="shared" si="51"/>
        <v>47874.333333331859</v>
      </c>
      <c r="B612" s="218">
        <v>22.913191489361704</v>
      </c>
      <c r="C612" s="219">
        <f t="shared" si="50"/>
        <v>1.1073127658876019E-4</v>
      </c>
      <c r="D612" s="193">
        <f t="shared" si="52"/>
        <v>23.929052551945471</v>
      </c>
      <c r="E612" s="193">
        <f t="shared" si="53"/>
        <v>24.989952023908089</v>
      </c>
      <c r="F612" s="193">
        <f t="shared" si="53"/>
        <v>26.097886692402923</v>
      </c>
      <c r="G612" s="193">
        <f t="shared" si="53"/>
        <v>27.254941872552937</v>
      </c>
      <c r="H612" s="193">
        <f>MAX(0,D612-Assumptions!$C$3)*Assumptions!$C$2</f>
        <v>0</v>
      </c>
      <c r="I612" s="193">
        <f>MAX(0,E612-Assumptions!$C$3)*Assumptions!$C$2</f>
        <v>0</v>
      </c>
      <c r="J612" s="193">
        <f>MAX(0,F612-Assumptions!$C$3)*Assumptions!$C$2</f>
        <v>0</v>
      </c>
      <c r="K612" s="193">
        <f>MAX(0,G612-Assumptions!$C$3)*Assumptions!$C$2</f>
        <v>0</v>
      </c>
    </row>
    <row r="613" spans="1:11">
      <c r="A613" s="192">
        <f t="shared" si="51"/>
        <v>47874.374999998523</v>
      </c>
      <c r="B613" s="218">
        <v>24.305851063829792</v>
      </c>
      <c r="C613" s="219">
        <f t="shared" si="50"/>
        <v>1.1746150326215963E-4</v>
      </c>
      <c r="D613" s="193">
        <f t="shared" si="52"/>
        <v>25.383455975400878</v>
      </c>
      <c r="E613" s="193">
        <f t="shared" si="53"/>
        <v>26.50883672260893</v>
      </c>
      <c r="F613" s="193">
        <f t="shared" si="53"/>
        <v>27.684111456964114</v>
      </c>
      <c r="G613" s="193">
        <f t="shared" si="53"/>
        <v>28.911492238659946</v>
      </c>
      <c r="H613" s="193">
        <f>MAX(0,D613-Assumptions!$C$3)*Assumptions!$C$2</f>
        <v>0</v>
      </c>
      <c r="I613" s="193">
        <f>MAX(0,E613-Assumptions!$C$3)*Assumptions!$C$2</f>
        <v>0</v>
      </c>
      <c r="J613" s="193">
        <f>MAX(0,F613-Assumptions!$C$3)*Assumptions!$C$2</f>
        <v>0</v>
      </c>
      <c r="K613" s="193">
        <f>MAX(0,G613-Assumptions!$C$3)*Assumptions!$C$2</f>
        <v>0</v>
      </c>
    </row>
    <row r="614" spans="1:11">
      <c r="A614" s="192">
        <f t="shared" si="51"/>
        <v>47874.416666665187</v>
      </c>
      <c r="B614" s="218">
        <v>25.35691489361702</v>
      </c>
      <c r="C614" s="219">
        <f t="shared" si="50"/>
        <v>1.2254091961944218E-4</v>
      </c>
      <c r="D614" s="193">
        <f t="shared" si="52"/>
        <v>26.481118936499289</v>
      </c>
      <c r="E614" s="193">
        <f t="shared" si="53"/>
        <v>27.65516479710012</v>
      </c>
      <c r="F614" s="193">
        <f t="shared" si="53"/>
        <v>28.881262222670664</v>
      </c>
      <c r="G614" s="193">
        <f t="shared" si="53"/>
        <v>30.161718930061451</v>
      </c>
      <c r="H614" s="193">
        <f>MAX(0,D614-Assumptions!$C$3)*Assumptions!$C$2</f>
        <v>0</v>
      </c>
      <c r="I614" s="193">
        <f>MAX(0,E614-Assumptions!$C$3)*Assumptions!$C$2</f>
        <v>0</v>
      </c>
      <c r="J614" s="193">
        <f>MAX(0,F614-Assumptions!$C$3)*Assumptions!$C$2</f>
        <v>0</v>
      </c>
      <c r="K614" s="193">
        <f>MAX(0,G614-Assumptions!$C$3)*Assumptions!$C$2</f>
        <v>0</v>
      </c>
    </row>
    <row r="615" spans="1:11">
      <c r="A615" s="192">
        <f t="shared" si="51"/>
        <v>47874.458333331851</v>
      </c>
      <c r="B615" s="218">
        <v>26.407978723404263</v>
      </c>
      <c r="C615" s="219">
        <f t="shared" si="50"/>
        <v>1.276203359767248E-4</v>
      </c>
      <c r="D615" s="193">
        <f t="shared" si="52"/>
        <v>27.578781897597711</v>
      </c>
      <c r="E615" s="193">
        <f t="shared" si="53"/>
        <v>28.801492871591325</v>
      </c>
      <c r="F615" s="193">
        <f t="shared" si="53"/>
        <v>30.078412988377231</v>
      </c>
      <c r="G615" s="193">
        <f t="shared" si="53"/>
        <v>31.411945621462969</v>
      </c>
      <c r="H615" s="193">
        <f>MAX(0,D615-Assumptions!$C$3)*Assumptions!$C$2</f>
        <v>0</v>
      </c>
      <c r="I615" s="193">
        <f>MAX(0,E615-Assumptions!$C$3)*Assumptions!$C$2</f>
        <v>0</v>
      </c>
      <c r="J615" s="193">
        <f>MAX(0,F615-Assumptions!$C$3)*Assumptions!$C$2</f>
        <v>0</v>
      </c>
      <c r="K615" s="193">
        <f>MAX(0,G615-Assumptions!$C$3)*Assumptions!$C$2</f>
        <v>0</v>
      </c>
    </row>
    <row r="616" spans="1:11">
      <c r="A616" s="192">
        <f t="shared" si="51"/>
        <v>47874.499999998516</v>
      </c>
      <c r="B616" s="218">
        <v>27.498457446808516</v>
      </c>
      <c r="C616" s="219">
        <f t="shared" si="50"/>
        <v>1.3289023044740544E-4</v>
      </c>
      <c r="D616" s="193">
        <f t="shared" si="52"/>
        <v>28.717607219737314</v>
      </c>
      <c r="E616" s="193">
        <f t="shared" si="53"/>
        <v>29.990808248875936</v>
      </c>
      <c r="F616" s="193">
        <f t="shared" si="53"/>
        <v>31.320456907797777</v>
      </c>
      <c r="G616" s="193">
        <f t="shared" si="53"/>
        <v>32.709055813792034</v>
      </c>
      <c r="H616" s="193">
        <f>MAX(0,D616-Assumptions!$C$3)*Assumptions!$C$2</f>
        <v>0</v>
      </c>
      <c r="I616" s="193">
        <f>MAX(0,E616-Assumptions!$C$3)*Assumptions!$C$2</f>
        <v>0</v>
      </c>
      <c r="J616" s="193">
        <f>MAX(0,F616-Assumptions!$C$3)*Assumptions!$C$2</f>
        <v>0</v>
      </c>
      <c r="K616" s="193">
        <f>MAX(0,G616-Assumptions!$C$3)*Assumptions!$C$2</f>
        <v>0</v>
      </c>
    </row>
    <row r="617" spans="1:11">
      <c r="A617" s="192">
        <f t="shared" si="51"/>
        <v>47874.54166666518</v>
      </c>
      <c r="B617" s="218">
        <v>28.588936170212769</v>
      </c>
      <c r="C617" s="219">
        <f t="shared" si="50"/>
        <v>1.3816012491808612E-4</v>
      </c>
      <c r="D617" s="193">
        <f t="shared" si="52"/>
        <v>29.85643254187692</v>
      </c>
      <c r="E617" s="193">
        <f t="shared" si="53"/>
        <v>31.180123626160555</v>
      </c>
      <c r="F617" s="193">
        <f t="shared" si="53"/>
        <v>32.562500827218329</v>
      </c>
      <c r="G617" s="193">
        <f t="shared" si="53"/>
        <v>34.006166006121099</v>
      </c>
      <c r="H617" s="193">
        <f>MAX(0,D617-Assumptions!$C$3)*Assumptions!$C$2</f>
        <v>0</v>
      </c>
      <c r="I617" s="193">
        <f>MAX(0,E617-Assumptions!$C$3)*Assumptions!$C$2</f>
        <v>0</v>
      </c>
      <c r="J617" s="193">
        <f>MAX(0,F617-Assumptions!$C$3)*Assumptions!$C$2</f>
        <v>0</v>
      </c>
      <c r="K617" s="193">
        <f>MAX(0,G617-Assumptions!$C$3)*Assumptions!$C$2</f>
        <v>0</v>
      </c>
    </row>
    <row r="618" spans="1:11">
      <c r="A618" s="192">
        <f t="shared" si="51"/>
        <v>47874.583333331844</v>
      </c>
      <c r="B618" s="218">
        <v>28.667765957446814</v>
      </c>
      <c r="C618" s="219">
        <f t="shared" si="50"/>
        <v>1.3854108114488232E-4</v>
      </c>
      <c r="D618" s="193">
        <f t="shared" si="52"/>
        <v>29.938757263959303</v>
      </c>
      <c r="E618" s="193">
        <f t="shared" si="53"/>
        <v>31.266098231747392</v>
      </c>
      <c r="F618" s="193">
        <f t="shared" si="53"/>
        <v>32.652287134646322</v>
      </c>
      <c r="G618" s="193">
        <f t="shared" si="53"/>
        <v>34.099933007976212</v>
      </c>
      <c r="H618" s="193">
        <f>MAX(0,D618-Assumptions!$C$3)*Assumptions!$C$2</f>
        <v>0</v>
      </c>
      <c r="I618" s="193">
        <f>MAX(0,E618-Assumptions!$C$3)*Assumptions!$C$2</f>
        <v>0</v>
      </c>
      <c r="J618" s="193">
        <f>MAX(0,F618-Assumptions!$C$3)*Assumptions!$C$2</f>
        <v>0</v>
      </c>
      <c r="K618" s="193">
        <f>MAX(0,G618-Assumptions!$C$3)*Assumptions!$C$2</f>
        <v>0</v>
      </c>
    </row>
    <row r="619" spans="1:11">
      <c r="A619" s="192">
        <f t="shared" si="51"/>
        <v>47874.624999998508</v>
      </c>
      <c r="B619" s="218">
        <v>29.153882978723409</v>
      </c>
      <c r="C619" s="219">
        <f t="shared" si="50"/>
        <v>1.408903112101255E-4</v>
      </c>
      <c r="D619" s="193">
        <f t="shared" si="52"/>
        <v>30.446426383467319</v>
      </c>
      <c r="E619" s="193">
        <f t="shared" si="53"/>
        <v>31.796274966199572</v>
      </c>
      <c r="F619" s="193">
        <f t="shared" si="53"/>
        <v>33.205969363785599</v>
      </c>
      <c r="G619" s="193">
        <f t="shared" si="53"/>
        <v>34.678162852749409</v>
      </c>
      <c r="H619" s="193">
        <f>MAX(0,D619-Assumptions!$C$3)*Assumptions!$C$2</f>
        <v>0</v>
      </c>
      <c r="I619" s="193">
        <f>MAX(0,E619-Assumptions!$C$3)*Assumptions!$C$2</f>
        <v>0</v>
      </c>
      <c r="J619" s="193">
        <f>MAX(0,F619-Assumptions!$C$3)*Assumptions!$C$2</f>
        <v>0</v>
      </c>
      <c r="K619" s="193">
        <f>MAX(0,G619-Assumptions!$C$3)*Assumptions!$C$2</f>
        <v>0</v>
      </c>
    </row>
    <row r="620" spans="1:11">
      <c r="A620" s="192">
        <f t="shared" si="51"/>
        <v>47874.666666665173</v>
      </c>
      <c r="B620" s="218">
        <v>29.850212765957451</v>
      </c>
      <c r="C620" s="219">
        <f t="shared" si="50"/>
        <v>1.4425542454682522E-4</v>
      </c>
      <c r="D620" s="193">
        <f t="shared" si="52"/>
        <v>31.173628095195021</v>
      </c>
      <c r="E620" s="193">
        <f t="shared" si="53"/>
        <v>32.555717315549991</v>
      </c>
      <c r="F620" s="193">
        <f t="shared" si="53"/>
        <v>33.999081746066196</v>
      </c>
      <c r="G620" s="193">
        <f t="shared" si="53"/>
        <v>35.506438035802915</v>
      </c>
      <c r="H620" s="193">
        <f>MAX(0,D620-Assumptions!$C$3)*Assumptions!$C$2</f>
        <v>0</v>
      </c>
      <c r="I620" s="193">
        <f>MAX(0,E620-Assumptions!$C$3)*Assumptions!$C$2</f>
        <v>0</v>
      </c>
      <c r="J620" s="193">
        <f>MAX(0,F620-Assumptions!$C$3)*Assumptions!$C$2</f>
        <v>0</v>
      </c>
      <c r="K620" s="193">
        <f>MAX(0,G620-Assumptions!$C$3)*Assumptions!$C$2</f>
        <v>0</v>
      </c>
    </row>
    <row r="621" spans="1:11">
      <c r="A621" s="192">
        <f t="shared" si="51"/>
        <v>47874.708333331837</v>
      </c>
      <c r="B621" s="218">
        <v>31.834095744680855</v>
      </c>
      <c r="C621" s="219">
        <f t="shared" si="50"/>
        <v>1.5384282292119607E-4</v>
      </c>
      <c r="D621" s="193">
        <f t="shared" si="52"/>
        <v>33.245466934268279</v>
      </c>
      <c r="E621" s="193">
        <f t="shared" si="53"/>
        <v>34.719411556152117</v>
      </c>
      <c r="F621" s="193">
        <f t="shared" si="53"/>
        <v>36.258703816337317</v>
      </c>
      <c r="G621" s="193">
        <f t="shared" si="53"/>
        <v>37.866240915823262</v>
      </c>
      <c r="H621" s="193">
        <f>MAX(0,D621-Assumptions!$C$3)*Assumptions!$C$2</f>
        <v>0</v>
      </c>
      <c r="I621" s="193">
        <f>MAX(0,E621-Assumptions!$C$3)*Assumptions!$C$2</f>
        <v>0</v>
      </c>
      <c r="J621" s="193">
        <f>MAX(0,F621-Assumptions!$C$3)*Assumptions!$C$2</f>
        <v>0</v>
      </c>
      <c r="K621" s="193">
        <f>MAX(0,G621-Assumptions!$C$3)*Assumptions!$C$2</f>
        <v>0.77961682424093581</v>
      </c>
    </row>
    <row r="622" spans="1:11">
      <c r="A622" s="192">
        <f t="shared" si="51"/>
        <v>47874.749999998501</v>
      </c>
      <c r="B622" s="218">
        <v>34.067606382978731</v>
      </c>
      <c r="C622" s="219">
        <f t="shared" si="50"/>
        <v>1.6463658268042156E-4</v>
      </c>
      <c r="D622" s="193">
        <f t="shared" si="52"/>
        <v>35.578000726602419</v>
      </c>
      <c r="E622" s="193">
        <f t="shared" si="53"/>
        <v>37.155358714445917</v>
      </c>
      <c r="F622" s="193">
        <f t="shared" si="53"/>
        <v>38.802649193463751</v>
      </c>
      <c r="G622" s="193">
        <f t="shared" si="53"/>
        <v>40.522972635051474</v>
      </c>
      <c r="H622" s="193">
        <f>MAX(0,D622-Assumptions!$C$3)*Assumptions!$C$2</f>
        <v>0</v>
      </c>
      <c r="I622" s="193">
        <f>MAX(0,E622-Assumptions!$C$3)*Assumptions!$C$2</f>
        <v>0.1398228430013255</v>
      </c>
      <c r="J622" s="193">
        <f>MAX(0,F622-Assumptions!$C$3)*Assumptions!$C$2</f>
        <v>1.6223842741173755</v>
      </c>
      <c r="K622" s="193">
        <f>MAX(0,G622-Assumptions!$C$3)*Assumptions!$C$2</f>
        <v>3.1706753715463267</v>
      </c>
    </row>
    <row r="623" spans="1:11">
      <c r="A623" s="192">
        <f t="shared" si="51"/>
        <v>47874.791666665165</v>
      </c>
      <c r="B623" s="218">
        <v>33.909946808510647</v>
      </c>
      <c r="C623" s="219">
        <f t="shared" si="50"/>
        <v>1.6387467022682919E-4</v>
      </c>
      <c r="D623" s="193">
        <f t="shared" si="52"/>
        <v>35.41335128243766</v>
      </c>
      <c r="E623" s="193">
        <f t="shared" si="53"/>
        <v>36.983409503272242</v>
      </c>
      <c r="F623" s="193">
        <f t="shared" si="53"/>
        <v>38.623076578607773</v>
      </c>
      <c r="G623" s="193">
        <f t="shared" si="53"/>
        <v>40.335438631341255</v>
      </c>
      <c r="H623" s="193">
        <f>MAX(0,D623-Assumptions!$C$3)*Assumptions!$C$2</f>
        <v>0</v>
      </c>
      <c r="I623" s="193">
        <f>MAX(0,E623-Assumptions!$C$3)*Assumptions!$C$2</f>
        <v>0</v>
      </c>
      <c r="J623" s="193">
        <f>MAX(0,F623-Assumptions!$C$3)*Assumptions!$C$2</f>
        <v>1.4607689207469954</v>
      </c>
      <c r="K623" s="193">
        <f>MAX(0,G623-Assumptions!$C$3)*Assumptions!$C$2</f>
        <v>3.0018947682071295</v>
      </c>
    </row>
    <row r="624" spans="1:11">
      <c r="A624" s="192">
        <f t="shared" si="51"/>
        <v>47874.83333333183</v>
      </c>
      <c r="B624" s="218">
        <v>32.58297872340426</v>
      </c>
      <c r="C624" s="219">
        <f t="shared" si="50"/>
        <v>1.5746190707575992E-4</v>
      </c>
      <c r="D624" s="193">
        <f t="shared" si="52"/>
        <v>34.027551794050908</v>
      </c>
      <c r="E624" s="193">
        <f t="shared" si="53"/>
        <v>35.536170309227103</v>
      </c>
      <c r="F624" s="193">
        <f t="shared" si="53"/>
        <v>37.111673736903242</v>
      </c>
      <c r="G624" s="193">
        <f t="shared" si="53"/>
        <v>38.757027433446844</v>
      </c>
      <c r="H624" s="193">
        <f>MAX(0,D624-Assumptions!$C$3)*Assumptions!$C$2</f>
        <v>0</v>
      </c>
      <c r="I624" s="193">
        <f>MAX(0,E624-Assumptions!$C$3)*Assumptions!$C$2</f>
        <v>0</v>
      </c>
      <c r="J624" s="193">
        <f>MAX(0,F624-Assumptions!$C$3)*Assumptions!$C$2</f>
        <v>0.10050636321291791</v>
      </c>
      <c r="K624" s="193">
        <f>MAX(0,G624-Assumptions!$C$3)*Assumptions!$C$2</f>
        <v>1.5813246901021594</v>
      </c>
    </row>
    <row r="625" spans="1:11">
      <c r="A625" s="192">
        <f t="shared" si="51"/>
        <v>47874.874999998494</v>
      </c>
      <c r="B625" s="218">
        <v>31.361117021276602</v>
      </c>
      <c r="C625" s="219">
        <f t="shared" si="50"/>
        <v>1.5155708556041894E-4</v>
      </c>
      <c r="D625" s="193">
        <f t="shared" si="52"/>
        <v>32.751518601773995</v>
      </c>
      <c r="E625" s="193">
        <f t="shared" si="53"/>
        <v>34.203563922631091</v>
      </c>
      <c r="F625" s="193">
        <f t="shared" si="53"/>
        <v>35.719985971769376</v>
      </c>
      <c r="G625" s="193">
        <f t="shared" si="53"/>
        <v>37.30363890469259</v>
      </c>
      <c r="H625" s="193">
        <f>MAX(0,D625-Assumptions!$C$3)*Assumptions!$C$2</f>
        <v>0</v>
      </c>
      <c r="I625" s="193">
        <f>MAX(0,E625-Assumptions!$C$3)*Assumptions!$C$2</f>
        <v>0</v>
      </c>
      <c r="J625" s="193">
        <f>MAX(0,F625-Assumptions!$C$3)*Assumptions!$C$2</f>
        <v>0</v>
      </c>
      <c r="K625" s="193">
        <f>MAX(0,G625-Assumptions!$C$3)*Assumptions!$C$2</f>
        <v>0.27327501422333145</v>
      </c>
    </row>
    <row r="626" spans="1:11">
      <c r="A626" s="192">
        <f t="shared" si="51"/>
        <v>47874.916666665158</v>
      </c>
      <c r="B626" s="218">
        <v>30.112978723404257</v>
      </c>
      <c r="C626" s="219">
        <f t="shared" si="50"/>
        <v>1.4552527863614584E-4</v>
      </c>
      <c r="D626" s="193">
        <f t="shared" si="52"/>
        <v>31.448043835469619</v>
      </c>
      <c r="E626" s="193">
        <f t="shared" si="53"/>
        <v>32.842299334172786</v>
      </c>
      <c r="F626" s="193">
        <f t="shared" si="53"/>
        <v>34.298369437492831</v>
      </c>
      <c r="G626" s="193">
        <f t="shared" si="53"/>
        <v>35.818994708653285</v>
      </c>
      <c r="H626" s="193">
        <f>MAX(0,D626-Assumptions!$C$3)*Assumptions!$C$2</f>
        <v>0</v>
      </c>
      <c r="I626" s="193">
        <f>MAX(0,E626-Assumptions!$C$3)*Assumptions!$C$2</f>
        <v>0</v>
      </c>
      <c r="J626" s="193">
        <f>MAX(0,F626-Assumptions!$C$3)*Assumptions!$C$2</f>
        <v>0</v>
      </c>
      <c r="K626" s="193">
        <f>MAX(0,G626-Assumptions!$C$3)*Assumptions!$C$2</f>
        <v>0</v>
      </c>
    </row>
    <row r="627" spans="1:11">
      <c r="A627" s="192">
        <f t="shared" si="51"/>
        <v>47874.958333331822</v>
      </c>
      <c r="B627" s="218">
        <v>27.629840425531917</v>
      </c>
      <c r="C627" s="219">
        <f t="shared" si="50"/>
        <v>1.3352515749206575E-4</v>
      </c>
      <c r="D627" s="193">
        <f t="shared" si="52"/>
        <v>28.854815089874613</v>
      </c>
      <c r="E627" s="193">
        <f t="shared" si="53"/>
        <v>30.134099258187334</v>
      </c>
      <c r="F627" s="193">
        <f t="shared" si="53"/>
        <v>31.470100753511094</v>
      </c>
      <c r="G627" s="193">
        <f t="shared" si="53"/>
        <v>32.865334150217215</v>
      </c>
      <c r="H627" s="193">
        <f>MAX(0,D627-Assumptions!$C$3)*Assumptions!$C$2</f>
        <v>0</v>
      </c>
      <c r="I627" s="193">
        <f>MAX(0,E627-Assumptions!$C$3)*Assumptions!$C$2</f>
        <v>0</v>
      </c>
      <c r="J627" s="193">
        <f>MAX(0,F627-Assumptions!$C$3)*Assumptions!$C$2</f>
        <v>0</v>
      </c>
      <c r="K627" s="193">
        <f>MAX(0,G627-Assumptions!$C$3)*Assumptions!$C$2</f>
        <v>0</v>
      </c>
    </row>
    <row r="628" spans="1:11">
      <c r="A628" s="192">
        <f t="shared" si="51"/>
        <v>47874.999999998487</v>
      </c>
      <c r="B628" s="218">
        <v>25.054734042553196</v>
      </c>
      <c r="C628" s="219">
        <f t="shared" si="50"/>
        <v>1.2108058741672346E-4</v>
      </c>
      <c r="D628" s="193">
        <f t="shared" si="52"/>
        <v>26.165540835183499</v>
      </c>
      <c r="E628" s="193">
        <f t="shared" si="53"/>
        <v>27.325595475683905</v>
      </c>
      <c r="F628" s="193">
        <f t="shared" si="53"/>
        <v>28.537081377530033</v>
      </c>
      <c r="G628" s="193">
        <f t="shared" si="53"/>
        <v>29.802278756283521</v>
      </c>
      <c r="H628" s="193">
        <f>MAX(0,D628-Assumptions!$C$3)*Assumptions!$C$2</f>
        <v>0</v>
      </c>
      <c r="I628" s="193">
        <f>MAX(0,E628-Assumptions!$C$3)*Assumptions!$C$2</f>
        <v>0</v>
      </c>
      <c r="J628" s="193">
        <f>MAX(0,F628-Assumptions!$C$3)*Assumptions!$C$2</f>
        <v>0</v>
      </c>
      <c r="K628" s="193">
        <f>MAX(0,G628-Assumptions!$C$3)*Assumptions!$C$2</f>
        <v>0</v>
      </c>
    </row>
    <row r="629" spans="1:11">
      <c r="A629" s="192">
        <f t="shared" si="51"/>
        <v>47875.041666665151</v>
      </c>
      <c r="B629" s="218">
        <v>23.005159574468085</v>
      </c>
      <c r="C629" s="219">
        <f t="shared" si="50"/>
        <v>1.111757255200224E-4</v>
      </c>
      <c r="D629" s="193">
        <f t="shared" si="52"/>
        <v>24.025098061041579</v>
      </c>
      <c r="E629" s="193">
        <f t="shared" si="53"/>
        <v>25.090255730426065</v>
      </c>
      <c r="F629" s="193">
        <f t="shared" si="53"/>
        <v>26.202637384402244</v>
      </c>
      <c r="G629" s="193">
        <f t="shared" si="53"/>
        <v>27.364336708050569</v>
      </c>
      <c r="H629" s="193">
        <f>MAX(0,D629-Assumptions!$C$3)*Assumptions!$C$2</f>
        <v>0</v>
      </c>
      <c r="I629" s="193">
        <f>MAX(0,E629-Assumptions!$C$3)*Assumptions!$C$2</f>
        <v>0</v>
      </c>
      <c r="J629" s="193">
        <f>MAX(0,F629-Assumptions!$C$3)*Assumptions!$C$2</f>
        <v>0</v>
      </c>
      <c r="K629" s="193">
        <f>MAX(0,G629-Assumptions!$C$3)*Assumptions!$C$2</f>
        <v>0</v>
      </c>
    </row>
    <row r="630" spans="1:11">
      <c r="A630" s="192">
        <f t="shared" si="51"/>
        <v>47875.083333331815</v>
      </c>
      <c r="B630" s="218">
        <v>21.87526595744681</v>
      </c>
      <c r="C630" s="219">
        <f t="shared" si="50"/>
        <v>1.0571535293594365E-4</v>
      </c>
      <c r="D630" s="193">
        <f t="shared" si="52"/>
        <v>22.845110377860788</v>
      </c>
      <c r="E630" s="193">
        <f t="shared" si="53"/>
        <v>23.857953050348033</v>
      </c>
      <c r="F630" s="193">
        <f t="shared" si="53"/>
        <v>24.915700311267699</v>
      </c>
      <c r="G630" s="193">
        <f t="shared" si="53"/>
        <v>26.020343014793948</v>
      </c>
      <c r="H630" s="193">
        <f>MAX(0,D630-Assumptions!$C$3)*Assumptions!$C$2</f>
        <v>0</v>
      </c>
      <c r="I630" s="193">
        <f>MAX(0,E630-Assumptions!$C$3)*Assumptions!$C$2</f>
        <v>0</v>
      </c>
      <c r="J630" s="193">
        <f>MAX(0,F630-Assumptions!$C$3)*Assumptions!$C$2</f>
        <v>0</v>
      </c>
      <c r="K630" s="193">
        <f>MAX(0,G630-Assumptions!$C$3)*Assumptions!$C$2</f>
        <v>0</v>
      </c>
    </row>
    <row r="631" spans="1:11">
      <c r="A631" s="192">
        <f t="shared" si="51"/>
        <v>47875.124999998479</v>
      </c>
      <c r="B631" s="218">
        <v>21.152659574468089</v>
      </c>
      <c r="C631" s="219">
        <f t="shared" si="50"/>
        <v>1.0222325419031188E-4</v>
      </c>
      <c r="D631" s="193">
        <f t="shared" si="52"/>
        <v>22.090467092105627</v>
      </c>
      <c r="E631" s="193">
        <f t="shared" si="53"/>
        <v>23.069852499135337</v>
      </c>
      <c r="F631" s="193">
        <f t="shared" si="53"/>
        <v>24.092659159844441</v>
      </c>
      <c r="G631" s="193">
        <f t="shared" si="53"/>
        <v>25.160812164455411</v>
      </c>
      <c r="H631" s="193">
        <f>MAX(0,D631-Assumptions!$C$3)*Assumptions!$C$2</f>
        <v>0</v>
      </c>
      <c r="I631" s="193">
        <f>MAX(0,E631-Assumptions!$C$3)*Assumptions!$C$2</f>
        <v>0</v>
      </c>
      <c r="J631" s="193">
        <f>MAX(0,F631-Assumptions!$C$3)*Assumptions!$C$2</f>
        <v>0</v>
      </c>
      <c r="K631" s="193">
        <f>MAX(0,G631-Assumptions!$C$3)*Assumptions!$C$2</f>
        <v>0</v>
      </c>
    </row>
    <row r="632" spans="1:11">
      <c r="A632" s="192">
        <f t="shared" si="51"/>
        <v>47875.166666665144</v>
      </c>
      <c r="B632" s="218">
        <v>20.705957446808515</v>
      </c>
      <c r="C632" s="219">
        <f t="shared" si="50"/>
        <v>1.0006450223846679E-4</v>
      </c>
      <c r="D632" s="193">
        <f t="shared" si="52"/>
        <v>21.623960333638802</v>
      </c>
      <c r="E632" s="193">
        <f t="shared" si="53"/>
        <v>22.582663067476581</v>
      </c>
      <c r="F632" s="193">
        <f t="shared" si="53"/>
        <v>23.583870084419157</v>
      </c>
      <c r="G632" s="193">
        <f t="shared" si="53"/>
        <v>24.62946582060977</v>
      </c>
      <c r="H632" s="193">
        <f>MAX(0,D632-Assumptions!$C$3)*Assumptions!$C$2</f>
        <v>0</v>
      </c>
      <c r="I632" s="193">
        <f>MAX(0,E632-Assumptions!$C$3)*Assumptions!$C$2</f>
        <v>0</v>
      </c>
      <c r="J632" s="193">
        <f>MAX(0,F632-Assumptions!$C$3)*Assumptions!$C$2</f>
        <v>0</v>
      </c>
      <c r="K632" s="193">
        <f>MAX(0,G632-Assumptions!$C$3)*Assumptions!$C$2</f>
        <v>0</v>
      </c>
    </row>
    <row r="633" spans="1:11">
      <c r="A633" s="192">
        <f t="shared" si="51"/>
        <v>47875.208333331808</v>
      </c>
      <c r="B633" s="218">
        <v>21.10010638297873</v>
      </c>
      <c r="C633" s="219">
        <f t="shared" si="50"/>
        <v>1.0196928337244777E-4</v>
      </c>
      <c r="D633" s="193">
        <f t="shared" si="52"/>
        <v>22.035583944050707</v>
      </c>
      <c r="E633" s="193">
        <f t="shared" si="53"/>
        <v>23.01253609541078</v>
      </c>
      <c r="F633" s="193">
        <f t="shared" si="53"/>
        <v>24.03280162155912</v>
      </c>
      <c r="G633" s="193">
        <f t="shared" si="53"/>
        <v>25.098300829885339</v>
      </c>
      <c r="H633" s="193">
        <f>MAX(0,D633-Assumptions!$C$3)*Assumptions!$C$2</f>
        <v>0</v>
      </c>
      <c r="I633" s="193">
        <f>MAX(0,E633-Assumptions!$C$3)*Assumptions!$C$2</f>
        <v>0</v>
      </c>
      <c r="J633" s="193">
        <f>MAX(0,F633-Assumptions!$C$3)*Assumptions!$C$2</f>
        <v>0</v>
      </c>
      <c r="K633" s="193">
        <f>MAX(0,G633-Assumptions!$C$3)*Assumptions!$C$2</f>
        <v>0</v>
      </c>
    </row>
    <row r="634" spans="1:11">
      <c r="A634" s="192">
        <f t="shared" si="51"/>
        <v>47875.249999998472</v>
      </c>
      <c r="B634" s="218">
        <v>22.584734042553197</v>
      </c>
      <c r="C634" s="219">
        <f t="shared" si="50"/>
        <v>1.091439589771094E-4</v>
      </c>
      <c r="D634" s="193">
        <f t="shared" si="52"/>
        <v>23.586032876602221</v>
      </c>
      <c r="E634" s="193">
        <f t="shared" si="53"/>
        <v>24.631724500629591</v>
      </c>
      <c r="F634" s="193">
        <f t="shared" si="53"/>
        <v>25.723777078119628</v>
      </c>
      <c r="G634" s="193">
        <f t="shared" si="53"/>
        <v>26.864246031489969</v>
      </c>
      <c r="H634" s="193">
        <f>MAX(0,D634-Assumptions!$C$3)*Assumptions!$C$2</f>
        <v>0</v>
      </c>
      <c r="I634" s="193">
        <f>MAX(0,E634-Assumptions!$C$3)*Assumptions!$C$2</f>
        <v>0</v>
      </c>
      <c r="J634" s="193">
        <f>MAX(0,F634-Assumptions!$C$3)*Assumptions!$C$2</f>
        <v>0</v>
      </c>
      <c r="K634" s="193">
        <f>MAX(0,G634-Assumptions!$C$3)*Assumptions!$C$2</f>
        <v>0</v>
      </c>
    </row>
    <row r="635" spans="1:11">
      <c r="A635" s="192">
        <f t="shared" si="51"/>
        <v>47875.291666665136</v>
      </c>
      <c r="B635" s="218">
        <v>25.133563829787235</v>
      </c>
      <c r="C635" s="219">
        <f t="shared" si="50"/>
        <v>1.2146154364351963E-4</v>
      </c>
      <c r="D635" s="193">
        <f t="shared" si="52"/>
        <v>26.247865557265875</v>
      </c>
      <c r="E635" s="193">
        <f t="shared" si="53"/>
        <v>27.411570081270739</v>
      </c>
      <c r="F635" s="193">
        <f t="shared" si="53"/>
        <v>28.626867684958022</v>
      </c>
      <c r="G635" s="193">
        <f t="shared" si="53"/>
        <v>29.89604575813863</v>
      </c>
      <c r="H635" s="193">
        <f>MAX(0,D635-Assumptions!$C$3)*Assumptions!$C$2</f>
        <v>0</v>
      </c>
      <c r="I635" s="193">
        <f>MAX(0,E635-Assumptions!$C$3)*Assumptions!$C$2</f>
        <v>0</v>
      </c>
      <c r="J635" s="193">
        <f>MAX(0,F635-Assumptions!$C$3)*Assumptions!$C$2</f>
        <v>0</v>
      </c>
      <c r="K635" s="193">
        <f>MAX(0,G635-Assumptions!$C$3)*Assumptions!$C$2</f>
        <v>0</v>
      </c>
    </row>
    <row r="636" spans="1:11">
      <c r="A636" s="192">
        <f t="shared" si="51"/>
        <v>47875.333333331801</v>
      </c>
      <c r="B636" s="218">
        <v>28.037127659574477</v>
      </c>
      <c r="C636" s="219">
        <f t="shared" si="50"/>
        <v>1.354934313305128E-4</v>
      </c>
      <c r="D636" s="193">
        <f t="shared" si="52"/>
        <v>29.28015948730026</v>
      </c>
      <c r="E636" s="193">
        <f t="shared" si="53"/>
        <v>30.578301387052683</v>
      </c>
      <c r="F636" s="193">
        <f t="shared" si="53"/>
        <v>31.933996675222392</v>
      </c>
      <c r="G636" s="193">
        <f t="shared" si="53"/>
        <v>33.349796993135314</v>
      </c>
      <c r="H636" s="193">
        <f>MAX(0,D636-Assumptions!$C$3)*Assumptions!$C$2</f>
        <v>0</v>
      </c>
      <c r="I636" s="193">
        <f>MAX(0,E636-Assumptions!$C$3)*Assumptions!$C$2</f>
        <v>0</v>
      </c>
      <c r="J636" s="193">
        <f>MAX(0,F636-Assumptions!$C$3)*Assumptions!$C$2</f>
        <v>0</v>
      </c>
      <c r="K636" s="193">
        <f>MAX(0,G636-Assumptions!$C$3)*Assumptions!$C$2</f>
        <v>0</v>
      </c>
    </row>
    <row r="637" spans="1:11">
      <c r="A637" s="192">
        <f t="shared" si="51"/>
        <v>47875.374999998465</v>
      </c>
      <c r="B637" s="218">
        <v>28.680904255319152</v>
      </c>
      <c r="C637" s="219">
        <f t="shared" si="50"/>
        <v>1.3860457384934835E-4</v>
      </c>
      <c r="D637" s="193">
        <f t="shared" si="52"/>
        <v>29.952478050973031</v>
      </c>
      <c r="E637" s="193">
        <f t="shared" si="53"/>
        <v>31.280427332678531</v>
      </c>
      <c r="F637" s="193">
        <f t="shared" si="53"/>
        <v>32.66725151921765</v>
      </c>
      <c r="G637" s="193">
        <f t="shared" si="53"/>
        <v>34.115560841618731</v>
      </c>
      <c r="H637" s="193">
        <f>MAX(0,D637-Assumptions!$C$3)*Assumptions!$C$2</f>
        <v>0</v>
      </c>
      <c r="I637" s="193">
        <f>MAX(0,E637-Assumptions!$C$3)*Assumptions!$C$2</f>
        <v>0</v>
      </c>
      <c r="J637" s="193">
        <f>MAX(0,F637-Assumptions!$C$3)*Assumptions!$C$2</f>
        <v>0</v>
      </c>
      <c r="K637" s="193">
        <f>MAX(0,G637-Assumptions!$C$3)*Assumptions!$C$2</f>
        <v>0</v>
      </c>
    </row>
    <row r="638" spans="1:11">
      <c r="A638" s="192">
        <f t="shared" si="51"/>
        <v>47875.416666665129</v>
      </c>
      <c r="B638" s="218">
        <v>28.457553191489367</v>
      </c>
      <c r="C638" s="219">
        <f t="shared" si="50"/>
        <v>1.3752519787342581E-4</v>
      </c>
      <c r="D638" s="193">
        <f t="shared" si="52"/>
        <v>29.719224671739621</v>
      </c>
      <c r="E638" s="193">
        <f t="shared" si="53"/>
        <v>31.036832616849157</v>
      </c>
      <c r="F638" s="193">
        <f t="shared" si="53"/>
        <v>32.412856981505008</v>
      </c>
      <c r="G638" s="193">
        <f t="shared" ref="E638:G670" si="54">$C638*G$2</f>
        <v>33.849887669695917</v>
      </c>
      <c r="H638" s="193">
        <f>MAX(0,D638-Assumptions!$C$3)*Assumptions!$C$2</f>
        <v>0</v>
      </c>
      <c r="I638" s="193">
        <f>MAX(0,E638-Assumptions!$C$3)*Assumptions!$C$2</f>
        <v>0</v>
      </c>
      <c r="J638" s="193">
        <f>MAX(0,F638-Assumptions!$C$3)*Assumptions!$C$2</f>
        <v>0</v>
      </c>
      <c r="K638" s="193">
        <f>MAX(0,G638-Assumptions!$C$3)*Assumptions!$C$2</f>
        <v>0</v>
      </c>
    </row>
    <row r="639" spans="1:11">
      <c r="A639" s="192">
        <f t="shared" si="51"/>
        <v>47875.458333331793</v>
      </c>
      <c r="B639" s="218">
        <v>28.457553191489367</v>
      </c>
      <c r="C639" s="219">
        <f t="shared" si="50"/>
        <v>1.3752519787342581E-4</v>
      </c>
      <c r="D639" s="193">
        <f t="shared" si="52"/>
        <v>29.719224671739621</v>
      </c>
      <c r="E639" s="193">
        <f t="shared" si="54"/>
        <v>31.036832616849157</v>
      </c>
      <c r="F639" s="193">
        <f t="shared" si="54"/>
        <v>32.412856981505008</v>
      </c>
      <c r="G639" s="193">
        <f t="shared" si="54"/>
        <v>33.849887669695917</v>
      </c>
      <c r="H639" s="193">
        <f>MAX(0,D639-Assumptions!$C$3)*Assumptions!$C$2</f>
        <v>0</v>
      </c>
      <c r="I639" s="193">
        <f>MAX(0,E639-Assumptions!$C$3)*Assumptions!$C$2</f>
        <v>0</v>
      </c>
      <c r="J639" s="193">
        <f>MAX(0,F639-Assumptions!$C$3)*Assumptions!$C$2</f>
        <v>0</v>
      </c>
      <c r="K639" s="193">
        <f>MAX(0,G639-Assumptions!$C$3)*Assumptions!$C$2</f>
        <v>0</v>
      </c>
    </row>
    <row r="640" spans="1:11">
      <c r="A640" s="192">
        <f t="shared" si="51"/>
        <v>47875.499999998457</v>
      </c>
      <c r="B640" s="218">
        <v>29.350957446808515</v>
      </c>
      <c r="C640" s="219">
        <f t="shared" si="50"/>
        <v>1.4184270177711598E-4</v>
      </c>
      <c r="D640" s="193">
        <f t="shared" si="52"/>
        <v>30.65223818867327</v>
      </c>
      <c r="E640" s="193">
        <f t="shared" si="54"/>
        <v>32.011211480166672</v>
      </c>
      <c r="F640" s="193">
        <f t="shared" si="54"/>
        <v>33.430435132355576</v>
      </c>
      <c r="G640" s="193">
        <f t="shared" si="54"/>
        <v>34.912580357387192</v>
      </c>
      <c r="H640" s="193">
        <f>MAX(0,D640-Assumptions!$C$3)*Assumptions!$C$2</f>
        <v>0</v>
      </c>
      <c r="I640" s="193">
        <f>MAX(0,E640-Assumptions!$C$3)*Assumptions!$C$2</f>
        <v>0</v>
      </c>
      <c r="J640" s="193">
        <f>MAX(0,F640-Assumptions!$C$3)*Assumptions!$C$2</f>
        <v>0</v>
      </c>
      <c r="K640" s="193">
        <f>MAX(0,G640-Assumptions!$C$3)*Assumptions!$C$2</f>
        <v>0</v>
      </c>
    </row>
    <row r="641" spans="1:11">
      <c r="A641" s="192">
        <f t="shared" si="51"/>
        <v>47875.541666665122</v>
      </c>
      <c r="B641" s="218">
        <v>30.04728723404256</v>
      </c>
      <c r="C641" s="219">
        <f t="shared" si="50"/>
        <v>1.452078151138157E-4</v>
      </c>
      <c r="D641" s="193">
        <f t="shared" si="52"/>
        <v>31.379439900400975</v>
      </c>
      <c r="E641" s="193">
        <f t="shared" si="54"/>
        <v>32.770653829517087</v>
      </c>
      <c r="F641" s="193">
        <f t="shared" si="54"/>
        <v>34.223547514636174</v>
      </c>
      <c r="G641" s="193">
        <f t="shared" si="54"/>
        <v>35.740855540440698</v>
      </c>
      <c r="H641" s="193">
        <f>MAX(0,D641-Assumptions!$C$3)*Assumptions!$C$2</f>
        <v>0</v>
      </c>
      <c r="I641" s="193">
        <f>MAX(0,E641-Assumptions!$C$3)*Assumptions!$C$2</f>
        <v>0</v>
      </c>
      <c r="J641" s="193">
        <f>MAX(0,F641-Assumptions!$C$3)*Assumptions!$C$2</f>
        <v>0</v>
      </c>
      <c r="K641" s="193">
        <f>MAX(0,G641-Assumptions!$C$3)*Assumptions!$C$2</f>
        <v>0</v>
      </c>
    </row>
    <row r="642" spans="1:11">
      <c r="A642" s="192">
        <f t="shared" si="51"/>
        <v>47875.583333331786</v>
      </c>
      <c r="B642" s="218">
        <v>29.495478723404265</v>
      </c>
      <c r="C642" s="219">
        <f t="shared" si="50"/>
        <v>1.4254112152624237E-4</v>
      </c>
      <c r="D642" s="193">
        <f t="shared" si="52"/>
        <v>30.803166845824311</v>
      </c>
      <c r="E642" s="193">
        <f t="shared" si="54"/>
        <v>32.168831590409219</v>
      </c>
      <c r="F642" s="193">
        <f t="shared" si="54"/>
        <v>33.59504336264024</v>
      </c>
      <c r="G642" s="193">
        <f t="shared" si="54"/>
        <v>35.084486527454914</v>
      </c>
      <c r="H642" s="193">
        <f>MAX(0,D642-Assumptions!$C$3)*Assumptions!$C$2</f>
        <v>0</v>
      </c>
      <c r="I642" s="193">
        <f>MAX(0,E642-Assumptions!$C$3)*Assumptions!$C$2</f>
        <v>0</v>
      </c>
      <c r="J642" s="193">
        <f>MAX(0,F642-Assumptions!$C$3)*Assumptions!$C$2</f>
        <v>0</v>
      </c>
      <c r="K642" s="193">
        <f>MAX(0,G642-Assumptions!$C$3)*Assumptions!$C$2</f>
        <v>0</v>
      </c>
    </row>
    <row r="643" spans="1:11">
      <c r="A643" s="192">
        <f t="shared" si="51"/>
        <v>47875.62499999845</v>
      </c>
      <c r="B643" s="218">
        <v>29.364095744680856</v>
      </c>
      <c r="C643" s="219">
        <f t="shared" si="50"/>
        <v>1.4190619448158204E-4</v>
      </c>
      <c r="D643" s="193">
        <f t="shared" si="52"/>
        <v>30.665958975687005</v>
      </c>
      <c r="E643" s="193">
        <f t="shared" si="54"/>
        <v>32.025540581097815</v>
      </c>
      <c r="F643" s="193">
        <f t="shared" si="54"/>
        <v>33.445399516926919</v>
      </c>
      <c r="G643" s="193">
        <f t="shared" si="54"/>
        <v>34.928208191029718</v>
      </c>
      <c r="H643" s="193">
        <f>MAX(0,D643-Assumptions!$C$3)*Assumptions!$C$2</f>
        <v>0</v>
      </c>
      <c r="I643" s="193">
        <f>MAX(0,E643-Assumptions!$C$3)*Assumptions!$C$2</f>
        <v>0</v>
      </c>
      <c r="J643" s="193">
        <f>MAX(0,F643-Assumptions!$C$3)*Assumptions!$C$2</f>
        <v>0</v>
      </c>
      <c r="K643" s="193">
        <f>MAX(0,G643-Assumptions!$C$3)*Assumptions!$C$2</f>
        <v>0</v>
      </c>
    </row>
    <row r="644" spans="1:11">
      <c r="A644" s="192">
        <f t="shared" si="51"/>
        <v>47875.666666665114</v>
      </c>
      <c r="B644" s="218">
        <v>29.863351063829793</v>
      </c>
      <c r="C644" s="219">
        <f t="shared" si="50"/>
        <v>1.4431891725129125E-4</v>
      </c>
      <c r="D644" s="193">
        <f t="shared" si="52"/>
        <v>31.187348882208752</v>
      </c>
      <c r="E644" s="193">
        <f t="shared" si="54"/>
        <v>32.570046416481127</v>
      </c>
      <c r="F644" s="193">
        <f t="shared" si="54"/>
        <v>34.014046130637531</v>
      </c>
      <c r="G644" s="193">
        <f t="shared" si="54"/>
        <v>35.522065869445434</v>
      </c>
      <c r="H644" s="193">
        <f>MAX(0,D644-Assumptions!$C$3)*Assumptions!$C$2</f>
        <v>0</v>
      </c>
      <c r="I644" s="193">
        <f>MAX(0,E644-Assumptions!$C$3)*Assumptions!$C$2</f>
        <v>0</v>
      </c>
      <c r="J644" s="193">
        <f>MAX(0,F644-Assumptions!$C$3)*Assumptions!$C$2</f>
        <v>0</v>
      </c>
      <c r="K644" s="193">
        <f>MAX(0,G644-Assumptions!$C$3)*Assumptions!$C$2</f>
        <v>0</v>
      </c>
    </row>
    <row r="645" spans="1:11">
      <c r="A645" s="192">
        <f t="shared" si="51"/>
        <v>47875.708333331779</v>
      </c>
      <c r="B645" s="218">
        <v>32.569840425531922</v>
      </c>
      <c r="C645" s="219">
        <f t="shared" ref="C645:C708" si="55">B645/$B$2</f>
        <v>1.573984143712939E-4</v>
      </c>
      <c r="D645" s="193">
        <f t="shared" si="52"/>
        <v>34.013831007037176</v>
      </c>
      <c r="E645" s="193">
        <f t="shared" si="54"/>
        <v>35.521841208295967</v>
      </c>
      <c r="F645" s="193">
        <f t="shared" si="54"/>
        <v>37.096709352331914</v>
      </c>
      <c r="G645" s="193">
        <f t="shared" si="54"/>
        <v>38.741399599804325</v>
      </c>
      <c r="H645" s="193">
        <f>MAX(0,D645-Assumptions!$C$3)*Assumptions!$C$2</f>
        <v>0</v>
      </c>
      <c r="I645" s="193">
        <f>MAX(0,E645-Assumptions!$C$3)*Assumptions!$C$2</f>
        <v>0</v>
      </c>
      <c r="J645" s="193">
        <f>MAX(0,F645-Assumptions!$C$3)*Assumptions!$C$2</f>
        <v>8.7038417098722218E-2</v>
      </c>
      <c r="K645" s="193">
        <f>MAX(0,G645-Assumptions!$C$3)*Assumptions!$C$2</f>
        <v>1.5672596398238923</v>
      </c>
    </row>
    <row r="646" spans="1:11">
      <c r="A646" s="192">
        <f t="shared" ref="A646:A709" si="56">A645 + TIME(1,0,0)</f>
        <v>47875.749999998443</v>
      </c>
      <c r="B646" s="218">
        <v>34.671968085106386</v>
      </c>
      <c r="C646" s="219">
        <f t="shared" si="55"/>
        <v>1.6755724708585902E-4</v>
      </c>
      <c r="D646" s="193">
        <f t="shared" si="52"/>
        <v>36.209156929233998</v>
      </c>
      <c r="E646" s="193">
        <f t="shared" si="54"/>
        <v>37.814497357278348</v>
      </c>
      <c r="F646" s="193">
        <f t="shared" si="54"/>
        <v>39.49101088374502</v>
      </c>
      <c r="G646" s="193">
        <f t="shared" si="54"/>
        <v>41.241852982607341</v>
      </c>
      <c r="H646" s="193">
        <f>MAX(0,D646-Assumptions!$C$3)*Assumptions!$C$2</f>
        <v>0</v>
      </c>
      <c r="I646" s="193">
        <f>MAX(0,E646-Assumptions!$C$3)*Assumptions!$C$2</f>
        <v>0.73304762155051362</v>
      </c>
      <c r="J646" s="193">
        <f>MAX(0,F646-Assumptions!$C$3)*Assumptions!$C$2</f>
        <v>2.2419097953705176</v>
      </c>
      <c r="K646" s="193">
        <f>MAX(0,G646-Assumptions!$C$3)*Assumptions!$C$2</f>
        <v>3.8176676843466071</v>
      </c>
    </row>
    <row r="647" spans="1:11">
      <c r="A647" s="192">
        <f t="shared" si="56"/>
        <v>47875.791666665107</v>
      </c>
      <c r="B647" s="218">
        <v>34.619414893617027</v>
      </c>
      <c r="C647" s="219">
        <f t="shared" si="55"/>
        <v>1.6730327626799491E-4</v>
      </c>
      <c r="D647" s="193">
        <f t="shared" si="52"/>
        <v>36.154273781179086</v>
      </c>
      <c r="E647" s="193">
        <f t="shared" si="54"/>
        <v>37.757180953553792</v>
      </c>
      <c r="F647" s="193">
        <f t="shared" si="54"/>
        <v>39.431153345459691</v>
      </c>
      <c r="G647" s="193">
        <f t="shared" si="54"/>
        <v>41.179341648037273</v>
      </c>
      <c r="H647" s="193">
        <f>MAX(0,D647-Assumptions!$C$3)*Assumptions!$C$2</f>
        <v>0</v>
      </c>
      <c r="I647" s="193">
        <f>MAX(0,E647-Assumptions!$C$3)*Assumptions!$C$2</f>
        <v>0.68146285819841312</v>
      </c>
      <c r="J647" s="193">
        <f>MAX(0,F647-Assumptions!$C$3)*Assumptions!$C$2</f>
        <v>2.1880380109137221</v>
      </c>
      <c r="K647" s="193">
        <f>MAX(0,G647-Assumptions!$C$3)*Assumptions!$C$2</f>
        <v>3.7614074832335453</v>
      </c>
    </row>
    <row r="648" spans="1:11">
      <c r="A648" s="192">
        <f t="shared" si="56"/>
        <v>47875.833333331771</v>
      </c>
      <c r="B648" s="218">
        <v>32.79319148936171</v>
      </c>
      <c r="C648" s="219">
        <f t="shared" si="55"/>
        <v>1.5847779034721646E-4</v>
      </c>
      <c r="D648" s="193">
        <f t="shared" si="52"/>
        <v>34.247084386270593</v>
      </c>
      <c r="E648" s="193">
        <f t="shared" si="54"/>
        <v>35.765435924125349</v>
      </c>
      <c r="F648" s="193">
        <f t="shared" si="54"/>
        <v>37.351103890044563</v>
      </c>
      <c r="G648" s="193">
        <f t="shared" si="54"/>
        <v>39.007072771727152</v>
      </c>
      <c r="H648" s="193">
        <f>MAX(0,D648-Assumptions!$C$3)*Assumptions!$C$2</f>
        <v>0</v>
      </c>
      <c r="I648" s="193">
        <f>MAX(0,E648-Assumptions!$C$3)*Assumptions!$C$2</f>
        <v>0</v>
      </c>
      <c r="J648" s="193">
        <f>MAX(0,F648-Assumptions!$C$3)*Assumptions!$C$2</f>
        <v>0.31599350104010643</v>
      </c>
      <c r="K648" s="193">
        <f>MAX(0,G648-Assumptions!$C$3)*Assumptions!$C$2</f>
        <v>1.8063654945544372</v>
      </c>
    </row>
    <row r="649" spans="1:11">
      <c r="A649" s="192">
        <f t="shared" si="56"/>
        <v>47875.874999998436</v>
      </c>
      <c r="B649" s="218">
        <v>31.991755319148943</v>
      </c>
      <c r="C649" s="219">
        <f t="shared" si="55"/>
        <v>1.5460473537478849E-4</v>
      </c>
      <c r="D649" s="193">
        <f t="shared" si="52"/>
        <v>33.410116378433045</v>
      </c>
      <c r="E649" s="193">
        <f t="shared" si="54"/>
        <v>34.891360767325807</v>
      </c>
      <c r="F649" s="193">
        <f t="shared" si="54"/>
        <v>36.438276431193309</v>
      </c>
      <c r="G649" s="193">
        <f t="shared" si="54"/>
        <v>38.053774919533495</v>
      </c>
      <c r="H649" s="193">
        <f>MAX(0,D649-Assumptions!$C$3)*Assumptions!$C$2</f>
        <v>0</v>
      </c>
      <c r="I649" s="193">
        <f>MAX(0,E649-Assumptions!$C$3)*Assumptions!$C$2</f>
        <v>0</v>
      </c>
      <c r="J649" s="193">
        <f>MAX(0,F649-Assumptions!$C$3)*Assumptions!$C$2</f>
        <v>0</v>
      </c>
      <c r="K649" s="193">
        <f>MAX(0,G649-Assumptions!$C$3)*Assumptions!$C$2</f>
        <v>0.94839742758014578</v>
      </c>
    </row>
    <row r="650" spans="1:11">
      <c r="A650" s="192">
        <f t="shared" si="56"/>
        <v>47875.9166666651</v>
      </c>
      <c r="B650" s="218">
        <v>30.559680851063838</v>
      </c>
      <c r="C650" s="219">
        <f t="shared" si="55"/>
        <v>1.4768403058799097E-4</v>
      </c>
      <c r="D650" s="193">
        <f t="shared" si="52"/>
        <v>31.914550593936454</v>
      </c>
      <c r="E650" s="193">
        <f t="shared" si="54"/>
        <v>33.329488765831549</v>
      </c>
      <c r="F650" s="193">
        <f t="shared" si="54"/>
        <v>34.807158512918122</v>
      </c>
      <c r="G650" s="193">
        <f t="shared" si="54"/>
        <v>36.350341052498933</v>
      </c>
      <c r="H650" s="193">
        <f>MAX(0,D650-Assumptions!$C$3)*Assumptions!$C$2</f>
        <v>0</v>
      </c>
      <c r="I650" s="193">
        <f>MAX(0,E650-Assumptions!$C$3)*Assumptions!$C$2</f>
        <v>0</v>
      </c>
      <c r="J650" s="193">
        <f>MAX(0,F650-Assumptions!$C$3)*Assumptions!$C$2</f>
        <v>0</v>
      </c>
      <c r="K650" s="193">
        <f>MAX(0,G650-Assumptions!$C$3)*Assumptions!$C$2</f>
        <v>0</v>
      </c>
    </row>
    <row r="651" spans="1:11">
      <c r="A651" s="192">
        <f t="shared" si="56"/>
        <v>47875.958333331764</v>
      </c>
      <c r="B651" s="218">
        <v>28.326170212765959</v>
      </c>
      <c r="C651" s="219">
        <f t="shared" si="55"/>
        <v>1.3689027082876547E-4</v>
      </c>
      <c r="D651" s="193">
        <f t="shared" si="52"/>
        <v>29.582016801602315</v>
      </c>
      <c r="E651" s="193">
        <f t="shared" si="54"/>
        <v>30.893541607537752</v>
      </c>
      <c r="F651" s="193">
        <f t="shared" si="54"/>
        <v>32.263213135791688</v>
      </c>
      <c r="G651" s="193">
        <f t="shared" si="54"/>
        <v>33.693609333270722</v>
      </c>
      <c r="H651" s="193">
        <f>MAX(0,D651-Assumptions!$C$3)*Assumptions!$C$2</f>
        <v>0</v>
      </c>
      <c r="I651" s="193">
        <f>MAX(0,E651-Assumptions!$C$3)*Assumptions!$C$2</f>
        <v>0</v>
      </c>
      <c r="J651" s="193">
        <f>MAX(0,F651-Assumptions!$C$3)*Assumptions!$C$2</f>
        <v>0</v>
      </c>
      <c r="K651" s="193">
        <f>MAX(0,G651-Assumptions!$C$3)*Assumptions!$C$2</f>
        <v>0</v>
      </c>
    </row>
    <row r="652" spans="1:11">
      <c r="A652" s="192">
        <f t="shared" si="56"/>
        <v>47875.999999998428</v>
      </c>
      <c r="B652" s="218">
        <v>25.777340425531921</v>
      </c>
      <c r="C652" s="219">
        <f t="shared" si="55"/>
        <v>1.2457268616235525E-4</v>
      </c>
      <c r="D652" s="193">
        <f t="shared" si="52"/>
        <v>26.920184120938661</v>
      </c>
      <c r="E652" s="193">
        <f t="shared" si="54"/>
        <v>28.113696026896605</v>
      </c>
      <c r="F652" s="193">
        <f t="shared" si="54"/>
        <v>29.360122528953294</v>
      </c>
      <c r="G652" s="193">
        <f t="shared" si="54"/>
        <v>30.661809606622064</v>
      </c>
      <c r="H652" s="193">
        <f>MAX(0,D652-Assumptions!$C$3)*Assumptions!$C$2</f>
        <v>0</v>
      </c>
      <c r="I652" s="193">
        <f>MAX(0,E652-Assumptions!$C$3)*Assumptions!$C$2</f>
        <v>0</v>
      </c>
      <c r="J652" s="193">
        <f>MAX(0,F652-Assumptions!$C$3)*Assumptions!$C$2</f>
        <v>0</v>
      </c>
      <c r="K652" s="193">
        <f>MAX(0,G652-Assumptions!$C$3)*Assumptions!$C$2</f>
        <v>0</v>
      </c>
    </row>
    <row r="653" spans="1:11">
      <c r="A653" s="192">
        <f t="shared" si="56"/>
        <v>47876.041666665093</v>
      </c>
      <c r="B653" s="218">
        <v>23.451861702127665</v>
      </c>
      <c r="C653" s="219">
        <f t="shared" si="55"/>
        <v>1.1333447747186753E-4</v>
      </c>
      <c r="D653" s="193">
        <f t="shared" si="52"/>
        <v>24.491604819508414</v>
      </c>
      <c r="E653" s="193">
        <f t="shared" si="54"/>
        <v>25.577445162084832</v>
      </c>
      <c r="F653" s="193">
        <f t="shared" si="54"/>
        <v>26.711426459827535</v>
      </c>
      <c r="G653" s="193">
        <f t="shared" si="54"/>
        <v>27.895683051896217</v>
      </c>
      <c r="H653" s="193">
        <f>MAX(0,D653-Assumptions!$C$3)*Assumptions!$C$2</f>
        <v>0</v>
      </c>
      <c r="I653" s="193">
        <f>MAX(0,E653-Assumptions!$C$3)*Assumptions!$C$2</f>
        <v>0</v>
      </c>
      <c r="J653" s="193">
        <f>MAX(0,F653-Assumptions!$C$3)*Assumptions!$C$2</f>
        <v>0</v>
      </c>
      <c r="K653" s="193">
        <f>MAX(0,G653-Assumptions!$C$3)*Assumptions!$C$2</f>
        <v>0</v>
      </c>
    </row>
    <row r="654" spans="1:11">
      <c r="A654" s="192">
        <f t="shared" si="56"/>
        <v>47876.083333331757</v>
      </c>
      <c r="B654" s="218">
        <v>22.545319148936173</v>
      </c>
      <c r="C654" s="219">
        <f t="shared" si="55"/>
        <v>1.0895348086371129E-4</v>
      </c>
      <c r="D654" s="193">
        <f t="shared" si="52"/>
        <v>23.544870515561026</v>
      </c>
      <c r="E654" s="193">
        <f t="shared" si="54"/>
        <v>24.588737197836171</v>
      </c>
      <c r="F654" s="193">
        <f t="shared" si="54"/>
        <v>25.678883924405628</v>
      </c>
      <c r="G654" s="193">
        <f t="shared" si="54"/>
        <v>26.817362530562409</v>
      </c>
      <c r="H654" s="193">
        <f>MAX(0,D654-Assumptions!$C$3)*Assumptions!$C$2</f>
        <v>0</v>
      </c>
      <c r="I654" s="193">
        <f>MAX(0,E654-Assumptions!$C$3)*Assumptions!$C$2</f>
        <v>0</v>
      </c>
      <c r="J654" s="193">
        <f>MAX(0,F654-Assumptions!$C$3)*Assumptions!$C$2</f>
        <v>0</v>
      </c>
      <c r="K654" s="193">
        <f>MAX(0,G654-Assumptions!$C$3)*Assumptions!$C$2</f>
        <v>0</v>
      </c>
    </row>
    <row r="655" spans="1:11">
      <c r="A655" s="192">
        <f t="shared" si="56"/>
        <v>47876.124999998421</v>
      </c>
      <c r="B655" s="218">
        <v>21.126382978723409</v>
      </c>
      <c r="C655" s="219">
        <f t="shared" si="55"/>
        <v>1.0209626878137982E-4</v>
      </c>
      <c r="D655" s="193">
        <f t="shared" si="52"/>
        <v>22.063025518078167</v>
      </c>
      <c r="E655" s="193">
        <f t="shared" si="54"/>
        <v>23.041194297273059</v>
      </c>
      <c r="F655" s="193">
        <f t="shared" si="54"/>
        <v>24.06273039070178</v>
      </c>
      <c r="G655" s="193">
        <f t="shared" si="54"/>
        <v>25.129556497170373</v>
      </c>
      <c r="H655" s="193">
        <f>MAX(0,D655-Assumptions!$C$3)*Assumptions!$C$2</f>
        <v>0</v>
      </c>
      <c r="I655" s="193">
        <f>MAX(0,E655-Assumptions!$C$3)*Assumptions!$C$2</f>
        <v>0</v>
      </c>
      <c r="J655" s="193">
        <f>MAX(0,F655-Assumptions!$C$3)*Assumptions!$C$2</f>
        <v>0</v>
      </c>
      <c r="K655" s="193">
        <f>MAX(0,G655-Assumptions!$C$3)*Assumptions!$C$2</f>
        <v>0</v>
      </c>
    </row>
    <row r="656" spans="1:11">
      <c r="A656" s="192">
        <f t="shared" si="56"/>
        <v>47876.166666665085</v>
      </c>
      <c r="B656" s="218">
        <v>21.126382978723409</v>
      </c>
      <c r="C656" s="219">
        <f t="shared" si="55"/>
        <v>1.0209626878137982E-4</v>
      </c>
      <c r="D656" s="193">
        <f t="shared" si="52"/>
        <v>22.063025518078167</v>
      </c>
      <c r="E656" s="193">
        <f t="shared" si="54"/>
        <v>23.041194297273059</v>
      </c>
      <c r="F656" s="193">
        <f t="shared" si="54"/>
        <v>24.06273039070178</v>
      </c>
      <c r="G656" s="193">
        <f t="shared" si="54"/>
        <v>25.129556497170373</v>
      </c>
      <c r="H656" s="193">
        <f>MAX(0,D656-Assumptions!$C$3)*Assumptions!$C$2</f>
        <v>0</v>
      </c>
      <c r="I656" s="193">
        <f>MAX(0,E656-Assumptions!$C$3)*Assumptions!$C$2</f>
        <v>0</v>
      </c>
      <c r="J656" s="193">
        <f>MAX(0,F656-Assumptions!$C$3)*Assumptions!$C$2</f>
        <v>0</v>
      </c>
      <c r="K656" s="193">
        <f>MAX(0,G656-Assumptions!$C$3)*Assumptions!$C$2</f>
        <v>0</v>
      </c>
    </row>
    <row r="657" spans="1:11">
      <c r="A657" s="192">
        <f t="shared" si="56"/>
        <v>47876.20833333175</v>
      </c>
      <c r="B657" s="218">
        <v>21.796436170212775</v>
      </c>
      <c r="C657" s="219">
        <f t="shared" si="55"/>
        <v>1.0533439670914748E-4</v>
      </c>
      <c r="D657" s="193">
        <f t="shared" si="52"/>
        <v>22.762785655778412</v>
      </c>
      <c r="E657" s="193">
        <f t="shared" si="54"/>
        <v>23.771978444761199</v>
      </c>
      <c r="F657" s="193">
        <f t="shared" si="54"/>
        <v>24.825914003839713</v>
      </c>
      <c r="G657" s="193">
        <f t="shared" si="54"/>
        <v>25.926576012938842</v>
      </c>
      <c r="H657" s="193">
        <f>MAX(0,D657-Assumptions!$C$3)*Assumptions!$C$2</f>
        <v>0</v>
      </c>
      <c r="I657" s="193">
        <f>MAX(0,E657-Assumptions!$C$3)*Assumptions!$C$2</f>
        <v>0</v>
      </c>
      <c r="J657" s="193">
        <f>MAX(0,F657-Assumptions!$C$3)*Assumptions!$C$2</f>
        <v>0</v>
      </c>
      <c r="K657" s="193">
        <f>MAX(0,G657-Assumptions!$C$3)*Assumptions!$C$2</f>
        <v>0</v>
      </c>
    </row>
    <row r="658" spans="1:11">
      <c r="A658" s="192">
        <f t="shared" si="56"/>
        <v>47876.249999998414</v>
      </c>
      <c r="B658" s="218">
        <v>23.478138297872345</v>
      </c>
      <c r="C658" s="219">
        <f t="shared" si="55"/>
        <v>1.1346146288079958E-4</v>
      </c>
      <c r="D658" s="193">
        <f t="shared" si="52"/>
        <v>24.519046393535874</v>
      </c>
      <c r="E658" s="193">
        <f t="shared" si="54"/>
        <v>25.60610336394711</v>
      </c>
      <c r="F658" s="193">
        <f t="shared" si="54"/>
        <v>26.7413552289702</v>
      </c>
      <c r="G658" s="193">
        <f t="shared" si="54"/>
        <v>27.926938719181251</v>
      </c>
      <c r="H658" s="193">
        <f>MAX(0,D658-Assumptions!$C$3)*Assumptions!$C$2</f>
        <v>0</v>
      </c>
      <c r="I658" s="193">
        <f>MAX(0,E658-Assumptions!$C$3)*Assumptions!$C$2</f>
        <v>0</v>
      </c>
      <c r="J658" s="193">
        <f>MAX(0,F658-Assumptions!$C$3)*Assumptions!$C$2</f>
        <v>0</v>
      </c>
      <c r="K658" s="193">
        <f>MAX(0,G658-Assumptions!$C$3)*Assumptions!$C$2</f>
        <v>0</v>
      </c>
    </row>
    <row r="659" spans="1:11">
      <c r="A659" s="192">
        <f t="shared" si="56"/>
        <v>47876.291666665078</v>
      </c>
      <c r="B659" s="218">
        <v>26.000691489361706</v>
      </c>
      <c r="C659" s="219">
        <f t="shared" si="55"/>
        <v>1.2565206213827778E-4</v>
      </c>
      <c r="D659" s="193">
        <f t="shared" si="52"/>
        <v>27.153437500172075</v>
      </c>
      <c r="E659" s="193">
        <f t="shared" si="54"/>
        <v>28.357290742725983</v>
      </c>
      <c r="F659" s="193">
        <f t="shared" si="54"/>
        <v>29.614517066665936</v>
      </c>
      <c r="G659" s="193">
        <f t="shared" si="54"/>
        <v>30.927482778544881</v>
      </c>
      <c r="H659" s="193">
        <f>MAX(0,D659-Assumptions!$C$3)*Assumptions!$C$2</f>
        <v>0</v>
      </c>
      <c r="I659" s="193">
        <f>MAX(0,E659-Assumptions!$C$3)*Assumptions!$C$2</f>
        <v>0</v>
      </c>
      <c r="J659" s="193">
        <f>MAX(0,F659-Assumptions!$C$3)*Assumptions!$C$2</f>
        <v>0</v>
      </c>
      <c r="K659" s="193">
        <f>MAX(0,G659-Assumptions!$C$3)*Assumptions!$C$2</f>
        <v>0</v>
      </c>
    </row>
    <row r="660" spans="1:11">
      <c r="A660" s="192">
        <f t="shared" si="56"/>
        <v>47876.333333331742</v>
      </c>
      <c r="B660" s="218">
        <v>29.061914893617022</v>
      </c>
      <c r="C660" s="219">
        <f t="shared" si="55"/>
        <v>1.4044586227886328E-4</v>
      </c>
      <c r="D660" s="193">
        <f t="shared" si="52"/>
        <v>30.350380874371208</v>
      </c>
      <c r="E660" s="193">
        <f t="shared" si="54"/>
        <v>31.695971259681592</v>
      </c>
      <c r="F660" s="193">
        <f t="shared" si="54"/>
        <v>33.101218671786278</v>
      </c>
      <c r="G660" s="193">
        <f t="shared" si="54"/>
        <v>34.568768017251777</v>
      </c>
      <c r="H660" s="193">
        <f>MAX(0,D660-Assumptions!$C$3)*Assumptions!$C$2</f>
        <v>0</v>
      </c>
      <c r="I660" s="193">
        <f>MAX(0,E660-Assumptions!$C$3)*Assumptions!$C$2</f>
        <v>0</v>
      </c>
      <c r="J660" s="193">
        <f>MAX(0,F660-Assumptions!$C$3)*Assumptions!$C$2</f>
        <v>0</v>
      </c>
      <c r="K660" s="193">
        <f>MAX(0,G660-Assumptions!$C$3)*Assumptions!$C$2</f>
        <v>0</v>
      </c>
    </row>
    <row r="661" spans="1:11">
      <c r="A661" s="192">
        <f t="shared" si="56"/>
        <v>47876.374999998407</v>
      </c>
      <c r="B661" s="218">
        <v>29.285265957446811</v>
      </c>
      <c r="C661" s="219">
        <f t="shared" si="55"/>
        <v>1.4152523825478581E-4</v>
      </c>
      <c r="D661" s="193">
        <f t="shared" si="52"/>
        <v>30.583634253604618</v>
      </c>
      <c r="E661" s="193">
        <f t="shared" si="54"/>
        <v>31.939565975510966</v>
      </c>
      <c r="F661" s="193">
        <f t="shared" si="54"/>
        <v>33.35561320949892</v>
      </c>
      <c r="G661" s="193">
        <f t="shared" si="54"/>
        <v>34.834441189174598</v>
      </c>
      <c r="H661" s="193">
        <f>MAX(0,D661-Assumptions!$C$3)*Assumptions!$C$2</f>
        <v>0</v>
      </c>
      <c r="I661" s="193">
        <f>MAX(0,E661-Assumptions!$C$3)*Assumptions!$C$2</f>
        <v>0</v>
      </c>
      <c r="J661" s="193">
        <f>MAX(0,F661-Assumptions!$C$3)*Assumptions!$C$2</f>
        <v>0</v>
      </c>
      <c r="K661" s="193">
        <f>MAX(0,G661-Assumptions!$C$3)*Assumptions!$C$2</f>
        <v>0</v>
      </c>
    </row>
    <row r="662" spans="1:11">
      <c r="A662" s="192">
        <f t="shared" si="56"/>
        <v>47876.416666665071</v>
      </c>
      <c r="B662" s="218">
        <v>29.600585106382987</v>
      </c>
      <c r="C662" s="219">
        <f t="shared" si="55"/>
        <v>1.4304906316197063E-4</v>
      </c>
      <c r="D662" s="193">
        <f t="shared" si="52"/>
        <v>30.91293314193415</v>
      </c>
      <c r="E662" s="193">
        <f t="shared" si="54"/>
        <v>32.283464397858339</v>
      </c>
      <c r="F662" s="193">
        <f t="shared" si="54"/>
        <v>33.714758439210897</v>
      </c>
      <c r="G662" s="193">
        <f t="shared" si="54"/>
        <v>35.209509196595064</v>
      </c>
      <c r="H662" s="193">
        <f>MAX(0,D662-Assumptions!$C$3)*Assumptions!$C$2</f>
        <v>0</v>
      </c>
      <c r="I662" s="193">
        <f>MAX(0,E662-Assumptions!$C$3)*Assumptions!$C$2</f>
        <v>0</v>
      </c>
      <c r="J662" s="193">
        <f>MAX(0,F662-Assumptions!$C$3)*Assumptions!$C$2</f>
        <v>0</v>
      </c>
      <c r="K662" s="193">
        <f>MAX(0,G662-Assumptions!$C$3)*Assumptions!$C$2</f>
        <v>0</v>
      </c>
    </row>
    <row r="663" spans="1:11">
      <c r="A663" s="192">
        <f t="shared" si="56"/>
        <v>47876.458333331735</v>
      </c>
      <c r="B663" s="218">
        <v>30.07356382978724</v>
      </c>
      <c r="C663" s="219">
        <f t="shared" si="55"/>
        <v>1.4533480052274776E-4</v>
      </c>
      <c r="D663" s="193">
        <f t="shared" si="52"/>
        <v>31.406881474428431</v>
      </c>
      <c r="E663" s="193">
        <f t="shared" si="54"/>
        <v>32.799312031379365</v>
      </c>
      <c r="F663" s="193">
        <f t="shared" si="54"/>
        <v>34.253476283778838</v>
      </c>
      <c r="G663" s="193">
        <f t="shared" si="54"/>
        <v>35.772111207725736</v>
      </c>
      <c r="H663" s="193">
        <f>MAX(0,D663-Assumptions!$C$3)*Assumptions!$C$2</f>
        <v>0</v>
      </c>
      <c r="I663" s="193">
        <f>MAX(0,E663-Assumptions!$C$3)*Assumptions!$C$2</f>
        <v>0</v>
      </c>
      <c r="J663" s="193">
        <f>MAX(0,F663-Assumptions!$C$3)*Assumptions!$C$2</f>
        <v>0</v>
      </c>
      <c r="K663" s="193">
        <f>MAX(0,G663-Assumptions!$C$3)*Assumptions!$C$2</f>
        <v>0</v>
      </c>
    </row>
    <row r="664" spans="1:11">
      <c r="A664" s="192">
        <f t="shared" si="56"/>
        <v>47876.499999998399</v>
      </c>
      <c r="B664" s="218">
        <v>30.691063829787243</v>
      </c>
      <c r="C664" s="219">
        <f t="shared" si="55"/>
        <v>1.483189576326513E-4</v>
      </c>
      <c r="D664" s="193">
        <f t="shared" si="52"/>
        <v>32.051758464073757</v>
      </c>
      <c r="E664" s="193">
        <f t="shared" si="54"/>
        <v>33.472779775142953</v>
      </c>
      <c r="F664" s="193">
        <f t="shared" si="54"/>
        <v>34.95680235863145</v>
      </c>
      <c r="G664" s="193">
        <f t="shared" si="54"/>
        <v>36.506619388924129</v>
      </c>
      <c r="H664" s="193">
        <f>MAX(0,D664-Assumptions!$C$3)*Assumptions!$C$2</f>
        <v>0</v>
      </c>
      <c r="I664" s="193">
        <f>MAX(0,E664-Assumptions!$C$3)*Assumptions!$C$2</f>
        <v>0</v>
      </c>
      <c r="J664" s="193">
        <f>MAX(0,F664-Assumptions!$C$3)*Assumptions!$C$2</f>
        <v>0</v>
      </c>
      <c r="K664" s="193">
        <f>MAX(0,G664-Assumptions!$C$3)*Assumptions!$C$2</f>
        <v>0</v>
      </c>
    </row>
    <row r="665" spans="1:11">
      <c r="A665" s="192">
        <f t="shared" si="56"/>
        <v>47876.541666665064</v>
      </c>
      <c r="B665" s="218">
        <v>30.664787234042553</v>
      </c>
      <c r="C665" s="219">
        <f t="shared" si="55"/>
        <v>1.4819197222371919E-4</v>
      </c>
      <c r="D665" s="193">
        <f t="shared" si="52"/>
        <v>32.024316890046286</v>
      </c>
      <c r="E665" s="193">
        <f t="shared" si="54"/>
        <v>33.444121573280661</v>
      </c>
      <c r="F665" s="193">
        <f t="shared" si="54"/>
        <v>34.926873589488771</v>
      </c>
      <c r="G665" s="193">
        <f t="shared" si="54"/>
        <v>36.475363721639077</v>
      </c>
      <c r="H665" s="193">
        <f>MAX(0,D665-Assumptions!$C$3)*Assumptions!$C$2</f>
        <v>0</v>
      </c>
      <c r="I665" s="193">
        <f>MAX(0,E665-Assumptions!$C$3)*Assumptions!$C$2</f>
        <v>0</v>
      </c>
      <c r="J665" s="193">
        <f>MAX(0,F665-Assumptions!$C$3)*Assumptions!$C$2</f>
        <v>0</v>
      </c>
      <c r="K665" s="193">
        <f>MAX(0,G665-Assumptions!$C$3)*Assumptions!$C$2</f>
        <v>0</v>
      </c>
    </row>
    <row r="666" spans="1:11">
      <c r="A666" s="192">
        <f t="shared" si="56"/>
        <v>47876.583333331728</v>
      </c>
      <c r="B666" s="218">
        <v>29.587446808510641</v>
      </c>
      <c r="C666" s="219">
        <f t="shared" si="55"/>
        <v>1.4298557045750457E-4</v>
      </c>
      <c r="D666" s="193">
        <f t="shared" si="52"/>
        <v>30.899212354920415</v>
      </c>
      <c r="E666" s="193">
        <f t="shared" si="54"/>
        <v>32.269135296927189</v>
      </c>
      <c r="F666" s="193">
        <f t="shared" si="54"/>
        <v>33.699794054639554</v>
      </c>
      <c r="G666" s="193">
        <f t="shared" si="54"/>
        <v>35.193881362952538</v>
      </c>
      <c r="H666" s="193">
        <f>MAX(0,D666-Assumptions!$C$3)*Assumptions!$C$2</f>
        <v>0</v>
      </c>
      <c r="I666" s="193">
        <f>MAX(0,E666-Assumptions!$C$3)*Assumptions!$C$2</f>
        <v>0</v>
      </c>
      <c r="J666" s="193">
        <f>MAX(0,F666-Assumptions!$C$3)*Assumptions!$C$2</f>
        <v>0</v>
      </c>
      <c r="K666" s="193">
        <f>MAX(0,G666-Assumptions!$C$3)*Assumptions!$C$2</f>
        <v>0</v>
      </c>
    </row>
    <row r="667" spans="1:11">
      <c r="A667" s="192">
        <f t="shared" si="56"/>
        <v>47876.624999998392</v>
      </c>
      <c r="B667" s="218">
        <v>29.810797872340427</v>
      </c>
      <c r="C667" s="219">
        <f t="shared" si="55"/>
        <v>1.4406494643342711E-4</v>
      </c>
      <c r="D667" s="193">
        <f t="shared" si="52"/>
        <v>31.132465734153829</v>
      </c>
      <c r="E667" s="193">
        <f t="shared" si="54"/>
        <v>32.51273001275657</v>
      </c>
      <c r="F667" s="193">
        <f t="shared" si="54"/>
        <v>33.954188592352196</v>
      </c>
      <c r="G667" s="193">
        <f t="shared" si="54"/>
        <v>35.459554534875352</v>
      </c>
      <c r="H667" s="193">
        <f>MAX(0,D667-Assumptions!$C$3)*Assumptions!$C$2</f>
        <v>0</v>
      </c>
      <c r="I667" s="193">
        <f>MAX(0,E667-Assumptions!$C$3)*Assumptions!$C$2</f>
        <v>0</v>
      </c>
      <c r="J667" s="193">
        <f>MAX(0,F667-Assumptions!$C$3)*Assumptions!$C$2</f>
        <v>0</v>
      </c>
      <c r="K667" s="193">
        <f>MAX(0,G667-Assumptions!$C$3)*Assumptions!$C$2</f>
        <v>0</v>
      </c>
    </row>
    <row r="668" spans="1:11">
      <c r="A668" s="192">
        <f t="shared" si="56"/>
        <v>47876.666666665056</v>
      </c>
      <c r="B668" s="218">
        <v>30.980106382978725</v>
      </c>
      <c r="C668" s="219">
        <f t="shared" si="55"/>
        <v>1.4971579713090398E-4</v>
      </c>
      <c r="D668" s="193">
        <f t="shared" si="52"/>
        <v>32.353615778375818</v>
      </c>
      <c r="E668" s="193">
        <f t="shared" si="54"/>
        <v>33.788019995628026</v>
      </c>
      <c r="F668" s="193">
        <f t="shared" si="54"/>
        <v>35.286018819200741</v>
      </c>
      <c r="G668" s="193">
        <f t="shared" si="54"/>
        <v>36.850431729059537</v>
      </c>
      <c r="H668" s="193">
        <f>MAX(0,D668-Assumptions!$C$3)*Assumptions!$C$2</f>
        <v>0</v>
      </c>
      <c r="I668" s="193">
        <f>MAX(0,E668-Assumptions!$C$3)*Assumptions!$C$2</f>
        <v>0</v>
      </c>
      <c r="J668" s="193">
        <f>MAX(0,F668-Assumptions!$C$3)*Assumptions!$C$2</f>
        <v>0</v>
      </c>
      <c r="K668" s="193">
        <f>MAX(0,G668-Assumptions!$C$3)*Assumptions!$C$2</f>
        <v>0</v>
      </c>
    </row>
    <row r="669" spans="1:11">
      <c r="A669" s="192">
        <f t="shared" si="56"/>
        <v>47876.70833333172</v>
      </c>
      <c r="B669" s="218">
        <v>32.674946808510647</v>
      </c>
      <c r="C669" s="219">
        <f t="shared" si="55"/>
        <v>1.5790635600702215E-4</v>
      </c>
      <c r="D669" s="193">
        <f t="shared" si="52"/>
        <v>34.123597303147015</v>
      </c>
      <c r="E669" s="193">
        <f t="shared" si="54"/>
        <v>35.63647401574508</v>
      </c>
      <c r="F669" s="193">
        <f t="shared" si="54"/>
        <v>37.21642442890257</v>
      </c>
      <c r="G669" s="193">
        <f t="shared" si="54"/>
        <v>38.866422268944476</v>
      </c>
      <c r="H669" s="193">
        <f>MAX(0,D669-Assumptions!$C$3)*Assumptions!$C$2</f>
        <v>0</v>
      </c>
      <c r="I669" s="193">
        <f>MAX(0,E669-Assumptions!$C$3)*Assumptions!$C$2</f>
        <v>0</v>
      </c>
      <c r="J669" s="193">
        <f>MAX(0,F669-Assumptions!$C$3)*Assumptions!$C$2</f>
        <v>0.19478198601231328</v>
      </c>
      <c r="K669" s="193">
        <f>MAX(0,G669-Assumptions!$C$3)*Assumptions!$C$2</f>
        <v>1.6797800420500282</v>
      </c>
    </row>
    <row r="670" spans="1:11">
      <c r="A670" s="192">
        <f t="shared" si="56"/>
        <v>47876.749999998385</v>
      </c>
      <c r="B670" s="218">
        <v>34.895319148936181</v>
      </c>
      <c r="C670" s="219">
        <f t="shared" si="55"/>
        <v>1.6863662306178161E-4</v>
      </c>
      <c r="D670" s="193">
        <f t="shared" si="52"/>
        <v>36.442410308467423</v>
      </c>
      <c r="E670" s="193">
        <f t="shared" si="54"/>
        <v>38.058092073107737</v>
      </c>
      <c r="F670" s="193">
        <f t="shared" ref="E670:G701" si="57">$C670*F$2</f>
        <v>39.745405421457669</v>
      </c>
      <c r="G670" s="193">
        <f t="shared" si="57"/>
        <v>41.507526154530176</v>
      </c>
      <c r="H670" s="193">
        <f>MAX(0,D670-Assumptions!$C$3)*Assumptions!$C$2</f>
        <v>0</v>
      </c>
      <c r="I670" s="193">
        <f>MAX(0,E670-Assumptions!$C$3)*Assumptions!$C$2</f>
        <v>0.95228286579696331</v>
      </c>
      <c r="J670" s="193">
        <f>MAX(0,F670-Assumptions!$C$3)*Assumptions!$C$2</f>
        <v>2.4708648793119017</v>
      </c>
      <c r="K670" s="193">
        <f>MAX(0,G670-Assumptions!$C$3)*Assumptions!$C$2</f>
        <v>4.0567735390771587</v>
      </c>
    </row>
    <row r="671" spans="1:11">
      <c r="A671" s="192">
        <f t="shared" si="56"/>
        <v>47876.791666665049</v>
      </c>
      <c r="B671" s="218">
        <v>34.304095744680858</v>
      </c>
      <c r="C671" s="219">
        <f t="shared" si="55"/>
        <v>1.6577945136081015E-4</v>
      </c>
      <c r="D671" s="193">
        <f t="shared" ref="D671:G726" si="58">$C671*D$2</f>
        <v>35.824974892849561</v>
      </c>
      <c r="E671" s="193">
        <f t="shared" si="57"/>
        <v>37.413282531206441</v>
      </c>
      <c r="F671" s="193">
        <f t="shared" si="57"/>
        <v>39.072008115747728</v>
      </c>
      <c r="G671" s="193">
        <f t="shared" si="57"/>
        <v>40.80427364061682</v>
      </c>
      <c r="H671" s="193">
        <f>MAX(0,D671-Assumptions!$C$3)*Assumptions!$C$2</f>
        <v>0</v>
      </c>
      <c r="I671" s="193">
        <f>MAX(0,E671-Assumptions!$C$3)*Assumptions!$C$2</f>
        <v>0.37195427808579712</v>
      </c>
      <c r="J671" s="193">
        <f>MAX(0,F671-Assumptions!$C$3)*Assumptions!$C$2</f>
        <v>1.8648073041729554</v>
      </c>
      <c r="K671" s="193">
        <f>MAX(0,G671-Assumptions!$C$3)*Assumptions!$C$2</f>
        <v>3.4238462765551385</v>
      </c>
    </row>
    <row r="672" spans="1:11">
      <c r="A672" s="192">
        <f t="shared" si="56"/>
        <v>47876.833333331713</v>
      </c>
      <c r="B672" s="218">
        <v>32.399042553191492</v>
      </c>
      <c r="C672" s="219">
        <f t="shared" si="55"/>
        <v>1.5657300921323545E-4</v>
      </c>
      <c r="D672" s="193">
        <f t="shared" si="58"/>
        <v>33.835460775858678</v>
      </c>
      <c r="E672" s="193">
        <f t="shared" si="57"/>
        <v>35.335562896191135</v>
      </c>
      <c r="F672" s="193">
        <f t="shared" si="57"/>
        <v>36.902172352904593</v>
      </c>
      <c r="G672" s="193">
        <f t="shared" si="57"/>
        <v>38.538237762451573</v>
      </c>
      <c r="H672" s="193">
        <f>MAX(0,D672-Assumptions!$C$3)*Assumptions!$C$2</f>
        <v>0</v>
      </c>
      <c r="I672" s="193">
        <f>MAX(0,E672-Assumptions!$C$3)*Assumptions!$C$2</f>
        <v>0</v>
      </c>
      <c r="J672" s="193">
        <f>MAX(0,F672-Assumptions!$C$3)*Assumptions!$C$2</f>
        <v>0</v>
      </c>
      <c r="K672" s="193">
        <f>MAX(0,G672-Assumptions!$C$3)*Assumptions!$C$2</f>
        <v>1.3844139862064153</v>
      </c>
    </row>
    <row r="673" spans="1:11">
      <c r="A673" s="192">
        <f t="shared" si="56"/>
        <v>47876.874999998377</v>
      </c>
      <c r="B673" s="218">
        <v>32.530425531914901</v>
      </c>
      <c r="C673" s="219">
        <f t="shared" si="55"/>
        <v>1.5720793625789581E-4</v>
      </c>
      <c r="D673" s="193">
        <f t="shared" si="58"/>
        <v>33.972668645995988</v>
      </c>
      <c r="E673" s="193">
        <f t="shared" si="57"/>
        <v>35.478853905502547</v>
      </c>
      <c r="F673" s="193">
        <f t="shared" si="57"/>
        <v>37.051816198617921</v>
      </c>
      <c r="G673" s="193">
        <f t="shared" si="57"/>
        <v>38.694516098876775</v>
      </c>
      <c r="H673" s="193">
        <f>MAX(0,D673-Assumptions!$C$3)*Assumptions!$C$2</f>
        <v>0</v>
      </c>
      <c r="I673" s="193">
        <f>MAX(0,E673-Assumptions!$C$3)*Assumptions!$C$2</f>
        <v>0</v>
      </c>
      <c r="J673" s="193">
        <f>MAX(0,F673-Assumptions!$C$3)*Assumptions!$C$2</f>
        <v>4.6634578756128774E-2</v>
      </c>
      <c r="K673" s="193">
        <f>MAX(0,G673-Assumptions!$C$3)*Assumptions!$C$2</f>
        <v>1.5250644889890979</v>
      </c>
    </row>
    <row r="674" spans="1:11">
      <c r="A674" s="192">
        <f t="shared" si="56"/>
        <v>47876.916666665042</v>
      </c>
      <c r="B674" s="218">
        <v>30.769893617021285</v>
      </c>
      <c r="C674" s="219">
        <f t="shared" si="55"/>
        <v>1.486999138594475E-4</v>
      </c>
      <c r="D674" s="193">
        <f t="shared" si="58"/>
        <v>32.13408318615614</v>
      </c>
      <c r="E674" s="193">
        <f t="shared" si="57"/>
        <v>33.558754380729795</v>
      </c>
      <c r="F674" s="193">
        <f t="shared" si="57"/>
        <v>35.046588666059442</v>
      </c>
      <c r="G674" s="193">
        <f t="shared" si="57"/>
        <v>36.600386390779242</v>
      </c>
      <c r="H674" s="193">
        <f>MAX(0,D674-Assumptions!$C$3)*Assumptions!$C$2</f>
        <v>0</v>
      </c>
      <c r="I674" s="193">
        <f>MAX(0,E674-Assumptions!$C$3)*Assumptions!$C$2</f>
        <v>0</v>
      </c>
      <c r="J674" s="193">
        <f>MAX(0,F674-Assumptions!$C$3)*Assumptions!$C$2</f>
        <v>0</v>
      </c>
      <c r="K674" s="193">
        <f>MAX(0,G674-Assumptions!$C$3)*Assumptions!$C$2</f>
        <v>0</v>
      </c>
    </row>
    <row r="675" spans="1:11">
      <c r="A675" s="192">
        <f t="shared" si="56"/>
        <v>47876.958333331706</v>
      </c>
      <c r="B675" s="218">
        <v>28.733457446808512</v>
      </c>
      <c r="C675" s="219">
        <f t="shared" si="55"/>
        <v>1.3885854466721246E-4</v>
      </c>
      <c r="D675" s="193">
        <f t="shared" si="58"/>
        <v>30.007361199027951</v>
      </c>
      <c r="E675" s="193">
        <f t="shared" si="57"/>
        <v>31.337743736403091</v>
      </c>
      <c r="F675" s="193">
        <f t="shared" si="57"/>
        <v>32.727109057502979</v>
      </c>
      <c r="G675" s="193">
        <f t="shared" si="57"/>
        <v>34.178072176188806</v>
      </c>
      <c r="H675" s="193">
        <f>MAX(0,D675-Assumptions!$C$3)*Assumptions!$C$2</f>
        <v>0</v>
      </c>
      <c r="I675" s="193">
        <f>MAX(0,E675-Assumptions!$C$3)*Assumptions!$C$2</f>
        <v>0</v>
      </c>
      <c r="J675" s="193">
        <f>MAX(0,F675-Assumptions!$C$3)*Assumptions!$C$2</f>
        <v>0</v>
      </c>
      <c r="K675" s="193">
        <f>MAX(0,G675-Assumptions!$C$3)*Assumptions!$C$2</f>
        <v>0</v>
      </c>
    </row>
    <row r="676" spans="1:11">
      <c r="A676" s="192">
        <f t="shared" si="56"/>
        <v>47876.99999999837</v>
      </c>
      <c r="B676" s="218">
        <v>25.935000000000006</v>
      </c>
      <c r="C676" s="219">
        <f t="shared" si="55"/>
        <v>1.2533459861594761E-4</v>
      </c>
      <c r="D676" s="193">
        <f t="shared" si="58"/>
        <v>27.08483356510342</v>
      </c>
      <c r="E676" s="193">
        <f t="shared" si="57"/>
        <v>28.285645238070281</v>
      </c>
      <c r="F676" s="193">
        <f t="shared" si="57"/>
        <v>29.539695143809276</v>
      </c>
      <c r="G676" s="193">
        <f t="shared" si="57"/>
        <v>30.849343610332287</v>
      </c>
      <c r="H676" s="193">
        <f>MAX(0,D676-Assumptions!$C$3)*Assumptions!$C$2</f>
        <v>0</v>
      </c>
      <c r="I676" s="193">
        <f>MAX(0,E676-Assumptions!$C$3)*Assumptions!$C$2</f>
        <v>0</v>
      </c>
      <c r="J676" s="193">
        <f>MAX(0,F676-Assumptions!$C$3)*Assumptions!$C$2</f>
        <v>0</v>
      </c>
      <c r="K676" s="193">
        <f>MAX(0,G676-Assumptions!$C$3)*Assumptions!$C$2</f>
        <v>0</v>
      </c>
    </row>
    <row r="677" spans="1:11">
      <c r="A677" s="192">
        <f t="shared" si="56"/>
        <v>47877.041666665034</v>
      </c>
      <c r="B677" s="218">
        <v>23.504414893617025</v>
      </c>
      <c r="C677" s="219">
        <f t="shared" si="55"/>
        <v>1.1358844828973165E-4</v>
      </c>
      <c r="D677" s="193">
        <f t="shared" si="58"/>
        <v>24.546487967563333</v>
      </c>
      <c r="E677" s="193">
        <f t="shared" si="57"/>
        <v>25.634761565809391</v>
      </c>
      <c r="F677" s="193">
        <f t="shared" si="57"/>
        <v>26.771283998112864</v>
      </c>
      <c r="G677" s="193">
        <f t="shared" si="57"/>
        <v>27.958194386466293</v>
      </c>
      <c r="H677" s="193">
        <f>MAX(0,D677-Assumptions!$C$3)*Assumptions!$C$2</f>
        <v>0</v>
      </c>
      <c r="I677" s="193">
        <f>MAX(0,E677-Assumptions!$C$3)*Assumptions!$C$2</f>
        <v>0</v>
      </c>
      <c r="J677" s="193">
        <f>MAX(0,F677-Assumptions!$C$3)*Assumptions!$C$2</f>
        <v>0</v>
      </c>
      <c r="K677" s="193">
        <f>MAX(0,G677-Assumptions!$C$3)*Assumptions!$C$2</f>
        <v>0</v>
      </c>
    </row>
    <row r="678" spans="1:11">
      <c r="A678" s="192">
        <f t="shared" si="56"/>
        <v>47877.083333331699</v>
      </c>
      <c r="B678" s="218">
        <v>22.124893617021279</v>
      </c>
      <c r="C678" s="219">
        <f t="shared" si="55"/>
        <v>1.0692171432079826E-4</v>
      </c>
      <c r="D678" s="193">
        <f t="shared" si="58"/>
        <v>23.105805331121658</v>
      </c>
      <c r="E678" s="193">
        <f t="shared" si="57"/>
        <v>24.130205968039693</v>
      </c>
      <c r="F678" s="193">
        <f t="shared" si="57"/>
        <v>25.200023618123005</v>
      </c>
      <c r="G678" s="193">
        <f t="shared" si="57"/>
        <v>26.317271854001806</v>
      </c>
      <c r="H678" s="193">
        <f>MAX(0,D678-Assumptions!$C$3)*Assumptions!$C$2</f>
        <v>0</v>
      </c>
      <c r="I678" s="193">
        <f>MAX(0,E678-Assumptions!$C$3)*Assumptions!$C$2</f>
        <v>0</v>
      </c>
      <c r="J678" s="193">
        <f>MAX(0,F678-Assumptions!$C$3)*Assumptions!$C$2</f>
        <v>0</v>
      </c>
      <c r="K678" s="193">
        <f>MAX(0,G678-Assumptions!$C$3)*Assumptions!$C$2</f>
        <v>0</v>
      </c>
    </row>
    <row r="679" spans="1:11">
      <c r="A679" s="192">
        <f t="shared" si="56"/>
        <v>47877.124999998363</v>
      </c>
      <c r="B679" s="218">
        <v>21.415425531914892</v>
      </c>
      <c r="C679" s="219">
        <f t="shared" si="55"/>
        <v>1.034931082796325E-4</v>
      </c>
      <c r="D679" s="193">
        <f t="shared" si="58"/>
        <v>22.364882832380225</v>
      </c>
      <c r="E679" s="193">
        <f t="shared" si="57"/>
        <v>23.356434517758128</v>
      </c>
      <c r="F679" s="193">
        <f t="shared" si="57"/>
        <v>24.391946851271076</v>
      </c>
      <c r="G679" s="193">
        <f t="shared" si="57"/>
        <v>25.473368837305781</v>
      </c>
      <c r="H679" s="193">
        <f>MAX(0,D679-Assumptions!$C$3)*Assumptions!$C$2</f>
        <v>0</v>
      </c>
      <c r="I679" s="193">
        <f>MAX(0,E679-Assumptions!$C$3)*Assumptions!$C$2</f>
        <v>0</v>
      </c>
      <c r="J679" s="193">
        <f>MAX(0,F679-Assumptions!$C$3)*Assumptions!$C$2</f>
        <v>0</v>
      </c>
      <c r="K679" s="193">
        <f>MAX(0,G679-Assumptions!$C$3)*Assumptions!$C$2</f>
        <v>0</v>
      </c>
    </row>
    <row r="680" spans="1:11">
      <c r="A680" s="192">
        <f t="shared" si="56"/>
        <v>47877.166666665027</v>
      </c>
      <c r="B680" s="218">
        <v>20.456329787234047</v>
      </c>
      <c r="C680" s="219">
        <f t="shared" si="55"/>
        <v>9.8858140853612175E-5</v>
      </c>
      <c r="D680" s="193">
        <f t="shared" si="58"/>
        <v>21.363265380377925</v>
      </c>
      <c r="E680" s="193">
        <f t="shared" si="57"/>
        <v>22.310410149784918</v>
      </c>
      <c r="F680" s="193">
        <f t="shared" si="57"/>
        <v>23.299546777563851</v>
      </c>
      <c r="G680" s="193">
        <f t="shared" si="57"/>
        <v>24.332536981401908</v>
      </c>
      <c r="H680" s="193">
        <f>MAX(0,D680-Assumptions!$C$3)*Assumptions!$C$2</f>
        <v>0</v>
      </c>
      <c r="I680" s="193">
        <f>MAX(0,E680-Assumptions!$C$3)*Assumptions!$C$2</f>
        <v>0</v>
      </c>
      <c r="J680" s="193">
        <f>MAX(0,F680-Assumptions!$C$3)*Assumptions!$C$2</f>
        <v>0</v>
      </c>
      <c r="K680" s="193">
        <f>MAX(0,G680-Assumptions!$C$3)*Assumptions!$C$2</f>
        <v>0</v>
      </c>
    </row>
    <row r="681" spans="1:11">
      <c r="A681" s="192">
        <f t="shared" si="56"/>
        <v>47877.208333331691</v>
      </c>
      <c r="B681" s="218">
        <v>20.8636170212766</v>
      </c>
      <c r="C681" s="219">
        <f t="shared" si="55"/>
        <v>1.0082641469205917E-4</v>
      </c>
      <c r="D681" s="193">
        <f t="shared" si="58"/>
        <v>21.788609777803561</v>
      </c>
      <c r="E681" s="193">
        <f t="shared" si="57"/>
        <v>22.754612278650256</v>
      </c>
      <c r="F681" s="193">
        <f t="shared" si="57"/>
        <v>23.763442699275142</v>
      </c>
      <c r="G681" s="193">
        <f t="shared" si="57"/>
        <v>24.816999824319996</v>
      </c>
      <c r="H681" s="193">
        <f>MAX(0,D681-Assumptions!$C$3)*Assumptions!$C$2</f>
        <v>0</v>
      </c>
      <c r="I681" s="193">
        <f>MAX(0,E681-Assumptions!$C$3)*Assumptions!$C$2</f>
        <v>0</v>
      </c>
      <c r="J681" s="193">
        <f>MAX(0,F681-Assumptions!$C$3)*Assumptions!$C$2</f>
        <v>0</v>
      </c>
      <c r="K681" s="193">
        <f>MAX(0,G681-Assumptions!$C$3)*Assumptions!$C$2</f>
        <v>0</v>
      </c>
    </row>
    <row r="682" spans="1:11">
      <c r="A682" s="192">
        <f t="shared" si="56"/>
        <v>47877.249999998356</v>
      </c>
      <c r="B682" s="218">
        <v>22.032925531914895</v>
      </c>
      <c r="C682" s="219">
        <f t="shared" si="55"/>
        <v>1.0647726538953603E-4</v>
      </c>
      <c r="D682" s="193">
        <f t="shared" si="58"/>
        <v>23.009759822025547</v>
      </c>
      <c r="E682" s="193">
        <f t="shared" si="57"/>
        <v>24.029902261521713</v>
      </c>
      <c r="F682" s="193">
        <f t="shared" si="57"/>
        <v>25.095272926123684</v>
      </c>
      <c r="G682" s="193">
        <f t="shared" si="57"/>
        <v>26.207877018504174</v>
      </c>
      <c r="H682" s="193">
        <f>MAX(0,D682-Assumptions!$C$3)*Assumptions!$C$2</f>
        <v>0</v>
      </c>
      <c r="I682" s="193">
        <f>MAX(0,E682-Assumptions!$C$3)*Assumptions!$C$2</f>
        <v>0</v>
      </c>
      <c r="J682" s="193">
        <f>MAX(0,F682-Assumptions!$C$3)*Assumptions!$C$2</f>
        <v>0</v>
      </c>
      <c r="K682" s="193">
        <f>MAX(0,G682-Assumptions!$C$3)*Assumptions!$C$2</f>
        <v>0</v>
      </c>
    </row>
    <row r="683" spans="1:11">
      <c r="A683" s="192">
        <f t="shared" si="56"/>
        <v>47877.29166666502</v>
      </c>
      <c r="B683" s="218">
        <v>24.279574468085112</v>
      </c>
      <c r="C683" s="219">
        <f t="shared" si="55"/>
        <v>1.1733451785322756E-4</v>
      </c>
      <c r="D683" s="193">
        <f t="shared" si="58"/>
        <v>25.356014401373415</v>
      </c>
      <c r="E683" s="193">
        <f t="shared" si="57"/>
        <v>26.480178520746648</v>
      </c>
      <c r="F683" s="193">
        <f t="shared" si="57"/>
        <v>27.65418268782145</v>
      </c>
      <c r="G683" s="193">
        <f t="shared" si="57"/>
        <v>28.880236571374905</v>
      </c>
      <c r="H683" s="193">
        <f>MAX(0,D683-Assumptions!$C$3)*Assumptions!$C$2</f>
        <v>0</v>
      </c>
      <c r="I683" s="193">
        <f>MAX(0,E683-Assumptions!$C$3)*Assumptions!$C$2</f>
        <v>0</v>
      </c>
      <c r="J683" s="193">
        <f>MAX(0,F683-Assumptions!$C$3)*Assumptions!$C$2</f>
        <v>0</v>
      </c>
      <c r="K683" s="193">
        <f>MAX(0,G683-Assumptions!$C$3)*Assumptions!$C$2</f>
        <v>0</v>
      </c>
    </row>
    <row r="684" spans="1:11">
      <c r="A684" s="192">
        <f t="shared" si="56"/>
        <v>47877.333333331684</v>
      </c>
      <c r="B684" s="218">
        <v>27.078031914893621</v>
      </c>
      <c r="C684" s="219">
        <f t="shared" si="55"/>
        <v>1.3085846390449243E-4</v>
      </c>
      <c r="D684" s="193">
        <f t="shared" si="58"/>
        <v>28.278542035297949</v>
      </c>
      <c r="E684" s="193">
        <f t="shared" si="57"/>
        <v>29.532277019079462</v>
      </c>
      <c r="F684" s="193">
        <f t="shared" si="57"/>
        <v>30.841596601515157</v>
      </c>
      <c r="G684" s="193">
        <f t="shared" si="57"/>
        <v>32.208965137231431</v>
      </c>
      <c r="H684" s="193">
        <f>MAX(0,D684-Assumptions!$C$3)*Assumptions!$C$2</f>
        <v>0</v>
      </c>
      <c r="I684" s="193">
        <f>MAX(0,E684-Assumptions!$C$3)*Assumptions!$C$2</f>
        <v>0</v>
      </c>
      <c r="J684" s="193">
        <f>MAX(0,F684-Assumptions!$C$3)*Assumptions!$C$2</f>
        <v>0</v>
      </c>
      <c r="K684" s="193">
        <f>MAX(0,G684-Assumptions!$C$3)*Assumptions!$C$2</f>
        <v>0</v>
      </c>
    </row>
    <row r="685" spans="1:11">
      <c r="A685" s="192">
        <f t="shared" si="56"/>
        <v>47877.374999998348</v>
      </c>
      <c r="B685" s="218">
        <v>27.68239361702128</v>
      </c>
      <c r="C685" s="219">
        <f t="shared" si="55"/>
        <v>1.337791283099299E-4</v>
      </c>
      <c r="D685" s="193">
        <f t="shared" si="58"/>
        <v>28.909698237929536</v>
      </c>
      <c r="E685" s="193">
        <f t="shared" si="57"/>
        <v>30.191415661911897</v>
      </c>
      <c r="F685" s="193">
        <f t="shared" si="57"/>
        <v>31.529958291796422</v>
      </c>
      <c r="G685" s="193">
        <f t="shared" si="57"/>
        <v>32.927845484787298</v>
      </c>
      <c r="H685" s="193">
        <f>MAX(0,D685-Assumptions!$C$3)*Assumptions!$C$2</f>
        <v>0</v>
      </c>
      <c r="I685" s="193">
        <f>MAX(0,E685-Assumptions!$C$3)*Assumptions!$C$2</f>
        <v>0</v>
      </c>
      <c r="J685" s="193">
        <f>MAX(0,F685-Assumptions!$C$3)*Assumptions!$C$2</f>
        <v>0</v>
      </c>
      <c r="K685" s="193">
        <f>MAX(0,G685-Assumptions!$C$3)*Assumptions!$C$2</f>
        <v>0</v>
      </c>
    </row>
    <row r="686" spans="1:11">
      <c r="A686" s="192">
        <f t="shared" si="56"/>
        <v>47877.416666665013</v>
      </c>
      <c r="B686" s="218">
        <v>28.680904255319156</v>
      </c>
      <c r="C686" s="219">
        <f t="shared" si="55"/>
        <v>1.3860457384934835E-4</v>
      </c>
      <c r="D686" s="193">
        <f t="shared" si="58"/>
        <v>29.952478050973031</v>
      </c>
      <c r="E686" s="193">
        <f t="shared" si="57"/>
        <v>31.280427332678531</v>
      </c>
      <c r="F686" s="193">
        <f t="shared" si="57"/>
        <v>32.66725151921765</v>
      </c>
      <c r="G686" s="193">
        <f t="shared" si="57"/>
        <v>34.115560841618731</v>
      </c>
      <c r="H686" s="193">
        <f>MAX(0,D686-Assumptions!$C$3)*Assumptions!$C$2</f>
        <v>0</v>
      </c>
      <c r="I686" s="193">
        <f>MAX(0,E686-Assumptions!$C$3)*Assumptions!$C$2</f>
        <v>0</v>
      </c>
      <c r="J686" s="193">
        <f>MAX(0,F686-Assumptions!$C$3)*Assumptions!$C$2</f>
        <v>0</v>
      </c>
      <c r="K686" s="193">
        <f>MAX(0,G686-Assumptions!$C$3)*Assumptions!$C$2</f>
        <v>0</v>
      </c>
    </row>
    <row r="687" spans="1:11">
      <c r="A687" s="192">
        <f t="shared" si="56"/>
        <v>47877.458333331677</v>
      </c>
      <c r="B687" s="218">
        <v>28.720319148936174</v>
      </c>
      <c r="C687" s="219">
        <f t="shared" si="55"/>
        <v>1.3879505196274643E-4</v>
      </c>
      <c r="D687" s="193">
        <f t="shared" si="58"/>
        <v>29.993640412014219</v>
      </c>
      <c r="E687" s="193">
        <f t="shared" si="57"/>
        <v>31.323414635471952</v>
      </c>
      <c r="F687" s="193">
        <f t="shared" si="57"/>
        <v>32.712144672931643</v>
      </c>
      <c r="G687" s="193">
        <f t="shared" si="57"/>
        <v>34.162444342546287</v>
      </c>
      <c r="H687" s="193">
        <f>MAX(0,D687-Assumptions!$C$3)*Assumptions!$C$2</f>
        <v>0</v>
      </c>
      <c r="I687" s="193">
        <f>MAX(0,E687-Assumptions!$C$3)*Assumptions!$C$2</f>
        <v>0</v>
      </c>
      <c r="J687" s="193">
        <f>MAX(0,F687-Assumptions!$C$3)*Assumptions!$C$2</f>
        <v>0</v>
      </c>
      <c r="K687" s="193">
        <f>MAX(0,G687-Assumptions!$C$3)*Assumptions!$C$2</f>
        <v>0</v>
      </c>
    </row>
    <row r="688" spans="1:11">
      <c r="A688" s="192">
        <f t="shared" si="56"/>
        <v>47877.499999998341</v>
      </c>
      <c r="B688" s="218">
        <v>28.799148936170219</v>
      </c>
      <c r="C688" s="219">
        <f t="shared" si="55"/>
        <v>1.3917600818954266E-4</v>
      </c>
      <c r="D688" s="193">
        <f t="shared" si="58"/>
        <v>30.075965134096609</v>
      </c>
      <c r="E688" s="193">
        <f t="shared" si="57"/>
        <v>31.409389241058797</v>
      </c>
      <c r="F688" s="193">
        <f t="shared" si="57"/>
        <v>32.801930980359643</v>
      </c>
      <c r="G688" s="193">
        <f t="shared" si="57"/>
        <v>34.256211344401407</v>
      </c>
      <c r="H688" s="193">
        <f>MAX(0,D688-Assumptions!$C$3)*Assumptions!$C$2</f>
        <v>0</v>
      </c>
      <c r="I688" s="193">
        <f>MAX(0,E688-Assumptions!$C$3)*Assumptions!$C$2</f>
        <v>0</v>
      </c>
      <c r="J688" s="193">
        <f>MAX(0,F688-Assumptions!$C$3)*Assumptions!$C$2</f>
        <v>0</v>
      </c>
      <c r="K688" s="193">
        <f>MAX(0,G688-Assumptions!$C$3)*Assumptions!$C$2</f>
        <v>0</v>
      </c>
    </row>
    <row r="689" spans="1:11">
      <c r="A689" s="192">
        <f t="shared" si="56"/>
        <v>47877.541666665005</v>
      </c>
      <c r="B689" s="218">
        <v>29.613723404255321</v>
      </c>
      <c r="C689" s="219">
        <f t="shared" si="55"/>
        <v>1.4311255586643663E-4</v>
      </c>
      <c r="D689" s="193">
        <f t="shared" si="58"/>
        <v>30.926653928947875</v>
      </c>
      <c r="E689" s="193">
        <f t="shared" si="57"/>
        <v>32.297793498789467</v>
      </c>
      <c r="F689" s="193">
        <f t="shared" si="57"/>
        <v>33.729722823782218</v>
      </c>
      <c r="G689" s="193">
        <f t="shared" si="57"/>
        <v>35.225137030237569</v>
      </c>
      <c r="H689" s="193">
        <f>MAX(0,D689-Assumptions!$C$3)*Assumptions!$C$2</f>
        <v>0</v>
      </c>
      <c r="I689" s="193">
        <f>MAX(0,E689-Assumptions!$C$3)*Assumptions!$C$2</f>
        <v>0</v>
      </c>
      <c r="J689" s="193">
        <f>MAX(0,F689-Assumptions!$C$3)*Assumptions!$C$2</f>
        <v>0</v>
      </c>
      <c r="K689" s="193">
        <f>MAX(0,G689-Assumptions!$C$3)*Assumptions!$C$2</f>
        <v>0</v>
      </c>
    </row>
    <row r="690" spans="1:11">
      <c r="A690" s="192">
        <f t="shared" si="56"/>
        <v>47877.58333333167</v>
      </c>
      <c r="B690" s="218">
        <v>29.850212765957451</v>
      </c>
      <c r="C690" s="219">
        <f t="shared" si="55"/>
        <v>1.4425542454682522E-4</v>
      </c>
      <c r="D690" s="193">
        <f t="shared" si="58"/>
        <v>31.173628095195021</v>
      </c>
      <c r="E690" s="193">
        <f t="shared" si="57"/>
        <v>32.555717315549991</v>
      </c>
      <c r="F690" s="193">
        <f t="shared" si="57"/>
        <v>33.999081746066196</v>
      </c>
      <c r="G690" s="193">
        <f t="shared" si="57"/>
        <v>35.506438035802915</v>
      </c>
      <c r="H690" s="193">
        <f>MAX(0,D690-Assumptions!$C$3)*Assumptions!$C$2</f>
        <v>0</v>
      </c>
      <c r="I690" s="193">
        <f>MAX(0,E690-Assumptions!$C$3)*Assumptions!$C$2</f>
        <v>0</v>
      </c>
      <c r="J690" s="193">
        <f>MAX(0,F690-Assumptions!$C$3)*Assumptions!$C$2</f>
        <v>0</v>
      </c>
      <c r="K690" s="193">
        <f>MAX(0,G690-Assumptions!$C$3)*Assumptions!$C$2</f>
        <v>0</v>
      </c>
    </row>
    <row r="691" spans="1:11">
      <c r="A691" s="192">
        <f t="shared" si="56"/>
        <v>47877.624999998334</v>
      </c>
      <c r="B691" s="218">
        <v>29.955319148936177</v>
      </c>
      <c r="C691" s="219">
        <f t="shared" si="55"/>
        <v>1.4476336618255347E-4</v>
      </c>
      <c r="D691" s="193">
        <f t="shared" si="58"/>
        <v>31.283394391304864</v>
      </c>
      <c r="E691" s="193">
        <f t="shared" si="57"/>
        <v>32.67035012299911</v>
      </c>
      <c r="F691" s="193">
        <f t="shared" si="57"/>
        <v>34.118796822636853</v>
      </c>
      <c r="G691" s="193">
        <f t="shared" si="57"/>
        <v>35.631460704943066</v>
      </c>
      <c r="H691" s="193">
        <f>MAX(0,D691-Assumptions!$C$3)*Assumptions!$C$2</f>
        <v>0</v>
      </c>
      <c r="I691" s="193">
        <f>MAX(0,E691-Assumptions!$C$3)*Assumptions!$C$2</f>
        <v>0</v>
      </c>
      <c r="J691" s="193">
        <f>MAX(0,F691-Assumptions!$C$3)*Assumptions!$C$2</f>
        <v>0</v>
      </c>
      <c r="K691" s="193">
        <f>MAX(0,G691-Assumptions!$C$3)*Assumptions!$C$2</f>
        <v>0</v>
      </c>
    </row>
    <row r="692" spans="1:11">
      <c r="A692" s="192">
        <f t="shared" si="56"/>
        <v>47877.666666664998</v>
      </c>
      <c r="B692" s="218">
        <v>30.953829787234049</v>
      </c>
      <c r="C692" s="219">
        <f t="shared" si="55"/>
        <v>1.4958881172197192E-4</v>
      </c>
      <c r="D692" s="193">
        <f t="shared" si="58"/>
        <v>32.326174204348355</v>
      </c>
      <c r="E692" s="193">
        <f t="shared" si="57"/>
        <v>33.759361793765748</v>
      </c>
      <c r="F692" s="193">
        <f t="shared" si="57"/>
        <v>35.256090050058077</v>
      </c>
      <c r="G692" s="193">
        <f t="shared" si="57"/>
        <v>36.819176061774499</v>
      </c>
      <c r="H692" s="193">
        <f>MAX(0,D692-Assumptions!$C$3)*Assumptions!$C$2</f>
        <v>0</v>
      </c>
      <c r="I692" s="193">
        <f>MAX(0,E692-Assumptions!$C$3)*Assumptions!$C$2</f>
        <v>0</v>
      </c>
      <c r="J692" s="193">
        <f>MAX(0,F692-Assumptions!$C$3)*Assumptions!$C$2</f>
        <v>0</v>
      </c>
      <c r="K692" s="193">
        <f>MAX(0,G692-Assumptions!$C$3)*Assumptions!$C$2</f>
        <v>0</v>
      </c>
    </row>
    <row r="693" spans="1:11">
      <c r="A693" s="192">
        <f t="shared" si="56"/>
        <v>47877.708333331662</v>
      </c>
      <c r="B693" s="218">
        <v>31.886648936170218</v>
      </c>
      <c r="C693" s="219">
        <f t="shared" si="55"/>
        <v>1.5409679373906021E-4</v>
      </c>
      <c r="D693" s="193">
        <f t="shared" si="58"/>
        <v>33.300350082323199</v>
      </c>
      <c r="E693" s="193">
        <f t="shared" si="57"/>
        <v>34.776727959876681</v>
      </c>
      <c r="F693" s="193">
        <f t="shared" si="57"/>
        <v>36.318561354622645</v>
      </c>
      <c r="G693" s="193">
        <f t="shared" si="57"/>
        <v>37.928752250393337</v>
      </c>
      <c r="H693" s="193">
        <f>MAX(0,D693-Assumptions!$C$3)*Assumptions!$C$2</f>
        <v>0</v>
      </c>
      <c r="I693" s="193">
        <f>MAX(0,E693-Assumptions!$C$3)*Assumptions!$C$2</f>
        <v>0</v>
      </c>
      <c r="J693" s="193">
        <f>MAX(0,F693-Assumptions!$C$3)*Assumptions!$C$2</f>
        <v>0</v>
      </c>
      <c r="K693" s="193">
        <f>MAX(0,G693-Assumptions!$C$3)*Assumptions!$C$2</f>
        <v>0.83587702535400366</v>
      </c>
    </row>
    <row r="694" spans="1:11">
      <c r="A694" s="192">
        <f t="shared" si="56"/>
        <v>47877.749999998327</v>
      </c>
      <c r="B694" s="218">
        <v>34.763936170212766</v>
      </c>
      <c r="C694" s="219">
        <f t="shared" si="55"/>
        <v>1.6800169601712125E-4</v>
      </c>
      <c r="D694" s="193">
        <f t="shared" si="58"/>
        <v>36.305202438330113</v>
      </c>
      <c r="E694" s="193">
        <f t="shared" si="57"/>
        <v>37.914801063796332</v>
      </c>
      <c r="F694" s="193">
        <f t="shared" si="57"/>
        <v>39.595761575744341</v>
      </c>
      <c r="G694" s="193">
        <f t="shared" si="57"/>
        <v>41.351247818104973</v>
      </c>
      <c r="H694" s="193">
        <f>MAX(0,D694-Assumptions!$C$3)*Assumptions!$C$2</f>
        <v>0</v>
      </c>
      <c r="I694" s="193">
        <f>MAX(0,E694-Assumptions!$C$3)*Assumptions!$C$2</f>
        <v>0.8233209574166992</v>
      </c>
      <c r="J694" s="193">
        <f>MAX(0,F694-Assumptions!$C$3)*Assumptions!$C$2</f>
        <v>2.3361854181699067</v>
      </c>
      <c r="K694" s="193">
        <f>MAX(0,G694-Assumptions!$C$3)*Assumptions!$C$2</f>
        <v>3.9161230362944757</v>
      </c>
    </row>
    <row r="695" spans="1:11">
      <c r="A695" s="192">
        <f t="shared" si="56"/>
        <v>47877.791666664991</v>
      </c>
      <c r="B695" s="218">
        <v>34.422340425531921</v>
      </c>
      <c r="C695" s="219">
        <f t="shared" si="55"/>
        <v>1.6635088570100443E-4</v>
      </c>
      <c r="D695" s="193">
        <f t="shared" si="58"/>
        <v>35.948461975973132</v>
      </c>
      <c r="E695" s="193">
        <f t="shared" si="57"/>
        <v>37.542244439586696</v>
      </c>
      <c r="F695" s="193">
        <f t="shared" si="57"/>
        <v>39.206687576889713</v>
      </c>
      <c r="G695" s="193">
        <f t="shared" si="57"/>
        <v>40.94492414339949</v>
      </c>
      <c r="H695" s="193">
        <f>MAX(0,D695-Assumptions!$C$3)*Assumptions!$C$2</f>
        <v>0</v>
      </c>
      <c r="I695" s="193">
        <f>MAX(0,E695-Assumptions!$C$3)*Assumptions!$C$2</f>
        <v>0.4880199956280265</v>
      </c>
      <c r="J695" s="193">
        <f>MAX(0,F695-Assumptions!$C$3)*Assumptions!$C$2</f>
        <v>1.9860188192007422</v>
      </c>
      <c r="K695" s="193">
        <f>MAX(0,G695-Assumptions!$C$3)*Assumptions!$C$2</f>
        <v>3.5504317290595409</v>
      </c>
    </row>
    <row r="696" spans="1:11">
      <c r="A696" s="192">
        <f t="shared" si="56"/>
        <v>47877.833333331655</v>
      </c>
      <c r="B696" s="218">
        <v>33.686595744680858</v>
      </c>
      <c r="C696" s="219">
        <f t="shared" si="55"/>
        <v>1.6279529425090663E-4</v>
      </c>
      <c r="D696" s="193">
        <f t="shared" si="58"/>
        <v>35.180097903204242</v>
      </c>
      <c r="E696" s="193">
        <f t="shared" si="57"/>
        <v>36.73981478744286</v>
      </c>
      <c r="F696" s="193">
        <f t="shared" si="57"/>
        <v>38.368682040895123</v>
      </c>
      <c r="G696" s="193">
        <f t="shared" si="57"/>
        <v>40.069765459418427</v>
      </c>
      <c r="H696" s="193">
        <f>MAX(0,D696-Assumptions!$C$3)*Assumptions!$C$2</f>
        <v>0</v>
      </c>
      <c r="I696" s="193">
        <f>MAX(0,E696-Assumptions!$C$3)*Assumptions!$C$2</f>
        <v>0</v>
      </c>
      <c r="J696" s="193">
        <f>MAX(0,F696-Assumptions!$C$3)*Assumptions!$C$2</f>
        <v>1.2318138368056111</v>
      </c>
      <c r="K696" s="193">
        <f>MAX(0,G696-Assumptions!$C$3)*Assumptions!$C$2</f>
        <v>2.7627889134765846</v>
      </c>
    </row>
    <row r="697" spans="1:11">
      <c r="A697" s="192">
        <f t="shared" si="56"/>
        <v>47877.874999998319</v>
      </c>
      <c r="B697" s="218">
        <v>32.67494680851064</v>
      </c>
      <c r="C697" s="219">
        <f t="shared" si="55"/>
        <v>1.5790635600702212E-4</v>
      </c>
      <c r="D697" s="193">
        <f t="shared" si="58"/>
        <v>34.123597303147008</v>
      </c>
      <c r="E697" s="193">
        <f t="shared" si="57"/>
        <v>35.63647401574508</v>
      </c>
      <c r="F697" s="193">
        <f t="shared" si="57"/>
        <v>37.216424428902563</v>
      </c>
      <c r="G697" s="193">
        <f t="shared" si="57"/>
        <v>38.866422268944468</v>
      </c>
      <c r="H697" s="193">
        <f>MAX(0,D697-Assumptions!$C$3)*Assumptions!$C$2</f>
        <v>0</v>
      </c>
      <c r="I697" s="193">
        <f>MAX(0,E697-Assumptions!$C$3)*Assumptions!$C$2</f>
        <v>0</v>
      </c>
      <c r="J697" s="193">
        <f>MAX(0,F697-Assumptions!$C$3)*Assumptions!$C$2</f>
        <v>0.19478198601230687</v>
      </c>
      <c r="K697" s="193">
        <f>MAX(0,G697-Assumptions!$C$3)*Assumptions!$C$2</f>
        <v>1.6797800420500217</v>
      </c>
    </row>
    <row r="698" spans="1:11">
      <c r="A698" s="192">
        <f t="shared" si="56"/>
        <v>47877.916666664983</v>
      </c>
      <c r="B698" s="218">
        <v>32.175691489361711</v>
      </c>
      <c r="C698" s="219">
        <f t="shared" si="55"/>
        <v>1.5549363323731294E-4</v>
      </c>
      <c r="D698" s="193">
        <f t="shared" si="58"/>
        <v>33.602207396625268</v>
      </c>
      <c r="E698" s="193">
        <f t="shared" si="57"/>
        <v>35.091968180361768</v>
      </c>
      <c r="F698" s="193">
        <f t="shared" si="57"/>
        <v>36.647777815191958</v>
      </c>
      <c r="G698" s="193">
        <f t="shared" si="57"/>
        <v>38.272564590528759</v>
      </c>
      <c r="H698" s="193">
        <f>MAX(0,D698-Assumptions!$C$3)*Assumptions!$C$2</f>
        <v>0</v>
      </c>
      <c r="I698" s="193">
        <f>MAX(0,E698-Assumptions!$C$3)*Assumptions!$C$2</f>
        <v>0</v>
      </c>
      <c r="J698" s="193">
        <f>MAX(0,F698-Assumptions!$C$3)*Assumptions!$C$2</f>
        <v>0</v>
      </c>
      <c r="K698" s="193">
        <f>MAX(0,G698-Assumptions!$C$3)*Assumptions!$C$2</f>
        <v>1.1453081314758833</v>
      </c>
    </row>
    <row r="699" spans="1:11">
      <c r="A699" s="192">
        <f t="shared" si="56"/>
        <v>47877.958333331648</v>
      </c>
      <c r="B699" s="218">
        <v>29.390372340425539</v>
      </c>
      <c r="C699" s="219">
        <f t="shared" si="55"/>
        <v>1.4203317989051409E-4</v>
      </c>
      <c r="D699" s="193">
        <f t="shared" si="58"/>
        <v>30.693400549714465</v>
      </c>
      <c r="E699" s="193">
        <f t="shared" si="57"/>
        <v>32.054198782960093</v>
      </c>
      <c r="F699" s="193">
        <f t="shared" si="57"/>
        <v>33.475328286069576</v>
      </c>
      <c r="G699" s="193">
        <f t="shared" si="57"/>
        <v>34.959463858314756</v>
      </c>
      <c r="H699" s="193">
        <f>MAX(0,D699-Assumptions!$C$3)*Assumptions!$C$2</f>
        <v>0</v>
      </c>
      <c r="I699" s="193">
        <f>MAX(0,E699-Assumptions!$C$3)*Assumptions!$C$2</f>
        <v>0</v>
      </c>
      <c r="J699" s="193">
        <f>MAX(0,F699-Assumptions!$C$3)*Assumptions!$C$2</f>
        <v>0</v>
      </c>
      <c r="K699" s="193">
        <f>MAX(0,G699-Assumptions!$C$3)*Assumptions!$C$2</f>
        <v>0</v>
      </c>
    </row>
    <row r="700" spans="1:11">
      <c r="A700" s="192">
        <f t="shared" si="56"/>
        <v>47877.999999998312</v>
      </c>
      <c r="B700" s="218">
        <v>26.47367021276596</v>
      </c>
      <c r="C700" s="219">
        <f t="shared" si="55"/>
        <v>1.2793779949905494E-4</v>
      </c>
      <c r="D700" s="193">
        <f t="shared" si="58"/>
        <v>27.647385832666359</v>
      </c>
      <c r="E700" s="193">
        <f t="shared" si="57"/>
        <v>28.87313837624702</v>
      </c>
      <c r="F700" s="193">
        <f t="shared" si="57"/>
        <v>30.153234911233884</v>
      </c>
      <c r="G700" s="193">
        <f t="shared" si="57"/>
        <v>31.49008478967556</v>
      </c>
      <c r="H700" s="193">
        <f>MAX(0,D700-Assumptions!$C$3)*Assumptions!$C$2</f>
        <v>0</v>
      </c>
      <c r="I700" s="193">
        <f>MAX(0,E700-Assumptions!$C$3)*Assumptions!$C$2</f>
        <v>0</v>
      </c>
      <c r="J700" s="193">
        <f>MAX(0,F700-Assumptions!$C$3)*Assumptions!$C$2</f>
        <v>0</v>
      </c>
      <c r="K700" s="193">
        <f>MAX(0,G700-Assumptions!$C$3)*Assumptions!$C$2</f>
        <v>0</v>
      </c>
    </row>
    <row r="701" spans="1:11">
      <c r="A701" s="192">
        <f t="shared" si="56"/>
        <v>47878.041666664976</v>
      </c>
      <c r="B701" s="218">
        <v>24.621170212765964</v>
      </c>
      <c r="C701" s="219">
        <f t="shared" si="55"/>
        <v>1.189853281693444E-4</v>
      </c>
      <c r="D701" s="193">
        <f t="shared" si="58"/>
        <v>25.712754863730403</v>
      </c>
      <c r="E701" s="193">
        <f t="shared" si="57"/>
        <v>26.852735144956288</v>
      </c>
      <c r="F701" s="193">
        <f t="shared" si="57"/>
        <v>28.043256686676081</v>
      </c>
      <c r="G701" s="193">
        <f t="shared" si="57"/>
        <v>29.286560246080398</v>
      </c>
      <c r="H701" s="193">
        <f>MAX(0,D701-Assumptions!$C$3)*Assumptions!$C$2</f>
        <v>0</v>
      </c>
      <c r="I701" s="193">
        <f>MAX(0,E701-Assumptions!$C$3)*Assumptions!$C$2</f>
        <v>0</v>
      </c>
      <c r="J701" s="193">
        <f>MAX(0,F701-Assumptions!$C$3)*Assumptions!$C$2</f>
        <v>0</v>
      </c>
      <c r="K701" s="193">
        <f>MAX(0,G701-Assumptions!$C$3)*Assumptions!$C$2</f>
        <v>0</v>
      </c>
    </row>
    <row r="702" spans="1:11">
      <c r="A702" s="192">
        <f t="shared" si="56"/>
        <v>47878.08333333164</v>
      </c>
      <c r="B702" s="218">
        <v>23.478138297872341</v>
      </c>
      <c r="C702" s="219">
        <f t="shared" si="55"/>
        <v>1.1346146288079957E-4</v>
      </c>
      <c r="D702" s="193">
        <f t="shared" si="58"/>
        <v>24.51904639353587</v>
      </c>
      <c r="E702" s="193">
        <f t="shared" si="58"/>
        <v>25.606103363947106</v>
      </c>
      <c r="F702" s="193">
        <f t="shared" si="58"/>
        <v>26.741355228970196</v>
      </c>
      <c r="G702" s="193">
        <f t="shared" si="58"/>
        <v>27.926938719181248</v>
      </c>
      <c r="H702" s="193">
        <f>MAX(0,D702-Assumptions!$C$3)*Assumptions!$C$2</f>
        <v>0</v>
      </c>
      <c r="I702" s="193">
        <f>MAX(0,E702-Assumptions!$C$3)*Assumptions!$C$2</f>
        <v>0</v>
      </c>
      <c r="J702" s="193">
        <f>MAX(0,F702-Assumptions!$C$3)*Assumptions!$C$2</f>
        <v>0</v>
      </c>
      <c r="K702" s="193">
        <f>MAX(0,G702-Assumptions!$C$3)*Assumptions!$C$2</f>
        <v>0</v>
      </c>
    </row>
    <row r="703" spans="1:11">
      <c r="A703" s="192">
        <f t="shared" si="56"/>
        <v>47878.124999998305</v>
      </c>
      <c r="B703" s="218">
        <v>22.992021276595747</v>
      </c>
      <c r="C703" s="219">
        <f t="shared" si="55"/>
        <v>1.1111223281555639E-4</v>
      </c>
      <c r="D703" s="193">
        <f t="shared" si="58"/>
        <v>24.011377274027854</v>
      </c>
      <c r="E703" s="193">
        <f t="shared" si="58"/>
        <v>25.07592662949493</v>
      </c>
      <c r="F703" s="193">
        <f t="shared" si="58"/>
        <v>26.187672999830916</v>
      </c>
      <c r="G703" s="193">
        <f t="shared" si="58"/>
        <v>27.348708874408054</v>
      </c>
      <c r="H703" s="193">
        <f>MAX(0,D703-Assumptions!$C$3)*Assumptions!$C$2</f>
        <v>0</v>
      </c>
      <c r="I703" s="193">
        <f>MAX(0,E703-Assumptions!$C$3)*Assumptions!$C$2</f>
        <v>0</v>
      </c>
      <c r="J703" s="193">
        <f>MAX(0,F703-Assumptions!$C$3)*Assumptions!$C$2</f>
        <v>0</v>
      </c>
      <c r="K703" s="193">
        <f>MAX(0,G703-Assumptions!$C$3)*Assumptions!$C$2</f>
        <v>0</v>
      </c>
    </row>
    <row r="704" spans="1:11">
      <c r="A704" s="192">
        <f t="shared" si="56"/>
        <v>47878.166666664969</v>
      </c>
      <c r="B704" s="218">
        <v>22.25627659574468</v>
      </c>
      <c r="C704" s="219">
        <f t="shared" si="55"/>
        <v>1.0755664136545857E-4</v>
      </c>
      <c r="D704" s="193">
        <f t="shared" si="58"/>
        <v>23.243013201258961</v>
      </c>
      <c r="E704" s="193">
        <f t="shared" si="58"/>
        <v>24.273496977351087</v>
      </c>
      <c r="F704" s="193">
        <f t="shared" si="58"/>
        <v>25.349667463836322</v>
      </c>
      <c r="G704" s="193">
        <f t="shared" si="58"/>
        <v>26.473550190426991</v>
      </c>
      <c r="H704" s="193">
        <f>MAX(0,D704-Assumptions!$C$3)*Assumptions!$C$2</f>
        <v>0</v>
      </c>
      <c r="I704" s="193">
        <f>MAX(0,E704-Assumptions!$C$3)*Assumptions!$C$2</f>
        <v>0</v>
      </c>
      <c r="J704" s="193">
        <f>MAX(0,F704-Assumptions!$C$3)*Assumptions!$C$2</f>
        <v>0</v>
      </c>
      <c r="K704" s="193">
        <f>MAX(0,G704-Assumptions!$C$3)*Assumptions!$C$2</f>
        <v>0</v>
      </c>
    </row>
    <row r="705" spans="1:11">
      <c r="A705" s="192">
        <f t="shared" si="56"/>
        <v>47878.208333331633</v>
      </c>
      <c r="B705" s="218">
        <v>22.992021276595747</v>
      </c>
      <c r="C705" s="219">
        <f t="shared" si="55"/>
        <v>1.1111223281555639E-4</v>
      </c>
      <c r="D705" s="193">
        <f t="shared" si="58"/>
        <v>24.011377274027854</v>
      </c>
      <c r="E705" s="193">
        <f t="shared" si="58"/>
        <v>25.07592662949493</v>
      </c>
      <c r="F705" s="193">
        <f t="shared" si="58"/>
        <v>26.187672999830916</v>
      </c>
      <c r="G705" s="193">
        <f t="shared" si="58"/>
        <v>27.348708874408054</v>
      </c>
      <c r="H705" s="193">
        <f>MAX(0,D705-Assumptions!$C$3)*Assumptions!$C$2</f>
        <v>0</v>
      </c>
      <c r="I705" s="193">
        <f>MAX(0,E705-Assumptions!$C$3)*Assumptions!$C$2</f>
        <v>0</v>
      </c>
      <c r="J705" s="193">
        <f>MAX(0,F705-Assumptions!$C$3)*Assumptions!$C$2</f>
        <v>0</v>
      </c>
      <c r="K705" s="193">
        <f>MAX(0,G705-Assumptions!$C$3)*Assumptions!$C$2</f>
        <v>0</v>
      </c>
    </row>
    <row r="706" spans="1:11">
      <c r="A706" s="192">
        <f t="shared" si="56"/>
        <v>47878.249999998297</v>
      </c>
      <c r="B706" s="218">
        <v>23.859148936170218</v>
      </c>
      <c r="C706" s="219">
        <f t="shared" si="55"/>
        <v>1.1530275131031453E-4</v>
      </c>
      <c r="D706" s="193">
        <f t="shared" si="58"/>
        <v>24.91694921693405</v>
      </c>
      <c r="E706" s="193">
        <f t="shared" si="58"/>
        <v>26.02164729095017</v>
      </c>
      <c r="F706" s="193">
        <f t="shared" si="58"/>
        <v>27.175322381538827</v>
      </c>
      <c r="G706" s="193">
        <f t="shared" si="58"/>
        <v>28.380145894814301</v>
      </c>
      <c r="H706" s="193">
        <f>MAX(0,D706-Assumptions!$C$3)*Assumptions!$C$2</f>
        <v>0</v>
      </c>
      <c r="I706" s="193">
        <f>MAX(0,E706-Assumptions!$C$3)*Assumptions!$C$2</f>
        <v>0</v>
      </c>
      <c r="J706" s="193">
        <f>MAX(0,F706-Assumptions!$C$3)*Assumptions!$C$2</f>
        <v>0</v>
      </c>
      <c r="K706" s="193">
        <f>MAX(0,G706-Assumptions!$C$3)*Assumptions!$C$2</f>
        <v>0</v>
      </c>
    </row>
    <row r="707" spans="1:11">
      <c r="A707" s="192">
        <f t="shared" si="56"/>
        <v>47878.291666664962</v>
      </c>
      <c r="B707" s="218">
        <v>26.263457446808516</v>
      </c>
      <c r="C707" s="219">
        <f t="shared" si="55"/>
        <v>1.2692191622759843E-4</v>
      </c>
      <c r="D707" s="193">
        <f t="shared" si="58"/>
        <v>27.427853240446677</v>
      </c>
      <c r="E707" s="193">
        <f t="shared" si="58"/>
        <v>28.643872761348785</v>
      </c>
      <c r="F707" s="193">
        <f t="shared" si="58"/>
        <v>29.913804758092574</v>
      </c>
      <c r="G707" s="193">
        <f t="shared" si="58"/>
        <v>31.240039451395262</v>
      </c>
      <c r="H707" s="193">
        <f>MAX(0,D707-Assumptions!$C$3)*Assumptions!$C$2</f>
        <v>0</v>
      </c>
      <c r="I707" s="193">
        <f>MAX(0,E707-Assumptions!$C$3)*Assumptions!$C$2</f>
        <v>0</v>
      </c>
      <c r="J707" s="193">
        <f>MAX(0,F707-Assumptions!$C$3)*Assumptions!$C$2</f>
        <v>0</v>
      </c>
      <c r="K707" s="193">
        <f>MAX(0,G707-Assumptions!$C$3)*Assumptions!$C$2</f>
        <v>0</v>
      </c>
    </row>
    <row r="708" spans="1:11">
      <c r="A708" s="192">
        <f t="shared" si="56"/>
        <v>47878.333333331626</v>
      </c>
      <c r="B708" s="218">
        <v>29.745106382978729</v>
      </c>
      <c r="C708" s="219">
        <f t="shared" si="55"/>
        <v>1.4374748291109697E-4</v>
      </c>
      <c r="D708" s="193">
        <f t="shared" si="58"/>
        <v>31.063861799085181</v>
      </c>
      <c r="E708" s="193">
        <f t="shared" si="58"/>
        <v>32.441084508100872</v>
      </c>
      <c r="F708" s="193">
        <f t="shared" si="58"/>
        <v>33.879366669495539</v>
      </c>
      <c r="G708" s="193">
        <f t="shared" si="58"/>
        <v>35.381415366662765</v>
      </c>
      <c r="H708" s="193">
        <f>MAX(0,D708-Assumptions!$C$3)*Assumptions!$C$2</f>
        <v>0</v>
      </c>
      <c r="I708" s="193">
        <f>MAX(0,E708-Assumptions!$C$3)*Assumptions!$C$2</f>
        <v>0</v>
      </c>
      <c r="J708" s="193">
        <f>MAX(0,F708-Assumptions!$C$3)*Assumptions!$C$2</f>
        <v>0</v>
      </c>
      <c r="K708" s="193">
        <f>MAX(0,G708-Assumptions!$C$3)*Assumptions!$C$2</f>
        <v>0</v>
      </c>
    </row>
    <row r="709" spans="1:11">
      <c r="A709" s="192">
        <f t="shared" si="56"/>
        <v>47878.37499999829</v>
      </c>
      <c r="B709" s="218">
        <v>30.546542553191493</v>
      </c>
      <c r="C709" s="219">
        <f t="shared" ref="C709:C772" si="59">B709/$B$2</f>
        <v>1.4762053788352491E-4</v>
      </c>
      <c r="D709" s="193">
        <f t="shared" si="58"/>
        <v>31.900829806922719</v>
      </c>
      <c r="E709" s="193">
        <f t="shared" si="58"/>
        <v>33.315159664900406</v>
      </c>
      <c r="F709" s="193">
        <f t="shared" si="58"/>
        <v>34.792194128346786</v>
      </c>
      <c r="G709" s="193">
        <f t="shared" si="58"/>
        <v>36.334713218856415</v>
      </c>
      <c r="H709" s="193">
        <f>MAX(0,D709-Assumptions!$C$3)*Assumptions!$C$2</f>
        <v>0</v>
      </c>
      <c r="I709" s="193">
        <f>MAX(0,E709-Assumptions!$C$3)*Assumptions!$C$2</f>
        <v>0</v>
      </c>
      <c r="J709" s="193">
        <f>MAX(0,F709-Assumptions!$C$3)*Assumptions!$C$2</f>
        <v>0</v>
      </c>
      <c r="K709" s="193">
        <f>MAX(0,G709-Assumptions!$C$3)*Assumptions!$C$2</f>
        <v>0</v>
      </c>
    </row>
    <row r="710" spans="1:11">
      <c r="A710" s="192">
        <f t="shared" ref="A710:A773" si="60">A709 + TIME(1,0,0)</f>
        <v>47878.416666664954</v>
      </c>
      <c r="B710" s="218">
        <v>30.257500000000007</v>
      </c>
      <c r="C710" s="219">
        <f t="shared" si="59"/>
        <v>1.4622369838527223E-4</v>
      </c>
      <c r="D710" s="193">
        <f t="shared" si="58"/>
        <v>31.598972492620661</v>
      </c>
      <c r="E710" s="193">
        <f t="shared" si="58"/>
        <v>32.999919444415333</v>
      </c>
      <c r="F710" s="193">
        <f t="shared" si="58"/>
        <v>34.462977667777494</v>
      </c>
      <c r="G710" s="193">
        <f t="shared" si="58"/>
        <v>35.990900878721007</v>
      </c>
      <c r="H710" s="193">
        <f>MAX(0,D710-Assumptions!$C$3)*Assumptions!$C$2</f>
        <v>0</v>
      </c>
      <c r="I710" s="193">
        <f>MAX(0,E710-Assumptions!$C$3)*Assumptions!$C$2</f>
        <v>0</v>
      </c>
      <c r="J710" s="193">
        <f>MAX(0,F710-Assumptions!$C$3)*Assumptions!$C$2</f>
        <v>0</v>
      </c>
      <c r="K710" s="193">
        <f>MAX(0,G710-Assumptions!$C$3)*Assumptions!$C$2</f>
        <v>0</v>
      </c>
    </row>
    <row r="711" spans="1:11">
      <c r="A711" s="192">
        <f t="shared" si="60"/>
        <v>47878.458333331619</v>
      </c>
      <c r="B711" s="218">
        <v>30.165531914893624</v>
      </c>
      <c r="C711" s="219">
        <f t="shared" si="59"/>
        <v>1.4577924945401001E-4</v>
      </c>
      <c r="D711" s="193">
        <f t="shared" si="58"/>
        <v>31.502926983524549</v>
      </c>
      <c r="E711" s="193">
        <f t="shared" si="58"/>
        <v>32.899615737897356</v>
      </c>
      <c r="F711" s="193">
        <f t="shared" si="58"/>
        <v>34.358226975778166</v>
      </c>
      <c r="G711" s="193">
        <f t="shared" si="58"/>
        <v>35.881506043223375</v>
      </c>
      <c r="H711" s="193">
        <f>MAX(0,D711-Assumptions!$C$3)*Assumptions!$C$2</f>
        <v>0</v>
      </c>
      <c r="I711" s="193">
        <f>MAX(0,E711-Assumptions!$C$3)*Assumptions!$C$2</f>
        <v>0</v>
      </c>
      <c r="J711" s="193">
        <f>MAX(0,F711-Assumptions!$C$3)*Assumptions!$C$2</f>
        <v>0</v>
      </c>
      <c r="K711" s="193">
        <f>MAX(0,G711-Assumptions!$C$3)*Assumptions!$C$2</f>
        <v>0</v>
      </c>
    </row>
    <row r="712" spans="1:11">
      <c r="A712" s="192">
        <f t="shared" si="60"/>
        <v>47878.499999998283</v>
      </c>
      <c r="B712" s="218">
        <v>30.336329787234042</v>
      </c>
      <c r="C712" s="219">
        <f t="shared" si="59"/>
        <v>1.4660465461206838E-4</v>
      </c>
      <c r="D712" s="193">
        <f t="shared" si="58"/>
        <v>31.681297214703033</v>
      </c>
      <c r="E712" s="193">
        <f t="shared" si="58"/>
        <v>33.08589405000216</v>
      </c>
      <c r="F712" s="193">
        <f t="shared" si="58"/>
        <v>34.552763975205472</v>
      </c>
      <c r="G712" s="193">
        <f t="shared" si="58"/>
        <v>36.084667880576106</v>
      </c>
      <c r="H712" s="193">
        <f>MAX(0,D712-Assumptions!$C$3)*Assumptions!$C$2</f>
        <v>0</v>
      </c>
      <c r="I712" s="193">
        <f>MAX(0,E712-Assumptions!$C$3)*Assumptions!$C$2</f>
        <v>0</v>
      </c>
      <c r="J712" s="193">
        <f>MAX(0,F712-Assumptions!$C$3)*Assumptions!$C$2</f>
        <v>0</v>
      </c>
      <c r="K712" s="193">
        <f>MAX(0,G712-Assumptions!$C$3)*Assumptions!$C$2</f>
        <v>0</v>
      </c>
    </row>
    <row r="713" spans="1:11">
      <c r="A713" s="192">
        <f t="shared" si="60"/>
        <v>47878.541666664947</v>
      </c>
      <c r="B713" s="218">
        <v>29.90276595744681</v>
      </c>
      <c r="C713" s="219">
        <f t="shared" si="59"/>
        <v>1.4450939536468933E-4</v>
      </c>
      <c r="D713" s="193">
        <f t="shared" si="58"/>
        <v>31.22851124324994</v>
      </c>
      <c r="E713" s="193">
        <f t="shared" si="58"/>
        <v>32.613033719274547</v>
      </c>
      <c r="F713" s="193">
        <f t="shared" si="58"/>
        <v>34.058939284351524</v>
      </c>
      <c r="G713" s="193">
        <f t="shared" si="58"/>
        <v>35.568949370372984</v>
      </c>
      <c r="H713" s="193">
        <f>MAX(0,D713-Assumptions!$C$3)*Assumptions!$C$2</f>
        <v>0</v>
      </c>
      <c r="I713" s="193">
        <f>MAX(0,E713-Assumptions!$C$3)*Assumptions!$C$2</f>
        <v>0</v>
      </c>
      <c r="J713" s="193">
        <f>MAX(0,F713-Assumptions!$C$3)*Assumptions!$C$2</f>
        <v>0</v>
      </c>
      <c r="K713" s="193">
        <f>MAX(0,G713-Assumptions!$C$3)*Assumptions!$C$2</f>
        <v>0</v>
      </c>
    </row>
    <row r="714" spans="1:11">
      <c r="A714" s="192">
        <f t="shared" si="60"/>
        <v>47878.583333331611</v>
      </c>
      <c r="B714" s="218">
        <v>29.429787234042561</v>
      </c>
      <c r="C714" s="219">
        <f t="shared" si="59"/>
        <v>1.422236580039122E-4</v>
      </c>
      <c r="D714" s="193">
        <f t="shared" si="58"/>
        <v>30.73456291075566</v>
      </c>
      <c r="E714" s="193">
        <f t="shared" si="58"/>
        <v>32.097186085753513</v>
      </c>
      <c r="F714" s="193">
        <f t="shared" si="58"/>
        <v>33.520221439783576</v>
      </c>
      <c r="G714" s="193">
        <f t="shared" si="58"/>
        <v>35.006347359242312</v>
      </c>
      <c r="H714" s="193">
        <f>MAX(0,D714-Assumptions!$C$3)*Assumptions!$C$2</f>
        <v>0</v>
      </c>
      <c r="I714" s="193">
        <f>MAX(0,E714-Assumptions!$C$3)*Assumptions!$C$2</f>
        <v>0</v>
      </c>
      <c r="J714" s="193">
        <f>MAX(0,F714-Assumptions!$C$3)*Assumptions!$C$2</f>
        <v>0</v>
      </c>
      <c r="K714" s="193">
        <f>MAX(0,G714-Assumptions!$C$3)*Assumptions!$C$2</f>
        <v>0</v>
      </c>
    </row>
    <row r="715" spans="1:11">
      <c r="A715" s="192">
        <f t="shared" si="60"/>
        <v>47878.624999998276</v>
      </c>
      <c r="B715" s="218">
        <v>30.126117021276599</v>
      </c>
      <c r="C715" s="219">
        <f t="shared" si="59"/>
        <v>1.455887713406119E-4</v>
      </c>
      <c r="D715" s="193">
        <f t="shared" si="58"/>
        <v>31.461764622483354</v>
      </c>
      <c r="E715" s="193">
        <f t="shared" si="58"/>
        <v>32.856628435103929</v>
      </c>
      <c r="F715" s="193">
        <f t="shared" si="58"/>
        <v>34.313333822064166</v>
      </c>
      <c r="G715" s="193">
        <f t="shared" si="58"/>
        <v>35.834622542295811</v>
      </c>
      <c r="H715" s="193">
        <f>MAX(0,D715-Assumptions!$C$3)*Assumptions!$C$2</f>
        <v>0</v>
      </c>
      <c r="I715" s="193">
        <f>MAX(0,E715-Assumptions!$C$3)*Assumptions!$C$2</f>
        <v>0</v>
      </c>
      <c r="J715" s="193">
        <f>MAX(0,F715-Assumptions!$C$3)*Assumptions!$C$2</f>
        <v>0</v>
      </c>
      <c r="K715" s="193">
        <f>MAX(0,G715-Assumptions!$C$3)*Assumptions!$C$2</f>
        <v>0</v>
      </c>
    </row>
    <row r="716" spans="1:11">
      <c r="A716" s="192">
        <f t="shared" si="60"/>
        <v>47878.66666666494</v>
      </c>
      <c r="B716" s="218">
        <v>30.283776595744687</v>
      </c>
      <c r="C716" s="219">
        <f t="shared" si="59"/>
        <v>1.4635068379420429E-4</v>
      </c>
      <c r="D716" s="193">
        <f t="shared" si="58"/>
        <v>31.62641406664812</v>
      </c>
      <c r="E716" s="193">
        <f t="shared" si="58"/>
        <v>33.028577646277611</v>
      </c>
      <c r="F716" s="193">
        <f t="shared" si="58"/>
        <v>34.492906436920151</v>
      </c>
      <c r="G716" s="193">
        <f t="shared" si="58"/>
        <v>36.022156546006038</v>
      </c>
      <c r="H716" s="193">
        <f>MAX(0,D716-Assumptions!$C$3)*Assumptions!$C$2</f>
        <v>0</v>
      </c>
      <c r="I716" s="193">
        <f>MAX(0,E716-Assumptions!$C$3)*Assumptions!$C$2</f>
        <v>0</v>
      </c>
      <c r="J716" s="193">
        <f>MAX(0,F716-Assumptions!$C$3)*Assumptions!$C$2</f>
        <v>0</v>
      </c>
      <c r="K716" s="193">
        <f>MAX(0,G716-Assumptions!$C$3)*Assumptions!$C$2</f>
        <v>0</v>
      </c>
    </row>
    <row r="717" spans="1:11">
      <c r="A717" s="192">
        <f t="shared" si="60"/>
        <v>47878.708333331604</v>
      </c>
      <c r="B717" s="218">
        <v>31.308563829787236</v>
      </c>
      <c r="C717" s="219">
        <f t="shared" si="59"/>
        <v>1.5130311474255477E-4</v>
      </c>
      <c r="D717" s="193">
        <f t="shared" si="58"/>
        <v>32.696635453719068</v>
      </c>
      <c r="E717" s="193">
        <f t="shared" si="58"/>
        <v>34.14624751890652</v>
      </c>
      <c r="F717" s="193">
        <f t="shared" si="58"/>
        <v>35.66012843348404</v>
      </c>
      <c r="G717" s="193">
        <f t="shared" si="58"/>
        <v>37.241127570122508</v>
      </c>
      <c r="H717" s="193">
        <f>MAX(0,D717-Assumptions!$C$3)*Assumptions!$C$2</f>
        <v>0</v>
      </c>
      <c r="I717" s="193">
        <f>MAX(0,E717-Assumptions!$C$3)*Assumptions!$C$2</f>
        <v>0</v>
      </c>
      <c r="J717" s="193">
        <f>MAX(0,F717-Assumptions!$C$3)*Assumptions!$C$2</f>
        <v>0</v>
      </c>
      <c r="K717" s="193">
        <f>MAX(0,G717-Assumptions!$C$3)*Assumptions!$C$2</f>
        <v>0.21701481311025717</v>
      </c>
    </row>
    <row r="718" spans="1:11">
      <c r="A718" s="192">
        <f t="shared" si="60"/>
        <v>47878.749999998268</v>
      </c>
      <c r="B718" s="218">
        <v>32.58297872340426</v>
      </c>
      <c r="C718" s="219">
        <f t="shared" si="59"/>
        <v>1.5746190707575992E-4</v>
      </c>
      <c r="D718" s="193">
        <f t="shared" si="58"/>
        <v>34.027551794050908</v>
      </c>
      <c r="E718" s="193">
        <f t="shared" si="58"/>
        <v>35.536170309227103</v>
      </c>
      <c r="F718" s="193">
        <f t="shared" si="58"/>
        <v>37.111673736903242</v>
      </c>
      <c r="G718" s="193">
        <f t="shared" si="58"/>
        <v>38.757027433446844</v>
      </c>
      <c r="H718" s="193">
        <f>MAX(0,D718-Assumptions!$C$3)*Assumptions!$C$2</f>
        <v>0</v>
      </c>
      <c r="I718" s="193">
        <f>MAX(0,E718-Assumptions!$C$3)*Assumptions!$C$2</f>
        <v>0</v>
      </c>
      <c r="J718" s="193">
        <f>MAX(0,F718-Assumptions!$C$3)*Assumptions!$C$2</f>
        <v>0.10050636321291791</v>
      </c>
      <c r="K718" s="193">
        <f>MAX(0,G718-Assumptions!$C$3)*Assumptions!$C$2</f>
        <v>1.5813246901021594</v>
      </c>
    </row>
    <row r="719" spans="1:11">
      <c r="A719" s="192">
        <f t="shared" si="60"/>
        <v>47878.791666664933</v>
      </c>
      <c r="B719" s="218">
        <v>33.134787234042555</v>
      </c>
      <c r="C719" s="219">
        <f t="shared" si="59"/>
        <v>1.6012860066333325E-4</v>
      </c>
      <c r="D719" s="193">
        <f t="shared" si="58"/>
        <v>34.603824848627568</v>
      </c>
      <c r="E719" s="193">
        <f t="shared" si="58"/>
        <v>36.137992548334978</v>
      </c>
      <c r="F719" s="193">
        <f t="shared" si="58"/>
        <v>37.740177888899176</v>
      </c>
      <c r="G719" s="193">
        <f t="shared" si="58"/>
        <v>39.413396446432628</v>
      </c>
      <c r="H719" s="193">
        <f>MAX(0,D719-Assumptions!$C$3)*Assumptions!$C$2</f>
        <v>0</v>
      </c>
      <c r="I719" s="193">
        <f>MAX(0,E719-Assumptions!$C$3)*Assumptions!$C$2</f>
        <v>0</v>
      </c>
      <c r="J719" s="193">
        <f>MAX(0,F719-Assumptions!$C$3)*Assumptions!$C$2</f>
        <v>0.66616010000925818</v>
      </c>
      <c r="K719" s="193">
        <f>MAX(0,G719-Assumptions!$C$3)*Assumptions!$C$2</f>
        <v>2.1720568017893656</v>
      </c>
    </row>
    <row r="720" spans="1:11">
      <c r="A720" s="192">
        <f t="shared" si="60"/>
        <v>47878.833333331597</v>
      </c>
      <c r="B720" s="218">
        <v>31.965478723404257</v>
      </c>
      <c r="C720" s="219">
        <f t="shared" si="59"/>
        <v>1.5447774996585638E-4</v>
      </c>
      <c r="D720" s="193">
        <f t="shared" si="58"/>
        <v>33.382674804405575</v>
      </c>
      <c r="E720" s="193">
        <f t="shared" si="58"/>
        <v>34.862702565463515</v>
      </c>
      <c r="F720" s="193">
        <f t="shared" si="58"/>
        <v>36.40834766205063</v>
      </c>
      <c r="G720" s="193">
        <f t="shared" si="58"/>
        <v>38.022519252248451</v>
      </c>
      <c r="H720" s="193">
        <f>MAX(0,D720-Assumptions!$C$3)*Assumptions!$C$2</f>
        <v>0</v>
      </c>
      <c r="I720" s="193">
        <f>MAX(0,E720-Assumptions!$C$3)*Assumptions!$C$2</f>
        <v>0</v>
      </c>
      <c r="J720" s="193">
        <f>MAX(0,F720-Assumptions!$C$3)*Assumptions!$C$2</f>
        <v>0</v>
      </c>
      <c r="K720" s="193">
        <f>MAX(0,G720-Assumptions!$C$3)*Assumptions!$C$2</f>
        <v>0.92026732702360547</v>
      </c>
    </row>
    <row r="721" spans="1:11">
      <c r="A721" s="192">
        <f t="shared" si="60"/>
        <v>47878.874999998261</v>
      </c>
      <c r="B721" s="218">
        <v>31.111489361702134</v>
      </c>
      <c r="C721" s="219">
        <f t="shared" si="59"/>
        <v>1.5035072417556432E-4</v>
      </c>
      <c r="D721" s="193">
        <f t="shared" si="58"/>
        <v>32.490823648513121</v>
      </c>
      <c r="E721" s="193">
        <f t="shared" si="58"/>
        <v>33.931311004939431</v>
      </c>
      <c r="F721" s="193">
        <f t="shared" si="58"/>
        <v>35.435662664914062</v>
      </c>
      <c r="G721" s="193">
        <f t="shared" si="58"/>
        <v>37.006710065484732</v>
      </c>
      <c r="H721" s="193">
        <f>MAX(0,D721-Assumptions!$C$3)*Assumptions!$C$2</f>
        <v>0</v>
      </c>
      <c r="I721" s="193">
        <f>MAX(0,E721-Assumptions!$C$3)*Assumptions!$C$2</f>
        <v>0</v>
      </c>
      <c r="J721" s="193">
        <f>MAX(0,F721-Assumptions!$C$3)*Assumptions!$C$2</f>
        <v>0</v>
      </c>
      <c r="K721" s="193">
        <f>MAX(0,G721-Assumptions!$C$3)*Assumptions!$C$2</f>
        <v>6.0390589362590676E-3</v>
      </c>
    </row>
    <row r="722" spans="1:11">
      <c r="A722" s="192">
        <f t="shared" si="60"/>
        <v>47878.916666664925</v>
      </c>
      <c r="B722" s="218">
        <v>30.296914893617028</v>
      </c>
      <c r="C722" s="219">
        <f t="shared" si="59"/>
        <v>1.4641417649867032E-4</v>
      </c>
      <c r="D722" s="193">
        <f t="shared" si="58"/>
        <v>31.640134853661849</v>
      </c>
      <c r="E722" s="193">
        <f t="shared" si="58"/>
        <v>33.042906747208747</v>
      </c>
      <c r="F722" s="193">
        <f t="shared" si="58"/>
        <v>34.507870821491487</v>
      </c>
      <c r="G722" s="193">
        <f t="shared" si="58"/>
        <v>36.037784379648556</v>
      </c>
      <c r="H722" s="193">
        <f>MAX(0,D722-Assumptions!$C$3)*Assumptions!$C$2</f>
        <v>0</v>
      </c>
      <c r="I722" s="193">
        <f>MAX(0,E722-Assumptions!$C$3)*Assumptions!$C$2</f>
        <v>0</v>
      </c>
      <c r="J722" s="193">
        <f>MAX(0,F722-Assumptions!$C$3)*Assumptions!$C$2</f>
        <v>0</v>
      </c>
      <c r="K722" s="193">
        <f>MAX(0,G722-Assumptions!$C$3)*Assumptions!$C$2</f>
        <v>0</v>
      </c>
    </row>
    <row r="723" spans="1:11">
      <c r="A723" s="192">
        <f t="shared" si="60"/>
        <v>47878.95833333159</v>
      </c>
      <c r="B723" s="218">
        <v>29.206436170212772</v>
      </c>
      <c r="C723" s="219">
        <f t="shared" si="59"/>
        <v>1.4114428202798964E-4</v>
      </c>
      <c r="D723" s="193">
        <f t="shared" si="58"/>
        <v>30.501309531522242</v>
      </c>
      <c r="E723" s="193">
        <f t="shared" si="58"/>
        <v>31.853591369924132</v>
      </c>
      <c r="F723" s="193">
        <f t="shared" si="58"/>
        <v>33.265826902070934</v>
      </c>
      <c r="G723" s="193">
        <f t="shared" si="58"/>
        <v>34.740674187319492</v>
      </c>
      <c r="H723" s="193">
        <f>MAX(0,D723-Assumptions!$C$3)*Assumptions!$C$2</f>
        <v>0</v>
      </c>
      <c r="I723" s="193">
        <f>MAX(0,E723-Assumptions!$C$3)*Assumptions!$C$2</f>
        <v>0</v>
      </c>
      <c r="J723" s="193">
        <f>MAX(0,F723-Assumptions!$C$3)*Assumptions!$C$2</f>
        <v>0</v>
      </c>
      <c r="K723" s="193">
        <f>MAX(0,G723-Assumptions!$C$3)*Assumptions!$C$2</f>
        <v>0</v>
      </c>
    </row>
    <row r="724" spans="1:11">
      <c r="A724" s="192">
        <f t="shared" si="60"/>
        <v>47878.999999998254</v>
      </c>
      <c r="B724" s="218">
        <v>26.197765957446816</v>
      </c>
      <c r="C724" s="219">
        <f t="shared" si="59"/>
        <v>1.2660445270526826E-4</v>
      </c>
      <c r="D724" s="193">
        <f t="shared" si="58"/>
        <v>27.359249305378025</v>
      </c>
      <c r="E724" s="193">
        <f t="shared" si="58"/>
        <v>28.572227256693083</v>
      </c>
      <c r="F724" s="193">
        <f t="shared" si="58"/>
        <v>29.838982835235914</v>
      </c>
      <c r="G724" s="193">
        <f t="shared" si="58"/>
        <v>31.161900283182664</v>
      </c>
      <c r="H724" s="193">
        <f>MAX(0,D724-Assumptions!$C$3)*Assumptions!$C$2</f>
        <v>0</v>
      </c>
      <c r="I724" s="193">
        <f>MAX(0,E724-Assumptions!$C$3)*Assumptions!$C$2</f>
        <v>0</v>
      </c>
      <c r="J724" s="193">
        <f>MAX(0,F724-Assumptions!$C$3)*Assumptions!$C$2</f>
        <v>0</v>
      </c>
      <c r="K724" s="193">
        <f>MAX(0,G724-Assumptions!$C$3)*Assumptions!$C$2</f>
        <v>0</v>
      </c>
    </row>
    <row r="725" spans="1:11">
      <c r="A725" s="192">
        <f t="shared" si="60"/>
        <v>47879.041666664918</v>
      </c>
      <c r="B725" s="218">
        <v>23.767180851063834</v>
      </c>
      <c r="C725" s="219">
        <f t="shared" si="59"/>
        <v>1.148583023790523E-4</v>
      </c>
      <c r="D725" s="193">
        <f t="shared" si="58"/>
        <v>24.820903707837939</v>
      </c>
      <c r="E725" s="193">
        <f t="shared" si="58"/>
        <v>25.92134358443219</v>
      </c>
      <c r="F725" s="193">
        <f t="shared" si="58"/>
        <v>27.070571689539502</v>
      </c>
      <c r="G725" s="193">
        <f t="shared" si="58"/>
        <v>28.27075105931667</v>
      </c>
      <c r="H725" s="193">
        <f>MAX(0,D725-Assumptions!$C$3)*Assumptions!$C$2</f>
        <v>0</v>
      </c>
      <c r="I725" s="193">
        <f>MAX(0,E725-Assumptions!$C$3)*Assumptions!$C$2</f>
        <v>0</v>
      </c>
      <c r="J725" s="193">
        <f>MAX(0,F725-Assumptions!$C$3)*Assumptions!$C$2</f>
        <v>0</v>
      </c>
      <c r="K725" s="193">
        <f>MAX(0,G725-Assumptions!$C$3)*Assumptions!$C$2</f>
        <v>0</v>
      </c>
    </row>
    <row r="726" spans="1:11">
      <c r="A726" s="192">
        <f t="shared" si="60"/>
        <v>47879.083333331582</v>
      </c>
      <c r="B726" s="218">
        <v>23.031436170212771</v>
      </c>
      <c r="C726" s="219">
        <f t="shared" si="59"/>
        <v>1.113027109289545E-4</v>
      </c>
      <c r="D726" s="193">
        <f t="shared" si="58"/>
        <v>24.052539635069046</v>
      </c>
      <c r="E726" s="193">
        <f t="shared" si="58"/>
        <v>25.118913932288354</v>
      </c>
      <c r="F726" s="193">
        <f t="shared" si="58"/>
        <v>26.232566153544916</v>
      </c>
      <c r="G726" s="193">
        <f t="shared" si="58"/>
        <v>27.395592375335614</v>
      </c>
      <c r="H726" s="193">
        <f>MAX(0,D726-Assumptions!$C$3)*Assumptions!$C$2</f>
        <v>0</v>
      </c>
      <c r="I726" s="193">
        <f>MAX(0,E726-Assumptions!$C$3)*Assumptions!$C$2</f>
        <v>0</v>
      </c>
      <c r="J726" s="193">
        <f>MAX(0,F726-Assumptions!$C$3)*Assumptions!$C$2</f>
        <v>0</v>
      </c>
      <c r="K726" s="193">
        <f>MAX(0,G726-Assumptions!$C$3)*Assumptions!$C$2</f>
        <v>0</v>
      </c>
    </row>
    <row r="727" spans="1:11">
      <c r="A727" s="192">
        <f t="shared" si="60"/>
        <v>47879.124999998246</v>
      </c>
      <c r="B727" s="218">
        <v>22.25627659574468</v>
      </c>
      <c r="C727" s="219">
        <f t="shared" si="59"/>
        <v>1.0755664136545857E-4</v>
      </c>
      <c r="D727" s="193">
        <f t="shared" ref="D727:D790" si="61">$C727*D$2</f>
        <v>23.243013201258961</v>
      </c>
      <c r="E727" s="193">
        <f t="shared" ref="E727:G758" si="62">$C727*E$2</f>
        <v>24.273496977351087</v>
      </c>
      <c r="F727" s="193">
        <f t="shared" si="62"/>
        <v>25.349667463836322</v>
      </c>
      <c r="G727" s="193">
        <f t="shared" si="62"/>
        <v>26.473550190426991</v>
      </c>
      <c r="H727" s="193">
        <f>MAX(0,D727-Assumptions!$C$3)*Assumptions!$C$2</f>
        <v>0</v>
      </c>
      <c r="I727" s="193">
        <f>MAX(0,E727-Assumptions!$C$3)*Assumptions!$C$2</f>
        <v>0</v>
      </c>
      <c r="J727" s="193">
        <f>MAX(0,F727-Assumptions!$C$3)*Assumptions!$C$2</f>
        <v>0</v>
      </c>
      <c r="K727" s="193">
        <f>MAX(0,G727-Assumptions!$C$3)*Assumptions!$C$2</f>
        <v>0</v>
      </c>
    </row>
    <row r="728" spans="1:11">
      <c r="A728" s="192">
        <f t="shared" si="60"/>
        <v>47879.166666664911</v>
      </c>
      <c r="B728" s="218">
        <v>21.770159574468089</v>
      </c>
      <c r="C728" s="219">
        <f t="shared" si="59"/>
        <v>1.052074113002154E-4</v>
      </c>
      <c r="D728" s="193">
        <f t="shared" si="61"/>
        <v>22.735344081750945</v>
      </c>
      <c r="E728" s="193">
        <f t="shared" si="62"/>
        <v>23.743320242898914</v>
      </c>
      <c r="F728" s="193">
        <f t="shared" si="62"/>
        <v>24.795985234697046</v>
      </c>
      <c r="G728" s="193">
        <f t="shared" si="62"/>
        <v>25.895320345653797</v>
      </c>
      <c r="H728" s="193">
        <f>MAX(0,D728-Assumptions!$C$3)*Assumptions!$C$2</f>
        <v>0</v>
      </c>
      <c r="I728" s="193">
        <f>MAX(0,E728-Assumptions!$C$3)*Assumptions!$C$2</f>
        <v>0</v>
      </c>
      <c r="J728" s="193">
        <f>MAX(0,F728-Assumptions!$C$3)*Assumptions!$C$2</f>
        <v>0</v>
      </c>
      <c r="K728" s="193">
        <f>MAX(0,G728-Assumptions!$C$3)*Assumptions!$C$2</f>
        <v>0</v>
      </c>
    </row>
    <row r="729" spans="1:11">
      <c r="A729" s="192">
        <f t="shared" si="60"/>
        <v>47879.208333331575</v>
      </c>
      <c r="B729" s="218">
        <v>22.059202127659578</v>
      </c>
      <c r="C729" s="219">
        <f t="shared" si="59"/>
        <v>1.066042507984681E-4</v>
      </c>
      <c r="D729" s="193">
        <f t="shared" si="61"/>
        <v>23.03720139605301</v>
      </c>
      <c r="E729" s="193">
        <f t="shared" si="62"/>
        <v>24.058560463383994</v>
      </c>
      <c r="F729" s="193">
        <f t="shared" si="62"/>
        <v>25.125201695266348</v>
      </c>
      <c r="G729" s="193">
        <f t="shared" si="62"/>
        <v>26.239132685789212</v>
      </c>
      <c r="H729" s="193">
        <f>MAX(0,D729-Assumptions!$C$3)*Assumptions!$C$2</f>
        <v>0</v>
      </c>
      <c r="I729" s="193">
        <f>MAX(0,E729-Assumptions!$C$3)*Assumptions!$C$2</f>
        <v>0</v>
      </c>
      <c r="J729" s="193">
        <f>MAX(0,F729-Assumptions!$C$3)*Assumptions!$C$2</f>
        <v>0</v>
      </c>
      <c r="K729" s="193">
        <f>MAX(0,G729-Assumptions!$C$3)*Assumptions!$C$2</f>
        <v>0</v>
      </c>
    </row>
    <row r="730" spans="1:11">
      <c r="A730" s="192">
        <f t="shared" si="60"/>
        <v>47879.249999998239</v>
      </c>
      <c r="B730" s="218">
        <v>22.584734042553197</v>
      </c>
      <c r="C730" s="219">
        <f t="shared" si="59"/>
        <v>1.091439589771094E-4</v>
      </c>
      <c r="D730" s="193">
        <f t="shared" si="61"/>
        <v>23.586032876602221</v>
      </c>
      <c r="E730" s="193">
        <f t="shared" si="62"/>
        <v>24.631724500629591</v>
      </c>
      <c r="F730" s="193">
        <f t="shared" si="62"/>
        <v>25.723777078119628</v>
      </c>
      <c r="G730" s="193">
        <f t="shared" si="62"/>
        <v>26.864246031489969</v>
      </c>
      <c r="H730" s="193">
        <f>MAX(0,D730-Assumptions!$C$3)*Assumptions!$C$2</f>
        <v>0</v>
      </c>
      <c r="I730" s="193">
        <f>MAX(0,E730-Assumptions!$C$3)*Assumptions!$C$2</f>
        <v>0</v>
      </c>
      <c r="J730" s="193">
        <f>MAX(0,F730-Assumptions!$C$3)*Assumptions!$C$2</f>
        <v>0</v>
      </c>
      <c r="K730" s="193">
        <f>MAX(0,G730-Assumptions!$C$3)*Assumptions!$C$2</f>
        <v>0</v>
      </c>
    </row>
    <row r="731" spans="1:11">
      <c r="A731" s="192">
        <f t="shared" si="60"/>
        <v>47879.291666664903</v>
      </c>
      <c r="B731" s="218">
        <v>25.52771276595745</v>
      </c>
      <c r="C731" s="219">
        <f t="shared" si="59"/>
        <v>1.233663247775006E-4</v>
      </c>
      <c r="D731" s="193">
        <f t="shared" si="61"/>
        <v>26.65948916767778</v>
      </c>
      <c r="E731" s="193">
        <f t="shared" si="62"/>
        <v>27.841443109204938</v>
      </c>
      <c r="F731" s="193">
        <f t="shared" si="62"/>
        <v>29.075799222097981</v>
      </c>
      <c r="G731" s="193">
        <f t="shared" si="62"/>
        <v>30.364880767414196</v>
      </c>
      <c r="H731" s="193">
        <f>MAX(0,D731-Assumptions!$C$3)*Assumptions!$C$2</f>
        <v>0</v>
      </c>
      <c r="I731" s="193">
        <f>MAX(0,E731-Assumptions!$C$3)*Assumptions!$C$2</f>
        <v>0</v>
      </c>
      <c r="J731" s="193">
        <f>MAX(0,F731-Assumptions!$C$3)*Assumptions!$C$2</f>
        <v>0</v>
      </c>
      <c r="K731" s="193">
        <f>MAX(0,G731-Assumptions!$C$3)*Assumptions!$C$2</f>
        <v>0</v>
      </c>
    </row>
    <row r="732" spans="1:11">
      <c r="A732" s="192">
        <f t="shared" si="60"/>
        <v>47879.333333331568</v>
      </c>
      <c r="B732" s="218">
        <v>27.958297872340431</v>
      </c>
      <c r="C732" s="219">
        <f t="shared" si="59"/>
        <v>1.3511247510371657E-4</v>
      </c>
      <c r="D732" s="193">
        <f t="shared" si="61"/>
        <v>29.19783476521787</v>
      </c>
      <c r="E732" s="193">
        <f t="shared" si="62"/>
        <v>30.492326781465835</v>
      </c>
      <c r="F732" s="193">
        <f t="shared" si="62"/>
        <v>31.844210367794393</v>
      </c>
      <c r="G732" s="193">
        <f t="shared" si="62"/>
        <v>33.256029991280194</v>
      </c>
      <c r="H732" s="193">
        <f>MAX(0,D732-Assumptions!$C$3)*Assumptions!$C$2</f>
        <v>0</v>
      </c>
      <c r="I732" s="193">
        <f>MAX(0,E732-Assumptions!$C$3)*Assumptions!$C$2</f>
        <v>0</v>
      </c>
      <c r="J732" s="193">
        <f>MAX(0,F732-Assumptions!$C$3)*Assumptions!$C$2</f>
        <v>0</v>
      </c>
      <c r="K732" s="193">
        <f>MAX(0,G732-Assumptions!$C$3)*Assumptions!$C$2</f>
        <v>0</v>
      </c>
    </row>
    <row r="733" spans="1:11">
      <c r="A733" s="192">
        <f t="shared" si="60"/>
        <v>47879.374999998232</v>
      </c>
      <c r="B733" s="218">
        <v>28.799148936170219</v>
      </c>
      <c r="C733" s="219">
        <f t="shared" si="59"/>
        <v>1.3917600818954266E-4</v>
      </c>
      <c r="D733" s="193">
        <f t="shared" si="61"/>
        <v>30.075965134096609</v>
      </c>
      <c r="E733" s="193">
        <f t="shared" si="62"/>
        <v>31.409389241058797</v>
      </c>
      <c r="F733" s="193">
        <f t="shared" si="62"/>
        <v>32.801930980359643</v>
      </c>
      <c r="G733" s="193">
        <f t="shared" si="62"/>
        <v>34.256211344401407</v>
      </c>
      <c r="H733" s="193">
        <f>MAX(0,D733-Assumptions!$C$3)*Assumptions!$C$2</f>
        <v>0</v>
      </c>
      <c r="I733" s="193">
        <f>MAX(0,E733-Assumptions!$C$3)*Assumptions!$C$2</f>
        <v>0</v>
      </c>
      <c r="J733" s="193">
        <f>MAX(0,F733-Assumptions!$C$3)*Assumptions!$C$2</f>
        <v>0</v>
      </c>
      <c r="K733" s="193">
        <f>MAX(0,G733-Assumptions!$C$3)*Assumptions!$C$2</f>
        <v>0</v>
      </c>
    </row>
    <row r="734" spans="1:11">
      <c r="A734" s="192">
        <f t="shared" si="60"/>
        <v>47879.416666664896</v>
      </c>
      <c r="B734" s="218">
        <v>29.206436170212775</v>
      </c>
      <c r="C734" s="219">
        <f t="shared" si="59"/>
        <v>1.4114428202798967E-4</v>
      </c>
      <c r="D734" s="193">
        <f t="shared" si="61"/>
        <v>30.501309531522249</v>
      </c>
      <c r="E734" s="193">
        <f t="shared" si="62"/>
        <v>31.853591369924139</v>
      </c>
      <c r="F734" s="193">
        <f t="shared" si="62"/>
        <v>33.265826902070941</v>
      </c>
      <c r="G734" s="193">
        <f t="shared" si="62"/>
        <v>34.740674187319499</v>
      </c>
      <c r="H734" s="193">
        <f>MAX(0,D734-Assumptions!$C$3)*Assumptions!$C$2</f>
        <v>0</v>
      </c>
      <c r="I734" s="193">
        <f>MAX(0,E734-Assumptions!$C$3)*Assumptions!$C$2</f>
        <v>0</v>
      </c>
      <c r="J734" s="193">
        <f>MAX(0,F734-Assumptions!$C$3)*Assumptions!$C$2</f>
        <v>0</v>
      </c>
      <c r="K734" s="193">
        <f>MAX(0,G734-Assumptions!$C$3)*Assumptions!$C$2</f>
        <v>0</v>
      </c>
    </row>
    <row r="735" spans="1:11">
      <c r="A735" s="192">
        <f t="shared" si="60"/>
        <v>47879.45833333156</v>
      </c>
      <c r="B735" s="218">
        <v>29.731968085106388</v>
      </c>
      <c r="C735" s="219">
        <f t="shared" si="59"/>
        <v>1.4368399020663094E-4</v>
      </c>
      <c r="D735" s="193">
        <f t="shared" si="61"/>
        <v>31.050141012071453</v>
      </c>
      <c r="E735" s="193">
        <f t="shared" si="62"/>
        <v>32.426755407169736</v>
      </c>
      <c r="F735" s="193">
        <f t="shared" si="62"/>
        <v>33.864402284924211</v>
      </c>
      <c r="G735" s="193">
        <f t="shared" si="62"/>
        <v>35.365787533020246</v>
      </c>
      <c r="H735" s="193">
        <f>MAX(0,D735-Assumptions!$C$3)*Assumptions!$C$2</f>
        <v>0</v>
      </c>
      <c r="I735" s="193">
        <f>MAX(0,E735-Assumptions!$C$3)*Assumptions!$C$2</f>
        <v>0</v>
      </c>
      <c r="J735" s="193">
        <f>MAX(0,F735-Assumptions!$C$3)*Assumptions!$C$2</f>
        <v>0</v>
      </c>
      <c r="K735" s="193">
        <f>MAX(0,G735-Assumptions!$C$3)*Assumptions!$C$2</f>
        <v>0</v>
      </c>
    </row>
    <row r="736" spans="1:11">
      <c r="A736" s="192">
        <f t="shared" si="60"/>
        <v>47879.499999998225</v>
      </c>
      <c r="B736" s="218">
        <v>29.613723404255321</v>
      </c>
      <c r="C736" s="219">
        <f t="shared" si="59"/>
        <v>1.4311255586643663E-4</v>
      </c>
      <c r="D736" s="193">
        <f t="shared" si="61"/>
        <v>30.926653928947875</v>
      </c>
      <c r="E736" s="193">
        <f t="shared" si="62"/>
        <v>32.297793498789467</v>
      </c>
      <c r="F736" s="193">
        <f t="shared" si="62"/>
        <v>33.729722823782218</v>
      </c>
      <c r="G736" s="193">
        <f t="shared" si="62"/>
        <v>35.225137030237569</v>
      </c>
      <c r="H736" s="193">
        <f>MAX(0,D736-Assumptions!$C$3)*Assumptions!$C$2</f>
        <v>0</v>
      </c>
      <c r="I736" s="193">
        <f>MAX(0,E736-Assumptions!$C$3)*Assumptions!$C$2</f>
        <v>0</v>
      </c>
      <c r="J736" s="193">
        <f>MAX(0,F736-Assumptions!$C$3)*Assumptions!$C$2</f>
        <v>0</v>
      </c>
      <c r="K736" s="193">
        <f>MAX(0,G736-Assumptions!$C$3)*Assumptions!$C$2</f>
        <v>0</v>
      </c>
    </row>
    <row r="737" spans="1:11">
      <c r="A737" s="192">
        <f t="shared" si="60"/>
        <v>47879.541666664889</v>
      </c>
      <c r="B737" s="218">
        <v>29.403510638297881</v>
      </c>
      <c r="C737" s="219">
        <f t="shared" si="59"/>
        <v>1.4209667259498015E-4</v>
      </c>
      <c r="D737" s="193">
        <f t="shared" si="61"/>
        <v>30.7071213367282</v>
      </c>
      <c r="E737" s="193">
        <f t="shared" si="62"/>
        <v>32.068527883891235</v>
      </c>
      <c r="F737" s="193">
        <f t="shared" si="62"/>
        <v>33.490292670640919</v>
      </c>
      <c r="G737" s="193">
        <f t="shared" si="62"/>
        <v>34.975091691957282</v>
      </c>
      <c r="H737" s="193">
        <f>MAX(0,D737-Assumptions!$C$3)*Assumptions!$C$2</f>
        <v>0</v>
      </c>
      <c r="I737" s="193">
        <f>MAX(0,E737-Assumptions!$C$3)*Assumptions!$C$2</f>
        <v>0</v>
      </c>
      <c r="J737" s="193">
        <f>MAX(0,F737-Assumptions!$C$3)*Assumptions!$C$2</f>
        <v>0</v>
      </c>
      <c r="K737" s="193">
        <f>MAX(0,G737-Assumptions!$C$3)*Assumptions!$C$2</f>
        <v>0</v>
      </c>
    </row>
    <row r="738" spans="1:11">
      <c r="A738" s="192">
        <f t="shared" si="60"/>
        <v>47879.583333331553</v>
      </c>
      <c r="B738" s="218">
        <v>29.416648936170219</v>
      </c>
      <c r="C738" s="219">
        <f t="shared" si="59"/>
        <v>1.4216016529944615E-4</v>
      </c>
      <c r="D738" s="193">
        <f t="shared" si="61"/>
        <v>30.720842123741924</v>
      </c>
      <c r="E738" s="193">
        <f t="shared" si="62"/>
        <v>32.082856984822371</v>
      </c>
      <c r="F738" s="193">
        <f t="shared" si="62"/>
        <v>33.50525705521224</v>
      </c>
      <c r="G738" s="193">
        <f t="shared" si="62"/>
        <v>34.990719525599793</v>
      </c>
      <c r="H738" s="193">
        <f>MAX(0,D738-Assumptions!$C$3)*Assumptions!$C$2</f>
        <v>0</v>
      </c>
      <c r="I738" s="193">
        <f>MAX(0,E738-Assumptions!$C$3)*Assumptions!$C$2</f>
        <v>0</v>
      </c>
      <c r="J738" s="193">
        <f>MAX(0,F738-Assumptions!$C$3)*Assumptions!$C$2</f>
        <v>0</v>
      </c>
      <c r="K738" s="193">
        <f>MAX(0,G738-Assumptions!$C$3)*Assumptions!$C$2</f>
        <v>0</v>
      </c>
    </row>
    <row r="739" spans="1:11">
      <c r="A739" s="192">
        <f t="shared" si="60"/>
        <v>47879.624999998217</v>
      </c>
      <c r="B739" s="218">
        <v>28.60207446808511</v>
      </c>
      <c r="C739" s="219">
        <f t="shared" si="59"/>
        <v>1.3822361762255215E-4</v>
      </c>
      <c r="D739" s="193">
        <f t="shared" si="61"/>
        <v>29.870153328890652</v>
      </c>
      <c r="E739" s="193">
        <f t="shared" si="62"/>
        <v>31.194452727091694</v>
      </c>
      <c r="F739" s="193">
        <f t="shared" si="62"/>
        <v>32.577465211789658</v>
      </c>
      <c r="G739" s="193">
        <f t="shared" si="62"/>
        <v>34.021793839763617</v>
      </c>
      <c r="H739" s="193">
        <f>MAX(0,D739-Assumptions!$C$3)*Assumptions!$C$2</f>
        <v>0</v>
      </c>
      <c r="I739" s="193">
        <f>MAX(0,E739-Assumptions!$C$3)*Assumptions!$C$2</f>
        <v>0</v>
      </c>
      <c r="J739" s="193">
        <f>MAX(0,F739-Assumptions!$C$3)*Assumptions!$C$2</f>
        <v>0</v>
      </c>
      <c r="K739" s="193">
        <f>MAX(0,G739-Assumptions!$C$3)*Assumptions!$C$2</f>
        <v>0</v>
      </c>
    </row>
    <row r="740" spans="1:11">
      <c r="A740" s="192">
        <f t="shared" si="60"/>
        <v>47879.666666664882</v>
      </c>
      <c r="B740" s="218">
        <v>28.707180851063836</v>
      </c>
      <c r="C740" s="219">
        <f t="shared" si="59"/>
        <v>1.3873155925828043E-4</v>
      </c>
      <c r="D740" s="193">
        <f t="shared" si="61"/>
        <v>29.979919625000498</v>
      </c>
      <c r="E740" s="193">
        <f t="shared" si="62"/>
        <v>31.309085534540817</v>
      </c>
      <c r="F740" s="193">
        <f t="shared" si="62"/>
        <v>32.697180288360322</v>
      </c>
      <c r="G740" s="193">
        <f t="shared" si="62"/>
        <v>34.146816508903775</v>
      </c>
      <c r="H740" s="193">
        <f>MAX(0,D740-Assumptions!$C$3)*Assumptions!$C$2</f>
        <v>0</v>
      </c>
      <c r="I740" s="193">
        <f>MAX(0,E740-Assumptions!$C$3)*Assumptions!$C$2</f>
        <v>0</v>
      </c>
      <c r="J740" s="193">
        <f>MAX(0,F740-Assumptions!$C$3)*Assumptions!$C$2</f>
        <v>0</v>
      </c>
      <c r="K740" s="193">
        <f>MAX(0,G740-Assumptions!$C$3)*Assumptions!$C$2</f>
        <v>0</v>
      </c>
    </row>
    <row r="741" spans="1:11">
      <c r="A741" s="192">
        <f t="shared" si="60"/>
        <v>47879.708333331546</v>
      </c>
      <c r="B741" s="218">
        <v>29.088191489361709</v>
      </c>
      <c r="C741" s="219">
        <f t="shared" si="59"/>
        <v>1.4057284768779536E-4</v>
      </c>
      <c r="D741" s="193">
        <f t="shared" si="61"/>
        <v>30.377822448398671</v>
      </c>
      <c r="E741" s="193">
        <f t="shared" si="62"/>
        <v>31.724629461543874</v>
      </c>
      <c r="F741" s="193">
        <f t="shared" si="62"/>
        <v>33.131147440928949</v>
      </c>
      <c r="G741" s="193">
        <f t="shared" si="62"/>
        <v>34.600023684536822</v>
      </c>
      <c r="H741" s="193">
        <f>MAX(0,D741-Assumptions!$C$3)*Assumptions!$C$2</f>
        <v>0</v>
      </c>
      <c r="I741" s="193">
        <f>MAX(0,E741-Assumptions!$C$3)*Assumptions!$C$2</f>
        <v>0</v>
      </c>
      <c r="J741" s="193">
        <f>MAX(0,F741-Assumptions!$C$3)*Assumptions!$C$2</f>
        <v>0</v>
      </c>
      <c r="K741" s="193">
        <f>MAX(0,G741-Assumptions!$C$3)*Assumptions!$C$2</f>
        <v>0</v>
      </c>
    </row>
    <row r="742" spans="1:11">
      <c r="A742" s="192">
        <f t="shared" si="60"/>
        <v>47879.74999999821</v>
      </c>
      <c r="B742" s="218">
        <v>30.677925531914894</v>
      </c>
      <c r="C742" s="219">
        <f t="shared" si="59"/>
        <v>1.4825546492818522E-4</v>
      </c>
      <c r="D742" s="193">
        <f t="shared" si="61"/>
        <v>32.038037677060018</v>
      </c>
      <c r="E742" s="193">
        <f t="shared" si="62"/>
        <v>33.458450674211804</v>
      </c>
      <c r="F742" s="193">
        <f t="shared" si="62"/>
        <v>34.9418379740601</v>
      </c>
      <c r="G742" s="193">
        <f t="shared" si="62"/>
        <v>36.490991555281596</v>
      </c>
      <c r="H742" s="193">
        <f>MAX(0,D742-Assumptions!$C$3)*Assumptions!$C$2</f>
        <v>0</v>
      </c>
      <c r="I742" s="193">
        <f>MAX(0,E742-Assumptions!$C$3)*Assumptions!$C$2</f>
        <v>0</v>
      </c>
      <c r="J742" s="193">
        <f>MAX(0,F742-Assumptions!$C$3)*Assumptions!$C$2</f>
        <v>0</v>
      </c>
      <c r="K742" s="193">
        <f>MAX(0,G742-Assumptions!$C$3)*Assumptions!$C$2</f>
        <v>0</v>
      </c>
    </row>
    <row r="743" spans="1:11">
      <c r="A743" s="192">
        <f t="shared" si="60"/>
        <v>47879.791666664874</v>
      </c>
      <c r="B743" s="218">
        <v>30.717340425531912</v>
      </c>
      <c r="C743" s="219">
        <f t="shared" si="59"/>
        <v>1.4844594304158331E-4</v>
      </c>
      <c r="D743" s="193">
        <f t="shared" si="61"/>
        <v>32.079200038101206</v>
      </c>
      <c r="E743" s="193">
        <f t="shared" si="62"/>
        <v>33.501437977005217</v>
      </c>
      <c r="F743" s="193">
        <f t="shared" si="62"/>
        <v>34.9867311277741</v>
      </c>
      <c r="G743" s="193">
        <f t="shared" si="62"/>
        <v>36.537875056209153</v>
      </c>
      <c r="H743" s="193">
        <f>MAX(0,D743-Assumptions!$C$3)*Assumptions!$C$2</f>
        <v>0</v>
      </c>
      <c r="I743" s="193">
        <f>MAX(0,E743-Assumptions!$C$3)*Assumptions!$C$2</f>
        <v>0</v>
      </c>
      <c r="J743" s="193">
        <f>MAX(0,F743-Assumptions!$C$3)*Assumptions!$C$2</f>
        <v>0</v>
      </c>
      <c r="K743" s="193">
        <f>MAX(0,G743-Assumptions!$C$3)*Assumptions!$C$2</f>
        <v>0</v>
      </c>
    </row>
    <row r="744" spans="1:11">
      <c r="A744" s="192">
        <f t="shared" si="60"/>
        <v>47879.833333331539</v>
      </c>
      <c r="B744" s="218">
        <v>29.850212765957451</v>
      </c>
      <c r="C744" s="219">
        <f t="shared" si="59"/>
        <v>1.4425542454682522E-4</v>
      </c>
      <c r="D744" s="193">
        <f t="shared" si="61"/>
        <v>31.173628095195021</v>
      </c>
      <c r="E744" s="193">
        <f t="shared" si="62"/>
        <v>32.555717315549991</v>
      </c>
      <c r="F744" s="193">
        <f t="shared" si="62"/>
        <v>33.999081746066196</v>
      </c>
      <c r="G744" s="193">
        <f t="shared" si="62"/>
        <v>35.506438035802915</v>
      </c>
      <c r="H744" s="193">
        <f>MAX(0,D744-Assumptions!$C$3)*Assumptions!$C$2</f>
        <v>0</v>
      </c>
      <c r="I744" s="193">
        <f>MAX(0,E744-Assumptions!$C$3)*Assumptions!$C$2</f>
        <v>0</v>
      </c>
      <c r="J744" s="193">
        <f>MAX(0,F744-Assumptions!$C$3)*Assumptions!$C$2</f>
        <v>0</v>
      </c>
      <c r="K744" s="193">
        <f>MAX(0,G744-Assumptions!$C$3)*Assumptions!$C$2</f>
        <v>0</v>
      </c>
    </row>
    <row r="745" spans="1:11">
      <c r="A745" s="192">
        <f t="shared" si="60"/>
        <v>47879.874999998203</v>
      </c>
      <c r="B745" s="218">
        <v>29.521755319148941</v>
      </c>
      <c r="C745" s="219">
        <f t="shared" si="59"/>
        <v>1.426681069351744E-4</v>
      </c>
      <c r="D745" s="193">
        <f t="shared" si="61"/>
        <v>30.830608419851764</v>
      </c>
      <c r="E745" s="193">
        <f t="shared" si="62"/>
        <v>32.19748979227149</v>
      </c>
      <c r="F745" s="193">
        <f t="shared" si="62"/>
        <v>33.624972131782897</v>
      </c>
      <c r="G745" s="193">
        <f t="shared" si="62"/>
        <v>35.115742194739937</v>
      </c>
      <c r="H745" s="193">
        <f>MAX(0,D745-Assumptions!$C$3)*Assumptions!$C$2</f>
        <v>0</v>
      </c>
      <c r="I745" s="193">
        <f>MAX(0,E745-Assumptions!$C$3)*Assumptions!$C$2</f>
        <v>0</v>
      </c>
      <c r="J745" s="193">
        <f>MAX(0,F745-Assumptions!$C$3)*Assumptions!$C$2</f>
        <v>0</v>
      </c>
      <c r="K745" s="193">
        <f>MAX(0,G745-Assumptions!$C$3)*Assumptions!$C$2</f>
        <v>0</v>
      </c>
    </row>
    <row r="746" spans="1:11">
      <c r="A746" s="192">
        <f t="shared" si="60"/>
        <v>47879.916666664867</v>
      </c>
      <c r="B746" s="218">
        <v>28.772872340425536</v>
      </c>
      <c r="C746" s="219">
        <f t="shared" si="59"/>
        <v>1.3904902278061057E-4</v>
      </c>
      <c r="D746" s="193">
        <f t="shared" si="61"/>
        <v>30.048523560069142</v>
      </c>
      <c r="E746" s="193">
        <f t="shared" si="62"/>
        <v>31.380731039196512</v>
      </c>
      <c r="F746" s="193">
        <f t="shared" si="62"/>
        <v>32.772002211216979</v>
      </c>
      <c r="G746" s="193">
        <f t="shared" si="62"/>
        <v>34.224955677116363</v>
      </c>
      <c r="H746" s="193">
        <f>MAX(0,D746-Assumptions!$C$3)*Assumptions!$C$2</f>
        <v>0</v>
      </c>
      <c r="I746" s="193">
        <f>MAX(0,E746-Assumptions!$C$3)*Assumptions!$C$2</f>
        <v>0</v>
      </c>
      <c r="J746" s="193">
        <f>MAX(0,F746-Assumptions!$C$3)*Assumptions!$C$2</f>
        <v>0</v>
      </c>
      <c r="K746" s="193">
        <f>MAX(0,G746-Assumptions!$C$3)*Assumptions!$C$2</f>
        <v>0</v>
      </c>
    </row>
    <row r="747" spans="1:11">
      <c r="A747" s="192">
        <f t="shared" si="60"/>
        <v>47879.958333331531</v>
      </c>
      <c r="B747" s="218">
        <v>27.32765957446809</v>
      </c>
      <c r="C747" s="219">
        <f t="shared" si="59"/>
        <v>1.3206482528934702E-4</v>
      </c>
      <c r="D747" s="193">
        <f t="shared" si="61"/>
        <v>28.53923698855882</v>
      </c>
      <c r="E747" s="193">
        <f t="shared" si="62"/>
        <v>29.804529936771115</v>
      </c>
      <c r="F747" s="193">
        <f t="shared" si="62"/>
        <v>31.125919908370459</v>
      </c>
      <c r="G747" s="193">
        <f t="shared" si="62"/>
        <v>32.505893976439289</v>
      </c>
      <c r="H747" s="193">
        <f>MAX(0,D747-Assumptions!$C$3)*Assumptions!$C$2</f>
        <v>0</v>
      </c>
      <c r="I747" s="193">
        <f>MAX(0,E747-Assumptions!$C$3)*Assumptions!$C$2</f>
        <v>0</v>
      </c>
      <c r="J747" s="193">
        <f>MAX(0,F747-Assumptions!$C$3)*Assumptions!$C$2</f>
        <v>0</v>
      </c>
      <c r="K747" s="193">
        <f>MAX(0,G747-Assumptions!$C$3)*Assumptions!$C$2</f>
        <v>0</v>
      </c>
    </row>
    <row r="748" spans="1:11">
      <c r="A748" s="192">
        <f t="shared" si="60"/>
        <v>47879.999999998196</v>
      </c>
      <c r="B748" s="218">
        <v>25.015319148936172</v>
      </c>
      <c r="C748" s="219">
        <f t="shared" si="59"/>
        <v>1.2089010930332535E-4</v>
      </c>
      <c r="D748" s="193">
        <f t="shared" si="61"/>
        <v>26.124378474142304</v>
      </c>
      <c r="E748" s="193">
        <f t="shared" si="62"/>
        <v>27.28260817289048</v>
      </c>
      <c r="F748" s="193">
        <f t="shared" si="62"/>
        <v>28.492188223816036</v>
      </c>
      <c r="G748" s="193">
        <f t="shared" si="62"/>
        <v>29.75539525535596</v>
      </c>
      <c r="H748" s="193">
        <f>MAX(0,D748-Assumptions!$C$3)*Assumptions!$C$2</f>
        <v>0</v>
      </c>
      <c r="I748" s="193">
        <f>MAX(0,E748-Assumptions!$C$3)*Assumptions!$C$2</f>
        <v>0</v>
      </c>
      <c r="J748" s="193">
        <f>MAX(0,F748-Assumptions!$C$3)*Assumptions!$C$2</f>
        <v>0</v>
      </c>
      <c r="K748" s="193">
        <f>MAX(0,G748-Assumptions!$C$3)*Assumptions!$C$2</f>
        <v>0</v>
      </c>
    </row>
    <row r="749" spans="1:11">
      <c r="A749" s="192">
        <f t="shared" si="60"/>
        <v>47880.04166666486</v>
      </c>
      <c r="B749" s="218">
        <v>24.292712765957454</v>
      </c>
      <c r="C749" s="219">
        <f t="shared" si="59"/>
        <v>1.173980105576936E-4</v>
      </c>
      <c r="D749" s="193">
        <f t="shared" si="61"/>
        <v>25.369735188387146</v>
      </c>
      <c r="E749" s="193">
        <f t="shared" si="62"/>
        <v>26.494507621677791</v>
      </c>
      <c r="F749" s="193">
        <f t="shared" si="62"/>
        <v>27.669147072392782</v>
      </c>
      <c r="G749" s="193">
        <f t="shared" si="62"/>
        <v>28.895864405017427</v>
      </c>
      <c r="H749" s="193">
        <f>MAX(0,D749-Assumptions!$C$3)*Assumptions!$C$2</f>
        <v>0</v>
      </c>
      <c r="I749" s="193">
        <f>MAX(0,E749-Assumptions!$C$3)*Assumptions!$C$2</f>
        <v>0</v>
      </c>
      <c r="J749" s="193">
        <f>MAX(0,F749-Assumptions!$C$3)*Assumptions!$C$2</f>
        <v>0</v>
      </c>
      <c r="K749" s="193">
        <f>MAX(0,G749-Assumptions!$C$3)*Assumptions!$C$2</f>
        <v>0</v>
      </c>
    </row>
    <row r="750" spans="1:11">
      <c r="A750" s="192">
        <f t="shared" si="60"/>
        <v>47880.083333331524</v>
      </c>
      <c r="B750" s="218">
        <v>23.202234042553194</v>
      </c>
      <c r="C750" s="219">
        <f t="shared" si="59"/>
        <v>1.1212811608701291E-4</v>
      </c>
      <c r="D750" s="193">
        <f t="shared" si="61"/>
        <v>24.230909866247536</v>
      </c>
      <c r="E750" s="193">
        <f t="shared" si="62"/>
        <v>25.305192244393169</v>
      </c>
      <c r="F750" s="193">
        <f t="shared" si="62"/>
        <v>26.427103152972229</v>
      </c>
      <c r="G750" s="193">
        <f t="shared" si="62"/>
        <v>27.598754212688355</v>
      </c>
      <c r="H750" s="193">
        <f>MAX(0,D750-Assumptions!$C$3)*Assumptions!$C$2</f>
        <v>0</v>
      </c>
      <c r="I750" s="193">
        <f>MAX(0,E750-Assumptions!$C$3)*Assumptions!$C$2</f>
        <v>0</v>
      </c>
      <c r="J750" s="193">
        <f>MAX(0,F750-Assumptions!$C$3)*Assumptions!$C$2</f>
        <v>0</v>
      </c>
      <c r="K750" s="193">
        <f>MAX(0,G750-Assumptions!$C$3)*Assumptions!$C$2</f>
        <v>0</v>
      </c>
    </row>
    <row r="751" spans="1:11">
      <c r="A751" s="192">
        <f t="shared" si="60"/>
        <v>47880.124999998188</v>
      </c>
      <c r="B751" s="218">
        <v>22.269414893617025</v>
      </c>
      <c r="C751" s="219">
        <f t="shared" si="59"/>
        <v>1.0762013406992463E-4</v>
      </c>
      <c r="D751" s="193">
        <f t="shared" si="61"/>
        <v>23.256733988272696</v>
      </c>
      <c r="E751" s="193">
        <f t="shared" si="62"/>
        <v>24.287826078282233</v>
      </c>
      <c r="F751" s="193">
        <f t="shared" si="62"/>
        <v>25.364631848407662</v>
      </c>
      <c r="G751" s="193">
        <f t="shared" si="62"/>
        <v>26.489178024069517</v>
      </c>
      <c r="H751" s="193">
        <f>MAX(0,D751-Assumptions!$C$3)*Assumptions!$C$2</f>
        <v>0</v>
      </c>
      <c r="I751" s="193">
        <f>MAX(0,E751-Assumptions!$C$3)*Assumptions!$C$2</f>
        <v>0</v>
      </c>
      <c r="J751" s="193">
        <f>MAX(0,F751-Assumptions!$C$3)*Assumptions!$C$2</f>
        <v>0</v>
      </c>
      <c r="K751" s="193">
        <f>MAX(0,G751-Assumptions!$C$3)*Assumptions!$C$2</f>
        <v>0</v>
      </c>
    </row>
    <row r="752" spans="1:11">
      <c r="A752" s="192">
        <f t="shared" si="60"/>
        <v>47880.166666664853</v>
      </c>
      <c r="B752" s="218">
        <v>22.04606382978724</v>
      </c>
      <c r="C752" s="219">
        <f t="shared" si="59"/>
        <v>1.0654075809400209E-4</v>
      </c>
      <c r="D752" s="193">
        <f t="shared" si="61"/>
        <v>23.023480609039282</v>
      </c>
      <c r="E752" s="193">
        <f t="shared" si="62"/>
        <v>24.044231362452859</v>
      </c>
      <c r="F752" s="193">
        <f t="shared" si="62"/>
        <v>25.11023731069502</v>
      </c>
      <c r="G752" s="193">
        <f t="shared" si="62"/>
        <v>26.2235048521467</v>
      </c>
      <c r="H752" s="193">
        <f>MAX(0,D752-Assumptions!$C$3)*Assumptions!$C$2</f>
        <v>0</v>
      </c>
      <c r="I752" s="193">
        <f>MAX(0,E752-Assumptions!$C$3)*Assumptions!$C$2</f>
        <v>0</v>
      </c>
      <c r="J752" s="193">
        <f>MAX(0,F752-Assumptions!$C$3)*Assumptions!$C$2</f>
        <v>0</v>
      </c>
      <c r="K752" s="193">
        <f>MAX(0,G752-Assumptions!$C$3)*Assumptions!$C$2</f>
        <v>0</v>
      </c>
    </row>
    <row r="753" spans="1:11">
      <c r="A753" s="192">
        <f t="shared" si="60"/>
        <v>47880.208333331517</v>
      </c>
      <c r="B753" s="218">
        <v>22.138031914893624</v>
      </c>
      <c r="C753" s="219">
        <f t="shared" si="59"/>
        <v>1.0698520702526432E-4</v>
      </c>
      <c r="D753" s="193">
        <f t="shared" si="61"/>
        <v>23.119526118135393</v>
      </c>
      <c r="E753" s="193">
        <f t="shared" si="62"/>
        <v>24.144535068970836</v>
      </c>
      <c r="F753" s="193">
        <f t="shared" si="62"/>
        <v>25.214988002694344</v>
      </c>
      <c r="G753" s="193">
        <f t="shared" si="62"/>
        <v>26.332899687644332</v>
      </c>
      <c r="H753" s="193">
        <f>MAX(0,D753-Assumptions!$C$3)*Assumptions!$C$2</f>
        <v>0</v>
      </c>
      <c r="I753" s="193">
        <f>MAX(0,E753-Assumptions!$C$3)*Assumptions!$C$2</f>
        <v>0</v>
      </c>
      <c r="J753" s="193">
        <f>MAX(0,F753-Assumptions!$C$3)*Assumptions!$C$2</f>
        <v>0</v>
      </c>
      <c r="K753" s="193">
        <f>MAX(0,G753-Assumptions!$C$3)*Assumptions!$C$2</f>
        <v>0</v>
      </c>
    </row>
    <row r="754" spans="1:11">
      <c r="A754" s="192">
        <f t="shared" si="60"/>
        <v>47880.249999998181</v>
      </c>
      <c r="B754" s="218">
        <v>22.558457446808511</v>
      </c>
      <c r="C754" s="219">
        <f t="shared" si="59"/>
        <v>1.0901697356817732E-4</v>
      </c>
      <c r="D754" s="193">
        <f t="shared" si="61"/>
        <v>23.558591302574754</v>
      </c>
      <c r="E754" s="193">
        <f t="shared" si="62"/>
        <v>24.60306629876731</v>
      </c>
      <c r="F754" s="193">
        <f t="shared" si="62"/>
        <v>25.69384830897696</v>
      </c>
      <c r="G754" s="193">
        <f t="shared" si="62"/>
        <v>26.832990364204928</v>
      </c>
      <c r="H754" s="193">
        <f>MAX(0,D754-Assumptions!$C$3)*Assumptions!$C$2</f>
        <v>0</v>
      </c>
      <c r="I754" s="193">
        <f>MAX(0,E754-Assumptions!$C$3)*Assumptions!$C$2</f>
        <v>0</v>
      </c>
      <c r="J754" s="193">
        <f>MAX(0,F754-Assumptions!$C$3)*Assumptions!$C$2</f>
        <v>0</v>
      </c>
      <c r="K754" s="193">
        <f>MAX(0,G754-Assumptions!$C$3)*Assumptions!$C$2</f>
        <v>0</v>
      </c>
    </row>
    <row r="755" spans="1:11">
      <c r="A755" s="192">
        <f t="shared" si="60"/>
        <v>47880.291666664845</v>
      </c>
      <c r="B755" s="218">
        <v>23.885425531914898</v>
      </c>
      <c r="C755" s="219">
        <f t="shared" si="59"/>
        <v>1.1542973671924658E-4</v>
      </c>
      <c r="D755" s="193">
        <f t="shared" si="61"/>
        <v>24.94439079096151</v>
      </c>
      <c r="E755" s="193">
        <f t="shared" si="62"/>
        <v>26.050305492812448</v>
      </c>
      <c r="F755" s="193">
        <f t="shared" si="62"/>
        <v>27.205251150681491</v>
      </c>
      <c r="G755" s="193">
        <f t="shared" si="62"/>
        <v>28.411401562099339</v>
      </c>
      <c r="H755" s="193">
        <f>MAX(0,D755-Assumptions!$C$3)*Assumptions!$C$2</f>
        <v>0</v>
      </c>
      <c r="I755" s="193">
        <f>MAX(0,E755-Assumptions!$C$3)*Assumptions!$C$2</f>
        <v>0</v>
      </c>
      <c r="J755" s="193">
        <f>MAX(0,F755-Assumptions!$C$3)*Assumptions!$C$2</f>
        <v>0</v>
      </c>
      <c r="K755" s="193">
        <f>MAX(0,G755-Assumptions!$C$3)*Assumptions!$C$2</f>
        <v>0</v>
      </c>
    </row>
    <row r="756" spans="1:11">
      <c r="A756" s="192">
        <f t="shared" si="60"/>
        <v>47880.333333331509</v>
      </c>
      <c r="B756" s="218">
        <v>25.764202127659576</v>
      </c>
      <c r="C756" s="219">
        <f t="shared" si="59"/>
        <v>1.2450919345788919E-4</v>
      </c>
      <c r="D756" s="193">
        <f t="shared" si="61"/>
        <v>26.906463333924926</v>
      </c>
      <c r="E756" s="193">
        <f t="shared" si="62"/>
        <v>28.099366925965462</v>
      </c>
      <c r="F756" s="193">
        <f t="shared" si="62"/>
        <v>29.345158144381958</v>
      </c>
      <c r="G756" s="193">
        <f t="shared" si="62"/>
        <v>30.646181772979538</v>
      </c>
      <c r="H756" s="193">
        <f>MAX(0,D756-Assumptions!$C$3)*Assumptions!$C$2</f>
        <v>0</v>
      </c>
      <c r="I756" s="193">
        <f>MAX(0,E756-Assumptions!$C$3)*Assumptions!$C$2</f>
        <v>0</v>
      </c>
      <c r="J756" s="193">
        <f>MAX(0,F756-Assumptions!$C$3)*Assumptions!$C$2</f>
        <v>0</v>
      </c>
      <c r="K756" s="193">
        <f>MAX(0,G756-Assumptions!$C$3)*Assumptions!$C$2</f>
        <v>0</v>
      </c>
    </row>
    <row r="757" spans="1:11">
      <c r="A757" s="192">
        <f t="shared" si="60"/>
        <v>47880.374999998174</v>
      </c>
      <c r="B757" s="218">
        <v>27.406489361702132</v>
      </c>
      <c r="C757" s="219">
        <f t="shared" si="59"/>
        <v>1.3244578151614322E-4</v>
      </c>
      <c r="D757" s="193">
        <f t="shared" si="61"/>
        <v>28.621561710641203</v>
      </c>
      <c r="E757" s="193">
        <f t="shared" si="62"/>
        <v>29.890504542357956</v>
      </c>
      <c r="F757" s="193">
        <f t="shared" si="62"/>
        <v>31.215706215798452</v>
      </c>
      <c r="G757" s="193">
        <f t="shared" si="62"/>
        <v>32.599660978294402</v>
      </c>
      <c r="H757" s="193">
        <f>MAX(0,D757-Assumptions!$C$3)*Assumptions!$C$2</f>
        <v>0</v>
      </c>
      <c r="I757" s="193">
        <f>MAX(0,E757-Assumptions!$C$3)*Assumptions!$C$2</f>
        <v>0</v>
      </c>
      <c r="J757" s="193">
        <f>MAX(0,F757-Assumptions!$C$3)*Assumptions!$C$2</f>
        <v>0</v>
      </c>
      <c r="K757" s="193">
        <f>MAX(0,G757-Assumptions!$C$3)*Assumptions!$C$2</f>
        <v>0</v>
      </c>
    </row>
    <row r="758" spans="1:11">
      <c r="A758" s="192">
        <f t="shared" si="60"/>
        <v>47880.416666664838</v>
      </c>
      <c r="B758" s="218">
        <v>29.167021276595747</v>
      </c>
      <c r="C758" s="219">
        <f t="shared" si="59"/>
        <v>1.4095380391459153E-4</v>
      </c>
      <c r="D758" s="193">
        <f t="shared" si="61"/>
        <v>30.460147170481047</v>
      </c>
      <c r="E758" s="193">
        <f t="shared" si="62"/>
        <v>31.810604067130711</v>
      </c>
      <c r="F758" s="193">
        <f t="shared" si="62"/>
        <v>33.220933748356934</v>
      </c>
      <c r="G758" s="193">
        <f t="shared" si="62"/>
        <v>34.693790686391928</v>
      </c>
      <c r="H758" s="193">
        <f>MAX(0,D758-Assumptions!$C$3)*Assumptions!$C$2</f>
        <v>0</v>
      </c>
      <c r="I758" s="193">
        <f>MAX(0,E758-Assumptions!$C$3)*Assumptions!$C$2</f>
        <v>0</v>
      </c>
      <c r="J758" s="193">
        <f>MAX(0,F758-Assumptions!$C$3)*Assumptions!$C$2</f>
        <v>0</v>
      </c>
      <c r="K758" s="193">
        <f>MAX(0,G758-Assumptions!$C$3)*Assumptions!$C$2</f>
        <v>0</v>
      </c>
    </row>
    <row r="759" spans="1:11">
      <c r="A759" s="192">
        <f t="shared" si="60"/>
        <v>47880.458333331502</v>
      </c>
      <c r="B759" s="218">
        <v>29.718829787234043</v>
      </c>
      <c r="C759" s="219">
        <f t="shared" si="59"/>
        <v>1.4362049750216488E-4</v>
      </c>
      <c r="D759" s="193">
        <f t="shared" si="61"/>
        <v>31.036420225057718</v>
      </c>
      <c r="E759" s="193">
        <f t="shared" ref="E759:G790" si="63">$C759*E$2</f>
        <v>32.412426306238586</v>
      </c>
      <c r="F759" s="193">
        <f t="shared" si="63"/>
        <v>33.849437900352875</v>
      </c>
      <c r="G759" s="193">
        <f t="shared" si="63"/>
        <v>35.35015969937772</v>
      </c>
      <c r="H759" s="193">
        <f>MAX(0,D759-Assumptions!$C$3)*Assumptions!$C$2</f>
        <v>0</v>
      </c>
      <c r="I759" s="193">
        <f>MAX(0,E759-Assumptions!$C$3)*Assumptions!$C$2</f>
        <v>0</v>
      </c>
      <c r="J759" s="193">
        <f>MAX(0,F759-Assumptions!$C$3)*Assumptions!$C$2</f>
        <v>0</v>
      </c>
      <c r="K759" s="193">
        <f>MAX(0,G759-Assumptions!$C$3)*Assumptions!$C$2</f>
        <v>0</v>
      </c>
    </row>
    <row r="760" spans="1:11">
      <c r="A760" s="192">
        <f t="shared" si="60"/>
        <v>47880.499999998166</v>
      </c>
      <c r="B760" s="218">
        <v>30.415159574468088</v>
      </c>
      <c r="C760" s="219">
        <f t="shared" si="59"/>
        <v>1.469856108388646E-4</v>
      </c>
      <c r="D760" s="193">
        <f t="shared" si="61"/>
        <v>31.76362193678542</v>
      </c>
      <c r="E760" s="193">
        <f t="shared" si="63"/>
        <v>33.171868655589009</v>
      </c>
      <c r="F760" s="193">
        <f t="shared" si="63"/>
        <v>34.642550282633472</v>
      </c>
      <c r="G760" s="193">
        <f t="shared" si="63"/>
        <v>36.178434882431226</v>
      </c>
      <c r="H760" s="193">
        <f>MAX(0,D760-Assumptions!$C$3)*Assumptions!$C$2</f>
        <v>0</v>
      </c>
      <c r="I760" s="193">
        <f>MAX(0,E760-Assumptions!$C$3)*Assumptions!$C$2</f>
        <v>0</v>
      </c>
      <c r="J760" s="193">
        <f>MAX(0,F760-Assumptions!$C$3)*Assumptions!$C$2</f>
        <v>0</v>
      </c>
      <c r="K760" s="193">
        <f>MAX(0,G760-Assumptions!$C$3)*Assumptions!$C$2</f>
        <v>0</v>
      </c>
    </row>
    <row r="761" spans="1:11">
      <c r="A761" s="192">
        <f t="shared" si="60"/>
        <v>47880.541666664831</v>
      </c>
      <c r="B761" s="218">
        <v>30.415159574468092</v>
      </c>
      <c r="C761" s="219">
        <f t="shared" si="59"/>
        <v>1.469856108388646E-4</v>
      </c>
      <c r="D761" s="193">
        <f t="shared" si="61"/>
        <v>31.76362193678542</v>
      </c>
      <c r="E761" s="193">
        <f t="shared" si="63"/>
        <v>33.171868655589009</v>
      </c>
      <c r="F761" s="193">
        <f t="shared" si="63"/>
        <v>34.642550282633472</v>
      </c>
      <c r="G761" s="193">
        <f t="shared" si="63"/>
        <v>36.178434882431226</v>
      </c>
      <c r="H761" s="193">
        <f>MAX(0,D761-Assumptions!$C$3)*Assumptions!$C$2</f>
        <v>0</v>
      </c>
      <c r="I761" s="193">
        <f>MAX(0,E761-Assumptions!$C$3)*Assumptions!$C$2</f>
        <v>0</v>
      </c>
      <c r="J761" s="193">
        <f>MAX(0,F761-Assumptions!$C$3)*Assumptions!$C$2</f>
        <v>0</v>
      </c>
      <c r="K761" s="193">
        <f>MAX(0,G761-Assumptions!$C$3)*Assumptions!$C$2</f>
        <v>0</v>
      </c>
    </row>
    <row r="762" spans="1:11">
      <c r="A762" s="192">
        <f t="shared" si="60"/>
        <v>47880.583333331495</v>
      </c>
      <c r="B762" s="218">
        <v>29.850212765957451</v>
      </c>
      <c r="C762" s="219">
        <f t="shared" si="59"/>
        <v>1.4425542454682522E-4</v>
      </c>
      <c r="D762" s="193">
        <f t="shared" si="61"/>
        <v>31.173628095195021</v>
      </c>
      <c r="E762" s="193">
        <f t="shared" si="63"/>
        <v>32.555717315549991</v>
      </c>
      <c r="F762" s="193">
        <f t="shared" si="63"/>
        <v>33.999081746066196</v>
      </c>
      <c r="G762" s="193">
        <f t="shared" si="63"/>
        <v>35.506438035802915</v>
      </c>
      <c r="H762" s="193">
        <f>MAX(0,D762-Assumptions!$C$3)*Assumptions!$C$2</f>
        <v>0</v>
      </c>
      <c r="I762" s="193">
        <f>MAX(0,E762-Assumptions!$C$3)*Assumptions!$C$2</f>
        <v>0</v>
      </c>
      <c r="J762" s="193">
        <f>MAX(0,F762-Assumptions!$C$3)*Assumptions!$C$2</f>
        <v>0</v>
      </c>
      <c r="K762" s="193">
        <f>MAX(0,G762-Assumptions!$C$3)*Assumptions!$C$2</f>
        <v>0</v>
      </c>
    </row>
    <row r="763" spans="1:11">
      <c r="A763" s="192">
        <f t="shared" si="60"/>
        <v>47880.624999998159</v>
      </c>
      <c r="B763" s="218">
        <v>29.508617021276603</v>
      </c>
      <c r="C763" s="219">
        <f t="shared" si="59"/>
        <v>1.426046142307084E-4</v>
      </c>
      <c r="D763" s="193">
        <f t="shared" si="61"/>
        <v>30.816887632838039</v>
      </c>
      <c r="E763" s="193">
        <f t="shared" si="63"/>
        <v>32.183160691340355</v>
      </c>
      <c r="F763" s="193">
        <f t="shared" si="63"/>
        <v>33.610007747211569</v>
      </c>
      <c r="G763" s="193">
        <f t="shared" si="63"/>
        <v>35.100114361097432</v>
      </c>
      <c r="H763" s="193">
        <f>MAX(0,D763-Assumptions!$C$3)*Assumptions!$C$2</f>
        <v>0</v>
      </c>
      <c r="I763" s="193">
        <f>MAX(0,E763-Assumptions!$C$3)*Assumptions!$C$2</f>
        <v>0</v>
      </c>
      <c r="J763" s="193">
        <f>MAX(0,F763-Assumptions!$C$3)*Assumptions!$C$2</f>
        <v>0</v>
      </c>
      <c r="K763" s="193">
        <f>MAX(0,G763-Assumptions!$C$3)*Assumptions!$C$2</f>
        <v>0</v>
      </c>
    </row>
    <row r="764" spans="1:11">
      <c r="A764" s="192">
        <f t="shared" si="60"/>
        <v>47880.666666664823</v>
      </c>
      <c r="B764" s="218">
        <v>29.994734042553198</v>
      </c>
      <c r="C764" s="219">
        <f t="shared" si="59"/>
        <v>1.4495384429595159E-4</v>
      </c>
      <c r="D764" s="193">
        <f t="shared" si="61"/>
        <v>31.324556752346055</v>
      </c>
      <c r="E764" s="193">
        <f t="shared" si="63"/>
        <v>32.713337425792531</v>
      </c>
      <c r="F764" s="193">
        <f t="shared" si="63"/>
        <v>34.163689976350852</v>
      </c>
      <c r="G764" s="193">
        <f t="shared" si="63"/>
        <v>35.678344205870623</v>
      </c>
      <c r="H764" s="193">
        <f>MAX(0,D764-Assumptions!$C$3)*Assumptions!$C$2</f>
        <v>0</v>
      </c>
      <c r="I764" s="193">
        <f>MAX(0,E764-Assumptions!$C$3)*Assumptions!$C$2</f>
        <v>0</v>
      </c>
      <c r="J764" s="193">
        <f>MAX(0,F764-Assumptions!$C$3)*Assumptions!$C$2</f>
        <v>0</v>
      </c>
      <c r="K764" s="193">
        <f>MAX(0,G764-Assumptions!$C$3)*Assumptions!$C$2</f>
        <v>0</v>
      </c>
    </row>
    <row r="765" spans="1:11">
      <c r="A765" s="192">
        <f t="shared" si="60"/>
        <v>47880.708333331488</v>
      </c>
      <c r="B765" s="218">
        <v>30.84872340425532</v>
      </c>
      <c r="C765" s="219">
        <f t="shared" si="59"/>
        <v>1.4908087008624364E-4</v>
      </c>
      <c r="D765" s="193">
        <f t="shared" si="61"/>
        <v>32.216407908238509</v>
      </c>
      <c r="E765" s="193">
        <f t="shared" si="63"/>
        <v>33.644728986316622</v>
      </c>
      <c r="F765" s="193">
        <f t="shared" si="63"/>
        <v>35.13637497348742</v>
      </c>
      <c r="G765" s="193">
        <f t="shared" si="63"/>
        <v>36.694153392634341</v>
      </c>
      <c r="H765" s="193">
        <f>MAX(0,D765-Assumptions!$C$3)*Assumptions!$C$2</f>
        <v>0</v>
      </c>
      <c r="I765" s="193">
        <f>MAX(0,E765-Assumptions!$C$3)*Assumptions!$C$2</f>
        <v>0</v>
      </c>
      <c r="J765" s="193">
        <f>MAX(0,F765-Assumptions!$C$3)*Assumptions!$C$2</f>
        <v>0</v>
      </c>
      <c r="K765" s="193">
        <f>MAX(0,G765-Assumptions!$C$3)*Assumptions!$C$2</f>
        <v>0</v>
      </c>
    </row>
    <row r="766" spans="1:11">
      <c r="A766" s="192">
        <f t="shared" si="60"/>
        <v>47880.749999998152</v>
      </c>
      <c r="B766" s="218">
        <v>33.358138297872344</v>
      </c>
      <c r="C766" s="219">
        <f t="shared" si="59"/>
        <v>1.6120797663925581E-4</v>
      </c>
      <c r="D766" s="193">
        <f t="shared" si="61"/>
        <v>34.837078227860985</v>
      </c>
      <c r="E766" s="193">
        <f t="shared" si="63"/>
        <v>36.381587264164359</v>
      </c>
      <c r="F766" s="193">
        <f t="shared" si="63"/>
        <v>37.994572426611825</v>
      </c>
      <c r="G766" s="193">
        <f t="shared" si="63"/>
        <v>39.679069618355456</v>
      </c>
      <c r="H766" s="193">
        <f>MAX(0,D766-Assumptions!$C$3)*Assumptions!$C$2</f>
        <v>0</v>
      </c>
      <c r="I766" s="193">
        <f>MAX(0,E766-Assumptions!$C$3)*Assumptions!$C$2</f>
        <v>0</v>
      </c>
      <c r="J766" s="193">
        <f>MAX(0,F766-Assumptions!$C$3)*Assumptions!$C$2</f>
        <v>0.89511518395064227</v>
      </c>
      <c r="K766" s="193">
        <f>MAX(0,G766-Assumptions!$C$3)*Assumptions!$C$2</f>
        <v>2.4111626565199105</v>
      </c>
    </row>
    <row r="767" spans="1:11">
      <c r="A767" s="192">
        <f t="shared" si="60"/>
        <v>47880.791666664816</v>
      </c>
      <c r="B767" s="218">
        <v>33.634042553191492</v>
      </c>
      <c r="C767" s="219">
        <f t="shared" si="59"/>
        <v>1.6254132343304249E-4</v>
      </c>
      <c r="D767" s="193">
        <f t="shared" si="61"/>
        <v>35.125214755149315</v>
      </c>
      <c r="E767" s="193">
        <f t="shared" si="63"/>
        <v>36.682498383718297</v>
      </c>
      <c r="F767" s="193">
        <f t="shared" si="63"/>
        <v>38.308824502609795</v>
      </c>
      <c r="G767" s="193">
        <f t="shared" si="63"/>
        <v>40.007254124848352</v>
      </c>
      <c r="H767" s="193">
        <f>MAX(0,D767-Assumptions!$C$3)*Assumptions!$C$2</f>
        <v>0</v>
      </c>
      <c r="I767" s="193">
        <f>MAX(0,E767-Assumptions!$C$3)*Assumptions!$C$2</f>
        <v>0</v>
      </c>
      <c r="J767" s="193">
        <f>MAX(0,F767-Assumptions!$C$3)*Assumptions!$C$2</f>
        <v>1.1779420523488155</v>
      </c>
      <c r="K767" s="193">
        <f>MAX(0,G767-Assumptions!$C$3)*Assumptions!$C$2</f>
        <v>2.7065287123635167</v>
      </c>
    </row>
    <row r="768" spans="1:11">
      <c r="A768" s="192">
        <f t="shared" si="60"/>
        <v>47880.83333333148</v>
      </c>
      <c r="B768" s="218">
        <v>32.701223404255323</v>
      </c>
      <c r="C768" s="219">
        <f t="shared" si="59"/>
        <v>1.5803334141595421E-4</v>
      </c>
      <c r="D768" s="193">
        <f t="shared" si="61"/>
        <v>34.151038877174472</v>
      </c>
      <c r="E768" s="193">
        <f t="shared" si="63"/>
        <v>35.665132217607358</v>
      </c>
      <c r="F768" s="193">
        <f t="shared" si="63"/>
        <v>37.246353198045227</v>
      </c>
      <c r="G768" s="193">
        <f t="shared" si="63"/>
        <v>38.897677936229513</v>
      </c>
      <c r="H768" s="193">
        <f>MAX(0,D768-Assumptions!$C$3)*Assumptions!$C$2</f>
        <v>0</v>
      </c>
      <c r="I768" s="193">
        <f>MAX(0,E768-Assumptions!$C$3)*Assumptions!$C$2</f>
        <v>0</v>
      </c>
      <c r="J768" s="193">
        <f>MAX(0,F768-Assumptions!$C$3)*Assumptions!$C$2</f>
        <v>0.22171787824070463</v>
      </c>
      <c r="K768" s="193">
        <f>MAX(0,G768-Assumptions!$C$3)*Assumptions!$C$2</f>
        <v>1.7079101426065619</v>
      </c>
    </row>
    <row r="769" spans="1:11">
      <c r="A769" s="192">
        <f t="shared" si="60"/>
        <v>47880.874999998145</v>
      </c>
      <c r="B769" s="218">
        <v>32.425319148936183</v>
      </c>
      <c r="C769" s="219">
        <f t="shared" si="59"/>
        <v>1.5669999462216756E-4</v>
      </c>
      <c r="D769" s="193">
        <f t="shared" si="61"/>
        <v>33.862902349886149</v>
      </c>
      <c r="E769" s="193">
        <f t="shared" si="63"/>
        <v>35.364221098053427</v>
      </c>
      <c r="F769" s="193">
        <f t="shared" si="63"/>
        <v>36.932101122047264</v>
      </c>
      <c r="G769" s="193">
        <f t="shared" si="63"/>
        <v>38.569493429736625</v>
      </c>
      <c r="H769" s="193">
        <f>MAX(0,D769-Assumptions!$C$3)*Assumptions!$C$2</f>
        <v>0</v>
      </c>
      <c r="I769" s="193">
        <f>MAX(0,E769-Assumptions!$C$3)*Assumptions!$C$2</f>
        <v>0</v>
      </c>
      <c r="J769" s="193">
        <f>MAX(0,F769-Assumptions!$C$3)*Assumptions!$C$2</f>
        <v>0</v>
      </c>
      <c r="K769" s="193">
        <f>MAX(0,G769-Assumptions!$C$3)*Assumptions!$C$2</f>
        <v>1.4125440867629622</v>
      </c>
    </row>
    <row r="770" spans="1:11">
      <c r="A770" s="192">
        <f t="shared" si="60"/>
        <v>47880.916666664809</v>
      </c>
      <c r="B770" s="218">
        <v>31.361117021276598</v>
      </c>
      <c r="C770" s="219">
        <f t="shared" si="59"/>
        <v>1.5155708556041891E-4</v>
      </c>
      <c r="D770" s="193">
        <f t="shared" si="61"/>
        <v>32.751518601773995</v>
      </c>
      <c r="E770" s="193">
        <f t="shared" si="63"/>
        <v>34.203563922631083</v>
      </c>
      <c r="F770" s="193">
        <f t="shared" si="63"/>
        <v>35.719985971769368</v>
      </c>
      <c r="G770" s="193">
        <f t="shared" si="63"/>
        <v>37.303638904692583</v>
      </c>
      <c r="H770" s="193">
        <f>MAX(0,D770-Assumptions!$C$3)*Assumptions!$C$2</f>
        <v>0</v>
      </c>
      <c r="I770" s="193">
        <f>MAX(0,E770-Assumptions!$C$3)*Assumptions!$C$2</f>
        <v>0</v>
      </c>
      <c r="J770" s="193">
        <f>MAX(0,F770-Assumptions!$C$3)*Assumptions!$C$2</f>
        <v>0</v>
      </c>
      <c r="K770" s="193">
        <f>MAX(0,G770-Assumptions!$C$3)*Assumptions!$C$2</f>
        <v>0.27327501422332506</v>
      </c>
    </row>
    <row r="771" spans="1:11">
      <c r="A771" s="192">
        <f t="shared" si="60"/>
        <v>47880.958333331473</v>
      </c>
      <c r="B771" s="218">
        <v>29.942180851063835</v>
      </c>
      <c r="C771" s="219">
        <f t="shared" si="59"/>
        <v>1.4469987347808744E-4</v>
      </c>
      <c r="D771" s="193">
        <f t="shared" si="61"/>
        <v>31.269673604291132</v>
      </c>
      <c r="E771" s="193">
        <f t="shared" si="63"/>
        <v>32.656021022067968</v>
      </c>
      <c r="F771" s="193">
        <f t="shared" si="63"/>
        <v>34.103832438065524</v>
      </c>
      <c r="G771" s="193">
        <f t="shared" si="63"/>
        <v>35.615832871300547</v>
      </c>
      <c r="H771" s="193">
        <f>MAX(0,D771-Assumptions!$C$3)*Assumptions!$C$2</f>
        <v>0</v>
      </c>
      <c r="I771" s="193">
        <f>MAX(0,E771-Assumptions!$C$3)*Assumptions!$C$2</f>
        <v>0</v>
      </c>
      <c r="J771" s="193">
        <f>MAX(0,F771-Assumptions!$C$3)*Assumptions!$C$2</f>
        <v>0</v>
      </c>
      <c r="K771" s="193">
        <f>MAX(0,G771-Assumptions!$C$3)*Assumptions!$C$2</f>
        <v>0</v>
      </c>
    </row>
    <row r="772" spans="1:11">
      <c r="A772" s="192">
        <f t="shared" si="60"/>
        <v>47880.999999998137</v>
      </c>
      <c r="B772" s="218">
        <v>28.076542553191494</v>
      </c>
      <c r="C772" s="219">
        <f t="shared" si="59"/>
        <v>1.3568390944391088E-4</v>
      </c>
      <c r="D772" s="193">
        <f t="shared" si="61"/>
        <v>29.321321848341448</v>
      </c>
      <c r="E772" s="193">
        <f t="shared" si="63"/>
        <v>30.6212886898461</v>
      </c>
      <c r="F772" s="193">
        <f t="shared" si="63"/>
        <v>31.978889828936385</v>
      </c>
      <c r="G772" s="193">
        <f t="shared" si="63"/>
        <v>33.396680494062871</v>
      </c>
      <c r="H772" s="193">
        <f>MAX(0,D772-Assumptions!$C$3)*Assumptions!$C$2</f>
        <v>0</v>
      </c>
      <c r="I772" s="193">
        <f>MAX(0,E772-Assumptions!$C$3)*Assumptions!$C$2</f>
        <v>0</v>
      </c>
      <c r="J772" s="193">
        <f>MAX(0,F772-Assumptions!$C$3)*Assumptions!$C$2</f>
        <v>0</v>
      </c>
      <c r="K772" s="193">
        <f>MAX(0,G772-Assumptions!$C$3)*Assumptions!$C$2</f>
        <v>0</v>
      </c>
    </row>
    <row r="773" spans="1:11">
      <c r="A773" s="192">
        <f t="shared" si="60"/>
        <v>47881.041666664802</v>
      </c>
      <c r="B773" s="218">
        <v>26.605053191489365</v>
      </c>
      <c r="C773" s="219">
        <f t="shared" ref="C773:C836" si="64">B773/$B$2</f>
        <v>1.2857272654371525E-4</v>
      </c>
      <c r="D773" s="193">
        <f t="shared" si="61"/>
        <v>27.784593702803658</v>
      </c>
      <c r="E773" s="193">
        <f t="shared" si="63"/>
        <v>29.016429385558418</v>
      </c>
      <c r="F773" s="193">
        <f t="shared" si="63"/>
        <v>30.302878756947202</v>
      </c>
      <c r="G773" s="193">
        <f t="shared" si="63"/>
        <v>31.646363126100745</v>
      </c>
      <c r="H773" s="193">
        <f>MAX(0,D773-Assumptions!$C$3)*Assumptions!$C$2</f>
        <v>0</v>
      </c>
      <c r="I773" s="193">
        <f>MAX(0,E773-Assumptions!$C$3)*Assumptions!$C$2</f>
        <v>0</v>
      </c>
      <c r="J773" s="193">
        <f>MAX(0,F773-Assumptions!$C$3)*Assumptions!$C$2</f>
        <v>0</v>
      </c>
      <c r="K773" s="193">
        <f>MAX(0,G773-Assumptions!$C$3)*Assumptions!$C$2</f>
        <v>0</v>
      </c>
    </row>
    <row r="774" spans="1:11">
      <c r="A774" s="192">
        <f t="shared" ref="A774:A837" si="65">A773 + TIME(1,0,0)</f>
        <v>47881.083333331466</v>
      </c>
      <c r="B774" s="218">
        <v>25.120425531914901</v>
      </c>
      <c r="C774" s="219">
        <f t="shared" si="64"/>
        <v>1.2139805093905363E-4</v>
      </c>
      <c r="D774" s="193">
        <f t="shared" si="61"/>
        <v>26.234144770252151</v>
      </c>
      <c r="E774" s="193">
        <f t="shared" si="63"/>
        <v>27.397240980339607</v>
      </c>
      <c r="F774" s="193">
        <f t="shared" si="63"/>
        <v>28.611903300386697</v>
      </c>
      <c r="G774" s="193">
        <f t="shared" si="63"/>
        <v>29.880417924496118</v>
      </c>
      <c r="H774" s="193">
        <f>MAX(0,D774-Assumptions!$C$3)*Assumptions!$C$2</f>
        <v>0</v>
      </c>
      <c r="I774" s="193">
        <f>MAX(0,E774-Assumptions!$C$3)*Assumptions!$C$2</f>
        <v>0</v>
      </c>
      <c r="J774" s="193">
        <f>MAX(0,F774-Assumptions!$C$3)*Assumptions!$C$2</f>
        <v>0</v>
      </c>
      <c r="K774" s="193">
        <f>MAX(0,G774-Assumptions!$C$3)*Assumptions!$C$2</f>
        <v>0</v>
      </c>
    </row>
    <row r="775" spans="1:11">
      <c r="A775" s="192">
        <f t="shared" si="65"/>
        <v>47881.12499999813</v>
      </c>
      <c r="B775" s="218">
        <v>23.911702127659581</v>
      </c>
      <c r="C775" s="219">
        <f t="shared" si="64"/>
        <v>1.1555672212817867E-4</v>
      </c>
      <c r="D775" s="193">
        <f t="shared" si="61"/>
        <v>24.971832364988973</v>
      </c>
      <c r="E775" s="193">
        <f t="shared" si="63"/>
        <v>26.078963694674734</v>
      </c>
      <c r="F775" s="193">
        <f t="shared" si="63"/>
        <v>27.235179919824159</v>
      </c>
      <c r="G775" s="193">
        <f t="shared" si="63"/>
        <v>28.44265722938438</v>
      </c>
      <c r="H775" s="193">
        <f>MAX(0,D775-Assumptions!$C$3)*Assumptions!$C$2</f>
        <v>0</v>
      </c>
      <c r="I775" s="193">
        <f>MAX(0,E775-Assumptions!$C$3)*Assumptions!$C$2</f>
        <v>0</v>
      </c>
      <c r="J775" s="193">
        <f>MAX(0,F775-Assumptions!$C$3)*Assumptions!$C$2</f>
        <v>0</v>
      </c>
      <c r="K775" s="193">
        <f>MAX(0,G775-Assumptions!$C$3)*Assumptions!$C$2</f>
        <v>0</v>
      </c>
    </row>
    <row r="776" spans="1:11">
      <c r="A776" s="192">
        <f t="shared" si="65"/>
        <v>47881.166666664794</v>
      </c>
      <c r="B776" s="218">
        <v>23.438723404255324</v>
      </c>
      <c r="C776" s="219">
        <f t="shared" si="64"/>
        <v>1.132709847674015E-4</v>
      </c>
      <c r="D776" s="193">
        <f t="shared" si="61"/>
        <v>24.477884032494686</v>
      </c>
      <c r="E776" s="193">
        <f t="shared" si="63"/>
        <v>25.563116061153693</v>
      </c>
      <c r="F776" s="193">
        <f t="shared" si="63"/>
        <v>26.696462075256207</v>
      </c>
      <c r="G776" s="193">
        <f t="shared" si="63"/>
        <v>27.880055218253698</v>
      </c>
      <c r="H776" s="193">
        <f>MAX(0,D776-Assumptions!$C$3)*Assumptions!$C$2</f>
        <v>0</v>
      </c>
      <c r="I776" s="193">
        <f>MAX(0,E776-Assumptions!$C$3)*Assumptions!$C$2</f>
        <v>0</v>
      </c>
      <c r="J776" s="193">
        <f>MAX(0,F776-Assumptions!$C$3)*Assumptions!$C$2</f>
        <v>0</v>
      </c>
      <c r="K776" s="193">
        <f>MAX(0,G776-Assumptions!$C$3)*Assumptions!$C$2</f>
        <v>0</v>
      </c>
    </row>
    <row r="777" spans="1:11">
      <c r="A777" s="192">
        <f t="shared" si="65"/>
        <v>47881.208333331459</v>
      </c>
      <c r="B777" s="218">
        <v>23.307340425531915</v>
      </c>
      <c r="C777" s="219">
        <f t="shared" si="64"/>
        <v>1.1263605772274115E-4</v>
      </c>
      <c r="D777" s="193">
        <f t="shared" si="61"/>
        <v>24.340676162357376</v>
      </c>
      <c r="E777" s="193">
        <f t="shared" si="63"/>
        <v>25.419825051842285</v>
      </c>
      <c r="F777" s="193">
        <f t="shared" si="63"/>
        <v>26.546818229542879</v>
      </c>
      <c r="G777" s="193">
        <f t="shared" si="63"/>
        <v>27.723776881828503</v>
      </c>
      <c r="H777" s="193">
        <f>MAX(0,D777-Assumptions!$C$3)*Assumptions!$C$2</f>
        <v>0</v>
      </c>
      <c r="I777" s="193">
        <f>MAX(0,E777-Assumptions!$C$3)*Assumptions!$C$2</f>
        <v>0</v>
      </c>
      <c r="J777" s="193">
        <f>MAX(0,F777-Assumptions!$C$3)*Assumptions!$C$2</f>
        <v>0</v>
      </c>
      <c r="K777" s="193">
        <f>MAX(0,G777-Assumptions!$C$3)*Assumptions!$C$2</f>
        <v>0</v>
      </c>
    </row>
    <row r="778" spans="1:11">
      <c r="A778" s="192">
        <f t="shared" si="65"/>
        <v>47881.249999998123</v>
      </c>
      <c r="B778" s="218">
        <v>23.517553191489363</v>
      </c>
      <c r="C778" s="219">
        <f t="shared" si="64"/>
        <v>1.1365194099419767E-4</v>
      </c>
      <c r="D778" s="193">
        <f t="shared" si="61"/>
        <v>24.560208754577062</v>
      </c>
      <c r="E778" s="193">
        <f t="shared" si="63"/>
        <v>25.649090666740527</v>
      </c>
      <c r="F778" s="193">
        <f t="shared" si="63"/>
        <v>26.786248382684192</v>
      </c>
      <c r="G778" s="193">
        <f t="shared" si="63"/>
        <v>27.973822220108808</v>
      </c>
      <c r="H778" s="193">
        <f>MAX(0,D778-Assumptions!$C$3)*Assumptions!$C$2</f>
        <v>0</v>
      </c>
      <c r="I778" s="193">
        <f>MAX(0,E778-Assumptions!$C$3)*Assumptions!$C$2</f>
        <v>0</v>
      </c>
      <c r="J778" s="193">
        <f>MAX(0,F778-Assumptions!$C$3)*Assumptions!$C$2</f>
        <v>0</v>
      </c>
      <c r="K778" s="193">
        <f>MAX(0,G778-Assumptions!$C$3)*Assumptions!$C$2</f>
        <v>0</v>
      </c>
    </row>
    <row r="779" spans="1:11">
      <c r="A779" s="192">
        <f t="shared" si="65"/>
        <v>47881.291666664787</v>
      </c>
      <c r="B779" s="218">
        <v>24.174468085106383</v>
      </c>
      <c r="C779" s="219">
        <f t="shared" si="64"/>
        <v>1.1682657621749928E-4</v>
      </c>
      <c r="D779" s="193">
        <f t="shared" si="61"/>
        <v>25.246248105263568</v>
      </c>
      <c r="E779" s="193">
        <f t="shared" si="63"/>
        <v>26.365545713297522</v>
      </c>
      <c r="F779" s="193">
        <f t="shared" si="63"/>
        <v>27.534467611250786</v>
      </c>
      <c r="G779" s="193">
        <f t="shared" si="63"/>
        <v>28.75521390223475</v>
      </c>
      <c r="H779" s="193">
        <f>MAX(0,D779-Assumptions!$C$3)*Assumptions!$C$2</f>
        <v>0</v>
      </c>
      <c r="I779" s="193">
        <f>MAX(0,E779-Assumptions!$C$3)*Assumptions!$C$2</f>
        <v>0</v>
      </c>
      <c r="J779" s="193">
        <f>MAX(0,F779-Assumptions!$C$3)*Assumptions!$C$2</f>
        <v>0</v>
      </c>
      <c r="K779" s="193">
        <f>MAX(0,G779-Assumptions!$C$3)*Assumptions!$C$2</f>
        <v>0</v>
      </c>
    </row>
    <row r="780" spans="1:11">
      <c r="A780" s="192">
        <f t="shared" si="65"/>
        <v>47881.333333331451</v>
      </c>
      <c r="B780" s="218">
        <v>25.264946808510643</v>
      </c>
      <c r="C780" s="219">
        <f t="shared" si="64"/>
        <v>1.2209647068817998E-4</v>
      </c>
      <c r="D780" s="193">
        <f t="shared" si="61"/>
        <v>26.385073427403182</v>
      </c>
      <c r="E780" s="193">
        <f t="shared" si="63"/>
        <v>27.554861090582147</v>
      </c>
      <c r="F780" s="193">
        <f t="shared" si="63"/>
        <v>28.776511530671346</v>
      </c>
      <c r="G780" s="193">
        <f t="shared" si="63"/>
        <v>30.052324094563826</v>
      </c>
      <c r="H780" s="193">
        <f>MAX(0,D780-Assumptions!$C$3)*Assumptions!$C$2</f>
        <v>0</v>
      </c>
      <c r="I780" s="193">
        <f>MAX(0,E780-Assumptions!$C$3)*Assumptions!$C$2</f>
        <v>0</v>
      </c>
      <c r="J780" s="193">
        <f>MAX(0,F780-Assumptions!$C$3)*Assumptions!$C$2</f>
        <v>0</v>
      </c>
      <c r="K780" s="193">
        <f>MAX(0,G780-Assumptions!$C$3)*Assumptions!$C$2</f>
        <v>0</v>
      </c>
    </row>
    <row r="781" spans="1:11">
      <c r="A781" s="192">
        <f t="shared" si="65"/>
        <v>47881.374999998116</v>
      </c>
      <c r="B781" s="218">
        <v>27.459042553191491</v>
      </c>
      <c r="C781" s="219">
        <f t="shared" si="64"/>
        <v>1.3269975233400733E-4</v>
      </c>
      <c r="D781" s="193">
        <f t="shared" si="61"/>
        <v>28.676444858696119</v>
      </c>
      <c r="E781" s="193">
        <f t="shared" si="63"/>
        <v>29.947820946082512</v>
      </c>
      <c r="F781" s="193">
        <f t="shared" si="63"/>
        <v>31.275563754083777</v>
      </c>
      <c r="G781" s="193">
        <f t="shared" si="63"/>
        <v>32.66217231286447</v>
      </c>
      <c r="H781" s="193">
        <f>MAX(0,D781-Assumptions!$C$3)*Assumptions!$C$2</f>
        <v>0</v>
      </c>
      <c r="I781" s="193">
        <f>MAX(0,E781-Assumptions!$C$3)*Assumptions!$C$2</f>
        <v>0</v>
      </c>
      <c r="J781" s="193">
        <f>MAX(0,F781-Assumptions!$C$3)*Assumptions!$C$2</f>
        <v>0</v>
      </c>
      <c r="K781" s="193">
        <f>MAX(0,G781-Assumptions!$C$3)*Assumptions!$C$2</f>
        <v>0</v>
      </c>
    </row>
    <row r="782" spans="1:11">
      <c r="A782" s="192">
        <f t="shared" si="65"/>
        <v>47881.41666666478</v>
      </c>
      <c r="B782" s="218">
        <v>29.298404255319156</v>
      </c>
      <c r="C782" s="219">
        <f t="shared" si="64"/>
        <v>1.4158873095925187E-4</v>
      </c>
      <c r="D782" s="193">
        <f t="shared" si="61"/>
        <v>30.597355040618353</v>
      </c>
      <c r="E782" s="193">
        <f t="shared" si="63"/>
        <v>31.953895076442112</v>
      </c>
      <c r="F782" s="193">
        <f t="shared" si="63"/>
        <v>33.370577594070255</v>
      </c>
      <c r="G782" s="193">
        <f t="shared" si="63"/>
        <v>34.850069022817124</v>
      </c>
      <c r="H782" s="193">
        <f>MAX(0,D782-Assumptions!$C$3)*Assumptions!$C$2</f>
        <v>0</v>
      </c>
      <c r="I782" s="193">
        <f>MAX(0,E782-Assumptions!$C$3)*Assumptions!$C$2</f>
        <v>0</v>
      </c>
      <c r="J782" s="193">
        <f>MAX(0,F782-Assumptions!$C$3)*Assumptions!$C$2</f>
        <v>0</v>
      </c>
      <c r="K782" s="193">
        <f>MAX(0,G782-Assumptions!$C$3)*Assumptions!$C$2</f>
        <v>0</v>
      </c>
    </row>
    <row r="783" spans="1:11">
      <c r="A783" s="192">
        <f t="shared" si="65"/>
        <v>47881.458333331444</v>
      </c>
      <c r="B783" s="218">
        <v>30.507127659574472</v>
      </c>
      <c r="C783" s="219">
        <f t="shared" si="64"/>
        <v>1.4743005977012683E-4</v>
      </c>
      <c r="D783" s="193">
        <f t="shared" si="61"/>
        <v>31.859667445881531</v>
      </c>
      <c r="E783" s="193">
        <f t="shared" si="63"/>
        <v>33.272172362106986</v>
      </c>
      <c r="F783" s="193">
        <f t="shared" si="63"/>
        <v>34.747300974632793</v>
      </c>
      <c r="G783" s="193">
        <f t="shared" si="63"/>
        <v>36.287829717928858</v>
      </c>
      <c r="H783" s="193">
        <f>MAX(0,D783-Assumptions!$C$3)*Assumptions!$C$2</f>
        <v>0</v>
      </c>
      <c r="I783" s="193">
        <f>MAX(0,E783-Assumptions!$C$3)*Assumptions!$C$2</f>
        <v>0</v>
      </c>
      <c r="J783" s="193">
        <f>MAX(0,F783-Assumptions!$C$3)*Assumptions!$C$2</f>
        <v>0</v>
      </c>
      <c r="K783" s="193">
        <f>MAX(0,G783-Assumptions!$C$3)*Assumptions!$C$2</f>
        <v>0</v>
      </c>
    </row>
    <row r="784" spans="1:11">
      <c r="A784" s="192">
        <f t="shared" si="65"/>
        <v>47881.499999998108</v>
      </c>
      <c r="B784" s="218">
        <v>31.505638297872345</v>
      </c>
      <c r="C784" s="219">
        <f t="shared" si="64"/>
        <v>1.5225550530954528E-4</v>
      </c>
      <c r="D784" s="193">
        <f t="shared" si="61"/>
        <v>32.902447258925029</v>
      </c>
      <c r="E784" s="193">
        <f t="shared" si="63"/>
        <v>34.361184032873624</v>
      </c>
      <c r="F784" s="193">
        <f t="shared" si="63"/>
        <v>35.884594202054025</v>
      </c>
      <c r="G784" s="193">
        <f t="shared" si="63"/>
        <v>37.475545074760291</v>
      </c>
      <c r="H784" s="193">
        <f>MAX(0,D784-Assumptions!$C$3)*Assumptions!$C$2</f>
        <v>0</v>
      </c>
      <c r="I784" s="193">
        <f>MAX(0,E784-Assumptions!$C$3)*Assumptions!$C$2</f>
        <v>0</v>
      </c>
      <c r="J784" s="193">
        <f>MAX(0,F784-Assumptions!$C$3)*Assumptions!$C$2</f>
        <v>0</v>
      </c>
      <c r="K784" s="193">
        <f>MAX(0,G784-Assumptions!$C$3)*Assumptions!$C$2</f>
        <v>0.42799056728426166</v>
      </c>
    </row>
    <row r="785" spans="1:11">
      <c r="A785" s="192">
        <f t="shared" si="65"/>
        <v>47881.541666664772</v>
      </c>
      <c r="B785" s="218">
        <v>32.070585106382985</v>
      </c>
      <c r="C785" s="219">
        <f t="shared" si="64"/>
        <v>1.5498569160158466E-4</v>
      </c>
      <c r="D785" s="193">
        <f t="shared" si="61"/>
        <v>33.492441100515421</v>
      </c>
      <c r="E785" s="193">
        <f t="shared" si="63"/>
        <v>34.977335372912641</v>
      </c>
      <c r="F785" s="193">
        <f t="shared" si="63"/>
        <v>36.528062738621294</v>
      </c>
      <c r="G785" s="193">
        <f t="shared" si="63"/>
        <v>38.147541921388608</v>
      </c>
      <c r="H785" s="193">
        <f>MAX(0,D785-Assumptions!$C$3)*Assumptions!$C$2</f>
        <v>0</v>
      </c>
      <c r="I785" s="193">
        <f>MAX(0,E785-Assumptions!$C$3)*Assumptions!$C$2</f>
        <v>0</v>
      </c>
      <c r="J785" s="193">
        <f>MAX(0,F785-Assumptions!$C$3)*Assumptions!$C$2</f>
        <v>0</v>
      </c>
      <c r="K785" s="193">
        <f>MAX(0,G785-Assumptions!$C$3)*Assumptions!$C$2</f>
        <v>1.0327877292497476</v>
      </c>
    </row>
    <row r="786" spans="1:11">
      <c r="A786" s="192">
        <f t="shared" si="65"/>
        <v>47881.583333331437</v>
      </c>
      <c r="B786" s="218">
        <v>32.254521276595753</v>
      </c>
      <c r="C786" s="219">
        <f t="shared" si="64"/>
        <v>1.5587458946410914E-4</v>
      </c>
      <c r="D786" s="193">
        <f t="shared" si="61"/>
        <v>33.684532118707651</v>
      </c>
      <c r="E786" s="193">
        <f t="shared" si="63"/>
        <v>35.177942785948609</v>
      </c>
      <c r="F786" s="193">
        <f t="shared" si="63"/>
        <v>36.737564122619951</v>
      </c>
      <c r="G786" s="193">
        <f t="shared" si="63"/>
        <v>38.366331592383879</v>
      </c>
      <c r="H786" s="193">
        <f>MAX(0,D786-Assumptions!$C$3)*Assumptions!$C$2</f>
        <v>0</v>
      </c>
      <c r="I786" s="193">
        <f>MAX(0,E786-Assumptions!$C$3)*Assumptions!$C$2</f>
        <v>0</v>
      </c>
      <c r="J786" s="193">
        <f>MAX(0,F786-Assumptions!$C$3)*Assumptions!$C$2</f>
        <v>0</v>
      </c>
      <c r="K786" s="193">
        <f>MAX(0,G786-Assumptions!$C$3)*Assumptions!$C$2</f>
        <v>1.2296984331454917</v>
      </c>
    </row>
    <row r="787" spans="1:11">
      <c r="A787" s="192">
        <f t="shared" si="65"/>
        <v>47881.624999998101</v>
      </c>
      <c r="B787" s="218">
        <v>32.05744680851064</v>
      </c>
      <c r="C787" s="219">
        <f t="shared" si="64"/>
        <v>1.549221988971186E-4</v>
      </c>
      <c r="D787" s="193">
        <f t="shared" si="61"/>
        <v>33.47872031350169</v>
      </c>
      <c r="E787" s="193">
        <f t="shared" si="63"/>
        <v>34.963006271981499</v>
      </c>
      <c r="F787" s="193">
        <f t="shared" si="63"/>
        <v>36.513098354049959</v>
      </c>
      <c r="G787" s="193">
        <f t="shared" si="63"/>
        <v>38.131914087746082</v>
      </c>
      <c r="H787" s="193">
        <f>MAX(0,D787-Assumptions!$C$3)*Assumptions!$C$2</f>
        <v>0</v>
      </c>
      <c r="I787" s="193">
        <f>MAX(0,E787-Assumptions!$C$3)*Assumptions!$C$2</f>
        <v>0</v>
      </c>
      <c r="J787" s="193">
        <f>MAX(0,F787-Assumptions!$C$3)*Assumptions!$C$2</f>
        <v>0</v>
      </c>
      <c r="K787" s="193">
        <f>MAX(0,G787-Assumptions!$C$3)*Assumptions!$C$2</f>
        <v>1.0187226789714743</v>
      </c>
    </row>
    <row r="788" spans="1:11">
      <c r="A788" s="192">
        <f t="shared" si="65"/>
        <v>47881.666666664765</v>
      </c>
      <c r="B788" s="218">
        <v>32.477872340425535</v>
      </c>
      <c r="C788" s="219">
        <f t="shared" si="64"/>
        <v>1.5695396544003164E-4</v>
      </c>
      <c r="D788" s="193">
        <f t="shared" si="61"/>
        <v>33.917785497941061</v>
      </c>
      <c r="E788" s="193">
        <f t="shared" si="63"/>
        <v>35.421537501777976</v>
      </c>
      <c r="F788" s="193">
        <f t="shared" si="63"/>
        <v>36.991958660332585</v>
      </c>
      <c r="G788" s="193">
        <f t="shared" si="63"/>
        <v>38.632004764306686</v>
      </c>
      <c r="H788" s="193">
        <f>MAX(0,D788-Assumptions!$C$3)*Assumptions!$C$2</f>
        <v>0</v>
      </c>
      <c r="I788" s="193">
        <f>MAX(0,E788-Assumptions!$C$3)*Assumptions!$C$2</f>
        <v>0</v>
      </c>
      <c r="J788" s="193">
        <f>MAX(0,F788-Assumptions!$C$3)*Assumptions!$C$2</f>
        <v>0</v>
      </c>
      <c r="K788" s="193">
        <f>MAX(0,G788-Assumptions!$C$3)*Assumptions!$C$2</f>
        <v>1.4688042878760172</v>
      </c>
    </row>
    <row r="789" spans="1:11">
      <c r="A789" s="192">
        <f t="shared" si="65"/>
        <v>47881.708333331429</v>
      </c>
      <c r="B789" s="218">
        <v>34.593138297872351</v>
      </c>
      <c r="C789" s="219">
        <f t="shared" si="64"/>
        <v>1.6717629085906288E-4</v>
      </c>
      <c r="D789" s="193">
        <f t="shared" si="61"/>
        <v>36.126832207151629</v>
      </c>
      <c r="E789" s="193">
        <f t="shared" si="63"/>
        <v>37.728522751691521</v>
      </c>
      <c r="F789" s="193">
        <f t="shared" si="63"/>
        <v>39.401224576317041</v>
      </c>
      <c r="G789" s="193">
        <f t="shared" si="63"/>
        <v>41.148085980752242</v>
      </c>
      <c r="H789" s="193">
        <f>MAX(0,D789-Assumptions!$C$3)*Assumptions!$C$2</f>
        <v>0</v>
      </c>
      <c r="I789" s="193">
        <f>MAX(0,E789-Assumptions!$C$3)*Assumptions!$C$2</f>
        <v>0.65567047652236921</v>
      </c>
      <c r="J789" s="193">
        <f>MAX(0,F789-Assumptions!$C$3)*Assumptions!$C$2</f>
        <v>2.1611021186853372</v>
      </c>
      <c r="K789" s="193">
        <f>MAX(0,G789-Assumptions!$C$3)*Assumptions!$C$2</f>
        <v>3.7332773826770178</v>
      </c>
    </row>
    <row r="790" spans="1:11">
      <c r="A790" s="192">
        <f t="shared" si="65"/>
        <v>47881.749999998094</v>
      </c>
      <c r="B790" s="218">
        <v>35.631063829787244</v>
      </c>
      <c r="C790" s="219">
        <f t="shared" si="64"/>
        <v>1.7219221451187942E-4</v>
      </c>
      <c r="D790" s="193">
        <f t="shared" si="61"/>
        <v>37.210774381236313</v>
      </c>
      <c r="E790" s="193">
        <f t="shared" si="63"/>
        <v>38.86052172525158</v>
      </c>
      <c r="F790" s="193">
        <f t="shared" si="63"/>
        <v>40.583410957452259</v>
      </c>
      <c r="G790" s="193">
        <f t="shared" si="63"/>
        <v>42.382684838511231</v>
      </c>
      <c r="H790" s="193">
        <f>MAX(0,D790-Assumptions!$C$3)*Assumptions!$C$2</f>
        <v>0.18969694311268129</v>
      </c>
      <c r="I790" s="193">
        <f>MAX(0,E790-Assumptions!$C$3)*Assumptions!$C$2</f>
        <v>1.674469552726422</v>
      </c>
      <c r="J790" s="193">
        <f>MAX(0,F790-Assumptions!$C$3)*Assumptions!$C$2</f>
        <v>3.2250698617070328</v>
      </c>
      <c r="K790" s="193">
        <f>MAX(0,G790-Assumptions!$C$3)*Assumptions!$C$2</f>
        <v>4.8444163546601082</v>
      </c>
    </row>
    <row r="791" spans="1:11">
      <c r="A791" s="192">
        <f t="shared" si="65"/>
        <v>47881.791666664758</v>
      </c>
      <c r="B791" s="218">
        <v>35.775585106382984</v>
      </c>
      <c r="C791" s="219">
        <f t="shared" si="64"/>
        <v>1.7289063426100576E-4</v>
      </c>
      <c r="D791" s="193">
        <f t="shared" ref="D791:D854" si="66">$C791*D$2</f>
        <v>37.361703038387347</v>
      </c>
      <c r="E791" s="193">
        <f t="shared" ref="E791:G822" si="67">$C791*E$2</f>
        <v>39.018141835494113</v>
      </c>
      <c r="F791" s="193">
        <f t="shared" si="67"/>
        <v>40.748019187736908</v>
      </c>
      <c r="G791" s="193">
        <f t="shared" si="67"/>
        <v>42.554591008578932</v>
      </c>
      <c r="H791" s="193">
        <f>MAX(0,D791-Assumptions!$C$3)*Assumptions!$C$2</f>
        <v>0.32553273454861226</v>
      </c>
      <c r="I791" s="193">
        <f>MAX(0,E791-Assumptions!$C$3)*Assumptions!$C$2</f>
        <v>1.8163276519447018</v>
      </c>
      <c r="J791" s="193">
        <f>MAX(0,F791-Assumptions!$C$3)*Assumptions!$C$2</f>
        <v>3.3732172689632174</v>
      </c>
      <c r="K791" s="193">
        <f>MAX(0,G791-Assumptions!$C$3)*Assumptions!$C$2</f>
        <v>4.999131907721039</v>
      </c>
    </row>
    <row r="792" spans="1:11">
      <c r="A792" s="192">
        <f t="shared" si="65"/>
        <v>47881.833333331422</v>
      </c>
      <c r="B792" s="218">
        <v>34.330372340425534</v>
      </c>
      <c r="C792" s="219">
        <f t="shared" si="64"/>
        <v>1.6590643676974218E-4</v>
      </c>
      <c r="D792" s="193">
        <f t="shared" si="66"/>
        <v>35.852416466877017</v>
      </c>
      <c r="E792" s="193">
        <f t="shared" si="67"/>
        <v>37.441940733068712</v>
      </c>
      <c r="F792" s="193">
        <f t="shared" si="67"/>
        <v>39.101936884890385</v>
      </c>
      <c r="G792" s="193">
        <f t="shared" si="67"/>
        <v>40.835529307901851</v>
      </c>
      <c r="H792" s="193">
        <f>MAX(0,D792-Assumptions!$C$3)*Assumptions!$C$2</f>
        <v>0</v>
      </c>
      <c r="I792" s="193">
        <f>MAX(0,E792-Assumptions!$C$3)*Assumptions!$C$2</f>
        <v>0.39774665976184098</v>
      </c>
      <c r="J792" s="193">
        <f>MAX(0,F792-Assumptions!$C$3)*Assumptions!$C$2</f>
        <v>1.8917431964013467</v>
      </c>
      <c r="K792" s="193">
        <f>MAX(0,G792-Assumptions!$C$3)*Assumptions!$C$2</f>
        <v>3.4519763771116661</v>
      </c>
    </row>
    <row r="793" spans="1:11">
      <c r="A793" s="192">
        <f t="shared" si="65"/>
        <v>47881.874999998086</v>
      </c>
      <c r="B793" s="218">
        <v>32.79319148936171</v>
      </c>
      <c r="C793" s="219">
        <f t="shared" si="64"/>
        <v>1.5847779034721646E-4</v>
      </c>
      <c r="D793" s="193">
        <f t="shared" si="66"/>
        <v>34.247084386270593</v>
      </c>
      <c r="E793" s="193">
        <f t="shared" si="67"/>
        <v>35.765435924125349</v>
      </c>
      <c r="F793" s="193">
        <f t="shared" si="67"/>
        <v>37.351103890044563</v>
      </c>
      <c r="G793" s="193">
        <f t="shared" si="67"/>
        <v>39.007072771727152</v>
      </c>
      <c r="H793" s="193">
        <f>MAX(0,D793-Assumptions!$C$3)*Assumptions!$C$2</f>
        <v>0</v>
      </c>
      <c r="I793" s="193">
        <f>MAX(0,E793-Assumptions!$C$3)*Assumptions!$C$2</f>
        <v>0</v>
      </c>
      <c r="J793" s="193">
        <f>MAX(0,F793-Assumptions!$C$3)*Assumptions!$C$2</f>
        <v>0.31599350104010643</v>
      </c>
      <c r="K793" s="193">
        <f>MAX(0,G793-Assumptions!$C$3)*Assumptions!$C$2</f>
        <v>1.8063654945544372</v>
      </c>
    </row>
    <row r="794" spans="1:11">
      <c r="A794" s="192">
        <f t="shared" si="65"/>
        <v>47881.916666664751</v>
      </c>
      <c r="B794" s="218">
        <v>31.124627659574468</v>
      </c>
      <c r="C794" s="219">
        <f t="shared" si="64"/>
        <v>1.5041421688003032E-4</v>
      </c>
      <c r="D794" s="193">
        <f t="shared" si="66"/>
        <v>32.504544435526846</v>
      </c>
      <c r="E794" s="193">
        <f t="shared" si="67"/>
        <v>33.945640105870559</v>
      </c>
      <c r="F794" s="193">
        <f t="shared" si="67"/>
        <v>35.450627049485391</v>
      </c>
      <c r="G794" s="193">
        <f t="shared" si="67"/>
        <v>37.022337899127244</v>
      </c>
      <c r="H794" s="193">
        <f>MAX(0,D794-Assumptions!$C$3)*Assumptions!$C$2</f>
        <v>0</v>
      </c>
      <c r="I794" s="193">
        <f>MAX(0,E794-Assumptions!$C$3)*Assumptions!$C$2</f>
        <v>0</v>
      </c>
      <c r="J794" s="193">
        <f>MAX(0,F794-Assumptions!$C$3)*Assumptions!$C$2</f>
        <v>0</v>
      </c>
      <c r="K794" s="193">
        <f>MAX(0,G794-Assumptions!$C$3)*Assumptions!$C$2</f>
        <v>2.010410921451964E-2</v>
      </c>
    </row>
    <row r="795" spans="1:11">
      <c r="A795" s="192">
        <f t="shared" si="65"/>
        <v>47881.958333331415</v>
      </c>
      <c r="B795" s="218">
        <v>28.352446808510642</v>
      </c>
      <c r="C795" s="219">
        <f t="shared" si="64"/>
        <v>1.3701725623769753E-4</v>
      </c>
      <c r="D795" s="193">
        <f t="shared" si="66"/>
        <v>29.609458375629774</v>
      </c>
      <c r="E795" s="193">
        <f t="shared" si="67"/>
        <v>30.922199809400031</v>
      </c>
      <c r="F795" s="193">
        <f t="shared" si="67"/>
        <v>32.293141904934352</v>
      </c>
      <c r="G795" s="193">
        <f t="shared" si="67"/>
        <v>33.724865000555759</v>
      </c>
      <c r="H795" s="193">
        <f>MAX(0,D795-Assumptions!$C$3)*Assumptions!$C$2</f>
        <v>0</v>
      </c>
      <c r="I795" s="193">
        <f>MAX(0,E795-Assumptions!$C$3)*Assumptions!$C$2</f>
        <v>0</v>
      </c>
      <c r="J795" s="193">
        <f>MAX(0,F795-Assumptions!$C$3)*Assumptions!$C$2</f>
        <v>0</v>
      </c>
      <c r="K795" s="193">
        <f>MAX(0,G795-Assumptions!$C$3)*Assumptions!$C$2</f>
        <v>0</v>
      </c>
    </row>
    <row r="796" spans="1:11">
      <c r="A796" s="192">
        <f t="shared" si="65"/>
        <v>47881.999999998079</v>
      </c>
      <c r="B796" s="218">
        <v>25.895585106382985</v>
      </c>
      <c r="C796" s="219">
        <f t="shared" si="64"/>
        <v>1.2514412050254953E-4</v>
      </c>
      <c r="D796" s="193">
        <f t="shared" si="66"/>
        <v>27.043671204062232</v>
      </c>
      <c r="E796" s="193">
        <f t="shared" si="67"/>
        <v>28.242657935276863</v>
      </c>
      <c r="F796" s="193">
        <f t="shared" si="67"/>
        <v>29.494801990095279</v>
      </c>
      <c r="G796" s="193">
        <f t="shared" si="67"/>
        <v>30.802460109404731</v>
      </c>
      <c r="H796" s="193">
        <f>MAX(0,D796-Assumptions!$C$3)*Assumptions!$C$2</f>
        <v>0</v>
      </c>
      <c r="I796" s="193">
        <f>MAX(0,E796-Assumptions!$C$3)*Assumptions!$C$2</f>
        <v>0</v>
      </c>
      <c r="J796" s="193">
        <f>MAX(0,F796-Assumptions!$C$3)*Assumptions!$C$2</f>
        <v>0</v>
      </c>
      <c r="K796" s="193">
        <f>MAX(0,G796-Assumptions!$C$3)*Assumptions!$C$2</f>
        <v>0</v>
      </c>
    </row>
    <row r="797" spans="1:11">
      <c r="A797" s="192">
        <f t="shared" si="65"/>
        <v>47882.041666664743</v>
      </c>
      <c r="B797" s="218">
        <v>23.399308510638303</v>
      </c>
      <c r="C797" s="219">
        <f t="shared" si="64"/>
        <v>1.130805066540034E-4</v>
      </c>
      <c r="D797" s="193">
        <f t="shared" si="66"/>
        <v>24.436721671453494</v>
      </c>
      <c r="E797" s="193">
        <f t="shared" si="67"/>
        <v>25.520128758360272</v>
      </c>
      <c r="F797" s="193">
        <f t="shared" si="67"/>
        <v>26.651568921542211</v>
      </c>
      <c r="G797" s="193">
        <f t="shared" si="67"/>
        <v>27.833171717326142</v>
      </c>
      <c r="H797" s="193">
        <f>MAX(0,D797-Assumptions!$C$3)*Assumptions!$C$2</f>
        <v>0</v>
      </c>
      <c r="I797" s="193">
        <f>MAX(0,E797-Assumptions!$C$3)*Assumptions!$C$2</f>
        <v>0</v>
      </c>
      <c r="J797" s="193">
        <f>MAX(0,F797-Assumptions!$C$3)*Assumptions!$C$2</f>
        <v>0</v>
      </c>
      <c r="K797" s="193">
        <f>MAX(0,G797-Assumptions!$C$3)*Assumptions!$C$2</f>
        <v>0</v>
      </c>
    </row>
    <row r="798" spans="1:11">
      <c r="A798" s="192">
        <f t="shared" si="65"/>
        <v>47882.083333331408</v>
      </c>
      <c r="B798" s="218">
        <v>22.07234042553192</v>
      </c>
      <c r="C798" s="219">
        <f t="shared" si="64"/>
        <v>1.0666774350293415E-4</v>
      </c>
      <c r="D798" s="193">
        <f t="shared" si="66"/>
        <v>23.050922183066742</v>
      </c>
      <c r="E798" s="193">
        <f t="shared" si="67"/>
        <v>24.072889564315137</v>
      </c>
      <c r="F798" s="193">
        <f t="shared" si="67"/>
        <v>25.140166079837684</v>
      </c>
      <c r="G798" s="193">
        <f t="shared" si="67"/>
        <v>26.254760519431734</v>
      </c>
      <c r="H798" s="193">
        <f>MAX(0,D798-Assumptions!$C$3)*Assumptions!$C$2</f>
        <v>0</v>
      </c>
      <c r="I798" s="193">
        <f>MAX(0,E798-Assumptions!$C$3)*Assumptions!$C$2</f>
        <v>0</v>
      </c>
      <c r="J798" s="193">
        <f>MAX(0,F798-Assumptions!$C$3)*Assumptions!$C$2</f>
        <v>0</v>
      </c>
      <c r="K798" s="193">
        <f>MAX(0,G798-Assumptions!$C$3)*Assumptions!$C$2</f>
        <v>0</v>
      </c>
    </row>
    <row r="799" spans="1:11">
      <c r="A799" s="192">
        <f t="shared" si="65"/>
        <v>47882.124999998072</v>
      </c>
      <c r="B799" s="218">
        <v>21.21835106382979</v>
      </c>
      <c r="C799" s="219">
        <f t="shared" si="64"/>
        <v>1.0254071771264203E-4</v>
      </c>
      <c r="D799" s="193">
        <f t="shared" si="66"/>
        <v>22.159071027174274</v>
      </c>
      <c r="E799" s="193">
        <f t="shared" si="67"/>
        <v>23.141498003791035</v>
      </c>
      <c r="F799" s="193">
        <f t="shared" si="67"/>
        <v>24.167481082701102</v>
      </c>
      <c r="G799" s="193">
        <f t="shared" si="67"/>
        <v>25.238951332668002</v>
      </c>
      <c r="H799" s="193">
        <f>MAX(0,D799-Assumptions!$C$3)*Assumptions!$C$2</f>
        <v>0</v>
      </c>
      <c r="I799" s="193">
        <f>MAX(0,E799-Assumptions!$C$3)*Assumptions!$C$2</f>
        <v>0</v>
      </c>
      <c r="J799" s="193">
        <f>MAX(0,F799-Assumptions!$C$3)*Assumptions!$C$2</f>
        <v>0</v>
      </c>
      <c r="K799" s="193">
        <f>MAX(0,G799-Assumptions!$C$3)*Assumptions!$C$2</f>
        <v>0</v>
      </c>
    </row>
    <row r="800" spans="1:11">
      <c r="A800" s="192">
        <f t="shared" si="65"/>
        <v>47882.166666664736</v>
      </c>
      <c r="B800" s="218">
        <v>20.797925531914895</v>
      </c>
      <c r="C800" s="219">
        <f t="shared" si="64"/>
        <v>1.0050895116972901E-4</v>
      </c>
      <c r="D800" s="193">
        <f t="shared" si="66"/>
        <v>21.72000584273491</v>
      </c>
      <c r="E800" s="193">
        <f t="shared" si="67"/>
        <v>22.682966773994554</v>
      </c>
      <c r="F800" s="193">
        <f t="shared" si="67"/>
        <v>23.688620776418478</v>
      </c>
      <c r="G800" s="193">
        <f t="shared" si="67"/>
        <v>24.738860656107398</v>
      </c>
      <c r="H800" s="193">
        <f>MAX(0,D800-Assumptions!$C$3)*Assumptions!$C$2</f>
        <v>0</v>
      </c>
      <c r="I800" s="193">
        <f>MAX(0,E800-Assumptions!$C$3)*Assumptions!$C$2</f>
        <v>0</v>
      </c>
      <c r="J800" s="193">
        <f>MAX(0,F800-Assumptions!$C$3)*Assumptions!$C$2</f>
        <v>0</v>
      </c>
      <c r="K800" s="193">
        <f>MAX(0,G800-Assumptions!$C$3)*Assumptions!$C$2</f>
        <v>0</v>
      </c>
    </row>
    <row r="801" spans="1:11">
      <c r="A801" s="192">
        <f t="shared" si="65"/>
        <v>47882.2083333314</v>
      </c>
      <c r="B801" s="218">
        <v>20.889893617021279</v>
      </c>
      <c r="C801" s="219">
        <f t="shared" si="64"/>
        <v>1.0095340010099123E-4</v>
      </c>
      <c r="D801" s="193">
        <f t="shared" si="66"/>
        <v>21.816051351831021</v>
      </c>
      <c r="E801" s="193">
        <f t="shared" si="67"/>
        <v>22.783270480512535</v>
      </c>
      <c r="F801" s="193">
        <f t="shared" si="67"/>
        <v>23.793371468417803</v>
      </c>
      <c r="G801" s="193">
        <f t="shared" si="67"/>
        <v>24.84825549160503</v>
      </c>
      <c r="H801" s="193">
        <f>MAX(0,D801-Assumptions!$C$3)*Assumptions!$C$2</f>
        <v>0</v>
      </c>
      <c r="I801" s="193">
        <f>MAX(0,E801-Assumptions!$C$3)*Assumptions!$C$2</f>
        <v>0</v>
      </c>
      <c r="J801" s="193">
        <f>MAX(0,F801-Assumptions!$C$3)*Assumptions!$C$2</f>
        <v>0</v>
      </c>
      <c r="K801" s="193">
        <f>MAX(0,G801-Assumptions!$C$3)*Assumptions!$C$2</f>
        <v>0</v>
      </c>
    </row>
    <row r="802" spans="1:11">
      <c r="A802" s="192">
        <f t="shared" si="65"/>
        <v>47882.249999998065</v>
      </c>
      <c r="B802" s="218">
        <v>22.282553191489363</v>
      </c>
      <c r="C802" s="219">
        <f t="shared" si="64"/>
        <v>1.0768362677439064E-4</v>
      </c>
      <c r="D802" s="193">
        <f t="shared" si="66"/>
        <v>23.270454775286421</v>
      </c>
      <c r="E802" s="193">
        <f t="shared" si="67"/>
        <v>24.302155179213369</v>
      </c>
      <c r="F802" s="193">
        <f t="shared" si="67"/>
        <v>25.379596232978987</v>
      </c>
      <c r="G802" s="193">
        <f t="shared" si="67"/>
        <v>26.504805857712032</v>
      </c>
      <c r="H802" s="193">
        <f>MAX(0,D802-Assumptions!$C$3)*Assumptions!$C$2</f>
        <v>0</v>
      </c>
      <c r="I802" s="193">
        <f>MAX(0,E802-Assumptions!$C$3)*Assumptions!$C$2</f>
        <v>0</v>
      </c>
      <c r="J802" s="193">
        <f>MAX(0,F802-Assumptions!$C$3)*Assumptions!$C$2</f>
        <v>0</v>
      </c>
      <c r="K802" s="193">
        <f>MAX(0,G802-Assumptions!$C$3)*Assumptions!$C$2</f>
        <v>0</v>
      </c>
    </row>
    <row r="803" spans="1:11">
      <c r="A803" s="192">
        <f t="shared" si="65"/>
        <v>47882.291666664729</v>
      </c>
      <c r="B803" s="218">
        <v>25.317500000000003</v>
      </c>
      <c r="C803" s="219">
        <f t="shared" si="64"/>
        <v>1.2235044150604409E-4</v>
      </c>
      <c r="D803" s="193">
        <f t="shared" si="66"/>
        <v>26.439956575458101</v>
      </c>
      <c r="E803" s="193">
        <f t="shared" si="67"/>
        <v>27.612177494306703</v>
      </c>
      <c r="F803" s="193">
        <f t="shared" si="67"/>
        <v>28.836369068956671</v>
      </c>
      <c r="G803" s="193">
        <f t="shared" si="67"/>
        <v>30.114835429133898</v>
      </c>
      <c r="H803" s="193">
        <f>MAX(0,D803-Assumptions!$C$3)*Assumptions!$C$2</f>
        <v>0</v>
      </c>
      <c r="I803" s="193">
        <f>MAX(0,E803-Assumptions!$C$3)*Assumptions!$C$2</f>
        <v>0</v>
      </c>
      <c r="J803" s="193">
        <f>MAX(0,F803-Assumptions!$C$3)*Assumptions!$C$2</f>
        <v>0</v>
      </c>
      <c r="K803" s="193">
        <f>MAX(0,G803-Assumptions!$C$3)*Assumptions!$C$2</f>
        <v>0</v>
      </c>
    </row>
    <row r="804" spans="1:11">
      <c r="A804" s="192">
        <f t="shared" si="65"/>
        <v>47882.333333331393</v>
      </c>
      <c r="B804" s="218">
        <v>28.023989361702128</v>
      </c>
      <c r="C804" s="219">
        <f t="shared" si="64"/>
        <v>1.3542993862604671E-4</v>
      </c>
      <c r="D804" s="193">
        <f t="shared" si="66"/>
        <v>29.266438700286518</v>
      </c>
      <c r="E804" s="193">
        <f t="shared" si="67"/>
        <v>30.56397228612153</v>
      </c>
      <c r="F804" s="193">
        <f t="shared" si="67"/>
        <v>31.91903229065105</v>
      </c>
      <c r="G804" s="193">
        <f t="shared" si="67"/>
        <v>33.334169159492781</v>
      </c>
      <c r="H804" s="193">
        <f>MAX(0,D804-Assumptions!$C$3)*Assumptions!$C$2</f>
        <v>0</v>
      </c>
      <c r="I804" s="193">
        <f>MAX(0,E804-Assumptions!$C$3)*Assumptions!$C$2</f>
        <v>0</v>
      </c>
      <c r="J804" s="193">
        <f>MAX(0,F804-Assumptions!$C$3)*Assumptions!$C$2</f>
        <v>0</v>
      </c>
      <c r="K804" s="193">
        <f>MAX(0,G804-Assumptions!$C$3)*Assumptions!$C$2</f>
        <v>0</v>
      </c>
    </row>
    <row r="805" spans="1:11">
      <c r="A805" s="192">
        <f t="shared" si="65"/>
        <v>47882.374999998057</v>
      </c>
      <c r="B805" s="218">
        <v>28.641489361702128</v>
      </c>
      <c r="C805" s="219">
        <f t="shared" si="64"/>
        <v>1.3841409573595023E-4</v>
      </c>
      <c r="D805" s="193">
        <f t="shared" si="66"/>
        <v>29.91131568993184</v>
      </c>
      <c r="E805" s="193">
        <f t="shared" si="67"/>
        <v>31.237440029885111</v>
      </c>
      <c r="F805" s="193">
        <f t="shared" si="67"/>
        <v>32.622358365503651</v>
      </c>
      <c r="G805" s="193">
        <f t="shared" si="67"/>
        <v>34.068677340691174</v>
      </c>
      <c r="H805" s="193">
        <f>MAX(0,D805-Assumptions!$C$3)*Assumptions!$C$2</f>
        <v>0</v>
      </c>
      <c r="I805" s="193">
        <f>MAX(0,E805-Assumptions!$C$3)*Assumptions!$C$2</f>
        <v>0</v>
      </c>
      <c r="J805" s="193">
        <f>MAX(0,F805-Assumptions!$C$3)*Assumptions!$C$2</f>
        <v>0</v>
      </c>
      <c r="K805" s="193">
        <f>MAX(0,G805-Assumptions!$C$3)*Assumptions!$C$2</f>
        <v>0</v>
      </c>
    </row>
    <row r="806" spans="1:11">
      <c r="A806" s="192">
        <f t="shared" si="65"/>
        <v>47882.416666664722</v>
      </c>
      <c r="B806" s="218">
        <v>29.10132978723405</v>
      </c>
      <c r="C806" s="219">
        <f t="shared" si="64"/>
        <v>1.4063634039226139E-4</v>
      </c>
      <c r="D806" s="193">
        <f t="shared" si="66"/>
        <v>30.391543235412403</v>
      </c>
      <c r="E806" s="193">
        <f t="shared" si="67"/>
        <v>31.738958562475013</v>
      </c>
      <c r="F806" s="193">
        <f t="shared" si="67"/>
        <v>33.146111825500277</v>
      </c>
      <c r="G806" s="193">
        <f t="shared" si="67"/>
        <v>34.615651518179341</v>
      </c>
      <c r="H806" s="193">
        <f>MAX(0,D806-Assumptions!$C$3)*Assumptions!$C$2</f>
        <v>0</v>
      </c>
      <c r="I806" s="193">
        <f>MAX(0,E806-Assumptions!$C$3)*Assumptions!$C$2</f>
        <v>0</v>
      </c>
      <c r="J806" s="193">
        <f>MAX(0,F806-Assumptions!$C$3)*Assumptions!$C$2</f>
        <v>0</v>
      </c>
      <c r="K806" s="193">
        <f>MAX(0,G806-Assumptions!$C$3)*Assumptions!$C$2</f>
        <v>0</v>
      </c>
    </row>
    <row r="807" spans="1:11">
      <c r="A807" s="192">
        <f t="shared" si="65"/>
        <v>47882.458333331386</v>
      </c>
      <c r="B807" s="218">
        <v>29.5743085106383</v>
      </c>
      <c r="C807" s="219">
        <f t="shared" si="64"/>
        <v>1.4292207775303852E-4</v>
      </c>
      <c r="D807" s="193">
        <f t="shared" si="66"/>
        <v>30.88549156790668</v>
      </c>
      <c r="E807" s="193">
        <f t="shared" si="67"/>
        <v>32.254806195996046</v>
      </c>
      <c r="F807" s="193">
        <f t="shared" si="67"/>
        <v>33.684829670068218</v>
      </c>
      <c r="G807" s="193">
        <f t="shared" si="67"/>
        <v>35.178253529310012</v>
      </c>
      <c r="H807" s="193">
        <f>MAX(0,D807-Assumptions!$C$3)*Assumptions!$C$2</f>
        <v>0</v>
      </c>
      <c r="I807" s="193">
        <f>MAX(0,E807-Assumptions!$C$3)*Assumptions!$C$2</f>
        <v>0</v>
      </c>
      <c r="J807" s="193">
        <f>MAX(0,F807-Assumptions!$C$3)*Assumptions!$C$2</f>
        <v>0</v>
      </c>
      <c r="K807" s="193">
        <f>MAX(0,G807-Assumptions!$C$3)*Assumptions!$C$2</f>
        <v>0</v>
      </c>
    </row>
    <row r="808" spans="1:11">
      <c r="A808" s="192">
        <f t="shared" si="65"/>
        <v>47882.49999999805</v>
      </c>
      <c r="B808" s="218">
        <v>30.034148936170222</v>
      </c>
      <c r="C808" s="219">
        <f t="shared" si="64"/>
        <v>1.451443224093497E-4</v>
      </c>
      <c r="D808" s="193">
        <f t="shared" si="66"/>
        <v>31.36571911338725</v>
      </c>
      <c r="E808" s="193">
        <f t="shared" si="67"/>
        <v>32.756324728585959</v>
      </c>
      <c r="F808" s="193">
        <f t="shared" si="67"/>
        <v>34.208583130064852</v>
      </c>
      <c r="G808" s="193">
        <f t="shared" si="67"/>
        <v>35.725227706798186</v>
      </c>
      <c r="H808" s="193">
        <f>MAX(0,D808-Assumptions!$C$3)*Assumptions!$C$2</f>
        <v>0</v>
      </c>
      <c r="I808" s="193">
        <f>MAX(0,E808-Assumptions!$C$3)*Assumptions!$C$2</f>
        <v>0</v>
      </c>
      <c r="J808" s="193">
        <f>MAX(0,F808-Assumptions!$C$3)*Assumptions!$C$2</f>
        <v>0</v>
      </c>
      <c r="K808" s="193">
        <f>MAX(0,G808-Assumptions!$C$3)*Assumptions!$C$2</f>
        <v>0</v>
      </c>
    </row>
    <row r="809" spans="1:11">
      <c r="A809" s="192">
        <f t="shared" si="65"/>
        <v>47882.541666664714</v>
      </c>
      <c r="B809" s="218">
        <v>29.90276595744681</v>
      </c>
      <c r="C809" s="219">
        <f t="shared" si="64"/>
        <v>1.4450939536468933E-4</v>
      </c>
      <c r="D809" s="193">
        <f t="shared" si="66"/>
        <v>31.22851124324994</v>
      </c>
      <c r="E809" s="193">
        <f t="shared" si="67"/>
        <v>32.613033719274547</v>
      </c>
      <c r="F809" s="193">
        <f t="shared" si="67"/>
        <v>34.058939284351524</v>
      </c>
      <c r="G809" s="193">
        <f t="shared" si="67"/>
        <v>35.568949370372984</v>
      </c>
      <c r="H809" s="193">
        <f>MAX(0,D809-Assumptions!$C$3)*Assumptions!$C$2</f>
        <v>0</v>
      </c>
      <c r="I809" s="193">
        <f>MAX(0,E809-Assumptions!$C$3)*Assumptions!$C$2</f>
        <v>0</v>
      </c>
      <c r="J809" s="193">
        <f>MAX(0,F809-Assumptions!$C$3)*Assumptions!$C$2</f>
        <v>0</v>
      </c>
      <c r="K809" s="193">
        <f>MAX(0,G809-Assumptions!$C$3)*Assumptions!$C$2</f>
        <v>0</v>
      </c>
    </row>
    <row r="810" spans="1:11">
      <c r="A810" s="192">
        <f t="shared" si="65"/>
        <v>47882.583333331379</v>
      </c>
      <c r="B810" s="218">
        <v>29.5743085106383</v>
      </c>
      <c r="C810" s="219">
        <f t="shared" si="64"/>
        <v>1.4292207775303852E-4</v>
      </c>
      <c r="D810" s="193">
        <f t="shared" si="66"/>
        <v>30.88549156790668</v>
      </c>
      <c r="E810" s="193">
        <f t="shared" si="67"/>
        <v>32.254806195996046</v>
      </c>
      <c r="F810" s="193">
        <f t="shared" si="67"/>
        <v>33.684829670068218</v>
      </c>
      <c r="G810" s="193">
        <f t="shared" si="67"/>
        <v>35.178253529310012</v>
      </c>
      <c r="H810" s="193">
        <f>MAX(0,D810-Assumptions!$C$3)*Assumptions!$C$2</f>
        <v>0</v>
      </c>
      <c r="I810" s="193">
        <f>MAX(0,E810-Assumptions!$C$3)*Assumptions!$C$2</f>
        <v>0</v>
      </c>
      <c r="J810" s="193">
        <f>MAX(0,F810-Assumptions!$C$3)*Assumptions!$C$2</f>
        <v>0</v>
      </c>
      <c r="K810" s="193">
        <f>MAX(0,G810-Assumptions!$C$3)*Assumptions!$C$2</f>
        <v>0</v>
      </c>
    </row>
    <row r="811" spans="1:11">
      <c r="A811" s="192">
        <f t="shared" si="65"/>
        <v>47882.624999998043</v>
      </c>
      <c r="B811" s="218">
        <v>29.048776595744684</v>
      </c>
      <c r="C811" s="219">
        <f t="shared" si="64"/>
        <v>1.4038236957439725E-4</v>
      </c>
      <c r="D811" s="193">
        <f t="shared" si="66"/>
        <v>30.33666008735748</v>
      </c>
      <c r="E811" s="193">
        <f t="shared" si="67"/>
        <v>31.681642158750453</v>
      </c>
      <c r="F811" s="193">
        <f t="shared" si="67"/>
        <v>33.086254287214949</v>
      </c>
      <c r="G811" s="193">
        <f t="shared" si="67"/>
        <v>34.553140183609258</v>
      </c>
      <c r="H811" s="193">
        <f>MAX(0,D811-Assumptions!$C$3)*Assumptions!$C$2</f>
        <v>0</v>
      </c>
      <c r="I811" s="193">
        <f>MAX(0,E811-Assumptions!$C$3)*Assumptions!$C$2</f>
        <v>0</v>
      </c>
      <c r="J811" s="193">
        <f>MAX(0,F811-Assumptions!$C$3)*Assumptions!$C$2</f>
        <v>0</v>
      </c>
      <c r="K811" s="193">
        <f>MAX(0,G811-Assumptions!$C$3)*Assumptions!$C$2</f>
        <v>0</v>
      </c>
    </row>
    <row r="812" spans="1:11">
      <c r="A812" s="192">
        <f t="shared" si="65"/>
        <v>47882.666666664707</v>
      </c>
      <c r="B812" s="218">
        <v>29.653138297872346</v>
      </c>
      <c r="C812" s="219">
        <f t="shared" si="64"/>
        <v>1.4330303397983474E-4</v>
      </c>
      <c r="D812" s="193">
        <f t="shared" si="66"/>
        <v>30.96781628998907</v>
      </c>
      <c r="E812" s="193">
        <f t="shared" si="67"/>
        <v>32.340780801582895</v>
      </c>
      <c r="F812" s="193">
        <f t="shared" si="67"/>
        <v>33.774615977496218</v>
      </c>
      <c r="G812" s="193">
        <f t="shared" si="67"/>
        <v>35.272020531165133</v>
      </c>
      <c r="H812" s="193">
        <f>MAX(0,D812-Assumptions!$C$3)*Assumptions!$C$2</f>
        <v>0</v>
      </c>
      <c r="I812" s="193">
        <f>MAX(0,E812-Assumptions!$C$3)*Assumptions!$C$2</f>
        <v>0</v>
      </c>
      <c r="J812" s="193">
        <f>MAX(0,F812-Assumptions!$C$3)*Assumptions!$C$2</f>
        <v>0</v>
      </c>
      <c r="K812" s="193">
        <f>MAX(0,G812-Assumptions!$C$3)*Assumptions!$C$2</f>
        <v>0</v>
      </c>
    </row>
    <row r="813" spans="1:11">
      <c r="A813" s="192">
        <f t="shared" si="65"/>
        <v>47882.708333331371</v>
      </c>
      <c r="B813" s="218">
        <v>31.216595744680852</v>
      </c>
      <c r="C813" s="219">
        <f t="shared" si="64"/>
        <v>1.5085866581129254E-4</v>
      </c>
      <c r="D813" s="193">
        <f t="shared" si="66"/>
        <v>32.600589944622961</v>
      </c>
      <c r="E813" s="193">
        <f t="shared" si="67"/>
        <v>34.045943812388543</v>
      </c>
      <c r="F813" s="193">
        <f t="shared" si="67"/>
        <v>35.555377741484712</v>
      </c>
      <c r="G813" s="193">
        <f t="shared" si="67"/>
        <v>37.131732734624876</v>
      </c>
      <c r="H813" s="193">
        <f>MAX(0,D813-Assumptions!$C$3)*Assumptions!$C$2</f>
        <v>0</v>
      </c>
      <c r="I813" s="193">
        <f>MAX(0,E813-Assumptions!$C$3)*Assumptions!$C$2</f>
        <v>0</v>
      </c>
      <c r="J813" s="193">
        <f>MAX(0,F813-Assumptions!$C$3)*Assumptions!$C$2</f>
        <v>0</v>
      </c>
      <c r="K813" s="193">
        <f>MAX(0,G813-Assumptions!$C$3)*Assumptions!$C$2</f>
        <v>0.1185594611623884</v>
      </c>
    </row>
    <row r="814" spans="1:11">
      <c r="A814" s="192">
        <f t="shared" si="65"/>
        <v>47882.749999998035</v>
      </c>
      <c r="B814" s="218">
        <v>32.924574468085112</v>
      </c>
      <c r="C814" s="219">
        <f t="shared" si="64"/>
        <v>1.5911271739187677E-4</v>
      </c>
      <c r="D814" s="193">
        <f t="shared" si="66"/>
        <v>34.384292256407889</v>
      </c>
      <c r="E814" s="193">
        <f t="shared" si="67"/>
        <v>35.908726933436746</v>
      </c>
      <c r="F814" s="193">
        <f t="shared" si="67"/>
        <v>37.500747735757876</v>
      </c>
      <c r="G814" s="193">
        <f t="shared" si="67"/>
        <v>39.163351108152334</v>
      </c>
      <c r="H814" s="193">
        <f>MAX(0,D814-Assumptions!$C$3)*Assumptions!$C$2</f>
        <v>0</v>
      </c>
      <c r="I814" s="193">
        <f>MAX(0,E814-Assumptions!$C$3)*Assumptions!$C$2</f>
        <v>0</v>
      </c>
      <c r="J814" s="193">
        <f>MAX(0,F814-Assumptions!$C$3)*Assumptions!$C$2</f>
        <v>0.4506729621820888</v>
      </c>
      <c r="K814" s="193">
        <f>MAX(0,G814-Assumptions!$C$3)*Assumptions!$C$2</f>
        <v>1.9470159973371004</v>
      </c>
    </row>
    <row r="815" spans="1:11">
      <c r="A815" s="192">
        <f t="shared" si="65"/>
        <v>47882.7916666647</v>
      </c>
      <c r="B815" s="218">
        <v>32.596117021276605</v>
      </c>
      <c r="C815" s="219">
        <f t="shared" si="64"/>
        <v>1.5752539978022598E-4</v>
      </c>
      <c r="D815" s="193">
        <f t="shared" si="66"/>
        <v>34.041272581064639</v>
      </c>
      <c r="E815" s="193">
        <f t="shared" si="67"/>
        <v>35.550499410158245</v>
      </c>
      <c r="F815" s="193">
        <f t="shared" si="67"/>
        <v>37.126638121474578</v>
      </c>
      <c r="G815" s="193">
        <f t="shared" si="67"/>
        <v>38.77265526708937</v>
      </c>
      <c r="H815" s="193">
        <f>MAX(0,D815-Assumptions!$C$3)*Assumptions!$C$2</f>
        <v>0</v>
      </c>
      <c r="I815" s="193">
        <f>MAX(0,E815-Assumptions!$C$3)*Assumptions!$C$2</f>
        <v>0</v>
      </c>
      <c r="J815" s="193">
        <f>MAX(0,F815-Assumptions!$C$3)*Assumptions!$C$2</f>
        <v>0.11397430932711998</v>
      </c>
      <c r="K815" s="193">
        <f>MAX(0,G815-Assumptions!$C$3)*Assumptions!$C$2</f>
        <v>1.5953897403804327</v>
      </c>
    </row>
    <row r="816" spans="1:11">
      <c r="A816" s="192">
        <f t="shared" si="65"/>
        <v>47882.833333331364</v>
      </c>
      <c r="B816" s="218">
        <v>31.006382978723405</v>
      </c>
      <c r="C816" s="219">
        <f t="shared" si="64"/>
        <v>1.4984278253983604E-4</v>
      </c>
      <c r="D816" s="193">
        <f t="shared" si="66"/>
        <v>32.381057352403275</v>
      </c>
      <c r="E816" s="193">
        <f t="shared" si="67"/>
        <v>33.816678197490305</v>
      </c>
      <c r="F816" s="193">
        <f t="shared" si="67"/>
        <v>35.315947588343406</v>
      </c>
      <c r="G816" s="193">
        <f t="shared" si="67"/>
        <v>36.881687396344574</v>
      </c>
      <c r="H816" s="193">
        <f>MAX(0,D816-Assumptions!$C$3)*Assumptions!$C$2</f>
        <v>0</v>
      </c>
      <c r="I816" s="193">
        <f>MAX(0,E816-Assumptions!$C$3)*Assumptions!$C$2</f>
        <v>0</v>
      </c>
      <c r="J816" s="193">
        <f>MAX(0,F816-Assumptions!$C$3)*Assumptions!$C$2</f>
        <v>0</v>
      </c>
      <c r="K816" s="193">
        <f>MAX(0,G816-Assumptions!$C$3)*Assumptions!$C$2</f>
        <v>0</v>
      </c>
    </row>
    <row r="817" spans="1:11">
      <c r="A817" s="192">
        <f t="shared" si="65"/>
        <v>47882.874999998028</v>
      </c>
      <c r="B817" s="218">
        <v>30.441436170212771</v>
      </c>
      <c r="C817" s="219">
        <f t="shared" si="64"/>
        <v>1.4711259624779666E-4</v>
      </c>
      <c r="D817" s="193">
        <f t="shared" si="66"/>
        <v>31.791063510812879</v>
      </c>
      <c r="E817" s="193">
        <f t="shared" si="67"/>
        <v>33.200526857451287</v>
      </c>
      <c r="F817" s="193">
        <f t="shared" si="67"/>
        <v>34.672479051776129</v>
      </c>
      <c r="G817" s="193">
        <f t="shared" si="67"/>
        <v>36.209690549716264</v>
      </c>
      <c r="H817" s="193">
        <f>MAX(0,D817-Assumptions!$C$3)*Assumptions!$C$2</f>
        <v>0</v>
      </c>
      <c r="I817" s="193">
        <f>MAX(0,E817-Assumptions!$C$3)*Assumptions!$C$2</f>
        <v>0</v>
      </c>
      <c r="J817" s="193">
        <f>MAX(0,F817-Assumptions!$C$3)*Assumptions!$C$2</f>
        <v>0</v>
      </c>
      <c r="K817" s="193">
        <f>MAX(0,G817-Assumptions!$C$3)*Assumptions!$C$2</f>
        <v>0</v>
      </c>
    </row>
    <row r="818" spans="1:11">
      <c r="A818" s="192">
        <f t="shared" si="65"/>
        <v>47882.916666664692</v>
      </c>
      <c r="B818" s="218">
        <v>28.799148936170219</v>
      </c>
      <c r="C818" s="219">
        <f t="shared" si="64"/>
        <v>1.3917600818954266E-4</v>
      </c>
      <c r="D818" s="193">
        <f t="shared" si="66"/>
        <v>30.075965134096609</v>
      </c>
      <c r="E818" s="193">
        <f t="shared" si="67"/>
        <v>31.409389241058797</v>
      </c>
      <c r="F818" s="193">
        <f t="shared" si="67"/>
        <v>32.801930980359643</v>
      </c>
      <c r="G818" s="193">
        <f t="shared" si="67"/>
        <v>34.256211344401407</v>
      </c>
      <c r="H818" s="193">
        <f>MAX(0,D818-Assumptions!$C$3)*Assumptions!$C$2</f>
        <v>0</v>
      </c>
      <c r="I818" s="193">
        <f>MAX(0,E818-Assumptions!$C$3)*Assumptions!$C$2</f>
        <v>0</v>
      </c>
      <c r="J818" s="193">
        <f>MAX(0,F818-Assumptions!$C$3)*Assumptions!$C$2</f>
        <v>0</v>
      </c>
      <c r="K818" s="193">
        <f>MAX(0,G818-Assumptions!$C$3)*Assumptions!$C$2</f>
        <v>0</v>
      </c>
    </row>
    <row r="819" spans="1:11">
      <c r="A819" s="192">
        <f t="shared" si="65"/>
        <v>47882.958333331357</v>
      </c>
      <c r="B819" s="218">
        <v>26.867819148936178</v>
      </c>
      <c r="C819" s="219">
        <f t="shared" si="64"/>
        <v>1.2984258063303592E-4</v>
      </c>
      <c r="D819" s="193">
        <f t="shared" si="66"/>
        <v>28.059009443078271</v>
      </c>
      <c r="E819" s="193">
        <f t="shared" si="67"/>
        <v>29.303011404181223</v>
      </c>
      <c r="F819" s="193">
        <f t="shared" si="67"/>
        <v>30.602166448373847</v>
      </c>
      <c r="G819" s="193">
        <f t="shared" si="67"/>
        <v>31.958919798951133</v>
      </c>
      <c r="H819" s="193">
        <f>MAX(0,D819-Assumptions!$C$3)*Assumptions!$C$2</f>
        <v>0</v>
      </c>
      <c r="I819" s="193">
        <f>MAX(0,E819-Assumptions!$C$3)*Assumptions!$C$2</f>
        <v>0</v>
      </c>
      <c r="J819" s="193">
        <f>MAX(0,F819-Assumptions!$C$3)*Assumptions!$C$2</f>
        <v>0</v>
      </c>
      <c r="K819" s="193">
        <f>MAX(0,G819-Assumptions!$C$3)*Assumptions!$C$2</f>
        <v>0</v>
      </c>
    </row>
    <row r="820" spans="1:11">
      <c r="A820" s="192">
        <f t="shared" si="65"/>
        <v>47882.999999998021</v>
      </c>
      <c r="B820" s="218">
        <v>24.016808510638299</v>
      </c>
      <c r="C820" s="219">
        <f t="shared" si="64"/>
        <v>1.1606466376390689E-4</v>
      </c>
      <c r="D820" s="193">
        <f t="shared" si="66"/>
        <v>25.081598661098809</v>
      </c>
      <c r="E820" s="193">
        <f t="shared" si="67"/>
        <v>26.193596502123846</v>
      </c>
      <c r="F820" s="193">
        <f t="shared" si="67"/>
        <v>27.354894996394805</v>
      </c>
      <c r="G820" s="193">
        <f t="shared" si="67"/>
        <v>28.567679898524524</v>
      </c>
      <c r="H820" s="193">
        <f>MAX(0,D820-Assumptions!$C$3)*Assumptions!$C$2</f>
        <v>0</v>
      </c>
      <c r="I820" s="193">
        <f>MAX(0,E820-Assumptions!$C$3)*Assumptions!$C$2</f>
        <v>0</v>
      </c>
      <c r="J820" s="193">
        <f>MAX(0,F820-Assumptions!$C$3)*Assumptions!$C$2</f>
        <v>0</v>
      </c>
      <c r="K820" s="193">
        <f>MAX(0,G820-Assumptions!$C$3)*Assumptions!$C$2</f>
        <v>0</v>
      </c>
    </row>
    <row r="821" spans="1:11">
      <c r="A821" s="192">
        <f t="shared" si="65"/>
        <v>47883.041666664685</v>
      </c>
      <c r="B821" s="218">
        <v>22.361382978723409</v>
      </c>
      <c r="C821" s="219">
        <f t="shared" si="64"/>
        <v>1.0806458300118685E-4</v>
      </c>
      <c r="D821" s="193">
        <f t="shared" si="66"/>
        <v>23.352779497368807</v>
      </c>
      <c r="E821" s="193">
        <f t="shared" si="67"/>
        <v>24.388129784800213</v>
      </c>
      <c r="F821" s="193">
        <f t="shared" si="67"/>
        <v>25.469382540406983</v>
      </c>
      <c r="G821" s="193">
        <f t="shared" si="67"/>
        <v>26.598572859567149</v>
      </c>
      <c r="H821" s="193">
        <f>MAX(0,D821-Assumptions!$C$3)*Assumptions!$C$2</f>
        <v>0</v>
      </c>
      <c r="I821" s="193">
        <f>MAX(0,E821-Assumptions!$C$3)*Assumptions!$C$2</f>
        <v>0</v>
      </c>
      <c r="J821" s="193">
        <f>MAX(0,F821-Assumptions!$C$3)*Assumptions!$C$2</f>
        <v>0</v>
      </c>
      <c r="K821" s="193">
        <f>MAX(0,G821-Assumptions!$C$3)*Assumptions!$C$2</f>
        <v>0</v>
      </c>
    </row>
    <row r="822" spans="1:11">
      <c r="A822" s="192">
        <f t="shared" si="65"/>
        <v>47883.083333331349</v>
      </c>
      <c r="B822" s="218">
        <v>21.165797872340427</v>
      </c>
      <c r="C822" s="219">
        <f t="shared" si="64"/>
        <v>1.0228674689477791E-4</v>
      </c>
      <c r="D822" s="193">
        <f t="shared" si="66"/>
        <v>22.104187879119355</v>
      </c>
      <c r="E822" s="193">
        <f t="shared" si="67"/>
        <v>23.084181600066476</v>
      </c>
      <c r="F822" s="193">
        <f t="shared" si="67"/>
        <v>24.107623544415773</v>
      </c>
      <c r="G822" s="193">
        <f t="shared" si="67"/>
        <v>25.176439998097926</v>
      </c>
      <c r="H822" s="193">
        <f>MAX(0,D822-Assumptions!$C$3)*Assumptions!$C$2</f>
        <v>0</v>
      </c>
      <c r="I822" s="193">
        <f>MAX(0,E822-Assumptions!$C$3)*Assumptions!$C$2</f>
        <v>0</v>
      </c>
      <c r="J822" s="193">
        <f>MAX(0,F822-Assumptions!$C$3)*Assumptions!$C$2</f>
        <v>0</v>
      </c>
      <c r="K822" s="193">
        <f>MAX(0,G822-Assumptions!$C$3)*Assumptions!$C$2</f>
        <v>0</v>
      </c>
    </row>
    <row r="823" spans="1:11">
      <c r="A823" s="192">
        <f t="shared" si="65"/>
        <v>47883.124999998014</v>
      </c>
      <c r="B823" s="218">
        <v>20.377500000000001</v>
      </c>
      <c r="C823" s="219">
        <f t="shared" si="64"/>
        <v>9.8477184626815978E-5</v>
      </c>
      <c r="D823" s="193">
        <f t="shared" si="66"/>
        <v>21.280940658295545</v>
      </c>
      <c r="E823" s="193">
        <f t="shared" ref="E823:G854" si="68">$C823*E$2</f>
        <v>22.224435544198077</v>
      </c>
      <c r="F823" s="193">
        <f t="shared" si="68"/>
        <v>23.209760470135858</v>
      </c>
      <c r="G823" s="193">
        <f t="shared" si="68"/>
        <v>24.238769979546795</v>
      </c>
      <c r="H823" s="193">
        <f>MAX(0,D823-Assumptions!$C$3)*Assumptions!$C$2</f>
        <v>0</v>
      </c>
      <c r="I823" s="193">
        <f>MAX(0,E823-Assumptions!$C$3)*Assumptions!$C$2</f>
        <v>0</v>
      </c>
      <c r="J823" s="193">
        <f>MAX(0,F823-Assumptions!$C$3)*Assumptions!$C$2</f>
        <v>0</v>
      </c>
      <c r="K823" s="193">
        <f>MAX(0,G823-Assumptions!$C$3)*Assumptions!$C$2</f>
        <v>0</v>
      </c>
    </row>
    <row r="824" spans="1:11">
      <c r="A824" s="192">
        <f t="shared" si="65"/>
        <v>47883.166666664678</v>
      </c>
      <c r="B824" s="218">
        <v>20.062180851063832</v>
      </c>
      <c r="C824" s="219">
        <f t="shared" si="64"/>
        <v>9.6953359719631203E-5</v>
      </c>
      <c r="D824" s="193">
        <f t="shared" si="66"/>
        <v>20.95164176996602</v>
      </c>
      <c r="E824" s="193">
        <f t="shared" si="68"/>
        <v>21.880537121850718</v>
      </c>
      <c r="F824" s="193">
        <f t="shared" si="68"/>
        <v>22.850615240423892</v>
      </c>
      <c r="G824" s="193">
        <f t="shared" si="68"/>
        <v>23.863701972126343</v>
      </c>
      <c r="H824" s="193">
        <f>MAX(0,D824-Assumptions!$C$3)*Assumptions!$C$2</f>
        <v>0</v>
      </c>
      <c r="I824" s="193">
        <f>MAX(0,E824-Assumptions!$C$3)*Assumptions!$C$2</f>
        <v>0</v>
      </c>
      <c r="J824" s="193">
        <f>MAX(0,F824-Assumptions!$C$3)*Assumptions!$C$2</f>
        <v>0</v>
      </c>
      <c r="K824" s="193">
        <f>MAX(0,G824-Assumptions!$C$3)*Assumptions!$C$2</f>
        <v>0</v>
      </c>
    </row>
    <row r="825" spans="1:11">
      <c r="A825" s="192">
        <f t="shared" si="65"/>
        <v>47883.208333331342</v>
      </c>
      <c r="B825" s="218">
        <v>20.206702127659579</v>
      </c>
      <c r="C825" s="219">
        <f t="shared" si="64"/>
        <v>9.7651779468757569E-5</v>
      </c>
      <c r="D825" s="193">
        <f t="shared" si="66"/>
        <v>21.102570427117055</v>
      </c>
      <c r="E825" s="193">
        <f t="shared" si="68"/>
        <v>22.038157232093262</v>
      </c>
      <c r="F825" s="193">
        <f t="shared" si="68"/>
        <v>23.015223470708545</v>
      </c>
      <c r="G825" s="193">
        <f t="shared" si="68"/>
        <v>24.03560814219405</v>
      </c>
      <c r="H825" s="193">
        <f>MAX(0,D825-Assumptions!$C$3)*Assumptions!$C$2</f>
        <v>0</v>
      </c>
      <c r="I825" s="193">
        <f>MAX(0,E825-Assumptions!$C$3)*Assumptions!$C$2</f>
        <v>0</v>
      </c>
      <c r="J825" s="193">
        <f>MAX(0,F825-Assumptions!$C$3)*Assumptions!$C$2</f>
        <v>0</v>
      </c>
      <c r="K825" s="193">
        <f>MAX(0,G825-Assumptions!$C$3)*Assumptions!$C$2</f>
        <v>0</v>
      </c>
    </row>
    <row r="826" spans="1:11">
      <c r="A826" s="192">
        <f t="shared" si="65"/>
        <v>47883.249999998006</v>
      </c>
      <c r="B826" s="218">
        <v>21.28404255319149</v>
      </c>
      <c r="C826" s="219">
        <f t="shared" si="64"/>
        <v>1.0285818123497219E-4</v>
      </c>
      <c r="D826" s="193">
        <f t="shared" si="66"/>
        <v>22.227674962242926</v>
      </c>
      <c r="E826" s="193">
        <f t="shared" si="68"/>
        <v>23.213143508446734</v>
      </c>
      <c r="F826" s="193">
        <f t="shared" si="68"/>
        <v>24.242303005557758</v>
      </c>
      <c r="G826" s="193">
        <f t="shared" si="68"/>
        <v>25.317090500880596</v>
      </c>
      <c r="H826" s="193">
        <f>MAX(0,D826-Assumptions!$C$3)*Assumptions!$C$2</f>
        <v>0</v>
      </c>
      <c r="I826" s="193">
        <f>MAX(0,E826-Assumptions!$C$3)*Assumptions!$C$2</f>
        <v>0</v>
      </c>
      <c r="J826" s="193">
        <f>MAX(0,F826-Assumptions!$C$3)*Assumptions!$C$2</f>
        <v>0</v>
      </c>
      <c r="K826" s="193">
        <f>MAX(0,G826-Assumptions!$C$3)*Assumptions!$C$2</f>
        <v>0</v>
      </c>
    </row>
    <row r="827" spans="1:11">
      <c r="A827" s="192">
        <f t="shared" si="65"/>
        <v>47883.291666664671</v>
      </c>
      <c r="B827" s="218">
        <v>24.660585106382982</v>
      </c>
      <c r="C827" s="219">
        <f t="shared" si="64"/>
        <v>1.1917580628274249E-4</v>
      </c>
      <c r="D827" s="193">
        <f t="shared" si="66"/>
        <v>25.753917224771591</v>
      </c>
      <c r="E827" s="193">
        <f t="shared" si="68"/>
        <v>26.895722447749705</v>
      </c>
      <c r="F827" s="193">
        <f t="shared" si="68"/>
        <v>28.088149840390074</v>
      </c>
      <c r="G827" s="193">
        <f t="shared" si="68"/>
        <v>29.333443747007951</v>
      </c>
      <c r="H827" s="193">
        <f>MAX(0,D827-Assumptions!$C$3)*Assumptions!$C$2</f>
        <v>0</v>
      </c>
      <c r="I827" s="193">
        <f>MAX(0,E827-Assumptions!$C$3)*Assumptions!$C$2</f>
        <v>0</v>
      </c>
      <c r="J827" s="193">
        <f>MAX(0,F827-Assumptions!$C$3)*Assumptions!$C$2</f>
        <v>0</v>
      </c>
      <c r="K827" s="193">
        <f>MAX(0,G827-Assumptions!$C$3)*Assumptions!$C$2</f>
        <v>0</v>
      </c>
    </row>
    <row r="828" spans="1:11">
      <c r="A828" s="192">
        <f t="shared" si="65"/>
        <v>47883.333333331335</v>
      </c>
      <c r="B828" s="218">
        <v>27.117446808510643</v>
      </c>
      <c r="C828" s="219">
        <f t="shared" si="64"/>
        <v>1.3104894201789051E-4</v>
      </c>
      <c r="D828" s="193">
        <f t="shared" si="66"/>
        <v>28.319704396339137</v>
      </c>
      <c r="E828" s="193">
        <f t="shared" si="68"/>
        <v>29.575264321872879</v>
      </c>
      <c r="F828" s="193">
        <f t="shared" si="68"/>
        <v>30.88648975522915</v>
      </c>
      <c r="G828" s="193">
        <f t="shared" si="68"/>
        <v>32.255848638158987</v>
      </c>
      <c r="H828" s="193">
        <f>MAX(0,D828-Assumptions!$C$3)*Assumptions!$C$2</f>
        <v>0</v>
      </c>
      <c r="I828" s="193">
        <f>MAX(0,E828-Assumptions!$C$3)*Assumptions!$C$2</f>
        <v>0</v>
      </c>
      <c r="J828" s="193">
        <f>MAX(0,F828-Assumptions!$C$3)*Assumptions!$C$2</f>
        <v>0</v>
      </c>
      <c r="K828" s="193">
        <f>MAX(0,G828-Assumptions!$C$3)*Assumptions!$C$2</f>
        <v>0</v>
      </c>
    </row>
    <row r="829" spans="1:11">
      <c r="A829" s="192">
        <f t="shared" si="65"/>
        <v>47883.374999997999</v>
      </c>
      <c r="B829" s="218">
        <v>28.076542553191494</v>
      </c>
      <c r="C829" s="219">
        <f t="shared" si="64"/>
        <v>1.3568390944391088E-4</v>
      </c>
      <c r="D829" s="193">
        <f t="shared" si="66"/>
        <v>29.321321848341448</v>
      </c>
      <c r="E829" s="193">
        <f t="shared" si="68"/>
        <v>30.6212886898461</v>
      </c>
      <c r="F829" s="193">
        <f t="shared" si="68"/>
        <v>31.978889828936385</v>
      </c>
      <c r="G829" s="193">
        <f t="shared" si="68"/>
        <v>33.396680494062871</v>
      </c>
      <c r="H829" s="193">
        <f>MAX(0,D829-Assumptions!$C$3)*Assumptions!$C$2</f>
        <v>0</v>
      </c>
      <c r="I829" s="193">
        <f>MAX(0,E829-Assumptions!$C$3)*Assumptions!$C$2</f>
        <v>0</v>
      </c>
      <c r="J829" s="193">
        <f>MAX(0,F829-Assumptions!$C$3)*Assumptions!$C$2</f>
        <v>0</v>
      </c>
      <c r="K829" s="193">
        <f>MAX(0,G829-Assumptions!$C$3)*Assumptions!$C$2</f>
        <v>0</v>
      </c>
    </row>
    <row r="830" spans="1:11">
      <c r="A830" s="192">
        <f t="shared" si="65"/>
        <v>47883.416666664663</v>
      </c>
      <c r="B830" s="218">
        <v>28.168510638297878</v>
      </c>
      <c r="C830" s="219">
        <f t="shared" si="64"/>
        <v>1.3612835837517311E-4</v>
      </c>
      <c r="D830" s="193">
        <f t="shared" si="66"/>
        <v>29.417367357437559</v>
      </c>
      <c r="E830" s="193">
        <f t="shared" si="68"/>
        <v>30.721592396364077</v>
      </c>
      <c r="F830" s="193">
        <f t="shared" si="68"/>
        <v>32.08364052093571</v>
      </c>
      <c r="G830" s="193">
        <f t="shared" si="68"/>
        <v>33.506075329560502</v>
      </c>
      <c r="H830" s="193">
        <f>MAX(0,D830-Assumptions!$C$3)*Assumptions!$C$2</f>
        <v>0</v>
      </c>
      <c r="I830" s="193">
        <f>MAX(0,E830-Assumptions!$C$3)*Assumptions!$C$2</f>
        <v>0</v>
      </c>
      <c r="J830" s="193">
        <f>MAX(0,F830-Assumptions!$C$3)*Assumptions!$C$2</f>
        <v>0</v>
      </c>
      <c r="K830" s="193">
        <f>MAX(0,G830-Assumptions!$C$3)*Assumptions!$C$2</f>
        <v>0</v>
      </c>
    </row>
    <row r="831" spans="1:11">
      <c r="A831" s="192">
        <f t="shared" si="65"/>
        <v>47883.458333331328</v>
      </c>
      <c r="B831" s="218">
        <v>28.864840425531924</v>
      </c>
      <c r="C831" s="219">
        <f t="shared" si="64"/>
        <v>1.3949347171187282E-4</v>
      </c>
      <c r="D831" s="193">
        <f t="shared" si="66"/>
        <v>30.144569069165261</v>
      </c>
      <c r="E831" s="193">
        <f t="shared" si="68"/>
        <v>31.481034745714499</v>
      </c>
      <c r="F831" s="193">
        <f t="shared" si="68"/>
        <v>32.876752903216307</v>
      </c>
      <c r="G831" s="193">
        <f t="shared" si="68"/>
        <v>34.334350512614002</v>
      </c>
      <c r="H831" s="193">
        <f>MAX(0,D831-Assumptions!$C$3)*Assumptions!$C$2</f>
        <v>0</v>
      </c>
      <c r="I831" s="193">
        <f>MAX(0,E831-Assumptions!$C$3)*Assumptions!$C$2</f>
        <v>0</v>
      </c>
      <c r="J831" s="193">
        <f>MAX(0,F831-Assumptions!$C$3)*Assumptions!$C$2</f>
        <v>0</v>
      </c>
      <c r="K831" s="193">
        <f>MAX(0,G831-Assumptions!$C$3)*Assumptions!$C$2</f>
        <v>0</v>
      </c>
    </row>
    <row r="832" spans="1:11">
      <c r="A832" s="192">
        <f t="shared" si="65"/>
        <v>47883.499999997992</v>
      </c>
      <c r="B832" s="218">
        <v>29.390372340425539</v>
      </c>
      <c r="C832" s="219">
        <f t="shared" si="64"/>
        <v>1.4203317989051409E-4</v>
      </c>
      <c r="D832" s="193">
        <f t="shared" si="66"/>
        <v>30.693400549714465</v>
      </c>
      <c r="E832" s="193">
        <f t="shared" si="68"/>
        <v>32.054198782960093</v>
      </c>
      <c r="F832" s="193">
        <f t="shared" si="68"/>
        <v>33.475328286069576</v>
      </c>
      <c r="G832" s="193">
        <f t="shared" si="68"/>
        <v>34.959463858314756</v>
      </c>
      <c r="H832" s="193">
        <f>MAX(0,D832-Assumptions!$C$3)*Assumptions!$C$2</f>
        <v>0</v>
      </c>
      <c r="I832" s="193">
        <f>MAX(0,E832-Assumptions!$C$3)*Assumptions!$C$2</f>
        <v>0</v>
      </c>
      <c r="J832" s="193">
        <f>MAX(0,F832-Assumptions!$C$3)*Assumptions!$C$2</f>
        <v>0</v>
      </c>
      <c r="K832" s="193">
        <f>MAX(0,G832-Assumptions!$C$3)*Assumptions!$C$2</f>
        <v>0</v>
      </c>
    </row>
    <row r="833" spans="1:11">
      <c r="A833" s="192">
        <f t="shared" si="65"/>
        <v>47883.541666664656</v>
      </c>
      <c r="B833" s="218">
        <v>29.167021276595747</v>
      </c>
      <c r="C833" s="219">
        <f t="shared" si="64"/>
        <v>1.4095380391459153E-4</v>
      </c>
      <c r="D833" s="193">
        <f t="shared" si="66"/>
        <v>30.460147170481047</v>
      </c>
      <c r="E833" s="193">
        <f t="shared" si="68"/>
        <v>31.810604067130711</v>
      </c>
      <c r="F833" s="193">
        <f t="shared" si="68"/>
        <v>33.220933748356934</v>
      </c>
      <c r="G833" s="193">
        <f t="shared" si="68"/>
        <v>34.693790686391928</v>
      </c>
      <c r="H833" s="193">
        <f>MAX(0,D833-Assumptions!$C$3)*Assumptions!$C$2</f>
        <v>0</v>
      </c>
      <c r="I833" s="193">
        <f>MAX(0,E833-Assumptions!$C$3)*Assumptions!$C$2</f>
        <v>0</v>
      </c>
      <c r="J833" s="193">
        <f>MAX(0,F833-Assumptions!$C$3)*Assumptions!$C$2</f>
        <v>0</v>
      </c>
      <c r="K833" s="193">
        <f>MAX(0,G833-Assumptions!$C$3)*Assumptions!$C$2</f>
        <v>0</v>
      </c>
    </row>
    <row r="834" spans="1:11">
      <c r="A834" s="192">
        <f t="shared" si="65"/>
        <v>47883.58333333132</v>
      </c>
      <c r="B834" s="218">
        <v>28.707180851063836</v>
      </c>
      <c r="C834" s="219">
        <f t="shared" si="64"/>
        <v>1.3873155925828043E-4</v>
      </c>
      <c r="D834" s="193">
        <f t="shared" si="66"/>
        <v>29.979919625000498</v>
      </c>
      <c r="E834" s="193">
        <f t="shared" si="68"/>
        <v>31.309085534540817</v>
      </c>
      <c r="F834" s="193">
        <f t="shared" si="68"/>
        <v>32.697180288360322</v>
      </c>
      <c r="G834" s="193">
        <f t="shared" si="68"/>
        <v>34.146816508903775</v>
      </c>
      <c r="H834" s="193">
        <f>MAX(0,D834-Assumptions!$C$3)*Assumptions!$C$2</f>
        <v>0</v>
      </c>
      <c r="I834" s="193">
        <f>MAX(0,E834-Assumptions!$C$3)*Assumptions!$C$2</f>
        <v>0</v>
      </c>
      <c r="J834" s="193">
        <f>MAX(0,F834-Assumptions!$C$3)*Assumptions!$C$2</f>
        <v>0</v>
      </c>
      <c r="K834" s="193">
        <f>MAX(0,G834-Assumptions!$C$3)*Assumptions!$C$2</f>
        <v>0</v>
      </c>
    </row>
    <row r="835" spans="1:11">
      <c r="A835" s="192">
        <f t="shared" si="65"/>
        <v>47883.624999997985</v>
      </c>
      <c r="B835" s="218">
        <v>28.313031914893621</v>
      </c>
      <c r="C835" s="219">
        <f t="shared" si="64"/>
        <v>1.3682677812429944E-4</v>
      </c>
      <c r="D835" s="193">
        <f t="shared" si="66"/>
        <v>29.568296014588586</v>
      </c>
      <c r="E835" s="193">
        <f t="shared" si="68"/>
        <v>30.879212506606613</v>
      </c>
      <c r="F835" s="193">
        <f t="shared" si="68"/>
        <v>32.248248751220359</v>
      </c>
      <c r="G835" s="193">
        <f t="shared" si="68"/>
        <v>33.677981499628203</v>
      </c>
      <c r="H835" s="193">
        <f>MAX(0,D835-Assumptions!$C$3)*Assumptions!$C$2</f>
        <v>0</v>
      </c>
      <c r="I835" s="193">
        <f>MAX(0,E835-Assumptions!$C$3)*Assumptions!$C$2</f>
        <v>0</v>
      </c>
      <c r="J835" s="193">
        <f>MAX(0,F835-Assumptions!$C$3)*Assumptions!$C$2</f>
        <v>0</v>
      </c>
      <c r="K835" s="193">
        <f>MAX(0,G835-Assumptions!$C$3)*Assumptions!$C$2</f>
        <v>0</v>
      </c>
    </row>
    <row r="836" spans="1:11">
      <c r="A836" s="192">
        <f t="shared" si="65"/>
        <v>47883.666666664649</v>
      </c>
      <c r="B836" s="218">
        <v>28.930531914893624</v>
      </c>
      <c r="C836" s="219">
        <f t="shared" si="64"/>
        <v>1.3981093523420297E-4</v>
      </c>
      <c r="D836" s="193">
        <f t="shared" si="66"/>
        <v>30.213173004233909</v>
      </c>
      <c r="E836" s="193">
        <f t="shared" si="68"/>
        <v>31.552680250370194</v>
      </c>
      <c r="F836" s="193">
        <f t="shared" si="68"/>
        <v>32.951574826072964</v>
      </c>
      <c r="G836" s="193">
        <f t="shared" si="68"/>
        <v>34.412489680826596</v>
      </c>
      <c r="H836" s="193">
        <f>MAX(0,D836-Assumptions!$C$3)*Assumptions!$C$2</f>
        <v>0</v>
      </c>
      <c r="I836" s="193">
        <f>MAX(0,E836-Assumptions!$C$3)*Assumptions!$C$2</f>
        <v>0</v>
      </c>
      <c r="J836" s="193">
        <f>MAX(0,F836-Assumptions!$C$3)*Assumptions!$C$2</f>
        <v>0</v>
      </c>
      <c r="K836" s="193">
        <f>MAX(0,G836-Assumptions!$C$3)*Assumptions!$C$2</f>
        <v>0</v>
      </c>
    </row>
    <row r="837" spans="1:11">
      <c r="A837" s="192">
        <f t="shared" si="65"/>
        <v>47883.708333331313</v>
      </c>
      <c r="B837" s="218">
        <v>30.612234042553197</v>
      </c>
      <c r="C837" s="219">
        <f t="shared" ref="C837:C900" si="69">B837/$B$2</f>
        <v>1.4793800140585508E-4</v>
      </c>
      <c r="D837" s="193">
        <f t="shared" si="66"/>
        <v>31.96943374199137</v>
      </c>
      <c r="E837" s="193">
        <f t="shared" si="68"/>
        <v>33.386805169556105</v>
      </c>
      <c r="F837" s="193">
        <f t="shared" si="68"/>
        <v>34.86701605120345</v>
      </c>
      <c r="G837" s="193">
        <f t="shared" si="68"/>
        <v>36.412852387069009</v>
      </c>
      <c r="H837" s="193">
        <f>MAX(0,D837-Assumptions!$C$3)*Assumptions!$C$2</f>
        <v>0</v>
      </c>
      <c r="I837" s="193">
        <f>MAX(0,E837-Assumptions!$C$3)*Assumptions!$C$2</f>
        <v>0</v>
      </c>
      <c r="J837" s="193">
        <f>MAX(0,F837-Assumptions!$C$3)*Assumptions!$C$2</f>
        <v>0</v>
      </c>
      <c r="K837" s="193">
        <f>MAX(0,G837-Assumptions!$C$3)*Assumptions!$C$2</f>
        <v>0</v>
      </c>
    </row>
    <row r="838" spans="1:11">
      <c r="A838" s="192">
        <f t="shared" ref="A838:A901" si="70">A837 + TIME(1,0,0)</f>
        <v>47883.749999997977</v>
      </c>
      <c r="B838" s="218">
        <v>33.279308510638302</v>
      </c>
      <c r="C838" s="219">
        <f t="shared" si="69"/>
        <v>1.6082702041245962E-4</v>
      </c>
      <c r="D838" s="193">
        <f t="shared" si="66"/>
        <v>34.754753505778602</v>
      </c>
      <c r="E838" s="193">
        <f t="shared" si="68"/>
        <v>36.295612658577518</v>
      </c>
      <c r="F838" s="193">
        <f t="shared" si="68"/>
        <v>37.904786119183832</v>
      </c>
      <c r="G838" s="193">
        <f t="shared" si="68"/>
        <v>39.585302616500343</v>
      </c>
      <c r="H838" s="193">
        <f>MAX(0,D838-Assumptions!$C$3)*Assumptions!$C$2</f>
        <v>0</v>
      </c>
      <c r="I838" s="193">
        <f>MAX(0,E838-Assumptions!$C$3)*Assumptions!$C$2</f>
        <v>0</v>
      </c>
      <c r="J838" s="193">
        <f>MAX(0,F838-Assumptions!$C$3)*Assumptions!$C$2</f>
        <v>0.81430750726544898</v>
      </c>
      <c r="K838" s="193">
        <f>MAX(0,G838-Assumptions!$C$3)*Assumptions!$C$2</f>
        <v>2.3267723548503088</v>
      </c>
    </row>
    <row r="839" spans="1:11">
      <c r="A839" s="192">
        <f t="shared" si="70"/>
        <v>47883.791666664642</v>
      </c>
      <c r="B839" s="218">
        <v>33.988776595744689</v>
      </c>
      <c r="C839" s="219">
        <f t="shared" si="69"/>
        <v>1.6425562645362539E-4</v>
      </c>
      <c r="D839" s="193">
        <f t="shared" si="66"/>
        <v>35.495676004520043</v>
      </c>
      <c r="E839" s="193">
        <f t="shared" si="68"/>
        <v>37.069384108859083</v>
      </c>
      <c r="F839" s="193">
        <f t="shared" si="68"/>
        <v>38.712862886035765</v>
      </c>
      <c r="G839" s="193">
        <f t="shared" si="68"/>
        <v>40.429205633196368</v>
      </c>
      <c r="H839" s="193">
        <f>MAX(0,D839-Assumptions!$C$3)*Assumptions!$C$2</f>
        <v>0</v>
      </c>
      <c r="I839" s="193">
        <f>MAX(0,E839-Assumptions!$C$3)*Assumptions!$C$2</f>
        <v>6.2445697973174674E-2</v>
      </c>
      <c r="J839" s="193">
        <f>MAX(0,F839-Assumptions!$C$3)*Assumptions!$C$2</f>
        <v>1.5415765974321887</v>
      </c>
      <c r="K839" s="193">
        <f>MAX(0,G839-Assumptions!$C$3)*Assumptions!$C$2</f>
        <v>3.0862850698767312</v>
      </c>
    </row>
    <row r="840" spans="1:11">
      <c r="A840" s="192">
        <f t="shared" si="70"/>
        <v>47883.833333331306</v>
      </c>
      <c r="B840" s="218">
        <v>32.793191489361703</v>
      </c>
      <c r="C840" s="219">
        <f t="shared" si="69"/>
        <v>1.584777903472164E-4</v>
      </c>
      <c r="D840" s="193">
        <f t="shared" si="66"/>
        <v>34.247084386270579</v>
      </c>
      <c r="E840" s="193">
        <f t="shared" si="68"/>
        <v>35.765435924125335</v>
      </c>
      <c r="F840" s="193">
        <f t="shared" si="68"/>
        <v>37.351103890044548</v>
      </c>
      <c r="G840" s="193">
        <f t="shared" si="68"/>
        <v>39.007072771727138</v>
      </c>
      <c r="H840" s="193">
        <f>MAX(0,D840-Assumptions!$C$3)*Assumptions!$C$2</f>
        <v>0</v>
      </c>
      <c r="I840" s="193">
        <f>MAX(0,E840-Assumptions!$C$3)*Assumptions!$C$2</f>
        <v>0</v>
      </c>
      <c r="J840" s="193">
        <f>MAX(0,F840-Assumptions!$C$3)*Assumptions!$C$2</f>
        <v>0.31599350104009361</v>
      </c>
      <c r="K840" s="193">
        <f>MAX(0,G840-Assumptions!$C$3)*Assumptions!$C$2</f>
        <v>1.8063654945544243</v>
      </c>
    </row>
    <row r="841" spans="1:11">
      <c r="A841" s="192">
        <f t="shared" si="70"/>
        <v>47883.87499999797</v>
      </c>
      <c r="B841" s="218">
        <v>32.438457446808521</v>
      </c>
      <c r="C841" s="219">
        <f t="shared" si="69"/>
        <v>1.5676348732663359E-4</v>
      </c>
      <c r="D841" s="193">
        <f t="shared" si="66"/>
        <v>33.876623136899873</v>
      </c>
      <c r="E841" s="193">
        <f t="shared" si="68"/>
        <v>35.37855019898457</v>
      </c>
      <c r="F841" s="193">
        <f t="shared" si="68"/>
        <v>36.947065506618593</v>
      </c>
      <c r="G841" s="193">
        <f t="shared" si="68"/>
        <v>38.585121263379143</v>
      </c>
      <c r="H841" s="193">
        <f>MAX(0,D841-Assumptions!$C$3)*Assumptions!$C$2</f>
        <v>0</v>
      </c>
      <c r="I841" s="193">
        <f>MAX(0,E841-Assumptions!$C$3)*Assumptions!$C$2</f>
        <v>0</v>
      </c>
      <c r="J841" s="193">
        <f>MAX(0,F841-Assumptions!$C$3)*Assumptions!$C$2</f>
        <v>0</v>
      </c>
      <c r="K841" s="193">
        <f>MAX(0,G841-Assumptions!$C$3)*Assumptions!$C$2</f>
        <v>1.426609137041229</v>
      </c>
    </row>
    <row r="842" spans="1:11">
      <c r="A842" s="192">
        <f t="shared" si="70"/>
        <v>47883.916666664634</v>
      </c>
      <c r="B842" s="218">
        <v>31.545053191489369</v>
      </c>
      <c r="C842" s="219">
        <f t="shared" si="69"/>
        <v>1.5244598342294339E-4</v>
      </c>
      <c r="D842" s="193">
        <f t="shared" si="66"/>
        <v>32.943609619966217</v>
      </c>
      <c r="E842" s="193">
        <f t="shared" si="68"/>
        <v>34.404171335667051</v>
      </c>
      <c r="F842" s="193">
        <f t="shared" si="68"/>
        <v>35.929487355768025</v>
      </c>
      <c r="G842" s="193">
        <f t="shared" si="68"/>
        <v>37.522428575687854</v>
      </c>
      <c r="H842" s="193">
        <f>MAX(0,D842-Assumptions!$C$3)*Assumptions!$C$2</f>
        <v>0</v>
      </c>
      <c r="I842" s="193">
        <f>MAX(0,E842-Assumptions!$C$3)*Assumptions!$C$2</f>
        <v>0</v>
      </c>
      <c r="J842" s="193">
        <f>MAX(0,F842-Assumptions!$C$3)*Assumptions!$C$2</f>
        <v>0</v>
      </c>
      <c r="K842" s="193">
        <f>MAX(0,G842-Assumptions!$C$3)*Assumptions!$C$2</f>
        <v>0.47018571811906895</v>
      </c>
    </row>
    <row r="843" spans="1:11">
      <c r="A843" s="192">
        <f t="shared" si="70"/>
        <v>47883.958333331298</v>
      </c>
      <c r="B843" s="218">
        <v>29.5743085106383</v>
      </c>
      <c r="C843" s="219">
        <f t="shared" si="69"/>
        <v>1.4292207775303852E-4</v>
      </c>
      <c r="D843" s="193">
        <f t="shared" si="66"/>
        <v>30.88549156790668</v>
      </c>
      <c r="E843" s="193">
        <f t="shared" si="68"/>
        <v>32.254806195996046</v>
      </c>
      <c r="F843" s="193">
        <f t="shared" si="68"/>
        <v>33.684829670068218</v>
      </c>
      <c r="G843" s="193">
        <f t="shared" si="68"/>
        <v>35.178253529310012</v>
      </c>
      <c r="H843" s="193">
        <f>MAX(0,D843-Assumptions!$C$3)*Assumptions!$C$2</f>
        <v>0</v>
      </c>
      <c r="I843" s="193">
        <f>MAX(0,E843-Assumptions!$C$3)*Assumptions!$C$2</f>
        <v>0</v>
      </c>
      <c r="J843" s="193">
        <f>MAX(0,F843-Assumptions!$C$3)*Assumptions!$C$2</f>
        <v>0</v>
      </c>
      <c r="K843" s="193">
        <f>MAX(0,G843-Assumptions!$C$3)*Assumptions!$C$2</f>
        <v>0</v>
      </c>
    </row>
    <row r="844" spans="1:11">
      <c r="A844" s="192">
        <f t="shared" si="70"/>
        <v>47883.999999997963</v>
      </c>
      <c r="B844" s="218">
        <v>26.657606382978727</v>
      </c>
      <c r="C844" s="219">
        <f t="shared" si="69"/>
        <v>1.2882669736157939E-4</v>
      </c>
      <c r="D844" s="193">
        <f t="shared" si="66"/>
        <v>27.839476850858581</v>
      </c>
      <c r="E844" s="193">
        <f t="shared" si="68"/>
        <v>29.073745789282981</v>
      </c>
      <c r="F844" s="193">
        <f t="shared" si="68"/>
        <v>30.362736295232533</v>
      </c>
      <c r="G844" s="193">
        <f t="shared" si="68"/>
        <v>31.708874460670824</v>
      </c>
      <c r="H844" s="193">
        <f>MAX(0,D844-Assumptions!$C$3)*Assumptions!$C$2</f>
        <v>0</v>
      </c>
      <c r="I844" s="193">
        <f>MAX(0,E844-Assumptions!$C$3)*Assumptions!$C$2</f>
        <v>0</v>
      </c>
      <c r="J844" s="193">
        <f>MAX(0,F844-Assumptions!$C$3)*Assumptions!$C$2</f>
        <v>0</v>
      </c>
      <c r="K844" s="193">
        <f>MAX(0,G844-Assumptions!$C$3)*Assumptions!$C$2</f>
        <v>0</v>
      </c>
    </row>
    <row r="845" spans="1:11">
      <c r="A845" s="192">
        <f t="shared" si="70"/>
        <v>47884.041666664627</v>
      </c>
      <c r="B845" s="218">
        <v>24.778829787234045</v>
      </c>
      <c r="C845" s="219">
        <f t="shared" si="69"/>
        <v>1.1974724062293677E-4</v>
      </c>
      <c r="D845" s="193">
        <f t="shared" si="66"/>
        <v>25.877404307895162</v>
      </c>
      <c r="E845" s="193">
        <f t="shared" si="68"/>
        <v>27.024684356129963</v>
      </c>
      <c r="F845" s="193">
        <f t="shared" si="68"/>
        <v>28.222829301532059</v>
      </c>
      <c r="G845" s="193">
        <f t="shared" si="68"/>
        <v>29.474094249790621</v>
      </c>
      <c r="H845" s="193">
        <f>MAX(0,D845-Assumptions!$C$3)*Assumptions!$C$2</f>
        <v>0</v>
      </c>
      <c r="I845" s="193">
        <f>MAX(0,E845-Assumptions!$C$3)*Assumptions!$C$2</f>
        <v>0</v>
      </c>
      <c r="J845" s="193">
        <f>MAX(0,F845-Assumptions!$C$3)*Assumptions!$C$2</f>
        <v>0</v>
      </c>
      <c r="K845" s="193">
        <f>MAX(0,G845-Assumptions!$C$3)*Assumptions!$C$2</f>
        <v>0</v>
      </c>
    </row>
    <row r="846" spans="1:11">
      <c r="A846" s="192">
        <f t="shared" si="70"/>
        <v>47884.083333331291</v>
      </c>
      <c r="B846" s="218">
        <v>23.714627659574468</v>
      </c>
      <c r="C846" s="219">
        <f t="shared" si="69"/>
        <v>1.1460433156118815E-4</v>
      </c>
      <c r="D846" s="193">
        <f t="shared" si="66"/>
        <v>24.766020559783012</v>
      </c>
      <c r="E846" s="193">
        <f t="shared" si="68"/>
        <v>25.864027180707623</v>
      </c>
      <c r="F846" s="193">
        <f t="shared" si="68"/>
        <v>27.01071415125417</v>
      </c>
      <c r="G846" s="193">
        <f t="shared" si="68"/>
        <v>28.208239724746591</v>
      </c>
      <c r="H846" s="193">
        <f>MAX(0,D846-Assumptions!$C$3)*Assumptions!$C$2</f>
        <v>0</v>
      </c>
      <c r="I846" s="193">
        <f>MAX(0,E846-Assumptions!$C$3)*Assumptions!$C$2</f>
        <v>0</v>
      </c>
      <c r="J846" s="193">
        <f>MAX(0,F846-Assumptions!$C$3)*Assumptions!$C$2</f>
        <v>0</v>
      </c>
      <c r="K846" s="193">
        <f>MAX(0,G846-Assumptions!$C$3)*Assumptions!$C$2</f>
        <v>0</v>
      </c>
    </row>
    <row r="847" spans="1:11">
      <c r="A847" s="192">
        <f t="shared" si="70"/>
        <v>47884.124999997955</v>
      </c>
      <c r="B847" s="218">
        <v>23.136542553191493</v>
      </c>
      <c r="C847" s="219">
        <f t="shared" si="69"/>
        <v>1.1181065256468275E-4</v>
      </c>
      <c r="D847" s="193">
        <f t="shared" si="66"/>
        <v>24.162305931178889</v>
      </c>
      <c r="E847" s="193">
        <f t="shared" si="68"/>
        <v>25.23354673973747</v>
      </c>
      <c r="F847" s="193">
        <f t="shared" si="68"/>
        <v>26.352281230115569</v>
      </c>
      <c r="G847" s="193">
        <f t="shared" si="68"/>
        <v>27.520615044475765</v>
      </c>
      <c r="H847" s="193">
        <f>MAX(0,D847-Assumptions!$C$3)*Assumptions!$C$2</f>
        <v>0</v>
      </c>
      <c r="I847" s="193">
        <f>MAX(0,E847-Assumptions!$C$3)*Assumptions!$C$2</f>
        <v>0</v>
      </c>
      <c r="J847" s="193">
        <f>MAX(0,F847-Assumptions!$C$3)*Assumptions!$C$2</f>
        <v>0</v>
      </c>
      <c r="K847" s="193">
        <f>MAX(0,G847-Assumptions!$C$3)*Assumptions!$C$2</f>
        <v>0</v>
      </c>
    </row>
    <row r="848" spans="1:11">
      <c r="A848" s="192">
        <f t="shared" si="70"/>
        <v>47884.16666666462</v>
      </c>
      <c r="B848" s="218">
        <v>22.794946808510645</v>
      </c>
      <c r="C848" s="219">
        <f t="shared" si="69"/>
        <v>1.1015984224856592E-4</v>
      </c>
      <c r="D848" s="193">
        <f t="shared" si="66"/>
        <v>23.805565468821904</v>
      </c>
      <c r="E848" s="193">
        <f t="shared" si="68"/>
        <v>24.860990115527834</v>
      </c>
      <c r="F848" s="193">
        <f t="shared" si="68"/>
        <v>25.963207231260942</v>
      </c>
      <c r="G848" s="193">
        <f t="shared" si="68"/>
        <v>27.114291369770275</v>
      </c>
      <c r="H848" s="193">
        <f>MAX(0,D848-Assumptions!$C$3)*Assumptions!$C$2</f>
        <v>0</v>
      </c>
      <c r="I848" s="193">
        <f>MAX(0,E848-Assumptions!$C$3)*Assumptions!$C$2</f>
        <v>0</v>
      </c>
      <c r="J848" s="193">
        <f>MAX(0,F848-Assumptions!$C$3)*Assumptions!$C$2</f>
        <v>0</v>
      </c>
      <c r="K848" s="193">
        <f>MAX(0,G848-Assumptions!$C$3)*Assumptions!$C$2</f>
        <v>0</v>
      </c>
    </row>
    <row r="849" spans="1:11">
      <c r="A849" s="192">
        <f t="shared" si="70"/>
        <v>47884.208333331284</v>
      </c>
      <c r="B849" s="218">
        <v>22.886914893617028</v>
      </c>
      <c r="C849" s="219">
        <f t="shared" si="69"/>
        <v>1.1060429117982815E-4</v>
      </c>
      <c r="D849" s="193">
        <f t="shared" si="66"/>
        <v>23.901610977918015</v>
      </c>
      <c r="E849" s="193">
        <f t="shared" si="68"/>
        <v>24.961293822045814</v>
      </c>
      <c r="F849" s="193">
        <f t="shared" si="68"/>
        <v>26.067957923260263</v>
      </c>
      <c r="G849" s="193">
        <f t="shared" si="68"/>
        <v>27.223686205267907</v>
      </c>
      <c r="H849" s="193">
        <f>MAX(0,D849-Assumptions!$C$3)*Assumptions!$C$2</f>
        <v>0</v>
      </c>
      <c r="I849" s="193">
        <f>MAX(0,E849-Assumptions!$C$3)*Assumptions!$C$2</f>
        <v>0</v>
      </c>
      <c r="J849" s="193">
        <f>MAX(0,F849-Assumptions!$C$3)*Assumptions!$C$2</f>
        <v>0</v>
      </c>
      <c r="K849" s="193">
        <f>MAX(0,G849-Assumptions!$C$3)*Assumptions!$C$2</f>
        <v>0</v>
      </c>
    </row>
    <row r="850" spans="1:11">
      <c r="A850" s="192">
        <f t="shared" si="70"/>
        <v>47884.249999997948</v>
      </c>
      <c r="B850" s="218">
        <v>24.384680851063838</v>
      </c>
      <c r="C850" s="219">
        <f t="shared" si="69"/>
        <v>1.1784245948895582E-4</v>
      </c>
      <c r="D850" s="193">
        <f t="shared" si="66"/>
        <v>25.465780697483261</v>
      </c>
      <c r="E850" s="193">
        <f t="shared" si="68"/>
        <v>26.594811328195771</v>
      </c>
      <c r="F850" s="193">
        <f t="shared" si="68"/>
        <v>27.773897764392107</v>
      </c>
      <c r="G850" s="193">
        <f t="shared" si="68"/>
        <v>29.005259240515059</v>
      </c>
      <c r="H850" s="193">
        <f>MAX(0,D850-Assumptions!$C$3)*Assumptions!$C$2</f>
        <v>0</v>
      </c>
      <c r="I850" s="193">
        <f>MAX(0,E850-Assumptions!$C$3)*Assumptions!$C$2</f>
        <v>0</v>
      </c>
      <c r="J850" s="193">
        <f>MAX(0,F850-Assumptions!$C$3)*Assumptions!$C$2</f>
        <v>0</v>
      </c>
      <c r="K850" s="193">
        <f>MAX(0,G850-Assumptions!$C$3)*Assumptions!$C$2</f>
        <v>0</v>
      </c>
    </row>
    <row r="851" spans="1:11">
      <c r="A851" s="192">
        <f t="shared" si="70"/>
        <v>47884.291666664612</v>
      </c>
      <c r="B851" s="218">
        <v>27.051755319148942</v>
      </c>
      <c r="C851" s="219">
        <f t="shared" si="69"/>
        <v>1.3073147849556035E-4</v>
      </c>
      <c r="D851" s="193">
        <f t="shared" si="66"/>
        <v>28.251100461270486</v>
      </c>
      <c r="E851" s="193">
        <f t="shared" si="68"/>
        <v>29.503618817217177</v>
      </c>
      <c r="F851" s="193">
        <f t="shared" si="68"/>
        <v>30.811667832372489</v>
      </c>
      <c r="G851" s="193">
        <f t="shared" si="68"/>
        <v>32.177709469946393</v>
      </c>
      <c r="H851" s="193">
        <f>MAX(0,D851-Assumptions!$C$3)*Assumptions!$C$2</f>
        <v>0</v>
      </c>
      <c r="I851" s="193">
        <f>MAX(0,E851-Assumptions!$C$3)*Assumptions!$C$2</f>
        <v>0</v>
      </c>
      <c r="J851" s="193">
        <f>MAX(0,F851-Assumptions!$C$3)*Assumptions!$C$2</f>
        <v>0</v>
      </c>
      <c r="K851" s="193">
        <f>MAX(0,G851-Assumptions!$C$3)*Assumptions!$C$2</f>
        <v>0</v>
      </c>
    </row>
    <row r="852" spans="1:11">
      <c r="A852" s="192">
        <f t="shared" si="70"/>
        <v>47884.333333331277</v>
      </c>
      <c r="B852" s="218">
        <v>29.574308510638303</v>
      </c>
      <c r="C852" s="219">
        <f t="shared" si="69"/>
        <v>1.4292207775303854E-4</v>
      </c>
      <c r="D852" s="193">
        <f t="shared" si="66"/>
        <v>30.885491567906687</v>
      </c>
      <c r="E852" s="193">
        <f t="shared" si="68"/>
        <v>32.254806195996053</v>
      </c>
      <c r="F852" s="193">
        <f t="shared" si="68"/>
        <v>33.684829670068225</v>
      </c>
      <c r="G852" s="193">
        <f t="shared" si="68"/>
        <v>35.17825352931002</v>
      </c>
      <c r="H852" s="193">
        <f>MAX(0,D852-Assumptions!$C$3)*Assumptions!$C$2</f>
        <v>0</v>
      </c>
      <c r="I852" s="193">
        <f>MAX(0,E852-Assumptions!$C$3)*Assumptions!$C$2</f>
        <v>0</v>
      </c>
      <c r="J852" s="193">
        <f>MAX(0,F852-Assumptions!$C$3)*Assumptions!$C$2</f>
        <v>0</v>
      </c>
      <c r="K852" s="193">
        <f>MAX(0,G852-Assumptions!$C$3)*Assumptions!$C$2</f>
        <v>0</v>
      </c>
    </row>
    <row r="853" spans="1:11">
      <c r="A853" s="192">
        <f t="shared" si="70"/>
        <v>47884.374999997941</v>
      </c>
      <c r="B853" s="218">
        <v>29.587446808510641</v>
      </c>
      <c r="C853" s="219">
        <f t="shared" si="69"/>
        <v>1.4298557045750457E-4</v>
      </c>
      <c r="D853" s="193">
        <f t="shared" si="66"/>
        <v>30.899212354920415</v>
      </c>
      <c r="E853" s="193">
        <f t="shared" si="68"/>
        <v>32.269135296927189</v>
      </c>
      <c r="F853" s="193">
        <f t="shared" si="68"/>
        <v>33.699794054639554</v>
      </c>
      <c r="G853" s="193">
        <f t="shared" si="68"/>
        <v>35.193881362952538</v>
      </c>
      <c r="H853" s="193">
        <f>MAX(0,D853-Assumptions!$C$3)*Assumptions!$C$2</f>
        <v>0</v>
      </c>
      <c r="I853" s="193">
        <f>MAX(0,E853-Assumptions!$C$3)*Assumptions!$C$2</f>
        <v>0</v>
      </c>
      <c r="J853" s="193">
        <f>MAX(0,F853-Assumptions!$C$3)*Assumptions!$C$2</f>
        <v>0</v>
      </c>
      <c r="K853" s="193">
        <f>MAX(0,G853-Assumptions!$C$3)*Assumptions!$C$2</f>
        <v>0</v>
      </c>
    </row>
    <row r="854" spans="1:11">
      <c r="A854" s="192">
        <f t="shared" si="70"/>
        <v>47884.416666664605</v>
      </c>
      <c r="B854" s="218">
        <v>28.969946808510645</v>
      </c>
      <c r="C854" s="219">
        <f t="shared" si="69"/>
        <v>1.4000141334760108E-4</v>
      </c>
      <c r="D854" s="193">
        <f t="shared" si="66"/>
        <v>30.2543353652751</v>
      </c>
      <c r="E854" s="193">
        <f t="shared" si="68"/>
        <v>31.595667553163619</v>
      </c>
      <c r="F854" s="193">
        <f t="shared" si="68"/>
        <v>32.996467979786964</v>
      </c>
      <c r="G854" s="193">
        <f t="shared" si="68"/>
        <v>34.459373181754152</v>
      </c>
      <c r="H854" s="193">
        <f>MAX(0,D854-Assumptions!$C$3)*Assumptions!$C$2</f>
        <v>0</v>
      </c>
      <c r="I854" s="193">
        <f>MAX(0,E854-Assumptions!$C$3)*Assumptions!$C$2</f>
        <v>0</v>
      </c>
      <c r="J854" s="193">
        <f>MAX(0,F854-Assumptions!$C$3)*Assumptions!$C$2</f>
        <v>0</v>
      </c>
      <c r="K854" s="193">
        <f>MAX(0,G854-Assumptions!$C$3)*Assumptions!$C$2</f>
        <v>0</v>
      </c>
    </row>
    <row r="855" spans="1:11">
      <c r="A855" s="192">
        <f t="shared" si="70"/>
        <v>47884.458333331269</v>
      </c>
      <c r="B855" s="218">
        <v>29.337819148936177</v>
      </c>
      <c r="C855" s="219">
        <f t="shared" si="69"/>
        <v>1.4177920907264998E-4</v>
      </c>
      <c r="D855" s="193">
        <f t="shared" ref="D855:D918" si="71">$C855*D$2</f>
        <v>30.638517401659549</v>
      </c>
      <c r="E855" s="193">
        <f t="shared" ref="E855:G886" si="72">$C855*E$2</f>
        <v>31.996882379235537</v>
      </c>
      <c r="F855" s="193">
        <f t="shared" si="72"/>
        <v>33.415470747784255</v>
      </c>
      <c r="G855" s="193">
        <f t="shared" si="72"/>
        <v>34.89695252374468</v>
      </c>
      <c r="H855" s="193">
        <f>MAX(0,D855-Assumptions!$C$3)*Assumptions!$C$2</f>
        <v>0</v>
      </c>
      <c r="I855" s="193">
        <f>MAX(0,E855-Assumptions!$C$3)*Assumptions!$C$2</f>
        <v>0</v>
      </c>
      <c r="J855" s="193">
        <f>MAX(0,F855-Assumptions!$C$3)*Assumptions!$C$2</f>
        <v>0</v>
      </c>
      <c r="K855" s="193">
        <f>MAX(0,G855-Assumptions!$C$3)*Assumptions!$C$2</f>
        <v>0</v>
      </c>
    </row>
    <row r="856" spans="1:11">
      <c r="A856" s="192">
        <f t="shared" si="70"/>
        <v>47884.499999997934</v>
      </c>
      <c r="B856" s="218">
        <v>29.548031914893624</v>
      </c>
      <c r="C856" s="219">
        <f t="shared" si="69"/>
        <v>1.4279509234410649E-4</v>
      </c>
      <c r="D856" s="193">
        <f t="shared" si="71"/>
        <v>30.858049993879227</v>
      </c>
      <c r="E856" s="193">
        <f t="shared" si="72"/>
        <v>32.226147994133775</v>
      </c>
      <c r="F856" s="193">
        <f t="shared" si="72"/>
        <v>33.654900900925561</v>
      </c>
      <c r="G856" s="193">
        <f t="shared" si="72"/>
        <v>35.146997862024982</v>
      </c>
      <c r="H856" s="193">
        <f>MAX(0,D856-Assumptions!$C$3)*Assumptions!$C$2</f>
        <v>0</v>
      </c>
      <c r="I856" s="193">
        <f>MAX(0,E856-Assumptions!$C$3)*Assumptions!$C$2</f>
        <v>0</v>
      </c>
      <c r="J856" s="193">
        <f>MAX(0,F856-Assumptions!$C$3)*Assumptions!$C$2</f>
        <v>0</v>
      </c>
      <c r="K856" s="193">
        <f>MAX(0,G856-Assumptions!$C$3)*Assumptions!$C$2</f>
        <v>0</v>
      </c>
    </row>
    <row r="857" spans="1:11">
      <c r="A857" s="192">
        <f t="shared" si="70"/>
        <v>47884.541666664598</v>
      </c>
      <c r="B857" s="218">
        <v>29.140744680851068</v>
      </c>
      <c r="C857" s="219">
        <f t="shared" si="69"/>
        <v>1.4082681850565947E-4</v>
      </c>
      <c r="D857" s="193">
        <f t="shared" si="71"/>
        <v>30.432705596453591</v>
      </c>
      <c r="E857" s="193">
        <f t="shared" si="72"/>
        <v>31.781945865268433</v>
      </c>
      <c r="F857" s="193">
        <f t="shared" si="72"/>
        <v>33.19100497921427</v>
      </c>
      <c r="G857" s="193">
        <f t="shared" si="72"/>
        <v>34.66253501910689</v>
      </c>
      <c r="H857" s="193">
        <f>MAX(0,D857-Assumptions!$C$3)*Assumptions!$C$2</f>
        <v>0</v>
      </c>
      <c r="I857" s="193">
        <f>MAX(0,E857-Assumptions!$C$3)*Assumptions!$C$2</f>
        <v>0</v>
      </c>
      <c r="J857" s="193">
        <f>MAX(0,F857-Assumptions!$C$3)*Assumptions!$C$2</f>
        <v>0</v>
      </c>
      <c r="K857" s="193">
        <f>MAX(0,G857-Assumptions!$C$3)*Assumptions!$C$2</f>
        <v>0</v>
      </c>
    </row>
    <row r="858" spans="1:11">
      <c r="A858" s="192">
        <f t="shared" si="70"/>
        <v>47884.583333331262</v>
      </c>
      <c r="B858" s="218">
        <v>28.431276595744684</v>
      </c>
      <c r="C858" s="219">
        <f t="shared" si="69"/>
        <v>1.3739821246449373E-4</v>
      </c>
      <c r="D858" s="193">
        <f t="shared" si="71"/>
        <v>29.691783097712158</v>
      </c>
      <c r="E858" s="193">
        <f t="shared" si="72"/>
        <v>31.008174414986872</v>
      </c>
      <c r="F858" s="193">
        <f t="shared" si="72"/>
        <v>32.382928212362344</v>
      </c>
      <c r="G858" s="193">
        <f t="shared" si="72"/>
        <v>33.818632002410872</v>
      </c>
      <c r="H858" s="193">
        <f>MAX(0,D858-Assumptions!$C$3)*Assumptions!$C$2</f>
        <v>0</v>
      </c>
      <c r="I858" s="193">
        <f>MAX(0,E858-Assumptions!$C$3)*Assumptions!$C$2</f>
        <v>0</v>
      </c>
      <c r="J858" s="193">
        <f>MAX(0,F858-Assumptions!$C$3)*Assumptions!$C$2</f>
        <v>0</v>
      </c>
      <c r="K858" s="193">
        <f>MAX(0,G858-Assumptions!$C$3)*Assumptions!$C$2</f>
        <v>0</v>
      </c>
    </row>
    <row r="859" spans="1:11">
      <c r="A859" s="192">
        <f t="shared" si="70"/>
        <v>47884.624999997926</v>
      </c>
      <c r="B859" s="218">
        <v>28.851702127659575</v>
      </c>
      <c r="C859" s="219">
        <f t="shared" si="69"/>
        <v>1.3942997900740674E-4</v>
      </c>
      <c r="D859" s="193">
        <f t="shared" si="71"/>
        <v>30.130848282151518</v>
      </c>
      <c r="E859" s="193">
        <f t="shared" si="72"/>
        <v>31.466705644783346</v>
      </c>
      <c r="F859" s="193">
        <f t="shared" si="72"/>
        <v>32.861788518644964</v>
      </c>
      <c r="G859" s="193">
        <f t="shared" si="72"/>
        <v>34.318722678971476</v>
      </c>
      <c r="H859" s="193">
        <f>MAX(0,D859-Assumptions!$C$3)*Assumptions!$C$2</f>
        <v>0</v>
      </c>
      <c r="I859" s="193">
        <f>MAX(0,E859-Assumptions!$C$3)*Assumptions!$C$2</f>
        <v>0</v>
      </c>
      <c r="J859" s="193">
        <f>MAX(0,F859-Assumptions!$C$3)*Assumptions!$C$2</f>
        <v>0</v>
      </c>
      <c r="K859" s="193">
        <f>MAX(0,G859-Assumptions!$C$3)*Assumptions!$C$2</f>
        <v>0</v>
      </c>
    </row>
    <row r="860" spans="1:11">
      <c r="A860" s="192">
        <f t="shared" si="70"/>
        <v>47884.666666664591</v>
      </c>
      <c r="B860" s="218">
        <v>29.495478723404265</v>
      </c>
      <c r="C860" s="219">
        <f t="shared" si="69"/>
        <v>1.4254112152624237E-4</v>
      </c>
      <c r="D860" s="193">
        <f t="shared" si="71"/>
        <v>30.803166845824311</v>
      </c>
      <c r="E860" s="193">
        <f t="shared" si="72"/>
        <v>32.168831590409219</v>
      </c>
      <c r="F860" s="193">
        <f t="shared" si="72"/>
        <v>33.59504336264024</v>
      </c>
      <c r="G860" s="193">
        <f t="shared" si="72"/>
        <v>35.084486527454914</v>
      </c>
      <c r="H860" s="193">
        <f>MAX(0,D860-Assumptions!$C$3)*Assumptions!$C$2</f>
        <v>0</v>
      </c>
      <c r="I860" s="193">
        <f>MAX(0,E860-Assumptions!$C$3)*Assumptions!$C$2</f>
        <v>0</v>
      </c>
      <c r="J860" s="193">
        <f>MAX(0,F860-Assumptions!$C$3)*Assumptions!$C$2</f>
        <v>0</v>
      </c>
      <c r="K860" s="193">
        <f>MAX(0,G860-Assumptions!$C$3)*Assumptions!$C$2</f>
        <v>0</v>
      </c>
    </row>
    <row r="861" spans="1:11">
      <c r="A861" s="192">
        <f t="shared" si="70"/>
        <v>47884.708333331255</v>
      </c>
      <c r="B861" s="218">
        <v>30.349468085106384</v>
      </c>
      <c r="C861" s="219">
        <f t="shared" si="69"/>
        <v>1.4666814731653443E-4</v>
      </c>
      <c r="D861" s="193">
        <f t="shared" si="71"/>
        <v>31.695018001716768</v>
      </c>
      <c r="E861" s="193">
        <f t="shared" si="72"/>
        <v>33.100223150933303</v>
      </c>
      <c r="F861" s="193">
        <f t="shared" si="72"/>
        <v>34.567728359776808</v>
      </c>
      <c r="G861" s="193">
        <f t="shared" si="72"/>
        <v>36.100295714218632</v>
      </c>
      <c r="H861" s="193">
        <f>MAX(0,D861-Assumptions!$C$3)*Assumptions!$C$2</f>
        <v>0</v>
      </c>
      <c r="I861" s="193">
        <f>MAX(0,E861-Assumptions!$C$3)*Assumptions!$C$2</f>
        <v>0</v>
      </c>
      <c r="J861" s="193">
        <f>MAX(0,F861-Assumptions!$C$3)*Assumptions!$C$2</f>
        <v>0</v>
      </c>
      <c r="K861" s="193">
        <f>MAX(0,G861-Assumptions!$C$3)*Assumptions!$C$2</f>
        <v>0</v>
      </c>
    </row>
    <row r="862" spans="1:11">
      <c r="A862" s="192">
        <f t="shared" si="70"/>
        <v>47884.749999997919</v>
      </c>
      <c r="B862" s="218">
        <v>33.069095744680858</v>
      </c>
      <c r="C862" s="219">
        <f t="shared" si="69"/>
        <v>1.5981113714100311E-4</v>
      </c>
      <c r="D862" s="193">
        <f t="shared" si="71"/>
        <v>34.535220913558916</v>
      </c>
      <c r="E862" s="193">
        <f t="shared" si="72"/>
        <v>36.066347043679279</v>
      </c>
      <c r="F862" s="193">
        <f t="shared" si="72"/>
        <v>37.665355966042526</v>
      </c>
      <c r="G862" s="193">
        <f t="shared" si="72"/>
        <v>39.335257278220041</v>
      </c>
      <c r="H862" s="193">
        <f>MAX(0,D862-Assumptions!$C$3)*Assumptions!$C$2</f>
        <v>0</v>
      </c>
      <c r="I862" s="193">
        <f>MAX(0,E862-Assumptions!$C$3)*Assumptions!$C$2</f>
        <v>0</v>
      </c>
      <c r="J862" s="193">
        <f>MAX(0,F862-Assumptions!$C$3)*Assumptions!$C$2</f>
        <v>0.59882036943827333</v>
      </c>
      <c r="K862" s="193">
        <f>MAX(0,G862-Assumptions!$C$3)*Assumptions!$C$2</f>
        <v>2.1017315503980369</v>
      </c>
    </row>
    <row r="863" spans="1:11">
      <c r="A863" s="192">
        <f t="shared" si="70"/>
        <v>47884.791666664583</v>
      </c>
      <c r="B863" s="218">
        <v>33.476382978723407</v>
      </c>
      <c r="C863" s="219">
        <f t="shared" si="69"/>
        <v>1.6177941097945009E-4</v>
      </c>
      <c r="D863" s="193">
        <f t="shared" si="71"/>
        <v>34.960565310984556</v>
      </c>
      <c r="E863" s="193">
        <f t="shared" si="72"/>
        <v>36.510549172544614</v>
      </c>
      <c r="F863" s="193">
        <f t="shared" si="72"/>
        <v>38.12925188775381</v>
      </c>
      <c r="G863" s="193">
        <f t="shared" si="72"/>
        <v>39.819720121138126</v>
      </c>
      <c r="H863" s="193">
        <f>MAX(0,D863-Assumptions!$C$3)*Assumptions!$C$2</f>
        <v>0</v>
      </c>
      <c r="I863" s="193">
        <f>MAX(0,E863-Assumptions!$C$3)*Assumptions!$C$2</f>
        <v>0</v>
      </c>
      <c r="J863" s="193">
        <f>MAX(0,F863-Assumptions!$C$3)*Assumptions!$C$2</f>
        <v>1.016326698978429</v>
      </c>
      <c r="K863" s="193">
        <f>MAX(0,G863-Assumptions!$C$3)*Assumptions!$C$2</f>
        <v>2.5377481090243132</v>
      </c>
    </row>
    <row r="864" spans="1:11">
      <c r="A864" s="192">
        <f t="shared" si="70"/>
        <v>47884.833333331248</v>
      </c>
      <c r="B864" s="218">
        <v>33.174202127659576</v>
      </c>
      <c r="C864" s="219">
        <f t="shared" si="69"/>
        <v>1.6031907877673136E-4</v>
      </c>
      <c r="D864" s="193">
        <f t="shared" si="71"/>
        <v>34.644987209668763</v>
      </c>
      <c r="E864" s="193">
        <f t="shared" si="72"/>
        <v>36.180979851128399</v>
      </c>
      <c r="F864" s="193">
        <f t="shared" si="72"/>
        <v>37.785071042613176</v>
      </c>
      <c r="G864" s="193">
        <f t="shared" si="72"/>
        <v>39.460279947360192</v>
      </c>
      <c r="H864" s="193">
        <f>MAX(0,D864-Assumptions!$C$3)*Assumptions!$C$2</f>
        <v>0</v>
      </c>
      <c r="I864" s="193">
        <f>MAX(0,E864-Assumptions!$C$3)*Assumptions!$C$2</f>
        <v>0</v>
      </c>
      <c r="J864" s="193">
        <f>MAX(0,F864-Assumptions!$C$3)*Assumptions!$C$2</f>
        <v>0.70656393835185793</v>
      </c>
      <c r="K864" s="193">
        <f>MAX(0,G864-Assumptions!$C$3)*Assumptions!$C$2</f>
        <v>2.2142519526241728</v>
      </c>
    </row>
    <row r="865" spans="1:11">
      <c r="A865" s="192">
        <f t="shared" si="70"/>
        <v>47884.874999997912</v>
      </c>
      <c r="B865" s="218">
        <v>32.622393617021281</v>
      </c>
      <c r="C865" s="219">
        <f t="shared" si="69"/>
        <v>1.5765238518915801E-4</v>
      </c>
      <c r="D865" s="193">
        <f t="shared" si="71"/>
        <v>34.068714155092096</v>
      </c>
      <c r="E865" s="193">
        <f t="shared" si="72"/>
        <v>35.579157612020524</v>
      </c>
      <c r="F865" s="193">
        <f t="shared" si="72"/>
        <v>37.156566890617235</v>
      </c>
      <c r="G865" s="193">
        <f t="shared" si="72"/>
        <v>38.8039109343744</v>
      </c>
      <c r="H865" s="193">
        <f>MAX(0,D865-Assumptions!$C$3)*Assumptions!$C$2</f>
        <v>0</v>
      </c>
      <c r="I865" s="193">
        <f>MAX(0,E865-Assumptions!$C$3)*Assumptions!$C$2</f>
        <v>0</v>
      </c>
      <c r="J865" s="193">
        <f>MAX(0,F865-Assumptions!$C$3)*Assumptions!$C$2</f>
        <v>0.14091020155551134</v>
      </c>
      <c r="K865" s="193">
        <f>MAX(0,G865-Assumptions!$C$3)*Assumptions!$C$2</f>
        <v>1.6235198409369602</v>
      </c>
    </row>
    <row r="866" spans="1:11">
      <c r="A866" s="192">
        <f t="shared" si="70"/>
        <v>47884.916666664576</v>
      </c>
      <c r="B866" s="218">
        <v>31.479361702127665</v>
      </c>
      <c r="C866" s="219">
        <f t="shared" si="69"/>
        <v>1.5212851990061322E-4</v>
      </c>
      <c r="D866" s="193">
        <f t="shared" si="71"/>
        <v>32.875005684897566</v>
      </c>
      <c r="E866" s="193">
        <f t="shared" si="72"/>
        <v>34.332525831011345</v>
      </c>
      <c r="F866" s="193">
        <f t="shared" si="72"/>
        <v>35.854665432911361</v>
      </c>
      <c r="G866" s="193">
        <f t="shared" si="72"/>
        <v>37.44428940747526</v>
      </c>
      <c r="H866" s="193">
        <f>MAX(0,D866-Assumptions!$C$3)*Assumptions!$C$2</f>
        <v>0</v>
      </c>
      <c r="I866" s="193">
        <f>MAX(0,E866-Assumptions!$C$3)*Assumptions!$C$2</f>
        <v>0</v>
      </c>
      <c r="J866" s="193">
        <f>MAX(0,F866-Assumptions!$C$3)*Assumptions!$C$2</f>
        <v>0</v>
      </c>
      <c r="K866" s="193">
        <f>MAX(0,G866-Assumptions!$C$3)*Assumptions!$C$2</f>
        <v>0.39986046672773412</v>
      </c>
    </row>
    <row r="867" spans="1:11">
      <c r="A867" s="192">
        <f t="shared" si="70"/>
        <v>47884.95833333124</v>
      </c>
      <c r="B867" s="218">
        <v>29.758244680851067</v>
      </c>
      <c r="C867" s="219">
        <f t="shared" si="69"/>
        <v>1.4381097561556299E-4</v>
      </c>
      <c r="D867" s="193">
        <f t="shared" si="71"/>
        <v>31.077582586098909</v>
      </c>
      <c r="E867" s="193">
        <f t="shared" si="72"/>
        <v>32.455413609032014</v>
      </c>
      <c r="F867" s="193">
        <f t="shared" si="72"/>
        <v>33.894331054066875</v>
      </c>
      <c r="G867" s="193">
        <f t="shared" si="72"/>
        <v>35.397043200305284</v>
      </c>
      <c r="H867" s="193">
        <f>MAX(0,D867-Assumptions!$C$3)*Assumptions!$C$2</f>
        <v>0</v>
      </c>
      <c r="I867" s="193">
        <f>MAX(0,E867-Assumptions!$C$3)*Assumptions!$C$2</f>
        <v>0</v>
      </c>
      <c r="J867" s="193">
        <f>MAX(0,F867-Assumptions!$C$3)*Assumptions!$C$2</f>
        <v>0</v>
      </c>
      <c r="K867" s="193">
        <f>MAX(0,G867-Assumptions!$C$3)*Assumptions!$C$2</f>
        <v>0</v>
      </c>
    </row>
    <row r="868" spans="1:11">
      <c r="A868" s="192">
        <f t="shared" si="70"/>
        <v>47884.999999997905</v>
      </c>
      <c r="B868" s="218">
        <v>27.038617021276604</v>
      </c>
      <c r="C868" s="219">
        <f t="shared" si="69"/>
        <v>1.3066798579109434E-4</v>
      </c>
      <c r="D868" s="193">
        <f t="shared" si="71"/>
        <v>28.237379674256761</v>
      </c>
      <c r="E868" s="193">
        <f t="shared" si="72"/>
        <v>29.489289716286045</v>
      </c>
      <c r="F868" s="193">
        <f t="shared" si="72"/>
        <v>30.796703447801164</v>
      </c>
      <c r="G868" s="193">
        <f t="shared" si="72"/>
        <v>32.162081636303881</v>
      </c>
      <c r="H868" s="193">
        <f>MAX(0,D868-Assumptions!$C$3)*Assumptions!$C$2</f>
        <v>0</v>
      </c>
      <c r="I868" s="193">
        <f>MAX(0,E868-Assumptions!$C$3)*Assumptions!$C$2</f>
        <v>0</v>
      </c>
      <c r="J868" s="193">
        <f>MAX(0,F868-Assumptions!$C$3)*Assumptions!$C$2</f>
        <v>0</v>
      </c>
      <c r="K868" s="193">
        <f>MAX(0,G868-Assumptions!$C$3)*Assumptions!$C$2</f>
        <v>0</v>
      </c>
    </row>
    <row r="869" spans="1:11">
      <c r="A869" s="192">
        <f t="shared" si="70"/>
        <v>47885.041666664569</v>
      </c>
      <c r="B869" s="218">
        <v>25.186117021276601</v>
      </c>
      <c r="C869" s="219">
        <f t="shared" si="69"/>
        <v>1.2171551446138378E-4</v>
      </c>
      <c r="D869" s="193">
        <f t="shared" si="71"/>
        <v>26.302748705320798</v>
      </c>
      <c r="E869" s="193">
        <f t="shared" si="72"/>
        <v>27.468886484995306</v>
      </c>
      <c r="F869" s="193">
        <f t="shared" si="72"/>
        <v>28.686725223243354</v>
      </c>
      <c r="G869" s="193">
        <f t="shared" si="72"/>
        <v>29.958557092708709</v>
      </c>
      <c r="H869" s="193">
        <f>MAX(0,D869-Assumptions!$C$3)*Assumptions!$C$2</f>
        <v>0</v>
      </c>
      <c r="I869" s="193">
        <f>MAX(0,E869-Assumptions!$C$3)*Assumptions!$C$2</f>
        <v>0</v>
      </c>
      <c r="J869" s="193">
        <f>MAX(0,F869-Assumptions!$C$3)*Assumptions!$C$2</f>
        <v>0</v>
      </c>
      <c r="K869" s="193">
        <f>MAX(0,G869-Assumptions!$C$3)*Assumptions!$C$2</f>
        <v>0</v>
      </c>
    </row>
    <row r="870" spans="1:11">
      <c r="A870" s="192">
        <f t="shared" si="70"/>
        <v>47885.083333331233</v>
      </c>
      <c r="B870" s="218">
        <v>23.543829787234042</v>
      </c>
      <c r="C870" s="219">
        <f t="shared" si="69"/>
        <v>1.1377892640312973E-4</v>
      </c>
      <c r="D870" s="193">
        <f t="shared" si="71"/>
        <v>24.587650328604518</v>
      </c>
      <c r="E870" s="193">
        <f t="shared" si="72"/>
        <v>25.677748868602805</v>
      </c>
      <c r="F870" s="193">
        <f t="shared" si="72"/>
        <v>26.816177151826853</v>
      </c>
      <c r="G870" s="193">
        <f t="shared" si="72"/>
        <v>28.005077887393842</v>
      </c>
      <c r="H870" s="193">
        <f>MAX(0,D870-Assumptions!$C$3)*Assumptions!$C$2</f>
        <v>0</v>
      </c>
      <c r="I870" s="193">
        <f>MAX(0,E870-Assumptions!$C$3)*Assumptions!$C$2</f>
        <v>0</v>
      </c>
      <c r="J870" s="193">
        <f>MAX(0,F870-Assumptions!$C$3)*Assumptions!$C$2</f>
        <v>0</v>
      </c>
      <c r="K870" s="193">
        <f>MAX(0,G870-Assumptions!$C$3)*Assumptions!$C$2</f>
        <v>0</v>
      </c>
    </row>
    <row r="871" spans="1:11">
      <c r="A871" s="192">
        <f t="shared" si="70"/>
        <v>47885.124999997897</v>
      </c>
      <c r="B871" s="218">
        <v>22.860638297872342</v>
      </c>
      <c r="C871" s="219">
        <f t="shared" si="69"/>
        <v>1.1047730577089606E-4</v>
      </c>
      <c r="D871" s="193">
        <f t="shared" si="71"/>
        <v>23.874169403890551</v>
      </c>
      <c r="E871" s="193">
        <f t="shared" si="72"/>
        <v>24.932635620183529</v>
      </c>
      <c r="F871" s="193">
        <f t="shared" si="72"/>
        <v>26.038029154117595</v>
      </c>
      <c r="G871" s="193">
        <f t="shared" si="72"/>
        <v>27.192430537982862</v>
      </c>
      <c r="H871" s="193">
        <f>MAX(0,D871-Assumptions!$C$3)*Assumptions!$C$2</f>
        <v>0</v>
      </c>
      <c r="I871" s="193">
        <f>MAX(0,E871-Assumptions!$C$3)*Assumptions!$C$2</f>
        <v>0</v>
      </c>
      <c r="J871" s="193">
        <f>MAX(0,F871-Assumptions!$C$3)*Assumptions!$C$2</f>
        <v>0</v>
      </c>
      <c r="K871" s="193">
        <f>MAX(0,G871-Assumptions!$C$3)*Assumptions!$C$2</f>
        <v>0</v>
      </c>
    </row>
    <row r="872" spans="1:11">
      <c r="A872" s="192">
        <f t="shared" si="70"/>
        <v>47885.166666664561</v>
      </c>
      <c r="B872" s="218">
        <v>22.650425531914898</v>
      </c>
      <c r="C872" s="219">
        <f t="shared" si="69"/>
        <v>1.0946142249943956E-4</v>
      </c>
      <c r="D872" s="193">
        <f t="shared" si="71"/>
        <v>23.654636811670869</v>
      </c>
      <c r="E872" s="193">
        <f t="shared" si="72"/>
        <v>24.70337000528529</v>
      </c>
      <c r="F872" s="193">
        <f t="shared" si="72"/>
        <v>25.798599000976285</v>
      </c>
      <c r="G872" s="193">
        <f t="shared" si="72"/>
        <v>26.942385199702564</v>
      </c>
      <c r="H872" s="193">
        <f>MAX(0,D872-Assumptions!$C$3)*Assumptions!$C$2</f>
        <v>0</v>
      </c>
      <c r="I872" s="193">
        <f>MAX(0,E872-Assumptions!$C$3)*Assumptions!$C$2</f>
        <v>0</v>
      </c>
      <c r="J872" s="193">
        <f>MAX(0,F872-Assumptions!$C$3)*Assumptions!$C$2</f>
        <v>0</v>
      </c>
      <c r="K872" s="193">
        <f>MAX(0,G872-Assumptions!$C$3)*Assumptions!$C$2</f>
        <v>0</v>
      </c>
    </row>
    <row r="873" spans="1:11">
      <c r="A873" s="192">
        <f t="shared" si="70"/>
        <v>47885.208333331226</v>
      </c>
      <c r="B873" s="218">
        <v>22.702978723404261</v>
      </c>
      <c r="C873" s="219">
        <f t="shared" si="69"/>
        <v>1.097153933173037E-4</v>
      </c>
      <c r="D873" s="193">
        <f t="shared" si="71"/>
        <v>23.709519959725792</v>
      </c>
      <c r="E873" s="193">
        <f t="shared" si="72"/>
        <v>24.760686409009853</v>
      </c>
      <c r="F873" s="193">
        <f t="shared" si="72"/>
        <v>25.858456539261617</v>
      </c>
      <c r="G873" s="193">
        <f t="shared" si="72"/>
        <v>27.004896534272643</v>
      </c>
      <c r="H873" s="193">
        <f>MAX(0,D873-Assumptions!$C$3)*Assumptions!$C$2</f>
        <v>0</v>
      </c>
      <c r="I873" s="193">
        <f>MAX(0,E873-Assumptions!$C$3)*Assumptions!$C$2</f>
        <v>0</v>
      </c>
      <c r="J873" s="193">
        <f>MAX(0,F873-Assumptions!$C$3)*Assumptions!$C$2</f>
        <v>0</v>
      </c>
      <c r="K873" s="193">
        <f>MAX(0,G873-Assumptions!$C$3)*Assumptions!$C$2</f>
        <v>0</v>
      </c>
    </row>
    <row r="874" spans="1:11">
      <c r="A874" s="192">
        <f t="shared" si="70"/>
        <v>47885.24999999789</v>
      </c>
      <c r="B874" s="218">
        <v>23.517553191489363</v>
      </c>
      <c r="C874" s="219">
        <f t="shared" si="69"/>
        <v>1.1365194099419767E-4</v>
      </c>
      <c r="D874" s="193">
        <f t="shared" si="71"/>
        <v>24.560208754577062</v>
      </c>
      <c r="E874" s="193">
        <f t="shared" si="72"/>
        <v>25.649090666740527</v>
      </c>
      <c r="F874" s="193">
        <f t="shared" si="72"/>
        <v>26.786248382684192</v>
      </c>
      <c r="G874" s="193">
        <f t="shared" si="72"/>
        <v>27.973822220108808</v>
      </c>
      <c r="H874" s="193">
        <f>MAX(0,D874-Assumptions!$C$3)*Assumptions!$C$2</f>
        <v>0</v>
      </c>
      <c r="I874" s="193">
        <f>MAX(0,E874-Assumptions!$C$3)*Assumptions!$C$2</f>
        <v>0</v>
      </c>
      <c r="J874" s="193">
        <f>MAX(0,F874-Assumptions!$C$3)*Assumptions!$C$2</f>
        <v>0</v>
      </c>
      <c r="K874" s="193">
        <f>MAX(0,G874-Assumptions!$C$3)*Assumptions!$C$2</f>
        <v>0</v>
      </c>
    </row>
    <row r="875" spans="1:11">
      <c r="A875" s="192">
        <f t="shared" si="70"/>
        <v>47885.291666664554</v>
      </c>
      <c r="B875" s="218">
        <v>26.3554255319149</v>
      </c>
      <c r="C875" s="219">
        <f t="shared" si="69"/>
        <v>1.2736636515886065E-4</v>
      </c>
      <c r="D875" s="193">
        <f t="shared" si="71"/>
        <v>27.523898749542788</v>
      </c>
      <c r="E875" s="193">
        <f t="shared" si="72"/>
        <v>28.744176467866762</v>
      </c>
      <c r="F875" s="193">
        <f t="shared" si="72"/>
        <v>30.018555450091899</v>
      </c>
      <c r="G875" s="193">
        <f t="shared" si="72"/>
        <v>31.349434286892894</v>
      </c>
      <c r="H875" s="193">
        <f>MAX(0,D875-Assumptions!$C$3)*Assumptions!$C$2</f>
        <v>0</v>
      </c>
      <c r="I875" s="193">
        <f>MAX(0,E875-Assumptions!$C$3)*Assumptions!$C$2</f>
        <v>0</v>
      </c>
      <c r="J875" s="193">
        <f>MAX(0,F875-Assumptions!$C$3)*Assumptions!$C$2</f>
        <v>0</v>
      </c>
      <c r="K875" s="193">
        <f>MAX(0,G875-Assumptions!$C$3)*Assumptions!$C$2</f>
        <v>0</v>
      </c>
    </row>
    <row r="876" spans="1:11">
      <c r="A876" s="192">
        <f t="shared" si="70"/>
        <v>47885.333333331218</v>
      </c>
      <c r="B876" s="218">
        <v>28.575797872340431</v>
      </c>
      <c r="C876" s="219">
        <f t="shared" si="69"/>
        <v>1.3809663221362009E-4</v>
      </c>
      <c r="D876" s="193">
        <f t="shared" si="71"/>
        <v>29.842711754863192</v>
      </c>
      <c r="E876" s="193">
        <f t="shared" si="72"/>
        <v>31.165794525229416</v>
      </c>
      <c r="F876" s="193">
        <f t="shared" si="72"/>
        <v>32.547536442646994</v>
      </c>
      <c r="G876" s="193">
        <f t="shared" si="72"/>
        <v>33.99053817247858</v>
      </c>
      <c r="H876" s="193">
        <f>MAX(0,D876-Assumptions!$C$3)*Assumptions!$C$2</f>
        <v>0</v>
      </c>
      <c r="I876" s="193">
        <f>MAX(0,E876-Assumptions!$C$3)*Assumptions!$C$2</f>
        <v>0</v>
      </c>
      <c r="J876" s="193">
        <f>MAX(0,F876-Assumptions!$C$3)*Assumptions!$C$2</f>
        <v>0</v>
      </c>
      <c r="K876" s="193">
        <f>MAX(0,G876-Assumptions!$C$3)*Assumptions!$C$2</f>
        <v>0</v>
      </c>
    </row>
    <row r="877" spans="1:11">
      <c r="A877" s="192">
        <f t="shared" si="70"/>
        <v>47885.374999997883</v>
      </c>
      <c r="B877" s="218">
        <v>29.771382978723409</v>
      </c>
      <c r="C877" s="219">
        <f t="shared" si="69"/>
        <v>1.4387446832002902E-4</v>
      </c>
      <c r="D877" s="193">
        <f t="shared" si="71"/>
        <v>31.091303373112641</v>
      </c>
      <c r="E877" s="193">
        <f t="shared" si="72"/>
        <v>32.46974270996315</v>
      </c>
      <c r="F877" s="193">
        <f t="shared" si="72"/>
        <v>33.909295438638203</v>
      </c>
      <c r="G877" s="193">
        <f t="shared" si="72"/>
        <v>35.412671033947802</v>
      </c>
      <c r="H877" s="193">
        <f>MAX(0,D877-Assumptions!$C$3)*Assumptions!$C$2</f>
        <v>0</v>
      </c>
      <c r="I877" s="193">
        <f>MAX(0,E877-Assumptions!$C$3)*Assumptions!$C$2</f>
        <v>0</v>
      </c>
      <c r="J877" s="193">
        <f>MAX(0,F877-Assumptions!$C$3)*Assumptions!$C$2</f>
        <v>0</v>
      </c>
      <c r="K877" s="193">
        <f>MAX(0,G877-Assumptions!$C$3)*Assumptions!$C$2</f>
        <v>0</v>
      </c>
    </row>
    <row r="878" spans="1:11">
      <c r="A878" s="192">
        <f t="shared" si="70"/>
        <v>47885.416666664547</v>
      </c>
      <c r="B878" s="218">
        <v>30.415159574468088</v>
      </c>
      <c r="C878" s="219">
        <f t="shared" si="69"/>
        <v>1.469856108388646E-4</v>
      </c>
      <c r="D878" s="193">
        <f t="shared" si="71"/>
        <v>31.76362193678542</v>
      </c>
      <c r="E878" s="193">
        <f t="shared" si="72"/>
        <v>33.171868655589009</v>
      </c>
      <c r="F878" s="193">
        <f t="shared" si="72"/>
        <v>34.642550282633472</v>
      </c>
      <c r="G878" s="193">
        <f t="shared" si="72"/>
        <v>36.178434882431226</v>
      </c>
      <c r="H878" s="193">
        <f>MAX(0,D878-Assumptions!$C$3)*Assumptions!$C$2</f>
        <v>0</v>
      </c>
      <c r="I878" s="193">
        <f>MAX(0,E878-Assumptions!$C$3)*Assumptions!$C$2</f>
        <v>0</v>
      </c>
      <c r="J878" s="193">
        <f>MAX(0,F878-Assumptions!$C$3)*Assumptions!$C$2</f>
        <v>0</v>
      </c>
      <c r="K878" s="193">
        <f>MAX(0,G878-Assumptions!$C$3)*Assumptions!$C$2</f>
        <v>0</v>
      </c>
    </row>
    <row r="879" spans="1:11">
      <c r="A879" s="192">
        <f t="shared" si="70"/>
        <v>47885.458333331211</v>
      </c>
      <c r="B879" s="218">
        <v>30.625372340425539</v>
      </c>
      <c r="C879" s="219">
        <f t="shared" si="69"/>
        <v>1.4800149411032113E-4</v>
      </c>
      <c r="D879" s="193">
        <f t="shared" si="71"/>
        <v>31.983154529005105</v>
      </c>
      <c r="E879" s="193">
        <f t="shared" si="72"/>
        <v>33.401134270487255</v>
      </c>
      <c r="F879" s="193">
        <f t="shared" si="72"/>
        <v>34.881980435774786</v>
      </c>
      <c r="G879" s="193">
        <f t="shared" si="72"/>
        <v>36.428480220711535</v>
      </c>
      <c r="H879" s="193">
        <f>MAX(0,D879-Assumptions!$C$3)*Assumptions!$C$2</f>
        <v>0</v>
      </c>
      <c r="I879" s="193">
        <f>MAX(0,E879-Assumptions!$C$3)*Assumptions!$C$2</f>
        <v>0</v>
      </c>
      <c r="J879" s="193">
        <f>MAX(0,F879-Assumptions!$C$3)*Assumptions!$C$2</f>
        <v>0</v>
      </c>
      <c r="K879" s="193">
        <f>MAX(0,G879-Assumptions!$C$3)*Assumptions!$C$2</f>
        <v>0</v>
      </c>
    </row>
    <row r="880" spans="1:11">
      <c r="A880" s="192">
        <f t="shared" si="70"/>
        <v>47885.499999997875</v>
      </c>
      <c r="B880" s="218">
        <v>31.032659574468092</v>
      </c>
      <c r="C880" s="219">
        <f t="shared" si="69"/>
        <v>1.4996976794876812E-4</v>
      </c>
      <c r="D880" s="193">
        <f t="shared" si="71"/>
        <v>32.408498926430738</v>
      </c>
      <c r="E880" s="193">
        <f t="shared" si="72"/>
        <v>33.84533639935259</v>
      </c>
      <c r="F880" s="193">
        <f t="shared" si="72"/>
        <v>35.34587635748607</v>
      </c>
      <c r="G880" s="193">
        <f t="shared" si="72"/>
        <v>36.912943063629612</v>
      </c>
      <c r="H880" s="193">
        <f>MAX(0,D880-Assumptions!$C$3)*Assumptions!$C$2</f>
        <v>0</v>
      </c>
      <c r="I880" s="193">
        <f>MAX(0,E880-Assumptions!$C$3)*Assumptions!$C$2</f>
        <v>0</v>
      </c>
      <c r="J880" s="193">
        <f>MAX(0,F880-Assumptions!$C$3)*Assumptions!$C$2</f>
        <v>0</v>
      </c>
      <c r="K880" s="193">
        <f>MAX(0,G880-Assumptions!$C$3)*Assumptions!$C$2</f>
        <v>0</v>
      </c>
    </row>
    <row r="881" spans="1:11">
      <c r="A881" s="192">
        <f t="shared" si="70"/>
        <v>47885.54166666454</v>
      </c>
      <c r="B881" s="218">
        <v>31.426808510638306</v>
      </c>
      <c r="C881" s="219">
        <f t="shared" si="69"/>
        <v>1.5187454908274911E-4</v>
      </c>
      <c r="D881" s="193">
        <f t="shared" si="71"/>
        <v>32.820122536842653</v>
      </c>
      <c r="E881" s="193">
        <f t="shared" si="72"/>
        <v>34.275209427286789</v>
      </c>
      <c r="F881" s="193">
        <f t="shared" si="72"/>
        <v>35.794807894626032</v>
      </c>
      <c r="G881" s="193">
        <f t="shared" si="72"/>
        <v>37.381778072905185</v>
      </c>
      <c r="H881" s="193">
        <f>MAX(0,D881-Assumptions!$C$3)*Assumptions!$C$2</f>
        <v>0</v>
      </c>
      <c r="I881" s="193">
        <f>MAX(0,E881-Assumptions!$C$3)*Assumptions!$C$2</f>
        <v>0</v>
      </c>
      <c r="J881" s="193">
        <f>MAX(0,F881-Assumptions!$C$3)*Assumptions!$C$2</f>
        <v>0</v>
      </c>
      <c r="K881" s="193">
        <f>MAX(0,G881-Assumptions!$C$3)*Assumptions!$C$2</f>
        <v>0.34360026561466628</v>
      </c>
    </row>
    <row r="882" spans="1:11">
      <c r="A882" s="192">
        <f t="shared" si="70"/>
        <v>47885.583333331204</v>
      </c>
      <c r="B882" s="218">
        <v>30.980106382978729</v>
      </c>
      <c r="C882" s="219">
        <f t="shared" si="69"/>
        <v>1.4971579713090398E-4</v>
      </c>
      <c r="D882" s="193">
        <f t="shared" si="71"/>
        <v>32.353615778375818</v>
      </c>
      <c r="E882" s="193">
        <f t="shared" si="72"/>
        <v>33.788019995628026</v>
      </c>
      <c r="F882" s="193">
        <f t="shared" si="72"/>
        <v>35.286018819200741</v>
      </c>
      <c r="G882" s="193">
        <f t="shared" si="72"/>
        <v>36.850431729059537</v>
      </c>
      <c r="H882" s="193">
        <f>MAX(0,D882-Assumptions!$C$3)*Assumptions!$C$2</f>
        <v>0</v>
      </c>
      <c r="I882" s="193">
        <f>MAX(0,E882-Assumptions!$C$3)*Assumptions!$C$2</f>
        <v>0</v>
      </c>
      <c r="J882" s="193">
        <f>MAX(0,F882-Assumptions!$C$3)*Assumptions!$C$2</f>
        <v>0</v>
      </c>
      <c r="K882" s="193">
        <f>MAX(0,G882-Assumptions!$C$3)*Assumptions!$C$2</f>
        <v>0</v>
      </c>
    </row>
    <row r="883" spans="1:11">
      <c r="A883" s="192">
        <f t="shared" si="70"/>
        <v>47885.624999997868</v>
      </c>
      <c r="B883" s="218">
        <v>30.191808510638303</v>
      </c>
      <c r="C883" s="219">
        <f t="shared" si="69"/>
        <v>1.4590623486294206E-4</v>
      </c>
      <c r="D883" s="193">
        <f t="shared" si="71"/>
        <v>31.530368557552009</v>
      </c>
      <c r="E883" s="193">
        <f t="shared" si="72"/>
        <v>32.928273939759634</v>
      </c>
      <c r="F883" s="193">
        <f t="shared" si="72"/>
        <v>34.38815574492083</v>
      </c>
      <c r="G883" s="193">
        <f t="shared" si="72"/>
        <v>35.912761710508406</v>
      </c>
      <c r="H883" s="193">
        <f>MAX(0,D883-Assumptions!$C$3)*Assumptions!$C$2</f>
        <v>0</v>
      </c>
      <c r="I883" s="193">
        <f>MAX(0,E883-Assumptions!$C$3)*Assumptions!$C$2</f>
        <v>0</v>
      </c>
      <c r="J883" s="193">
        <f>MAX(0,F883-Assumptions!$C$3)*Assumptions!$C$2</f>
        <v>0</v>
      </c>
      <c r="K883" s="193">
        <f>MAX(0,G883-Assumptions!$C$3)*Assumptions!$C$2</f>
        <v>0</v>
      </c>
    </row>
    <row r="884" spans="1:11">
      <c r="A884" s="192">
        <f t="shared" si="70"/>
        <v>47885.666666664532</v>
      </c>
      <c r="B884" s="218">
        <v>30.835585106382982</v>
      </c>
      <c r="C884" s="219">
        <f t="shared" si="69"/>
        <v>1.4901737738177762E-4</v>
      </c>
      <c r="D884" s="193">
        <f t="shared" si="71"/>
        <v>32.202687121224784</v>
      </c>
      <c r="E884" s="193">
        <f t="shared" si="72"/>
        <v>33.630399885385486</v>
      </c>
      <c r="F884" s="193">
        <f t="shared" si="72"/>
        <v>35.121410588916085</v>
      </c>
      <c r="G884" s="193">
        <f t="shared" si="72"/>
        <v>36.678525558991829</v>
      </c>
      <c r="H884" s="193">
        <f>MAX(0,D884-Assumptions!$C$3)*Assumptions!$C$2</f>
        <v>0</v>
      </c>
      <c r="I884" s="193">
        <f>MAX(0,E884-Assumptions!$C$3)*Assumptions!$C$2</f>
        <v>0</v>
      </c>
      <c r="J884" s="193">
        <f>MAX(0,F884-Assumptions!$C$3)*Assumptions!$C$2</f>
        <v>0</v>
      </c>
      <c r="K884" s="193">
        <f>MAX(0,G884-Assumptions!$C$3)*Assumptions!$C$2</f>
        <v>0</v>
      </c>
    </row>
    <row r="885" spans="1:11">
      <c r="A885" s="192">
        <f t="shared" si="70"/>
        <v>47885.708333331197</v>
      </c>
      <c r="B885" s="218">
        <v>32.031170212765957</v>
      </c>
      <c r="C885" s="219">
        <f t="shared" si="69"/>
        <v>1.5479521348818655E-4</v>
      </c>
      <c r="D885" s="193">
        <f t="shared" si="71"/>
        <v>33.451278739474233</v>
      </c>
      <c r="E885" s="193">
        <f t="shared" si="72"/>
        <v>34.934348070119221</v>
      </c>
      <c r="F885" s="193">
        <f t="shared" si="72"/>
        <v>36.483169584907294</v>
      </c>
      <c r="G885" s="193">
        <f t="shared" si="72"/>
        <v>38.100658420461045</v>
      </c>
      <c r="H885" s="193">
        <f>MAX(0,D885-Assumptions!$C$3)*Assumptions!$C$2</f>
        <v>0</v>
      </c>
      <c r="I885" s="193">
        <f>MAX(0,E885-Assumptions!$C$3)*Assumptions!$C$2</f>
        <v>0</v>
      </c>
      <c r="J885" s="193">
        <f>MAX(0,F885-Assumptions!$C$3)*Assumptions!$C$2</f>
        <v>0</v>
      </c>
      <c r="K885" s="193">
        <f>MAX(0,G885-Assumptions!$C$3)*Assumptions!$C$2</f>
        <v>0.99059257841494031</v>
      </c>
    </row>
    <row r="886" spans="1:11">
      <c r="A886" s="192">
        <f t="shared" si="70"/>
        <v>47885.749999997861</v>
      </c>
      <c r="B886" s="218">
        <v>33.384414893617034</v>
      </c>
      <c r="C886" s="219">
        <f t="shared" si="69"/>
        <v>1.6133496204818792E-4</v>
      </c>
      <c r="D886" s="193">
        <f t="shared" si="71"/>
        <v>34.864519801888456</v>
      </c>
      <c r="E886" s="193">
        <f t="shared" si="72"/>
        <v>36.410245466026645</v>
      </c>
      <c r="F886" s="193">
        <f t="shared" si="72"/>
        <v>38.024501195754503</v>
      </c>
      <c r="G886" s="193">
        <f t="shared" ref="E886:G918" si="73">$C886*G$2</f>
        <v>39.710325285640508</v>
      </c>
      <c r="H886" s="193">
        <f>MAX(0,D886-Assumptions!$C$3)*Assumptions!$C$2</f>
        <v>0</v>
      </c>
      <c r="I886" s="193">
        <f>MAX(0,E886-Assumptions!$C$3)*Assumptions!$C$2</f>
        <v>0</v>
      </c>
      <c r="J886" s="193">
        <f>MAX(0,F886-Assumptions!$C$3)*Assumptions!$C$2</f>
        <v>0.92205107617905291</v>
      </c>
      <c r="K886" s="193">
        <f>MAX(0,G886-Assumptions!$C$3)*Assumptions!$C$2</f>
        <v>2.4392927570764571</v>
      </c>
    </row>
    <row r="887" spans="1:11">
      <c r="A887" s="192">
        <f t="shared" si="70"/>
        <v>47885.791666664525</v>
      </c>
      <c r="B887" s="218">
        <v>33.739148936170217</v>
      </c>
      <c r="C887" s="219">
        <f t="shared" si="69"/>
        <v>1.6304926506877074E-4</v>
      </c>
      <c r="D887" s="193">
        <f t="shared" si="71"/>
        <v>35.234981051259162</v>
      </c>
      <c r="E887" s="193">
        <f t="shared" si="73"/>
        <v>36.797131191167416</v>
      </c>
      <c r="F887" s="193">
        <f t="shared" si="73"/>
        <v>38.428539579180452</v>
      </c>
      <c r="G887" s="193">
        <f t="shared" si="73"/>
        <v>40.132276793988503</v>
      </c>
      <c r="H887" s="193">
        <f>MAX(0,D887-Assumptions!$C$3)*Assumptions!$C$2</f>
        <v>0</v>
      </c>
      <c r="I887" s="193">
        <f>MAX(0,E887-Assumptions!$C$3)*Assumptions!$C$2</f>
        <v>0</v>
      </c>
      <c r="J887" s="193">
        <f>MAX(0,F887-Assumptions!$C$3)*Assumptions!$C$2</f>
        <v>1.2856856212624066</v>
      </c>
      <c r="K887" s="193">
        <f>MAX(0,G887-Assumptions!$C$3)*Assumptions!$C$2</f>
        <v>2.8190491145896526</v>
      </c>
    </row>
    <row r="888" spans="1:11">
      <c r="A888" s="192">
        <f t="shared" si="70"/>
        <v>47885.833333331189</v>
      </c>
      <c r="B888" s="218">
        <v>32.517287234042556</v>
      </c>
      <c r="C888" s="219">
        <f t="shared" si="69"/>
        <v>1.5714444355342976E-4</v>
      </c>
      <c r="D888" s="193">
        <f t="shared" si="71"/>
        <v>33.958947858982249</v>
      </c>
      <c r="E888" s="193">
        <f t="shared" si="73"/>
        <v>35.464524804571404</v>
      </c>
      <c r="F888" s="193">
        <f t="shared" si="73"/>
        <v>37.036851814046585</v>
      </c>
      <c r="G888" s="193">
        <f t="shared" si="73"/>
        <v>38.678888265234249</v>
      </c>
      <c r="H888" s="193">
        <f>MAX(0,D888-Assumptions!$C$3)*Assumptions!$C$2</f>
        <v>0</v>
      </c>
      <c r="I888" s="193">
        <f>MAX(0,E888-Assumptions!$C$3)*Assumptions!$C$2</f>
        <v>0</v>
      </c>
      <c r="J888" s="193">
        <f>MAX(0,F888-Assumptions!$C$3)*Assumptions!$C$2</f>
        <v>3.3166632641926701E-2</v>
      </c>
      <c r="K888" s="193">
        <f>MAX(0,G888-Assumptions!$C$3)*Assumptions!$C$2</f>
        <v>1.5109994387108245</v>
      </c>
    </row>
    <row r="889" spans="1:11">
      <c r="A889" s="192">
        <f t="shared" si="70"/>
        <v>47885.874999997854</v>
      </c>
      <c r="B889" s="218">
        <v>31.873510638297876</v>
      </c>
      <c r="C889" s="219">
        <f t="shared" si="69"/>
        <v>1.5403330103459418E-4</v>
      </c>
      <c r="D889" s="193">
        <f t="shared" si="71"/>
        <v>33.286629295309474</v>
      </c>
      <c r="E889" s="193">
        <f t="shared" si="73"/>
        <v>34.762398858945545</v>
      </c>
      <c r="F889" s="193">
        <f t="shared" si="73"/>
        <v>36.303596970051316</v>
      </c>
      <c r="G889" s="193">
        <f t="shared" si="73"/>
        <v>37.913124416750826</v>
      </c>
      <c r="H889" s="193">
        <f>MAX(0,D889-Assumptions!$C$3)*Assumptions!$C$2</f>
        <v>0</v>
      </c>
      <c r="I889" s="193">
        <f>MAX(0,E889-Assumptions!$C$3)*Assumptions!$C$2</f>
        <v>0</v>
      </c>
      <c r="J889" s="193">
        <f>MAX(0,F889-Assumptions!$C$3)*Assumptions!$C$2</f>
        <v>0</v>
      </c>
      <c r="K889" s="193">
        <f>MAX(0,G889-Assumptions!$C$3)*Assumptions!$C$2</f>
        <v>0.82181197507574311</v>
      </c>
    </row>
    <row r="890" spans="1:11">
      <c r="A890" s="192">
        <f t="shared" si="70"/>
        <v>47885.916666664518</v>
      </c>
      <c r="B890" s="218">
        <v>29.640000000000008</v>
      </c>
      <c r="C890" s="219">
        <f t="shared" si="69"/>
        <v>1.4323954127536871E-4</v>
      </c>
      <c r="D890" s="193">
        <f t="shared" si="71"/>
        <v>30.954095502975338</v>
      </c>
      <c r="E890" s="193">
        <f t="shared" si="73"/>
        <v>32.326451700651752</v>
      </c>
      <c r="F890" s="193">
        <f t="shared" si="73"/>
        <v>33.759651592924889</v>
      </c>
      <c r="G890" s="193">
        <f t="shared" si="73"/>
        <v>35.256392697522614</v>
      </c>
      <c r="H890" s="193">
        <f>MAX(0,D890-Assumptions!$C$3)*Assumptions!$C$2</f>
        <v>0</v>
      </c>
      <c r="I890" s="193">
        <f>MAX(0,E890-Assumptions!$C$3)*Assumptions!$C$2</f>
        <v>0</v>
      </c>
      <c r="J890" s="193">
        <f>MAX(0,F890-Assumptions!$C$3)*Assumptions!$C$2</f>
        <v>0</v>
      </c>
      <c r="K890" s="193">
        <f>MAX(0,G890-Assumptions!$C$3)*Assumptions!$C$2</f>
        <v>0</v>
      </c>
    </row>
    <row r="891" spans="1:11">
      <c r="A891" s="192">
        <f t="shared" si="70"/>
        <v>47885.958333331182</v>
      </c>
      <c r="B891" s="218">
        <v>27.905744680851072</v>
      </c>
      <c r="C891" s="219">
        <f t="shared" si="69"/>
        <v>1.3485850428585246E-4</v>
      </c>
      <c r="D891" s="193">
        <f t="shared" si="71"/>
        <v>29.142951617162954</v>
      </c>
      <c r="E891" s="193">
        <f t="shared" si="73"/>
        <v>30.435010377741278</v>
      </c>
      <c r="F891" s="193">
        <f t="shared" si="73"/>
        <v>31.784352829509071</v>
      </c>
      <c r="G891" s="193">
        <f t="shared" si="73"/>
        <v>33.193518656710118</v>
      </c>
      <c r="H891" s="193">
        <f>MAX(0,D891-Assumptions!$C$3)*Assumptions!$C$2</f>
        <v>0</v>
      </c>
      <c r="I891" s="193">
        <f>MAX(0,E891-Assumptions!$C$3)*Assumptions!$C$2</f>
        <v>0</v>
      </c>
      <c r="J891" s="193">
        <f>MAX(0,F891-Assumptions!$C$3)*Assumptions!$C$2</f>
        <v>0</v>
      </c>
      <c r="K891" s="193">
        <f>MAX(0,G891-Assumptions!$C$3)*Assumptions!$C$2</f>
        <v>0</v>
      </c>
    </row>
    <row r="892" spans="1:11">
      <c r="A892" s="192">
        <f t="shared" si="70"/>
        <v>47885.999999997846</v>
      </c>
      <c r="B892" s="218">
        <v>25.921861702127664</v>
      </c>
      <c r="C892" s="219">
        <f t="shared" si="69"/>
        <v>1.2527110591148158E-4</v>
      </c>
      <c r="D892" s="193">
        <f t="shared" si="71"/>
        <v>27.071112778089692</v>
      </c>
      <c r="E892" s="193">
        <f t="shared" si="73"/>
        <v>28.271316137139141</v>
      </c>
      <c r="F892" s="193">
        <f t="shared" si="73"/>
        <v>29.524730759237944</v>
      </c>
      <c r="G892" s="193">
        <f t="shared" si="73"/>
        <v>30.833715776689768</v>
      </c>
      <c r="H892" s="193">
        <f>MAX(0,D892-Assumptions!$C$3)*Assumptions!$C$2</f>
        <v>0</v>
      </c>
      <c r="I892" s="193">
        <f>MAX(0,E892-Assumptions!$C$3)*Assumptions!$C$2</f>
        <v>0</v>
      </c>
      <c r="J892" s="193">
        <f>MAX(0,F892-Assumptions!$C$3)*Assumptions!$C$2</f>
        <v>0</v>
      </c>
      <c r="K892" s="193">
        <f>MAX(0,G892-Assumptions!$C$3)*Assumptions!$C$2</f>
        <v>0</v>
      </c>
    </row>
    <row r="893" spans="1:11">
      <c r="A893" s="192">
        <f t="shared" si="70"/>
        <v>47886.041666664511</v>
      </c>
      <c r="B893" s="218">
        <v>24.056223404255327</v>
      </c>
      <c r="C893" s="219">
        <f t="shared" si="69"/>
        <v>1.1625514187730502E-4</v>
      </c>
      <c r="D893" s="193">
        <f t="shared" si="71"/>
        <v>25.122761022140004</v>
      </c>
      <c r="E893" s="193">
        <f t="shared" si="73"/>
        <v>26.23658380491727</v>
      </c>
      <c r="F893" s="193">
        <f t="shared" si="73"/>
        <v>27.399788150108808</v>
      </c>
      <c r="G893" s="193">
        <f t="shared" si="73"/>
        <v>28.614563399452088</v>
      </c>
      <c r="H893" s="193">
        <f>MAX(0,D893-Assumptions!$C$3)*Assumptions!$C$2</f>
        <v>0</v>
      </c>
      <c r="I893" s="193">
        <f>MAX(0,E893-Assumptions!$C$3)*Assumptions!$C$2</f>
        <v>0</v>
      </c>
      <c r="J893" s="193">
        <f>MAX(0,F893-Assumptions!$C$3)*Assumptions!$C$2</f>
        <v>0</v>
      </c>
      <c r="K893" s="193">
        <f>MAX(0,G893-Assumptions!$C$3)*Assumptions!$C$2</f>
        <v>0</v>
      </c>
    </row>
    <row r="894" spans="1:11">
      <c r="A894" s="192">
        <f t="shared" si="70"/>
        <v>47886.083333331175</v>
      </c>
      <c r="B894" s="218">
        <v>22.374521276595743</v>
      </c>
      <c r="C894" s="219">
        <f t="shared" si="69"/>
        <v>1.0812807570565285E-4</v>
      </c>
      <c r="D894" s="193">
        <f t="shared" si="71"/>
        <v>23.366500284382528</v>
      </c>
      <c r="E894" s="193">
        <f t="shared" si="73"/>
        <v>24.402458885731345</v>
      </c>
      <c r="F894" s="193">
        <f t="shared" si="73"/>
        <v>25.484346924978308</v>
      </c>
      <c r="G894" s="193">
        <f t="shared" si="73"/>
        <v>26.614200693209661</v>
      </c>
      <c r="H894" s="193">
        <f>MAX(0,D894-Assumptions!$C$3)*Assumptions!$C$2</f>
        <v>0</v>
      </c>
      <c r="I894" s="193">
        <f>MAX(0,E894-Assumptions!$C$3)*Assumptions!$C$2</f>
        <v>0</v>
      </c>
      <c r="J894" s="193">
        <f>MAX(0,F894-Assumptions!$C$3)*Assumptions!$C$2</f>
        <v>0</v>
      </c>
      <c r="K894" s="193">
        <f>MAX(0,G894-Assumptions!$C$3)*Assumptions!$C$2</f>
        <v>0</v>
      </c>
    </row>
    <row r="895" spans="1:11">
      <c r="A895" s="192">
        <f t="shared" si="70"/>
        <v>47886.124999997839</v>
      </c>
      <c r="B895" s="218">
        <v>21.651914893617022</v>
      </c>
      <c r="C895" s="219">
        <f t="shared" si="69"/>
        <v>1.0463597696002109E-4</v>
      </c>
      <c r="D895" s="193">
        <f t="shared" si="71"/>
        <v>22.611856998627371</v>
      </c>
      <c r="E895" s="193">
        <f t="shared" si="73"/>
        <v>23.614358334518652</v>
      </c>
      <c r="F895" s="193">
        <f t="shared" si="73"/>
        <v>24.661305773555053</v>
      </c>
      <c r="G895" s="193">
        <f t="shared" si="73"/>
        <v>25.754669842871124</v>
      </c>
      <c r="H895" s="193">
        <f>MAX(0,D895-Assumptions!$C$3)*Assumptions!$C$2</f>
        <v>0</v>
      </c>
      <c r="I895" s="193">
        <f>MAX(0,E895-Assumptions!$C$3)*Assumptions!$C$2</f>
        <v>0</v>
      </c>
      <c r="J895" s="193">
        <f>MAX(0,F895-Assumptions!$C$3)*Assumptions!$C$2</f>
        <v>0</v>
      </c>
      <c r="K895" s="193">
        <f>MAX(0,G895-Assumptions!$C$3)*Assumptions!$C$2</f>
        <v>0</v>
      </c>
    </row>
    <row r="896" spans="1:11">
      <c r="A896" s="192">
        <f t="shared" si="70"/>
        <v>47886.166666664503</v>
      </c>
      <c r="B896" s="218">
        <v>21.178936170212772</v>
      </c>
      <c r="C896" s="219">
        <f t="shared" si="69"/>
        <v>1.0235023959924396E-4</v>
      </c>
      <c r="D896" s="193">
        <f t="shared" si="71"/>
        <v>22.11790866613309</v>
      </c>
      <c r="E896" s="193">
        <f t="shared" si="73"/>
        <v>23.098510700997618</v>
      </c>
      <c r="F896" s="193">
        <f t="shared" si="73"/>
        <v>24.122587928987112</v>
      </c>
      <c r="G896" s="193">
        <f t="shared" si="73"/>
        <v>25.192067831740452</v>
      </c>
      <c r="H896" s="193">
        <f>MAX(0,D896-Assumptions!$C$3)*Assumptions!$C$2</f>
        <v>0</v>
      </c>
      <c r="I896" s="193">
        <f>MAX(0,E896-Assumptions!$C$3)*Assumptions!$C$2</f>
        <v>0</v>
      </c>
      <c r="J896" s="193">
        <f>MAX(0,F896-Assumptions!$C$3)*Assumptions!$C$2</f>
        <v>0</v>
      </c>
      <c r="K896" s="193">
        <f>MAX(0,G896-Assumptions!$C$3)*Assumptions!$C$2</f>
        <v>0</v>
      </c>
    </row>
    <row r="897" spans="1:11">
      <c r="A897" s="192">
        <f t="shared" si="70"/>
        <v>47886.208333331168</v>
      </c>
      <c r="B897" s="218">
        <v>21.796436170212768</v>
      </c>
      <c r="C897" s="219">
        <f t="shared" si="69"/>
        <v>1.0533439670914746E-4</v>
      </c>
      <c r="D897" s="193">
        <f t="shared" si="71"/>
        <v>22.762785655778405</v>
      </c>
      <c r="E897" s="193">
        <f t="shared" si="73"/>
        <v>23.771978444761192</v>
      </c>
      <c r="F897" s="193">
        <f t="shared" si="73"/>
        <v>24.825914003839706</v>
      </c>
      <c r="G897" s="193">
        <f t="shared" si="73"/>
        <v>25.926576012938835</v>
      </c>
      <c r="H897" s="193">
        <f>MAX(0,D897-Assumptions!$C$3)*Assumptions!$C$2</f>
        <v>0</v>
      </c>
      <c r="I897" s="193">
        <f>MAX(0,E897-Assumptions!$C$3)*Assumptions!$C$2</f>
        <v>0</v>
      </c>
      <c r="J897" s="193">
        <f>MAX(0,F897-Assumptions!$C$3)*Assumptions!$C$2</f>
        <v>0</v>
      </c>
      <c r="K897" s="193">
        <f>MAX(0,G897-Assumptions!$C$3)*Assumptions!$C$2</f>
        <v>0</v>
      </c>
    </row>
    <row r="898" spans="1:11">
      <c r="A898" s="192">
        <f t="shared" si="70"/>
        <v>47886.249999997832</v>
      </c>
      <c r="B898" s="218">
        <v>22.992021276595747</v>
      </c>
      <c r="C898" s="219">
        <f t="shared" si="69"/>
        <v>1.1111223281555639E-4</v>
      </c>
      <c r="D898" s="193">
        <f t="shared" si="71"/>
        <v>24.011377274027854</v>
      </c>
      <c r="E898" s="193">
        <f t="shared" si="73"/>
        <v>25.07592662949493</v>
      </c>
      <c r="F898" s="193">
        <f t="shared" si="73"/>
        <v>26.187672999830916</v>
      </c>
      <c r="G898" s="193">
        <f t="shared" si="73"/>
        <v>27.348708874408054</v>
      </c>
      <c r="H898" s="193">
        <f>MAX(0,D898-Assumptions!$C$3)*Assumptions!$C$2</f>
        <v>0</v>
      </c>
      <c r="I898" s="193">
        <f>MAX(0,E898-Assumptions!$C$3)*Assumptions!$C$2</f>
        <v>0</v>
      </c>
      <c r="J898" s="193">
        <f>MAX(0,F898-Assumptions!$C$3)*Assumptions!$C$2</f>
        <v>0</v>
      </c>
      <c r="K898" s="193">
        <f>MAX(0,G898-Assumptions!$C$3)*Assumptions!$C$2</f>
        <v>0</v>
      </c>
    </row>
    <row r="899" spans="1:11">
      <c r="A899" s="192">
        <f t="shared" si="70"/>
        <v>47886.291666664496</v>
      </c>
      <c r="B899" s="218">
        <v>26.32914893617022</v>
      </c>
      <c r="C899" s="219">
        <f t="shared" si="69"/>
        <v>1.272393797499286E-4</v>
      </c>
      <c r="D899" s="193">
        <f t="shared" si="71"/>
        <v>27.496457175515332</v>
      </c>
      <c r="E899" s="193">
        <f t="shared" si="73"/>
        <v>28.715518266004484</v>
      </c>
      <c r="F899" s="193">
        <f t="shared" si="73"/>
        <v>29.988626680949238</v>
      </c>
      <c r="G899" s="193">
        <f t="shared" si="73"/>
        <v>31.318178619607856</v>
      </c>
      <c r="H899" s="193">
        <f>MAX(0,D899-Assumptions!$C$3)*Assumptions!$C$2</f>
        <v>0</v>
      </c>
      <c r="I899" s="193">
        <f>MAX(0,E899-Assumptions!$C$3)*Assumptions!$C$2</f>
        <v>0</v>
      </c>
      <c r="J899" s="193">
        <f>MAX(0,F899-Assumptions!$C$3)*Assumptions!$C$2</f>
        <v>0</v>
      </c>
      <c r="K899" s="193">
        <f>MAX(0,G899-Assumptions!$C$3)*Assumptions!$C$2</f>
        <v>0</v>
      </c>
    </row>
    <row r="900" spans="1:11">
      <c r="A900" s="192">
        <f t="shared" si="70"/>
        <v>47886.33333333116</v>
      </c>
      <c r="B900" s="218">
        <v>28.680904255319152</v>
      </c>
      <c r="C900" s="219">
        <f t="shared" si="69"/>
        <v>1.3860457384934835E-4</v>
      </c>
      <c r="D900" s="193">
        <f t="shared" si="71"/>
        <v>29.952478050973031</v>
      </c>
      <c r="E900" s="193">
        <f t="shared" si="73"/>
        <v>31.280427332678531</v>
      </c>
      <c r="F900" s="193">
        <f t="shared" si="73"/>
        <v>32.66725151921765</v>
      </c>
      <c r="G900" s="193">
        <f t="shared" si="73"/>
        <v>34.115560841618731</v>
      </c>
      <c r="H900" s="193">
        <f>MAX(0,D900-Assumptions!$C$3)*Assumptions!$C$2</f>
        <v>0</v>
      </c>
      <c r="I900" s="193">
        <f>MAX(0,E900-Assumptions!$C$3)*Assumptions!$C$2</f>
        <v>0</v>
      </c>
      <c r="J900" s="193">
        <f>MAX(0,F900-Assumptions!$C$3)*Assumptions!$C$2</f>
        <v>0</v>
      </c>
      <c r="K900" s="193">
        <f>MAX(0,G900-Assumptions!$C$3)*Assumptions!$C$2</f>
        <v>0</v>
      </c>
    </row>
    <row r="901" spans="1:11">
      <c r="A901" s="192">
        <f t="shared" si="70"/>
        <v>47886.374999997824</v>
      </c>
      <c r="B901" s="218">
        <v>29.311542553191497</v>
      </c>
      <c r="C901" s="219">
        <f t="shared" ref="C901:C964" si="74">B901/$B$2</f>
        <v>1.4165222366371792E-4</v>
      </c>
      <c r="D901" s="193">
        <f t="shared" si="71"/>
        <v>30.611075827632089</v>
      </c>
      <c r="E901" s="193">
        <f t="shared" si="73"/>
        <v>31.968224177373258</v>
      </c>
      <c r="F901" s="193">
        <f t="shared" si="73"/>
        <v>33.385541978641591</v>
      </c>
      <c r="G901" s="193">
        <f t="shared" si="73"/>
        <v>34.86569685645965</v>
      </c>
      <c r="H901" s="193">
        <f>MAX(0,D901-Assumptions!$C$3)*Assumptions!$C$2</f>
        <v>0</v>
      </c>
      <c r="I901" s="193">
        <f>MAX(0,E901-Assumptions!$C$3)*Assumptions!$C$2</f>
        <v>0</v>
      </c>
      <c r="J901" s="193">
        <f>MAX(0,F901-Assumptions!$C$3)*Assumptions!$C$2</f>
        <v>0</v>
      </c>
      <c r="K901" s="193">
        <f>MAX(0,G901-Assumptions!$C$3)*Assumptions!$C$2</f>
        <v>0</v>
      </c>
    </row>
    <row r="902" spans="1:11">
      <c r="A902" s="192">
        <f t="shared" ref="A902:A965" si="75">A901 + TIME(1,0,0)</f>
        <v>47886.416666664489</v>
      </c>
      <c r="B902" s="218">
        <v>29.508617021276603</v>
      </c>
      <c r="C902" s="219">
        <f t="shared" si="74"/>
        <v>1.426046142307084E-4</v>
      </c>
      <c r="D902" s="193">
        <f t="shared" si="71"/>
        <v>30.816887632838039</v>
      </c>
      <c r="E902" s="193">
        <f t="shared" si="73"/>
        <v>32.183160691340355</v>
      </c>
      <c r="F902" s="193">
        <f t="shared" si="73"/>
        <v>33.610007747211569</v>
      </c>
      <c r="G902" s="193">
        <f t="shared" si="73"/>
        <v>35.100114361097432</v>
      </c>
      <c r="H902" s="193">
        <f>MAX(0,D902-Assumptions!$C$3)*Assumptions!$C$2</f>
        <v>0</v>
      </c>
      <c r="I902" s="193">
        <f>MAX(0,E902-Assumptions!$C$3)*Assumptions!$C$2</f>
        <v>0</v>
      </c>
      <c r="J902" s="193">
        <f>MAX(0,F902-Assumptions!$C$3)*Assumptions!$C$2</f>
        <v>0</v>
      </c>
      <c r="K902" s="193">
        <f>MAX(0,G902-Assumptions!$C$3)*Assumptions!$C$2</f>
        <v>0</v>
      </c>
    </row>
    <row r="903" spans="1:11">
      <c r="A903" s="192">
        <f t="shared" si="75"/>
        <v>47886.458333331153</v>
      </c>
      <c r="B903" s="218">
        <v>29.258989361702131</v>
      </c>
      <c r="C903" s="219">
        <f t="shared" si="74"/>
        <v>1.4139825284585376E-4</v>
      </c>
      <c r="D903" s="193">
        <f t="shared" si="71"/>
        <v>30.556192679577158</v>
      </c>
      <c r="E903" s="193">
        <f t="shared" si="73"/>
        <v>31.910907773648688</v>
      </c>
      <c r="F903" s="193">
        <f t="shared" si="73"/>
        <v>33.325684440356255</v>
      </c>
      <c r="G903" s="193">
        <f t="shared" si="73"/>
        <v>34.80318552188956</v>
      </c>
      <c r="H903" s="193">
        <f>MAX(0,D903-Assumptions!$C$3)*Assumptions!$C$2</f>
        <v>0</v>
      </c>
      <c r="I903" s="193">
        <f>MAX(0,E903-Assumptions!$C$3)*Assumptions!$C$2</f>
        <v>0</v>
      </c>
      <c r="J903" s="193">
        <f>MAX(0,F903-Assumptions!$C$3)*Assumptions!$C$2</f>
        <v>0</v>
      </c>
      <c r="K903" s="193">
        <f>MAX(0,G903-Assumptions!$C$3)*Assumptions!$C$2</f>
        <v>0</v>
      </c>
    </row>
    <row r="904" spans="1:11">
      <c r="A904" s="192">
        <f t="shared" si="75"/>
        <v>47886.499999997817</v>
      </c>
      <c r="B904" s="218">
        <v>29.54803191489362</v>
      </c>
      <c r="C904" s="219">
        <f t="shared" si="74"/>
        <v>1.4279509234410646E-4</v>
      </c>
      <c r="D904" s="193">
        <f t="shared" si="71"/>
        <v>30.858049993879224</v>
      </c>
      <c r="E904" s="193">
        <f t="shared" si="73"/>
        <v>32.226147994133768</v>
      </c>
      <c r="F904" s="193">
        <f t="shared" si="73"/>
        <v>33.654900900925554</v>
      </c>
      <c r="G904" s="193">
        <f t="shared" si="73"/>
        <v>35.146997862024975</v>
      </c>
      <c r="H904" s="193">
        <f>MAX(0,D904-Assumptions!$C$3)*Assumptions!$C$2</f>
        <v>0</v>
      </c>
      <c r="I904" s="193">
        <f>MAX(0,E904-Assumptions!$C$3)*Assumptions!$C$2</f>
        <v>0</v>
      </c>
      <c r="J904" s="193">
        <f>MAX(0,F904-Assumptions!$C$3)*Assumptions!$C$2</f>
        <v>0</v>
      </c>
      <c r="K904" s="193">
        <f>MAX(0,G904-Assumptions!$C$3)*Assumptions!$C$2</f>
        <v>0</v>
      </c>
    </row>
    <row r="905" spans="1:11">
      <c r="A905" s="192">
        <f t="shared" si="75"/>
        <v>47886.541666664481</v>
      </c>
      <c r="B905" s="218">
        <v>29.088191489361709</v>
      </c>
      <c r="C905" s="219">
        <f t="shared" si="74"/>
        <v>1.4057284768779536E-4</v>
      </c>
      <c r="D905" s="193">
        <f t="shared" si="71"/>
        <v>30.377822448398671</v>
      </c>
      <c r="E905" s="193">
        <f t="shared" si="73"/>
        <v>31.724629461543874</v>
      </c>
      <c r="F905" s="193">
        <f t="shared" si="73"/>
        <v>33.131147440928949</v>
      </c>
      <c r="G905" s="193">
        <f t="shared" si="73"/>
        <v>34.600023684536822</v>
      </c>
      <c r="H905" s="193">
        <f>MAX(0,D905-Assumptions!$C$3)*Assumptions!$C$2</f>
        <v>0</v>
      </c>
      <c r="I905" s="193">
        <f>MAX(0,E905-Assumptions!$C$3)*Assumptions!$C$2</f>
        <v>0</v>
      </c>
      <c r="J905" s="193">
        <f>MAX(0,F905-Assumptions!$C$3)*Assumptions!$C$2</f>
        <v>0</v>
      </c>
      <c r="K905" s="193">
        <f>MAX(0,G905-Assumptions!$C$3)*Assumptions!$C$2</f>
        <v>0</v>
      </c>
    </row>
    <row r="906" spans="1:11">
      <c r="A906" s="192">
        <f t="shared" si="75"/>
        <v>47886.583333331146</v>
      </c>
      <c r="B906" s="218">
        <v>29.429787234042557</v>
      </c>
      <c r="C906" s="219">
        <f t="shared" si="74"/>
        <v>1.4222365800391218E-4</v>
      </c>
      <c r="D906" s="193">
        <f t="shared" si="71"/>
        <v>30.734562910755653</v>
      </c>
      <c r="E906" s="193">
        <f t="shared" si="73"/>
        <v>32.097186085753506</v>
      </c>
      <c r="F906" s="193">
        <f t="shared" si="73"/>
        <v>33.520221439783569</v>
      </c>
      <c r="G906" s="193">
        <f t="shared" si="73"/>
        <v>35.006347359242305</v>
      </c>
      <c r="H906" s="193">
        <f>MAX(0,D906-Assumptions!$C$3)*Assumptions!$C$2</f>
        <v>0</v>
      </c>
      <c r="I906" s="193">
        <f>MAX(0,E906-Assumptions!$C$3)*Assumptions!$C$2</f>
        <v>0</v>
      </c>
      <c r="J906" s="193">
        <f>MAX(0,F906-Assumptions!$C$3)*Assumptions!$C$2</f>
        <v>0</v>
      </c>
      <c r="K906" s="193">
        <f>MAX(0,G906-Assumptions!$C$3)*Assumptions!$C$2</f>
        <v>0</v>
      </c>
    </row>
    <row r="907" spans="1:11">
      <c r="A907" s="192">
        <f t="shared" si="75"/>
        <v>47886.62499999781</v>
      </c>
      <c r="B907" s="218">
        <v>29.272127659574473</v>
      </c>
      <c r="C907" s="219">
        <f t="shared" si="74"/>
        <v>1.4146174555031978E-4</v>
      </c>
      <c r="D907" s="193">
        <f t="shared" si="71"/>
        <v>30.56991346659089</v>
      </c>
      <c r="E907" s="193">
        <f t="shared" si="73"/>
        <v>31.925236874579827</v>
      </c>
      <c r="F907" s="193">
        <f t="shared" si="73"/>
        <v>33.340648824927584</v>
      </c>
      <c r="G907" s="193">
        <f t="shared" si="73"/>
        <v>34.818813355532079</v>
      </c>
      <c r="H907" s="193">
        <f>MAX(0,D907-Assumptions!$C$3)*Assumptions!$C$2</f>
        <v>0</v>
      </c>
      <c r="I907" s="193">
        <f>MAX(0,E907-Assumptions!$C$3)*Assumptions!$C$2</f>
        <v>0</v>
      </c>
      <c r="J907" s="193">
        <f>MAX(0,F907-Assumptions!$C$3)*Assumptions!$C$2</f>
        <v>0</v>
      </c>
      <c r="K907" s="193">
        <f>MAX(0,G907-Assumptions!$C$3)*Assumptions!$C$2</f>
        <v>0</v>
      </c>
    </row>
    <row r="908" spans="1:11">
      <c r="A908" s="192">
        <f t="shared" si="75"/>
        <v>47886.666666664474</v>
      </c>
      <c r="B908" s="218">
        <v>29.258989361702131</v>
      </c>
      <c r="C908" s="219">
        <f t="shared" si="74"/>
        <v>1.4139825284585376E-4</v>
      </c>
      <c r="D908" s="193">
        <f t="shared" si="71"/>
        <v>30.556192679577158</v>
      </c>
      <c r="E908" s="193">
        <f t="shared" si="73"/>
        <v>31.910907773648688</v>
      </c>
      <c r="F908" s="193">
        <f t="shared" si="73"/>
        <v>33.325684440356255</v>
      </c>
      <c r="G908" s="193">
        <f t="shared" si="73"/>
        <v>34.80318552188956</v>
      </c>
      <c r="H908" s="193">
        <f>MAX(0,D908-Assumptions!$C$3)*Assumptions!$C$2</f>
        <v>0</v>
      </c>
      <c r="I908" s="193">
        <f>MAX(0,E908-Assumptions!$C$3)*Assumptions!$C$2</f>
        <v>0</v>
      </c>
      <c r="J908" s="193">
        <f>MAX(0,F908-Assumptions!$C$3)*Assumptions!$C$2</f>
        <v>0</v>
      </c>
      <c r="K908" s="193">
        <f>MAX(0,G908-Assumptions!$C$3)*Assumptions!$C$2</f>
        <v>0</v>
      </c>
    </row>
    <row r="909" spans="1:11">
      <c r="A909" s="192">
        <f t="shared" si="75"/>
        <v>47886.708333331138</v>
      </c>
      <c r="B909" s="218">
        <v>29.5743085106383</v>
      </c>
      <c r="C909" s="219">
        <f t="shared" si="74"/>
        <v>1.4292207775303852E-4</v>
      </c>
      <c r="D909" s="193">
        <f t="shared" si="71"/>
        <v>30.88549156790668</v>
      </c>
      <c r="E909" s="193">
        <f t="shared" si="73"/>
        <v>32.254806195996046</v>
      </c>
      <c r="F909" s="193">
        <f t="shared" si="73"/>
        <v>33.684829670068218</v>
      </c>
      <c r="G909" s="193">
        <f t="shared" si="73"/>
        <v>35.178253529310012</v>
      </c>
      <c r="H909" s="193">
        <f>MAX(0,D909-Assumptions!$C$3)*Assumptions!$C$2</f>
        <v>0</v>
      </c>
      <c r="I909" s="193">
        <f>MAX(0,E909-Assumptions!$C$3)*Assumptions!$C$2</f>
        <v>0</v>
      </c>
      <c r="J909" s="193">
        <f>MAX(0,F909-Assumptions!$C$3)*Assumptions!$C$2</f>
        <v>0</v>
      </c>
      <c r="K909" s="193">
        <f>MAX(0,G909-Assumptions!$C$3)*Assumptions!$C$2</f>
        <v>0</v>
      </c>
    </row>
    <row r="910" spans="1:11">
      <c r="A910" s="192">
        <f t="shared" si="75"/>
        <v>47886.749999997803</v>
      </c>
      <c r="B910" s="218">
        <v>31.794680851063838</v>
      </c>
      <c r="C910" s="219">
        <f t="shared" si="74"/>
        <v>1.5365234480779801E-4</v>
      </c>
      <c r="D910" s="193">
        <f t="shared" si="71"/>
        <v>33.204304573227098</v>
      </c>
      <c r="E910" s="193">
        <f t="shared" si="73"/>
        <v>34.676424253358711</v>
      </c>
      <c r="F910" s="193">
        <f t="shared" si="73"/>
        <v>36.213810662623331</v>
      </c>
      <c r="G910" s="193">
        <f t="shared" si="73"/>
        <v>37.819357414895713</v>
      </c>
      <c r="H910" s="193">
        <f>MAX(0,D910-Assumptions!$C$3)*Assumptions!$C$2</f>
        <v>0</v>
      </c>
      <c r="I910" s="193">
        <f>MAX(0,E910-Assumptions!$C$3)*Assumptions!$C$2</f>
        <v>0</v>
      </c>
      <c r="J910" s="193">
        <f>MAX(0,F910-Assumptions!$C$3)*Assumptions!$C$2</f>
        <v>0</v>
      </c>
      <c r="K910" s="193">
        <f>MAX(0,G910-Assumptions!$C$3)*Assumptions!$C$2</f>
        <v>0.73742167340614129</v>
      </c>
    </row>
    <row r="911" spans="1:11">
      <c r="A911" s="192">
        <f t="shared" si="75"/>
        <v>47886.791666664467</v>
      </c>
      <c r="B911" s="218">
        <v>32.333351063829788</v>
      </c>
      <c r="C911" s="219">
        <f t="shared" si="74"/>
        <v>1.5625554569090528E-4</v>
      </c>
      <c r="D911" s="193">
        <f t="shared" si="71"/>
        <v>33.76685684079002</v>
      </c>
      <c r="E911" s="193">
        <f t="shared" si="73"/>
        <v>35.263917391535436</v>
      </c>
      <c r="F911" s="193">
        <f t="shared" si="73"/>
        <v>36.827350430047929</v>
      </c>
      <c r="G911" s="193">
        <f t="shared" si="73"/>
        <v>38.460098594238978</v>
      </c>
      <c r="H911" s="193">
        <f>MAX(0,D911-Assumptions!$C$3)*Assumptions!$C$2</f>
        <v>0</v>
      </c>
      <c r="I911" s="193">
        <f>MAX(0,E911-Assumptions!$C$3)*Assumptions!$C$2</f>
        <v>0</v>
      </c>
      <c r="J911" s="193">
        <f>MAX(0,F911-Assumptions!$C$3)*Assumptions!$C$2</f>
        <v>0</v>
      </c>
      <c r="K911" s="193">
        <f>MAX(0,G911-Assumptions!$C$3)*Assumptions!$C$2</f>
        <v>1.3140887348150805</v>
      </c>
    </row>
    <row r="912" spans="1:11">
      <c r="A912" s="192">
        <f t="shared" si="75"/>
        <v>47886.833333331131</v>
      </c>
      <c r="B912" s="218">
        <v>31.492500000000003</v>
      </c>
      <c r="C912" s="219">
        <f t="shared" si="74"/>
        <v>1.5219201260507925E-4</v>
      </c>
      <c r="D912" s="193">
        <f t="shared" si="71"/>
        <v>32.888726471911298</v>
      </c>
      <c r="E912" s="193">
        <f t="shared" si="73"/>
        <v>34.346854931942488</v>
      </c>
      <c r="F912" s="193">
        <f t="shared" si="73"/>
        <v>35.869629817482689</v>
      </c>
      <c r="G912" s="193">
        <f t="shared" si="73"/>
        <v>37.459917241117779</v>
      </c>
      <c r="H912" s="193">
        <f>MAX(0,D912-Assumptions!$C$3)*Assumptions!$C$2</f>
        <v>0</v>
      </c>
      <c r="I912" s="193">
        <f>MAX(0,E912-Assumptions!$C$3)*Assumptions!$C$2</f>
        <v>0</v>
      </c>
      <c r="J912" s="193">
        <f>MAX(0,F912-Assumptions!$C$3)*Assumptions!$C$2</f>
        <v>0</v>
      </c>
      <c r="K912" s="193">
        <f>MAX(0,G912-Assumptions!$C$3)*Assumptions!$C$2</f>
        <v>0.41392551700600111</v>
      </c>
    </row>
    <row r="913" spans="1:11">
      <c r="A913" s="192">
        <f t="shared" si="75"/>
        <v>47886.874999997795</v>
      </c>
      <c r="B913" s="218">
        <v>31.124627659574475</v>
      </c>
      <c r="C913" s="219">
        <f t="shared" si="74"/>
        <v>1.5041421688003035E-4</v>
      </c>
      <c r="D913" s="193">
        <f t="shared" si="71"/>
        <v>32.504544435526853</v>
      </c>
      <c r="E913" s="193">
        <f t="shared" si="73"/>
        <v>33.945640105870567</v>
      </c>
      <c r="F913" s="193">
        <f t="shared" si="73"/>
        <v>35.450627049485398</v>
      </c>
      <c r="G913" s="193">
        <f t="shared" si="73"/>
        <v>37.022337899127244</v>
      </c>
      <c r="H913" s="193">
        <f>MAX(0,D913-Assumptions!$C$3)*Assumptions!$C$2</f>
        <v>0</v>
      </c>
      <c r="I913" s="193">
        <f>MAX(0,E913-Assumptions!$C$3)*Assumptions!$C$2</f>
        <v>0</v>
      </c>
      <c r="J913" s="193">
        <f>MAX(0,F913-Assumptions!$C$3)*Assumptions!$C$2</f>
        <v>0</v>
      </c>
      <c r="K913" s="193">
        <f>MAX(0,G913-Assumptions!$C$3)*Assumptions!$C$2</f>
        <v>2.010410921451964E-2</v>
      </c>
    </row>
    <row r="914" spans="1:11">
      <c r="A914" s="192">
        <f t="shared" si="75"/>
        <v>47886.91666666446</v>
      </c>
      <c r="B914" s="218">
        <v>29.640000000000008</v>
      </c>
      <c r="C914" s="219">
        <f t="shared" si="74"/>
        <v>1.4323954127536871E-4</v>
      </c>
      <c r="D914" s="193">
        <f t="shared" si="71"/>
        <v>30.954095502975338</v>
      </c>
      <c r="E914" s="193">
        <f t="shared" si="73"/>
        <v>32.326451700651752</v>
      </c>
      <c r="F914" s="193">
        <f t="shared" si="73"/>
        <v>33.759651592924889</v>
      </c>
      <c r="G914" s="193">
        <f t="shared" si="73"/>
        <v>35.256392697522614</v>
      </c>
      <c r="H914" s="193">
        <f>MAX(0,D914-Assumptions!$C$3)*Assumptions!$C$2</f>
        <v>0</v>
      </c>
      <c r="I914" s="193">
        <f>MAX(0,E914-Assumptions!$C$3)*Assumptions!$C$2</f>
        <v>0</v>
      </c>
      <c r="J914" s="193">
        <f>MAX(0,F914-Assumptions!$C$3)*Assumptions!$C$2</f>
        <v>0</v>
      </c>
      <c r="K914" s="193">
        <f>MAX(0,G914-Assumptions!$C$3)*Assumptions!$C$2</f>
        <v>0</v>
      </c>
    </row>
    <row r="915" spans="1:11">
      <c r="A915" s="192">
        <f t="shared" si="75"/>
        <v>47886.958333331124</v>
      </c>
      <c r="B915" s="218">
        <v>28.996223404255318</v>
      </c>
      <c r="C915" s="219">
        <f t="shared" si="74"/>
        <v>1.4012839875653308E-4</v>
      </c>
      <c r="D915" s="193">
        <f t="shared" si="71"/>
        <v>30.281776939302549</v>
      </c>
      <c r="E915" s="193">
        <f t="shared" si="73"/>
        <v>31.624325755025883</v>
      </c>
      <c r="F915" s="193">
        <f t="shared" si="73"/>
        <v>33.026396748929606</v>
      </c>
      <c r="G915" s="193">
        <f t="shared" si="73"/>
        <v>34.490628849039176</v>
      </c>
      <c r="H915" s="193">
        <f>MAX(0,D915-Assumptions!$C$3)*Assumptions!$C$2</f>
        <v>0</v>
      </c>
      <c r="I915" s="193">
        <f>MAX(0,E915-Assumptions!$C$3)*Assumptions!$C$2</f>
        <v>0</v>
      </c>
      <c r="J915" s="193">
        <f>MAX(0,F915-Assumptions!$C$3)*Assumptions!$C$2</f>
        <v>0</v>
      </c>
      <c r="K915" s="193">
        <f>MAX(0,G915-Assumptions!$C$3)*Assumptions!$C$2</f>
        <v>0</v>
      </c>
    </row>
    <row r="916" spans="1:11">
      <c r="A916" s="192">
        <f t="shared" si="75"/>
        <v>47886.999999997788</v>
      </c>
      <c r="B916" s="218">
        <v>26.815265957446808</v>
      </c>
      <c r="C916" s="219">
        <f t="shared" si="74"/>
        <v>1.2958860981517175E-4</v>
      </c>
      <c r="D916" s="193">
        <f t="shared" si="71"/>
        <v>28.00412629502334</v>
      </c>
      <c r="E916" s="193">
        <f t="shared" si="73"/>
        <v>29.245695000456656</v>
      </c>
      <c r="F916" s="193">
        <f t="shared" si="73"/>
        <v>30.542308910088511</v>
      </c>
      <c r="G916" s="193">
        <f t="shared" si="73"/>
        <v>31.896408464381047</v>
      </c>
      <c r="H916" s="193">
        <f>MAX(0,D916-Assumptions!$C$3)*Assumptions!$C$2</f>
        <v>0</v>
      </c>
      <c r="I916" s="193">
        <f>MAX(0,E916-Assumptions!$C$3)*Assumptions!$C$2</f>
        <v>0</v>
      </c>
      <c r="J916" s="193">
        <f>MAX(0,F916-Assumptions!$C$3)*Assumptions!$C$2</f>
        <v>0</v>
      </c>
      <c r="K916" s="193">
        <f>MAX(0,G916-Assumptions!$C$3)*Assumptions!$C$2</f>
        <v>0</v>
      </c>
    </row>
    <row r="917" spans="1:11">
      <c r="A917" s="192">
        <f t="shared" si="75"/>
        <v>47887.041666664452</v>
      </c>
      <c r="B917" s="218">
        <v>24.55547872340426</v>
      </c>
      <c r="C917" s="219">
        <f t="shared" si="74"/>
        <v>1.1866786464701423E-4</v>
      </c>
      <c r="D917" s="193">
        <f t="shared" si="71"/>
        <v>25.644150928661748</v>
      </c>
      <c r="E917" s="193">
        <f t="shared" si="73"/>
        <v>26.781089640300586</v>
      </c>
      <c r="F917" s="193">
        <f t="shared" si="73"/>
        <v>27.96843476381942</v>
      </c>
      <c r="G917" s="193">
        <f t="shared" si="73"/>
        <v>29.208421077867804</v>
      </c>
      <c r="H917" s="193">
        <f>MAX(0,D917-Assumptions!$C$3)*Assumptions!$C$2</f>
        <v>0</v>
      </c>
      <c r="I917" s="193">
        <f>MAX(0,E917-Assumptions!$C$3)*Assumptions!$C$2</f>
        <v>0</v>
      </c>
      <c r="J917" s="193">
        <f>MAX(0,F917-Assumptions!$C$3)*Assumptions!$C$2</f>
        <v>0</v>
      </c>
      <c r="K917" s="193">
        <f>MAX(0,G917-Assumptions!$C$3)*Assumptions!$C$2</f>
        <v>0</v>
      </c>
    </row>
    <row r="918" spans="1:11">
      <c r="A918" s="192">
        <f t="shared" si="75"/>
        <v>47887.083333331117</v>
      </c>
      <c r="B918" s="218">
        <v>23.241648936170215</v>
      </c>
      <c r="C918" s="219">
        <f t="shared" si="74"/>
        <v>1.1231859420041099E-4</v>
      </c>
      <c r="D918" s="193">
        <f t="shared" si="71"/>
        <v>24.272072227288724</v>
      </c>
      <c r="E918" s="193">
        <f t="shared" si="73"/>
        <v>25.348179547186586</v>
      </c>
      <c r="F918" s="193">
        <f t="shared" ref="E918:G949" si="76">$C918*F$2</f>
        <v>26.471996306686222</v>
      </c>
      <c r="G918" s="193">
        <f t="shared" si="76"/>
        <v>27.645637713615908</v>
      </c>
      <c r="H918" s="193">
        <f>MAX(0,D918-Assumptions!$C$3)*Assumptions!$C$2</f>
        <v>0</v>
      </c>
      <c r="I918" s="193">
        <f>MAX(0,E918-Assumptions!$C$3)*Assumptions!$C$2</f>
        <v>0</v>
      </c>
      <c r="J918" s="193">
        <f>MAX(0,F918-Assumptions!$C$3)*Assumptions!$C$2</f>
        <v>0</v>
      </c>
      <c r="K918" s="193">
        <f>MAX(0,G918-Assumptions!$C$3)*Assumptions!$C$2</f>
        <v>0</v>
      </c>
    </row>
    <row r="919" spans="1:11">
      <c r="A919" s="192">
        <f t="shared" si="75"/>
        <v>47887.124999997781</v>
      </c>
      <c r="B919" s="218">
        <v>22.04606382978724</v>
      </c>
      <c r="C919" s="219">
        <f t="shared" si="74"/>
        <v>1.0654075809400209E-4</v>
      </c>
      <c r="D919" s="193">
        <f t="shared" ref="D919:G974" si="77">$C919*D$2</f>
        <v>23.023480609039282</v>
      </c>
      <c r="E919" s="193">
        <f t="shared" si="76"/>
        <v>24.044231362452859</v>
      </c>
      <c r="F919" s="193">
        <f t="shared" si="76"/>
        <v>25.11023731069502</v>
      </c>
      <c r="G919" s="193">
        <f t="shared" si="76"/>
        <v>26.2235048521467</v>
      </c>
      <c r="H919" s="193">
        <f>MAX(0,D919-Assumptions!$C$3)*Assumptions!$C$2</f>
        <v>0</v>
      </c>
      <c r="I919" s="193">
        <f>MAX(0,E919-Assumptions!$C$3)*Assumptions!$C$2</f>
        <v>0</v>
      </c>
      <c r="J919" s="193">
        <f>MAX(0,F919-Assumptions!$C$3)*Assumptions!$C$2</f>
        <v>0</v>
      </c>
      <c r="K919" s="193">
        <f>MAX(0,G919-Assumptions!$C$3)*Assumptions!$C$2</f>
        <v>0</v>
      </c>
    </row>
    <row r="920" spans="1:11">
      <c r="A920" s="192">
        <f t="shared" si="75"/>
        <v>47887.166666664445</v>
      </c>
      <c r="B920" s="218">
        <v>21.467978723404258</v>
      </c>
      <c r="C920" s="219">
        <f t="shared" si="74"/>
        <v>1.0374707909749665E-4</v>
      </c>
      <c r="D920" s="193">
        <f t="shared" si="77"/>
        <v>22.419765980435152</v>
      </c>
      <c r="E920" s="193">
        <f t="shared" si="76"/>
        <v>23.413750921482695</v>
      </c>
      <c r="F920" s="193">
        <f t="shared" si="76"/>
        <v>24.451804389556411</v>
      </c>
      <c r="G920" s="193">
        <f t="shared" si="76"/>
        <v>25.535880171875863</v>
      </c>
      <c r="H920" s="193">
        <f>MAX(0,D920-Assumptions!$C$3)*Assumptions!$C$2</f>
        <v>0</v>
      </c>
      <c r="I920" s="193">
        <f>MAX(0,E920-Assumptions!$C$3)*Assumptions!$C$2</f>
        <v>0</v>
      </c>
      <c r="J920" s="193">
        <f>MAX(0,F920-Assumptions!$C$3)*Assumptions!$C$2</f>
        <v>0</v>
      </c>
      <c r="K920" s="193">
        <f>MAX(0,G920-Assumptions!$C$3)*Assumptions!$C$2</f>
        <v>0</v>
      </c>
    </row>
    <row r="921" spans="1:11">
      <c r="A921" s="192">
        <f t="shared" si="75"/>
        <v>47887.208333331109</v>
      </c>
      <c r="B921" s="218">
        <v>21.376010638297874</v>
      </c>
      <c r="C921" s="219">
        <f t="shared" si="74"/>
        <v>1.0330263016623443E-4</v>
      </c>
      <c r="D921" s="193">
        <f t="shared" si="77"/>
        <v>22.32372047133904</v>
      </c>
      <c r="E921" s="193">
        <f t="shared" si="76"/>
        <v>23.313447214964715</v>
      </c>
      <c r="F921" s="193">
        <f t="shared" si="76"/>
        <v>24.347053697557087</v>
      </c>
      <c r="G921" s="193">
        <f t="shared" si="76"/>
        <v>25.426485336378231</v>
      </c>
      <c r="H921" s="193">
        <f>MAX(0,D921-Assumptions!$C$3)*Assumptions!$C$2</f>
        <v>0</v>
      </c>
      <c r="I921" s="193">
        <f>MAX(0,E921-Assumptions!$C$3)*Assumptions!$C$2</f>
        <v>0</v>
      </c>
      <c r="J921" s="193">
        <f>MAX(0,F921-Assumptions!$C$3)*Assumptions!$C$2</f>
        <v>0</v>
      </c>
      <c r="K921" s="193">
        <f>MAX(0,G921-Assumptions!$C$3)*Assumptions!$C$2</f>
        <v>0</v>
      </c>
    </row>
    <row r="922" spans="1:11">
      <c r="A922" s="192">
        <f t="shared" si="75"/>
        <v>47887.249999997774</v>
      </c>
      <c r="B922" s="218">
        <v>21.559946808510642</v>
      </c>
      <c r="C922" s="219">
        <f t="shared" si="74"/>
        <v>1.0419152802875888E-4</v>
      </c>
      <c r="D922" s="193">
        <f t="shared" si="77"/>
        <v>22.515811489531263</v>
      </c>
      <c r="E922" s="193">
        <f t="shared" si="76"/>
        <v>23.514054628000675</v>
      </c>
      <c r="F922" s="193">
        <f t="shared" si="76"/>
        <v>24.556555081555732</v>
      </c>
      <c r="G922" s="193">
        <f t="shared" si="76"/>
        <v>25.645275007373495</v>
      </c>
      <c r="H922" s="193">
        <f>MAX(0,D922-Assumptions!$C$3)*Assumptions!$C$2</f>
        <v>0</v>
      </c>
      <c r="I922" s="193">
        <f>MAX(0,E922-Assumptions!$C$3)*Assumptions!$C$2</f>
        <v>0</v>
      </c>
      <c r="J922" s="193">
        <f>MAX(0,F922-Assumptions!$C$3)*Assumptions!$C$2</f>
        <v>0</v>
      </c>
      <c r="K922" s="193">
        <f>MAX(0,G922-Assumptions!$C$3)*Assumptions!$C$2</f>
        <v>0</v>
      </c>
    </row>
    <row r="923" spans="1:11">
      <c r="A923" s="192">
        <f t="shared" si="75"/>
        <v>47887.291666664438</v>
      </c>
      <c r="B923" s="218">
        <v>23.057712765957451</v>
      </c>
      <c r="C923" s="219">
        <f t="shared" si="74"/>
        <v>1.1142969633788656E-4</v>
      </c>
      <c r="D923" s="193">
        <f t="shared" si="77"/>
        <v>24.079981209096506</v>
      </c>
      <c r="E923" s="193">
        <f t="shared" si="76"/>
        <v>25.147572134150632</v>
      </c>
      <c r="F923" s="193">
        <f t="shared" si="76"/>
        <v>26.262494922687576</v>
      </c>
      <c r="G923" s="193">
        <f t="shared" si="76"/>
        <v>27.426848042620648</v>
      </c>
      <c r="H923" s="193">
        <f>MAX(0,D923-Assumptions!$C$3)*Assumptions!$C$2</f>
        <v>0</v>
      </c>
      <c r="I923" s="193">
        <f>MAX(0,E923-Assumptions!$C$3)*Assumptions!$C$2</f>
        <v>0</v>
      </c>
      <c r="J923" s="193">
        <f>MAX(0,F923-Assumptions!$C$3)*Assumptions!$C$2</f>
        <v>0</v>
      </c>
      <c r="K923" s="193">
        <f>MAX(0,G923-Assumptions!$C$3)*Assumptions!$C$2</f>
        <v>0</v>
      </c>
    </row>
    <row r="924" spans="1:11">
      <c r="A924" s="192">
        <f t="shared" si="75"/>
        <v>47887.333333331102</v>
      </c>
      <c r="B924" s="218">
        <v>24.594893617021278</v>
      </c>
      <c r="C924" s="219">
        <f t="shared" si="74"/>
        <v>1.1885834276041232E-4</v>
      </c>
      <c r="D924" s="193">
        <f t="shared" si="77"/>
        <v>25.685313289702936</v>
      </c>
      <c r="E924" s="193">
        <f t="shared" si="76"/>
        <v>26.824076943094003</v>
      </c>
      <c r="F924" s="193">
        <f t="shared" si="76"/>
        <v>28.013327917533413</v>
      </c>
      <c r="G924" s="193">
        <f t="shared" si="76"/>
        <v>29.255304578795357</v>
      </c>
      <c r="H924" s="193">
        <f>MAX(0,D924-Assumptions!$C$3)*Assumptions!$C$2</f>
        <v>0</v>
      </c>
      <c r="I924" s="193">
        <f>MAX(0,E924-Assumptions!$C$3)*Assumptions!$C$2</f>
        <v>0</v>
      </c>
      <c r="J924" s="193">
        <f>MAX(0,F924-Assumptions!$C$3)*Assumptions!$C$2</f>
        <v>0</v>
      </c>
      <c r="K924" s="193">
        <f>MAX(0,G924-Assumptions!$C$3)*Assumptions!$C$2</f>
        <v>0</v>
      </c>
    </row>
    <row r="925" spans="1:11">
      <c r="A925" s="192">
        <f t="shared" si="75"/>
        <v>47887.374999997766</v>
      </c>
      <c r="B925" s="218">
        <v>26.145212765957449</v>
      </c>
      <c r="C925" s="219">
        <f t="shared" si="74"/>
        <v>1.2635048188740412E-4</v>
      </c>
      <c r="D925" s="193">
        <f t="shared" si="77"/>
        <v>27.304366157323102</v>
      </c>
      <c r="E925" s="193">
        <f t="shared" si="76"/>
        <v>28.514910852968519</v>
      </c>
      <c r="F925" s="193">
        <f t="shared" si="76"/>
        <v>29.779125296950582</v>
      </c>
      <c r="G925" s="193">
        <f t="shared" si="76"/>
        <v>31.099388948612585</v>
      </c>
      <c r="H925" s="193">
        <f>MAX(0,D925-Assumptions!$C$3)*Assumptions!$C$2</f>
        <v>0</v>
      </c>
      <c r="I925" s="193">
        <f>MAX(0,E925-Assumptions!$C$3)*Assumptions!$C$2</f>
        <v>0</v>
      </c>
      <c r="J925" s="193">
        <f>MAX(0,F925-Assumptions!$C$3)*Assumptions!$C$2</f>
        <v>0</v>
      </c>
      <c r="K925" s="193">
        <f>MAX(0,G925-Assumptions!$C$3)*Assumptions!$C$2</f>
        <v>0</v>
      </c>
    </row>
    <row r="926" spans="1:11">
      <c r="A926" s="192">
        <f t="shared" si="75"/>
        <v>47887.416666664431</v>
      </c>
      <c r="B926" s="218">
        <v>27.432765957446811</v>
      </c>
      <c r="C926" s="219">
        <f t="shared" si="74"/>
        <v>1.3257276692507528E-4</v>
      </c>
      <c r="D926" s="193">
        <f t="shared" si="77"/>
        <v>28.649003284668662</v>
      </c>
      <c r="E926" s="193">
        <f t="shared" si="76"/>
        <v>29.919162744220234</v>
      </c>
      <c r="F926" s="193">
        <f t="shared" si="76"/>
        <v>31.245634984941113</v>
      </c>
      <c r="G926" s="193">
        <f t="shared" si="76"/>
        <v>32.630916645579433</v>
      </c>
      <c r="H926" s="193">
        <f>MAX(0,D926-Assumptions!$C$3)*Assumptions!$C$2</f>
        <v>0</v>
      </c>
      <c r="I926" s="193">
        <f>MAX(0,E926-Assumptions!$C$3)*Assumptions!$C$2</f>
        <v>0</v>
      </c>
      <c r="J926" s="193">
        <f>MAX(0,F926-Assumptions!$C$3)*Assumptions!$C$2</f>
        <v>0</v>
      </c>
      <c r="K926" s="193">
        <f>MAX(0,G926-Assumptions!$C$3)*Assumptions!$C$2</f>
        <v>0</v>
      </c>
    </row>
    <row r="927" spans="1:11">
      <c r="A927" s="192">
        <f t="shared" si="75"/>
        <v>47887.458333331095</v>
      </c>
      <c r="B927" s="218">
        <v>28.168510638297878</v>
      </c>
      <c r="C927" s="219">
        <f t="shared" si="74"/>
        <v>1.3612835837517311E-4</v>
      </c>
      <c r="D927" s="193">
        <f t="shared" si="77"/>
        <v>29.417367357437559</v>
      </c>
      <c r="E927" s="193">
        <f t="shared" si="76"/>
        <v>30.721592396364077</v>
      </c>
      <c r="F927" s="193">
        <f t="shared" si="76"/>
        <v>32.08364052093571</v>
      </c>
      <c r="G927" s="193">
        <f t="shared" si="76"/>
        <v>33.506075329560502</v>
      </c>
      <c r="H927" s="193">
        <f>MAX(0,D927-Assumptions!$C$3)*Assumptions!$C$2</f>
        <v>0</v>
      </c>
      <c r="I927" s="193">
        <f>MAX(0,E927-Assumptions!$C$3)*Assumptions!$C$2</f>
        <v>0</v>
      </c>
      <c r="J927" s="193">
        <f>MAX(0,F927-Assumptions!$C$3)*Assumptions!$C$2</f>
        <v>0</v>
      </c>
      <c r="K927" s="193">
        <f>MAX(0,G927-Assumptions!$C$3)*Assumptions!$C$2</f>
        <v>0</v>
      </c>
    </row>
    <row r="928" spans="1:11">
      <c r="A928" s="192">
        <f t="shared" si="75"/>
        <v>47887.499999997759</v>
      </c>
      <c r="B928" s="218">
        <v>29.337819148936173</v>
      </c>
      <c r="C928" s="219">
        <f t="shared" si="74"/>
        <v>1.4177920907264995E-4</v>
      </c>
      <c r="D928" s="193">
        <f t="shared" si="77"/>
        <v>30.638517401659541</v>
      </c>
      <c r="E928" s="193">
        <f t="shared" si="76"/>
        <v>31.996882379235529</v>
      </c>
      <c r="F928" s="193">
        <f t="shared" si="76"/>
        <v>33.415470747784248</v>
      </c>
      <c r="G928" s="193">
        <f t="shared" si="76"/>
        <v>34.896952523744673</v>
      </c>
      <c r="H928" s="193">
        <f>MAX(0,D928-Assumptions!$C$3)*Assumptions!$C$2</f>
        <v>0</v>
      </c>
      <c r="I928" s="193">
        <f>MAX(0,E928-Assumptions!$C$3)*Assumptions!$C$2</f>
        <v>0</v>
      </c>
      <c r="J928" s="193">
        <f>MAX(0,F928-Assumptions!$C$3)*Assumptions!$C$2</f>
        <v>0</v>
      </c>
      <c r="K928" s="193">
        <f>MAX(0,G928-Assumptions!$C$3)*Assumptions!$C$2</f>
        <v>0</v>
      </c>
    </row>
    <row r="929" spans="1:11">
      <c r="A929" s="192">
        <f t="shared" si="75"/>
        <v>47887.541666664423</v>
      </c>
      <c r="B929" s="218">
        <v>30.349468085106391</v>
      </c>
      <c r="C929" s="219">
        <f t="shared" si="74"/>
        <v>1.4666814731653446E-4</v>
      </c>
      <c r="D929" s="193">
        <f t="shared" si="77"/>
        <v>31.695018001716772</v>
      </c>
      <c r="E929" s="193">
        <f t="shared" si="76"/>
        <v>33.10022315093331</v>
      </c>
      <c r="F929" s="193">
        <f t="shared" si="76"/>
        <v>34.567728359776815</v>
      </c>
      <c r="G929" s="193">
        <f t="shared" si="76"/>
        <v>36.100295714218639</v>
      </c>
      <c r="H929" s="193">
        <f>MAX(0,D929-Assumptions!$C$3)*Assumptions!$C$2</f>
        <v>0</v>
      </c>
      <c r="I929" s="193">
        <f>MAX(0,E929-Assumptions!$C$3)*Assumptions!$C$2</f>
        <v>0</v>
      </c>
      <c r="J929" s="193">
        <f>MAX(0,F929-Assumptions!$C$3)*Assumptions!$C$2</f>
        <v>0</v>
      </c>
      <c r="K929" s="193">
        <f>MAX(0,G929-Assumptions!$C$3)*Assumptions!$C$2</f>
        <v>0</v>
      </c>
    </row>
    <row r="930" spans="1:11">
      <c r="A930" s="192">
        <f t="shared" si="75"/>
        <v>47887.583333331087</v>
      </c>
      <c r="B930" s="218">
        <v>29.889627659574476</v>
      </c>
      <c r="C930" s="219">
        <f t="shared" si="74"/>
        <v>1.4444590266022333E-4</v>
      </c>
      <c r="D930" s="193">
        <f t="shared" si="77"/>
        <v>31.214790456236216</v>
      </c>
      <c r="E930" s="193">
        <f t="shared" si="76"/>
        <v>32.598704618343412</v>
      </c>
      <c r="F930" s="193">
        <f t="shared" si="76"/>
        <v>34.043974899780196</v>
      </c>
      <c r="G930" s="193">
        <f t="shared" si="76"/>
        <v>35.553321536730472</v>
      </c>
      <c r="H930" s="193">
        <f>MAX(0,D930-Assumptions!$C$3)*Assumptions!$C$2</f>
        <v>0</v>
      </c>
      <c r="I930" s="193">
        <f>MAX(0,E930-Assumptions!$C$3)*Assumptions!$C$2</f>
        <v>0</v>
      </c>
      <c r="J930" s="193">
        <f>MAX(0,F930-Assumptions!$C$3)*Assumptions!$C$2</f>
        <v>0</v>
      </c>
      <c r="K930" s="193">
        <f>MAX(0,G930-Assumptions!$C$3)*Assumptions!$C$2</f>
        <v>0</v>
      </c>
    </row>
    <row r="931" spans="1:11">
      <c r="A931" s="192">
        <f t="shared" si="75"/>
        <v>47887.624999997752</v>
      </c>
      <c r="B931" s="218">
        <v>29.81079787234043</v>
      </c>
      <c r="C931" s="219">
        <f t="shared" si="74"/>
        <v>1.4406494643342711E-4</v>
      </c>
      <c r="D931" s="193">
        <f t="shared" si="77"/>
        <v>31.132465734153829</v>
      </c>
      <c r="E931" s="193">
        <f t="shared" si="76"/>
        <v>32.51273001275657</v>
      </c>
      <c r="F931" s="193">
        <f t="shared" si="76"/>
        <v>33.954188592352196</v>
      </c>
      <c r="G931" s="193">
        <f t="shared" si="76"/>
        <v>35.459554534875352</v>
      </c>
      <c r="H931" s="193">
        <f>MAX(0,D931-Assumptions!$C$3)*Assumptions!$C$2</f>
        <v>0</v>
      </c>
      <c r="I931" s="193">
        <f>MAX(0,E931-Assumptions!$C$3)*Assumptions!$C$2</f>
        <v>0</v>
      </c>
      <c r="J931" s="193">
        <f>MAX(0,F931-Assumptions!$C$3)*Assumptions!$C$2</f>
        <v>0</v>
      </c>
      <c r="K931" s="193">
        <f>MAX(0,G931-Assumptions!$C$3)*Assumptions!$C$2</f>
        <v>0</v>
      </c>
    </row>
    <row r="932" spans="1:11">
      <c r="A932" s="192">
        <f t="shared" si="75"/>
        <v>47887.666666664416</v>
      </c>
      <c r="B932" s="218">
        <v>29.337819148936177</v>
      </c>
      <c r="C932" s="219">
        <f t="shared" si="74"/>
        <v>1.4177920907264998E-4</v>
      </c>
      <c r="D932" s="193">
        <f t="shared" si="77"/>
        <v>30.638517401659549</v>
      </c>
      <c r="E932" s="193">
        <f t="shared" si="76"/>
        <v>31.996882379235537</v>
      </c>
      <c r="F932" s="193">
        <f t="shared" si="76"/>
        <v>33.415470747784255</v>
      </c>
      <c r="G932" s="193">
        <f t="shared" si="76"/>
        <v>34.89695252374468</v>
      </c>
      <c r="H932" s="193">
        <f>MAX(0,D932-Assumptions!$C$3)*Assumptions!$C$2</f>
        <v>0</v>
      </c>
      <c r="I932" s="193">
        <f>MAX(0,E932-Assumptions!$C$3)*Assumptions!$C$2</f>
        <v>0</v>
      </c>
      <c r="J932" s="193">
        <f>MAX(0,F932-Assumptions!$C$3)*Assumptions!$C$2</f>
        <v>0</v>
      </c>
      <c r="K932" s="193">
        <f>MAX(0,G932-Assumptions!$C$3)*Assumptions!$C$2</f>
        <v>0</v>
      </c>
    </row>
    <row r="933" spans="1:11">
      <c r="A933" s="192">
        <f t="shared" si="75"/>
        <v>47887.70833333108</v>
      </c>
      <c r="B933" s="218">
        <v>30.296914893617028</v>
      </c>
      <c r="C933" s="219">
        <f t="shared" si="74"/>
        <v>1.4641417649867032E-4</v>
      </c>
      <c r="D933" s="193">
        <f t="shared" si="77"/>
        <v>31.640134853661849</v>
      </c>
      <c r="E933" s="193">
        <f t="shared" si="76"/>
        <v>33.042906747208747</v>
      </c>
      <c r="F933" s="193">
        <f t="shared" si="76"/>
        <v>34.507870821491487</v>
      </c>
      <c r="G933" s="193">
        <f t="shared" si="76"/>
        <v>36.037784379648556</v>
      </c>
      <c r="H933" s="193">
        <f>MAX(0,D933-Assumptions!$C$3)*Assumptions!$C$2</f>
        <v>0</v>
      </c>
      <c r="I933" s="193">
        <f>MAX(0,E933-Assumptions!$C$3)*Assumptions!$C$2</f>
        <v>0</v>
      </c>
      <c r="J933" s="193">
        <f>MAX(0,F933-Assumptions!$C$3)*Assumptions!$C$2</f>
        <v>0</v>
      </c>
      <c r="K933" s="193">
        <f>MAX(0,G933-Assumptions!$C$3)*Assumptions!$C$2</f>
        <v>0</v>
      </c>
    </row>
    <row r="934" spans="1:11">
      <c r="A934" s="192">
        <f t="shared" si="75"/>
        <v>47887.749999997744</v>
      </c>
      <c r="B934" s="218">
        <v>32.517287234042556</v>
      </c>
      <c r="C934" s="219">
        <f t="shared" si="74"/>
        <v>1.5714444355342976E-4</v>
      </c>
      <c r="D934" s="193">
        <f t="shared" si="77"/>
        <v>33.958947858982249</v>
      </c>
      <c r="E934" s="193">
        <f t="shared" si="76"/>
        <v>35.464524804571404</v>
      </c>
      <c r="F934" s="193">
        <f t="shared" si="76"/>
        <v>37.036851814046585</v>
      </c>
      <c r="G934" s="193">
        <f t="shared" si="76"/>
        <v>38.678888265234249</v>
      </c>
      <c r="H934" s="193">
        <f>MAX(0,D934-Assumptions!$C$3)*Assumptions!$C$2</f>
        <v>0</v>
      </c>
      <c r="I934" s="193">
        <f>MAX(0,E934-Assumptions!$C$3)*Assumptions!$C$2</f>
        <v>0</v>
      </c>
      <c r="J934" s="193">
        <f>MAX(0,F934-Assumptions!$C$3)*Assumptions!$C$2</f>
        <v>3.3166632641926701E-2</v>
      </c>
      <c r="K934" s="193">
        <f>MAX(0,G934-Assumptions!$C$3)*Assumptions!$C$2</f>
        <v>1.5109994387108245</v>
      </c>
    </row>
    <row r="935" spans="1:11">
      <c r="A935" s="192">
        <f t="shared" si="75"/>
        <v>47887.791666664409</v>
      </c>
      <c r="B935" s="218">
        <v>32.701223404255323</v>
      </c>
      <c r="C935" s="219">
        <f t="shared" si="74"/>
        <v>1.5803334141595421E-4</v>
      </c>
      <c r="D935" s="193">
        <f t="shared" si="77"/>
        <v>34.151038877174472</v>
      </c>
      <c r="E935" s="193">
        <f t="shared" si="76"/>
        <v>35.665132217607358</v>
      </c>
      <c r="F935" s="193">
        <f t="shared" si="76"/>
        <v>37.246353198045227</v>
      </c>
      <c r="G935" s="193">
        <f t="shared" si="76"/>
        <v>38.897677936229513</v>
      </c>
      <c r="H935" s="193">
        <f>MAX(0,D935-Assumptions!$C$3)*Assumptions!$C$2</f>
        <v>0</v>
      </c>
      <c r="I935" s="193">
        <f>MAX(0,E935-Assumptions!$C$3)*Assumptions!$C$2</f>
        <v>0</v>
      </c>
      <c r="J935" s="193">
        <f>MAX(0,F935-Assumptions!$C$3)*Assumptions!$C$2</f>
        <v>0.22171787824070463</v>
      </c>
      <c r="K935" s="193">
        <f>MAX(0,G935-Assumptions!$C$3)*Assumptions!$C$2</f>
        <v>1.7079101426065619</v>
      </c>
    </row>
    <row r="936" spans="1:11">
      <c r="A936" s="192">
        <f t="shared" si="75"/>
        <v>47887.833333331073</v>
      </c>
      <c r="B936" s="218">
        <v>31.216595744680852</v>
      </c>
      <c r="C936" s="219">
        <f t="shared" si="74"/>
        <v>1.5085866581129254E-4</v>
      </c>
      <c r="D936" s="193">
        <f t="shared" si="77"/>
        <v>32.600589944622961</v>
      </c>
      <c r="E936" s="193">
        <f t="shared" si="76"/>
        <v>34.045943812388543</v>
      </c>
      <c r="F936" s="193">
        <f t="shared" si="76"/>
        <v>35.555377741484712</v>
      </c>
      <c r="G936" s="193">
        <f t="shared" si="76"/>
        <v>37.131732734624876</v>
      </c>
      <c r="H936" s="193">
        <f>MAX(0,D936-Assumptions!$C$3)*Assumptions!$C$2</f>
        <v>0</v>
      </c>
      <c r="I936" s="193">
        <f>MAX(0,E936-Assumptions!$C$3)*Assumptions!$C$2</f>
        <v>0</v>
      </c>
      <c r="J936" s="193">
        <f>MAX(0,F936-Assumptions!$C$3)*Assumptions!$C$2</f>
        <v>0</v>
      </c>
      <c r="K936" s="193">
        <f>MAX(0,G936-Assumptions!$C$3)*Assumptions!$C$2</f>
        <v>0.1185594611623884</v>
      </c>
    </row>
    <row r="937" spans="1:11">
      <c r="A937" s="192">
        <f t="shared" si="75"/>
        <v>47887.874999997737</v>
      </c>
      <c r="B937" s="218">
        <v>30.467712765957447</v>
      </c>
      <c r="C937" s="219">
        <f t="shared" si="74"/>
        <v>1.4723958165672871E-4</v>
      </c>
      <c r="D937" s="193">
        <f t="shared" si="77"/>
        <v>31.818505084840336</v>
      </c>
      <c r="E937" s="193">
        <f t="shared" si="76"/>
        <v>33.229185059313565</v>
      </c>
      <c r="F937" s="193">
        <f t="shared" si="76"/>
        <v>34.702407820918793</v>
      </c>
      <c r="G937" s="193">
        <f t="shared" si="76"/>
        <v>36.240946217001294</v>
      </c>
      <c r="H937" s="193">
        <f>MAX(0,D937-Assumptions!$C$3)*Assumptions!$C$2</f>
        <v>0</v>
      </c>
      <c r="I937" s="193">
        <f>MAX(0,E937-Assumptions!$C$3)*Assumptions!$C$2</f>
        <v>0</v>
      </c>
      <c r="J937" s="193">
        <f>MAX(0,F937-Assumptions!$C$3)*Assumptions!$C$2</f>
        <v>0</v>
      </c>
      <c r="K937" s="193">
        <f>MAX(0,G937-Assumptions!$C$3)*Assumptions!$C$2</f>
        <v>0</v>
      </c>
    </row>
    <row r="938" spans="1:11">
      <c r="A938" s="192">
        <f t="shared" si="75"/>
        <v>47887.916666664401</v>
      </c>
      <c r="B938" s="218">
        <v>29.258989361702135</v>
      </c>
      <c r="C938" s="219">
        <f t="shared" si="74"/>
        <v>1.4139825284585378E-4</v>
      </c>
      <c r="D938" s="193">
        <f t="shared" si="77"/>
        <v>30.556192679577165</v>
      </c>
      <c r="E938" s="193">
        <f t="shared" si="76"/>
        <v>31.910907773648695</v>
      </c>
      <c r="F938" s="193">
        <f t="shared" si="76"/>
        <v>33.325684440356262</v>
      </c>
      <c r="G938" s="193">
        <f t="shared" si="76"/>
        <v>34.803185521889567</v>
      </c>
      <c r="H938" s="193">
        <f>MAX(0,D938-Assumptions!$C$3)*Assumptions!$C$2</f>
        <v>0</v>
      </c>
      <c r="I938" s="193">
        <f>MAX(0,E938-Assumptions!$C$3)*Assumptions!$C$2</f>
        <v>0</v>
      </c>
      <c r="J938" s="193">
        <f>MAX(0,F938-Assumptions!$C$3)*Assumptions!$C$2</f>
        <v>0</v>
      </c>
      <c r="K938" s="193">
        <f>MAX(0,G938-Assumptions!$C$3)*Assumptions!$C$2</f>
        <v>0</v>
      </c>
    </row>
    <row r="939" spans="1:11">
      <c r="A939" s="192">
        <f t="shared" si="75"/>
        <v>47887.958333331066</v>
      </c>
      <c r="B939" s="218">
        <v>27.695531914893625</v>
      </c>
      <c r="C939" s="219">
        <f t="shared" si="74"/>
        <v>1.3384262101439595E-4</v>
      </c>
      <c r="D939" s="193">
        <f t="shared" si="77"/>
        <v>28.923419024943271</v>
      </c>
      <c r="E939" s="193">
        <f t="shared" si="76"/>
        <v>30.20574476284304</v>
      </c>
      <c r="F939" s="193">
        <f t="shared" si="76"/>
        <v>31.544922676367761</v>
      </c>
      <c r="G939" s="193">
        <f t="shared" si="76"/>
        <v>32.943473318429824</v>
      </c>
      <c r="H939" s="193">
        <f>MAX(0,D939-Assumptions!$C$3)*Assumptions!$C$2</f>
        <v>0</v>
      </c>
      <c r="I939" s="193">
        <f>MAX(0,E939-Assumptions!$C$3)*Assumptions!$C$2</f>
        <v>0</v>
      </c>
      <c r="J939" s="193">
        <f>MAX(0,F939-Assumptions!$C$3)*Assumptions!$C$2</f>
        <v>0</v>
      </c>
      <c r="K939" s="193">
        <f>MAX(0,G939-Assumptions!$C$3)*Assumptions!$C$2</f>
        <v>0</v>
      </c>
    </row>
    <row r="940" spans="1:11">
      <c r="A940" s="192">
        <f t="shared" si="75"/>
        <v>47887.99999999773</v>
      </c>
      <c r="B940" s="218">
        <v>25.264946808510643</v>
      </c>
      <c r="C940" s="219">
        <f t="shared" si="74"/>
        <v>1.2209647068817998E-4</v>
      </c>
      <c r="D940" s="193">
        <f t="shared" si="77"/>
        <v>26.385073427403182</v>
      </c>
      <c r="E940" s="193">
        <f t="shared" si="76"/>
        <v>27.554861090582147</v>
      </c>
      <c r="F940" s="193">
        <f t="shared" si="76"/>
        <v>28.776511530671346</v>
      </c>
      <c r="G940" s="193">
        <f t="shared" si="76"/>
        <v>30.052324094563826</v>
      </c>
      <c r="H940" s="193">
        <f>MAX(0,D940-Assumptions!$C$3)*Assumptions!$C$2</f>
        <v>0</v>
      </c>
      <c r="I940" s="193">
        <f>MAX(0,E940-Assumptions!$C$3)*Assumptions!$C$2</f>
        <v>0</v>
      </c>
      <c r="J940" s="193">
        <f>MAX(0,F940-Assumptions!$C$3)*Assumptions!$C$2</f>
        <v>0</v>
      </c>
      <c r="K940" s="193">
        <f>MAX(0,G940-Assumptions!$C$3)*Assumptions!$C$2</f>
        <v>0</v>
      </c>
    </row>
    <row r="941" spans="1:11">
      <c r="A941" s="192">
        <f t="shared" si="75"/>
        <v>47888.041666664394</v>
      </c>
      <c r="B941" s="218">
        <v>23.793457446808514</v>
      </c>
      <c r="C941" s="219">
        <f t="shared" si="74"/>
        <v>1.1498528778798436E-4</v>
      </c>
      <c r="D941" s="193">
        <f t="shared" si="77"/>
        <v>24.848345281865399</v>
      </c>
      <c r="E941" s="193">
        <f t="shared" si="76"/>
        <v>25.950001786294468</v>
      </c>
      <c r="F941" s="193">
        <f t="shared" si="76"/>
        <v>27.100500458682166</v>
      </c>
      <c r="G941" s="193">
        <f t="shared" si="76"/>
        <v>28.302006726601707</v>
      </c>
      <c r="H941" s="193">
        <f>MAX(0,D941-Assumptions!$C$3)*Assumptions!$C$2</f>
        <v>0</v>
      </c>
      <c r="I941" s="193">
        <f>MAX(0,E941-Assumptions!$C$3)*Assumptions!$C$2</f>
        <v>0</v>
      </c>
      <c r="J941" s="193">
        <f>MAX(0,F941-Assumptions!$C$3)*Assumptions!$C$2</f>
        <v>0</v>
      </c>
      <c r="K941" s="193">
        <f>MAX(0,G941-Assumptions!$C$3)*Assumptions!$C$2</f>
        <v>0</v>
      </c>
    </row>
    <row r="942" spans="1:11">
      <c r="A942" s="192">
        <f t="shared" si="75"/>
        <v>47888.083333331058</v>
      </c>
      <c r="B942" s="218">
        <v>22.453351063829789</v>
      </c>
      <c r="C942" s="219">
        <f t="shared" si="74"/>
        <v>1.0850903193244906E-4</v>
      </c>
      <c r="D942" s="193">
        <f t="shared" si="77"/>
        <v>23.448825006464915</v>
      </c>
      <c r="E942" s="193">
        <f t="shared" si="76"/>
        <v>24.48843349131819</v>
      </c>
      <c r="F942" s="193">
        <f t="shared" si="76"/>
        <v>25.574133232406304</v>
      </c>
      <c r="G942" s="193">
        <f t="shared" si="76"/>
        <v>26.707967695064777</v>
      </c>
      <c r="H942" s="193">
        <f>MAX(0,D942-Assumptions!$C$3)*Assumptions!$C$2</f>
        <v>0</v>
      </c>
      <c r="I942" s="193">
        <f>MAX(0,E942-Assumptions!$C$3)*Assumptions!$C$2</f>
        <v>0</v>
      </c>
      <c r="J942" s="193">
        <f>MAX(0,F942-Assumptions!$C$3)*Assumptions!$C$2</f>
        <v>0</v>
      </c>
      <c r="K942" s="193">
        <f>MAX(0,G942-Assumptions!$C$3)*Assumptions!$C$2</f>
        <v>0</v>
      </c>
    </row>
    <row r="943" spans="1:11">
      <c r="A943" s="192">
        <f t="shared" si="75"/>
        <v>47888.124999997723</v>
      </c>
      <c r="B943" s="218">
        <v>21.336595744680853</v>
      </c>
      <c r="C943" s="219">
        <f t="shared" si="74"/>
        <v>1.0311215205283633E-4</v>
      </c>
      <c r="D943" s="193">
        <f t="shared" si="77"/>
        <v>22.282558110297849</v>
      </c>
      <c r="E943" s="193">
        <f t="shared" si="76"/>
        <v>23.270459912171294</v>
      </c>
      <c r="F943" s="193">
        <f t="shared" si="76"/>
        <v>24.30216054384309</v>
      </c>
      <c r="G943" s="193">
        <f t="shared" si="76"/>
        <v>25.379601835450675</v>
      </c>
      <c r="H943" s="193">
        <f>MAX(0,D943-Assumptions!$C$3)*Assumptions!$C$2</f>
        <v>0</v>
      </c>
      <c r="I943" s="193">
        <f>MAX(0,E943-Assumptions!$C$3)*Assumptions!$C$2</f>
        <v>0</v>
      </c>
      <c r="J943" s="193">
        <f>MAX(0,F943-Assumptions!$C$3)*Assumptions!$C$2</f>
        <v>0</v>
      </c>
      <c r="K943" s="193">
        <f>MAX(0,G943-Assumptions!$C$3)*Assumptions!$C$2</f>
        <v>0</v>
      </c>
    </row>
    <row r="944" spans="1:11">
      <c r="A944" s="192">
        <f t="shared" si="75"/>
        <v>47888.166666664387</v>
      </c>
      <c r="B944" s="218">
        <v>20.666542553191494</v>
      </c>
      <c r="C944" s="219">
        <f t="shared" si="74"/>
        <v>9.9874024125068696E-5</v>
      </c>
      <c r="D944" s="193">
        <f t="shared" si="77"/>
        <v>21.582797972597611</v>
      </c>
      <c r="E944" s="193">
        <f t="shared" si="76"/>
        <v>22.53967576468316</v>
      </c>
      <c r="F944" s="193">
        <f t="shared" si="76"/>
        <v>23.538976930705161</v>
      </c>
      <c r="G944" s="193">
        <f t="shared" si="76"/>
        <v>24.582582319682214</v>
      </c>
      <c r="H944" s="193">
        <f>MAX(0,D944-Assumptions!$C$3)*Assumptions!$C$2</f>
        <v>0</v>
      </c>
      <c r="I944" s="193">
        <f>MAX(0,E944-Assumptions!$C$3)*Assumptions!$C$2</f>
        <v>0</v>
      </c>
      <c r="J944" s="193">
        <f>MAX(0,F944-Assumptions!$C$3)*Assumptions!$C$2</f>
        <v>0</v>
      </c>
      <c r="K944" s="193">
        <f>MAX(0,G944-Assumptions!$C$3)*Assumptions!$C$2</f>
        <v>0</v>
      </c>
    </row>
    <row r="945" spans="1:11">
      <c r="A945" s="192">
        <f t="shared" si="75"/>
        <v>47888.208333331051</v>
      </c>
      <c r="B945" s="218">
        <v>20.732234042553195</v>
      </c>
      <c r="C945" s="219">
        <f t="shared" si="74"/>
        <v>1.0019148764739885E-4</v>
      </c>
      <c r="D945" s="193">
        <f t="shared" si="77"/>
        <v>21.651401907666258</v>
      </c>
      <c r="E945" s="193">
        <f t="shared" si="76"/>
        <v>22.611321269338859</v>
      </c>
      <c r="F945" s="193">
        <f t="shared" si="76"/>
        <v>23.613798853561821</v>
      </c>
      <c r="G945" s="193">
        <f t="shared" si="76"/>
        <v>24.660721487894804</v>
      </c>
      <c r="H945" s="193">
        <f>MAX(0,D945-Assumptions!$C$3)*Assumptions!$C$2</f>
        <v>0</v>
      </c>
      <c r="I945" s="193">
        <f>MAX(0,E945-Assumptions!$C$3)*Assumptions!$C$2</f>
        <v>0</v>
      </c>
      <c r="J945" s="193">
        <f>MAX(0,F945-Assumptions!$C$3)*Assumptions!$C$2</f>
        <v>0</v>
      </c>
      <c r="K945" s="193">
        <f>MAX(0,G945-Assumptions!$C$3)*Assumptions!$C$2</f>
        <v>0</v>
      </c>
    </row>
    <row r="946" spans="1:11">
      <c r="A946" s="192">
        <f t="shared" si="75"/>
        <v>47888.249999997715</v>
      </c>
      <c r="B946" s="218">
        <v>20.758510638297878</v>
      </c>
      <c r="C946" s="219">
        <f t="shared" si="74"/>
        <v>1.0031847305633092E-4</v>
      </c>
      <c r="D946" s="193">
        <f t="shared" si="77"/>
        <v>21.678843481693722</v>
      </c>
      <c r="E946" s="193">
        <f t="shared" si="76"/>
        <v>22.639979471201137</v>
      </c>
      <c r="F946" s="193">
        <f t="shared" si="76"/>
        <v>23.643727622704485</v>
      </c>
      <c r="G946" s="193">
        <f t="shared" si="76"/>
        <v>24.691977155179845</v>
      </c>
      <c r="H946" s="193">
        <f>MAX(0,D946-Assumptions!$C$3)*Assumptions!$C$2</f>
        <v>0</v>
      </c>
      <c r="I946" s="193">
        <f>MAX(0,E946-Assumptions!$C$3)*Assumptions!$C$2</f>
        <v>0</v>
      </c>
      <c r="J946" s="193">
        <f>MAX(0,F946-Assumptions!$C$3)*Assumptions!$C$2</f>
        <v>0</v>
      </c>
      <c r="K946" s="193">
        <f>MAX(0,G946-Assumptions!$C$3)*Assumptions!$C$2</f>
        <v>0</v>
      </c>
    </row>
    <row r="947" spans="1:11">
      <c r="A947" s="192">
        <f t="shared" si="75"/>
        <v>47888.29166666438</v>
      </c>
      <c r="B947" s="218">
        <v>21.389148936170219</v>
      </c>
      <c r="C947" s="219">
        <f t="shared" si="74"/>
        <v>1.0336612287070047E-4</v>
      </c>
      <c r="D947" s="193">
        <f t="shared" si="77"/>
        <v>22.337441258352772</v>
      </c>
      <c r="E947" s="193">
        <f t="shared" si="76"/>
        <v>23.327776315895857</v>
      </c>
      <c r="F947" s="193">
        <f t="shared" si="76"/>
        <v>24.362018082128419</v>
      </c>
      <c r="G947" s="193">
        <f t="shared" si="76"/>
        <v>25.44211317002075</v>
      </c>
      <c r="H947" s="193">
        <f>MAX(0,D947-Assumptions!$C$3)*Assumptions!$C$2</f>
        <v>0</v>
      </c>
      <c r="I947" s="193">
        <f>MAX(0,E947-Assumptions!$C$3)*Assumptions!$C$2</f>
        <v>0</v>
      </c>
      <c r="J947" s="193">
        <f>MAX(0,F947-Assumptions!$C$3)*Assumptions!$C$2</f>
        <v>0</v>
      </c>
      <c r="K947" s="193">
        <f>MAX(0,G947-Assumptions!$C$3)*Assumptions!$C$2</f>
        <v>0</v>
      </c>
    </row>
    <row r="948" spans="1:11">
      <c r="A948" s="192">
        <f t="shared" si="75"/>
        <v>47888.333333331044</v>
      </c>
      <c r="B948" s="218">
        <v>23.057712765957451</v>
      </c>
      <c r="C948" s="219">
        <f t="shared" si="74"/>
        <v>1.1142969633788656E-4</v>
      </c>
      <c r="D948" s="193">
        <f t="shared" si="77"/>
        <v>24.079981209096506</v>
      </c>
      <c r="E948" s="193">
        <f t="shared" si="76"/>
        <v>25.147572134150632</v>
      </c>
      <c r="F948" s="193">
        <f t="shared" si="76"/>
        <v>26.262494922687576</v>
      </c>
      <c r="G948" s="193">
        <f t="shared" si="76"/>
        <v>27.426848042620648</v>
      </c>
      <c r="H948" s="193">
        <f>MAX(0,D948-Assumptions!$C$3)*Assumptions!$C$2</f>
        <v>0</v>
      </c>
      <c r="I948" s="193">
        <f>MAX(0,E948-Assumptions!$C$3)*Assumptions!$C$2</f>
        <v>0</v>
      </c>
      <c r="J948" s="193">
        <f>MAX(0,F948-Assumptions!$C$3)*Assumptions!$C$2</f>
        <v>0</v>
      </c>
      <c r="K948" s="193">
        <f>MAX(0,G948-Assumptions!$C$3)*Assumptions!$C$2</f>
        <v>0</v>
      </c>
    </row>
    <row r="949" spans="1:11">
      <c r="A949" s="192">
        <f t="shared" si="75"/>
        <v>47888.374999997708</v>
      </c>
      <c r="B949" s="218">
        <v>25.002180851063834</v>
      </c>
      <c r="C949" s="219">
        <f t="shared" si="74"/>
        <v>1.2082661659885933E-4</v>
      </c>
      <c r="D949" s="193">
        <f t="shared" si="77"/>
        <v>26.110657687128576</v>
      </c>
      <c r="E949" s="193">
        <f t="shared" si="76"/>
        <v>27.268279071959345</v>
      </c>
      <c r="F949" s="193">
        <f t="shared" si="76"/>
        <v>28.477223839244708</v>
      </c>
      <c r="G949" s="193">
        <f t="shared" si="76"/>
        <v>29.739767421713445</v>
      </c>
      <c r="H949" s="193">
        <f>MAX(0,D949-Assumptions!$C$3)*Assumptions!$C$2</f>
        <v>0</v>
      </c>
      <c r="I949" s="193">
        <f>MAX(0,E949-Assumptions!$C$3)*Assumptions!$C$2</f>
        <v>0</v>
      </c>
      <c r="J949" s="193">
        <f>MAX(0,F949-Assumptions!$C$3)*Assumptions!$C$2</f>
        <v>0</v>
      </c>
      <c r="K949" s="193">
        <f>MAX(0,G949-Assumptions!$C$3)*Assumptions!$C$2</f>
        <v>0</v>
      </c>
    </row>
    <row r="950" spans="1:11">
      <c r="A950" s="192">
        <f t="shared" si="75"/>
        <v>47888.416666664372</v>
      </c>
      <c r="B950" s="218">
        <v>26.591914893617027</v>
      </c>
      <c r="C950" s="219">
        <f t="shared" si="74"/>
        <v>1.2850923383924922E-4</v>
      </c>
      <c r="D950" s="193">
        <f t="shared" si="77"/>
        <v>27.77087291578993</v>
      </c>
      <c r="E950" s="193">
        <f t="shared" si="77"/>
        <v>29.002100284627279</v>
      </c>
      <c r="F950" s="193">
        <f t="shared" si="77"/>
        <v>30.287914372375869</v>
      </c>
      <c r="G950" s="193">
        <f t="shared" si="77"/>
        <v>31.63073529245823</v>
      </c>
      <c r="H950" s="193">
        <f>MAX(0,D950-Assumptions!$C$3)*Assumptions!$C$2</f>
        <v>0</v>
      </c>
      <c r="I950" s="193">
        <f>MAX(0,E950-Assumptions!$C$3)*Assumptions!$C$2</f>
        <v>0</v>
      </c>
      <c r="J950" s="193">
        <f>MAX(0,F950-Assumptions!$C$3)*Assumptions!$C$2</f>
        <v>0</v>
      </c>
      <c r="K950" s="193">
        <f>MAX(0,G950-Assumptions!$C$3)*Assumptions!$C$2</f>
        <v>0</v>
      </c>
    </row>
    <row r="951" spans="1:11">
      <c r="A951" s="192">
        <f t="shared" si="75"/>
        <v>47888.458333331037</v>
      </c>
      <c r="B951" s="218">
        <v>27.603563829787237</v>
      </c>
      <c r="C951" s="219">
        <f t="shared" si="74"/>
        <v>1.333981720831337E-4</v>
      </c>
      <c r="D951" s="193">
        <f t="shared" si="77"/>
        <v>28.827373515847153</v>
      </c>
      <c r="E951" s="193">
        <f t="shared" si="77"/>
        <v>30.105441056325056</v>
      </c>
      <c r="F951" s="193">
        <f t="shared" si="77"/>
        <v>31.44017198436843</v>
      </c>
      <c r="G951" s="193">
        <f t="shared" si="77"/>
        <v>32.834078482932185</v>
      </c>
      <c r="H951" s="193">
        <f>MAX(0,D951-Assumptions!$C$3)*Assumptions!$C$2</f>
        <v>0</v>
      </c>
      <c r="I951" s="193">
        <f>MAX(0,E951-Assumptions!$C$3)*Assumptions!$C$2</f>
        <v>0</v>
      </c>
      <c r="J951" s="193">
        <f>MAX(0,F951-Assumptions!$C$3)*Assumptions!$C$2</f>
        <v>0</v>
      </c>
      <c r="K951" s="193">
        <f>MAX(0,G951-Assumptions!$C$3)*Assumptions!$C$2</f>
        <v>0</v>
      </c>
    </row>
    <row r="952" spans="1:11">
      <c r="A952" s="192">
        <f t="shared" si="75"/>
        <v>47888.499999997701</v>
      </c>
      <c r="B952" s="218">
        <v>28.667765957446814</v>
      </c>
      <c r="C952" s="219">
        <f t="shared" si="74"/>
        <v>1.3854108114488232E-4</v>
      </c>
      <c r="D952" s="193">
        <f t="shared" si="77"/>
        <v>29.938757263959303</v>
      </c>
      <c r="E952" s="193">
        <f t="shared" si="77"/>
        <v>31.266098231747392</v>
      </c>
      <c r="F952" s="193">
        <f t="shared" si="77"/>
        <v>32.652287134646322</v>
      </c>
      <c r="G952" s="193">
        <f t="shared" si="77"/>
        <v>34.099933007976212</v>
      </c>
      <c r="H952" s="193">
        <f>MAX(0,D952-Assumptions!$C$3)*Assumptions!$C$2</f>
        <v>0</v>
      </c>
      <c r="I952" s="193">
        <f>MAX(0,E952-Assumptions!$C$3)*Assumptions!$C$2</f>
        <v>0</v>
      </c>
      <c r="J952" s="193">
        <f>MAX(0,F952-Assumptions!$C$3)*Assumptions!$C$2</f>
        <v>0</v>
      </c>
      <c r="K952" s="193">
        <f>MAX(0,G952-Assumptions!$C$3)*Assumptions!$C$2</f>
        <v>0</v>
      </c>
    </row>
    <row r="953" spans="1:11">
      <c r="A953" s="192">
        <f t="shared" si="75"/>
        <v>47888.541666664365</v>
      </c>
      <c r="B953" s="218">
        <v>29.771382978723409</v>
      </c>
      <c r="C953" s="219">
        <f t="shared" si="74"/>
        <v>1.4387446832002902E-4</v>
      </c>
      <c r="D953" s="193">
        <f t="shared" si="77"/>
        <v>31.091303373112641</v>
      </c>
      <c r="E953" s="193">
        <f t="shared" si="77"/>
        <v>32.46974270996315</v>
      </c>
      <c r="F953" s="193">
        <f t="shared" si="77"/>
        <v>33.909295438638203</v>
      </c>
      <c r="G953" s="193">
        <f t="shared" si="77"/>
        <v>35.412671033947802</v>
      </c>
      <c r="H953" s="193">
        <f>MAX(0,D953-Assumptions!$C$3)*Assumptions!$C$2</f>
        <v>0</v>
      </c>
      <c r="I953" s="193">
        <f>MAX(0,E953-Assumptions!$C$3)*Assumptions!$C$2</f>
        <v>0</v>
      </c>
      <c r="J953" s="193">
        <f>MAX(0,F953-Assumptions!$C$3)*Assumptions!$C$2</f>
        <v>0</v>
      </c>
      <c r="K953" s="193">
        <f>MAX(0,G953-Assumptions!$C$3)*Assumptions!$C$2</f>
        <v>0</v>
      </c>
    </row>
    <row r="954" spans="1:11">
      <c r="A954" s="192">
        <f t="shared" si="75"/>
        <v>47888.583333331029</v>
      </c>
      <c r="B954" s="218">
        <v>29.114468085106392</v>
      </c>
      <c r="C954" s="219">
        <f t="shared" si="74"/>
        <v>1.4069983309672744E-4</v>
      </c>
      <c r="D954" s="193">
        <f t="shared" si="77"/>
        <v>30.405264022426138</v>
      </c>
      <c r="E954" s="193">
        <f t="shared" si="77"/>
        <v>31.753287663406159</v>
      </c>
      <c r="F954" s="193">
        <f t="shared" si="77"/>
        <v>33.161076210071613</v>
      </c>
      <c r="G954" s="193">
        <f t="shared" si="77"/>
        <v>34.631279351821867</v>
      </c>
      <c r="H954" s="193">
        <f>MAX(0,D954-Assumptions!$C$3)*Assumptions!$C$2</f>
        <v>0</v>
      </c>
      <c r="I954" s="193">
        <f>MAX(0,E954-Assumptions!$C$3)*Assumptions!$C$2</f>
        <v>0</v>
      </c>
      <c r="J954" s="193">
        <f>MAX(0,F954-Assumptions!$C$3)*Assumptions!$C$2</f>
        <v>0</v>
      </c>
      <c r="K954" s="193">
        <f>MAX(0,G954-Assumptions!$C$3)*Assumptions!$C$2</f>
        <v>0</v>
      </c>
    </row>
    <row r="955" spans="1:11">
      <c r="A955" s="192">
        <f t="shared" si="75"/>
        <v>47888.624999997694</v>
      </c>
      <c r="B955" s="218">
        <v>29.022500000000008</v>
      </c>
      <c r="C955" s="219">
        <f t="shared" si="74"/>
        <v>1.4025538416546519E-4</v>
      </c>
      <c r="D955" s="193">
        <f t="shared" si="77"/>
        <v>30.30921851333002</v>
      </c>
      <c r="E955" s="193">
        <f t="shared" si="77"/>
        <v>31.652983956888175</v>
      </c>
      <c r="F955" s="193">
        <f t="shared" si="77"/>
        <v>33.056325518072285</v>
      </c>
      <c r="G955" s="193">
        <f t="shared" si="77"/>
        <v>34.521884516324228</v>
      </c>
      <c r="H955" s="193">
        <f>MAX(0,D955-Assumptions!$C$3)*Assumptions!$C$2</f>
        <v>0</v>
      </c>
      <c r="I955" s="193">
        <f>MAX(0,E955-Assumptions!$C$3)*Assumptions!$C$2</f>
        <v>0</v>
      </c>
      <c r="J955" s="193">
        <f>MAX(0,F955-Assumptions!$C$3)*Assumptions!$C$2</f>
        <v>0</v>
      </c>
      <c r="K955" s="193">
        <f>MAX(0,G955-Assumptions!$C$3)*Assumptions!$C$2</f>
        <v>0</v>
      </c>
    </row>
    <row r="956" spans="1:11">
      <c r="A956" s="192">
        <f t="shared" si="75"/>
        <v>47888.666666664358</v>
      </c>
      <c r="B956" s="218">
        <v>29.21957446808511</v>
      </c>
      <c r="C956" s="219">
        <f t="shared" si="74"/>
        <v>1.4120777473245567E-4</v>
      </c>
      <c r="D956" s="193">
        <f t="shared" si="77"/>
        <v>30.51503031853597</v>
      </c>
      <c r="E956" s="193">
        <f t="shared" si="77"/>
        <v>31.867920470855271</v>
      </c>
      <c r="F956" s="193">
        <f t="shared" si="77"/>
        <v>33.280791286642263</v>
      </c>
      <c r="G956" s="193">
        <f t="shared" si="77"/>
        <v>34.756302020962011</v>
      </c>
      <c r="H956" s="193">
        <f>MAX(0,D956-Assumptions!$C$3)*Assumptions!$C$2</f>
        <v>0</v>
      </c>
      <c r="I956" s="193">
        <f>MAX(0,E956-Assumptions!$C$3)*Assumptions!$C$2</f>
        <v>0</v>
      </c>
      <c r="J956" s="193">
        <f>MAX(0,F956-Assumptions!$C$3)*Assumptions!$C$2</f>
        <v>0</v>
      </c>
      <c r="K956" s="193">
        <f>MAX(0,G956-Assumptions!$C$3)*Assumptions!$C$2</f>
        <v>0</v>
      </c>
    </row>
    <row r="957" spans="1:11">
      <c r="A957" s="192">
        <f t="shared" si="75"/>
        <v>47888.708333331022</v>
      </c>
      <c r="B957" s="218">
        <v>31.571329787234049</v>
      </c>
      <c r="C957" s="219">
        <f t="shared" si="74"/>
        <v>1.5257296883187545E-4</v>
      </c>
      <c r="D957" s="193">
        <f t="shared" si="77"/>
        <v>32.971051193993681</v>
      </c>
      <c r="E957" s="193">
        <f t="shared" si="77"/>
        <v>34.432829537529329</v>
      </c>
      <c r="F957" s="193">
        <f t="shared" si="77"/>
        <v>35.959416124910682</v>
      </c>
      <c r="G957" s="193">
        <f t="shared" si="77"/>
        <v>37.553684242972892</v>
      </c>
      <c r="H957" s="193">
        <f>MAX(0,D957-Assumptions!$C$3)*Assumptions!$C$2</f>
        <v>0</v>
      </c>
      <c r="I957" s="193">
        <f>MAX(0,E957-Assumptions!$C$3)*Assumptions!$C$2</f>
        <v>0</v>
      </c>
      <c r="J957" s="193">
        <f>MAX(0,F957-Assumptions!$C$3)*Assumptions!$C$2</f>
        <v>0</v>
      </c>
      <c r="K957" s="193">
        <f>MAX(0,G957-Assumptions!$C$3)*Assumptions!$C$2</f>
        <v>0.49831581867560287</v>
      </c>
    </row>
    <row r="958" spans="1:11">
      <c r="A958" s="192">
        <f t="shared" si="75"/>
        <v>47888.749999997686</v>
      </c>
      <c r="B958" s="218">
        <v>33.936223404255323</v>
      </c>
      <c r="C958" s="219">
        <f t="shared" si="74"/>
        <v>1.6400165563576122E-4</v>
      </c>
      <c r="D958" s="193">
        <f t="shared" si="77"/>
        <v>35.440792856465109</v>
      </c>
      <c r="E958" s="193">
        <f t="shared" si="77"/>
        <v>37.012067705134513</v>
      </c>
      <c r="F958" s="193">
        <f t="shared" si="77"/>
        <v>38.65300534775043</v>
      </c>
      <c r="G958" s="193">
        <f t="shared" si="77"/>
        <v>40.366694298626285</v>
      </c>
      <c r="H958" s="193">
        <f>MAX(0,D958-Assumptions!$C$3)*Assumptions!$C$2</f>
        <v>0</v>
      </c>
      <c r="I958" s="193">
        <f>MAX(0,E958-Assumptions!$C$3)*Assumptions!$C$2</f>
        <v>1.0860934621061347E-2</v>
      </c>
      <c r="J958" s="193">
        <f>MAX(0,F958-Assumptions!$C$3)*Assumptions!$C$2</f>
        <v>1.4877048129753867</v>
      </c>
      <c r="K958" s="193">
        <f>MAX(0,G958-Assumptions!$C$3)*Assumptions!$C$2</f>
        <v>3.0300248687636571</v>
      </c>
    </row>
    <row r="959" spans="1:11">
      <c r="A959" s="192">
        <f t="shared" si="75"/>
        <v>47888.79166666435</v>
      </c>
      <c r="B959" s="218">
        <v>34.21212765957447</v>
      </c>
      <c r="C959" s="219">
        <f t="shared" si="74"/>
        <v>1.653350024295479E-4</v>
      </c>
      <c r="D959" s="193">
        <f t="shared" si="77"/>
        <v>35.728929383753446</v>
      </c>
      <c r="E959" s="193">
        <f t="shared" si="77"/>
        <v>37.31297882468845</v>
      </c>
      <c r="F959" s="193">
        <f t="shared" si="77"/>
        <v>38.9672574237484</v>
      </c>
      <c r="G959" s="193">
        <f t="shared" si="77"/>
        <v>40.694878805119181</v>
      </c>
      <c r="H959" s="193">
        <f>MAX(0,D959-Assumptions!$C$3)*Assumptions!$C$2</f>
        <v>0</v>
      </c>
      <c r="I959" s="193">
        <f>MAX(0,E959-Assumptions!$C$3)*Assumptions!$C$2</f>
        <v>0.28168094221960516</v>
      </c>
      <c r="J959" s="193">
        <f>MAX(0,F959-Assumptions!$C$3)*Assumptions!$C$2</f>
        <v>1.7705316813735601</v>
      </c>
      <c r="K959" s="193">
        <f>MAX(0,G959-Assumptions!$C$3)*Assumptions!$C$2</f>
        <v>3.3253909246072633</v>
      </c>
    </row>
    <row r="960" spans="1:11">
      <c r="A960" s="192">
        <f t="shared" si="75"/>
        <v>47888.833333331015</v>
      </c>
      <c r="B960" s="218">
        <v>32.451595744680859</v>
      </c>
      <c r="C960" s="219">
        <f t="shared" si="74"/>
        <v>1.5682698003109961E-4</v>
      </c>
      <c r="D960" s="193">
        <f t="shared" si="77"/>
        <v>33.890343923913605</v>
      </c>
      <c r="E960" s="193">
        <f t="shared" si="77"/>
        <v>35.392879299915705</v>
      </c>
      <c r="F960" s="193">
        <f t="shared" si="77"/>
        <v>36.962029891189928</v>
      </c>
      <c r="G960" s="193">
        <f t="shared" si="77"/>
        <v>38.600749097021655</v>
      </c>
      <c r="H960" s="193">
        <f>MAX(0,D960-Assumptions!$C$3)*Assumptions!$C$2</f>
        <v>0</v>
      </c>
      <c r="I960" s="193">
        <f>MAX(0,E960-Assumptions!$C$3)*Assumptions!$C$2</f>
        <v>0</v>
      </c>
      <c r="J960" s="193">
        <f>MAX(0,F960-Assumptions!$C$3)*Assumptions!$C$2</f>
        <v>0</v>
      </c>
      <c r="K960" s="193">
        <f>MAX(0,G960-Assumptions!$C$3)*Assumptions!$C$2</f>
        <v>1.4406741873194897</v>
      </c>
    </row>
    <row r="961" spans="1:11">
      <c r="A961" s="192">
        <f t="shared" si="75"/>
        <v>47888.874999997679</v>
      </c>
      <c r="B961" s="218">
        <v>31.242872340425535</v>
      </c>
      <c r="C961" s="219">
        <f t="shared" si="74"/>
        <v>1.5098565122022463E-4</v>
      </c>
      <c r="D961" s="193">
        <f t="shared" si="77"/>
        <v>32.628031518650424</v>
      </c>
      <c r="E961" s="193">
        <f t="shared" si="77"/>
        <v>34.074602014250829</v>
      </c>
      <c r="F961" s="193">
        <f t="shared" si="77"/>
        <v>35.585306510627383</v>
      </c>
      <c r="G961" s="193">
        <f t="shared" si="77"/>
        <v>37.162988401909914</v>
      </c>
      <c r="H961" s="193">
        <f>MAX(0,D961-Assumptions!$C$3)*Assumptions!$C$2</f>
        <v>0</v>
      </c>
      <c r="I961" s="193">
        <f>MAX(0,E961-Assumptions!$C$3)*Assumptions!$C$2</f>
        <v>0</v>
      </c>
      <c r="J961" s="193">
        <f>MAX(0,F961-Assumptions!$C$3)*Assumptions!$C$2</f>
        <v>0</v>
      </c>
      <c r="K961" s="193">
        <f>MAX(0,G961-Assumptions!$C$3)*Assumptions!$C$2</f>
        <v>0.14668956171892233</v>
      </c>
    </row>
    <row r="962" spans="1:11">
      <c r="A962" s="192">
        <f t="shared" si="75"/>
        <v>47888.916666664343</v>
      </c>
      <c r="B962" s="218">
        <v>29.245851063829789</v>
      </c>
      <c r="C962" s="219">
        <f t="shared" si="74"/>
        <v>1.4133476014138773E-4</v>
      </c>
      <c r="D962" s="193">
        <f t="shared" si="77"/>
        <v>30.54247189256343</v>
      </c>
      <c r="E962" s="193">
        <f t="shared" si="77"/>
        <v>31.896578672717549</v>
      </c>
      <c r="F962" s="193">
        <f t="shared" si="77"/>
        <v>33.310720055784927</v>
      </c>
      <c r="G962" s="193">
        <f t="shared" si="77"/>
        <v>34.787557688247041</v>
      </c>
      <c r="H962" s="193">
        <f>MAX(0,D962-Assumptions!$C$3)*Assumptions!$C$2</f>
        <v>0</v>
      </c>
      <c r="I962" s="193">
        <f>MAX(0,E962-Assumptions!$C$3)*Assumptions!$C$2</f>
        <v>0</v>
      </c>
      <c r="J962" s="193">
        <f>MAX(0,F962-Assumptions!$C$3)*Assumptions!$C$2</f>
        <v>0</v>
      </c>
      <c r="K962" s="193">
        <f>MAX(0,G962-Assumptions!$C$3)*Assumptions!$C$2</f>
        <v>0</v>
      </c>
    </row>
    <row r="963" spans="1:11">
      <c r="A963" s="192">
        <f t="shared" si="75"/>
        <v>47888.958333331007</v>
      </c>
      <c r="B963" s="218">
        <v>26.999202127659576</v>
      </c>
      <c r="C963" s="219">
        <f t="shared" si="74"/>
        <v>1.3047750767769621E-4</v>
      </c>
      <c r="D963" s="193">
        <f t="shared" si="77"/>
        <v>28.196217313215563</v>
      </c>
      <c r="E963" s="193">
        <f t="shared" si="77"/>
        <v>29.446302413492614</v>
      </c>
      <c r="F963" s="193">
        <f t="shared" si="77"/>
        <v>30.751810294087157</v>
      </c>
      <c r="G963" s="193">
        <f t="shared" si="77"/>
        <v>32.115198135376311</v>
      </c>
      <c r="H963" s="193">
        <f>MAX(0,D963-Assumptions!$C$3)*Assumptions!$C$2</f>
        <v>0</v>
      </c>
      <c r="I963" s="193">
        <f>MAX(0,E963-Assumptions!$C$3)*Assumptions!$C$2</f>
        <v>0</v>
      </c>
      <c r="J963" s="193">
        <f>MAX(0,F963-Assumptions!$C$3)*Assumptions!$C$2</f>
        <v>0</v>
      </c>
      <c r="K963" s="193">
        <f>MAX(0,G963-Assumptions!$C$3)*Assumptions!$C$2</f>
        <v>0</v>
      </c>
    </row>
    <row r="964" spans="1:11">
      <c r="A964" s="192">
        <f t="shared" si="75"/>
        <v>47888.999999997672</v>
      </c>
      <c r="B964" s="218">
        <v>25.580265957446812</v>
      </c>
      <c r="C964" s="219">
        <f t="shared" si="74"/>
        <v>1.2362029559536474E-4</v>
      </c>
      <c r="D964" s="193">
        <f t="shared" si="77"/>
        <v>26.714372315732703</v>
      </c>
      <c r="E964" s="193">
        <f t="shared" si="77"/>
        <v>27.898759512929502</v>
      </c>
      <c r="F964" s="193">
        <f t="shared" si="77"/>
        <v>29.135656760383309</v>
      </c>
      <c r="G964" s="193">
        <f t="shared" si="77"/>
        <v>30.427392101984275</v>
      </c>
      <c r="H964" s="193">
        <f>MAX(0,D964-Assumptions!$C$3)*Assumptions!$C$2</f>
        <v>0</v>
      </c>
      <c r="I964" s="193">
        <f>MAX(0,E964-Assumptions!$C$3)*Assumptions!$C$2</f>
        <v>0</v>
      </c>
      <c r="J964" s="193">
        <f>MAX(0,F964-Assumptions!$C$3)*Assumptions!$C$2</f>
        <v>0</v>
      </c>
      <c r="K964" s="193">
        <f>MAX(0,G964-Assumptions!$C$3)*Assumptions!$C$2</f>
        <v>0</v>
      </c>
    </row>
    <row r="965" spans="1:11">
      <c r="A965" s="192">
        <f t="shared" si="75"/>
        <v>47889.041666664336</v>
      </c>
      <c r="B965" s="218">
        <v>22.821223404255324</v>
      </c>
      <c r="C965" s="219">
        <f t="shared" ref="C965:C1028" si="78">B965/$B$2</f>
        <v>1.1028682765749798E-4</v>
      </c>
      <c r="D965" s="193">
        <f t="shared" si="77"/>
        <v>23.833007042849363</v>
      </c>
      <c r="E965" s="193">
        <f t="shared" si="77"/>
        <v>24.889648317390112</v>
      </c>
      <c r="F965" s="193">
        <f t="shared" si="77"/>
        <v>25.993136000403602</v>
      </c>
      <c r="G965" s="193">
        <f t="shared" si="77"/>
        <v>27.145547037055309</v>
      </c>
      <c r="H965" s="193">
        <f>MAX(0,D965-Assumptions!$C$3)*Assumptions!$C$2</f>
        <v>0</v>
      </c>
      <c r="I965" s="193">
        <f>MAX(0,E965-Assumptions!$C$3)*Assumptions!$C$2</f>
        <v>0</v>
      </c>
      <c r="J965" s="193">
        <f>MAX(0,F965-Assumptions!$C$3)*Assumptions!$C$2</f>
        <v>0</v>
      </c>
      <c r="K965" s="193">
        <f>MAX(0,G965-Assumptions!$C$3)*Assumptions!$C$2</f>
        <v>0</v>
      </c>
    </row>
    <row r="966" spans="1:11">
      <c r="A966" s="192">
        <f t="shared" ref="A966:A1029" si="79">A965 + TIME(1,0,0)</f>
        <v>47889.083333331</v>
      </c>
      <c r="B966" s="218">
        <v>21.402287234042554</v>
      </c>
      <c r="C966" s="219">
        <f t="shared" si="78"/>
        <v>1.0342961557516649E-4</v>
      </c>
      <c r="D966" s="193">
        <f t="shared" si="77"/>
        <v>22.351162045366497</v>
      </c>
      <c r="E966" s="193">
        <f t="shared" si="77"/>
        <v>23.342105416826993</v>
      </c>
      <c r="F966" s="193">
        <f t="shared" si="77"/>
        <v>24.376982466699747</v>
      </c>
      <c r="G966" s="193">
        <f t="shared" si="77"/>
        <v>25.457741003663266</v>
      </c>
      <c r="H966" s="193">
        <f>MAX(0,D966-Assumptions!$C$3)*Assumptions!$C$2</f>
        <v>0</v>
      </c>
      <c r="I966" s="193">
        <f>MAX(0,E966-Assumptions!$C$3)*Assumptions!$C$2</f>
        <v>0</v>
      </c>
      <c r="J966" s="193">
        <f>MAX(0,F966-Assumptions!$C$3)*Assumptions!$C$2</f>
        <v>0</v>
      </c>
      <c r="K966" s="193">
        <f>MAX(0,G966-Assumptions!$C$3)*Assumptions!$C$2</f>
        <v>0</v>
      </c>
    </row>
    <row r="967" spans="1:11">
      <c r="A967" s="192">
        <f t="shared" si="79"/>
        <v>47889.124999997664</v>
      </c>
      <c r="B967" s="218">
        <v>20.916170212765962</v>
      </c>
      <c r="C967" s="219">
        <f t="shared" si="78"/>
        <v>1.0108038550992332E-4</v>
      </c>
      <c r="D967" s="193">
        <f t="shared" si="77"/>
        <v>21.843492925858484</v>
      </c>
      <c r="E967" s="193">
        <f t="shared" si="77"/>
        <v>22.81192868237482</v>
      </c>
      <c r="F967" s="193">
        <f t="shared" si="77"/>
        <v>23.823300237560471</v>
      </c>
      <c r="G967" s="193">
        <f t="shared" si="77"/>
        <v>24.879511158890072</v>
      </c>
      <c r="H967" s="193">
        <f>MAX(0,D967-Assumptions!$C$3)*Assumptions!$C$2</f>
        <v>0</v>
      </c>
      <c r="I967" s="193">
        <f>MAX(0,E967-Assumptions!$C$3)*Assumptions!$C$2</f>
        <v>0</v>
      </c>
      <c r="J967" s="193">
        <f>MAX(0,F967-Assumptions!$C$3)*Assumptions!$C$2</f>
        <v>0</v>
      </c>
      <c r="K967" s="193">
        <f>MAX(0,G967-Assumptions!$C$3)*Assumptions!$C$2</f>
        <v>0</v>
      </c>
    </row>
    <row r="968" spans="1:11">
      <c r="A968" s="192">
        <f t="shared" si="79"/>
        <v>47889.166666664329</v>
      </c>
      <c r="B968" s="218">
        <v>20.627127659574469</v>
      </c>
      <c r="C968" s="219">
        <f t="shared" si="78"/>
        <v>9.9683546011670584E-5</v>
      </c>
      <c r="D968" s="193">
        <f t="shared" si="77"/>
        <v>21.541635611556416</v>
      </c>
      <c r="E968" s="193">
        <f t="shared" si="77"/>
        <v>22.496688461889736</v>
      </c>
      <c r="F968" s="193">
        <f t="shared" si="77"/>
        <v>23.494083776991165</v>
      </c>
      <c r="G968" s="193">
        <f t="shared" si="77"/>
        <v>24.535698818754653</v>
      </c>
      <c r="H968" s="193">
        <f>MAX(0,D968-Assumptions!$C$3)*Assumptions!$C$2</f>
        <v>0</v>
      </c>
      <c r="I968" s="193">
        <f>MAX(0,E968-Assumptions!$C$3)*Assumptions!$C$2</f>
        <v>0</v>
      </c>
      <c r="J968" s="193">
        <f>MAX(0,F968-Assumptions!$C$3)*Assumptions!$C$2</f>
        <v>0</v>
      </c>
      <c r="K968" s="193">
        <f>MAX(0,G968-Assumptions!$C$3)*Assumptions!$C$2</f>
        <v>0</v>
      </c>
    </row>
    <row r="969" spans="1:11">
      <c r="A969" s="192">
        <f t="shared" si="79"/>
        <v>47889.208333330993</v>
      </c>
      <c r="B969" s="218">
        <v>20.797925531914899</v>
      </c>
      <c r="C969" s="219">
        <f t="shared" si="78"/>
        <v>1.0050895116972902E-4</v>
      </c>
      <c r="D969" s="193">
        <f t="shared" si="77"/>
        <v>21.720005842734913</v>
      </c>
      <c r="E969" s="193">
        <f t="shared" si="77"/>
        <v>22.682966773994558</v>
      </c>
      <c r="F969" s="193">
        <f t="shared" si="77"/>
        <v>23.688620776418482</v>
      </c>
      <c r="G969" s="193">
        <f t="shared" si="77"/>
        <v>24.738860656107402</v>
      </c>
      <c r="H969" s="193">
        <f>MAX(0,D969-Assumptions!$C$3)*Assumptions!$C$2</f>
        <v>0</v>
      </c>
      <c r="I969" s="193">
        <f>MAX(0,E969-Assumptions!$C$3)*Assumptions!$C$2</f>
        <v>0</v>
      </c>
      <c r="J969" s="193">
        <f>MAX(0,F969-Assumptions!$C$3)*Assumptions!$C$2</f>
        <v>0</v>
      </c>
      <c r="K969" s="193">
        <f>MAX(0,G969-Assumptions!$C$3)*Assumptions!$C$2</f>
        <v>0</v>
      </c>
    </row>
    <row r="970" spans="1:11">
      <c r="A970" s="192">
        <f t="shared" si="79"/>
        <v>47889.249999997657</v>
      </c>
      <c r="B970" s="218">
        <v>22.203723404255324</v>
      </c>
      <c r="C970" s="219">
        <f t="shared" si="78"/>
        <v>1.0730267054759447E-4</v>
      </c>
      <c r="D970" s="193">
        <f t="shared" si="77"/>
        <v>23.188130053204045</v>
      </c>
      <c r="E970" s="193">
        <f t="shared" si="77"/>
        <v>24.216180573626534</v>
      </c>
      <c r="F970" s="193">
        <f t="shared" si="77"/>
        <v>25.289809925551001</v>
      </c>
      <c r="G970" s="193">
        <f t="shared" si="77"/>
        <v>26.411038855856923</v>
      </c>
      <c r="H970" s="193">
        <f>MAX(0,D970-Assumptions!$C$3)*Assumptions!$C$2</f>
        <v>0</v>
      </c>
      <c r="I970" s="193">
        <f>MAX(0,E970-Assumptions!$C$3)*Assumptions!$C$2</f>
        <v>0</v>
      </c>
      <c r="J970" s="193">
        <f>MAX(0,F970-Assumptions!$C$3)*Assumptions!$C$2</f>
        <v>0</v>
      </c>
      <c r="K970" s="193">
        <f>MAX(0,G970-Assumptions!$C$3)*Assumptions!$C$2</f>
        <v>0</v>
      </c>
    </row>
    <row r="971" spans="1:11">
      <c r="A971" s="192">
        <f t="shared" si="79"/>
        <v>47889.291666664321</v>
      </c>
      <c r="B971" s="218">
        <v>24.88393617021277</v>
      </c>
      <c r="C971" s="219">
        <f t="shared" si="78"/>
        <v>1.2025518225866504E-4</v>
      </c>
      <c r="D971" s="193">
        <f t="shared" si="77"/>
        <v>25.987170604005005</v>
      </c>
      <c r="E971" s="193">
        <f t="shared" si="77"/>
        <v>27.139317163579086</v>
      </c>
      <c r="F971" s="193">
        <f t="shared" si="77"/>
        <v>28.342544378102719</v>
      </c>
      <c r="G971" s="193">
        <f t="shared" si="77"/>
        <v>29.599116918930775</v>
      </c>
      <c r="H971" s="193">
        <f>MAX(0,D971-Assumptions!$C$3)*Assumptions!$C$2</f>
        <v>0</v>
      </c>
      <c r="I971" s="193">
        <f>MAX(0,E971-Assumptions!$C$3)*Assumptions!$C$2</f>
        <v>0</v>
      </c>
      <c r="J971" s="193">
        <f>MAX(0,F971-Assumptions!$C$3)*Assumptions!$C$2</f>
        <v>0</v>
      </c>
      <c r="K971" s="193">
        <f>MAX(0,G971-Assumptions!$C$3)*Assumptions!$C$2</f>
        <v>0</v>
      </c>
    </row>
    <row r="972" spans="1:11">
      <c r="A972" s="192">
        <f t="shared" si="79"/>
        <v>47889.333333330986</v>
      </c>
      <c r="B972" s="218">
        <v>27.537872340425537</v>
      </c>
      <c r="C972" s="219">
        <f t="shared" si="78"/>
        <v>1.3308070856080356E-4</v>
      </c>
      <c r="D972" s="193">
        <f t="shared" si="77"/>
        <v>28.758769580778509</v>
      </c>
      <c r="E972" s="193">
        <f t="shared" si="77"/>
        <v>30.03379555166936</v>
      </c>
      <c r="F972" s="193">
        <f t="shared" si="77"/>
        <v>31.365350061511776</v>
      </c>
      <c r="G972" s="193">
        <f t="shared" si="77"/>
        <v>32.755939314719591</v>
      </c>
      <c r="H972" s="193">
        <f>MAX(0,D972-Assumptions!$C$3)*Assumptions!$C$2</f>
        <v>0</v>
      </c>
      <c r="I972" s="193">
        <f>MAX(0,E972-Assumptions!$C$3)*Assumptions!$C$2</f>
        <v>0</v>
      </c>
      <c r="J972" s="193">
        <f>MAX(0,F972-Assumptions!$C$3)*Assumptions!$C$2</f>
        <v>0</v>
      </c>
      <c r="K972" s="193">
        <f>MAX(0,G972-Assumptions!$C$3)*Assumptions!$C$2</f>
        <v>0</v>
      </c>
    </row>
    <row r="973" spans="1:11">
      <c r="A973" s="192">
        <f t="shared" si="79"/>
        <v>47889.37499999765</v>
      </c>
      <c r="B973" s="218">
        <v>28.510106382978723</v>
      </c>
      <c r="C973" s="219">
        <f t="shared" si="78"/>
        <v>1.377791686912899E-4</v>
      </c>
      <c r="D973" s="193">
        <f t="shared" si="77"/>
        <v>29.774107819794533</v>
      </c>
      <c r="E973" s="193">
        <f t="shared" si="77"/>
        <v>31.094149020573706</v>
      </c>
      <c r="F973" s="193">
        <f t="shared" si="77"/>
        <v>32.47271451979033</v>
      </c>
      <c r="G973" s="193">
        <f t="shared" si="77"/>
        <v>33.912399004265978</v>
      </c>
      <c r="H973" s="193">
        <f>MAX(0,D973-Assumptions!$C$3)*Assumptions!$C$2</f>
        <v>0</v>
      </c>
      <c r="I973" s="193">
        <f>MAX(0,E973-Assumptions!$C$3)*Assumptions!$C$2</f>
        <v>0</v>
      </c>
      <c r="J973" s="193">
        <f>MAX(0,F973-Assumptions!$C$3)*Assumptions!$C$2</f>
        <v>0</v>
      </c>
      <c r="K973" s="193">
        <f>MAX(0,G973-Assumptions!$C$3)*Assumptions!$C$2</f>
        <v>0</v>
      </c>
    </row>
    <row r="974" spans="1:11">
      <c r="A974" s="192">
        <f t="shared" si="79"/>
        <v>47889.416666664314</v>
      </c>
      <c r="B974" s="218">
        <v>28.983085106382987</v>
      </c>
      <c r="C974" s="219">
        <f t="shared" si="78"/>
        <v>1.4006490605206711E-4</v>
      </c>
      <c r="D974" s="193">
        <f t="shared" si="77"/>
        <v>30.268056152288832</v>
      </c>
      <c r="E974" s="193">
        <f t="shared" si="77"/>
        <v>31.609996654094758</v>
      </c>
      <c r="F974" s="193">
        <f t="shared" si="77"/>
        <v>33.011432364358292</v>
      </c>
      <c r="G974" s="193">
        <f t="shared" si="77"/>
        <v>34.475001015396671</v>
      </c>
      <c r="H974" s="193">
        <f>MAX(0,D974-Assumptions!$C$3)*Assumptions!$C$2</f>
        <v>0</v>
      </c>
      <c r="I974" s="193">
        <f>MAX(0,E974-Assumptions!$C$3)*Assumptions!$C$2</f>
        <v>0</v>
      </c>
      <c r="J974" s="193">
        <f>MAX(0,F974-Assumptions!$C$3)*Assumptions!$C$2</f>
        <v>0</v>
      </c>
      <c r="K974" s="193">
        <f>MAX(0,G974-Assumptions!$C$3)*Assumptions!$C$2</f>
        <v>0</v>
      </c>
    </row>
    <row r="975" spans="1:11">
      <c r="A975" s="192">
        <f t="shared" si="79"/>
        <v>47889.458333330978</v>
      </c>
      <c r="B975" s="218">
        <v>29.48234042553192</v>
      </c>
      <c r="C975" s="219">
        <f t="shared" si="78"/>
        <v>1.4247762882177632E-4</v>
      </c>
      <c r="D975" s="193">
        <f t="shared" ref="D975:D1038" si="80">$C975*D$2</f>
        <v>30.789446058810576</v>
      </c>
      <c r="E975" s="193">
        <f t="shared" ref="E975:G1006" si="81">$C975*E$2</f>
        <v>32.15450248947807</v>
      </c>
      <c r="F975" s="193">
        <f t="shared" si="81"/>
        <v>33.580078978068904</v>
      </c>
      <c r="G975" s="193">
        <f t="shared" si="81"/>
        <v>35.068858693812388</v>
      </c>
      <c r="H975" s="193">
        <f>MAX(0,D975-Assumptions!$C$3)*Assumptions!$C$2</f>
        <v>0</v>
      </c>
      <c r="I975" s="193">
        <f>MAX(0,E975-Assumptions!$C$3)*Assumptions!$C$2</f>
        <v>0</v>
      </c>
      <c r="J975" s="193">
        <f>MAX(0,F975-Assumptions!$C$3)*Assumptions!$C$2</f>
        <v>0</v>
      </c>
      <c r="K975" s="193">
        <f>MAX(0,G975-Assumptions!$C$3)*Assumptions!$C$2</f>
        <v>0</v>
      </c>
    </row>
    <row r="976" spans="1:11">
      <c r="A976" s="192">
        <f t="shared" si="79"/>
        <v>47889.499999997643</v>
      </c>
      <c r="B976" s="218">
        <v>29.469202127659578</v>
      </c>
      <c r="C976" s="219">
        <f t="shared" si="78"/>
        <v>1.4241413611731026E-4</v>
      </c>
      <c r="D976" s="193">
        <f t="shared" si="80"/>
        <v>30.775725271796841</v>
      </c>
      <c r="E976" s="193">
        <f t="shared" si="81"/>
        <v>32.140173388546927</v>
      </c>
      <c r="F976" s="193">
        <f t="shared" si="81"/>
        <v>33.565114593497562</v>
      </c>
      <c r="G976" s="193">
        <f t="shared" si="81"/>
        <v>35.053230860169862</v>
      </c>
      <c r="H976" s="193">
        <f>MAX(0,D976-Assumptions!$C$3)*Assumptions!$C$2</f>
        <v>0</v>
      </c>
      <c r="I976" s="193">
        <f>MAX(0,E976-Assumptions!$C$3)*Assumptions!$C$2</f>
        <v>0</v>
      </c>
      <c r="J976" s="193">
        <f>MAX(0,F976-Assumptions!$C$3)*Assumptions!$C$2</f>
        <v>0</v>
      </c>
      <c r="K976" s="193">
        <f>MAX(0,G976-Assumptions!$C$3)*Assumptions!$C$2</f>
        <v>0</v>
      </c>
    </row>
    <row r="977" spans="1:11">
      <c r="A977" s="192">
        <f t="shared" si="79"/>
        <v>47889.541666664307</v>
      </c>
      <c r="B977" s="218">
        <v>29.929042553191497</v>
      </c>
      <c r="C977" s="219">
        <f t="shared" si="78"/>
        <v>1.4463638077362142E-4</v>
      </c>
      <c r="D977" s="193">
        <f t="shared" si="80"/>
        <v>31.255952817277404</v>
      </c>
      <c r="E977" s="193">
        <f t="shared" si="81"/>
        <v>32.641691921136832</v>
      </c>
      <c r="F977" s="193">
        <f t="shared" si="81"/>
        <v>34.088868053494188</v>
      </c>
      <c r="G977" s="193">
        <f t="shared" si="81"/>
        <v>35.600205037658029</v>
      </c>
      <c r="H977" s="193">
        <f>MAX(0,D977-Assumptions!$C$3)*Assumptions!$C$2</f>
        <v>0</v>
      </c>
      <c r="I977" s="193">
        <f>MAX(0,E977-Assumptions!$C$3)*Assumptions!$C$2</f>
        <v>0</v>
      </c>
      <c r="J977" s="193">
        <f>MAX(0,F977-Assumptions!$C$3)*Assumptions!$C$2</f>
        <v>0</v>
      </c>
      <c r="K977" s="193">
        <f>MAX(0,G977-Assumptions!$C$3)*Assumptions!$C$2</f>
        <v>0</v>
      </c>
    </row>
    <row r="978" spans="1:11">
      <c r="A978" s="192">
        <f t="shared" si="79"/>
        <v>47889.583333330971</v>
      </c>
      <c r="B978" s="218">
        <v>29.442925531914902</v>
      </c>
      <c r="C978" s="219">
        <f t="shared" si="78"/>
        <v>1.4228715070837823E-4</v>
      </c>
      <c r="D978" s="193">
        <f t="shared" si="80"/>
        <v>30.748283697769388</v>
      </c>
      <c r="E978" s="193">
        <f t="shared" si="81"/>
        <v>32.111515186684656</v>
      </c>
      <c r="F978" s="193">
        <f t="shared" si="81"/>
        <v>33.535185824354912</v>
      </c>
      <c r="G978" s="193">
        <f t="shared" si="81"/>
        <v>35.021975192884831</v>
      </c>
      <c r="H978" s="193">
        <f>MAX(0,D978-Assumptions!$C$3)*Assumptions!$C$2</f>
        <v>0</v>
      </c>
      <c r="I978" s="193">
        <f>MAX(0,E978-Assumptions!$C$3)*Assumptions!$C$2</f>
        <v>0</v>
      </c>
      <c r="J978" s="193">
        <f>MAX(0,F978-Assumptions!$C$3)*Assumptions!$C$2</f>
        <v>0</v>
      </c>
      <c r="K978" s="193">
        <f>MAX(0,G978-Assumptions!$C$3)*Assumptions!$C$2</f>
        <v>0</v>
      </c>
    </row>
    <row r="979" spans="1:11">
      <c r="A979" s="192">
        <f t="shared" si="79"/>
        <v>47889.624999997635</v>
      </c>
      <c r="B979" s="218">
        <v>29.324680851063835</v>
      </c>
      <c r="C979" s="219">
        <f t="shared" si="78"/>
        <v>1.4171571636818392E-4</v>
      </c>
      <c r="D979" s="193">
        <f t="shared" si="80"/>
        <v>30.624796614645813</v>
      </c>
      <c r="E979" s="193">
        <f t="shared" si="81"/>
        <v>31.98255327830439</v>
      </c>
      <c r="F979" s="193">
        <f t="shared" si="81"/>
        <v>33.400506363212919</v>
      </c>
      <c r="G979" s="193">
        <f t="shared" si="81"/>
        <v>34.881324690102161</v>
      </c>
      <c r="H979" s="193">
        <f>MAX(0,D979-Assumptions!$C$3)*Assumptions!$C$2</f>
        <v>0</v>
      </c>
      <c r="I979" s="193">
        <f>MAX(0,E979-Assumptions!$C$3)*Assumptions!$C$2</f>
        <v>0</v>
      </c>
      <c r="J979" s="193">
        <f>MAX(0,F979-Assumptions!$C$3)*Assumptions!$C$2</f>
        <v>0</v>
      </c>
      <c r="K979" s="193">
        <f>MAX(0,G979-Assumptions!$C$3)*Assumptions!$C$2</f>
        <v>0</v>
      </c>
    </row>
    <row r="980" spans="1:11">
      <c r="A980" s="192">
        <f t="shared" si="79"/>
        <v>47889.6666666643</v>
      </c>
      <c r="B980" s="218">
        <v>29.797659574468096</v>
      </c>
      <c r="C980" s="219">
        <f t="shared" si="78"/>
        <v>1.4400145372896111E-4</v>
      </c>
      <c r="D980" s="193">
        <f t="shared" si="80"/>
        <v>31.118744947140105</v>
      </c>
      <c r="E980" s="193">
        <f t="shared" si="81"/>
        <v>32.498400911825435</v>
      </c>
      <c r="F980" s="193">
        <f t="shared" si="81"/>
        <v>33.939224207780875</v>
      </c>
      <c r="G980" s="193">
        <f t="shared" si="81"/>
        <v>35.44392670123284</v>
      </c>
      <c r="H980" s="193">
        <f>MAX(0,D980-Assumptions!$C$3)*Assumptions!$C$2</f>
        <v>0</v>
      </c>
      <c r="I980" s="193">
        <f>MAX(0,E980-Assumptions!$C$3)*Assumptions!$C$2</f>
        <v>0</v>
      </c>
      <c r="J980" s="193">
        <f>MAX(0,F980-Assumptions!$C$3)*Assumptions!$C$2</f>
        <v>0</v>
      </c>
      <c r="K980" s="193">
        <f>MAX(0,G980-Assumptions!$C$3)*Assumptions!$C$2</f>
        <v>0</v>
      </c>
    </row>
    <row r="981" spans="1:11">
      <c r="A981" s="192">
        <f t="shared" si="79"/>
        <v>47889.708333330964</v>
      </c>
      <c r="B981" s="218">
        <v>31.256010638297877</v>
      </c>
      <c r="C981" s="219">
        <f t="shared" si="78"/>
        <v>1.5104914392469066E-4</v>
      </c>
      <c r="D981" s="193">
        <f t="shared" si="80"/>
        <v>32.641752305664149</v>
      </c>
      <c r="E981" s="193">
        <f t="shared" si="81"/>
        <v>34.088931115181964</v>
      </c>
      <c r="F981" s="193">
        <f t="shared" si="81"/>
        <v>35.600270895198712</v>
      </c>
      <c r="G981" s="193">
        <f t="shared" si="81"/>
        <v>37.178616235552433</v>
      </c>
      <c r="H981" s="193">
        <f>MAX(0,D981-Assumptions!$C$3)*Assumptions!$C$2</f>
        <v>0</v>
      </c>
      <c r="I981" s="193">
        <f>MAX(0,E981-Assumptions!$C$3)*Assumptions!$C$2</f>
        <v>0</v>
      </c>
      <c r="J981" s="193">
        <f>MAX(0,F981-Assumptions!$C$3)*Assumptions!$C$2</f>
        <v>0</v>
      </c>
      <c r="K981" s="193">
        <f>MAX(0,G981-Assumptions!$C$3)*Assumptions!$C$2</f>
        <v>0.1607546119971893</v>
      </c>
    </row>
    <row r="982" spans="1:11">
      <c r="A982" s="192">
        <f t="shared" si="79"/>
        <v>47889.749999997628</v>
      </c>
      <c r="B982" s="218">
        <v>33.095372340425534</v>
      </c>
      <c r="C982" s="219">
        <f t="shared" si="78"/>
        <v>1.5993812254993516E-4</v>
      </c>
      <c r="D982" s="193">
        <f t="shared" si="80"/>
        <v>34.56266248758638</v>
      </c>
      <c r="E982" s="193">
        <f t="shared" si="81"/>
        <v>36.095005245541557</v>
      </c>
      <c r="F982" s="193">
        <f t="shared" si="81"/>
        <v>37.695284735185183</v>
      </c>
      <c r="G982" s="193">
        <f t="shared" si="81"/>
        <v>39.366512945505079</v>
      </c>
      <c r="H982" s="193">
        <f>MAX(0,D982-Assumptions!$C$3)*Assumptions!$C$2</f>
        <v>0</v>
      </c>
      <c r="I982" s="193">
        <f>MAX(0,E982-Assumptions!$C$3)*Assumptions!$C$2</f>
        <v>0</v>
      </c>
      <c r="J982" s="193">
        <f>MAX(0,F982-Assumptions!$C$3)*Assumptions!$C$2</f>
        <v>0.62575626166666465</v>
      </c>
      <c r="K982" s="193">
        <f>MAX(0,G982-Assumptions!$C$3)*Assumptions!$C$2</f>
        <v>2.1298616509545711</v>
      </c>
    </row>
    <row r="983" spans="1:11">
      <c r="A983" s="192">
        <f t="shared" si="79"/>
        <v>47889.791666664292</v>
      </c>
      <c r="B983" s="218">
        <v>33.594627659574471</v>
      </c>
      <c r="C983" s="219">
        <f t="shared" si="78"/>
        <v>1.6235084531964438E-4</v>
      </c>
      <c r="D983" s="193">
        <f t="shared" si="80"/>
        <v>35.08405239410812</v>
      </c>
      <c r="E983" s="193">
        <f t="shared" si="81"/>
        <v>36.639511080924876</v>
      </c>
      <c r="F983" s="193">
        <f t="shared" si="81"/>
        <v>38.263931348895795</v>
      </c>
      <c r="G983" s="193">
        <f t="shared" si="81"/>
        <v>39.960370623920788</v>
      </c>
      <c r="H983" s="193">
        <f>MAX(0,D983-Assumptions!$C$3)*Assumptions!$C$2</f>
        <v>0</v>
      </c>
      <c r="I983" s="193">
        <f>MAX(0,E983-Assumptions!$C$3)*Assumptions!$C$2</f>
        <v>0</v>
      </c>
      <c r="J983" s="193">
        <f>MAX(0,F983-Assumptions!$C$3)*Assumptions!$C$2</f>
        <v>1.1375382140062158</v>
      </c>
      <c r="K983" s="193">
        <f>MAX(0,G983-Assumptions!$C$3)*Assumptions!$C$2</f>
        <v>2.6643335615287094</v>
      </c>
    </row>
    <row r="984" spans="1:11">
      <c r="A984" s="192">
        <f t="shared" si="79"/>
        <v>47889.833333330957</v>
      </c>
      <c r="B984" s="218">
        <v>32.22824468085107</v>
      </c>
      <c r="C984" s="219">
        <f t="shared" si="78"/>
        <v>1.5574760405517705E-4</v>
      </c>
      <c r="D984" s="193">
        <f t="shared" si="80"/>
        <v>33.657090544680187</v>
      </c>
      <c r="E984" s="193">
        <f t="shared" si="81"/>
        <v>35.149284584086324</v>
      </c>
      <c r="F984" s="193">
        <f t="shared" si="81"/>
        <v>36.707635353477279</v>
      </c>
      <c r="G984" s="193">
        <f t="shared" si="81"/>
        <v>38.335075925098835</v>
      </c>
      <c r="H984" s="193">
        <f>MAX(0,D984-Assumptions!$C$3)*Assumptions!$C$2</f>
        <v>0</v>
      </c>
      <c r="I984" s="193">
        <f>MAX(0,E984-Assumptions!$C$3)*Assumptions!$C$2</f>
        <v>0</v>
      </c>
      <c r="J984" s="193">
        <f>MAX(0,F984-Assumptions!$C$3)*Assumptions!$C$2</f>
        <v>0</v>
      </c>
      <c r="K984" s="193">
        <f>MAX(0,G984-Assumptions!$C$3)*Assumptions!$C$2</f>
        <v>1.2015683325889512</v>
      </c>
    </row>
    <row r="985" spans="1:11">
      <c r="A985" s="192">
        <f t="shared" si="79"/>
        <v>47889.874999997621</v>
      </c>
      <c r="B985" s="218">
        <v>31.623882978723408</v>
      </c>
      <c r="C985" s="219">
        <f t="shared" si="78"/>
        <v>1.5282693964973956E-4</v>
      </c>
      <c r="D985" s="193">
        <f t="shared" si="80"/>
        <v>33.025934342048593</v>
      </c>
      <c r="E985" s="193">
        <f t="shared" si="81"/>
        <v>34.490145941253886</v>
      </c>
      <c r="F985" s="193">
        <f t="shared" si="81"/>
        <v>36.01927366319601</v>
      </c>
      <c r="G985" s="193">
        <f t="shared" si="81"/>
        <v>37.61619557754296</v>
      </c>
      <c r="H985" s="193">
        <f>MAX(0,D985-Assumptions!$C$3)*Assumptions!$C$2</f>
        <v>0</v>
      </c>
      <c r="I985" s="193">
        <f>MAX(0,E985-Assumptions!$C$3)*Assumptions!$C$2</f>
        <v>0</v>
      </c>
      <c r="J985" s="193">
        <f>MAX(0,F985-Assumptions!$C$3)*Assumptions!$C$2</f>
        <v>0</v>
      </c>
      <c r="K985" s="193">
        <f>MAX(0,G985-Assumptions!$C$3)*Assumptions!$C$2</f>
        <v>0.55457601978866433</v>
      </c>
    </row>
    <row r="986" spans="1:11">
      <c r="A986" s="192">
        <f t="shared" si="79"/>
        <v>47889.916666664285</v>
      </c>
      <c r="B986" s="218">
        <v>30.69106382978724</v>
      </c>
      <c r="C986" s="219">
        <f t="shared" si="78"/>
        <v>1.4831895763265128E-4</v>
      </c>
      <c r="D986" s="193">
        <f t="shared" si="80"/>
        <v>32.051758464073757</v>
      </c>
      <c r="E986" s="193">
        <f t="shared" si="81"/>
        <v>33.472779775142946</v>
      </c>
      <c r="F986" s="193">
        <f t="shared" si="81"/>
        <v>34.956802358631442</v>
      </c>
      <c r="G986" s="193">
        <f t="shared" si="81"/>
        <v>36.506619388924122</v>
      </c>
      <c r="H986" s="193">
        <f>MAX(0,D986-Assumptions!$C$3)*Assumptions!$C$2</f>
        <v>0</v>
      </c>
      <c r="I986" s="193">
        <f>MAX(0,E986-Assumptions!$C$3)*Assumptions!$C$2</f>
        <v>0</v>
      </c>
      <c r="J986" s="193">
        <f>MAX(0,F986-Assumptions!$C$3)*Assumptions!$C$2</f>
        <v>0</v>
      </c>
      <c r="K986" s="193">
        <f>MAX(0,G986-Assumptions!$C$3)*Assumptions!$C$2</f>
        <v>0</v>
      </c>
    </row>
    <row r="987" spans="1:11">
      <c r="A987" s="192">
        <f t="shared" si="79"/>
        <v>47889.958333330949</v>
      </c>
      <c r="B987" s="218">
        <v>28.483829787234047</v>
      </c>
      <c r="C987" s="219">
        <f t="shared" si="78"/>
        <v>1.3765218328235787E-4</v>
      </c>
      <c r="D987" s="193">
        <f t="shared" si="80"/>
        <v>29.746666245767081</v>
      </c>
      <c r="E987" s="193">
        <f t="shared" si="81"/>
        <v>31.065490818711435</v>
      </c>
      <c r="F987" s="193">
        <f t="shared" si="81"/>
        <v>32.442785750647673</v>
      </c>
      <c r="G987" s="193">
        <f t="shared" si="81"/>
        <v>33.881143336980948</v>
      </c>
      <c r="H987" s="193">
        <f>MAX(0,D987-Assumptions!$C$3)*Assumptions!$C$2</f>
        <v>0</v>
      </c>
      <c r="I987" s="193">
        <f>MAX(0,E987-Assumptions!$C$3)*Assumptions!$C$2</f>
        <v>0</v>
      </c>
      <c r="J987" s="193">
        <f>MAX(0,F987-Assumptions!$C$3)*Assumptions!$C$2</f>
        <v>0</v>
      </c>
      <c r="K987" s="193">
        <f>MAX(0,G987-Assumptions!$C$3)*Assumptions!$C$2</f>
        <v>0</v>
      </c>
    </row>
    <row r="988" spans="1:11">
      <c r="A988" s="192">
        <f t="shared" si="79"/>
        <v>47889.999999997613</v>
      </c>
      <c r="B988" s="218">
        <v>26.040106382978728</v>
      </c>
      <c r="C988" s="219">
        <f t="shared" si="78"/>
        <v>1.2584254025167587E-4</v>
      </c>
      <c r="D988" s="193">
        <f t="shared" si="80"/>
        <v>27.194599861213263</v>
      </c>
      <c r="E988" s="193">
        <f t="shared" si="81"/>
        <v>28.4002780455194</v>
      </c>
      <c r="F988" s="193">
        <f t="shared" si="81"/>
        <v>29.659410220379929</v>
      </c>
      <c r="G988" s="193">
        <f t="shared" si="81"/>
        <v>30.974366279472434</v>
      </c>
      <c r="H988" s="193">
        <f>MAX(0,D988-Assumptions!$C$3)*Assumptions!$C$2</f>
        <v>0</v>
      </c>
      <c r="I988" s="193">
        <f>MAX(0,E988-Assumptions!$C$3)*Assumptions!$C$2</f>
        <v>0</v>
      </c>
      <c r="J988" s="193">
        <f>MAX(0,F988-Assumptions!$C$3)*Assumptions!$C$2</f>
        <v>0</v>
      </c>
      <c r="K988" s="193">
        <f>MAX(0,G988-Assumptions!$C$3)*Assumptions!$C$2</f>
        <v>0</v>
      </c>
    </row>
    <row r="989" spans="1:11">
      <c r="A989" s="192">
        <f t="shared" si="79"/>
        <v>47890.041666664278</v>
      </c>
      <c r="B989" s="218">
        <v>23.937978723404264</v>
      </c>
      <c r="C989" s="219">
        <f t="shared" si="78"/>
        <v>1.1568370753711074E-4</v>
      </c>
      <c r="D989" s="193">
        <f t="shared" si="80"/>
        <v>24.999273939016433</v>
      </c>
      <c r="E989" s="193">
        <f t="shared" si="81"/>
        <v>26.107621896537012</v>
      </c>
      <c r="F989" s="193">
        <f t="shared" si="81"/>
        <v>27.265108688966823</v>
      </c>
      <c r="G989" s="193">
        <f t="shared" si="81"/>
        <v>28.473912896669422</v>
      </c>
      <c r="H989" s="193">
        <f>MAX(0,D989-Assumptions!$C$3)*Assumptions!$C$2</f>
        <v>0</v>
      </c>
      <c r="I989" s="193">
        <f>MAX(0,E989-Assumptions!$C$3)*Assumptions!$C$2</f>
        <v>0</v>
      </c>
      <c r="J989" s="193">
        <f>MAX(0,F989-Assumptions!$C$3)*Assumptions!$C$2</f>
        <v>0</v>
      </c>
      <c r="K989" s="193">
        <f>MAX(0,G989-Assumptions!$C$3)*Assumptions!$C$2</f>
        <v>0</v>
      </c>
    </row>
    <row r="990" spans="1:11">
      <c r="A990" s="192">
        <f t="shared" si="79"/>
        <v>47890.083333330942</v>
      </c>
      <c r="B990" s="218">
        <v>22.702978723404261</v>
      </c>
      <c r="C990" s="219">
        <f t="shared" si="78"/>
        <v>1.097153933173037E-4</v>
      </c>
      <c r="D990" s="193">
        <f t="shared" si="80"/>
        <v>23.709519959725792</v>
      </c>
      <c r="E990" s="193">
        <f t="shared" si="81"/>
        <v>24.760686409009853</v>
      </c>
      <c r="F990" s="193">
        <f t="shared" si="81"/>
        <v>25.858456539261617</v>
      </c>
      <c r="G990" s="193">
        <f t="shared" si="81"/>
        <v>27.004896534272643</v>
      </c>
      <c r="H990" s="193">
        <f>MAX(0,D990-Assumptions!$C$3)*Assumptions!$C$2</f>
        <v>0</v>
      </c>
      <c r="I990" s="193">
        <f>MAX(0,E990-Assumptions!$C$3)*Assumptions!$C$2</f>
        <v>0</v>
      </c>
      <c r="J990" s="193">
        <f>MAX(0,F990-Assumptions!$C$3)*Assumptions!$C$2</f>
        <v>0</v>
      </c>
      <c r="K990" s="193">
        <f>MAX(0,G990-Assumptions!$C$3)*Assumptions!$C$2</f>
        <v>0</v>
      </c>
    </row>
    <row r="991" spans="1:11">
      <c r="A991" s="192">
        <f t="shared" si="79"/>
        <v>47890.124999997606</v>
      </c>
      <c r="B991" s="218">
        <v>21.743882978723409</v>
      </c>
      <c r="C991" s="219">
        <f t="shared" si="78"/>
        <v>1.0508042589128334E-4</v>
      </c>
      <c r="D991" s="193">
        <f t="shared" si="80"/>
        <v>22.707902507723489</v>
      </c>
      <c r="E991" s="193">
        <f t="shared" si="81"/>
        <v>23.714662041036636</v>
      </c>
      <c r="F991" s="193">
        <f t="shared" si="81"/>
        <v>24.766056465554385</v>
      </c>
      <c r="G991" s="193">
        <f t="shared" si="81"/>
        <v>25.864064678368763</v>
      </c>
      <c r="H991" s="193">
        <f>MAX(0,D991-Assumptions!$C$3)*Assumptions!$C$2</f>
        <v>0</v>
      </c>
      <c r="I991" s="193">
        <f>MAX(0,E991-Assumptions!$C$3)*Assumptions!$C$2</f>
        <v>0</v>
      </c>
      <c r="J991" s="193">
        <f>MAX(0,F991-Assumptions!$C$3)*Assumptions!$C$2</f>
        <v>0</v>
      </c>
      <c r="K991" s="193">
        <f>MAX(0,G991-Assumptions!$C$3)*Assumptions!$C$2</f>
        <v>0</v>
      </c>
    </row>
    <row r="992" spans="1:11">
      <c r="A992" s="192">
        <f t="shared" si="79"/>
        <v>47890.16666666427</v>
      </c>
      <c r="B992" s="218">
        <v>21.45484042553192</v>
      </c>
      <c r="C992" s="219">
        <f t="shared" si="78"/>
        <v>1.0368358639303063E-4</v>
      </c>
      <c r="D992" s="193">
        <f t="shared" si="80"/>
        <v>22.40604519342142</v>
      </c>
      <c r="E992" s="193">
        <f t="shared" si="81"/>
        <v>23.399421820551556</v>
      </c>
      <c r="F992" s="193">
        <f t="shared" si="81"/>
        <v>24.436840004985079</v>
      </c>
      <c r="G992" s="193">
        <f t="shared" si="81"/>
        <v>25.520252338233345</v>
      </c>
      <c r="H992" s="193">
        <f>MAX(0,D992-Assumptions!$C$3)*Assumptions!$C$2</f>
        <v>0</v>
      </c>
      <c r="I992" s="193">
        <f>MAX(0,E992-Assumptions!$C$3)*Assumptions!$C$2</f>
        <v>0</v>
      </c>
      <c r="J992" s="193">
        <f>MAX(0,F992-Assumptions!$C$3)*Assumptions!$C$2</f>
        <v>0</v>
      </c>
      <c r="K992" s="193">
        <f>MAX(0,G992-Assumptions!$C$3)*Assumptions!$C$2</f>
        <v>0</v>
      </c>
    </row>
    <row r="993" spans="1:11">
      <c r="A993" s="192">
        <f t="shared" si="79"/>
        <v>47890.208333330935</v>
      </c>
      <c r="B993" s="218">
        <v>21.967234042553194</v>
      </c>
      <c r="C993" s="219">
        <f t="shared" si="78"/>
        <v>1.0615980186720588E-4</v>
      </c>
      <c r="D993" s="193">
        <f t="shared" si="80"/>
        <v>22.941155886956899</v>
      </c>
      <c r="E993" s="193">
        <f t="shared" si="81"/>
        <v>23.958256756866014</v>
      </c>
      <c r="F993" s="193">
        <f t="shared" si="81"/>
        <v>25.020451003267024</v>
      </c>
      <c r="G993" s="193">
        <f t="shared" si="81"/>
        <v>26.12973785029158</v>
      </c>
      <c r="H993" s="193">
        <f>MAX(0,D993-Assumptions!$C$3)*Assumptions!$C$2</f>
        <v>0</v>
      </c>
      <c r="I993" s="193">
        <f>MAX(0,E993-Assumptions!$C$3)*Assumptions!$C$2</f>
        <v>0</v>
      </c>
      <c r="J993" s="193">
        <f>MAX(0,F993-Assumptions!$C$3)*Assumptions!$C$2</f>
        <v>0</v>
      </c>
      <c r="K993" s="193">
        <f>MAX(0,G993-Assumptions!$C$3)*Assumptions!$C$2</f>
        <v>0</v>
      </c>
    </row>
    <row r="994" spans="1:11">
      <c r="A994" s="192">
        <f t="shared" si="79"/>
        <v>47890.249999997599</v>
      </c>
      <c r="B994" s="218">
        <v>23.320478723404261</v>
      </c>
      <c r="C994" s="219">
        <f t="shared" si="78"/>
        <v>1.126995504272072E-4</v>
      </c>
      <c r="D994" s="193">
        <f t="shared" si="80"/>
        <v>24.354396949371111</v>
      </c>
      <c r="E994" s="193">
        <f t="shared" si="81"/>
        <v>25.434154152773431</v>
      </c>
      <c r="F994" s="193">
        <f t="shared" si="81"/>
        <v>26.561782614114218</v>
      </c>
      <c r="G994" s="193">
        <f t="shared" si="81"/>
        <v>27.739404715471029</v>
      </c>
      <c r="H994" s="193">
        <f>MAX(0,D994-Assumptions!$C$3)*Assumptions!$C$2</f>
        <v>0</v>
      </c>
      <c r="I994" s="193">
        <f>MAX(0,E994-Assumptions!$C$3)*Assumptions!$C$2</f>
        <v>0</v>
      </c>
      <c r="J994" s="193">
        <f>MAX(0,F994-Assumptions!$C$3)*Assumptions!$C$2</f>
        <v>0</v>
      </c>
      <c r="K994" s="193">
        <f>MAX(0,G994-Assumptions!$C$3)*Assumptions!$C$2</f>
        <v>0</v>
      </c>
    </row>
    <row r="995" spans="1:11">
      <c r="A995" s="192">
        <f t="shared" si="79"/>
        <v>47890.291666664263</v>
      </c>
      <c r="B995" s="218">
        <v>26.907234042553196</v>
      </c>
      <c r="C995" s="219">
        <f t="shared" si="78"/>
        <v>1.3003305874643401E-4</v>
      </c>
      <c r="D995" s="193">
        <f t="shared" si="80"/>
        <v>28.100171804119459</v>
      </c>
      <c r="E995" s="193">
        <f t="shared" si="81"/>
        <v>29.34599870697464</v>
      </c>
      <c r="F995" s="193">
        <f t="shared" si="81"/>
        <v>30.64705960208784</v>
      </c>
      <c r="G995" s="193">
        <f t="shared" si="81"/>
        <v>32.005803299878686</v>
      </c>
      <c r="H995" s="193">
        <f>MAX(0,D995-Assumptions!$C$3)*Assumptions!$C$2</f>
        <v>0</v>
      </c>
      <c r="I995" s="193">
        <f>MAX(0,E995-Assumptions!$C$3)*Assumptions!$C$2</f>
        <v>0</v>
      </c>
      <c r="J995" s="193">
        <f>MAX(0,F995-Assumptions!$C$3)*Assumptions!$C$2</f>
        <v>0</v>
      </c>
      <c r="K995" s="193">
        <f>MAX(0,G995-Assumptions!$C$3)*Assumptions!$C$2</f>
        <v>0</v>
      </c>
    </row>
    <row r="996" spans="1:11">
      <c r="A996" s="192">
        <f t="shared" si="79"/>
        <v>47890.333333330927</v>
      </c>
      <c r="B996" s="218">
        <v>29.587446808510641</v>
      </c>
      <c r="C996" s="219">
        <f t="shared" si="78"/>
        <v>1.4298557045750457E-4</v>
      </c>
      <c r="D996" s="193">
        <f t="shared" si="80"/>
        <v>30.899212354920415</v>
      </c>
      <c r="E996" s="193">
        <f t="shared" si="81"/>
        <v>32.269135296927189</v>
      </c>
      <c r="F996" s="193">
        <f t="shared" si="81"/>
        <v>33.699794054639554</v>
      </c>
      <c r="G996" s="193">
        <f t="shared" si="81"/>
        <v>35.193881362952538</v>
      </c>
      <c r="H996" s="193">
        <f>MAX(0,D996-Assumptions!$C$3)*Assumptions!$C$2</f>
        <v>0</v>
      </c>
      <c r="I996" s="193">
        <f>MAX(0,E996-Assumptions!$C$3)*Assumptions!$C$2</f>
        <v>0</v>
      </c>
      <c r="J996" s="193">
        <f>MAX(0,F996-Assumptions!$C$3)*Assumptions!$C$2</f>
        <v>0</v>
      </c>
      <c r="K996" s="193">
        <f>MAX(0,G996-Assumptions!$C$3)*Assumptions!$C$2</f>
        <v>0</v>
      </c>
    </row>
    <row r="997" spans="1:11">
      <c r="A997" s="192">
        <f t="shared" si="79"/>
        <v>47890.374999997592</v>
      </c>
      <c r="B997" s="218">
        <v>29.337819148936173</v>
      </c>
      <c r="C997" s="219">
        <f t="shared" si="78"/>
        <v>1.4177920907264995E-4</v>
      </c>
      <c r="D997" s="193">
        <f t="shared" si="80"/>
        <v>30.638517401659541</v>
      </c>
      <c r="E997" s="193">
        <f t="shared" si="81"/>
        <v>31.996882379235529</v>
      </c>
      <c r="F997" s="193">
        <f t="shared" si="81"/>
        <v>33.415470747784248</v>
      </c>
      <c r="G997" s="193">
        <f t="shared" si="81"/>
        <v>34.896952523744673</v>
      </c>
      <c r="H997" s="193">
        <f>MAX(0,D997-Assumptions!$C$3)*Assumptions!$C$2</f>
        <v>0</v>
      </c>
      <c r="I997" s="193">
        <f>MAX(0,E997-Assumptions!$C$3)*Assumptions!$C$2</f>
        <v>0</v>
      </c>
      <c r="J997" s="193">
        <f>MAX(0,F997-Assumptions!$C$3)*Assumptions!$C$2</f>
        <v>0</v>
      </c>
      <c r="K997" s="193">
        <f>MAX(0,G997-Assumptions!$C$3)*Assumptions!$C$2</f>
        <v>0</v>
      </c>
    </row>
    <row r="998" spans="1:11">
      <c r="A998" s="192">
        <f t="shared" si="79"/>
        <v>47890.416666664256</v>
      </c>
      <c r="B998" s="218">
        <v>29.692553191489367</v>
      </c>
      <c r="C998" s="219">
        <f t="shared" si="78"/>
        <v>1.4349351209323283E-4</v>
      </c>
      <c r="D998" s="193">
        <f t="shared" si="80"/>
        <v>31.008978651030258</v>
      </c>
      <c r="E998" s="193">
        <f t="shared" si="81"/>
        <v>32.383768104376308</v>
      </c>
      <c r="F998" s="193">
        <f t="shared" si="81"/>
        <v>33.819509131210211</v>
      </c>
      <c r="G998" s="193">
        <f t="shared" si="81"/>
        <v>35.318904032092689</v>
      </c>
      <c r="H998" s="193">
        <f>MAX(0,D998-Assumptions!$C$3)*Assumptions!$C$2</f>
        <v>0</v>
      </c>
      <c r="I998" s="193">
        <f>MAX(0,E998-Assumptions!$C$3)*Assumptions!$C$2</f>
        <v>0</v>
      </c>
      <c r="J998" s="193">
        <f>MAX(0,F998-Assumptions!$C$3)*Assumptions!$C$2</f>
        <v>0</v>
      </c>
      <c r="K998" s="193">
        <f>MAX(0,G998-Assumptions!$C$3)*Assumptions!$C$2</f>
        <v>0</v>
      </c>
    </row>
    <row r="999" spans="1:11">
      <c r="A999" s="192">
        <f t="shared" si="79"/>
        <v>47890.45833333092</v>
      </c>
      <c r="B999" s="218">
        <v>29.876489361702131</v>
      </c>
      <c r="C999" s="219">
        <f t="shared" si="78"/>
        <v>1.4438240995575728E-4</v>
      </c>
      <c r="D999" s="193">
        <f t="shared" si="80"/>
        <v>31.20106966922248</v>
      </c>
      <c r="E999" s="193">
        <f t="shared" si="81"/>
        <v>32.584375517412269</v>
      </c>
      <c r="F999" s="193">
        <f t="shared" si="81"/>
        <v>34.02901051520886</v>
      </c>
      <c r="G999" s="193">
        <f t="shared" si="81"/>
        <v>35.537693703087953</v>
      </c>
      <c r="H999" s="193">
        <f>MAX(0,D999-Assumptions!$C$3)*Assumptions!$C$2</f>
        <v>0</v>
      </c>
      <c r="I999" s="193">
        <f>MAX(0,E999-Assumptions!$C$3)*Assumptions!$C$2</f>
        <v>0</v>
      </c>
      <c r="J999" s="193">
        <f>MAX(0,F999-Assumptions!$C$3)*Assumptions!$C$2</f>
        <v>0</v>
      </c>
      <c r="K999" s="193">
        <f>MAX(0,G999-Assumptions!$C$3)*Assumptions!$C$2</f>
        <v>0</v>
      </c>
    </row>
    <row r="1000" spans="1:11">
      <c r="A1000" s="192">
        <f t="shared" si="79"/>
        <v>47890.499999997584</v>
      </c>
      <c r="B1000" s="218">
        <v>29.850212765957451</v>
      </c>
      <c r="C1000" s="219">
        <f t="shared" si="78"/>
        <v>1.4425542454682522E-4</v>
      </c>
      <c r="D1000" s="193">
        <f t="shared" si="80"/>
        <v>31.173628095195021</v>
      </c>
      <c r="E1000" s="193">
        <f t="shared" si="81"/>
        <v>32.555717315549991</v>
      </c>
      <c r="F1000" s="193">
        <f t="shared" si="81"/>
        <v>33.999081746066196</v>
      </c>
      <c r="G1000" s="193">
        <f t="shared" si="81"/>
        <v>35.506438035802915</v>
      </c>
      <c r="H1000" s="193">
        <f>MAX(0,D1000-Assumptions!$C$3)*Assumptions!$C$2</f>
        <v>0</v>
      </c>
      <c r="I1000" s="193">
        <f>MAX(0,E1000-Assumptions!$C$3)*Assumptions!$C$2</f>
        <v>0</v>
      </c>
      <c r="J1000" s="193">
        <f>MAX(0,F1000-Assumptions!$C$3)*Assumptions!$C$2</f>
        <v>0</v>
      </c>
      <c r="K1000" s="193">
        <f>MAX(0,G1000-Assumptions!$C$3)*Assumptions!$C$2</f>
        <v>0</v>
      </c>
    </row>
    <row r="1001" spans="1:11">
      <c r="A1001" s="192">
        <f t="shared" si="79"/>
        <v>47890.541666664249</v>
      </c>
      <c r="B1001" s="218">
        <v>28.969946808510638</v>
      </c>
      <c r="C1001" s="219">
        <f t="shared" si="78"/>
        <v>1.4000141334760102E-4</v>
      </c>
      <c r="D1001" s="193">
        <f t="shared" si="80"/>
        <v>30.254335365275089</v>
      </c>
      <c r="E1001" s="193">
        <f t="shared" si="81"/>
        <v>31.595667553163604</v>
      </c>
      <c r="F1001" s="193">
        <f t="shared" si="81"/>
        <v>32.996467979786949</v>
      </c>
      <c r="G1001" s="193">
        <f t="shared" si="81"/>
        <v>34.459373181754138</v>
      </c>
      <c r="H1001" s="193">
        <f>MAX(0,D1001-Assumptions!$C$3)*Assumptions!$C$2</f>
        <v>0</v>
      </c>
      <c r="I1001" s="193">
        <f>MAX(0,E1001-Assumptions!$C$3)*Assumptions!$C$2</f>
        <v>0</v>
      </c>
      <c r="J1001" s="193">
        <f>MAX(0,F1001-Assumptions!$C$3)*Assumptions!$C$2</f>
        <v>0</v>
      </c>
      <c r="K1001" s="193">
        <f>MAX(0,G1001-Assumptions!$C$3)*Assumptions!$C$2</f>
        <v>0</v>
      </c>
    </row>
    <row r="1002" spans="1:11">
      <c r="A1002" s="192">
        <f t="shared" si="79"/>
        <v>47890.583333330913</v>
      </c>
      <c r="B1002" s="218">
        <v>29.311542553191494</v>
      </c>
      <c r="C1002" s="219">
        <f t="shared" si="78"/>
        <v>1.416522236637179E-4</v>
      </c>
      <c r="D1002" s="193">
        <f t="shared" si="80"/>
        <v>30.611075827632082</v>
      </c>
      <c r="E1002" s="193">
        <f t="shared" si="81"/>
        <v>31.968224177373251</v>
      </c>
      <c r="F1002" s="193">
        <f t="shared" si="81"/>
        <v>33.385541978641584</v>
      </c>
      <c r="G1002" s="193">
        <f t="shared" si="81"/>
        <v>34.865696856459643</v>
      </c>
      <c r="H1002" s="193">
        <f>MAX(0,D1002-Assumptions!$C$3)*Assumptions!$C$2</f>
        <v>0</v>
      </c>
      <c r="I1002" s="193">
        <f>MAX(0,E1002-Assumptions!$C$3)*Assumptions!$C$2</f>
        <v>0</v>
      </c>
      <c r="J1002" s="193">
        <f>MAX(0,F1002-Assumptions!$C$3)*Assumptions!$C$2</f>
        <v>0</v>
      </c>
      <c r="K1002" s="193">
        <f>MAX(0,G1002-Assumptions!$C$3)*Assumptions!$C$2</f>
        <v>0</v>
      </c>
    </row>
    <row r="1003" spans="1:11">
      <c r="A1003" s="192">
        <f t="shared" si="79"/>
        <v>47890.624999997577</v>
      </c>
      <c r="B1003" s="218">
        <v>28.405000000000001</v>
      </c>
      <c r="C1003" s="219">
        <f t="shared" si="78"/>
        <v>1.3727122705556164E-4</v>
      </c>
      <c r="D1003" s="193">
        <f t="shared" si="80"/>
        <v>29.664341523684694</v>
      </c>
      <c r="E1003" s="193">
        <f t="shared" si="81"/>
        <v>30.979516213124587</v>
      </c>
      <c r="F1003" s="193">
        <f t="shared" si="81"/>
        <v>32.352999443219673</v>
      </c>
      <c r="G1003" s="193">
        <f t="shared" si="81"/>
        <v>33.787376335125828</v>
      </c>
      <c r="H1003" s="193">
        <f>MAX(0,D1003-Assumptions!$C$3)*Assumptions!$C$2</f>
        <v>0</v>
      </c>
      <c r="I1003" s="193">
        <f>MAX(0,E1003-Assumptions!$C$3)*Assumptions!$C$2</f>
        <v>0</v>
      </c>
      <c r="J1003" s="193">
        <f>MAX(0,F1003-Assumptions!$C$3)*Assumptions!$C$2</f>
        <v>0</v>
      </c>
      <c r="K1003" s="193">
        <f>MAX(0,G1003-Assumptions!$C$3)*Assumptions!$C$2</f>
        <v>0</v>
      </c>
    </row>
    <row r="1004" spans="1:11">
      <c r="A1004" s="192">
        <f t="shared" si="79"/>
        <v>47890.666666664241</v>
      </c>
      <c r="B1004" s="218">
        <v>29.587446808510641</v>
      </c>
      <c r="C1004" s="219">
        <f t="shared" si="78"/>
        <v>1.4298557045750457E-4</v>
      </c>
      <c r="D1004" s="193">
        <f t="shared" si="80"/>
        <v>30.899212354920415</v>
      </c>
      <c r="E1004" s="193">
        <f t="shared" si="81"/>
        <v>32.269135296927189</v>
      </c>
      <c r="F1004" s="193">
        <f t="shared" si="81"/>
        <v>33.699794054639554</v>
      </c>
      <c r="G1004" s="193">
        <f t="shared" si="81"/>
        <v>35.193881362952538</v>
      </c>
      <c r="H1004" s="193">
        <f>MAX(0,D1004-Assumptions!$C$3)*Assumptions!$C$2</f>
        <v>0</v>
      </c>
      <c r="I1004" s="193">
        <f>MAX(0,E1004-Assumptions!$C$3)*Assumptions!$C$2</f>
        <v>0</v>
      </c>
      <c r="J1004" s="193">
        <f>MAX(0,F1004-Assumptions!$C$3)*Assumptions!$C$2</f>
        <v>0</v>
      </c>
      <c r="K1004" s="193">
        <f>MAX(0,G1004-Assumptions!$C$3)*Assumptions!$C$2</f>
        <v>0</v>
      </c>
    </row>
    <row r="1005" spans="1:11">
      <c r="A1005" s="192">
        <f t="shared" si="79"/>
        <v>47890.708333330906</v>
      </c>
      <c r="B1005" s="218">
        <v>30.651648936170218</v>
      </c>
      <c r="C1005" s="219">
        <f t="shared" si="78"/>
        <v>1.4812847951925319E-4</v>
      </c>
      <c r="D1005" s="193">
        <f t="shared" si="80"/>
        <v>32.010596103032569</v>
      </c>
      <c r="E1005" s="193">
        <f t="shared" si="81"/>
        <v>33.429792472349533</v>
      </c>
      <c r="F1005" s="193">
        <f t="shared" si="81"/>
        <v>34.91190920491745</v>
      </c>
      <c r="G1005" s="193">
        <f t="shared" si="81"/>
        <v>36.459735887996565</v>
      </c>
      <c r="H1005" s="193">
        <f>MAX(0,D1005-Assumptions!$C$3)*Assumptions!$C$2</f>
        <v>0</v>
      </c>
      <c r="I1005" s="193">
        <f>MAX(0,E1005-Assumptions!$C$3)*Assumptions!$C$2</f>
        <v>0</v>
      </c>
      <c r="J1005" s="193">
        <f>MAX(0,F1005-Assumptions!$C$3)*Assumptions!$C$2</f>
        <v>0</v>
      </c>
      <c r="K1005" s="193">
        <f>MAX(0,G1005-Assumptions!$C$3)*Assumptions!$C$2</f>
        <v>0</v>
      </c>
    </row>
    <row r="1006" spans="1:11">
      <c r="A1006" s="192">
        <f t="shared" si="79"/>
        <v>47890.74999999757</v>
      </c>
      <c r="B1006" s="218">
        <v>32.950851063829795</v>
      </c>
      <c r="C1006" s="219">
        <f t="shared" si="78"/>
        <v>1.5923970280080883E-4</v>
      </c>
      <c r="D1006" s="193">
        <f t="shared" si="80"/>
        <v>34.411733830435352</v>
      </c>
      <c r="E1006" s="193">
        <f t="shared" si="81"/>
        <v>35.937385135299024</v>
      </c>
      <c r="F1006" s="193">
        <f t="shared" si="81"/>
        <v>37.530676504900541</v>
      </c>
      <c r="G1006" s="193">
        <f t="shared" si="81"/>
        <v>39.194606775437371</v>
      </c>
      <c r="H1006" s="193">
        <f>MAX(0,D1006-Assumptions!$C$3)*Assumptions!$C$2</f>
        <v>0</v>
      </c>
      <c r="I1006" s="193">
        <f>MAX(0,E1006-Assumptions!$C$3)*Assumptions!$C$2</f>
        <v>0</v>
      </c>
      <c r="J1006" s="193">
        <f>MAX(0,F1006-Assumptions!$C$3)*Assumptions!$C$2</f>
        <v>0.47760885441048656</v>
      </c>
      <c r="K1006" s="193">
        <f>MAX(0,G1006-Assumptions!$C$3)*Assumptions!$C$2</f>
        <v>1.9751460978936344</v>
      </c>
    </row>
    <row r="1007" spans="1:11">
      <c r="A1007" s="192">
        <f t="shared" si="79"/>
        <v>47890.791666664234</v>
      </c>
      <c r="B1007" s="218">
        <v>33.50265957446809</v>
      </c>
      <c r="C1007" s="219">
        <f t="shared" si="78"/>
        <v>1.6190639638838218E-4</v>
      </c>
      <c r="D1007" s="193">
        <f t="shared" si="80"/>
        <v>34.98800688501202</v>
      </c>
      <c r="E1007" s="193">
        <f t="shared" ref="E1007:G1038" si="82">$C1007*E$2</f>
        <v>36.539207374406899</v>
      </c>
      <c r="F1007" s="193">
        <f t="shared" si="82"/>
        <v>38.159180656896481</v>
      </c>
      <c r="G1007" s="193">
        <f t="shared" si="82"/>
        <v>39.850975788423163</v>
      </c>
      <c r="H1007" s="193">
        <f>MAX(0,D1007-Assumptions!$C$3)*Assumptions!$C$2</f>
        <v>0</v>
      </c>
      <c r="I1007" s="193">
        <f>MAX(0,E1007-Assumptions!$C$3)*Assumptions!$C$2</f>
        <v>0</v>
      </c>
      <c r="J1007" s="193">
        <f>MAX(0,F1007-Assumptions!$C$3)*Assumptions!$C$2</f>
        <v>1.0432625912068332</v>
      </c>
      <c r="K1007" s="193">
        <f>MAX(0,G1007-Assumptions!$C$3)*Assumptions!$C$2</f>
        <v>2.565878209580847</v>
      </c>
    </row>
    <row r="1008" spans="1:11">
      <c r="A1008" s="192">
        <f t="shared" si="79"/>
        <v>47890.833333330898</v>
      </c>
      <c r="B1008" s="218">
        <v>32.241382978723408</v>
      </c>
      <c r="C1008" s="219">
        <f t="shared" si="78"/>
        <v>1.5581109675964308E-4</v>
      </c>
      <c r="D1008" s="193">
        <f t="shared" si="80"/>
        <v>33.670811331693919</v>
      </c>
      <c r="E1008" s="193">
        <f t="shared" si="82"/>
        <v>35.163613685017459</v>
      </c>
      <c r="F1008" s="193">
        <f t="shared" si="82"/>
        <v>36.722599738048608</v>
      </c>
      <c r="G1008" s="193">
        <f t="shared" si="82"/>
        <v>38.350703758741354</v>
      </c>
      <c r="H1008" s="193">
        <f>MAX(0,D1008-Assumptions!$C$3)*Assumptions!$C$2</f>
        <v>0</v>
      </c>
      <c r="I1008" s="193">
        <f>MAX(0,E1008-Assumptions!$C$3)*Assumptions!$C$2</f>
        <v>0</v>
      </c>
      <c r="J1008" s="193">
        <f>MAX(0,F1008-Assumptions!$C$3)*Assumptions!$C$2</f>
        <v>0</v>
      </c>
      <c r="K1008" s="193">
        <f>MAX(0,G1008-Assumptions!$C$3)*Assumptions!$C$2</f>
        <v>1.2156333828672181</v>
      </c>
    </row>
    <row r="1009" spans="1:11">
      <c r="A1009" s="192">
        <f t="shared" si="79"/>
        <v>47890.874999997563</v>
      </c>
      <c r="B1009" s="218">
        <v>31.873510638297876</v>
      </c>
      <c r="C1009" s="219">
        <f t="shared" si="78"/>
        <v>1.5403330103459418E-4</v>
      </c>
      <c r="D1009" s="193">
        <f t="shared" si="80"/>
        <v>33.286629295309474</v>
      </c>
      <c r="E1009" s="193">
        <f t="shared" si="82"/>
        <v>34.762398858945545</v>
      </c>
      <c r="F1009" s="193">
        <f t="shared" si="82"/>
        <v>36.303596970051316</v>
      </c>
      <c r="G1009" s="193">
        <f t="shared" si="82"/>
        <v>37.913124416750826</v>
      </c>
      <c r="H1009" s="193">
        <f>MAX(0,D1009-Assumptions!$C$3)*Assumptions!$C$2</f>
        <v>0</v>
      </c>
      <c r="I1009" s="193">
        <f>MAX(0,E1009-Assumptions!$C$3)*Assumptions!$C$2</f>
        <v>0</v>
      </c>
      <c r="J1009" s="193">
        <f>MAX(0,F1009-Assumptions!$C$3)*Assumptions!$C$2</f>
        <v>0</v>
      </c>
      <c r="K1009" s="193">
        <f>MAX(0,G1009-Assumptions!$C$3)*Assumptions!$C$2</f>
        <v>0.82181197507574311</v>
      </c>
    </row>
    <row r="1010" spans="1:11">
      <c r="A1010" s="192">
        <f t="shared" si="79"/>
        <v>47890.916666664227</v>
      </c>
      <c r="B1010" s="218">
        <v>30.480851063829792</v>
      </c>
      <c r="C1010" s="219">
        <f t="shared" si="78"/>
        <v>1.4730307436119477E-4</v>
      </c>
      <c r="D1010" s="193">
        <f t="shared" si="80"/>
        <v>31.832225871854071</v>
      </c>
      <c r="E1010" s="193">
        <f t="shared" si="82"/>
        <v>33.243514160244708</v>
      </c>
      <c r="F1010" s="193">
        <f t="shared" si="82"/>
        <v>34.717372205490129</v>
      </c>
      <c r="G1010" s="193">
        <f t="shared" si="82"/>
        <v>36.25657405064382</v>
      </c>
      <c r="H1010" s="193">
        <f>MAX(0,D1010-Assumptions!$C$3)*Assumptions!$C$2</f>
        <v>0</v>
      </c>
      <c r="I1010" s="193">
        <f>MAX(0,E1010-Assumptions!$C$3)*Assumptions!$C$2</f>
        <v>0</v>
      </c>
      <c r="J1010" s="193">
        <f>MAX(0,F1010-Assumptions!$C$3)*Assumptions!$C$2</f>
        <v>0</v>
      </c>
      <c r="K1010" s="193">
        <f>MAX(0,G1010-Assumptions!$C$3)*Assumptions!$C$2</f>
        <v>0</v>
      </c>
    </row>
    <row r="1011" spans="1:11">
      <c r="A1011" s="192">
        <f t="shared" si="79"/>
        <v>47890.958333330891</v>
      </c>
      <c r="B1011" s="218">
        <v>28.483829787234047</v>
      </c>
      <c r="C1011" s="219">
        <f t="shared" si="78"/>
        <v>1.3765218328235787E-4</v>
      </c>
      <c r="D1011" s="193">
        <f t="shared" si="80"/>
        <v>29.746666245767081</v>
      </c>
      <c r="E1011" s="193">
        <f t="shared" si="82"/>
        <v>31.065490818711435</v>
      </c>
      <c r="F1011" s="193">
        <f t="shared" si="82"/>
        <v>32.442785750647673</v>
      </c>
      <c r="G1011" s="193">
        <f t="shared" si="82"/>
        <v>33.881143336980948</v>
      </c>
      <c r="H1011" s="193">
        <f>MAX(0,D1011-Assumptions!$C$3)*Assumptions!$C$2</f>
        <v>0</v>
      </c>
      <c r="I1011" s="193">
        <f>MAX(0,E1011-Assumptions!$C$3)*Assumptions!$C$2</f>
        <v>0</v>
      </c>
      <c r="J1011" s="193">
        <f>MAX(0,F1011-Assumptions!$C$3)*Assumptions!$C$2</f>
        <v>0</v>
      </c>
      <c r="K1011" s="193">
        <f>MAX(0,G1011-Assumptions!$C$3)*Assumptions!$C$2</f>
        <v>0</v>
      </c>
    </row>
    <row r="1012" spans="1:11">
      <c r="A1012" s="192">
        <f t="shared" si="79"/>
        <v>47890.999999997555</v>
      </c>
      <c r="B1012" s="218">
        <v>26.263457446808516</v>
      </c>
      <c r="C1012" s="219">
        <f t="shared" si="78"/>
        <v>1.2692191622759843E-4</v>
      </c>
      <c r="D1012" s="193">
        <f t="shared" si="80"/>
        <v>27.427853240446677</v>
      </c>
      <c r="E1012" s="193">
        <f t="shared" si="82"/>
        <v>28.643872761348785</v>
      </c>
      <c r="F1012" s="193">
        <f t="shared" si="82"/>
        <v>29.913804758092574</v>
      </c>
      <c r="G1012" s="193">
        <f t="shared" si="82"/>
        <v>31.240039451395262</v>
      </c>
      <c r="H1012" s="193">
        <f>MAX(0,D1012-Assumptions!$C$3)*Assumptions!$C$2</f>
        <v>0</v>
      </c>
      <c r="I1012" s="193">
        <f>MAX(0,E1012-Assumptions!$C$3)*Assumptions!$C$2</f>
        <v>0</v>
      </c>
      <c r="J1012" s="193">
        <f>MAX(0,F1012-Assumptions!$C$3)*Assumptions!$C$2</f>
        <v>0</v>
      </c>
      <c r="K1012" s="193">
        <f>MAX(0,G1012-Assumptions!$C$3)*Assumptions!$C$2</f>
        <v>0</v>
      </c>
    </row>
    <row r="1013" spans="1:11">
      <c r="A1013" s="192">
        <f t="shared" si="79"/>
        <v>47891.04166666422</v>
      </c>
      <c r="B1013" s="218">
        <v>23.87228723404256</v>
      </c>
      <c r="C1013" s="219">
        <f t="shared" si="78"/>
        <v>1.1536624401478057E-4</v>
      </c>
      <c r="D1013" s="193">
        <f t="shared" si="80"/>
        <v>24.930670003947782</v>
      </c>
      <c r="E1013" s="193">
        <f t="shared" si="82"/>
        <v>26.035976391881313</v>
      </c>
      <c r="F1013" s="193">
        <f t="shared" si="82"/>
        <v>27.190286766110162</v>
      </c>
      <c r="G1013" s="193">
        <f t="shared" si="82"/>
        <v>28.395773728456824</v>
      </c>
      <c r="H1013" s="193">
        <f>MAX(0,D1013-Assumptions!$C$3)*Assumptions!$C$2</f>
        <v>0</v>
      </c>
      <c r="I1013" s="193">
        <f>MAX(0,E1013-Assumptions!$C$3)*Assumptions!$C$2</f>
        <v>0</v>
      </c>
      <c r="J1013" s="193">
        <f>MAX(0,F1013-Assumptions!$C$3)*Assumptions!$C$2</f>
        <v>0</v>
      </c>
      <c r="K1013" s="193">
        <f>MAX(0,G1013-Assumptions!$C$3)*Assumptions!$C$2</f>
        <v>0</v>
      </c>
    </row>
    <row r="1014" spans="1:11">
      <c r="A1014" s="192">
        <f t="shared" si="79"/>
        <v>47891.083333330884</v>
      </c>
      <c r="B1014" s="218">
        <v>22.729255319148937</v>
      </c>
      <c r="C1014" s="219">
        <f t="shared" si="78"/>
        <v>1.0984237872623574E-4</v>
      </c>
      <c r="D1014" s="193">
        <f t="shared" si="80"/>
        <v>23.736961533753249</v>
      </c>
      <c r="E1014" s="193">
        <f t="shared" si="82"/>
        <v>24.789344610872128</v>
      </c>
      <c r="F1014" s="193">
        <f t="shared" si="82"/>
        <v>25.888385308404274</v>
      </c>
      <c r="G1014" s="193">
        <f t="shared" si="82"/>
        <v>27.036152201557673</v>
      </c>
      <c r="H1014" s="193">
        <f>MAX(0,D1014-Assumptions!$C$3)*Assumptions!$C$2</f>
        <v>0</v>
      </c>
      <c r="I1014" s="193">
        <f>MAX(0,E1014-Assumptions!$C$3)*Assumptions!$C$2</f>
        <v>0</v>
      </c>
      <c r="J1014" s="193">
        <f>MAX(0,F1014-Assumptions!$C$3)*Assumptions!$C$2</f>
        <v>0</v>
      </c>
      <c r="K1014" s="193">
        <f>MAX(0,G1014-Assumptions!$C$3)*Assumptions!$C$2</f>
        <v>0</v>
      </c>
    </row>
    <row r="1015" spans="1:11">
      <c r="A1015" s="192">
        <f t="shared" si="79"/>
        <v>47891.124999997548</v>
      </c>
      <c r="B1015" s="218">
        <v>21.848989361702131</v>
      </c>
      <c r="C1015" s="219">
        <f t="shared" si="78"/>
        <v>1.0558836752701158E-4</v>
      </c>
      <c r="D1015" s="193">
        <f t="shared" si="80"/>
        <v>22.817668803833325</v>
      </c>
      <c r="E1015" s="193">
        <f t="shared" si="82"/>
        <v>23.829294848485752</v>
      </c>
      <c r="F1015" s="193">
        <f t="shared" si="82"/>
        <v>24.885771542125035</v>
      </c>
      <c r="G1015" s="193">
        <f t="shared" si="82"/>
        <v>25.98908734750891</v>
      </c>
      <c r="H1015" s="193">
        <f>MAX(0,D1015-Assumptions!$C$3)*Assumptions!$C$2</f>
        <v>0</v>
      </c>
      <c r="I1015" s="193">
        <f>MAX(0,E1015-Assumptions!$C$3)*Assumptions!$C$2</f>
        <v>0</v>
      </c>
      <c r="J1015" s="193">
        <f>MAX(0,F1015-Assumptions!$C$3)*Assumptions!$C$2</f>
        <v>0</v>
      </c>
      <c r="K1015" s="193">
        <f>MAX(0,G1015-Assumptions!$C$3)*Assumptions!$C$2</f>
        <v>0</v>
      </c>
    </row>
    <row r="1016" spans="1:11">
      <c r="A1016" s="192">
        <f t="shared" si="79"/>
        <v>47891.166666664212</v>
      </c>
      <c r="B1016" s="218">
        <v>21.954095744680856</v>
      </c>
      <c r="C1016" s="219">
        <f t="shared" si="78"/>
        <v>1.0609630916273985E-4</v>
      </c>
      <c r="D1016" s="193">
        <f t="shared" si="80"/>
        <v>22.927435099943171</v>
      </c>
      <c r="E1016" s="193">
        <f t="shared" si="82"/>
        <v>23.943927655934875</v>
      </c>
      <c r="F1016" s="193">
        <f t="shared" si="82"/>
        <v>25.005486618695691</v>
      </c>
      <c r="G1016" s="193">
        <f t="shared" si="82"/>
        <v>26.114110016649065</v>
      </c>
      <c r="H1016" s="193">
        <f>MAX(0,D1016-Assumptions!$C$3)*Assumptions!$C$2</f>
        <v>0</v>
      </c>
      <c r="I1016" s="193">
        <f>MAX(0,E1016-Assumptions!$C$3)*Assumptions!$C$2</f>
        <v>0</v>
      </c>
      <c r="J1016" s="193">
        <f>MAX(0,F1016-Assumptions!$C$3)*Assumptions!$C$2</f>
        <v>0</v>
      </c>
      <c r="K1016" s="193">
        <f>MAX(0,G1016-Assumptions!$C$3)*Assumptions!$C$2</f>
        <v>0</v>
      </c>
    </row>
    <row r="1017" spans="1:11">
      <c r="A1017" s="192">
        <f t="shared" si="79"/>
        <v>47891.208333330876</v>
      </c>
      <c r="B1017" s="218">
        <v>22.190585106382983</v>
      </c>
      <c r="C1017" s="219">
        <f t="shared" si="78"/>
        <v>1.0723917784312843E-4</v>
      </c>
      <c r="D1017" s="193">
        <f t="shared" si="80"/>
        <v>23.174409266190313</v>
      </c>
      <c r="E1017" s="193">
        <f t="shared" si="82"/>
        <v>24.201851472695392</v>
      </c>
      <c r="F1017" s="193">
        <f t="shared" si="82"/>
        <v>25.274845540979669</v>
      </c>
      <c r="G1017" s="193">
        <f t="shared" si="82"/>
        <v>26.395411022214404</v>
      </c>
      <c r="H1017" s="193">
        <f>MAX(0,D1017-Assumptions!$C$3)*Assumptions!$C$2</f>
        <v>0</v>
      </c>
      <c r="I1017" s="193">
        <f>MAX(0,E1017-Assumptions!$C$3)*Assumptions!$C$2</f>
        <v>0</v>
      </c>
      <c r="J1017" s="193">
        <f>MAX(0,F1017-Assumptions!$C$3)*Assumptions!$C$2</f>
        <v>0</v>
      </c>
      <c r="K1017" s="193">
        <f>MAX(0,G1017-Assumptions!$C$3)*Assumptions!$C$2</f>
        <v>0</v>
      </c>
    </row>
    <row r="1018" spans="1:11">
      <c r="A1018" s="192">
        <f t="shared" si="79"/>
        <v>47891.249999997541</v>
      </c>
      <c r="B1018" s="218">
        <v>23.767180851063834</v>
      </c>
      <c r="C1018" s="219">
        <f t="shared" si="78"/>
        <v>1.148583023790523E-4</v>
      </c>
      <c r="D1018" s="193">
        <f t="shared" si="80"/>
        <v>24.820903707837939</v>
      </c>
      <c r="E1018" s="193">
        <f t="shared" si="82"/>
        <v>25.92134358443219</v>
      </c>
      <c r="F1018" s="193">
        <f t="shared" si="82"/>
        <v>27.070571689539502</v>
      </c>
      <c r="G1018" s="193">
        <f t="shared" si="82"/>
        <v>28.27075105931667</v>
      </c>
      <c r="H1018" s="193">
        <f>MAX(0,D1018-Assumptions!$C$3)*Assumptions!$C$2</f>
        <v>0</v>
      </c>
      <c r="I1018" s="193">
        <f>MAX(0,E1018-Assumptions!$C$3)*Assumptions!$C$2</f>
        <v>0</v>
      </c>
      <c r="J1018" s="193">
        <f>MAX(0,F1018-Assumptions!$C$3)*Assumptions!$C$2</f>
        <v>0</v>
      </c>
      <c r="K1018" s="193">
        <f>MAX(0,G1018-Assumptions!$C$3)*Assumptions!$C$2</f>
        <v>0</v>
      </c>
    </row>
    <row r="1019" spans="1:11">
      <c r="A1019" s="192">
        <f t="shared" si="79"/>
        <v>47891.291666664205</v>
      </c>
      <c r="B1019" s="218">
        <v>26.670744680851069</v>
      </c>
      <c r="C1019" s="219">
        <f t="shared" si="78"/>
        <v>1.2889019006604542E-4</v>
      </c>
      <c r="D1019" s="193">
        <f t="shared" si="80"/>
        <v>27.853197637872313</v>
      </c>
      <c r="E1019" s="193">
        <f t="shared" si="82"/>
        <v>29.08807489021412</v>
      </c>
      <c r="F1019" s="193">
        <f t="shared" si="82"/>
        <v>30.377700679803862</v>
      </c>
      <c r="G1019" s="193">
        <f t="shared" si="82"/>
        <v>31.724502294313343</v>
      </c>
      <c r="H1019" s="193">
        <f>MAX(0,D1019-Assumptions!$C$3)*Assumptions!$C$2</f>
        <v>0</v>
      </c>
      <c r="I1019" s="193">
        <f>MAX(0,E1019-Assumptions!$C$3)*Assumptions!$C$2</f>
        <v>0</v>
      </c>
      <c r="J1019" s="193">
        <f>MAX(0,F1019-Assumptions!$C$3)*Assumptions!$C$2</f>
        <v>0</v>
      </c>
      <c r="K1019" s="193">
        <f>MAX(0,G1019-Assumptions!$C$3)*Assumptions!$C$2</f>
        <v>0</v>
      </c>
    </row>
    <row r="1020" spans="1:11">
      <c r="A1020" s="192">
        <f t="shared" si="79"/>
        <v>47891.333333330869</v>
      </c>
      <c r="B1020" s="218">
        <v>29.981595744680856</v>
      </c>
      <c r="C1020" s="219">
        <f t="shared" si="78"/>
        <v>1.4489035159148553E-4</v>
      </c>
      <c r="D1020" s="193">
        <f t="shared" si="80"/>
        <v>31.31083596533232</v>
      </c>
      <c r="E1020" s="193">
        <f t="shared" si="82"/>
        <v>32.699008324861389</v>
      </c>
      <c r="F1020" s="193">
        <f t="shared" si="82"/>
        <v>34.148725591779517</v>
      </c>
      <c r="G1020" s="193">
        <f t="shared" si="82"/>
        <v>35.662716372228104</v>
      </c>
      <c r="H1020" s="193">
        <f>MAX(0,D1020-Assumptions!$C$3)*Assumptions!$C$2</f>
        <v>0</v>
      </c>
      <c r="I1020" s="193">
        <f>MAX(0,E1020-Assumptions!$C$3)*Assumptions!$C$2</f>
        <v>0</v>
      </c>
      <c r="J1020" s="193">
        <f>MAX(0,F1020-Assumptions!$C$3)*Assumptions!$C$2</f>
        <v>0</v>
      </c>
      <c r="K1020" s="193">
        <f>MAX(0,G1020-Assumptions!$C$3)*Assumptions!$C$2</f>
        <v>0</v>
      </c>
    </row>
    <row r="1021" spans="1:11">
      <c r="A1021" s="192">
        <f t="shared" si="79"/>
        <v>47891.374999997533</v>
      </c>
      <c r="B1021" s="218">
        <v>30.362606382978726</v>
      </c>
      <c r="C1021" s="219">
        <f t="shared" si="78"/>
        <v>1.4673164002100046E-4</v>
      </c>
      <c r="D1021" s="193">
        <f t="shared" si="80"/>
        <v>31.708738788730496</v>
      </c>
      <c r="E1021" s="193">
        <f t="shared" si="82"/>
        <v>33.114552251864446</v>
      </c>
      <c r="F1021" s="193">
        <f t="shared" si="82"/>
        <v>34.582692744348137</v>
      </c>
      <c r="G1021" s="193">
        <f t="shared" si="82"/>
        <v>36.115923547861151</v>
      </c>
      <c r="H1021" s="193">
        <f>MAX(0,D1021-Assumptions!$C$3)*Assumptions!$C$2</f>
        <v>0</v>
      </c>
      <c r="I1021" s="193">
        <f>MAX(0,E1021-Assumptions!$C$3)*Assumptions!$C$2</f>
        <v>0</v>
      </c>
      <c r="J1021" s="193">
        <f>MAX(0,F1021-Assumptions!$C$3)*Assumptions!$C$2</f>
        <v>0</v>
      </c>
      <c r="K1021" s="193">
        <f>MAX(0,G1021-Assumptions!$C$3)*Assumptions!$C$2</f>
        <v>0</v>
      </c>
    </row>
    <row r="1022" spans="1:11">
      <c r="A1022" s="192">
        <f t="shared" si="79"/>
        <v>47891.416666664198</v>
      </c>
      <c r="B1022" s="218">
        <v>30.875000000000004</v>
      </c>
      <c r="C1022" s="219">
        <f t="shared" si="78"/>
        <v>1.4920785549517573E-4</v>
      </c>
      <c r="D1022" s="193">
        <f t="shared" si="80"/>
        <v>32.243849482265979</v>
      </c>
      <c r="E1022" s="193">
        <f t="shared" si="82"/>
        <v>33.673387188178907</v>
      </c>
      <c r="F1022" s="193">
        <f t="shared" si="82"/>
        <v>35.166303742630085</v>
      </c>
      <c r="G1022" s="193">
        <f t="shared" si="82"/>
        <v>36.725409059919386</v>
      </c>
      <c r="H1022" s="193">
        <f>MAX(0,D1022-Assumptions!$C$3)*Assumptions!$C$2</f>
        <v>0</v>
      </c>
      <c r="I1022" s="193">
        <f>MAX(0,E1022-Assumptions!$C$3)*Assumptions!$C$2</f>
        <v>0</v>
      </c>
      <c r="J1022" s="193">
        <f>MAX(0,F1022-Assumptions!$C$3)*Assumptions!$C$2</f>
        <v>0</v>
      </c>
      <c r="K1022" s="193">
        <f>MAX(0,G1022-Assumptions!$C$3)*Assumptions!$C$2</f>
        <v>0</v>
      </c>
    </row>
    <row r="1023" spans="1:11">
      <c r="A1023" s="192">
        <f t="shared" si="79"/>
        <v>47891.458333330862</v>
      </c>
      <c r="B1023" s="218">
        <v>30.310053191489366</v>
      </c>
      <c r="C1023" s="219">
        <f t="shared" si="78"/>
        <v>1.4647766920313635E-4</v>
      </c>
      <c r="D1023" s="193">
        <f t="shared" si="80"/>
        <v>31.65385564067558</v>
      </c>
      <c r="E1023" s="193">
        <f t="shared" si="82"/>
        <v>33.057235848139889</v>
      </c>
      <c r="F1023" s="193">
        <f t="shared" si="82"/>
        <v>34.522835206062815</v>
      </c>
      <c r="G1023" s="193">
        <f t="shared" si="82"/>
        <v>36.053412213291075</v>
      </c>
      <c r="H1023" s="193">
        <f>MAX(0,D1023-Assumptions!$C$3)*Assumptions!$C$2</f>
        <v>0</v>
      </c>
      <c r="I1023" s="193">
        <f>MAX(0,E1023-Assumptions!$C$3)*Assumptions!$C$2</f>
        <v>0</v>
      </c>
      <c r="J1023" s="193">
        <f>MAX(0,F1023-Assumptions!$C$3)*Assumptions!$C$2</f>
        <v>0</v>
      </c>
      <c r="K1023" s="193">
        <f>MAX(0,G1023-Assumptions!$C$3)*Assumptions!$C$2</f>
        <v>0</v>
      </c>
    </row>
    <row r="1024" spans="1:11">
      <c r="A1024" s="192">
        <f t="shared" si="79"/>
        <v>47891.499999997526</v>
      </c>
      <c r="B1024" s="218">
        <v>30.204946808510645</v>
      </c>
      <c r="C1024" s="219">
        <f t="shared" si="78"/>
        <v>1.4596972756740809E-4</v>
      </c>
      <c r="D1024" s="193">
        <f t="shared" si="80"/>
        <v>31.544089344565737</v>
      </c>
      <c r="E1024" s="193">
        <f t="shared" si="82"/>
        <v>32.94260304069077</v>
      </c>
      <c r="F1024" s="193">
        <f t="shared" si="82"/>
        <v>34.403120129492159</v>
      </c>
      <c r="G1024" s="193">
        <f t="shared" si="82"/>
        <v>35.928389544150924</v>
      </c>
      <c r="H1024" s="193">
        <f>MAX(0,D1024-Assumptions!$C$3)*Assumptions!$C$2</f>
        <v>0</v>
      </c>
      <c r="I1024" s="193">
        <f>MAX(0,E1024-Assumptions!$C$3)*Assumptions!$C$2</f>
        <v>0</v>
      </c>
      <c r="J1024" s="193">
        <f>MAX(0,F1024-Assumptions!$C$3)*Assumptions!$C$2</f>
        <v>0</v>
      </c>
      <c r="K1024" s="193">
        <f>MAX(0,G1024-Assumptions!$C$3)*Assumptions!$C$2</f>
        <v>0</v>
      </c>
    </row>
    <row r="1025" spans="1:11">
      <c r="A1025" s="192">
        <f t="shared" si="79"/>
        <v>47891.54166666419</v>
      </c>
      <c r="B1025" s="218">
        <v>30.40202127659575</v>
      </c>
      <c r="C1025" s="219">
        <f t="shared" si="78"/>
        <v>1.4692211813439857E-4</v>
      </c>
      <c r="D1025" s="193">
        <f t="shared" si="80"/>
        <v>31.749901149771691</v>
      </c>
      <c r="E1025" s="193">
        <f t="shared" si="82"/>
        <v>33.157539554657866</v>
      </c>
      <c r="F1025" s="193">
        <f t="shared" si="82"/>
        <v>34.627585898062136</v>
      </c>
      <c r="G1025" s="193">
        <f t="shared" si="82"/>
        <v>36.162807048788707</v>
      </c>
      <c r="H1025" s="193">
        <f>MAX(0,D1025-Assumptions!$C$3)*Assumptions!$C$2</f>
        <v>0</v>
      </c>
      <c r="I1025" s="193">
        <f>MAX(0,E1025-Assumptions!$C$3)*Assumptions!$C$2</f>
        <v>0</v>
      </c>
      <c r="J1025" s="193">
        <f>MAX(0,F1025-Assumptions!$C$3)*Assumptions!$C$2</f>
        <v>0</v>
      </c>
      <c r="K1025" s="193">
        <f>MAX(0,G1025-Assumptions!$C$3)*Assumptions!$C$2</f>
        <v>0</v>
      </c>
    </row>
    <row r="1026" spans="1:11">
      <c r="A1026" s="192">
        <f t="shared" si="79"/>
        <v>47891.583333330855</v>
      </c>
      <c r="B1026" s="218">
        <v>30.323191489361708</v>
      </c>
      <c r="C1026" s="219">
        <f t="shared" si="78"/>
        <v>1.4654116190760237E-4</v>
      </c>
      <c r="D1026" s="193">
        <f t="shared" si="80"/>
        <v>31.667576427689308</v>
      </c>
      <c r="E1026" s="193">
        <f t="shared" si="82"/>
        <v>33.071564949071025</v>
      </c>
      <c r="F1026" s="193">
        <f t="shared" si="82"/>
        <v>34.537799590634144</v>
      </c>
      <c r="G1026" s="193">
        <f t="shared" si="82"/>
        <v>36.069040046933594</v>
      </c>
      <c r="H1026" s="193">
        <f>MAX(0,D1026-Assumptions!$C$3)*Assumptions!$C$2</f>
        <v>0</v>
      </c>
      <c r="I1026" s="193">
        <f>MAX(0,E1026-Assumptions!$C$3)*Assumptions!$C$2</f>
        <v>0</v>
      </c>
      <c r="J1026" s="193">
        <f>MAX(0,F1026-Assumptions!$C$3)*Assumptions!$C$2</f>
        <v>0</v>
      </c>
      <c r="K1026" s="193">
        <f>MAX(0,G1026-Assumptions!$C$3)*Assumptions!$C$2</f>
        <v>0</v>
      </c>
    </row>
    <row r="1027" spans="1:11">
      <c r="A1027" s="192">
        <f t="shared" si="79"/>
        <v>47891.624999997519</v>
      </c>
      <c r="B1027" s="218">
        <v>30.664787234042556</v>
      </c>
      <c r="C1027" s="219">
        <f t="shared" si="78"/>
        <v>1.4819197222371919E-4</v>
      </c>
      <c r="D1027" s="193">
        <f t="shared" si="80"/>
        <v>32.024316890046286</v>
      </c>
      <c r="E1027" s="193">
        <f t="shared" si="82"/>
        <v>33.444121573280661</v>
      </c>
      <c r="F1027" s="193">
        <f t="shared" si="82"/>
        <v>34.926873589488771</v>
      </c>
      <c r="G1027" s="193">
        <f t="shared" si="82"/>
        <v>36.475363721639077</v>
      </c>
      <c r="H1027" s="193">
        <f>MAX(0,D1027-Assumptions!$C$3)*Assumptions!$C$2</f>
        <v>0</v>
      </c>
      <c r="I1027" s="193">
        <f>MAX(0,E1027-Assumptions!$C$3)*Assumptions!$C$2</f>
        <v>0</v>
      </c>
      <c r="J1027" s="193">
        <f>MAX(0,F1027-Assumptions!$C$3)*Assumptions!$C$2</f>
        <v>0</v>
      </c>
      <c r="K1027" s="193">
        <f>MAX(0,G1027-Assumptions!$C$3)*Assumptions!$C$2</f>
        <v>0</v>
      </c>
    </row>
    <row r="1028" spans="1:11">
      <c r="A1028" s="192">
        <f t="shared" si="79"/>
        <v>47891.666666664183</v>
      </c>
      <c r="B1028" s="218">
        <v>31.637021276595746</v>
      </c>
      <c r="C1028" s="219">
        <f t="shared" si="78"/>
        <v>1.5289043235420559E-4</v>
      </c>
      <c r="D1028" s="193">
        <f t="shared" si="80"/>
        <v>33.039655129062325</v>
      </c>
      <c r="E1028" s="193">
        <f t="shared" si="82"/>
        <v>34.504475042185021</v>
      </c>
      <c r="F1028" s="193">
        <f t="shared" si="82"/>
        <v>36.034238047767339</v>
      </c>
      <c r="G1028" s="193">
        <f t="shared" si="82"/>
        <v>37.631823411185479</v>
      </c>
      <c r="H1028" s="193">
        <f>MAX(0,D1028-Assumptions!$C$3)*Assumptions!$C$2</f>
        <v>0</v>
      </c>
      <c r="I1028" s="193">
        <f>MAX(0,E1028-Assumptions!$C$3)*Assumptions!$C$2</f>
        <v>0</v>
      </c>
      <c r="J1028" s="193">
        <f>MAX(0,F1028-Assumptions!$C$3)*Assumptions!$C$2</f>
        <v>0</v>
      </c>
      <c r="K1028" s="193">
        <f>MAX(0,G1028-Assumptions!$C$3)*Assumptions!$C$2</f>
        <v>0.56864107006693132</v>
      </c>
    </row>
    <row r="1029" spans="1:11">
      <c r="A1029" s="192">
        <f t="shared" si="79"/>
        <v>47891.708333330847</v>
      </c>
      <c r="B1029" s="218">
        <v>33.121648936170217</v>
      </c>
      <c r="C1029" s="219">
        <f t="shared" ref="C1029:C1092" si="83">B1029/$B$2</f>
        <v>1.6006510795886725E-4</v>
      </c>
      <c r="D1029" s="193">
        <f t="shared" si="80"/>
        <v>34.590104061613843</v>
      </c>
      <c r="E1029" s="193">
        <f t="shared" si="82"/>
        <v>36.123663447403842</v>
      </c>
      <c r="F1029" s="193">
        <f t="shared" si="82"/>
        <v>37.725213504327854</v>
      </c>
      <c r="G1029" s="193">
        <f t="shared" si="82"/>
        <v>39.397768612790117</v>
      </c>
      <c r="H1029" s="193">
        <f>MAX(0,D1029-Assumptions!$C$3)*Assumptions!$C$2</f>
        <v>0</v>
      </c>
      <c r="I1029" s="193">
        <f>MAX(0,E1029-Assumptions!$C$3)*Assumptions!$C$2</f>
        <v>0</v>
      </c>
      <c r="J1029" s="193">
        <f>MAX(0,F1029-Assumptions!$C$3)*Assumptions!$C$2</f>
        <v>0.65269215389506885</v>
      </c>
      <c r="K1029" s="193">
        <f>MAX(0,G1029-Assumptions!$C$3)*Assumptions!$C$2</f>
        <v>2.1579917515111049</v>
      </c>
    </row>
    <row r="1030" spans="1:11">
      <c r="A1030" s="192">
        <f t="shared" ref="A1030:A1093" si="84">A1029 + TIME(1,0,0)</f>
        <v>47891.749999997512</v>
      </c>
      <c r="B1030" s="218">
        <v>34.711382978723414</v>
      </c>
      <c r="C1030" s="219">
        <f t="shared" si="83"/>
        <v>1.6774772519925716E-4</v>
      </c>
      <c r="D1030" s="193">
        <f t="shared" si="80"/>
        <v>36.250319290275201</v>
      </c>
      <c r="E1030" s="193">
        <f t="shared" si="82"/>
        <v>37.857484660071783</v>
      </c>
      <c r="F1030" s="193">
        <f t="shared" si="82"/>
        <v>39.535904037459026</v>
      </c>
      <c r="G1030" s="193">
        <f t="shared" si="82"/>
        <v>41.288736483534912</v>
      </c>
      <c r="H1030" s="193">
        <f>MAX(0,D1030-Assumptions!$C$3)*Assumptions!$C$2</f>
        <v>0</v>
      </c>
      <c r="I1030" s="193">
        <f>MAX(0,E1030-Assumptions!$C$3)*Assumptions!$C$2</f>
        <v>0.77173619406460503</v>
      </c>
      <c r="J1030" s="193">
        <f>MAX(0,F1030-Assumptions!$C$3)*Assumptions!$C$2</f>
        <v>2.282313633713124</v>
      </c>
      <c r="K1030" s="193">
        <f>MAX(0,G1030-Assumptions!$C$3)*Assumptions!$C$2</f>
        <v>3.8598628351814206</v>
      </c>
    </row>
    <row r="1031" spans="1:11">
      <c r="A1031" s="192">
        <f t="shared" si="84"/>
        <v>47891.791666664176</v>
      </c>
      <c r="B1031" s="218">
        <v>34.527446808510646</v>
      </c>
      <c r="C1031" s="219">
        <f t="shared" si="83"/>
        <v>1.6685882733673271E-4</v>
      </c>
      <c r="D1031" s="193">
        <f t="shared" si="80"/>
        <v>36.058228272082978</v>
      </c>
      <c r="E1031" s="193">
        <f t="shared" si="82"/>
        <v>37.656877247035823</v>
      </c>
      <c r="F1031" s="193">
        <f t="shared" si="82"/>
        <v>39.326402653460377</v>
      </c>
      <c r="G1031" s="193">
        <f t="shared" si="82"/>
        <v>41.069946812539648</v>
      </c>
      <c r="H1031" s="193">
        <f>MAX(0,D1031-Assumptions!$C$3)*Assumptions!$C$2</f>
        <v>0</v>
      </c>
      <c r="I1031" s="193">
        <f>MAX(0,E1031-Assumptions!$C$3)*Assumptions!$C$2</f>
        <v>0.59118952233224042</v>
      </c>
      <c r="J1031" s="193">
        <f>MAX(0,F1031-Assumptions!$C$3)*Assumptions!$C$2</f>
        <v>2.0937623881143397</v>
      </c>
      <c r="K1031" s="193">
        <f>MAX(0,G1031-Assumptions!$C$3)*Assumptions!$C$2</f>
        <v>3.662952131285683</v>
      </c>
    </row>
    <row r="1032" spans="1:11">
      <c r="A1032" s="192">
        <f t="shared" si="84"/>
        <v>47891.83333333084</v>
      </c>
      <c r="B1032" s="218">
        <v>33.463244680851069</v>
      </c>
      <c r="C1032" s="219">
        <f t="shared" si="83"/>
        <v>1.6171591827498407E-4</v>
      </c>
      <c r="D1032" s="193">
        <f t="shared" si="80"/>
        <v>34.946844523970825</v>
      </c>
      <c r="E1032" s="193">
        <f t="shared" si="82"/>
        <v>36.496220071613479</v>
      </c>
      <c r="F1032" s="193">
        <f t="shared" si="82"/>
        <v>38.114287503182481</v>
      </c>
      <c r="G1032" s="193">
        <f t="shared" si="82"/>
        <v>39.804092287495607</v>
      </c>
      <c r="H1032" s="193">
        <f>MAX(0,D1032-Assumptions!$C$3)*Assumptions!$C$2</f>
        <v>0</v>
      </c>
      <c r="I1032" s="193">
        <f>MAX(0,E1032-Assumptions!$C$3)*Assumptions!$C$2</f>
        <v>0</v>
      </c>
      <c r="J1032" s="193">
        <f>MAX(0,F1032-Assumptions!$C$3)*Assumptions!$C$2</f>
        <v>1.0028587528642334</v>
      </c>
      <c r="K1032" s="193">
        <f>MAX(0,G1032-Assumptions!$C$3)*Assumptions!$C$2</f>
        <v>2.5236830587460459</v>
      </c>
    </row>
    <row r="1033" spans="1:11">
      <c r="A1033" s="192">
        <f t="shared" si="84"/>
        <v>47891.874999997504</v>
      </c>
      <c r="B1033" s="218">
        <v>32.858882978723408</v>
      </c>
      <c r="C1033" s="219">
        <f t="shared" si="83"/>
        <v>1.5879525386954657E-4</v>
      </c>
      <c r="D1033" s="193">
        <f t="shared" si="80"/>
        <v>34.315688321339231</v>
      </c>
      <c r="E1033" s="193">
        <f t="shared" si="82"/>
        <v>35.837081428781033</v>
      </c>
      <c r="F1033" s="193">
        <f t="shared" si="82"/>
        <v>37.425925812901205</v>
      </c>
      <c r="G1033" s="193">
        <f t="shared" si="82"/>
        <v>39.085211939939732</v>
      </c>
      <c r="H1033" s="193">
        <f>MAX(0,D1033-Assumptions!$C$3)*Assumptions!$C$2</f>
        <v>0</v>
      </c>
      <c r="I1033" s="193">
        <f>MAX(0,E1033-Assumptions!$C$3)*Assumptions!$C$2</f>
        <v>0</v>
      </c>
      <c r="J1033" s="193">
        <f>MAX(0,F1033-Assumptions!$C$3)*Assumptions!$C$2</f>
        <v>0.38333323161108485</v>
      </c>
      <c r="K1033" s="193">
        <f>MAX(0,G1033-Assumptions!$C$3)*Assumptions!$C$2</f>
        <v>1.8766907459457591</v>
      </c>
    </row>
    <row r="1034" spans="1:11">
      <c r="A1034" s="192">
        <f t="shared" si="84"/>
        <v>47891.916666664169</v>
      </c>
      <c r="B1034" s="218">
        <v>31.742127659574471</v>
      </c>
      <c r="C1034" s="219">
        <f t="shared" si="83"/>
        <v>1.5339837398993384E-4</v>
      </c>
      <c r="D1034" s="193">
        <f t="shared" si="80"/>
        <v>33.149421425172164</v>
      </c>
      <c r="E1034" s="193">
        <f t="shared" si="82"/>
        <v>34.61910784963414</v>
      </c>
      <c r="F1034" s="193">
        <f t="shared" si="82"/>
        <v>36.153953124337995</v>
      </c>
      <c r="G1034" s="193">
        <f t="shared" si="82"/>
        <v>37.75684608032563</v>
      </c>
      <c r="H1034" s="193">
        <f>MAX(0,D1034-Assumptions!$C$3)*Assumptions!$C$2</f>
        <v>0</v>
      </c>
      <c r="I1034" s="193">
        <f>MAX(0,E1034-Assumptions!$C$3)*Assumptions!$C$2</f>
        <v>0</v>
      </c>
      <c r="J1034" s="193">
        <f>MAX(0,F1034-Assumptions!$C$3)*Assumptions!$C$2</f>
        <v>0</v>
      </c>
      <c r="K1034" s="193">
        <f>MAX(0,G1034-Assumptions!$C$3)*Assumptions!$C$2</f>
        <v>0.68116147229306712</v>
      </c>
    </row>
    <row r="1035" spans="1:11">
      <c r="A1035" s="192">
        <f t="shared" si="84"/>
        <v>47891.958333330833</v>
      </c>
      <c r="B1035" s="218">
        <v>29.837074468085113</v>
      </c>
      <c r="C1035" s="219">
        <f t="shared" si="83"/>
        <v>1.4419193184235919E-4</v>
      </c>
      <c r="D1035" s="193">
        <f t="shared" si="80"/>
        <v>31.159907308181293</v>
      </c>
      <c r="E1035" s="193">
        <f t="shared" si="82"/>
        <v>32.541388214618848</v>
      </c>
      <c r="F1035" s="193">
        <f t="shared" si="82"/>
        <v>33.984117361494867</v>
      </c>
      <c r="G1035" s="193">
        <f t="shared" si="82"/>
        <v>35.490810202160397</v>
      </c>
      <c r="H1035" s="193">
        <f>MAX(0,D1035-Assumptions!$C$3)*Assumptions!$C$2</f>
        <v>0</v>
      </c>
      <c r="I1035" s="193">
        <f>MAX(0,E1035-Assumptions!$C$3)*Assumptions!$C$2</f>
        <v>0</v>
      </c>
      <c r="J1035" s="193">
        <f>MAX(0,F1035-Assumptions!$C$3)*Assumptions!$C$2</f>
        <v>0</v>
      </c>
      <c r="K1035" s="193">
        <f>MAX(0,G1035-Assumptions!$C$3)*Assumptions!$C$2</f>
        <v>0</v>
      </c>
    </row>
    <row r="1036" spans="1:11">
      <c r="A1036" s="192">
        <f t="shared" si="84"/>
        <v>47891.999999997497</v>
      </c>
      <c r="B1036" s="218">
        <v>26.657606382978727</v>
      </c>
      <c r="C1036" s="219">
        <f t="shared" si="83"/>
        <v>1.2882669736157939E-4</v>
      </c>
      <c r="D1036" s="193">
        <f t="shared" si="80"/>
        <v>27.839476850858581</v>
      </c>
      <c r="E1036" s="193">
        <f t="shared" si="82"/>
        <v>29.073745789282981</v>
      </c>
      <c r="F1036" s="193">
        <f t="shared" si="82"/>
        <v>30.362736295232533</v>
      </c>
      <c r="G1036" s="193">
        <f t="shared" si="82"/>
        <v>31.708874460670824</v>
      </c>
      <c r="H1036" s="193">
        <f>MAX(0,D1036-Assumptions!$C$3)*Assumptions!$C$2</f>
        <v>0</v>
      </c>
      <c r="I1036" s="193">
        <f>MAX(0,E1036-Assumptions!$C$3)*Assumptions!$C$2</f>
        <v>0</v>
      </c>
      <c r="J1036" s="193">
        <f>MAX(0,F1036-Assumptions!$C$3)*Assumptions!$C$2</f>
        <v>0</v>
      </c>
      <c r="K1036" s="193">
        <f>MAX(0,G1036-Assumptions!$C$3)*Assumptions!$C$2</f>
        <v>0</v>
      </c>
    </row>
    <row r="1037" spans="1:11">
      <c r="A1037" s="192">
        <f t="shared" si="84"/>
        <v>47892.041666664161</v>
      </c>
      <c r="B1037" s="218">
        <v>24.673723404255323</v>
      </c>
      <c r="C1037" s="219">
        <f t="shared" si="83"/>
        <v>1.1923929898720851E-4</v>
      </c>
      <c r="D1037" s="193">
        <f t="shared" si="80"/>
        <v>25.767638011785319</v>
      </c>
      <c r="E1037" s="193">
        <f t="shared" si="82"/>
        <v>26.910051548680844</v>
      </c>
      <c r="F1037" s="193">
        <f t="shared" si="82"/>
        <v>28.103114224961406</v>
      </c>
      <c r="G1037" s="193">
        <f t="shared" si="82"/>
        <v>29.34907158065047</v>
      </c>
      <c r="H1037" s="193">
        <f>MAX(0,D1037-Assumptions!$C$3)*Assumptions!$C$2</f>
        <v>0</v>
      </c>
      <c r="I1037" s="193">
        <f>MAX(0,E1037-Assumptions!$C$3)*Assumptions!$C$2</f>
        <v>0</v>
      </c>
      <c r="J1037" s="193">
        <f>MAX(0,F1037-Assumptions!$C$3)*Assumptions!$C$2</f>
        <v>0</v>
      </c>
      <c r="K1037" s="193">
        <f>MAX(0,G1037-Assumptions!$C$3)*Assumptions!$C$2</f>
        <v>0</v>
      </c>
    </row>
    <row r="1038" spans="1:11">
      <c r="A1038" s="192">
        <f t="shared" si="84"/>
        <v>47892.083333330826</v>
      </c>
      <c r="B1038" s="218">
        <v>23.333617021276595</v>
      </c>
      <c r="C1038" s="219">
        <f t="shared" si="83"/>
        <v>1.127630431316732E-4</v>
      </c>
      <c r="D1038" s="193">
        <f t="shared" si="80"/>
        <v>24.368117736384836</v>
      </c>
      <c r="E1038" s="193">
        <f t="shared" si="82"/>
        <v>25.448483253704563</v>
      </c>
      <c r="F1038" s="193">
        <f t="shared" si="82"/>
        <v>26.57674699868554</v>
      </c>
      <c r="G1038" s="193">
        <f t="shared" si="82"/>
        <v>27.75503254911354</v>
      </c>
      <c r="H1038" s="193">
        <f>MAX(0,D1038-Assumptions!$C$3)*Assumptions!$C$2</f>
        <v>0</v>
      </c>
      <c r="I1038" s="193">
        <f>MAX(0,E1038-Assumptions!$C$3)*Assumptions!$C$2</f>
        <v>0</v>
      </c>
      <c r="J1038" s="193">
        <f>MAX(0,F1038-Assumptions!$C$3)*Assumptions!$C$2</f>
        <v>0</v>
      </c>
      <c r="K1038" s="193">
        <f>MAX(0,G1038-Assumptions!$C$3)*Assumptions!$C$2</f>
        <v>0</v>
      </c>
    </row>
    <row r="1039" spans="1:11">
      <c r="A1039" s="192">
        <f t="shared" si="84"/>
        <v>47892.12499999749</v>
      </c>
      <c r="B1039" s="218">
        <v>22.545319148936173</v>
      </c>
      <c r="C1039" s="219">
        <f t="shared" si="83"/>
        <v>1.0895348086371129E-4</v>
      </c>
      <c r="D1039" s="193">
        <f t="shared" ref="D1039:D1102" si="85">$C1039*D$2</f>
        <v>23.544870515561026</v>
      </c>
      <c r="E1039" s="193">
        <f t="shared" ref="E1039:G1070" si="86">$C1039*E$2</f>
        <v>24.588737197836171</v>
      </c>
      <c r="F1039" s="193">
        <f t="shared" si="86"/>
        <v>25.678883924405628</v>
      </c>
      <c r="G1039" s="193">
        <f t="shared" si="86"/>
        <v>26.817362530562409</v>
      </c>
      <c r="H1039" s="193">
        <f>MAX(0,D1039-Assumptions!$C$3)*Assumptions!$C$2</f>
        <v>0</v>
      </c>
      <c r="I1039" s="193">
        <f>MAX(0,E1039-Assumptions!$C$3)*Assumptions!$C$2</f>
        <v>0</v>
      </c>
      <c r="J1039" s="193">
        <f>MAX(0,F1039-Assumptions!$C$3)*Assumptions!$C$2</f>
        <v>0</v>
      </c>
      <c r="K1039" s="193">
        <f>MAX(0,G1039-Assumptions!$C$3)*Assumptions!$C$2</f>
        <v>0</v>
      </c>
    </row>
    <row r="1040" spans="1:11">
      <c r="A1040" s="192">
        <f t="shared" si="84"/>
        <v>47892.166666664154</v>
      </c>
      <c r="B1040" s="218">
        <v>21.954095744680856</v>
      </c>
      <c r="C1040" s="219">
        <f t="shared" si="83"/>
        <v>1.0609630916273985E-4</v>
      </c>
      <c r="D1040" s="193">
        <f t="shared" si="85"/>
        <v>22.927435099943171</v>
      </c>
      <c r="E1040" s="193">
        <f t="shared" si="86"/>
        <v>23.943927655934875</v>
      </c>
      <c r="F1040" s="193">
        <f t="shared" si="86"/>
        <v>25.005486618695691</v>
      </c>
      <c r="G1040" s="193">
        <f t="shared" si="86"/>
        <v>26.114110016649065</v>
      </c>
      <c r="H1040" s="193">
        <f>MAX(0,D1040-Assumptions!$C$3)*Assumptions!$C$2</f>
        <v>0</v>
      </c>
      <c r="I1040" s="193">
        <f>MAX(0,E1040-Assumptions!$C$3)*Assumptions!$C$2</f>
        <v>0</v>
      </c>
      <c r="J1040" s="193">
        <f>MAX(0,F1040-Assumptions!$C$3)*Assumptions!$C$2</f>
        <v>0</v>
      </c>
      <c r="K1040" s="193">
        <f>MAX(0,G1040-Assumptions!$C$3)*Assumptions!$C$2</f>
        <v>0</v>
      </c>
    </row>
    <row r="1041" spans="1:11">
      <c r="A1041" s="192">
        <f t="shared" si="84"/>
        <v>47892.208333330818</v>
      </c>
      <c r="B1041" s="218">
        <v>22.124893617021279</v>
      </c>
      <c r="C1041" s="219">
        <f t="shared" si="83"/>
        <v>1.0692171432079826E-4</v>
      </c>
      <c r="D1041" s="193">
        <f t="shared" si="85"/>
        <v>23.105805331121658</v>
      </c>
      <c r="E1041" s="193">
        <f t="shared" si="86"/>
        <v>24.130205968039693</v>
      </c>
      <c r="F1041" s="193">
        <f t="shared" si="86"/>
        <v>25.200023618123005</v>
      </c>
      <c r="G1041" s="193">
        <f t="shared" si="86"/>
        <v>26.317271854001806</v>
      </c>
      <c r="H1041" s="193">
        <f>MAX(0,D1041-Assumptions!$C$3)*Assumptions!$C$2</f>
        <v>0</v>
      </c>
      <c r="I1041" s="193">
        <f>MAX(0,E1041-Assumptions!$C$3)*Assumptions!$C$2</f>
        <v>0</v>
      </c>
      <c r="J1041" s="193">
        <f>MAX(0,F1041-Assumptions!$C$3)*Assumptions!$C$2</f>
        <v>0</v>
      </c>
      <c r="K1041" s="193">
        <f>MAX(0,G1041-Assumptions!$C$3)*Assumptions!$C$2</f>
        <v>0</v>
      </c>
    </row>
    <row r="1042" spans="1:11">
      <c r="A1042" s="192">
        <f t="shared" si="84"/>
        <v>47892.249999997483</v>
      </c>
      <c r="B1042" s="218">
        <v>22.532180851063835</v>
      </c>
      <c r="C1042" s="219">
        <f t="shared" si="83"/>
        <v>1.0888998815924527E-4</v>
      </c>
      <c r="D1042" s="193">
        <f t="shared" si="85"/>
        <v>23.531149728547298</v>
      </c>
      <c r="E1042" s="193">
        <f t="shared" si="86"/>
        <v>24.574408096905035</v>
      </c>
      <c r="F1042" s="193">
        <f t="shared" si="86"/>
        <v>25.6639195398343</v>
      </c>
      <c r="G1042" s="193">
        <f t="shared" si="86"/>
        <v>26.801734696919894</v>
      </c>
      <c r="H1042" s="193">
        <f>MAX(0,D1042-Assumptions!$C$3)*Assumptions!$C$2</f>
        <v>0</v>
      </c>
      <c r="I1042" s="193">
        <f>MAX(0,E1042-Assumptions!$C$3)*Assumptions!$C$2</f>
        <v>0</v>
      </c>
      <c r="J1042" s="193">
        <f>MAX(0,F1042-Assumptions!$C$3)*Assumptions!$C$2</f>
        <v>0</v>
      </c>
      <c r="K1042" s="193">
        <f>MAX(0,G1042-Assumptions!$C$3)*Assumptions!$C$2</f>
        <v>0</v>
      </c>
    </row>
    <row r="1043" spans="1:11">
      <c r="A1043" s="192">
        <f t="shared" si="84"/>
        <v>47892.291666664147</v>
      </c>
      <c r="B1043" s="218">
        <v>25.14670212765958</v>
      </c>
      <c r="C1043" s="219">
        <f t="shared" si="83"/>
        <v>1.2152503634798568E-4</v>
      </c>
      <c r="D1043" s="193">
        <f t="shared" si="85"/>
        <v>26.26158634427961</v>
      </c>
      <c r="E1043" s="193">
        <f t="shared" si="86"/>
        <v>27.425899182201885</v>
      </c>
      <c r="F1043" s="193">
        <f t="shared" si="86"/>
        <v>28.641832069529357</v>
      </c>
      <c r="G1043" s="193">
        <f t="shared" si="86"/>
        <v>29.911673591781152</v>
      </c>
      <c r="H1043" s="193">
        <f>MAX(0,D1043-Assumptions!$C$3)*Assumptions!$C$2</f>
        <v>0</v>
      </c>
      <c r="I1043" s="193">
        <f>MAX(0,E1043-Assumptions!$C$3)*Assumptions!$C$2</f>
        <v>0</v>
      </c>
      <c r="J1043" s="193">
        <f>MAX(0,F1043-Assumptions!$C$3)*Assumptions!$C$2</f>
        <v>0</v>
      </c>
      <c r="K1043" s="193">
        <f>MAX(0,G1043-Assumptions!$C$3)*Assumptions!$C$2</f>
        <v>0</v>
      </c>
    </row>
    <row r="1044" spans="1:11">
      <c r="A1044" s="192">
        <f t="shared" si="84"/>
        <v>47892.333333330811</v>
      </c>
      <c r="B1044" s="218">
        <v>26.788989361702132</v>
      </c>
      <c r="C1044" s="219">
        <f t="shared" si="83"/>
        <v>1.294616244062397E-4</v>
      </c>
      <c r="D1044" s="193">
        <f t="shared" si="85"/>
        <v>27.97668472099588</v>
      </c>
      <c r="E1044" s="193">
        <f t="shared" si="86"/>
        <v>29.217036798594378</v>
      </c>
      <c r="F1044" s="193">
        <f t="shared" si="86"/>
        <v>30.512380140945847</v>
      </c>
      <c r="G1044" s="193">
        <f t="shared" si="86"/>
        <v>31.865152797096012</v>
      </c>
      <c r="H1044" s="193">
        <f>MAX(0,D1044-Assumptions!$C$3)*Assumptions!$C$2</f>
        <v>0</v>
      </c>
      <c r="I1044" s="193">
        <f>MAX(0,E1044-Assumptions!$C$3)*Assumptions!$C$2</f>
        <v>0</v>
      </c>
      <c r="J1044" s="193">
        <f>MAX(0,F1044-Assumptions!$C$3)*Assumptions!$C$2</f>
        <v>0</v>
      </c>
      <c r="K1044" s="193">
        <f>MAX(0,G1044-Assumptions!$C$3)*Assumptions!$C$2</f>
        <v>0</v>
      </c>
    </row>
    <row r="1045" spans="1:11">
      <c r="A1045" s="192">
        <f t="shared" si="84"/>
        <v>47892.374999997475</v>
      </c>
      <c r="B1045" s="218">
        <v>27.997712765957456</v>
      </c>
      <c r="C1045" s="219">
        <f t="shared" si="83"/>
        <v>1.3530295321711468E-4</v>
      </c>
      <c r="D1045" s="193">
        <f t="shared" si="85"/>
        <v>29.238997126259065</v>
      </c>
      <c r="E1045" s="193">
        <f t="shared" si="86"/>
        <v>30.535314084259259</v>
      </c>
      <c r="F1045" s="193">
        <f t="shared" si="86"/>
        <v>31.889103521508392</v>
      </c>
      <c r="G1045" s="193">
        <f t="shared" si="86"/>
        <v>33.30291349220775</v>
      </c>
      <c r="H1045" s="193">
        <f>MAX(0,D1045-Assumptions!$C$3)*Assumptions!$C$2</f>
        <v>0</v>
      </c>
      <c r="I1045" s="193">
        <f>MAX(0,E1045-Assumptions!$C$3)*Assumptions!$C$2</f>
        <v>0</v>
      </c>
      <c r="J1045" s="193">
        <f>MAX(0,F1045-Assumptions!$C$3)*Assumptions!$C$2</f>
        <v>0</v>
      </c>
      <c r="K1045" s="193">
        <f>MAX(0,G1045-Assumptions!$C$3)*Assumptions!$C$2</f>
        <v>0</v>
      </c>
    </row>
    <row r="1046" spans="1:11">
      <c r="A1046" s="192">
        <f t="shared" si="84"/>
        <v>47892.416666664139</v>
      </c>
      <c r="B1046" s="218">
        <v>29.626861702127659</v>
      </c>
      <c r="C1046" s="219">
        <f t="shared" si="83"/>
        <v>1.4317604857090263E-4</v>
      </c>
      <c r="D1046" s="193">
        <f t="shared" si="85"/>
        <v>30.9403747159616</v>
      </c>
      <c r="E1046" s="193">
        <f t="shared" si="86"/>
        <v>32.312122599720603</v>
      </c>
      <c r="F1046" s="193">
        <f t="shared" si="86"/>
        <v>33.744687208353547</v>
      </c>
      <c r="G1046" s="193">
        <f t="shared" si="86"/>
        <v>35.240764863880081</v>
      </c>
      <c r="H1046" s="193">
        <f>MAX(0,D1046-Assumptions!$C$3)*Assumptions!$C$2</f>
        <v>0</v>
      </c>
      <c r="I1046" s="193">
        <f>MAX(0,E1046-Assumptions!$C$3)*Assumptions!$C$2</f>
        <v>0</v>
      </c>
      <c r="J1046" s="193">
        <f>MAX(0,F1046-Assumptions!$C$3)*Assumptions!$C$2</f>
        <v>0</v>
      </c>
      <c r="K1046" s="193">
        <f>MAX(0,G1046-Assumptions!$C$3)*Assumptions!$C$2</f>
        <v>0</v>
      </c>
    </row>
    <row r="1047" spans="1:11">
      <c r="A1047" s="192">
        <f t="shared" si="84"/>
        <v>47892.458333330804</v>
      </c>
      <c r="B1047" s="218">
        <v>30.362606382978733</v>
      </c>
      <c r="C1047" s="219">
        <f t="shared" si="83"/>
        <v>1.4673164002100049E-4</v>
      </c>
      <c r="D1047" s="193">
        <f t="shared" si="85"/>
        <v>31.708738788730503</v>
      </c>
      <c r="E1047" s="193">
        <f t="shared" si="86"/>
        <v>33.114552251864453</v>
      </c>
      <c r="F1047" s="193">
        <f t="shared" si="86"/>
        <v>34.582692744348144</v>
      </c>
      <c r="G1047" s="193">
        <f t="shared" si="86"/>
        <v>36.115923547861158</v>
      </c>
      <c r="H1047" s="193">
        <f>MAX(0,D1047-Assumptions!$C$3)*Assumptions!$C$2</f>
        <v>0</v>
      </c>
      <c r="I1047" s="193">
        <f>MAX(0,E1047-Assumptions!$C$3)*Assumptions!$C$2</f>
        <v>0</v>
      </c>
      <c r="J1047" s="193">
        <f>MAX(0,F1047-Assumptions!$C$3)*Assumptions!$C$2</f>
        <v>0</v>
      </c>
      <c r="K1047" s="193">
        <f>MAX(0,G1047-Assumptions!$C$3)*Assumptions!$C$2</f>
        <v>0</v>
      </c>
    </row>
    <row r="1048" spans="1:11">
      <c r="A1048" s="192">
        <f t="shared" si="84"/>
        <v>47892.499999997468</v>
      </c>
      <c r="B1048" s="218">
        <v>31.032659574468092</v>
      </c>
      <c r="C1048" s="219">
        <f t="shared" si="83"/>
        <v>1.4996976794876812E-4</v>
      </c>
      <c r="D1048" s="193">
        <f t="shared" si="85"/>
        <v>32.408498926430738</v>
      </c>
      <c r="E1048" s="193">
        <f t="shared" si="86"/>
        <v>33.84533639935259</v>
      </c>
      <c r="F1048" s="193">
        <f t="shared" si="86"/>
        <v>35.34587635748607</v>
      </c>
      <c r="G1048" s="193">
        <f t="shared" si="86"/>
        <v>36.912943063629612</v>
      </c>
      <c r="H1048" s="193">
        <f>MAX(0,D1048-Assumptions!$C$3)*Assumptions!$C$2</f>
        <v>0</v>
      </c>
      <c r="I1048" s="193">
        <f>MAX(0,E1048-Assumptions!$C$3)*Assumptions!$C$2</f>
        <v>0</v>
      </c>
      <c r="J1048" s="193">
        <f>MAX(0,F1048-Assumptions!$C$3)*Assumptions!$C$2</f>
        <v>0</v>
      </c>
      <c r="K1048" s="193">
        <f>MAX(0,G1048-Assumptions!$C$3)*Assumptions!$C$2</f>
        <v>0</v>
      </c>
    </row>
    <row r="1049" spans="1:11">
      <c r="A1049" s="192">
        <f t="shared" si="84"/>
        <v>47892.541666664132</v>
      </c>
      <c r="B1049" s="218">
        <v>31.72898936170213</v>
      </c>
      <c r="C1049" s="219">
        <f t="shared" si="83"/>
        <v>1.5333488128546781E-4</v>
      </c>
      <c r="D1049" s="193">
        <f t="shared" si="85"/>
        <v>33.13570063815844</v>
      </c>
      <c r="E1049" s="193">
        <f t="shared" si="86"/>
        <v>34.604778748703005</v>
      </c>
      <c r="F1049" s="193">
        <f t="shared" si="86"/>
        <v>36.13898873976666</v>
      </c>
      <c r="G1049" s="193">
        <f t="shared" si="86"/>
        <v>37.741218246683111</v>
      </c>
      <c r="H1049" s="193">
        <f>MAX(0,D1049-Assumptions!$C$3)*Assumptions!$C$2</f>
        <v>0</v>
      </c>
      <c r="I1049" s="193">
        <f>MAX(0,E1049-Assumptions!$C$3)*Assumptions!$C$2</f>
        <v>0</v>
      </c>
      <c r="J1049" s="193">
        <f>MAX(0,F1049-Assumptions!$C$3)*Assumptions!$C$2</f>
        <v>0</v>
      </c>
      <c r="K1049" s="193">
        <f>MAX(0,G1049-Assumptions!$C$3)*Assumptions!$C$2</f>
        <v>0.66709642201480013</v>
      </c>
    </row>
    <row r="1050" spans="1:11">
      <c r="A1050" s="192">
        <f t="shared" si="84"/>
        <v>47892.583333330796</v>
      </c>
      <c r="B1050" s="218">
        <v>31.820957446808517</v>
      </c>
      <c r="C1050" s="219">
        <f t="shared" si="83"/>
        <v>1.5377933021673006E-4</v>
      </c>
      <c r="D1050" s="193">
        <f t="shared" si="85"/>
        <v>33.231746147254555</v>
      </c>
      <c r="E1050" s="193">
        <f t="shared" si="86"/>
        <v>34.705082455220989</v>
      </c>
      <c r="F1050" s="193">
        <f t="shared" si="86"/>
        <v>36.243739431765995</v>
      </c>
      <c r="G1050" s="193">
        <f t="shared" si="86"/>
        <v>37.85061308218075</v>
      </c>
      <c r="H1050" s="193">
        <f>MAX(0,D1050-Assumptions!$C$3)*Assumptions!$C$2</f>
        <v>0</v>
      </c>
      <c r="I1050" s="193">
        <f>MAX(0,E1050-Assumptions!$C$3)*Assumptions!$C$2</f>
        <v>0</v>
      </c>
      <c r="J1050" s="193">
        <f>MAX(0,F1050-Assumptions!$C$3)*Assumptions!$C$2</f>
        <v>0</v>
      </c>
      <c r="K1050" s="193">
        <f>MAX(0,G1050-Assumptions!$C$3)*Assumptions!$C$2</f>
        <v>0.76555177396267526</v>
      </c>
    </row>
    <row r="1051" spans="1:11">
      <c r="A1051" s="192">
        <f t="shared" si="84"/>
        <v>47892.624999997461</v>
      </c>
      <c r="B1051" s="218">
        <v>30.743617021276599</v>
      </c>
      <c r="C1051" s="219">
        <f t="shared" si="83"/>
        <v>1.4857292845051539E-4</v>
      </c>
      <c r="D1051" s="193">
        <f t="shared" si="85"/>
        <v>32.106641612128669</v>
      </c>
      <c r="E1051" s="193">
        <f t="shared" si="86"/>
        <v>33.530096178867502</v>
      </c>
      <c r="F1051" s="193">
        <f t="shared" si="86"/>
        <v>35.016659896916764</v>
      </c>
      <c r="G1051" s="193">
        <f t="shared" si="86"/>
        <v>36.569130723494197</v>
      </c>
      <c r="H1051" s="193">
        <f>MAX(0,D1051-Assumptions!$C$3)*Assumptions!$C$2</f>
        <v>0</v>
      </c>
      <c r="I1051" s="193">
        <f>MAX(0,E1051-Assumptions!$C$3)*Assumptions!$C$2</f>
        <v>0</v>
      </c>
      <c r="J1051" s="193">
        <f>MAX(0,F1051-Assumptions!$C$3)*Assumptions!$C$2</f>
        <v>0</v>
      </c>
      <c r="K1051" s="193">
        <f>MAX(0,G1051-Assumptions!$C$3)*Assumptions!$C$2</f>
        <v>0</v>
      </c>
    </row>
    <row r="1052" spans="1:11">
      <c r="A1052" s="192">
        <f t="shared" si="84"/>
        <v>47892.666666664125</v>
      </c>
      <c r="B1052" s="218">
        <v>30.493989361702134</v>
      </c>
      <c r="C1052" s="219">
        <f t="shared" si="83"/>
        <v>1.473665670656608E-4</v>
      </c>
      <c r="D1052" s="193">
        <f t="shared" si="85"/>
        <v>31.845946658867803</v>
      </c>
      <c r="E1052" s="193">
        <f t="shared" si="86"/>
        <v>33.25784326117585</v>
      </c>
      <c r="F1052" s="193">
        <f t="shared" si="86"/>
        <v>34.732336590061465</v>
      </c>
      <c r="G1052" s="193">
        <f t="shared" si="86"/>
        <v>36.272201884286339</v>
      </c>
      <c r="H1052" s="193">
        <f>MAX(0,D1052-Assumptions!$C$3)*Assumptions!$C$2</f>
        <v>0</v>
      </c>
      <c r="I1052" s="193">
        <f>MAX(0,E1052-Assumptions!$C$3)*Assumptions!$C$2</f>
        <v>0</v>
      </c>
      <c r="J1052" s="193">
        <f>MAX(0,F1052-Assumptions!$C$3)*Assumptions!$C$2</f>
        <v>0</v>
      </c>
      <c r="K1052" s="193">
        <f>MAX(0,G1052-Assumptions!$C$3)*Assumptions!$C$2</f>
        <v>0</v>
      </c>
    </row>
    <row r="1053" spans="1:11">
      <c r="A1053" s="192">
        <f t="shared" si="84"/>
        <v>47892.708333330789</v>
      </c>
      <c r="B1053" s="218">
        <v>31.164042553191493</v>
      </c>
      <c r="C1053" s="219">
        <f t="shared" si="83"/>
        <v>1.5060469499342843E-4</v>
      </c>
      <c r="D1053" s="193">
        <f t="shared" si="85"/>
        <v>32.545706796568041</v>
      </c>
      <c r="E1053" s="193">
        <f t="shared" si="86"/>
        <v>33.988627408663987</v>
      </c>
      <c r="F1053" s="193">
        <f t="shared" si="86"/>
        <v>35.495520203199391</v>
      </c>
      <c r="G1053" s="193">
        <f t="shared" si="86"/>
        <v>37.069221400054801</v>
      </c>
      <c r="H1053" s="193">
        <f>MAX(0,D1053-Assumptions!$C$3)*Assumptions!$C$2</f>
        <v>0</v>
      </c>
      <c r="I1053" s="193">
        <f>MAX(0,E1053-Assumptions!$C$3)*Assumptions!$C$2</f>
        <v>0</v>
      </c>
      <c r="J1053" s="193">
        <f>MAX(0,F1053-Assumptions!$C$3)*Assumptions!$C$2</f>
        <v>0</v>
      </c>
      <c r="K1053" s="193">
        <f>MAX(0,G1053-Assumptions!$C$3)*Assumptions!$C$2</f>
        <v>6.2299260049320536E-2</v>
      </c>
    </row>
    <row r="1054" spans="1:11">
      <c r="A1054" s="192">
        <f t="shared" si="84"/>
        <v>47892.749999997453</v>
      </c>
      <c r="B1054" s="218">
        <v>32.688085106382985</v>
      </c>
      <c r="C1054" s="219">
        <f t="shared" si="83"/>
        <v>1.5796984871148818E-4</v>
      </c>
      <c r="D1054" s="193">
        <f t="shared" si="85"/>
        <v>34.137318090160747</v>
      </c>
      <c r="E1054" s="193">
        <f t="shared" si="86"/>
        <v>35.650803116676222</v>
      </c>
      <c r="F1054" s="193">
        <f t="shared" si="86"/>
        <v>37.231388813473899</v>
      </c>
      <c r="G1054" s="193">
        <f t="shared" si="86"/>
        <v>38.882050102586994</v>
      </c>
      <c r="H1054" s="193">
        <f>MAX(0,D1054-Assumptions!$C$3)*Assumptions!$C$2</f>
        <v>0</v>
      </c>
      <c r="I1054" s="193">
        <f>MAX(0,E1054-Assumptions!$C$3)*Assumptions!$C$2</f>
        <v>0</v>
      </c>
      <c r="J1054" s="193">
        <f>MAX(0,F1054-Assumptions!$C$3)*Assumptions!$C$2</f>
        <v>0.20824993212650897</v>
      </c>
      <c r="K1054" s="193">
        <f>MAX(0,G1054-Assumptions!$C$3)*Assumptions!$C$2</f>
        <v>1.6938450923282951</v>
      </c>
    </row>
    <row r="1055" spans="1:11">
      <c r="A1055" s="192">
        <f t="shared" si="84"/>
        <v>47892.791666664118</v>
      </c>
      <c r="B1055" s="218">
        <v>33.594627659574471</v>
      </c>
      <c r="C1055" s="219">
        <f t="shared" si="83"/>
        <v>1.6235084531964438E-4</v>
      </c>
      <c r="D1055" s="193">
        <f t="shared" si="85"/>
        <v>35.08405239410812</v>
      </c>
      <c r="E1055" s="193">
        <f t="shared" si="86"/>
        <v>36.639511080924876</v>
      </c>
      <c r="F1055" s="193">
        <f t="shared" si="86"/>
        <v>38.263931348895795</v>
      </c>
      <c r="G1055" s="193">
        <f t="shared" si="86"/>
        <v>39.960370623920788</v>
      </c>
      <c r="H1055" s="193">
        <f>MAX(0,D1055-Assumptions!$C$3)*Assumptions!$C$2</f>
        <v>0</v>
      </c>
      <c r="I1055" s="193">
        <f>MAX(0,E1055-Assumptions!$C$3)*Assumptions!$C$2</f>
        <v>0</v>
      </c>
      <c r="J1055" s="193">
        <f>MAX(0,F1055-Assumptions!$C$3)*Assumptions!$C$2</f>
        <v>1.1375382140062158</v>
      </c>
      <c r="K1055" s="193">
        <f>MAX(0,G1055-Assumptions!$C$3)*Assumptions!$C$2</f>
        <v>2.6643335615287094</v>
      </c>
    </row>
    <row r="1056" spans="1:11">
      <c r="A1056" s="192">
        <f t="shared" si="84"/>
        <v>47892.833333330782</v>
      </c>
      <c r="B1056" s="218">
        <v>32.05744680851064</v>
      </c>
      <c r="C1056" s="219">
        <f t="shared" si="83"/>
        <v>1.549221988971186E-4</v>
      </c>
      <c r="D1056" s="193">
        <f t="shared" si="85"/>
        <v>33.47872031350169</v>
      </c>
      <c r="E1056" s="193">
        <f t="shared" si="86"/>
        <v>34.963006271981499</v>
      </c>
      <c r="F1056" s="193">
        <f t="shared" si="86"/>
        <v>36.513098354049959</v>
      </c>
      <c r="G1056" s="193">
        <f t="shared" si="86"/>
        <v>38.131914087746082</v>
      </c>
      <c r="H1056" s="193">
        <f>MAX(0,D1056-Assumptions!$C$3)*Assumptions!$C$2</f>
        <v>0</v>
      </c>
      <c r="I1056" s="193">
        <f>MAX(0,E1056-Assumptions!$C$3)*Assumptions!$C$2</f>
        <v>0</v>
      </c>
      <c r="J1056" s="193">
        <f>MAX(0,F1056-Assumptions!$C$3)*Assumptions!$C$2</f>
        <v>0</v>
      </c>
      <c r="K1056" s="193">
        <f>MAX(0,G1056-Assumptions!$C$3)*Assumptions!$C$2</f>
        <v>1.0187226789714743</v>
      </c>
    </row>
    <row r="1057" spans="1:11">
      <c r="A1057" s="192">
        <f t="shared" si="84"/>
        <v>47892.874999997446</v>
      </c>
      <c r="B1057" s="218">
        <v>31.873510638297876</v>
      </c>
      <c r="C1057" s="219">
        <f t="shared" si="83"/>
        <v>1.5403330103459418E-4</v>
      </c>
      <c r="D1057" s="193">
        <f t="shared" si="85"/>
        <v>33.286629295309474</v>
      </c>
      <c r="E1057" s="193">
        <f t="shared" si="86"/>
        <v>34.762398858945545</v>
      </c>
      <c r="F1057" s="193">
        <f t="shared" si="86"/>
        <v>36.303596970051316</v>
      </c>
      <c r="G1057" s="193">
        <f t="shared" si="86"/>
        <v>37.913124416750826</v>
      </c>
      <c r="H1057" s="193">
        <f>MAX(0,D1057-Assumptions!$C$3)*Assumptions!$C$2</f>
        <v>0</v>
      </c>
      <c r="I1057" s="193">
        <f>MAX(0,E1057-Assumptions!$C$3)*Assumptions!$C$2</f>
        <v>0</v>
      </c>
      <c r="J1057" s="193">
        <f>MAX(0,F1057-Assumptions!$C$3)*Assumptions!$C$2</f>
        <v>0</v>
      </c>
      <c r="K1057" s="193">
        <f>MAX(0,G1057-Assumptions!$C$3)*Assumptions!$C$2</f>
        <v>0.82181197507574311</v>
      </c>
    </row>
    <row r="1058" spans="1:11">
      <c r="A1058" s="192">
        <f t="shared" si="84"/>
        <v>47892.91666666411</v>
      </c>
      <c r="B1058" s="218">
        <v>30.559680851063838</v>
      </c>
      <c r="C1058" s="219">
        <f t="shared" si="83"/>
        <v>1.4768403058799097E-4</v>
      </c>
      <c r="D1058" s="193">
        <f t="shared" si="85"/>
        <v>31.914550593936454</v>
      </c>
      <c r="E1058" s="193">
        <f t="shared" si="86"/>
        <v>33.329488765831549</v>
      </c>
      <c r="F1058" s="193">
        <f t="shared" si="86"/>
        <v>34.807158512918122</v>
      </c>
      <c r="G1058" s="193">
        <f t="shared" si="86"/>
        <v>36.350341052498933</v>
      </c>
      <c r="H1058" s="193">
        <f>MAX(0,D1058-Assumptions!$C$3)*Assumptions!$C$2</f>
        <v>0</v>
      </c>
      <c r="I1058" s="193">
        <f>MAX(0,E1058-Assumptions!$C$3)*Assumptions!$C$2</f>
        <v>0</v>
      </c>
      <c r="J1058" s="193">
        <f>MAX(0,F1058-Assumptions!$C$3)*Assumptions!$C$2</f>
        <v>0</v>
      </c>
      <c r="K1058" s="193">
        <f>MAX(0,G1058-Assumptions!$C$3)*Assumptions!$C$2</f>
        <v>0</v>
      </c>
    </row>
    <row r="1059" spans="1:11">
      <c r="A1059" s="192">
        <f t="shared" si="84"/>
        <v>47892.958333330775</v>
      </c>
      <c r="B1059" s="218">
        <v>28.418138297872343</v>
      </c>
      <c r="C1059" s="219">
        <f t="shared" si="83"/>
        <v>1.373347197600277E-4</v>
      </c>
      <c r="D1059" s="193">
        <f t="shared" si="85"/>
        <v>29.678062310698429</v>
      </c>
      <c r="E1059" s="193">
        <f t="shared" si="86"/>
        <v>30.993845314055733</v>
      </c>
      <c r="F1059" s="193">
        <f t="shared" si="86"/>
        <v>32.367963827791009</v>
      </c>
      <c r="G1059" s="193">
        <f t="shared" si="86"/>
        <v>33.803004168768354</v>
      </c>
      <c r="H1059" s="193">
        <f>MAX(0,D1059-Assumptions!$C$3)*Assumptions!$C$2</f>
        <v>0</v>
      </c>
      <c r="I1059" s="193">
        <f>MAX(0,E1059-Assumptions!$C$3)*Assumptions!$C$2</f>
        <v>0</v>
      </c>
      <c r="J1059" s="193">
        <f>MAX(0,F1059-Assumptions!$C$3)*Assumptions!$C$2</f>
        <v>0</v>
      </c>
      <c r="K1059" s="193">
        <f>MAX(0,G1059-Assumptions!$C$3)*Assumptions!$C$2</f>
        <v>0</v>
      </c>
    </row>
    <row r="1060" spans="1:11">
      <c r="A1060" s="192">
        <f t="shared" si="84"/>
        <v>47892.999999997439</v>
      </c>
      <c r="B1060" s="218">
        <v>26.132074468085111</v>
      </c>
      <c r="C1060" s="219">
        <f t="shared" si="83"/>
        <v>1.2628698918293809E-4</v>
      </c>
      <c r="D1060" s="193">
        <f t="shared" si="85"/>
        <v>27.290645370309374</v>
      </c>
      <c r="E1060" s="193">
        <f t="shared" si="86"/>
        <v>28.50058175203738</v>
      </c>
      <c r="F1060" s="193">
        <f t="shared" si="86"/>
        <v>29.764160912379253</v>
      </c>
      <c r="G1060" s="193">
        <f t="shared" si="86"/>
        <v>31.083761114970066</v>
      </c>
      <c r="H1060" s="193">
        <f>MAX(0,D1060-Assumptions!$C$3)*Assumptions!$C$2</f>
        <v>0</v>
      </c>
      <c r="I1060" s="193">
        <f>MAX(0,E1060-Assumptions!$C$3)*Assumptions!$C$2</f>
        <v>0</v>
      </c>
      <c r="J1060" s="193">
        <f>MAX(0,F1060-Assumptions!$C$3)*Assumptions!$C$2</f>
        <v>0</v>
      </c>
      <c r="K1060" s="193">
        <f>MAX(0,G1060-Assumptions!$C$3)*Assumptions!$C$2</f>
        <v>0</v>
      </c>
    </row>
    <row r="1061" spans="1:11">
      <c r="A1061" s="192">
        <f t="shared" si="84"/>
        <v>47893.041666664103</v>
      </c>
      <c r="B1061" s="218">
        <v>24.161329787234045</v>
      </c>
      <c r="C1061" s="219">
        <f t="shared" si="83"/>
        <v>1.1676308351303326E-4</v>
      </c>
      <c r="D1061" s="193">
        <f t="shared" si="85"/>
        <v>25.232527318249844</v>
      </c>
      <c r="E1061" s="193">
        <f t="shared" si="86"/>
        <v>26.351216612366386</v>
      </c>
      <c r="F1061" s="193">
        <f t="shared" si="86"/>
        <v>27.519503226679461</v>
      </c>
      <c r="G1061" s="193">
        <f t="shared" si="86"/>
        <v>28.739586068592235</v>
      </c>
      <c r="H1061" s="193">
        <f>MAX(0,D1061-Assumptions!$C$3)*Assumptions!$C$2</f>
        <v>0</v>
      </c>
      <c r="I1061" s="193">
        <f>MAX(0,E1061-Assumptions!$C$3)*Assumptions!$C$2</f>
        <v>0</v>
      </c>
      <c r="J1061" s="193">
        <f>MAX(0,F1061-Assumptions!$C$3)*Assumptions!$C$2</f>
        <v>0</v>
      </c>
      <c r="K1061" s="193">
        <f>MAX(0,G1061-Assumptions!$C$3)*Assumptions!$C$2</f>
        <v>0</v>
      </c>
    </row>
    <row r="1062" spans="1:11">
      <c r="A1062" s="192">
        <f t="shared" si="84"/>
        <v>47893.083333330767</v>
      </c>
      <c r="B1062" s="218">
        <v>22.702978723404261</v>
      </c>
      <c r="C1062" s="219">
        <f t="shared" si="83"/>
        <v>1.097153933173037E-4</v>
      </c>
      <c r="D1062" s="193">
        <f t="shared" si="85"/>
        <v>23.709519959725792</v>
      </c>
      <c r="E1062" s="193">
        <f t="shared" si="86"/>
        <v>24.760686409009853</v>
      </c>
      <c r="F1062" s="193">
        <f t="shared" si="86"/>
        <v>25.858456539261617</v>
      </c>
      <c r="G1062" s="193">
        <f t="shared" si="86"/>
        <v>27.004896534272643</v>
      </c>
      <c r="H1062" s="193">
        <f>MAX(0,D1062-Assumptions!$C$3)*Assumptions!$C$2</f>
        <v>0</v>
      </c>
      <c r="I1062" s="193">
        <f>MAX(0,E1062-Assumptions!$C$3)*Assumptions!$C$2</f>
        <v>0</v>
      </c>
      <c r="J1062" s="193">
        <f>MAX(0,F1062-Assumptions!$C$3)*Assumptions!$C$2</f>
        <v>0</v>
      </c>
      <c r="K1062" s="193">
        <f>MAX(0,G1062-Assumptions!$C$3)*Assumptions!$C$2</f>
        <v>0</v>
      </c>
    </row>
    <row r="1063" spans="1:11">
      <c r="A1063" s="192">
        <f t="shared" si="84"/>
        <v>47893.124999997432</v>
      </c>
      <c r="B1063" s="218">
        <v>22.440212765957448</v>
      </c>
      <c r="C1063" s="219">
        <f t="shared" si="83"/>
        <v>1.0844553922798302E-4</v>
      </c>
      <c r="D1063" s="193">
        <f t="shared" si="85"/>
        <v>23.435104219451183</v>
      </c>
      <c r="E1063" s="193">
        <f t="shared" si="86"/>
        <v>24.474104390387048</v>
      </c>
      <c r="F1063" s="193">
        <f t="shared" si="86"/>
        <v>25.559168847834972</v>
      </c>
      <c r="G1063" s="193">
        <f t="shared" si="86"/>
        <v>26.692339861422255</v>
      </c>
      <c r="H1063" s="193">
        <f>MAX(0,D1063-Assumptions!$C$3)*Assumptions!$C$2</f>
        <v>0</v>
      </c>
      <c r="I1063" s="193">
        <f>MAX(0,E1063-Assumptions!$C$3)*Assumptions!$C$2</f>
        <v>0</v>
      </c>
      <c r="J1063" s="193">
        <f>MAX(0,F1063-Assumptions!$C$3)*Assumptions!$C$2</f>
        <v>0</v>
      </c>
      <c r="K1063" s="193">
        <f>MAX(0,G1063-Assumptions!$C$3)*Assumptions!$C$2</f>
        <v>0</v>
      </c>
    </row>
    <row r="1064" spans="1:11">
      <c r="A1064" s="192">
        <f t="shared" si="84"/>
        <v>47893.166666664096</v>
      </c>
      <c r="B1064" s="218">
        <v>21.835851063829793</v>
      </c>
      <c r="C1064" s="219">
        <f t="shared" si="83"/>
        <v>1.0552487482254557E-4</v>
      </c>
      <c r="D1064" s="193">
        <f t="shared" si="85"/>
        <v>22.8039480168196</v>
      </c>
      <c r="E1064" s="193">
        <f t="shared" si="86"/>
        <v>23.814965747554616</v>
      </c>
      <c r="F1064" s="193">
        <f t="shared" si="86"/>
        <v>24.870807157553706</v>
      </c>
      <c r="G1064" s="193">
        <f t="shared" si="86"/>
        <v>25.973459513866395</v>
      </c>
      <c r="H1064" s="193">
        <f>MAX(0,D1064-Assumptions!$C$3)*Assumptions!$C$2</f>
        <v>0</v>
      </c>
      <c r="I1064" s="193">
        <f>MAX(0,E1064-Assumptions!$C$3)*Assumptions!$C$2</f>
        <v>0</v>
      </c>
      <c r="J1064" s="193">
        <f>MAX(0,F1064-Assumptions!$C$3)*Assumptions!$C$2</f>
        <v>0</v>
      </c>
      <c r="K1064" s="193">
        <f>MAX(0,G1064-Assumptions!$C$3)*Assumptions!$C$2</f>
        <v>0</v>
      </c>
    </row>
    <row r="1065" spans="1:11">
      <c r="A1065" s="192">
        <f t="shared" si="84"/>
        <v>47893.20833333076</v>
      </c>
      <c r="B1065" s="218">
        <v>22.032925531914895</v>
      </c>
      <c r="C1065" s="219">
        <f t="shared" si="83"/>
        <v>1.0647726538953603E-4</v>
      </c>
      <c r="D1065" s="193">
        <f t="shared" si="85"/>
        <v>23.009759822025547</v>
      </c>
      <c r="E1065" s="193">
        <f t="shared" si="86"/>
        <v>24.029902261521713</v>
      </c>
      <c r="F1065" s="193">
        <f t="shared" si="86"/>
        <v>25.095272926123684</v>
      </c>
      <c r="G1065" s="193">
        <f t="shared" si="86"/>
        <v>26.207877018504174</v>
      </c>
      <c r="H1065" s="193">
        <f>MAX(0,D1065-Assumptions!$C$3)*Assumptions!$C$2</f>
        <v>0</v>
      </c>
      <c r="I1065" s="193">
        <f>MAX(0,E1065-Assumptions!$C$3)*Assumptions!$C$2</f>
        <v>0</v>
      </c>
      <c r="J1065" s="193">
        <f>MAX(0,F1065-Assumptions!$C$3)*Assumptions!$C$2</f>
        <v>0</v>
      </c>
      <c r="K1065" s="193">
        <f>MAX(0,G1065-Assumptions!$C$3)*Assumptions!$C$2</f>
        <v>0</v>
      </c>
    </row>
    <row r="1066" spans="1:11">
      <c r="A1066" s="192">
        <f t="shared" si="84"/>
        <v>47893.249999997424</v>
      </c>
      <c r="B1066" s="218">
        <v>23.241648936170215</v>
      </c>
      <c r="C1066" s="219">
        <f t="shared" si="83"/>
        <v>1.1231859420041099E-4</v>
      </c>
      <c r="D1066" s="193">
        <f t="shared" si="85"/>
        <v>24.272072227288724</v>
      </c>
      <c r="E1066" s="193">
        <f t="shared" si="86"/>
        <v>25.348179547186586</v>
      </c>
      <c r="F1066" s="193">
        <f t="shared" si="86"/>
        <v>26.471996306686222</v>
      </c>
      <c r="G1066" s="193">
        <f t="shared" si="86"/>
        <v>27.645637713615908</v>
      </c>
      <c r="H1066" s="193">
        <f>MAX(0,D1066-Assumptions!$C$3)*Assumptions!$C$2</f>
        <v>0</v>
      </c>
      <c r="I1066" s="193">
        <f>MAX(0,E1066-Assumptions!$C$3)*Assumptions!$C$2</f>
        <v>0</v>
      </c>
      <c r="J1066" s="193">
        <f>MAX(0,F1066-Assumptions!$C$3)*Assumptions!$C$2</f>
        <v>0</v>
      </c>
      <c r="K1066" s="193">
        <f>MAX(0,G1066-Assumptions!$C$3)*Assumptions!$C$2</f>
        <v>0</v>
      </c>
    </row>
    <row r="1067" spans="1:11">
      <c r="A1067" s="192">
        <f t="shared" si="84"/>
        <v>47893.291666664089</v>
      </c>
      <c r="B1067" s="218">
        <v>26.552500000000006</v>
      </c>
      <c r="C1067" s="219">
        <f t="shared" si="83"/>
        <v>1.2831875572585113E-4</v>
      </c>
      <c r="D1067" s="193">
        <f t="shared" si="85"/>
        <v>27.729710554748742</v>
      </c>
      <c r="E1067" s="193">
        <f t="shared" si="86"/>
        <v>28.959112981833862</v>
      </c>
      <c r="F1067" s="193">
        <f t="shared" si="86"/>
        <v>30.243021218661877</v>
      </c>
      <c r="G1067" s="193">
        <f t="shared" si="86"/>
        <v>31.583851791530673</v>
      </c>
      <c r="H1067" s="193">
        <f>MAX(0,D1067-Assumptions!$C$3)*Assumptions!$C$2</f>
        <v>0</v>
      </c>
      <c r="I1067" s="193">
        <f>MAX(0,E1067-Assumptions!$C$3)*Assumptions!$C$2</f>
        <v>0</v>
      </c>
      <c r="J1067" s="193">
        <f>MAX(0,F1067-Assumptions!$C$3)*Assumptions!$C$2</f>
        <v>0</v>
      </c>
      <c r="K1067" s="193">
        <f>MAX(0,G1067-Assumptions!$C$3)*Assumptions!$C$2</f>
        <v>0</v>
      </c>
    </row>
    <row r="1068" spans="1:11">
      <c r="A1068" s="192">
        <f t="shared" si="84"/>
        <v>47893.333333330753</v>
      </c>
      <c r="B1068" s="218">
        <v>28.536382978723406</v>
      </c>
      <c r="C1068" s="219">
        <f t="shared" si="83"/>
        <v>1.3790615410022198E-4</v>
      </c>
      <c r="D1068" s="193">
        <f t="shared" si="85"/>
        <v>29.801549393821997</v>
      </c>
      <c r="E1068" s="193">
        <f t="shared" si="86"/>
        <v>31.122807222435991</v>
      </c>
      <c r="F1068" s="193">
        <f t="shared" si="86"/>
        <v>32.502643288933001</v>
      </c>
      <c r="G1068" s="193">
        <f t="shared" si="86"/>
        <v>33.943654671551023</v>
      </c>
      <c r="H1068" s="193">
        <f>MAX(0,D1068-Assumptions!$C$3)*Assumptions!$C$2</f>
        <v>0</v>
      </c>
      <c r="I1068" s="193">
        <f>MAX(0,E1068-Assumptions!$C$3)*Assumptions!$C$2</f>
        <v>0</v>
      </c>
      <c r="J1068" s="193">
        <f>MAX(0,F1068-Assumptions!$C$3)*Assumptions!$C$2</f>
        <v>0</v>
      </c>
      <c r="K1068" s="193">
        <f>MAX(0,G1068-Assumptions!$C$3)*Assumptions!$C$2</f>
        <v>0</v>
      </c>
    </row>
    <row r="1069" spans="1:11">
      <c r="A1069" s="192">
        <f t="shared" si="84"/>
        <v>47893.374999997417</v>
      </c>
      <c r="B1069" s="218">
        <v>29.679414893617025</v>
      </c>
      <c r="C1069" s="219">
        <f t="shared" si="83"/>
        <v>1.434300193887668E-4</v>
      </c>
      <c r="D1069" s="193">
        <f t="shared" si="85"/>
        <v>30.99525786401653</v>
      </c>
      <c r="E1069" s="193">
        <f t="shared" si="86"/>
        <v>32.369439003445173</v>
      </c>
      <c r="F1069" s="193">
        <f t="shared" si="86"/>
        <v>33.804544746638882</v>
      </c>
      <c r="G1069" s="193">
        <f t="shared" si="86"/>
        <v>35.30327619845017</v>
      </c>
      <c r="H1069" s="193">
        <f>MAX(0,D1069-Assumptions!$C$3)*Assumptions!$C$2</f>
        <v>0</v>
      </c>
      <c r="I1069" s="193">
        <f>MAX(0,E1069-Assumptions!$C$3)*Assumptions!$C$2</f>
        <v>0</v>
      </c>
      <c r="J1069" s="193">
        <f>MAX(0,F1069-Assumptions!$C$3)*Assumptions!$C$2</f>
        <v>0</v>
      </c>
      <c r="K1069" s="193">
        <f>MAX(0,G1069-Assumptions!$C$3)*Assumptions!$C$2</f>
        <v>0</v>
      </c>
    </row>
    <row r="1070" spans="1:11">
      <c r="A1070" s="192">
        <f t="shared" si="84"/>
        <v>47893.416666664081</v>
      </c>
      <c r="B1070" s="218">
        <v>29.942180851063835</v>
      </c>
      <c r="C1070" s="219">
        <f t="shared" si="83"/>
        <v>1.4469987347808744E-4</v>
      </c>
      <c r="D1070" s="193">
        <f t="shared" si="85"/>
        <v>31.269673604291132</v>
      </c>
      <c r="E1070" s="193">
        <f t="shared" si="86"/>
        <v>32.656021022067968</v>
      </c>
      <c r="F1070" s="193">
        <f t="shared" si="86"/>
        <v>34.103832438065524</v>
      </c>
      <c r="G1070" s="193">
        <f t="shared" si="86"/>
        <v>35.615832871300547</v>
      </c>
      <c r="H1070" s="193">
        <f>MAX(0,D1070-Assumptions!$C$3)*Assumptions!$C$2</f>
        <v>0</v>
      </c>
      <c r="I1070" s="193">
        <f>MAX(0,E1070-Assumptions!$C$3)*Assumptions!$C$2</f>
        <v>0</v>
      </c>
      <c r="J1070" s="193">
        <f>MAX(0,F1070-Assumptions!$C$3)*Assumptions!$C$2</f>
        <v>0</v>
      </c>
      <c r="K1070" s="193">
        <f>MAX(0,G1070-Assumptions!$C$3)*Assumptions!$C$2</f>
        <v>0</v>
      </c>
    </row>
    <row r="1071" spans="1:11">
      <c r="A1071" s="192">
        <f t="shared" si="84"/>
        <v>47893.458333330746</v>
      </c>
      <c r="B1071" s="218">
        <v>30.375744680851071</v>
      </c>
      <c r="C1071" s="219">
        <f t="shared" si="83"/>
        <v>1.4679513272546652E-4</v>
      </c>
      <c r="D1071" s="193">
        <f t="shared" si="85"/>
        <v>31.722459575744232</v>
      </c>
      <c r="E1071" s="193">
        <f t="shared" ref="E1071:G1102" si="87">$C1071*E$2</f>
        <v>33.128881352795588</v>
      </c>
      <c r="F1071" s="193">
        <f t="shared" si="87"/>
        <v>34.597657128919479</v>
      </c>
      <c r="G1071" s="193">
        <f t="shared" si="87"/>
        <v>36.13155138150367</v>
      </c>
      <c r="H1071" s="193">
        <f>MAX(0,D1071-Assumptions!$C$3)*Assumptions!$C$2</f>
        <v>0</v>
      </c>
      <c r="I1071" s="193">
        <f>MAX(0,E1071-Assumptions!$C$3)*Assumptions!$C$2</f>
        <v>0</v>
      </c>
      <c r="J1071" s="193">
        <f>MAX(0,F1071-Assumptions!$C$3)*Assumptions!$C$2</f>
        <v>0</v>
      </c>
      <c r="K1071" s="193">
        <f>MAX(0,G1071-Assumptions!$C$3)*Assumptions!$C$2</f>
        <v>0</v>
      </c>
    </row>
    <row r="1072" spans="1:11">
      <c r="A1072" s="192">
        <f t="shared" si="84"/>
        <v>47893.49999999741</v>
      </c>
      <c r="B1072" s="218">
        <v>29.193297872340427</v>
      </c>
      <c r="C1072" s="219">
        <f t="shared" si="83"/>
        <v>1.4108078932352359E-4</v>
      </c>
      <c r="D1072" s="193">
        <f t="shared" si="85"/>
        <v>30.487588744508507</v>
      </c>
      <c r="E1072" s="193">
        <f t="shared" si="87"/>
        <v>31.839262268992989</v>
      </c>
      <c r="F1072" s="193">
        <f t="shared" si="87"/>
        <v>33.250862517499591</v>
      </c>
      <c r="G1072" s="193">
        <f t="shared" si="87"/>
        <v>34.725046353676966</v>
      </c>
      <c r="H1072" s="193">
        <f>MAX(0,D1072-Assumptions!$C$3)*Assumptions!$C$2</f>
        <v>0</v>
      </c>
      <c r="I1072" s="193">
        <f>MAX(0,E1072-Assumptions!$C$3)*Assumptions!$C$2</f>
        <v>0</v>
      </c>
      <c r="J1072" s="193">
        <f>MAX(0,F1072-Assumptions!$C$3)*Assumptions!$C$2</f>
        <v>0</v>
      </c>
      <c r="K1072" s="193">
        <f>MAX(0,G1072-Assumptions!$C$3)*Assumptions!$C$2</f>
        <v>0</v>
      </c>
    </row>
    <row r="1073" spans="1:11">
      <c r="A1073" s="192">
        <f t="shared" si="84"/>
        <v>47893.541666664074</v>
      </c>
      <c r="B1073" s="218">
        <v>29.337819148936173</v>
      </c>
      <c r="C1073" s="219">
        <f t="shared" si="83"/>
        <v>1.4177920907264995E-4</v>
      </c>
      <c r="D1073" s="193">
        <f t="shared" si="85"/>
        <v>30.638517401659541</v>
      </c>
      <c r="E1073" s="193">
        <f t="shared" si="87"/>
        <v>31.996882379235529</v>
      </c>
      <c r="F1073" s="193">
        <f t="shared" si="87"/>
        <v>33.415470747784248</v>
      </c>
      <c r="G1073" s="193">
        <f t="shared" si="87"/>
        <v>34.896952523744673</v>
      </c>
      <c r="H1073" s="193">
        <f>MAX(0,D1073-Assumptions!$C$3)*Assumptions!$C$2</f>
        <v>0</v>
      </c>
      <c r="I1073" s="193">
        <f>MAX(0,E1073-Assumptions!$C$3)*Assumptions!$C$2</f>
        <v>0</v>
      </c>
      <c r="J1073" s="193">
        <f>MAX(0,F1073-Assumptions!$C$3)*Assumptions!$C$2</f>
        <v>0</v>
      </c>
      <c r="K1073" s="193">
        <f>MAX(0,G1073-Assumptions!$C$3)*Assumptions!$C$2</f>
        <v>0</v>
      </c>
    </row>
    <row r="1074" spans="1:11">
      <c r="A1074" s="192">
        <f t="shared" si="84"/>
        <v>47893.583333330738</v>
      </c>
      <c r="B1074" s="218">
        <v>29.797659574468089</v>
      </c>
      <c r="C1074" s="219">
        <f t="shared" si="83"/>
        <v>1.4400145372896108E-4</v>
      </c>
      <c r="D1074" s="193">
        <f t="shared" si="85"/>
        <v>31.118744947140097</v>
      </c>
      <c r="E1074" s="193">
        <f t="shared" si="87"/>
        <v>32.498400911825428</v>
      </c>
      <c r="F1074" s="193">
        <f t="shared" si="87"/>
        <v>33.939224207780867</v>
      </c>
      <c r="G1074" s="193">
        <f t="shared" si="87"/>
        <v>35.44392670123284</v>
      </c>
      <c r="H1074" s="193">
        <f>MAX(0,D1074-Assumptions!$C$3)*Assumptions!$C$2</f>
        <v>0</v>
      </c>
      <c r="I1074" s="193">
        <f>MAX(0,E1074-Assumptions!$C$3)*Assumptions!$C$2</f>
        <v>0</v>
      </c>
      <c r="J1074" s="193">
        <f>MAX(0,F1074-Assumptions!$C$3)*Assumptions!$C$2</f>
        <v>0</v>
      </c>
      <c r="K1074" s="193">
        <f>MAX(0,G1074-Assumptions!$C$3)*Assumptions!$C$2</f>
        <v>0</v>
      </c>
    </row>
    <row r="1075" spans="1:11">
      <c r="A1075" s="192">
        <f t="shared" si="84"/>
        <v>47893.624999997402</v>
      </c>
      <c r="B1075" s="218">
        <v>29.705691489361705</v>
      </c>
      <c r="C1075" s="219">
        <f t="shared" si="83"/>
        <v>1.4355700479769885E-4</v>
      </c>
      <c r="D1075" s="193">
        <f t="shared" si="85"/>
        <v>31.022699438043986</v>
      </c>
      <c r="E1075" s="193">
        <f t="shared" si="87"/>
        <v>32.398097205307451</v>
      </c>
      <c r="F1075" s="193">
        <f t="shared" si="87"/>
        <v>33.834473515781539</v>
      </c>
      <c r="G1075" s="193">
        <f t="shared" si="87"/>
        <v>35.334531865735201</v>
      </c>
      <c r="H1075" s="193">
        <f>MAX(0,D1075-Assumptions!$C$3)*Assumptions!$C$2</f>
        <v>0</v>
      </c>
      <c r="I1075" s="193">
        <f>MAX(0,E1075-Assumptions!$C$3)*Assumptions!$C$2</f>
        <v>0</v>
      </c>
      <c r="J1075" s="193">
        <f>MAX(0,F1075-Assumptions!$C$3)*Assumptions!$C$2</f>
        <v>0</v>
      </c>
      <c r="K1075" s="193">
        <f>MAX(0,G1075-Assumptions!$C$3)*Assumptions!$C$2</f>
        <v>0</v>
      </c>
    </row>
    <row r="1076" spans="1:11">
      <c r="A1076" s="192">
        <f t="shared" si="84"/>
        <v>47893.666666664067</v>
      </c>
      <c r="B1076" s="218">
        <v>29.613723404255321</v>
      </c>
      <c r="C1076" s="219">
        <f t="shared" si="83"/>
        <v>1.4311255586643663E-4</v>
      </c>
      <c r="D1076" s="193">
        <f t="shared" si="85"/>
        <v>30.926653928947875</v>
      </c>
      <c r="E1076" s="193">
        <f t="shared" si="87"/>
        <v>32.297793498789467</v>
      </c>
      <c r="F1076" s="193">
        <f t="shared" si="87"/>
        <v>33.729722823782218</v>
      </c>
      <c r="G1076" s="193">
        <f t="shared" si="87"/>
        <v>35.225137030237569</v>
      </c>
      <c r="H1076" s="193">
        <f>MAX(0,D1076-Assumptions!$C$3)*Assumptions!$C$2</f>
        <v>0</v>
      </c>
      <c r="I1076" s="193">
        <f>MAX(0,E1076-Assumptions!$C$3)*Assumptions!$C$2</f>
        <v>0</v>
      </c>
      <c r="J1076" s="193">
        <f>MAX(0,F1076-Assumptions!$C$3)*Assumptions!$C$2</f>
        <v>0</v>
      </c>
      <c r="K1076" s="193">
        <f>MAX(0,G1076-Assumptions!$C$3)*Assumptions!$C$2</f>
        <v>0</v>
      </c>
    </row>
    <row r="1077" spans="1:11">
      <c r="A1077" s="192">
        <f t="shared" si="84"/>
        <v>47893.708333330731</v>
      </c>
      <c r="B1077" s="218">
        <v>29.929042553191497</v>
      </c>
      <c r="C1077" s="219">
        <f t="shared" si="83"/>
        <v>1.4463638077362142E-4</v>
      </c>
      <c r="D1077" s="193">
        <f t="shared" si="85"/>
        <v>31.255952817277404</v>
      </c>
      <c r="E1077" s="193">
        <f t="shared" si="87"/>
        <v>32.641691921136832</v>
      </c>
      <c r="F1077" s="193">
        <f t="shared" si="87"/>
        <v>34.088868053494188</v>
      </c>
      <c r="G1077" s="193">
        <f t="shared" si="87"/>
        <v>35.600205037658029</v>
      </c>
      <c r="H1077" s="193">
        <f>MAX(0,D1077-Assumptions!$C$3)*Assumptions!$C$2</f>
        <v>0</v>
      </c>
      <c r="I1077" s="193">
        <f>MAX(0,E1077-Assumptions!$C$3)*Assumptions!$C$2</f>
        <v>0</v>
      </c>
      <c r="J1077" s="193">
        <f>MAX(0,F1077-Assumptions!$C$3)*Assumptions!$C$2</f>
        <v>0</v>
      </c>
      <c r="K1077" s="193">
        <f>MAX(0,G1077-Assumptions!$C$3)*Assumptions!$C$2</f>
        <v>0</v>
      </c>
    </row>
    <row r="1078" spans="1:11">
      <c r="A1078" s="192">
        <f t="shared" si="84"/>
        <v>47893.749999997395</v>
      </c>
      <c r="B1078" s="218">
        <v>30.822446808510644</v>
      </c>
      <c r="C1078" s="219">
        <f t="shared" si="83"/>
        <v>1.4895388467731161E-4</v>
      </c>
      <c r="D1078" s="193">
        <f t="shared" si="85"/>
        <v>32.188966334211059</v>
      </c>
      <c r="E1078" s="193">
        <f t="shared" si="87"/>
        <v>33.616070784454351</v>
      </c>
      <c r="F1078" s="193">
        <f t="shared" si="87"/>
        <v>35.106446204344763</v>
      </c>
      <c r="G1078" s="193">
        <f t="shared" si="87"/>
        <v>36.662897725349318</v>
      </c>
      <c r="H1078" s="193">
        <f>MAX(0,D1078-Assumptions!$C$3)*Assumptions!$C$2</f>
        <v>0</v>
      </c>
      <c r="I1078" s="193">
        <f>MAX(0,E1078-Assumptions!$C$3)*Assumptions!$C$2</f>
        <v>0</v>
      </c>
      <c r="J1078" s="193">
        <f>MAX(0,F1078-Assumptions!$C$3)*Assumptions!$C$2</f>
        <v>0</v>
      </c>
      <c r="K1078" s="193">
        <f>MAX(0,G1078-Assumptions!$C$3)*Assumptions!$C$2</f>
        <v>0</v>
      </c>
    </row>
    <row r="1079" spans="1:11">
      <c r="A1079" s="192">
        <f t="shared" si="84"/>
        <v>47893.791666664059</v>
      </c>
      <c r="B1079" s="218">
        <v>31.334840425531915</v>
      </c>
      <c r="C1079" s="219">
        <f t="shared" si="83"/>
        <v>1.5143010015148683E-4</v>
      </c>
      <c r="D1079" s="193">
        <f t="shared" si="85"/>
        <v>32.724077027746524</v>
      </c>
      <c r="E1079" s="193">
        <f t="shared" si="87"/>
        <v>34.174905720768798</v>
      </c>
      <c r="F1079" s="193">
        <f t="shared" si="87"/>
        <v>35.690057202626697</v>
      </c>
      <c r="G1079" s="193">
        <f t="shared" si="87"/>
        <v>37.272383237407539</v>
      </c>
      <c r="H1079" s="193">
        <f>MAX(0,D1079-Assumptions!$C$3)*Assumptions!$C$2</f>
        <v>0</v>
      </c>
      <c r="I1079" s="193">
        <f>MAX(0,E1079-Assumptions!$C$3)*Assumptions!$C$2</f>
        <v>0</v>
      </c>
      <c r="J1079" s="193">
        <f>MAX(0,F1079-Assumptions!$C$3)*Assumptions!$C$2</f>
        <v>0</v>
      </c>
      <c r="K1079" s="193">
        <f>MAX(0,G1079-Assumptions!$C$3)*Assumptions!$C$2</f>
        <v>0.2451449136667847</v>
      </c>
    </row>
    <row r="1080" spans="1:11">
      <c r="A1080" s="192">
        <f t="shared" si="84"/>
        <v>47893.833333330724</v>
      </c>
      <c r="B1080" s="218">
        <v>30.993244680851074</v>
      </c>
      <c r="C1080" s="219">
        <f t="shared" si="83"/>
        <v>1.4977928983537004E-4</v>
      </c>
      <c r="D1080" s="193">
        <f t="shared" si="85"/>
        <v>32.36733656538955</v>
      </c>
      <c r="E1080" s="193">
        <f t="shared" si="87"/>
        <v>33.802349096559169</v>
      </c>
      <c r="F1080" s="193">
        <f t="shared" si="87"/>
        <v>35.300983203772077</v>
      </c>
      <c r="G1080" s="193">
        <f t="shared" si="87"/>
        <v>36.866059562702063</v>
      </c>
      <c r="H1080" s="193">
        <f>MAX(0,D1080-Assumptions!$C$3)*Assumptions!$C$2</f>
        <v>0</v>
      </c>
      <c r="I1080" s="193">
        <f>MAX(0,E1080-Assumptions!$C$3)*Assumptions!$C$2</f>
        <v>0</v>
      </c>
      <c r="J1080" s="193">
        <f>MAX(0,F1080-Assumptions!$C$3)*Assumptions!$C$2</f>
        <v>0</v>
      </c>
      <c r="K1080" s="193">
        <f>MAX(0,G1080-Assumptions!$C$3)*Assumptions!$C$2</f>
        <v>0</v>
      </c>
    </row>
    <row r="1081" spans="1:11">
      <c r="A1081" s="192">
        <f t="shared" si="84"/>
        <v>47893.874999997388</v>
      </c>
      <c r="B1081" s="218">
        <v>30.625372340425539</v>
      </c>
      <c r="C1081" s="219">
        <f t="shared" si="83"/>
        <v>1.4800149411032113E-4</v>
      </c>
      <c r="D1081" s="193">
        <f t="shared" si="85"/>
        <v>31.983154529005105</v>
      </c>
      <c r="E1081" s="193">
        <f t="shared" si="87"/>
        <v>33.401134270487255</v>
      </c>
      <c r="F1081" s="193">
        <f t="shared" si="87"/>
        <v>34.881980435774786</v>
      </c>
      <c r="G1081" s="193">
        <f t="shared" si="87"/>
        <v>36.428480220711535</v>
      </c>
      <c r="H1081" s="193">
        <f>MAX(0,D1081-Assumptions!$C$3)*Assumptions!$C$2</f>
        <v>0</v>
      </c>
      <c r="I1081" s="193">
        <f>MAX(0,E1081-Assumptions!$C$3)*Assumptions!$C$2</f>
        <v>0</v>
      </c>
      <c r="J1081" s="193">
        <f>MAX(0,F1081-Assumptions!$C$3)*Assumptions!$C$2</f>
        <v>0</v>
      </c>
      <c r="K1081" s="193">
        <f>MAX(0,G1081-Assumptions!$C$3)*Assumptions!$C$2</f>
        <v>0</v>
      </c>
    </row>
    <row r="1082" spans="1:11">
      <c r="A1082" s="192">
        <f t="shared" si="84"/>
        <v>47893.916666664052</v>
      </c>
      <c r="B1082" s="218">
        <v>29.640000000000008</v>
      </c>
      <c r="C1082" s="219">
        <f t="shared" si="83"/>
        <v>1.4323954127536871E-4</v>
      </c>
      <c r="D1082" s="193">
        <f t="shared" si="85"/>
        <v>30.954095502975338</v>
      </c>
      <c r="E1082" s="193">
        <f t="shared" si="87"/>
        <v>32.326451700651752</v>
      </c>
      <c r="F1082" s="193">
        <f t="shared" si="87"/>
        <v>33.759651592924889</v>
      </c>
      <c r="G1082" s="193">
        <f t="shared" si="87"/>
        <v>35.256392697522614</v>
      </c>
      <c r="H1082" s="193">
        <f>MAX(0,D1082-Assumptions!$C$3)*Assumptions!$C$2</f>
        <v>0</v>
      </c>
      <c r="I1082" s="193">
        <f>MAX(0,E1082-Assumptions!$C$3)*Assumptions!$C$2</f>
        <v>0</v>
      </c>
      <c r="J1082" s="193">
        <f>MAX(0,F1082-Assumptions!$C$3)*Assumptions!$C$2</f>
        <v>0</v>
      </c>
      <c r="K1082" s="193">
        <f>MAX(0,G1082-Assumptions!$C$3)*Assumptions!$C$2</f>
        <v>0</v>
      </c>
    </row>
    <row r="1083" spans="1:11">
      <c r="A1083" s="192">
        <f t="shared" si="84"/>
        <v>47893.958333330716</v>
      </c>
      <c r="B1083" s="218">
        <v>28.076542553191494</v>
      </c>
      <c r="C1083" s="219">
        <f t="shared" si="83"/>
        <v>1.3568390944391088E-4</v>
      </c>
      <c r="D1083" s="193">
        <f t="shared" si="85"/>
        <v>29.321321848341448</v>
      </c>
      <c r="E1083" s="193">
        <f t="shared" si="87"/>
        <v>30.6212886898461</v>
      </c>
      <c r="F1083" s="193">
        <f t="shared" si="87"/>
        <v>31.978889828936385</v>
      </c>
      <c r="G1083" s="193">
        <f t="shared" si="87"/>
        <v>33.396680494062871</v>
      </c>
      <c r="H1083" s="193">
        <f>MAX(0,D1083-Assumptions!$C$3)*Assumptions!$C$2</f>
        <v>0</v>
      </c>
      <c r="I1083" s="193">
        <f>MAX(0,E1083-Assumptions!$C$3)*Assumptions!$C$2</f>
        <v>0</v>
      </c>
      <c r="J1083" s="193">
        <f>MAX(0,F1083-Assumptions!$C$3)*Assumptions!$C$2</f>
        <v>0</v>
      </c>
      <c r="K1083" s="193">
        <f>MAX(0,G1083-Assumptions!$C$3)*Assumptions!$C$2</f>
        <v>0</v>
      </c>
    </row>
    <row r="1084" spans="1:11">
      <c r="A1084" s="192">
        <f t="shared" si="84"/>
        <v>47893.999999997381</v>
      </c>
      <c r="B1084" s="218">
        <v>26.158351063829791</v>
      </c>
      <c r="C1084" s="219">
        <f t="shared" si="83"/>
        <v>1.2641397459187015E-4</v>
      </c>
      <c r="D1084" s="193">
        <f t="shared" si="85"/>
        <v>27.31808694433683</v>
      </c>
      <c r="E1084" s="193">
        <f t="shared" si="87"/>
        <v>28.529239953899658</v>
      </c>
      <c r="F1084" s="193">
        <f t="shared" si="87"/>
        <v>29.794089681521914</v>
      </c>
      <c r="G1084" s="193">
        <f t="shared" si="87"/>
        <v>31.115016782255104</v>
      </c>
      <c r="H1084" s="193">
        <f>MAX(0,D1084-Assumptions!$C$3)*Assumptions!$C$2</f>
        <v>0</v>
      </c>
      <c r="I1084" s="193">
        <f>MAX(0,E1084-Assumptions!$C$3)*Assumptions!$C$2</f>
        <v>0</v>
      </c>
      <c r="J1084" s="193">
        <f>MAX(0,F1084-Assumptions!$C$3)*Assumptions!$C$2</f>
        <v>0</v>
      </c>
      <c r="K1084" s="193">
        <f>MAX(0,G1084-Assumptions!$C$3)*Assumptions!$C$2</f>
        <v>0</v>
      </c>
    </row>
    <row r="1085" spans="1:11">
      <c r="A1085" s="192">
        <f t="shared" si="84"/>
        <v>47894.041666664045</v>
      </c>
      <c r="B1085" s="218">
        <v>24.161329787234045</v>
      </c>
      <c r="C1085" s="219">
        <f t="shared" si="83"/>
        <v>1.1676308351303326E-4</v>
      </c>
      <c r="D1085" s="193">
        <f t="shared" si="85"/>
        <v>25.232527318249844</v>
      </c>
      <c r="E1085" s="193">
        <f t="shared" si="87"/>
        <v>26.351216612366386</v>
      </c>
      <c r="F1085" s="193">
        <f t="shared" si="87"/>
        <v>27.519503226679461</v>
      </c>
      <c r="G1085" s="193">
        <f t="shared" si="87"/>
        <v>28.739586068592235</v>
      </c>
      <c r="H1085" s="193">
        <f>MAX(0,D1085-Assumptions!$C$3)*Assumptions!$C$2</f>
        <v>0</v>
      </c>
      <c r="I1085" s="193">
        <f>MAX(0,E1085-Assumptions!$C$3)*Assumptions!$C$2</f>
        <v>0</v>
      </c>
      <c r="J1085" s="193">
        <f>MAX(0,F1085-Assumptions!$C$3)*Assumptions!$C$2</f>
        <v>0</v>
      </c>
      <c r="K1085" s="193">
        <f>MAX(0,G1085-Assumptions!$C$3)*Assumptions!$C$2</f>
        <v>0</v>
      </c>
    </row>
    <row r="1086" spans="1:11">
      <c r="A1086" s="192">
        <f t="shared" si="84"/>
        <v>47894.083333330709</v>
      </c>
      <c r="B1086" s="218">
        <v>23.202234042553194</v>
      </c>
      <c r="C1086" s="219">
        <f t="shared" si="83"/>
        <v>1.1212811608701291E-4</v>
      </c>
      <c r="D1086" s="193">
        <f t="shared" si="85"/>
        <v>24.230909866247536</v>
      </c>
      <c r="E1086" s="193">
        <f t="shared" si="87"/>
        <v>25.305192244393169</v>
      </c>
      <c r="F1086" s="193">
        <f t="shared" si="87"/>
        <v>26.427103152972229</v>
      </c>
      <c r="G1086" s="193">
        <f t="shared" si="87"/>
        <v>27.598754212688355</v>
      </c>
      <c r="H1086" s="193">
        <f>MAX(0,D1086-Assumptions!$C$3)*Assumptions!$C$2</f>
        <v>0</v>
      </c>
      <c r="I1086" s="193">
        <f>MAX(0,E1086-Assumptions!$C$3)*Assumptions!$C$2</f>
        <v>0</v>
      </c>
      <c r="J1086" s="193">
        <f>MAX(0,F1086-Assumptions!$C$3)*Assumptions!$C$2</f>
        <v>0</v>
      </c>
      <c r="K1086" s="193">
        <f>MAX(0,G1086-Assumptions!$C$3)*Assumptions!$C$2</f>
        <v>0</v>
      </c>
    </row>
    <row r="1087" spans="1:11">
      <c r="A1087" s="192">
        <f t="shared" si="84"/>
        <v>47894.124999997373</v>
      </c>
      <c r="B1087" s="218">
        <v>22.006648936170215</v>
      </c>
      <c r="C1087" s="219">
        <f t="shared" si="83"/>
        <v>1.0635027998060398E-4</v>
      </c>
      <c r="D1087" s="193">
        <f t="shared" si="85"/>
        <v>22.982318247998091</v>
      </c>
      <c r="E1087" s="193">
        <f t="shared" si="87"/>
        <v>24.001244059659435</v>
      </c>
      <c r="F1087" s="193">
        <f t="shared" si="87"/>
        <v>25.06534415698102</v>
      </c>
      <c r="G1087" s="193">
        <f t="shared" si="87"/>
        <v>26.176621351219136</v>
      </c>
      <c r="H1087" s="193">
        <f>MAX(0,D1087-Assumptions!$C$3)*Assumptions!$C$2</f>
        <v>0</v>
      </c>
      <c r="I1087" s="193">
        <f>MAX(0,E1087-Assumptions!$C$3)*Assumptions!$C$2</f>
        <v>0</v>
      </c>
      <c r="J1087" s="193">
        <f>MAX(0,F1087-Assumptions!$C$3)*Assumptions!$C$2</f>
        <v>0</v>
      </c>
      <c r="K1087" s="193">
        <f>MAX(0,G1087-Assumptions!$C$3)*Assumptions!$C$2</f>
        <v>0</v>
      </c>
    </row>
    <row r="1088" spans="1:11">
      <c r="A1088" s="192">
        <f t="shared" si="84"/>
        <v>47894.166666664038</v>
      </c>
      <c r="B1088" s="218">
        <v>21.349734042553198</v>
      </c>
      <c r="C1088" s="219">
        <f t="shared" si="83"/>
        <v>1.0317564475730239E-4</v>
      </c>
      <c r="D1088" s="193">
        <f t="shared" si="85"/>
        <v>22.296278897311584</v>
      </c>
      <c r="E1088" s="193">
        <f t="shared" si="87"/>
        <v>23.28478901310244</v>
      </c>
      <c r="F1088" s="193">
        <f t="shared" si="87"/>
        <v>24.317124928414426</v>
      </c>
      <c r="G1088" s="193">
        <f t="shared" si="87"/>
        <v>25.395229669093197</v>
      </c>
      <c r="H1088" s="193">
        <f>MAX(0,D1088-Assumptions!$C$3)*Assumptions!$C$2</f>
        <v>0</v>
      </c>
      <c r="I1088" s="193">
        <f>MAX(0,E1088-Assumptions!$C$3)*Assumptions!$C$2</f>
        <v>0</v>
      </c>
      <c r="J1088" s="193">
        <f>MAX(0,F1088-Assumptions!$C$3)*Assumptions!$C$2</f>
        <v>0</v>
      </c>
      <c r="K1088" s="193">
        <f>MAX(0,G1088-Assumptions!$C$3)*Assumptions!$C$2</f>
        <v>0</v>
      </c>
    </row>
    <row r="1089" spans="1:11">
      <c r="A1089" s="192">
        <f t="shared" si="84"/>
        <v>47894.208333330702</v>
      </c>
      <c r="B1089" s="218">
        <v>21.441702127659578</v>
      </c>
      <c r="C1089" s="219">
        <f t="shared" si="83"/>
        <v>1.036200936885646E-4</v>
      </c>
      <c r="D1089" s="193">
        <f t="shared" si="85"/>
        <v>22.392324406407692</v>
      </c>
      <c r="E1089" s="193">
        <f t="shared" si="87"/>
        <v>23.385092719620417</v>
      </c>
      <c r="F1089" s="193">
        <f t="shared" si="87"/>
        <v>24.421875620413747</v>
      </c>
      <c r="G1089" s="193">
        <f t="shared" si="87"/>
        <v>25.504624504590826</v>
      </c>
      <c r="H1089" s="193">
        <f>MAX(0,D1089-Assumptions!$C$3)*Assumptions!$C$2</f>
        <v>0</v>
      </c>
      <c r="I1089" s="193">
        <f>MAX(0,E1089-Assumptions!$C$3)*Assumptions!$C$2</f>
        <v>0</v>
      </c>
      <c r="J1089" s="193">
        <f>MAX(0,F1089-Assumptions!$C$3)*Assumptions!$C$2</f>
        <v>0</v>
      </c>
      <c r="K1089" s="193">
        <f>MAX(0,G1089-Assumptions!$C$3)*Assumptions!$C$2</f>
        <v>0</v>
      </c>
    </row>
    <row r="1090" spans="1:11">
      <c r="A1090" s="192">
        <f t="shared" si="84"/>
        <v>47894.249999997366</v>
      </c>
      <c r="B1090" s="218">
        <v>21.599361702127659</v>
      </c>
      <c r="C1090" s="219">
        <f t="shared" si="83"/>
        <v>1.0438200614215696E-4</v>
      </c>
      <c r="D1090" s="193">
        <f t="shared" si="85"/>
        <v>22.556973850572451</v>
      </c>
      <c r="E1090" s="193">
        <f t="shared" si="87"/>
        <v>23.557041930794092</v>
      </c>
      <c r="F1090" s="193">
        <f t="shared" si="87"/>
        <v>24.601448235269725</v>
      </c>
      <c r="G1090" s="193">
        <f t="shared" si="87"/>
        <v>25.692158508301048</v>
      </c>
      <c r="H1090" s="193">
        <f>MAX(0,D1090-Assumptions!$C$3)*Assumptions!$C$2</f>
        <v>0</v>
      </c>
      <c r="I1090" s="193">
        <f>MAX(0,E1090-Assumptions!$C$3)*Assumptions!$C$2</f>
        <v>0</v>
      </c>
      <c r="J1090" s="193">
        <f>MAX(0,F1090-Assumptions!$C$3)*Assumptions!$C$2</f>
        <v>0</v>
      </c>
      <c r="K1090" s="193">
        <f>MAX(0,G1090-Assumptions!$C$3)*Assumptions!$C$2</f>
        <v>0</v>
      </c>
    </row>
    <row r="1091" spans="1:11">
      <c r="A1091" s="192">
        <f t="shared" si="84"/>
        <v>47894.29166666403</v>
      </c>
      <c r="B1091" s="218">
        <v>22.479627659574472</v>
      </c>
      <c r="C1091" s="219">
        <f t="shared" si="83"/>
        <v>1.0863601734138113E-4</v>
      </c>
      <c r="D1091" s="193">
        <f t="shared" si="85"/>
        <v>23.476266580492375</v>
      </c>
      <c r="E1091" s="193">
        <f t="shared" si="87"/>
        <v>24.517091693180472</v>
      </c>
      <c r="F1091" s="193">
        <f t="shared" si="87"/>
        <v>25.604062001548968</v>
      </c>
      <c r="G1091" s="193">
        <f t="shared" si="87"/>
        <v>26.739223362349819</v>
      </c>
      <c r="H1091" s="193">
        <f>MAX(0,D1091-Assumptions!$C$3)*Assumptions!$C$2</f>
        <v>0</v>
      </c>
      <c r="I1091" s="193">
        <f>MAX(0,E1091-Assumptions!$C$3)*Assumptions!$C$2</f>
        <v>0</v>
      </c>
      <c r="J1091" s="193">
        <f>MAX(0,F1091-Assumptions!$C$3)*Assumptions!$C$2</f>
        <v>0</v>
      </c>
      <c r="K1091" s="193">
        <f>MAX(0,G1091-Assumptions!$C$3)*Assumptions!$C$2</f>
        <v>0</v>
      </c>
    </row>
    <row r="1092" spans="1:11">
      <c r="A1092" s="192">
        <f t="shared" si="84"/>
        <v>47894.333333330695</v>
      </c>
      <c r="B1092" s="218">
        <v>23.911702127659577</v>
      </c>
      <c r="C1092" s="219">
        <f t="shared" si="83"/>
        <v>1.1555672212817864E-4</v>
      </c>
      <c r="D1092" s="193">
        <f t="shared" si="85"/>
        <v>24.971832364988966</v>
      </c>
      <c r="E1092" s="193">
        <f t="shared" si="87"/>
        <v>26.078963694674727</v>
      </c>
      <c r="F1092" s="193">
        <f t="shared" si="87"/>
        <v>27.235179919824152</v>
      </c>
      <c r="G1092" s="193">
        <f t="shared" si="87"/>
        <v>28.442657229384373</v>
      </c>
      <c r="H1092" s="193">
        <f>MAX(0,D1092-Assumptions!$C$3)*Assumptions!$C$2</f>
        <v>0</v>
      </c>
      <c r="I1092" s="193">
        <f>MAX(0,E1092-Assumptions!$C$3)*Assumptions!$C$2</f>
        <v>0</v>
      </c>
      <c r="J1092" s="193">
        <f>MAX(0,F1092-Assumptions!$C$3)*Assumptions!$C$2</f>
        <v>0</v>
      </c>
      <c r="K1092" s="193">
        <f>MAX(0,G1092-Assumptions!$C$3)*Assumptions!$C$2</f>
        <v>0</v>
      </c>
    </row>
    <row r="1093" spans="1:11">
      <c r="A1093" s="192">
        <f t="shared" si="84"/>
        <v>47894.374999997359</v>
      </c>
      <c r="B1093" s="218">
        <v>25.869308510638305</v>
      </c>
      <c r="C1093" s="219">
        <f t="shared" ref="C1093:C1156" si="88">B1093/$B$2</f>
        <v>1.2501713509361747E-4</v>
      </c>
      <c r="D1093" s="193">
        <f t="shared" si="85"/>
        <v>27.016229630034772</v>
      </c>
      <c r="E1093" s="193">
        <f t="shared" si="87"/>
        <v>28.213999733414585</v>
      </c>
      <c r="F1093" s="193">
        <f t="shared" si="87"/>
        <v>29.464873220952619</v>
      </c>
      <c r="G1093" s="193">
        <f t="shared" si="87"/>
        <v>30.771204442119696</v>
      </c>
      <c r="H1093" s="193">
        <f>MAX(0,D1093-Assumptions!$C$3)*Assumptions!$C$2</f>
        <v>0</v>
      </c>
      <c r="I1093" s="193">
        <f>MAX(0,E1093-Assumptions!$C$3)*Assumptions!$C$2</f>
        <v>0</v>
      </c>
      <c r="J1093" s="193">
        <f>MAX(0,F1093-Assumptions!$C$3)*Assumptions!$C$2</f>
        <v>0</v>
      </c>
      <c r="K1093" s="193">
        <f>MAX(0,G1093-Assumptions!$C$3)*Assumptions!$C$2</f>
        <v>0</v>
      </c>
    </row>
    <row r="1094" spans="1:11">
      <c r="A1094" s="192">
        <f t="shared" ref="A1094:A1157" si="89">A1093 + TIME(1,0,0)</f>
        <v>47894.416666664023</v>
      </c>
      <c r="B1094" s="218">
        <v>27.984574468085111</v>
      </c>
      <c r="C1094" s="219">
        <f t="shared" si="88"/>
        <v>1.3523946051264863E-4</v>
      </c>
      <c r="D1094" s="193">
        <f t="shared" si="85"/>
        <v>29.22527633924533</v>
      </c>
      <c r="E1094" s="193">
        <f t="shared" si="87"/>
        <v>30.520984983328113</v>
      </c>
      <c r="F1094" s="193">
        <f t="shared" si="87"/>
        <v>31.874139136937057</v>
      </c>
      <c r="G1094" s="193">
        <f t="shared" si="87"/>
        <v>33.287285658565231</v>
      </c>
      <c r="H1094" s="193">
        <f>MAX(0,D1094-Assumptions!$C$3)*Assumptions!$C$2</f>
        <v>0</v>
      </c>
      <c r="I1094" s="193">
        <f>MAX(0,E1094-Assumptions!$C$3)*Assumptions!$C$2</f>
        <v>0</v>
      </c>
      <c r="J1094" s="193">
        <f>MAX(0,F1094-Assumptions!$C$3)*Assumptions!$C$2</f>
        <v>0</v>
      </c>
      <c r="K1094" s="193">
        <f>MAX(0,G1094-Assumptions!$C$3)*Assumptions!$C$2</f>
        <v>0</v>
      </c>
    </row>
    <row r="1095" spans="1:11">
      <c r="A1095" s="192">
        <f t="shared" si="89"/>
        <v>47894.458333330687</v>
      </c>
      <c r="B1095" s="218">
        <v>28.969946808510638</v>
      </c>
      <c r="C1095" s="219">
        <f t="shared" si="88"/>
        <v>1.4000141334760102E-4</v>
      </c>
      <c r="D1095" s="193">
        <f t="shared" si="85"/>
        <v>30.254335365275089</v>
      </c>
      <c r="E1095" s="193">
        <f t="shared" si="87"/>
        <v>31.595667553163604</v>
      </c>
      <c r="F1095" s="193">
        <f t="shared" si="87"/>
        <v>32.996467979786949</v>
      </c>
      <c r="G1095" s="193">
        <f t="shared" si="87"/>
        <v>34.459373181754138</v>
      </c>
      <c r="H1095" s="193">
        <f>MAX(0,D1095-Assumptions!$C$3)*Assumptions!$C$2</f>
        <v>0</v>
      </c>
      <c r="I1095" s="193">
        <f>MAX(0,E1095-Assumptions!$C$3)*Assumptions!$C$2</f>
        <v>0</v>
      </c>
      <c r="J1095" s="193">
        <f>MAX(0,F1095-Assumptions!$C$3)*Assumptions!$C$2</f>
        <v>0</v>
      </c>
      <c r="K1095" s="193">
        <f>MAX(0,G1095-Assumptions!$C$3)*Assumptions!$C$2</f>
        <v>0</v>
      </c>
    </row>
    <row r="1096" spans="1:11">
      <c r="A1096" s="192">
        <f t="shared" si="89"/>
        <v>47894.499999997352</v>
      </c>
      <c r="B1096" s="218">
        <v>29.495478723404265</v>
      </c>
      <c r="C1096" s="219">
        <f t="shared" si="88"/>
        <v>1.4254112152624237E-4</v>
      </c>
      <c r="D1096" s="193">
        <f t="shared" si="85"/>
        <v>30.803166845824311</v>
      </c>
      <c r="E1096" s="193">
        <f t="shared" si="87"/>
        <v>32.168831590409219</v>
      </c>
      <c r="F1096" s="193">
        <f t="shared" si="87"/>
        <v>33.59504336264024</v>
      </c>
      <c r="G1096" s="193">
        <f t="shared" si="87"/>
        <v>35.084486527454914</v>
      </c>
      <c r="H1096" s="193">
        <f>MAX(0,D1096-Assumptions!$C$3)*Assumptions!$C$2</f>
        <v>0</v>
      </c>
      <c r="I1096" s="193">
        <f>MAX(0,E1096-Assumptions!$C$3)*Assumptions!$C$2</f>
        <v>0</v>
      </c>
      <c r="J1096" s="193">
        <f>MAX(0,F1096-Assumptions!$C$3)*Assumptions!$C$2</f>
        <v>0</v>
      </c>
      <c r="K1096" s="193">
        <f>MAX(0,G1096-Assumptions!$C$3)*Assumptions!$C$2</f>
        <v>0</v>
      </c>
    </row>
    <row r="1097" spans="1:11">
      <c r="A1097" s="192">
        <f t="shared" si="89"/>
        <v>47894.541666664016</v>
      </c>
      <c r="B1097" s="218">
        <v>29.942180851063835</v>
      </c>
      <c r="C1097" s="219">
        <f t="shared" si="88"/>
        <v>1.4469987347808744E-4</v>
      </c>
      <c r="D1097" s="193">
        <f t="shared" si="85"/>
        <v>31.269673604291132</v>
      </c>
      <c r="E1097" s="193">
        <f t="shared" si="87"/>
        <v>32.656021022067968</v>
      </c>
      <c r="F1097" s="193">
        <f t="shared" si="87"/>
        <v>34.103832438065524</v>
      </c>
      <c r="G1097" s="193">
        <f t="shared" si="87"/>
        <v>35.615832871300547</v>
      </c>
      <c r="H1097" s="193">
        <f>MAX(0,D1097-Assumptions!$C$3)*Assumptions!$C$2</f>
        <v>0</v>
      </c>
      <c r="I1097" s="193">
        <f>MAX(0,E1097-Assumptions!$C$3)*Assumptions!$C$2</f>
        <v>0</v>
      </c>
      <c r="J1097" s="193">
        <f>MAX(0,F1097-Assumptions!$C$3)*Assumptions!$C$2</f>
        <v>0</v>
      </c>
      <c r="K1097" s="193">
        <f>MAX(0,G1097-Assumptions!$C$3)*Assumptions!$C$2</f>
        <v>0</v>
      </c>
    </row>
    <row r="1098" spans="1:11">
      <c r="A1098" s="192">
        <f t="shared" si="89"/>
        <v>47894.58333333068</v>
      </c>
      <c r="B1098" s="218">
        <v>30.178670212765965</v>
      </c>
      <c r="C1098" s="219">
        <f t="shared" si="88"/>
        <v>1.4584274215847604E-4</v>
      </c>
      <c r="D1098" s="193">
        <f t="shared" si="85"/>
        <v>31.516647770538277</v>
      </c>
      <c r="E1098" s="193">
        <f t="shared" si="87"/>
        <v>32.913944838828492</v>
      </c>
      <c r="F1098" s="193">
        <f t="shared" si="87"/>
        <v>34.373191360349502</v>
      </c>
      <c r="G1098" s="193">
        <f t="shared" si="87"/>
        <v>35.897133876865887</v>
      </c>
      <c r="H1098" s="193">
        <f>MAX(0,D1098-Assumptions!$C$3)*Assumptions!$C$2</f>
        <v>0</v>
      </c>
      <c r="I1098" s="193">
        <f>MAX(0,E1098-Assumptions!$C$3)*Assumptions!$C$2</f>
        <v>0</v>
      </c>
      <c r="J1098" s="193">
        <f>MAX(0,F1098-Assumptions!$C$3)*Assumptions!$C$2</f>
        <v>0</v>
      </c>
      <c r="K1098" s="193">
        <f>MAX(0,G1098-Assumptions!$C$3)*Assumptions!$C$2</f>
        <v>0</v>
      </c>
    </row>
    <row r="1099" spans="1:11">
      <c r="A1099" s="192">
        <f t="shared" si="89"/>
        <v>47894.624999997344</v>
      </c>
      <c r="B1099" s="218">
        <v>30.218085106382983</v>
      </c>
      <c r="C1099" s="219">
        <f t="shared" si="88"/>
        <v>1.4603322027187412E-4</v>
      </c>
      <c r="D1099" s="193">
        <f t="shared" si="85"/>
        <v>31.557810131579465</v>
      </c>
      <c r="E1099" s="193">
        <f t="shared" si="87"/>
        <v>32.956932141621913</v>
      </c>
      <c r="F1099" s="193">
        <f t="shared" si="87"/>
        <v>34.418084514063494</v>
      </c>
      <c r="G1099" s="193">
        <f t="shared" si="87"/>
        <v>35.944017377793443</v>
      </c>
      <c r="H1099" s="193">
        <f>MAX(0,D1099-Assumptions!$C$3)*Assumptions!$C$2</f>
        <v>0</v>
      </c>
      <c r="I1099" s="193">
        <f>MAX(0,E1099-Assumptions!$C$3)*Assumptions!$C$2</f>
        <v>0</v>
      </c>
      <c r="J1099" s="193">
        <f>MAX(0,F1099-Assumptions!$C$3)*Assumptions!$C$2</f>
        <v>0</v>
      </c>
      <c r="K1099" s="193">
        <f>MAX(0,G1099-Assumptions!$C$3)*Assumptions!$C$2</f>
        <v>0</v>
      </c>
    </row>
    <row r="1100" spans="1:11">
      <c r="A1100" s="192">
        <f t="shared" si="89"/>
        <v>47894.666666664009</v>
      </c>
      <c r="B1100" s="218">
        <v>29.837074468085113</v>
      </c>
      <c r="C1100" s="219">
        <f t="shared" si="88"/>
        <v>1.4419193184235919E-4</v>
      </c>
      <c r="D1100" s="193">
        <f t="shared" si="85"/>
        <v>31.159907308181293</v>
      </c>
      <c r="E1100" s="193">
        <f t="shared" si="87"/>
        <v>32.541388214618848</v>
      </c>
      <c r="F1100" s="193">
        <f t="shared" si="87"/>
        <v>33.984117361494867</v>
      </c>
      <c r="G1100" s="193">
        <f t="shared" si="87"/>
        <v>35.490810202160397</v>
      </c>
      <c r="H1100" s="193">
        <f>MAX(0,D1100-Assumptions!$C$3)*Assumptions!$C$2</f>
        <v>0</v>
      </c>
      <c r="I1100" s="193">
        <f>MAX(0,E1100-Assumptions!$C$3)*Assumptions!$C$2</f>
        <v>0</v>
      </c>
      <c r="J1100" s="193">
        <f>MAX(0,F1100-Assumptions!$C$3)*Assumptions!$C$2</f>
        <v>0</v>
      </c>
      <c r="K1100" s="193">
        <f>MAX(0,G1100-Assumptions!$C$3)*Assumptions!$C$2</f>
        <v>0</v>
      </c>
    </row>
    <row r="1101" spans="1:11">
      <c r="A1101" s="192">
        <f t="shared" si="89"/>
        <v>47894.708333330673</v>
      </c>
      <c r="B1101" s="218">
        <v>31.111489361702134</v>
      </c>
      <c r="C1101" s="219">
        <f t="shared" si="88"/>
        <v>1.5035072417556432E-4</v>
      </c>
      <c r="D1101" s="193">
        <f t="shared" si="85"/>
        <v>32.490823648513121</v>
      </c>
      <c r="E1101" s="193">
        <f t="shared" si="87"/>
        <v>33.931311004939431</v>
      </c>
      <c r="F1101" s="193">
        <f t="shared" si="87"/>
        <v>35.435662664914062</v>
      </c>
      <c r="G1101" s="193">
        <f t="shared" si="87"/>
        <v>37.006710065484732</v>
      </c>
      <c r="H1101" s="193">
        <f>MAX(0,D1101-Assumptions!$C$3)*Assumptions!$C$2</f>
        <v>0</v>
      </c>
      <c r="I1101" s="193">
        <f>MAX(0,E1101-Assumptions!$C$3)*Assumptions!$C$2</f>
        <v>0</v>
      </c>
      <c r="J1101" s="193">
        <f>MAX(0,F1101-Assumptions!$C$3)*Assumptions!$C$2</f>
        <v>0</v>
      </c>
      <c r="K1101" s="193">
        <f>MAX(0,G1101-Assumptions!$C$3)*Assumptions!$C$2</f>
        <v>6.0390589362590676E-3</v>
      </c>
    </row>
    <row r="1102" spans="1:11">
      <c r="A1102" s="192">
        <f t="shared" si="89"/>
        <v>47894.749999997337</v>
      </c>
      <c r="B1102" s="218">
        <v>32.924574468085112</v>
      </c>
      <c r="C1102" s="219">
        <f t="shared" si="88"/>
        <v>1.5911271739187677E-4</v>
      </c>
      <c r="D1102" s="193">
        <f t="shared" si="85"/>
        <v>34.384292256407889</v>
      </c>
      <c r="E1102" s="193">
        <f t="shared" si="87"/>
        <v>35.908726933436746</v>
      </c>
      <c r="F1102" s="193">
        <f t="shared" si="87"/>
        <v>37.500747735757876</v>
      </c>
      <c r="G1102" s="193">
        <f t="shared" si="87"/>
        <v>39.163351108152334</v>
      </c>
      <c r="H1102" s="193">
        <f>MAX(0,D1102-Assumptions!$C$3)*Assumptions!$C$2</f>
        <v>0</v>
      </c>
      <c r="I1102" s="193">
        <f>MAX(0,E1102-Assumptions!$C$3)*Assumptions!$C$2</f>
        <v>0</v>
      </c>
      <c r="J1102" s="193">
        <f>MAX(0,F1102-Assumptions!$C$3)*Assumptions!$C$2</f>
        <v>0.4506729621820888</v>
      </c>
      <c r="K1102" s="193">
        <f>MAX(0,G1102-Assumptions!$C$3)*Assumptions!$C$2</f>
        <v>1.9470159973371004</v>
      </c>
    </row>
    <row r="1103" spans="1:11">
      <c r="A1103" s="192">
        <f t="shared" si="89"/>
        <v>47894.791666664001</v>
      </c>
      <c r="B1103" s="218">
        <v>32.977127659574478</v>
      </c>
      <c r="C1103" s="219">
        <f t="shared" si="88"/>
        <v>1.5936668820974091E-4</v>
      </c>
      <c r="D1103" s="193">
        <f t="shared" ref="D1103:D1166" si="90">$C1103*D$2</f>
        <v>34.439175404462816</v>
      </c>
      <c r="E1103" s="193">
        <f t="shared" ref="E1103:G1134" si="91">$C1103*E$2</f>
        <v>35.96604333716131</v>
      </c>
      <c r="F1103" s="193">
        <f t="shared" si="91"/>
        <v>37.560605274043205</v>
      </c>
      <c r="G1103" s="193">
        <f t="shared" si="91"/>
        <v>39.225862442722416</v>
      </c>
      <c r="H1103" s="193">
        <f>MAX(0,D1103-Assumptions!$C$3)*Assumptions!$C$2</f>
        <v>0</v>
      </c>
      <c r="I1103" s="193">
        <f>MAX(0,E1103-Assumptions!$C$3)*Assumptions!$C$2</f>
        <v>0</v>
      </c>
      <c r="J1103" s="193">
        <f>MAX(0,F1103-Assumptions!$C$3)*Assumptions!$C$2</f>
        <v>0.50454474663888438</v>
      </c>
      <c r="K1103" s="193">
        <f>MAX(0,G1103-Assumptions!$C$3)*Assumptions!$C$2</f>
        <v>2.0032761984501746</v>
      </c>
    </row>
    <row r="1104" spans="1:11">
      <c r="A1104" s="192">
        <f t="shared" si="89"/>
        <v>47894.833333330665</v>
      </c>
      <c r="B1104" s="218">
        <v>31.794680851063834</v>
      </c>
      <c r="C1104" s="219">
        <f t="shared" si="88"/>
        <v>1.5365234480779798E-4</v>
      </c>
      <c r="D1104" s="193">
        <f t="shared" si="90"/>
        <v>33.204304573227091</v>
      </c>
      <c r="E1104" s="193">
        <f t="shared" si="91"/>
        <v>34.676424253358704</v>
      </c>
      <c r="F1104" s="193">
        <f t="shared" si="91"/>
        <v>36.213810662623324</v>
      </c>
      <c r="G1104" s="193">
        <f t="shared" si="91"/>
        <v>37.819357414895705</v>
      </c>
      <c r="H1104" s="193">
        <f>MAX(0,D1104-Assumptions!$C$3)*Assumptions!$C$2</f>
        <v>0</v>
      </c>
      <c r="I1104" s="193">
        <f>MAX(0,E1104-Assumptions!$C$3)*Assumptions!$C$2</f>
        <v>0</v>
      </c>
      <c r="J1104" s="193">
        <f>MAX(0,F1104-Assumptions!$C$3)*Assumptions!$C$2</f>
        <v>0</v>
      </c>
      <c r="K1104" s="193">
        <f>MAX(0,G1104-Assumptions!$C$3)*Assumptions!$C$2</f>
        <v>0.73742167340613496</v>
      </c>
    </row>
    <row r="1105" spans="1:11">
      <c r="A1105" s="192">
        <f t="shared" si="89"/>
        <v>47894.87499999733</v>
      </c>
      <c r="B1105" s="218">
        <v>30.927553191489366</v>
      </c>
      <c r="C1105" s="219">
        <f t="shared" si="88"/>
        <v>1.4946182631303987E-4</v>
      </c>
      <c r="D1105" s="193">
        <f t="shared" si="90"/>
        <v>32.298732630320899</v>
      </c>
      <c r="E1105" s="193">
        <f t="shared" si="91"/>
        <v>33.73070359190347</v>
      </c>
      <c r="F1105" s="193">
        <f t="shared" si="91"/>
        <v>35.22616128091542</v>
      </c>
      <c r="G1105" s="193">
        <f t="shared" si="91"/>
        <v>36.787920394489468</v>
      </c>
      <c r="H1105" s="193">
        <f>MAX(0,D1105-Assumptions!$C$3)*Assumptions!$C$2</f>
        <v>0</v>
      </c>
      <c r="I1105" s="193">
        <f>MAX(0,E1105-Assumptions!$C$3)*Assumptions!$C$2</f>
        <v>0</v>
      </c>
      <c r="J1105" s="193">
        <f>MAX(0,F1105-Assumptions!$C$3)*Assumptions!$C$2</f>
        <v>0</v>
      </c>
      <c r="K1105" s="193">
        <f>MAX(0,G1105-Assumptions!$C$3)*Assumptions!$C$2</f>
        <v>0</v>
      </c>
    </row>
    <row r="1106" spans="1:11">
      <c r="A1106" s="192">
        <f t="shared" si="89"/>
        <v>47894.916666663994</v>
      </c>
      <c r="B1106" s="218">
        <v>29.167021276595747</v>
      </c>
      <c r="C1106" s="219">
        <f t="shared" si="88"/>
        <v>1.4095380391459153E-4</v>
      </c>
      <c r="D1106" s="193">
        <f t="shared" si="90"/>
        <v>30.460147170481047</v>
      </c>
      <c r="E1106" s="193">
        <f t="shared" si="91"/>
        <v>31.810604067130711</v>
      </c>
      <c r="F1106" s="193">
        <f t="shared" si="91"/>
        <v>33.220933748356934</v>
      </c>
      <c r="G1106" s="193">
        <f t="shared" si="91"/>
        <v>34.693790686391928</v>
      </c>
      <c r="H1106" s="193">
        <f>MAX(0,D1106-Assumptions!$C$3)*Assumptions!$C$2</f>
        <v>0</v>
      </c>
      <c r="I1106" s="193">
        <f>MAX(0,E1106-Assumptions!$C$3)*Assumptions!$C$2</f>
        <v>0</v>
      </c>
      <c r="J1106" s="193">
        <f>MAX(0,F1106-Assumptions!$C$3)*Assumptions!$C$2</f>
        <v>0</v>
      </c>
      <c r="K1106" s="193">
        <f>MAX(0,G1106-Assumptions!$C$3)*Assumptions!$C$2</f>
        <v>0</v>
      </c>
    </row>
    <row r="1107" spans="1:11">
      <c r="A1107" s="192">
        <f t="shared" si="89"/>
        <v>47894.958333330658</v>
      </c>
      <c r="B1107" s="218">
        <v>27.734946808510642</v>
      </c>
      <c r="C1107" s="219">
        <f t="shared" si="88"/>
        <v>1.3403309912779404E-4</v>
      </c>
      <c r="D1107" s="193">
        <f t="shared" si="90"/>
        <v>28.964581385984459</v>
      </c>
      <c r="E1107" s="193">
        <f t="shared" si="91"/>
        <v>30.248732065636457</v>
      </c>
      <c r="F1107" s="193">
        <f t="shared" si="91"/>
        <v>31.589815830081754</v>
      </c>
      <c r="G1107" s="193">
        <f t="shared" si="91"/>
        <v>32.990356819357373</v>
      </c>
      <c r="H1107" s="193">
        <f>MAX(0,D1107-Assumptions!$C$3)*Assumptions!$C$2</f>
        <v>0</v>
      </c>
      <c r="I1107" s="193">
        <f>MAX(0,E1107-Assumptions!$C$3)*Assumptions!$C$2</f>
        <v>0</v>
      </c>
      <c r="J1107" s="193">
        <f>MAX(0,F1107-Assumptions!$C$3)*Assumptions!$C$2</f>
        <v>0</v>
      </c>
      <c r="K1107" s="193">
        <f>MAX(0,G1107-Assumptions!$C$3)*Assumptions!$C$2</f>
        <v>0</v>
      </c>
    </row>
    <row r="1108" spans="1:11">
      <c r="A1108" s="192">
        <f t="shared" si="89"/>
        <v>47894.999999997322</v>
      </c>
      <c r="B1108" s="218">
        <v>25.645957446808513</v>
      </c>
      <c r="C1108" s="219">
        <f t="shared" si="88"/>
        <v>1.2393775911769491E-4</v>
      </c>
      <c r="D1108" s="193">
        <f t="shared" si="90"/>
        <v>26.782976250801358</v>
      </c>
      <c r="E1108" s="193">
        <f t="shared" si="91"/>
        <v>27.970405017585204</v>
      </c>
      <c r="F1108" s="193">
        <f t="shared" si="91"/>
        <v>29.210478683239973</v>
      </c>
      <c r="G1108" s="193">
        <f t="shared" si="91"/>
        <v>30.505531270196872</v>
      </c>
      <c r="H1108" s="193">
        <f>MAX(0,D1108-Assumptions!$C$3)*Assumptions!$C$2</f>
        <v>0</v>
      </c>
      <c r="I1108" s="193">
        <f>MAX(0,E1108-Assumptions!$C$3)*Assumptions!$C$2</f>
        <v>0</v>
      </c>
      <c r="J1108" s="193">
        <f>MAX(0,F1108-Assumptions!$C$3)*Assumptions!$C$2</f>
        <v>0</v>
      </c>
      <c r="K1108" s="193">
        <f>MAX(0,G1108-Assumptions!$C$3)*Assumptions!$C$2</f>
        <v>0</v>
      </c>
    </row>
    <row r="1109" spans="1:11">
      <c r="A1109" s="192">
        <f t="shared" si="89"/>
        <v>47895.041666663987</v>
      </c>
      <c r="B1109" s="218">
        <v>24.02994680851064</v>
      </c>
      <c r="C1109" s="219">
        <f t="shared" si="88"/>
        <v>1.1612815646837294E-4</v>
      </c>
      <c r="D1109" s="193">
        <f t="shared" si="90"/>
        <v>25.095319448112541</v>
      </c>
      <c r="E1109" s="193">
        <f t="shared" si="91"/>
        <v>26.207925603054985</v>
      </c>
      <c r="F1109" s="193">
        <f t="shared" si="91"/>
        <v>27.36985938096614</v>
      </c>
      <c r="G1109" s="193">
        <f t="shared" si="91"/>
        <v>28.583307732167047</v>
      </c>
      <c r="H1109" s="193">
        <f>MAX(0,D1109-Assumptions!$C$3)*Assumptions!$C$2</f>
        <v>0</v>
      </c>
      <c r="I1109" s="193">
        <f>MAX(0,E1109-Assumptions!$C$3)*Assumptions!$C$2</f>
        <v>0</v>
      </c>
      <c r="J1109" s="193">
        <f>MAX(0,F1109-Assumptions!$C$3)*Assumptions!$C$2</f>
        <v>0</v>
      </c>
      <c r="K1109" s="193">
        <f>MAX(0,G1109-Assumptions!$C$3)*Assumptions!$C$2</f>
        <v>0</v>
      </c>
    </row>
    <row r="1110" spans="1:11">
      <c r="A1110" s="192">
        <f t="shared" si="89"/>
        <v>47895.083333330651</v>
      </c>
      <c r="B1110" s="218">
        <v>22.519042553191493</v>
      </c>
      <c r="C1110" s="219">
        <f t="shared" si="88"/>
        <v>1.0882649545477923E-4</v>
      </c>
      <c r="D1110" s="193">
        <f t="shared" si="90"/>
        <v>23.517428941533566</v>
      </c>
      <c r="E1110" s="193">
        <f t="shared" si="91"/>
        <v>24.560078995973893</v>
      </c>
      <c r="F1110" s="193">
        <f t="shared" si="91"/>
        <v>25.648955155262964</v>
      </c>
      <c r="G1110" s="193">
        <f t="shared" si="91"/>
        <v>26.786106863277375</v>
      </c>
      <c r="H1110" s="193">
        <f>MAX(0,D1110-Assumptions!$C$3)*Assumptions!$C$2</f>
        <v>0</v>
      </c>
      <c r="I1110" s="193">
        <f>MAX(0,E1110-Assumptions!$C$3)*Assumptions!$C$2</f>
        <v>0</v>
      </c>
      <c r="J1110" s="193">
        <f>MAX(0,F1110-Assumptions!$C$3)*Assumptions!$C$2</f>
        <v>0</v>
      </c>
      <c r="K1110" s="193">
        <f>MAX(0,G1110-Assumptions!$C$3)*Assumptions!$C$2</f>
        <v>0</v>
      </c>
    </row>
    <row r="1111" spans="1:11">
      <c r="A1111" s="192">
        <f t="shared" si="89"/>
        <v>47895.124999997315</v>
      </c>
      <c r="B1111" s="218">
        <v>21.625638297872346</v>
      </c>
      <c r="C1111" s="219">
        <f t="shared" si="88"/>
        <v>1.0450899155108905E-4</v>
      </c>
      <c r="D1111" s="193">
        <f t="shared" si="90"/>
        <v>22.584415424599914</v>
      </c>
      <c r="E1111" s="193">
        <f t="shared" si="91"/>
        <v>23.585700132656378</v>
      </c>
      <c r="F1111" s="193">
        <f t="shared" si="91"/>
        <v>24.631377004412396</v>
      </c>
      <c r="G1111" s="193">
        <f t="shared" si="91"/>
        <v>25.72341417558609</v>
      </c>
      <c r="H1111" s="193">
        <f>MAX(0,D1111-Assumptions!$C$3)*Assumptions!$C$2</f>
        <v>0</v>
      </c>
      <c r="I1111" s="193">
        <f>MAX(0,E1111-Assumptions!$C$3)*Assumptions!$C$2</f>
        <v>0</v>
      </c>
      <c r="J1111" s="193">
        <f>MAX(0,F1111-Assumptions!$C$3)*Assumptions!$C$2</f>
        <v>0</v>
      </c>
      <c r="K1111" s="193">
        <f>MAX(0,G1111-Assumptions!$C$3)*Assumptions!$C$2</f>
        <v>0</v>
      </c>
    </row>
    <row r="1112" spans="1:11">
      <c r="A1112" s="192">
        <f t="shared" si="89"/>
        <v>47895.166666663979</v>
      </c>
      <c r="B1112" s="218">
        <v>21.231489361702131</v>
      </c>
      <c r="C1112" s="219">
        <f t="shared" si="88"/>
        <v>1.0260421041710808E-4</v>
      </c>
      <c r="D1112" s="193">
        <f t="shared" si="90"/>
        <v>22.17279181418801</v>
      </c>
      <c r="E1112" s="193">
        <f t="shared" si="91"/>
        <v>23.155827104722174</v>
      </c>
      <c r="F1112" s="193">
        <f t="shared" si="91"/>
        <v>24.182445467272434</v>
      </c>
      <c r="G1112" s="193">
        <f t="shared" si="91"/>
        <v>25.254579166310524</v>
      </c>
      <c r="H1112" s="193">
        <f>MAX(0,D1112-Assumptions!$C$3)*Assumptions!$C$2</f>
        <v>0</v>
      </c>
      <c r="I1112" s="193">
        <f>MAX(0,E1112-Assumptions!$C$3)*Assumptions!$C$2</f>
        <v>0</v>
      </c>
      <c r="J1112" s="193">
        <f>MAX(0,F1112-Assumptions!$C$3)*Assumptions!$C$2</f>
        <v>0</v>
      </c>
      <c r="K1112" s="193">
        <f>MAX(0,G1112-Assumptions!$C$3)*Assumptions!$C$2</f>
        <v>0</v>
      </c>
    </row>
    <row r="1113" spans="1:11">
      <c r="A1113" s="192">
        <f t="shared" si="89"/>
        <v>47895.208333330644</v>
      </c>
      <c r="B1113" s="218">
        <v>21.297180851063835</v>
      </c>
      <c r="C1113" s="219">
        <f t="shared" si="88"/>
        <v>1.0292167393943825E-4</v>
      </c>
      <c r="D1113" s="193">
        <f t="shared" si="90"/>
        <v>22.241395749256661</v>
      </c>
      <c r="E1113" s="193">
        <f t="shared" si="91"/>
        <v>23.227472609377877</v>
      </c>
      <c r="F1113" s="193">
        <f t="shared" si="91"/>
        <v>24.257267390129098</v>
      </c>
      <c r="G1113" s="193">
        <f t="shared" si="91"/>
        <v>25.332718334523118</v>
      </c>
      <c r="H1113" s="193">
        <f>MAX(0,D1113-Assumptions!$C$3)*Assumptions!$C$2</f>
        <v>0</v>
      </c>
      <c r="I1113" s="193">
        <f>MAX(0,E1113-Assumptions!$C$3)*Assumptions!$C$2</f>
        <v>0</v>
      </c>
      <c r="J1113" s="193">
        <f>MAX(0,F1113-Assumptions!$C$3)*Assumptions!$C$2</f>
        <v>0</v>
      </c>
      <c r="K1113" s="193">
        <f>MAX(0,G1113-Assumptions!$C$3)*Assumptions!$C$2</f>
        <v>0</v>
      </c>
    </row>
    <row r="1114" spans="1:11">
      <c r="A1114" s="192">
        <f t="shared" si="89"/>
        <v>47895.249999997308</v>
      </c>
      <c r="B1114" s="218">
        <v>21.71760638297873</v>
      </c>
      <c r="C1114" s="219">
        <f t="shared" si="88"/>
        <v>1.0495344048235129E-4</v>
      </c>
      <c r="D1114" s="193">
        <f t="shared" si="90"/>
        <v>22.680460933696029</v>
      </c>
      <c r="E1114" s="193">
        <f t="shared" si="91"/>
        <v>23.686003839174358</v>
      </c>
      <c r="F1114" s="193">
        <f t="shared" si="91"/>
        <v>24.736127696411721</v>
      </c>
      <c r="G1114" s="193">
        <f t="shared" si="91"/>
        <v>25.832809011083725</v>
      </c>
      <c r="H1114" s="193">
        <f>MAX(0,D1114-Assumptions!$C$3)*Assumptions!$C$2</f>
        <v>0</v>
      </c>
      <c r="I1114" s="193">
        <f>MAX(0,E1114-Assumptions!$C$3)*Assumptions!$C$2</f>
        <v>0</v>
      </c>
      <c r="J1114" s="193">
        <f>MAX(0,F1114-Assumptions!$C$3)*Assumptions!$C$2</f>
        <v>0</v>
      </c>
      <c r="K1114" s="193">
        <f>MAX(0,G1114-Assumptions!$C$3)*Assumptions!$C$2</f>
        <v>0</v>
      </c>
    </row>
    <row r="1115" spans="1:11">
      <c r="A1115" s="192">
        <f t="shared" si="89"/>
        <v>47895.291666663972</v>
      </c>
      <c r="B1115" s="218">
        <v>22.230000000000004</v>
      </c>
      <c r="C1115" s="219">
        <f t="shared" si="88"/>
        <v>1.0742965595652653E-4</v>
      </c>
      <c r="D1115" s="193">
        <f t="shared" si="90"/>
        <v>23.215571627231505</v>
      </c>
      <c r="E1115" s="193">
        <f t="shared" si="91"/>
        <v>24.244838775488812</v>
      </c>
      <c r="F1115" s="193">
        <f t="shared" si="91"/>
        <v>25.319738694693665</v>
      </c>
      <c r="G1115" s="193">
        <f t="shared" si="91"/>
        <v>26.44229452314196</v>
      </c>
      <c r="H1115" s="193">
        <f>MAX(0,D1115-Assumptions!$C$3)*Assumptions!$C$2</f>
        <v>0</v>
      </c>
      <c r="I1115" s="193">
        <f>MAX(0,E1115-Assumptions!$C$3)*Assumptions!$C$2</f>
        <v>0</v>
      </c>
      <c r="J1115" s="193">
        <f>MAX(0,F1115-Assumptions!$C$3)*Assumptions!$C$2</f>
        <v>0</v>
      </c>
      <c r="K1115" s="193">
        <f>MAX(0,G1115-Assumptions!$C$3)*Assumptions!$C$2</f>
        <v>0</v>
      </c>
    </row>
    <row r="1116" spans="1:11">
      <c r="A1116" s="192">
        <f t="shared" si="89"/>
        <v>47895.333333330636</v>
      </c>
      <c r="B1116" s="218">
        <v>23.780319148936176</v>
      </c>
      <c r="C1116" s="219">
        <f t="shared" si="88"/>
        <v>1.1492179508351833E-4</v>
      </c>
      <c r="D1116" s="193">
        <f t="shared" si="90"/>
        <v>24.834624494851667</v>
      </c>
      <c r="E1116" s="193">
        <f t="shared" si="91"/>
        <v>25.935672685363329</v>
      </c>
      <c r="F1116" s="193">
        <f t="shared" si="91"/>
        <v>27.085536074110834</v>
      </c>
      <c r="G1116" s="193">
        <f t="shared" si="91"/>
        <v>28.286378892959188</v>
      </c>
      <c r="H1116" s="193">
        <f>MAX(0,D1116-Assumptions!$C$3)*Assumptions!$C$2</f>
        <v>0</v>
      </c>
      <c r="I1116" s="193">
        <f>MAX(0,E1116-Assumptions!$C$3)*Assumptions!$C$2</f>
        <v>0</v>
      </c>
      <c r="J1116" s="193">
        <f>MAX(0,F1116-Assumptions!$C$3)*Assumptions!$C$2</f>
        <v>0</v>
      </c>
      <c r="K1116" s="193">
        <f>MAX(0,G1116-Assumptions!$C$3)*Assumptions!$C$2</f>
        <v>0</v>
      </c>
    </row>
    <row r="1117" spans="1:11">
      <c r="A1117" s="192">
        <f t="shared" si="89"/>
        <v>47895.374999997301</v>
      </c>
      <c r="B1117" s="218">
        <v>25.869308510638305</v>
      </c>
      <c r="C1117" s="219">
        <f t="shared" si="88"/>
        <v>1.2501713509361747E-4</v>
      </c>
      <c r="D1117" s="193">
        <f t="shared" si="90"/>
        <v>27.016229630034772</v>
      </c>
      <c r="E1117" s="193">
        <f t="shared" si="91"/>
        <v>28.213999733414585</v>
      </c>
      <c r="F1117" s="193">
        <f t="shared" si="91"/>
        <v>29.464873220952619</v>
      </c>
      <c r="G1117" s="193">
        <f t="shared" si="91"/>
        <v>30.771204442119696</v>
      </c>
      <c r="H1117" s="193">
        <f>MAX(0,D1117-Assumptions!$C$3)*Assumptions!$C$2</f>
        <v>0</v>
      </c>
      <c r="I1117" s="193">
        <f>MAX(0,E1117-Assumptions!$C$3)*Assumptions!$C$2</f>
        <v>0</v>
      </c>
      <c r="J1117" s="193">
        <f>MAX(0,F1117-Assumptions!$C$3)*Assumptions!$C$2</f>
        <v>0</v>
      </c>
      <c r="K1117" s="193">
        <f>MAX(0,G1117-Assumptions!$C$3)*Assumptions!$C$2</f>
        <v>0</v>
      </c>
    </row>
    <row r="1118" spans="1:11">
      <c r="A1118" s="192">
        <f t="shared" si="89"/>
        <v>47895.416666663965</v>
      </c>
      <c r="B1118" s="218">
        <v>27.892606382978727</v>
      </c>
      <c r="C1118" s="219">
        <f t="shared" si="88"/>
        <v>1.347950115813864E-4</v>
      </c>
      <c r="D1118" s="193">
        <f t="shared" si="90"/>
        <v>29.129230830149218</v>
      </c>
      <c r="E1118" s="193">
        <f t="shared" si="91"/>
        <v>30.420681276810132</v>
      </c>
      <c r="F1118" s="193">
        <f t="shared" si="91"/>
        <v>31.769388444937732</v>
      </c>
      <c r="G1118" s="193">
        <f t="shared" si="91"/>
        <v>33.1778908230676</v>
      </c>
      <c r="H1118" s="193">
        <f>MAX(0,D1118-Assumptions!$C$3)*Assumptions!$C$2</f>
        <v>0</v>
      </c>
      <c r="I1118" s="193">
        <f>MAX(0,E1118-Assumptions!$C$3)*Assumptions!$C$2</f>
        <v>0</v>
      </c>
      <c r="J1118" s="193">
        <f>MAX(0,F1118-Assumptions!$C$3)*Assumptions!$C$2</f>
        <v>0</v>
      </c>
      <c r="K1118" s="193">
        <f>MAX(0,G1118-Assumptions!$C$3)*Assumptions!$C$2</f>
        <v>0</v>
      </c>
    </row>
    <row r="1119" spans="1:11">
      <c r="A1119" s="192">
        <f t="shared" si="89"/>
        <v>47895.458333330629</v>
      </c>
      <c r="B1119" s="218">
        <v>29.245851063829789</v>
      </c>
      <c r="C1119" s="219">
        <f t="shared" si="88"/>
        <v>1.4133476014138773E-4</v>
      </c>
      <c r="D1119" s="193">
        <f t="shared" si="90"/>
        <v>30.54247189256343</v>
      </c>
      <c r="E1119" s="193">
        <f t="shared" si="91"/>
        <v>31.896578672717549</v>
      </c>
      <c r="F1119" s="193">
        <f t="shared" si="91"/>
        <v>33.310720055784927</v>
      </c>
      <c r="G1119" s="193">
        <f t="shared" si="91"/>
        <v>34.787557688247041</v>
      </c>
      <c r="H1119" s="193">
        <f>MAX(0,D1119-Assumptions!$C$3)*Assumptions!$C$2</f>
        <v>0</v>
      </c>
      <c r="I1119" s="193">
        <f>MAX(0,E1119-Assumptions!$C$3)*Assumptions!$C$2</f>
        <v>0</v>
      </c>
      <c r="J1119" s="193">
        <f>MAX(0,F1119-Assumptions!$C$3)*Assumptions!$C$2</f>
        <v>0</v>
      </c>
      <c r="K1119" s="193">
        <f>MAX(0,G1119-Assumptions!$C$3)*Assumptions!$C$2</f>
        <v>0</v>
      </c>
    </row>
    <row r="1120" spans="1:11">
      <c r="A1120" s="192">
        <f t="shared" si="89"/>
        <v>47895.499999997293</v>
      </c>
      <c r="B1120" s="218">
        <v>30.822446808510644</v>
      </c>
      <c r="C1120" s="219">
        <f t="shared" si="88"/>
        <v>1.4895388467731161E-4</v>
      </c>
      <c r="D1120" s="193">
        <f t="shared" si="90"/>
        <v>32.188966334211059</v>
      </c>
      <c r="E1120" s="193">
        <f t="shared" si="91"/>
        <v>33.616070784454351</v>
      </c>
      <c r="F1120" s="193">
        <f t="shared" si="91"/>
        <v>35.106446204344763</v>
      </c>
      <c r="G1120" s="193">
        <f t="shared" si="91"/>
        <v>36.662897725349318</v>
      </c>
      <c r="H1120" s="193">
        <f>MAX(0,D1120-Assumptions!$C$3)*Assumptions!$C$2</f>
        <v>0</v>
      </c>
      <c r="I1120" s="193">
        <f>MAX(0,E1120-Assumptions!$C$3)*Assumptions!$C$2</f>
        <v>0</v>
      </c>
      <c r="J1120" s="193">
        <f>MAX(0,F1120-Assumptions!$C$3)*Assumptions!$C$2</f>
        <v>0</v>
      </c>
      <c r="K1120" s="193">
        <f>MAX(0,G1120-Assumptions!$C$3)*Assumptions!$C$2</f>
        <v>0</v>
      </c>
    </row>
    <row r="1121" spans="1:11">
      <c r="A1121" s="192">
        <f t="shared" si="89"/>
        <v>47895.541666663958</v>
      </c>
      <c r="B1121" s="218">
        <v>31.794680851063838</v>
      </c>
      <c r="C1121" s="219">
        <f t="shared" si="88"/>
        <v>1.5365234480779801E-4</v>
      </c>
      <c r="D1121" s="193">
        <f t="shared" si="90"/>
        <v>33.204304573227098</v>
      </c>
      <c r="E1121" s="193">
        <f t="shared" si="91"/>
        <v>34.676424253358711</v>
      </c>
      <c r="F1121" s="193">
        <f t="shared" si="91"/>
        <v>36.213810662623331</v>
      </c>
      <c r="G1121" s="193">
        <f t="shared" si="91"/>
        <v>37.819357414895713</v>
      </c>
      <c r="H1121" s="193">
        <f>MAX(0,D1121-Assumptions!$C$3)*Assumptions!$C$2</f>
        <v>0</v>
      </c>
      <c r="I1121" s="193">
        <f>MAX(0,E1121-Assumptions!$C$3)*Assumptions!$C$2</f>
        <v>0</v>
      </c>
      <c r="J1121" s="193">
        <f>MAX(0,F1121-Assumptions!$C$3)*Assumptions!$C$2</f>
        <v>0</v>
      </c>
      <c r="K1121" s="193">
        <f>MAX(0,G1121-Assumptions!$C$3)*Assumptions!$C$2</f>
        <v>0.73742167340614129</v>
      </c>
    </row>
    <row r="1122" spans="1:11">
      <c r="A1122" s="192">
        <f t="shared" si="89"/>
        <v>47895.583333330622</v>
      </c>
      <c r="B1122" s="218">
        <v>31.518776595744683</v>
      </c>
      <c r="C1122" s="219">
        <f t="shared" si="88"/>
        <v>1.523189980140113E-4</v>
      </c>
      <c r="D1122" s="193">
        <f t="shared" si="90"/>
        <v>32.916168045938754</v>
      </c>
      <c r="E1122" s="193">
        <f t="shared" si="91"/>
        <v>34.375513133804766</v>
      </c>
      <c r="F1122" s="193">
        <f t="shared" si="91"/>
        <v>35.899558586625353</v>
      </c>
      <c r="G1122" s="193">
        <f t="shared" si="91"/>
        <v>37.49117290840281</v>
      </c>
      <c r="H1122" s="193">
        <f>MAX(0,D1122-Assumptions!$C$3)*Assumptions!$C$2</f>
        <v>0</v>
      </c>
      <c r="I1122" s="193">
        <f>MAX(0,E1122-Assumptions!$C$3)*Assumptions!$C$2</f>
        <v>0</v>
      </c>
      <c r="J1122" s="193">
        <f>MAX(0,F1122-Assumptions!$C$3)*Assumptions!$C$2</f>
        <v>0</v>
      </c>
      <c r="K1122" s="193">
        <f>MAX(0,G1122-Assumptions!$C$3)*Assumptions!$C$2</f>
        <v>0.44205561756252865</v>
      </c>
    </row>
    <row r="1123" spans="1:11">
      <c r="A1123" s="192">
        <f t="shared" si="89"/>
        <v>47895.624999997286</v>
      </c>
      <c r="B1123" s="218">
        <v>31.058936170212771</v>
      </c>
      <c r="C1123" s="219">
        <f t="shared" si="88"/>
        <v>1.5009675335770018E-4</v>
      </c>
      <c r="D1123" s="193">
        <f t="shared" si="90"/>
        <v>32.435940500458202</v>
      </c>
      <c r="E1123" s="193">
        <f t="shared" si="91"/>
        <v>33.873994601214868</v>
      </c>
      <c r="F1123" s="193">
        <f t="shared" si="91"/>
        <v>35.375805126628734</v>
      </c>
      <c r="G1123" s="193">
        <f t="shared" si="91"/>
        <v>36.94419873091465</v>
      </c>
      <c r="H1123" s="193">
        <f>MAX(0,D1123-Assumptions!$C$3)*Assumptions!$C$2</f>
        <v>0</v>
      </c>
      <c r="I1123" s="193">
        <f>MAX(0,E1123-Assumptions!$C$3)*Assumptions!$C$2</f>
        <v>0</v>
      </c>
      <c r="J1123" s="193">
        <f>MAX(0,F1123-Assumptions!$C$3)*Assumptions!$C$2</f>
        <v>0</v>
      </c>
      <c r="K1123" s="193">
        <f>MAX(0,G1123-Assumptions!$C$3)*Assumptions!$C$2</f>
        <v>0</v>
      </c>
    </row>
    <row r="1124" spans="1:11">
      <c r="A1124" s="192">
        <f t="shared" si="89"/>
        <v>47895.66666666395</v>
      </c>
      <c r="B1124" s="218">
        <v>30.861861702127666</v>
      </c>
      <c r="C1124" s="219">
        <f t="shared" si="88"/>
        <v>1.491443627907097E-4</v>
      </c>
      <c r="D1124" s="193">
        <f t="shared" si="90"/>
        <v>32.230128695252247</v>
      </c>
      <c r="E1124" s="193">
        <f t="shared" si="91"/>
        <v>33.659058087247764</v>
      </c>
      <c r="F1124" s="193">
        <f t="shared" si="91"/>
        <v>35.151339358058756</v>
      </c>
      <c r="G1124" s="193">
        <f t="shared" si="91"/>
        <v>36.709781226276867</v>
      </c>
      <c r="H1124" s="193">
        <f>MAX(0,D1124-Assumptions!$C$3)*Assumptions!$C$2</f>
        <v>0</v>
      </c>
      <c r="I1124" s="193">
        <f>MAX(0,E1124-Assumptions!$C$3)*Assumptions!$C$2</f>
        <v>0</v>
      </c>
      <c r="J1124" s="193">
        <f>MAX(0,F1124-Assumptions!$C$3)*Assumptions!$C$2</f>
        <v>0</v>
      </c>
      <c r="K1124" s="193">
        <f>MAX(0,G1124-Assumptions!$C$3)*Assumptions!$C$2</f>
        <v>0</v>
      </c>
    </row>
    <row r="1125" spans="1:11">
      <c r="A1125" s="192">
        <f t="shared" si="89"/>
        <v>47895.708333330615</v>
      </c>
      <c r="B1125" s="218">
        <v>32.13627659574469</v>
      </c>
      <c r="C1125" s="219">
        <f t="shared" si="88"/>
        <v>1.5530315512391485E-4</v>
      </c>
      <c r="D1125" s="193">
        <f t="shared" si="90"/>
        <v>33.56104503558408</v>
      </c>
      <c r="E1125" s="193">
        <f t="shared" si="91"/>
        <v>35.048980877568347</v>
      </c>
      <c r="F1125" s="193">
        <f t="shared" si="91"/>
        <v>36.602884661477965</v>
      </c>
      <c r="G1125" s="193">
        <f t="shared" si="91"/>
        <v>38.22568108960121</v>
      </c>
      <c r="H1125" s="193">
        <f>MAX(0,D1125-Assumptions!$C$3)*Assumptions!$C$2</f>
        <v>0</v>
      </c>
      <c r="I1125" s="193">
        <f>MAX(0,E1125-Assumptions!$C$3)*Assumptions!$C$2</f>
        <v>0</v>
      </c>
      <c r="J1125" s="193">
        <f>MAX(0,F1125-Assumptions!$C$3)*Assumptions!$C$2</f>
        <v>0</v>
      </c>
      <c r="K1125" s="193">
        <f>MAX(0,G1125-Assumptions!$C$3)*Assumptions!$C$2</f>
        <v>1.1031129806410889</v>
      </c>
    </row>
    <row r="1126" spans="1:11">
      <c r="A1126" s="192">
        <f t="shared" si="89"/>
        <v>47895.749999997279</v>
      </c>
      <c r="B1126" s="218">
        <v>34.001914893617027</v>
      </c>
      <c r="C1126" s="219">
        <f t="shared" si="88"/>
        <v>1.6431911915809139E-4</v>
      </c>
      <c r="D1126" s="193">
        <f t="shared" si="90"/>
        <v>35.50939679153376</v>
      </c>
      <c r="E1126" s="193">
        <f t="shared" si="91"/>
        <v>37.083713209790218</v>
      </c>
      <c r="F1126" s="193">
        <f t="shared" si="91"/>
        <v>38.727827270607094</v>
      </c>
      <c r="G1126" s="193">
        <f t="shared" si="91"/>
        <v>40.44483346683888</v>
      </c>
      <c r="H1126" s="193">
        <f>MAX(0,D1126-Assumptions!$C$3)*Assumptions!$C$2</f>
        <v>0</v>
      </c>
      <c r="I1126" s="193">
        <f>MAX(0,E1126-Assumptions!$C$3)*Assumptions!$C$2</f>
        <v>7.534188881119662E-2</v>
      </c>
      <c r="J1126" s="193">
        <f>MAX(0,F1126-Assumptions!$C$3)*Assumptions!$C$2</f>
        <v>1.5550445435463842</v>
      </c>
      <c r="K1126" s="193">
        <f>MAX(0,G1126-Assumptions!$C$3)*Assumptions!$C$2</f>
        <v>3.1003501201549919</v>
      </c>
    </row>
    <row r="1127" spans="1:11">
      <c r="A1127" s="192">
        <f t="shared" si="89"/>
        <v>47895.791666663943</v>
      </c>
      <c r="B1127" s="218">
        <v>34.198989361702132</v>
      </c>
      <c r="C1127" s="219">
        <f t="shared" si="88"/>
        <v>1.6527150972508187E-4</v>
      </c>
      <c r="D1127" s="193">
        <f t="shared" si="90"/>
        <v>35.715208596739714</v>
      </c>
      <c r="E1127" s="193">
        <f t="shared" si="91"/>
        <v>37.298649723757315</v>
      </c>
      <c r="F1127" s="193">
        <f t="shared" si="91"/>
        <v>38.952293039177071</v>
      </c>
      <c r="G1127" s="193">
        <f t="shared" si="91"/>
        <v>40.679250971476662</v>
      </c>
      <c r="H1127" s="193">
        <f>MAX(0,D1127-Assumptions!$C$3)*Assumptions!$C$2</f>
        <v>0</v>
      </c>
      <c r="I1127" s="193">
        <f>MAX(0,E1127-Assumptions!$C$3)*Assumptions!$C$2</f>
        <v>0.26878475138158325</v>
      </c>
      <c r="J1127" s="193">
        <f>MAX(0,F1127-Assumptions!$C$3)*Assumptions!$C$2</f>
        <v>1.7570637352593643</v>
      </c>
      <c r="K1127" s="193">
        <f>MAX(0,G1127-Assumptions!$C$3)*Assumptions!$C$2</f>
        <v>3.3113258743289964</v>
      </c>
    </row>
    <row r="1128" spans="1:11">
      <c r="A1128" s="192">
        <f t="shared" si="89"/>
        <v>47895.833333330607</v>
      </c>
      <c r="B1128" s="218">
        <v>32.911436170212774</v>
      </c>
      <c r="C1128" s="219">
        <f t="shared" si="88"/>
        <v>1.5904922468741074E-4</v>
      </c>
      <c r="D1128" s="193">
        <f t="shared" si="90"/>
        <v>34.370571469394164</v>
      </c>
      <c r="E1128" s="193">
        <f t="shared" si="91"/>
        <v>35.894397832505604</v>
      </c>
      <c r="F1128" s="193">
        <f t="shared" si="91"/>
        <v>37.485783351186548</v>
      </c>
      <c r="G1128" s="193">
        <f t="shared" si="91"/>
        <v>39.147723274509822</v>
      </c>
      <c r="H1128" s="193">
        <f>MAX(0,D1128-Assumptions!$C$3)*Assumptions!$C$2</f>
        <v>0</v>
      </c>
      <c r="I1128" s="193">
        <f>MAX(0,E1128-Assumptions!$C$3)*Assumptions!$C$2</f>
        <v>0</v>
      </c>
      <c r="J1128" s="193">
        <f>MAX(0,F1128-Assumptions!$C$3)*Assumptions!$C$2</f>
        <v>0.43720501606789314</v>
      </c>
      <c r="K1128" s="193">
        <f>MAX(0,G1128-Assumptions!$C$3)*Assumptions!$C$2</f>
        <v>1.93295094705884</v>
      </c>
    </row>
    <row r="1129" spans="1:11">
      <c r="A1129" s="192">
        <f t="shared" si="89"/>
        <v>47895.874999997272</v>
      </c>
      <c r="B1129" s="218">
        <v>31.8472340425532</v>
      </c>
      <c r="C1129" s="219">
        <f t="shared" si="88"/>
        <v>1.5390631562566212E-4</v>
      </c>
      <c r="D1129" s="193">
        <f t="shared" si="90"/>
        <v>33.259187721282011</v>
      </c>
      <c r="E1129" s="193">
        <f t="shared" si="91"/>
        <v>34.733740657083267</v>
      </c>
      <c r="F1129" s="193">
        <f t="shared" si="91"/>
        <v>36.273668200908652</v>
      </c>
      <c r="G1129" s="193">
        <f t="shared" si="91"/>
        <v>37.881868749465788</v>
      </c>
      <c r="H1129" s="193">
        <f>MAX(0,D1129-Assumptions!$C$3)*Assumptions!$C$2</f>
        <v>0</v>
      </c>
      <c r="I1129" s="193">
        <f>MAX(0,E1129-Assumptions!$C$3)*Assumptions!$C$2</f>
        <v>0</v>
      </c>
      <c r="J1129" s="193">
        <f>MAX(0,F1129-Assumptions!$C$3)*Assumptions!$C$2</f>
        <v>0</v>
      </c>
      <c r="K1129" s="193">
        <f>MAX(0,G1129-Assumptions!$C$3)*Assumptions!$C$2</f>
        <v>0.79368187451920924</v>
      </c>
    </row>
    <row r="1130" spans="1:11">
      <c r="A1130" s="192">
        <f t="shared" si="89"/>
        <v>47895.916666663936</v>
      </c>
      <c r="B1130" s="218">
        <v>29.968457446808518</v>
      </c>
      <c r="C1130" s="219">
        <f t="shared" si="88"/>
        <v>1.4482685888701953E-4</v>
      </c>
      <c r="D1130" s="193">
        <f t="shared" si="90"/>
        <v>31.297115178318599</v>
      </c>
      <c r="E1130" s="193">
        <f t="shared" si="91"/>
        <v>32.684679223930253</v>
      </c>
      <c r="F1130" s="193">
        <f t="shared" si="91"/>
        <v>34.133761207208188</v>
      </c>
      <c r="G1130" s="193">
        <f t="shared" si="91"/>
        <v>35.647088538585592</v>
      </c>
      <c r="H1130" s="193">
        <f>MAX(0,D1130-Assumptions!$C$3)*Assumptions!$C$2</f>
        <v>0</v>
      </c>
      <c r="I1130" s="193">
        <f>MAX(0,E1130-Assumptions!$C$3)*Assumptions!$C$2</f>
        <v>0</v>
      </c>
      <c r="J1130" s="193">
        <f>MAX(0,F1130-Assumptions!$C$3)*Assumptions!$C$2</f>
        <v>0</v>
      </c>
      <c r="K1130" s="193">
        <f>MAX(0,G1130-Assumptions!$C$3)*Assumptions!$C$2</f>
        <v>0</v>
      </c>
    </row>
    <row r="1131" spans="1:11">
      <c r="A1131" s="192">
        <f t="shared" si="89"/>
        <v>47895.9583333306</v>
      </c>
      <c r="B1131" s="218">
        <v>28.510106382978726</v>
      </c>
      <c r="C1131" s="219">
        <f t="shared" si="88"/>
        <v>1.3777916869128992E-4</v>
      </c>
      <c r="D1131" s="193">
        <f t="shared" si="90"/>
        <v>29.774107819794541</v>
      </c>
      <c r="E1131" s="193">
        <f t="shared" si="91"/>
        <v>31.094149020573713</v>
      </c>
      <c r="F1131" s="193">
        <f t="shared" si="91"/>
        <v>32.472714519790337</v>
      </c>
      <c r="G1131" s="193">
        <f t="shared" si="91"/>
        <v>33.912399004265986</v>
      </c>
      <c r="H1131" s="193">
        <f>MAX(0,D1131-Assumptions!$C$3)*Assumptions!$C$2</f>
        <v>0</v>
      </c>
      <c r="I1131" s="193">
        <f>MAX(0,E1131-Assumptions!$C$3)*Assumptions!$C$2</f>
        <v>0</v>
      </c>
      <c r="J1131" s="193">
        <f>MAX(0,F1131-Assumptions!$C$3)*Assumptions!$C$2</f>
        <v>0</v>
      </c>
      <c r="K1131" s="193">
        <f>MAX(0,G1131-Assumptions!$C$3)*Assumptions!$C$2</f>
        <v>0</v>
      </c>
    </row>
    <row r="1132" spans="1:11">
      <c r="A1132" s="192">
        <f t="shared" si="89"/>
        <v>47895.999999997264</v>
      </c>
      <c r="B1132" s="218">
        <v>26.079521276595745</v>
      </c>
      <c r="C1132" s="219">
        <f t="shared" si="88"/>
        <v>1.2603301836507395E-4</v>
      </c>
      <c r="D1132" s="193">
        <f t="shared" si="90"/>
        <v>27.235762222254451</v>
      </c>
      <c r="E1132" s="193">
        <f t="shared" si="91"/>
        <v>28.443265348312817</v>
      </c>
      <c r="F1132" s="193">
        <f t="shared" si="91"/>
        <v>29.704303374093922</v>
      </c>
      <c r="G1132" s="193">
        <f t="shared" si="91"/>
        <v>31.021249780399991</v>
      </c>
      <c r="H1132" s="193">
        <f>MAX(0,D1132-Assumptions!$C$3)*Assumptions!$C$2</f>
        <v>0</v>
      </c>
      <c r="I1132" s="193">
        <f>MAX(0,E1132-Assumptions!$C$3)*Assumptions!$C$2</f>
        <v>0</v>
      </c>
      <c r="J1132" s="193">
        <f>MAX(0,F1132-Assumptions!$C$3)*Assumptions!$C$2</f>
        <v>0</v>
      </c>
      <c r="K1132" s="193">
        <f>MAX(0,G1132-Assumptions!$C$3)*Assumptions!$C$2</f>
        <v>0</v>
      </c>
    </row>
    <row r="1133" spans="1:11">
      <c r="A1133" s="192">
        <f t="shared" si="89"/>
        <v>47896.041666663928</v>
      </c>
      <c r="B1133" s="218">
        <v>24.765691489361707</v>
      </c>
      <c r="C1133" s="219">
        <f t="shared" si="88"/>
        <v>1.1968374791847075E-4</v>
      </c>
      <c r="D1133" s="193">
        <f t="shared" si="90"/>
        <v>25.863683520881434</v>
      </c>
      <c r="E1133" s="193">
        <f t="shared" si="91"/>
        <v>27.010355255198828</v>
      </c>
      <c r="F1133" s="193">
        <f t="shared" si="91"/>
        <v>28.207864916960734</v>
      </c>
      <c r="G1133" s="193">
        <f t="shared" si="91"/>
        <v>29.458466416148106</v>
      </c>
      <c r="H1133" s="193">
        <f>MAX(0,D1133-Assumptions!$C$3)*Assumptions!$C$2</f>
        <v>0</v>
      </c>
      <c r="I1133" s="193">
        <f>MAX(0,E1133-Assumptions!$C$3)*Assumptions!$C$2</f>
        <v>0</v>
      </c>
      <c r="J1133" s="193">
        <f>MAX(0,F1133-Assumptions!$C$3)*Assumptions!$C$2</f>
        <v>0</v>
      </c>
      <c r="K1133" s="193">
        <f>MAX(0,G1133-Assumptions!$C$3)*Assumptions!$C$2</f>
        <v>0</v>
      </c>
    </row>
    <row r="1134" spans="1:11">
      <c r="A1134" s="192">
        <f t="shared" si="89"/>
        <v>47896.083333330593</v>
      </c>
      <c r="B1134" s="218">
        <v>23.070851063829792</v>
      </c>
      <c r="C1134" s="219">
        <f t="shared" si="88"/>
        <v>1.114931890423526E-4</v>
      </c>
      <c r="D1134" s="193">
        <f t="shared" si="90"/>
        <v>24.093701996110237</v>
      </c>
      <c r="E1134" s="193">
        <f t="shared" si="91"/>
        <v>25.161901235081771</v>
      </c>
      <c r="F1134" s="193">
        <f t="shared" si="91"/>
        <v>26.277459307258912</v>
      </c>
      <c r="G1134" s="193">
        <f t="shared" ref="E1134:G1166" si="92">$C1134*G$2</f>
        <v>27.44247587626317</v>
      </c>
      <c r="H1134" s="193">
        <f>MAX(0,D1134-Assumptions!$C$3)*Assumptions!$C$2</f>
        <v>0</v>
      </c>
      <c r="I1134" s="193">
        <f>MAX(0,E1134-Assumptions!$C$3)*Assumptions!$C$2</f>
        <v>0</v>
      </c>
      <c r="J1134" s="193">
        <f>MAX(0,F1134-Assumptions!$C$3)*Assumptions!$C$2</f>
        <v>0</v>
      </c>
      <c r="K1134" s="193">
        <f>MAX(0,G1134-Assumptions!$C$3)*Assumptions!$C$2</f>
        <v>0</v>
      </c>
    </row>
    <row r="1135" spans="1:11">
      <c r="A1135" s="192">
        <f t="shared" si="89"/>
        <v>47896.124999997257</v>
      </c>
      <c r="B1135" s="218">
        <v>22.387659574468088</v>
      </c>
      <c r="C1135" s="219">
        <f t="shared" si="88"/>
        <v>1.0819156841011891E-4</v>
      </c>
      <c r="D1135" s="193">
        <f t="shared" si="90"/>
        <v>23.380221071396264</v>
      </c>
      <c r="E1135" s="193">
        <f t="shared" si="92"/>
        <v>24.416787986662492</v>
      </c>
      <c r="F1135" s="193">
        <f t="shared" si="92"/>
        <v>25.499311309549647</v>
      </c>
      <c r="G1135" s="193">
        <f t="shared" si="92"/>
        <v>26.629828526852183</v>
      </c>
      <c r="H1135" s="193">
        <f>MAX(0,D1135-Assumptions!$C$3)*Assumptions!$C$2</f>
        <v>0</v>
      </c>
      <c r="I1135" s="193">
        <f>MAX(0,E1135-Assumptions!$C$3)*Assumptions!$C$2</f>
        <v>0</v>
      </c>
      <c r="J1135" s="193">
        <f>MAX(0,F1135-Assumptions!$C$3)*Assumptions!$C$2</f>
        <v>0</v>
      </c>
      <c r="K1135" s="193">
        <f>MAX(0,G1135-Assumptions!$C$3)*Assumptions!$C$2</f>
        <v>0</v>
      </c>
    </row>
    <row r="1136" spans="1:11">
      <c r="A1136" s="192">
        <f t="shared" si="89"/>
        <v>47896.166666663921</v>
      </c>
      <c r="B1136" s="218">
        <v>21.980372340425536</v>
      </c>
      <c r="C1136" s="219">
        <f t="shared" si="88"/>
        <v>1.0622329457167191E-4</v>
      </c>
      <c r="D1136" s="193">
        <f t="shared" si="90"/>
        <v>22.954876673970627</v>
      </c>
      <c r="E1136" s="193">
        <f t="shared" si="92"/>
        <v>23.972585857797153</v>
      </c>
      <c r="F1136" s="193">
        <f t="shared" si="92"/>
        <v>25.035415387838356</v>
      </c>
      <c r="G1136" s="193">
        <f t="shared" si="92"/>
        <v>26.145365683934099</v>
      </c>
      <c r="H1136" s="193">
        <f>MAX(0,D1136-Assumptions!$C$3)*Assumptions!$C$2</f>
        <v>0</v>
      </c>
      <c r="I1136" s="193">
        <f>MAX(0,E1136-Assumptions!$C$3)*Assumptions!$C$2</f>
        <v>0</v>
      </c>
      <c r="J1136" s="193">
        <f>MAX(0,F1136-Assumptions!$C$3)*Assumptions!$C$2</f>
        <v>0</v>
      </c>
      <c r="K1136" s="193">
        <f>MAX(0,G1136-Assumptions!$C$3)*Assumptions!$C$2</f>
        <v>0</v>
      </c>
    </row>
    <row r="1137" spans="1:11">
      <c r="A1137" s="192">
        <f t="shared" si="89"/>
        <v>47896.208333330585</v>
      </c>
      <c r="B1137" s="218">
        <v>22.177446808510645</v>
      </c>
      <c r="C1137" s="219">
        <f t="shared" si="88"/>
        <v>1.0717568513866241E-4</v>
      </c>
      <c r="D1137" s="193">
        <f t="shared" si="90"/>
        <v>23.160688479176585</v>
      </c>
      <c r="E1137" s="193">
        <f t="shared" si="92"/>
        <v>24.187522371764256</v>
      </c>
      <c r="F1137" s="193">
        <f t="shared" si="92"/>
        <v>25.259881156408341</v>
      </c>
      <c r="G1137" s="193">
        <f t="shared" si="92"/>
        <v>26.379783188571889</v>
      </c>
      <c r="H1137" s="193">
        <f>MAX(0,D1137-Assumptions!$C$3)*Assumptions!$C$2</f>
        <v>0</v>
      </c>
      <c r="I1137" s="193">
        <f>MAX(0,E1137-Assumptions!$C$3)*Assumptions!$C$2</f>
        <v>0</v>
      </c>
      <c r="J1137" s="193">
        <f>MAX(0,F1137-Assumptions!$C$3)*Assumptions!$C$2</f>
        <v>0</v>
      </c>
      <c r="K1137" s="193">
        <f>MAX(0,G1137-Assumptions!$C$3)*Assumptions!$C$2</f>
        <v>0</v>
      </c>
    </row>
    <row r="1138" spans="1:11">
      <c r="A1138" s="192">
        <f t="shared" si="89"/>
        <v>47896.24999999725</v>
      </c>
      <c r="B1138" s="218">
        <v>22.663563829787236</v>
      </c>
      <c r="C1138" s="219">
        <f t="shared" si="88"/>
        <v>1.0952491520390558E-4</v>
      </c>
      <c r="D1138" s="193">
        <f t="shared" si="90"/>
        <v>23.668357598684597</v>
      </c>
      <c r="E1138" s="193">
        <f t="shared" si="92"/>
        <v>24.717699106216429</v>
      </c>
      <c r="F1138" s="193">
        <f t="shared" si="92"/>
        <v>25.813563385547617</v>
      </c>
      <c r="G1138" s="193">
        <f t="shared" si="92"/>
        <v>26.958013033345082</v>
      </c>
      <c r="H1138" s="193">
        <f>MAX(0,D1138-Assumptions!$C$3)*Assumptions!$C$2</f>
        <v>0</v>
      </c>
      <c r="I1138" s="193">
        <f>MAX(0,E1138-Assumptions!$C$3)*Assumptions!$C$2</f>
        <v>0</v>
      </c>
      <c r="J1138" s="193">
        <f>MAX(0,F1138-Assumptions!$C$3)*Assumptions!$C$2</f>
        <v>0</v>
      </c>
      <c r="K1138" s="193">
        <f>MAX(0,G1138-Assumptions!$C$3)*Assumptions!$C$2</f>
        <v>0</v>
      </c>
    </row>
    <row r="1139" spans="1:11">
      <c r="A1139" s="192">
        <f t="shared" si="89"/>
        <v>47896.291666663914</v>
      </c>
      <c r="B1139" s="218">
        <v>23.635797872340433</v>
      </c>
      <c r="C1139" s="219">
        <f t="shared" si="88"/>
        <v>1.1422337533439199E-4</v>
      </c>
      <c r="D1139" s="193">
        <f t="shared" si="90"/>
        <v>24.68369583770064</v>
      </c>
      <c r="E1139" s="193">
        <f t="shared" si="92"/>
        <v>25.778052575120793</v>
      </c>
      <c r="F1139" s="193">
        <f t="shared" si="92"/>
        <v>26.920927843826188</v>
      </c>
      <c r="G1139" s="193">
        <f t="shared" si="92"/>
        <v>28.114472722891485</v>
      </c>
      <c r="H1139" s="193">
        <f>MAX(0,D1139-Assumptions!$C$3)*Assumptions!$C$2</f>
        <v>0</v>
      </c>
      <c r="I1139" s="193">
        <f>MAX(0,E1139-Assumptions!$C$3)*Assumptions!$C$2</f>
        <v>0</v>
      </c>
      <c r="J1139" s="193">
        <f>MAX(0,F1139-Assumptions!$C$3)*Assumptions!$C$2</f>
        <v>0</v>
      </c>
      <c r="K1139" s="193">
        <f>MAX(0,G1139-Assumptions!$C$3)*Assumptions!$C$2</f>
        <v>0</v>
      </c>
    </row>
    <row r="1140" spans="1:11">
      <c r="A1140" s="192">
        <f t="shared" si="89"/>
        <v>47896.333333330578</v>
      </c>
      <c r="B1140" s="218">
        <v>24.621170212765964</v>
      </c>
      <c r="C1140" s="219">
        <f t="shared" si="88"/>
        <v>1.189853281693444E-4</v>
      </c>
      <c r="D1140" s="193">
        <f t="shared" si="90"/>
        <v>25.712754863730403</v>
      </c>
      <c r="E1140" s="193">
        <f t="shared" si="92"/>
        <v>26.852735144956288</v>
      </c>
      <c r="F1140" s="193">
        <f t="shared" si="92"/>
        <v>28.043256686676081</v>
      </c>
      <c r="G1140" s="193">
        <f t="shared" si="92"/>
        <v>29.286560246080398</v>
      </c>
      <c r="H1140" s="193">
        <f>MAX(0,D1140-Assumptions!$C$3)*Assumptions!$C$2</f>
        <v>0</v>
      </c>
      <c r="I1140" s="193">
        <f>MAX(0,E1140-Assumptions!$C$3)*Assumptions!$C$2</f>
        <v>0</v>
      </c>
      <c r="J1140" s="193">
        <f>MAX(0,F1140-Assumptions!$C$3)*Assumptions!$C$2</f>
        <v>0</v>
      </c>
      <c r="K1140" s="193">
        <f>MAX(0,G1140-Assumptions!$C$3)*Assumptions!$C$2</f>
        <v>0</v>
      </c>
    </row>
    <row r="1141" spans="1:11">
      <c r="A1141" s="192">
        <f t="shared" si="89"/>
        <v>47896.374999997242</v>
      </c>
      <c r="B1141" s="218">
        <v>25.659095744680858</v>
      </c>
      <c r="C1141" s="219">
        <f t="shared" si="88"/>
        <v>1.2400125182216094E-4</v>
      </c>
      <c r="D1141" s="193">
        <f t="shared" si="90"/>
        <v>26.796697037815086</v>
      </c>
      <c r="E1141" s="193">
        <f t="shared" si="92"/>
        <v>27.984734118516343</v>
      </c>
      <c r="F1141" s="193">
        <f t="shared" si="92"/>
        <v>29.225443067811302</v>
      </c>
      <c r="G1141" s="193">
        <f t="shared" si="92"/>
        <v>30.521159103839388</v>
      </c>
      <c r="H1141" s="193">
        <f>MAX(0,D1141-Assumptions!$C$3)*Assumptions!$C$2</f>
        <v>0</v>
      </c>
      <c r="I1141" s="193">
        <f>MAX(0,E1141-Assumptions!$C$3)*Assumptions!$C$2</f>
        <v>0</v>
      </c>
      <c r="J1141" s="193">
        <f>MAX(0,F1141-Assumptions!$C$3)*Assumptions!$C$2</f>
        <v>0</v>
      </c>
      <c r="K1141" s="193">
        <f>MAX(0,G1141-Assumptions!$C$3)*Assumptions!$C$2</f>
        <v>0</v>
      </c>
    </row>
    <row r="1142" spans="1:11">
      <c r="A1142" s="192">
        <f t="shared" si="89"/>
        <v>47896.416666663907</v>
      </c>
      <c r="B1142" s="218">
        <v>26.749574468085111</v>
      </c>
      <c r="C1142" s="219">
        <f t="shared" si="88"/>
        <v>1.2927114629284161E-4</v>
      </c>
      <c r="D1142" s="193">
        <f t="shared" si="90"/>
        <v>27.935522359954692</v>
      </c>
      <c r="E1142" s="193">
        <f t="shared" si="92"/>
        <v>29.174049495800961</v>
      </c>
      <c r="F1142" s="193">
        <f t="shared" si="92"/>
        <v>30.467486987231855</v>
      </c>
      <c r="G1142" s="193">
        <f t="shared" si="92"/>
        <v>31.818269296168456</v>
      </c>
      <c r="H1142" s="193">
        <f>MAX(0,D1142-Assumptions!$C$3)*Assumptions!$C$2</f>
        <v>0</v>
      </c>
      <c r="I1142" s="193">
        <f>MAX(0,E1142-Assumptions!$C$3)*Assumptions!$C$2</f>
        <v>0</v>
      </c>
      <c r="J1142" s="193">
        <f>MAX(0,F1142-Assumptions!$C$3)*Assumptions!$C$2</f>
        <v>0</v>
      </c>
      <c r="K1142" s="193">
        <f>MAX(0,G1142-Assumptions!$C$3)*Assumptions!$C$2</f>
        <v>0</v>
      </c>
    </row>
    <row r="1143" spans="1:11">
      <c r="A1143" s="192">
        <f t="shared" si="89"/>
        <v>47896.458333330571</v>
      </c>
      <c r="B1143" s="218">
        <v>28.326170212765959</v>
      </c>
      <c r="C1143" s="219">
        <f t="shared" si="88"/>
        <v>1.3689027082876547E-4</v>
      </c>
      <c r="D1143" s="193">
        <f t="shared" si="90"/>
        <v>29.582016801602315</v>
      </c>
      <c r="E1143" s="193">
        <f t="shared" si="92"/>
        <v>30.893541607537752</v>
      </c>
      <c r="F1143" s="193">
        <f t="shared" si="92"/>
        <v>32.263213135791688</v>
      </c>
      <c r="G1143" s="193">
        <f t="shared" si="92"/>
        <v>33.693609333270722</v>
      </c>
      <c r="H1143" s="193">
        <f>MAX(0,D1143-Assumptions!$C$3)*Assumptions!$C$2</f>
        <v>0</v>
      </c>
      <c r="I1143" s="193">
        <f>MAX(0,E1143-Assumptions!$C$3)*Assumptions!$C$2</f>
        <v>0</v>
      </c>
      <c r="J1143" s="193">
        <f>MAX(0,F1143-Assumptions!$C$3)*Assumptions!$C$2</f>
        <v>0</v>
      </c>
      <c r="K1143" s="193">
        <f>MAX(0,G1143-Assumptions!$C$3)*Assumptions!$C$2</f>
        <v>0</v>
      </c>
    </row>
    <row r="1144" spans="1:11">
      <c r="A1144" s="192">
        <f t="shared" si="89"/>
        <v>47896.499999997235</v>
      </c>
      <c r="B1144" s="218">
        <v>29.245851063829793</v>
      </c>
      <c r="C1144" s="219">
        <f t="shared" si="88"/>
        <v>1.4133476014138773E-4</v>
      </c>
      <c r="D1144" s="193">
        <f t="shared" si="90"/>
        <v>30.54247189256343</v>
      </c>
      <c r="E1144" s="193">
        <f t="shared" si="92"/>
        <v>31.896578672717549</v>
      </c>
      <c r="F1144" s="193">
        <f t="shared" si="92"/>
        <v>33.310720055784927</v>
      </c>
      <c r="G1144" s="193">
        <f t="shared" si="92"/>
        <v>34.787557688247041</v>
      </c>
      <c r="H1144" s="193">
        <f>MAX(0,D1144-Assumptions!$C$3)*Assumptions!$C$2</f>
        <v>0</v>
      </c>
      <c r="I1144" s="193">
        <f>MAX(0,E1144-Assumptions!$C$3)*Assumptions!$C$2</f>
        <v>0</v>
      </c>
      <c r="J1144" s="193">
        <f>MAX(0,F1144-Assumptions!$C$3)*Assumptions!$C$2</f>
        <v>0</v>
      </c>
      <c r="K1144" s="193">
        <f>MAX(0,G1144-Assumptions!$C$3)*Assumptions!$C$2</f>
        <v>0</v>
      </c>
    </row>
    <row r="1145" spans="1:11">
      <c r="A1145" s="192">
        <f t="shared" si="89"/>
        <v>47896.541666663899</v>
      </c>
      <c r="B1145" s="218">
        <v>30.848723404255324</v>
      </c>
      <c r="C1145" s="219">
        <f t="shared" si="88"/>
        <v>1.4908087008624367E-4</v>
      </c>
      <c r="D1145" s="193">
        <f t="shared" si="90"/>
        <v>32.216407908238516</v>
      </c>
      <c r="E1145" s="193">
        <f t="shared" si="92"/>
        <v>33.644728986316629</v>
      </c>
      <c r="F1145" s="193">
        <f t="shared" si="92"/>
        <v>35.136374973487428</v>
      </c>
      <c r="G1145" s="193">
        <f t="shared" si="92"/>
        <v>36.694153392634348</v>
      </c>
      <c r="H1145" s="193">
        <f>MAX(0,D1145-Assumptions!$C$3)*Assumptions!$C$2</f>
        <v>0</v>
      </c>
      <c r="I1145" s="193">
        <f>MAX(0,E1145-Assumptions!$C$3)*Assumptions!$C$2</f>
        <v>0</v>
      </c>
      <c r="J1145" s="193">
        <f>MAX(0,F1145-Assumptions!$C$3)*Assumptions!$C$2</f>
        <v>0</v>
      </c>
      <c r="K1145" s="193">
        <f>MAX(0,G1145-Assumptions!$C$3)*Assumptions!$C$2</f>
        <v>0</v>
      </c>
    </row>
    <row r="1146" spans="1:11">
      <c r="A1146" s="192">
        <f t="shared" si="89"/>
        <v>47896.583333330564</v>
      </c>
      <c r="B1146" s="218">
        <v>30.914414893617021</v>
      </c>
      <c r="C1146" s="219">
        <f t="shared" si="88"/>
        <v>1.4939833360857381E-4</v>
      </c>
      <c r="D1146" s="193">
        <f t="shared" si="90"/>
        <v>32.285011843307167</v>
      </c>
      <c r="E1146" s="193">
        <f t="shared" si="92"/>
        <v>33.716374490972321</v>
      </c>
      <c r="F1146" s="193">
        <f t="shared" si="92"/>
        <v>35.211196896344077</v>
      </c>
      <c r="G1146" s="193">
        <f t="shared" si="92"/>
        <v>36.772292560846942</v>
      </c>
      <c r="H1146" s="193">
        <f>MAX(0,D1146-Assumptions!$C$3)*Assumptions!$C$2</f>
        <v>0</v>
      </c>
      <c r="I1146" s="193">
        <f>MAX(0,E1146-Assumptions!$C$3)*Assumptions!$C$2</f>
        <v>0</v>
      </c>
      <c r="J1146" s="193">
        <f>MAX(0,F1146-Assumptions!$C$3)*Assumptions!$C$2</f>
        <v>0</v>
      </c>
      <c r="K1146" s="193">
        <f>MAX(0,G1146-Assumptions!$C$3)*Assumptions!$C$2</f>
        <v>0</v>
      </c>
    </row>
    <row r="1147" spans="1:11">
      <c r="A1147" s="192">
        <f t="shared" si="89"/>
        <v>47896.624999997228</v>
      </c>
      <c r="B1147" s="218">
        <v>30.099840425531923</v>
      </c>
      <c r="C1147" s="219">
        <f t="shared" si="88"/>
        <v>1.4546178593167984E-4</v>
      </c>
      <c r="D1147" s="193">
        <f t="shared" si="90"/>
        <v>31.434323048455898</v>
      </c>
      <c r="E1147" s="193">
        <f t="shared" si="92"/>
        <v>32.827970233241651</v>
      </c>
      <c r="F1147" s="193">
        <f t="shared" si="92"/>
        <v>34.283405052921509</v>
      </c>
      <c r="G1147" s="193">
        <f t="shared" si="92"/>
        <v>35.803366875010774</v>
      </c>
      <c r="H1147" s="193">
        <f>MAX(0,D1147-Assumptions!$C$3)*Assumptions!$C$2</f>
        <v>0</v>
      </c>
      <c r="I1147" s="193">
        <f>MAX(0,E1147-Assumptions!$C$3)*Assumptions!$C$2</f>
        <v>0</v>
      </c>
      <c r="J1147" s="193">
        <f>MAX(0,F1147-Assumptions!$C$3)*Assumptions!$C$2</f>
        <v>0</v>
      </c>
      <c r="K1147" s="193">
        <f>MAX(0,G1147-Assumptions!$C$3)*Assumptions!$C$2</f>
        <v>0</v>
      </c>
    </row>
    <row r="1148" spans="1:11">
      <c r="A1148" s="192">
        <f t="shared" si="89"/>
        <v>47896.666666663892</v>
      </c>
      <c r="B1148" s="218">
        <v>30.625372340425535</v>
      </c>
      <c r="C1148" s="219">
        <f t="shared" si="88"/>
        <v>1.4800149411032111E-4</v>
      </c>
      <c r="D1148" s="193">
        <f t="shared" si="90"/>
        <v>31.983154529005102</v>
      </c>
      <c r="E1148" s="193">
        <f t="shared" si="92"/>
        <v>33.401134270487248</v>
      </c>
      <c r="F1148" s="193">
        <f t="shared" si="92"/>
        <v>34.881980435774778</v>
      </c>
      <c r="G1148" s="193">
        <f t="shared" si="92"/>
        <v>36.428480220711528</v>
      </c>
      <c r="H1148" s="193">
        <f>MAX(0,D1148-Assumptions!$C$3)*Assumptions!$C$2</f>
        <v>0</v>
      </c>
      <c r="I1148" s="193">
        <f>MAX(0,E1148-Assumptions!$C$3)*Assumptions!$C$2</f>
        <v>0</v>
      </c>
      <c r="J1148" s="193">
        <f>MAX(0,F1148-Assumptions!$C$3)*Assumptions!$C$2</f>
        <v>0</v>
      </c>
      <c r="K1148" s="193">
        <f>MAX(0,G1148-Assumptions!$C$3)*Assumptions!$C$2</f>
        <v>0</v>
      </c>
    </row>
    <row r="1149" spans="1:11">
      <c r="A1149" s="192">
        <f t="shared" si="89"/>
        <v>47896.708333330556</v>
      </c>
      <c r="B1149" s="218">
        <v>32.885159574468091</v>
      </c>
      <c r="C1149" s="219">
        <f t="shared" si="88"/>
        <v>1.5892223927847866E-4</v>
      </c>
      <c r="D1149" s="193">
        <f t="shared" si="90"/>
        <v>34.343129895366694</v>
      </c>
      <c r="E1149" s="193">
        <f t="shared" si="92"/>
        <v>35.865739630643318</v>
      </c>
      <c r="F1149" s="193">
        <f t="shared" si="92"/>
        <v>37.455854582043877</v>
      </c>
      <c r="G1149" s="193">
        <f t="shared" si="92"/>
        <v>39.116467607224777</v>
      </c>
      <c r="H1149" s="193">
        <f>MAX(0,D1149-Assumptions!$C$3)*Assumptions!$C$2</f>
        <v>0</v>
      </c>
      <c r="I1149" s="193">
        <f>MAX(0,E1149-Assumptions!$C$3)*Assumptions!$C$2</f>
        <v>0</v>
      </c>
      <c r="J1149" s="193">
        <f>MAX(0,F1149-Assumptions!$C$3)*Assumptions!$C$2</f>
        <v>0.41026912383948899</v>
      </c>
      <c r="K1149" s="193">
        <f>MAX(0,G1149-Assumptions!$C$3)*Assumptions!$C$2</f>
        <v>1.9048208465022995</v>
      </c>
    </row>
    <row r="1150" spans="1:11">
      <c r="A1150" s="192">
        <f t="shared" si="89"/>
        <v>47896.749999997221</v>
      </c>
      <c r="B1150" s="218">
        <v>34.396063829787238</v>
      </c>
      <c r="C1150" s="219">
        <f t="shared" si="88"/>
        <v>1.6622390029207235E-4</v>
      </c>
      <c r="D1150" s="193">
        <f t="shared" si="90"/>
        <v>35.921020401945668</v>
      </c>
      <c r="E1150" s="193">
        <f t="shared" si="92"/>
        <v>37.513586237724411</v>
      </c>
      <c r="F1150" s="193">
        <f t="shared" si="92"/>
        <v>39.176758807747049</v>
      </c>
      <c r="G1150" s="193">
        <f t="shared" si="92"/>
        <v>40.913668476114445</v>
      </c>
      <c r="H1150" s="193">
        <f>MAX(0,D1150-Assumptions!$C$3)*Assumptions!$C$2</f>
        <v>0</v>
      </c>
      <c r="I1150" s="193">
        <f>MAX(0,E1150-Assumptions!$C$3)*Assumptions!$C$2</f>
        <v>0.46222761395196982</v>
      </c>
      <c r="J1150" s="193">
        <f>MAX(0,F1150-Assumptions!$C$3)*Assumptions!$C$2</f>
        <v>1.9590829269723444</v>
      </c>
      <c r="K1150" s="193">
        <f>MAX(0,G1150-Assumptions!$C$3)*Assumptions!$C$2</f>
        <v>3.5223016285030009</v>
      </c>
    </row>
    <row r="1151" spans="1:11">
      <c r="A1151" s="192">
        <f t="shared" si="89"/>
        <v>47896.791666663885</v>
      </c>
      <c r="B1151" s="218">
        <v>34.514308510638301</v>
      </c>
      <c r="C1151" s="219">
        <f t="shared" si="88"/>
        <v>1.6679533463226666E-4</v>
      </c>
      <c r="D1151" s="193">
        <f t="shared" si="90"/>
        <v>36.044507485069246</v>
      </c>
      <c r="E1151" s="193">
        <f t="shared" si="92"/>
        <v>37.642548146104673</v>
      </c>
      <c r="F1151" s="193">
        <f t="shared" si="92"/>
        <v>39.311438268889042</v>
      </c>
      <c r="G1151" s="193">
        <f t="shared" si="92"/>
        <v>41.054318978897122</v>
      </c>
      <c r="H1151" s="193">
        <f>MAX(0,D1151-Assumptions!$C$3)*Assumptions!$C$2</f>
        <v>0</v>
      </c>
      <c r="I1151" s="193">
        <f>MAX(0,E1151-Assumptions!$C$3)*Assumptions!$C$2</f>
        <v>0.5782933314942057</v>
      </c>
      <c r="J1151" s="193">
        <f>MAX(0,F1151-Assumptions!$C$3)*Assumptions!$C$2</f>
        <v>2.0802944420001377</v>
      </c>
      <c r="K1151" s="193">
        <f>MAX(0,G1151-Assumptions!$C$3)*Assumptions!$C$2</f>
        <v>3.6488870810074099</v>
      </c>
    </row>
    <row r="1152" spans="1:11">
      <c r="A1152" s="192">
        <f t="shared" si="89"/>
        <v>47896.833333330549</v>
      </c>
      <c r="B1152" s="218">
        <v>33.41069148936171</v>
      </c>
      <c r="C1152" s="219">
        <f t="shared" si="88"/>
        <v>1.6146194745711995E-4</v>
      </c>
      <c r="D1152" s="193">
        <f t="shared" si="90"/>
        <v>34.891961375915905</v>
      </c>
      <c r="E1152" s="193">
        <f t="shared" si="92"/>
        <v>36.438903667888923</v>
      </c>
      <c r="F1152" s="193">
        <f t="shared" si="92"/>
        <v>38.054429964897153</v>
      </c>
      <c r="G1152" s="193">
        <f t="shared" si="92"/>
        <v>39.741580952925531</v>
      </c>
      <c r="H1152" s="193">
        <f>MAX(0,D1152-Assumptions!$C$3)*Assumptions!$C$2</f>
        <v>0</v>
      </c>
      <c r="I1152" s="193">
        <f>MAX(0,E1152-Assumptions!$C$3)*Assumptions!$C$2</f>
        <v>0</v>
      </c>
      <c r="J1152" s="193">
        <f>MAX(0,F1152-Assumptions!$C$3)*Assumptions!$C$2</f>
        <v>0.94898696840743779</v>
      </c>
      <c r="K1152" s="193">
        <f>MAX(0,G1152-Assumptions!$C$3)*Assumptions!$C$2</f>
        <v>2.4674228576329784</v>
      </c>
    </row>
    <row r="1153" spans="1:11">
      <c r="A1153" s="192">
        <f t="shared" si="89"/>
        <v>47896.874999997213</v>
      </c>
      <c r="B1153" s="218">
        <v>32.780053191489372</v>
      </c>
      <c r="C1153" s="219">
        <f t="shared" si="88"/>
        <v>1.5841429764275043E-4</v>
      </c>
      <c r="D1153" s="193">
        <f t="shared" si="90"/>
        <v>34.233363599256862</v>
      </c>
      <c r="E1153" s="193">
        <f t="shared" si="92"/>
        <v>35.751106823194206</v>
      </c>
      <c r="F1153" s="193">
        <f t="shared" si="92"/>
        <v>37.336139505473227</v>
      </c>
      <c r="G1153" s="193">
        <f t="shared" si="92"/>
        <v>38.991444938084634</v>
      </c>
      <c r="H1153" s="193">
        <f>MAX(0,D1153-Assumptions!$C$3)*Assumptions!$C$2</f>
        <v>0</v>
      </c>
      <c r="I1153" s="193">
        <f>MAX(0,E1153-Assumptions!$C$3)*Assumptions!$C$2</f>
        <v>0</v>
      </c>
      <c r="J1153" s="193">
        <f>MAX(0,F1153-Assumptions!$C$3)*Assumptions!$C$2</f>
        <v>0.30252555492590433</v>
      </c>
      <c r="K1153" s="193">
        <f>MAX(0,G1153-Assumptions!$C$3)*Assumptions!$C$2</f>
        <v>1.7923004442761703</v>
      </c>
    </row>
    <row r="1154" spans="1:11">
      <c r="A1154" s="192">
        <f t="shared" si="89"/>
        <v>47896.916666663878</v>
      </c>
      <c r="B1154" s="218">
        <v>31.689574468085112</v>
      </c>
      <c r="C1154" s="219">
        <f t="shared" si="88"/>
        <v>1.5314440317206973E-4</v>
      </c>
      <c r="D1154" s="193">
        <f t="shared" si="90"/>
        <v>33.094538277117252</v>
      </c>
      <c r="E1154" s="193">
        <f t="shared" si="92"/>
        <v>34.561791445909584</v>
      </c>
      <c r="F1154" s="193">
        <f t="shared" si="92"/>
        <v>36.094095586052667</v>
      </c>
      <c r="G1154" s="193">
        <f t="shared" si="92"/>
        <v>37.694334745755562</v>
      </c>
      <c r="H1154" s="193">
        <f>MAX(0,D1154-Assumptions!$C$3)*Assumptions!$C$2</f>
        <v>0</v>
      </c>
      <c r="I1154" s="193">
        <f>MAX(0,E1154-Assumptions!$C$3)*Assumptions!$C$2</f>
        <v>0</v>
      </c>
      <c r="J1154" s="193">
        <f>MAX(0,F1154-Assumptions!$C$3)*Assumptions!$C$2</f>
        <v>0</v>
      </c>
      <c r="K1154" s="193">
        <f>MAX(0,G1154-Assumptions!$C$3)*Assumptions!$C$2</f>
        <v>0.6249012711800056</v>
      </c>
    </row>
    <row r="1155" spans="1:11">
      <c r="A1155" s="192">
        <f t="shared" si="89"/>
        <v>47896.958333330542</v>
      </c>
      <c r="B1155" s="218">
        <v>29.955319148936177</v>
      </c>
      <c r="C1155" s="219">
        <f t="shared" si="88"/>
        <v>1.4476336618255347E-4</v>
      </c>
      <c r="D1155" s="193">
        <f t="shared" si="90"/>
        <v>31.283394391304864</v>
      </c>
      <c r="E1155" s="193">
        <f t="shared" si="92"/>
        <v>32.67035012299911</v>
      </c>
      <c r="F1155" s="193">
        <f t="shared" si="92"/>
        <v>34.118796822636853</v>
      </c>
      <c r="G1155" s="193">
        <f t="shared" si="92"/>
        <v>35.631460704943066</v>
      </c>
      <c r="H1155" s="193">
        <f>MAX(0,D1155-Assumptions!$C$3)*Assumptions!$C$2</f>
        <v>0</v>
      </c>
      <c r="I1155" s="193">
        <f>MAX(0,E1155-Assumptions!$C$3)*Assumptions!$C$2</f>
        <v>0</v>
      </c>
      <c r="J1155" s="193">
        <f>MAX(0,F1155-Assumptions!$C$3)*Assumptions!$C$2</f>
        <v>0</v>
      </c>
      <c r="K1155" s="193">
        <f>MAX(0,G1155-Assumptions!$C$3)*Assumptions!$C$2</f>
        <v>0</v>
      </c>
    </row>
    <row r="1156" spans="1:11">
      <c r="A1156" s="192">
        <f t="shared" si="89"/>
        <v>47896.999999997206</v>
      </c>
      <c r="B1156" s="218">
        <v>27.038617021276604</v>
      </c>
      <c r="C1156" s="219">
        <f t="shared" si="88"/>
        <v>1.3066798579109434E-4</v>
      </c>
      <c r="D1156" s="193">
        <f t="shared" si="90"/>
        <v>28.237379674256761</v>
      </c>
      <c r="E1156" s="193">
        <f t="shared" si="92"/>
        <v>29.489289716286045</v>
      </c>
      <c r="F1156" s="193">
        <f t="shared" si="92"/>
        <v>30.796703447801164</v>
      </c>
      <c r="G1156" s="193">
        <f t="shared" si="92"/>
        <v>32.162081636303881</v>
      </c>
      <c r="H1156" s="193">
        <f>MAX(0,D1156-Assumptions!$C$3)*Assumptions!$C$2</f>
        <v>0</v>
      </c>
      <c r="I1156" s="193">
        <f>MAX(0,E1156-Assumptions!$C$3)*Assumptions!$C$2</f>
        <v>0</v>
      </c>
      <c r="J1156" s="193">
        <f>MAX(0,F1156-Assumptions!$C$3)*Assumptions!$C$2</f>
        <v>0</v>
      </c>
      <c r="K1156" s="193">
        <f>MAX(0,G1156-Assumptions!$C$3)*Assumptions!$C$2</f>
        <v>0</v>
      </c>
    </row>
    <row r="1157" spans="1:11">
      <c r="A1157" s="192">
        <f t="shared" si="89"/>
        <v>47897.04166666387</v>
      </c>
      <c r="B1157" s="218">
        <v>25.002180851063834</v>
      </c>
      <c r="C1157" s="219">
        <f t="shared" ref="C1157:C1220" si="93">B1157/$B$2</f>
        <v>1.2082661659885933E-4</v>
      </c>
      <c r="D1157" s="193">
        <f t="shared" si="90"/>
        <v>26.110657687128576</v>
      </c>
      <c r="E1157" s="193">
        <f t="shared" si="92"/>
        <v>27.268279071959345</v>
      </c>
      <c r="F1157" s="193">
        <f t="shared" si="92"/>
        <v>28.477223839244708</v>
      </c>
      <c r="G1157" s="193">
        <f t="shared" si="92"/>
        <v>29.739767421713445</v>
      </c>
      <c r="H1157" s="193">
        <f>MAX(0,D1157-Assumptions!$C$3)*Assumptions!$C$2</f>
        <v>0</v>
      </c>
      <c r="I1157" s="193">
        <f>MAX(0,E1157-Assumptions!$C$3)*Assumptions!$C$2</f>
        <v>0</v>
      </c>
      <c r="J1157" s="193">
        <f>MAX(0,F1157-Assumptions!$C$3)*Assumptions!$C$2</f>
        <v>0</v>
      </c>
      <c r="K1157" s="193">
        <f>MAX(0,G1157-Assumptions!$C$3)*Assumptions!$C$2</f>
        <v>0</v>
      </c>
    </row>
    <row r="1158" spans="1:11">
      <c r="A1158" s="192">
        <f t="shared" ref="A1158:A1221" si="94">A1157 + TIME(1,0,0)</f>
        <v>47897.083333330535</v>
      </c>
      <c r="B1158" s="218">
        <v>23.543829787234042</v>
      </c>
      <c r="C1158" s="219">
        <f t="shared" si="93"/>
        <v>1.1377892640312973E-4</v>
      </c>
      <c r="D1158" s="193">
        <f t="shared" si="90"/>
        <v>24.587650328604518</v>
      </c>
      <c r="E1158" s="193">
        <f t="shared" si="92"/>
        <v>25.677748868602805</v>
      </c>
      <c r="F1158" s="193">
        <f t="shared" si="92"/>
        <v>26.816177151826853</v>
      </c>
      <c r="G1158" s="193">
        <f t="shared" si="92"/>
        <v>28.005077887393842</v>
      </c>
      <c r="H1158" s="193">
        <f>MAX(0,D1158-Assumptions!$C$3)*Assumptions!$C$2</f>
        <v>0</v>
      </c>
      <c r="I1158" s="193">
        <f>MAX(0,E1158-Assumptions!$C$3)*Assumptions!$C$2</f>
        <v>0</v>
      </c>
      <c r="J1158" s="193">
        <f>MAX(0,F1158-Assumptions!$C$3)*Assumptions!$C$2</f>
        <v>0</v>
      </c>
      <c r="K1158" s="193">
        <f>MAX(0,G1158-Assumptions!$C$3)*Assumptions!$C$2</f>
        <v>0</v>
      </c>
    </row>
    <row r="1159" spans="1:11">
      <c r="A1159" s="192">
        <f t="shared" si="94"/>
        <v>47897.124999997199</v>
      </c>
      <c r="B1159" s="218">
        <v>23.110265957446813</v>
      </c>
      <c r="C1159" s="219">
        <f t="shared" si="93"/>
        <v>1.116836671557507E-4</v>
      </c>
      <c r="D1159" s="193">
        <f t="shared" si="90"/>
        <v>24.134864357151429</v>
      </c>
      <c r="E1159" s="193">
        <f t="shared" si="92"/>
        <v>25.204888537875192</v>
      </c>
      <c r="F1159" s="193">
        <f t="shared" si="92"/>
        <v>26.322352460972908</v>
      </c>
      <c r="G1159" s="193">
        <f t="shared" si="92"/>
        <v>27.489359377190727</v>
      </c>
      <c r="H1159" s="193">
        <f>MAX(0,D1159-Assumptions!$C$3)*Assumptions!$C$2</f>
        <v>0</v>
      </c>
      <c r="I1159" s="193">
        <f>MAX(0,E1159-Assumptions!$C$3)*Assumptions!$C$2</f>
        <v>0</v>
      </c>
      <c r="J1159" s="193">
        <f>MAX(0,F1159-Assumptions!$C$3)*Assumptions!$C$2</f>
        <v>0</v>
      </c>
      <c r="K1159" s="193">
        <f>MAX(0,G1159-Assumptions!$C$3)*Assumptions!$C$2</f>
        <v>0</v>
      </c>
    </row>
    <row r="1160" spans="1:11">
      <c r="A1160" s="192">
        <f t="shared" si="94"/>
        <v>47897.166666663863</v>
      </c>
      <c r="B1160" s="218">
        <v>22.808085106382983</v>
      </c>
      <c r="C1160" s="219">
        <f t="shared" si="93"/>
        <v>1.1022333495303195E-4</v>
      </c>
      <c r="D1160" s="193">
        <f t="shared" si="90"/>
        <v>23.819286255835635</v>
      </c>
      <c r="E1160" s="193">
        <f t="shared" si="92"/>
        <v>24.875319216458973</v>
      </c>
      <c r="F1160" s="193">
        <f t="shared" si="92"/>
        <v>25.97817161583227</v>
      </c>
      <c r="G1160" s="193">
        <f t="shared" si="92"/>
        <v>27.129919203412793</v>
      </c>
      <c r="H1160" s="193">
        <f>MAX(0,D1160-Assumptions!$C$3)*Assumptions!$C$2</f>
        <v>0</v>
      </c>
      <c r="I1160" s="193">
        <f>MAX(0,E1160-Assumptions!$C$3)*Assumptions!$C$2</f>
        <v>0</v>
      </c>
      <c r="J1160" s="193">
        <f>MAX(0,F1160-Assumptions!$C$3)*Assumptions!$C$2</f>
        <v>0</v>
      </c>
      <c r="K1160" s="193">
        <f>MAX(0,G1160-Assumptions!$C$3)*Assumptions!$C$2</f>
        <v>0</v>
      </c>
    </row>
    <row r="1161" spans="1:11">
      <c r="A1161" s="192">
        <f t="shared" si="94"/>
        <v>47897.208333330527</v>
      </c>
      <c r="B1161" s="218">
        <v>23.399308510638303</v>
      </c>
      <c r="C1161" s="219">
        <f t="shared" si="93"/>
        <v>1.130805066540034E-4</v>
      </c>
      <c r="D1161" s="193">
        <f t="shared" si="90"/>
        <v>24.436721671453494</v>
      </c>
      <c r="E1161" s="193">
        <f t="shared" si="92"/>
        <v>25.520128758360272</v>
      </c>
      <c r="F1161" s="193">
        <f t="shared" si="92"/>
        <v>26.651568921542211</v>
      </c>
      <c r="G1161" s="193">
        <f t="shared" si="92"/>
        <v>27.833171717326142</v>
      </c>
      <c r="H1161" s="193">
        <f>MAX(0,D1161-Assumptions!$C$3)*Assumptions!$C$2</f>
        <v>0</v>
      </c>
      <c r="I1161" s="193">
        <f>MAX(0,E1161-Assumptions!$C$3)*Assumptions!$C$2</f>
        <v>0</v>
      </c>
      <c r="J1161" s="193">
        <f>MAX(0,F1161-Assumptions!$C$3)*Assumptions!$C$2</f>
        <v>0</v>
      </c>
      <c r="K1161" s="193">
        <f>MAX(0,G1161-Assumptions!$C$3)*Assumptions!$C$2</f>
        <v>0</v>
      </c>
    </row>
    <row r="1162" spans="1:11">
      <c r="A1162" s="192">
        <f t="shared" si="94"/>
        <v>47897.249999997191</v>
      </c>
      <c r="B1162" s="218">
        <v>24.332127659574471</v>
      </c>
      <c r="C1162" s="219">
        <f t="shared" si="93"/>
        <v>1.1758848867109168E-4</v>
      </c>
      <c r="D1162" s="193">
        <f t="shared" si="90"/>
        <v>25.410897549428334</v>
      </c>
      <c r="E1162" s="193">
        <f t="shared" si="92"/>
        <v>26.537494924471208</v>
      </c>
      <c r="F1162" s="193">
        <f t="shared" si="92"/>
        <v>27.714040226106775</v>
      </c>
      <c r="G1162" s="193">
        <f t="shared" si="92"/>
        <v>28.94274790594498</v>
      </c>
      <c r="H1162" s="193">
        <f>MAX(0,D1162-Assumptions!$C$3)*Assumptions!$C$2</f>
        <v>0</v>
      </c>
      <c r="I1162" s="193">
        <f>MAX(0,E1162-Assumptions!$C$3)*Assumptions!$C$2</f>
        <v>0</v>
      </c>
      <c r="J1162" s="193">
        <f>MAX(0,F1162-Assumptions!$C$3)*Assumptions!$C$2</f>
        <v>0</v>
      </c>
      <c r="K1162" s="193">
        <f>MAX(0,G1162-Assumptions!$C$3)*Assumptions!$C$2</f>
        <v>0</v>
      </c>
    </row>
    <row r="1163" spans="1:11">
      <c r="A1163" s="192">
        <f t="shared" si="94"/>
        <v>47897.291666663856</v>
      </c>
      <c r="B1163" s="218">
        <v>27.30138297872341</v>
      </c>
      <c r="C1163" s="219">
        <f t="shared" si="93"/>
        <v>1.3193783988041497E-4</v>
      </c>
      <c r="D1163" s="193">
        <f t="shared" si="90"/>
        <v>28.511795414531363</v>
      </c>
      <c r="E1163" s="193">
        <f t="shared" si="92"/>
        <v>29.775871734908836</v>
      </c>
      <c r="F1163" s="193">
        <f t="shared" si="92"/>
        <v>31.095991139227799</v>
      </c>
      <c r="G1163" s="193">
        <f t="shared" si="92"/>
        <v>32.474638309154251</v>
      </c>
      <c r="H1163" s="193">
        <f>MAX(0,D1163-Assumptions!$C$3)*Assumptions!$C$2</f>
        <v>0</v>
      </c>
      <c r="I1163" s="193">
        <f>MAX(0,E1163-Assumptions!$C$3)*Assumptions!$C$2</f>
        <v>0</v>
      </c>
      <c r="J1163" s="193">
        <f>MAX(0,F1163-Assumptions!$C$3)*Assumptions!$C$2</f>
        <v>0</v>
      </c>
      <c r="K1163" s="193">
        <f>MAX(0,G1163-Assumptions!$C$3)*Assumptions!$C$2</f>
        <v>0</v>
      </c>
    </row>
    <row r="1164" spans="1:11">
      <c r="A1164" s="192">
        <f t="shared" si="94"/>
        <v>47897.33333333052</v>
      </c>
      <c r="B1164" s="218">
        <v>29.245851063829793</v>
      </c>
      <c r="C1164" s="219">
        <f t="shared" si="93"/>
        <v>1.4133476014138773E-4</v>
      </c>
      <c r="D1164" s="193">
        <f t="shared" si="90"/>
        <v>30.54247189256343</v>
      </c>
      <c r="E1164" s="193">
        <f t="shared" si="92"/>
        <v>31.896578672717549</v>
      </c>
      <c r="F1164" s="193">
        <f t="shared" si="92"/>
        <v>33.310720055784927</v>
      </c>
      <c r="G1164" s="193">
        <f t="shared" si="92"/>
        <v>34.787557688247041</v>
      </c>
      <c r="H1164" s="193">
        <f>MAX(0,D1164-Assumptions!$C$3)*Assumptions!$C$2</f>
        <v>0</v>
      </c>
      <c r="I1164" s="193">
        <f>MAX(0,E1164-Assumptions!$C$3)*Assumptions!$C$2</f>
        <v>0</v>
      </c>
      <c r="J1164" s="193">
        <f>MAX(0,F1164-Assumptions!$C$3)*Assumptions!$C$2</f>
        <v>0</v>
      </c>
      <c r="K1164" s="193">
        <f>MAX(0,G1164-Assumptions!$C$3)*Assumptions!$C$2</f>
        <v>0</v>
      </c>
    </row>
    <row r="1165" spans="1:11">
      <c r="A1165" s="192">
        <f t="shared" si="94"/>
        <v>47897.374999997184</v>
      </c>
      <c r="B1165" s="218">
        <v>30.310053191489363</v>
      </c>
      <c r="C1165" s="219">
        <f t="shared" si="93"/>
        <v>1.4647766920313632E-4</v>
      </c>
      <c r="D1165" s="193">
        <f t="shared" si="90"/>
        <v>31.653855640675573</v>
      </c>
      <c r="E1165" s="193">
        <f t="shared" si="92"/>
        <v>33.057235848139882</v>
      </c>
      <c r="F1165" s="193">
        <f t="shared" si="92"/>
        <v>34.522835206062808</v>
      </c>
      <c r="G1165" s="193">
        <f t="shared" si="92"/>
        <v>36.053412213291068</v>
      </c>
      <c r="H1165" s="193">
        <f>MAX(0,D1165-Assumptions!$C$3)*Assumptions!$C$2</f>
        <v>0</v>
      </c>
      <c r="I1165" s="193">
        <f>MAX(0,E1165-Assumptions!$C$3)*Assumptions!$C$2</f>
        <v>0</v>
      </c>
      <c r="J1165" s="193">
        <f>MAX(0,F1165-Assumptions!$C$3)*Assumptions!$C$2</f>
        <v>0</v>
      </c>
      <c r="K1165" s="193">
        <f>MAX(0,G1165-Assumptions!$C$3)*Assumptions!$C$2</f>
        <v>0</v>
      </c>
    </row>
    <row r="1166" spans="1:11">
      <c r="A1166" s="192">
        <f t="shared" si="94"/>
        <v>47897.416666663848</v>
      </c>
      <c r="B1166" s="218">
        <v>30.336329787234046</v>
      </c>
      <c r="C1166" s="219">
        <f t="shared" si="93"/>
        <v>1.466046546120684E-4</v>
      </c>
      <c r="D1166" s="193">
        <f t="shared" si="90"/>
        <v>31.681297214703037</v>
      </c>
      <c r="E1166" s="193">
        <f t="shared" si="92"/>
        <v>33.085894050002167</v>
      </c>
      <c r="F1166" s="193">
        <f t="shared" ref="E1166:G1197" si="95">$C1166*F$2</f>
        <v>34.55276397520548</v>
      </c>
      <c r="G1166" s="193">
        <f t="shared" si="95"/>
        <v>36.084667880576113</v>
      </c>
      <c r="H1166" s="193">
        <f>MAX(0,D1166-Assumptions!$C$3)*Assumptions!$C$2</f>
        <v>0</v>
      </c>
      <c r="I1166" s="193">
        <f>MAX(0,E1166-Assumptions!$C$3)*Assumptions!$C$2</f>
        <v>0</v>
      </c>
      <c r="J1166" s="193">
        <f>MAX(0,F1166-Assumptions!$C$3)*Assumptions!$C$2</f>
        <v>0</v>
      </c>
      <c r="K1166" s="193">
        <f>MAX(0,G1166-Assumptions!$C$3)*Assumptions!$C$2</f>
        <v>0</v>
      </c>
    </row>
    <row r="1167" spans="1:11">
      <c r="A1167" s="192">
        <f t="shared" si="94"/>
        <v>47897.458333330513</v>
      </c>
      <c r="B1167" s="218">
        <v>30.546542553191493</v>
      </c>
      <c r="C1167" s="219">
        <f t="shared" si="93"/>
        <v>1.4762053788352491E-4</v>
      </c>
      <c r="D1167" s="193">
        <f t="shared" ref="D1167:G1222" si="96">$C1167*D$2</f>
        <v>31.900829806922719</v>
      </c>
      <c r="E1167" s="193">
        <f t="shared" si="95"/>
        <v>33.315159664900406</v>
      </c>
      <c r="F1167" s="193">
        <f t="shared" si="95"/>
        <v>34.792194128346786</v>
      </c>
      <c r="G1167" s="193">
        <f t="shared" si="95"/>
        <v>36.334713218856415</v>
      </c>
      <c r="H1167" s="193">
        <f>MAX(0,D1167-Assumptions!$C$3)*Assumptions!$C$2</f>
        <v>0</v>
      </c>
      <c r="I1167" s="193">
        <f>MAX(0,E1167-Assumptions!$C$3)*Assumptions!$C$2</f>
        <v>0</v>
      </c>
      <c r="J1167" s="193">
        <f>MAX(0,F1167-Assumptions!$C$3)*Assumptions!$C$2</f>
        <v>0</v>
      </c>
      <c r="K1167" s="193">
        <f>MAX(0,G1167-Assumptions!$C$3)*Assumptions!$C$2</f>
        <v>0</v>
      </c>
    </row>
    <row r="1168" spans="1:11">
      <c r="A1168" s="192">
        <f t="shared" si="94"/>
        <v>47897.499999997177</v>
      </c>
      <c r="B1168" s="218">
        <v>31.545053191489362</v>
      </c>
      <c r="C1168" s="219">
        <f t="shared" si="93"/>
        <v>1.5244598342294336E-4</v>
      </c>
      <c r="D1168" s="193">
        <f t="shared" si="96"/>
        <v>32.943609619966217</v>
      </c>
      <c r="E1168" s="193">
        <f t="shared" si="95"/>
        <v>34.404171335667044</v>
      </c>
      <c r="F1168" s="193">
        <f t="shared" si="95"/>
        <v>35.929487355768018</v>
      </c>
      <c r="G1168" s="193">
        <f t="shared" si="95"/>
        <v>37.522428575687847</v>
      </c>
      <c r="H1168" s="193">
        <f>MAX(0,D1168-Assumptions!$C$3)*Assumptions!$C$2</f>
        <v>0</v>
      </c>
      <c r="I1168" s="193">
        <f>MAX(0,E1168-Assumptions!$C$3)*Assumptions!$C$2</f>
        <v>0</v>
      </c>
      <c r="J1168" s="193">
        <f>MAX(0,F1168-Assumptions!$C$3)*Assumptions!$C$2</f>
        <v>0</v>
      </c>
      <c r="K1168" s="193">
        <f>MAX(0,G1168-Assumptions!$C$3)*Assumptions!$C$2</f>
        <v>0.47018571811906257</v>
      </c>
    </row>
    <row r="1169" spans="1:11">
      <c r="A1169" s="192">
        <f t="shared" si="94"/>
        <v>47897.541666663841</v>
      </c>
      <c r="B1169" s="218">
        <v>31.466223404255324</v>
      </c>
      <c r="C1169" s="219">
        <f t="shared" si="93"/>
        <v>1.5206502719614716E-4</v>
      </c>
      <c r="D1169" s="193">
        <f t="shared" si="96"/>
        <v>32.861284897883834</v>
      </c>
      <c r="E1169" s="193">
        <f t="shared" si="95"/>
        <v>34.318196730080203</v>
      </c>
      <c r="F1169" s="193">
        <f t="shared" si="95"/>
        <v>35.839701048340025</v>
      </c>
      <c r="G1169" s="193">
        <f t="shared" si="95"/>
        <v>37.428661573832734</v>
      </c>
      <c r="H1169" s="193">
        <f>MAX(0,D1169-Assumptions!$C$3)*Assumptions!$C$2</f>
        <v>0</v>
      </c>
      <c r="I1169" s="193">
        <f>MAX(0,E1169-Assumptions!$C$3)*Assumptions!$C$2</f>
        <v>0</v>
      </c>
      <c r="J1169" s="193">
        <f>MAX(0,F1169-Assumptions!$C$3)*Assumptions!$C$2</f>
        <v>0</v>
      </c>
      <c r="K1169" s="193">
        <f>MAX(0,G1169-Assumptions!$C$3)*Assumptions!$C$2</f>
        <v>0.38579541644946075</v>
      </c>
    </row>
    <row r="1170" spans="1:11">
      <c r="A1170" s="192">
        <f t="shared" si="94"/>
        <v>47897.583333330505</v>
      </c>
      <c r="B1170" s="218">
        <v>31.177180851063834</v>
      </c>
      <c r="C1170" s="219">
        <f t="shared" si="93"/>
        <v>1.5066818769789446E-4</v>
      </c>
      <c r="D1170" s="193">
        <f t="shared" si="96"/>
        <v>32.559427583581765</v>
      </c>
      <c r="E1170" s="193">
        <f t="shared" si="95"/>
        <v>34.002956509595123</v>
      </c>
      <c r="F1170" s="193">
        <f t="shared" si="95"/>
        <v>35.510484587770719</v>
      </c>
      <c r="G1170" s="193">
        <f t="shared" si="95"/>
        <v>37.084849233697319</v>
      </c>
      <c r="H1170" s="193">
        <f>MAX(0,D1170-Assumptions!$C$3)*Assumptions!$C$2</f>
        <v>0</v>
      </c>
      <c r="I1170" s="193">
        <f>MAX(0,E1170-Assumptions!$C$3)*Assumptions!$C$2</f>
        <v>0</v>
      </c>
      <c r="J1170" s="193">
        <f>MAX(0,F1170-Assumptions!$C$3)*Assumptions!$C$2</f>
        <v>0</v>
      </c>
      <c r="K1170" s="193">
        <f>MAX(0,G1170-Assumptions!$C$3)*Assumptions!$C$2</f>
        <v>7.6364310327587503E-2</v>
      </c>
    </row>
    <row r="1171" spans="1:11">
      <c r="A1171" s="192">
        <f t="shared" si="94"/>
        <v>47897.62499999717</v>
      </c>
      <c r="B1171" s="218">
        <v>31.216595744680852</v>
      </c>
      <c r="C1171" s="219">
        <f t="shared" si="93"/>
        <v>1.5085866581129254E-4</v>
      </c>
      <c r="D1171" s="193">
        <f t="shared" si="96"/>
        <v>32.600589944622961</v>
      </c>
      <c r="E1171" s="193">
        <f t="shared" si="95"/>
        <v>34.045943812388543</v>
      </c>
      <c r="F1171" s="193">
        <f t="shared" si="95"/>
        <v>35.555377741484712</v>
      </c>
      <c r="G1171" s="193">
        <f t="shared" si="95"/>
        <v>37.131732734624876</v>
      </c>
      <c r="H1171" s="193">
        <f>MAX(0,D1171-Assumptions!$C$3)*Assumptions!$C$2</f>
        <v>0</v>
      </c>
      <c r="I1171" s="193">
        <f>MAX(0,E1171-Assumptions!$C$3)*Assumptions!$C$2</f>
        <v>0</v>
      </c>
      <c r="J1171" s="193">
        <f>MAX(0,F1171-Assumptions!$C$3)*Assumptions!$C$2</f>
        <v>0</v>
      </c>
      <c r="K1171" s="193">
        <f>MAX(0,G1171-Assumptions!$C$3)*Assumptions!$C$2</f>
        <v>0.1185594611623884</v>
      </c>
    </row>
    <row r="1172" spans="1:11">
      <c r="A1172" s="192">
        <f t="shared" si="94"/>
        <v>47897.666666663834</v>
      </c>
      <c r="B1172" s="218">
        <v>31.676436170212771</v>
      </c>
      <c r="C1172" s="219">
        <f t="shared" si="93"/>
        <v>1.530809104676037E-4</v>
      </c>
      <c r="D1172" s="193">
        <f t="shared" si="96"/>
        <v>33.08081749010352</v>
      </c>
      <c r="E1172" s="193">
        <f t="shared" si="95"/>
        <v>34.547462344978449</v>
      </c>
      <c r="F1172" s="193">
        <f t="shared" si="95"/>
        <v>36.079131201481339</v>
      </c>
      <c r="G1172" s="193">
        <f t="shared" si="95"/>
        <v>37.678706912113043</v>
      </c>
      <c r="H1172" s="193">
        <f>MAX(0,D1172-Assumptions!$C$3)*Assumptions!$C$2</f>
        <v>0</v>
      </c>
      <c r="I1172" s="193">
        <f>MAX(0,E1172-Assumptions!$C$3)*Assumptions!$C$2</f>
        <v>0</v>
      </c>
      <c r="J1172" s="193">
        <f>MAX(0,F1172-Assumptions!$C$3)*Assumptions!$C$2</f>
        <v>0</v>
      </c>
      <c r="K1172" s="193">
        <f>MAX(0,G1172-Assumptions!$C$3)*Assumptions!$C$2</f>
        <v>0.61083622090173861</v>
      </c>
    </row>
    <row r="1173" spans="1:11">
      <c r="A1173" s="192">
        <f t="shared" si="94"/>
        <v>47897.708333330498</v>
      </c>
      <c r="B1173" s="218">
        <v>32.504148936170218</v>
      </c>
      <c r="C1173" s="219">
        <f t="shared" si="93"/>
        <v>1.5708095084896373E-4</v>
      </c>
      <c r="D1173" s="193">
        <f t="shared" si="96"/>
        <v>33.945227071968525</v>
      </c>
      <c r="E1173" s="193">
        <f t="shared" si="95"/>
        <v>35.450195703640262</v>
      </c>
      <c r="F1173" s="193">
        <f t="shared" si="95"/>
        <v>37.02188742947525</v>
      </c>
      <c r="G1173" s="193">
        <f t="shared" si="95"/>
        <v>38.663260431591731</v>
      </c>
      <c r="H1173" s="193">
        <f>MAX(0,D1173-Assumptions!$C$3)*Assumptions!$C$2</f>
        <v>0</v>
      </c>
      <c r="I1173" s="193">
        <f>MAX(0,E1173-Assumptions!$C$3)*Assumptions!$C$2</f>
        <v>0</v>
      </c>
      <c r="J1173" s="193">
        <f>MAX(0,F1173-Assumptions!$C$3)*Assumptions!$C$2</f>
        <v>1.9698686527724617E-2</v>
      </c>
      <c r="K1173" s="193">
        <f>MAX(0,G1173-Assumptions!$C$3)*Assumptions!$C$2</f>
        <v>1.4969343884325574</v>
      </c>
    </row>
    <row r="1174" spans="1:11">
      <c r="A1174" s="192">
        <f t="shared" si="94"/>
        <v>47897.749999997162</v>
      </c>
      <c r="B1174" s="218">
        <v>34.172712765957449</v>
      </c>
      <c r="C1174" s="219">
        <f t="shared" si="93"/>
        <v>1.6514452431614981E-4</v>
      </c>
      <c r="D1174" s="193">
        <f t="shared" si="96"/>
        <v>35.687767022712258</v>
      </c>
      <c r="E1174" s="193">
        <f t="shared" si="95"/>
        <v>37.269991521895037</v>
      </c>
      <c r="F1174" s="193">
        <f t="shared" si="95"/>
        <v>38.922364270034407</v>
      </c>
      <c r="G1174" s="193">
        <f t="shared" si="95"/>
        <v>40.647995304191625</v>
      </c>
      <c r="H1174" s="193">
        <f>MAX(0,D1174-Assumptions!$C$3)*Assumptions!$C$2</f>
        <v>0</v>
      </c>
      <c r="I1174" s="193">
        <f>MAX(0,E1174-Assumptions!$C$3)*Assumptions!$C$2</f>
        <v>0.24299236970553295</v>
      </c>
      <c r="J1174" s="193">
        <f>MAX(0,F1174-Assumptions!$C$3)*Assumptions!$C$2</f>
        <v>1.7301278430309666</v>
      </c>
      <c r="K1174" s="193">
        <f>MAX(0,G1174-Assumptions!$C$3)*Assumptions!$C$2</f>
        <v>3.2831957737724622</v>
      </c>
    </row>
    <row r="1175" spans="1:11">
      <c r="A1175" s="192">
        <f t="shared" si="94"/>
        <v>47897.791666663827</v>
      </c>
      <c r="B1175" s="218">
        <v>34.488031914893625</v>
      </c>
      <c r="C1175" s="219">
        <f t="shared" si="93"/>
        <v>1.666683492233346E-4</v>
      </c>
      <c r="D1175" s="193">
        <f t="shared" si="96"/>
        <v>36.017065911041783</v>
      </c>
      <c r="E1175" s="193">
        <f t="shared" si="95"/>
        <v>37.613889944242395</v>
      </c>
      <c r="F1175" s="193">
        <f t="shared" si="95"/>
        <v>39.281509499746377</v>
      </c>
      <c r="G1175" s="193">
        <f t="shared" si="95"/>
        <v>41.023063311612084</v>
      </c>
      <c r="H1175" s="193">
        <f>MAX(0,D1175-Assumptions!$C$3)*Assumptions!$C$2</f>
        <v>0</v>
      </c>
      <c r="I1175" s="193">
        <f>MAX(0,E1175-Assumptions!$C$3)*Assumptions!$C$2</f>
        <v>0.55250094981815534</v>
      </c>
      <c r="J1175" s="193">
        <f>MAX(0,F1175-Assumptions!$C$3)*Assumptions!$C$2</f>
        <v>2.0533585497717399</v>
      </c>
      <c r="K1175" s="193">
        <f>MAX(0,G1175-Assumptions!$C$3)*Assumptions!$C$2</f>
        <v>3.6207569804508757</v>
      </c>
    </row>
    <row r="1176" spans="1:11">
      <c r="A1176" s="192">
        <f t="shared" si="94"/>
        <v>47897.833333330491</v>
      </c>
      <c r="B1176" s="218">
        <v>34.225265957446815</v>
      </c>
      <c r="C1176" s="219">
        <f t="shared" si="93"/>
        <v>1.6539849513401395E-4</v>
      </c>
      <c r="D1176" s="193">
        <f t="shared" si="96"/>
        <v>35.742650170767178</v>
      </c>
      <c r="E1176" s="193">
        <f t="shared" si="95"/>
        <v>37.3273079256196</v>
      </c>
      <c r="F1176" s="193">
        <f t="shared" si="95"/>
        <v>38.982221808319736</v>
      </c>
      <c r="G1176" s="193">
        <f t="shared" si="95"/>
        <v>40.710506638761707</v>
      </c>
      <c r="H1176" s="193">
        <f>MAX(0,D1176-Assumptions!$C$3)*Assumptions!$C$2</f>
        <v>0</v>
      </c>
      <c r="I1176" s="193">
        <f>MAX(0,E1176-Assumptions!$C$3)*Assumptions!$C$2</f>
        <v>0.29457713305763988</v>
      </c>
      <c r="J1176" s="193">
        <f>MAX(0,F1176-Assumptions!$C$3)*Assumptions!$C$2</f>
        <v>1.7839996274877621</v>
      </c>
      <c r="K1176" s="193">
        <f>MAX(0,G1176-Assumptions!$C$3)*Assumptions!$C$2</f>
        <v>3.3394559748855364</v>
      </c>
    </row>
    <row r="1177" spans="1:11">
      <c r="A1177" s="192">
        <f t="shared" si="94"/>
        <v>47897.874999997155</v>
      </c>
      <c r="B1177" s="218">
        <v>33.463244680851069</v>
      </c>
      <c r="C1177" s="219">
        <f t="shared" si="93"/>
        <v>1.6171591827498407E-4</v>
      </c>
      <c r="D1177" s="193">
        <f t="shared" si="96"/>
        <v>34.946844523970825</v>
      </c>
      <c r="E1177" s="193">
        <f t="shared" si="95"/>
        <v>36.496220071613479</v>
      </c>
      <c r="F1177" s="193">
        <f t="shared" si="95"/>
        <v>38.114287503182481</v>
      </c>
      <c r="G1177" s="193">
        <f t="shared" si="95"/>
        <v>39.804092287495607</v>
      </c>
      <c r="H1177" s="193">
        <f>MAX(0,D1177-Assumptions!$C$3)*Assumptions!$C$2</f>
        <v>0</v>
      </c>
      <c r="I1177" s="193">
        <f>MAX(0,E1177-Assumptions!$C$3)*Assumptions!$C$2</f>
        <v>0</v>
      </c>
      <c r="J1177" s="193">
        <f>MAX(0,F1177-Assumptions!$C$3)*Assumptions!$C$2</f>
        <v>1.0028587528642334</v>
      </c>
      <c r="K1177" s="193">
        <f>MAX(0,G1177-Assumptions!$C$3)*Assumptions!$C$2</f>
        <v>2.5236830587460459</v>
      </c>
    </row>
    <row r="1178" spans="1:11">
      <c r="A1178" s="192">
        <f t="shared" si="94"/>
        <v>47897.916666663819</v>
      </c>
      <c r="B1178" s="218">
        <v>31.965478723404257</v>
      </c>
      <c r="C1178" s="219">
        <f t="shared" si="93"/>
        <v>1.5447774996585638E-4</v>
      </c>
      <c r="D1178" s="193">
        <f t="shared" si="96"/>
        <v>33.382674804405575</v>
      </c>
      <c r="E1178" s="193">
        <f t="shared" si="95"/>
        <v>34.862702565463515</v>
      </c>
      <c r="F1178" s="193">
        <f t="shared" si="95"/>
        <v>36.40834766205063</v>
      </c>
      <c r="G1178" s="193">
        <f t="shared" si="95"/>
        <v>38.022519252248451</v>
      </c>
      <c r="H1178" s="193">
        <f>MAX(0,D1178-Assumptions!$C$3)*Assumptions!$C$2</f>
        <v>0</v>
      </c>
      <c r="I1178" s="193">
        <f>MAX(0,E1178-Assumptions!$C$3)*Assumptions!$C$2</f>
        <v>0</v>
      </c>
      <c r="J1178" s="193">
        <f>MAX(0,F1178-Assumptions!$C$3)*Assumptions!$C$2</f>
        <v>0</v>
      </c>
      <c r="K1178" s="193">
        <f>MAX(0,G1178-Assumptions!$C$3)*Assumptions!$C$2</f>
        <v>0.92026732702360547</v>
      </c>
    </row>
    <row r="1179" spans="1:11">
      <c r="A1179" s="192">
        <f t="shared" si="94"/>
        <v>47897.958333330484</v>
      </c>
      <c r="B1179" s="218">
        <v>29.929042553191497</v>
      </c>
      <c r="C1179" s="219">
        <f t="shared" si="93"/>
        <v>1.4463638077362142E-4</v>
      </c>
      <c r="D1179" s="193">
        <f t="shared" si="96"/>
        <v>31.255952817277404</v>
      </c>
      <c r="E1179" s="193">
        <f t="shared" si="95"/>
        <v>32.641691921136832</v>
      </c>
      <c r="F1179" s="193">
        <f t="shared" si="95"/>
        <v>34.088868053494188</v>
      </c>
      <c r="G1179" s="193">
        <f t="shared" si="95"/>
        <v>35.600205037658029</v>
      </c>
      <c r="H1179" s="193">
        <f>MAX(0,D1179-Assumptions!$C$3)*Assumptions!$C$2</f>
        <v>0</v>
      </c>
      <c r="I1179" s="193">
        <f>MAX(0,E1179-Assumptions!$C$3)*Assumptions!$C$2</f>
        <v>0</v>
      </c>
      <c r="J1179" s="193">
        <f>MAX(0,F1179-Assumptions!$C$3)*Assumptions!$C$2</f>
        <v>0</v>
      </c>
      <c r="K1179" s="193">
        <f>MAX(0,G1179-Assumptions!$C$3)*Assumptions!$C$2</f>
        <v>0</v>
      </c>
    </row>
    <row r="1180" spans="1:11">
      <c r="A1180" s="192">
        <f t="shared" si="94"/>
        <v>47897.999999997148</v>
      </c>
      <c r="B1180" s="218">
        <v>26.9729255319149</v>
      </c>
      <c r="C1180" s="219">
        <f t="shared" si="93"/>
        <v>1.3035052226876418E-4</v>
      </c>
      <c r="D1180" s="193">
        <f t="shared" si="96"/>
        <v>28.16877573918811</v>
      </c>
      <c r="E1180" s="193">
        <f t="shared" si="95"/>
        <v>29.417644211630343</v>
      </c>
      <c r="F1180" s="193">
        <f t="shared" si="95"/>
        <v>30.721881524944504</v>
      </c>
      <c r="G1180" s="193">
        <f t="shared" si="95"/>
        <v>32.08394246809128</v>
      </c>
      <c r="H1180" s="193">
        <f>MAX(0,D1180-Assumptions!$C$3)*Assumptions!$C$2</f>
        <v>0</v>
      </c>
      <c r="I1180" s="193">
        <f>MAX(0,E1180-Assumptions!$C$3)*Assumptions!$C$2</f>
        <v>0</v>
      </c>
      <c r="J1180" s="193">
        <f>MAX(0,F1180-Assumptions!$C$3)*Assumptions!$C$2</f>
        <v>0</v>
      </c>
      <c r="K1180" s="193">
        <f>MAX(0,G1180-Assumptions!$C$3)*Assumptions!$C$2</f>
        <v>0</v>
      </c>
    </row>
    <row r="1181" spans="1:11">
      <c r="A1181" s="192">
        <f t="shared" si="94"/>
        <v>47898.041666663812</v>
      </c>
      <c r="B1181" s="218">
        <v>25.133563829787235</v>
      </c>
      <c r="C1181" s="219">
        <f t="shared" si="93"/>
        <v>1.2146154364351963E-4</v>
      </c>
      <c r="D1181" s="193">
        <f t="shared" si="96"/>
        <v>26.247865557265875</v>
      </c>
      <c r="E1181" s="193">
        <f t="shared" si="95"/>
        <v>27.411570081270739</v>
      </c>
      <c r="F1181" s="193">
        <f t="shared" si="95"/>
        <v>28.626867684958022</v>
      </c>
      <c r="G1181" s="193">
        <f t="shared" si="95"/>
        <v>29.89604575813863</v>
      </c>
      <c r="H1181" s="193">
        <f>MAX(0,D1181-Assumptions!$C$3)*Assumptions!$C$2</f>
        <v>0</v>
      </c>
      <c r="I1181" s="193">
        <f>MAX(0,E1181-Assumptions!$C$3)*Assumptions!$C$2</f>
        <v>0</v>
      </c>
      <c r="J1181" s="193">
        <f>MAX(0,F1181-Assumptions!$C$3)*Assumptions!$C$2</f>
        <v>0</v>
      </c>
      <c r="K1181" s="193">
        <f>MAX(0,G1181-Assumptions!$C$3)*Assumptions!$C$2</f>
        <v>0</v>
      </c>
    </row>
    <row r="1182" spans="1:11">
      <c r="A1182" s="192">
        <f t="shared" si="94"/>
        <v>47898.083333330476</v>
      </c>
      <c r="B1182" s="218">
        <v>23.517553191489363</v>
      </c>
      <c r="C1182" s="219">
        <f t="shared" si="93"/>
        <v>1.1365194099419767E-4</v>
      </c>
      <c r="D1182" s="193">
        <f t="shared" si="96"/>
        <v>24.560208754577062</v>
      </c>
      <c r="E1182" s="193">
        <f t="shared" si="95"/>
        <v>25.649090666740527</v>
      </c>
      <c r="F1182" s="193">
        <f t="shared" si="95"/>
        <v>26.786248382684192</v>
      </c>
      <c r="G1182" s="193">
        <f t="shared" si="95"/>
        <v>27.973822220108808</v>
      </c>
      <c r="H1182" s="193">
        <f>MAX(0,D1182-Assumptions!$C$3)*Assumptions!$C$2</f>
        <v>0</v>
      </c>
      <c r="I1182" s="193">
        <f>MAX(0,E1182-Assumptions!$C$3)*Assumptions!$C$2</f>
        <v>0</v>
      </c>
      <c r="J1182" s="193">
        <f>MAX(0,F1182-Assumptions!$C$3)*Assumptions!$C$2</f>
        <v>0</v>
      </c>
      <c r="K1182" s="193">
        <f>MAX(0,G1182-Assumptions!$C$3)*Assumptions!$C$2</f>
        <v>0</v>
      </c>
    </row>
    <row r="1183" spans="1:11">
      <c r="A1183" s="192">
        <f t="shared" si="94"/>
        <v>47898.124999997141</v>
      </c>
      <c r="B1183" s="218">
        <v>22.87377659574469</v>
      </c>
      <c r="C1183" s="219">
        <f t="shared" si="93"/>
        <v>1.1054079847536213E-4</v>
      </c>
      <c r="D1183" s="193">
        <f t="shared" si="96"/>
        <v>23.88789019090429</v>
      </c>
      <c r="E1183" s="193">
        <f t="shared" si="95"/>
        <v>24.946964721114679</v>
      </c>
      <c r="F1183" s="193">
        <f t="shared" si="95"/>
        <v>26.052993538688934</v>
      </c>
      <c r="G1183" s="193">
        <f t="shared" si="95"/>
        <v>27.208058371625391</v>
      </c>
      <c r="H1183" s="193">
        <f>MAX(0,D1183-Assumptions!$C$3)*Assumptions!$C$2</f>
        <v>0</v>
      </c>
      <c r="I1183" s="193">
        <f>MAX(0,E1183-Assumptions!$C$3)*Assumptions!$C$2</f>
        <v>0</v>
      </c>
      <c r="J1183" s="193">
        <f>MAX(0,F1183-Assumptions!$C$3)*Assumptions!$C$2</f>
        <v>0</v>
      </c>
      <c r="K1183" s="193">
        <f>MAX(0,G1183-Assumptions!$C$3)*Assumptions!$C$2</f>
        <v>0</v>
      </c>
    </row>
    <row r="1184" spans="1:11">
      <c r="A1184" s="192">
        <f t="shared" si="94"/>
        <v>47898.166666663805</v>
      </c>
      <c r="B1184" s="218">
        <v>22.558457446808511</v>
      </c>
      <c r="C1184" s="219">
        <f t="shared" si="93"/>
        <v>1.0901697356817732E-4</v>
      </c>
      <c r="D1184" s="193">
        <f t="shared" si="96"/>
        <v>23.558591302574754</v>
      </c>
      <c r="E1184" s="193">
        <f t="shared" si="95"/>
        <v>24.60306629876731</v>
      </c>
      <c r="F1184" s="193">
        <f t="shared" si="95"/>
        <v>25.69384830897696</v>
      </c>
      <c r="G1184" s="193">
        <f t="shared" si="95"/>
        <v>26.832990364204928</v>
      </c>
      <c r="H1184" s="193">
        <f>MAX(0,D1184-Assumptions!$C$3)*Assumptions!$C$2</f>
        <v>0</v>
      </c>
      <c r="I1184" s="193">
        <f>MAX(0,E1184-Assumptions!$C$3)*Assumptions!$C$2</f>
        <v>0</v>
      </c>
      <c r="J1184" s="193">
        <f>MAX(0,F1184-Assumptions!$C$3)*Assumptions!$C$2</f>
        <v>0</v>
      </c>
      <c r="K1184" s="193">
        <f>MAX(0,G1184-Assumptions!$C$3)*Assumptions!$C$2</f>
        <v>0</v>
      </c>
    </row>
    <row r="1185" spans="1:11">
      <c r="A1185" s="192">
        <f t="shared" si="94"/>
        <v>47898.208333330469</v>
      </c>
      <c r="B1185" s="218">
        <v>22.847500000000004</v>
      </c>
      <c r="C1185" s="219">
        <f t="shared" si="93"/>
        <v>1.1041381306643003E-4</v>
      </c>
      <c r="D1185" s="193">
        <f t="shared" si="96"/>
        <v>23.860448616876823</v>
      </c>
      <c r="E1185" s="193">
        <f t="shared" si="95"/>
        <v>24.91830651925239</v>
      </c>
      <c r="F1185" s="193">
        <f t="shared" si="95"/>
        <v>26.023064769546263</v>
      </c>
      <c r="G1185" s="193">
        <f t="shared" si="95"/>
        <v>27.176802704340346</v>
      </c>
      <c r="H1185" s="193">
        <f>MAX(0,D1185-Assumptions!$C$3)*Assumptions!$C$2</f>
        <v>0</v>
      </c>
      <c r="I1185" s="193">
        <f>MAX(0,E1185-Assumptions!$C$3)*Assumptions!$C$2</f>
        <v>0</v>
      </c>
      <c r="J1185" s="193">
        <f>MAX(0,F1185-Assumptions!$C$3)*Assumptions!$C$2</f>
        <v>0</v>
      </c>
      <c r="K1185" s="193">
        <f>MAX(0,G1185-Assumptions!$C$3)*Assumptions!$C$2</f>
        <v>0</v>
      </c>
    </row>
    <row r="1186" spans="1:11">
      <c r="A1186" s="192">
        <f t="shared" si="94"/>
        <v>47898.249999997133</v>
      </c>
      <c r="B1186" s="218">
        <v>24.371542553191492</v>
      </c>
      <c r="C1186" s="219">
        <f t="shared" si="93"/>
        <v>1.1777896678448977E-4</v>
      </c>
      <c r="D1186" s="193">
        <f t="shared" si="96"/>
        <v>25.452059910469526</v>
      </c>
      <c r="E1186" s="193">
        <f t="shared" si="95"/>
        <v>26.580482227264625</v>
      </c>
      <c r="F1186" s="193">
        <f t="shared" si="95"/>
        <v>27.758933379820771</v>
      </c>
      <c r="G1186" s="193">
        <f t="shared" si="95"/>
        <v>28.989631406872537</v>
      </c>
      <c r="H1186" s="193">
        <f>MAX(0,D1186-Assumptions!$C$3)*Assumptions!$C$2</f>
        <v>0</v>
      </c>
      <c r="I1186" s="193">
        <f>MAX(0,E1186-Assumptions!$C$3)*Assumptions!$C$2</f>
        <v>0</v>
      </c>
      <c r="J1186" s="193">
        <f>MAX(0,F1186-Assumptions!$C$3)*Assumptions!$C$2</f>
        <v>0</v>
      </c>
      <c r="K1186" s="193">
        <f>MAX(0,G1186-Assumptions!$C$3)*Assumptions!$C$2</f>
        <v>0</v>
      </c>
    </row>
    <row r="1187" spans="1:11">
      <c r="A1187" s="192">
        <f t="shared" si="94"/>
        <v>47898.291666663798</v>
      </c>
      <c r="B1187" s="218">
        <v>27.564148936170216</v>
      </c>
      <c r="C1187" s="219">
        <f t="shared" si="93"/>
        <v>1.3320769396973561E-4</v>
      </c>
      <c r="D1187" s="193">
        <f t="shared" si="96"/>
        <v>28.786211154805965</v>
      </c>
      <c r="E1187" s="193">
        <f t="shared" si="95"/>
        <v>30.062453753531639</v>
      </c>
      <c r="F1187" s="193">
        <f t="shared" si="95"/>
        <v>31.395278830654437</v>
      </c>
      <c r="G1187" s="193">
        <f t="shared" si="95"/>
        <v>32.787194982004628</v>
      </c>
      <c r="H1187" s="193">
        <f>MAX(0,D1187-Assumptions!$C$3)*Assumptions!$C$2</f>
        <v>0</v>
      </c>
      <c r="I1187" s="193">
        <f>MAX(0,E1187-Assumptions!$C$3)*Assumptions!$C$2</f>
        <v>0</v>
      </c>
      <c r="J1187" s="193">
        <f>MAX(0,F1187-Assumptions!$C$3)*Assumptions!$C$2</f>
        <v>0</v>
      </c>
      <c r="K1187" s="193">
        <f>MAX(0,G1187-Assumptions!$C$3)*Assumptions!$C$2</f>
        <v>0</v>
      </c>
    </row>
    <row r="1188" spans="1:11">
      <c r="A1188" s="192">
        <f t="shared" si="94"/>
        <v>47898.333333330462</v>
      </c>
      <c r="B1188" s="218">
        <v>30.296914893617025</v>
      </c>
      <c r="C1188" s="219">
        <f t="shared" si="93"/>
        <v>1.4641417649867032E-4</v>
      </c>
      <c r="D1188" s="193">
        <f t="shared" si="96"/>
        <v>31.640134853661849</v>
      </c>
      <c r="E1188" s="193">
        <f t="shared" si="95"/>
        <v>33.042906747208747</v>
      </c>
      <c r="F1188" s="193">
        <f t="shared" si="95"/>
        <v>34.507870821491487</v>
      </c>
      <c r="G1188" s="193">
        <f t="shared" si="95"/>
        <v>36.037784379648556</v>
      </c>
      <c r="H1188" s="193">
        <f>MAX(0,D1188-Assumptions!$C$3)*Assumptions!$C$2</f>
        <v>0</v>
      </c>
      <c r="I1188" s="193">
        <f>MAX(0,E1188-Assumptions!$C$3)*Assumptions!$C$2</f>
        <v>0</v>
      </c>
      <c r="J1188" s="193">
        <f>MAX(0,F1188-Assumptions!$C$3)*Assumptions!$C$2</f>
        <v>0</v>
      </c>
      <c r="K1188" s="193">
        <f>MAX(0,G1188-Assumptions!$C$3)*Assumptions!$C$2</f>
        <v>0</v>
      </c>
    </row>
    <row r="1189" spans="1:11">
      <c r="A1189" s="192">
        <f t="shared" si="94"/>
        <v>47898.374999997126</v>
      </c>
      <c r="B1189" s="218">
        <v>30.283776595744683</v>
      </c>
      <c r="C1189" s="219">
        <f t="shared" si="93"/>
        <v>1.4635068379420426E-4</v>
      </c>
      <c r="D1189" s="193">
        <f t="shared" si="96"/>
        <v>31.626414066648113</v>
      </c>
      <c r="E1189" s="193">
        <f t="shared" si="95"/>
        <v>33.028577646277604</v>
      </c>
      <c r="F1189" s="193">
        <f t="shared" si="95"/>
        <v>34.492906436920144</v>
      </c>
      <c r="G1189" s="193">
        <f t="shared" si="95"/>
        <v>36.02215654600603</v>
      </c>
      <c r="H1189" s="193">
        <f>MAX(0,D1189-Assumptions!$C$3)*Assumptions!$C$2</f>
        <v>0</v>
      </c>
      <c r="I1189" s="193">
        <f>MAX(0,E1189-Assumptions!$C$3)*Assumptions!$C$2</f>
        <v>0</v>
      </c>
      <c r="J1189" s="193">
        <f>MAX(0,F1189-Assumptions!$C$3)*Assumptions!$C$2</f>
        <v>0</v>
      </c>
      <c r="K1189" s="193">
        <f>MAX(0,G1189-Assumptions!$C$3)*Assumptions!$C$2</f>
        <v>0</v>
      </c>
    </row>
    <row r="1190" spans="1:11">
      <c r="A1190" s="192">
        <f t="shared" si="94"/>
        <v>47898.41666666379</v>
      </c>
      <c r="B1190" s="218">
        <v>30.415159574468088</v>
      </c>
      <c r="C1190" s="219">
        <f t="shared" si="93"/>
        <v>1.469856108388646E-4</v>
      </c>
      <c r="D1190" s="193">
        <f t="shared" si="96"/>
        <v>31.76362193678542</v>
      </c>
      <c r="E1190" s="193">
        <f t="shared" si="95"/>
        <v>33.171868655589009</v>
      </c>
      <c r="F1190" s="193">
        <f t="shared" si="95"/>
        <v>34.642550282633472</v>
      </c>
      <c r="G1190" s="193">
        <f t="shared" si="95"/>
        <v>36.178434882431226</v>
      </c>
      <c r="H1190" s="193">
        <f>MAX(0,D1190-Assumptions!$C$3)*Assumptions!$C$2</f>
        <v>0</v>
      </c>
      <c r="I1190" s="193">
        <f>MAX(0,E1190-Assumptions!$C$3)*Assumptions!$C$2</f>
        <v>0</v>
      </c>
      <c r="J1190" s="193">
        <f>MAX(0,F1190-Assumptions!$C$3)*Assumptions!$C$2</f>
        <v>0</v>
      </c>
      <c r="K1190" s="193">
        <f>MAX(0,G1190-Assumptions!$C$3)*Assumptions!$C$2</f>
        <v>0</v>
      </c>
    </row>
    <row r="1191" spans="1:11">
      <c r="A1191" s="192">
        <f t="shared" si="94"/>
        <v>47898.458333330454</v>
      </c>
      <c r="B1191" s="218">
        <v>30.743617021276599</v>
      </c>
      <c r="C1191" s="219">
        <f t="shared" si="93"/>
        <v>1.4857292845051539E-4</v>
      </c>
      <c r="D1191" s="193">
        <f t="shared" si="96"/>
        <v>32.106641612128669</v>
      </c>
      <c r="E1191" s="193">
        <f t="shared" si="95"/>
        <v>33.530096178867502</v>
      </c>
      <c r="F1191" s="193">
        <f t="shared" si="95"/>
        <v>35.016659896916764</v>
      </c>
      <c r="G1191" s="193">
        <f t="shared" si="95"/>
        <v>36.569130723494197</v>
      </c>
      <c r="H1191" s="193">
        <f>MAX(0,D1191-Assumptions!$C$3)*Assumptions!$C$2</f>
        <v>0</v>
      </c>
      <c r="I1191" s="193">
        <f>MAX(0,E1191-Assumptions!$C$3)*Assumptions!$C$2</f>
        <v>0</v>
      </c>
      <c r="J1191" s="193">
        <f>MAX(0,F1191-Assumptions!$C$3)*Assumptions!$C$2</f>
        <v>0</v>
      </c>
      <c r="K1191" s="193">
        <f>MAX(0,G1191-Assumptions!$C$3)*Assumptions!$C$2</f>
        <v>0</v>
      </c>
    </row>
    <row r="1192" spans="1:11">
      <c r="A1192" s="192">
        <f t="shared" si="94"/>
        <v>47898.499999997119</v>
      </c>
      <c r="B1192" s="218">
        <v>30.704202127659581</v>
      </c>
      <c r="C1192" s="219">
        <f t="shared" si="93"/>
        <v>1.4838245033711733E-4</v>
      </c>
      <c r="D1192" s="193">
        <f t="shared" si="96"/>
        <v>32.065479251087488</v>
      </c>
      <c r="E1192" s="193">
        <f t="shared" si="95"/>
        <v>33.487108876074089</v>
      </c>
      <c r="F1192" s="193">
        <f t="shared" si="95"/>
        <v>34.971766743202778</v>
      </c>
      <c r="G1192" s="193">
        <f t="shared" si="95"/>
        <v>36.522247222566648</v>
      </c>
      <c r="H1192" s="193">
        <f>MAX(0,D1192-Assumptions!$C$3)*Assumptions!$C$2</f>
        <v>0</v>
      </c>
      <c r="I1192" s="193">
        <f>MAX(0,E1192-Assumptions!$C$3)*Assumptions!$C$2</f>
        <v>0</v>
      </c>
      <c r="J1192" s="193">
        <f>MAX(0,F1192-Assumptions!$C$3)*Assumptions!$C$2</f>
        <v>0</v>
      </c>
      <c r="K1192" s="193">
        <f>MAX(0,G1192-Assumptions!$C$3)*Assumptions!$C$2</f>
        <v>0</v>
      </c>
    </row>
    <row r="1193" spans="1:11">
      <c r="A1193" s="192">
        <f t="shared" si="94"/>
        <v>47898.541666663783</v>
      </c>
      <c r="B1193" s="218">
        <v>31.111489361702134</v>
      </c>
      <c r="C1193" s="219">
        <f t="shared" si="93"/>
        <v>1.5035072417556432E-4</v>
      </c>
      <c r="D1193" s="193">
        <f t="shared" si="96"/>
        <v>32.490823648513121</v>
      </c>
      <c r="E1193" s="193">
        <f t="shared" si="95"/>
        <v>33.931311004939431</v>
      </c>
      <c r="F1193" s="193">
        <f t="shared" si="95"/>
        <v>35.435662664914062</v>
      </c>
      <c r="G1193" s="193">
        <f t="shared" si="95"/>
        <v>37.006710065484732</v>
      </c>
      <c r="H1193" s="193">
        <f>MAX(0,D1193-Assumptions!$C$3)*Assumptions!$C$2</f>
        <v>0</v>
      </c>
      <c r="I1193" s="193">
        <f>MAX(0,E1193-Assumptions!$C$3)*Assumptions!$C$2</f>
        <v>0</v>
      </c>
      <c r="J1193" s="193">
        <f>MAX(0,F1193-Assumptions!$C$3)*Assumptions!$C$2</f>
        <v>0</v>
      </c>
      <c r="K1193" s="193">
        <f>MAX(0,G1193-Assumptions!$C$3)*Assumptions!$C$2</f>
        <v>6.0390589362590676E-3</v>
      </c>
    </row>
    <row r="1194" spans="1:11">
      <c r="A1194" s="192">
        <f t="shared" si="94"/>
        <v>47898.583333330447</v>
      </c>
      <c r="B1194" s="218">
        <v>30.244361702127662</v>
      </c>
      <c r="C1194" s="219">
        <f t="shared" si="93"/>
        <v>1.4616020568080618E-4</v>
      </c>
      <c r="D1194" s="193">
        <f t="shared" si="96"/>
        <v>31.585251705606925</v>
      </c>
      <c r="E1194" s="193">
        <f t="shared" si="95"/>
        <v>32.985590343484191</v>
      </c>
      <c r="F1194" s="193">
        <f t="shared" si="95"/>
        <v>34.448013283206151</v>
      </c>
      <c r="G1194" s="193">
        <f t="shared" si="95"/>
        <v>35.975273045078481</v>
      </c>
      <c r="H1194" s="193">
        <f>MAX(0,D1194-Assumptions!$C$3)*Assumptions!$C$2</f>
        <v>0</v>
      </c>
      <c r="I1194" s="193">
        <f>MAX(0,E1194-Assumptions!$C$3)*Assumptions!$C$2</f>
        <v>0</v>
      </c>
      <c r="J1194" s="193">
        <f>MAX(0,F1194-Assumptions!$C$3)*Assumptions!$C$2</f>
        <v>0</v>
      </c>
      <c r="K1194" s="193">
        <f>MAX(0,G1194-Assumptions!$C$3)*Assumptions!$C$2</f>
        <v>0</v>
      </c>
    </row>
    <row r="1195" spans="1:11">
      <c r="A1195" s="192">
        <f t="shared" si="94"/>
        <v>47898.624999997111</v>
      </c>
      <c r="B1195" s="218">
        <v>30.677925531914894</v>
      </c>
      <c r="C1195" s="219">
        <f t="shared" si="93"/>
        <v>1.4825546492818522E-4</v>
      </c>
      <c r="D1195" s="193">
        <f t="shared" si="96"/>
        <v>32.038037677060018</v>
      </c>
      <c r="E1195" s="193">
        <f t="shared" si="95"/>
        <v>33.458450674211804</v>
      </c>
      <c r="F1195" s="193">
        <f t="shared" si="95"/>
        <v>34.9418379740601</v>
      </c>
      <c r="G1195" s="193">
        <f t="shared" si="95"/>
        <v>36.490991555281596</v>
      </c>
      <c r="H1195" s="193">
        <f>MAX(0,D1195-Assumptions!$C$3)*Assumptions!$C$2</f>
        <v>0</v>
      </c>
      <c r="I1195" s="193">
        <f>MAX(0,E1195-Assumptions!$C$3)*Assumptions!$C$2</f>
        <v>0</v>
      </c>
      <c r="J1195" s="193">
        <f>MAX(0,F1195-Assumptions!$C$3)*Assumptions!$C$2</f>
        <v>0</v>
      </c>
      <c r="K1195" s="193">
        <f>MAX(0,G1195-Assumptions!$C$3)*Assumptions!$C$2</f>
        <v>0</v>
      </c>
    </row>
    <row r="1196" spans="1:11">
      <c r="A1196" s="192">
        <f t="shared" si="94"/>
        <v>47898.666666663776</v>
      </c>
      <c r="B1196" s="218">
        <v>30.191808510638303</v>
      </c>
      <c r="C1196" s="219">
        <f t="shared" si="93"/>
        <v>1.4590623486294206E-4</v>
      </c>
      <c r="D1196" s="193">
        <f t="shared" si="96"/>
        <v>31.530368557552009</v>
      </c>
      <c r="E1196" s="193">
        <f t="shared" si="95"/>
        <v>32.928273939759634</v>
      </c>
      <c r="F1196" s="193">
        <f t="shared" si="95"/>
        <v>34.38815574492083</v>
      </c>
      <c r="G1196" s="193">
        <f t="shared" si="95"/>
        <v>35.912761710508406</v>
      </c>
      <c r="H1196" s="193">
        <f>MAX(0,D1196-Assumptions!$C$3)*Assumptions!$C$2</f>
        <v>0</v>
      </c>
      <c r="I1196" s="193">
        <f>MAX(0,E1196-Assumptions!$C$3)*Assumptions!$C$2</f>
        <v>0</v>
      </c>
      <c r="J1196" s="193">
        <f>MAX(0,F1196-Assumptions!$C$3)*Assumptions!$C$2</f>
        <v>0</v>
      </c>
      <c r="K1196" s="193">
        <f>MAX(0,G1196-Assumptions!$C$3)*Assumptions!$C$2</f>
        <v>0</v>
      </c>
    </row>
    <row r="1197" spans="1:11">
      <c r="A1197" s="192">
        <f t="shared" si="94"/>
        <v>47898.70833333044</v>
      </c>
      <c r="B1197" s="218">
        <v>32.49101063829788</v>
      </c>
      <c r="C1197" s="219">
        <f t="shared" si="93"/>
        <v>1.570174581444977E-4</v>
      </c>
      <c r="D1197" s="193">
        <f t="shared" si="96"/>
        <v>33.931506284954793</v>
      </c>
      <c r="E1197" s="193">
        <f t="shared" si="95"/>
        <v>35.435866602709126</v>
      </c>
      <c r="F1197" s="193">
        <f t="shared" si="95"/>
        <v>37.006923044903921</v>
      </c>
      <c r="G1197" s="193">
        <f t="shared" si="95"/>
        <v>38.647632597949212</v>
      </c>
      <c r="H1197" s="193">
        <f>MAX(0,D1197-Assumptions!$C$3)*Assumptions!$C$2</f>
        <v>0</v>
      </c>
      <c r="I1197" s="193">
        <f>MAX(0,E1197-Assumptions!$C$3)*Assumptions!$C$2</f>
        <v>0</v>
      </c>
      <c r="J1197" s="193">
        <f>MAX(0,F1197-Assumptions!$C$3)*Assumptions!$C$2</f>
        <v>6.2307404135289344E-3</v>
      </c>
      <c r="K1197" s="193">
        <f>MAX(0,G1197-Assumptions!$C$3)*Assumptions!$C$2</f>
        <v>1.4828693381542906</v>
      </c>
    </row>
    <row r="1198" spans="1:11">
      <c r="A1198" s="192">
        <f t="shared" si="94"/>
        <v>47898.749999997104</v>
      </c>
      <c r="B1198" s="218">
        <v>34.001914893617027</v>
      </c>
      <c r="C1198" s="219">
        <f t="shared" si="93"/>
        <v>1.6431911915809139E-4</v>
      </c>
      <c r="D1198" s="193">
        <f t="shared" si="96"/>
        <v>35.50939679153376</v>
      </c>
      <c r="E1198" s="193">
        <f t="shared" si="96"/>
        <v>37.083713209790218</v>
      </c>
      <c r="F1198" s="193">
        <f t="shared" si="96"/>
        <v>38.727827270607094</v>
      </c>
      <c r="G1198" s="193">
        <f t="shared" si="96"/>
        <v>40.44483346683888</v>
      </c>
      <c r="H1198" s="193">
        <f>MAX(0,D1198-Assumptions!$C$3)*Assumptions!$C$2</f>
        <v>0</v>
      </c>
      <c r="I1198" s="193">
        <f>MAX(0,E1198-Assumptions!$C$3)*Assumptions!$C$2</f>
        <v>7.534188881119662E-2</v>
      </c>
      <c r="J1198" s="193">
        <f>MAX(0,F1198-Assumptions!$C$3)*Assumptions!$C$2</f>
        <v>1.5550445435463842</v>
      </c>
      <c r="K1198" s="193">
        <f>MAX(0,G1198-Assumptions!$C$3)*Assumptions!$C$2</f>
        <v>3.1003501201549919</v>
      </c>
    </row>
    <row r="1199" spans="1:11">
      <c r="A1199" s="192">
        <f t="shared" si="94"/>
        <v>47898.791666663768</v>
      </c>
      <c r="B1199" s="218">
        <v>34.540585106382984</v>
      </c>
      <c r="C1199" s="219">
        <f t="shared" si="93"/>
        <v>1.6692232004119871E-4</v>
      </c>
      <c r="D1199" s="193">
        <f t="shared" si="96"/>
        <v>36.071949059096703</v>
      </c>
      <c r="E1199" s="193">
        <f t="shared" si="96"/>
        <v>37.671206347966951</v>
      </c>
      <c r="F1199" s="193">
        <f t="shared" si="96"/>
        <v>39.341367038031699</v>
      </c>
      <c r="G1199" s="193">
        <f t="shared" si="96"/>
        <v>41.085574646182152</v>
      </c>
      <c r="H1199" s="193">
        <f>MAX(0,D1199-Assumptions!$C$3)*Assumptions!$C$2</f>
        <v>0</v>
      </c>
      <c r="I1199" s="193">
        <f>MAX(0,E1199-Assumptions!$C$3)*Assumptions!$C$2</f>
        <v>0.60408571317025594</v>
      </c>
      <c r="J1199" s="193">
        <f>MAX(0,F1199-Assumptions!$C$3)*Assumptions!$C$2</f>
        <v>2.1072303342285288</v>
      </c>
      <c r="K1199" s="193">
        <f>MAX(0,G1199-Assumptions!$C$3)*Assumptions!$C$2</f>
        <v>3.6770171815639374</v>
      </c>
    </row>
    <row r="1200" spans="1:11">
      <c r="A1200" s="192">
        <f t="shared" si="94"/>
        <v>47898.833333330433</v>
      </c>
      <c r="B1200" s="218">
        <v>34.159574468085111</v>
      </c>
      <c r="C1200" s="219">
        <f t="shared" si="93"/>
        <v>1.6508103161168378E-4</v>
      </c>
      <c r="D1200" s="193">
        <f t="shared" si="96"/>
        <v>35.674046235698526</v>
      </c>
      <c r="E1200" s="193">
        <f t="shared" si="96"/>
        <v>37.255662420963894</v>
      </c>
      <c r="F1200" s="193">
        <f t="shared" si="96"/>
        <v>38.907399885463079</v>
      </c>
      <c r="G1200" s="193">
        <f t="shared" si="96"/>
        <v>40.632367470549106</v>
      </c>
      <c r="H1200" s="193">
        <f>MAX(0,D1200-Assumptions!$C$3)*Assumptions!$C$2</f>
        <v>0</v>
      </c>
      <c r="I1200" s="193">
        <f>MAX(0,E1200-Assumptions!$C$3)*Assumptions!$C$2</f>
        <v>0.23009617886750464</v>
      </c>
      <c r="J1200" s="193">
        <f>MAX(0,F1200-Assumptions!$C$3)*Assumptions!$C$2</f>
        <v>1.7166598969167708</v>
      </c>
      <c r="K1200" s="193">
        <f>MAX(0,G1200-Assumptions!$C$3)*Assumptions!$C$2</f>
        <v>3.2691307234941953</v>
      </c>
    </row>
    <row r="1201" spans="1:11">
      <c r="A1201" s="192">
        <f t="shared" si="94"/>
        <v>47898.874999997097</v>
      </c>
      <c r="B1201" s="218">
        <v>33.515797872340436</v>
      </c>
      <c r="C1201" s="219">
        <f t="shared" si="93"/>
        <v>1.6196988909284823E-4</v>
      </c>
      <c r="D1201" s="193">
        <f t="shared" si="96"/>
        <v>35.001727672025751</v>
      </c>
      <c r="E1201" s="193">
        <f t="shared" si="96"/>
        <v>36.553536475338042</v>
      </c>
      <c r="F1201" s="193">
        <f t="shared" si="96"/>
        <v>38.174145041467817</v>
      </c>
      <c r="G1201" s="193">
        <f t="shared" si="96"/>
        <v>39.866603622065689</v>
      </c>
      <c r="H1201" s="193">
        <f>MAX(0,D1201-Assumptions!$C$3)*Assumptions!$C$2</f>
        <v>0</v>
      </c>
      <c r="I1201" s="193">
        <f>MAX(0,E1201-Assumptions!$C$3)*Assumptions!$C$2</f>
        <v>0</v>
      </c>
      <c r="J1201" s="193">
        <f>MAX(0,F1201-Assumptions!$C$3)*Assumptions!$C$2</f>
        <v>1.0567305373210354</v>
      </c>
      <c r="K1201" s="193">
        <f>MAX(0,G1201-Assumptions!$C$3)*Assumptions!$C$2</f>
        <v>2.5799432598591205</v>
      </c>
    </row>
    <row r="1202" spans="1:11">
      <c r="A1202" s="192">
        <f t="shared" si="94"/>
        <v>47898.916666663761</v>
      </c>
      <c r="B1202" s="218">
        <v>32.596117021276605</v>
      </c>
      <c r="C1202" s="219">
        <f t="shared" si="93"/>
        <v>1.5752539978022598E-4</v>
      </c>
      <c r="D1202" s="193">
        <f t="shared" si="96"/>
        <v>34.041272581064639</v>
      </c>
      <c r="E1202" s="193">
        <f t="shared" si="96"/>
        <v>35.550499410158245</v>
      </c>
      <c r="F1202" s="193">
        <f t="shared" si="96"/>
        <v>37.126638121474578</v>
      </c>
      <c r="G1202" s="193">
        <f t="shared" si="96"/>
        <v>38.77265526708937</v>
      </c>
      <c r="H1202" s="193">
        <f>MAX(0,D1202-Assumptions!$C$3)*Assumptions!$C$2</f>
        <v>0</v>
      </c>
      <c r="I1202" s="193">
        <f>MAX(0,E1202-Assumptions!$C$3)*Assumptions!$C$2</f>
        <v>0</v>
      </c>
      <c r="J1202" s="193">
        <f>MAX(0,F1202-Assumptions!$C$3)*Assumptions!$C$2</f>
        <v>0.11397430932711998</v>
      </c>
      <c r="K1202" s="193">
        <f>MAX(0,G1202-Assumptions!$C$3)*Assumptions!$C$2</f>
        <v>1.5953897403804327</v>
      </c>
    </row>
    <row r="1203" spans="1:11">
      <c r="A1203" s="192">
        <f t="shared" si="94"/>
        <v>47898.958333330425</v>
      </c>
      <c r="B1203" s="218">
        <v>30.428297872340426</v>
      </c>
      <c r="C1203" s="219">
        <f t="shared" si="93"/>
        <v>1.470491035433306E-4</v>
      </c>
      <c r="D1203" s="193">
        <f t="shared" si="96"/>
        <v>31.777342723799144</v>
      </c>
      <c r="E1203" s="193">
        <f t="shared" si="96"/>
        <v>33.186197756520144</v>
      </c>
      <c r="F1203" s="193">
        <f t="shared" si="96"/>
        <v>34.657514667204794</v>
      </c>
      <c r="G1203" s="193">
        <f t="shared" si="96"/>
        <v>36.194062716073738</v>
      </c>
      <c r="H1203" s="193">
        <f>MAX(0,D1203-Assumptions!$C$3)*Assumptions!$C$2</f>
        <v>0</v>
      </c>
      <c r="I1203" s="193">
        <f>MAX(0,E1203-Assumptions!$C$3)*Assumptions!$C$2</f>
        <v>0</v>
      </c>
      <c r="J1203" s="193">
        <f>MAX(0,F1203-Assumptions!$C$3)*Assumptions!$C$2</f>
        <v>0</v>
      </c>
      <c r="K1203" s="193">
        <f>MAX(0,G1203-Assumptions!$C$3)*Assumptions!$C$2</f>
        <v>0</v>
      </c>
    </row>
    <row r="1204" spans="1:11">
      <c r="A1204" s="192">
        <f t="shared" si="94"/>
        <v>47898.99999999709</v>
      </c>
      <c r="B1204" s="218">
        <v>27.68239361702128</v>
      </c>
      <c r="C1204" s="219">
        <f t="shared" si="93"/>
        <v>1.337791283099299E-4</v>
      </c>
      <c r="D1204" s="193">
        <f t="shared" si="96"/>
        <v>28.909698237929536</v>
      </c>
      <c r="E1204" s="193">
        <f t="shared" si="96"/>
        <v>30.191415661911897</v>
      </c>
      <c r="F1204" s="193">
        <f t="shared" si="96"/>
        <v>31.529958291796422</v>
      </c>
      <c r="G1204" s="193">
        <f t="shared" si="96"/>
        <v>32.927845484787298</v>
      </c>
      <c r="H1204" s="193">
        <f>MAX(0,D1204-Assumptions!$C$3)*Assumptions!$C$2</f>
        <v>0</v>
      </c>
      <c r="I1204" s="193">
        <f>MAX(0,E1204-Assumptions!$C$3)*Assumptions!$C$2</f>
        <v>0</v>
      </c>
      <c r="J1204" s="193">
        <f>MAX(0,F1204-Assumptions!$C$3)*Assumptions!$C$2</f>
        <v>0</v>
      </c>
      <c r="K1204" s="193">
        <f>MAX(0,G1204-Assumptions!$C$3)*Assumptions!$C$2</f>
        <v>0</v>
      </c>
    </row>
    <row r="1205" spans="1:11">
      <c r="A1205" s="192">
        <f t="shared" si="94"/>
        <v>47899.041666663754</v>
      </c>
      <c r="B1205" s="218">
        <v>26.02696808510639</v>
      </c>
      <c r="C1205" s="219">
        <f t="shared" si="93"/>
        <v>1.2577904754720984E-4</v>
      </c>
      <c r="D1205" s="193">
        <f t="shared" si="96"/>
        <v>27.180879074199531</v>
      </c>
      <c r="E1205" s="193">
        <f t="shared" si="96"/>
        <v>28.385948944588261</v>
      </c>
      <c r="F1205" s="193">
        <f t="shared" si="96"/>
        <v>29.644445835808597</v>
      </c>
      <c r="G1205" s="193">
        <f t="shared" si="96"/>
        <v>30.958738445829919</v>
      </c>
      <c r="H1205" s="193">
        <f>MAX(0,D1205-Assumptions!$C$3)*Assumptions!$C$2</f>
        <v>0</v>
      </c>
      <c r="I1205" s="193">
        <f>MAX(0,E1205-Assumptions!$C$3)*Assumptions!$C$2</f>
        <v>0</v>
      </c>
      <c r="J1205" s="193">
        <f>MAX(0,F1205-Assumptions!$C$3)*Assumptions!$C$2</f>
        <v>0</v>
      </c>
      <c r="K1205" s="193">
        <f>MAX(0,G1205-Assumptions!$C$3)*Assumptions!$C$2</f>
        <v>0</v>
      </c>
    </row>
    <row r="1206" spans="1:11">
      <c r="A1206" s="192">
        <f t="shared" si="94"/>
        <v>47899.083333330418</v>
      </c>
      <c r="B1206" s="218">
        <v>24.332127659574475</v>
      </c>
      <c r="C1206" s="219">
        <f t="shared" si="93"/>
        <v>1.175884886710917E-4</v>
      </c>
      <c r="D1206" s="193">
        <f t="shared" si="96"/>
        <v>25.410897549428338</v>
      </c>
      <c r="E1206" s="193">
        <f t="shared" si="96"/>
        <v>26.537494924471211</v>
      </c>
      <c r="F1206" s="193">
        <f t="shared" si="96"/>
        <v>27.714040226106778</v>
      </c>
      <c r="G1206" s="193">
        <f t="shared" si="96"/>
        <v>28.942747905944984</v>
      </c>
      <c r="H1206" s="193">
        <f>MAX(0,D1206-Assumptions!$C$3)*Assumptions!$C$2</f>
        <v>0</v>
      </c>
      <c r="I1206" s="193">
        <f>MAX(0,E1206-Assumptions!$C$3)*Assumptions!$C$2</f>
        <v>0</v>
      </c>
      <c r="J1206" s="193">
        <f>MAX(0,F1206-Assumptions!$C$3)*Assumptions!$C$2</f>
        <v>0</v>
      </c>
      <c r="K1206" s="193">
        <f>MAX(0,G1206-Assumptions!$C$3)*Assumptions!$C$2</f>
        <v>0</v>
      </c>
    </row>
    <row r="1207" spans="1:11">
      <c r="A1207" s="192">
        <f t="shared" si="94"/>
        <v>47899.124999997082</v>
      </c>
      <c r="B1207" s="218">
        <v>23.859148936170222</v>
      </c>
      <c r="C1207" s="219">
        <f t="shared" si="93"/>
        <v>1.1530275131031454E-4</v>
      </c>
      <c r="D1207" s="193">
        <f t="shared" si="96"/>
        <v>24.916949216934054</v>
      </c>
      <c r="E1207" s="193">
        <f t="shared" si="96"/>
        <v>26.021647290950174</v>
      </c>
      <c r="F1207" s="193">
        <f t="shared" si="96"/>
        <v>27.17532238153883</v>
      </c>
      <c r="G1207" s="193">
        <f t="shared" si="96"/>
        <v>28.380145894814305</v>
      </c>
      <c r="H1207" s="193">
        <f>MAX(0,D1207-Assumptions!$C$3)*Assumptions!$C$2</f>
        <v>0</v>
      </c>
      <c r="I1207" s="193">
        <f>MAX(0,E1207-Assumptions!$C$3)*Assumptions!$C$2</f>
        <v>0</v>
      </c>
      <c r="J1207" s="193">
        <f>MAX(0,F1207-Assumptions!$C$3)*Assumptions!$C$2</f>
        <v>0</v>
      </c>
      <c r="K1207" s="193">
        <f>MAX(0,G1207-Assumptions!$C$3)*Assumptions!$C$2</f>
        <v>0</v>
      </c>
    </row>
    <row r="1208" spans="1:11">
      <c r="A1208" s="192">
        <f t="shared" si="94"/>
        <v>47899.166666663747</v>
      </c>
      <c r="B1208" s="218">
        <v>23.202234042553194</v>
      </c>
      <c r="C1208" s="219">
        <f t="shared" si="93"/>
        <v>1.1212811608701291E-4</v>
      </c>
      <c r="D1208" s="193">
        <f t="shared" si="96"/>
        <v>24.230909866247536</v>
      </c>
      <c r="E1208" s="193">
        <f t="shared" si="96"/>
        <v>25.305192244393169</v>
      </c>
      <c r="F1208" s="193">
        <f t="shared" si="96"/>
        <v>26.427103152972229</v>
      </c>
      <c r="G1208" s="193">
        <f t="shared" si="96"/>
        <v>27.598754212688355</v>
      </c>
      <c r="H1208" s="193">
        <f>MAX(0,D1208-Assumptions!$C$3)*Assumptions!$C$2</f>
        <v>0</v>
      </c>
      <c r="I1208" s="193">
        <f>MAX(0,E1208-Assumptions!$C$3)*Assumptions!$C$2</f>
        <v>0</v>
      </c>
      <c r="J1208" s="193">
        <f>MAX(0,F1208-Assumptions!$C$3)*Assumptions!$C$2</f>
        <v>0</v>
      </c>
      <c r="K1208" s="193">
        <f>MAX(0,G1208-Assumptions!$C$3)*Assumptions!$C$2</f>
        <v>0</v>
      </c>
    </row>
    <row r="1209" spans="1:11">
      <c r="A1209" s="192">
        <f t="shared" si="94"/>
        <v>47899.208333330411</v>
      </c>
      <c r="B1209" s="218">
        <v>23.307340425531923</v>
      </c>
      <c r="C1209" s="219">
        <f t="shared" si="93"/>
        <v>1.1263605772274119E-4</v>
      </c>
      <c r="D1209" s="193">
        <f t="shared" si="96"/>
        <v>24.340676162357383</v>
      </c>
      <c r="E1209" s="193">
        <f t="shared" si="96"/>
        <v>25.419825051842295</v>
      </c>
      <c r="F1209" s="193">
        <f t="shared" si="96"/>
        <v>26.54681822954289</v>
      </c>
      <c r="G1209" s="193">
        <f t="shared" si="96"/>
        <v>27.723776881828513</v>
      </c>
      <c r="H1209" s="193">
        <f>MAX(0,D1209-Assumptions!$C$3)*Assumptions!$C$2</f>
        <v>0</v>
      </c>
      <c r="I1209" s="193">
        <f>MAX(0,E1209-Assumptions!$C$3)*Assumptions!$C$2</f>
        <v>0</v>
      </c>
      <c r="J1209" s="193">
        <f>MAX(0,F1209-Assumptions!$C$3)*Assumptions!$C$2</f>
        <v>0</v>
      </c>
      <c r="K1209" s="193">
        <f>MAX(0,G1209-Assumptions!$C$3)*Assumptions!$C$2</f>
        <v>0</v>
      </c>
    </row>
    <row r="1210" spans="1:11">
      <c r="A1210" s="192">
        <f t="shared" si="94"/>
        <v>47899.249999997075</v>
      </c>
      <c r="B1210" s="218">
        <v>24.135053191489366</v>
      </c>
      <c r="C1210" s="219">
        <f t="shared" si="93"/>
        <v>1.166360981041012E-4</v>
      </c>
      <c r="D1210" s="193">
        <f t="shared" si="96"/>
        <v>25.205085744222384</v>
      </c>
      <c r="E1210" s="193">
        <f t="shared" si="96"/>
        <v>26.322558410504108</v>
      </c>
      <c r="F1210" s="193">
        <f t="shared" si="96"/>
        <v>27.489574457536797</v>
      </c>
      <c r="G1210" s="193">
        <f t="shared" si="96"/>
        <v>28.708330401307201</v>
      </c>
      <c r="H1210" s="193">
        <f>MAX(0,D1210-Assumptions!$C$3)*Assumptions!$C$2</f>
        <v>0</v>
      </c>
      <c r="I1210" s="193">
        <f>MAX(0,E1210-Assumptions!$C$3)*Assumptions!$C$2</f>
        <v>0</v>
      </c>
      <c r="J1210" s="193">
        <f>MAX(0,F1210-Assumptions!$C$3)*Assumptions!$C$2</f>
        <v>0</v>
      </c>
      <c r="K1210" s="193">
        <f>MAX(0,G1210-Assumptions!$C$3)*Assumptions!$C$2</f>
        <v>0</v>
      </c>
    </row>
    <row r="1211" spans="1:11">
      <c r="A1211" s="192">
        <f t="shared" si="94"/>
        <v>47899.291666663739</v>
      </c>
      <c r="B1211" s="218">
        <v>27.840053191489368</v>
      </c>
      <c r="C1211" s="219">
        <f t="shared" si="93"/>
        <v>1.3454104076352229E-4</v>
      </c>
      <c r="D1211" s="193">
        <f t="shared" si="96"/>
        <v>29.074347682094302</v>
      </c>
      <c r="E1211" s="193">
        <f t="shared" si="96"/>
        <v>30.363364873085576</v>
      </c>
      <c r="F1211" s="193">
        <f t="shared" si="96"/>
        <v>31.709530906652407</v>
      </c>
      <c r="G1211" s="193">
        <f t="shared" si="96"/>
        <v>33.115379488497524</v>
      </c>
      <c r="H1211" s="193">
        <f>MAX(0,D1211-Assumptions!$C$3)*Assumptions!$C$2</f>
        <v>0</v>
      </c>
      <c r="I1211" s="193">
        <f>MAX(0,E1211-Assumptions!$C$3)*Assumptions!$C$2</f>
        <v>0</v>
      </c>
      <c r="J1211" s="193">
        <f>MAX(0,F1211-Assumptions!$C$3)*Assumptions!$C$2</f>
        <v>0</v>
      </c>
      <c r="K1211" s="193">
        <f>MAX(0,G1211-Assumptions!$C$3)*Assumptions!$C$2</f>
        <v>0</v>
      </c>
    </row>
    <row r="1212" spans="1:11">
      <c r="A1212" s="192">
        <f t="shared" si="94"/>
        <v>47899.333333330404</v>
      </c>
      <c r="B1212" s="218">
        <v>30.638510638297877</v>
      </c>
      <c r="C1212" s="219">
        <f t="shared" si="93"/>
        <v>1.4806498681478714E-4</v>
      </c>
      <c r="D1212" s="193">
        <f t="shared" si="96"/>
        <v>31.99687531601883</v>
      </c>
      <c r="E1212" s="193">
        <f t="shared" si="96"/>
        <v>33.415463371418383</v>
      </c>
      <c r="F1212" s="193">
        <f t="shared" si="96"/>
        <v>34.896944820346107</v>
      </c>
      <c r="G1212" s="193">
        <f t="shared" si="96"/>
        <v>36.444108054354047</v>
      </c>
      <c r="H1212" s="193">
        <f>MAX(0,D1212-Assumptions!$C$3)*Assumptions!$C$2</f>
        <v>0</v>
      </c>
      <c r="I1212" s="193">
        <f>MAX(0,E1212-Assumptions!$C$3)*Assumptions!$C$2</f>
        <v>0</v>
      </c>
      <c r="J1212" s="193">
        <f>MAX(0,F1212-Assumptions!$C$3)*Assumptions!$C$2</f>
        <v>0</v>
      </c>
      <c r="K1212" s="193">
        <f>MAX(0,G1212-Assumptions!$C$3)*Assumptions!$C$2</f>
        <v>0</v>
      </c>
    </row>
    <row r="1213" spans="1:11">
      <c r="A1213" s="192">
        <f t="shared" si="94"/>
        <v>47899.374999997068</v>
      </c>
      <c r="B1213" s="218">
        <v>31.058936170212771</v>
      </c>
      <c r="C1213" s="219">
        <f t="shared" si="93"/>
        <v>1.5009675335770018E-4</v>
      </c>
      <c r="D1213" s="193">
        <f t="shared" si="96"/>
        <v>32.435940500458202</v>
      </c>
      <c r="E1213" s="193">
        <f t="shared" si="96"/>
        <v>33.873994601214868</v>
      </c>
      <c r="F1213" s="193">
        <f t="shared" si="96"/>
        <v>35.375805126628734</v>
      </c>
      <c r="G1213" s="193">
        <f t="shared" si="96"/>
        <v>36.94419873091465</v>
      </c>
      <c r="H1213" s="193">
        <f>MAX(0,D1213-Assumptions!$C$3)*Assumptions!$C$2</f>
        <v>0</v>
      </c>
      <c r="I1213" s="193">
        <f>MAX(0,E1213-Assumptions!$C$3)*Assumptions!$C$2</f>
        <v>0</v>
      </c>
      <c r="J1213" s="193">
        <f>MAX(0,F1213-Assumptions!$C$3)*Assumptions!$C$2</f>
        <v>0</v>
      </c>
      <c r="K1213" s="193">
        <f>MAX(0,G1213-Assumptions!$C$3)*Assumptions!$C$2</f>
        <v>0</v>
      </c>
    </row>
    <row r="1214" spans="1:11">
      <c r="A1214" s="192">
        <f t="shared" si="94"/>
        <v>47899.416666663732</v>
      </c>
      <c r="B1214" s="218">
        <v>31.40053191489362</v>
      </c>
      <c r="C1214" s="219">
        <f t="shared" si="93"/>
        <v>1.51747563673817E-4</v>
      </c>
      <c r="D1214" s="193">
        <f t="shared" si="96"/>
        <v>32.792680962815183</v>
      </c>
      <c r="E1214" s="193">
        <f t="shared" si="96"/>
        <v>34.246551225424497</v>
      </c>
      <c r="F1214" s="193">
        <f t="shared" si="96"/>
        <v>35.764879125483361</v>
      </c>
      <c r="G1214" s="193">
        <f t="shared" si="96"/>
        <v>37.35052240562014</v>
      </c>
      <c r="H1214" s="193">
        <f>MAX(0,D1214-Assumptions!$C$3)*Assumptions!$C$2</f>
        <v>0</v>
      </c>
      <c r="I1214" s="193">
        <f>MAX(0,E1214-Assumptions!$C$3)*Assumptions!$C$2</f>
        <v>0</v>
      </c>
      <c r="J1214" s="193">
        <f>MAX(0,F1214-Assumptions!$C$3)*Assumptions!$C$2</f>
        <v>0</v>
      </c>
      <c r="K1214" s="193">
        <f>MAX(0,G1214-Assumptions!$C$3)*Assumptions!$C$2</f>
        <v>0.31547016505812592</v>
      </c>
    </row>
    <row r="1215" spans="1:11">
      <c r="A1215" s="192">
        <f t="shared" si="94"/>
        <v>47899.458333330396</v>
      </c>
      <c r="B1215" s="218">
        <v>31.571329787234049</v>
      </c>
      <c r="C1215" s="219">
        <f t="shared" si="93"/>
        <v>1.5257296883187545E-4</v>
      </c>
      <c r="D1215" s="193">
        <f t="shared" si="96"/>
        <v>32.971051193993681</v>
      </c>
      <c r="E1215" s="193">
        <f t="shared" si="96"/>
        <v>34.432829537529329</v>
      </c>
      <c r="F1215" s="193">
        <f t="shared" si="96"/>
        <v>35.959416124910682</v>
      </c>
      <c r="G1215" s="193">
        <f t="shared" si="96"/>
        <v>37.553684242972892</v>
      </c>
      <c r="H1215" s="193">
        <f>MAX(0,D1215-Assumptions!$C$3)*Assumptions!$C$2</f>
        <v>0</v>
      </c>
      <c r="I1215" s="193">
        <f>MAX(0,E1215-Assumptions!$C$3)*Assumptions!$C$2</f>
        <v>0</v>
      </c>
      <c r="J1215" s="193">
        <f>MAX(0,F1215-Assumptions!$C$3)*Assumptions!$C$2</f>
        <v>0</v>
      </c>
      <c r="K1215" s="193">
        <f>MAX(0,G1215-Assumptions!$C$3)*Assumptions!$C$2</f>
        <v>0.49831581867560287</v>
      </c>
    </row>
    <row r="1216" spans="1:11">
      <c r="A1216" s="192">
        <f t="shared" si="94"/>
        <v>47899.499999997061</v>
      </c>
      <c r="B1216" s="218">
        <v>32.162553191489373</v>
      </c>
      <c r="C1216" s="219">
        <f t="shared" si="93"/>
        <v>1.5543014053284691E-4</v>
      </c>
      <c r="D1216" s="193">
        <f t="shared" si="96"/>
        <v>33.588486609611543</v>
      </c>
      <c r="E1216" s="193">
        <f t="shared" si="96"/>
        <v>35.077639079430625</v>
      </c>
      <c r="F1216" s="193">
        <f t="shared" si="96"/>
        <v>36.632813430620622</v>
      </c>
      <c r="G1216" s="193">
        <f t="shared" si="96"/>
        <v>38.25693675688624</v>
      </c>
      <c r="H1216" s="193">
        <f>MAX(0,D1216-Assumptions!$C$3)*Assumptions!$C$2</f>
        <v>0</v>
      </c>
      <c r="I1216" s="193">
        <f>MAX(0,E1216-Assumptions!$C$3)*Assumptions!$C$2</f>
        <v>0</v>
      </c>
      <c r="J1216" s="193">
        <f>MAX(0,F1216-Assumptions!$C$3)*Assumptions!$C$2</f>
        <v>0</v>
      </c>
      <c r="K1216" s="193">
        <f>MAX(0,G1216-Assumptions!$C$3)*Assumptions!$C$2</f>
        <v>1.1312430811976164</v>
      </c>
    </row>
    <row r="1217" spans="1:11">
      <c r="A1217" s="192">
        <f t="shared" si="94"/>
        <v>47899.541666663725</v>
      </c>
      <c r="B1217" s="218">
        <v>31.860372340425538</v>
      </c>
      <c r="C1217" s="219">
        <f t="shared" si="93"/>
        <v>1.5396980833012815E-4</v>
      </c>
      <c r="D1217" s="193">
        <f t="shared" si="96"/>
        <v>33.272908508295743</v>
      </c>
      <c r="E1217" s="193">
        <f t="shared" si="96"/>
        <v>34.748069758014402</v>
      </c>
      <c r="F1217" s="193">
        <f t="shared" si="96"/>
        <v>36.288632585479988</v>
      </c>
      <c r="G1217" s="193">
        <f t="shared" si="96"/>
        <v>37.897496583108307</v>
      </c>
      <c r="H1217" s="193">
        <f>MAX(0,D1217-Assumptions!$C$3)*Assumptions!$C$2</f>
        <v>0</v>
      </c>
      <c r="I1217" s="193">
        <f>MAX(0,E1217-Assumptions!$C$3)*Assumptions!$C$2</f>
        <v>0</v>
      </c>
      <c r="J1217" s="193">
        <f>MAX(0,F1217-Assumptions!$C$3)*Assumptions!$C$2</f>
        <v>0</v>
      </c>
      <c r="K1217" s="193">
        <f>MAX(0,G1217-Assumptions!$C$3)*Assumptions!$C$2</f>
        <v>0.80774692479747612</v>
      </c>
    </row>
    <row r="1218" spans="1:11">
      <c r="A1218" s="192">
        <f t="shared" si="94"/>
        <v>47899.583333330389</v>
      </c>
      <c r="B1218" s="218">
        <v>31.413670212765961</v>
      </c>
      <c r="C1218" s="219">
        <f t="shared" si="93"/>
        <v>1.5181105637828305E-4</v>
      </c>
      <c r="D1218" s="193">
        <f t="shared" si="96"/>
        <v>32.806401749828915</v>
      </c>
      <c r="E1218" s="193">
        <f t="shared" si="96"/>
        <v>34.260880326355647</v>
      </c>
      <c r="F1218" s="193">
        <f t="shared" si="96"/>
        <v>35.779843510054697</v>
      </c>
      <c r="G1218" s="193">
        <f t="shared" si="96"/>
        <v>37.366150239262659</v>
      </c>
      <c r="H1218" s="193">
        <f>MAX(0,D1218-Assumptions!$C$3)*Assumptions!$C$2</f>
        <v>0</v>
      </c>
      <c r="I1218" s="193">
        <f>MAX(0,E1218-Assumptions!$C$3)*Assumptions!$C$2</f>
        <v>0</v>
      </c>
      <c r="J1218" s="193">
        <f>MAX(0,F1218-Assumptions!$C$3)*Assumptions!$C$2</f>
        <v>0</v>
      </c>
      <c r="K1218" s="193">
        <f>MAX(0,G1218-Assumptions!$C$3)*Assumptions!$C$2</f>
        <v>0.32953521533639291</v>
      </c>
    </row>
    <row r="1219" spans="1:11">
      <c r="A1219" s="192">
        <f t="shared" si="94"/>
        <v>47899.624999997053</v>
      </c>
      <c r="B1219" s="218">
        <v>30.953829787234046</v>
      </c>
      <c r="C1219" s="219">
        <f t="shared" si="93"/>
        <v>1.4958881172197192E-4</v>
      </c>
      <c r="D1219" s="193">
        <f t="shared" si="96"/>
        <v>32.326174204348355</v>
      </c>
      <c r="E1219" s="193">
        <f t="shared" si="96"/>
        <v>33.759361793765748</v>
      </c>
      <c r="F1219" s="193">
        <f t="shared" si="96"/>
        <v>35.256090050058077</v>
      </c>
      <c r="G1219" s="193">
        <f t="shared" si="96"/>
        <v>36.819176061774499</v>
      </c>
      <c r="H1219" s="193">
        <f>MAX(0,D1219-Assumptions!$C$3)*Assumptions!$C$2</f>
        <v>0</v>
      </c>
      <c r="I1219" s="193">
        <f>MAX(0,E1219-Assumptions!$C$3)*Assumptions!$C$2</f>
        <v>0</v>
      </c>
      <c r="J1219" s="193">
        <f>MAX(0,F1219-Assumptions!$C$3)*Assumptions!$C$2</f>
        <v>0</v>
      </c>
      <c r="K1219" s="193">
        <f>MAX(0,G1219-Assumptions!$C$3)*Assumptions!$C$2</f>
        <v>0</v>
      </c>
    </row>
    <row r="1220" spans="1:11">
      <c r="A1220" s="192">
        <f t="shared" si="94"/>
        <v>47899.666666663717</v>
      </c>
      <c r="B1220" s="218">
        <v>31.216595744680859</v>
      </c>
      <c r="C1220" s="219">
        <f t="shared" si="93"/>
        <v>1.5085866581129257E-4</v>
      </c>
      <c r="D1220" s="193">
        <f t="shared" si="96"/>
        <v>32.600589944622961</v>
      </c>
      <c r="E1220" s="193">
        <f t="shared" si="96"/>
        <v>34.045943812388543</v>
      </c>
      <c r="F1220" s="193">
        <f t="shared" si="96"/>
        <v>35.555377741484719</v>
      </c>
      <c r="G1220" s="193">
        <f t="shared" si="96"/>
        <v>37.131732734624883</v>
      </c>
      <c r="H1220" s="193">
        <f>MAX(0,D1220-Assumptions!$C$3)*Assumptions!$C$2</f>
        <v>0</v>
      </c>
      <c r="I1220" s="193">
        <f>MAX(0,E1220-Assumptions!$C$3)*Assumptions!$C$2</f>
        <v>0</v>
      </c>
      <c r="J1220" s="193">
        <f>MAX(0,F1220-Assumptions!$C$3)*Assumptions!$C$2</f>
        <v>0</v>
      </c>
      <c r="K1220" s="193">
        <f>MAX(0,G1220-Assumptions!$C$3)*Assumptions!$C$2</f>
        <v>0.1185594611623948</v>
      </c>
    </row>
    <row r="1221" spans="1:11">
      <c r="A1221" s="192">
        <f t="shared" si="94"/>
        <v>47899.708333330382</v>
      </c>
      <c r="B1221" s="218">
        <v>32.22824468085107</v>
      </c>
      <c r="C1221" s="219">
        <f t="shared" ref="C1221:C1284" si="97">B1221/$B$2</f>
        <v>1.5574760405517705E-4</v>
      </c>
      <c r="D1221" s="193">
        <f t="shared" si="96"/>
        <v>33.657090544680187</v>
      </c>
      <c r="E1221" s="193">
        <f t="shared" si="96"/>
        <v>35.149284584086324</v>
      </c>
      <c r="F1221" s="193">
        <f t="shared" si="96"/>
        <v>36.707635353477279</v>
      </c>
      <c r="G1221" s="193">
        <f t="shared" si="96"/>
        <v>38.335075925098835</v>
      </c>
      <c r="H1221" s="193">
        <f>MAX(0,D1221-Assumptions!$C$3)*Assumptions!$C$2</f>
        <v>0</v>
      </c>
      <c r="I1221" s="193">
        <f>MAX(0,E1221-Assumptions!$C$3)*Assumptions!$C$2</f>
        <v>0</v>
      </c>
      <c r="J1221" s="193">
        <f>MAX(0,F1221-Assumptions!$C$3)*Assumptions!$C$2</f>
        <v>0</v>
      </c>
      <c r="K1221" s="193">
        <f>MAX(0,G1221-Assumptions!$C$3)*Assumptions!$C$2</f>
        <v>1.2015683325889512</v>
      </c>
    </row>
    <row r="1222" spans="1:11">
      <c r="A1222" s="192">
        <f t="shared" ref="A1222:A1285" si="98">A1221 + TIME(1,0,0)</f>
        <v>47899.749999997046</v>
      </c>
      <c r="B1222" s="218">
        <v>34.566861702127667</v>
      </c>
      <c r="C1222" s="219">
        <f t="shared" si="97"/>
        <v>1.670493054501308E-4</v>
      </c>
      <c r="D1222" s="193">
        <f t="shared" si="96"/>
        <v>36.099390633124166</v>
      </c>
      <c r="E1222" s="193">
        <f t="shared" si="96"/>
        <v>37.699864549829236</v>
      </c>
      <c r="F1222" s="193">
        <f t="shared" si="96"/>
        <v>39.37129580717437</v>
      </c>
      <c r="G1222" s="193">
        <f t="shared" si="96"/>
        <v>41.116830313467197</v>
      </c>
      <c r="H1222" s="193">
        <f>MAX(0,D1222-Assumptions!$C$3)*Assumptions!$C$2</f>
        <v>0</v>
      </c>
      <c r="I1222" s="193">
        <f>MAX(0,E1222-Assumptions!$C$3)*Assumptions!$C$2</f>
        <v>0.62987809484631263</v>
      </c>
      <c r="J1222" s="193">
        <f>MAX(0,F1222-Assumptions!$C$3)*Assumptions!$C$2</f>
        <v>2.1341662264569332</v>
      </c>
      <c r="K1222" s="193">
        <f>MAX(0,G1222-Assumptions!$C$3)*Assumptions!$C$2</f>
        <v>3.7051472821204778</v>
      </c>
    </row>
    <row r="1223" spans="1:11">
      <c r="A1223" s="192">
        <f t="shared" si="98"/>
        <v>47899.79166666371</v>
      </c>
      <c r="B1223" s="218">
        <v>34.369787234042562</v>
      </c>
      <c r="C1223" s="219">
        <f t="shared" si="97"/>
        <v>1.6609691488314032E-4</v>
      </c>
      <c r="D1223" s="193">
        <f t="shared" ref="D1223:D1286" si="99">$C1223*D$2</f>
        <v>35.893578827918212</v>
      </c>
      <c r="E1223" s="193">
        <f t="shared" ref="E1223:G1254" si="100">$C1223*E$2</f>
        <v>37.48492803586214</v>
      </c>
      <c r="F1223" s="193">
        <f t="shared" si="100"/>
        <v>39.146830038604392</v>
      </c>
      <c r="G1223" s="193">
        <f t="shared" si="100"/>
        <v>40.882412808829415</v>
      </c>
      <c r="H1223" s="193">
        <f>MAX(0,D1223-Assumptions!$C$3)*Assumptions!$C$2</f>
        <v>0</v>
      </c>
      <c r="I1223" s="193">
        <f>MAX(0,E1223-Assumptions!$C$3)*Assumptions!$C$2</f>
        <v>0.43643523227592596</v>
      </c>
      <c r="J1223" s="193">
        <f>MAX(0,F1223-Assumptions!$C$3)*Assumptions!$C$2</f>
        <v>1.9321470347439529</v>
      </c>
      <c r="K1223" s="193">
        <f>MAX(0,G1223-Assumptions!$C$3)*Assumptions!$C$2</f>
        <v>3.4941715279464733</v>
      </c>
    </row>
    <row r="1224" spans="1:11">
      <c r="A1224" s="192">
        <f t="shared" si="98"/>
        <v>47899.833333330374</v>
      </c>
      <c r="B1224" s="218">
        <v>34.028191489361703</v>
      </c>
      <c r="C1224" s="219">
        <f t="shared" si="97"/>
        <v>1.6444610456702345E-4</v>
      </c>
      <c r="D1224" s="193">
        <f t="shared" si="99"/>
        <v>35.536838365561223</v>
      </c>
      <c r="E1224" s="193">
        <f t="shared" si="100"/>
        <v>37.112371411652497</v>
      </c>
      <c r="F1224" s="193">
        <f t="shared" si="100"/>
        <v>38.757756039749751</v>
      </c>
      <c r="G1224" s="193">
        <f t="shared" si="100"/>
        <v>40.476089134123917</v>
      </c>
      <c r="H1224" s="193">
        <f>MAX(0,D1224-Assumptions!$C$3)*Assumptions!$C$2</f>
        <v>0</v>
      </c>
      <c r="I1224" s="193">
        <f>MAX(0,E1224-Assumptions!$C$3)*Assumptions!$C$2</f>
        <v>0.10113427048724688</v>
      </c>
      <c r="J1224" s="193">
        <f>MAX(0,F1224-Assumptions!$C$3)*Assumptions!$C$2</f>
        <v>1.5819804357747758</v>
      </c>
      <c r="K1224" s="193">
        <f>MAX(0,G1224-Assumptions!$C$3)*Assumptions!$C$2</f>
        <v>3.1284802207115257</v>
      </c>
    </row>
    <row r="1225" spans="1:11">
      <c r="A1225" s="192">
        <f t="shared" si="98"/>
        <v>47899.874999997039</v>
      </c>
      <c r="B1225" s="218">
        <v>33.476382978723407</v>
      </c>
      <c r="C1225" s="219">
        <f t="shared" si="97"/>
        <v>1.6177941097945009E-4</v>
      </c>
      <c r="D1225" s="193">
        <f t="shared" si="99"/>
        <v>34.960565310984556</v>
      </c>
      <c r="E1225" s="193">
        <f t="shared" si="100"/>
        <v>36.510549172544614</v>
      </c>
      <c r="F1225" s="193">
        <f t="shared" si="100"/>
        <v>38.12925188775381</v>
      </c>
      <c r="G1225" s="193">
        <f t="shared" si="100"/>
        <v>39.819720121138126</v>
      </c>
      <c r="H1225" s="193">
        <f>MAX(0,D1225-Assumptions!$C$3)*Assumptions!$C$2</f>
        <v>0</v>
      </c>
      <c r="I1225" s="193">
        <f>MAX(0,E1225-Assumptions!$C$3)*Assumptions!$C$2</f>
        <v>0</v>
      </c>
      <c r="J1225" s="193">
        <f>MAX(0,F1225-Assumptions!$C$3)*Assumptions!$C$2</f>
        <v>1.016326698978429</v>
      </c>
      <c r="K1225" s="193">
        <f>MAX(0,G1225-Assumptions!$C$3)*Assumptions!$C$2</f>
        <v>2.5377481090243132</v>
      </c>
    </row>
    <row r="1226" spans="1:11">
      <c r="A1226" s="192">
        <f t="shared" si="98"/>
        <v>47899.916666663703</v>
      </c>
      <c r="B1226" s="218">
        <v>32.359627659574478</v>
      </c>
      <c r="C1226" s="219">
        <f t="shared" si="97"/>
        <v>1.5638253109983739E-4</v>
      </c>
      <c r="D1226" s="193">
        <f t="shared" si="99"/>
        <v>33.79429841481749</v>
      </c>
      <c r="E1226" s="193">
        <f t="shared" si="100"/>
        <v>35.292575593397729</v>
      </c>
      <c r="F1226" s="193">
        <f t="shared" si="100"/>
        <v>36.8572791991906</v>
      </c>
      <c r="G1226" s="193">
        <f t="shared" si="100"/>
        <v>38.491354261524023</v>
      </c>
      <c r="H1226" s="193">
        <f>MAX(0,D1226-Assumptions!$C$3)*Assumptions!$C$2</f>
        <v>0</v>
      </c>
      <c r="I1226" s="193">
        <f>MAX(0,E1226-Assumptions!$C$3)*Assumptions!$C$2</f>
        <v>0</v>
      </c>
      <c r="J1226" s="193">
        <f>MAX(0,F1226-Assumptions!$C$3)*Assumptions!$C$2</f>
        <v>0</v>
      </c>
      <c r="K1226" s="193">
        <f>MAX(0,G1226-Assumptions!$C$3)*Assumptions!$C$2</f>
        <v>1.3422188353716209</v>
      </c>
    </row>
    <row r="1227" spans="1:11">
      <c r="A1227" s="192">
        <f t="shared" si="98"/>
        <v>47899.958333330367</v>
      </c>
      <c r="B1227" s="218">
        <v>30.388882978723409</v>
      </c>
      <c r="C1227" s="219">
        <f t="shared" si="97"/>
        <v>1.4685862542993254E-4</v>
      </c>
      <c r="D1227" s="193">
        <f t="shared" si="99"/>
        <v>31.73618036275796</v>
      </c>
      <c r="E1227" s="193">
        <f t="shared" si="100"/>
        <v>33.143210453726731</v>
      </c>
      <c r="F1227" s="193">
        <f t="shared" si="100"/>
        <v>34.612621513490808</v>
      </c>
      <c r="G1227" s="193">
        <f t="shared" si="100"/>
        <v>36.147179215146188</v>
      </c>
      <c r="H1227" s="193">
        <f>MAX(0,D1227-Assumptions!$C$3)*Assumptions!$C$2</f>
        <v>0</v>
      </c>
      <c r="I1227" s="193">
        <f>MAX(0,E1227-Assumptions!$C$3)*Assumptions!$C$2</f>
        <v>0</v>
      </c>
      <c r="J1227" s="193">
        <f>MAX(0,F1227-Assumptions!$C$3)*Assumptions!$C$2</f>
        <v>0</v>
      </c>
      <c r="K1227" s="193">
        <f>MAX(0,G1227-Assumptions!$C$3)*Assumptions!$C$2</f>
        <v>0</v>
      </c>
    </row>
    <row r="1228" spans="1:11">
      <c r="A1228" s="192">
        <f t="shared" si="98"/>
        <v>47899.999999997031</v>
      </c>
      <c r="B1228" s="218">
        <v>27.932021276595751</v>
      </c>
      <c r="C1228" s="219">
        <f t="shared" si="97"/>
        <v>1.3498548969478451E-4</v>
      </c>
      <c r="D1228" s="193">
        <f t="shared" si="99"/>
        <v>29.170393191190414</v>
      </c>
      <c r="E1228" s="193">
        <f t="shared" si="100"/>
        <v>30.463668579603556</v>
      </c>
      <c r="F1228" s="193">
        <f t="shared" si="100"/>
        <v>31.814281598651732</v>
      </c>
      <c r="G1228" s="193">
        <f t="shared" si="100"/>
        <v>33.224774323995156</v>
      </c>
      <c r="H1228" s="193">
        <f>MAX(0,D1228-Assumptions!$C$3)*Assumptions!$C$2</f>
        <v>0</v>
      </c>
      <c r="I1228" s="193">
        <f>MAX(0,E1228-Assumptions!$C$3)*Assumptions!$C$2</f>
        <v>0</v>
      </c>
      <c r="J1228" s="193">
        <f>MAX(0,F1228-Assumptions!$C$3)*Assumptions!$C$2</f>
        <v>0</v>
      </c>
      <c r="K1228" s="193">
        <f>MAX(0,G1228-Assumptions!$C$3)*Assumptions!$C$2</f>
        <v>0</v>
      </c>
    </row>
    <row r="1229" spans="1:11">
      <c r="A1229" s="192">
        <f t="shared" si="98"/>
        <v>47900.041666663696</v>
      </c>
      <c r="B1229" s="218">
        <v>25.948138297872344</v>
      </c>
      <c r="C1229" s="219">
        <f t="shared" si="97"/>
        <v>1.2539809132041364E-4</v>
      </c>
      <c r="D1229" s="193">
        <f t="shared" si="99"/>
        <v>27.098554352117151</v>
      </c>
      <c r="E1229" s="193">
        <f t="shared" si="100"/>
        <v>28.29997433900142</v>
      </c>
      <c r="F1229" s="193">
        <f t="shared" si="100"/>
        <v>29.554659528380604</v>
      </c>
      <c r="G1229" s="193">
        <f t="shared" si="100"/>
        <v>30.864971443974802</v>
      </c>
      <c r="H1229" s="193">
        <f>MAX(0,D1229-Assumptions!$C$3)*Assumptions!$C$2</f>
        <v>0</v>
      </c>
      <c r="I1229" s="193">
        <f>MAX(0,E1229-Assumptions!$C$3)*Assumptions!$C$2</f>
        <v>0</v>
      </c>
      <c r="J1229" s="193">
        <f>MAX(0,F1229-Assumptions!$C$3)*Assumptions!$C$2</f>
        <v>0</v>
      </c>
      <c r="K1229" s="193">
        <f>MAX(0,G1229-Assumptions!$C$3)*Assumptions!$C$2</f>
        <v>0</v>
      </c>
    </row>
    <row r="1230" spans="1:11">
      <c r="A1230" s="192">
        <f t="shared" si="98"/>
        <v>47900.08333333036</v>
      </c>
      <c r="B1230" s="218">
        <v>24.660585106382985</v>
      </c>
      <c r="C1230" s="219">
        <f t="shared" si="97"/>
        <v>1.191758062827425E-4</v>
      </c>
      <c r="D1230" s="193">
        <f t="shared" si="99"/>
        <v>25.753917224771595</v>
      </c>
      <c r="E1230" s="193">
        <f t="shared" si="100"/>
        <v>26.895722447749709</v>
      </c>
      <c r="F1230" s="193">
        <f t="shared" si="100"/>
        <v>28.088149840390077</v>
      </c>
      <c r="G1230" s="193">
        <f t="shared" si="100"/>
        <v>29.333443747007955</v>
      </c>
      <c r="H1230" s="193">
        <f>MAX(0,D1230-Assumptions!$C$3)*Assumptions!$C$2</f>
        <v>0</v>
      </c>
      <c r="I1230" s="193">
        <f>MAX(0,E1230-Assumptions!$C$3)*Assumptions!$C$2</f>
        <v>0</v>
      </c>
      <c r="J1230" s="193">
        <f>MAX(0,F1230-Assumptions!$C$3)*Assumptions!$C$2</f>
        <v>0</v>
      </c>
      <c r="K1230" s="193">
        <f>MAX(0,G1230-Assumptions!$C$3)*Assumptions!$C$2</f>
        <v>0</v>
      </c>
    </row>
    <row r="1231" spans="1:11">
      <c r="A1231" s="192">
        <f t="shared" si="98"/>
        <v>47900.124999997024</v>
      </c>
      <c r="B1231" s="218">
        <v>24.003670212765961</v>
      </c>
      <c r="C1231" s="219">
        <f t="shared" si="97"/>
        <v>1.1600117105944088E-4</v>
      </c>
      <c r="D1231" s="193">
        <f t="shared" si="99"/>
        <v>25.067877874085081</v>
      </c>
      <c r="E1231" s="193">
        <f t="shared" si="100"/>
        <v>26.179267401192707</v>
      </c>
      <c r="F1231" s="193">
        <f t="shared" si="100"/>
        <v>27.33993061182348</v>
      </c>
      <c r="G1231" s="193">
        <f t="shared" si="100"/>
        <v>28.552052064882009</v>
      </c>
      <c r="H1231" s="193">
        <f>MAX(0,D1231-Assumptions!$C$3)*Assumptions!$C$2</f>
        <v>0</v>
      </c>
      <c r="I1231" s="193">
        <f>MAX(0,E1231-Assumptions!$C$3)*Assumptions!$C$2</f>
        <v>0</v>
      </c>
      <c r="J1231" s="193">
        <f>MAX(0,F1231-Assumptions!$C$3)*Assumptions!$C$2</f>
        <v>0</v>
      </c>
      <c r="K1231" s="193">
        <f>MAX(0,G1231-Assumptions!$C$3)*Assumptions!$C$2</f>
        <v>0</v>
      </c>
    </row>
    <row r="1232" spans="1:11">
      <c r="A1232" s="192">
        <f t="shared" si="98"/>
        <v>47900.166666663688</v>
      </c>
      <c r="B1232" s="218">
        <v>23.84601063829788</v>
      </c>
      <c r="C1232" s="219">
        <f t="shared" si="97"/>
        <v>1.1523925860584851E-4</v>
      </c>
      <c r="D1232" s="193">
        <f t="shared" si="99"/>
        <v>24.903228429920322</v>
      </c>
      <c r="E1232" s="193">
        <f t="shared" si="100"/>
        <v>26.007318190019035</v>
      </c>
      <c r="F1232" s="193">
        <f t="shared" si="100"/>
        <v>27.160357996967498</v>
      </c>
      <c r="G1232" s="193">
        <f t="shared" si="100"/>
        <v>28.36451806117179</v>
      </c>
      <c r="H1232" s="193">
        <f>MAX(0,D1232-Assumptions!$C$3)*Assumptions!$C$2</f>
        <v>0</v>
      </c>
      <c r="I1232" s="193">
        <f>MAX(0,E1232-Assumptions!$C$3)*Assumptions!$C$2</f>
        <v>0</v>
      </c>
      <c r="J1232" s="193">
        <f>MAX(0,F1232-Assumptions!$C$3)*Assumptions!$C$2</f>
        <v>0</v>
      </c>
      <c r="K1232" s="193">
        <f>MAX(0,G1232-Assumptions!$C$3)*Assumptions!$C$2</f>
        <v>0</v>
      </c>
    </row>
    <row r="1233" spans="1:11">
      <c r="A1233" s="192">
        <f t="shared" si="98"/>
        <v>47900.208333330353</v>
      </c>
      <c r="B1233" s="218">
        <v>23.662074468085109</v>
      </c>
      <c r="C1233" s="219">
        <f t="shared" si="97"/>
        <v>1.1435036074332403E-4</v>
      </c>
      <c r="D1233" s="193">
        <f t="shared" si="99"/>
        <v>24.711137411728096</v>
      </c>
      <c r="E1233" s="193">
        <f t="shared" si="100"/>
        <v>25.806710776983067</v>
      </c>
      <c r="F1233" s="193">
        <f t="shared" si="100"/>
        <v>26.950856612968845</v>
      </c>
      <c r="G1233" s="193">
        <f t="shared" si="100"/>
        <v>28.145728390176519</v>
      </c>
      <c r="H1233" s="193">
        <f>MAX(0,D1233-Assumptions!$C$3)*Assumptions!$C$2</f>
        <v>0</v>
      </c>
      <c r="I1233" s="193">
        <f>MAX(0,E1233-Assumptions!$C$3)*Assumptions!$C$2</f>
        <v>0</v>
      </c>
      <c r="J1233" s="193">
        <f>MAX(0,F1233-Assumptions!$C$3)*Assumptions!$C$2</f>
        <v>0</v>
      </c>
      <c r="K1233" s="193">
        <f>MAX(0,G1233-Assumptions!$C$3)*Assumptions!$C$2</f>
        <v>0</v>
      </c>
    </row>
    <row r="1234" spans="1:11">
      <c r="A1234" s="192">
        <f t="shared" si="98"/>
        <v>47900.249999997017</v>
      </c>
      <c r="B1234" s="218">
        <v>24.713138297872341</v>
      </c>
      <c r="C1234" s="219">
        <f t="shared" si="97"/>
        <v>1.194297771006066E-4</v>
      </c>
      <c r="D1234" s="193">
        <f t="shared" si="99"/>
        <v>25.808800372826507</v>
      </c>
      <c r="E1234" s="193">
        <f t="shared" si="100"/>
        <v>26.953038851474261</v>
      </c>
      <c r="F1234" s="193">
        <f t="shared" si="100"/>
        <v>28.148007378675398</v>
      </c>
      <c r="G1234" s="193">
        <f t="shared" si="100"/>
        <v>29.395955081578023</v>
      </c>
      <c r="H1234" s="193">
        <f>MAX(0,D1234-Assumptions!$C$3)*Assumptions!$C$2</f>
        <v>0</v>
      </c>
      <c r="I1234" s="193">
        <f>MAX(0,E1234-Assumptions!$C$3)*Assumptions!$C$2</f>
        <v>0</v>
      </c>
      <c r="J1234" s="193">
        <f>MAX(0,F1234-Assumptions!$C$3)*Assumptions!$C$2</f>
        <v>0</v>
      </c>
      <c r="K1234" s="193">
        <f>MAX(0,G1234-Assumptions!$C$3)*Assumptions!$C$2</f>
        <v>0</v>
      </c>
    </row>
    <row r="1235" spans="1:11">
      <c r="A1235" s="192">
        <f t="shared" si="98"/>
        <v>47900.291666663681</v>
      </c>
      <c r="B1235" s="218">
        <v>28.575797872340434</v>
      </c>
      <c r="C1235" s="219">
        <f t="shared" si="97"/>
        <v>1.3809663221362012E-4</v>
      </c>
      <c r="D1235" s="193">
        <f t="shared" si="99"/>
        <v>29.842711754863199</v>
      </c>
      <c r="E1235" s="193">
        <f t="shared" si="100"/>
        <v>31.165794525229419</v>
      </c>
      <c r="F1235" s="193">
        <f t="shared" si="100"/>
        <v>32.547536442647001</v>
      </c>
      <c r="G1235" s="193">
        <f t="shared" si="100"/>
        <v>33.990538172478587</v>
      </c>
      <c r="H1235" s="193">
        <f>MAX(0,D1235-Assumptions!$C$3)*Assumptions!$C$2</f>
        <v>0</v>
      </c>
      <c r="I1235" s="193">
        <f>MAX(0,E1235-Assumptions!$C$3)*Assumptions!$C$2</f>
        <v>0</v>
      </c>
      <c r="J1235" s="193">
        <f>MAX(0,F1235-Assumptions!$C$3)*Assumptions!$C$2</f>
        <v>0</v>
      </c>
      <c r="K1235" s="193">
        <f>MAX(0,G1235-Assumptions!$C$3)*Assumptions!$C$2</f>
        <v>0</v>
      </c>
    </row>
    <row r="1236" spans="1:11">
      <c r="A1236" s="192">
        <f t="shared" si="98"/>
        <v>47900.333333330345</v>
      </c>
      <c r="B1236" s="218">
        <v>30.756755319148947</v>
      </c>
      <c r="C1236" s="219">
        <f t="shared" si="97"/>
        <v>1.4863642115498147E-4</v>
      </c>
      <c r="D1236" s="193">
        <f t="shared" si="99"/>
        <v>32.120362399142415</v>
      </c>
      <c r="E1236" s="193">
        <f t="shared" si="100"/>
        <v>33.544425279798652</v>
      </c>
      <c r="F1236" s="193">
        <f t="shared" si="100"/>
        <v>35.031624281488106</v>
      </c>
      <c r="G1236" s="193">
        <f t="shared" si="100"/>
        <v>36.584758557136723</v>
      </c>
      <c r="H1236" s="193">
        <f>MAX(0,D1236-Assumptions!$C$3)*Assumptions!$C$2</f>
        <v>0</v>
      </c>
      <c r="I1236" s="193">
        <f>MAX(0,E1236-Assumptions!$C$3)*Assumptions!$C$2</f>
        <v>0</v>
      </c>
      <c r="J1236" s="193">
        <f>MAX(0,F1236-Assumptions!$C$3)*Assumptions!$C$2</f>
        <v>0</v>
      </c>
      <c r="K1236" s="193">
        <f>MAX(0,G1236-Assumptions!$C$3)*Assumptions!$C$2</f>
        <v>0</v>
      </c>
    </row>
    <row r="1237" spans="1:11">
      <c r="A1237" s="192">
        <f t="shared" si="98"/>
        <v>47900.37499999701</v>
      </c>
      <c r="B1237" s="218">
        <v>32.070585106382985</v>
      </c>
      <c r="C1237" s="219">
        <f t="shared" si="97"/>
        <v>1.5498569160158466E-4</v>
      </c>
      <c r="D1237" s="193">
        <f t="shared" si="99"/>
        <v>33.492441100515421</v>
      </c>
      <c r="E1237" s="193">
        <f t="shared" si="100"/>
        <v>34.977335372912641</v>
      </c>
      <c r="F1237" s="193">
        <f t="shared" si="100"/>
        <v>36.528062738621294</v>
      </c>
      <c r="G1237" s="193">
        <f t="shared" si="100"/>
        <v>38.147541921388608</v>
      </c>
      <c r="H1237" s="193">
        <f>MAX(0,D1237-Assumptions!$C$3)*Assumptions!$C$2</f>
        <v>0</v>
      </c>
      <c r="I1237" s="193">
        <f>MAX(0,E1237-Assumptions!$C$3)*Assumptions!$C$2</f>
        <v>0</v>
      </c>
      <c r="J1237" s="193">
        <f>MAX(0,F1237-Assumptions!$C$3)*Assumptions!$C$2</f>
        <v>0</v>
      </c>
      <c r="K1237" s="193">
        <f>MAX(0,G1237-Assumptions!$C$3)*Assumptions!$C$2</f>
        <v>1.0327877292497476</v>
      </c>
    </row>
    <row r="1238" spans="1:11">
      <c r="A1238" s="192">
        <f t="shared" si="98"/>
        <v>47900.416666663674</v>
      </c>
      <c r="B1238" s="218">
        <v>32.556702127659584</v>
      </c>
      <c r="C1238" s="219">
        <f t="shared" si="97"/>
        <v>1.5733492166682787E-4</v>
      </c>
      <c r="D1238" s="193">
        <f t="shared" si="99"/>
        <v>34.000110220023444</v>
      </c>
      <c r="E1238" s="193">
        <f t="shared" si="100"/>
        <v>35.507512107364825</v>
      </c>
      <c r="F1238" s="193">
        <f t="shared" si="100"/>
        <v>37.081744967760578</v>
      </c>
      <c r="G1238" s="193">
        <f t="shared" si="100"/>
        <v>38.725771766161806</v>
      </c>
      <c r="H1238" s="193">
        <f>MAX(0,D1238-Assumptions!$C$3)*Assumptions!$C$2</f>
        <v>0</v>
      </c>
      <c r="I1238" s="193">
        <f>MAX(0,E1238-Assumptions!$C$3)*Assumptions!$C$2</f>
        <v>0</v>
      </c>
      <c r="J1238" s="193">
        <f>MAX(0,F1238-Assumptions!$C$3)*Assumptions!$C$2</f>
        <v>7.3570470984520145E-2</v>
      </c>
      <c r="K1238" s="193">
        <f>MAX(0,G1238-Assumptions!$C$3)*Assumptions!$C$2</f>
        <v>1.5531945895456254</v>
      </c>
    </row>
    <row r="1239" spans="1:11">
      <c r="A1239" s="192">
        <f t="shared" si="98"/>
        <v>47900.458333330338</v>
      </c>
      <c r="B1239" s="218">
        <v>32.293936170212767</v>
      </c>
      <c r="C1239" s="219">
        <f t="shared" si="97"/>
        <v>1.5606506757750719E-4</v>
      </c>
      <c r="D1239" s="193">
        <f t="shared" si="99"/>
        <v>33.725694479748832</v>
      </c>
      <c r="E1239" s="193">
        <f t="shared" si="100"/>
        <v>35.220930088742016</v>
      </c>
      <c r="F1239" s="193">
        <f t="shared" si="100"/>
        <v>36.782457276333936</v>
      </c>
      <c r="G1239" s="193">
        <f t="shared" si="100"/>
        <v>38.413215093311422</v>
      </c>
      <c r="H1239" s="193">
        <f>MAX(0,D1239-Assumptions!$C$3)*Assumptions!$C$2</f>
        <v>0</v>
      </c>
      <c r="I1239" s="193">
        <f>MAX(0,E1239-Assumptions!$C$3)*Assumptions!$C$2</f>
        <v>0</v>
      </c>
      <c r="J1239" s="193">
        <f>MAX(0,F1239-Assumptions!$C$3)*Assumptions!$C$2</f>
        <v>0</v>
      </c>
      <c r="K1239" s="193">
        <f>MAX(0,G1239-Assumptions!$C$3)*Assumptions!$C$2</f>
        <v>1.2718935839802796</v>
      </c>
    </row>
    <row r="1240" spans="1:11">
      <c r="A1240" s="192">
        <f t="shared" si="98"/>
        <v>47900.499999997002</v>
      </c>
      <c r="B1240" s="218">
        <v>31.597606382978729</v>
      </c>
      <c r="C1240" s="219">
        <f t="shared" si="97"/>
        <v>1.526999542408075E-4</v>
      </c>
      <c r="D1240" s="193">
        <f t="shared" si="99"/>
        <v>32.998492768021137</v>
      </c>
      <c r="E1240" s="193">
        <f t="shared" si="100"/>
        <v>34.461487739391607</v>
      </c>
      <c r="F1240" s="193">
        <f t="shared" si="100"/>
        <v>35.989344894053346</v>
      </c>
      <c r="G1240" s="193">
        <f t="shared" si="100"/>
        <v>37.58493991025793</v>
      </c>
      <c r="H1240" s="193">
        <f>MAX(0,D1240-Assumptions!$C$3)*Assumptions!$C$2</f>
        <v>0</v>
      </c>
      <c r="I1240" s="193">
        <f>MAX(0,E1240-Assumptions!$C$3)*Assumptions!$C$2</f>
        <v>0</v>
      </c>
      <c r="J1240" s="193">
        <f>MAX(0,F1240-Assumptions!$C$3)*Assumptions!$C$2</f>
        <v>0</v>
      </c>
      <c r="K1240" s="193">
        <f>MAX(0,G1240-Assumptions!$C$3)*Assumptions!$C$2</f>
        <v>0.52644591923213679</v>
      </c>
    </row>
    <row r="1241" spans="1:11">
      <c r="A1241" s="192">
        <f t="shared" si="98"/>
        <v>47900.541666663667</v>
      </c>
      <c r="B1241" s="218">
        <v>31.321702127659584</v>
      </c>
      <c r="C1241" s="219">
        <f t="shared" si="97"/>
        <v>1.5136660744702085E-4</v>
      </c>
      <c r="D1241" s="193">
        <f t="shared" si="99"/>
        <v>32.710356240732807</v>
      </c>
      <c r="E1241" s="193">
        <f t="shared" si="100"/>
        <v>34.16057661983767</v>
      </c>
      <c r="F1241" s="193">
        <f t="shared" si="100"/>
        <v>35.675092818055383</v>
      </c>
      <c r="G1241" s="193">
        <f t="shared" si="100"/>
        <v>37.256755403765034</v>
      </c>
      <c r="H1241" s="193">
        <f>MAX(0,D1241-Assumptions!$C$3)*Assumptions!$C$2</f>
        <v>0</v>
      </c>
      <c r="I1241" s="193">
        <f>MAX(0,E1241-Assumptions!$C$3)*Assumptions!$C$2</f>
        <v>0</v>
      </c>
      <c r="J1241" s="193">
        <f>MAX(0,F1241-Assumptions!$C$3)*Assumptions!$C$2</f>
        <v>0</v>
      </c>
      <c r="K1241" s="193">
        <f>MAX(0,G1241-Assumptions!$C$3)*Assumptions!$C$2</f>
        <v>0.23107986338853054</v>
      </c>
    </row>
    <row r="1242" spans="1:11">
      <c r="A1242" s="192">
        <f t="shared" si="98"/>
        <v>47900.583333330331</v>
      </c>
      <c r="B1242" s="218">
        <v>31.295425531914894</v>
      </c>
      <c r="C1242" s="219">
        <f t="shared" si="97"/>
        <v>1.5123962203808874E-4</v>
      </c>
      <c r="D1242" s="193">
        <f t="shared" si="99"/>
        <v>32.682914666705337</v>
      </c>
      <c r="E1242" s="193">
        <f t="shared" si="100"/>
        <v>34.131918417975385</v>
      </c>
      <c r="F1242" s="193">
        <f t="shared" si="100"/>
        <v>35.645164048912704</v>
      </c>
      <c r="G1242" s="193">
        <f t="shared" si="100"/>
        <v>37.225499736479989</v>
      </c>
      <c r="H1242" s="193">
        <f>MAX(0,D1242-Assumptions!$C$3)*Assumptions!$C$2</f>
        <v>0</v>
      </c>
      <c r="I1242" s="193">
        <f>MAX(0,E1242-Assumptions!$C$3)*Assumptions!$C$2</f>
        <v>0</v>
      </c>
      <c r="J1242" s="193">
        <f>MAX(0,F1242-Assumptions!$C$3)*Assumptions!$C$2</f>
        <v>0</v>
      </c>
      <c r="K1242" s="193">
        <f>MAX(0,G1242-Assumptions!$C$3)*Assumptions!$C$2</f>
        <v>0.2029497628319902</v>
      </c>
    </row>
    <row r="1243" spans="1:11">
      <c r="A1243" s="192">
        <f t="shared" si="98"/>
        <v>47900.624999996995</v>
      </c>
      <c r="B1243" s="218">
        <v>29.968457446808518</v>
      </c>
      <c r="C1243" s="219">
        <f t="shared" si="97"/>
        <v>1.4482685888701953E-4</v>
      </c>
      <c r="D1243" s="193">
        <f t="shared" si="99"/>
        <v>31.297115178318599</v>
      </c>
      <c r="E1243" s="193">
        <f t="shared" si="100"/>
        <v>32.684679223930253</v>
      </c>
      <c r="F1243" s="193">
        <f t="shared" si="100"/>
        <v>34.133761207208188</v>
      </c>
      <c r="G1243" s="193">
        <f t="shared" si="100"/>
        <v>35.647088538585592</v>
      </c>
      <c r="H1243" s="193">
        <f>MAX(0,D1243-Assumptions!$C$3)*Assumptions!$C$2</f>
        <v>0</v>
      </c>
      <c r="I1243" s="193">
        <f>MAX(0,E1243-Assumptions!$C$3)*Assumptions!$C$2</f>
        <v>0</v>
      </c>
      <c r="J1243" s="193">
        <f>MAX(0,F1243-Assumptions!$C$3)*Assumptions!$C$2</f>
        <v>0</v>
      </c>
      <c r="K1243" s="193">
        <f>MAX(0,G1243-Assumptions!$C$3)*Assumptions!$C$2</f>
        <v>0</v>
      </c>
    </row>
    <row r="1244" spans="1:11">
      <c r="A1244" s="192">
        <f t="shared" si="98"/>
        <v>47900.666666663659</v>
      </c>
      <c r="B1244" s="218">
        <v>29.929042553191497</v>
      </c>
      <c r="C1244" s="219">
        <f t="shared" si="97"/>
        <v>1.4463638077362142E-4</v>
      </c>
      <c r="D1244" s="193">
        <f t="shared" si="99"/>
        <v>31.255952817277404</v>
      </c>
      <c r="E1244" s="193">
        <f t="shared" si="100"/>
        <v>32.641691921136832</v>
      </c>
      <c r="F1244" s="193">
        <f t="shared" si="100"/>
        <v>34.088868053494188</v>
      </c>
      <c r="G1244" s="193">
        <f t="shared" si="100"/>
        <v>35.600205037658029</v>
      </c>
      <c r="H1244" s="193">
        <f>MAX(0,D1244-Assumptions!$C$3)*Assumptions!$C$2</f>
        <v>0</v>
      </c>
      <c r="I1244" s="193">
        <f>MAX(0,E1244-Assumptions!$C$3)*Assumptions!$C$2</f>
        <v>0</v>
      </c>
      <c r="J1244" s="193">
        <f>MAX(0,F1244-Assumptions!$C$3)*Assumptions!$C$2</f>
        <v>0</v>
      </c>
      <c r="K1244" s="193">
        <f>MAX(0,G1244-Assumptions!$C$3)*Assumptions!$C$2</f>
        <v>0</v>
      </c>
    </row>
    <row r="1245" spans="1:11">
      <c r="A1245" s="192">
        <f t="shared" si="98"/>
        <v>47900.708333330324</v>
      </c>
      <c r="B1245" s="218">
        <v>30.861861702127662</v>
      </c>
      <c r="C1245" s="219">
        <f t="shared" si="97"/>
        <v>1.4914436279070967E-4</v>
      </c>
      <c r="D1245" s="193">
        <f t="shared" si="99"/>
        <v>32.23012869525224</v>
      </c>
      <c r="E1245" s="193">
        <f t="shared" si="100"/>
        <v>33.659058087247764</v>
      </c>
      <c r="F1245" s="193">
        <f t="shared" si="100"/>
        <v>35.151339358058749</v>
      </c>
      <c r="G1245" s="193">
        <f t="shared" si="100"/>
        <v>36.70978122627686</v>
      </c>
      <c r="H1245" s="193">
        <f>MAX(0,D1245-Assumptions!$C$3)*Assumptions!$C$2</f>
        <v>0</v>
      </c>
      <c r="I1245" s="193">
        <f>MAX(0,E1245-Assumptions!$C$3)*Assumptions!$C$2</f>
        <v>0</v>
      </c>
      <c r="J1245" s="193">
        <f>MAX(0,F1245-Assumptions!$C$3)*Assumptions!$C$2</f>
        <v>0</v>
      </c>
      <c r="K1245" s="193">
        <f>MAX(0,G1245-Assumptions!$C$3)*Assumptions!$C$2</f>
        <v>0</v>
      </c>
    </row>
    <row r="1246" spans="1:11">
      <c r="A1246" s="192">
        <f t="shared" si="98"/>
        <v>47900.749999996988</v>
      </c>
      <c r="B1246" s="218">
        <v>32.149414893617028</v>
      </c>
      <c r="C1246" s="219">
        <f t="shared" si="97"/>
        <v>1.5536664782838085E-4</v>
      </c>
      <c r="D1246" s="193">
        <f t="shared" si="99"/>
        <v>33.574765822597804</v>
      </c>
      <c r="E1246" s="193">
        <f t="shared" si="100"/>
        <v>35.063309978499483</v>
      </c>
      <c r="F1246" s="193">
        <f t="shared" si="100"/>
        <v>36.617849046049287</v>
      </c>
      <c r="G1246" s="193">
        <f t="shared" si="100"/>
        <v>38.241308923243722</v>
      </c>
      <c r="H1246" s="193">
        <f>MAX(0,D1246-Assumptions!$C$3)*Assumptions!$C$2</f>
        <v>0</v>
      </c>
      <c r="I1246" s="193">
        <f>MAX(0,E1246-Assumptions!$C$3)*Assumptions!$C$2</f>
        <v>0</v>
      </c>
      <c r="J1246" s="193">
        <f>MAX(0,F1246-Assumptions!$C$3)*Assumptions!$C$2</f>
        <v>0</v>
      </c>
      <c r="K1246" s="193">
        <f>MAX(0,G1246-Assumptions!$C$3)*Assumptions!$C$2</f>
        <v>1.1171780309193495</v>
      </c>
    </row>
    <row r="1247" spans="1:11">
      <c r="A1247" s="192">
        <f t="shared" si="98"/>
        <v>47900.791666663652</v>
      </c>
      <c r="B1247" s="218">
        <v>32.661808510638302</v>
      </c>
      <c r="C1247" s="219">
        <f t="shared" si="97"/>
        <v>1.5784286330255609E-4</v>
      </c>
      <c r="D1247" s="193">
        <f t="shared" si="99"/>
        <v>34.109876516133284</v>
      </c>
      <c r="E1247" s="193">
        <f t="shared" si="100"/>
        <v>35.622144914813937</v>
      </c>
      <c r="F1247" s="193">
        <f t="shared" si="100"/>
        <v>37.201460044331228</v>
      </c>
      <c r="G1247" s="193">
        <f t="shared" si="100"/>
        <v>38.85079443530195</v>
      </c>
      <c r="H1247" s="193">
        <f>MAX(0,D1247-Assumptions!$C$3)*Assumptions!$C$2</f>
        <v>0</v>
      </c>
      <c r="I1247" s="193">
        <f>MAX(0,E1247-Assumptions!$C$3)*Assumptions!$C$2</f>
        <v>0</v>
      </c>
      <c r="J1247" s="193">
        <f>MAX(0,F1247-Assumptions!$C$3)*Assumptions!$C$2</f>
        <v>0.1813140398981048</v>
      </c>
      <c r="K1247" s="193">
        <f>MAX(0,G1247-Assumptions!$C$3)*Assumptions!$C$2</f>
        <v>1.6657149917717546</v>
      </c>
    </row>
    <row r="1248" spans="1:11">
      <c r="A1248" s="192">
        <f t="shared" si="98"/>
        <v>47900.833333330316</v>
      </c>
      <c r="B1248" s="218">
        <v>32.924574468085112</v>
      </c>
      <c r="C1248" s="219">
        <f t="shared" si="97"/>
        <v>1.5911271739187677E-4</v>
      </c>
      <c r="D1248" s="193">
        <f t="shared" si="99"/>
        <v>34.384292256407889</v>
      </c>
      <c r="E1248" s="193">
        <f t="shared" si="100"/>
        <v>35.908726933436746</v>
      </c>
      <c r="F1248" s="193">
        <f t="shared" si="100"/>
        <v>37.500747735757876</v>
      </c>
      <c r="G1248" s="193">
        <f t="shared" si="100"/>
        <v>39.163351108152334</v>
      </c>
      <c r="H1248" s="193">
        <f>MAX(0,D1248-Assumptions!$C$3)*Assumptions!$C$2</f>
        <v>0</v>
      </c>
      <c r="I1248" s="193">
        <f>MAX(0,E1248-Assumptions!$C$3)*Assumptions!$C$2</f>
        <v>0</v>
      </c>
      <c r="J1248" s="193">
        <f>MAX(0,F1248-Assumptions!$C$3)*Assumptions!$C$2</f>
        <v>0.4506729621820888</v>
      </c>
      <c r="K1248" s="193">
        <f>MAX(0,G1248-Assumptions!$C$3)*Assumptions!$C$2</f>
        <v>1.9470159973371004</v>
      </c>
    </row>
    <row r="1249" spans="1:11">
      <c r="A1249" s="192">
        <f t="shared" si="98"/>
        <v>47900.87499999698</v>
      </c>
      <c r="B1249" s="218">
        <v>32.018031914893619</v>
      </c>
      <c r="C1249" s="219">
        <f t="shared" si="97"/>
        <v>1.5473172078372052E-4</v>
      </c>
      <c r="D1249" s="193">
        <f t="shared" si="99"/>
        <v>33.437557952460502</v>
      </c>
      <c r="E1249" s="193">
        <f t="shared" si="100"/>
        <v>34.920018969188078</v>
      </c>
      <c r="F1249" s="193">
        <f t="shared" si="100"/>
        <v>36.468205200335966</v>
      </c>
      <c r="G1249" s="193">
        <f t="shared" si="100"/>
        <v>38.085030586818526</v>
      </c>
      <c r="H1249" s="193">
        <f>MAX(0,D1249-Assumptions!$C$3)*Assumptions!$C$2</f>
        <v>0</v>
      </c>
      <c r="I1249" s="193">
        <f>MAX(0,E1249-Assumptions!$C$3)*Assumptions!$C$2</f>
        <v>0</v>
      </c>
      <c r="J1249" s="193">
        <f>MAX(0,F1249-Assumptions!$C$3)*Assumptions!$C$2</f>
        <v>0</v>
      </c>
      <c r="K1249" s="193">
        <f>MAX(0,G1249-Assumptions!$C$3)*Assumptions!$C$2</f>
        <v>0.97652752813667332</v>
      </c>
    </row>
    <row r="1250" spans="1:11">
      <c r="A1250" s="192">
        <f t="shared" si="98"/>
        <v>47900.916666663645</v>
      </c>
      <c r="B1250" s="218">
        <v>31.34797872340426</v>
      </c>
      <c r="C1250" s="219">
        <f t="shared" si="97"/>
        <v>1.5149359285595288E-4</v>
      </c>
      <c r="D1250" s="193">
        <f t="shared" si="99"/>
        <v>32.737797814760263</v>
      </c>
      <c r="E1250" s="193">
        <f t="shared" si="100"/>
        <v>34.189234821699941</v>
      </c>
      <c r="F1250" s="193">
        <f t="shared" si="100"/>
        <v>35.70502158719804</v>
      </c>
      <c r="G1250" s="193">
        <f t="shared" si="100"/>
        <v>37.288011071050065</v>
      </c>
      <c r="H1250" s="193">
        <f>MAX(0,D1250-Assumptions!$C$3)*Assumptions!$C$2</f>
        <v>0</v>
      </c>
      <c r="I1250" s="193">
        <f>MAX(0,E1250-Assumptions!$C$3)*Assumptions!$C$2</f>
        <v>0</v>
      </c>
      <c r="J1250" s="193">
        <f>MAX(0,F1250-Assumptions!$C$3)*Assumptions!$C$2</f>
        <v>0</v>
      </c>
      <c r="K1250" s="193">
        <f>MAX(0,G1250-Assumptions!$C$3)*Assumptions!$C$2</f>
        <v>0.25920996394505808</v>
      </c>
    </row>
    <row r="1251" spans="1:11">
      <c r="A1251" s="192">
        <f t="shared" si="98"/>
        <v>47900.958333330309</v>
      </c>
      <c r="B1251" s="218">
        <v>29.745106382978729</v>
      </c>
      <c r="C1251" s="219">
        <f t="shared" si="97"/>
        <v>1.4374748291109697E-4</v>
      </c>
      <c r="D1251" s="193">
        <f t="shared" si="99"/>
        <v>31.063861799085181</v>
      </c>
      <c r="E1251" s="193">
        <f t="shared" si="100"/>
        <v>32.441084508100872</v>
      </c>
      <c r="F1251" s="193">
        <f t="shared" si="100"/>
        <v>33.879366669495539</v>
      </c>
      <c r="G1251" s="193">
        <f t="shared" si="100"/>
        <v>35.381415366662765</v>
      </c>
      <c r="H1251" s="193">
        <f>MAX(0,D1251-Assumptions!$C$3)*Assumptions!$C$2</f>
        <v>0</v>
      </c>
      <c r="I1251" s="193">
        <f>MAX(0,E1251-Assumptions!$C$3)*Assumptions!$C$2</f>
        <v>0</v>
      </c>
      <c r="J1251" s="193">
        <f>MAX(0,F1251-Assumptions!$C$3)*Assumptions!$C$2</f>
        <v>0</v>
      </c>
      <c r="K1251" s="193">
        <f>MAX(0,G1251-Assumptions!$C$3)*Assumptions!$C$2</f>
        <v>0</v>
      </c>
    </row>
    <row r="1252" spans="1:11">
      <c r="A1252" s="192">
        <f t="shared" si="98"/>
        <v>47900.999999996973</v>
      </c>
      <c r="B1252" s="218">
        <v>27.485319148936171</v>
      </c>
      <c r="C1252" s="219">
        <f t="shared" si="97"/>
        <v>1.3282673774293939E-4</v>
      </c>
      <c r="D1252" s="193">
        <f t="shared" si="99"/>
        <v>28.703886432723579</v>
      </c>
      <c r="E1252" s="193">
        <f t="shared" si="100"/>
        <v>29.97647914794479</v>
      </c>
      <c r="F1252" s="193">
        <f t="shared" si="100"/>
        <v>31.305492523226437</v>
      </c>
      <c r="G1252" s="193">
        <f t="shared" si="100"/>
        <v>32.693427980149508</v>
      </c>
      <c r="H1252" s="193">
        <f>MAX(0,D1252-Assumptions!$C$3)*Assumptions!$C$2</f>
        <v>0</v>
      </c>
      <c r="I1252" s="193">
        <f>MAX(0,E1252-Assumptions!$C$3)*Assumptions!$C$2</f>
        <v>0</v>
      </c>
      <c r="J1252" s="193">
        <f>MAX(0,F1252-Assumptions!$C$3)*Assumptions!$C$2</f>
        <v>0</v>
      </c>
      <c r="K1252" s="193">
        <f>MAX(0,G1252-Assumptions!$C$3)*Assumptions!$C$2</f>
        <v>0</v>
      </c>
    </row>
    <row r="1253" spans="1:11">
      <c r="A1253" s="192">
        <f t="shared" si="98"/>
        <v>47901.041666663637</v>
      </c>
      <c r="B1253" s="218">
        <v>25.567127659574474</v>
      </c>
      <c r="C1253" s="219">
        <f t="shared" si="97"/>
        <v>1.2355680289089871E-4</v>
      </c>
      <c r="D1253" s="193">
        <f t="shared" si="99"/>
        <v>26.700651528718975</v>
      </c>
      <c r="E1253" s="193">
        <f t="shared" si="100"/>
        <v>27.884430411998363</v>
      </c>
      <c r="F1253" s="193">
        <f t="shared" si="100"/>
        <v>29.120692375811981</v>
      </c>
      <c r="G1253" s="193">
        <f t="shared" si="100"/>
        <v>30.411764268341756</v>
      </c>
      <c r="H1253" s="193">
        <f>MAX(0,D1253-Assumptions!$C$3)*Assumptions!$C$2</f>
        <v>0</v>
      </c>
      <c r="I1253" s="193">
        <f>MAX(0,E1253-Assumptions!$C$3)*Assumptions!$C$2</f>
        <v>0</v>
      </c>
      <c r="J1253" s="193">
        <f>MAX(0,F1253-Assumptions!$C$3)*Assumptions!$C$2</f>
        <v>0</v>
      </c>
      <c r="K1253" s="193">
        <f>MAX(0,G1253-Assumptions!$C$3)*Assumptions!$C$2</f>
        <v>0</v>
      </c>
    </row>
    <row r="1254" spans="1:11">
      <c r="A1254" s="192">
        <f t="shared" si="98"/>
        <v>47901.083333330302</v>
      </c>
      <c r="B1254" s="218">
        <v>24.240159574468088</v>
      </c>
      <c r="C1254" s="219">
        <f t="shared" si="97"/>
        <v>1.1714403973982944E-4</v>
      </c>
      <c r="D1254" s="193">
        <f t="shared" si="99"/>
        <v>25.314852040332223</v>
      </c>
      <c r="E1254" s="193">
        <f t="shared" si="100"/>
        <v>26.437191217953224</v>
      </c>
      <c r="F1254" s="193">
        <f t="shared" si="100"/>
        <v>27.60928953410745</v>
      </c>
      <c r="G1254" s="193">
        <f t="shared" si="100"/>
        <v>28.833353070447345</v>
      </c>
      <c r="H1254" s="193">
        <f>MAX(0,D1254-Assumptions!$C$3)*Assumptions!$C$2</f>
        <v>0</v>
      </c>
      <c r="I1254" s="193">
        <f>MAX(0,E1254-Assumptions!$C$3)*Assumptions!$C$2</f>
        <v>0</v>
      </c>
      <c r="J1254" s="193">
        <f>MAX(0,F1254-Assumptions!$C$3)*Assumptions!$C$2</f>
        <v>0</v>
      </c>
      <c r="K1254" s="193">
        <f>MAX(0,G1254-Assumptions!$C$3)*Assumptions!$C$2</f>
        <v>0</v>
      </c>
    </row>
    <row r="1255" spans="1:11">
      <c r="A1255" s="192">
        <f t="shared" si="98"/>
        <v>47901.124999996966</v>
      </c>
      <c r="B1255" s="218">
        <v>23.34675531914894</v>
      </c>
      <c r="C1255" s="219">
        <f t="shared" si="97"/>
        <v>1.1282653583613926E-4</v>
      </c>
      <c r="D1255" s="193">
        <f t="shared" si="99"/>
        <v>24.381838523398571</v>
      </c>
      <c r="E1255" s="193">
        <f t="shared" ref="E1255:G1286" si="101">$C1255*E$2</f>
        <v>25.462812354635709</v>
      </c>
      <c r="F1255" s="193">
        <f t="shared" si="101"/>
        <v>26.591711383256879</v>
      </c>
      <c r="G1255" s="193">
        <f t="shared" si="101"/>
        <v>27.770660382756063</v>
      </c>
      <c r="H1255" s="193">
        <f>MAX(0,D1255-Assumptions!$C$3)*Assumptions!$C$2</f>
        <v>0</v>
      </c>
      <c r="I1255" s="193">
        <f>MAX(0,E1255-Assumptions!$C$3)*Assumptions!$C$2</f>
        <v>0</v>
      </c>
      <c r="J1255" s="193">
        <f>MAX(0,F1255-Assumptions!$C$3)*Assumptions!$C$2</f>
        <v>0</v>
      </c>
      <c r="K1255" s="193">
        <f>MAX(0,G1255-Assumptions!$C$3)*Assumptions!$C$2</f>
        <v>0</v>
      </c>
    </row>
    <row r="1256" spans="1:11">
      <c r="A1256" s="192">
        <f t="shared" si="98"/>
        <v>47901.16666666363</v>
      </c>
      <c r="B1256" s="218">
        <v>22.847500000000004</v>
      </c>
      <c r="C1256" s="219">
        <f t="shared" si="97"/>
        <v>1.1041381306643003E-4</v>
      </c>
      <c r="D1256" s="193">
        <f t="shared" si="99"/>
        <v>23.860448616876823</v>
      </c>
      <c r="E1256" s="193">
        <f t="shared" si="101"/>
        <v>24.91830651925239</v>
      </c>
      <c r="F1256" s="193">
        <f t="shared" si="101"/>
        <v>26.023064769546263</v>
      </c>
      <c r="G1256" s="193">
        <f t="shared" si="101"/>
        <v>27.176802704340346</v>
      </c>
      <c r="H1256" s="193">
        <f>MAX(0,D1256-Assumptions!$C$3)*Assumptions!$C$2</f>
        <v>0</v>
      </c>
      <c r="I1256" s="193">
        <f>MAX(0,E1256-Assumptions!$C$3)*Assumptions!$C$2</f>
        <v>0</v>
      </c>
      <c r="J1256" s="193">
        <f>MAX(0,F1256-Assumptions!$C$3)*Assumptions!$C$2</f>
        <v>0</v>
      </c>
      <c r="K1256" s="193">
        <f>MAX(0,G1256-Assumptions!$C$3)*Assumptions!$C$2</f>
        <v>0</v>
      </c>
    </row>
    <row r="1257" spans="1:11">
      <c r="A1257" s="192">
        <f t="shared" si="98"/>
        <v>47901.208333330294</v>
      </c>
      <c r="B1257" s="218">
        <v>22.886914893617028</v>
      </c>
      <c r="C1257" s="219">
        <f t="shared" si="97"/>
        <v>1.1060429117982815E-4</v>
      </c>
      <c r="D1257" s="193">
        <f t="shared" si="99"/>
        <v>23.901610977918015</v>
      </c>
      <c r="E1257" s="193">
        <f t="shared" si="101"/>
        <v>24.961293822045814</v>
      </c>
      <c r="F1257" s="193">
        <f t="shared" si="101"/>
        <v>26.067957923260263</v>
      </c>
      <c r="G1257" s="193">
        <f t="shared" si="101"/>
        <v>27.223686205267907</v>
      </c>
      <c r="H1257" s="193">
        <f>MAX(0,D1257-Assumptions!$C$3)*Assumptions!$C$2</f>
        <v>0</v>
      </c>
      <c r="I1257" s="193">
        <f>MAX(0,E1257-Assumptions!$C$3)*Assumptions!$C$2</f>
        <v>0</v>
      </c>
      <c r="J1257" s="193">
        <f>MAX(0,F1257-Assumptions!$C$3)*Assumptions!$C$2</f>
        <v>0</v>
      </c>
      <c r="K1257" s="193">
        <f>MAX(0,G1257-Assumptions!$C$3)*Assumptions!$C$2</f>
        <v>0</v>
      </c>
    </row>
    <row r="1258" spans="1:11">
      <c r="A1258" s="192">
        <f t="shared" si="98"/>
        <v>47901.249999996959</v>
      </c>
      <c r="B1258" s="218">
        <v>23.215372340425539</v>
      </c>
      <c r="C1258" s="219">
        <f t="shared" si="97"/>
        <v>1.1219160879147896E-4</v>
      </c>
      <c r="D1258" s="193">
        <f t="shared" si="99"/>
        <v>24.244630653261272</v>
      </c>
      <c r="E1258" s="193">
        <f t="shared" si="101"/>
        <v>25.319521345324315</v>
      </c>
      <c r="F1258" s="193">
        <f t="shared" si="101"/>
        <v>26.442067537543565</v>
      </c>
      <c r="G1258" s="193">
        <f t="shared" si="101"/>
        <v>27.614382046330881</v>
      </c>
      <c r="H1258" s="193">
        <f>MAX(0,D1258-Assumptions!$C$3)*Assumptions!$C$2</f>
        <v>0</v>
      </c>
      <c r="I1258" s="193">
        <f>MAX(0,E1258-Assumptions!$C$3)*Assumptions!$C$2</f>
        <v>0</v>
      </c>
      <c r="J1258" s="193">
        <f>MAX(0,F1258-Assumptions!$C$3)*Assumptions!$C$2</f>
        <v>0</v>
      </c>
      <c r="K1258" s="193">
        <f>MAX(0,G1258-Assumptions!$C$3)*Assumptions!$C$2</f>
        <v>0</v>
      </c>
    </row>
    <row r="1259" spans="1:11">
      <c r="A1259" s="192">
        <f t="shared" si="98"/>
        <v>47901.291666663623</v>
      </c>
      <c r="B1259" s="218">
        <v>24.20074468085107</v>
      </c>
      <c r="C1259" s="219">
        <f t="shared" si="97"/>
        <v>1.1695356162643137E-4</v>
      </c>
      <c r="D1259" s="193">
        <f t="shared" si="99"/>
        <v>25.273689679291035</v>
      </c>
      <c r="E1259" s="193">
        <f t="shared" si="101"/>
        <v>26.39420391515981</v>
      </c>
      <c r="F1259" s="193">
        <f t="shared" si="101"/>
        <v>27.564396380393461</v>
      </c>
      <c r="G1259" s="193">
        <f t="shared" si="101"/>
        <v>28.786469569519795</v>
      </c>
      <c r="H1259" s="193">
        <f>MAX(0,D1259-Assumptions!$C$3)*Assumptions!$C$2</f>
        <v>0</v>
      </c>
      <c r="I1259" s="193">
        <f>MAX(0,E1259-Assumptions!$C$3)*Assumptions!$C$2</f>
        <v>0</v>
      </c>
      <c r="J1259" s="193">
        <f>MAX(0,F1259-Assumptions!$C$3)*Assumptions!$C$2</f>
        <v>0</v>
      </c>
      <c r="K1259" s="193">
        <f>MAX(0,G1259-Assumptions!$C$3)*Assumptions!$C$2</f>
        <v>0</v>
      </c>
    </row>
    <row r="1260" spans="1:11">
      <c r="A1260" s="192">
        <f t="shared" si="98"/>
        <v>47901.333333330287</v>
      </c>
      <c r="B1260" s="218">
        <v>25.803617021276601</v>
      </c>
      <c r="C1260" s="219">
        <f t="shared" si="97"/>
        <v>1.246996715712873E-4</v>
      </c>
      <c r="D1260" s="193">
        <f t="shared" si="99"/>
        <v>26.947625694966121</v>
      </c>
      <c r="E1260" s="193">
        <f t="shared" si="101"/>
        <v>28.142354228758887</v>
      </c>
      <c r="F1260" s="193">
        <f t="shared" si="101"/>
        <v>29.390051298095958</v>
      </c>
      <c r="G1260" s="193">
        <f t="shared" si="101"/>
        <v>30.693065273907099</v>
      </c>
      <c r="H1260" s="193">
        <f>MAX(0,D1260-Assumptions!$C$3)*Assumptions!$C$2</f>
        <v>0</v>
      </c>
      <c r="I1260" s="193">
        <f>MAX(0,E1260-Assumptions!$C$3)*Assumptions!$C$2</f>
        <v>0</v>
      </c>
      <c r="J1260" s="193">
        <f>MAX(0,F1260-Assumptions!$C$3)*Assumptions!$C$2</f>
        <v>0</v>
      </c>
      <c r="K1260" s="193">
        <f>MAX(0,G1260-Assumptions!$C$3)*Assumptions!$C$2</f>
        <v>0</v>
      </c>
    </row>
    <row r="1261" spans="1:11">
      <c r="A1261" s="192">
        <f t="shared" si="98"/>
        <v>47901.374999996951</v>
      </c>
      <c r="B1261" s="218">
        <v>27.603563829787237</v>
      </c>
      <c r="C1261" s="219">
        <f t="shared" si="97"/>
        <v>1.333981720831337E-4</v>
      </c>
      <c r="D1261" s="193">
        <f t="shared" si="99"/>
        <v>28.827373515847153</v>
      </c>
      <c r="E1261" s="193">
        <f t="shared" si="101"/>
        <v>30.105441056325056</v>
      </c>
      <c r="F1261" s="193">
        <f t="shared" si="101"/>
        <v>31.44017198436843</v>
      </c>
      <c r="G1261" s="193">
        <f t="shared" si="101"/>
        <v>32.834078482932185</v>
      </c>
      <c r="H1261" s="193">
        <f>MAX(0,D1261-Assumptions!$C$3)*Assumptions!$C$2</f>
        <v>0</v>
      </c>
      <c r="I1261" s="193">
        <f>MAX(0,E1261-Assumptions!$C$3)*Assumptions!$C$2</f>
        <v>0</v>
      </c>
      <c r="J1261" s="193">
        <f>MAX(0,F1261-Assumptions!$C$3)*Assumptions!$C$2</f>
        <v>0</v>
      </c>
      <c r="K1261" s="193">
        <f>MAX(0,G1261-Assumptions!$C$3)*Assumptions!$C$2</f>
        <v>0</v>
      </c>
    </row>
    <row r="1262" spans="1:11">
      <c r="A1262" s="192">
        <f t="shared" si="98"/>
        <v>47901.416666663616</v>
      </c>
      <c r="B1262" s="218">
        <v>29.508617021276603</v>
      </c>
      <c r="C1262" s="219">
        <f t="shared" si="97"/>
        <v>1.426046142307084E-4</v>
      </c>
      <c r="D1262" s="193">
        <f t="shared" si="99"/>
        <v>30.816887632838039</v>
      </c>
      <c r="E1262" s="193">
        <f t="shared" si="101"/>
        <v>32.183160691340355</v>
      </c>
      <c r="F1262" s="193">
        <f t="shared" si="101"/>
        <v>33.610007747211569</v>
      </c>
      <c r="G1262" s="193">
        <f t="shared" si="101"/>
        <v>35.100114361097432</v>
      </c>
      <c r="H1262" s="193">
        <f>MAX(0,D1262-Assumptions!$C$3)*Assumptions!$C$2</f>
        <v>0</v>
      </c>
      <c r="I1262" s="193">
        <f>MAX(0,E1262-Assumptions!$C$3)*Assumptions!$C$2</f>
        <v>0</v>
      </c>
      <c r="J1262" s="193">
        <f>MAX(0,F1262-Assumptions!$C$3)*Assumptions!$C$2</f>
        <v>0</v>
      </c>
      <c r="K1262" s="193">
        <f>MAX(0,G1262-Assumptions!$C$3)*Assumptions!$C$2</f>
        <v>0</v>
      </c>
    </row>
    <row r="1263" spans="1:11">
      <c r="A1263" s="192">
        <f t="shared" si="98"/>
        <v>47901.45833333028</v>
      </c>
      <c r="B1263" s="218">
        <v>30.231223404255324</v>
      </c>
      <c r="C1263" s="219">
        <f t="shared" si="97"/>
        <v>1.4609671297634015E-4</v>
      </c>
      <c r="D1263" s="193">
        <f t="shared" si="99"/>
        <v>31.571530918593197</v>
      </c>
      <c r="E1263" s="193">
        <f t="shared" si="101"/>
        <v>32.971261242553048</v>
      </c>
      <c r="F1263" s="193">
        <f t="shared" si="101"/>
        <v>34.433048898634823</v>
      </c>
      <c r="G1263" s="193">
        <f t="shared" si="101"/>
        <v>35.959645211435962</v>
      </c>
      <c r="H1263" s="193">
        <f>MAX(0,D1263-Assumptions!$C$3)*Assumptions!$C$2</f>
        <v>0</v>
      </c>
      <c r="I1263" s="193">
        <f>MAX(0,E1263-Assumptions!$C$3)*Assumptions!$C$2</f>
        <v>0</v>
      </c>
      <c r="J1263" s="193">
        <f>MAX(0,F1263-Assumptions!$C$3)*Assumptions!$C$2</f>
        <v>0</v>
      </c>
      <c r="K1263" s="193">
        <f>MAX(0,G1263-Assumptions!$C$3)*Assumptions!$C$2</f>
        <v>0</v>
      </c>
    </row>
    <row r="1264" spans="1:11">
      <c r="A1264" s="192">
        <f t="shared" si="98"/>
        <v>47901.499999996944</v>
      </c>
      <c r="B1264" s="218">
        <v>30.388882978723412</v>
      </c>
      <c r="C1264" s="219">
        <f t="shared" si="97"/>
        <v>1.4685862542993254E-4</v>
      </c>
      <c r="D1264" s="193">
        <f t="shared" si="99"/>
        <v>31.73618036275796</v>
      </c>
      <c r="E1264" s="193">
        <f t="shared" si="101"/>
        <v>33.143210453726731</v>
      </c>
      <c r="F1264" s="193">
        <f t="shared" si="101"/>
        <v>34.612621513490808</v>
      </c>
      <c r="G1264" s="193">
        <f t="shared" si="101"/>
        <v>36.147179215146188</v>
      </c>
      <c r="H1264" s="193">
        <f>MAX(0,D1264-Assumptions!$C$3)*Assumptions!$C$2</f>
        <v>0</v>
      </c>
      <c r="I1264" s="193">
        <f>MAX(0,E1264-Assumptions!$C$3)*Assumptions!$C$2</f>
        <v>0</v>
      </c>
      <c r="J1264" s="193">
        <f>MAX(0,F1264-Assumptions!$C$3)*Assumptions!$C$2</f>
        <v>0</v>
      </c>
      <c r="K1264" s="193">
        <f>MAX(0,G1264-Assumptions!$C$3)*Assumptions!$C$2</f>
        <v>0</v>
      </c>
    </row>
    <row r="1265" spans="1:11">
      <c r="A1265" s="192">
        <f t="shared" si="98"/>
        <v>47901.541666663608</v>
      </c>
      <c r="B1265" s="218">
        <v>30.704202127659581</v>
      </c>
      <c r="C1265" s="219">
        <f t="shared" si="97"/>
        <v>1.4838245033711733E-4</v>
      </c>
      <c r="D1265" s="193">
        <f t="shared" si="99"/>
        <v>32.065479251087488</v>
      </c>
      <c r="E1265" s="193">
        <f t="shared" si="101"/>
        <v>33.487108876074089</v>
      </c>
      <c r="F1265" s="193">
        <f t="shared" si="101"/>
        <v>34.971766743202778</v>
      </c>
      <c r="G1265" s="193">
        <f t="shared" si="101"/>
        <v>36.522247222566648</v>
      </c>
      <c r="H1265" s="193">
        <f>MAX(0,D1265-Assumptions!$C$3)*Assumptions!$C$2</f>
        <v>0</v>
      </c>
      <c r="I1265" s="193">
        <f>MAX(0,E1265-Assumptions!$C$3)*Assumptions!$C$2</f>
        <v>0</v>
      </c>
      <c r="J1265" s="193">
        <f>MAX(0,F1265-Assumptions!$C$3)*Assumptions!$C$2</f>
        <v>0</v>
      </c>
      <c r="K1265" s="193">
        <f>MAX(0,G1265-Assumptions!$C$3)*Assumptions!$C$2</f>
        <v>0</v>
      </c>
    </row>
    <row r="1266" spans="1:11">
      <c r="A1266" s="192">
        <f t="shared" si="98"/>
        <v>47901.583333330273</v>
      </c>
      <c r="B1266" s="218">
        <v>30.191808510638303</v>
      </c>
      <c r="C1266" s="219">
        <f t="shared" si="97"/>
        <v>1.4590623486294206E-4</v>
      </c>
      <c r="D1266" s="193">
        <f t="shared" si="99"/>
        <v>31.530368557552009</v>
      </c>
      <c r="E1266" s="193">
        <f t="shared" si="101"/>
        <v>32.928273939759634</v>
      </c>
      <c r="F1266" s="193">
        <f t="shared" si="101"/>
        <v>34.38815574492083</v>
      </c>
      <c r="G1266" s="193">
        <f t="shared" si="101"/>
        <v>35.912761710508406</v>
      </c>
      <c r="H1266" s="193">
        <f>MAX(0,D1266-Assumptions!$C$3)*Assumptions!$C$2</f>
        <v>0</v>
      </c>
      <c r="I1266" s="193">
        <f>MAX(0,E1266-Assumptions!$C$3)*Assumptions!$C$2</f>
        <v>0</v>
      </c>
      <c r="J1266" s="193">
        <f>MAX(0,F1266-Assumptions!$C$3)*Assumptions!$C$2</f>
        <v>0</v>
      </c>
      <c r="K1266" s="193">
        <f>MAX(0,G1266-Assumptions!$C$3)*Assumptions!$C$2</f>
        <v>0</v>
      </c>
    </row>
    <row r="1267" spans="1:11">
      <c r="A1267" s="192">
        <f t="shared" si="98"/>
        <v>47901.624999996937</v>
      </c>
      <c r="B1267" s="218">
        <v>29.692553191489367</v>
      </c>
      <c r="C1267" s="219">
        <f t="shared" si="97"/>
        <v>1.4349351209323283E-4</v>
      </c>
      <c r="D1267" s="193">
        <f t="shared" si="99"/>
        <v>31.008978651030258</v>
      </c>
      <c r="E1267" s="193">
        <f t="shared" si="101"/>
        <v>32.383768104376308</v>
      </c>
      <c r="F1267" s="193">
        <f t="shared" si="101"/>
        <v>33.819509131210211</v>
      </c>
      <c r="G1267" s="193">
        <f t="shared" si="101"/>
        <v>35.318904032092689</v>
      </c>
      <c r="H1267" s="193">
        <f>MAX(0,D1267-Assumptions!$C$3)*Assumptions!$C$2</f>
        <v>0</v>
      </c>
      <c r="I1267" s="193">
        <f>MAX(0,E1267-Assumptions!$C$3)*Assumptions!$C$2</f>
        <v>0</v>
      </c>
      <c r="J1267" s="193">
        <f>MAX(0,F1267-Assumptions!$C$3)*Assumptions!$C$2</f>
        <v>0</v>
      </c>
      <c r="K1267" s="193">
        <f>MAX(0,G1267-Assumptions!$C$3)*Assumptions!$C$2</f>
        <v>0</v>
      </c>
    </row>
    <row r="1268" spans="1:11">
      <c r="A1268" s="192">
        <f t="shared" si="98"/>
        <v>47901.666666663601</v>
      </c>
      <c r="B1268" s="218">
        <v>29.850212765957451</v>
      </c>
      <c r="C1268" s="219">
        <f t="shared" si="97"/>
        <v>1.4425542454682522E-4</v>
      </c>
      <c r="D1268" s="193">
        <f t="shared" si="99"/>
        <v>31.173628095195021</v>
      </c>
      <c r="E1268" s="193">
        <f t="shared" si="101"/>
        <v>32.555717315549991</v>
      </c>
      <c r="F1268" s="193">
        <f t="shared" si="101"/>
        <v>33.999081746066196</v>
      </c>
      <c r="G1268" s="193">
        <f t="shared" si="101"/>
        <v>35.506438035802915</v>
      </c>
      <c r="H1268" s="193">
        <f>MAX(0,D1268-Assumptions!$C$3)*Assumptions!$C$2</f>
        <v>0</v>
      </c>
      <c r="I1268" s="193">
        <f>MAX(0,E1268-Assumptions!$C$3)*Assumptions!$C$2</f>
        <v>0</v>
      </c>
      <c r="J1268" s="193">
        <f>MAX(0,F1268-Assumptions!$C$3)*Assumptions!$C$2</f>
        <v>0</v>
      </c>
      <c r="K1268" s="193">
        <f>MAX(0,G1268-Assumptions!$C$3)*Assumptions!$C$2</f>
        <v>0</v>
      </c>
    </row>
    <row r="1269" spans="1:11">
      <c r="A1269" s="192">
        <f t="shared" si="98"/>
        <v>47901.708333330265</v>
      </c>
      <c r="B1269" s="218">
        <v>30.993244680851067</v>
      </c>
      <c r="C1269" s="219">
        <f t="shared" si="97"/>
        <v>1.4977928983537001E-4</v>
      </c>
      <c r="D1269" s="193">
        <f t="shared" si="99"/>
        <v>32.367336565389543</v>
      </c>
      <c r="E1269" s="193">
        <f t="shared" si="101"/>
        <v>33.802349096559162</v>
      </c>
      <c r="F1269" s="193">
        <f t="shared" si="101"/>
        <v>35.300983203772077</v>
      </c>
      <c r="G1269" s="193">
        <f t="shared" si="101"/>
        <v>36.866059562702056</v>
      </c>
      <c r="H1269" s="193">
        <f>MAX(0,D1269-Assumptions!$C$3)*Assumptions!$C$2</f>
        <v>0</v>
      </c>
      <c r="I1269" s="193">
        <f>MAX(0,E1269-Assumptions!$C$3)*Assumptions!$C$2</f>
        <v>0</v>
      </c>
      <c r="J1269" s="193">
        <f>MAX(0,F1269-Assumptions!$C$3)*Assumptions!$C$2</f>
        <v>0</v>
      </c>
      <c r="K1269" s="193">
        <f>MAX(0,G1269-Assumptions!$C$3)*Assumptions!$C$2</f>
        <v>0</v>
      </c>
    </row>
    <row r="1270" spans="1:11">
      <c r="A1270" s="192">
        <f t="shared" si="98"/>
        <v>47901.74999999693</v>
      </c>
      <c r="B1270" s="218">
        <v>32.096861702127661</v>
      </c>
      <c r="C1270" s="219">
        <f t="shared" si="97"/>
        <v>1.5511267701051671E-4</v>
      </c>
      <c r="D1270" s="193">
        <f t="shared" si="99"/>
        <v>33.519882674542885</v>
      </c>
      <c r="E1270" s="193">
        <f t="shared" si="101"/>
        <v>35.005993574774919</v>
      </c>
      <c r="F1270" s="193">
        <f t="shared" si="101"/>
        <v>36.557991507763958</v>
      </c>
      <c r="G1270" s="193">
        <f t="shared" si="101"/>
        <v>38.178797588673639</v>
      </c>
      <c r="H1270" s="193">
        <f>MAX(0,D1270-Assumptions!$C$3)*Assumptions!$C$2</f>
        <v>0</v>
      </c>
      <c r="I1270" s="193">
        <f>MAX(0,E1270-Assumptions!$C$3)*Assumptions!$C$2</f>
        <v>0</v>
      </c>
      <c r="J1270" s="193">
        <f>MAX(0,F1270-Assumptions!$C$3)*Assumptions!$C$2</f>
        <v>0</v>
      </c>
      <c r="K1270" s="193">
        <f>MAX(0,G1270-Assumptions!$C$3)*Assumptions!$C$2</f>
        <v>1.0609178298062751</v>
      </c>
    </row>
    <row r="1271" spans="1:11">
      <c r="A1271" s="192">
        <f t="shared" si="98"/>
        <v>47901.791666663594</v>
      </c>
      <c r="B1271" s="218">
        <v>32.674946808510647</v>
      </c>
      <c r="C1271" s="219">
        <f t="shared" si="97"/>
        <v>1.5790635600702215E-4</v>
      </c>
      <c r="D1271" s="193">
        <f t="shared" si="99"/>
        <v>34.123597303147015</v>
      </c>
      <c r="E1271" s="193">
        <f t="shared" si="101"/>
        <v>35.63647401574508</v>
      </c>
      <c r="F1271" s="193">
        <f t="shared" si="101"/>
        <v>37.21642442890257</v>
      </c>
      <c r="G1271" s="193">
        <f t="shared" si="101"/>
        <v>38.866422268944476</v>
      </c>
      <c r="H1271" s="193">
        <f>MAX(0,D1271-Assumptions!$C$3)*Assumptions!$C$2</f>
        <v>0</v>
      </c>
      <c r="I1271" s="193">
        <f>MAX(0,E1271-Assumptions!$C$3)*Assumptions!$C$2</f>
        <v>0</v>
      </c>
      <c r="J1271" s="193">
        <f>MAX(0,F1271-Assumptions!$C$3)*Assumptions!$C$2</f>
        <v>0.19478198601231328</v>
      </c>
      <c r="K1271" s="193">
        <f>MAX(0,G1271-Assumptions!$C$3)*Assumptions!$C$2</f>
        <v>1.6797800420500282</v>
      </c>
    </row>
    <row r="1272" spans="1:11">
      <c r="A1272" s="192">
        <f t="shared" si="98"/>
        <v>47901.833333330258</v>
      </c>
      <c r="B1272" s="218">
        <v>31.834095744680852</v>
      </c>
      <c r="C1272" s="219">
        <f t="shared" si="97"/>
        <v>1.5384282292119607E-4</v>
      </c>
      <c r="D1272" s="193">
        <f t="shared" si="99"/>
        <v>33.245466934268279</v>
      </c>
      <c r="E1272" s="193">
        <f t="shared" si="101"/>
        <v>34.719411556152117</v>
      </c>
      <c r="F1272" s="193">
        <f t="shared" si="101"/>
        <v>36.258703816337317</v>
      </c>
      <c r="G1272" s="193">
        <f t="shared" si="101"/>
        <v>37.866240915823262</v>
      </c>
      <c r="H1272" s="193">
        <f>MAX(0,D1272-Assumptions!$C$3)*Assumptions!$C$2</f>
        <v>0</v>
      </c>
      <c r="I1272" s="193">
        <f>MAX(0,E1272-Assumptions!$C$3)*Assumptions!$C$2</f>
        <v>0</v>
      </c>
      <c r="J1272" s="193">
        <f>MAX(0,F1272-Assumptions!$C$3)*Assumptions!$C$2</f>
        <v>0</v>
      </c>
      <c r="K1272" s="193">
        <f>MAX(0,G1272-Assumptions!$C$3)*Assumptions!$C$2</f>
        <v>0.77961682424093581</v>
      </c>
    </row>
    <row r="1273" spans="1:11">
      <c r="A1273" s="192">
        <f t="shared" si="98"/>
        <v>47901.874999996922</v>
      </c>
      <c r="B1273" s="218">
        <v>30.730478723404257</v>
      </c>
      <c r="C1273" s="219">
        <f t="shared" si="97"/>
        <v>1.4850943574604936E-4</v>
      </c>
      <c r="D1273" s="193">
        <f t="shared" si="99"/>
        <v>32.092920825114945</v>
      </c>
      <c r="E1273" s="193">
        <f t="shared" si="101"/>
        <v>33.515767077936367</v>
      </c>
      <c r="F1273" s="193">
        <f t="shared" si="101"/>
        <v>35.001695512345435</v>
      </c>
      <c r="G1273" s="193">
        <f t="shared" si="101"/>
        <v>36.553502889851679</v>
      </c>
      <c r="H1273" s="193">
        <f>MAX(0,D1273-Assumptions!$C$3)*Assumptions!$C$2</f>
        <v>0</v>
      </c>
      <c r="I1273" s="193">
        <f>MAX(0,E1273-Assumptions!$C$3)*Assumptions!$C$2</f>
        <v>0</v>
      </c>
      <c r="J1273" s="193">
        <f>MAX(0,F1273-Assumptions!$C$3)*Assumptions!$C$2</f>
        <v>0</v>
      </c>
      <c r="K1273" s="193">
        <f>MAX(0,G1273-Assumptions!$C$3)*Assumptions!$C$2</f>
        <v>0</v>
      </c>
    </row>
    <row r="1274" spans="1:11">
      <c r="A1274" s="192">
        <f t="shared" si="98"/>
        <v>47901.916666663587</v>
      </c>
      <c r="B1274" s="218">
        <v>30.086702127659581</v>
      </c>
      <c r="C1274" s="219">
        <f t="shared" si="97"/>
        <v>1.4539829322721381E-4</v>
      </c>
      <c r="D1274" s="193">
        <f t="shared" si="99"/>
        <v>31.420602261442166</v>
      </c>
      <c r="E1274" s="193">
        <f t="shared" si="101"/>
        <v>32.813641132310515</v>
      </c>
      <c r="F1274" s="193">
        <f t="shared" si="101"/>
        <v>34.268440668350173</v>
      </c>
      <c r="G1274" s="193">
        <f t="shared" si="101"/>
        <v>35.787739041368255</v>
      </c>
      <c r="H1274" s="193">
        <f>MAX(0,D1274-Assumptions!$C$3)*Assumptions!$C$2</f>
        <v>0</v>
      </c>
      <c r="I1274" s="193">
        <f>MAX(0,E1274-Assumptions!$C$3)*Assumptions!$C$2</f>
        <v>0</v>
      </c>
      <c r="J1274" s="193">
        <f>MAX(0,F1274-Assumptions!$C$3)*Assumptions!$C$2</f>
        <v>0</v>
      </c>
      <c r="K1274" s="193">
        <f>MAX(0,G1274-Assumptions!$C$3)*Assumptions!$C$2</f>
        <v>0</v>
      </c>
    </row>
    <row r="1275" spans="1:11">
      <c r="A1275" s="192">
        <f t="shared" si="98"/>
        <v>47901.958333330251</v>
      </c>
      <c r="B1275" s="218">
        <v>27.918882978723403</v>
      </c>
      <c r="C1275" s="219">
        <f t="shared" si="97"/>
        <v>1.3492199699031846E-4</v>
      </c>
      <c r="D1275" s="193">
        <f t="shared" si="99"/>
        <v>29.156672404176678</v>
      </c>
      <c r="E1275" s="193">
        <f t="shared" si="101"/>
        <v>30.44933947867241</v>
      </c>
      <c r="F1275" s="193">
        <f t="shared" si="101"/>
        <v>31.799317214080393</v>
      </c>
      <c r="G1275" s="193">
        <f t="shared" si="101"/>
        <v>33.20914649035263</v>
      </c>
      <c r="H1275" s="193">
        <f>MAX(0,D1275-Assumptions!$C$3)*Assumptions!$C$2</f>
        <v>0</v>
      </c>
      <c r="I1275" s="193">
        <f>MAX(0,E1275-Assumptions!$C$3)*Assumptions!$C$2</f>
        <v>0</v>
      </c>
      <c r="J1275" s="193">
        <f>MAX(0,F1275-Assumptions!$C$3)*Assumptions!$C$2</f>
        <v>0</v>
      </c>
      <c r="K1275" s="193">
        <f>MAX(0,G1275-Assumptions!$C$3)*Assumptions!$C$2</f>
        <v>0</v>
      </c>
    </row>
    <row r="1276" spans="1:11">
      <c r="A1276" s="192">
        <f t="shared" si="98"/>
        <v>47901.999999996915</v>
      </c>
      <c r="B1276" s="218">
        <v>25.908723404255323</v>
      </c>
      <c r="C1276" s="219">
        <f t="shared" si="97"/>
        <v>1.2520761320701556E-4</v>
      </c>
      <c r="D1276" s="193">
        <f t="shared" si="99"/>
        <v>27.05739199107596</v>
      </c>
      <c r="E1276" s="193">
        <f t="shared" si="101"/>
        <v>28.256987036208002</v>
      </c>
      <c r="F1276" s="193">
        <f t="shared" si="101"/>
        <v>29.509766374666611</v>
      </c>
      <c r="G1276" s="193">
        <f t="shared" si="101"/>
        <v>30.818087943047249</v>
      </c>
      <c r="H1276" s="193">
        <f>MAX(0,D1276-Assumptions!$C$3)*Assumptions!$C$2</f>
        <v>0</v>
      </c>
      <c r="I1276" s="193">
        <f>MAX(0,E1276-Assumptions!$C$3)*Assumptions!$C$2</f>
        <v>0</v>
      </c>
      <c r="J1276" s="193">
        <f>MAX(0,F1276-Assumptions!$C$3)*Assumptions!$C$2</f>
        <v>0</v>
      </c>
      <c r="K1276" s="193">
        <f>MAX(0,G1276-Assumptions!$C$3)*Assumptions!$C$2</f>
        <v>0</v>
      </c>
    </row>
    <row r="1277" spans="1:11">
      <c r="A1277" s="192">
        <f t="shared" si="98"/>
        <v>47902.041666663579</v>
      </c>
      <c r="B1277" s="218">
        <v>23.727765957446817</v>
      </c>
      <c r="C1277" s="219">
        <f t="shared" si="97"/>
        <v>1.1466782426565422E-4</v>
      </c>
      <c r="D1277" s="193">
        <f t="shared" si="99"/>
        <v>24.779741346796751</v>
      </c>
      <c r="E1277" s="193">
        <f t="shared" si="101"/>
        <v>25.878356281638773</v>
      </c>
      <c r="F1277" s="193">
        <f t="shared" si="101"/>
        <v>27.025678535825509</v>
      </c>
      <c r="G1277" s="193">
        <f t="shared" si="101"/>
        <v>28.223867558389117</v>
      </c>
      <c r="H1277" s="193">
        <f>MAX(0,D1277-Assumptions!$C$3)*Assumptions!$C$2</f>
        <v>0</v>
      </c>
      <c r="I1277" s="193">
        <f>MAX(0,E1277-Assumptions!$C$3)*Assumptions!$C$2</f>
        <v>0</v>
      </c>
      <c r="J1277" s="193">
        <f>MAX(0,F1277-Assumptions!$C$3)*Assumptions!$C$2</f>
        <v>0</v>
      </c>
      <c r="K1277" s="193">
        <f>MAX(0,G1277-Assumptions!$C$3)*Assumptions!$C$2</f>
        <v>0</v>
      </c>
    </row>
    <row r="1278" spans="1:11">
      <c r="A1278" s="192">
        <f t="shared" si="98"/>
        <v>47902.083333330243</v>
      </c>
      <c r="B1278" s="218">
        <v>22.111755319148937</v>
      </c>
      <c r="C1278" s="219">
        <f t="shared" si="97"/>
        <v>1.0685822161633222E-4</v>
      </c>
      <c r="D1278" s="193">
        <f t="shared" si="99"/>
        <v>23.092084544107927</v>
      </c>
      <c r="E1278" s="193">
        <f t="shared" si="101"/>
        <v>24.11587686710855</v>
      </c>
      <c r="F1278" s="193">
        <f t="shared" si="101"/>
        <v>25.185059233551673</v>
      </c>
      <c r="G1278" s="193">
        <f t="shared" si="101"/>
        <v>26.301644020359284</v>
      </c>
      <c r="H1278" s="193">
        <f>MAX(0,D1278-Assumptions!$C$3)*Assumptions!$C$2</f>
        <v>0</v>
      </c>
      <c r="I1278" s="193">
        <f>MAX(0,E1278-Assumptions!$C$3)*Assumptions!$C$2</f>
        <v>0</v>
      </c>
      <c r="J1278" s="193">
        <f>MAX(0,F1278-Assumptions!$C$3)*Assumptions!$C$2</f>
        <v>0</v>
      </c>
      <c r="K1278" s="193">
        <f>MAX(0,G1278-Assumptions!$C$3)*Assumptions!$C$2</f>
        <v>0</v>
      </c>
    </row>
    <row r="1279" spans="1:11">
      <c r="A1279" s="192">
        <f t="shared" si="98"/>
        <v>47902.124999996908</v>
      </c>
      <c r="B1279" s="218">
        <v>21.481117021276599</v>
      </c>
      <c r="C1279" s="219">
        <f t="shared" si="97"/>
        <v>1.038105718019627E-4</v>
      </c>
      <c r="D1279" s="193">
        <f t="shared" si="99"/>
        <v>22.433486767448883</v>
      </c>
      <c r="E1279" s="193">
        <f t="shared" si="101"/>
        <v>23.428080022413837</v>
      </c>
      <c r="F1279" s="193">
        <f t="shared" si="101"/>
        <v>24.466768774127743</v>
      </c>
      <c r="G1279" s="193">
        <f t="shared" si="101"/>
        <v>25.551508005518386</v>
      </c>
      <c r="H1279" s="193">
        <f>MAX(0,D1279-Assumptions!$C$3)*Assumptions!$C$2</f>
        <v>0</v>
      </c>
      <c r="I1279" s="193">
        <f>MAX(0,E1279-Assumptions!$C$3)*Assumptions!$C$2</f>
        <v>0</v>
      </c>
      <c r="J1279" s="193">
        <f>MAX(0,F1279-Assumptions!$C$3)*Assumptions!$C$2</f>
        <v>0</v>
      </c>
      <c r="K1279" s="193">
        <f>MAX(0,G1279-Assumptions!$C$3)*Assumptions!$C$2</f>
        <v>0</v>
      </c>
    </row>
    <row r="1280" spans="1:11">
      <c r="A1280" s="192">
        <f t="shared" si="98"/>
        <v>47902.166666663572</v>
      </c>
      <c r="B1280" s="218">
        <v>21.073829787234043</v>
      </c>
      <c r="C1280" s="219">
        <f t="shared" si="97"/>
        <v>1.0184229796351568E-4</v>
      </c>
      <c r="D1280" s="193">
        <f t="shared" si="99"/>
        <v>22.008142370023243</v>
      </c>
      <c r="E1280" s="193">
        <f t="shared" si="101"/>
        <v>22.983877893548495</v>
      </c>
      <c r="F1280" s="193">
        <f t="shared" si="101"/>
        <v>24.002872852416449</v>
      </c>
      <c r="G1280" s="193">
        <f t="shared" si="101"/>
        <v>25.067045162600294</v>
      </c>
      <c r="H1280" s="193">
        <f>MAX(0,D1280-Assumptions!$C$3)*Assumptions!$C$2</f>
        <v>0</v>
      </c>
      <c r="I1280" s="193">
        <f>MAX(0,E1280-Assumptions!$C$3)*Assumptions!$C$2</f>
        <v>0</v>
      </c>
      <c r="J1280" s="193">
        <f>MAX(0,F1280-Assumptions!$C$3)*Assumptions!$C$2</f>
        <v>0</v>
      </c>
      <c r="K1280" s="193">
        <f>MAX(0,G1280-Assumptions!$C$3)*Assumptions!$C$2</f>
        <v>0</v>
      </c>
    </row>
    <row r="1281" spans="1:11">
      <c r="A1281" s="192">
        <f t="shared" si="98"/>
        <v>47902.208333330236</v>
      </c>
      <c r="B1281" s="218">
        <v>20.548297872340427</v>
      </c>
      <c r="C1281" s="219">
        <f t="shared" si="97"/>
        <v>9.9302589784874387E-5</v>
      </c>
      <c r="D1281" s="193">
        <f t="shared" si="99"/>
        <v>21.459310889474033</v>
      </c>
      <c r="E1281" s="193">
        <f t="shared" si="101"/>
        <v>22.410713856302895</v>
      </c>
      <c r="F1281" s="193">
        <f t="shared" si="101"/>
        <v>23.404297469563172</v>
      </c>
      <c r="G1281" s="193">
        <f t="shared" si="101"/>
        <v>24.441931816899537</v>
      </c>
      <c r="H1281" s="193">
        <f>MAX(0,D1281-Assumptions!$C$3)*Assumptions!$C$2</f>
        <v>0</v>
      </c>
      <c r="I1281" s="193">
        <f>MAX(0,E1281-Assumptions!$C$3)*Assumptions!$C$2</f>
        <v>0</v>
      </c>
      <c r="J1281" s="193">
        <f>MAX(0,F1281-Assumptions!$C$3)*Assumptions!$C$2</f>
        <v>0</v>
      </c>
      <c r="K1281" s="193">
        <f>MAX(0,G1281-Assumptions!$C$3)*Assumptions!$C$2</f>
        <v>0</v>
      </c>
    </row>
    <row r="1282" spans="1:11">
      <c r="A1282" s="192">
        <f t="shared" si="98"/>
        <v>47902.2499999969</v>
      </c>
      <c r="B1282" s="218">
        <v>20.784787234042557</v>
      </c>
      <c r="C1282" s="219">
        <f t="shared" si="97"/>
        <v>1.0044545846526299E-4</v>
      </c>
      <c r="D1282" s="193">
        <f t="shared" si="99"/>
        <v>21.706285055721182</v>
      </c>
      <c r="E1282" s="193">
        <f t="shared" si="101"/>
        <v>22.668637673063419</v>
      </c>
      <c r="F1282" s="193">
        <f t="shared" si="101"/>
        <v>23.67365639184715</v>
      </c>
      <c r="G1282" s="193">
        <f t="shared" si="101"/>
        <v>24.723232822464883</v>
      </c>
      <c r="H1282" s="193">
        <f>MAX(0,D1282-Assumptions!$C$3)*Assumptions!$C$2</f>
        <v>0</v>
      </c>
      <c r="I1282" s="193">
        <f>MAX(0,E1282-Assumptions!$C$3)*Assumptions!$C$2</f>
        <v>0</v>
      </c>
      <c r="J1282" s="193">
        <f>MAX(0,F1282-Assumptions!$C$3)*Assumptions!$C$2</f>
        <v>0</v>
      </c>
      <c r="K1282" s="193">
        <f>MAX(0,G1282-Assumptions!$C$3)*Assumptions!$C$2</f>
        <v>0</v>
      </c>
    </row>
    <row r="1283" spans="1:11">
      <c r="A1283" s="192">
        <f t="shared" si="98"/>
        <v>47902.291666663565</v>
      </c>
      <c r="B1283" s="218">
        <v>21.730744680851068</v>
      </c>
      <c r="C1283" s="219">
        <f t="shared" si="97"/>
        <v>1.050169331868173E-4</v>
      </c>
      <c r="D1283" s="193">
        <f t="shared" si="99"/>
        <v>22.694181720709757</v>
      </c>
      <c r="E1283" s="193">
        <f t="shared" si="101"/>
        <v>23.700332940105493</v>
      </c>
      <c r="F1283" s="193">
        <f t="shared" si="101"/>
        <v>24.751092080983049</v>
      </c>
      <c r="G1283" s="193">
        <f t="shared" si="101"/>
        <v>25.84843684472624</v>
      </c>
      <c r="H1283" s="193">
        <f>MAX(0,D1283-Assumptions!$C$3)*Assumptions!$C$2</f>
        <v>0</v>
      </c>
      <c r="I1283" s="193">
        <f>MAX(0,E1283-Assumptions!$C$3)*Assumptions!$C$2</f>
        <v>0</v>
      </c>
      <c r="J1283" s="193">
        <f>MAX(0,F1283-Assumptions!$C$3)*Assumptions!$C$2</f>
        <v>0</v>
      </c>
      <c r="K1283" s="193">
        <f>MAX(0,G1283-Assumptions!$C$3)*Assumptions!$C$2</f>
        <v>0</v>
      </c>
    </row>
    <row r="1284" spans="1:11">
      <c r="A1284" s="192">
        <f t="shared" si="98"/>
        <v>47902.333333330229</v>
      </c>
      <c r="B1284" s="218">
        <v>23.01829787234043</v>
      </c>
      <c r="C1284" s="219">
        <f t="shared" si="97"/>
        <v>1.1123921822448846E-4</v>
      </c>
      <c r="D1284" s="193">
        <f t="shared" si="99"/>
        <v>24.038818848055314</v>
      </c>
      <c r="E1284" s="193">
        <f t="shared" si="101"/>
        <v>25.104584831357212</v>
      </c>
      <c r="F1284" s="193">
        <f t="shared" si="101"/>
        <v>26.21760176897358</v>
      </c>
      <c r="G1284" s="193">
        <f t="shared" si="101"/>
        <v>27.379964541693091</v>
      </c>
      <c r="H1284" s="193">
        <f>MAX(0,D1284-Assumptions!$C$3)*Assumptions!$C$2</f>
        <v>0</v>
      </c>
      <c r="I1284" s="193">
        <f>MAX(0,E1284-Assumptions!$C$3)*Assumptions!$C$2</f>
        <v>0</v>
      </c>
      <c r="J1284" s="193">
        <f>MAX(0,F1284-Assumptions!$C$3)*Assumptions!$C$2</f>
        <v>0</v>
      </c>
      <c r="K1284" s="193">
        <f>MAX(0,G1284-Assumptions!$C$3)*Assumptions!$C$2</f>
        <v>0</v>
      </c>
    </row>
    <row r="1285" spans="1:11">
      <c r="A1285" s="192">
        <f t="shared" si="98"/>
        <v>47902.374999996893</v>
      </c>
      <c r="B1285" s="218">
        <v>24.805106382978725</v>
      </c>
      <c r="C1285" s="219">
        <f t="shared" ref="C1285:C1348" si="102">B1285/$B$2</f>
        <v>1.1987422603186882E-4</v>
      </c>
      <c r="D1285" s="193">
        <f t="shared" si="99"/>
        <v>25.904845881922618</v>
      </c>
      <c r="E1285" s="193">
        <f t="shared" si="101"/>
        <v>27.053342557992242</v>
      </c>
      <c r="F1285" s="193">
        <f t="shared" si="101"/>
        <v>28.252758070674723</v>
      </c>
      <c r="G1285" s="193">
        <f t="shared" si="101"/>
        <v>29.505349917075655</v>
      </c>
      <c r="H1285" s="193">
        <f>MAX(0,D1285-Assumptions!$C$3)*Assumptions!$C$2</f>
        <v>0</v>
      </c>
      <c r="I1285" s="193">
        <f>MAX(0,E1285-Assumptions!$C$3)*Assumptions!$C$2</f>
        <v>0</v>
      </c>
      <c r="J1285" s="193">
        <f>MAX(0,F1285-Assumptions!$C$3)*Assumptions!$C$2</f>
        <v>0</v>
      </c>
      <c r="K1285" s="193">
        <f>MAX(0,G1285-Assumptions!$C$3)*Assumptions!$C$2</f>
        <v>0</v>
      </c>
    </row>
    <row r="1286" spans="1:11">
      <c r="A1286" s="192">
        <f t="shared" ref="A1286:A1349" si="103">A1285 + TIME(1,0,0)</f>
        <v>47902.416666663557</v>
      </c>
      <c r="B1286" s="218">
        <v>25.97441489361703</v>
      </c>
      <c r="C1286" s="219">
        <f t="shared" si="102"/>
        <v>1.2552507672934573E-4</v>
      </c>
      <c r="D1286" s="193">
        <f t="shared" si="99"/>
        <v>27.125995926144615</v>
      </c>
      <c r="E1286" s="193">
        <f t="shared" si="101"/>
        <v>28.328632540863705</v>
      </c>
      <c r="F1286" s="193">
        <f t="shared" si="101"/>
        <v>29.584588297523275</v>
      </c>
      <c r="G1286" s="193">
        <f t="shared" si="101"/>
        <v>30.896227111259847</v>
      </c>
      <c r="H1286" s="193">
        <f>MAX(0,D1286-Assumptions!$C$3)*Assumptions!$C$2</f>
        <v>0</v>
      </c>
      <c r="I1286" s="193">
        <f>MAX(0,E1286-Assumptions!$C$3)*Assumptions!$C$2</f>
        <v>0</v>
      </c>
      <c r="J1286" s="193">
        <f>MAX(0,F1286-Assumptions!$C$3)*Assumptions!$C$2</f>
        <v>0</v>
      </c>
      <c r="K1286" s="193">
        <f>MAX(0,G1286-Assumptions!$C$3)*Assumptions!$C$2</f>
        <v>0</v>
      </c>
    </row>
    <row r="1287" spans="1:11">
      <c r="A1287" s="192">
        <f t="shared" si="103"/>
        <v>47902.458333330222</v>
      </c>
      <c r="B1287" s="218">
        <v>26.854680851063829</v>
      </c>
      <c r="C1287" s="219">
        <f t="shared" si="102"/>
        <v>1.2977908792856984E-4</v>
      </c>
      <c r="D1287" s="193">
        <f t="shared" ref="D1287:D1350" si="104">$C1287*D$2</f>
        <v>28.045288656064528</v>
      </c>
      <c r="E1287" s="193">
        <f t="shared" ref="E1287:G1318" si="105">$C1287*E$2</f>
        <v>29.288682303250074</v>
      </c>
      <c r="F1287" s="193">
        <f t="shared" si="105"/>
        <v>30.587202063802504</v>
      </c>
      <c r="G1287" s="193">
        <f t="shared" si="105"/>
        <v>31.9432919653086</v>
      </c>
      <c r="H1287" s="193">
        <f>MAX(0,D1287-Assumptions!$C$3)*Assumptions!$C$2</f>
        <v>0</v>
      </c>
      <c r="I1287" s="193">
        <f>MAX(0,E1287-Assumptions!$C$3)*Assumptions!$C$2</f>
        <v>0</v>
      </c>
      <c r="J1287" s="193">
        <f>MAX(0,F1287-Assumptions!$C$3)*Assumptions!$C$2</f>
        <v>0</v>
      </c>
      <c r="K1287" s="193">
        <f>MAX(0,G1287-Assumptions!$C$3)*Assumptions!$C$2</f>
        <v>0</v>
      </c>
    </row>
    <row r="1288" spans="1:11">
      <c r="A1288" s="192">
        <f t="shared" si="103"/>
        <v>47902.499999996886</v>
      </c>
      <c r="B1288" s="218">
        <v>27.472180851063833</v>
      </c>
      <c r="C1288" s="219">
        <f t="shared" si="102"/>
        <v>1.3276324503847339E-4</v>
      </c>
      <c r="D1288" s="193">
        <f t="shared" si="104"/>
        <v>28.690165645709854</v>
      </c>
      <c r="E1288" s="193">
        <f t="shared" si="105"/>
        <v>29.962150047013658</v>
      </c>
      <c r="F1288" s="193">
        <f t="shared" si="105"/>
        <v>31.290528138655112</v>
      </c>
      <c r="G1288" s="193">
        <f t="shared" si="105"/>
        <v>32.677800146506996</v>
      </c>
      <c r="H1288" s="193">
        <f>MAX(0,D1288-Assumptions!$C$3)*Assumptions!$C$2</f>
        <v>0</v>
      </c>
      <c r="I1288" s="193">
        <f>MAX(0,E1288-Assumptions!$C$3)*Assumptions!$C$2</f>
        <v>0</v>
      </c>
      <c r="J1288" s="193">
        <f>MAX(0,F1288-Assumptions!$C$3)*Assumptions!$C$2</f>
        <v>0</v>
      </c>
      <c r="K1288" s="193">
        <f>MAX(0,G1288-Assumptions!$C$3)*Assumptions!$C$2</f>
        <v>0</v>
      </c>
    </row>
    <row r="1289" spans="1:11">
      <c r="A1289" s="192">
        <f t="shared" si="103"/>
        <v>47902.54166666355</v>
      </c>
      <c r="B1289" s="218">
        <v>28.115957446808512</v>
      </c>
      <c r="C1289" s="219">
        <f t="shared" si="102"/>
        <v>1.3587438755730894E-4</v>
      </c>
      <c r="D1289" s="193">
        <f t="shared" si="104"/>
        <v>29.362484209382629</v>
      </c>
      <c r="E1289" s="193">
        <f t="shared" si="105"/>
        <v>30.66427599263951</v>
      </c>
      <c r="F1289" s="193">
        <f t="shared" si="105"/>
        <v>32.023782982650374</v>
      </c>
      <c r="G1289" s="193">
        <f t="shared" si="105"/>
        <v>33.443563994990413</v>
      </c>
      <c r="H1289" s="193">
        <f>MAX(0,D1289-Assumptions!$C$3)*Assumptions!$C$2</f>
        <v>0</v>
      </c>
      <c r="I1289" s="193">
        <f>MAX(0,E1289-Assumptions!$C$3)*Assumptions!$C$2</f>
        <v>0</v>
      </c>
      <c r="J1289" s="193">
        <f>MAX(0,F1289-Assumptions!$C$3)*Assumptions!$C$2</f>
        <v>0</v>
      </c>
      <c r="K1289" s="193">
        <f>MAX(0,G1289-Assumptions!$C$3)*Assumptions!$C$2</f>
        <v>0</v>
      </c>
    </row>
    <row r="1290" spans="1:11">
      <c r="A1290" s="192">
        <f t="shared" si="103"/>
        <v>47902.583333330214</v>
      </c>
      <c r="B1290" s="218">
        <v>28.996223404255325</v>
      </c>
      <c r="C1290" s="219">
        <f t="shared" si="102"/>
        <v>1.4012839875653313E-4</v>
      </c>
      <c r="D1290" s="193">
        <f t="shared" si="104"/>
        <v>30.28177693930256</v>
      </c>
      <c r="E1290" s="193">
        <f t="shared" si="105"/>
        <v>31.624325755025897</v>
      </c>
      <c r="F1290" s="193">
        <f t="shared" si="105"/>
        <v>33.026396748929621</v>
      </c>
      <c r="G1290" s="193">
        <f t="shared" si="105"/>
        <v>34.49062884903919</v>
      </c>
      <c r="H1290" s="193">
        <f>MAX(0,D1290-Assumptions!$C$3)*Assumptions!$C$2</f>
        <v>0</v>
      </c>
      <c r="I1290" s="193">
        <f>MAX(0,E1290-Assumptions!$C$3)*Assumptions!$C$2</f>
        <v>0</v>
      </c>
      <c r="J1290" s="193">
        <f>MAX(0,F1290-Assumptions!$C$3)*Assumptions!$C$2</f>
        <v>0</v>
      </c>
      <c r="K1290" s="193">
        <f>MAX(0,G1290-Assumptions!$C$3)*Assumptions!$C$2</f>
        <v>0</v>
      </c>
    </row>
    <row r="1291" spans="1:11">
      <c r="A1291" s="192">
        <f t="shared" si="103"/>
        <v>47902.624999996879</v>
      </c>
      <c r="B1291" s="218">
        <v>28.996223404255325</v>
      </c>
      <c r="C1291" s="219">
        <f t="shared" si="102"/>
        <v>1.4012839875653313E-4</v>
      </c>
      <c r="D1291" s="193">
        <f t="shared" si="104"/>
        <v>30.28177693930256</v>
      </c>
      <c r="E1291" s="193">
        <f t="shared" si="105"/>
        <v>31.624325755025897</v>
      </c>
      <c r="F1291" s="193">
        <f t="shared" si="105"/>
        <v>33.026396748929621</v>
      </c>
      <c r="G1291" s="193">
        <f t="shared" si="105"/>
        <v>34.49062884903919</v>
      </c>
      <c r="H1291" s="193">
        <f>MAX(0,D1291-Assumptions!$C$3)*Assumptions!$C$2</f>
        <v>0</v>
      </c>
      <c r="I1291" s="193">
        <f>MAX(0,E1291-Assumptions!$C$3)*Assumptions!$C$2</f>
        <v>0</v>
      </c>
      <c r="J1291" s="193">
        <f>MAX(0,F1291-Assumptions!$C$3)*Assumptions!$C$2</f>
        <v>0</v>
      </c>
      <c r="K1291" s="193">
        <f>MAX(0,G1291-Assumptions!$C$3)*Assumptions!$C$2</f>
        <v>0</v>
      </c>
    </row>
    <row r="1292" spans="1:11">
      <c r="A1292" s="192">
        <f t="shared" si="103"/>
        <v>47902.666666663543</v>
      </c>
      <c r="B1292" s="218">
        <v>29.232712765957451</v>
      </c>
      <c r="C1292" s="219">
        <f t="shared" si="102"/>
        <v>1.412712674369217E-4</v>
      </c>
      <c r="D1292" s="193">
        <f t="shared" si="104"/>
        <v>30.528751105549702</v>
      </c>
      <c r="E1292" s="193">
        <f t="shared" si="105"/>
        <v>31.88224957178641</v>
      </c>
      <c r="F1292" s="193">
        <f t="shared" si="105"/>
        <v>33.295755671213591</v>
      </c>
      <c r="G1292" s="193">
        <f t="shared" si="105"/>
        <v>34.771929854604522</v>
      </c>
      <c r="H1292" s="193">
        <f>MAX(0,D1292-Assumptions!$C$3)*Assumptions!$C$2</f>
        <v>0</v>
      </c>
      <c r="I1292" s="193">
        <f>MAX(0,E1292-Assumptions!$C$3)*Assumptions!$C$2</f>
        <v>0</v>
      </c>
      <c r="J1292" s="193">
        <f>MAX(0,F1292-Assumptions!$C$3)*Assumptions!$C$2</f>
        <v>0</v>
      </c>
      <c r="K1292" s="193">
        <f>MAX(0,G1292-Assumptions!$C$3)*Assumptions!$C$2</f>
        <v>0</v>
      </c>
    </row>
    <row r="1293" spans="1:11">
      <c r="A1293" s="192">
        <f t="shared" si="103"/>
        <v>47902.708333330207</v>
      </c>
      <c r="B1293" s="218">
        <v>30.993244680851067</v>
      </c>
      <c r="C1293" s="219">
        <f t="shared" si="102"/>
        <v>1.4977928983537001E-4</v>
      </c>
      <c r="D1293" s="193">
        <f t="shared" si="104"/>
        <v>32.367336565389543</v>
      </c>
      <c r="E1293" s="193">
        <f t="shared" si="105"/>
        <v>33.802349096559162</v>
      </c>
      <c r="F1293" s="193">
        <f t="shared" si="105"/>
        <v>35.300983203772077</v>
      </c>
      <c r="G1293" s="193">
        <f t="shared" si="105"/>
        <v>36.866059562702056</v>
      </c>
      <c r="H1293" s="193">
        <f>MAX(0,D1293-Assumptions!$C$3)*Assumptions!$C$2</f>
        <v>0</v>
      </c>
      <c r="I1293" s="193">
        <f>MAX(0,E1293-Assumptions!$C$3)*Assumptions!$C$2</f>
        <v>0</v>
      </c>
      <c r="J1293" s="193">
        <f>MAX(0,F1293-Assumptions!$C$3)*Assumptions!$C$2</f>
        <v>0</v>
      </c>
      <c r="K1293" s="193">
        <f>MAX(0,G1293-Assumptions!$C$3)*Assumptions!$C$2</f>
        <v>0</v>
      </c>
    </row>
    <row r="1294" spans="1:11">
      <c r="A1294" s="192">
        <f t="shared" si="103"/>
        <v>47902.749999996871</v>
      </c>
      <c r="B1294" s="218">
        <v>32.254521276595753</v>
      </c>
      <c r="C1294" s="219">
        <f t="shared" si="102"/>
        <v>1.5587458946410914E-4</v>
      </c>
      <c r="D1294" s="193">
        <f t="shared" si="104"/>
        <v>33.684532118707651</v>
      </c>
      <c r="E1294" s="193">
        <f t="shared" si="105"/>
        <v>35.177942785948609</v>
      </c>
      <c r="F1294" s="193">
        <f t="shared" si="105"/>
        <v>36.737564122619951</v>
      </c>
      <c r="G1294" s="193">
        <f t="shared" si="105"/>
        <v>38.366331592383879</v>
      </c>
      <c r="H1294" s="193">
        <f>MAX(0,D1294-Assumptions!$C$3)*Assumptions!$C$2</f>
        <v>0</v>
      </c>
      <c r="I1294" s="193">
        <f>MAX(0,E1294-Assumptions!$C$3)*Assumptions!$C$2</f>
        <v>0</v>
      </c>
      <c r="J1294" s="193">
        <f>MAX(0,F1294-Assumptions!$C$3)*Assumptions!$C$2</f>
        <v>0</v>
      </c>
      <c r="K1294" s="193">
        <f>MAX(0,G1294-Assumptions!$C$3)*Assumptions!$C$2</f>
        <v>1.2296984331454917</v>
      </c>
    </row>
    <row r="1295" spans="1:11">
      <c r="A1295" s="192">
        <f t="shared" si="103"/>
        <v>47902.791666663536</v>
      </c>
      <c r="B1295" s="218">
        <v>32.464734042553197</v>
      </c>
      <c r="C1295" s="219">
        <f t="shared" si="102"/>
        <v>1.5689047273556562E-4</v>
      </c>
      <c r="D1295" s="193">
        <f t="shared" si="104"/>
        <v>33.904064710927329</v>
      </c>
      <c r="E1295" s="193">
        <f t="shared" si="105"/>
        <v>35.407208400846841</v>
      </c>
      <c r="F1295" s="193">
        <f t="shared" si="105"/>
        <v>36.97699427576125</v>
      </c>
      <c r="G1295" s="193">
        <f t="shared" si="105"/>
        <v>38.616376930664167</v>
      </c>
      <c r="H1295" s="193">
        <f>MAX(0,D1295-Assumptions!$C$3)*Assumptions!$C$2</f>
        <v>0</v>
      </c>
      <c r="I1295" s="193">
        <f>MAX(0,E1295-Assumptions!$C$3)*Assumptions!$C$2</f>
        <v>0</v>
      </c>
      <c r="J1295" s="193">
        <f>MAX(0,F1295-Assumptions!$C$3)*Assumptions!$C$2</f>
        <v>0</v>
      </c>
      <c r="K1295" s="193">
        <f>MAX(0,G1295-Assumptions!$C$3)*Assumptions!$C$2</f>
        <v>1.4547392375977501</v>
      </c>
    </row>
    <row r="1296" spans="1:11">
      <c r="A1296" s="192">
        <f t="shared" si="103"/>
        <v>47902.8333333302</v>
      </c>
      <c r="B1296" s="218">
        <v>31.584468085106387</v>
      </c>
      <c r="C1296" s="219">
        <f t="shared" si="102"/>
        <v>1.5263646153634147E-4</v>
      </c>
      <c r="D1296" s="193">
        <f t="shared" si="104"/>
        <v>32.984771981007405</v>
      </c>
      <c r="E1296" s="193">
        <f t="shared" si="105"/>
        <v>34.447158638460465</v>
      </c>
      <c r="F1296" s="193">
        <f t="shared" si="105"/>
        <v>35.974380509482017</v>
      </c>
      <c r="G1296" s="193">
        <f t="shared" si="105"/>
        <v>37.569312076615411</v>
      </c>
      <c r="H1296" s="193">
        <f>MAX(0,D1296-Assumptions!$C$3)*Assumptions!$C$2</f>
        <v>0</v>
      </c>
      <c r="I1296" s="193">
        <f>MAX(0,E1296-Assumptions!$C$3)*Assumptions!$C$2</f>
        <v>0</v>
      </c>
      <c r="J1296" s="193">
        <f>MAX(0,F1296-Assumptions!$C$3)*Assumptions!$C$2</f>
        <v>0</v>
      </c>
      <c r="K1296" s="193">
        <f>MAX(0,G1296-Assumptions!$C$3)*Assumptions!$C$2</f>
        <v>0.51238086895386992</v>
      </c>
    </row>
    <row r="1297" spans="1:11">
      <c r="A1297" s="192">
        <f t="shared" si="103"/>
        <v>47902.874999996864</v>
      </c>
      <c r="B1297" s="218">
        <v>30.49398936170213</v>
      </c>
      <c r="C1297" s="219">
        <f t="shared" si="102"/>
        <v>1.473665670656608E-4</v>
      </c>
      <c r="D1297" s="193">
        <f t="shared" si="104"/>
        <v>31.845946658867803</v>
      </c>
      <c r="E1297" s="193">
        <f t="shared" si="105"/>
        <v>33.25784326117585</v>
      </c>
      <c r="F1297" s="193">
        <f t="shared" si="105"/>
        <v>34.732336590061465</v>
      </c>
      <c r="G1297" s="193">
        <f t="shared" si="105"/>
        <v>36.272201884286339</v>
      </c>
      <c r="H1297" s="193">
        <f>MAX(0,D1297-Assumptions!$C$3)*Assumptions!$C$2</f>
        <v>0</v>
      </c>
      <c r="I1297" s="193">
        <f>MAX(0,E1297-Assumptions!$C$3)*Assumptions!$C$2</f>
        <v>0</v>
      </c>
      <c r="J1297" s="193">
        <f>MAX(0,F1297-Assumptions!$C$3)*Assumptions!$C$2</f>
        <v>0</v>
      </c>
      <c r="K1297" s="193">
        <f>MAX(0,G1297-Assumptions!$C$3)*Assumptions!$C$2</f>
        <v>0</v>
      </c>
    </row>
    <row r="1298" spans="1:11">
      <c r="A1298" s="192">
        <f t="shared" si="103"/>
        <v>47902.916666663528</v>
      </c>
      <c r="B1298" s="218">
        <v>28.904255319148941</v>
      </c>
      <c r="C1298" s="219">
        <f t="shared" si="102"/>
        <v>1.3968394982527091E-4</v>
      </c>
      <c r="D1298" s="193">
        <f t="shared" si="104"/>
        <v>30.185731430206449</v>
      </c>
      <c r="E1298" s="193">
        <f t="shared" si="105"/>
        <v>31.524022048507916</v>
      </c>
      <c r="F1298" s="193">
        <f t="shared" si="105"/>
        <v>32.9216460569303</v>
      </c>
      <c r="G1298" s="193">
        <f t="shared" si="105"/>
        <v>34.381234013541558</v>
      </c>
      <c r="H1298" s="193">
        <f>MAX(0,D1298-Assumptions!$C$3)*Assumptions!$C$2</f>
        <v>0</v>
      </c>
      <c r="I1298" s="193">
        <f>MAX(0,E1298-Assumptions!$C$3)*Assumptions!$C$2</f>
        <v>0</v>
      </c>
      <c r="J1298" s="193">
        <f>MAX(0,F1298-Assumptions!$C$3)*Assumptions!$C$2</f>
        <v>0</v>
      </c>
      <c r="K1298" s="193">
        <f>MAX(0,G1298-Assumptions!$C$3)*Assumptions!$C$2</f>
        <v>0</v>
      </c>
    </row>
    <row r="1299" spans="1:11">
      <c r="A1299" s="192">
        <f t="shared" si="103"/>
        <v>47902.958333330193</v>
      </c>
      <c r="B1299" s="218">
        <v>26.867819148936174</v>
      </c>
      <c r="C1299" s="219">
        <f t="shared" si="102"/>
        <v>1.298425806330359E-4</v>
      </c>
      <c r="D1299" s="193">
        <f t="shared" si="104"/>
        <v>28.059009443078264</v>
      </c>
      <c r="E1299" s="193">
        <f t="shared" si="105"/>
        <v>29.303011404181216</v>
      </c>
      <c r="F1299" s="193">
        <f t="shared" si="105"/>
        <v>30.60216644837384</v>
      </c>
      <c r="G1299" s="193">
        <f t="shared" si="105"/>
        <v>31.958919798951126</v>
      </c>
      <c r="H1299" s="193">
        <f>MAX(0,D1299-Assumptions!$C$3)*Assumptions!$C$2</f>
        <v>0</v>
      </c>
      <c r="I1299" s="193">
        <f>MAX(0,E1299-Assumptions!$C$3)*Assumptions!$C$2</f>
        <v>0</v>
      </c>
      <c r="J1299" s="193">
        <f>MAX(0,F1299-Assumptions!$C$3)*Assumptions!$C$2</f>
        <v>0</v>
      </c>
      <c r="K1299" s="193">
        <f>MAX(0,G1299-Assumptions!$C$3)*Assumptions!$C$2</f>
        <v>0</v>
      </c>
    </row>
    <row r="1300" spans="1:11">
      <c r="A1300" s="192">
        <f t="shared" si="103"/>
        <v>47902.999999996857</v>
      </c>
      <c r="B1300" s="218">
        <v>24.20074468085107</v>
      </c>
      <c r="C1300" s="219">
        <f t="shared" si="102"/>
        <v>1.1695356162643137E-4</v>
      </c>
      <c r="D1300" s="193">
        <f t="shared" si="104"/>
        <v>25.273689679291035</v>
      </c>
      <c r="E1300" s="193">
        <f t="shared" si="105"/>
        <v>26.39420391515981</v>
      </c>
      <c r="F1300" s="193">
        <f t="shared" si="105"/>
        <v>27.564396380393461</v>
      </c>
      <c r="G1300" s="193">
        <f t="shared" si="105"/>
        <v>28.786469569519795</v>
      </c>
      <c r="H1300" s="193">
        <f>MAX(0,D1300-Assumptions!$C$3)*Assumptions!$C$2</f>
        <v>0</v>
      </c>
      <c r="I1300" s="193">
        <f>MAX(0,E1300-Assumptions!$C$3)*Assumptions!$C$2</f>
        <v>0</v>
      </c>
      <c r="J1300" s="193">
        <f>MAX(0,F1300-Assumptions!$C$3)*Assumptions!$C$2</f>
        <v>0</v>
      </c>
      <c r="K1300" s="193">
        <f>MAX(0,G1300-Assumptions!$C$3)*Assumptions!$C$2</f>
        <v>0</v>
      </c>
    </row>
    <row r="1301" spans="1:11">
      <c r="A1301" s="192">
        <f t="shared" si="103"/>
        <v>47903.041666663521</v>
      </c>
      <c r="B1301" s="218">
        <v>21.954095744680853</v>
      </c>
      <c r="C1301" s="219">
        <f t="shared" si="102"/>
        <v>1.0609630916273984E-4</v>
      </c>
      <c r="D1301" s="193">
        <f t="shared" si="104"/>
        <v>22.927435099943168</v>
      </c>
      <c r="E1301" s="193">
        <f t="shared" si="105"/>
        <v>23.943927655934871</v>
      </c>
      <c r="F1301" s="193">
        <f t="shared" si="105"/>
        <v>25.005486618695691</v>
      </c>
      <c r="G1301" s="193">
        <f t="shared" si="105"/>
        <v>26.114110016649061</v>
      </c>
      <c r="H1301" s="193">
        <f>MAX(0,D1301-Assumptions!$C$3)*Assumptions!$C$2</f>
        <v>0</v>
      </c>
      <c r="I1301" s="193">
        <f>MAX(0,E1301-Assumptions!$C$3)*Assumptions!$C$2</f>
        <v>0</v>
      </c>
      <c r="J1301" s="193">
        <f>MAX(0,F1301-Assumptions!$C$3)*Assumptions!$C$2</f>
        <v>0</v>
      </c>
      <c r="K1301" s="193">
        <f>MAX(0,G1301-Assumptions!$C$3)*Assumptions!$C$2</f>
        <v>0</v>
      </c>
    </row>
    <row r="1302" spans="1:11">
      <c r="A1302" s="192">
        <f t="shared" si="103"/>
        <v>47903.083333330185</v>
      </c>
      <c r="B1302" s="218">
        <v>20.27239361702128</v>
      </c>
      <c r="C1302" s="219">
        <f t="shared" si="102"/>
        <v>9.7969242991087724E-5</v>
      </c>
      <c r="D1302" s="193">
        <f t="shared" si="104"/>
        <v>21.171174362185702</v>
      </c>
      <c r="E1302" s="193">
        <f t="shared" si="105"/>
        <v>22.109802736748961</v>
      </c>
      <c r="F1302" s="193">
        <f t="shared" si="105"/>
        <v>23.090045393565202</v>
      </c>
      <c r="G1302" s="193">
        <f t="shared" si="105"/>
        <v>24.113747310406644</v>
      </c>
      <c r="H1302" s="193">
        <f>MAX(0,D1302-Assumptions!$C$3)*Assumptions!$C$2</f>
        <v>0</v>
      </c>
      <c r="I1302" s="193">
        <f>MAX(0,E1302-Assumptions!$C$3)*Assumptions!$C$2</f>
        <v>0</v>
      </c>
      <c r="J1302" s="193">
        <f>MAX(0,F1302-Assumptions!$C$3)*Assumptions!$C$2</f>
        <v>0</v>
      </c>
      <c r="K1302" s="193">
        <f>MAX(0,G1302-Assumptions!$C$3)*Assumptions!$C$2</f>
        <v>0</v>
      </c>
    </row>
    <row r="1303" spans="1:11">
      <c r="A1303" s="192">
        <f t="shared" si="103"/>
        <v>47903.12499999685</v>
      </c>
      <c r="B1303" s="218">
        <v>19.602340425531917</v>
      </c>
      <c r="C1303" s="219">
        <f t="shared" si="102"/>
        <v>9.4731115063320076E-5</v>
      </c>
      <c r="D1303" s="193">
        <f t="shared" si="104"/>
        <v>20.471414224485461</v>
      </c>
      <c r="E1303" s="193">
        <f t="shared" si="105"/>
        <v>21.37901858926082</v>
      </c>
      <c r="F1303" s="193">
        <f t="shared" si="105"/>
        <v>22.326861780427272</v>
      </c>
      <c r="G1303" s="193">
        <f t="shared" si="105"/>
        <v>23.316727794638179</v>
      </c>
      <c r="H1303" s="193">
        <f>MAX(0,D1303-Assumptions!$C$3)*Assumptions!$C$2</f>
        <v>0</v>
      </c>
      <c r="I1303" s="193">
        <f>MAX(0,E1303-Assumptions!$C$3)*Assumptions!$C$2</f>
        <v>0</v>
      </c>
      <c r="J1303" s="193">
        <f>MAX(0,F1303-Assumptions!$C$3)*Assumptions!$C$2</f>
        <v>0</v>
      </c>
      <c r="K1303" s="193">
        <f>MAX(0,G1303-Assumptions!$C$3)*Assumptions!$C$2</f>
        <v>0</v>
      </c>
    </row>
    <row r="1304" spans="1:11">
      <c r="A1304" s="192">
        <f t="shared" si="103"/>
        <v>47903.166666663514</v>
      </c>
      <c r="B1304" s="218">
        <v>19.352712765957449</v>
      </c>
      <c r="C1304" s="219">
        <f t="shared" si="102"/>
        <v>9.3524753678465457E-5</v>
      </c>
      <c r="D1304" s="193">
        <f t="shared" si="104"/>
        <v>20.210719271224587</v>
      </c>
      <c r="E1304" s="193">
        <f t="shared" si="105"/>
        <v>21.106765671569161</v>
      </c>
      <c r="F1304" s="193">
        <f t="shared" si="105"/>
        <v>22.042538473571962</v>
      </c>
      <c r="G1304" s="193">
        <f t="shared" si="105"/>
        <v>23.019798955430321</v>
      </c>
      <c r="H1304" s="193">
        <f>MAX(0,D1304-Assumptions!$C$3)*Assumptions!$C$2</f>
        <v>0</v>
      </c>
      <c r="I1304" s="193">
        <f>MAX(0,E1304-Assumptions!$C$3)*Assumptions!$C$2</f>
        <v>0</v>
      </c>
      <c r="J1304" s="193">
        <f>MAX(0,F1304-Assumptions!$C$3)*Assumptions!$C$2</f>
        <v>0</v>
      </c>
      <c r="K1304" s="193">
        <f>MAX(0,G1304-Assumptions!$C$3)*Assumptions!$C$2</f>
        <v>0</v>
      </c>
    </row>
    <row r="1305" spans="1:11">
      <c r="A1305" s="192">
        <f t="shared" si="103"/>
        <v>47903.208333330178</v>
      </c>
      <c r="B1305" s="218">
        <v>19.576063829787238</v>
      </c>
      <c r="C1305" s="219">
        <f t="shared" si="102"/>
        <v>9.4604129654388019E-5</v>
      </c>
      <c r="D1305" s="193">
        <f t="shared" si="104"/>
        <v>20.443972650458004</v>
      </c>
      <c r="E1305" s="193">
        <f t="shared" si="105"/>
        <v>21.350360387398542</v>
      </c>
      <c r="F1305" s="193">
        <f t="shared" si="105"/>
        <v>22.296933011284612</v>
      </c>
      <c r="G1305" s="193">
        <f t="shared" si="105"/>
        <v>23.285472127353145</v>
      </c>
      <c r="H1305" s="193">
        <f>MAX(0,D1305-Assumptions!$C$3)*Assumptions!$C$2</f>
        <v>0</v>
      </c>
      <c r="I1305" s="193">
        <f>MAX(0,E1305-Assumptions!$C$3)*Assumptions!$C$2</f>
        <v>0</v>
      </c>
      <c r="J1305" s="193">
        <f>MAX(0,F1305-Assumptions!$C$3)*Assumptions!$C$2</f>
        <v>0</v>
      </c>
      <c r="K1305" s="193">
        <f>MAX(0,G1305-Assumptions!$C$3)*Assumptions!$C$2</f>
        <v>0</v>
      </c>
    </row>
    <row r="1306" spans="1:11">
      <c r="A1306" s="192">
        <f t="shared" si="103"/>
        <v>47903.249999996842</v>
      </c>
      <c r="B1306" s="218">
        <v>20.968723404255325</v>
      </c>
      <c r="C1306" s="219">
        <f t="shared" si="102"/>
        <v>1.0133435632778744E-4</v>
      </c>
      <c r="D1306" s="193">
        <f t="shared" si="104"/>
        <v>21.898376073913408</v>
      </c>
      <c r="E1306" s="193">
        <f t="shared" si="105"/>
        <v>22.869245086099379</v>
      </c>
      <c r="F1306" s="193">
        <f t="shared" si="105"/>
        <v>23.883157775845799</v>
      </c>
      <c r="G1306" s="193">
        <f t="shared" si="105"/>
        <v>24.942022493460147</v>
      </c>
      <c r="H1306" s="193">
        <f>MAX(0,D1306-Assumptions!$C$3)*Assumptions!$C$2</f>
        <v>0</v>
      </c>
      <c r="I1306" s="193">
        <f>MAX(0,E1306-Assumptions!$C$3)*Assumptions!$C$2</f>
        <v>0</v>
      </c>
      <c r="J1306" s="193">
        <f>MAX(0,F1306-Assumptions!$C$3)*Assumptions!$C$2</f>
        <v>0</v>
      </c>
      <c r="K1306" s="193">
        <f>MAX(0,G1306-Assumptions!$C$3)*Assumptions!$C$2</f>
        <v>0</v>
      </c>
    </row>
    <row r="1307" spans="1:11">
      <c r="A1307" s="192">
        <f t="shared" si="103"/>
        <v>47903.291666663506</v>
      </c>
      <c r="B1307" s="218">
        <v>23.570106382978729</v>
      </c>
      <c r="C1307" s="219">
        <f t="shared" si="102"/>
        <v>1.1390591181206182E-4</v>
      </c>
      <c r="D1307" s="193">
        <f t="shared" si="104"/>
        <v>24.615091902631985</v>
      </c>
      <c r="E1307" s="193">
        <f t="shared" si="105"/>
        <v>25.70640707046509</v>
      </c>
      <c r="F1307" s="193">
        <f t="shared" si="105"/>
        <v>26.846105920969524</v>
      </c>
      <c r="G1307" s="193">
        <f t="shared" si="105"/>
        <v>28.036333554678887</v>
      </c>
      <c r="H1307" s="193">
        <f>MAX(0,D1307-Assumptions!$C$3)*Assumptions!$C$2</f>
        <v>0</v>
      </c>
      <c r="I1307" s="193">
        <f>MAX(0,E1307-Assumptions!$C$3)*Assumptions!$C$2</f>
        <v>0</v>
      </c>
      <c r="J1307" s="193">
        <f>MAX(0,F1307-Assumptions!$C$3)*Assumptions!$C$2</f>
        <v>0</v>
      </c>
      <c r="K1307" s="193">
        <f>MAX(0,G1307-Assumptions!$C$3)*Assumptions!$C$2</f>
        <v>0</v>
      </c>
    </row>
    <row r="1308" spans="1:11">
      <c r="A1308" s="192">
        <f t="shared" si="103"/>
        <v>47903.333333330171</v>
      </c>
      <c r="B1308" s="218">
        <v>26.210904255319154</v>
      </c>
      <c r="C1308" s="219">
        <f t="shared" si="102"/>
        <v>1.2666794540973429E-4</v>
      </c>
      <c r="D1308" s="193">
        <f t="shared" si="104"/>
        <v>27.372970092391753</v>
      </c>
      <c r="E1308" s="193">
        <f t="shared" si="105"/>
        <v>28.586556357624222</v>
      </c>
      <c r="F1308" s="193">
        <f t="shared" si="105"/>
        <v>29.853947219807246</v>
      </c>
      <c r="G1308" s="193">
        <f t="shared" si="105"/>
        <v>31.177528116825183</v>
      </c>
      <c r="H1308" s="193">
        <f>MAX(0,D1308-Assumptions!$C$3)*Assumptions!$C$2</f>
        <v>0</v>
      </c>
      <c r="I1308" s="193">
        <f>MAX(0,E1308-Assumptions!$C$3)*Assumptions!$C$2</f>
        <v>0</v>
      </c>
      <c r="J1308" s="193">
        <f>MAX(0,F1308-Assumptions!$C$3)*Assumptions!$C$2</f>
        <v>0</v>
      </c>
      <c r="K1308" s="193">
        <f>MAX(0,G1308-Assumptions!$C$3)*Assumptions!$C$2</f>
        <v>0</v>
      </c>
    </row>
    <row r="1309" spans="1:11">
      <c r="A1309" s="192">
        <f t="shared" si="103"/>
        <v>47903.374999996835</v>
      </c>
      <c r="B1309" s="218">
        <v>27.248829787234051</v>
      </c>
      <c r="C1309" s="219">
        <f t="shared" si="102"/>
        <v>1.3168386906255085E-4</v>
      </c>
      <c r="D1309" s="193">
        <f t="shared" si="104"/>
        <v>28.456912266476444</v>
      </c>
      <c r="E1309" s="193">
        <f t="shared" si="105"/>
        <v>29.71855533118428</v>
      </c>
      <c r="F1309" s="193">
        <f t="shared" si="105"/>
        <v>31.036133600942474</v>
      </c>
      <c r="G1309" s="193">
        <f t="shared" si="105"/>
        <v>32.412126974584176</v>
      </c>
      <c r="H1309" s="193">
        <f>MAX(0,D1309-Assumptions!$C$3)*Assumptions!$C$2</f>
        <v>0</v>
      </c>
      <c r="I1309" s="193">
        <f>MAX(0,E1309-Assumptions!$C$3)*Assumptions!$C$2</f>
        <v>0</v>
      </c>
      <c r="J1309" s="193">
        <f>MAX(0,F1309-Assumptions!$C$3)*Assumptions!$C$2</f>
        <v>0</v>
      </c>
      <c r="K1309" s="193">
        <f>MAX(0,G1309-Assumptions!$C$3)*Assumptions!$C$2</f>
        <v>0</v>
      </c>
    </row>
    <row r="1310" spans="1:11">
      <c r="A1310" s="192">
        <f t="shared" si="103"/>
        <v>47903.416666663499</v>
      </c>
      <c r="B1310" s="218">
        <v>27.695531914893618</v>
      </c>
      <c r="C1310" s="219">
        <f t="shared" si="102"/>
        <v>1.3384262101439592E-4</v>
      </c>
      <c r="D1310" s="193">
        <f t="shared" si="104"/>
        <v>28.923419024943264</v>
      </c>
      <c r="E1310" s="193">
        <f t="shared" si="105"/>
        <v>30.205744762843036</v>
      </c>
      <c r="F1310" s="193">
        <f t="shared" si="105"/>
        <v>31.544922676367754</v>
      </c>
      <c r="G1310" s="193">
        <f t="shared" si="105"/>
        <v>32.943473318429817</v>
      </c>
      <c r="H1310" s="193">
        <f>MAX(0,D1310-Assumptions!$C$3)*Assumptions!$C$2</f>
        <v>0</v>
      </c>
      <c r="I1310" s="193">
        <f>MAX(0,E1310-Assumptions!$C$3)*Assumptions!$C$2</f>
        <v>0</v>
      </c>
      <c r="J1310" s="193">
        <f>MAX(0,F1310-Assumptions!$C$3)*Assumptions!$C$2</f>
        <v>0</v>
      </c>
      <c r="K1310" s="193">
        <f>MAX(0,G1310-Assumptions!$C$3)*Assumptions!$C$2</f>
        <v>0</v>
      </c>
    </row>
    <row r="1311" spans="1:11">
      <c r="A1311" s="192">
        <f t="shared" si="103"/>
        <v>47903.458333330163</v>
      </c>
      <c r="B1311" s="218">
        <v>27.905744680851065</v>
      </c>
      <c r="C1311" s="219">
        <f t="shared" si="102"/>
        <v>1.3485850428585243E-4</v>
      </c>
      <c r="D1311" s="193">
        <f t="shared" si="104"/>
        <v>29.142951617162947</v>
      </c>
      <c r="E1311" s="193">
        <f t="shared" si="105"/>
        <v>30.435010377741271</v>
      </c>
      <c r="F1311" s="193">
        <f t="shared" si="105"/>
        <v>31.784352829509064</v>
      </c>
      <c r="G1311" s="193">
        <f t="shared" si="105"/>
        <v>33.193518656710118</v>
      </c>
      <c r="H1311" s="193">
        <f>MAX(0,D1311-Assumptions!$C$3)*Assumptions!$C$2</f>
        <v>0</v>
      </c>
      <c r="I1311" s="193">
        <f>MAX(0,E1311-Assumptions!$C$3)*Assumptions!$C$2</f>
        <v>0</v>
      </c>
      <c r="J1311" s="193">
        <f>MAX(0,F1311-Assumptions!$C$3)*Assumptions!$C$2</f>
        <v>0</v>
      </c>
      <c r="K1311" s="193">
        <f>MAX(0,G1311-Assumptions!$C$3)*Assumptions!$C$2</f>
        <v>0</v>
      </c>
    </row>
    <row r="1312" spans="1:11">
      <c r="A1312" s="192">
        <f t="shared" si="103"/>
        <v>47903.499999996828</v>
      </c>
      <c r="B1312" s="218">
        <v>28.74659574468085</v>
      </c>
      <c r="C1312" s="219">
        <f t="shared" si="102"/>
        <v>1.3892203737167849E-4</v>
      </c>
      <c r="D1312" s="193">
        <f t="shared" si="104"/>
        <v>30.021081986041679</v>
      </c>
      <c r="E1312" s="193">
        <f t="shared" si="105"/>
        <v>31.35207283733423</v>
      </c>
      <c r="F1312" s="193">
        <f t="shared" si="105"/>
        <v>32.742073442074307</v>
      </c>
      <c r="G1312" s="193">
        <f t="shared" si="105"/>
        <v>34.193700009831325</v>
      </c>
      <c r="H1312" s="193">
        <f>MAX(0,D1312-Assumptions!$C$3)*Assumptions!$C$2</f>
        <v>0</v>
      </c>
      <c r="I1312" s="193">
        <f>MAX(0,E1312-Assumptions!$C$3)*Assumptions!$C$2</f>
        <v>0</v>
      </c>
      <c r="J1312" s="193">
        <f>MAX(0,F1312-Assumptions!$C$3)*Assumptions!$C$2</f>
        <v>0</v>
      </c>
      <c r="K1312" s="193">
        <f>MAX(0,G1312-Assumptions!$C$3)*Assumptions!$C$2</f>
        <v>0</v>
      </c>
    </row>
    <row r="1313" spans="1:11">
      <c r="A1313" s="192">
        <f t="shared" si="103"/>
        <v>47903.541666663492</v>
      </c>
      <c r="B1313" s="218">
        <v>28.654627659574466</v>
      </c>
      <c r="C1313" s="219">
        <f t="shared" si="102"/>
        <v>1.3847758844041626E-4</v>
      </c>
      <c r="D1313" s="193">
        <f t="shared" si="104"/>
        <v>29.925036476945568</v>
      </c>
      <c r="E1313" s="193">
        <f t="shared" si="105"/>
        <v>31.25176913081625</v>
      </c>
      <c r="F1313" s="193">
        <f t="shared" si="105"/>
        <v>32.637322750074986</v>
      </c>
      <c r="G1313" s="193">
        <f t="shared" si="105"/>
        <v>34.084305174333693</v>
      </c>
      <c r="H1313" s="193">
        <f>MAX(0,D1313-Assumptions!$C$3)*Assumptions!$C$2</f>
        <v>0</v>
      </c>
      <c r="I1313" s="193">
        <f>MAX(0,E1313-Assumptions!$C$3)*Assumptions!$C$2</f>
        <v>0</v>
      </c>
      <c r="J1313" s="193">
        <f>MAX(0,F1313-Assumptions!$C$3)*Assumptions!$C$2</f>
        <v>0</v>
      </c>
      <c r="K1313" s="193">
        <f>MAX(0,G1313-Assumptions!$C$3)*Assumptions!$C$2</f>
        <v>0</v>
      </c>
    </row>
    <row r="1314" spans="1:11">
      <c r="A1314" s="192">
        <f t="shared" si="103"/>
        <v>47903.583333330156</v>
      </c>
      <c r="B1314" s="218">
        <v>28.9568085106383</v>
      </c>
      <c r="C1314" s="219">
        <f t="shared" si="102"/>
        <v>1.3993792064313502E-4</v>
      </c>
      <c r="D1314" s="193">
        <f t="shared" si="104"/>
        <v>30.240614578261365</v>
      </c>
      <c r="E1314" s="193">
        <f t="shared" si="105"/>
        <v>31.581338452232472</v>
      </c>
      <c r="F1314" s="193">
        <f t="shared" si="105"/>
        <v>32.981503595215621</v>
      </c>
      <c r="G1314" s="193">
        <f t="shared" si="105"/>
        <v>34.443745348111626</v>
      </c>
      <c r="H1314" s="193">
        <f>MAX(0,D1314-Assumptions!$C$3)*Assumptions!$C$2</f>
        <v>0</v>
      </c>
      <c r="I1314" s="193">
        <f>MAX(0,E1314-Assumptions!$C$3)*Assumptions!$C$2</f>
        <v>0</v>
      </c>
      <c r="J1314" s="193">
        <f>MAX(0,F1314-Assumptions!$C$3)*Assumptions!$C$2</f>
        <v>0</v>
      </c>
      <c r="K1314" s="193">
        <f>MAX(0,G1314-Assumptions!$C$3)*Assumptions!$C$2</f>
        <v>0</v>
      </c>
    </row>
    <row r="1315" spans="1:11">
      <c r="A1315" s="192">
        <f t="shared" si="103"/>
        <v>47903.62499999682</v>
      </c>
      <c r="B1315" s="218">
        <v>27.945159574468089</v>
      </c>
      <c r="C1315" s="219">
        <f t="shared" si="102"/>
        <v>1.3504898239925054E-4</v>
      </c>
      <c r="D1315" s="193">
        <f t="shared" si="104"/>
        <v>29.184113978204142</v>
      </c>
      <c r="E1315" s="193">
        <f t="shared" si="105"/>
        <v>30.477997680534695</v>
      </c>
      <c r="F1315" s="193">
        <f t="shared" si="105"/>
        <v>31.829245983223064</v>
      </c>
      <c r="G1315" s="193">
        <f t="shared" si="105"/>
        <v>33.240402157637675</v>
      </c>
      <c r="H1315" s="193">
        <f>MAX(0,D1315-Assumptions!$C$3)*Assumptions!$C$2</f>
        <v>0</v>
      </c>
      <c r="I1315" s="193">
        <f>MAX(0,E1315-Assumptions!$C$3)*Assumptions!$C$2</f>
        <v>0</v>
      </c>
      <c r="J1315" s="193">
        <f>MAX(0,F1315-Assumptions!$C$3)*Assumptions!$C$2</f>
        <v>0</v>
      </c>
      <c r="K1315" s="193">
        <f>MAX(0,G1315-Assumptions!$C$3)*Assumptions!$C$2</f>
        <v>0</v>
      </c>
    </row>
    <row r="1316" spans="1:11">
      <c r="A1316" s="192">
        <f t="shared" si="103"/>
        <v>47903.666666663485</v>
      </c>
      <c r="B1316" s="218">
        <v>27.958297872340431</v>
      </c>
      <c r="C1316" s="219">
        <f t="shared" si="102"/>
        <v>1.3511247510371657E-4</v>
      </c>
      <c r="D1316" s="193">
        <f t="shared" si="104"/>
        <v>29.19783476521787</v>
      </c>
      <c r="E1316" s="193">
        <f t="shared" si="105"/>
        <v>30.492326781465835</v>
      </c>
      <c r="F1316" s="193">
        <f t="shared" si="105"/>
        <v>31.844210367794393</v>
      </c>
      <c r="G1316" s="193">
        <f t="shared" si="105"/>
        <v>33.256029991280194</v>
      </c>
      <c r="H1316" s="193">
        <f>MAX(0,D1316-Assumptions!$C$3)*Assumptions!$C$2</f>
        <v>0</v>
      </c>
      <c r="I1316" s="193">
        <f>MAX(0,E1316-Assumptions!$C$3)*Assumptions!$C$2</f>
        <v>0</v>
      </c>
      <c r="J1316" s="193">
        <f>MAX(0,F1316-Assumptions!$C$3)*Assumptions!$C$2</f>
        <v>0</v>
      </c>
      <c r="K1316" s="193">
        <f>MAX(0,G1316-Assumptions!$C$3)*Assumptions!$C$2</f>
        <v>0</v>
      </c>
    </row>
    <row r="1317" spans="1:11">
      <c r="A1317" s="192">
        <f t="shared" si="103"/>
        <v>47903.708333330149</v>
      </c>
      <c r="B1317" s="218">
        <v>29.193297872340434</v>
      </c>
      <c r="C1317" s="219">
        <f t="shared" si="102"/>
        <v>1.4108078932352361E-4</v>
      </c>
      <c r="D1317" s="193">
        <f t="shared" si="104"/>
        <v>30.487588744508514</v>
      </c>
      <c r="E1317" s="193">
        <f t="shared" si="105"/>
        <v>31.839262268992993</v>
      </c>
      <c r="F1317" s="193">
        <f t="shared" si="105"/>
        <v>33.250862517499598</v>
      </c>
      <c r="G1317" s="193">
        <f t="shared" si="105"/>
        <v>34.725046353676973</v>
      </c>
      <c r="H1317" s="193">
        <f>MAX(0,D1317-Assumptions!$C$3)*Assumptions!$C$2</f>
        <v>0</v>
      </c>
      <c r="I1317" s="193">
        <f>MAX(0,E1317-Assumptions!$C$3)*Assumptions!$C$2</f>
        <v>0</v>
      </c>
      <c r="J1317" s="193">
        <f>MAX(0,F1317-Assumptions!$C$3)*Assumptions!$C$2</f>
        <v>0</v>
      </c>
      <c r="K1317" s="193">
        <f>MAX(0,G1317-Assumptions!$C$3)*Assumptions!$C$2</f>
        <v>0</v>
      </c>
    </row>
    <row r="1318" spans="1:11">
      <c r="A1318" s="192">
        <f t="shared" si="103"/>
        <v>47903.749999996813</v>
      </c>
      <c r="B1318" s="218">
        <v>30.651648936170215</v>
      </c>
      <c r="C1318" s="219">
        <f t="shared" si="102"/>
        <v>1.4812847951925316E-4</v>
      </c>
      <c r="D1318" s="193">
        <f t="shared" si="104"/>
        <v>32.010596103032562</v>
      </c>
      <c r="E1318" s="193">
        <f t="shared" si="105"/>
        <v>33.429792472349526</v>
      </c>
      <c r="F1318" s="193">
        <f t="shared" si="105"/>
        <v>34.911909204917443</v>
      </c>
      <c r="G1318" s="193">
        <f t="shared" si="105"/>
        <v>36.459735887996565</v>
      </c>
      <c r="H1318" s="193">
        <f>MAX(0,D1318-Assumptions!$C$3)*Assumptions!$C$2</f>
        <v>0</v>
      </c>
      <c r="I1318" s="193">
        <f>MAX(0,E1318-Assumptions!$C$3)*Assumptions!$C$2</f>
        <v>0</v>
      </c>
      <c r="J1318" s="193">
        <f>MAX(0,F1318-Assumptions!$C$3)*Assumptions!$C$2</f>
        <v>0</v>
      </c>
      <c r="K1318" s="193">
        <f>MAX(0,G1318-Assumptions!$C$3)*Assumptions!$C$2</f>
        <v>0</v>
      </c>
    </row>
    <row r="1319" spans="1:11">
      <c r="A1319" s="192">
        <f t="shared" si="103"/>
        <v>47903.791666663477</v>
      </c>
      <c r="B1319" s="218">
        <v>30.914414893617028</v>
      </c>
      <c r="C1319" s="219">
        <f t="shared" si="102"/>
        <v>1.4939833360857384E-4</v>
      </c>
      <c r="D1319" s="193">
        <f t="shared" si="104"/>
        <v>32.285011843307167</v>
      </c>
      <c r="E1319" s="193">
        <f t="shared" ref="E1319:G1350" si="106">$C1319*E$2</f>
        <v>33.716374490972328</v>
      </c>
      <c r="F1319" s="193">
        <f t="shared" si="106"/>
        <v>35.211196896344084</v>
      </c>
      <c r="G1319" s="193">
        <f t="shared" si="106"/>
        <v>36.77229256084695</v>
      </c>
      <c r="H1319" s="193">
        <f>MAX(0,D1319-Assumptions!$C$3)*Assumptions!$C$2</f>
        <v>0</v>
      </c>
      <c r="I1319" s="193">
        <f>MAX(0,E1319-Assumptions!$C$3)*Assumptions!$C$2</f>
        <v>0</v>
      </c>
      <c r="J1319" s="193">
        <f>MAX(0,F1319-Assumptions!$C$3)*Assumptions!$C$2</f>
        <v>0</v>
      </c>
      <c r="K1319" s="193">
        <f>MAX(0,G1319-Assumptions!$C$3)*Assumptions!$C$2</f>
        <v>0</v>
      </c>
    </row>
    <row r="1320" spans="1:11">
      <c r="A1320" s="192">
        <f t="shared" si="103"/>
        <v>47903.833333330142</v>
      </c>
      <c r="B1320" s="218">
        <v>30.520265957446814</v>
      </c>
      <c r="C1320" s="219">
        <f t="shared" si="102"/>
        <v>1.4749355247459285E-4</v>
      </c>
      <c r="D1320" s="193">
        <f t="shared" si="104"/>
        <v>31.873388232895259</v>
      </c>
      <c r="E1320" s="193">
        <f t="shared" si="106"/>
        <v>33.286501463038128</v>
      </c>
      <c r="F1320" s="193">
        <f t="shared" si="106"/>
        <v>34.762265359204122</v>
      </c>
      <c r="G1320" s="193">
        <f t="shared" si="106"/>
        <v>36.303457551571377</v>
      </c>
      <c r="H1320" s="193">
        <f>MAX(0,D1320-Assumptions!$C$3)*Assumptions!$C$2</f>
        <v>0</v>
      </c>
      <c r="I1320" s="193">
        <f>MAX(0,E1320-Assumptions!$C$3)*Assumptions!$C$2</f>
        <v>0</v>
      </c>
      <c r="J1320" s="193">
        <f>MAX(0,F1320-Assumptions!$C$3)*Assumptions!$C$2</f>
        <v>0</v>
      </c>
      <c r="K1320" s="193">
        <f>MAX(0,G1320-Assumptions!$C$3)*Assumptions!$C$2</f>
        <v>0</v>
      </c>
    </row>
    <row r="1321" spans="1:11">
      <c r="A1321" s="192">
        <f t="shared" si="103"/>
        <v>47903.874999996806</v>
      </c>
      <c r="B1321" s="218">
        <v>29.731968085106391</v>
      </c>
      <c r="C1321" s="219">
        <f t="shared" si="102"/>
        <v>1.4368399020663094E-4</v>
      </c>
      <c r="D1321" s="193">
        <f t="shared" si="104"/>
        <v>31.050141012071453</v>
      </c>
      <c r="E1321" s="193">
        <f t="shared" si="106"/>
        <v>32.426755407169736</v>
      </c>
      <c r="F1321" s="193">
        <f t="shared" si="106"/>
        <v>33.864402284924211</v>
      </c>
      <c r="G1321" s="193">
        <f t="shared" si="106"/>
        <v>35.365787533020246</v>
      </c>
      <c r="H1321" s="193">
        <f>MAX(0,D1321-Assumptions!$C$3)*Assumptions!$C$2</f>
        <v>0</v>
      </c>
      <c r="I1321" s="193">
        <f>MAX(0,E1321-Assumptions!$C$3)*Assumptions!$C$2</f>
        <v>0</v>
      </c>
      <c r="J1321" s="193">
        <f>MAX(0,F1321-Assumptions!$C$3)*Assumptions!$C$2</f>
        <v>0</v>
      </c>
      <c r="K1321" s="193">
        <f>MAX(0,G1321-Assumptions!$C$3)*Assumptions!$C$2</f>
        <v>0</v>
      </c>
    </row>
    <row r="1322" spans="1:11">
      <c r="A1322" s="192">
        <f t="shared" si="103"/>
        <v>47903.91666666347</v>
      </c>
      <c r="B1322" s="218">
        <v>28.799148936170219</v>
      </c>
      <c r="C1322" s="219">
        <f t="shared" si="102"/>
        <v>1.3917600818954266E-4</v>
      </c>
      <c r="D1322" s="193">
        <f t="shared" si="104"/>
        <v>30.075965134096609</v>
      </c>
      <c r="E1322" s="193">
        <f t="shared" si="106"/>
        <v>31.409389241058797</v>
      </c>
      <c r="F1322" s="193">
        <f t="shared" si="106"/>
        <v>32.801930980359643</v>
      </c>
      <c r="G1322" s="193">
        <f t="shared" si="106"/>
        <v>34.256211344401407</v>
      </c>
      <c r="H1322" s="193">
        <f>MAX(0,D1322-Assumptions!$C$3)*Assumptions!$C$2</f>
        <v>0</v>
      </c>
      <c r="I1322" s="193">
        <f>MAX(0,E1322-Assumptions!$C$3)*Assumptions!$C$2</f>
        <v>0</v>
      </c>
      <c r="J1322" s="193">
        <f>MAX(0,F1322-Assumptions!$C$3)*Assumptions!$C$2</f>
        <v>0</v>
      </c>
      <c r="K1322" s="193">
        <f>MAX(0,G1322-Assumptions!$C$3)*Assumptions!$C$2</f>
        <v>0</v>
      </c>
    </row>
    <row r="1323" spans="1:11">
      <c r="A1323" s="192">
        <f t="shared" si="103"/>
        <v>47903.958333330134</v>
      </c>
      <c r="B1323" s="218">
        <v>26.552500000000006</v>
      </c>
      <c r="C1323" s="219">
        <f t="shared" si="102"/>
        <v>1.2831875572585113E-4</v>
      </c>
      <c r="D1323" s="193">
        <f t="shared" si="104"/>
        <v>27.729710554748742</v>
      </c>
      <c r="E1323" s="193">
        <f t="shared" si="106"/>
        <v>28.959112981833862</v>
      </c>
      <c r="F1323" s="193">
        <f t="shared" si="106"/>
        <v>30.243021218661877</v>
      </c>
      <c r="G1323" s="193">
        <f t="shared" si="106"/>
        <v>31.583851791530673</v>
      </c>
      <c r="H1323" s="193">
        <f>MAX(0,D1323-Assumptions!$C$3)*Assumptions!$C$2</f>
        <v>0</v>
      </c>
      <c r="I1323" s="193">
        <f>MAX(0,E1323-Assumptions!$C$3)*Assumptions!$C$2</f>
        <v>0</v>
      </c>
      <c r="J1323" s="193">
        <f>MAX(0,F1323-Assumptions!$C$3)*Assumptions!$C$2</f>
        <v>0</v>
      </c>
      <c r="K1323" s="193">
        <f>MAX(0,G1323-Assumptions!$C$3)*Assumptions!$C$2</f>
        <v>0</v>
      </c>
    </row>
    <row r="1324" spans="1:11">
      <c r="A1324" s="192">
        <f t="shared" si="103"/>
        <v>47903.999999996799</v>
      </c>
      <c r="B1324" s="218">
        <v>23.740904255319155</v>
      </c>
      <c r="C1324" s="219">
        <f t="shared" si="102"/>
        <v>1.1473131697012025E-4</v>
      </c>
      <c r="D1324" s="193">
        <f t="shared" si="104"/>
        <v>24.793462133810479</v>
      </c>
      <c r="E1324" s="193">
        <f t="shared" si="106"/>
        <v>25.892685382569912</v>
      </c>
      <c r="F1324" s="193">
        <f t="shared" si="106"/>
        <v>27.040642920396841</v>
      </c>
      <c r="G1324" s="193">
        <f t="shared" si="106"/>
        <v>28.239495392031635</v>
      </c>
      <c r="H1324" s="193">
        <f>MAX(0,D1324-Assumptions!$C$3)*Assumptions!$C$2</f>
        <v>0</v>
      </c>
      <c r="I1324" s="193">
        <f>MAX(0,E1324-Assumptions!$C$3)*Assumptions!$C$2</f>
        <v>0</v>
      </c>
      <c r="J1324" s="193">
        <f>MAX(0,F1324-Assumptions!$C$3)*Assumptions!$C$2</f>
        <v>0</v>
      </c>
      <c r="K1324" s="193">
        <f>MAX(0,G1324-Assumptions!$C$3)*Assumptions!$C$2</f>
        <v>0</v>
      </c>
    </row>
    <row r="1325" spans="1:11">
      <c r="A1325" s="192">
        <f t="shared" si="103"/>
        <v>47904.041666663463</v>
      </c>
      <c r="B1325" s="218">
        <v>21.625638297872346</v>
      </c>
      <c r="C1325" s="219">
        <f t="shared" si="102"/>
        <v>1.0450899155108905E-4</v>
      </c>
      <c r="D1325" s="193">
        <f t="shared" si="104"/>
        <v>22.584415424599914</v>
      </c>
      <c r="E1325" s="193">
        <f t="shared" si="106"/>
        <v>23.585700132656378</v>
      </c>
      <c r="F1325" s="193">
        <f t="shared" si="106"/>
        <v>24.631377004412396</v>
      </c>
      <c r="G1325" s="193">
        <f t="shared" si="106"/>
        <v>25.72341417558609</v>
      </c>
      <c r="H1325" s="193">
        <f>MAX(0,D1325-Assumptions!$C$3)*Assumptions!$C$2</f>
        <v>0</v>
      </c>
      <c r="I1325" s="193">
        <f>MAX(0,E1325-Assumptions!$C$3)*Assumptions!$C$2</f>
        <v>0</v>
      </c>
      <c r="J1325" s="193">
        <f>MAX(0,F1325-Assumptions!$C$3)*Assumptions!$C$2</f>
        <v>0</v>
      </c>
      <c r="K1325" s="193">
        <f>MAX(0,G1325-Assumptions!$C$3)*Assumptions!$C$2</f>
        <v>0</v>
      </c>
    </row>
    <row r="1326" spans="1:11">
      <c r="A1326" s="192">
        <f t="shared" si="103"/>
        <v>47904.083333330127</v>
      </c>
      <c r="B1326" s="218">
        <v>20.285531914893618</v>
      </c>
      <c r="C1326" s="219">
        <f t="shared" si="102"/>
        <v>9.8032735695553739E-5</v>
      </c>
      <c r="D1326" s="193">
        <f t="shared" si="104"/>
        <v>21.184895149199431</v>
      </c>
      <c r="E1326" s="193">
        <f t="shared" si="106"/>
        <v>22.124131837680096</v>
      </c>
      <c r="F1326" s="193">
        <f t="shared" si="106"/>
        <v>23.10500977813653</v>
      </c>
      <c r="G1326" s="193">
        <f t="shared" si="106"/>
        <v>24.12937514404916</v>
      </c>
      <c r="H1326" s="193">
        <f>MAX(0,D1326-Assumptions!$C$3)*Assumptions!$C$2</f>
        <v>0</v>
      </c>
      <c r="I1326" s="193">
        <f>MAX(0,E1326-Assumptions!$C$3)*Assumptions!$C$2</f>
        <v>0</v>
      </c>
      <c r="J1326" s="193">
        <f>MAX(0,F1326-Assumptions!$C$3)*Assumptions!$C$2</f>
        <v>0</v>
      </c>
      <c r="K1326" s="193">
        <f>MAX(0,G1326-Assumptions!$C$3)*Assumptions!$C$2</f>
        <v>0</v>
      </c>
    </row>
    <row r="1327" spans="1:11">
      <c r="A1327" s="192">
        <f t="shared" si="103"/>
        <v>47904.124999996791</v>
      </c>
      <c r="B1327" s="218">
        <v>19.694308510638297</v>
      </c>
      <c r="C1327" s="219">
        <f t="shared" si="102"/>
        <v>9.5175563994582288E-5</v>
      </c>
      <c r="D1327" s="193">
        <f t="shared" si="104"/>
        <v>20.567459733581572</v>
      </c>
      <c r="E1327" s="193">
        <f t="shared" si="106"/>
        <v>21.479322295778797</v>
      </c>
      <c r="F1327" s="193">
        <f t="shared" si="106"/>
        <v>22.431612472426593</v>
      </c>
      <c r="G1327" s="193">
        <f t="shared" si="106"/>
        <v>23.426122630135808</v>
      </c>
      <c r="H1327" s="193">
        <f>MAX(0,D1327-Assumptions!$C$3)*Assumptions!$C$2</f>
        <v>0</v>
      </c>
      <c r="I1327" s="193">
        <f>MAX(0,E1327-Assumptions!$C$3)*Assumptions!$C$2</f>
        <v>0</v>
      </c>
      <c r="J1327" s="193">
        <f>MAX(0,F1327-Assumptions!$C$3)*Assumptions!$C$2</f>
        <v>0</v>
      </c>
      <c r="K1327" s="193">
        <f>MAX(0,G1327-Assumptions!$C$3)*Assumptions!$C$2</f>
        <v>0</v>
      </c>
    </row>
    <row r="1328" spans="1:11">
      <c r="A1328" s="192">
        <f t="shared" si="103"/>
        <v>47904.166666663456</v>
      </c>
      <c r="B1328" s="218">
        <v>19.326436170212769</v>
      </c>
      <c r="C1328" s="219">
        <f t="shared" si="102"/>
        <v>9.33977682695334E-5</v>
      </c>
      <c r="D1328" s="193">
        <f t="shared" si="104"/>
        <v>20.183277697197127</v>
      </c>
      <c r="E1328" s="193">
        <f t="shared" si="106"/>
        <v>21.078107469706882</v>
      </c>
      <c r="F1328" s="193">
        <f t="shared" si="106"/>
        <v>22.012609704429302</v>
      </c>
      <c r="G1328" s="193">
        <f t="shared" si="106"/>
        <v>22.988543288145284</v>
      </c>
      <c r="H1328" s="193">
        <f>MAX(0,D1328-Assumptions!$C$3)*Assumptions!$C$2</f>
        <v>0</v>
      </c>
      <c r="I1328" s="193">
        <f>MAX(0,E1328-Assumptions!$C$3)*Assumptions!$C$2</f>
        <v>0</v>
      </c>
      <c r="J1328" s="193">
        <f>MAX(0,F1328-Assumptions!$C$3)*Assumptions!$C$2</f>
        <v>0</v>
      </c>
      <c r="K1328" s="193">
        <f>MAX(0,G1328-Assumptions!$C$3)*Assumptions!$C$2</f>
        <v>0</v>
      </c>
    </row>
    <row r="1329" spans="1:11">
      <c r="A1329" s="192">
        <f t="shared" si="103"/>
        <v>47904.20833333012</v>
      </c>
      <c r="B1329" s="218">
        <v>19.510372340425533</v>
      </c>
      <c r="C1329" s="219">
        <f t="shared" si="102"/>
        <v>9.4286666132057851E-5</v>
      </c>
      <c r="D1329" s="193">
        <f t="shared" si="104"/>
        <v>20.375368715389349</v>
      </c>
      <c r="E1329" s="193">
        <f t="shared" si="106"/>
        <v>21.27871488274284</v>
      </c>
      <c r="F1329" s="193">
        <f t="shared" si="106"/>
        <v>22.222111088427948</v>
      </c>
      <c r="G1329" s="193">
        <f t="shared" si="106"/>
        <v>23.207332959140548</v>
      </c>
      <c r="H1329" s="193">
        <f>MAX(0,D1329-Assumptions!$C$3)*Assumptions!$C$2</f>
        <v>0</v>
      </c>
      <c r="I1329" s="193">
        <f>MAX(0,E1329-Assumptions!$C$3)*Assumptions!$C$2</f>
        <v>0</v>
      </c>
      <c r="J1329" s="193">
        <f>MAX(0,F1329-Assumptions!$C$3)*Assumptions!$C$2</f>
        <v>0</v>
      </c>
      <c r="K1329" s="193">
        <f>MAX(0,G1329-Assumptions!$C$3)*Assumptions!$C$2</f>
        <v>0</v>
      </c>
    </row>
    <row r="1330" spans="1:11">
      <c r="A1330" s="192">
        <f t="shared" si="103"/>
        <v>47904.249999996784</v>
      </c>
      <c r="B1330" s="218">
        <v>20.889893617021283</v>
      </c>
      <c r="C1330" s="219">
        <f t="shared" si="102"/>
        <v>1.0095340010099125E-4</v>
      </c>
      <c r="D1330" s="193">
        <f t="shared" si="104"/>
        <v>21.816051351831025</v>
      </c>
      <c r="E1330" s="193">
        <f t="shared" si="106"/>
        <v>22.783270480512538</v>
      </c>
      <c r="F1330" s="193">
        <f t="shared" si="106"/>
        <v>23.793371468417806</v>
      </c>
      <c r="G1330" s="193">
        <f t="shared" si="106"/>
        <v>24.848255491605034</v>
      </c>
      <c r="H1330" s="193">
        <f>MAX(0,D1330-Assumptions!$C$3)*Assumptions!$C$2</f>
        <v>0</v>
      </c>
      <c r="I1330" s="193">
        <f>MAX(0,E1330-Assumptions!$C$3)*Assumptions!$C$2</f>
        <v>0</v>
      </c>
      <c r="J1330" s="193">
        <f>MAX(0,F1330-Assumptions!$C$3)*Assumptions!$C$2</f>
        <v>0</v>
      </c>
      <c r="K1330" s="193">
        <f>MAX(0,G1330-Assumptions!$C$3)*Assumptions!$C$2</f>
        <v>0</v>
      </c>
    </row>
    <row r="1331" spans="1:11">
      <c r="A1331" s="192">
        <f t="shared" si="103"/>
        <v>47904.291666663448</v>
      </c>
      <c r="B1331" s="218">
        <v>24.52920212765958</v>
      </c>
      <c r="C1331" s="219">
        <f t="shared" si="102"/>
        <v>1.1854087923808218E-4</v>
      </c>
      <c r="D1331" s="193">
        <f t="shared" si="104"/>
        <v>25.616709354634292</v>
      </c>
      <c r="E1331" s="193">
        <f t="shared" si="106"/>
        <v>26.752431438438308</v>
      </c>
      <c r="F1331" s="193">
        <f t="shared" si="106"/>
        <v>27.938505994676756</v>
      </c>
      <c r="G1331" s="193">
        <f t="shared" si="106"/>
        <v>29.177165410582766</v>
      </c>
      <c r="H1331" s="193">
        <f>MAX(0,D1331-Assumptions!$C$3)*Assumptions!$C$2</f>
        <v>0</v>
      </c>
      <c r="I1331" s="193">
        <f>MAX(0,E1331-Assumptions!$C$3)*Assumptions!$C$2</f>
        <v>0</v>
      </c>
      <c r="J1331" s="193">
        <f>MAX(0,F1331-Assumptions!$C$3)*Assumptions!$C$2</f>
        <v>0</v>
      </c>
      <c r="K1331" s="193">
        <f>MAX(0,G1331-Assumptions!$C$3)*Assumptions!$C$2</f>
        <v>0</v>
      </c>
    </row>
    <row r="1332" spans="1:11">
      <c r="A1332" s="192">
        <f t="shared" si="103"/>
        <v>47904.333333330113</v>
      </c>
      <c r="B1332" s="218">
        <v>26.644468085106389</v>
      </c>
      <c r="C1332" s="219">
        <f t="shared" si="102"/>
        <v>1.2876320465711336E-4</v>
      </c>
      <c r="D1332" s="193">
        <f t="shared" si="104"/>
        <v>27.825756063844853</v>
      </c>
      <c r="E1332" s="193">
        <f t="shared" si="106"/>
        <v>29.059416688351842</v>
      </c>
      <c r="F1332" s="193">
        <f t="shared" si="106"/>
        <v>30.347771910661201</v>
      </c>
      <c r="G1332" s="193">
        <f t="shared" si="106"/>
        <v>31.693246627028309</v>
      </c>
      <c r="H1332" s="193">
        <f>MAX(0,D1332-Assumptions!$C$3)*Assumptions!$C$2</f>
        <v>0</v>
      </c>
      <c r="I1332" s="193">
        <f>MAX(0,E1332-Assumptions!$C$3)*Assumptions!$C$2</f>
        <v>0</v>
      </c>
      <c r="J1332" s="193">
        <f>MAX(0,F1332-Assumptions!$C$3)*Assumptions!$C$2</f>
        <v>0</v>
      </c>
      <c r="K1332" s="193">
        <f>MAX(0,G1332-Assumptions!$C$3)*Assumptions!$C$2</f>
        <v>0</v>
      </c>
    </row>
    <row r="1333" spans="1:11">
      <c r="A1333" s="192">
        <f t="shared" si="103"/>
        <v>47904.374999996777</v>
      </c>
      <c r="B1333" s="218">
        <v>26.894095744680858</v>
      </c>
      <c r="C1333" s="219">
        <f t="shared" si="102"/>
        <v>1.2996956604196798E-4</v>
      </c>
      <c r="D1333" s="193">
        <f t="shared" si="104"/>
        <v>28.086451017105727</v>
      </c>
      <c r="E1333" s="193">
        <f t="shared" si="106"/>
        <v>29.331669606043501</v>
      </c>
      <c r="F1333" s="193">
        <f t="shared" si="106"/>
        <v>30.632095217516511</v>
      </c>
      <c r="G1333" s="193">
        <f t="shared" si="106"/>
        <v>31.990175466236167</v>
      </c>
      <c r="H1333" s="193">
        <f>MAX(0,D1333-Assumptions!$C$3)*Assumptions!$C$2</f>
        <v>0</v>
      </c>
      <c r="I1333" s="193">
        <f>MAX(0,E1333-Assumptions!$C$3)*Assumptions!$C$2</f>
        <v>0</v>
      </c>
      <c r="J1333" s="193">
        <f>MAX(0,F1333-Assumptions!$C$3)*Assumptions!$C$2</f>
        <v>0</v>
      </c>
      <c r="K1333" s="193">
        <f>MAX(0,G1333-Assumptions!$C$3)*Assumptions!$C$2</f>
        <v>0</v>
      </c>
    </row>
    <row r="1334" spans="1:11">
      <c r="A1334" s="192">
        <f t="shared" si="103"/>
        <v>47904.416666663441</v>
      </c>
      <c r="B1334" s="218">
        <v>27.261968085106385</v>
      </c>
      <c r="C1334" s="219">
        <f t="shared" si="102"/>
        <v>1.3174736176701685E-4</v>
      </c>
      <c r="D1334" s="193">
        <f t="shared" si="104"/>
        <v>28.470633053490168</v>
      </c>
      <c r="E1334" s="193">
        <f t="shared" si="106"/>
        <v>29.732884432115416</v>
      </c>
      <c r="F1334" s="193">
        <f t="shared" si="106"/>
        <v>31.051097985513799</v>
      </c>
      <c r="G1334" s="193">
        <f t="shared" si="106"/>
        <v>32.427754808226688</v>
      </c>
      <c r="H1334" s="193">
        <f>MAX(0,D1334-Assumptions!$C$3)*Assumptions!$C$2</f>
        <v>0</v>
      </c>
      <c r="I1334" s="193">
        <f>MAX(0,E1334-Assumptions!$C$3)*Assumptions!$C$2</f>
        <v>0</v>
      </c>
      <c r="J1334" s="193">
        <f>MAX(0,F1334-Assumptions!$C$3)*Assumptions!$C$2</f>
        <v>0</v>
      </c>
      <c r="K1334" s="193">
        <f>MAX(0,G1334-Assumptions!$C$3)*Assumptions!$C$2</f>
        <v>0</v>
      </c>
    </row>
    <row r="1335" spans="1:11">
      <c r="A1335" s="192">
        <f t="shared" si="103"/>
        <v>47904.458333330105</v>
      </c>
      <c r="B1335" s="218">
        <v>27.577287234042561</v>
      </c>
      <c r="C1335" s="219">
        <f t="shared" si="102"/>
        <v>1.3327118667420167E-4</v>
      </c>
      <c r="D1335" s="193">
        <f t="shared" si="104"/>
        <v>28.7999319418197</v>
      </c>
      <c r="E1335" s="193">
        <f t="shared" si="106"/>
        <v>30.076782854462785</v>
      </c>
      <c r="F1335" s="193">
        <f t="shared" si="106"/>
        <v>31.410243215225776</v>
      </c>
      <c r="G1335" s="193">
        <f t="shared" si="106"/>
        <v>32.802822815647154</v>
      </c>
      <c r="H1335" s="193">
        <f>MAX(0,D1335-Assumptions!$C$3)*Assumptions!$C$2</f>
        <v>0</v>
      </c>
      <c r="I1335" s="193">
        <f>MAX(0,E1335-Assumptions!$C$3)*Assumptions!$C$2</f>
        <v>0</v>
      </c>
      <c r="J1335" s="193">
        <f>MAX(0,F1335-Assumptions!$C$3)*Assumptions!$C$2</f>
        <v>0</v>
      </c>
      <c r="K1335" s="193">
        <f>MAX(0,G1335-Assumptions!$C$3)*Assumptions!$C$2</f>
        <v>0</v>
      </c>
    </row>
    <row r="1336" spans="1:11">
      <c r="A1336" s="192">
        <f t="shared" si="103"/>
        <v>47904.499999996769</v>
      </c>
      <c r="B1336" s="218">
        <v>27.222553191489364</v>
      </c>
      <c r="C1336" s="219">
        <f t="shared" si="102"/>
        <v>1.3155688365361877E-4</v>
      </c>
      <c r="D1336" s="193">
        <f t="shared" si="104"/>
        <v>28.42947069244898</v>
      </c>
      <c r="E1336" s="193">
        <f t="shared" si="106"/>
        <v>29.689897129321999</v>
      </c>
      <c r="F1336" s="193">
        <f t="shared" si="106"/>
        <v>31.006204831799806</v>
      </c>
      <c r="G1336" s="193">
        <f t="shared" si="106"/>
        <v>32.380871307299138</v>
      </c>
      <c r="H1336" s="193">
        <f>MAX(0,D1336-Assumptions!$C$3)*Assumptions!$C$2</f>
        <v>0</v>
      </c>
      <c r="I1336" s="193">
        <f>MAX(0,E1336-Assumptions!$C$3)*Assumptions!$C$2</f>
        <v>0</v>
      </c>
      <c r="J1336" s="193">
        <f>MAX(0,F1336-Assumptions!$C$3)*Assumptions!$C$2</f>
        <v>0</v>
      </c>
      <c r="K1336" s="193">
        <f>MAX(0,G1336-Assumptions!$C$3)*Assumptions!$C$2</f>
        <v>0</v>
      </c>
    </row>
    <row r="1337" spans="1:11">
      <c r="A1337" s="192">
        <f t="shared" si="103"/>
        <v>47904.541666663434</v>
      </c>
      <c r="B1337" s="218">
        <v>26.762712765957453</v>
      </c>
      <c r="C1337" s="219">
        <f t="shared" si="102"/>
        <v>1.2933463899730764E-4</v>
      </c>
      <c r="D1337" s="193">
        <f t="shared" si="104"/>
        <v>27.949243146968424</v>
      </c>
      <c r="E1337" s="193">
        <f t="shared" si="106"/>
        <v>29.1883785967321</v>
      </c>
      <c r="F1337" s="193">
        <f t="shared" si="106"/>
        <v>30.482451371803187</v>
      </c>
      <c r="G1337" s="193">
        <f t="shared" si="106"/>
        <v>31.833897129810975</v>
      </c>
      <c r="H1337" s="193">
        <f>MAX(0,D1337-Assumptions!$C$3)*Assumptions!$C$2</f>
        <v>0</v>
      </c>
      <c r="I1337" s="193">
        <f>MAX(0,E1337-Assumptions!$C$3)*Assumptions!$C$2</f>
        <v>0</v>
      </c>
      <c r="J1337" s="193">
        <f>MAX(0,F1337-Assumptions!$C$3)*Assumptions!$C$2</f>
        <v>0</v>
      </c>
      <c r="K1337" s="193">
        <f>MAX(0,G1337-Assumptions!$C$3)*Assumptions!$C$2</f>
        <v>0</v>
      </c>
    </row>
    <row r="1338" spans="1:11">
      <c r="A1338" s="192">
        <f t="shared" si="103"/>
        <v>47904.583333330098</v>
      </c>
      <c r="B1338" s="218">
        <v>26.841542553191495</v>
      </c>
      <c r="C1338" s="219">
        <f t="shared" si="102"/>
        <v>1.2971559522410384E-4</v>
      </c>
      <c r="D1338" s="193">
        <f t="shared" si="104"/>
        <v>28.031567869050804</v>
      </c>
      <c r="E1338" s="193">
        <f t="shared" si="106"/>
        <v>29.274353202318938</v>
      </c>
      <c r="F1338" s="193">
        <f t="shared" si="106"/>
        <v>30.572237679231179</v>
      </c>
      <c r="G1338" s="193">
        <f t="shared" si="106"/>
        <v>31.927664131666088</v>
      </c>
      <c r="H1338" s="193">
        <f>MAX(0,D1338-Assumptions!$C$3)*Assumptions!$C$2</f>
        <v>0</v>
      </c>
      <c r="I1338" s="193">
        <f>MAX(0,E1338-Assumptions!$C$3)*Assumptions!$C$2</f>
        <v>0</v>
      </c>
      <c r="J1338" s="193">
        <f>MAX(0,F1338-Assumptions!$C$3)*Assumptions!$C$2</f>
        <v>0</v>
      </c>
      <c r="K1338" s="193">
        <f>MAX(0,G1338-Assumptions!$C$3)*Assumptions!$C$2</f>
        <v>0</v>
      </c>
    </row>
    <row r="1339" spans="1:11">
      <c r="A1339" s="192">
        <f t="shared" si="103"/>
        <v>47904.624999996762</v>
      </c>
      <c r="B1339" s="218">
        <v>27.74808510638298</v>
      </c>
      <c r="C1339" s="219">
        <f t="shared" si="102"/>
        <v>1.3409659183226004E-4</v>
      </c>
      <c r="D1339" s="193">
        <f t="shared" si="104"/>
        <v>28.978302172998184</v>
      </c>
      <c r="E1339" s="193">
        <f t="shared" si="106"/>
        <v>30.263061166567592</v>
      </c>
      <c r="F1339" s="193">
        <f t="shared" si="106"/>
        <v>31.604780214653079</v>
      </c>
      <c r="G1339" s="193">
        <f t="shared" si="106"/>
        <v>33.005984652999885</v>
      </c>
      <c r="H1339" s="193">
        <f>MAX(0,D1339-Assumptions!$C$3)*Assumptions!$C$2</f>
        <v>0</v>
      </c>
      <c r="I1339" s="193">
        <f>MAX(0,E1339-Assumptions!$C$3)*Assumptions!$C$2</f>
        <v>0</v>
      </c>
      <c r="J1339" s="193">
        <f>MAX(0,F1339-Assumptions!$C$3)*Assumptions!$C$2</f>
        <v>0</v>
      </c>
      <c r="K1339" s="193">
        <f>MAX(0,G1339-Assumptions!$C$3)*Assumptions!$C$2</f>
        <v>0</v>
      </c>
    </row>
    <row r="1340" spans="1:11">
      <c r="A1340" s="192">
        <f t="shared" si="103"/>
        <v>47904.666666663426</v>
      </c>
      <c r="B1340" s="218">
        <v>27.748085106382984</v>
      </c>
      <c r="C1340" s="219">
        <f t="shared" si="102"/>
        <v>1.3409659183226006E-4</v>
      </c>
      <c r="D1340" s="193">
        <f t="shared" si="104"/>
        <v>28.978302172998188</v>
      </c>
      <c r="E1340" s="193">
        <f t="shared" si="106"/>
        <v>30.263061166567596</v>
      </c>
      <c r="F1340" s="193">
        <f t="shared" si="106"/>
        <v>31.604780214653086</v>
      </c>
      <c r="G1340" s="193">
        <f t="shared" si="106"/>
        <v>33.005984652999892</v>
      </c>
      <c r="H1340" s="193">
        <f>MAX(0,D1340-Assumptions!$C$3)*Assumptions!$C$2</f>
        <v>0</v>
      </c>
      <c r="I1340" s="193">
        <f>MAX(0,E1340-Assumptions!$C$3)*Assumptions!$C$2</f>
        <v>0</v>
      </c>
      <c r="J1340" s="193">
        <f>MAX(0,F1340-Assumptions!$C$3)*Assumptions!$C$2</f>
        <v>0</v>
      </c>
      <c r="K1340" s="193">
        <f>MAX(0,G1340-Assumptions!$C$3)*Assumptions!$C$2</f>
        <v>0</v>
      </c>
    </row>
    <row r="1341" spans="1:11">
      <c r="A1341" s="192">
        <f t="shared" si="103"/>
        <v>47904.708333330091</v>
      </c>
      <c r="B1341" s="218">
        <v>28.523244680851068</v>
      </c>
      <c r="C1341" s="219">
        <f t="shared" si="102"/>
        <v>1.3784266139575595E-4</v>
      </c>
      <c r="D1341" s="193">
        <f t="shared" si="104"/>
        <v>29.787828606808269</v>
      </c>
      <c r="E1341" s="193">
        <f t="shared" si="106"/>
        <v>31.108478121504852</v>
      </c>
      <c r="F1341" s="193">
        <f t="shared" si="106"/>
        <v>32.487678904361665</v>
      </c>
      <c r="G1341" s="193">
        <f t="shared" si="106"/>
        <v>33.928026837908504</v>
      </c>
      <c r="H1341" s="193">
        <f>MAX(0,D1341-Assumptions!$C$3)*Assumptions!$C$2</f>
        <v>0</v>
      </c>
      <c r="I1341" s="193">
        <f>MAX(0,E1341-Assumptions!$C$3)*Assumptions!$C$2</f>
        <v>0</v>
      </c>
      <c r="J1341" s="193">
        <f>MAX(0,F1341-Assumptions!$C$3)*Assumptions!$C$2</f>
        <v>0</v>
      </c>
      <c r="K1341" s="193">
        <f>MAX(0,G1341-Assumptions!$C$3)*Assumptions!$C$2</f>
        <v>0</v>
      </c>
    </row>
    <row r="1342" spans="1:11">
      <c r="A1342" s="192">
        <f t="shared" si="103"/>
        <v>47904.749999996755</v>
      </c>
      <c r="B1342" s="218">
        <v>30.270638297872345</v>
      </c>
      <c r="C1342" s="219">
        <f t="shared" si="102"/>
        <v>1.4628719108973823E-4</v>
      </c>
      <c r="D1342" s="193">
        <f t="shared" si="104"/>
        <v>31.612693279634385</v>
      </c>
      <c r="E1342" s="193">
        <f t="shared" si="106"/>
        <v>33.014248545346469</v>
      </c>
      <c r="F1342" s="193">
        <f t="shared" si="106"/>
        <v>34.477942052348816</v>
      </c>
      <c r="G1342" s="193">
        <f t="shared" si="106"/>
        <v>36.006528712363519</v>
      </c>
      <c r="H1342" s="193">
        <f>MAX(0,D1342-Assumptions!$C$3)*Assumptions!$C$2</f>
        <v>0</v>
      </c>
      <c r="I1342" s="193">
        <f>MAX(0,E1342-Assumptions!$C$3)*Assumptions!$C$2</f>
        <v>0</v>
      </c>
      <c r="J1342" s="193">
        <f>MAX(0,F1342-Assumptions!$C$3)*Assumptions!$C$2</f>
        <v>0</v>
      </c>
      <c r="K1342" s="193">
        <f>MAX(0,G1342-Assumptions!$C$3)*Assumptions!$C$2</f>
        <v>0</v>
      </c>
    </row>
    <row r="1343" spans="1:11">
      <c r="A1343" s="192">
        <f t="shared" si="103"/>
        <v>47904.791666663419</v>
      </c>
      <c r="B1343" s="218">
        <v>30.743617021276599</v>
      </c>
      <c r="C1343" s="219">
        <f t="shared" si="102"/>
        <v>1.4857292845051539E-4</v>
      </c>
      <c r="D1343" s="193">
        <f t="shared" si="104"/>
        <v>32.106641612128669</v>
      </c>
      <c r="E1343" s="193">
        <f t="shared" si="106"/>
        <v>33.530096178867502</v>
      </c>
      <c r="F1343" s="193">
        <f t="shared" si="106"/>
        <v>35.016659896916764</v>
      </c>
      <c r="G1343" s="193">
        <f t="shared" si="106"/>
        <v>36.569130723494197</v>
      </c>
      <c r="H1343" s="193">
        <f>MAX(0,D1343-Assumptions!$C$3)*Assumptions!$C$2</f>
        <v>0</v>
      </c>
      <c r="I1343" s="193">
        <f>MAX(0,E1343-Assumptions!$C$3)*Assumptions!$C$2</f>
        <v>0</v>
      </c>
      <c r="J1343" s="193">
        <f>MAX(0,F1343-Assumptions!$C$3)*Assumptions!$C$2</f>
        <v>0</v>
      </c>
      <c r="K1343" s="193">
        <f>MAX(0,G1343-Assumptions!$C$3)*Assumptions!$C$2</f>
        <v>0</v>
      </c>
    </row>
    <row r="1344" spans="1:11">
      <c r="A1344" s="192">
        <f t="shared" si="103"/>
        <v>47904.833333330083</v>
      </c>
      <c r="B1344" s="218">
        <v>29.626861702127666</v>
      </c>
      <c r="C1344" s="219">
        <f t="shared" si="102"/>
        <v>1.4317604857090268E-4</v>
      </c>
      <c r="D1344" s="193">
        <f t="shared" si="104"/>
        <v>30.94037471596161</v>
      </c>
      <c r="E1344" s="193">
        <f t="shared" si="106"/>
        <v>32.312122599720617</v>
      </c>
      <c r="F1344" s="193">
        <f t="shared" si="106"/>
        <v>33.744687208353554</v>
      </c>
      <c r="G1344" s="193">
        <f t="shared" si="106"/>
        <v>35.240764863880095</v>
      </c>
      <c r="H1344" s="193">
        <f>MAX(0,D1344-Assumptions!$C$3)*Assumptions!$C$2</f>
        <v>0</v>
      </c>
      <c r="I1344" s="193">
        <f>MAX(0,E1344-Assumptions!$C$3)*Assumptions!$C$2</f>
        <v>0</v>
      </c>
      <c r="J1344" s="193">
        <f>MAX(0,F1344-Assumptions!$C$3)*Assumptions!$C$2</f>
        <v>0</v>
      </c>
      <c r="K1344" s="193">
        <f>MAX(0,G1344-Assumptions!$C$3)*Assumptions!$C$2</f>
        <v>0</v>
      </c>
    </row>
    <row r="1345" spans="1:11">
      <c r="A1345" s="192">
        <f t="shared" si="103"/>
        <v>47904.874999996748</v>
      </c>
      <c r="B1345" s="218">
        <v>28.969946808510645</v>
      </c>
      <c r="C1345" s="219">
        <f t="shared" si="102"/>
        <v>1.4000141334760108E-4</v>
      </c>
      <c r="D1345" s="193">
        <f t="shared" si="104"/>
        <v>30.2543353652751</v>
      </c>
      <c r="E1345" s="193">
        <f t="shared" si="106"/>
        <v>31.595667553163619</v>
      </c>
      <c r="F1345" s="193">
        <f t="shared" si="106"/>
        <v>32.996467979786964</v>
      </c>
      <c r="G1345" s="193">
        <f t="shared" si="106"/>
        <v>34.459373181754152</v>
      </c>
      <c r="H1345" s="193">
        <f>MAX(0,D1345-Assumptions!$C$3)*Assumptions!$C$2</f>
        <v>0</v>
      </c>
      <c r="I1345" s="193">
        <f>MAX(0,E1345-Assumptions!$C$3)*Assumptions!$C$2</f>
        <v>0</v>
      </c>
      <c r="J1345" s="193">
        <f>MAX(0,F1345-Assumptions!$C$3)*Assumptions!$C$2</f>
        <v>0</v>
      </c>
      <c r="K1345" s="193">
        <f>MAX(0,G1345-Assumptions!$C$3)*Assumptions!$C$2</f>
        <v>0</v>
      </c>
    </row>
    <row r="1346" spans="1:11">
      <c r="A1346" s="192">
        <f t="shared" si="103"/>
        <v>47904.916666663412</v>
      </c>
      <c r="B1346" s="218">
        <v>27.971436170212769</v>
      </c>
      <c r="C1346" s="219">
        <f t="shared" si="102"/>
        <v>1.351759678081826E-4</v>
      </c>
      <c r="D1346" s="193">
        <f t="shared" si="104"/>
        <v>29.211555552231601</v>
      </c>
      <c r="E1346" s="193">
        <f t="shared" si="106"/>
        <v>30.506655882396974</v>
      </c>
      <c r="F1346" s="193">
        <f t="shared" si="106"/>
        <v>31.859174752365725</v>
      </c>
      <c r="G1346" s="193">
        <f t="shared" si="106"/>
        <v>33.271657824922713</v>
      </c>
      <c r="H1346" s="193">
        <f>MAX(0,D1346-Assumptions!$C$3)*Assumptions!$C$2</f>
        <v>0</v>
      </c>
      <c r="I1346" s="193">
        <f>MAX(0,E1346-Assumptions!$C$3)*Assumptions!$C$2</f>
        <v>0</v>
      </c>
      <c r="J1346" s="193">
        <f>MAX(0,F1346-Assumptions!$C$3)*Assumptions!$C$2</f>
        <v>0</v>
      </c>
      <c r="K1346" s="193">
        <f>MAX(0,G1346-Assumptions!$C$3)*Assumptions!$C$2</f>
        <v>0</v>
      </c>
    </row>
    <row r="1347" spans="1:11">
      <c r="A1347" s="192">
        <f t="shared" si="103"/>
        <v>47904.958333330076</v>
      </c>
      <c r="B1347" s="218">
        <v>25.803617021276601</v>
      </c>
      <c r="C1347" s="219">
        <f t="shared" si="102"/>
        <v>1.246996715712873E-4</v>
      </c>
      <c r="D1347" s="193">
        <f t="shared" si="104"/>
        <v>26.947625694966121</v>
      </c>
      <c r="E1347" s="193">
        <f t="shared" si="106"/>
        <v>28.142354228758887</v>
      </c>
      <c r="F1347" s="193">
        <f t="shared" si="106"/>
        <v>29.390051298095958</v>
      </c>
      <c r="G1347" s="193">
        <f t="shared" si="106"/>
        <v>30.693065273907099</v>
      </c>
      <c r="H1347" s="193">
        <f>MAX(0,D1347-Assumptions!$C$3)*Assumptions!$C$2</f>
        <v>0</v>
      </c>
      <c r="I1347" s="193">
        <f>MAX(0,E1347-Assumptions!$C$3)*Assumptions!$C$2</f>
        <v>0</v>
      </c>
      <c r="J1347" s="193">
        <f>MAX(0,F1347-Assumptions!$C$3)*Assumptions!$C$2</f>
        <v>0</v>
      </c>
      <c r="K1347" s="193">
        <f>MAX(0,G1347-Assumptions!$C$3)*Assumptions!$C$2</f>
        <v>0</v>
      </c>
    </row>
    <row r="1348" spans="1:11">
      <c r="A1348" s="192">
        <f t="shared" si="103"/>
        <v>47904.99999999674</v>
      </c>
      <c r="B1348" s="218">
        <v>23.648936170212771</v>
      </c>
      <c r="C1348" s="219">
        <f t="shared" si="102"/>
        <v>1.1428686803885801E-4</v>
      </c>
      <c r="D1348" s="193">
        <f t="shared" si="104"/>
        <v>24.697416624714364</v>
      </c>
      <c r="E1348" s="193">
        <f t="shared" si="106"/>
        <v>25.792381676051928</v>
      </c>
      <c r="F1348" s="193">
        <f t="shared" si="106"/>
        <v>26.935892228397513</v>
      </c>
      <c r="G1348" s="193">
        <f t="shared" si="106"/>
        <v>28.130100556534</v>
      </c>
      <c r="H1348" s="193">
        <f>MAX(0,D1348-Assumptions!$C$3)*Assumptions!$C$2</f>
        <v>0</v>
      </c>
      <c r="I1348" s="193">
        <f>MAX(0,E1348-Assumptions!$C$3)*Assumptions!$C$2</f>
        <v>0</v>
      </c>
      <c r="J1348" s="193">
        <f>MAX(0,F1348-Assumptions!$C$3)*Assumptions!$C$2</f>
        <v>0</v>
      </c>
      <c r="K1348" s="193">
        <f>MAX(0,G1348-Assumptions!$C$3)*Assumptions!$C$2</f>
        <v>0</v>
      </c>
    </row>
    <row r="1349" spans="1:11">
      <c r="A1349" s="192">
        <f t="shared" si="103"/>
        <v>47905.041666663405</v>
      </c>
      <c r="B1349" s="218">
        <v>21.57308510638298</v>
      </c>
      <c r="C1349" s="219">
        <f t="shared" ref="C1349:C1412" si="107">B1349/$B$2</f>
        <v>1.0425502073322491E-4</v>
      </c>
      <c r="D1349" s="193">
        <f t="shared" si="104"/>
        <v>22.529532276544991</v>
      </c>
      <c r="E1349" s="193">
        <f t="shared" si="106"/>
        <v>23.528383728931814</v>
      </c>
      <c r="F1349" s="193">
        <f t="shared" si="106"/>
        <v>24.571519466127064</v>
      </c>
      <c r="G1349" s="193">
        <f t="shared" si="106"/>
        <v>25.660902841016014</v>
      </c>
      <c r="H1349" s="193">
        <f>MAX(0,D1349-Assumptions!$C$3)*Assumptions!$C$2</f>
        <v>0</v>
      </c>
      <c r="I1349" s="193">
        <f>MAX(0,E1349-Assumptions!$C$3)*Assumptions!$C$2</f>
        <v>0</v>
      </c>
      <c r="J1349" s="193">
        <f>MAX(0,F1349-Assumptions!$C$3)*Assumptions!$C$2</f>
        <v>0</v>
      </c>
      <c r="K1349" s="193">
        <f>MAX(0,G1349-Assumptions!$C$3)*Assumptions!$C$2</f>
        <v>0</v>
      </c>
    </row>
    <row r="1350" spans="1:11">
      <c r="A1350" s="192">
        <f t="shared" ref="A1350:A1413" si="108">A1349 + TIME(1,0,0)</f>
        <v>47905.083333330069</v>
      </c>
      <c r="B1350" s="218">
        <v>20.27239361702128</v>
      </c>
      <c r="C1350" s="219">
        <f t="shared" si="107"/>
        <v>9.7969242991087724E-5</v>
      </c>
      <c r="D1350" s="193">
        <f t="shared" si="104"/>
        <v>21.171174362185702</v>
      </c>
      <c r="E1350" s="193">
        <f t="shared" si="106"/>
        <v>22.109802736748961</v>
      </c>
      <c r="F1350" s="193">
        <f t="shared" si="106"/>
        <v>23.090045393565202</v>
      </c>
      <c r="G1350" s="193">
        <f t="shared" si="106"/>
        <v>24.113747310406644</v>
      </c>
      <c r="H1350" s="193">
        <f>MAX(0,D1350-Assumptions!$C$3)*Assumptions!$C$2</f>
        <v>0</v>
      </c>
      <c r="I1350" s="193">
        <f>MAX(0,E1350-Assumptions!$C$3)*Assumptions!$C$2</f>
        <v>0</v>
      </c>
      <c r="J1350" s="193">
        <f>MAX(0,F1350-Assumptions!$C$3)*Assumptions!$C$2</f>
        <v>0</v>
      </c>
      <c r="K1350" s="193">
        <f>MAX(0,G1350-Assumptions!$C$3)*Assumptions!$C$2</f>
        <v>0</v>
      </c>
    </row>
    <row r="1351" spans="1:11">
      <c r="A1351" s="192">
        <f t="shared" si="108"/>
        <v>47905.124999996733</v>
      </c>
      <c r="B1351" s="218">
        <v>19.576063829787238</v>
      </c>
      <c r="C1351" s="219">
        <f t="shared" si="107"/>
        <v>9.4604129654388019E-5</v>
      </c>
      <c r="D1351" s="193">
        <f t="shared" ref="D1351:D1414" si="109">$C1351*D$2</f>
        <v>20.443972650458004</v>
      </c>
      <c r="E1351" s="193">
        <f t="shared" ref="E1351:G1382" si="110">$C1351*E$2</f>
        <v>21.350360387398542</v>
      </c>
      <c r="F1351" s="193">
        <f t="shared" si="110"/>
        <v>22.296933011284612</v>
      </c>
      <c r="G1351" s="193">
        <f t="shared" si="110"/>
        <v>23.285472127353145</v>
      </c>
      <c r="H1351" s="193">
        <f>MAX(0,D1351-Assumptions!$C$3)*Assumptions!$C$2</f>
        <v>0</v>
      </c>
      <c r="I1351" s="193">
        <f>MAX(0,E1351-Assumptions!$C$3)*Assumptions!$C$2</f>
        <v>0</v>
      </c>
      <c r="J1351" s="193">
        <f>MAX(0,F1351-Assumptions!$C$3)*Assumptions!$C$2</f>
        <v>0</v>
      </c>
      <c r="K1351" s="193">
        <f>MAX(0,G1351-Assumptions!$C$3)*Assumptions!$C$2</f>
        <v>0</v>
      </c>
    </row>
    <row r="1352" spans="1:11">
      <c r="A1352" s="192">
        <f t="shared" si="108"/>
        <v>47905.166666663397</v>
      </c>
      <c r="B1352" s="218">
        <v>19.103085106382981</v>
      </c>
      <c r="C1352" s="219">
        <f t="shared" si="107"/>
        <v>9.2318392293610851E-5</v>
      </c>
      <c r="D1352" s="193">
        <f t="shared" si="109"/>
        <v>19.950024317963713</v>
      </c>
      <c r="E1352" s="193">
        <f t="shared" si="110"/>
        <v>20.834512753877501</v>
      </c>
      <c r="F1352" s="193">
        <f t="shared" si="110"/>
        <v>21.758215166716656</v>
      </c>
      <c r="G1352" s="193">
        <f t="shared" si="110"/>
        <v>22.722870116222463</v>
      </c>
      <c r="H1352" s="193">
        <f>MAX(0,D1352-Assumptions!$C$3)*Assumptions!$C$2</f>
        <v>0</v>
      </c>
      <c r="I1352" s="193">
        <f>MAX(0,E1352-Assumptions!$C$3)*Assumptions!$C$2</f>
        <v>0</v>
      </c>
      <c r="J1352" s="193">
        <f>MAX(0,F1352-Assumptions!$C$3)*Assumptions!$C$2</f>
        <v>0</v>
      </c>
      <c r="K1352" s="193">
        <f>MAX(0,G1352-Assumptions!$C$3)*Assumptions!$C$2</f>
        <v>0</v>
      </c>
    </row>
    <row r="1353" spans="1:11">
      <c r="A1353" s="192">
        <f t="shared" si="108"/>
        <v>47905.208333330062</v>
      </c>
      <c r="B1353" s="218">
        <v>19.30015957446809</v>
      </c>
      <c r="C1353" s="219">
        <f t="shared" si="107"/>
        <v>9.3270782860601343E-5</v>
      </c>
      <c r="D1353" s="193">
        <f t="shared" si="109"/>
        <v>20.155836123169667</v>
      </c>
      <c r="E1353" s="193">
        <f t="shared" si="110"/>
        <v>21.049449267844604</v>
      </c>
      <c r="F1353" s="193">
        <f t="shared" si="110"/>
        <v>21.982680935286638</v>
      </c>
      <c r="G1353" s="193">
        <f t="shared" si="110"/>
        <v>22.957287620860249</v>
      </c>
      <c r="H1353" s="193">
        <f>MAX(0,D1353-Assumptions!$C$3)*Assumptions!$C$2</f>
        <v>0</v>
      </c>
      <c r="I1353" s="193">
        <f>MAX(0,E1353-Assumptions!$C$3)*Assumptions!$C$2</f>
        <v>0</v>
      </c>
      <c r="J1353" s="193">
        <f>MAX(0,F1353-Assumptions!$C$3)*Assumptions!$C$2</f>
        <v>0</v>
      </c>
      <c r="K1353" s="193">
        <f>MAX(0,G1353-Assumptions!$C$3)*Assumptions!$C$2</f>
        <v>0</v>
      </c>
    </row>
    <row r="1354" spans="1:11">
      <c r="A1354" s="192">
        <f t="shared" si="108"/>
        <v>47905.249999996726</v>
      </c>
      <c r="B1354" s="218">
        <v>20.679680851063832</v>
      </c>
      <c r="C1354" s="219">
        <f t="shared" si="107"/>
        <v>9.9937516829534724E-5</v>
      </c>
      <c r="D1354" s="193">
        <f t="shared" si="109"/>
        <v>21.596518759611339</v>
      </c>
      <c r="E1354" s="193">
        <f t="shared" si="110"/>
        <v>22.554004865614299</v>
      </c>
      <c r="F1354" s="193">
        <f t="shared" si="110"/>
        <v>23.553941315276493</v>
      </c>
      <c r="G1354" s="193">
        <f t="shared" si="110"/>
        <v>24.598210153324729</v>
      </c>
      <c r="H1354" s="193">
        <f>MAX(0,D1354-Assumptions!$C$3)*Assumptions!$C$2</f>
        <v>0</v>
      </c>
      <c r="I1354" s="193">
        <f>MAX(0,E1354-Assumptions!$C$3)*Assumptions!$C$2</f>
        <v>0</v>
      </c>
      <c r="J1354" s="193">
        <f>MAX(0,F1354-Assumptions!$C$3)*Assumptions!$C$2</f>
        <v>0</v>
      </c>
      <c r="K1354" s="193">
        <f>MAX(0,G1354-Assumptions!$C$3)*Assumptions!$C$2</f>
        <v>0</v>
      </c>
    </row>
    <row r="1355" spans="1:11">
      <c r="A1355" s="192">
        <f t="shared" si="108"/>
        <v>47905.29166666339</v>
      </c>
      <c r="B1355" s="218">
        <v>23.898563829787239</v>
      </c>
      <c r="C1355" s="219">
        <f t="shared" si="107"/>
        <v>1.1549322942371263E-4</v>
      </c>
      <c r="D1355" s="193">
        <f t="shared" si="109"/>
        <v>24.958111577975242</v>
      </c>
      <c r="E1355" s="193">
        <f t="shared" si="110"/>
        <v>26.064634593743591</v>
      </c>
      <c r="F1355" s="193">
        <f t="shared" si="110"/>
        <v>27.220215535252823</v>
      </c>
      <c r="G1355" s="193">
        <f t="shared" si="110"/>
        <v>28.427029395741858</v>
      </c>
      <c r="H1355" s="193">
        <f>MAX(0,D1355-Assumptions!$C$3)*Assumptions!$C$2</f>
        <v>0</v>
      </c>
      <c r="I1355" s="193">
        <f>MAX(0,E1355-Assumptions!$C$3)*Assumptions!$C$2</f>
        <v>0</v>
      </c>
      <c r="J1355" s="193">
        <f>MAX(0,F1355-Assumptions!$C$3)*Assumptions!$C$2</f>
        <v>0</v>
      </c>
      <c r="K1355" s="193">
        <f>MAX(0,G1355-Assumptions!$C$3)*Assumptions!$C$2</f>
        <v>0</v>
      </c>
    </row>
    <row r="1356" spans="1:11">
      <c r="A1356" s="192">
        <f t="shared" si="108"/>
        <v>47905.333333330054</v>
      </c>
      <c r="B1356" s="218">
        <v>26.959787234042558</v>
      </c>
      <c r="C1356" s="219">
        <f t="shared" si="107"/>
        <v>1.3028702956429812E-4</v>
      </c>
      <c r="D1356" s="193">
        <f t="shared" si="109"/>
        <v>28.155054952174375</v>
      </c>
      <c r="E1356" s="193">
        <f t="shared" si="110"/>
        <v>29.403315110699197</v>
      </c>
      <c r="F1356" s="193">
        <f t="shared" si="110"/>
        <v>30.706917140373164</v>
      </c>
      <c r="G1356" s="193">
        <f t="shared" si="110"/>
        <v>32.068314634448754</v>
      </c>
      <c r="H1356" s="193">
        <f>MAX(0,D1356-Assumptions!$C$3)*Assumptions!$C$2</f>
        <v>0</v>
      </c>
      <c r="I1356" s="193">
        <f>MAX(0,E1356-Assumptions!$C$3)*Assumptions!$C$2</f>
        <v>0</v>
      </c>
      <c r="J1356" s="193">
        <f>MAX(0,F1356-Assumptions!$C$3)*Assumptions!$C$2</f>
        <v>0</v>
      </c>
      <c r="K1356" s="193">
        <f>MAX(0,G1356-Assumptions!$C$3)*Assumptions!$C$2</f>
        <v>0</v>
      </c>
    </row>
    <row r="1357" spans="1:11">
      <c r="A1357" s="192">
        <f t="shared" si="108"/>
        <v>47905.374999996719</v>
      </c>
      <c r="B1357" s="218">
        <v>26.47367021276596</v>
      </c>
      <c r="C1357" s="219">
        <f t="shared" si="107"/>
        <v>1.2793779949905494E-4</v>
      </c>
      <c r="D1357" s="193">
        <f t="shared" si="109"/>
        <v>27.647385832666359</v>
      </c>
      <c r="E1357" s="193">
        <f t="shared" si="110"/>
        <v>28.87313837624702</v>
      </c>
      <c r="F1357" s="193">
        <f t="shared" si="110"/>
        <v>30.153234911233884</v>
      </c>
      <c r="G1357" s="193">
        <f t="shared" si="110"/>
        <v>31.49008478967556</v>
      </c>
      <c r="H1357" s="193">
        <f>MAX(0,D1357-Assumptions!$C$3)*Assumptions!$C$2</f>
        <v>0</v>
      </c>
      <c r="I1357" s="193">
        <f>MAX(0,E1357-Assumptions!$C$3)*Assumptions!$C$2</f>
        <v>0</v>
      </c>
      <c r="J1357" s="193">
        <f>MAX(0,F1357-Assumptions!$C$3)*Assumptions!$C$2</f>
        <v>0</v>
      </c>
      <c r="K1357" s="193">
        <f>MAX(0,G1357-Assumptions!$C$3)*Assumptions!$C$2</f>
        <v>0</v>
      </c>
    </row>
    <row r="1358" spans="1:11">
      <c r="A1358" s="192">
        <f t="shared" si="108"/>
        <v>47905.416666663383</v>
      </c>
      <c r="B1358" s="218">
        <v>26.000691489361706</v>
      </c>
      <c r="C1358" s="219">
        <f t="shared" si="107"/>
        <v>1.2565206213827778E-4</v>
      </c>
      <c r="D1358" s="193">
        <f t="shared" si="109"/>
        <v>27.153437500172075</v>
      </c>
      <c r="E1358" s="193">
        <f t="shared" si="110"/>
        <v>28.357290742725983</v>
      </c>
      <c r="F1358" s="193">
        <f t="shared" si="110"/>
        <v>29.614517066665936</v>
      </c>
      <c r="G1358" s="193">
        <f t="shared" si="110"/>
        <v>30.927482778544881</v>
      </c>
      <c r="H1358" s="193">
        <f>MAX(0,D1358-Assumptions!$C$3)*Assumptions!$C$2</f>
        <v>0</v>
      </c>
      <c r="I1358" s="193">
        <f>MAX(0,E1358-Assumptions!$C$3)*Assumptions!$C$2</f>
        <v>0</v>
      </c>
      <c r="J1358" s="193">
        <f>MAX(0,F1358-Assumptions!$C$3)*Assumptions!$C$2</f>
        <v>0</v>
      </c>
      <c r="K1358" s="193">
        <f>MAX(0,G1358-Assumptions!$C$3)*Assumptions!$C$2</f>
        <v>0</v>
      </c>
    </row>
    <row r="1359" spans="1:11">
      <c r="A1359" s="192">
        <f t="shared" si="108"/>
        <v>47905.458333330047</v>
      </c>
      <c r="B1359" s="218">
        <v>25.52771276595745</v>
      </c>
      <c r="C1359" s="219">
        <f t="shared" si="107"/>
        <v>1.233663247775006E-4</v>
      </c>
      <c r="D1359" s="193">
        <f t="shared" si="109"/>
        <v>26.65948916767778</v>
      </c>
      <c r="E1359" s="193">
        <f t="shared" si="110"/>
        <v>27.841443109204938</v>
      </c>
      <c r="F1359" s="193">
        <f t="shared" si="110"/>
        <v>29.075799222097981</v>
      </c>
      <c r="G1359" s="193">
        <f t="shared" si="110"/>
        <v>30.364880767414196</v>
      </c>
      <c r="H1359" s="193">
        <f>MAX(0,D1359-Assumptions!$C$3)*Assumptions!$C$2</f>
        <v>0</v>
      </c>
      <c r="I1359" s="193">
        <f>MAX(0,E1359-Assumptions!$C$3)*Assumptions!$C$2</f>
        <v>0</v>
      </c>
      <c r="J1359" s="193">
        <f>MAX(0,F1359-Assumptions!$C$3)*Assumptions!$C$2</f>
        <v>0</v>
      </c>
      <c r="K1359" s="193">
        <f>MAX(0,G1359-Assumptions!$C$3)*Assumptions!$C$2</f>
        <v>0</v>
      </c>
    </row>
    <row r="1360" spans="1:11">
      <c r="A1360" s="192">
        <f t="shared" si="108"/>
        <v>47905.499999996711</v>
      </c>
      <c r="B1360" s="218">
        <v>25.974414893617023</v>
      </c>
      <c r="C1360" s="219">
        <f t="shared" si="107"/>
        <v>1.255250767293457E-4</v>
      </c>
      <c r="D1360" s="193">
        <f t="shared" si="109"/>
        <v>27.125995926144608</v>
      </c>
      <c r="E1360" s="193">
        <f t="shared" si="110"/>
        <v>28.328632540863698</v>
      </c>
      <c r="F1360" s="193">
        <f t="shared" si="110"/>
        <v>29.584588297523268</v>
      </c>
      <c r="G1360" s="193">
        <f t="shared" si="110"/>
        <v>30.89622711125984</v>
      </c>
      <c r="H1360" s="193">
        <f>MAX(0,D1360-Assumptions!$C$3)*Assumptions!$C$2</f>
        <v>0</v>
      </c>
      <c r="I1360" s="193">
        <f>MAX(0,E1360-Assumptions!$C$3)*Assumptions!$C$2</f>
        <v>0</v>
      </c>
      <c r="J1360" s="193">
        <f>MAX(0,F1360-Assumptions!$C$3)*Assumptions!$C$2</f>
        <v>0</v>
      </c>
      <c r="K1360" s="193">
        <f>MAX(0,G1360-Assumptions!$C$3)*Assumptions!$C$2</f>
        <v>0</v>
      </c>
    </row>
    <row r="1361" spans="1:11">
      <c r="A1361" s="192">
        <f t="shared" si="108"/>
        <v>47905.541666663376</v>
      </c>
      <c r="B1361" s="218">
        <v>26.210904255319154</v>
      </c>
      <c r="C1361" s="219">
        <f t="shared" si="107"/>
        <v>1.2666794540973429E-4</v>
      </c>
      <c r="D1361" s="193">
        <f t="shared" si="109"/>
        <v>27.372970092391753</v>
      </c>
      <c r="E1361" s="193">
        <f t="shared" si="110"/>
        <v>28.586556357624222</v>
      </c>
      <c r="F1361" s="193">
        <f t="shared" si="110"/>
        <v>29.853947219807246</v>
      </c>
      <c r="G1361" s="193">
        <f t="shared" si="110"/>
        <v>31.177528116825183</v>
      </c>
      <c r="H1361" s="193">
        <f>MAX(0,D1361-Assumptions!$C$3)*Assumptions!$C$2</f>
        <v>0</v>
      </c>
      <c r="I1361" s="193">
        <f>MAX(0,E1361-Assumptions!$C$3)*Assumptions!$C$2</f>
        <v>0</v>
      </c>
      <c r="J1361" s="193">
        <f>MAX(0,F1361-Assumptions!$C$3)*Assumptions!$C$2</f>
        <v>0</v>
      </c>
      <c r="K1361" s="193">
        <f>MAX(0,G1361-Assumptions!$C$3)*Assumptions!$C$2</f>
        <v>0</v>
      </c>
    </row>
    <row r="1362" spans="1:11">
      <c r="A1362" s="192">
        <f t="shared" si="108"/>
        <v>47905.58333333004</v>
      </c>
      <c r="B1362" s="218">
        <v>26.618191489361703</v>
      </c>
      <c r="C1362" s="219">
        <f t="shared" si="107"/>
        <v>1.2863621924818128E-4</v>
      </c>
      <c r="D1362" s="193">
        <f t="shared" si="109"/>
        <v>27.79831448981739</v>
      </c>
      <c r="E1362" s="193">
        <f t="shared" si="110"/>
        <v>29.030758486489557</v>
      </c>
      <c r="F1362" s="193">
        <f t="shared" si="110"/>
        <v>30.317843141518534</v>
      </c>
      <c r="G1362" s="193">
        <f t="shared" si="110"/>
        <v>31.661990959743264</v>
      </c>
      <c r="H1362" s="193">
        <f>MAX(0,D1362-Assumptions!$C$3)*Assumptions!$C$2</f>
        <v>0</v>
      </c>
      <c r="I1362" s="193">
        <f>MAX(0,E1362-Assumptions!$C$3)*Assumptions!$C$2</f>
        <v>0</v>
      </c>
      <c r="J1362" s="193">
        <f>MAX(0,F1362-Assumptions!$C$3)*Assumptions!$C$2</f>
        <v>0</v>
      </c>
      <c r="K1362" s="193">
        <f>MAX(0,G1362-Assumptions!$C$3)*Assumptions!$C$2</f>
        <v>0</v>
      </c>
    </row>
    <row r="1363" spans="1:11">
      <c r="A1363" s="192">
        <f t="shared" si="108"/>
        <v>47905.624999996704</v>
      </c>
      <c r="B1363" s="218">
        <v>26.486808510638301</v>
      </c>
      <c r="C1363" s="219">
        <f t="shared" si="107"/>
        <v>1.2800129220352097E-4</v>
      </c>
      <c r="D1363" s="193">
        <f t="shared" si="109"/>
        <v>27.661106619680087</v>
      </c>
      <c r="E1363" s="193">
        <f t="shared" si="110"/>
        <v>28.887467477178159</v>
      </c>
      <c r="F1363" s="193">
        <f t="shared" si="110"/>
        <v>30.168199295805216</v>
      </c>
      <c r="G1363" s="193">
        <f t="shared" si="110"/>
        <v>31.505712623318079</v>
      </c>
      <c r="H1363" s="193">
        <f>MAX(0,D1363-Assumptions!$C$3)*Assumptions!$C$2</f>
        <v>0</v>
      </c>
      <c r="I1363" s="193">
        <f>MAX(0,E1363-Assumptions!$C$3)*Assumptions!$C$2</f>
        <v>0</v>
      </c>
      <c r="J1363" s="193">
        <f>MAX(0,F1363-Assumptions!$C$3)*Assumptions!$C$2</f>
        <v>0</v>
      </c>
      <c r="K1363" s="193">
        <f>MAX(0,G1363-Assumptions!$C$3)*Assumptions!$C$2</f>
        <v>0</v>
      </c>
    </row>
    <row r="1364" spans="1:11">
      <c r="A1364" s="192">
        <f t="shared" si="108"/>
        <v>47905.666666663368</v>
      </c>
      <c r="B1364" s="218">
        <v>25.974414893617023</v>
      </c>
      <c r="C1364" s="219">
        <f t="shared" si="107"/>
        <v>1.255250767293457E-4</v>
      </c>
      <c r="D1364" s="193">
        <f t="shared" si="109"/>
        <v>27.125995926144608</v>
      </c>
      <c r="E1364" s="193">
        <f t="shared" si="110"/>
        <v>28.328632540863698</v>
      </c>
      <c r="F1364" s="193">
        <f t="shared" si="110"/>
        <v>29.584588297523268</v>
      </c>
      <c r="G1364" s="193">
        <f t="shared" si="110"/>
        <v>30.89622711125984</v>
      </c>
      <c r="H1364" s="193">
        <f>MAX(0,D1364-Assumptions!$C$3)*Assumptions!$C$2</f>
        <v>0</v>
      </c>
      <c r="I1364" s="193">
        <f>MAX(0,E1364-Assumptions!$C$3)*Assumptions!$C$2</f>
        <v>0</v>
      </c>
      <c r="J1364" s="193">
        <f>MAX(0,F1364-Assumptions!$C$3)*Assumptions!$C$2</f>
        <v>0</v>
      </c>
      <c r="K1364" s="193">
        <f>MAX(0,G1364-Assumptions!$C$3)*Assumptions!$C$2</f>
        <v>0</v>
      </c>
    </row>
    <row r="1365" spans="1:11">
      <c r="A1365" s="192">
        <f t="shared" si="108"/>
        <v>47905.708333330032</v>
      </c>
      <c r="B1365" s="218">
        <v>27.419627659574473</v>
      </c>
      <c r="C1365" s="219">
        <f t="shared" si="107"/>
        <v>1.3250927422060925E-4</v>
      </c>
      <c r="D1365" s="193">
        <f t="shared" si="109"/>
        <v>28.635282497654931</v>
      </c>
      <c r="E1365" s="193">
        <f t="shared" si="110"/>
        <v>29.904833643289095</v>
      </c>
      <c r="F1365" s="193">
        <f t="shared" si="110"/>
        <v>31.230670600369784</v>
      </c>
      <c r="G1365" s="193">
        <f t="shared" si="110"/>
        <v>32.615288811936921</v>
      </c>
      <c r="H1365" s="193">
        <f>MAX(0,D1365-Assumptions!$C$3)*Assumptions!$C$2</f>
        <v>0</v>
      </c>
      <c r="I1365" s="193">
        <f>MAX(0,E1365-Assumptions!$C$3)*Assumptions!$C$2</f>
        <v>0</v>
      </c>
      <c r="J1365" s="193">
        <f>MAX(0,F1365-Assumptions!$C$3)*Assumptions!$C$2</f>
        <v>0</v>
      </c>
      <c r="K1365" s="193">
        <f>MAX(0,G1365-Assumptions!$C$3)*Assumptions!$C$2</f>
        <v>0</v>
      </c>
    </row>
    <row r="1366" spans="1:11">
      <c r="A1366" s="192">
        <f t="shared" si="108"/>
        <v>47905.749999996697</v>
      </c>
      <c r="B1366" s="218">
        <v>29.613723404255321</v>
      </c>
      <c r="C1366" s="219">
        <f t="shared" si="107"/>
        <v>1.4311255586643663E-4</v>
      </c>
      <c r="D1366" s="193">
        <f t="shared" si="109"/>
        <v>30.926653928947875</v>
      </c>
      <c r="E1366" s="193">
        <f t="shared" si="110"/>
        <v>32.297793498789467</v>
      </c>
      <c r="F1366" s="193">
        <f t="shared" si="110"/>
        <v>33.729722823782218</v>
      </c>
      <c r="G1366" s="193">
        <f t="shared" si="110"/>
        <v>35.225137030237569</v>
      </c>
      <c r="H1366" s="193">
        <f>MAX(0,D1366-Assumptions!$C$3)*Assumptions!$C$2</f>
        <v>0</v>
      </c>
      <c r="I1366" s="193">
        <f>MAX(0,E1366-Assumptions!$C$3)*Assumptions!$C$2</f>
        <v>0</v>
      </c>
      <c r="J1366" s="193">
        <f>MAX(0,F1366-Assumptions!$C$3)*Assumptions!$C$2</f>
        <v>0</v>
      </c>
      <c r="K1366" s="193">
        <f>MAX(0,G1366-Assumptions!$C$3)*Assumptions!$C$2</f>
        <v>0</v>
      </c>
    </row>
    <row r="1367" spans="1:11">
      <c r="A1367" s="192">
        <f t="shared" si="108"/>
        <v>47905.791666663361</v>
      </c>
      <c r="B1367" s="218">
        <v>29.810797872340427</v>
      </c>
      <c r="C1367" s="219">
        <f t="shared" si="107"/>
        <v>1.4406494643342711E-4</v>
      </c>
      <c r="D1367" s="193">
        <f t="shared" si="109"/>
        <v>31.132465734153829</v>
      </c>
      <c r="E1367" s="193">
        <f t="shared" si="110"/>
        <v>32.51273001275657</v>
      </c>
      <c r="F1367" s="193">
        <f t="shared" si="110"/>
        <v>33.954188592352196</v>
      </c>
      <c r="G1367" s="193">
        <f t="shared" si="110"/>
        <v>35.459554534875352</v>
      </c>
      <c r="H1367" s="193">
        <f>MAX(0,D1367-Assumptions!$C$3)*Assumptions!$C$2</f>
        <v>0</v>
      </c>
      <c r="I1367" s="193">
        <f>MAX(0,E1367-Assumptions!$C$3)*Assumptions!$C$2</f>
        <v>0</v>
      </c>
      <c r="J1367" s="193">
        <f>MAX(0,F1367-Assumptions!$C$3)*Assumptions!$C$2</f>
        <v>0</v>
      </c>
      <c r="K1367" s="193">
        <f>MAX(0,G1367-Assumptions!$C$3)*Assumptions!$C$2</f>
        <v>0</v>
      </c>
    </row>
    <row r="1368" spans="1:11">
      <c r="A1368" s="192">
        <f t="shared" si="108"/>
        <v>47905.833333330025</v>
      </c>
      <c r="B1368" s="218">
        <v>29.272127659574473</v>
      </c>
      <c r="C1368" s="219">
        <f t="shared" si="107"/>
        <v>1.4146174555031978E-4</v>
      </c>
      <c r="D1368" s="193">
        <f t="shared" si="109"/>
        <v>30.56991346659089</v>
      </c>
      <c r="E1368" s="193">
        <f t="shared" si="110"/>
        <v>31.925236874579827</v>
      </c>
      <c r="F1368" s="193">
        <f t="shared" si="110"/>
        <v>33.340648824927584</v>
      </c>
      <c r="G1368" s="193">
        <f t="shared" si="110"/>
        <v>34.818813355532079</v>
      </c>
      <c r="H1368" s="193">
        <f>MAX(0,D1368-Assumptions!$C$3)*Assumptions!$C$2</f>
        <v>0</v>
      </c>
      <c r="I1368" s="193">
        <f>MAX(0,E1368-Assumptions!$C$3)*Assumptions!$C$2</f>
        <v>0</v>
      </c>
      <c r="J1368" s="193">
        <f>MAX(0,F1368-Assumptions!$C$3)*Assumptions!$C$2</f>
        <v>0</v>
      </c>
      <c r="K1368" s="193">
        <f>MAX(0,G1368-Assumptions!$C$3)*Assumptions!$C$2</f>
        <v>0</v>
      </c>
    </row>
    <row r="1369" spans="1:11">
      <c r="A1369" s="192">
        <f t="shared" si="108"/>
        <v>47905.874999996689</v>
      </c>
      <c r="B1369" s="218">
        <v>29.009361702127663</v>
      </c>
      <c r="C1369" s="219">
        <f t="shared" si="107"/>
        <v>1.4019189146099914E-4</v>
      </c>
      <c r="D1369" s="193">
        <f t="shared" si="109"/>
        <v>30.295497726316285</v>
      </c>
      <c r="E1369" s="193">
        <f t="shared" si="110"/>
        <v>31.638654855957029</v>
      </c>
      <c r="F1369" s="193">
        <f t="shared" si="110"/>
        <v>33.041361133500949</v>
      </c>
      <c r="G1369" s="193">
        <f t="shared" si="110"/>
        <v>34.506256682681702</v>
      </c>
      <c r="H1369" s="193">
        <f>MAX(0,D1369-Assumptions!$C$3)*Assumptions!$C$2</f>
        <v>0</v>
      </c>
      <c r="I1369" s="193">
        <f>MAX(0,E1369-Assumptions!$C$3)*Assumptions!$C$2</f>
        <v>0</v>
      </c>
      <c r="J1369" s="193">
        <f>MAX(0,F1369-Assumptions!$C$3)*Assumptions!$C$2</f>
        <v>0</v>
      </c>
      <c r="K1369" s="193">
        <f>MAX(0,G1369-Assumptions!$C$3)*Assumptions!$C$2</f>
        <v>0</v>
      </c>
    </row>
    <row r="1370" spans="1:11">
      <c r="A1370" s="192">
        <f t="shared" si="108"/>
        <v>47905.916666663354</v>
      </c>
      <c r="B1370" s="218">
        <v>28.313031914893617</v>
      </c>
      <c r="C1370" s="219">
        <f t="shared" si="107"/>
        <v>1.3682677812429942E-4</v>
      </c>
      <c r="D1370" s="193">
        <f t="shared" si="109"/>
        <v>29.568296014588579</v>
      </c>
      <c r="E1370" s="193">
        <f t="shared" si="110"/>
        <v>30.87921250660661</v>
      </c>
      <c r="F1370" s="193">
        <f t="shared" si="110"/>
        <v>32.248248751220352</v>
      </c>
      <c r="G1370" s="193">
        <f t="shared" si="110"/>
        <v>33.677981499628196</v>
      </c>
      <c r="H1370" s="193">
        <f>MAX(0,D1370-Assumptions!$C$3)*Assumptions!$C$2</f>
        <v>0</v>
      </c>
      <c r="I1370" s="193">
        <f>MAX(0,E1370-Assumptions!$C$3)*Assumptions!$C$2</f>
        <v>0</v>
      </c>
      <c r="J1370" s="193">
        <f>MAX(0,F1370-Assumptions!$C$3)*Assumptions!$C$2</f>
        <v>0</v>
      </c>
      <c r="K1370" s="193">
        <f>MAX(0,G1370-Assumptions!$C$3)*Assumptions!$C$2</f>
        <v>0</v>
      </c>
    </row>
    <row r="1371" spans="1:11">
      <c r="A1371" s="192">
        <f t="shared" si="108"/>
        <v>47905.958333330018</v>
      </c>
      <c r="B1371" s="218">
        <v>27.012340425531921</v>
      </c>
      <c r="C1371" s="219">
        <f t="shared" si="107"/>
        <v>1.3054100038216226E-4</v>
      </c>
      <c r="D1371" s="193">
        <f t="shared" si="109"/>
        <v>28.209938100229298</v>
      </c>
      <c r="E1371" s="193">
        <f t="shared" si="110"/>
        <v>29.46063151442376</v>
      </c>
      <c r="F1371" s="193">
        <f t="shared" si="110"/>
        <v>30.766774678658496</v>
      </c>
      <c r="G1371" s="193">
        <f t="shared" si="110"/>
        <v>32.130825969018836</v>
      </c>
      <c r="H1371" s="193">
        <f>MAX(0,D1371-Assumptions!$C$3)*Assumptions!$C$2</f>
        <v>0</v>
      </c>
      <c r="I1371" s="193">
        <f>MAX(0,E1371-Assumptions!$C$3)*Assumptions!$C$2</f>
        <v>0</v>
      </c>
      <c r="J1371" s="193">
        <f>MAX(0,F1371-Assumptions!$C$3)*Assumptions!$C$2</f>
        <v>0</v>
      </c>
      <c r="K1371" s="193">
        <f>MAX(0,G1371-Assumptions!$C$3)*Assumptions!$C$2</f>
        <v>0</v>
      </c>
    </row>
    <row r="1372" spans="1:11">
      <c r="A1372" s="192">
        <f t="shared" si="108"/>
        <v>47905.999999996682</v>
      </c>
      <c r="B1372" s="218">
        <v>23.635797872340433</v>
      </c>
      <c r="C1372" s="219">
        <f t="shared" si="107"/>
        <v>1.1422337533439199E-4</v>
      </c>
      <c r="D1372" s="193">
        <f t="shared" si="109"/>
        <v>24.68369583770064</v>
      </c>
      <c r="E1372" s="193">
        <f t="shared" si="110"/>
        <v>25.778052575120793</v>
      </c>
      <c r="F1372" s="193">
        <f t="shared" si="110"/>
        <v>26.920927843826188</v>
      </c>
      <c r="G1372" s="193">
        <f t="shared" si="110"/>
        <v>28.114472722891485</v>
      </c>
      <c r="H1372" s="193">
        <f>MAX(0,D1372-Assumptions!$C$3)*Assumptions!$C$2</f>
        <v>0</v>
      </c>
      <c r="I1372" s="193">
        <f>MAX(0,E1372-Assumptions!$C$3)*Assumptions!$C$2</f>
        <v>0</v>
      </c>
      <c r="J1372" s="193">
        <f>MAX(0,F1372-Assumptions!$C$3)*Assumptions!$C$2</f>
        <v>0</v>
      </c>
      <c r="K1372" s="193">
        <f>MAX(0,G1372-Assumptions!$C$3)*Assumptions!$C$2</f>
        <v>0</v>
      </c>
    </row>
    <row r="1373" spans="1:11">
      <c r="A1373" s="192">
        <f t="shared" si="108"/>
        <v>47906.041666663346</v>
      </c>
      <c r="B1373" s="218">
        <v>21.678191489361705</v>
      </c>
      <c r="C1373" s="219">
        <f t="shared" si="107"/>
        <v>1.0476296236895318E-4</v>
      </c>
      <c r="D1373" s="193">
        <f t="shared" si="109"/>
        <v>22.639298572654834</v>
      </c>
      <c r="E1373" s="193">
        <f t="shared" si="110"/>
        <v>23.643016536380934</v>
      </c>
      <c r="F1373" s="193">
        <f t="shared" si="110"/>
        <v>24.691234542697721</v>
      </c>
      <c r="G1373" s="193">
        <f t="shared" si="110"/>
        <v>25.785925510156165</v>
      </c>
      <c r="H1373" s="193">
        <f>MAX(0,D1373-Assumptions!$C$3)*Assumptions!$C$2</f>
        <v>0</v>
      </c>
      <c r="I1373" s="193">
        <f>MAX(0,E1373-Assumptions!$C$3)*Assumptions!$C$2</f>
        <v>0</v>
      </c>
      <c r="J1373" s="193">
        <f>MAX(0,F1373-Assumptions!$C$3)*Assumptions!$C$2</f>
        <v>0</v>
      </c>
      <c r="K1373" s="193">
        <f>MAX(0,G1373-Assumptions!$C$3)*Assumptions!$C$2</f>
        <v>0</v>
      </c>
    </row>
    <row r="1374" spans="1:11">
      <c r="A1374" s="192">
        <f t="shared" si="108"/>
        <v>47906.083333330011</v>
      </c>
      <c r="B1374" s="218">
        <v>20.167287234042554</v>
      </c>
      <c r="C1374" s="219">
        <f t="shared" si="107"/>
        <v>9.7461301355359457E-5</v>
      </c>
      <c r="D1374" s="193">
        <f t="shared" si="109"/>
        <v>21.06140806607586</v>
      </c>
      <c r="E1374" s="193">
        <f t="shared" si="110"/>
        <v>21.995169929299838</v>
      </c>
      <c r="F1374" s="193">
        <f t="shared" si="110"/>
        <v>22.970330316994545</v>
      </c>
      <c r="G1374" s="193">
        <f t="shared" si="110"/>
        <v>23.98872464126649</v>
      </c>
      <c r="H1374" s="193">
        <f>MAX(0,D1374-Assumptions!$C$3)*Assumptions!$C$2</f>
        <v>0</v>
      </c>
      <c r="I1374" s="193">
        <f>MAX(0,E1374-Assumptions!$C$3)*Assumptions!$C$2</f>
        <v>0</v>
      </c>
      <c r="J1374" s="193">
        <f>MAX(0,F1374-Assumptions!$C$3)*Assumptions!$C$2</f>
        <v>0</v>
      </c>
      <c r="K1374" s="193">
        <f>MAX(0,G1374-Assumptions!$C$3)*Assumptions!$C$2</f>
        <v>0</v>
      </c>
    </row>
    <row r="1375" spans="1:11">
      <c r="A1375" s="192">
        <f t="shared" si="108"/>
        <v>47906.124999996675</v>
      </c>
      <c r="B1375" s="218">
        <v>19.378989361702132</v>
      </c>
      <c r="C1375" s="219">
        <f t="shared" si="107"/>
        <v>9.365173908739754E-5</v>
      </c>
      <c r="D1375" s="193">
        <f t="shared" si="109"/>
        <v>20.23816084525205</v>
      </c>
      <c r="E1375" s="193">
        <f t="shared" si="110"/>
        <v>21.135423873431442</v>
      </c>
      <c r="F1375" s="193">
        <f t="shared" si="110"/>
        <v>22.07246724271463</v>
      </c>
      <c r="G1375" s="193">
        <f t="shared" si="110"/>
        <v>23.051054622715363</v>
      </c>
      <c r="H1375" s="193">
        <f>MAX(0,D1375-Assumptions!$C$3)*Assumptions!$C$2</f>
        <v>0</v>
      </c>
      <c r="I1375" s="193">
        <f>MAX(0,E1375-Assumptions!$C$3)*Assumptions!$C$2</f>
        <v>0</v>
      </c>
      <c r="J1375" s="193">
        <f>MAX(0,F1375-Assumptions!$C$3)*Assumptions!$C$2</f>
        <v>0</v>
      </c>
      <c r="K1375" s="193">
        <f>MAX(0,G1375-Assumptions!$C$3)*Assumptions!$C$2</f>
        <v>0</v>
      </c>
    </row>
    <row r="1376" spans="1:11">
      <c r="A1376" s="192">
        <f t="shared" si="108"/>
        <v>47906.166666663339</v>
      </c>
      <c r="B1376" s="218">
        <v>19.260744680851069</v>
      </c>
      <c r="C1376" s="219">
        <f t="shared" si="107"/>
        <v>9.3080304747203245E-5</v>
      </c>
      <c r="D1376" s="193">
        <f t="shared" si="109"/>
        <v>20.114673762128479</v>
      </c>
      <c r="E1376" s="193">
        <f t="shared" si="110"/>
        <v>21.006461965051184</v>
      </c>
      <c r="F1376" s="193">
        <f t="shared" si="110"/>
        <v>21.937787781572641</v>
      </c>
      <c r="G1376" s="193">
        <f t="shared" si="110"/>
        <v>22.910404119932689</v>
      </c>
      <c r="H1376" s="193">
        <f>MAX(0,D1376-Assumptions!$C$3)*Assumptions!$C$2</f>
        <v>0</v>
      </c>
      <c r="I1376" s="193">
        <f>MAX(0,E1376-Assumptions!$C$3)*Assumptions!$C$2</f>
        <v>0</v>
      </c>
      <c r="J1376" s="193">
        <f>MAX(0,F1376-Assumptions!$C$3)*Assumptions!$C$2</f>
        <v>0</v>
      </c>
      <c r="K1376" s="193">
        <f>MAX(0,G1376-Assumptions!$C$3)*Assumptions!$C$2</f>
        <v>0</v>
      </c>
    </row>
    <row r="1377" spans="1:11">
      <c r="A1377" s="192">
        <f t="shared" si="108"/>
        <v>47906.208333330003</v>
      </c>
      <c r="B1377" s="218">
        <v>19.418404255319153</v>
      </c>
      <c r="C1377" s="219">
        <f t="shared" si="107"/>
        <v>9.3842217200795639E-5</v>
      </c>
      <c r="D1377" s="193">
        <f t="shared" si="109"/>
        <v>20.279323206293242</v>
      </c>
      <c r="E1377" s="193">
        <f t="shared" si="110"/>
        <v>21.178411176224863</v>
      </c>
      <c r="F1377" s="193">
        <f t="shared" si="110"/>
        <v>22.117360396428627</v>
      </c>
      <c r="G1377" s="193">
        <f t="shared" si="110"/>
        <v>23.097938123642919</v>
      </c>
      <c r="H1377" s="193">
        <f>MAX(0,D1377-Assumptions!$C$3)*Assumptions!$C$2</f>
        <v>0</v>
      </c>
      <c r="I1377" s="193">
        <f>MAX(0,E1377-Assumptions!$C$3)*Assumptions!$C$2</f>
        <v>0</v>
      </c>
      <c r="J1377" s="193">
        <f>MAX(0,F1377-Assumptions!$C$3)*Assumptions!$C$2</f>
        <v>0</v>
      </c>
      <c r="K1377" s="193">
        <f>MAX(0,G1377-Assumptions!$C$3)*Assumptions!$C$2</f>
        <v>0</v>
      </c>
    </row>
    <row r="1378" spans="1:11">
      <c r="A1378" s="192">
        <f t="shared" si="108"/>
        <v>47906.249999996668</v>
      </c>
      <c r="B1378" s="218">
        <v>20.535159574468086</v>
      </c>
      <c r="C1378" s="219">
        <f t="shared" si="107"/>
        <v>9.9239097080408358E-5</v>
      </c>
      <c r="D1378" s="193">
        <f t="shared" si="109"/>
        <v>21.445590102460304</v>
      </c>
      <c r="E1378" s="193">
        <f t="shared" si="110"/>
        <v>22.396384755371756</v>
      </c>
      <c r="F1378" s="193">
        <f t="shared" si="110"/>
        <v>23.38933308499184</v>
      </c>
      <c r="G1378" s="193">
        <f t="shared" si="110"/>
        <v>24.426303983257021</v>
      </c>
      <c r="H1378" s="193">
        <f>MAX(0,D1378-Assumptions!$C$3)*Assumptions!$C$2</f>
        <v>0</v>
      </c>
      <c r="I1378" s="193">
        <f>MAX(0,E1378-Assumptions!$C$3)*Assumptions!$C$2</f>
        <v>0</v>
      </c>
      <c r="J1378" s="193">
        <f>MAX(0,F1378-Assumptions!$C$3)*Assumptions!$C$2</f>
        <v>0</v>
      </c>
      <c r="K1378" s="193">
        <f>MAX(0,G1378-Assumptions!$C$3)*Assumptions!$C$2</f>
        <v>0</v>
      </c>
    </row>
    <row r="1379" spans="1:11">
      <c r="A1379" s="192">
        <f t="shared" si="108"/>
        <v>47906.291666663332</v>
      </c>
      <c r="B1379" s="218">
        <v>23.87228723404256</v>
      </c>
      <c r="C1379" s="219">
        <f t="shared" si="107"/>
        <v>1.1536624401478057E-4</v>
      </c>
      <c r="D1379" s="193">
        <f t="shared" si="109"/>
        <v>24.930670003947782</v>
      </c>
      <c r="E1379" s="193">
        <f t="shared" si="110"/>
        <v>26.035976391881313</v>
      </c>
      <c r="F1379" s="193">
        <f t="shared" si="110"/>
        <v>27.190286766110162</v>
      </c>
      <c r="G1379" s="193">
        <f t="shared" si="110"/>
        <v>28.395773728456824</v>
      </c>
      <c r="H1379" s="193">
        <f>MAX(0,D1379-Assumptions!$C$3)*Assumptions!$C$2</f>
        <v>0</v>
      </c>
      <c r="I1379" s="193">
        <f>MAX(0,E1379-Assumptions!$C$3)*Assumptions!$C$2</f>
        <v>0</v>
      </c>
      <c r="J1379" s="193">
        <f>MAX(0,F1379-Assumptions!$C$3)*Assumptions!$C$2</f>
        <v>0</v>
      </c>
      <c r="K1379" s="193">
        <f>MAX(0,G1379-Assumptions!$C$3)*Assumptions!$C$2</f>
        <v>0</v>
      </c>
    </row>
    <row r="1380" spans="1:11">
      <c r="A1380" s="192">
        <f t="shared" si="108"/>
        <v>47906.333333329996</v>
      </c>
      <c r="B1380" s="218">
        <v>26.434255319148942</v>
      </c>
      <c r="C1380" s="219">
        <f t="shared" si="107"/>
        <v>1.2774732138565685E-4</v>
      </c>
      <c r="D1380" s="193">
        <f t="shared" si="109"/>
        <v>27.606223471625171</v>
      </c>
      <c r="E1380" s="193">
        <f t="shared" si="110"/>
        <v>28.830151073453603</v>
      </c>
      <c r="F1380" s="193">
        <f t="shared" si="110"/>
        <v>30.108341757519892</v>
      </c>
      <c r="G1380" s="193">
        <f t="shared" si="110"/>
        <v>31.443201288748007</v>
      </c>
      <c r="H1380" s="193">
        <f>MAX(0,D1380-Assumptions!$C$3)*Assumptions!$C$2</f>
        <v>0</v>
      </c>
      <c r="I1380" s="193">
        <f>MAX(0,E1380-Assumptions!$C$3)*Assumptions!$C$2</f>
        <v>0</v>
      </c>
      <c r="J1380" s="193">
        <f>MAX(0,F1380-Assumptions!$C$3)*Assumptions!$C$2</f>
        <v>0</v>
      </c>
      <c r="K1380" s="193">
        <f>MAX(0,G1380-Assumptions!$C$3)*Assumptions!$C$2</f>
        <v>0</v>
      </c>
    </row>
    <row r="1381" spans="1:11">
      <c r="A1381" s="192">
        <f t="shared" si="108"/>
        <v>47906.37499999666</v>
      </c>
      <c r="B1381" s="218">
        <v>26.762712765957453</v>
      </c>
      <c r="C1381" s="219">
        <f t="shared" si="107"/>
        <v>1.2933463899730764E-4</v>
      </c>
      <c r="D1381" s="193">
        <f t="shared" si="109"/>
        <v>27.949243146968424</v>
      </c>
      <c r="E1381" s="193">
        <f t="shared" si="110"/>
        <v>29.1883785967321</v>
      </c>
      <c r="F1381" s="193">
        <f t="shared" si="110"/>
        <v>30.482451371803187</v>
      </c>
      <c r="G1381" s="193">
        <f t="shared" si="110"/>
        <v>31.833897129810975</v>
      </c>
      <c r="H1381" s="193">
        <f>MAX(0,D1381-Assumptions!$C$3)*Assumptions!$C$2</f>
        <v>0</v>
      </c>
      <c r="I1381" s="193">
        <f>MAX(0,E1381-Assumptions!$C$3)*Assumptions!$C$2</f>
        <v>0</v>
      </c>
      <c r="J1381" s="193">
        <f>MAX(0,F1381-Assumptions!$C$3)*Assumptions!$C$2</f>
        <v>0</v>
      </c>
      <c r="K1381" s="193">
        <f>MAX(0,G1381-Assumptions!$C$3)*Assumptions!$C$2</f>
        <v>0</v>
      </c>
    </row>
    <row r="1382" spans="1:11">
      <c r="A1382" s="192">
        <f t="shared" si="108"/>
        <v>47906.416666663325</v>
      </c>
      <c r="B1382" s="218">
        <v>26.828404255319157</v>
      </c>
      <c r="C1382" s="219">
        <f t="shared" si="107"/>
        <v>1.2965210251963781E-4</v>
      </c>
      <c r="D1382" s="193">
        <f t="shared" si="109"/>
        <v>28.017847082037076</v>
      </c>
      <c r="E1382" s="193">
        <f t="shared" si="110"/>
        <v>29.260024101387799</v>
      </c>
      <c r="F1382" s="193">
        <f t="shared" si="110"/>
        <v>30.557273294659847</v>
      </c>
      <c r="G1382" s="193">
        <f t="shared" ref="E1382:G1414" si="111">$C1382*G$2</f>
        <v>31.912036298023573</v>
      </c>
      <c r="H1382" s="193">
        <f>MAX(0,D1382-Assumptions!$C$3)*Assumptions!$C$2</f>
        <v>0</v>
      </c>
      <c r="I1382" s="193">
        <f>MAX(0,E1382-Assumptions!$C$3)*Assumptions!$C$2</f>
        <v>0</v>
      </c>
      <c r="J1382" s="193">
        <f>MAX(0,F1382-Assumptions!$C$3)*Assumptions!$C$2</f>
        <v>0</v>
      </c>
      <c r="K1382" s="193">
        <f>MAX(0,G1382-Assumptions!$C$3)*Assumptions!$C$2</f>
        <v>0</v>
      </c>
    </row>
    <row r="1383" spans="1:11">
      <c r="A1383" s="192">
        <f t="shared" si="108"/>
        <v>47906.458333329989</v>
      </c>
      <c r="B1383" s="218">
        <v>26.828404255319157</v>
      </c>
      <c r="C1383" s="219">
        <f t="shared" si="107"/>
        <v>1.2965210251963781E-4</v>
      </c>
      <c r="D1383" s="193">
        <f t="shared" si="109"/>
        <v>28.017847082037076</v>
      </c>
      <c r="E1383" s="193">
        <f t="shared" si="111"/>
        <v>29.260024101387799</v>
      </c>
      <c r="F1383" s="193">
        <f t="shared" si="111"/>
        <v>30.557273294659847</v>
      </c>
      <c r="G1383" s="193">
        <f t="shared" si="111"/>
        <v>31.912036298023573</v>
      </c>
      <c r="H1383" s="193">
        <f>MAX(0,D1383-Assumptions!$C$3)*Assumptions!$C$2</f>
        <v>0</v>
      </c>
      <c r="I1383" s="193">
        <f>MAX(0,E1383-Assumptions!$C$3)*Assumptions!$C$2</f>
        <v>0</v>
      </c>
      <c r="J1383" s="193">
        <f>MAX(0,F1383-Assumptions!$C$3)*Assumptions!$C$2</f>
        <v>0</v>
      </c>
      <c r="K1383" s="193">
        <f>MAX(0,G1383-Assumptions!$C$3)*Assumptions!$C$2</f>
        <v>0</v>
      </c>
    </row>
    <row r="1384" spans="1:11">
      <c r="A1384" s="192">
        <f t="shared" si="108"/>
        <v>47906.499999996653</v>
      </c>
      <c r="B1384" s="218">
        <v>26.591914893617027</v>
      </c>
      <c r="C1384" s="219">
        <f t="shared" si="107"/>
        <v>1.2850923383924922E-4</v>
      </c>
      <c r="D1384" s="193">
        <f t="shared" si="109"/>
        <v>27.77087291578993</v>
      </c>
      <c r="E1384" s="193">
        <f t="shared" si="111"/>
        <v>29.002100284627279</v>
      </c>
      <c r="F1384" s="193">
        <f t="shared" si="111"/>
        <v>30.287914372375869</v>
      </c>
      <c r="G1384" s="193">
        <f t="shared" si="111"/>
        <v>31.63073529245823</v>
      </c>
      <c r="H1384" s="193">
        <f>MAX(0,D1384-Assumptions!$C$3)*Assumptions!$C$2</f>
        <v>0</v>
      </c>
      <c r="I1384" s="193">
        <f>MAX(0,E1384-Assumptions!$C$3)*Assumptions!$C$2</f>
        <v>0</v>
      </c>
      <c r="J1384" s="193">
        <f>MAX(0,F1384-Assumptions!$C$3)*Assumptions!$C$2</f>
        <v>0</v>
      </c>
      <c r="K1384" s="193">
        <f>MAX(0,G1384-Assumptions!$C$3)*Assumptions!$C$2</f>
        <v>0</v>
      </c>
    </row>
    <row r="1385" spans="1:11">
      <c r="A1385" s="192">
        <f t="shared" si="108"/>
        <v>47906.541666663317</v>
      </c>
      <c r="B1385" s="218">
        <v>26.105797872340432</v>
      </c>
      <c r="C1385" s="219">
        <f t="shared" si="107"/>
        <v>1.2616000377400604E-4</v>
      </c>
      <c r="D1385" s="193">
        <f t="shared" si="109"/>
        <v>27.263203796281914</v>
      </c>
      <c r="E1385" s="193">
        <f t="shared" si="111"/>
        <v>28.471923550175102</v>
      </c>
      <c r="F1385" s="193">
        <f t="shared" si="111"/>
        <v>29.734232143236589</v>
      </c>
      <c r="G1385" s="193">
        <f t="shared" si="111"/>
        <v>31.052505447685032</v>
      </c>
      <c r="H1385" s="193">
        <f>MAX(0,D1385-Assumptions!$C$3)*Assumptions!$C$2</f>
        <v>0</v>
      </c>
      <c r="I1385" s="193">
        <f>MAX(0,E1385-Assumptions!$C$3)*Assumptions!$C$2</f>
        <v>0</v>
      </c>
      <c r="J1385" s="193">
        <f>MAX(0,F1385-Assumptions!$C$3)*Assumptions!$C$2</f>
        <v>0</v>
      </c>
      <c r="K1385" s="193">
        <f>MAX(0,G1385-Assumptions!$C$3)*Assumptions!$C$2</f>
        <v>0</v>
      </c>
    </row>
    <row r="1386" spans="1:11">
      <c r="A1386" s="192">
        <f t="shared" si="108"/>
        <v>47906.583333329982</v>
      </c>
      <c r="B1386" s="218">
        <v>26.145212765957449</v>
      </c>
      <c r="C1386" s="219">
        <f t="shared" si="107"/>
        <v>1.2635048188740412E-4</v>
      </c>
      <c r="D1386" s="193">
        <f t="shared" si="109"/>
        <v>27.304366157323102</v>
      </c>
      <c r="E1386" s="193">
        <f t="shared" si="111"/>
        <v>28.514910852968519</v>
      </c>
      <c r="F1386" s="193">
        <f t="shared" si="111"/>
        <v>29.779125296950582</v>
      </c>
      <c r="G1386" s="193">
        <f t="shared" si="111"/>
        <v>31.099388948612585</v>
      </c>
      <c r="H1386" s="193">
        <f>MAX(0,D1386-Assumptions!$C$3)*Assumptions!$C$2</f>
        <v>0</v>
      </c>
      <c r="I1386" s="193">
        <f>MAX(0,E1386-Assumptions!$C$3)*Assumptions!$C$2</f>
        <v>0</v>
      </c>
      <c r="J1386" s="193">
        <f>MAX(0,F1386-Assumptions!$C$3)*Assumptions!$C$2</f>
        <v>0</v>
      </c>
      <c r="K1386" s="193">
        <f>MAX(0,G1386-Assumptions!$C$3)*Assumptions!$C$2</f>
        <v>0</v>
      </c>
    </row>
    <row r="1387" spans="1:11">
      <c r="A1387" s="192">
        <f t="shared" si="108"/>
        <v>47906.624999996646</v>
      </c>
      <c r="B1387" s="218">
        <v>26.145212765957449</v>
      </c>
      <c r="C1387" s="219">
        <f t="shared" si="107"/>
        <v>1.2635048188740412E-4</v>
      </c>
      <c r="D1387" s="193">
        <f t="shared" si="109"/>
        <v>27.304366157323102</v>
      </c>
      <c r="E1387" s="193">
        <f t="shared" si="111"/>
        <v>28.514910852968519</v>
      </c>
      <c r="F1387" s="193">
        <f t="shared" si="111"/>
        <v>29.779125296950582</v>
      </c>
      <c r="G1387" s="193">
        <f t="shared" si="111"/>
        <v>31.099388948612585</v>
      </c>
      <c r="H1387" s="193">
        <f>MAX(0,D1387-Assumptions!$C$3)*Assumptions!$C$2</f>
        <v>0</v>
      </c>
      <c r="I1387" s="193">
        <f>MAX(0,E1387-Assumptions!$C$3)*Assumptions!$C$2</f>
        <v>0</v>
      </c>
      <c r="J1387" s="193">
        <f>MAX(0,F1387-Assumptions!$C$3)*Assumptions!$C$2</f>
        <v>0</v>
      </c>
      <c r="K1387" s="193">
        <f>MAX(0,G1387-Assumptions!$C$3)*Assumptions!$C$2</f>
        <v>0</v>
      </c>
    </row>
    <row r="1388" spans="1:11">
      <c r="A1388" s="192">
        <f t="shared" si="108"/>
        <v>47906.66666666331</v>
      </c>
      <c r="B1388" s="218">
        <v>27.078031914893621</v>
      </c>
      <c r="C1388" s="219">
        <f t="shared" si="107"/>
        <v>1.3085846390449243E-4</v>
      </c>
      <c r="D1388" s="193">
        <f t="shared" si="109"/>
        <v>28.278542035297949</v>
      </c>
      <c r="E1388" s="193">
        <f t="shared" si="111"/>
        <v>29.532277019079462</v>
      </c>
      <c r="F1388" s="193">
        <f t="shared" si="111"/>
        <v>30.841596601515157</v>
      </c>
      <c r="G1388" s="193">
        <f t="shared" si="111"/>
        <v>32.208965137231431</v>
      </c>
      <c r="H1388" s="193">
        <f>MAX(0,D1388-Assumptions!$C$3)*Assumptions!$C$2</f>
        <v>0</v>
      </c>
      <c r="I1388" s="193">
        <f>MAX(0,E1388-Assumptions!$C$3)*Assumptions!$C$2</f>
        <v>0</v>
      </c>
      <c r="J1388" s="193">
        <f>MAX(0,F1388-Assumptions!$C$3)*Assumptions!$C$2</f>
        <v>0</v>
      </c>
      <c r="K1388" s="193">
        <f>MAX(0,G1388-Assumptions!$C$3)*Assumptions!$C$2</f>
        <v>0</v>
      </c>
    </row>
    <row r="1389" spans="1:11">
      <c r="A1389" s="192">
        <f t="shared" si="108"/>
        <v>47906.708333329974</v>
      </c>
      <c r="B1389" s="218">
        <v>28.51010638297873</v>
      </c>
      <c r="C1389" s="219">
        <f t="shared" si="107"/>
        <v>1.3777916869128995E-4</v>
      </c>
      <c r="D1389" s="193">
        <f t="shared" si="109"/>
        <v>29.774107819794544</v>
      </c>
      <c r="E1389" s="193">
        <f t="shared" si="111"/>
        <v>31.09414902057372</v>
      </c>
      <c r="F1389" s="193">
        <f t="shared" si="111"/>
        <v>32.472714519790344</v>
      </c>
      <c r="G1389" s="193">
        <f t="shared" si="111"/>
        <v>33.912399004265993</v>
      </c>
      <c r="H1389" s="193">
        <f>MAX(0,D1389-Assumptions!$C$3)*Assumptions!$C$2</f>
        <v>0</v>
      </c>
      <c r="I1389" s="193">
        <f>MAX(0,E1389-Assumptions!$C$3)*Assumptions!$C$2</f>
        <v>0</v>
      </c>
      <c r="J1389" s="193">
        <f>MAX(0,F1389-Assumptions!$C$3)*Assumptions!$C$2</f>
        <v>0</v>
      </c>
      <c r="K1389" s="193">
        <f>MAX(0,G1389-Assumptions!$C$3)*Assumptions!$C$2</f>
        <v>0</v>
      </c>
    </row>
    <row r="1390" spans="1:11">
      <c r="A1390" s="192">
        <f t="shared" si="108"/>
        <v>47906.749999996639</v>
      </c>
      <c r="B1390" s="218">
        <v>29.364095744680853</v>
      </c>
      <c r="C1390" s="219">
        <f t="shared" si="107"/>
        <v>1.4190619448158201E-4</v>
      </c>
      <c r="D1390" s="193">
        <f t="shared" si="109"/>
        <v>30.665958975687001</v>
      </c>
      <c r="E1390" s="193">
        <f t="shared" si="111"/>
        <v>32.025540581097808</v>
      </c>
      <c r="F1390" s="193">
        <f t="shared" si="111"/>
        <v>33.445399516926912</v>
      </c>
      <c r="G1390" s="193">
        <f t="shared" si="111"/>
        <v>34.928208191029711</v>
      </c>
      <c r="H1390" s="193">
        <f>MAX(0,D1390-Assumptions!$C$3)*Assumptions!$C$2</f>
        <v>0</v>
      </c>
      <c r="I1390" s="193">
        <f>MAX(0,E1390-Assumptions!$C$3)*Assumptions!$C$2</f>
        <v>0</v>
      </c>
      <c r="J1390" s="193">
        <f>MAX(0,F1390-Assumptions!$C$3)*Assumptions!$C$2</f>
        <v>0</v>
      </c>
      <c r="K1390" s="193">
        <f>MAX(0,G1390-Assumptions!$C$3)*Assumptions!$C$2</f>
        <v>0</v>
      </c>
    </row>
    <row r="1391" spans="1:11">
      <c r="A1391" s="192">
        <f t="shared" si="108"/>
        <v>47906.791666663303</v>
      </c>
      <c r="B1391" s="218">
        <v>29.876489361702134</v>
      </c>
      <c r="C1391" s="219">
        <f t="shared" si="107"/>
        <v>1.4438240995575728E-4</v>
      </c>
      <c r="D1391" s="193">
        <f t="shared" si="109"/>
        <v>31.20106966922248</v>
      </c>
      <c r="E1391" s="193">
        <f t="shared" si="111"/>
        <v>32.584375517412269</v>
      </c>
      <c r="F1391" s="193">
        <f t="shared" si="111"/>
        <v>34.02901051520886</v>
      </c>
      <c r="G1391" s="193">
        <f t="shared" si="111"/>
        <v>35.537693703087953</v>
      </c>
      <c r="H1391" s="193">
        <f>MAX(0,D1391-Assumptions!$C$3)*Assumptions!$C$2</f>
        <v>0</v>
      </c>
      <c r="I1391" s="193">
        <f>MAX(0,E1391-Assumptions!$C$3)*Assumptions!$C$2</f>
        <v>0</v>
      </c>
      <c r="J1391" s="193">
        <f>MAX(0,F1391-Assumptions!$C$3)*Assumptions!$C$2</f>
        <v>0</v>
      </c>
      <c r="K1391" s="193">
        <f>MAX(0,G1391-Assumptions!$C$3)*Assumptions!$C$2</f>
        <v>0</v>
      </c>
    </row>
    <row r="1392" spans="1:11">
      <c r="A1392" s="192">
        <f t="shared" si="108"/>
        <v>47906.833333329967</v>
      </c>
      <c r="B1392" s="218">
        <v>29.232712765957451</v>
      </c>
      <c r="C1392" s="219">
        <f t="shared" si="107"/>
        <v>1.412712674369217E-4</v>
      </c>
      <c r="D1392" s="193">
        <f t="shared" si="109"/>
        <v>30.528751105549702</v>
      </c>
      <c r="E1392" s="193">
        <f t="shared" si="111"/>
        <v>31.88224957178641</v>
      </c>
      <c r="F1392" s="193">
        <f t="shared" si="111"/>
        <v>33.295755671213591</v>
      </c>
      <c r="G1392" s="193">
        <f t="shared" si="111"/>
        <v>34.771929854604522</v>
      </c>
      <c r="H1392" s="193">
        <f>MAX(0,D1392-Assumptions!$C$3)*Assumptions!$C$2</f>
        <v>0</v>
      </c>
      <c r="I1392" s="193">
        <f>MAX(0,E1392-Assumptions!$C$3)*Assumptions!$C$2</f>
        <v>0</v>
      </c>
      <c r="J1392" s="193">
        <f>MAX(0,F1392-Assumptions!$C$3)*Assumptions!$C$2</f>
        <v>0</v>
      </c>
      <c r="K1392" s="193">
        <f>MAX(0,G1392-Assumptions!$C$3)*Assumptions!$C$2</f>
        <v>0</v>
      </c>
    </row>
    <row r="1393" spans="1:11">
      <c r="A1393" s="192">
        <f t="shared" si="108"/>
        <v>47906.874999996631</v>
      </c>
      <c r="B1393" s="218">
        <v>28.943670212765959</v>
      </c>
      <c r="C1393" s="219">
        <f t="shared" si="107"/>
        <v>1.3987442793866897E-4</v>
      </c>
      <c r="D1393" s="193">
        <f t="shared" si="109"/>
        <v>30.22689379124763</v>
      </c>
      <c r="E1393" s="193">
        <f t="shared" si="111"/>
        <v>31.567009351301326</v>
      </c>
      <c r="F1393" s="193">
        <f t="shared" si="111"/>
        <v>32.966539210644285</v>
      </c>
      <c r="G1393" s="193">
        <f t="shared" si="111"/>
        <v>34.428117514469108</v>
      </c>
      <c r="H1393" s="193">
        <f>MAX(0,D1393-Assumptions!$C$3)*Assumptions!$C$2</f>
        <v>0</v>
      </c>
      <c r="I1393" s="193">
        <f>MAX(0,E1393-Assumptions!$C$3)*Assumptions!$C$2</f>
        <v>0</v>
      </c>
      <c r="J1393" s="193">
        <f>MAX(0,F1393-Assumptions!$C$3)*Assumptions!$C$2</f>
        <v>0</v>
      </c>
      <c r="K1393" s="193">
        <f>MAX(0,G1393-Assumptions!$C$3)*Assumptions!$C$2</f>
        <v>0</v>
      </c>
    </row>
    <row r="1394" spans="1:11">
      <c r="A1394" s="192">
        <f t="shared" si="108"/>
        <v>47906.916666663295</v>
      </c>
      <c r="B1394" s="218">
        <v>27.787500000000001</v>
      </c>
      <c r="C1394" s="219">
        <f t="shared" si="107"/>
        <v>1.3428706994565815E-4</v>
      </c>
      <c r="D1394" s="193">
        <f t="shared" si="109"/>
        <v>29.019464534039379</v>
      </c>
      <c r="E1394" s="193">
        <f t="shared" si="111"/>
        <v>30.306048469361013</v>
      </c>
      <c r="F1394" s="193">
        <f t="shared" si="111"/>
        <v>31.649673368367079</v>
      </c>
      <c r="G1394" s="193">
        <f t="shared" si="111"/>
        <v>33.052868153927449</v>
      </c>
      <c r="H1394" s="193">
        <f>MAX(0,D1394-Assumptions!$C$3)*Assumptions!$C$2</f>
        <v>0</v>
      </c>
      <c r="I1394" s="193">
        <f>MAX(0,E1394-Assumptions!$C$3)*Assumptions!$C$2</f>
        <v>0</v>
      </c>
      <c r="J1394" s="193">
        <f>MAX(0,F1394-Assumptions!$C$3)*Assumptions!$C$2</f>
        <v>0</v>
      </c>
      <c r="K1394" s="193">
        <f>MAX(0,G1394-Assumptions!$C$3)*Assumptions!$C$2</f>
        <v>0</v>
      </c>
    </row>
    <row r="1395" spans="1:11">
      <c r="A1395" s="192">
        <f t="shared" si="108"/>
        <v>47906.95833332996</v>
      </c>
      <c r="B1395" s="218">
        <v>26.237180851063837</v>
      </c>
      <c r="C1395" s="219">
        <f t="shared" si="107"/>
        <v>1.2679493081866637E-4</v>
      </c>
      <c r="D1395" s="193">
        <f t="shared" si="109"/>
        <v>27.40041166641922</v>
      </c>
      <c r="E1395" s="193">
        <f t="shared" si="111"/>
        <v>28.615214559486507</v>
      </c>
      <c r="F1395" s="193">
        <f t="shared" si="111"/>
        <v>29.883875988949914</v>
      </c>
      <c r="G1395" s="193">
        <f t="shared" si="111"/>
        <v>31.208783784110224</v>
      </c>
      <c r="H1395" s="193">
        <f>MAX(0,D1395-Assumptions!$C$3)*Assumptions!$C$2</f>
        <v>0</v>
      </c>
      <c r="I1395" s="193">
        <f>MAX(0,E1395-Assumptions!$C$3)*Assumptions!$C$2</f>
        <v>0</v>
      </c>
      <c r="J1395" s="193">
        <f>MAX(0,F1395-Assumptions!$C$3)*Assumptions!$C$2</f>
        <v>0</v>
      </c>
      <c r="K1395" s="193">
        <f>MAX(0,G1395-Assumptions!$C$3)*Assumptions!$C$2</f>
        <v>0</v>
      </c>
    </row>
    <row r="1396" spans="1:11">
      <c r="A1396" s="192">
        <f t="shared" si="108"/>
        <v>47906.999999996624</v>
      </c>
      <c r="B1396" s="218">
        <v>23.530691489361708</v>
      </c>
      <c r="C1396" s="219">
        <f t="shared" si="107"/>
        <v>1.1371543369866372E-4</v>
      </c>
      <c r="D1396" s="193">
        <f t="shared" si="109"/>
        <v>24.573929541590797</v>
      </c>
      <c r="E1396" s="193">
        <f t="shared" si="111"/>
        <v>25.66341976767167</v>
      </c>
      <c r="F1396" s="193">
        <f t="shared" si="111"/>
        <v>26.801212767255528</v>
      </c>
      <c r="G1396" s="193">
        <f t="shared" si="111"/>
        <v>27.98945005375133</v>
      </c>
      <c r="H1396" s="193">
        <f>MAX(0,D1396-Assumptions!$C$3)*Assumptions!$C$2</f>
        <v>0</v>
      </c>
      <c r="I1396" s="193">
        <f>MAX(0,E1396-Assumptions!$C$3)*Assumptions!$C$2</f>
        <v>0</v>
      </c>
      <c r="J1396" s="193">
        <f>MAX(0,F1396-Assumptions!$C$3)*Assumptions!$C$2</f>
        <v>0</v>
      </c>
      <c r="K1396" s="193">
        <f>MAX(0,G1396-Assumptions!$C$3)*Assumptions!$C$2</f>
        <v>0</v>
      </c>
    </row>
    <row r="1397" spans="1:11">
      <c r="A1397" s="192">
        <f t="shared" si="108"/>
        <v>47907.041666663288</v>
      </c>
      <c r="B1397" s="218">
        <v>21.559946808510642</v>
      </c>
      <c r="C1397" s="219">
        <f t="shared" si="107"/>
        <v>1.0419152802875888E-4</v>
      </c>
      <c r="D1397" s="193">
        <f t="shared" si="109"/>
        <v>22.515811489531263</v>
      </c>
      <c r="E1397" s="193">
        <f t="shared" si="111"/>
        <v>23.514054628000675</v>
      </c>
      <c r="F1397" s="193">
        <f t="shared" si="111"/>
        <v>24.556555081555732</v>
      </c>
      <c r="G1397" s="193">
        <f t="shared" si="111"/>
        <v>25.645275007373495</v>
      </c>
      <c r="H1397" s="193">
        <f>MAX(0,D1397-Assumptions!$C$3)*Assumptions!$C$2</f>
        <v>0</v>
      </c>
      <c r="I1397" s="193">
        <f>MAX(0,E1397-Assumptions!$C$3)*Assumptions!$C$2</f>
        <v>0</v>
      </c>
      <c r="J1397" s="193">
        <f>MAX(0,F1397-Assumptions!$C$3)*Assumptions!$C$2</f>
        <v>0</v>
      </c>
      <c r="K1397" s="193">
        <f>MAX(0,G1397-Assumptions!$C$3)*Assumptions!$C$2</f>
        <v>0</v>
      </c>
    </row>
    <row r="1398" spans="1:11">
      <c r="A1398" s="192">
        <f t="shared" si="108"/>
        <v>47907.083333329952</v>
      </c>
      <c r="B1398" s="218">
        <v>20.758510638297878</v>
      </c>
      <c r="C1398" s="219">
        <f t="shared" si="107"/>
        <v>1.0031847305633092E-4</v>
      </c>
      <c r="D1398" s="193">
        <f t="shared" si="109"/>
        <v>21.678843481693722</v>
      </c>
      <c r="E1398" s="193">
        <f t="shared" si="111"/>
        <v>22.639979471201137</v>
      </c>
      <c r="F1398" s="193">
        <f t="shared" si="111"/>
        <v>23.643727622704485</v>
      </c>
      <c r="G1398" s="193">
        <f t="shared" si="111"/>
        <v>24.691977155179845</v>
      </c>
      <c r="H1398" s="193">
        <f>MAX(0,D1398-Assumptions!$C$3)*Assumptions!$C$2</f>
        <v>0</v>
      </c>
      <c r="I1398" s="193">
        <f>MAX(0,E1398-Assumptions!$C$3)*Assumptions!$C$2</f>
        <v>0</v>
      </c>
      <c r="J1398" s="193">
        <f>MAX(0,F1398-Assumptions!$C$3)*Assumptions!$C$2</f>
        <v>0</v>
      </c>
      <c r="K1398" s="193">
        <f>MAX(0,G1398-Assumptions!$C$3)*Assumptions!$C$2</f>
        <v>0</v>
      </c>
    </row>
    <row r="1399" spans="1:11">
      <c r="A1399" s="192">
        <f t="shared" si="108"/>
        <v>47907.124999996617</v>
      </c>
      <c r="B1399" s="218">
        <v>20.022765957446811</v>
      </c>
      <c r="C1399" s="219">
        <f t="shared" si="107"/>
        <v>9.6762881606233105E-5</v>
      </c>
      <c r="D1399" s="193">
        <f t="shared" si="109"/>
        <v>20.910479408924829</v>
      </c>
      <c r="E1399" s="193">
        <f t="shared" si="111"/>
        <v>21.837549819057298</v>
      </c>
      <c r="F1399" s="193">
        <f t="shared" si="111"/>
        <v>22.805722086709896</v>
      </c>
      <c r="G1399" s="193">
        <f t="shared" si="111"/>
        <v>23.816818471198783</v>
      </c>
      <c r="H1399" s="193">
        <f>MAX(0,D1399-Assumptions!$C$3)*Assumptions!$C$2</f>
        <v>0</v>
      </c>
      <c r="I1399" s="193">
        <f>MAX(0,E1399-Assumptions!$C$3)*Assumptions!$C$2</f>
        <v>0</v>
      </c>
      <c r="J1399" s="193">
        <f>MAX(0,F1399-Assumptions!$C$3)*Assumptions!$C$2</f>
        <v>0</v>
      </c>
      <c r="K1399" s="193">
        <f>MAX(0,G1399-Assumptions!$C$3)*Assumptions!$C$2</f>
        <v>0</v>
      </c>
    </row>
    <row r="1400" spans="1:11">
      <c r="A1400" s="192">
        <f t="shared" si="108"/>
        <v>47907.166666663281</v>
      </c>
      <c r="B1400" s="218">
        <v>19.668031914893621</v>
      </c>
      <c r="C1400" s="219">
        <f t="shared" si="107"/>
        <v>9.5048578585650245E-5</v>
      </c>
      <c r="D1400" s="193">
        <f t="shared" si="109"/>
        <v>20.540018159554116</v>
      </c>
      <c r="E1400" s="193">
        <f t="shared" si="111"/>
        <v>21.450664093916522</v>
      </c>
      <c r="F1400" s="193">
        <f t="shared" si="111"/>
        <v>22.401683703283933</v>
      </c>
      <c r="G1400" s="193">
        <f t="shared" si="111"/>
        <v>23.394866962850777</v>
      </c>
      <c r="H1400" s="193">
        <f>MAX(0,D1400-Assumptions!$C$3)*Assumptions!$C$2</f>
        <v>0</v>
      </c>
      <c r="I1400" s="193">
        <f>MAX(0,E1400-Assumptions!$C$3)*Assumptions!$C$2</f>
        <v>0</v>
      </c>
      <c r="J1400" s="193">
        <f>MAX(0,F1400-Assumptions!$C$3)*Assumptions!$C$2</f>
        <v>0</v>
      </c>
      <c r="K1400" s="193">
        <f>MAX(0,G1400-Assumptions!$C$3)*Assumptions!$C$2</f>
        <v>0</v>
      </c>
    </row>
    <row r="1401" spans="1:11">
      <c r="A1401" s="192">
        <f t="shared" si="108"/>
        <v>47907.208333329945</v>
      </c>
      <c r="B1401" s="218">
        <v>19.707446808510642</v>
      </c>
      <c r="C1401" s="219">
        <f t="shared" si="107"/>
        <v>9.5239056699048343E-5</v>
      </c>
      <c r="D1401" s="193">
        <f t="shared" si="109"/>
        <v>20.581180520595307</v>
      </c>
      <c r="E1401" s="193">
        <f t="shared" si="111"/>
        <v>21.493651396709943</v>
      </c>
      <c r="F1401" s="193">
        <f t="shared" si="111"/>
        <v>22.446576856997929</v>
      </c>
      <c r="G1401" s="193">
        <f t="shared" si="111"/>
        <v>23.441750463778334</v>
      </c>
      <c r="H1401" s="193">
        <f>MAX(0,D1401-Assumptions!$C$3)*Assumptions!$C$2</f>
        <v>0</v>
      </c>
      <c r="I1401" s="193">
        <f>MAX(0,E1401-Assumptions!$C$3)*Assumptions!$C$2</f>
        <v>0</v>
      </c>
      <c r="J1401" s="193">
        <f>MAX(0,F1401-Assumptions!$C$3)*Assumptions!$C$2</f>
        <v>0</v>
      </c>
      <c r="K1401" s="193">
        <f>MAX(0,G1401-Assumptions!$C$3)*Assumptions!$C$2</f>
        <v>0</v>
      </c>
    </row>
    <row r="1402" spans="1:11">
      <c r="A1402" s="192">
        <f t="shared" si="108"/>
        <v>47907.249999996609</v>
      </c>
      <c r="B1402" s="218">
        <v>21.559946808510642</v>
      </c>
      <c r="C1402" s="219">
        <f t="shared" si="107"/>
        <v>1.0419152802875888E-4</v>
      </c>
      <c r="D1402" s="193">
        <f t="shared" si="109"/>
        <v>22.515811489531263</v>
      </c>
      <c r="E1402" s="193">
        <f t="shared" si="111"/>
        <v>23.514054628000675</v>
      </c>
      <c r="F1402" s="193">
        <f t="shared" si="111"/>
        <v>24.556555081555732</v>
      </c>
      <c r="G1402" s="193">
        <f t="shared" si="111"/>
        <v>25.645275007373495</v>
      </c>
      <c r="H1402" s="193">
        <f>MAX(0,D1402-Assumptions!$C$3)*Assumptions!$C$2</f>
        <v>0</v>
      </c>
      <c r="I1402" s="193">
        <f>MAX(0,E1402-Assumptions!$C$3)*Assumptions!$C$2</f>
        <v>0</v>
      </c>
      <c r="J1402" s="193">
        <f>MAX(0,F1402-Assumptions!$C$3)*Assumptions!$C$2</f>
        <v>0</v>
      </c>
      <c r="K1402" s="193">
        <f>MAX(0,G1402-Assumptions!$C$3)*Assumptions!$C$2</f>
        <v>0</v>
      </c>
    </row>
    <row r="1403" spans="1:11">
      <c r="A1403" s="192">
        <f t="shared" si="108"/>
        <v>47907.291666663274</v>
      </c>
      <c r="B1403" s="218">
        <v>24.121914893617024</v>
      </c>
      <c r="C1403" s="219">
        <f t="shared" si="107"/>
        <v>1.1657260539963516E-4</v>
      </c>
      <c r="D1403" s="193">
        <f t="shared" si="109"/>
        <v>25.191364957208652</v>
      </c>
      <c r="E1403" s="193">
        <f t="shared" si="111"/>
        <v>26.308229309572965</v>
      </c>
      <c r="F1403" s="193">
        <f t="shared" si="111"/>
        <v>27.474610072965465</v>
      </c>
      <c r="G1403" s="193">
        <f t="shared" si="111"/>
        <v>28.692702567664679</v>
      </c>
      <c r="H1403" s="193">
        <f>MAX(0,D1403-Assumptions!$C$3)*Assumptions!$C$2</f>
        <v>0</v>
      </c>
      <c r="I1403" s="193">
        <f>MAX(0,E1403-Assumptions!$C$3)*Assumptions!$C$2</f>
        <v>0</v>
      </c>
      <c r="J1403" s="193">
        <f>MAX(0,F1403-Assumptions!$C$3)*Assumptions!$C$2</f>
        <v>0</v>
      </c>
      <c r="K1403" s="193">
        <f>MAX(0,G1403-Assumptions!$C$3)*Assumptions!$C$2</f>
        <v>0</v>
      </c>
    </row>
    <row r="1404" spans="1:11">
      <c r="A1404" s="192">
        <f t="shared" si="108"/>
        <v>47907.333333329938</v>
      </c>
      <c r="B1404" s="218">
        <v>26.053244680851066</v>
      </c>
      <c r="C1404" s="219">
        <f t="shared" si="107"/>
        <v>1.259060329561419E-4</v>
      </c>
      <c r="D1404" s="193">
        <f t="shared" si="109"/>
        <v>27.208320648226991</v>
      </c>
      <c r="E1404" s="193">
        <f t="shared" si="111"/>
        <v>28.414607146450539</v>
      </c>
      <c r="F1404" s="193">
        <f t="shared" si="111"/>
        <v>29.674374604951261</v>
      </c>
      <c r="G1404" s="193">
        <f t="shared" si="111"/>
        <v>30.989994113114953</v>
      </c>
      <c r="H1404" s="193">
        <f>MAX(0,D1404-Assumptions!$C$3)*Assumptions!$C$2</f>
        <v>0</v>
      </c>
      <c r="I1404" s="193">
        <f>MAX(0,E1404-Assumptions!$C$3)*Assumptions!$C$2</f>
        <v>0</v>
      </c>
      <c r="J1404" s="193">
        <f>MAX(0,F1404-Assumptions!$C$3)*Assumptions!$C$2</f>
        <v>0</v>
      </c>
      <c r="K1404" s="193">
        <f>MAX(0,G1404-Assumptions!$C$3)*Assumptions!$C$2</f>
        <v>0</v>
      </c>
    </row>
    <row r="1405" spans="1:11">
      <c r="A1405" s="192">
        <f t="shared" si="108"/>
        <v>47907.374999996602</v>
      </c>
      <c r="B1405" s="218">
        <v>26.499946808510639</v>
      </c>
      <c r="C1405" s="219">
        <f t="shared" si="107"/>
        <v>1.2806478490798699E-4</v>
      </c>
      <c r="D1405" s="193">
        <f t="shared" si="109"/>
        <v>27.674827406693819</v>
      </c>
      <c r="E1405" s="193">
        <f t="shared" si="111"/>
        <v>28.901796578109298</v>
      </c>
      <c r="F1405" s="193">
        <f t="shared" si="111"/>
        <v>30.183163680376548</v>
      </c>
      <c r="G1405" s="193">
        <f t="shared" si="111"/>
        <v>31.521340456960598</v>
      </c>
      <c r="H1405" s="193">
        <f>MAX(0,D1405-Assumptions!$C$3)*Assumptions!$C$2</f>
        <v>0</v>
      </c>
      <c r="I1405" s="193">
        <f>MAX(0,E1405-Assumptions!$C$3)*Assumptions!$C$2</f>
        <v>0</v>
      </c>
      <c r="J1405" s="193">
        <f>MAX(0,F1405-Assumptions!$C$3)*Assumptions!$C$2</f>
        <v>0</v>
      </c>
      <c r="K1405" s="193">
        <f>MAX(0,G1405-Assumptions!$C$3)*Assumptions!$C$2</f>
        <v>0</v>
      </c>
    </row>
    <row r="1406" spans="1:11">
      <c r="A1406" s="192">
        <f t="shared" si="108"/>
        <v>47907.416666663266</v>
      </c>
      <c r="B1406" s="218">
        <v>27.524734042553195</v>
      </c>
      <c r="C1406" s="219">
        <f t="shared" si="107"/>
        <v>1.330172158563375E-4</v>
      </c>
      <c r="D1406" s="193">
        <f t="shared" si="109"/>
        <v>28.745048793764774</v>
      </c>
      <c r="E1406" s="193">
        <f t="shared" si="111"/>
        <v>30.019466450738214</v>
      </c>
      <c r="F1406" s="193">
        <f t="shared" si="111"/>
        <v>31.350385676940437</v>
      </c>
      <c r="G1406" s="193">
        <f t="shared" si="111"/>
        <v>32.740311481077072</v>
      </c>
      <c r="H1406" s="193">
        <f>MAX(0,D1406-Assumptions!$C$3)*Assumptions!$C$2</f>
        <v>0</v>
      </c>
      <c r="I1406" s="193">
        <f>MAX(0,E1406-Assumptions!$C$3)*Assumptions!$C$2</f>
        <v>0</v>
      </c>
      <c r="J1406" s="193">
        <f>MAX(0,F1406-Assumptions!$C$3)*Assumptions!$C$2</f>
        <v>0</v>
      </c>
      <c r="K1406" s="193">
        <f>MAX(0,G1406-Assumptions!$C$3)*Assumptions!$C$2</f>
        <v>0</v>
      </c>
    </row>
    <row r="1407" spans="1:11">
      <c r="A1407" s="192">
        <f t="shared" si="108"/>
        <v>47907.458333329931</v>
      </c>
      <c r="B1407" s="218">
        <v>28.2736170212766</v>
      </c>
      <c r="C1407" s="219">
        <f t="shared" si="107"/>
        <v>1.3663630001090136E-4</v>
      </c>
      <c r="D1407" s="193">
        <f t="shared" si="109"/>
        <v>29.527133653547398</v>
      </c>
      <c r="E1407" s="193">
        <f t="shared" si="111"/>
        <v>30.836225203813196</v>
      </c>
      <c r="F1407" s="193">
        <f t="shared" si="111"/>
        <v>32.203355597506366</v>
      </c>
      <c r="G1407" s="193">
        <f t="shared" si="111"/>
        <v>33.631097998700653</v>
      </c>
      <c r="H1407" s="193">
        <f>MAX(0,D1407-Assumptions!$C$3)*Assumptions!$C$2</f>
        <v>0</v>
      </c>
      <c r="I1407" s="193">
        <f>MAX(0,E1407-Assumptions!$C$3)*Assumptions!$C$2</f>
        <v>0</v>
      </c>
      <c r="J1407" s="193">
        <f>MAX(0,F1407-Assumptions!$C$3)*Assumptions!$C$2</f>
        <v>0</v>
      </c>
      <c r="K1407" s="193">
        <f>MAX(0,G1407-Assumptions!$C$3)*Assumptions!$C$2</f>
        <v>0</v>
      </c>
    </row>
    <row r="1408" spans="1:11">
      <c r="A1408" s="192">
        <f t="shared" si="108"/>
        <v>47907.499999996595</v>
      </c>
      <c r="B1408" s="218">
        <v>28.694042553191494</v>
      </c>
      <c r="C1408" s="219">
        <f t="shared" si="107"/>
        <v>1.3866806655381437E-4</v>
      </c>
      <c r="D1408" s="193">
        <f t="shared" si="109"/>
        <v>29.966198837986763</v>
      </c>
      <c r="E1408" s="193">
        <f t="shared" si="111"/>
        <v>31.294756433609674</v>
      </c>
      <c r="F1408" s="193">
        <f t="shared" si="111"/>
        <v>32.682215903788986</v>
      </c>
      <c r="G1408" s="193">
        <f t="shared" si="111"/>
        <v>34.131188675261249</v>
      </c>
      <c r="H1408" s="193">
        <f>MAX(0,D1408-Assumptions!$C$3)*Assumptions!$C$2</f>
        <v>0</v>
      </c>
      <c r="I1408" s="193">
        <f>MAX(0,E1408-Assumptions!$C$3)*Assumptions!$C$2</f>
        <v>0</v>
      </c>
      <c r="J1408" s="193">
        <f>MAX(0,F1408-Assumptions!$C$3)*Assumptions!$C$2</f>
        <v>0</v>
      </c>
      <c r="K1408" s="193">
        <f>MAX(0,G1408-Assumptions!$C$3)*Assumptions!$C$2</f>
        <v>0</v>
      </c>
    </row>
    <row r="1409" spans="1:11">
      <c r="A1409" s="192">
        <f t="shared" si="108"/>
        <v>47907.541666663259</v>
      </c>
      <c r="B1409" s="218">
        <v>28.720319148936174</v>
      </c>
      <c r="C1409" s="219">
        <f t="shared" si="107"/>
        <v>1.3879505196274643E-4</v>
      </c>
      <c r="D1409" s="193">
        <f t="shared" si="109"/>
        <v>29.993640412014219</v>
      </c>
      <c r="E1409" s="193">
        <f t="shared" si="111"/>
        <v>31.323414635471952</v>
      </c>
      <c r="F1409" s="193">
        <f t="shared" si="111"/>
        <v>32.712144672931643</v>
      </c>
      <c r="G1409" s="193">
        <f t="shared" si="111"/>
        <v>34.162444342546287</v>
      </c>
      <c r="H1409" s="193">
        <f>MAX(0,D1409-Assumptions!$C$3)*Assumptions!$C$2</f>
        <v>0</v>
      </c>
      <c r="I1409" s="193">
        <f>MAX(0,E1409-Assumptions!$C$3)*Assumptions!$C$2</f>
        <v>0</v>
      </c>
      <c r="J1409" s="193">
        <f>MAX(0,F1409-Assumptions!$C$3)*Assumptions!$C$2</f>
        <v>0</v>
      </c>
      <c r="K1409" s="193">
        <f>MAX(0,G1409-Assumptions!$C$3)*Assumptions!$C$2</f>
        <v>0</v>
      </c>
    </row>
    <row r="1410" spans="1:11">
      <c r="A1410" s="192">
        <f t="shared" si="108"/>
        <v>47907.583333329923</v>
      </c>
      <c r="B1410" s="218">
        <v>28.851702127659578</v>
      </c>
      <c r="C1410" s="219">
        <f t="shared" si="107"/>
        <v>1.3942997900740677E-4</v>
      </c>
      <c r="D1410" s="193">
        <f t="shared" si="109"/>
        <v>30.130848282151526</v>
      </c>
      <c r="E1410" s="193">
        <f t="shared" si="111"/>
        <v>31.466705644783353</v>
      </c>
      <c r="F1410" s="193">
        <f t="shared" si="111"/>
        <v>32.861788518644971</v>
      </c>
      <c r="G1410" s="193">
        <f t="shared" si="111"/>
        <v>34.318722678971476</v>
      </c>
      <c r="H1410" s="193">
        <f>MAX(0,D1410-Assumptions!$C$3)*Assumptions!$C$2</f>
        <v>0</v>
      </c>
      <c r="I1410" s="193">
        <f>MAX(0,E1410-Assumptions!$C$3)*Assumptions!$C$2</f>
        <v>0</v>
      </c>
      <c r="J1410" s="193">
        <f>MAX(0,F1410-Assumptions!$C$3)*Assumptions!$C$2</f>
        <v>0</v>
      </c>
      <c r="K1410" s="193">
        <f>MAX(0,G1410-Assumptions!$C$3)*Assumptions!$C$2</f>
        <v>0</v>
      </c>
    </row>
    <row r="1411" spans="1:11">
      <c r="A1411" s="192">
        <f t="shared" si="108"/>
        <v>47907.624999996588</v>
      </c>
      <c r="B1411" s="218">
        <v>28.851702127659578</v>
      </c>
      <c r="C1411" s="219">
        <f t="shared" si="107"/>
        <v>1.3942997900740677E-4</v>
      </c>
      <c r="D1411" s="193">
        <f t="shared" si="109"/>
        <v>30.130848282151526</v>
      </c>
      <c r="E1411" s="193">
        <f t="shared" si="111"/>
        <v>31.466705644783353</v>
      </c>
      <c r="F1411" s="193">
        <f t="shared" si="111"/>
        <v>32.861788518644971</v>
      </c>
      <c r="G1411" s="193">
        <f t="shared" si="111"/>
        <v>34.318722678971476</v>
      </c>
      <c r="H1411" s="193">
        <f>MAX(0,D1411-Assumptions!$C$3)*Assumptions!$C$2</f>
        <v>0</v>
      </c>
      <c r="I1411" s="193">
        <f>MAX(0,E1411-Assumptions!$C$3)*Assumptions!$C$2</f>
        <v>0</v>
      </c>
      <c r="J1411" s="193">
        <f>MAX(0,F1411-Assumptions!$C$3)*Assumptions!$C$2</f>
        <v>0</v>
      </c>
      <c r="K1411" s="193">
        <f>MAX(0,G1411-Assumptions!$C$3)*Assumptions!$C$2</f>
        <v>0</v>
      </c>
    </row>
    <row r="1412" spans="1:11">
      <c r="A1412" s="192">
        <f t="shared" si="108"/>
        <v>47907.666666663252</v>
      </c>
      <c r="B1412" s="218">
        <v>29.429787234042557</v>
      </c>
      <c r="C1412" s="219">
        <f t="shared" si="107"/>
        <v>1.4222365800391218E-4</v>
      </c>
      <c r="D1412" s="193">
        <f t="shared" si="109"/>
        <v>30.734562910755653</v>
      </c>
      <c r="E1412" s="193">
        <f t="shared" si="111"/>
        <v>32.097186085753506</v>
      </c>
      <c r="F1412" s="193">
        <f t="shared" si="111"/>
        <v>33.520221439783569</v>
      </c>
      <c r="G1412" s="193">
        <f t="shared" si="111"/>
        <v>35.006347359242305</v>
      </c>
      <c r="H1412" s="193">
        <f>MAX(0,D1412-Assumptions!$C$3)*Assumptions!$C$2</f>
        <v>0</v>
      </c>
      <c r="I1412" s="193">
        <f>MAX(0,E1412-Assumptions!$C$3)*Assumptions!$C$2</f>
        <v>0</v>
      </c>
      <c r="J1412" s="193">
        <f>MAX(0,F1412-Assumptions!$C$3)*Assumptions!$C$2</f>
        <v>0</v>
      </c>
      <c r="K1412" s="193">
        <f>MAX(0,G1412-Assumptions!$C$3)*Assumptions!$C$2</f>
        <v>0</v>
      </c>
    </row>
    <row r="1413" spans="1:11">
      <c r="A1413" s="192">
        <f t="shared" si="108"/>
        <v>47907.708333329916</v>
      </c>
      <c r="B1413" s="218">
        <v>30.375744680851071</v>
      </c>
      <c r="C1413" s="219">
        <f t="shared" ref="C1413:C1476" si="112">B1413/$B$2</f>
        <v>1.4679513272546652E-4</v>
      </c>
      <c r="D1413" s="193">
        <f t="shared" si="109"/>
        <v>31.722459575744232</v>
      </c>
      <c r="E1413" s="193">
        <f t="shared" si="111"/>
        <v>33.128881352795588</v>
      </c>
      <c r="F1413" s="193">
        <f t="shared" si="111"/>
        <v>34.597657128919479</v>
      </c>
      <c r="G1413" s="193">
        <f t="shared" si="111"/>
        <v>36.13155138150367</v>
      </c>
      <c r="H1413" s="193">
        <f>MAX(0,D1413-Assumptions!$C$3)*Assumptions!$C$2</f>
        <v>0</v>
      </c>
      <c r="I1413" s="193">
        <f>MAX(0,E1413-Assumptions!$C$3)*Assumptions!$C$2</f>
        <v>0</v>
      </c>
      <c r="J1413" s="193">
        <f>MAX(0,F1413-Assumptions!$C$3)*Assumptions!$C$2</f>
        <v>0</v>
      </c>
      <c r="K1413" s="193">
        <f>MAX(0,G1413-Assumptions!$C$3)*Assumptions!$C$2</f>
        <v>0</v>
      </c>
    </row>
    <row r="1414" spans="1:11">
      <c r="A1414" s="192">
        <f t="shared" ref="A1414:A1477" si="113">A1413 + TIME(1,0,0)</f>
        <v>47907.74999999658</v>
      </c>
      <c r="B1414" s="218">
        <v>31.295425531914898</v>
      </c>
      <c r="C1414" s="219">
        <f t="shared" si="112"/>
        <v>1.5123962203808877E-4</v>
      </c>
      <c r="D1414" s="193">
        <f t="shared" si="109"/>
        <v>32.682914666705344</v>
      </c>
      <c r="E1414" s="193">
        <f t="shared" si="111"/>
        <v>34.131918417975385</v>
      </c>
      <c r="F1414" s="193">
        <f t="shared" ref="E1414:G1445" si="114">$C1414*F$2</f>
        <v>35.645164048912712</v>
      </c>
      <c r="G1414" s="193">
        <f t="shared" si="114"/>
        <v>37.225499736479996</v>
      </c>
      <c r="H1414" s="193">
        <f>MAX(0,D1414-Assumptions!$C$3)*Assumptions!$C$2</f>
        <v>0</v>
      </c>
      <c r="I1414" s="193">
        <f>MAX(0,E1414-Assumptions!$C$3)*Assumptions!$C$2</f>
        <v>0</v>
      </c>
      <c r="J1414" s="193">
        <f>MAX(0,F1414-Assumptions!$C$3)*Assumptions!$C$2</f>
        <v>0</v>
      </c>
      <c r="K1414" s="193">
        <f>MAX(0,G1414-Assumptions!$C$3)*Assumptions!$C$2</f>
        <v>0.20294976283199659</v>
      </c>
    </row>
    <row r="1415" spans="1:11">
      <c r="A1415" s="192">
        <f t="shared" si="113"/>
        <v>47907.791666663245</v>
      </c>
      <c r="B1415" s="218">
        <v>30.875000000000004</v>
      </c>
      <c r="C1415" s="219">
        <f t="shared" si="112"/>
        <v>1.4920785549517573E-4</v>
      </c>
      <c r="D1415" s="193">
        <f t="shared" ref="D1415:G1470" si="115">$C1415*D$2</f>
        <v>32.243849482265979</v>
      </c>
      <c r="E1415" s="193">
        <f t="shared" si="114"/>
        <v>33.673387188178907</v>
      </c>
      <c r="F1415" s="193">
        <f t="shared" si="114"/>
        <v>35.166303742630085</v>
      </c>
      <c r="G1415" s="193">
        <f t="shared" si="114"/>
        <v>36.725409059919386</v>
      </c>
      <c r="H1415" s="193">
        <f>MAX(0,D1415-Assumptions!$C$3)*Assumptions!$C$2</f>
        <v>0</v>
      </c>
      <c r="I1415" s="193">
        <f>MAX(0,E1415-Assumptions!$C$3)*Assumptions!$C$2</f>
        <v>0</v>
      </c>
      <c r="J1415" s="193">
        <f>MAX(0,F1415-Assumptions!$C$3)*Assumptions!$C$2</f>
        <v>0</v>
      </c>
      <c r="K1415" s="193">
        <f>MAX(0,G1415-Assumptions!$C$3)*Assumptions!$C$2</f>
        <v>0</v>
      </c>
    </row>
    <row r="1416" spans="1:11">
      <c r="A1416" s="192">
        <f t="shared" si="113"/>
        <v>47907.833333329909</v>
      </c>
      <c r="B1416" s="218">
        <v>30.152393617021282</v>
      </c>
      <c r="C1416" s="219">
        <f t="shared" si="112"/>
        <v>1.4571575674954395E-4</v>
      </c>
      <c r="D1416" s="193">
        <f t="shared" si="115"/>
        <v>31.489206196510814</v>
      </c>
      <c r="E1416" s="193">
        <f t="shared" si="114"/>
        <v>32.885286636966207</v>
      </c>
      <c r="F1416" s="193">
        <f t="shared" si="114"/>
        <v>34.34326259120683</v>
      </c>
      <c r="G1416" s="193">
        <f t="shared" si="114"/>
        <v>35.865878209580849</v>
      </c>
      <c r="H1416" s="193">
        <f>MAX(0,D1416-Assumptions!$C$3)*Assumptions!$C$2</f>
        <v>0</v>
      </c>
      <c r="I1416" s="193">
        <f>MAX(0,E1416-Assumptions!$C$3)*Assumptions!$C$2</f>
        <v>0</v>
      </c>
      <c r="J1416" s="193">
        <f>MAX(0,F1416-Assumptions!$C$3)*Assumptions!$C$2</f>
        <v>0</v>
      </c>
      <c r="K1416" s="193">
        <f>MAX(0,G1416-Assumptions!$C$3)*Assumptions!$C$2</f>
        <v>0</v>
      </c>
    </row>
    <row r="1417" spans="1:11">
      <c r="A1417" s="192">
        <f t="shared" si="113"/>
        <v>47907.874999996573</v>
      </c>
      <c r="B1417" s="218">
        <v>29.534893617021282</v>
      </c>
      <c r="C1417" s="219">
        <f t="shared" si="112"/>
        <v>1.4273159963964046E-4</v>
      </c>
      <c r="D1417" s="193">
        <f t="shared" si="115"/>
        <v>30.844329206865499</v>
      </c>
      <c r="E1417" s="193">
        <f t="shared" si="114"/>
        <v>32.211818893202633</v>
      </c>
      <c r="F1417" s="193">
        <f t="shared" si="114"/>
        <v>33.639936516354233</v>
      </c>
      <c r="G1417" s="193">
        <f t="shared" si="114"/>
        <v>35.131370028382463</v>
      </c>
      <c r="H1417" s="193">
        <f>MAX(0,D1417-Assumptions!$C$3)*Assumptions!$C$2</f>
        <v>0</v>
      </c>
      <c r="I1417" s="193">
        <f>MAX(0,E1417-Assumptions!$C$3)*Assumptions!$C$2</f>
        <v>0</v>
      </c>
      <c r="J1417" s="193">
        <f>MAX(0,F1417-Assumptions!$C$3)*Assumptions!$C$2</f>
        <v>0</v>
      </c>
      <c r="K1417" s="193">
        <f>MAX(0,G1417-Assumptions!$C$3)*Assumptions!$C$2</f>
        <v>0</v>
      </c>
    </row>
    <row r="1418" spans="1:11">
      <c r="A1418" s="192">
        <f t="shared" si="113"/>
        <v>47907.916666663237</v>
      </c>
      <c r="B1418" s="218">
        <v>27.945159574468089</v>
      </c>
      <c r="C1418" s="219">
        <f t="shared" si="112"/>
        <v>1.3504898239925054E-4</v>
      </c>
      <c r="D1418" s="193">
        <f t="shared" si="115"/>
        <v>29.184113978204142</v>
      </c>
      <c r="E1418" s="193">
        <f t="shared" si="114"/>
        <v>30.477997680534695</v>
      </c>
      <c r="F1418" s="193">
        <f t="shared" si="114"/>
        <v>31.829245983223064</v>
      </c>
      <c r="G1418" s="193">
        <f t="shared" si="114"/>
        <v>33.240402157637675</v>
      </c>
      <c r="H1418" s="193">
        <f>MAX(0,D1418-Assumptions!$C$3)*Assumptions!$C$2</f>
        <v>0</v>
      </c>
      <c r="I1418" s="193">
        <f>MAX(0,E1418-Assumptions!$C$3)*Assumptions!$C$2</f>
        <v>0</v>
      </c>
      <c r="J1418" s="193">
        <f>MAX(0,F1418-Assumptions!$C$3)*Assumptions!$C$2</f>
        <v>0</v>
      </c>
      <c r="K1418" s="193">
        <f>MAX(0,G1418-Assumptions!$C$3)*Assumptions!$C$2</f>
        <v>0</v>
      </c>
    </row>
    <row r="1419" spans="1:11">
      <c r="A1419" s="192">
        <f t="shared" si="113"/>
        <v>47907.958333329902</v>
      </c>
      <c r="B1419" s="218">
        <v>26.670744680851065</v>
      </c>
      <c r="C1419" s="219">
        <f t="shared" si="112"/>
        <v>1.2889019006604542E-4</v>
      </c>
      <c r="D1419" s="193">
        <f t="shared" si="115"/>
        <v>27.853197637872313</v>
      </c>
      <c r="E1419" s="193">
        <f t="shared" si="114"/>
        <v>29.08807489021412</v>
      </c>
      <c r="F1419" s="193">
        <f t="shared" si="114"/>
        <v>30.377700679803862</v>
      </c>
      <c r="G1419" s="193">
        <f t="shared" si="114"/>
        <v>31.724502294313343</v>
      </c>
      <c r="H1419" s="193">
        <f>MAX(0,D1419-Assumptions!$C$3)*Assumptions!$C$2</f>
        <v>0</v>
      </c>
      <c r="I1419" s="193">
        <f>MAX(0,E1419-Assumptions!$C$3)*Assumptions!$C$2</f>
        <v>0</v>
      </c>
      <c r="J1419" s="193">
        <f>MAX(0,F1419-Assumptions!$C$3)*Assumptions!$C$2</f>
        <v>0</v>
      </c>
      <c r="K1419" s="193">
        <f>MAX(0,G1419-Assumptions!$C$3)*Assumptions!$C$2</f>
        <v>0</v>
      </c>
    </row>
    <row r="1420" spans="1:11">
      <c r="A1420" s="192">
        <f t="shared" si="113"/>
        <v>47907.999999996566</v>
      </c>
      <c r="B1420" s="218">
        <v>24.213882978723408</v>
      </c>
      <c r="C1420" s="219">
        <f t="shared" si="112"/>
        <v>1.1701705433089739E-4</v>
      </c>
      <c r="D1420" s="193">
        <f t="shared" si="115"/>
        <v>25.287410466304763</v>
      </c>
      <c r="E1420" s="193">
        <f t="shared" si="114"/>
        <v>26.408533016090946</v>
      </c>
      <c r="F1420" s="193">
        <f t="shared" si="114"/>
        <v>27.579360764964786</v>
      </c>
      <c r="G1420" s="193">
        <f t="shared" si="114"/>
        <v>28.80209740316231</v>
      </c>
      <c r="H1420" s="193">
        <f>MAX(0,D1420-Assumptions!$C$3)*Assumptions!$C$2</f>
        <v>0</v>
      </c>
      <c r="I1420" s="193">
        <f>MAX(0,E1420-Assumptions!$C$3)*Assumptions!$C$2</f>
        <v>0</v>
      </c>
      <c r="J1420" s="193">
        <f>MAX(0,F1420-Assumptions!$C$3)*Assumptions!$C$2</f>
        <v>0</v>
      </c>
      <c r="K1420" s="193">
        <f>MAX(0,G1420-Assumptions!$C$3)*Assumptions!$C$2</f>
        <v>0</v>
      </c>
    </row>
    <row r="1421" spans="1:11">
      <c r="A1421" s="192">
        <f t="shared" si="113"/>
        <v>47908.04166666323</v>
      </c>
      <c r="B1421" s="218">
        <v>22.282553191489367</v>
      </c>
      <c r="C1421" s="219">
        <f t="shared" si="112"/>
        <v>1.0768362677439065E-4</v>
      </c>
      <c r="D1421" s="193">
        <f t="shared" si="115"/>
        <v>23.270454775286424</v>
      </c>
      <c r="E1421" s="193">
        <f t="shared" si="114"/>
        <v>24.302155179213372</v>
      </c>
      <c r="F1421" s="193">
        <f t="shared" si="114"/>
        <v>25.37959623297899</v>
      </c>
      <c r="G1421" s="193">
        <f t="shared" si="114"/>
        <v>26.504805857712036</v>
      </c>
      <c r="H1421" s="193">
        <f>MAX(0,D1421-Assumptions!$C$3)*Assumptions!$C$2</f>
        <v>0</v>
      </c>
      <c r="I1421" s="193">
        <f>MAX(0,E1421-Assumptions!$C$3)*Assumptions!$C$2</f>
        <v>0</v>
      </c>
      <c r="J1421" s="193">
        <f>MAX(0,F1421-Assumptions!$C$3)*Assumptions!$C$2</f>
        <v>0</v>
      </c>
      <c r="K1421" s="193">
        <f>MAX(0,G1421-Assumptions!$C$3)*Assumptions!$C$2</f>
        <v>0</v>
      </c>
    </row>
    <row r="1422" spans="1:11">
      <c r="A1422" s="192">
        <f t="shared" si="113"/>
        <v>47908.083333329894</v>
      </c>
      <c r="B1422" s="218">
        <v>20.9293085106383</v>
      </c>
      <c r="C1422" s="219">
        <f t="shared" si="112"/>
        <v>1.0114387821438933E-4</v>
      </c>
      <c r="D1422" s="193">
        <f t="shared" si="115"/>
        <v>21.857213712872213</v>
      </c>
      <c r="E1422" s="193">
        <f t="shared" si="114"/>
        <v>22.826257783305955</v>
      </c>
      <c r="F1422" s="193">
        <f t="shared" si="114"/>
        <v>23.838264622131799</v>
      </c>
      <c r="G1422" s="193">
        <f t="shared" si="114"/>
        <v>24.895138992532587</v>
      </c>
      <c r="H1422" s="193">
        <f>MAX(0,D1422-Assumptions!$C$3)*Assumptions!$C$2</f>
        <v>0</v>
      </c>
      <c r="I1422" s="193">
        <f>MAX(0,E1422-Assumptions!$C$3)*Assumptions!$C$2</f>
        <v>0</v>
      </c>
      <c r="J1422" s="193">
        <f>MAX(0,F1422-Assumptions!$C$3)*Assumptions!$C$2</f>
        <v>0</v>
      </c>
      <c r="K1422" s="193">
        <f>MAX(0,G1422-Assumptions!$C$3)*Assumptions!$C$2</f>
        <v>0</v>
      </c>
    </row>
    <row r="1423" spans="1:11">
      <c r="A1423" s="192">
        <f t="shared" si="113"/>
        <v>47908.124999996558</v>
      </c>
      <c r="B1423" s="218">
        <v>19.746861702127664</v>
      </c>
      <c r="C1423" s="219">
        <f t="shared" si="112"/>
        <v>9.5429534812446442E-5</v>
      </c>
      <c r="D1423" s="193">
        <f t="shared" si="115"/>
        <v>20.622342881636495</v>
      </c>
      <c r="E1423" s="193">
        <f t="shared" si="114"/>
        <v>21.536638699503364</v>
      </c>
      <c r="F1423" s="193">
        <f t="shared" si="114"/>
        <v>22.491470010711925</v>
      </c>
      <c r="G1423" s="193">
        <f t="shared" si="114"/>
        <v>23.48863396470589</v>
      </c>
      <c r="H1423" s="193">
        <f>MAX(0,D1423-Assumptions!$C$3)*Assumptions!$C$2</f>
        <v>0</v>
      </c>
      <c r="I1423" s="193">
        <f>MAX(0,E1423-Assumptions!$C$3)*Assumptions!$C$2</f>
        <v>0</v>
      </c>
      <c r="J1423" s="193">
        <f>MAX(0,F1423-Assumptions!$C$3)*Assumptions!$C$2</f>
        <v>0</v>
      </c>
      <c r="K1423" s="193">
        <f>MAX(0,G1423-Assumptions!$C$3)*Assumptions!$C$2</f>
        <v>0</v>
      </c>
    </row>
    <row r="1424" spans="1:11">
      <c r="A1424" s="192">
        <f t="shared" si="113"/>
        <v>47908.166666663223</v>
      </c>
      <c r="B1424" s="218">
        <v>19.273882978723407</v>
      </c>
      <c r="C1424" s="219">
        <f t="shared" si="112"/>
        <v>9.3143797451669273E-5</v>
      </c>
      <c r="D1424" s="193">
        <f t="shared" si="115"/>
        <v>20.128394549142207</v>
      </c>
      <c r="E1424" s="193">
        <f t="shared" si="114"/>
        <v>21.020791065982323</v>
      </c>
      <c r="F1424" s="193">
        <f t="shared" si="114"/>
        <v>21.952752166143974</v>
      </c>
      <c r="G1424" s="193">
        <f t="shared" si="114"/>
        <v>22.926031953575208</v>
      </c>
      <c r="H1424" s="193">
        <f>MAX(0,D1424-Assumptions!$C$3)*Assumptions!$C$2</f>
        <v>0</v>
      </c>
      <c r="I1424" s="193">
        <f>MAX(0,E1424-Assumptions!$C$3)*Assumptions!$C$2</f>
        <v>0</v>
      </c>
      <c r="J1424" s="193">
        <f>MAX(0,F1424-Assumptions!$C$3)*Assumptions!$C$2</f>
        <v>0</v>
      </c>
      <c r="K1424" s="193">
        <f>MAX(0,G1424-Assumptions!$C$3)*Assumptions!$C$2</f>
        <v>0</v>
      </c>
    </row>
    <row r="1425" spans="1:11">
      <c r="A1425" s="192">
        <f t="shared" si="113"/>
        <v>47908.208333329887</v>
      </c>
      <c r="B1425" s="218">
        <v>19.36585106382979</v>
      </c>
      <c r="C1425" s="219">
        <f t="shared" si="112"/>
        <v>9.3588246382931499E-5</v>
      </c>
      <c r="D1425" s="193">
        <f t="shared" si="115"/>
        <v>20.224440058238319</v>
      </c>
      <c r="E1425" s="193">
        <f t="shared" si="114"/>
        <v>21.1210947725003</v>
      </c>
      <c r="F1425" s="193">
        <f t="shared" si="114"/>
        <v>22.057502858143298</v>
      </c>
      <c r="G1425" s="193">
        <f t="shared" si="114"/>
        <v>23.03542678907284</v>
      </c>
      <c r="H1425" s="193">
        <f>MAX(0,D1425-Assumptions!$C$3)*Assumptions!$C$2</f>
        <v>0</v>
      </c>
      <c r="I1425" s="193">
        <f>MAX(0,E1425-Assumptions!$C$3)*Assumptions!$C$2</f>
        <v>0</v>
      </c>
      <c r="J1425" s="193">
        <f>MAX(0,F1425-Assumptions!$C$3)*Assumptions!$C$2</f>
        <v>0</v>
      </c>
      <c r="K1425" s="193">
        <f>MAX(0,G1425-Assumptions!$C$3)*Assumptions!$C$2</f>
        <v>0</v>
      </c>
    </row>
    <row r="1426" spans="1:11">
      <c r="A1426" s="192">
        <f t="shared" si="113"/>
        <v>47908.249999996551</v>
      </c>
      <c r="B1426" s="218">
        <v>20.127872340425537</v>
      </c>
      <c r="C1426" s="219">
        <f t="shared" si="112"/>
        <v>9.7270823241961372E-5</v>
      </c>
      <c r="D1426" s="193">
        <f t="shared" si="115"/>
        <v>21.020245705034672</v>
      </c>
      <c r="E1426" s="193">
        <f t="shared" si="114"/>
        <v>21.952182626506421</v>
      </c>
      <c r="F1426" s="193">
        <f t="shared" si="114"/>
        <v>22.925437163280552</v>
      </c>
      <c r="G1426" s="193">
        <f t="shared" si="114"/>
        <v>23.941841140338937</v>
      </c>
      <c r="H1426" s="193">
        <f>MAX(0,D1426-Assumptions!$C$3)*Assumptions!$C$2</f>
        <v>0</v>
      </c>
      <c r="I1426" s="193">
        <f>MAX(0,E1426-Assumptions!$C$3)*Assumptions!$C$2</f>
        <v>0</v>
      </c>
      <c r="J1426" s="193">
        <f>MAX(0,F1426-Assumptions!$C$3)*Assumptions!$C$2</f>
        <v>0</v>
      </c>
      <c r="K1426" s="193">
        <f>MAX(0,G1426-Assumptions!$C$3)*Assumptions!$C$2</f>
        <v>0</v>
      </c>
    </row>
    <row r="1427" spans="1:11">
      <c r="A1427" s="192">
        <f t="shared" si="113"/>
        <v>47908.291666663215</v>
      </c>
      <c r="B1427" s="218">
        <v>21.520531914893624</v>
      </c>
      <c r="C1427" s="219">
        <f t="shared" si="112"/>
        <v>1.0400104991536081E-4</v>
      </c>
      <c r="D1427" s="193">
        <f t="shared" si="115"/>
        <v>22.474649128490078</v>
      </c>
      <c r="E1427" s="193">
        <f t="shared" si="114"/>
        <v>23.471067325207262</v>
      </c>
      <c r="F1427" s="193">
        <f t="shared" si="114"/>
        <v>24.511661927841743</v>
      </c>
      <c r="G1427" s="193">
        <f t="shared" si="114"/>
        <v>25.598391506445946</v>
      </c>
      <c r="H1427" s="193">
        <f>MAX(0,D1427-Assumptions!$C$3)*Assumptions!$C$2</f>
        <v>0</v>
      </c>
      <c r="I1427" s="193">
        <f>MAX(0,E1427-Assumptions!$C$3)*Assumptions!$C$2</f>
        <v>0</v>
      </c>
      <c r="J1427" s="193">
        <f>MAX(0,F1427-Assumptions!$C$3)*Assumptions!$C$2</f>
        <v>0</v>
      </c>
      <c r="K1427" s="193">
        <f>MAX(0,G1427-Assumptions!$C$3)*Assumptions!$C$2</f>
        <v>0</v>
      </c>
    </row>
    <row r="1428" spans="1:11">
      <c r="A1428" s="192">
        <f t="shared" si="113"/>
        <v>47908.33333332988</v>
      </c>
      <c r="B1428" s="218">
        <v>23.294202127659574</v>
      </c>
      <c r="C1428" s="219">
        <f t="shared" si="112"/>
        <v>1.1257256501827512E-4</v>
      </c>
      <c r="D1428" s="193">
        <f t="shared" si="115"/>
        <v>24.326955375343648</v>
      </c>
      <c r="E1428" s="193">
        <f t="shared" si="114"/>
        <v>25.405495950911146</v>
      </c>
      <c r="F1428" s="193">
        <f t="shared" si="114"/>
        <v>26.531853844971547</v>
      </c>
      <c r="G1428" s="193">
        <f t="shared" si="114"/>
        <v>27.708149048185984</v>
      </c>
      <c r="H1428" s="193">
        <f>MAX(0,D1428-Assumptions!$C$3)*Assumptions!$C$2</f>
        <v>0</v>
      </c>
      <c r="I1428" s="193">
        <f>MAX(0,E1428-Assumptions!$C$3)*Assumptions!$C$2</f>
        <v>0</v>
      </c>
      <c r="J1428" s="193">
        <f>MAX(0,F1428-Assumptions!$C$3)*Assumptions!$C$2</f>
        <v>0</v>
      </c>
      <c r="K1428" s="193">
        <f>MAX(0,G1428-Assumptions!$C$3)*Assumptions!$C$2</f>
        <v>0</v>
      </c>
    </row>
    <row r="1429" spans="1:11">
      <c r="A1429" s="192">
        <f t="shared" si="113"/>
        <v>47908.374999996544</v>
      </c>
      <c r="B1429" s="218">
        <v>25.816755319148939</v>
      </c>
      <c r="C1429" s="219">
        <f t="shared" si="112"/>
        <v>1.247631642757533E-4</v>
      </c>
      <c r="D1429" s="193">
        <f t="shared" si="115"/>
        <v>26.961346481979845</v>
      </c>
      <c r="E1429" s="193">
        <f t="shared" si="114"/>
        <v>28.156683329690019</v>
      </c>
      <c r="F1429" s="193">
        <f t="shared" si="114"/>
        <v>29.405015682667283</v>
      </c>
      <c r="G1429" s="193">
        <f t="shared" si="114"/>
        <v>30.70869310754961</v>
      </c>
      <c r="H1429" s="193">
        <f>MAX(0,D1429-Assumptions!$C$3)*Assumptions!$C$2</f>
        <v>0</v>
      </c>
      <c r="I1429" s="193">
        <f>MAX(0,E1429-Assumptions!$C$3)*Assumptions!$C$2</f>
        <v>0</v>
      </c>
      <c r="J1429" s="193">
        <f>MAX(0,F1429-Assumptions!$C$3)*Assumptions!$C$2</f>
        <v>0</v>
      </c>
      <c r="K1429" s="193">
        <f>MAX(0,G1429-Assumptions!$C$3)*Assumptions!$C$2</f>
        <v>0</v>
      </c>
    </row>
    <row r="1430" spans="1:11">
      <c r="A1430" s="192">
        <f t="shared" si="113"/>
        <v>47908.416666663208</v>
      </c>
      <c r="B1430" s="218">
        <v>27.30138297872341</v>
      </c>
      <c r="C1430" s="219">
        <f t="shared" si="112"/>
        <v>1.3193783988041497E-4</v>
      </c>
      <c r="D1430" s="193">
        <f t="shared" si="115"/>
        <v>28.511795414531363</v>
      </c>
      <c r="E1430" s="193">
        <f t="shared" si="114"/>
        <v>29.775871734908836</v>
      </c>
      <c r="F1430" s="193">
        <f t="shared" si="114"/>
        <v>31.095991139227799</v>
      </c>
      <c r="G1430" s="193">
        <f t="shared" si="114"/>
        <v>32.474638309154251</v>
      </c>
      <c r="H1430" s="193">
        <f>MAX(0,D1430-Assumptions!$C$3)*Assumptions!$C$2</f>
        <v>0</v>
      </c>
      <c r="I1430" s="193">
        <f>MAX(0,E1430-Assumptions!$C$3)*Assumptions!$C$2</f>
        <v>0</v>
      </c>
      <c r="J1430" s="193">
        <f>MAX(0,F1430-Assumptions!$C$3)*Assumptions!$C$2</f>
        <v>0</v>
      </c>
      <c r="K1430" s="193">
        <f>MAX(0,G1430-Assumptions!$C$3)*Assumptions!$C$2</f>
        <v>0</v>
      </c>
    </row>
    <row r="1431" spans="1:11">
      <c r="A1431" s="192">
        <f t="shared" si="113"/>
        <v>47908.458333329872</v>
      </c>
      <c r="B1431" s="218">
        <v>28.221063829787234</v>
      </c>
      <c r="C1431" s="219">
        <f t="shared" si="112"/>
        <v>1.3638232919303719E-4</v>
      </c>
      <c r="D1431" s="193">
        <f t="shared" si="115"/>
        <v>29.472250505492468</v>
      </c>
      <c r="E1431" s="193">
        <f t="shared" si="114"/>
        <v>30.77890880008863</v>
      </c>
      <c r="F1431" s="193">
        <f t="shared" si="114"/>
        <v>32.143498059221031</v>
      </c>
      <c r="G1431" s="193">
        <f t="shared" si="114"/>
        <v>33.568586664130564</v>
      </c>
      <c r="H1431" s="193">
        <f>MAX(0,D1431-Assumptions!$C$3)*Assumptions!$C$2</f>
        <v>0</v>
      </c>
      <c r="I1431" s="193">
        <f>MAX(0,E1431-Assumptions!$C$3)*Assumptions!$C$2</f>
        <v>0</v>
      </c>
      <c r="J1431" s="193">
        <f>MAX(0,F1431-Assumptions!$C$3)*Assumptions!$C$2</f>
        <v>0</v>
      </c>
      <c r="K1431" s="193">
        <f>MAX(0,G1431-Assumptions!$C$3)*Assumptions!$C$2</f>
        <v>0</v>
      </c>
    </row>
    <row r="1432" spans="1:11">
      <c r="A1432" s="192">
        <f t="shared" si="113"/>
        <v>47908.499999996537</v>
      </c>
      <c r="B1432" s="218">
        <v>28.562659574468093</v>
      </c>
      <c r="C1432" s="219">
        <f t="shared" si="112"/>
        <v>1.3803313950915406E-4</v>
      </c>
      <c r="D1432" s="193">
        <f t="shared" si="115"/>
        <v>29.828990967849464</v>
      </c>
      <c r="E1432" s="193">
        <f t="shared" si="114"/>
        <v>31.151465424298276</v>
      </c>
      <c r="F1432" s="193">
        <f t="shared" si="114"/>
        <v>32.532572058075665</v>
      </c>
      <c r="G1432" s="193">
        <f t="shared" si="114"/>
        <v>33.974910338836068</v>
      </c>
      <c r="H1432" s="193">
        <f>MAX(0,D1432-Assumptions!$C$3)*Assumptions!$C$2</f>
        <v>0</v>
      </c>
      <c r="I1432" s="193">
        <f>MAX(0,E1432-Assumptions!$C$3)*Assumptions!$C$2</f>
        <v>0</v>
      </c>
      <c r="J1432" s="193">
        <f>MAX(0,F1432-Assumptions!$C$3)*Assumptions!$C$2</f>
        <v>0</v>
      </c>
      <c r="K1432" s="193">
        <f>MAX(0,G1432-Assumptions!$C$3)*Assumptions!$C$2</f>
        <v>0</v>
      </c>
    </row>
    <row r="1433" spans="1:11">
      <c r="A1433" s="192">
        <f t="shared" si="113"/>
        <v>47908.541666663201</v>
      </c>
      <c r="B1433" s="218">
        <v>29.035638297872346</v>
      </c>
      <c r="C1433" s="219">
        <f t="shared" si="112"/>
        <v>1.4031887686993122E-4</v>
      </c>
      <c r="D1433" s="193">
        <f t="shared" si="115"/>
        <v>30.322939300343748</v>
      </c>
      <c r="E1433" s="193">
        <f t="shared" si="114"/>
        <v>31.667313057819314</v>
      </c>
      <c r="F1433" s="193">
        <f t="shared" si="114"/>
        <v>33.071289902643613</v>
      </c>
      <c r="G1433" s="193">
        <f t="shared" si="114"/>
        <v>34.537512349966747</v>
      </c>
      <c r="H1433" s="193">
        <f>MAX(0,D1433-Assumptions!$C$3)*Assumptions!$C$2</f>
        <v>0</v>
      </c>
      <c r="I1433" s="193">
        <f>MAX(0,E1433-Assumptions!$C$3)*Assumptions!$C$2</f>
        <v>0</v>
      </c>
      <c r="J1433" s="193">
        <f>MAX(0,F1433-Assumptions!$C$3)*Assumptions!$C$2</f>
        <v>0</v>
      </c>
      <c r="K1433" s="193">
        <f>MAX(0,G1433-Assumptions!$C$3)*Assumptions!$C$2</f>
        <v>0</v>
      </c>
    </row>
    <row r="1434" spans="1:11">
      <c r="A1434" s="192">
        <f t="shared" si="113"/>
        <v>47908.583333329865</v>
      </c>
      <c r="B1434" s="218">
        <v>28.707180851063836</v>
      </c>
      <c r="C1434" s="219">
        <f t="shared" si="112"/>
        <v>1.3873155925828043E-4</v>
      </c>
      <c r="D1434" s="193">
        <f t="shared" si="115"/>
        <v>29.979919625000498</v>
      </c>
      <c r="E1434" s="193">
        <f t="shared" si="114"/>
        <v>31.309085534540817</v>
      </c>
      <c r="F1434" s="193">
        <f t="shared" si="114"/>
        <v>32.697180288360322</v>
      </c>
      <c r="G1434" s="193">
        <f t="shared" si="114"/>
        <v>34.146816508903775</v>
      </c>
      <c r="H1434" s="193">
        <f>MAX(0,D1434-Assumptions!$C$3)*Assumptions!$C$2</f>
        <v>0</v>
      </c>
      <c r="I1434" s="193">
        <f>MAX(0,E1434-Assumptions!$C$3)*Assumptions!$C$2</f>
        <v>0</v>
      </c>
      <c r="J1434" s="193">
        <f>MAX(0,F1434-Assumptions!$C$3)*Assumptions!$C$2</f>
        <v>0</v>
      </c>
      <c r="K1434" s="193">
        <f>MAX(0,G1434-Assumptions!$C$3)*Assumptions!$C$2</f>
        <v>0</v>
      </c>
    </row>
    <row r="1435" spans="1:11">
      <c r="A1435" s="192">
        <f t="shared" si="113"/>
        <v>47908.624999996529</v>
      </c>
      <c r="B1435" s="218">
        <v>28.431276595744684</v>
      </c>
      <c r="C1435" s="219">
        <f t="shared" si="112"/>
        <v>1.3739821246449373E-4</v>
      </c>
      <c r="D1435" s="193">
        <f t="shared" si="115"/>
        <v>29.691783097712158</v>
      </c>
      <c r="E1435" s="193">
        <f t="shared" si="114"/>
        <v>31.008174414986872</v>
      </c>
      <c r="F1435" s="193">
        <f t="shared" si="114"/>
        <v>32.382928212362344</v>
      </c>
      <c r="G1435" s="193">
        <f t="shared" si="114"/>
        <v>33.818632002410872</v>
      </c>
      <c r="H1435" s="193">
        <f>MAX(0,D1435-Assumptions!$C$3)*Assumptions!$C$2</f>
        <v>0</v>
      </c>
      <c r="I1435" s="193">
        <f>MAX(0,E1435-Assumptions!$C$3)*Assumptions!$C$2</f>
        <v>0</v>
      </c>
      <c r="J1435" s="193">
        <f>MAX(0,F1435-Assumptions!$C$3)*Assumptions!$C$2</f>
        <v>0</v>
      </c>
      <c r="K1435" s="193">
        <f>MAX(0,G1435-Assumptions!$C$3)*Assumptions!$C$2</f>
        <v>0</v>
      </c>
    </row>
    <row r="1436" spans="1:11">
      <c r="A1436" s="192">
        <f t="shared" si="113"/>
        <v>47908.666666663194</v>
      </c>
      <c r="B1436" s="218">
        <v>28.181648936170216</v>
      </c>
      <c r="C1436" s="219">
        <f t="shared" si="112"/>
        <v>1.3619185107963911E-4</v>
      </c>
      <c r="D1436" s="193">
        <f t="shared" si="115"/>
        <v>29.43108814445128</v>
      </c>
      <c r="E1436" s="193">
        <f t="shared" si="114"/>
        <v>30.735921497295212</v>
      </c>
      <c r="F1436" s="193">
        <f t="shared" si="114"/>
        <v>32.098604905507031</v>
      </c>
      <c r="G1436" s="193">
        <f t="shared" si="114"/>
        <v>33.521703163203014</v>
      </c>
      <c r="H1436" s="193">
        <f>MAX(0,D1436-Assumptions!$C$3)*Assumptions!$C$2</f>
        <v>0</v>
      </c>
      <c r="I1436" s="193">
        <f>MAX(0,E1436-Assumptions!$C$3)*Assumptions!$C$2</f>
        <v>0</v>
      </c>
      <c r="J1436" s="193">
        <f>MAX(0,F1436-Assumptions!$C$3)*Assumptions!$C$2</f>
        <v>0</v>
      </c>
      <c r="K1436" s="193">
        <f>MAX(0,G1436-Assumptions!$C$3)*Assumptions!$C$2</f>
        <v>0</v>
      </c>
    </row>
    <row r="1437" spans="1:11">
      <c r="A1437" s="192">
        <f t="shared" si="113"/>
        <v>47908.708333329858</v>
      </c>
      <c r="B1437" s="218">
        <v>29.640000000000008</v>
      </c>
      <c r="C1437" s="219">
        <f t="shared" si="112"/>
        <v>1.4323954127536871E-4</v>
      </c>
      <c r="D1437" s="193">
        <f t="shared" si="115"/>
        <v>30.954095502975338</v>
      </c>
      <c r="E1437" s="193">
        <f t="shared" si="114"/>
        <v>32.326451700651752</v>
      </c>
      <c r="F1437" s="193">
        <f t="shared" si="114"/>
        <v>33.759651592924889</v>
      </c>
      <c r="G1437" s="193">
        <f t="shared" si="114"/>
        <v>35.256392697522614</v>
      </c>
      <c r="H1437" s="193">
        <f>MAX(0,D1437-Assumptions!$C$3)*Assumptions!$C$2</f>
        <v>0</v>
      </c>
      <c r="I1437" s="193">
        <f>MAX(0,E1437-Assumptions!$C$3)*Assumptions!$C$2</f>
        <v>0</v>
      </c>
      <c r="J1437" s="193">
        <f>MAX(0,F1437-Assumptions!$C$3)*Assumptions!$C$2</f>
        <v>0</v>
      </c>
      <c r="K1437" s="193">
        <f>MAX(0,G1437-Assumptions!$C$3)*Assumptions!$C$2</f>
        <v>0</v>
      </c>
    </row>
    <row r="1438" spans="1:11">
      <c r="A1438" s="192">
        <f t="shared" si="113"/>
        <v>47908.749999996522</v>
      </c>
      <c r="B1438" s="218">
        <v>31.965478723404257</v>
      </c>
      <c r="C1438" s="219">
        <f t="shared" si="112"/>
        <v>1.5447774996585638E-4</v>
      </c>
      <c r="D1438" s="193">
        <f t="shared" si="115"/>
        <v>33.382674804405575</v>
      </c>
      <c r="E1438" s="193">
        <f t="shared" si="114"/>
        <v>34.862702565463515</v>
      </c>
      <c r="F1438" s="193">
        <f t="shared" si="114"/>
        <v>36.40834766205063</v>
      </c>
      <c r="G1438" s="193">
        <f t="shared" si="114"/>
        <v>38.022519252248451</v>
      </c>
      <c r="H1438" s="193">
        <f>MAX(0,D1438-Assumptions!$C$3)*Assumptions!$C$2</f>
        <v>0</v>
      </c>
      <c r="I1438" s="193">
        <f>MAX(0,E1438-Assumptions!$C$3)*Assumptions!$C$2</f>
        <v>0</v>
      </c>
      <c r="J1438" s="193">
        <f>MAX(0,F1438-Assumptions!$C$3)*Assumptions!$C$2</f>
        <v>0</v>
      </c>
      <c r="K1438" s="193">
        <f>MAX(0,G1438-Assumptions!$C$3)*Assumptions!$C$2</f>
        <v>0.92026732702360547</v>
      </c>
    </row>
    <row r="1439" spans="1:11">
      <c r="A1439" s="192">
        <f t="shared" si="113"/>
        <v>47908.791666663186</v>
      </c>
      <c r="B1439" s="218">
        <v>32.766914893617027</v>
      </c>
      <c r="C1439" s="219">
        <f t="shared" si="112"/>
        <v>1.5835080493828438E-4</v>
      </c>
      <c r="D1439" s="193">
        <f t="shared" si="115"/>
        <v>34.21964281224313</v>
      </c>
      <c r="E1439" s="193">
        <f t="shared" si="114"/>
        <v>35.736777722263064</v>
      </c>
      <c r="F1439" s="193">
        <f t="shared" si="114"/>
        <v>37.321175120901891</v>
      </c>
      <c r="G1439" s="193">
        <f t="shared" si="114"/>
        <v>38.975817104442108</v>
      </c>
      <c r="H1439" s="193">
        <f>MAX(0,D1439-Assumptions!$C$3)*Assumptions!$C$2</f>
        <v>0</v>
      </c>
      <c r="I1439" s="193">
        <f>MAX(0,E1439-Assumptions!$C$3)*Assumptions!$C$2</f>
        <v>0</v>
      </c>
      <c r="J1439" s="193">
        <f>MAX(0,F1439-Assumptions!$C$3)*Assumptions!$C$2</f>
        <v>0.28905760881170223</v>
      </c>
      <c r="K1439" s="193">
        <f>MAX(0,G1439-Assumptions!$C$3)*Assumptions!$C$2</f>
        <v>1.7782353939978968</v>
      </c>
    </row>
    <row r="1440" spans="1:11">
      <c r="A1440" s="192">
        <f t="shared" si="113"/>
        <v>47908.833333329851</v>
      </c>
      <c r="B1440" s="218">
        <v>32.385904255319154</v>
      </c>
      <c r="C1440" s="219">
        <f t="shared" si="112"/>
        <v>1.5650951650876945E-4</v>
      </c>
      <c r="D1440" s="193">
        <f t="shared" si="115"/>
        <v>33.821739988844953</v>
      </c>
      <c r="E1440" s="193">
        <f t="shared" si="114"/>
        <v>35.321233795260007</v>
      </c>
      <c r="F1440" s="193">
        <f t="shared" si="114"/>
        <v>36.887207968333264</v>
      </c>
      <c r="G1440" s="193">
        <f t="shared" si="114"/>
        <v>38.522609928809061</v>
      </c>
      <c r="H1440" s="193">
        <f>MAX(0,D1440-Assumptions!$C$3)*Assumptions!$C$2</f>
        <v>0</v>
      </c>
      <c r="I1440" s="193">
        <f>MAX(0,E1440-Assumptions!$C$3)*Assumptions!$C$2</f>
        <v>0</v>
      </c>
      <c r="J1440" s="193">
        <f>MAX(0,F1440-Assumptions!$C$3)*Assumptions!$C$2</f>
        <v>0</v>
      </c>
      <c r="K1440" s="193">
        <f>MAX(0,G1440-Assumptions!$C$3)*Assumptions!$C$2</f>
        <v>1.3703489359281549</v>
      </c>
    </row>
    <row r="1441" spans="1:11">
      <c r="A1441" s="192">
        <f t="shared" si="113"/>
        <v>47908.874999996515</v>
      </c>
      <c r="B1441" s="218">
        <v>32.031170212765964</v>
      </c>
      <c r="C1441" s="219">
        <f t="shared" si="112"/>
        <v>1.5479521348818657E-4</v>
      </c>
      <c r="D1441" s="193">
        <f t="shared" si="115"/>
        <v>33.451278739474233</v>
      </c>
      <c r="E1441" s="193">
        <f t="shared" si="114"/>
        <v>34.934348070119228</v>
      </c>
      <c r="F1441" s="193">
        <f t="shared" si="114"/>
        <v>36.483169584907301</v>
      </c>
      <c r="G1441" s="193">
        <f t="shared" si="114"/>
        <v>38.100658420461052</v>
      </c>
      <c r="H1441" s="193">
        <f>MAX(0,D1441-Assumptions!$C$3)*Assumptions!$C$2</f>
        <v>0</v>
      </c>
      <c r="I1441" s="193">
        <f>MAX(0,E1441-Assumptions!$C$3)*Assumptions!$C$2</f>
        <v>0</v>
      </c>
      <c r="J1441" s="193">
        <f>MAX(0,F1441-Assumptions!$C$3)*Assumptions!$C$2</f>
        <v>0</v>
      </c>
      <c r="K1441" s="193">
        <f>MAX(0,G1441-Assumptions!$C$3)*Assumptions!$C$2</f>
        <v>0.99059257841494675</v>
      </c>
    </row>
    <row r="1442" spans="1:11">
      <c r="A1442" s="192">
        <f t="shared" si="113"/>
        <v>47908.916666663179</v>
      </c>
      <c r="B1442" s="218">
        <v>30.296914893617028</v>
      </c>
      <c r="C1442" s="219">
        <f t="shared" si="112"/>
        <v>1.4641417649867032E-4</v>
      </c>
      <c r="D1442" s="193">
        <f t="shared" si="115"/>
        <v>31.640134853661849</v>
      </c>
      <c r="E1442" s="193">
        <f t="shared" si="114"/>
        <v>33.042906747208747</v>
      </c>
      <c r="F1442" s="193">
        <f t="shared" si="114"/>
        <v>34.507870821491487</v>
      </c>
      <c r="G1442" s="193">
        <f t="shared" si="114"/>
        <v>36.037784379648556</v>
      </c>
      <c r="H1442" s="193">
        <f>MAX(0,D1442-Assumptions!$C$3)*Assumptions!$C$2</f>
        <v>0</v>
      </c>
      <c r="I1442" s="193">
        <f>MAX(0,E1442-Assumptions!$C$3)*Assumptions!$C$2</f>
        <v>0</v>
      </c>
      <c r="J1442" s="193">
        <f>MAX(0,F1442-Assumptions!$C$3)*Assumptions!$C$2</f>
        <v>0</v>
      </c>
      <c r="K1442" s="193">
        <f>MAX(0,G1442-Assumptions!$C$3)*Assumptions!$C$2</f>
        <v>0</v>
      </c>
    </row>
    <row r="1443" spans="1:11">
      <c r="A1443" s="192">
        <f t="shared" si="113"/>
        <v>47908.958333329843</v>
      </c>
      <c r="B1443" s="218">
        <v>29.324680851063832</v>
      </c>
      <c r="C1443" s="219">
        <f t="shared" si="112"/>
        <v>1.4171571636818392E-4</v>
      </c>
      <c r="D1443" s="193">
        <f t="shared" si="115"/>
        <v>30.624796614645813</v>
      </c>
      <c r="E1443" s="193">
        <f t="shared" si="114"/>
        <v>31.98255327830439</v>
      </c>
      <c r="F1443" s="193">
        <f t="shared" si="114"/>
        <v>33.400506363212919</v>
      </c>
      <c r="G1443" s="193">
        <f t="shared" si="114"/>
        <v>34.881324690102161</v>
      </c>
      <c r="H1443" s="193">
        <f>MAX(0,D1443-Assumptions!$C$3)*Assumptions!$C$2</f>
        <v>0</v>
      </c>
      <c r="I1443" s="193">
        <f>MAX(0,E1443-Assumptions!$C$3)*Assumptions!$C$2</f>
        <v>0</v>
      </c>
      <c r="J1443" s="193">
        <f>MAX(0,F1443-Assumptions!$C$3)*Assumptions!$C$2</f>
        <v>0</v>
      </c>
      <c r="K1443" s="193">
        <f>MAX(0,G1443-Assumptions!$C$3)*Assumptions!$C$2</f>
        <v>0</v>
      </c>
    </row>
    <row r="1444" spans="1:11">
      <c r="A1444" s="192">
        <f t="shared" si="113"/>
        <v>47908.999999996508</v>
      </c>
      <c r="B1444" s="218">
        <v>27.39335106382979</v>
      </c>
      <c r="C1444" s="219">
        <f t="shared" si="112"/>
        <v>1.3238228881167719E-4</v>
      </c>
      <c r="D1444" s="193">
        <f t="shared" si="115"/>
        <v>28.607840923627474</v>
      </c>
      <c r="E1444" s="193">
        <f t="shared" si="114"/>
        <v>29.876175441426817</v>
      </c>
      <c r="F1444" s="193">
        <f t="shared" si="114"/>
        <v>31.20074183122712</v>
      </c>
      <c r="G1444" s="193">
        <f t="shared" si="114"/>
        <v>32.584033144651883</v>
      </c>
      <c r="H1444" s="193">
        <f>MAX(0,D1444-Assumptions!$C$3)*Assumptions!$C$2</f>
        <v>0</v>
      </c>
      <c r="I1444" s="193">
        <f>MAX(0,E1444-Assumptions!$C$3)*Assumptions!$C$2</f>
        <v>0</v>
      </c>
      <c r="J1444" s="193">
        <f>MAX(0,F1444-Assumptions!$C$3)*Assumptions!$C$2</f>
        <v>0</v>
      </c>
      <c r="K1444" s="193">
        <f>MAX(0,G1444-Assumptions!$C$3)*Assumptions!$C$2</f>
        <v>0</v>
      </c>
    </row>
    <row r="1445" spans="1:11">
      <c r="A1445" s="192">
        <f t="shared" si="113"/>
        <v>47909.041666663172</v>
      </c>
      <c r="B1445" s="218">
        <v>25.488297872340429</v>
      </c>
      <c r="C1445" s="219">
        <f t="shared" si="112"/>
        <v>1.2317584666410251E-4</v>
      </c>
      <c r="D1445" s="193">
        <f t="shared" si="115"/>
        <v>26.618326806636592</v>
      </c>
      <c r="E1445" s="193">
        <f t="shared" si="114"/>
        <v>27.798455806411521</v>
      </c>
      <c r="F1445" s="193">
        <f t="shared" si="114"/>
        <v>29.030906068383988</v>
      </c>
      <c r="G1445" s="193">
        <f t="shared" si="114"/>
        <v>30.317997266486643</v>
      </c>
      <c r="H1445" s="193">
        <f>MAX(0,D1445-Assumptions!$C$3)*Assumptions!$C$2</f>
        <v>0</v>
      </c>
      <c r="I1445" s="193">
        <f>MAX(0,E1445-Assumptions!$C$3)*Assumptions!$C$2</f>
        <v>0</v>
      </c>
      <c r="J1445" s="193">
        <f>MAX(0,F1445-Assumptions!$C$3)*Assumptions!$C$2</f>
        <v>0</v>
      </c>
      <c r="K1445" s="193">
        <f>MAX(0,G1445-Assumptions!$C$3)*Assumptions!$C$2</f>
        <v>0</v>
      </c>
    </row>
    <row r="1446" spans="1:11">
      <c r="A1446" s="192">
        <f t="shared" si="113"/>
        <v>47909.083333329836</v>
      </c>
      <c r="B1446" s="218">
        <v>24.410957446808514</v>
      </c>
      <c r="C1446" s="219">
        <f t="shared" si="112"/>
        <v>1.1796944489788787E-4</v>
      </c>
      <c r="D1446" s="193">
        <f t="shared" si="115"/>
        <v>25.493222271510714</v>
      </c>
      <c r="E1446" s="193">
        <f t="shared" si="115"/>
        <v>26.623469530058046</v>
      </c>
      <c r="F1446" s="193">
        <f t="shared" si="115"/>
        <v>27.803826533534767</v>
      </c>
      <c r="G1446" s="193">
        <f t="shared" si="115"/>
        <v>29.036514907800093</v>
      </c>
      <c r="H1446" s="193">
        <f>MAX(0,D1446-Assumptions!$C$3)*Assumptions!$C$2</f>
        <v>0</v>
      </c>
      <c r="I1446" s="193">
        <f>MAX(0,E1446-Assumptions!$C$3)*Assumptions!$C$2</f>
        <v>0</v>
      </c>
      <c r="J1446" s="193">
        <f>MAX(0,F1446-Assumptions!$C$3)*Assumptions!$C$2</f>
        <v>0</v>
      </c>
      <c r="K1446" s="193">
        <f>MAX(0,G1446-Assumptions!$C$3)*Assumptions!$C$2</f>
        <v>0</v>
      </c>
    </row>
    <row r="1447" spans="1:11">
      <c r="A1447" s="192">
        <f t="shared" si="113"/>
        <v>47909.1249999965</v>
      </c>
      <c r="B1447" s="218">
        <v>23.504414893617025</v>
      </c>
      <c r="C1447" s="219">
        <f t="shared" si="112"/>
        <v>1.1358844828973165E-4</v>
      </c>
      <c r="D1447" s="193">
        <f t="shared" si="115"/>
        <v>24.546487967563333</v>
      </c>
      <c r="E1447" s="193">
        <f t="shared" si="115"/>
        <v>25.634761565809391</v>
      </c>
      <c r="F1447" s="193">
        <f t="shared" si="115"/>
        <v>26.771283998112864</v>
      </c>
      <c r="G1447" s="193">
        <f t="shared" si="115"/>
        <v>27.958194386466293</v>
      </c>
      <c r="H1447" s="193">
        <f>MAX(0,D1447-Assumptions!$C$3)*Assumptions!$C$2</f>
        <v>0</v>
      </c>
      <c r="I1447" s="193">
        <f>MAX(0,E1447-Assumptions!$C$3)*Assumptions!$C$2</f>
        <v>0</v>
      </c>
      <c r="J1447" s="193">
        <f>MAX(0,F1447-Assumptions!$C$3)*Assumptions!$C$2</f>
        <v>0</v>
      </c>
      <c r="K1447" s="193">
        <f>MAX(0,G1447-Assumptions!$C$3)*Assumptions!$C$2</f>
        <v>0</v>
      </c>
    </row>
    <row r="1448" spans="1:11">
      <c r="A1448" s="192">
        <f t="shared" si="113"/>
        <v>47909.166666663165</v>
      </c>
      <c r="B1448" s="218">
        <v>23.08398936170213</v>
      </c>
      <c r="C1448" s="219">
        <f t="shared" si="112"/>
        <v>1.1155668174681861E-4</v>
      </c>
      <c r="D1448" s="193">
        <f t="shared" si="115"/>
        <v>24.107422783123965</v>
      </c>
      <c r="E1448" s="193">
        <f t="shared" si="115"/>
        <v>25.17623033601291</v>
      </c>
      <c r="F1448" s="193">
        <f t="shared" si="115"/>
        <v>26.292423691830237</v>
      </c>
      <c r="G1448" s="193">
        <f t="shared" si="115"/>
        <v>27.458103709905686</v>
      </c>
      <c r="H1448" s="193">
        <f>MAX(0,D1448-Assumptions!$C$3)*Assumptions!$C$2</f>
        <v>0</v>
      </c>
      <c r="I1448" s="193">
        <f>MAX(0,E1448-Assumptions!$C$3)*Assumptions!$C$2</f>
        <v>0</v>
      </c>
      <c r="J1448" s="193">
        <f>MAX(0,F1448-Assumptions!$C$3)*Assumptions!$C$2</f>
        <v>0</v>
      </c>
      <c r="K1448" s="193">
        <f>MAX(0,G1448-Assumptions!$C$3)*Assumptions!$C$2</f>
        <v>0</v>
      </c>
    </row>
    <row r="1449" spans="1:11">
      <c r="A1449" s="192">
        <f t="shared" si="113"/>
        <v>47909.208333329829</v>
      </c>
      <c r="B1449" s="218">
        <v>23.412446808510641</v>
      </c>
      <c r="C1449" s="219">
        <f t="shared" si="112"/>
        <v>1.1314399935846942E-4</v>
      </c>
      <c r="D1449" s="193">
        <f t="shared" si="115"/>
        <v>24.450442458467219</v>
      </c>
      <c r="E1449" s="193">
        <f t="shared" si="115"/>
        <v>25.534457859291408</v>
      </c>
      <c r="F1449" s="193">
        <f t="shared" si="115"/>
        <v>26.666533306113536</v>
      </c>
      <c r="G1449" s="193">
        <f t="shared" si="115"/>
        <v>27.848799550968657</v>
      </c>
      <c r="H1449" s="193">
        <f>MAX(0,D1449-Assumptions!$C$3)*Assumptions!$C$2</f>
        <v>0</v>
      </c>
      <c r="I1449" s="193">
        <f>MAX(0,E1449-Assumptions!$C$3)*Assumptions!$C$2</f>
        <v>0</v>
      </c>
      <c r="J1449" s="193">
        <f>MAX(0,F1449-Assumptions!$C$3)*Assumptions!$C$2</f>
        <v>0</v>
      </c>
      <c r="K1449" s="193">
        <f>MAX(0,G1449-Assumptions!$C$3)*Assumptions!$C$2</f>
        <v>0</v>
      </c>
    </row>
    <row r="1450" spans="1:11">
      <c r="A1450" s="192">
        <f t="shared" si="113"/>
        <v>47909.249999996493</v>
      </c>
      <c r="B1450" s="218">
        <v>23.596382978723408</v>
      </c>
      <c r="C1450" s="219">
        <f t="shared" si="112"/>
        <v>1.1403289722099388E-4</v>
      </c>
      <c r="D1450" s="193">
        <f t="shared" si="115"/>
        <v>24.642533476659445</v>
      </c>
      <c r="E1450" s="193">
        <f t="shared" si="115"/>
        <v>25.735065272327368</v>
      </c>
      <c r="F1450" s="193">
        <f t="shared" si="115"/>
        <v>26.876034690112188</v>
      </c>
      <c r="G1450" s="193">
        <f t="shared" si="115"/>
        <v>28.067589221963924</v>
      </c>
      <c r="H1450" s="193">
        <f>MAX(0,D1450-Assumptions!$C$3)*Assumptions!$C$2</f>
        <v>0</v>
      </c>
      <c r="I1450" s="193">
        <f>MAX(0,E1450-Assumptions!$C$3)*Assumptions!$C$2</f>
        <v>0</v>
      </c>
      <c r="J1450" s="193">
        <f>MAX(0,F1450-Assumptions!$C$3)*Assumptions!$C$2</f>
        <v>0</v>
      </c>
      <c r="K1450" s="193">
        <f>MAX(0,G1450-Assumptions!$C$3)*Assumptions!$C$2</f>
        <v>0</v>
      </c>
    </row>
    <row r="1451" spans="1:11">
      <c r="A1451" s="192">
        <f t="shared" si="113"/>
        <v>47909.291666663157</v>
      </c>
      <c r="B1451" s="218">
        <v>24.279574468085112</v>
      </c>
      <c r="C1451" s="219">
        <f t="shared" si="112"/>
        <v>1.1733451785322756E-4</v>
      </c>
      <c r="D1451" s="193">
        <f t="shared" si="115"/>
        <v>25.356014401373415</v>
      </c>
      <c r="E1451" s="193">
        <f t="shared" si="115"/>
        <v>26.480178520746648</v>
      </c>
      <c r="F1451" s="193">
        <f t="shared" si="115"/>
        <v>27.65418268782145</v>
      </c>
      <c r="G1451" s="193">
        <f t="shared" si="115"/>
        <v>28.880236571374905</v>
      </c>
      <c r="H1451" s="193">
        <f>MAX(0,D1451-Assumptions!$C$3)*Assumptions!$C$2</f>
        <v>0</v>
      </c>
      <c r="I1451" s="193">
        <f>MAX(0,E1451-Assumptions!$C$3)*Assumptions!$C$2</f>
        <v>0</v>
      </c>
      <c r="J1451" s="193">
        <f>MAX(0,F1451-Assumptions!$C$3)*Assumptions!$C$2</f>
        <v>0</v>
      </c>
      <c r="K1451" s="193">
        <f>MAX(0,G1451-Assumptions!$C$3)*Assumptions!$C$2</f>
        <v>0</v>
      </c>
    </row>
    <row r="1452" spans="1:11">
      <c r="A1452" s="192">
        <f t="shared" si="113"/>
        <v>47909.333333329821</v>
      </c>
      <c r="B1452" s="218">
        <v>25.278085106382985</v>
      </c>
      <c r="C1452" s="219">
        <f t="shared" si="112"/>
        <v>1.2215996339264601E-4</v>
      </c>
      <c r="D1452" s="193">
        <f t="shared" si="115"/>
        <v>26.39879421441691</v>
      </c>
      <c r="E1452" s="193">
        <f t="shared" si="115"/>
        <v>27.569190191513286</v>
      </c>
      <c r="F1452" s="193">
        <f t="shared" si="115"/>
        <v>28.791475915242678</v>
      </c>
      <c r="G1452" s="193">
        <f t="shared" si="115"/>
        <v>30.067951928206341</v>
      </c>
      <c r="H1452" s="193">
        <f>MAX(0,D1452-Assumptions!$C$3)*Assumptions!$C$2</f>
        <v>0</v>
      </c>
      <c r="I1452" s="193">
        <f>MAX(0,E1452-Assumptions!$C$3)*Assumptions!$C$2</f>
        <v>0</v>
      </c>
      <c r="J1452" s="193">
        <f>MAX(0,F1452-Assumptions!$C$3)*Assumptions!$C$2</f>
        <v>0</v>
      </c>
      <c r="K1452" s="193">
        <f>MAX(0,G1452-Assumptions!$C$3)*Assumptions!$C$2</f>
        <v>0</v>
      </c>
    </row>
    <row r="1453" spans="1:11">
      <c r="A1453" s="192">
        <f t="shared" si="113"/>
        <v>47909.374999996486</v>
      </c>
      <c r="B1453" s="218">
        <v>27.669255319148945</v>
      </c>
      <c r="C1453" s="219">
        <f t="shared" si="112"/>
        <v>1.3371563560546389E-4</v>
      </c>
      <c r="D1453" s="193">
        <f t="shared" si="115"/>
        <v>28.895977450915812</v>
      </c>
      <c r="E1453" s="193">
        <f t="shared" si="115"/>
        <v>30.177086560980761</v>
      </c>
      <c r="F1453" s="193">
        <f t="shared" si="115"/>
        <v>31.514993907225097</v>
      </c>
      <c r="G1453" s="193">
        <f t="shared" si="115"/>
        <v>32.912217651144786</v>
      </c>
      <c r="H1453" s="193">
        <f>MAX(0,D1453-Assumptions!$C$3)*Assumptions!$C$2</f>
        <v>0</v>
      </c>
      <c r="I1453" s="193">
        <f>MAX(0,E1453-Assumptions!$C$3)*Assumptions!$C$2</f>
        <v>0</v>
      </c>
      <c r="J1453" s="193">
        <f>MAX(0,F1453-Assumptions!$C$3)*Assumptions!$C$2</f>
        <v>0</v>
      </c>
      <c r="K1453" s="193">
        <f>MAX(0,G1453-Assumptions!$C$3)*Assumptions!$C$2</f>
        <v>0</v>
      </c>
    </row>
    <row r="1454" spans="1:11">
      <c r="A1454" s="192">
        <f t="shared" si="113"/>
        <v>47909.41666666315</v>
      </c>
      <c r="B1454" s="218">
        <v>29.101329787234047</v>
      </c>
      <c r="C1454" s="219">
        <f t="shared" si="112"/>
        <v>1.4063634039226139E-4</v>
      </c>
      <c r="D1454" s="193">
        <f t="shared" si="115"/>
        <v>30.391543235412403</v>
      </c>
      <c r="E1454" s="193">
        <f t="shared" si="115"/>
        <v>31.738958562475013</v>
      </c>
      <c r="F1454" s="193">
        <f t="shared" si="115"/>
        <v>33.146111825500277</v>
      </c>
      <c r="G1454" s="193">
        <f t="shared" si="115"/>
        <v>34.615651518179341</v>
      </c>
      <c r="H1454" s="193">
        <f>MAX(0,D1454-Assumptions!$C$3)*Assumptions!$C$2</f>
        <v>0</v>
      </c>
      <c r="I1454" s="193">
        <f>MAX(0,E1454-Assumptions!$C$3)*Assumptions!$C$2</f>
        <v>0</v>
      </c>
      <c r="J1454" s="193">
        <f>MAX(0,F1454-Assumptions!$C$3)*Assumptions!$C$2</f>
        <v>0</v>
      </c>
      <c r="K1454" s="193">
        <f>MAX(0,G1454-Assumptions!$C$3)*Assumptions!$C$2</f>
        <v>0</v>
      </c>
    </row>
    <row r="1455" spans="1:11">
      <c r="A1455" s="192">
        <f t="shared" si="113"/>
        <v>47909.458333329814</v>
      </c>
      <c r="B1455" s="218">
        <v>29.771382978723409</v>
      </c>
      <c r="C1455" s="219">
        <f t="shared" si="112"/>
        <v>1.4387446832002902E-4</v>
      </c>
      <c r="D1455" s="193">
        <f t="shared" si="115"/>
        <v>31.091303373112641</v>
      </c>
      <c r="E1455" s="193">
        <f t="shared" si="115"/>
        <v>32.46974270996315</v>
      </c>
      <c r="F1455" s="193">
        <f t="shared" si="115"/>
        <v>33.909295438638203</v>
      </c>
      <c r="G1455" s="193">
        <f t="shared" si="115"/>
        <v>35.412671033947802</v>
      </c>
      <c r="H1455" s="193">
        <f>MAX(0,D1455-Assumptions!$C$3)*Assumptions!$C$2</f>
        <v>0</v>
      </c>
      <c r="I1455" s="193">
        <f>MAX(0,E1455-Assumptions!$C$3)*Assumptions!$C$2</f>
        <v>0</v>
      </c>
      <c r="J1455" s="193">
        <f>MAX(0,F1455-Assumptions!$C$3)*Assumptions!$C$2</f>
        <v>0</v>
      </c>
      <c r="K1455" s="193">
        <f>MAX(0,G1455-Assumptions!$C$3)*Assumptions!$C$2</f>
        <v>0</v>
      </c>
    </row>
    <row r="1456" spans="1:11">
      <c r="A1456" s="192">
        <f t="shared" si="113"/>
        <v>47909.499999996478</v>
      </c>
      <c r="B1456" s="218">
        <v>29.994734042553194</v>
      </c>
      <c r="C1456" s="219">
        <f t="shared" si="112"/>
        <v>1.4495384429595156E-4</v>
      </c>
      <c r="D1456" s="193">
        <f t="shared" si="115"/>
        <v>31.324556752346052</v>
      </c>
      <c r="E1456" s="193">
        <f t="shared" si="115"/>
        <v>32.713337425792524</v>
      </c>
      <c r="F1456" s="193">
        <f t="shared" si="115"/>
        <v>34.163689976350845</v>
      </c>
      <c r="G1456" s="193">
        <f t="shared" si="115"/>
        <v>35.678344205870616</v>
      </c>
      <c r="H1456" s="193">
        <f>MAX(0,D1456-Assumptions!$C$3)*Assumptions!$C$2</f>
        <v>0</v>
      </c>
      <c r="I1456" s="193">
        <f>MAX(0,E1456-Assumptions!$C$3)*Assumptions!$C$2</f>
        <v>0</v>
      </c>
      <c r="J1456" s="193">
        <f>MAX(0,F1456-Assumptions!$C$3)*Assumptions!$C$2</f>
        <v>0</v>
      </c>
      <c r="K1456" s="193">
        <f>MAX(0,G1456-Assumptions!$C$3)*Assumptions!$C$2</f>
        <v>0</v>
      </c>
    </row>
    <row r="1457" spans="1:11">
      <c r="A1457" s="192">
        <f t="shared" si="113"/>
        <v>47909.541666663143</v>
      </c>
      <c r="B1457" s="218">
        <v>30.480851063829792</v>
      </c>
      <c r="C1457" s="219">
        <f t="shared" si="112"/>
        <v>1.4730307436119477E-4</v>
      </c>
      <c r="D1457" s="193">
        <f t="shared" si="115"/>
        <v>31.832225871854071</v>
      </c>
      <c r="E1457" s="193">
        <f t="shared" si="115"/>
        <v>33.243514160244708</v>
      </c>
      <c r="F1457" s="193">
        <f t="shared" si="115"/>
        <v>34.717372205490129</v>
      </c>
      <c r="G1457" s="193">
        <f t="shared" si="115"/>
        <v>36.25657405064382</v>
      </c>
      <c r="H1457" s="193">
        <f>MAX(0,D1457-Assumptions!$C$3)*Assumptions!$C$2</f>
        <v>0</v>
      </c>
      <c r="I1457" s="193">
        <f>MAX(0,E1457-Assumptions!$C$3)*Assumptions!$C$2</f>
        <v>0</v>
      </c>
      <c r="J1457" s="193">
        <f>MAX(0,F1457-Assumptions!$C$3)*Assumptions!$C$2</f>
        <v>0</v>
      </c>
      <c r="K1457" s="193">
        <f>MAX(0,G1457-Assumptions!$C$3)*Assumptions!$C$2</f>
        <v>0</v>
      </c>
    </row>
    <row r="1458" spans="1:11">
      <c r="A1458" s="192">
        <f t="shared" si="113"/>
        <v>47909.583333329807</v>
      </c>
      <c r="B1458" s="218">
        <v>30.2575</v>
      </c>
      <c r="C1458" s="219">
        <f t="shared" si="112"/>
        <v>1.4622369838527221E-4</v>
      </c>
      <c r="D1458" s="193">
        <f t="shared" si="115"/>
        <v>31.598972492620653</v>
      </c>
      <c r="E1458" s="193">
        <f t="shared" si="115"/>
        <v>32.999919444415326</v>
      </c>
      <c r="F1458" s="193">
        <f t="shared" si="115"/>
        <v>34.462977667777487</v>
      </c>
      <c r="G1458" s="193">
        <f t="shared" si="115"/>
        <v>35.990900878721</v>
      </c>
      <c r="H1458" s="193">
        <f>MAX(0,D1458-Assumptions!$C$3)*Assumptions!$C$2</f>
        <v>0</v>
      </c>
      <c r="I1458" s="193">
        <f>MAX(0,E1458-Assumptions!$C$3)*Assumptions!$C$2</f>
        <v>0</v>
      </c>
      <c r="J1458" s="193">
        <f>MAX(0,F1458-Assumptions!$C$3)*Assumptions!$C$2</f>
        <v>0</v>
      </c>
      <c r="K1458" s="193">
        <f>MAX(0,G1458-Assumptions!$C$3)*Assumptions!$C$2</f>
        <v>0</v>
      </c>
    </row>
    <row r="1459" spans="1:11">
      <c r="A1459" s="192">
        <f t="shared" si="113"/>
        <v>47909.624999996471</v>
      </c>
      <c r="B1459" s="218">
        <v>30.362606382978733</v>
      </c>
      <c r="C1459" s="219">
        <f t="shared" si="112"/>
        <v>1.4673164002100049E-4</v>
      </c>
      <c r="D1459" s="193">
        <f t="shared" si="115"/>
        <v>31.708738788730503</v>
      </c>
      <c r="E1459" s="193">
        <f t="shared" si="115"/>
        <v>33.114552251864453</v>
      </c>
      <c r="F1459" s="193">
        <f t="shared" si="115"/>
        <v>34.582692744348144</v>
      </c>
      <c r="G1459" s="193">
        <f t="shared" si="115"/>
        <v>36.115923547861158</v>
      </c>
      <c r="H1459" s="193">
        <f>MAX(0,D1459-Assumptions!$C$3)*Assumptions!$C$2</f>
        <v>0</v>
      </c>
      <c r="I1459" s="193">
        <f>MAX(0,E1459-Assumptions!$C$3)*Assumptions!$C$2</f>
        <v>0</v>
      </c>
      <c r="J1459" s="193">
        <f>MAX(0,F1459-Assumptions!$C$3)*Assumptions!$C$2</f>
        <v>0</v>
      </c>
      <c r="K1459" s="193">
        <f>MAX(0,G1459-Assumptions!$C$3)*Assumptions!$C$2</f>
        <v>0</v>
      </c>
    </row>
    <row r="1460" spans="1:11">
      <c r="A1460" s="192">
        <f t="shared" si="113"/>
        <v>47909.666666663135</v>
      </c>
      <c r="B1460" s="218">
        <v>30.875000000000004</v>
      </c>
      <c r="C1460" s="219">
        <f t="shared" si="112"/>
        <v>1.4920785549517573E-4</v>
      </c>
      <c r="D1460" s="193">
        <f t="shared" si="115"/>
        <v>32.243849482265979</v>
      </c>
      <c r="E1460" s="193">
        <f t="shared" si="115"/>
        <v>33.673387188178907</v>
      </c>
      <c r="F1460" s="193">
        <f t="shared" si="115"/>
        <v>35.166303742630085</v>
      </c>
      <c r="G1460" s="193">
        <f t="shared" si="115"/>
        <v>36.725409059919386</v>
      </c>
      <c r="H1460" s="193">
        <f>MAX(0,D1460-Assumptions!$C$3)*Assumptions!$C$2</f>
        <v>0</v>
      </c>
      <c r="I1460" s="193">
        <f>MAX(0,E1460-Assumptions!$C$3)*Assumptions!$C$2</f>
        <v>0</v>
      </c>
      <c r="J1460" s="193">
        <f>MAX(0,F1460-Assumptions!$C$3)*Assumptions!$C$2</f>
        <v>0</v>
      </c>
      <c r="K1460" s="193">
        <f>MAX(0,G1460-Assumptions!$C$3)*Assumptions!$C$2</f>
        <v>0</v>
      </c>
    </row>
    <row r="1461" spans="1:11">
      <c r="A1461" s="192">
        <f t="shared" si="113"/>
        <v>47909.7083333298</v>
      </c>
      <c r="B1461" s="218">
        <v>32.701223404255323</v>
      </c>
      <c r="C1461" s="219">
        <f t="shared" si="112"/>
        <v>1.5803334141595421E-4</v>
      </c>
      <c r="D1461" s="193">
        <f t="shared" si="115"/>
        <v>34.151038877174472</v>
      </c>
      <c r="E1461" s="193">
        <f t="shared" si="115"/>
        <v>35.665132217607358</v>
      </c>
      <c r="F1461" s="193">
        <f t="shared" si="115"/>
        <v>37.246353198045227</v>
      </c>
      <c r="G1461" s="193">
        <f t="shared" si="115"/>
        <v>38.897677936229513</v>
      </c>
      <c r="H1461" s="193">
        <f>MAX(0,D1461-Assumptions!$C$3)*Assumptions!$C$2</f>
        <v>0</v>
      </c>
      <c r="I1461" s="193">
        <f>MAX(0,E1461-Assumptions!$C$3)*Assumptions!$C$2</f>
        <v>0</v>
      </c>
      <c r="J1461" s="193">
        <f>MAX(0,F1461-Assumptions!$C$3)*Assumptions!$C$2</f>
        <v>0.22171787824070463</v>
      </c>
      <c r="K1461" s="193">
        <f>MAX(0,G1461-Assumptions!$C$3)*Assumptions!$C$2</f>
        <v>1.7079101426065619</v>
      </c>
    </row>
    <row r="1462" spans="1:11">
      <c r="A1462" s="192">
        <f t="shared" si="113"/>
        <v>47909.749999996464</v>
      </c>
      <c r="B1462" s="218">
        <v>33.844255319148942</v>
      </c>
      <c r="C1462" s="219">
        <f t="shared" si="112"/>
        <v>1.6355720670449902E-4</v>
      </c>
      <c r="D1462" s="193">
        <f t="shared" si="115"/>
        <v>35.344747347369008</v>
      </c>
      <c r="E1462" s="193">
        <f t="shared" si="115"/>
        <v>36.911763998616543</v>
      </c>
      <c r="F1462" s="193">
        <f t="shared" si="115"/>
        <v>38.548254655751116</v>
      </c>
      <c r="G1462" s="193">
        <f t="shared" si="115"/>
        <v>40.25729946312866</v>
      </c>
      <c r="H1462" s="193">
        <f>MAX(0,D1462-Assumptions!$C$3)*Assumptions!$C$2</f>
        <v>0</v>
      </c>
      <c r="I1462" s="193">
        <f>MAX(0,E1462-Assumptions!$C$3)*Assumptions!$C$2</f>
        <v>0</v>
      </c>
      <c r="J1462" s="193">
        <f>MAX(0,F1462-Assumptions!$C$3)*Assumptions!$C$2</f>
        <v>1.3934291901760041</v>
      </c>
      <c r="K1462" s="193">
        <f>MAX(0,G1462-Assumptions!$C$3)*Assumptions!$C$2</f>
        <v>2.9315695168157947</v>
      </c>
    </row>
    <row r="1463" spans="1:11">
      <c r="A1463" s="192">
        <f t="shared" si="113"/>
        <v>47909.791666663128</v>
      </c>
      <c r="B1463" s="218">
        <v>33.909946808510647</v>
      </c>
      <c r="C1463" s="219">
        <f t="shared" si="112"/>
        <v>1.6387467022682919E-4</v>
      </c>
      <c r="D1463" s="193">
        <f t="shared" si="115"/>
        <v>35.41335128243766</v>
      </c>
      <c r="E1463" s="193">
        <f t="shared" si="115"/>
        <v>36.983409503272242</v>
      </c>
      <c r="F1463" s="193">
        <f t="shared" si="115"/>
        <v>38.623076578607773</v>
      </c>
      <c r="G1463" s="193">
        <f t="shared" si="115"/>
        <v>40.335438631341255</v>
      </c>
      <c r="H1463" s="193">
        <f>MAX(0,D1463-Assumptions!$C$3)*Assumptions!$C$2</f>
        <v>0</v>
      </c>
      <c r="I1463" s="193">
        <f>MAX(0,E1463-Assumptions!$C$3)*Assumptions!$C$2</f>
        <v>0</v>
      </c>
      <c r="J1463" s="193">
        <f>MAX(0,F1463-Assumptions!$C$3)*Assumptions!$C$2</f>
        <v>1.4607689207469954</v>
      </c>
      <c r="K1463" s="193">
        <f>MAX(0,G1463-Assumptions!$C$3)*Assumptions!$C$2</f>
        <v>3.0018947682071295</v>
      </c>
    </row>
    <row r="1464" spans="1:11">
      <c r="A1464" s="192">
        <f t="shared" si="113"/>
        <v>47909.833333329792</v>
      </c>
      <c r="B1464" s="218">
        <v>33.923085106382985</v>
      </c>
      <c r="C1464" s="219">
        <f t="shared" si="112"/>
        <v>1.6393816293129522E-4</v>
      </c>
      <c r="D1464" s="193">
        <f t="shared" si="115"/>
        <v>35.427072069451384</v>
      </c>
      <c r="E1464" s="193">
        <f t="shared" si="115"/>
        <v>36.997738604203384</v>
      </c>
      <c r="F1464" s="193">
        <f t="shared" si="115"/>
        <v>38.638040963179108</v>
      </c>
      <c r="G1464" s="193">
        <f t="shared" si="115"/>
        <v>40.351066464983774</v>
      </c>
      <c r="H1464" s="193">
        <f>MAX(0,D1464-Assumptions!$C$3)*Assumptions!$C$2</f>
        <v>0</v>
      </c>
      <c r="I1464" s="193">
        <f>MAX(0,E1464-Assumptions!$C$3)*Assumptions!$C$2</f>
        <v>0</v>
      </c>
      <c r="J1464" s="193">
        <f>MAX(0,F1464-Assumptions!$C$3)*Assumptions!$C$2</f>
        <v>1.4742368668611974</v>
      </c>
      <c r="K1464" s="193">
        <f>MAX(0,G1464-Assumptions!$C$3)*Assumptions!$C$2</f>
        <v>3.0159598184853964</v>
      </c>
    </row>
    <row r="1465" spans="1:11">
      <c r="A1465" s="192">
        <f t="shared" si="113"/>
        <v>47909.874999996457</v>
      </c>
      <c r="B1465" s="218">
        <v>32.464734042553197</v>
      </c>
      <c r="C1465" s="219">
        <f t="shared" si="112"/>
        <v>1.5689047273556562E-4</v>
      </c>
      <c r="D1465" s="193">
        <f t="shared" si="115"/>
        <v>33.904064710927329</v>
      </c>
      <c r="E1465" s="193">
        <f t="shared" si="115"/>
        <v>35.407208400846841</v>
      </c>
      <c r="F1465" s="193">
        <f t="shared" si="115"/>
        <v>36.97699427576125</v>
      </c>
      <c r="G1465" s="193">
        <f t="shared" si="115"/>
        <v>38.616376930664167</v>
      </c>
      <c r="H1465" s="193">
        <f>MAX(0,D1465-Assumptions!$C$3)*Assumptions!$C$2</f>
        <v>0</v>
      </c>
      <c r="I1465" s="193">
        <f>MAX(0,E1465-Assumptions!$C$3)*Assumptions!$C$2</f>
        <v>0</v>
      </c>
      <c r="J1465" s="193">
        <f>MAX(0,F1465-Assumptions!$C$3)*Assumptions!$C$2</f>
        <v>0</v>
      </c>
      <c r="K1465" s="193">
        <f>MAX(0,G1465-Assumptions!$C$3)*Assumptions!$C$2</f>
        <v>1.4547392375977501</v>
      </c>
    </row>
    <row r="1466" spans="1:11">
      <c r="A1466" s="192">
        <f t="shared" si="113"/>
        <v>47909.916666663121</v>
      </c>
      <c r="B1466" s="218">
        <v>30.677925531914902</v>
      </c>
      <c r="C1466" s="219">
        <f t="shared" si="112"/>
        <v>1.4825546492818525E-4</v>
      </c>
      <c r="D1466" s="193">
        <f t="shared" si="115"/>
        <v>32.038037677060025</v>
      </c>
      <c r="E1466" s="193">
        <f t="shared" si="115"/>
        <v>33.458450674211811</v>
      </c>
      <c r="F1466" s="193">
        <f t="shared" si="115"/>
        <v>34.941837974060107</v>
      </c>
      <c r="G1466" s="193">
        <f t="shared" si="115"/>
        <v>36.490991555281603</v>
      </c>
      <c r="H1466" s="193">
        <f>MAX(0,D1466-Assumptions!$C$3)*Assumptions!$C$2</f>
        <v>0</v>
      </c>
      <c r="I1466" s="193">
        <f>MAX(0,E1466-Assumptions!$C$3)*Assumptions!$C$2</f>
        <v>0</v>
      </c>
      <c r="J1466" s="193">
        <f>MAX(0,F1466-Assumptions!$C$3)*Assumptions!$C$2</f>
        <v>0</v>
      </c>
      <c r="K1466" s="193">
        <f>MAX(0,G1466-Assumptions!$C$3)*Assumptions!$C$2</f>
        <v>0</v>
      </c>
    </row>
    <row r="1467" spans="1:11">
      <c r="A1467" s="192">
        <f t="shared" si="113"/>
        <v>47909.958333329785</v>
      </c>
      <c r="B1467" s="218">
        <v>29.403510638297874</v>
      </c>
      <c r="C1467" s="219">
        <f t="shared" si="112"/>
        <v>1.4209667259498009E-4</v>
      </c>
      <c r="D1467" s="193">
        <f t="shared" si="115"/>
        <v>30.707121336728189</v>
      </c>
      <c r="E1467" s="193">
        <f t="shared" si="115"/>
        <v>32.068527883891228</v>
      </c>
      <c r="F1467" s="193">
        <f t="shared" si="115"/>
        <v>33.490292670640905</v>
      </c>
      <c r="G1467" s="193">
        <f t="shared" si="115"/>
        <v>34.975091691957267</v>
      </c>
      <c r="H1467" s="193">
        <f>MAX(0,D1467-Assumptions!$C$3)*Assumptions!$C$2</f>
        <v>0</v>
      </c>
      <c r="I1467" s="193">
        <f>MAX(0,E1467-Assumptions!$C$3)*Assumptions!$C$2</f>
        <v>0</v>
      </c>
      <c r="J1467" s="193">
        <f>MAX(0,F1467-Assumptions!$C$3)*Assumptions!$C$2</f>
        <v>0</v>
      </c>
      <c r="K1467" s="193">
        <f>MAX(0,G1467-Assumptions!$C$3)*Assumptions!$C$2</f>
        <v>0</v>
      </c>
    </row>
    <row r="1468" spans="1:11">
      <c r="A1468" s="192">
        <f t="shared" si="113"/>
        <v>47909.999999996449</v>
      </c>
      <c r="B1468" s="218">
        <v>26.355425531914896</v>
      </c>
      <c r="C1468" s="219">
        <f t="shared" si="112"/>
        <v>1.2736636515886063E-4</v>
      </c>
      <c r="D1468" s="193">
        <f t="shared" si="115"/>
        <v>27.523898749542784</v>
      </c>
      <c r="E1468" s="193">
        <f t="shared" si="115"/>
        <v>28.744176467866758</v>
      </c>
      <c r="F1468" s="193">
        <f t="shared" si="115"/>
        <v>30.018555450091892</v>
      </c>
      <c r="G1468" s="193">
        <f t="shared" si="115"/>
        <v>31.349434286892887</v>
      </c>
      <c r="H1468" s="193">
        <f>MAX(0,D1468-Assumptions!$C$3)*Assumptions!$C$2</f>
        <v>0</v>
      </c>
      <c r="I1468" s="193">
        <f>MAX(0,E1468-Assumptions!$C$3)*Assumptions!$C$2</f>
        <v>0</v>
      </c>
      <c r="J1468" s="193">
        <f>MAX(0,F1468-Assumptions!$C$3)*Assumptions!$C$2</f>
        <v>0</v>
      </c>
      <c r="K1468" s="193">
        <f>MAX(0,G1468-Assumptions!$C$3)*Assumptions!$C$2</f>
        <v>0</v>
      </c>
    </row>
    <row r="1469" spans="1:11">
      <c r="A1469" s="192">
        <f t="shared" si="113"/>
        <v>47910.041666663114</v>
      </c>
      <c r="B1469" s="218">
        <v>24.463510638297876</v>
      </c>
      <c r="C1469" s="219">
        <f t="shared" si="112"/>
        <v>1.1822341571575201E-4</v>
      </c>
      <c r="D1469" s="193">
        <f t="shared" si="115"/>
        <v>25.548105419565637</v>
      </c>
      <c r="E1469" s="193">
        <f t="shared" si="115"/>
        <v>26.680785933782605</v>
      </c>
      <c r="F1469" s="193">
        <f t="shared" si="115"/>
        <v>27.863684071820096</v>
      </c>
      <c r="G1469" s="193">
        <f t="shared" si="115"/>
        <v>29.099026242370172</v>
      </c>
      <c r="H1469" s="193">
        <f>MAX(0,D1469-Assumptions!$C$3)*Assumptions!$C$2</f>
        <v>0</v>
      </c>
      <c r="I1469" s="193">
        <f>MAX(0,E1469-Assumptions!$C$3)*Assumptions!$C$2</f>
        <v>0</v>
      </c>
      <c r="J1469" s="193">
        <f>MAX(0,F1469-Assumptions!$C$3)*Assumptions!$C$2</f>
        <v>0</v>
      </c>
      <c r="K1469" s="193">
        <f>MAX(0,G1469-Assumptions!$C$3)*Assumptions!$C$2</f>
        <v>0</v>
      </c>
    </row>
    <row r="1470" spans="1:11">
      <c r="A1470" s="192">
        <f t="shared" si="113"/>
        <v>47910.083333329778</v>
      </c>
      <c r="B1470" s="218">
        <v>22.886914893617028</v>
      </c>
      <c r="C1470" s="219">
        <f t="shared" si="112"/>
        <v>1.1060429117982815E-4</v>
      </c>
      <c r="D1470" s="193">
        <f t="shared" si="115"/>
        <v>23.901610977918015</v>
      </c>
      <c r="E1470" s="193">
        <f t="shared" si="115"/>
        <v>24.961293822045814</v>
      </c>
      <c r="F1470" s="193">
        <f t="shared" si="115"/>
        <v>26.067957923260263</v>
      </c>
      <c r="G1470" s="193">
        <f t="shared" si="115"/>
        <v>27.223686205267907</v>
      </c>
      <c r="H1470" s="193">
        <f>MAX(0,D1470-Assumptions!$C$3)*Assumptions!$C$2</f>
        <v>0</v>
      </c>
      <c r="I1470" s="193">
        <f>MAX(0,E1470-Assumptions!$C$3)*Assumptions!$C$2</f>
        <v>0</v>
      </c>
      <c r="J1470" s="193">
        <f>MAX(0,F1470-Assumptions!$C$3)*Assumptions!$C$2</f>
        <v>0</v>
      </c>
      <c r="K1470" s="193">
        <f>MAX(0,G1470-Assumptions!$C$3)*Assumptions!$C$2</f>
        <v>0</v>
      </c>
    </row>
    <row r="1471" spans="1:11">
      <c r="A1471" s="192">
        <f t="shared" si="113"/>
        <v>47910.124999996442</v>
      </c>
      <c r="B1471" s="218">
        <v>22.059202127659578</v>
      </c>
      <c r="C1471" s="219">
        <f t="shared" si="112"/>
        <v>1.066042507984681E-4</v>
      </c>
      <c r="D1471" s="193">
        <f t="shared" ref="D1471:D1534" si="116">$C1471*D$2</f>
        <v>23.03720139605301</v>
      </c>
      <c r="E1471" s="193">
        <f t="shared" ref="E1471:G1502" si="117">$C1471*E$2</f>
        <v>24.058560463383994</v>
      </c>
      <c r="F1471" s="193">
        <f t="shared" si="117"/>
        <v>25.125201695266348</v>
      </c>
      <c r="G1471" s="193">
        <f t="shared" si="117"/>
        <v>26.239132685789212</v>
      </c>
      <c r="H1471" s="193">
        <f>MAX(0,D1471-Assumptions!$C$3)*Assumptions!$C$2</f>
        <v>0</v>
      </c>
      <c r="I1471" s="193">
        <f>MAX(0,E1471-Assumptions!$C$3)*Assumptions!$C$2</f>
        <v>0</v>
      </c>
      <c r="J1471" s="193">
        <f>MAX(0,F1471-Assumptions!$C$3)*Assumptions!$C$2</f>
        <v>0</v>
      </c>
      <c r="K1471" s="193">
        <f>MAX(0,G1471-Assumptions!$C$3)*Assumptions!$C$2</f>
        <v>0</v>
      </c>
    </row>
    <row r="1472" spans="1:11">
      <c r="A1472" s="192">
        <f t="shared" si="113"/>
        <v>47910.166666663106</v>
      </c>
      <c r="B1472" s="218">
        <v>22.032925531914895</v>
      </c>
      <c r="C1472" s="219">
        <f t="shared" si="112"/>
        <v>1.0647726538953603E-4</v>
      </c>
      <c r="D1472" s="193">
        <f t="shared" si="116"/>
        <v>23.009759822025547</v>
      </c>
      <c r="E1472" s="193">
        <f t="shared" si="117"/>
        <v>24.029902261521713</v>
      </c>
      <c r="F1472" s="193">
        <f t="shared" si="117"/>
        <v>25.095272926123684</v>
      </c>
      <c r="G1472" s="193">
        <f t="shared" si="117"/>
        <v>26.207877018504174</v>
      </c>
      <c r="H1472" s="193">
        <f>MAX(0,D1472-Assumptions!$C$3)*Assumptions!$C$2</f>
        <v>0</v>
      </c>
      <c r="I1472" s="193">
        <f>MAX(0,E1472-Assumptions!$C$3)*Assumptions!$C$2</f>
        <v>0</v>
      </c>
      <c r="J1472" s="193">
        <f>MAX(0,F1472-Assumptions!$C$3)*Assumptions!$C$2</f>
        <v>0</v>
      </c>
      <c r="K1472" s="193">
        <f>MAX(0,G1472-Assumptions!$C$3)*Assumptions!$C$2</f>
        <v>0</v>
      </c>
    </row>
    <row r="1473" spans="1:11">
      <c r="A1473" s="192">
        <f t="shared" si="113"/>
        <v>47910.208333329771</v>
      </c>
      <c r="B1473" s="218">
        <v>22.58473404255319</v>
      </c>
      <c r="C1473" s="219">
        <f t="shared" si="112"/>
        <v>1.0914395897710937E-4</v>
      </c>
      <c r="D1473" s="193">
        <f t="shared" si="116"/>
        <v>23.586032876602214</v>
      </c>
      <c r="E1473" s="193">
        <f t="shared" si="117"/>
        <v>24.631724500629588</v>
      </c>
      <c r="F1473" s="193">
        <f t="shared" si="117"/>
        <v>25.723777078119621</v>
      </c>
      <c r="G1473" s="193">
        <f t="shared" si="117"/>
        <v>26.864246031489962</v>
      </c>
      <c r="H1473" s="193">
        <f>MAX(0,D1473-Assumptions!$C$3)*Assumptions!$C$2</f>
        <v>0</v>
      </c>
      <c r="I1473" s="193">
        <f>MAX(0,E1473-Assumptions!$C$3)*Assumptions!$C$2</f>
        <v>0</v>
      </c>
      <c r="J1473" s="193">
        <f>MAX(0,F1473-Assumptions!$C$3)*Assumptions!$C$2</f>
        <v>0</v>
      </c>
      <c r="K1473" s="193">
        <f>MAX(0,G1473-Assumptions!$C$3)*Assumptions!$C$2</f>
        <v>0</v>
      </c>
    </row>
    <row r="1474" spans="1:11">
      <c r="A1474" s="192">
        <f t="shared" si="113"/>
        <v>47910.249999996435</v>
      </c>
      <c r="B1474" s="218">
        <v>23.504414893617025</v>
      </c>
      <c r="C1474" s="219">
        <f t="shared" si="112"/>
        <v>1.1358844828973165E-4</v>
      </c>
      <c r="D1474" s="193">
        <f t="shared" si="116"/>
        <v>24.546487967563333</v>
      </c>
      <c r="E1474" s="193">
        <f t="shared" si="117"/>
        <v>25.634761565809391</v>
      </c>
      <c r="F1474" s="193">
        <f t="shared" si="117"/>
        <v>26.771283998112864</v>
      </c>
      <c r="G1474" s="193">
        <f t="shared" si="117"/>
        <v>27.958194386466293</v>
      </c>
      <c r="H1474" s="193">
        <f>MAX(0,D1474-Assumptions!$C$3)*Assumptions!$C$2</f>
        <v>0</v>
      </c>
      <c r="I1474" s="193">
        <f>MAX(0,E1474-Assumptions!$C$3)*Assumptions!$C$2</f>
        <v>0</v>
      </c>
      <c r="J1474" s="193">
        <f>MAX(0,F1474-Assumptions!$C$3)*Assumptions!$C$2</f>
        <v>0</v>
      </c>
      <c r="K1474" s="193">
        <f>MAX(0,G1474-Assumptions!$C$3)*Assumptions!$C$2</f>
        <v>0</v>
      </c>
    </row>
    <row r="1475" spans="1:11">
      <c r="A1475" s="192">
        <f t="shared" si="113"/>
        <v>47910.291666663099</v>
      </c>
      <c r="B1475" s="218">
        <v>26.316010638297879</v>
      </c>
      <c r="C1475" s="219">
        <f t="shared" si="112"/>
        <v>1.2717588704546257E-4</v>
      </c>
      <c r="D1475" s="193">
        <f t="shared" si="116"/>
        <v>27.4827363885016</v>
      </c>
      <c r="E1475" s="193">
        <f t="shared" si="117"/>
        <v>28.701189165073345</v>
      </c>
      <c r="F1475" s="193">
        <f t="shared" si="117"/>
        <v>29.973662296377906</v>
      </c>
      <c r="G1475" s="193">
        <f t="shared" si="117"/>
        <v>31.302550785965337</v>
      </c>
      <c r="H1475" s="193">
        <f>MAX(0,D1475-Assumptions!$C$3)*Assumptions!$C$2</f>
        <v>0</v>
      </c>
      <c r="I1475" s="193">
        <f>MAX(0,E1475-Assumptions!$C$3)*Assumptions!$C$2</f>
        <v>0</v>
      </c>
      <c r="J1475" s="193">
        <f>MAX(0,F1475-Assumptions!$C$3)*Assumptions!$C$2</f>
        <v>0</v>
      </c>
      <c r="K1475" s="193">
        <f>MAX(0,G1475-Assumptions!$C$3)*Assumptions!$C$2</f>
        <v>0</v>
      </c>
    </row>
    <row r="1476" spans="1:11">
      <c r="A1476" s="192">
        <f t="shared" si="113"/>
        <v>47910.333333329763</v>
      </c>
      <c r="B1476" s="218">
        <v>28.851702127659578</v>
      </c>
      <c r="C1476" s="219">
        <f t="shared" si="112"/>
        <v>1.3942997900740677E-4</v>
      </c>
      <c r="D1476" s="193">
        <f t="shared" si="116"/>
        <v>30.130848282151526</v>
      </c>
      <c r="E1476" s="193">
        <f t="shared" si="117"/>
        <v>31.466705644783353</v>
      </c>
      <c r="F1476" s="193">
        <f t="shared" si="117"/>
        <v>32.861788518644971</v>
      </c>
      <c r="G1476" s="193">
        <f t="shared" si="117"/>
        <v>34.318722678971476</v>
      </c>
      <c r="H1476" s="193">
        <f>MAX(0,D1476-Assumptions!$C$3)*Assumptions!$C$2</f>
        <v>0</v>
      </c>
      <c r="I1476" s="193">
        <f>MAX(0,E1476-Assumptions!$C$3)*Assumptions!$C$2</f>
        <v>0</v>
      </c>
      <c r="J1476" s="193">
        <f>MAX(0,F1476-Assumptions!$C$3)*Assumptions!$C$2</f>
        <v>0</v>
      </c>
      <c r="K1476" s="193">
        <f>MAX(0,G1476-Assumptions!$C$3)*Assumptions!$C$2</f>
        <v>0</v>
      </c>
    </row>
    <row r="1477" spans="1:11">
      <c r="A1477" s="192">
        <f t="shared" si="113"/>
        <v>47910.374999996428</v>
      </c>
      <c r="B1477" s="218">
        <v>29.469202127659578</v>
      </c>
      <c r="C1477" s="219">
        <f t="shared" ref="C1477:C1540" si="118">B1477/$B$2</f>
        <v>1.4241413611731026E-4</v>
      </c>
      <c r="D1477" s="193">
        <f t="shared" si="116"/>
        <v>30.775725271796841</v>
      </c>
      <c r="E1477" s="193">
        <f t="shared" si="117"/>
        <v>32.140173388546927</v>
      </c>
      <c r="F1477" s="193">
        <f t="shared" si="117"/>
        <v>33.565114593497562</v>
      </c>
      <c r="G1477" s="193">
        <f t="shared" si="117"/>
        <v>35.053230860169862</v>
      </c>
      <c r="H1477" s="193">
        <f>MAX(0,D1477-Assumptions!$C$3)*Assumptions!$C$2</f>
        <v>0</v>
      </c>
      <c r="I1477" s="193">
        <f>MAX(0,E1477-Assumptions!$C$3)*Assumptions!$C$2</f>
        <v>0</v>
      </c>
      <c r="J1477" s="193">
        <f>MAX(0,F1477-Assumptions!$C$3)*Assumptions!$C$2</f>
        <v>0</v>
      </c>
      <c r="K1477" s="193">
        <f>MAX(0,G1477-Assumptions!$C$3)*Assumptions!$C$2</f>
        <v>0</v>
      </c>
    </row>
    <row r="1478" spans="1:11">
      <c r="A1478" s="192">
        <f t="shared" ref="A1478:A1541" si="119">A1477 + TIME(1,0,0)</f>
        <v>47910.416666663092</v>
      </c>
      <c r="B1478" s="218">
        <v>28.943670212765962</v>
      </c>
      <c r="C1478" s="219">
        <f t="shared" si="118"/>
        <v>1.3987442793866899E-4</v>
      </c>
      <c r="D1478" s="193">
        <f t="shared" si="116"/>
        <v>30.226893791247637</v>
      </c>
      <c r="E1478" s="193">
        <f t="shared" si="117"/>
        <v>31.567009351301333</v>
      </c>
      <c r="F1478" s="193">
        <f t="shared" si="117"/>
        <v>32.966539210644292</v>
      </c>
      <c r="G1478" s="193">
        <f t="shared" si="117"/>
        <v>34.428117514469115</v>
      </c>
      <c r="H1478" s="193">
        <f>MAX(0,D1478-Assumptions!$C$3)*Assumptions!$C$2</f>
        <v>0</v>
      </c>
      <c r="I1478" s="193">
        <f>MAX(0,E1478-Assumptions!$C$3)*Assumptions!$C$2</f>
        <v>0</v>
      </c>
      <c r="J1478" s="193">
        <f>MAX(0,F1478-Assumptions!$C$3)*Assumptions!$C$2</f>
        <v>0</v>
      </c>
      <c r="K1478" s="193">
        <f>MAX(0,G1478-Assumptions!$C$3)*Assumptions!$C$2</f>
        <v>0</v>
      </c>
    </row>
    <row r="1479" spans="1:11">
      <c r="A1479" s="192">
        <f t="shared" si="119"/>
        <v>47910.458333329756</v>
      </c>
      <c r="B1479" s="218">
        <v>28.483829787234047</v>
      </c>
      <c r="C1479" s="219">
        <f t="shared" si="118"/>
        <v>1.3765218328235787E-4</v>
      </c>
      <c r="D1479" s="193">
        <f t="shared" si="116"/>
        <v>29.746666245767081</v>
      </c>
      <c r="E1479" s="193">
        <f t="shared" si="117"/>
        <v>31.065490818711435</v>
      </c>
      <c r="F1479" s="193">
        <f t="shared" si="117"/>
        <v>32.442785750647673</v>
      </c>
      <c r="G1479" s="193">
        <f t="shared" si="117"/>
        <v>33.881143336980948</v>
      </c>
      <c r="H1479" s="193">
        <f>MAX(0,D1479-Assumptions!$C$3)*Assumptions!$C$2</f>
        <v>0</v>
      </c>
      <c r="I1479" s="193">
        <f>MAX(0,E1479-Assumptions!$C$3)*Assumptions!$C$2</f>
        <v>0</v>
      </c>
      <c r="J1479" s="193">
        <f>MAX(0,F1479-Assumptions!$C$3)*Assumptions!$C$2</f>
        <v>0</v>
      </c>
      <c r="K1479" s="193">
        <f>MAX(0,G1479-Assumptions!$C$3)*Assumptions!$C$2</f>
        <v>0</v>
      </c>
    </row>
    <row r="1480" spans="1:11">
      <c r="A1480" s="192">
        <f t="shared" si="119"/>
        <v>47910.49999999642</v>
      </c>
      <c r="B1480" s="218">
        <v>28.483829787234047</v>
      </c>
      <c r="C1480" s="219">
        <f t="shared" si="118"/>
        <v>1.3765218328235787E-4</v>
      </c>
      <c r="D1480" s="193">
        <f t="shared" si="116"/>
        <v>29.746666245767081</v>
      </c>
      <c r="E1480" s="193">
        <f t="shared" si="117"/>
        <v>31.065490818711435</v>
      </c>
      <c r="F1480" s="193">
        <f t="shared" si="117"/>
        <v>32.442785750647673</v>
      </c>
      <c r="G1480" s="193">
        <f t="shared" si="117"/>
        <v>33.881143336980948</v>
      </c>
      <c r="H1480" s="193">
        <f>MAX(0,D1480-Assumptions!$C$3)*Assumptions!$C$2</f>
        <v>0</v>
      </c>
      <c r="I1480" s="193">
        <f>MAX(0,E1480-Assumptions!$C$3)*Assumptions!$C$2</f>
        <v>0</v>
      </c>
      <c r="J1480" s="193">
        <f>MAX(0,F1480-Assumptions!$C$3)*Assumptions!$C$2</f>
        <v>0</v>
      </c>
      <c r="K1480" s="193">
        <f>MAX(0,G1480-Assumptions!$C$3)*Assumptions!$C$2</f>
        <v>0</v>
      </c>
    </row>
    <row r="1481" spans="1:11">
      <c r="A1481" s="192">
        <f t="shared" si="119"/>
        <v>47910.541666663084</v>
      </c>
      <c r="B1481" s="218">
        <v>28.352446808510642</v>
      </c>
      <c r="C1481" s="219">
        <f t="shared" si="118"/>
        <v>1.3701725623769753E-4</v>
      </c>
      <c r="D1481" s="193">
        <f t="shared" si="116"/>
        <v>29.609458375629774</v>
      </c>
      <c r="E1481" s="193">
        <f t="shared" si="117"/>
        <v>30.922199809400031</v>
      </c>
      <c r="F1481" s="193">
        <f t="shared" si="117"/>
        <v>32.293141904934352</v>
      </c>
      <c r="G1481" s="193">
        <f t="shared" si="117"/>
        <v>33.724865000555759</v>
      </c>
      <c r="H1481" s="193">
        <f>MAX(0,D1481-Assumptions!$C$3)*Assumptions!$C$2</f>
        <v>0</v>
      </c>
      <c r="I1481" s="193">
        <f>MAX(0,E1481-Assumptions!$C$3)*Assumptions!$C$2</f>
        <v>0</v>
      </c>
      <c r="J1481" s="193">
        <f>MAX(0,F1481-Assumptions!$C$3)*Assumptions!$C$2</f>
        <v>0</v>
      </c>
      <c r="K1481" s="193">
        <f>MAX(0,G1481-Assumptions!$C$3)*Assumptions!$C$2</f>
        <v>0</v>
      </c>
    </row>
    <row r="1482" spans="1:11">
      <c r="A1482" s="192">
        <f t="shared" si="119"/>
        <v>47910.583333329749</v>
      </c>
      <c r="B1482" s="218">
        <v>28.168510638297874</v>
      </c>
      <c r="C1482" s="219">
        <f t="shared" si="118"/>
        <v>1.3612835837517308E-4</v>
      </c>
      <c r="D1482" s="193">
        <f t="shared" si="116"/>
        <v>29.417367357437552</v>
      </c>
      <c r="E1482" s="193">
        <f t="shared" si="117"/>
        <v>30.721592396364073</v>
      </c>
      <c r="F1482" s="193">
        <f t="shared" si="117"/>
        <v>32.083640520935703</v>
      </c>
      <c r="G1482" s="193">
        <f t="shared" si="117"/>
        <v>33.506075329560495</v>
      </c>
      <c r="H1482" s="193">
        <f>MAX(0,D1482-Assumptions!$C$3)*Assumptions!$C$2</f>
        <v>0</v>
      </c>
      <c r="I1482" s="193">
        <f>MAX(0,E1482-Assumptions!$C$3)*Assumptions!$C$2</f>
        <v>0</v>
      </c>
      <c r="J1482" s="193">
        <f>MAX(0,F1482-Assumptions!$C$3)*Assumptions!$C$2</f>
        <v>0</v>
      </c>
      <c r="K1482" s="193">
        <f>MAX(0,G1482-Assumptions!$C$3)*Assumptions!$C$2</f>
        <v>0</v>
      </c>
    </row>
    <row r="1483" spans="1:11">
      <c r="A1483" s="192">
        <f t="shared" si="119"/>
        <v>47910.624999996413</v>
      </c>
      <c r="B1483" s="218">
        <v>27.419627659574473</v>
      </c>
      <c r="C1483" s="219">
        <f t="shared" si="118"/>
        <v>1.3250927422060925E-4</v>
      </c>
      <c r="D1483" s="193">
        <f t="shared" si="116"/>
        <v>28.635282497654931</v>
      </c>
      <c r="E1483" s="193">
        <f t="shared" si="117"/>
        <v>29.904833643289095</v>
      </c>
      <c r="F1483" s="193">
        <f t="shared" si="117"/>
        <v>31.230670600369784</v>
      </c>
      <c r="G1483" s="193">
        <f t="shared" si="117"/>
        <v>32.615288811936921</v>
      </c>
      <c r="H1483" s="193">
        <f>MAX(0,D1483-Assumptions!$C$3)*Assumptions!$C$2</f>
        <v>0</v>
      </c>
      <c r="I1483" s="193">
        <f>MAX(0,E1483-Assumptions!$C$3)*Assumptions!$C$2</f>
        <v>0</v>
      </c>
      <c r="J1483" s="193">
        <f>MAX(0,F1483-Assumptions!$C$3)*Assumptions!$C$2</f>
        <v>0</v>
      </c>
      <c r="K1483" s="193">
        <f>MAX(0,G1483-Assumptions!$C$3)*Assumptions!$C$2</f>
        <v>0</v>
      </c>
    </row>
    <row r="1484" spans="1:11">
      <c r="A1484" s="192">
        <f t="shared" si="119"/>
        <v>47910.666666663077</v>
      </c>
      <c r="B1484" s="218">
        <v>28.707180851063836</v>
      </c>
      <c r="C1484" s="219">
        <f t="shared" si="118"/>
        <v>1.3873155925828043E-4</v>
      </c>
      <c r="D1484" s="193">
        <f t="shared" si="116"/>
        <v>29.979919625000498</v>
      </c>
      <c r="E1484" s="193">
        <f t="shared" si="117"/>
        <v>31.309085534540817</v>
      </c>
      <c r="F1484" s="193">
        <f t="shared" si="117"/>
        <v>32.697180288360322</v>
      </c>
      <c r="G1484" s="193">
        <f t="shared" si="117"/>
        <v>34.146816508903775</v>
      </c>
      <c r="H1484" s="193">
        <f>MAX(0,D1484-Assumptions!$C$3)*Assumptions!$C$2</f>
        <v>0</v>
      </c>
      <c r="I1484" s="193">
        <f>MAX(0,E1484-Assumptions!$C$3)*Assumptions!$C$2</f>
        <v>0</v>
      </c>
      <c r="J1484" s="193">
        <f>MAX(0,F1484-Assumptions!$C$3)*Assumptions!$C$2</f>
        <v>0</v>
      </c>
      <c r="K1484" s="193">
        <f>MAX(0,G1484-Assumptions!$C$3)*Assumptions!$C$2</f>
        <v>0</v>
      </c>
    </row>
    <row r="1485" spans="1:11">
      <c r="A1485" s="192">
        <f t="shared" si="119"/>
        <v>47910.708333329741</v>
      </c>
      <c r="B1485" s="218">
        <v>30.07356382978724</v>
      </c>
      <c r="C1485" s="219">
        <f t="shared" si="118"/>
        <v>1.4533480052274776E-4</v>
      </c>
      <c r="D1485" s="193">
        <f t="shared" si="116"/>
        <v>31.406881474428431</v>
      </c>
      <c r="E1485" s="193">
        <f t="shared" si="117"/>
        <v>32.799312031379365</v>
      </c>
      <c r="F1485" s="193">
        <f t="shared" si="117"/>
        <v>34.253476283778838</v>
      </c>
      <c r="G1485" s="193">
        <f t="shared" si="117"/>
        <v>35.772111207725736</v>
      </c>
      <c r="H1485" s="193">
        <f>MAX(0,D1485-Assumptions!$C$3)*Assumptions!$C$2</f>
        <v>0</v>
      </c>
      <c r="I1485" s="193">
        <f>MAX(0,E1485-Assumptions!$C$3)*Assumptions!$C$2</f>
        <v>0</v>
      </c>
      <c r="J1485" s="193">
        <f>MAX(0,F1485-Assumptions!$C$3)*Assumptions!$C$2</f>
        <v>0</v>
      </c>
      <c r="K1485" s="193">
        <f>MAX(0,G1485-Assumptions!$C$3)*Assumptions!$C$2</f>
        <v>0</v>
      </c>
    </row>
    <row r="1486" spans="1:11">
      <c r="A1486" s="192">
        <f t="shared" si="119"/>
        <v>47910.749999996406</v>
      </c>
      <c r="B1486" s="218">
        <v>31.098351063829796</v>
      </c>
      <c r="C1486" s="219">
        <f t="shared" si="118"/>
        <v>1.5028723147109829E-4</v>
      </c>
      <c r="D1486" s="193">
        <f t="shared" si="116"/>
        <v>32.47710286149939</v>
      </c>
      <c r="E1486" s="193">
        <f t="shared" si="117"/>
        <v>33.916981904008288</v>
      </c>
      <c r="F1486" s="193">
        <f t="shared" si="117"/>
        <v>35.420698280342734</v>
      </c>
      <c r="G1486" s="193">
        <f t="shared" si="117"/>
        <v>36.991082231842213</v>
      </c>
      <c r="H1486" s="193">
        <f>MAX(0,D1486-Assumptions!$C$3)*Assumptions!$C$2</f>
        <v>0</v>
      </c>
      <c r="I1486" s="193">
        <f>MAX(0,E1486-Assumptions!$C$3)*Assumptions!$C$2</f>
        <v>0</v>
      </c>
      <c r="J1486" s="193">
        <f>MAX(0,F1486-Assumptions!$C$3)*Assumptions!$C$2</f>
        <v>0</v>
      </c>
      <c r="K1486" s="193">
        <f>MAX(0,G1486-Assumptions!$C$3)*Assumptions!$C$2</f>
        <v>0</v>
      </c>
    </row>
    <row r="1487" spans="1:11">
      <c r="A1487" s="192">
        <f t="shared" si="119"/>
        <v>47910.79166666307</v>
      </c>
      <c r="B1487" s="218">
        <v>31.637021276595746</v>
      </c>
      <c r="C1487" s="219">
        <f t="shared" si="118"/>
        <v>1.5289043235420559E-4</v>
      </c>
      <c r="D1487" s="193">
        <f t="shared" si="116"/>
        <v>33.039655129062325</v>
      </c>
      <c r="E1487" s="193">
        <f t="shared" si="117"/>
        <v>34.504475042185021</v>
      </c>
      <c r="F1487" s="193">
        <f t="shared" si="117"/>
        <v>36.034238047767339</v>
      </c>
      <c r="G1487" s="193">
        <f t="shared" si="117"/>
        <v>37.631823411185479</v>
      </c>
      <c r="H1487" s="193">
        <f>MAX(0,D1487-Assumptions!$C$3)*Assumptions!$C$2</f>
        <v>0</v>
      </c>
      <c r="I1487" s="193">
        <f>MAX(0,E1487-Assumptions!$C$3)*Assumptions!$C$2</f>
        <v>0</v>
      </c>
      <c r="J1487" s="193">
        <f>MAX(0,F1487-Assumptions!$C$3)*Assumptions!$C$2</f>
        <v>0</v>
      </c>
      <c r="K1487" s="193">
        <f>MAX(0,G1487-Assumptions!$C$3)*Assumptions!$C$2</f>
        <v>0.56864107006693132</v>
      </c>
    </row>
    <row r="1488" spans="1:11">
      <c r="A1488" s="192">
        <f t="shared" si="119"/>
        <v>47910.833333329734</v>
      </c>
      <c r="B1488" s="218">
        <v>31.203457446808514</v>
      </c>
      <c r="C1488" s="219">
        <f t="shared" si="118"/>
        <v>1.5079517310682652E-4</v>
      </c>
      <c r="D1488" s="193">
        <f t="shared" si="116"/>
        <v>32.586869157609229</v>
      </c>
      <c r="E1488" s="193">
        <f t="shared" si="117"/>
        <v>34.031614711457401</v>
      </c>
      <c r="F1488" s="193">
        <f t="shared" si="117"/>
        <v>35.540413356913383</v>
      </c>
      <c r="G1488" s="193">
        <f t="shared" si="117"/>
        <v>37.116104900982357</v>
      </c>
      <c r="H1488" s="193">
        <f>MAX(0,D1488-Assumptions!$C$3)*Assumptions!$C$2</f>
        <v>0</v>
      </c>
      <c r="I1488" s="193">
        <f>MAX(0,E1488-Assumptions!$C$3)*Assumptions!$C$2</f>
        <v>0</v>
      </c>
      <c r="J1488" s="193">
        <f>MAX(0,F1488-Assumptions!$C$3)*Assumptions!$C$2</f>
        <v>0</v>
      </c>
      <c r="K1488" s="193">
        <f>MAX(0,G1488-Assumptions!$C$3)*Assumptions!$C$2</f>
        <v>0.10449441088412144</v>
      </c>
    </row>
    <row r="1489" spans="1:11">
      <c r="A1489" s="192">
        <f t="shared" si="119"/>
        <v>47910.874999996398</v>
      </c>
      <c r="B1489" s="218">
        <v>30.40202127659575</v>
      </c>
      <c r="C1489" s="219">
        <f t="shared" si="118"/>
        <v>1.4692211813439857E-4</v>
      </c>
      <c r="D1489" s="193">
        <f t="shared" si="116"/>
        <v>31.749901149771691</v>
      </c>
      <c r="E1489" s="193">
        <f t="shared" si="117"/>
        <v>33.157539554657866</v>
      </c>
      <c r="F1489" s="193">
        <f t="shared" si="117"/>
        <v>34.627585898062136</v>
      </c>
      <c r="G1489" s="193">
        <f t="shared" si="117"/>
        <v>36.162807048788707</v>
      </c>
      <c r="H1489" s="193">
        <f>MAX(0,D1489-Assumptions!$C$3)*Assumptions!$C$2</f>
        <v>0</v>
      </c>
      <c r="I1489" s="193">
        <f>MAX(0,E1489-Assumptions!$C$3)*Assumptions!$C$2</f>
        <v>0</v>
      </c>
      <c r="J1489" s="193">
        <f>MAX(0,F1489-Assumptions!$C$3)*Assumptions!$C$2</f>
        <v>0</v>
      </c>
      <c r="K1489" s="193">
        <f>MAX(0,G1489-Assumptions!$C$3)*Assumptions!$C$2</f>
        <v>0</v>
      </c>
    </row>
    <row r="1490" spans="1:11">
      <c r="A1490" s="192">
        <f t="shared" si="119"/>
        <v>47910.916666663063</v>
      </c>
      <c r="B1490" s="218">
        <v>29.206436170212765</v>
      </c>
      <c r="C1490" s="219">
        <f t="shared" si="118"/>
        <v>1.4114428202798961E-4</v>
      </c>
      <c r="D1490" s="193">
        <f t="shared" si="116"/>
        <v>30.501309531522235</v>
      </c>
      <c r="E1490" s="193">
        <f t="shared" si="117"/>
        <v>31.853591369924128</v>
      </c>
      <c r="F1490" s="193">
        <f t="shared" si="117"/>
        <v>33.265826902070927</v>
      </c>
      <c r="G1490" s="193">
        <f t="shared" si="117"/>
        <v>34.740674187319485</v>
      </c>
      <c r="H1490" s="193">
        <f>MAX(0,D1490-Assumptions!$C$3)*Assumptions!$C$2</f>
        <v>0</v>
      </c>
      <c r="I1490" s="193">
        <f>MAX(0,E1490-Assumptions!$C$3)*Assumptions!$C$2</f>
        <v>0</v>
      </c>
      <c r="J1490" s="193">
        <f>MAX(0,F1490-Assumptions!$C$3)*Assumptions!$C$2</f>
        <v>0</v>
      </c>
      <c r="K1490" s="193">
        <f>MAX(0,G1490-Assumptions!$C$3)*Assumptions!$C$2</f>
        <v>0</v>
      </c>
    </row>
    <row r="1491" spans="1:11">
      <c r="A1491" s="192">
        <f t="shared" si="119"/>
        <v>47910.958333329727</v>
      </c>
      <c r="B1491" s="218">
        <v>27.367074468085107</v>
      </c>
      <c r="C1491" s="219">
        <f t="shared" si="118"/>
        <v>1.3225530340274511E-4</v>
      </c>
      <c r="D1491" s="193">
        <f t="shared" si="116"/>
        <v>28.580399349600007</v>
      </c>
      <c r="E1491" s="193">
        <f t="shared" si="117"/>
        <v>29.847517239564532</v>
      </c>
      <c r="F1491" s="193">
        <f t="shared" si="117"/>
        <v>31.170813062084452</v>
      </c>
      <c r="G1491" s="193">
        <f t="shared" si="117"/>
        <v>32.552777477366838</v>
      </c>
      <c r="H1491" s="193">
        <f>MAX(0,D1491-Assumptions!$C$3)*Assumptions!$C$2</f>
        <v>0</v>
      </c>
      <c r="I1491" s="193">
        <f>MAX(0,E1491-Assumptions!$C$3)*Assumptions!$C$2</f>
        <v>0</v>
      </c>
      <c r="J1491" s="193">
        <f>MAX(0,F1491-Assumptions!$C$3)*Assumptions!$C$2</f>
        <v>0</v>
      </c>
      <c r="K1491" s="193">
        <f>MAX(0,G1491-Assumptions!$C$3)*Assumptions!$C$2</f>
        <v>0</v>
      </c>
    </row>
    <row r="1492" spans="1:11">
      <c r="A1492" s="192">
        <f t="shared" si="119"/>
        <v>47910.999999996391</v>
      </c>
      <c r="B1492" s="218">
        <v>24.476648936170214</v>
      </c>
      <c r="C1492" s="219">
        <f t="shared" si="118"/>
        <v>1.1828690842021802E-4</v>
      </c>
      <c r="D1492" s="193">
        <f t="shared" si="116"/>
        <v>25.561826206579365</v>
      </c>
      <c r="E1492" s="193">
        <f t="shared" si="117"/>
        <v>26.695115034713744</v>
      </c>
      <c r="F1492" s="193">
        <f t="shared" si="117"/>
        <v>27.878648456391424</v>
      </c>
      <c r="G1492" s="193">
        <f t="shared" si="117"/>
        <v>29.114654076012684</v>
      </c>
      <c r="H1492" s="193">
        <f>MAX(0,D1492-Assumptions!$C$3)*Assumptions!$C$2</f>
        <v>0</v>
      </c>
      <c r="I1492" s="193">
        <f>MAX(0,E1492-Assumptions!$C$3)*Assumptions!$C$2</f>
        <v>0</v>
      </c>
      <c r="J1492" s="193">
        <f>MAX(0,F1492-Assumptions!$C$3)*Assumptions!$C$2</f>
        <v>0</v>
      </c>
      <c r="K1492" s="193">
        <f>MAX(0,G1492-Assumptions!$C$3)*Assumptions!$C$2</f>
        <v>0</v>
      </c>
    </row>
    <row r="1493" spans="1:11">
      <c r="A1493" s="192">
        <f t="shared" si="119"/>
        <v>47911.041666663055</v>
      </c>
      <c r="B1493" s="218">
        <v>22.335106382978726</v>
      </c>
      <c r="C1493" s="219">
        <f t="shared" si="118"/>
        <v>1.0793759759225478E-4</v>
      </c>
      <c r="D1493" s="193">
        <f t="shared" si="116"/>
        <v>23.325337923341344</v>
      </c>
      <c r="E1493" s="193">
        <f t="shared" si="117"/>
        <v>24.359471582937932</v>
      </c>
      <c r="F1493" s="193">
        <f t="shared" si="117"/>
        <v>25.439453771264319</v>
      </c>
      <c r="G1493" s="193">
        <f t="shared" si="117"/>
        <v>26.567317192282111</v>
      </c>
      <c r="H1493" s="193">
        <f>MAX(0,D1493-Assumptions!$C$3)*Assumptions!$C$2</f>
        <v>0</v>
      </c>
      <c r="I1493" s="193">
        <f>MAX(0,E1493-Assumptions!$C$3)*Assumptions!$C$2</f>
        <v>0</v>
      </c>
      <c r="J1493" s="193">
        <f>MAX(0,F1493-Assumptions!$C$3)*Assumptions!$C$2</f>
        <v>0</v>
      </c>
      <c r="K1493" s="193">
        <f>MAX(0,G1493-Assumptions!$C$3)*Assumptions!$C$2</f>
        <v>0</v>
      </c>
    </row>
    <row r="1494" spans="1:11">
      <c r="A1494" s="192">
        <f t="shared" si="119"/>
        <v>47911.08333332972</v>
      </c>
      <c r="B1494" s="218">
        <v>20.850478723404258</v>
      </c>
      <c r="C1494" s="219">
        <f t="shared" si="118"/>
        <v>1.0076292198759313E-4</v>
      </c>
      <c r="D1494" s="193">
        <f t="shared" si="116"/>
        <v>21.77488899078983</v>
      </c>
      <c r="E1494" s="193">
        <f t="shared" si="117"/>
        <v>22.740283177719114</v>
      </c>
      <c r="F1494" s="193">
        <f t="shared" si="117"/>
        <v>23.748478314703807</v>
      </c>
      <c r="G1494" s="193">
        <f t="shared" si="117"/>
        <v>24.801371990677474</v>
      </c>
      <c r="H1494" s="193">
        <f>MAX(0,D1494-Assumptions!$C$3)*Assumptions!$C$2</f>
        <v>0</v>
      </c>
      <c r="I1494" s="193">
        <f>MAX(0,E1494-Assumptions!$C$3)*Assumptions!$C$2</f>
        <v>0</v>
      </c>
      <c r="J1494" s="193">
        <f>MAX(0,F1494-Assumptions!$C$3)*Assumptions!$C$2</f>
        <v>0</v>
      </c>
      <c r="K1494" s="193">
        <f>MAX(0,G1494-Assumptions!$C$3)*Assumptions!$C$2</f>
        <v>0</v>
      </c>
    </row>
    <row r="1495" spans="1:11">
      <c r="A1495" s="192">
        <f t="shared" si="119"/>
        <v>47911.124999996384</v>
      </c>
      <c r="B1495" s="218">
        <v>20.311808510638301</v>
      </c>
      <c r="C1495" s="219">
        <f t="shared" si="118"/>
        <v>9.8159721104485823E-5</v>
      </c>
      <c r="D1495" s="193">
        <f t="shared" si="116"/>
        <v>21.212336723226894</v>
      </c>
      <c r="E1495" s="193">
        <f t="shared" si="117"/>
        <v>22.152790039542378</v>
      </c>
      <c r="F1495" s="193">
        <f t="shared" si="117"/>
        <v>23.134938547279198</v>
      </c>
      <c r="G1495" s="193">
        <f t="shared" si="117"/>
        <v>24.160630811334201</v>
      </c>
      <c r="H1495" s="193">
        <f>MAX(0,D1495-Assumptions!$C$3)*Assumptions!$C$2</f>
        <v>0</v>
      </c>
      <c r="I1495" s="193">
        <f>MAX(0,E1495-Assumptions!$C$3)*Assumptions!$C$2</f>
        <v>0</v>
      </c>
      <c r="J1495" s="193">
        <f>MAX(0,F1495-Assumptions!$C$3)*Assumptions!$C$2</f>
        <v>0</v>
      </c>
      <c r="K1495" s="193">
        <f>MAX(0,G1495-Assumptions!$C$3)*Assumptions!$C$2</f>
        <v>0</v>
      </c>
    </row>
    <row r="1496" spans="1:11">
      <c r="A1496" s="192">
        <f t="shared" si="119"/>
        <v>47911.166666663048</v>
      </c>
      <c r="B1496" s="218">
        <v>19.760000000000005</v>
      </c>
      <c r="C1496" s="219">
        <f t="shared" si="118"/>
        <v>9.549302751691247E-5</v>
      </c>
      <c r="D1496" s="193">
        <f t="shared" si="116"/>
        <v>20.636063668650227</v>
      </c>
      <c r="E1496" s="193">
        <f t="shared" si="117"/>
        <v>21.550967800434503</v>
      </c>
      <c r="F1496" s="193">
        <f t="shared" si="117"/>
        <v>22.506434395283257</v>
      </c>
      <c r="G1496" s="193">
        <f t="shared" si="117"/>
        <v>23.504261798348409</v>
      </c>
      <c r="H1496" s="193">
        <f>MAX(0,D1496-Assumptions!$C$3)*Assumptions!$C$2</f>
        <v>0</v>
      </c>
      <c r="I1496" s="193">
        <f>MAX(0,E1496-Assumptions!$C$3)*Assumptions!$C$2</f>
        <v>0</v>
      </c>
      <c r="J1496" s="193">
        <f>MAX(0,F1496-Assumptions!$C$3)*Assumptions!$C$2</f>
        <v>0</v>
      </c>
      <c r="K1496" s="193">
        <f>MAX(0,G1496-Assumptions!$C$3)*Assumptions!$C$2</f>
        <v>0</v>
      </c>
    </row>
    <row r="1497" spans="1:11">
      <c r="A1497" s="192">
        <f t="shared" si="119"/>
        <v>47911.208333329712</v>
      </c>
      <c r="B1497" s="218">
        <v>20.141010638297875</v>
      </c>
      <c r="C1497" s="219">
        <f t="shared" si="118"/>
        <v>9.73343159464274E-5</v>
      </c>
      <c r="D1497" s="193">
        <f t="shared" si="116"/>
        <v>21.0339664920484</v>
      </c>
      <c r="E1497" s="193">
        <f t="shared" si="117"/>
        <v>21.96651172743756</v>
      </c>
      <c r="F1497" s="193">
        <f t="shared" si="117"/>
        <v>22.940401547851884</v>
      </c>
      <c r="G1497" s="193">
        <f t="shared" si="117"/>
        <v>23.957468973981456</v>
      </c>
      <c r="H1497" s="193">
        <f>MAX(0,D1497-Assumptions!$C$3)*Assumptions!$C$2</f>
        <v>0</v>
      </c>
      <c r="I1497" s="193">
        <f>MAX(0,E1497-Assumptions!$C$3)*Assumptions!$C$2</f>
        <v>0</v>
      </c>
      <c r="J1497" s="193">
        <f>MAX(0,F1497-Assumptions!$C$3)*Assumptions!$C$2</f>
        <v>0</v>
      </c>
      <c r="K1497" s="193">
        <f>MAX(0,G1497-Assumptions!$C$3)*Assumptions!$C$2</f>
        <v>0</v>
      </c>
    </row>
    <row r="1498" spans="1:11">
      <c r="A1498" s="192">
        <f t="shared" si="119"/>
        <v>47911.249999996377</v>
      </c>
      <c r="B1498" s="218">
        <v>21.376010638297874</v>
      </c>
      <c r="C1498" s="219">
        <f t="shared" si="118"/>
        <v>1.0330263016623443E-4</v>
      </c>
      <c r="D1498" s="193">
        <f t="shared" si="116"/>
        <v>22.32372047133904</v>
      </c>
      <c r="E1498" s="193">
        <f t="shared" si="117"/>
        <v>23.313447214964715</v>
      </c>
      <c r="F1498" s="193">
        <f t="shared" si="117"/>
        <v>24.347053697557087</v>
      </c>
      <c r="G1498" s="193">
        <f t="shared" si="117"/>
        <v>25.426485336378231</v>
      </c>
      <c r="H1498" s="193">
        <f>MAX(0,D1498-Assumptions!$C$3)*Assumptions!$C$2</f>
        <v>0</v>
      </c>
      <c r="I1498" s="193">
        <f>MAX(0,E1498-Assumptions!$C$3)*Assumptions!$C$2</f>
        <v>0</v>
      </c>
      <c r="J1498" s="193">
        <f>MAX(0,F1498-Assumptions!$C$3)*Assumptions!$C$2</f>
        <v>0</v>
      </c>
      <c r="K1498" s="193">
        <f>MAX(0,G1498-Assumptions!$C$3)*Assumptions!$C$2</f>
        <v>0</v>
      </c>
    </row>
    <row r="1499" spans="1:11">
      <c r="A1499" s="192">
        <f t="shared" si="119"/>
        <v>47911.291666663041</v>
      </c>
      <c r="B1499" s="218">
        <v>23.714627659574468</v>
      </c>
      <c r="C1499" s="219">
        <f t="shared" si="118"/>
        <v>1.1460433156118815E-4</v>
      </c>
      <c r="D1499" s="193">
        <f t="shared" si="116"/>
        <v>24.766020559783012</v>
      </c>
      <c r="E1499" s="193">
        <f t="shared" si="117"/>
        <v>25.864027180707623</v>
      </c>
      <c r="F1499" s="193">
        <f t="shared" si="117"/>
        <v>27.01071415125417</v>
      </c>
      <c r="G1499" s="193">
        <f t="shared" si="117"/>
        <v>28.208239724746591</v>
      </c>
      <c r="H1499" s="193">
        <f>MAX(0,D1499-Assumptions!$C$3)*Assumptions!$C$2</f>
        <v>0</v>
      </c>
      <c r="I1499" s="193">
        <f>MAX(0,E1499-Assumptions!$C$3)*Assumptions!$C$2</f>
        <v>0</v>
      </c>
      <c r="J1499" s="193">
        <f>MAX(0,F1499-Assumptions!$C$3)*Assumptions!$C$2</f>
        <v>0</v>
      </c>
      <c r="K1499" s="193">
        <f>MAX(0,G1499-Assumptions!$C$3)*Assumptions!$C$2</f>
        <v>0</v>
      </c>
    </row>
    <row r="1500" spans="1:11">
      <c r="A1500" s="192">
        <f t="shared" si="119"/>
        <v>47911.333333329705</v>
      </c>
      <c r="B1500" s="218">
        <v>26.145212765957453</v>
      </c>
      <c r="C1500" s="219">
        <f t="shared" si="118"/>
        <v>1.2635048188740415E-4</v>
      </c>
      <c r="D1500" s="193">
        <f t="shared" si="116"/>
        <v>27.304366157323109</v>
      </c>
      <c r="E1500" s="193">
        <f t="shared" si="117"/>
        <v>28.514910852968526</v>
      </c>
      <c r="F1500" s="193">
        <f t="shared" si="117"/>
        <v>29.779125296950589</v>
      </c>
      <c r="G1500" s="193">
        <f t="shared" si="117"/>
        <v>31.099388948612592</v>
      </c>
      <c r="H1500" s="193">
        <f>MAX(0,D1500-Assumptions!$C$3)*Assumptions!$C$2</f>
        <v>0</v>
      </c>
      <c r="I1500" s="193">
        <f>MAX(0,E1500-Assumptions!$C$3)*Assumptions!$C$2</f>
        <v>0</v>
      </c>
      <c r="J1500" s="193">
        <f>MAX(0,F1500-Assumptions!$C$3)*Assumptions!$C$2</f>
        <v>0</v>
      </c>
      <c r="K1500" s="193">
        <f>MAX(0,G1500-Assumptions!$C$3)*Assumptions!$C$2</f>
        <v>0</v>
      </c>
    </row>
    <row r="1501" spans="1:11">
      <c r="A1501" s="192">
        <f t="shared" si="119"/>
        <v>47911.374999996369</v>
      </c>
      <c r="B1501" s="218">
        <v>26.907234042553196</v>
      </c>
      <c r="C1501" s="219">
        <f t="shared" si="118"/>
        <v>1.3003305874643401E-4</v>
      </c>
      <c r="D1501" s="193">
        <f t="shared" si="116"/>
        <v>28.100171804119459</v>
      </c>
      <c r="E1501" s="193">
        <f t="shared" si="117"/>
        <v>29.34599870697464</v>
      </c>
      <c r="F1501" s="193">
        <f t="shared" si="117"/>
        <v>30.64705960208784</v>
      </c>
      <c r="G1501" s="193">
        <f t="shared" si="117"/>
        <v>32.005803299878686</v>
      </c>
      <c r="H1501" s="193">
        <f>MAX(0,D1501-Assumptions!$C$3)*Assumptions!$C$2</f>
        <v>0</v>
      </c>
      <c r="I1501" s="193">
        <f>MAX(0,E1501-Assumptions!$C$3)*Assumptions!$C$2</f>
        <v>0</v>
      </c>
      <c r="J1501" s="193">
        <f>MAX(0,F1501-Assumptions!$C$3)*Assumptions!$C$2</f>
        <v>0</v>
      </c>
      <c r="K1501" s="193">
        <f>MAX(0,G1501-Assumptions!$C$3)*Assumptions!$C$2</f>
        <v>0</v>
      </c>
    </row>
    <row r="1502" spans="1:11">
      <c r="A1502" s="192">
        <f t="shared" si="119"/>
        <v>47911.416666663034</v>
      </c>
      <c r="B1502" s="218">
        <v>26.618191489361703</v>
      </c>
      <c r="C1502" s="219">
        <f t="shared" si="118"/>
        <v>1.2863621924818128E-4</v>
      </c>
      <c r="D1502" s="193">
        <f t="shared" si="116"/>
        <v>27.79831448981739</v>
      </c>
      <c r="E1502" s="193">
        <f t="shared" si="117"/>
        <v>29.030758486489557</v>
      </c>
      <c r="F1502" s="193">
        <f t="shared" si="117"/>
        <v>30.317843141518534</v>
      </c>
      <c r="G1502" s="193">
        <f t="shared" si="117"/>
        <v>31.661990959743264</v>
      </c>
      <c r="H1502" s="193">
        <f>MAX(0,D1502-Assumptions!$C$3)*Assumptions!$C$2</f>
        <v>0</v>
      </c>
      <c r="I1502" s="193">
        <f>MAX(0,E1502-Assumptions!$C$3)*Assumptions!$C$2</f>
        <v>0</v>
      </c>
      <c r="J1502" s="193">
        <f>MAX(0,F1502-Assumptions!$C$3)*Assumptions!$C$2</f>
        <v>0</v>
      </c>
      <c r="K1502" s="193">
        <f>MAX(0,G1502-Assumptions!$C$3)*Assumptions!$C$2</f>
        <v>0</v>
      </c>
    </row>
    <row r="1503" spans="1:11">
      <c r="A1503" s="192">
        <f t="shared" si="119"/>
        <v>47911.458333329698</v>
      </c>
      <c r="B1503" s="218">
        <v>27.380212765957452</v>
      </c>
      <c r="C1503" s="219">
        <f t="shared" si="118"/>
        <v>1.3231879610721116E-4</v>
      </c>
      <c r="D1503" s="193">
        <f t="shared" si="116"/>
        <v>28.594120136613743</v>
      </c>
      <c r="E1503" s="193">
        <f t="shared" ref="E1503:G1534" si="120">$C1503*E$2</f>
        <v>29.861846340495678</v>
      </c>
      <c r="F1503" s="193">
        <f t="shared" si="120"/>
        <v>31.185777446655791</v>
      </c>
      <c r="G1503" s="193">
        <f t="shared" si="120"/>
        <v>32.568405311009364</v>
      </c>
      <c r="H1503" s="193">
        <f>MAX(0,D1503-Assumptions!$C$3)*Assumptions!$C$2</f>
        <v>0</v>
      </c>
      <c r="I1503" s="193">
        <f>MAX(0,E1503-Assumptions!$C$3)*Assumptions!$C$2</f>
        <v>0</v>
      </c>
      <c r="J1503" s="193">
        <f>MAX(0,F1503-Assumptions!$C$3)*Assumptions!$C$2</f>
        <v>0</v>
      </c>
      <c r="K1503" s="193">
        <f>MAX(0,G1503-Assumptions!$C$3)*Assumptions!$C$2</f>
        <v>0</v>
      </c>
    </row>
    <row r="1504" spans="1:11">
      <c r="A1504" s="192">
        <f t="shared" si="119"/>
        <v>47911.499999996362</v>
      </c>
      <c r="B1504" s="218">
        <v>27.564148936170213</v>
      </c>
      <c r="C1504" s="219">
        <f t="shared" si="118"/>
        <v>1.3320769396973559E-4</v>
      </c>
      <c r="D1504" s="193">
        <f t="shared" si="116"/>
        <v>28.786211154805962</v>
      </c>
      <c r="E1504" s="193">
        <f t="shared" si="120"/>
        <v>30.062453753531631</v>
      </c>
      <c r="F1504" s="193">
        <f t="shared" si="120"/>
        <v>31.39527883065443</v>
      </c>
      <c r="G1504" s="193">
        <f t="shared" si="120"/>
        <v>32.787194982004621</v>
      </c>
      <c r="H1504" s="193">
        <f>MAX(0,D1504-Assumptions!$C$3)*Assumptions!$C$2</f>
        <v>0</v>
      </c>
      <c r="I1504" s="193">
        <f>MAX(0,E1504-Assumptions!$C$3)*Assumptions!$C$2</f>
        <v>0</v>
      </c>
      <c r="J1504" s="193">
        <f>MAX(0,F1504-Assumptions!$C$3)*Assumptions!$C$2</f>
        <v>0</v>
      </c>
      <c r="K1504" s="193">
        <f>MAX(0,G1504-Assumptions!$C$3)*Assumptions!$C$2</f>
        <v>0</v>
      </c>
    </row>
    <row r="1505" spans="1:11">
      <c r="A1505" s="192">
        <f t="shared" si="119"/>
        <v>47911.541666663026</v>
      </c>
      <c r="B1505" s="218">
        <v>27.590425531914899</v>
      </c>
      <c r="C1505" s="219">
        <f t="shared" si="118"/>
        <v>1.3333467937866767E-4</v>
      </c>
      <c r="D1505" s="193">
        <f t="shared" si="116"/>
        <v>28.813652728833425</v>
      </c>
      <c r="E1505" s="193">
        <f t="shared" si="120"/>
        <v>30.091111955393917</v>
      </c>
      <c r="F1505" s="193">
        <f t="shared" si="120"/>
        <v>31.425207599797098</v>
      </c>
      <c r="G1505" s="193">
        <f t="shared" si="120"/>
        <v>32.818450649289666</v>
      </c>
      <c r="H1505" s="193">
        <f>MAX(0,D1505-Assumptions!$C$3)*Assumptions!$C$2</f>
        <v>0</v>
      </c>
      <c r="I1505" s="193">
        <f>MAX(0,E1505-Assumptions!$C$3)*Assumptions!$C$2</f>
        <v>0</v>
      </c>
      <c r="J1505" s="193">
        <f>MAX(0,F1505-Assumptions!$C$3)*Assumptions!$C$2</f>
        <v>0</v>
      </c>
      <c r="K1505" s="193">
        <f>MAX(0,G1505-Assumptions!$C$3)*Assumptions!$C$2</f>
        <v>0</v>
      </c>
    </row>
    <row r="1506" spans="1:11">
      <c r="A1506" s="192">
        <f t="shared" si="119"/>
        <v>47911.583333329691</v>
      </c>
      <c r="B1506" s="218">
        <v>27.892606382978727</v>
      </c>
      <c r="C1506" s="219">
        <f t="shared" si="118"/>
        <v>1.347950115813864E-4</v>
      </c>
      <c r="D1506" s="193">
        <f t="shared" si="116"/>
        <v>29.129230830149218</v>
      </c>
      <c r="E1506" s="193">
        <f t="shared" si="120"/>
        <v>30.420681276810132</v>
      </c>
      <c r="F1506" s="193">
        <f t="shared" si="120"/>
        <v>31.769388444937732</v>
      </c>
      <c r="G1506" s="193">
        <f t="shared" si="120"/>
        <v>33.1778908230676</v>
      </c>
      <c r="H1506" s="193">
        <f>MAX(0,D1506-Assumptions!$C$3)*Assumptions!$C$2</f>
        <v>0</v>
      </c>
      <c r="I1506" s="193">
        <f>MAX(0,E1506-Assumptions!$C$3)*Assumptions!$C$2</f>
        <v>0</v>
      </c>
      <c r="J1506" s="193">
        <f>MAX(0,F1506-Assumptions!$C$3)*Assumptions!$C$2</f>
        <v>0</v>
      </c>
      <c r="K1506" s="193">
        <f>MAX(0,G1506-Assumptions!$C$3)*Assumptions!$C$2</f>
        <v>0</v>
      </c>
    </row>
    <row r="1507" spans="1:11">
      <c r="A1507" s="192">
        <f t="shared" si="119"/>
        <v>47911.624999996355</v>
      </c>
      <c r="B1507" s="218">
        <v>28.023989361702128</v>
      </c>
      <c r="C1507" s="219">
        <f t="shared" si="118"/>
        <v>1.3542993862604671E-4</v>
      </c>
      <c r="D1507" s="193">
        <f t="shared" si="116"/>
        <v>29.266438700286518</v>
      </c>
      <c r="E1507" s="193">
        <f t="shared" si="120"/>
        <v>30.56397228612153</v>
      </c>
      <c r="F1507" s="193">
        <f t="shared" si="120"/>
        <v>31.91903229065105</v>
      </c>
      <c r="G1507" s="193">
        <f t="shared" si="120"/>
        <v>33.334169159492781</v>
      </c>
      <c r="H1507" s="193">
        <f>MAX(0,D1507-Assumptions!$C$3)*Assumptions!$C$2</f>
        <v>0</v>
      </c>
      <c r="I1507" s="193">
        <f>MAX(0,E1507-Assumptions!$C$3)*Assumptions!$C$2</f>
        <v>0</v>
      </c>
      <c r="J1507" s="193">
        <f>MAX(0,F1507-Assumptions!$C$3)*Assumptions!$C$2</f>
        <v>0</v>
      </c>
      <c r="K1507" s="193">
        <f>MAX(0,G1507-Assumptions!$C$3)*Assumptions!$C$2</f>
        <v>0</v>
      </c>
    </row>
    <row r="1508" spans="1:11">
      <c r="A1508" s="192">
        <f t="shared" si="119"/>
        <v>47911.666666663019</v>
      </c>
      <c r="B1508" s="218">
        <v>27.734946808510642</v>
      </c>
      <c r="C1508" s="219">
        <f t="shared" si="118"/>
        <v>1.3403309912779404E-4</v>
      </c>
      <c r="D1508" s="193">
        <f t="shared" si="116"/>
        <v>28.964581385984459</v>
      </c>
      <c r="E1508" s="193">
        <f t="shared" si="120"/>
        <v>30.248732065636457</v>
      </c>
      <c r="F1508" s="193">
        <f t="shared" si="120"/>
        <v>31.589815830081754</v>
      </c>
      <c r="G1508" s="193">
        <f t="shared" si="120"/>
        <v>32.990356819357373</v>
      </c>
      <c r="H1508" s="193">
        <f>MAX(0,D1508-Assumptions!$C$3)*Assumptions!$C$2</f>
        <v>0</v>
      </c>
      <c r="I1508" s="193">
        <f>MAX(0,E1508-Assumptions!$C$3)*Assumptions!$C$2</f>
        <v>0</v>
      </c>
      <c r="J1508" s="193">
        <f>MAX(0,F1508-Assumptions!$C$3)*Assumptions!$C$2</f>
        <v>0</v>
      </c>
      <c r="K1508" s="193">
        <f>MAX(0,G1508-Assumptions!$C$3)*Assumptions!$C$2</f>
        <v>0</v>
      </c>
    </row>
    <row r="1509" spans="1:11">
      <c r="A1509" s="192">
        <f t="shared" si="119"/>
        <v>47911.708333329683</v>
      </c>
      <c r="B1509" s="218">
        <v>28.996223404255325</v>
      </c>
      <c r="C1509" s="219">
        <f t="shared" si="118"/>
        <v>1.4012839875653313E-4</v>
      </c>
      <c r="D1509" s="193">
        <f t="shared" si="116"/>
        <v>30.28177693930256</v>
      </c>
      <c r="E1509" s="193">
        <f t="shared" si="120"/>
        <v>31.624325755025897</v>
      </c>
      <c r="F1509" s="193">
        <f t="shared" si="120"/>
        <v>33.026396748929621</v>
      </c>
      <c r="G1509" s="193">
        <f t="shared" si="120"/>
        <v>34.49062884903919</v>
      </c>
      <c r="H1509" s="193">
        <f>MAX(0,D1509-Assumptions!$C$3)*Assumptions!$C$2</f>
        <v>0</v>
      </c>
      <c r="I1509" s="193">
        <f>MAX(0,E1509-Assumptions!$C$3)*Assumptions!$C$2</f>
        <v>0</v>
      </c>
      <c r="J1509" s="193">
        <f>MAX(0,F1509-Assumptions!$C$3)*Assumptions!$C$2</f>
        <v>0</v>
      </c>
      <c r="K1509" s="193">
        <f>MAX(0,G1509-Assumptions!$C$3)*Assumptions!$C$2</f>
        <v>0</v>
      </c>
    </row>
    <row r="1510" spans="1:11">
      <c r="A1510" s="192">
        <f t="shared" si="119"/>
        <v>47911.749999996347</v>
      </c>
      <c r="B1510" s="218">
        <v>30.940691489361708</v>
      </c>
      <c r="C1510" s="219">
        <f t="shared" si="118"/>
        <v>1.495253190175059E-4</v>
      </c>
      <c r="D1510" s="193">
        <f t="shared" si="116"/>
        <v>32.312453417334631</v>
      </c>
      <c r="E1510" s="193">
        <f t="shared" si="120"/>
        <v>33.745032692834606</v>
      </c>
      <c r="F1510" s="193">
        <f t="shared" si="120"/>
        <v>35.241125665486749</v>
      </c>
      <c r="G1510" s="193">
        <f t="shared" si="120"/>
        <v>36.80354822813198</v>
      </c>
      <c r="H1510" s="193">
        <f>MAX(0,D1510-Assumptions!$C$3)*Assumptions!$C$2</f>
        <v>0</v>
      </c>
      <c r="I1510" s="193">
        <f>MAX(0,E1510-Assumptions!$C$3)*Assumptions!$C$2</f>
        <v>0</v>
      </c>
      <c r="J1510" s="193">
        <f>MAX(0,F1510-Assumptions!$C$3)*Assumptions!$C$2</f>
        <v>0</v>
      </c>
      <c r="K1510" s="193">
        <f>MAX(0,G1510-Assumptions!$C$3)*Assumptions!$C$2</f>
        <v>0</v>
      </c>
    </row>
    <row r="1511" spans="1:11">
      <c r="A1511" s="192">
        <f t="shared" si="119"/>
        <v>47911.791666663012</v>
      </c>
      <c r="B1511" s="218">
        <v>30.546542553191493</v>
      </c>
      <c r="C1511" s="219">
        <f t="shared" si="118"/>
        <v>1.4762053788352491E-4</v>
      </c>
      <c r="D1511" s="193">
        <f t="shared" si="116"/>
        <v>31.900829806922719</v>
      </c>
      <c r="E1511" s="193">
        <f t="shared" si="120"/>
        <v>33.315159664900406</v>
      </c>
      <c r="F1511" s="193">
        <f t="shared" si="120"/>
        <v>34.792194128346786</v>
      </c>
      <c r="G1511" s="193">
        <f t="shared" si="120"/>
        <v>36.334713218856415</v>
      </c>
      <c r="H1511" s="193">
        <f>MAX(0,D1511-Assumptions!$C$3)*Assumptions!$C$2</f>
        <v>0</v>
      </c>
      <c r="I1511" s="193">
        <f>MAX(0,E1511-Assumptions!$C$3)*Assumptions!$C$2</f>
        <v>0</v>
      </c>
      <c r="J1511" s="193">
        <f>MAX(0,F1511-Assumptions!$C$3)*Assumptions!$C$2</f>
        <v>0</v>
      </c>
      <c r="K1511" s="193">
        <f>MAX(0,G1511-Assumptions!$C$3)*Assumptions!$C$2</f>
        <v>0</v>
      </c>
    </row>
    <row r="1512" spans="1:11">
      <c r="A1512" s="192">
        <f t="shared" si="119"/>
        <v>47911.833333329676</v>
      </c>
      <c r="B1512" s="218">
        <v>29.705691489361705</v>
      </c>
      <c r="C1512" s="219">
        <f t="shared" si="118"/>
        <v>1.4355700479769885E-4</v>
      </c>
      <c r="D1512" s="193">
        <f t="shared" si="116"/>
        <v>31.022699438043986</v>
      </c>
      <c r="E1512" s="193">
        <f t="shared" si="120"/>
        <v>32.398097205307451</v>
      </c>
      <c r="F1512" s="193">
        <f t="shared" si="120"/>
        <v>33.834473515781539</v>
      </c>
      <c r="G1512" s="193">
        <f t="shared" si="120"/>
        <v>35.334531865735201</v>
      </c>
      <c r="H1512" s="193">
        <f>MAX(0,D1512-Assumptions!$C$3)*Assumptions!$C$2</f>
        <v>0</v>
      </c>
      <c r="I1512" s="193">
        <f>MAX(0,E1512-Assumptions!$C$3)*Assumptions!$C$2</f>
        <v>0</v>
      </c>
      <c r="J1512" s="193">
        <f>MAX(0,F1512-Assumptions!$C$3)*Assumptions!$C$2</f>
        <v>0</v>
      </c>
      <c r="K1512" s="193">
        <f>MAX(0,G1512-Assumptions!$C$3)*Assumptions!$C$2</f>
        <v>0</v>
      </c>
    </row>
    <row r="1513" spans="1:11">
      <c r="A1513" s="192">
        <f t="shared" si="119"/>
        <v>47911.87499999634</v>
      </c>
      <c r="B1513" s="218">
        <v>28.759734042553198</v>
      </c>
      <c r="C1513" s="219">
        <f t="shared" si="118"/>
        <v>1.3898553007614454E-4</v>
      </c>
      <c r="D1513" s="193">
        <f t="shared" si="116"/>
        <v>30.034802773055414</v>
      </c>
      <c r="E1513" s="193">
        <f t="shared" si="120"/>
        <v>31.366401938265373</v>
      </c>
      <c r="F1513" s="193">
        <f t="shared" si="120"/>
        <v>32.757037826645643</v>
      </c>
      <c r="G1513" s="193">
        <f t="shared" si="120"/>
        <v>34.209327843473844</v>
      </c>
      <c r="H1513" s="193">
        <f>MAX(0,D1513-Assumptions!$C$3)*Assumptions!$C$2</f>
        <v>0</v>
      </c>
      <c r="I1513" s="193">
        <f>MAX(0,E1513-Assumptions!$C$3)*Assumptions!$C$2</f>
        <v>0</v>
      </c>
      <c r="J1513" s="193">
        <f>MAX(0,F1513-Assumptions!$C$3)*Assumptions!$C$2</f>
        <v>0</v>
      </c>
      <c r="K1513" s="193">
        <f>MAX(0,G1513-Assumptions!$C$3)*Assumptions!$C$2</f>
        <v>0</v>
      </c>
    </row>
    <row r="1514" spans="1:11">
      <c r="A1514" s="192">
        <f t="shared" si="119"/>
        <v>47911.916666663004</v>
      </c>
      <c r="B1514" s="218">
        <v>28.076542553191494</v>
      </c>
      <c r="C1514" s="219">
        <f t="shared" si="118"/>
        <v>1.3568390944391088E-4</v>
      </c>
      <c r="D1514" s="193">
        <f t="shared" si="116"/>
        <v>29.321321848341448</v>
      </c>
      <c r="E1514" s="193">
        <f t="shared" si="120"/>
        <v>30.6212886898461</v>
      </c>
      <c r="F1514" s="193">
        <f t="shared" si="120"/>
        <v>31.978889828936385</v>
      </c>
      <c r="G1514" s="193">
        <f t="shared" si="120"/>
        <v>33.396680494062871</v>
      </c>
      <c r="H1514" s="193">
        <f>MAX(0,D1514-Assumptions!$C$3)*Assumptions!$C$2</f>
        <v>0</v>
      </c>
      <c r="I1514" s="193">
        <f>MAX(0,E1514-Assumptions!$C$3)*Assumptions!$C$2</f>
        <v>0</v>
      </c>
      <c r="J1514" s="193">
        <f>MAX(0,F1514-Assumptions!$C$3)*Assumptions!$C$2</f>
        <v>0</v>
      </c>
      <c r="K1514" s="193">
        <f>MAX(0,G1514-Assumptions!$C$3)*Assumptions!$C$2</f>
        <v>0</v>
      </c>
    </row>
    <row r="1515" spans="1:11">
      <c r="A1515" s="192">
        <f t="shared" si="119"/>
        <v>47911.958333329669</v>
      </c>
      <c r="B1515" s="218">
        <v>25.843031914893622</v>
      </c>
      <c r="C1515" s="219">
        <f t="shared" si="118"/>
        <v>1.2489014968468539E-4</v>
      </c>
      <c r="D1515" s="193">
        <f t="shared" si="116"/>
        <v>26.988788056007309</v>
      </c>
      <c r="E1515" s="193">
        <f t="shared" si="120"/>
        <v>28.185341531552304</v>
      </c>
      <c r="F1515" s="193">
        <f t="shared" si="120"/>
        <v>29.434944451809951</v>
      </c>
      <c r="G1515" s="193">
        <f t="shared" si="120"/>
        <v>30.739948774834652</v>
      </c>
      <c r="H1515" s="193">
        <f>MAX(0,D1515-Assumptions!$C$3)*Assumptions!$C$2</f>
        <v>0</v>
      </c>
      <c r="I1515" s="193">
        <f>MAX(0,E1515-Assumptions!$C$3)*Assumptions!$C$2</f>
        <v>0</v>
      </c>
      <c r="J1515" s="193">
        <f>MAX(0,F1515-Assumptions!$C$3)*Assumptions!$C$2</f>
        <v>0</v>
      </c>
      <c r="K1515" s="193">
        <f>MAX(0,G1515-Assumptions!$C$3)*Assumptions!$C$2</f>
        <v>0</v>
      </c>
    </row>
    <row r="1516" spans="1:11">
      <c r="A1516" s="192">
        <f t="shared" si="119"/>
        <v>47911.999999996333</v>
      </c>
      <c r="B1516" s="218">
        <v>22.886914893617021</v>
      </c>
      <c r="C1516" s="219">
        <f t="shared" si="118"/>
        <v>1.1060429117982812E-4</v>
      </c>
      <c r="D1516" s="193">
        <f t="shared" si="116"/>
        <v>23.901610977918011</v>
      </c>
      <c r="E1516" s="193">
        <f t="shared" si="120"/>
        <v>24.961293822045807</v>
      </c>
      <c r="F1516" s="193">
        <f t="shared" si="120"/>
        <v>26.067957923260256</v>
      </c>
      <c r="G1516" s="193">
        <f t="shared" si="120"/>
        <v>27.223686205267899</v>
      </c>
      <c r="H1516" s="193">
        <f>MAX(0,D1516-Assumptions!$C$3)*Assumptions!$C$2</f>
        <v>0</v>
      </c>
      <c r="I1516" s="193">
        <f>MAX(0,E1516-Assumptions!$C$3)*Assumptions!$C$2</f>
        <v>0</v>
      </c>
      <c r="J1516" s="193">
        <f>MAX(0,F1516-Assumptions!$C$3)*Assumptions!$C$2</f>
        <v>0</v>
      </c>
      <c r="K1516" s="193">
        <f>MAX(0,G1516-Assumptions!$C$3)*Assumptions!$C$2</f>
        <v>0</v>
      </c>
    </row>
    <row r="1517" spans="1:11">
      <c r="A1517" s="192">
        <f t="shared" si="119"/>
        <v>47912.041666662997</v>
      </c>
      <c r="B1517" s="218">
        <v>21.21835106382979</v>
      </c>
      <c r="C1517" s="219">
        <f t="shared" si="118"/>
        <v>1.0254071771264203E-4</v>
      </c>
      <c r="D1517" s="193">
        <f t="shared" si="116"/>
        <v>22.159071027174274</v>
      </c>
      <c r="E1517" s="193">
        <f t="shared" si="120"/>
        <v>23.141498003791035</v>
      </c>
      <c r="F1517" s="193">
        <f t="shared" si="120"/>
        <v>24.167481082701102</v>
      </c>
      <c r="G1517" s="193">
        <f t="shared" si="120"/>
        <v>25.238951332668002</v>
      </c>
      <c r="H1517" s="193">
        <f>MAX(0,D1517-Assumptions!$C$3)*Assumptions!$C$2</f>
        <v>0</v>
      </c>
      <c r="I1517" s="193">
        <f>MAX(0,E1517-Assumptions!$C$3)*Assumptions!$C$2</f>
        <v>0</v>
      </c>
      <c r="J1517" s="193">
        <f>MAX(0,F1517-Assumptions!$C$3)*Assumptions!$C$2</f>
        <v>0</v>
      </c>
      <c r="K1517" s="193">
        <f>MAX(0,G1517-Assumptions!$C$3)*Assumptions!$C$2</f>
        <v>0</v>
      </c>
    </row>
    <row r="1518" spans="1:11">
      <c r="A1518" s="192">
        <f t="shared" si="119"/>
        <v>47912.083333329661</v>
      </c>
      <c r="B1518" s="218">
        <v>19.930797872340431</v>
      </c>
      <c r="C1518" s="219">
        <f t="shared" si="118"/>
        <v>9.6318432674970893E-5</v>
      </c>
      <c r="D1518" s="193">
        <f t="shared" si="116"/>
        <v>20.814433899828718</v>
      </c>
      <c r="E1518" s="193">
        <f t="shared" si="120"/>
        <v>21.737246112539321</v>
      </c>
      <c r="F1518" s="193">
        <f t="shared" si="120"/>
        <v>22.700971394710574</v>
      </c>
      <c r="G1518" s="193">
        <f t="shared" si="120"/>
        <v>23.707423635701154</v>
      </c>
      <c r="H1518" s="193">
        <f>MAX(0,D1518-Assumptions!$C$3)*Assumptions!$C$2</f>
        <v>0</v>
      </c>
      <c r="I1518" s="193">
        <f>MAX(0,E1518-Assumptions!$C$3)*Assumptions!$C$2</f>
        <v>0</v>
      </c>
      <c r="J1518" s="193">
        <f>MAX(0,F1518-Assumptions!$C$3)*Assumptions!$C$2</f>
        <v>0</v>
      </c>
      <c r="K1518" s="193">
        <f>MAX(0,G1518-Assumptions!$C$3)*Assumptions!$C$2</f>
        <v>0</v>
      </c>
    </row>
    <row r="1519" spans="1:11">
      <c r="A1519" s="192">
        <f t="shared" si="119"/>
        <v>47912.124999996326</v>
      </c>
      <c r="B1519" s="218">
        <v>19.234468085106386</v>
      </c>
      <c r="C1519" s="219">
        <f t="shared" si="118"/>
        <v>9.2953319338271175E-5</v>
      </c>
      <c r="D1519" s="193">
        <f t="shared" si="116"/>
        <v>20.087232188101016</v>
      </c>
      <c r="E1519" s="193">
        <f t="shared" si="120"/>
        <v>20.977803763188902</v>
      </c>
      <c r="F1519" s="193">
        <f t="shared" si="120"/>
        <v>21.907859012429977</v>
      </c>
      <c r="G1519" s="193">
        <f t="shared" si="120"/>
        <v>22.879148452647652</v>
      </c>
      <c r="H1519" s="193">
        <f>MAX(0,D1519-Assumptions!$C$3)*Assumptions!$C$2</f>
        <v>0</v>
      </c>
      <c r="I1519" s="193">
        <f>MAX(0,E1519-Assumptions!$C$3)*Assumptions!$C$2</f>
        <v>0</v>
      </c>
      <c r="J1519" s="193">
        <f>MAX(0,F1519-Assumptions!$C$3)*Assumptions!$C$2</f>
        <v>0</v>
      </c>
      <c r="K1519" s="193">
        <f>MAX(0,G1519-Assumptions!$C$3)*Assumptions!$C$2</f>
        <v>0</v>
      </c>
    </row>
    <row r="1520" spans="1:11">
      <c r="A1520" s="192">
        <f t="shared" si="119"/>
        <v>47912.16666666299</v>
      </c>
      <c r="B1520" s="218">
        <v>18.853457446808513</v>
      </c>
      <c r="C1520" s="219">
        <f t="shared" si="118"/>
        <v>9.1112030908756231E-5</v>
      </c>
      <c r="D1520" s="193">
        <f t="shared" si="116"/>
        <v>19.689329364702839</v>
      </c>
      <c r="E1520" s="193">
        <f t="shared" si="120"/>
        <v>20.562259836185842</v>
      </c>
      <c r="F1520" s="193">
        <f t="shared" si="120"/>
        <v>21.47389185986135</v>
      </c>
      <c r="G1520" s="193">
        <f t="shared" si="120"/>
        <v>22.425941277014601</v>
      </c>
      <c r="H1520" s="193">
        <f>MAX(0,D1520-Assumptions!$C$3)*Assumptions!$C$2</f>
        <v>0</v>
      </c>
      <c r="I1520" s="193">
        <f>MAX(0,E1520-Assumptions!$C$3)*Assumptions!$C$2</f>
        <v>0</v>
      </c>
      <c r="J1520" s="193">
        <f>MAX(0,F1520-Assumptions!$C$3)*Assumptions!$C$2</f>
        <v>0</v>
      </c>
      <c r="K1520" s="193">
        <f>MAX(0,G1520-Assumptions!$C$3)*Assumptions!$C$2</f>
        <v>0</v>
      </c>
    </row>
    <row r="1521" spans="1:11">
      <c r="A1521" s="192">
        <f t="shared" si="119"/>
        <v>47912.208333329654</v>
      </c>
      <c r="B1521" s="218">
        <v>18.906010638297875</v>
      </c>
      <c r="C1521" s="219">
        <f t="shared" si="118"/>
        <v>9.1366001726620372E-5</v>
      </c>
      <c r="D1521" s="193">
        <f t="shared" si="116"/>
        <v>19.744212512757763</v>
      </c>
      <c r="E1521" s="193">
        <f t="shared" si="120"/>
        <v>20.619576239910401</v>
      </c>
      <c r="F1521" s="193">
        <f t="shared" si="120"/>
        <v>21.533749398146679</v>
      </c>
      <c r="G1521" s="193">
        <f t="shared" si="120"/>
        <v>22.48845261158468</v>
      </c>
      <c r="H1521" s="193">
        <f>MAX(0,D1521-Assumptions!$C$3)*Assumptions!$C$2</f>
        <v>0</v>
      </c>
      <c r="I1521" s="193">
        <f>MAX(0,E1521-Assumptions!$C$3)*Assumptions!$C$2</f>
        <v>0</v>
      </c>
      <c r="J1521" s="193">
        <f>MAX(0,F1521-Assumptions!$C$3)*Assumptions!$C$2</f>
        <v>0</v>
      </c>
      <c r="K1521" s="193">
        <f>MAX(0,G1521-Assumptions!$C$3)*Assumptions!$C$2</f>
        <v>0</v>
      </c>
    </row>
    <row r="1522" spans="1:11">
      <c r="A1522" s="192">
        <f t="shared" si="119"/>
        <v>47912.249999996318</v>
      </c>
      <c r="B1522" s="218">
        <v>19.838829787234047</v>
      </c>
      <c r="C1522" s="219">
        <f t="shared" si="118"/>
        <v>9.5873983743708667E-5</v>
      </c>
      <c r="D1522" s="193">
        <f t="shared" si="116"/>
        <v>20.718388390732606</v>
      </c>
      <c r="E1522" s="193">
        <f t="shared" si="120"/>
        <v>21.63694240602134</v>
      </c>
      <c r="F1522" s="193">
        <f t="shared" si="120"/>
        <v>22.59622070271125</v>
      </c>
      <c r="G1522" s="193">
        <f t="shared" si="120"/>
        <v>23.598028800203522</v>
      </c>
      <c r="H1522" s="193">
        <f>MAX(0,D1522-Assumptions!$C$3)*Assumptions!$C$2</f>
        <v>0</v>
      </c>
      <c r="I1522" s="193">
        <f>MAX(0,E1522-Assumptions!$C$3)*Assumptions!$C$2</f>
        <v>0</v>
      </c>
      <c r="J1522" s="193">
        <f>MAX(0,F1522-Assumptions!$C$3)*Assumptions!$C$2</f>
        <v>0</v>
      </c>
      <c r="K1522" s="193">
        <f>MAX(0,G1522-Assumptions!$C$3)*Assumptions!$C$2</f>
        <v>0</v>
      </c>
    </row>
    <row r="1523" spans="1:11">
      <c r="A1523" s="192">
        <f t="shared" si="119"/>
        <v>47912.291666662983</v>
      </c>
      <c r="B1523" s="218">
        <v>23.294202127659577</v>
      </c>
      <c r="C1523" s="219">
        <f t="shared" si="118"/>
        <v>1.1257256501827513E-4</v>
      </c>
      <c r="D1523" s="193">
        <f t="shared" si="116"/>
        <v>24.326955375343648</v>
      </c>
      <c r="E1523" s="193">
        <f t="shared" si="120"/>
        <v>25.405495950911149</v>
      </c>
      <c r="F1523" s="193">
        <f t="shared" si="120"/>
        <v>26.53185384497155</v>
      </c>
      <c r="G1523" s="193">
        <f t="shared" si="120"/>
        <v>27.708149048185987</v>
      </c>
      <c r="H1523" s="193">
        <f>MAX(0,D1523-Assumptions!$C$3)*Assumptions!$C$2</f>
        <v>0</v>
      </c>
      <c r="I1523" s="193">
        <f>MAX(0,E1523-Assumptions!$C$3)*Assumptions!$C$2</f>
        <v>0</v>
      </c>
      <c r="J1523" s="193">
        <f>MAX(0,F1523-Assumptions!$C$3)*Assumptions!$C$2</f>
        <v>0</v>
      </c>
      <c r="K1523" s="193">
        <f>MAX(0,G1523-Assumptions!$C$3)*Assumptions!$C$2</f>
        <v>0</v>
      </c>
    </row>
    <row r="1524" spans="1:11">
      <c r="A1524" s="192">
        <f t="shared" si="119"/>
        <v>47912.333333329647</v>
      </c>
      <c r="B1524" s="218">
        <v>25.659095744680858</v>
      </c>
      <c r="C1524" s="219">
        <f t="shared" si="118"/>
        <v>1.2400125182216094E-4</v>
      </c>
      <c r="D1524" s="193">
        <f t="shared" si="116"/>
        <v>26.796697037815086</v>
      </c>
      <c r="E1524" s="193">
        <f t="shared" si="120"/>
        <v>27.984734118516343</v>
      </c>
      <c r="F1524" s="193">
        <f t="shared" si="120"/>
        <v>29.225443067811302</v>
      </c>
      <c r="G1524" s="193">
        <f t="shared" si="120"/>
        <v>30.521159103839388</v>
      </c>
      <c r="H1524" s="193">
        <f>MAX(0,D1524-Assumptions!$C$3)*Assumptions!$C$2</f>
        <v>0</v>
      </c>
      <c r="I1524" s="193">
        <f>MAX(0,E1524-Assumptions!$C$3)*Assumptions!$C$2</f>
        <v>0</v>
      </c>
      <c r="J1524" s="193">
        <f>MAX(0,F1524-Assumptions!$C$3)*Assumptions!$C$2</f>
        <v>0</v>
      </c>
      <c r="K1524" s="193">
        <f>MAX(0,G1524-Assumptions!$C$3)*Assumptions!$C$2</f>
        <v>0</v>
      </c>
    </row>
    <row r="1525" spans="1:11">
      <c r="A1525" s="192">
        <f t="shared" si="119"/>
        <v>47912.374999996311</v>
      </c>
      <c r="B1525" s="218">
        <v>26.880957446808516</v>
      </c>
      <c r="C1525" s="219">
        <f t="shared" si="118"/>
        <v>1.2990607333750195E-4</v>
      </c>
      <c r="D1525" s="193">
        <f t="shared" si="116"/>
        <v>28.072730230091999</v>
      </c>
      <c r="E1525" s="193">
        <f t="shared" si="120"/>
        <v>29.317340505112362</v>
      </c>
      <c r="F1525" s="193">
        <f t="shared" si="120"/>
        <v>30.617130832945179</v>
      </c>
      <c r="G1525" s="193">
        <f t="shared" si="120"/>
        <v>31.974547632593652</v>
      </c>
      <c r="H1525" s="193">
        <f>MAX(0,D1525-Assumptions!$C$3)*Assumptions!$C$2</f>
        <v>0</v>
      </c>
      <c r="I1525" s="193">
        <f>MAX(0,E1525-Assumptions!$C$3)*Assumptions!$C$2</f>
        <v>0</v>
      </c>
      <c r="J1525" s="193">
        <f>MAX(0,F1525-Assumptions!$C$3)*Assumptions!$C$2</f>
        <v>0</v>
      </c>
      <c r="K1525" s="193">
        <f>MAX(0,G1525-Assumptions!$C$3)*Assumptions!$C$2</f>
        <v>0</v>
      </c>
    </row>
    <row r="1526" spans="1:11">
      <c r="A1526" s="192">
        <f t="shared" si="119"/>
        <v>47912.416666662975</v>
      </c>
      <c r="B1526" s="218">
        <v>27.669255319148945</v>
      </c>
      <c r="C1526" s="219">
        <f t="shared" si="118"/>
        <v>1.3371563560546389E-4</v>
      </c>
      <c r="D1526" s="193">
        <f t="shared" si="116"/>
        <v>28.895977450915812</v>
      </c>
      <c r="E1526" s="193">
        <f t="shared" si="120"/>
        <v>30.177086560980761</v>
      </c>
      <c r="F1526" s="193">
        <f t="shared" si="120"/>
        <v>31.514993907225097</v>
      </c>
      <c r="G1526" s="193">
        <f t="shared" si="120"/>
        <v>32.912217651144786</v>
      </c>
      <c r="H1526" s="193">
        <f>MAX(0,D1526-Assumptions!$C$3)*Assumptions!$C$2</f>
        <v>0</v>
      </c>
      <c r="I1526" s="193">
        <f>MAX(0,E1526-Assumptions!$C$3)*Assumptions!$C$2</f>
        <v>0</v>
      </c>
      <c r="J1526" s="193">
        <f>MAX(0,F1526-Assumptions!$C$3)*Assumptions!$C$2</f>
        <v>0</v>
      </c>
      <c r="K1526" s="193">
        <f>MAX(0,G1526-Assumptions!$C$3)*Assumptions!$C$2</f>
        <v>0</v>
      </c>
    </row>
    <row r="1527" spans="1:11">
      <c r="A1527" s="192">
        <f t="shared" si="119"/>
        <v>47912.45833332964</v>
      </c>
      <c r="B1527" s="218">
        <v>28.707180851063836</v>
      </c>
      <c r="C1527" s="219">
        <f t="shared" si="118"/>
        <v>1.3873155925828043E-4</v>
      </c>
      <c r="D1527" s="193">
        <f t="shared" si="116"/>
        <v>29.979919625000498</v>
      </c>
      <c r="E1527" s="193">
        <f t="shared" si="120"/>
        <v>31.309085534540817</v>
      </c>
      <c r="F1527" s="193">
        <f t="shared" si="120"/>
        <v>32.697180288360322</v>
      </c>
      <c r="G1527" s="193">
        <f t="shared" si="120"/>
        <v>34.146816508903775</v>
      </c>
      <c r="H1527" s="193">
        <f>MAX(0,D1527-Assumptions!$C$3)*Assumptions!$C$2</f>
        <v>0</v>
      </c>
      <c r="I1527" s="193">
        <f>MAX(0,E1527-Assumptions!$C$3)*Assumptions!$C$2</f>
        <v>0</v>
      </c>
      <c r="J1527" s="193">
        <f>MAX(0,F1527-Assumptions!$C$3)*Assumptions!$C$2</f>
        <v>0</v>
      </c>
      <c r="K1527" s="193">
        <f>MAX(0,G1527-Assumptions!$C$3)*Assumptions!$C$2</f>
        <v>0</v>
      </c>
    </row>
    <row r="1528" spans="1:11">
      <c r="A1528" s="192">
        <f t="shared" si="119"/>
        <v>47912.499999996304</v>
      </c>
      <c r="B1528" s="218">
        <v>28.510106382978726</v>
      </c>
      <c r="C1528" s="219">
        <f t="shared" si="118"/>
        <v>1.3777916869128992E-4</v>
      </c>
      <c r="D1528" s="193">
        <f t="shared" si="116"/>
        <v>29.774107819794541</v>
      </c>
      <c r="E1528" s="193">
        <f t="shared" si="120"/>
        <v>31.094149020573713</v>
      </c>
      <c r="F1528" s="193">
        <f t="shared" si="120"/>
        <v>32.472714519790337</v>
      </c>
      <c r="G1528" s="193">
        <f t="shared" si="120"/>
        <v>33.912399004265986</v>
      </c>
      <c r="H1528" s="193">
        <f>MAX(0,D1528-Assumptions!$C$3)*Assumptions!$C$2</f>
        <v>0</v>
      </c>
      <c r="I1528" s="193">
        <f>MAX(0,E1528-Assumptions!$C$3)*Assumptions!$C$2</f>
        <v>0</v>
      </c>
      <c r="J1528" s="193">
        <f>MAX(0,F1528-Assumptions!$C$3)*Assumptions!$C$2</f>
        <v>0</v>
      </c>
      <c r="K1528" s="193">
        <f>MAX(0,G1528-Assumptions!$C$3)*Assumptions!$C$2</f>
        <v>0</v>
      </c>
    </row>
    <row r="1529" spans="1:11">
      <c r="A1529" s="192">
        <f t="shared" si="119"/>
        <v>47912.541666662968</v>
      </c>
      <c r="B1529" s="218">
        <v>28.010851063829794</v>
      </c>
      <c r="C1529" s="219">
        <f t="shared" si="118"/>
        <v>1.3536644592158071E-4</v>
      </c>
      <c r="D1529" s="193">
        <f t="shared" si="116"/>
        <v>29.252717913272793</v>
      </c>
      <c r="E1529" s="193">
        <f t="shared" si="120"/>
        <v>30.549643185190398</v>
      </c>
      <c r="F1529" s="193">
        <f t="shared" si="120"/>
        <v>31.904067906079725</v>
      </c>
      <c r="G1529" s="193">
        <f t="shared" si="120"/>
        <v>33.318541325850269</v>
      </c>
      <c r="H1529" s="193">
        <f>MAX(0,D1529-Assumptions!$C$3)*Assumptions!$C$2</f>
        <v>0</v>
      </c>
      <c r="I1529" s="193">
        <f>MAX(0,E1529-Assumptions!$C$3)*Assumptions!$C$2</f>
        <v>0</v>
      </c>
      <c r="J1529" s="193">
        <f>MAX(0,F1529-Assumptions!$C$3)*Assumptions!$C$2</f>
        <v>0</v>
      </c>
      <c r="K1529" s="193">
        <f>MAX(0,G1529-Assumptions!$C$3)*Assumptions!$C$2</f>
        <v>0</v>
      </c>
    </row>
    <row r="1530" spans="1:11">
      <c r="A1530" s="192">
        <f t="shared" si="119"/>
        <v>47912.583333329632</v>
      </c>
      <c r="B1530" s="218">
        <v>28.60207446808511</v>
      </c>
      <c r="C1530" s="219">
        <f t="shared" si="118"/>
        <v>1.3822361762255215E-4</v>
      </c>
      <c r="D1530" s="193">
        <f t="shared" si="116"/>
        <v>29.870153328890652</v>
      </c>
      <c r="E1530" s="193">
        <f t="shared" si="120"/>
        <v>31.194452727091694</v>
      </c>
      <c r="F1530" s="193">
        <f t="shared" si="120"/>
        <v>32.577465211789658</v>
      </c>
      <c r="G1530" s="193">
        <f t="shared" si="120"/>
        <v>34.021793839763617</v>
      </c>
      <c r="H1530" s="193">
        <f>MAX(0,D1530-Assumptions!$C$3)*Assumptions!$C$2</f>
        <v>0</v>
      </c>
      <c r="I1530" s="193">
        <f>MAX(0,E1530-Assumptions!$C$3)*Assumptions!$C$2</f>
        <v>0</v>
      </c>
      <c r="J1530" s="193">
        <f>MAX(0,F1530-Assumptions!$C$3)*Assumptions!$C$2</f>
        <v>0</v>
      </c>
      <c r="K1530" s="193">
        <f>MAX(0,G1530-Assumptions!$C$3)*Assumptions!$C$2</f>
        <v>0</v>
      </c>
    </row>
    <row r="1531" spans="1:11">
      <c r="A1531" s="192">
        <f t="shared" si="119"/>
        <v>47912.624999996297</v>
      </c>
      <c r="B1531" s="218">
        <v>27.748085106382984</v>
      </c>
      <c r="C1531" s="219">
        <f t="shared" si="118"/>
        <v>1.3409659183226006E-4</v>
      </c>
      <c r="D1531" s="193">
        <f t="shared" si="116"/>
        <v>28.978302172998188</v>
      </c>
      <c r="E1531" s="193">
        <f t="shared" si="120"/>
        <v>30.263061166567596</v>
      </c>
      <c r="F1531" s="193">
        <f t="shared" si="120"/>
        <v>31.604780214653086</v>
      </c>
      <c r="G1531" s="193">
        <f t="shared" si="120"/>
        <v>33.005984652999892</v>
      </c>
      <c r="H1531" s="193">
        <f>MAX(0,D1531-Assumptions!$C$3)*Assumptions!$C$2</f>
        <v>0</v>
      </c>
      <c r="I1531" s="193">
        <f>MAX(0,E1531-Assumptions!$C$3)*Assumptions!$C$2</f>
        <v>0</v>
      </c>
      <c r="J1531" s="193">
        <f>MAX(0,F1531-Assumptions!$C$3)*Assumptions!$C$2</f>
        <v>0</v>
      </c>
      <c r="K1531" s="193">
        <f>MAX(0,G1531-Assumptions!$C$3)*Assumptions!$C$2</f>
        <v>0</v>
      </c>
    </row>
    <row r="1532" spans="1:11">
      <c r="A1532" s="192">
        <f t="shared" si="119"/>
        <v>47912.666666662961</v>
      </c>
      <c r="B1532" s="218">
        <v>27.156861702127667</v>
      </c>
      <c r="C1532" s="219">
        <f t="shared" si="118"/>
        <v>1.3123942013128863E-4</v>
      </c>
      <c r="D1532" s="193">
        <f t="shared" si="116"/>
        <v>28.360866757380332</v>
      </c>
      <c r="E1532" s="193">
        <f t="shared" si="120"/>
        <v>29.618251624666303</v>
      </c>
      <c r="F1532" s="193">
        <f t="shared" si="120"/>
        <v>30.931382908943149</v>
      </c>
      <c r="G1532" s="193">
        <f t="shared" si="120"/>
        <v>32.302732139086544</v>
      </c>
      <c r="H1532" s="193">
        <f>MAX(0,D1532-Assumptions!$C$3)*Assumptions!$C$2</f>
        <v>0</v>
      </c>
      <c r="I1532" s="193">
        <f>MAX(0,E1532-Assumptions!$C$3)*Assumptions!$C$2</f>
        <v>0</v>
      </c>
      <c r="J1532" s="193">
        <f>MAX(0,F1532-Assumptions!$C$3)*Assumptions!$C$2</f>
        <v>0</v>
      </c>
      <c r="K1532" s="193">
        <f>MAX(0,G1532-Assumptions!$C$3)*Assumptions!$C$2</f>
        <v>0</v>
      </c>
    </row>
    <row r="1533" spans="1:11">
      <c r="A1533" s="192">
        <f t="shared" si="119"/>
        <v>47912.708333329625</v>
      </c>
      <c r="B1533" s="218">
        <v>28.076542553191494</v>
      </c>
      <c r="C1533" s="219">
        <f t="shared" si="118"/>
        <v>1.3568390944391088E-4</v>
      </c>
      <c r="D1533" s="193">
        <f t="shared" si="116"/>
        <v>29.321321848341448</v>
      </c>
      <c r="E1533" s="193">
        <f t="shared" si="120"/>
        <v>30.6212886898461</v>
      </c>
      <c r="F1533" s="193">
        <f t="shared" si="120"/>
        <v>31.978889828936385</v>
      </c>
      <c r="G1533" s="193">
        <f t="shared" si="120"/>
        <v>33.396680494062871</v>
      </c>
      <c r="H1533" s="193">
        <f>MAX(0,D1533-Assumptions!$C$3)*Assumptions!$C$2</f>
        <v>0</v>
      </c>
      <c r="I1533" s="193">
        <f>MAX(0,E1533-Assumptions!$C$3)*Assumptions!$C$2</f>
        <v>0</v>
      </c>
      <c r="J1533" s="193">
        <f>MAX(0,F1533-Assumptions!$C$3)*Assumptions!$C$2</f>
        <v>0</v>
      </c>
      <c r="K1533" s="193">
        <f>MAX(0,G1533-Assumptions!$C$3)*Assumptions!$C$2</f>
        <v>0</v>
      </c>
    </row>
    <row r="1534" spans="1:11">
      <c r="A1534" s="192">
        <f t="shared" si="119"/>
        <v>47912.749999996289</v>
      </c>
      <c r="B1534" s="218">
        <v>29.626861702127666</v>
      </c>
      <c r="C1534" s="219">
        <f t="shared" si="118"/>
        <v>1.4317604857090268E-4</v>
      </c>
      <c r="D1534" s="193">
        <f t="shared" si="116"/>
        <v>30.94037471596161</v>
      </c>
      <c r="E1534" s="193">
        <f t="shared" si="120"/>
        <v>32.312122599720617</v>
      </c>
      <c r="F1534" s="193">
        <f t="shared" si="120"/>
        <v>33.744687208353554</v>
      </c>
      <c r="G1534" s="193">
        <f t="shared" si="120"/>
        <v>35.240764863880095</v>
      </c>
      <c r="H1534" s="193">
        <f>MAX(0,D1534-Assumptions!$C$3)*Assumptions!$C$2</f>
        <v>0</v>
      </c>
      <c r="I1534" s="193">
        <f>MAX(0,E1534-Assumptions!$C$3)*Assumptions!$C$2</f>
        <v>0</v>
      </c>
      <c r="J1534" s="193">
        <f>MAX(0,F1534-Assumptions!$C$3)*Assumptions!$C$2</f>
        <v>0</v>
      </c>
      <c r="K1534" s="193">
        <f>MAX(0,G1534-Assumptions!$C$3)*Assumptions!$C$2</f>
        <v>0</v>
      </c>
    </row>
    <row r="1535" spans="1:11">
      <c r="A1535" s="192">
        <f t="shared" si="119"/>
        <v>47912.791666662954</v>
      </c>
      <c r="B1535" s="218">
        <v>29.324680851063835</v>
      </c>
      <c r="C1535" s="219">
        <f t="shared" si="118"/>
        <v>1.4171571636818392E-4</v>
      </c>
      <c r="D1535" s="193">
        <f t="shared" ref="D1535:D1598" si="121">$C1535*D$2</f>
        <v>30.624796614645813</v>
      </c>
      <c r="E1535" s="193">
        <f t="shared" ref="E1535:G1566" si="122">$C1535*E$2</f>
        <v>31.98255327830439</v>
      </c>
      <c r="F1535" s="193">
        <f t="shared" si="122"/>
        <v>33.400506363212919</v>
      </c>
      <c r="G1535" s="193">
        <f t="shared" si="122"/>
        <v>34.881324690102161</v>
      </c>
      <c r="H1535" s="193">
        <f>MAX(0,D1535-Assumptions!$C$3)*Assumptions!$C$2</f>
        <v>0</v>
      </c>
      <c r="I1535" s="193">
        <f>MAX(0,E1535-Assumptions!$C$3)*Assumptions!$C$2</f>
        <v>0</v>
      </c>
      <c r="J1535" s="193">
        <f>MAX(0,F1535-Assumptions!$C$3)*Assumptions!$C$2</f>
        <v>0</v>
      </c>
      <c r="K1535" s="193">
        <f>MAX(0,G1535-Assumptions!$C$3)*Assumptions!$C$2</f>
        <v>0</v>
      </c>
    </row>
    <row r="1536" spans="1:11">
      <c r="A1536" s="192">
        <f t="shared" si="119"/>
        <v>47912.833333329618</v>
      </c>
      <c r="B1536" s="218">
        <v>28.786010638297878</v>
      </c>
      <c r="C1536" s="219">
        <f t="shared" si="118"/>
        <v>1.391125154850766E-4</v>
      </c>
      <c r="D1536" s="193">
        <f t="shared" si="121"/>
        <v>30.062244347082874</v>
      </c>
      <c r="E1536" s="193">
        <f t="shared" si="122"/>
        <v>31.395060140127651</v>
      </c>
      <c r="F1536" s="193">
        <f t="shared" si="122"/>
        <v>32.786966595788307</v>
      </c>
      <c r="G1536" s="193">
        <f t="shared" si="122"/>
        <v>34.240583510758881</v>
      </c>
      <c r="H1536" s="193">
        <f>MAX(0,D1536-Assumptions!$C$3)*Assumptions!$C$2</f>
        <v>0</v>
      </c>
      <c r="I1536" s="193">
        <f>MAX(0,E1536-Assumptions!$C$3)*Assumptions!$C$2</f>
        <v>0</v>
      </c>
      <c r="J1536" s="193">
        <f>MAX(0,F1536-Assumptions!$C$3)*Assumptions!$C$2</f>
        <v>0</v>
      </c>
      <c r="K1536" s="193">
        <f>MAX(0,G1536-Assumptions!$C$3)*Assumptions!$C$2</f>
        <v>0</v>
      </c>
    </row>
    <row r="1537" spans="1:11">
      <c r="A1537" s="192">
        <f t="shared" si="119"/>
        <v>47912.874999996282</v>
      </c>
      <c r="B1537" s="218">
        <v>28.234202127659582</v>
      </c>
      <c r="C1537" s="219">
        <f t="shared" si="118"/>
        <v>1.3644582189750327E-4</v>
      </c>
      <c r="D1537" s="193">
        <f t="shared" si="121"/>
        <v>29.485971292506211</v>
      </c>
      <c r="E1537" s="193">
        <f t="shared" si="122"/>
        <v>30.793237901019779</v>
      </c>
      <c r="F1537" s="193">
        <f t="shared" si="122"/>
        <v>32.158462443792374</v>
      </c>
      <c r="G1537" s="193">
        <f t="shared" si="122"/>
        <v>33.584214497773097</v>
      </c>
      <c r="H1537" s="193">
        <f>MAX(0,D1537-Assumptions!$C$3)*Assumptions!$C$2</f>
        <v>0</v>
      </c>
      <c r="I1537" s="193">
        <f>MAX(0,E1537-Assumptions!$C$3)*Assumptions!$C$2</f>
        <v>0</v>
      </c>
      <c r="J1537" s="193">
        <f>MAX(0,F1537-Assumptions!$C$3)*Assumptions!$C$2</f>
        <v>0</v>
      </c>
      <c r="K1537" s="193">
        <f>MAX(0,G1537-Assumptions!$C$3)*Assumptions!$C$2</f>
        <v>0</v>
      </c>
    </row>
    <row r="1538" spans="1:11">
      <c r="A1538" s="192">
        <f t="shared" si="119"/>
        <v>47912.916666662946</v>
      </c>
      <c r="B1538" s="218">
        <v>27.340797872340428</v>
      </c>
      <c r="C1538" s="219">
        <f t="shared" si="118"/>
        <v>1.3212831799381305E-4</v>
      </c>
      <c r="D1538" s="193">
        <f t="shared" si="121"/>
        <v>28.552957775572551</v>
      </c>
      <c r="E1538" s="193">
        <f t="shared" si="122"/>
        <v>29.818859037702254</v>
      </c>
      <c r="F1538" s="193">
        <f t="shared" si="122"/>
        <v>31.140884292941792</v>
      </c>
      <c r="G1538" s="193">
        <f t="shared" si="122"/>
        <v>32.521521810081801</v>
      </c>
      <c r="H1538" s="193">
        <f>MAX(0,D1538-Assumptions!$C$3)*Assumptions!$C$2</f>
        <v>0</v>
      </c>
      <c r="I1538" s="193">
        <f>MAX(0,E1538-Assumptions!$C$3)*Assumptions!$C$2</f>
        <v>0</v>
      </c>
      <c r="J1538" s="193">
        <f>MAX(0,F1538-Assumptions!$C$3)*Assumptions!$C$2</f>
        <v>0</v>
      </c>
      <c r="K1538" s="193">
        <f>MAX(0,G1538-Assumptions!$C$3)*Assumptions!$C$2</f>
        <v>0</v>
      </c>
    </row>
    <row r="1539" spans="1:11">
      <c r="A1539" s="192">
        <f t="shared" si="119"/>
        <v>47912.95833332961</v>
      </c>
      <c r="B1539" s="218">
        <v>25.737925531914897</v>
      </c>
      <c r="C1539" s="219">
        <f t="shared" si="118"/>
        <v>1.2438220804895713E-4</v>
      </c>
      <c r="D1539" s="193">
        <f t="shared" si="121"/>
        <v>26.879021759897469</v>
      </c>
      <c r="E1539" s="193">
        <f t="shared" si="122"/>
        <v>28.070708724103184</v>
      </c>
      <c r="F1539" s="193">
        <f t="shared" si="122"/>
        <v>29.315229375239294</v>
      </c>
      <c r="G1539" s="193">
        <f t="shared" si="122"/>
        <v>30.614926105694504</v>
      </c>
      <c r="H1539" s="193">
        <f>MAX(0,D1539-Assumptions!$C$3)*Assumptions!$C$2</f>
        <v>0</v>
      </c>
      <c r="I1539" s="193">
        <f>MAX(0,E1539-Assumptions!$C$3)*Assumptions!$C$2</f>
        <v>0</v>
      </c>
      <c r="J1539" s="193">
        <f>MAX(0,F1539-Assumptions!$C$3)*Assumptions!$C$2</f>
        <v>0</v>
      </c>
      <c r="K1539" s="193">
        <f>MAX(0,G1539-Assumptions!$C$3)*Assumptions!$C$2</f>
        <v>0</v>
      </c>
    </row>
    <row r="1540" spans="1:11">
      <c r="A1540" s="192">
        <f t="shared" si="119"/>
        <v>47912.999999996275</v>
      </c>
      <c r="B1540" s="218">
        <v>22.584734042553197</v>
      </c>
      <c r="C1540" s="219">
        <f t="shared" si="118"/>
        <v>1.091439589771094E-4</v>
      </c>
      <c r="D1540" s="193">
        <f t="shared" si="121"/>
        <v>23.586032876602221</v>
      </c>
      <c r="E1540" s="193">
        <f t="shared" si="122"/>
        <v>24.631724500629591</v>
      </c>
      <c r="F1540" s="193">
        <f t="shared" si="122"/>
        <v>25.723777078119628</v>
      </c>
      <c r="G1540" s="193">
        <f t="shared" si="122"/>
        <v>26.864246031489969</v>
      </c>
      <c r="H1540" s="193">
        <f>MAX(0,D1540-Assumptions!$C$3)*Assumptions!$C$2</f>
        <v>0</v>
      </c>
      <c r="I1540" s="193">
        <f>MAX(0,E1540-Assumptions!$C$3)*Assumptions!$C$2</f>
        <v>0</v>
      </c>
      <c r="J1540" s="193">
        <f>MAX(0,F1540-Assumptions!$C$3)*Assumptions!$C$2</f>
        <v>0</v>
      </c>
      <c r="K1540" s="193">
        <f>MAX(0,G1540-Assumptions!$C$3)*Assumptions!$C$2</f>
        <v>0</v>
      </c>
    </row>
    <row r="1541" spans="1:11">
      <c r="A1541" s="192">
        <f t="shared" si="119"/>
        <v>47913.041666662939</v>
      </c>
      <c r="B1541" s="218">
        <v>21.231489361702131</v>
      </c>
      <c r="C1541" s="219">
        <f t="shared" ref="C1541:C1604" si="123">B1541/$B$2</f>
        <v>1.0260421041710808E-4</v>
      </c>
      <c r="D1541" s="193">
        <f t="shared" si="121"/>
        <v>22.17279181418801</v>
      </c>
      <c r="E1541" s="193">
        <f t="shared" si="122"/>
        <v>23.155827104722174</v>
      </c>
      <c r="F1541" s="193">
        <f t="shared" si="122"/>
        <v>24.182445467272434</v>
      </c>
      <c r="G1541" s="193">
        <f t="shared" si="122"/>
        <v>25.254579166310524</v>
      </c>
      <c r="H1541" s="193">
        <f>MAX(0,D1541-Assumptions!$C$3)*Assumptions!$C$2</f>
        <v>0</v>
      </c>
      <c r="I1541" s="193">
        <f>MAX(0,E1541-Assumptions!$C$3)*Assumptions!$C$2</f>
        <v>0</v>
      </c>
      <c r="J1541" s="193">
        <f>MAX(0,F1541-Assumptions!$C$3)*Assumptions!$C$2</f>
        <v>0</v>
      </c>
      <c r="K1541" s="193">
        <f>MAX(0,G1541-Assumptions!$C$3)*Assumptions!$C$2</f>
        <v>0</v>
      </c>
    </row>
    <row r="1542" spans="1:11">
      <c r="A1542" s="192">
        <f t="shared" ref="A1542:A1605" si="124">A1541 + TIME(1,0,0)</f>
        <v>47913.083333329603</v>
      </c>
      <c r="B1542" s="218">
        <v>19.970212765957449</v>
      </c>
      <c r="C1542" s="219">
        <f t="shared" si="123"/>
        <v>9.6508910788368978E-5</v>
      </c>
      <c r="D1542" s="193">
        <f t="shared" si="121"/>
        <v>20.855596260869909</v>
      </c>
      <c r="E1542" s="193">
        <f t="shared" si="122"/>
        <v>21.780233415332738</v>
      </c>
      <c r="F1542" s="193">
        <f t="shared" si="122"/>
        <v>22.745864548424567</v>
      </c>
      <c r="G1542" s="193">
        <f t="shared" si="122"/>
        <v>23.754307136628707</v>
      </c>
      <c r="H1542" s="193">
        <f>MAX(0,D1542-Assumptions!$C$3)*Assumptions!$C$2</f>
        <v>0</v>
      </c>
      <c r="I1542" s="193">
        <f>MAX(0,E1542-Assumptions!$C$3)*Assumptions!$C$2</f>
        <v>0</v>
      </c>
      <c r="J1542" s="193">
        <f>MAX(0,F1542-Assumptions!$C$3)*Assumptions!$C$2</f>
        <v>0</v>
      </c>
      <c r="K1542" s="193">
        <f>MAX(0,G1542-Assumptions!$C$3)*Assumptions!$C$2</f>
        <v>0</v>
      </c>
    </row>
    <row r="1543" spans="1:11">
      <c r="A1543" s="192">
        <f t="shared" si="124"/>
        <v>47913.124999996267</v>
      </c>
      <c r="B1543" s="218">
        <v>19.378989361702128</v>
      </c>
      <c r="C1543" s="219">
        <f t="shared" si="123"/>
        <v>9.3651739087397527E-5</v>
      </c>
      <c r="D1543" s="193">
        <f t="shared" si="121"/>
        <v>20.238160845252047</v>
      </c>
      <c r="E1543" s="193">
        <f t="shared" si="122"/>
        <v>21.135423873431439</v>
      </c>
      <c r="F1543" s="193">
        <f t="shared" si="122"/>
        <v>22.07246724271463</v>
      </c>
      <c r="G1543" s="193">
        <f t="shared" si="122"/>
        <v>23.051054622715359</v>
      </c>
      <c r="H1543" s="193">
        <f>MAX(0,D1543-Assumptions!$C$3)*Assumptions!$C$2</f>
        <v>0</v>
      </c>
      <c r="I1543" s="193">
        <f>MAX(0,E1543-Assumptions!$C$3)*Assumptions!$C$2</f>
        <v>0</v>
      </c>
      <c r="J1543" s="193">
        <f>MAX(0,F1543-Assumptions!$C$3)*Assumptions!$C$2</f>
        <v>0</v>
      </c>
      <c r="K1543" s="193">
        <f>MAX(0,G1543-Assumptions!$C$3)*Assumptions!$C$2</f>
        <v>0</v>
      </c>
    </row>
    <row r="1544" spans="1:11">
      <c r="A1544" s="192">
        <f t="shared" si="124"/>
        <v>47913.166666662932</v>
      </c>
      <c r="B1544" s="218">
        <v>18.866595744680854</v>
      </c>
      <c r="C1544" s="219">
        <f t="shared" si="123"/>
        <v>9.1175523613222273E-5</v>
      </c>
      <c r="D1544" s="193">
        <f t="shared" si="121"/>
        <v>19.703050151716571</v>
      </c>
      <c r="E1544" s="193">
        <f t="shared" si="122"/>
        <v>20.576588937116984</v>
      </c>
      <c r="F1544" s="193">
        <f t="shared" si="122"/>
        <v>21.488856244432682</v>
      </c>
      <c r="G1544" s="193">
        <f t="shared" si="122"/>
        <v>22.441569110657124</v>
      </c>
      <c r="H1544" s="193">
        <f>MAX(0,D1544-Assumptions!$C$3)*Assumptions!$C$2</f>
        <v>0</v>
      </c>
      <c r="I1544" s="193">
        <f>MAX(0,E1544-Assumptions!$C$3)*Assumptions!$C$2</f>
        <v>0</v>
      </c>
      <c r="J1544" s="193">
        <f>MAX(0,F1544-Assumptions!$C$3)*Assumptions!$C$2</f>
        <v>0</v>
      </c>
      <c r="K1544" s="193">
        <f>MAX(0,G1544-Assumptions!$C$3)*Assumptions!$C$2</f>
        <v>0</v>
      </c>
    </row>
    <row r="1545" spans="1:11">
      <c r="A1545" s="192">
        <f t="shared" si="124"/>
        <v>47913.208333329596</v>
      </c>
      <c r="B1545" s="218">
        <v>19.181914893617023</v>
      </c>
      <c r="C1545" s="219">
        <f t="shared" si="123"/>
        <v>9.2699348520407048E-5</v>
      </c>
      <c r="D1545" s="193">
        <f t="shared" si="121"/>
        <v>20.032349040046096</v>
      </c>
      <c r="E1545" s="193">
        <f t="shared" si="122"/>
        <v>20.920487359464342</v>
      </c>
      <c r="F1545" s="193">
        <f t="shared" si="122"/>
        <v>21.848001474144649</v>
      </c>
      <c r="G1545" s="193">
        <f t="shared" si="122"/>
        <v>22.816637118077576</v>
      </c>
      <c r="H1545" s="193">
        <f>MAX(0,D1545-Assumptions!$C$3)*Assumptions!$C$2</f>
        <v>0</v>
      </c>
      <c r="I1545" s="193">
        <f>MAX(0,E1545-Assumptions!$C$3)*Assumptions!$C$2</f>
        <v>0</v>
      </c>
      <c r="J1545" s="193">
        <f>MAX(0,F1545-Assumptions!$C$3)*Assumptions!$C$2</f>
        <v>0</v>
      </c>
      <c r="K1545" s="193">
        <f>MAX(0,G1545-Assumptions!$C$3)*Assumptions!$C$2</f>
        <v>0</v>
      </c>
    </row>
    <row r="1546" spans="1:11">
      <c r="A1546" s="192">
        <f t="shared" si="124"/>
        <v>47913.24999999626</v>
      </c>
      <c r="B1546" s="218">
        <v>20.837340425531917</v>
      </c>
      <c r="C1546" s="219">
        <f t="shared" si="123"/>
        <v>1.006994292831271E-4</v>
      </c>
      <c r="D1546" s="193">
        <f t="shared" si="121"/>
        <v>21.761168203776101</v>
      </c>
      <c r="E1546" s="193">
        <f t="shared" si="122"/>
        <v>22.725954076787975</v>
      </c>
      <c r="F1546" s="193">
        <f t="shared" si="122"/>
        <v>23.733513930132474</v>
      </c>
      <c r="G1546" s="193">
        <f t="shared" si="122"/>
        <v>24.785744157034955</v>
      </c>
      <c r="H1546" s="193">
        <f>MAX(0,D1546-Assumptions!$C$3)*Assumptions!$C$2</f>
        <v>0</v>
      </c>
      <c r="I1546" s="193">
        <f>MAX(0,E1546-Assumptions!$C$3)*Assumptions!$C$2</f>
        <v>0</v>
      </c>
      <c r="J1546" s="193">
        <f>MAX(0,F1546-Assumptions!$C$3)*Assumptions!$C$2</f>
        <v>0</v>
      </c>
      <c r="K1546" s="193">
        <f>MAX(0,G1546-Assumptions!$C$3)*Assumptions!$C$2</f>
        <v>0</v>
      </c>
    </row>
    <row r="1547" spans="1:11">
      <c r="A1547" s="192">
        <f t="shared" si="124"/>
        <v>47913.291666662924</v>
      </c>
      <c r="B1547" s="218">
        <v>22.926329787234046</v>
      </c>
      <c r="C1547" s="219">
        <f t="shared" si="123"/>
        <v>1.1079476929322623E-4</v>
      </c>
      <c r="D1547" s="193">
        <f t="shared" si="121"/>
        <v>23.942773338959203</v>
      </c>
      <c r="E1547" s="193">
        <f t="shared" si="122"/>
        <v>25.004281124839231</v>
      </c>
      <c r="F1547" s="193">
        <f t="shared" si="122"/>
        <v>26.112851076974255</v>
      </c>
      <c r="G1547" s="193">
        <f t="shared" si="122"/>
        <v>27.27056970619546</v>
      </c>
      <c r="H1547" s="193">
        <f>MAX(0,D1547-Assumptions!$C$3)*Assumptions!$C$2</f>
        <v>0</v>
      </c>
      <c r="I1547" s="193">
        <f>MAX(0,E1547-Assumptions!$C$3)*Assumptions!$C$2</f>
        <v>0</v>
      </c>
      <c r="J1547" s="193">
        <f>MAX(0,F1547-Assumptions!$C$3)*Assumptions!$C$2</f>
        <v>0</v>
      </c>
      <c r="K1547" s="193">
        <f>MAX(0,G1547-Assumptions!$C$3)*Assumptions!$C$2</f>
        <v>0</v>
      </c>
    </row>
    <row r="1548" spans="1:11">
      <c r="A1548" s="192">
        <f t="shared" si="124"/>
        <v>47913.333333329589</v>
      </c>
      <c r="B1548" s="218">
        <v>26.302872340425534</v>
      </c>
      <c r="C1548" s="219">
        <f t="shared" si="123"/>
        <v>1.2711239434099651E-4</v>
      </c>
      <c r="D1548" s="193">
        <f t="shared" si="121"/>
        <v>27.469015601487865</v>
      </c>
      <c r="E1548" s="193">
        <f t="shared" si="122"/>
        <v>28.686860064142202</v>
      </c>
      <c r="F1548" s="193">
        <f t="shared" si="122"/>
        <v>29.958697911806567</v>
      </c>
      <c r="G1548" s="193">
        <f t="shared" si="122"/>
        <v>31.286922952322815</v>
      </c>
      <c r="H1548" s="193">
        <f>MAX(0,D1548-Assumptions!$C$3)*Assumptions!$C$2</f>
        <v>0</v>
      </c>
      <c r="I1548" s="193">
        <f>MAX(0,E1548-Assumptions!$C$3)*Assumptions!$C$2</f>
        <v>0</v>
      </c>
      <c r="J1548" s="193">
        <f>MAX(0,F1548-Assumptions!$C$3)*Assumptions!$C$2</f>
        <v>0</v>
      </c>
      <c r="K1548" s="193">
        <f>MAX(0,G1548-Assumptions!$C$3)*Assumptions!$C$2</f>
        <v>0</v>
      </c>
    </row>
    <row r="1549" spans="1:11">
      <c r="A1549" s="192">
        <f t="shared" si="124"/>
        <v>47913.374999996253</v>
      </c>
      <c r="B1549" s="218">
        <v>26.854680851063836</v>
      </c>
      <c r="C1549" s="219">
        <f t="shared" si="123"/>
        <v>1.2977908792856987E-4</v>
      </c>
      <c r="D1549" s="193">
        <f t="shared" si="121"/>
        <v>28.045288656064535</v>
      </c>
      <c r="E1549" s="193">
        <f t="shared" si="122"/>
        <v>29.288682303250077</v>
      </c>
      <c r="F1549" s="193">
        <f t="shared" si="122"/>
        <v>30.587202063802511</v>
      </c>
      <c r="G1549" s="193">
        <f t="shared" si="122"/>
        <v>31.943291965308607</v>
      </c>
      <c r="H1549" s="193">
        <f>MAX(0,D1549-Assumptions!$C$3)*Assumptions!$C$2</f>
        <v>0</v>
      </c>
      <c r="I1549" s="193">
        <f>MAX(0,E1549-Assumptions!$C$3)*Assumptions!$C$2</f>
        <v>0</v>
      </c>
      <c r="J1549" s="193">
        <f>MAX(0,F1549-Assumptions!$C$3)*Assumptions!$C$2</f>
        <v>0</v>
      </c>
      <c r="K1549" s="193">
        <f>MAX(0,G1549-Assumptions!$C$3)*Assumptions!$C$2</f>
        <v>0</v>
      </c>
    </row>
    <row r="1550" spans="1:11">
      <c r="A1550" s="192">
        <f t="shared" si="124"/>
        <v>47913.416666662917</v>
      </c>
      <c r="B1550" s="218">
        <v>27.551010638297875</v>
      </c>
      <c r="C1550" s="219">
        <f t="shared" si="123"/>
        <v>1.3314420126526956E-4</v>
      </c>
      <c r="D1550" s="193">
        <f t="shared" si="121"/>
        <v>28.77249036779223</v>
      </c>
      <c r="E1550" s="193">
        <f t="shared" si="122"/>
        <v>30.048124652600492</v>
      </c>
      <c r="F1550" s="193">
        <f t="shared" si="122"/>
        <v>31.380314446083101</v>
      </c>
      <c r="G1550" s="193">
        <f t="shared" si="122"/>
        <v>32.771567148362102</v>
      </c>
      <c r="H1550" s="193">
        <f>MAX(0,D1550-Assumptions!$C$3)*Assumptions!$C$2</f>
        <v>0</v>
      </c>
      <c r="I1550" s="193">
        <f>MAX(0,E1550-Assumptions!$C$3)*Assumptions!$C$2</f>
        <v>0</v>
      </c>
      <c r="J1550" s="193">
        <f>MAX(0,F1550-Assumptions!$C$3)*Assumptions!$C$2</f>
        <v>0</v>
      </c>
      <c r="K1550" s="193">
        <f>MAX(0,G1550-Assumptions!$C$3)*Assumptions!$C$2</f>
        <v>0</v>
      </c>
    </row>
    <row r="1551" spans="1:11">
      <c r="A1551" s="192">
        <f t="shared" si="124"/>
        <v>47913.458333329581</v>
      </c>
      <c r="B1551" s="218">
        <v>27.826914893617026</v>
      </c>
      <c r="C1551" s="219">
        <f t="shared" si="123"/>
        <v>1.3447754805905626E-4</v>
      </c>
      <c r="D1551" s="193">
        <f t="shared" si="121"/>
        <v>29.060626895080571</v>
      </c>
      <c r="E1551" s="193">
        <f t="shared" si="122"/>
        <v>30.349035772154437</v>
      </c>
      <c r="F1551" s="193">
        <f t="shared" si="122"/>
        <v>31.694566522081079</v>
      </c>
      <c r="G1551" s="193">
        <f t="shared" si="122"/>
        <v>33.099751654855005</v>
      </c>
      <c r="H1551" s="193">
        <f>MAX(0,D1551-Assumptions!$C$3)*Assumptions!$C$2</f>
        <v>0</v>
      </c>
      <c r="I1551" s="193">
        <f>MAX(0,E1551-Assumptions!$C$3)*Assumptions!$C$2</f>
        <v>0</v>
      </c>
      <c r="J1551" s="193">
        <f>MAX(0,F1551-Assumptions!$C$3)*Assumptions!$C$2</f>
        <v>0</v>
      </c>
      <c r="K1551" s="193">
        <f>MAX(0,G1551-Assumptions!$C$3)*Assumptions!$C$2</f>
        <v>0</v>
      </c>
    </row>
    <row r="1552" spans="1:11">
      <c r="A1552" s="192">
        <f t="shared" si="124"/>
        <v>47913.499999996246</v>
      </c>
      <c r="B1552" s="218">
        <v>28.575797872340431</v>
      </c>
      <c r="C1552" s="219">
        <f t="shared" si="123"/>
        <v>1.3809663221362009E-4</v>
      </c>
      <c r="D1552" s="193">
        <f t="shared" si="121"/>
        <v>29.842711754863192</v>
      </c>
      <c r="E1552" s="193">
        <f t="shared" si="122"/>
        <v>31.165794525229416</v>
      </c>
      <c r="F1552" s="193">
        <f t="shared" si="122"/>
        <v>32.547536442646994</v>
      </c>
      <c r="G1552" s="193">
        <f t="shared" si="122"/>
        <v>33.99053817247858</v>
      </c>
      <c r="H1552" s="193">
        <f>MAX(0,D1552-Assumptions!$C$3)*Assumptions!$C$2</f>
        <v>0</v>
      </c>
      <c r="I1552" s="193">
        <f>MAX(0,E1552-Assumptions!$C$3)*Assumptions!$C$2</f>
        <v>0</v>
      </c>
      <c r="J1552" s="193">
        <f>MAX(0,F1552-Assumptions!$C$3)*Assumptions!$C$2</f>
        <v>0</v>
      </c>
      <c r="K1552" s="193">
        <f>MAX(0,G1552-Assumptions!$C$3)*Assumptions!$C$2</f>
        <v>0</v>
      </c>
    </row>
    <row r="1553" spans="1:11">
      <c r="A1553" s="192">
        <f t="shared" si="124"/>
        <v>47913.54166666291</v>
      </c>
      <c r="B1553" s="218">
        <v>28.470691489361709</v>
      </c>
      <c r="C1553" s="219">
        <f t="shared" si="123"/>
        <v>1.3758869057789184E-4</v>
      </c>
      <c r="D1553" s="193">
        <f t="shared" si="121"/>
        <v>29.732945458753353</v>
      </c>
      <c r="E1553" s="193">
        <f t="shared" si="122"/>
        <v>31.051161717780296</v>
      </c>
      <c r="F1553" s="193">
        <f t="shared" si="122"/>
        <v>32.427821366076344</v>
      </c>
      <c r="G1553" s="193">
        <f t="shared" si="122"/>
        <v>33.865515503338429</v>
      </c>
      <c r="H1553" s="193">
        <f>MAX(0,D1553-Assumptions!$C$3)*Assumptions!$C$2</f>
        <v>0</v>
      </c>
      <c r="I1553" s="193">
        <f>MAX(0,E1553-Assumptions!$C$3)*Assumptions!$C$2</f>
        <v>0</v>
      </c>
      <c r="J1553" s="193">
        <f>MAX(0,F1553-Assumptions!$C$3)*Assumptions!$C$2</f>
        <v>0</v>
      </c>
      <c r="K1553" s="193">
        <f>MAX(0,G1553-Assumptions!$C$3)*Assumptions!$C$2</f>
        <v>0</v>
      </c>
    </row>
    <row r="1554" spans="1:11">
      <c r="A1554" s="192">
        <f t="shared" si="124"/>
        <v>47913.583333329574</v>
      </c>
      <c r="B1554" s="218">
        <v>28.996223404255318</v>
      </c>
      <c r="C1554" s="219">
        <f t="shared" si="123"/>
        <v>1.4012839875653308E-4</v>
      </c>
      <c r="D1554" s="193">
        <f t="shared" si="121"/>
        <v>30.281776939302549</v>
      </c>
      <c r="E1554" s="193">
        <f t="shared" si="122"/>
        <v>31.624325755025883</v>
      </c>
      <c r="F1554" s="193">
        <f t="shared" si="122"/>
        <v>33.026396748929606</v>
      </c>
      <c r="G1554" s="193">
        <f t="shared" si="122"/>
        <v>34.490628849039176</v>
      </c>
      <c r="H1554" s="193">
        <f>MAX(0,D1554-Assumptions!$C$3)*Assumptions!$C$2</f>
        <v>0</v>
      </c>
      <c r="I1554" s="193">
        <f>MAX(0,E1554-Assumptions!$C$3)*Assumptions!$C$2</f>
        <v>0</v>
      </c>
      <c r="J1554" s="193">
        <f>MAX(0,F1554-Assumptions!$C$3)*Assumptions!$C$2</f>
        <v>0</v>
      </c>
      <c r="K1554" s="193">
        <f>MAX(0,G1554-Assumptions!$C$3)*Assumptions!$C$2</f>
        <v>0</v>
      </c>
    </row>
    <row r="1555" spans="1:11">
      <c r="A1555" s="192">
        <f t="shared" si="124"/>
        <v>47913.624999996238</v>
      </c>
      <c r="B1555" s="218">
        <v>29.403510638297881</v>
      </c>
      <c r="C1555" s="219">
        <f t="shared" si="123"/>
        <v>1.4209667259498015E-4</v>
      </c>
      <c r="D1555" s="193">
        <f t="shared" si="121"/>
        <v>30.7071213367282</v>
      </c>
      <c r="E1555" s="193">
        <f t="shared" si="122"/>
        <v>32.068527883891235</v>
      </c>
      <c r="F1555" s="193">
        <f t="shared" si="122"/>
        <v>33.490292670640919</v>
      </c>
      <c r="G1555" s="193">
        <f t="shared" si="122"/>
        <v>34.975091691957282</v>
      </c>
      <c r="H1555" s="193">
        <f>MAX(0,D1555-Assumptions!$C$3)*Assumptions!$C$2</f>
        <v>0</v>
      </c>
      <c r="I1555" s="193">
        <f>MAX(0,E1555-Assumptions!$C$3)*Assumptions!$C$2</f>
        <v>0</v>
      </c>
      <c r="J1555" s="193">
        <f>MAX(0,F1555-Assumptions!$C$3)*Assumptions!$C$2</f>
        <v>0</v>
      </c>
      <c r="K1555" s="193">
        <f>MAX(0,G1555-Assumptions!$C$3)*Assumptions!$C$2</f>
        <v>0</v>
      </c>
    </row>
    <row r="1556" spans="1:11">
      <c r="A1556" s="192">
        <f t="shared" si="124"/>
        <v>47913.666666662903</v>
      </c>
      <c r="B1556" s="218">
        <v>30.021010638297877</v>
      </c>
      <c r="C1556" s="219">
        <f t="shared" si="123"/>
        <v>1.4508082970488364E-4</v>
      </c>
      <c r="D1556" s="193">
        <f t="shared" si="121"/>
        <v>31.351998326373515</v>
      </c>
      <c r="E1556" s="193">
        <f t="shared" si="122"/>
        <v>32.741995627654809</v>
      </c>
      <c r="F1556" s="193">
        <f t="shared" si="122"/>
        <v>34.193618745493517</v>
      </c>
      <c r="G1556" s="193">
        <f t="shared" si="122"/>
        <v>35.709599873155661</v>
      </c>
      <c r="H1556" s="193">
        <f>MAX(0,D1556-Assumptions!$C$3)*Assumptions!$C$2</f>
        <v>0</v>
      </c>
      <c r="I1556" s="193">
        <f>MAX(0,E1556-Assumptions!$C$3)*Assumptions!$C$2</f>
        <v>0</v>
      </c>
      <c r="J1556" s="193">
        <f>MAX(0,F1556-Assumptions!$C$3)*Assumptions!$C$2</f>
        <v>0</v>
      </c>
      <c r="K1556" s="193">
        <f>MAX(0,G1556-Assumptions!$C$3)*Assumptions!$C$2</f>
        <v>0</v>
      </c>
    </row>
    <row r="1557" spans="1:11">
      <c r="A1557" s="192">
        <f t="shared" si="124"/>
        <v>47913.708333329567</v>
      </c>
      <c r="B1557" s="218">
        <v>30.323191489361704</v>
      </c>
      <c r="C1557" s="219">
        <f t="shared" si="123"/>
        <v>1.4654116190760237E-4</v>
      </c>
      <c r="D1557" s="193">
        <f t="shared" si="121"/>
        <v>31.667576427689308</v>
      </c>
      <c r="E1557" s="193">
        <f t="shared" si="122"/>
        <v>33.071564949071025</v>
      </c>
      <c r="F1557" s="193">
        <f t="shared" si="122"/>
        <v>34.537799590634144</v>
      </c>
      <c r="G1557" s="193">
        <f t="shared" si="122"/>
        <v>36.069040046933594</v>
      </c>
      <c r="H1557" s="193">
        <f>MAX(0,D1557-Assumptions!$C$3)*Assumptions!$C$2</f>
        <v>0</v>
      </c>
      <c r="I1557" s="193">
        <f>MAX(0,E1557-Assumptions!$C$3)*Assumptions!$C$2</f>
        <v>0</v>
      </c>
      <c r="J1557" s="193">
        <f>MAX(0,F1557-Assumptions!$C$3)*Assumptions!$C$2</f>
        <v>0</v>
      </c>
      <c r="K1557" s="193">
        <f>MAX(0,G1557-Assumptions!$C$3)*Assumptions!$C$2</f>
        <v>0</v>
      </c>
    </row>
    <row r="1558" spans="1:11">
      <c r="A1558" s="192">
        <f t="shared" si="124"/>
        <v>47913.749999996231</v>
      </c>
      <c r="B1558" s="218">
        <v>31.466223404255324</v>
      </c>
      <c r="C1558" s="219">
        <f t="shared" si="123"/>
        <v>1.5206502719614716E-4</v>
      </c>
      <c r="D1558" s="193">
        <f t="shared" si="121"/>
        <v>32.861284897883834</v>
      </c>
      <c r="E1558" s="193">
        <f t="shared" si="122"/>
        <v>34.318196730080203</v>
      </c>
      <c r="F1558" s="193">
        <f t="shared" si="122"/>
        <v>35.839701048340025</v>
      </c>
      <c r="G1558" s="193">
        <f t="shared" si="122"/>
        <v>37.428661573832734</v>
      </c>
      <c r="H1558" s="193">
        <f>MAX(0,D1558-Assumptions!$C$3)*Assumptions!$C$2</f>
        <v>0</v>
      </c>
      <c r="I1558" s="193">
        <f>MAX(0,E1558-Assumptions!$C$3)*Assumptions!$C$2</f>
        <v>0</v>
      </c>
      <c r="J1558" s="193">
        <f>MAX(0,F1558-Assumptions!$C$3)*Assumptions!$C$2</f>
        <v>0</v>
      </c>
      <c r="K1558" s="193">
        <f>MAX(0,G1558-Assumptions!$C$3)*Assumptions!$C$2</f>
        <v>0.38579541644946075</v>
      </c>
    </row>
    <row r="1559" spans="1:11">
      <c r="A1559" s="192">
        <f t="shared" si="124"/>
        <v>47913.791666662895</v>
      </c>
      <c r="B1559" s="218">
        <v>31.453085106382982</v>
      </c>
      <c r="C1559" s="219">
        <f t="shared" si="123"/>
        <v>1.5200153449168114E-4</v>
      </c>
      <c r="D1559" s="193">
        <f t="shared" si="121"/>
        <v>32.847564110870103</v>
      </c>
      <c r="E1559" s="193">
        <f t="shared" si="122"/>
        <v>34.30386762914906</v>
      </c>
      <c r="F1559" s="193">
        <f t="shared" si="122"/>
        <v>35.824736663768689</v>
      </c>
      <c r="G1559" s="193">
        <f t="shared" si="122"/>
        <v>37.413033740190215</v>
      </c>
      <c r="H1559" s="193">
        <f>MAX(0,D1559-Assumptions!$C$3)*Assumptions!$C$2</f>
        <v>0</v>
      </c>
      <c r="I1559" s="193">
        <f>MAX(0,E1559-Assumptions!$C$3)*Assumptions!$C$2</f>
        <v>0</v>
      </c>
      <c r="J1559" s="193">
        <f>MAX(0,F1559-Assumptions!$C$3)*Assumptions!$C$2</f>
        <v>0</v>
      </c>
      <c r="K1559" s="193">
        <f>MAX(0,G1559-Assumptions!$C$3)*Assumptions!$C$2</f>
        <v>0.37173036617119382</v>
      </c>
    </row>
    <row r="1560" spans="1:11">
      <c r="A1560" s="192">
        <f t="shared" si="124"/>
        <v>47913.83333332956</v>
      </c>
      <c r="B1560" s="218">
        <v>31.571329787234049</v>
      </c>
      <c r="C1560" s="219">
        <f t="shared" si="123"/>
        <v>1.5257296883187545E-4</v>
      </c>
      <c r="D1560" s="193">
        <f t="shared" si="121"/>
        <v>32.971051193993681</v>
      </c>
      <c r="E1560" s="193">
        <f t="shared" si="122"/>
        <v>34.432829537529329</v>
      </c>
      <c r="F1560" s="193">
        <f t="shared" si="122"/>
        <v>35.959416124910682</v>
      </c>
      <c r="G1560" s="193">
        <f t="shared" si="122"/>
        <v>37.553684242972892</v>
      </c>
      <c r="H1560" s="193">
        <f>MAX(0,D1560-Assumptions!$C$3)*Assumptions!$C$2</f>
        <v>0</v>
      </c>
      <c r="I1560" s="193">
        <f>MAX(0,E1560-Assumptions!$C$3)*Assumptions!$C$2</f>
        <v>0</v>
      </c>
      <c r="J1560" s="193">
        <f>MAX(0,F1560-Assumptions!$C$3)*Assumptions!$C$2</f>
        <v>0</v>
      </c>
      <c r="K1560" s="193">
        <f>MAX(0,G1560-Assumptions!$C$3)*Assumptions!$C$2</f>
        <v>0.49831581867560287</v>
      </c>
    </row>
    <row r="1561" spans="1:11">
      <c r="A1561" s="192">
        <f t="shared" si="124"/>
        <v>47913.874999996224</v>
      </c>
      <c r="B1561" s="218">
        <v>30.415159574468088</v>
      </c>
      <c r="C1561" s="219">
        <f t="shared" si="123"/>
        <v>1.469856108388646E-4</v>
      </c>
      <c r="D1561" s="193">
        <f t="shared" si="121"/>
        <v>31.76362193678542</v>
      </c>
      <c r="E1561" s="193">
        <f t="shared" si="122"/>
        <v>33.171868655589009</v>
      </c>
      <c r="F1561" s="193">
        <f t="shared" si="122"/>
        <v>34.642550282633472</v>
      </c>
      <c r="G1561" s="193">
        <f t="shared" si="122"/>
        <v>36.178434882431226</v>
      </c>
      <c r="H1561" s="193">
        <f>MAX(0,D1561-Assumptions!$C$3)*Assumptions!$C$2</f>
        <v>0</v>
      </c>
      <c r="I1561" s="193">
        <f>MAX(0,E1561-Assumptions!$C$3)*Assumptions!$C$2</f>
        <v>0</v>
      </c>
      <c r="J1561" s="193">
        <f>MAX(0,F1561-Assumptions!$C$3)*Assumptions!$C$2</f>
        <v>0</v>
      </c>
      <c r="K1561" s="193">
        <f>MAX(0,G1561-Assumptions!$C$3)*Assumptions!$C$2</f>
        <v>0</v>
      </c>
    </row>
    <row r="1562" spans="1:11">
      <c r="A1562" s="192">
        <f t="shared" si="124"/>
        <v>47913.916666662888</v>
      </c>
      <c r="B1562" s="218">
        <v>29.876489361702134</v>
      </c>
      <c r="C1562" s="219">
        <f t="shared" si="123"/>
        <v>1.4438240995575728E-4</v>
      </c>
      <c r="D1562" s="193">
        <f t="shared" si="121"/>
        <v>31.20106966922248</v>
      </c>
      <c r="E1562" s="193">
        <f t="shared" si="122"/>
        <v>32.584375517412269</v>
      </c>
      <c r="F1562" s="193">
        <f t="shared" si="122"/>
        <v>34.02901051520886</v>
      </c>
      <c r="G1562" s="193">
        <f t="shared" si="122"/>
        <v>35.537693703087953</v>
      </c>
      <c r="H1562" s="193">
        <f>MAX(0,D1562-Assumptions!$C$3)*Assumptions!$C$2</f>
        <v>0</v>
      </c>
      <c r="I1562" s="193">
        <f>MAX(0,E1562-Assumptions!$C$3)*Assumptions!$C$2</f>
        <v>0</v>
      </c>
      <c r="J1562" s="193">
        <f>MAX(0,F1562-Assumptions!$C$3)*Assumptions!$C$2</f>
        <v>0</v>
      </c>
      <c r="K1562" s="193">
        <f>MAX(0,G1562-Assumptions!$C$3)*Assumptions!$C$2</f>
        <v>0</v>
      </c>
    </row>
    <row r="1563" spans="1:11">
      <c r="A1563" s="192">
        <f t="shared" si="124"/>
        <v>47913.958333329552</v>
      </c>
      <c r="B1563" s="218">
        <v>27.642978723404259</v>
      </c>
      <c r="C1563" s="219">
        <f t="shared" si="123"/>
        <v>1.3358865019653178E-4</v>
      </c>
      <c r="D1563" s="193">
        <f t="shared" si="121"/>
        <v>28.868535876888341</v>
      </c>
      <c r="E1563" s="193">
        <f t="shared" si="122"/>
        <v>30.148428359118473</v>
      </c>
      <c r="F1563" s="193">
        <f t="shared" si="122"/>
        <v>31.485065138082422</v>
      </c>
      <c r="G1563" s="193">
        <f t="shared" si="122"/>
        <v>32.880961983859734</v>
      </c>
      <c r="H1563" s="193">
        <f>MAX(0,D1563-Assumptions!$C$3)*Assumptions!$C$2</f>
        <v>0</v>
      </c>
      <c r="I1563" s="193">
        <f>MAX(0,E1563-Assumptions!$C$3)*Assumptions!$C$2</f>
        <v>0</v>
      </c>
      <c r="J1563" s="193">
        <f>MAX(0,F1563-Assumptions!$C$3)*Assumptions!$C$2</f>
        <v>0</v>
      </c>
      <c r="K1563" s="193">
        <f>MAX(0,G1563-Assumptions!$C$3)*Assumptions!$C$2</f>
        <v>0</v>
      </c>
    </row>
    <row r="1564" spans="1:11">
      <c r="A1564" s="192">
        <f t="shared" si="124"/>
        <v>47913.999999996217</v>
      </c>
      <c r="B1564" s="218">
        <v>25.107287234042555</v>
      </c>
      <c r="C1564" s="219">
        <f t="shared" si="123"/>
        <v>1.2133455823458757E-4</v>
      </c>
      <c r="D1564" s="193">
        <f t="shared" si="121"/>
        <v>26.220423983238415</v>
      </c>
      <c r="E1564" s="193">
        <f t="shared" si="122"/>
        <v>27.382911879408461</v>
      </c>
      <c r="F1564" s="193">
        <f t="shared" si="122"/>
        <v>28.596938915815358</v>
      </c>
      <c r="G1564" s="193">
        <f t="shared" si="122"/>
        <v>29.864790090853592</v>
      </c>
      <c r="H1564" s="193">
        <f>MAX(0,D1564-Assumptions!$C$3)*Assumptions!$C$2</f>
        <v>0</v>
      </c>
      <c r="I1564" s="193">
        <f>MAX(0,E1564-Assumptions!$C$3)*Assumptions!$C$2</f>
        <v>0</v>
      </c>
      <c r="J1564" s="193">
        <f>MAX(0,F1564-Assumptions!$C$3)*Assumptions!$C$2</f>
        <v>0</v>
      </c>
      <c r="K1564" s="193">
        <f>MAX(0,G1564-Assumptions!$C$3)*Assumptions!$C$2</f>
        <v>0</v>
      </c>
    </row>
    <row r="1565" spans="1:11">
      <c r="A1565" s="192">
        <f t="shared" si="124"/>
        <v>47914.041666662881</v>
      </c>
      <c r="B1565" s="218">
        <v>23.451861702127665</v>
      </c>
      <c r="C1565" s="219">
        <f t="shared" si="123"/>
        <v>1.1333447747186753E-4</v>
      </c>
      <c r="D1565" s="193">
        <f t="shared" si="121"/>
        <v>24.491604819508414</v>
      </c>
      <c r="E1565" s="193">
        <f t="shared" si="122"/>
        <v>25.577445162084832</v>
      </c>
      <c r="F1565" s="193">
        <f t="shared" si="122"/>
        <v>26.711426459827535</v>
      </c>
      <c r="G1565" s="193">
        <f t="shared" si="122"/>
        <v>27.895683051896217</v>
      </c>
      <c r="H1565" s="193">
        <f>MAX(0,D1565-Assumptions!$C$3)*Assumptions!$C$2</f>
        <v>0</v>
      </c>
      <c r="I1565" s="193">
        <f>MAX(0,E1565-Assumptions!$C$3)*Assumptions!$C$2</f>
        <v>0</v>
      </c>
      <c r="J1565" s="193">
        <f>MAX(0,F1565-Assumptions!$C$3)*Assumptions!$C$2</f>
        <v>0</v>
      </c>
      <c r="K1565" s="193">
        <f>MAX(0,G1565-Assumptions!$C$3)*Assumptions!$C$2</f>
        <v>0</v>
      </c>
    </row>
    <row r="1566" spans="1:11">
      <c r="A1566" s="192">
        <f t="shared" si="124"/>
        <v>47914.083333329545</v>
      </c>
      <c r="B1566" s="218">
        <v>21.770159574468089</v>
      </c>
      <c r="C1566" s="219">
        <f t="shared" si="123"/>
        <v>1.052074113002154E-4</v>
      </c>
      <c r="D1566" s="193">
        <f t="shared" si="121"/>
        <v>22.735344081750945</v>
      </c>
      <c r="E1566" s="193">
        <f t="shared" si="122"/>
        <v>23.743320242898914</v>
      </c>
      <c r="F1566" s="193">
        <f t="shared" si="122"/>
        <v>24.795985234697046</v>
      </c>
      <c r="G1566" s="193">
        <f t="shared" si="122"/>
        <v>25.895320345653797</v>
      </c>
      <c r="H1566" s="193">
        <f>MAX(0,D1566-Assumptions!$C$3)*Assumptions!$C$2</f>
        <v>0</v>
      </c>
      <c r="I1566" s="193">
        <f>MAX(0,E1566-Assumptions!$C$3)*Assumptions!$C$2</f>
        <v>0</v>
      </c>
      <c r="J1566" s="193">
        <f>MAX(0,F1566-Assumptions!$C$3)*Assumptions!$C$2</f>
        <v>0</v>
      </c>
      <c r="K1566" s="193">
        <f>MAX(0,G1566-Assumptions!$C$3)*Assumptions!$C$2</f>
        <v>0</v>
      </c>
    </row>
    <row r="1567" spans="1:11">
      <c r="A1567" s="192">
        <f t="shared" si="124"/>
        <v>47914.124999996209</v>
      </c>
      <c r="B1567" s="218">
        <v>20.705957446808515</v>
      </c>
      <c r="C1567" s="219">
        <f t="shared" si="123"/>
        <v>1.0006450223846679E-4</v>
      </c>
      <c r="D1567" s="193">
        <f t="shared" si="121"/>
        <v>21.623960333638802</v>
      </c>
      <c r="E1567" s="193">
        <f t="shared" ref="E1567:G1598" si="125">$C1567*E$2</f>
        <v>22.582663067476581</v>
      </c>
      <c r="F1567" s="193">
        <f t="shared" si="125"/>
        <v>23.583870084419157</v>
      </c>
      <c r="G1567" s="193">
        <f t="shared" si="125"/>
        <v>24.62946582060977</v>
      </c>
      <c r="H1567" s="193">
        <f>MAX(0,D1567-Assumptions!$C$3)*Assumptions!$C$2</f>
        <v>0</v>
      </c>
      <c r="I1567" s="193">
        <f>MAX(0,E1567-Assumptions!$C$3)*Assumptions!$C$2</f>
        <v>0</v>
      </c>
      <c r="J1567" s="193">
        <f>MAX(0,F1567-Assumptions!$C$3)*Assumptions!$C$2</f>
        <v>0</v>
      </c>
      <c r="K1567" s="193">
        <f>MAX(0,G1567-Assumptions!$C$3)*Assumptions!$C$2</f>
        <v>0</v>
      </c>
    </row>
    <row r="1568" spans="1:11">
      <c r="A1568" s="192">
        <f t="shared" si="124"/>
        <v>47914.166666662873</v>
      </c>
      <c r="B1568" s="218">
        <v>20.180425531914896</v>
      </c>
      <c r="C1568" s="219">
        <f t="shared" si="123"/>
        <v>9.7524794059825499E-5</v>
      </c>
      <c r="D1568" s="193">
        <f t="shared" si="121"/>
        <v>21.075128853089591</v>
      </c>
      <c r="E1568" s="193">
        <f t="shared" si="125"/>
        <v>22.00949903023098</v>
      </c>
      <c r="F1568" s="193">
        <f t="shared" si="125"/>
        <v>22.985294701565881</v>
      </c>
      <c r="G1568" s="193">
        <f t="shared" si="125"/>
        <v>24.004352474909012</v>
      </c>
      <c r="H1568" s="193">
        <f>MAX(0,D1568-Assumptions!$C$3)*Assumptions!$C$2</f>
        <v>0</v>
      </c>
      <c r="I1568" s="193">
        <f>MAX(0,E1568-Assumptions!$C$3)*Assumptions!$C$2</f>
        <v>0</v>
      </c>
      <c r="J1568" s="193">
        <f>MAX(0,F1568-Assumptions!$C$3)*Assumptions!$C$2</f>
        <v>0</v>
      </c>
      <c r="K1568" s="193">
        <f>MAX(0,G1568-Assumptions!$C$3)*Assumptions!$C$2</f>
        <v>0</v>
      </c>
    </row>
    <row r="1569" spans="1:11">
      <c r="A1569" s="192">
        <f t="shared" si="124"/>
        <v>47914.208333329538</v>
      </c>
      <c r="B1569" s="218">
        <v>20.456329787234047</v>
      </c>
      <c r="C1569" s="219">
        <f t="shared" si="123"/>
        <v>9.8858140853612175E-5</v>
      </c>
      <c r="D1569" s="193">
        <f t="shared" si="121"/>
        <v>21.363265380377925</v>
      </c>
      <c r="E1569" s="193">
        <f t="shared" si="125"/>
        <v>22.310410149784918</v>
      </c>
      <c r="F1569" s="193">
        <f t="shared" si="125"/>
        <v>23.299546777563851</v>
      </c>
      <c r="G1569" s="193">
        <f t="shared" si="125"/>
        <v>24.332536981401908</v>
      </c>
      <c r="H1569" s="193">
        <f>MAX(0,D1569-Assumptions!$C$3)*Assumptions!$C$2</f>
        <v>0</v>
      </c>
      <c r="I1569" s="193">
        <f>MAX(0,E1569-Assumptions!$C$3)*Assumptions!$C$2</f>
        <v>0</v>
      </c>
      <c r="J1569" s="193">
        <f>MAX(0,F1569-Assumptions!$C$3)*Assumptions!$C$2</f>
        <v>0</v>
      </c>
      <c r="K1569" s="193">
        <f>MAX(0,G1569-Assumptions!$C$3)*Assumptions!$C$2</f>
        <v>0</v>
      </c>
    </row>
    <row r="1570" spans="1:11">
      <c r="A1570" s="192">
        <f t="shared" si="124"/>
        <v>47914.249999996202</v>
      </c>
      <c r="B1570" s="218">
        <v>21.362872340425536</v>
      </c>
      <c r="C1570" s="219">
        <f t="shared" si="123"/>
        <v>1.032391374617684E-4</v>
      </c>
      <c r="D1570" s="193">
        <f t="shared" si="121"/>
        <v>22.309999684325309</v>
      </c>
      <c r="E1570" s="193">
        <f t="shared" si="125"/>
        <v>23.299118114033575</v>
      </c>
      <c r="F1570" s="193">
        <f t="shared" si="125"/>
        <v>24.332089312985755</v>
      </c>
      <c r="G1570" s="193">
        <f t="shared" si="125"/>
        <v>25.410857502735713</v>
      </c>
      <c r="H1570" s="193">
        <f>MAX(0,D1570-Assumptions!$C$3)*Assumptions!$C$2</f>
        <v>0</v>
      </c>
      <c r="I1570" s="193">
        <f>MAX(0,E1570-Assumptions!$C$3)*Assumptions!$C$2</f>
        <v>0</v>
      </c>
      <c r="J1570" s="193">
        <f>MAX(0,F1570-Assumptions!$C$3)*Assumptions!$C$2</f>
        <v>0</v>
      </c>
      <c r="K1570" s="193">
        <f>MAX(0,G1570-Assumptions!$C$3)*Assumptions!$C$2</f>
        <v>0</v>
      </c>
    </row>
    <row r="1571" spans="1:11">
      <c r="A1571" s="192">
        <f t="shared" si="124"/>
        <v>47914.291666662866</v>
      </c>
      <c r="B1571" s="218">
        <v>24.555478723404256</v>
      </c>
      <c r="C1571" s="219">
        <f t="shared" si="123"/>
        <v>1.1866786464701422E-4</v>
      </c>
      <c r="D1571" s="193">
        <f t="shared" si="121"/>
        <v>25.644150928661748</v>
      </c>
      <c r="E1571" s="193">
        <f t="shared" si="125"/>
        <v>26.781089640300582</v>
      </c>
      <c r="F1571" s="193">
        <f t="shared" si="125"/>
        <v>27.968434763819417</v>
      </c>
      <c r="G1571" s="193">
        <f t="shared" si="125"/>
        <v>29.208421077867801</v>
      </c>
      <c r="H1571" s="193">
        <f>MAX(0,D1571-Assumptions!$C$3)*Assumptions!$C$2</f>
        <v>0</v>
      </c>
      <c r="I1571" s="193">
        <f>MAX(0,E1571-Assumptions!$C$3)*Assumptions!$C$2</f>
        <v>0</v>
      </c>
      <c r="J1571" s="193">
        <f>MAX(0,F1571-Assumptions!$C$3)*Assumptions!$C$2</f>
        <v>0</v>
      </c>
      <c r="K1571" s="193">
        <f>MAX(0,G1571-Assumptions!$C$3)*Assumptions!$C$2</f>
        <v>0</v>
      </c>
    </row>
    <row r="1572" spans="1:11">
      <c r="A1572" s="192">
        <f t="shared" si="124"/>
        <v>47914.33333332953</v>
      </c>
      <c r="B1572" s="218">
        <v>26.066382978723407</v>
      </c>
      <c r="C1572" s="219">
        <f t="shared" si="123"/>
        <v>1.2596952566060792E-4</v>
      </c>
      <c r="D1572" s="193">
        <f t="shared" si="121"/>
        <v>27.222041435240719</v>
      </c>
      <c r="E1572" s="193">
        <f t="shared" si="125"/>
        <v>28.428936247381678</v>
      </c>
      <c r="F1572" s="193">
        <f t="shared" si="125"/>
        <v>29.689338989522589</v>
      </c>
      <c r="G1572" s="193">
        <f t="shared" si="125"/>
        <v>31.005621946757472</v>
      </c>
      <c r="H1572" s="193">
        <f>MAX(0,D1572-Assumptions!$C$3)*Assumptions!$C$2</f>
        <v>0</v>
      </c>
      <c r="I1572" s="193">
        <f>MAX(0,E1572-Assumptions!$C$3)*Assumptions!$C$2</f>
        <v>0</v>
      </c>
      <c r="J1572" s="193">
        <f>MAX(0,F1572-Assumptions!$C$3)*Assumptions!$C$2</f>
        <v>0</v>
      </c>
      <c r="K1572" s="193">
        <f>MAX(0,G1572-Assumptions!$C$3)*Assumptions!$C$2</f>
        <v>0</v>
      </c>
    </row>
    <row r="1573" spans="1:11">
      <c r="A1573" s="192">
        <f t="shared" si="124"/>
        <v>47914.374999996195</v>
      </c>
      <c r="B1573" s="218">
        <v>26.802127659574474</v>
      </c>
      <c r="C1573" s="219">
        <f t="shared" si="123"/>
        <v>1.2952511711070575E-4</v>
      </c>
      <c r="D1573" s="193">
        <f t="shared" si="121"/>
        <v>27.990405508009616</v>
      </c>
      <c r="E1573" s="193">
        <f t="shared" si="125"/>
        <v>29.231365899525521</v>
      </c>
      <c r="F1573" s="193">
        <f t="shared" si="125"/>
        <v>30.527344525517186</v>
      </c>
      <c r="G1573" s="193">
        <f t="shared" si="125"/>
        <v>31.880780630738535</v>
      </c>
      <c r="H1573" s="193">
        <f>MAX(0,D1573-Assumptions!$C$3)*Assumptions!$C$2</f>
        <v>0</v>
      </c>
      <c r="I1573" s="193">
        <f>MAX(0,E1573-Assumptions!$C$3)*Assumptions!$C$2</f>
        <v>0</v>
      </c>
      <c r="J1573" s="193">
        <f>MAX(0,F1573-Assumptions!$C$3)*Assumptions!$C$2</f>
        <v>0</v>
      </c>
      <c r="K1573" s="193">
        <f>MAX(0,G1573-Assumptions!$C$3)*Assumptions!$C$2</f>
        <v>0</v>
      </c>
    </row>
    <row r="1574" spans="1:11">
      <c r="A1574" s="192">
        <f t="shared" si="124"/>
        <v>47914.416666662859</v>
      </c>
      <c r="B1574" s="218">
        <v>27.551010638297875</v>
      </c>
      <c r="C1574" s="219">
        <f t="shared" si="123"/>
        <v>1.3314420126526956E-4</v>
      </c>
      <c r="D1574" s="193">
        <f t="shared" si="121"/>
        <v>28.77249036779223</v>
      </c>
      <c r="E1574" s="193">
        <f t="shared" si="125"/>
        <v>30.048124652600492</v>
      </c>
      <c r="F1574" s="193">
        <f t="shared" si="125"/>
        <v>31.380314446083101</v>
      </c>
      <c r="G1574" s="193">
        <f t="shared" si="125"/>
        <v>32.771567148362102</v>
      </c>
      <c r="H1574" s="193">
        <f>MAX(0,D1574-Assumptions!$C$3)*Assumptions!$C$2</f>
        <v>0</v>
      </c>
      <c r="I1574" s="193">
        <f>MAX(0,E1574-Assumptions!$C$3)*Assumptions!$C$2</f>
        <v>0</v>
      </c>
      <c r="J1574" s="193">
        <f>MAX(0,F1574-Assumptions!$C$3)*Assumptions!$C$2</f>
        <v>0</v>
      </c>
      <c r="K1574" s="193">
        <f>MAX(0,G1574-Assumptions!$C$3)*Assumptions!$C$2</f>
        <v>0</v>
      </c>
    </row>
    <row r="1575" spans="1:11">
      <c r="A1575" s="192">
        <f t="shared" si="124"/>
        <v>47914.458333329523</v>
      </c>
      <c r="B1575" s="218">
        <v>28.352446808510642</v>
      </c>
      <c r="C1575" s="219">
        <f t="shared" si="123"/>
        <v>1.3701725623769753E-4</v>
      </c>
      <c r="D1575" s="193">
        <f t="shared" si="121"/>
        <v>29.609458375629774</v>
      </c>
      <c r="E1575" s="193">
        <f t="shared" si="125"/>
        <v>30.922199809400031</v>
      </c>
      <c r="F1575" s="193">
        <f t="shared" si="125"/>
        <v>32.293141904934352</v>
      </c>
      <c r="G1575" s="193">
        <f t="shared" si="125"/>
        <v>33.724865000555759</v>
      </c>
      <c r="H1575" s="193">
        <f>MAX(0,D1575-Assumptions!$C$3)*Assumptions!$C$2</f>
        <v>0</v>
      </c>
      <c r="I1575" s="193">
        <f>MAX(0,E1575-Assumptions!$C$3)*Assumptions!$C$2</f>
        <v>0</v>
      </c>
      <c r="J1575" s="193">
        <f>MAX(0,F1575-Assumptions!$C$3)*Assumptions!$C$2</f>
        <v>0</v>
      </c>
      <c r="K1575" s="193">
        <f>MAX(0,G1575-Assumptions!$C$3)*Assumptions!$C$2</f>
        <v>0</v>
      </c>
    </row>
    <row r="1576" spans="1:11">
      <c r="A1576" s="192">
        <f t="shared" si="124"/>
        <v>47914.499999996187</v>
      </c>
      <c r="B1576" s="218">
        <v>28.207925531914903</v>
      </c>
      <c r="C1576" s="219">
        <f t="shared" si="123"/>
        <v>1.3631883648857122E-4</v>
      </c>
      <c r="D1576" s="193">
        <f t="shared" si="121"/>
        <v>29.458529718478751</v>
      </c>
      <c r="E1576" s="193">
        <f t="shared" si="125"/>
        <v>30.764579699157501</v>
      </c>
      <c r="F1576" s="193">
        <f t="shared" si="125"/>
        <v>32.128533674649709</v>
      </c>
      <c r="G1576" s="193">
        <f t="shared" si="125"/>
        <v>33.552958830488059</v>
      </c>
      <c r="H1576" s="193">
        <f>MAX(0,D1576-Assumptions!$C$3)*Assumptions!$C$2</f>
        <v>0</v>
      </c>
      <c r="I1576" s="193">
        <f>MAX(0,E1576-Assumptions!$C$3)*Assumptions!$C$2</f>
        <v>0</v>
      </c>
      <c r="J1576" s="193">
        <f>MAX(0,F1576-Assumptions!$C$3)*Assumptions!$C$2</f>
        <v>0</v>
      </c>
      <c r="K1576" s="193">
        <f>MAX(0,G1576-Assumptions!$C$3)*Assumptions!$C$2</f>
        <v>0</v>
      </c>
    </row>
    <row r="1577" spans="1:11">
      <c r="A1577" s="192">
        <f t="shared" si="124"/>
        <v>47914.541666662852</v>
      </c>
      <c r="B1577" s="218">
        <v>27.551010638297878</v>
      </c>
      <c r="C1577" s="219">
        <f t="shared" si="123"/>
        <v>1.3314420126526958E-4</v>
      </c>
      <c r="D1577" s="193">
        <f t="shared" si="121"/>
        <v>28.772490367792237</v>
      </c>
      <c r="E1577" s="193">
        <f t="shared" si="125"/>
        <v>30.048124652600499</v>
      </c>
      <c r="F1577" s="193">
        <f t="shared" si="125"/>
        <v>31.380314446083105</v>
      </c>
      <c r="G1577" s="193">
        <f t="shared" si="125"/>
        <v>32.771567148362109</v>
      </c>
      <c r="H1577" s="193">
        <f>MAX(0,D1577-Assumptions!$C$3)*Assumptions!$C$2</f>
        <v>0</v>
      </c>
      <c r="I1577" s="193">
        <f>MAX(0,E1577-Assumptions!$C$3)*Assumptions!$C$2</f>
        <v>0</v>
      </c>
      <c r="J1577" s="193">
        <f>MAX(0,F1577-Assumptions!$C$3)*Assumptions!$C$2</f>
        <v>0</v>
      </c>
      <c r="K1577" s="193">
        <f>MAX(0,G1577-Assumptions!$C$3)*Assumptions!$C$2</f>
        <v>0</v>
      </c>
    </row>
    <row r="1578" spans="1:11">
      <c r="A1578" s="192">
        <f t="shared" si="124"/>
        <v>47914.583333329516</v>
      </c>
      <c r="B1578" s="218">
        <v>27.170000000000005</v>
      </c>
      <c r="C1578" s="219">
        <f t="shared" si="123"/>
        <v>1.3130291283575466E-4</v>
      </c>
      <c r="D1578" s="193">
        <f t="shared" si="121"/>
        <v>28.374587544394064</v>
      </c>
      <c r="E1578" s="193">
        <f t="shared" si="125"/>
        <v>29.632580725597442</v>
      </c>
      <c r="F1578" s="193">
        <f t="shared" si="125"/>
        <v>30.946347293514481</v>
      </c>
      <c r="G1578" s="193">
        <f t="shared" si="125"/>
        <v>32.318359972729063</v>
      </c>
      <c r="H1578" s="193">
        <f>MAX(0,D1578-Assumptions!$C$3)*Assumptions!$C$2</f>
        <v>0</v>
      </c>
      <c r="I1578" s="193">
        <f>MAX(0,E1578-Assumptions!$C$3)*Assumptions!$C$2</f>
        <v>0</v>
      </c>
      <c r="J1578" s="193">
        <f>MAX(0,F1578-Assumptions!$C$3)*Assumptions!$C$2</f>
        <v>0</v>
      </c>
      <c r="K1578" s="193">
        <f>MAX(0,G1578-Assumptions!$C$3)*Assumptions!$C$2</f>
        <v>0</v>
      </c>
    </row>
    <row r="1579" spans="1:11">
      <c r="A1579" s="192">
        <f t="shared" si="124"/>
        <v>47914.62499999618</v>
      </c>
      <c r="B1579" s="218">
        <v>26.513085106382981</v>
      </c>
      <c r="C1579" s="219">
        <f t="shared" si="123"/>
        <v>1.2812827761245302E-4</v>
      </c>
      <c r="D1579" s="193">
        <f t="shared" si="121"/>
        <v>27.688548193707547</v>
      </c>
      <c r="E1579" s="193">
        <f t="shared" si="125"/>
        <v>28.916125679040437</v>
      </c>
      <c r="F1579" s="193">
        <f t="shared" si="125"/>
        <v>30.198128064947877</v>
      </c>
      <c r="G1579" s="193">
        <f t="shared" si="125"/>
        <v>31.536968290603113</v>
      </c>
      <c r="H1579" s="193">
        <f>MAX(0,D1579-Assumptions!$C$3)*Assumptions!$C$2</f>
        <v>0</v>
      </c>
      <c r="I1579" s="193">
        <f>MAX(0,E1579-Assumptions!$C$3)*Assumptions!$C$2</f>
        <v>0</v>
      </c>
      <c r="J1579" s="193">
        <f>MAX(0,F1579-Assumptions!$C$3)*Assumptions!$C$2</f>
        <v>0</v>
      </c>
      <c r="K1579" s="193">
        <f>MAX(0,G1579-Assumptions!$C$3)*Assumptions!$C$2</f>
        <v>0</v>
      </c>
    </row>
    <row r="1580" spans="1:11">
      <c r="A1580" s="192">
        <f t="shared" si="124"/>
        <v>47914.666666662844</v>
      </c>
      <c r="B1580" s="218">
        <v>26.158351063829791</v>
      </c>
      <c r="C1580" s="219">
        <f t="shared" si="123"/>
        <v>1.2641397459187015E-4</v>
      </c>
      <c r="D1580" s="193">
        <f t="shared" si="121"/>
        <v>27.31808694433683</v>
      </c>
      <c r="E1580" s="193">
        <f t="shared" si="125"/>
        <v>28.529239953899658</v>
      </c>
      <c r="F1580" s="193">
        <f t="shared" si="125"/>
        <v>29.794089681521914</v>
      </c>
      <c r="G1580" s="193">
        <f t="shared" si="125"/>
        <v>31.115016782255104</v>
      </c>
      <c r="H1580" s="193">
        <f>MAX(0,D1580-Assumptions!$C$3)*Assumptions!$C$2</f>
        <v>0</v>
      </c>
      <c r="I1580" s="193">
        <f>MAX(0,E1580-Assumptions!$C$3)*Assumptions!$C$2</f>
        <v>0</v>
      </c>
      <c r="J1580" s="193">
        <f>MAX(0,F1580-Assumptions!$C$3)*Assumptions!$C$2</f>
        <v>0</v>
      </c>
      <c r="K1580" s="193">
        <f>MAX(0,G1580-Assumptions!$C$3)*Assumptions!$C$2</f>
        <v>0</v>
      </c>
    </row>
    <row r="1581" spans="1:11">
      <c r="A1581" s="192">
        <f t="shared" si="124"/>
        <v>47914.708333329509</v>
      </c>
      <c r="B1581" s="218">
        <v>26.657606382978727</v>
      </c>
      <c r="C1581" s="219">
        <f t="shared" si="123"/>
        <v>1.2882669736157939E-4</v>
      </c>
      <c r="D1581" s="193">
        <f t="shared" si="121"/>
        <v>27.839476850858581</v>
      </c>
      <c r="E1581" s="193">
        <f t="shared" si="125"/>
        <v>29.073745789282981</v>
      </c>
      <c r="F1581" s="193">
        <f t="shared" si="125"/>
        <v>30.362736295232533</v>
      </c>
      <c r="G1581" s="193">
        <f t="shared" si="125"/>
        <v>31.708874460670824</v>
      </c>
      <c r="H1581" s="193">
        <f>MAX(0,D1581-Assumptions!$C$3)*Assumptions!$C$2</f>
        <v>0</v>
      </c>
      <c r="I1581" s="193">
        <f>MAX(0,E1581-Assumptions!$C$3)*Assumptions!$C$2</f>
        <v>0</v>
      </c>
      <c r="J1581" s="193">
        <f>MAX(0,F1581-Assumptions!$C$3)*Assumptions!$C$2</f>
        <v>0</v>
      </c>
      <c r="K1581" s="193">
        <f>MAX(0,G1581-Assumptions!$C$3)*Assumptions!$C$2</f>
        <v>0</v>
      </c>
    </row>
    <row r="1582" spans="1:11">
      <c r="A1582" s="192">
        <f t="shared" si="124"/>
        <v>47914.749999996173</v>
      </c>
      <c r="B1582" s="218">
        <v>28.523244680851068</v>
      </c>
      <c r="C1582" s="219">
        <f t="shared" si="123"/>
        <v>1.3784266139575595E-4</v>
      </c>
      <c r="D1582" s="193">
        <f t="shared" si="121"/>
        <v>29.787828606808269</v>
      </c>
      <c r="E1582" s="193">
        <f t="shared" si="125"/>
        <v>31.108478121504852</v>
      </c>
      <c r="F1582" s="193">
        <f t="shared" si="125"/>
        <v>32.487678904361665</v>
      </c>
      <c r="G1582" s="193">
        <f t="shared" si="125"/>
        <v>33.928026837908504</v>
      </c>
      <c r="H1582" s="193">
        <f>MAX(0,D1582-Assumptions!$C$3)*Assumptions!$C$2</f>
        <v>0</v>
      </c>
      <c r="I1582" s="193">
        <f>MAX(0,E1582-Assumptions!$C$3)*Assumptions!$C$2</f>
        <v>0</v>
      </c>
      <c r="J1582" s="193">
        <f>MAX(0,F1582-Assumptions!$C$3)*Assumptions!$C$2</f>
        <v>0</v>
      </c>
      <c r="K1582" s="193">
        <f>MAX(0,G1582-Assumptions!$C$3)*Assumptions!$C$2</f>
        <v>0</v>
      </c>
    </row>
    <row r="1583" spans="1:11">
      <c r="A1583" s="192">
        <f t="shared" si="124"/>
        <v>47914.791666662837</v>
      </c>
      <c r="B1583" s="218">
        <v>28.74659574468086</v>
      </c>
      <c r="C1583" s="219">
        <f t="shared" si="123"/>
        <v>1.3892203737167854E-4</v>
      </c>
      <c r="D1583" s="193">
        <f t="shared" si="121"/>
        <v>30.02108198604169</v>
      </c>
      <c r="E1583" s="193">
        <f t="shared" si="125"/>
        <v>31.352072837334241</v>
      </c>
      <c r="F1583" s="193">
        <f t="shared" si="125"/>
        <v>32.742073442074322</v>
      </c>
      <c r="G1583" s="193">
        <f t="shared" si="125"/>
        <v>34.193700009831339</v>
      </c>
      <c r="H1583" s="193">
        <f>MAX(0,D1583-Assumptions!$C$3)*Assumptions!$C$2</f>
        <v>0</v>
      </c>
      <c r="I1583" s="193">
        <f>MAX(0,E1583-Assumptions!$C$3)*Assumptions!$C$2</f>
        <v>0</v>
      </c>
      <c r="J1583" s="193">
        <f>MAX(0,F1583-Assumptions!$C$3)*Assumptions!$C$2</f>
        <v>0</v>
      </c>
      <c r="K1583" s="193">
        <f>MAX(0,G1583-Assumptions!$C$3)*Assumptions!$C$2</f>
        <v>0</v>
      </c>
    </row>
    <row r="1584" spans="1:11">
      <c r="A1584" s="192">
        <f t="shared" si="124"/>
        <v>47914.833333329501</v>
      </c>
      <c r="B1584" s="218">
        <v>28.983085106382983</v>
      </c>
      <c r="C1584" s="219">
        <f t="shared" si="123"/>
        <v>1.4006490605206708E-4</v>
      </c>
      <c r="D1584" s="193">
        <f t="shared" si="121"/>
        <v>30.268056152288825</v>
      </c>
      <c r="E1584" s="193">
        <f t="shared" si="125"/>
        <v>31.609996654094751</v>
      </c>
      <c r="F1584" s="193">
        <f t="shared" si="125"/>
        <v>33.011432364358285</v>
      </c>
      <c r="G1584" s="193">
        <f t="shared" si="125"/>
        <v>34.475001015396664</v>
      </c>
      <c r="H1584" s="193">
        <f>MAX(0,D1584-Assumptions!$C$3)*Assumptions!$C$2</f>
        <v>0</v>
      </c>
      <c r="I1584" s="193">
        <f>MAX(0,E1584-Assumptions!$C$3)*Assumptions!$C$2</f>
        <v>0</v>
      </c>
      <c r="J1584" s="193">
        <f>MAX(0,F1584-Assumptions!$C$3)*Assumptions!$C$2</f>
        <v>0</v>
      </c>
      <c r="K1584" s="193">
        <f>MAX(0,G1584-Assumptions!$C$3)*Assumptions!$C$2</f>
        <v>0</v>
      </c>
    </row>
    <row r="1585" spans="1:11">
      <c r="A1585" s="192">
        <f t="shared" si="124"/>
        <v>47914.874999996166</v>
      </c>
      <c r="B1585" s="218">
        <v>28.667765957446814</v>
      </c>
      <c r="C1585" s="219">
        <f t="shared" si="123"/>
        <v>1.3854108114488232E-4</v>
      </c>
      <c r="D1585" s="193">
        <f t="shared" si="121"/>
        <v>29.938757263959303</v>
      </c>
      <c r="E1585" s="193">
        <f t="shared" si="125"/>
        <v>31.266098231747392</v>
      </c>
      <c r="F1585" s="193">
        <f t="shared" si="125"/>
        <v>32.652287134646322</v>
      </c>
      <c r="G1585" s="193">
        <f t="shared" si="125"/>
        <v>34.099933007976212</v>
      </c>
      <c r="H1585" s="193">
        <f>MAX(0,D1585-Assumptions!$C$3)*Assumptions!$C$2</f>
        <v>0</v>
      </c>
      <c r="I1585" s="193">
        <f>MAX(0,E1585-Assumptions!$C$3)*Assumptions!$C$2</f>
        <v>0</v>
      </c>
      <c r="J1585" s="193">
        <f>MAX(0,F1585-Assumptions!$C$3)*Assumptions!$C$2</f>
        <v>0</v>
      </c>
      <c r="K1585" s="193">
        <f>MAX(0,G1585-Assumptions!$C$3)*Assumptions!$C$2</f>
        <v>0</v>
      </c>
    </row>
    <row r="1586" spans="1:11">
      <c r="A1586" s="192">
        <f t="shared" si="124"/>
        <v>47914.91666666283</v>
      </c>
      <c r="B1586" s="218">
        <v>27.393351063829794</v>
      </c>
      <c r="C1586" s="219">
        <f t="shared" si="123"/>
        <v>1.3238228881167719E-4</v>
      </c>
      <c r="D1586" s="193">
        <f t="shared" si="121"/>
        <v>28.607840923627474</v>
      </c>
      <c r="E1586" s="193">
        <f t="shared" si="125"/>
        <v>29.876175441426817</v>
      </c>
      <c r="F1586" s="193">
        <f t="shared" si="125"/>
        <v>31.20074183122712</v>
      </c>
      <c r="G1586" s="193">
        <f t="shared" si="125"/>
        <v>32.584033144651883</v>
      </c>
      <c r="H1586" s="193">
        <f>MAX(0,D1586-Assumptions!$C$3)*Assumptions!$C$2</f>
        <v>0</v>
      </c>
      <c r="I1586" s="193">
        <f>MAX(0,E1586-Assumptions!$C$3)*Assumptions!$C$2</f>
        <v>0</v>
      </c>
      <c r="J1586" s="193">
        <f>MAX(0,F1586-Assumptions!$C$3)*Assumptions!$C$2</f>
        <v>0</v>
      </c>
      <c r="K1586" s="193">
        <f>MAX(0,G1586-Assumptions!$C$3)*Assumptions!$C$2</f>
        <v>0</v>
      </c>
    </row>
    <row r="1587" spans="1:11">
      <c r="A1587" s="192">
        <f t="shared" si="124"/>
        <v>47914.958333329494</v>
      </c>
      <c r="B1587" s="218">
        <v>26.210904255319154</v>
      </c>
      <c r="C1587" s="219">
        <f t="shared" si="123"/>
        <v>1.2666794540973429E-4</v>
      </c>
      <c r="D1587" s="193">
        <f t="shared" si="121"/>
        <v>27.372970092391753</v>
      </c>
      <c r="E1587" s="193">
        <f t="shared" si="125"/>
        <v>28.586556357624222</v>
      </c>
      <c r="F1587" s="193">
        <f t="shared" si="125"/>
        <v>29.853947219807246</v>
      </c>
      <c r="G1587" s="193">
        <f t="shared" si="125"/>
        <v>31.177528116825183</v>
      </c>
      <c r="H1587" s="193">
        <f>MAX(0,D1587-Assumptions!$C$3)*Assumptions!$C$2</f>
        <v>0</v>
      </c>
      <c r="I1587" s="193">
        <f>MAX(0,E1587-Assumptions!$C$3)*Assumptions!$C$2</f>
        <v>0</v>
      </c>
      <c r="J1587" s="193">
        <f>MAX(0,F1587-Assumptions!$C$3)*Assumptions!$C$2</f>
        <v>0</v>
      </c>
      <c r="K1587" s="193">
        <f>MAX(0,G1587-Assumptions!$C$3)*Assumptions!$C$2</f>
        <v>0</v>
      </c>
    </row>
    <row r="1588" spans="1:11">
      <c r="A1588" s="192">
        <f t="shared" si="124"/>
        <v>47914.999999996158</v>
      </c>
      <c r="B1588" s="218">
        <v>23.964255319148936</v>
      </c>
      <c r="C1588" s="219">
        <f t="shared" si="123"/>
        <v>1.1581069294604275E-4</v>
      </c>
      <c r="D1588" s="193">
        <f t="shared" si="121"/>
        <v>25.026715513043886</v>
      </c>
      <c r="E1588" s="193">
        <f t="shared" si="125"/>
        <v>26.136280098399283</v>
      </c>
      <c r="F1588" s="193">
        <f t="shared" si="125"/>
        <v>27.295037458109476</v>
      </c>
      <c r="G1588" s="193">
        <f t="shared" si="125"/>
        <v>28.505168563954445</v>
      </c>
      <c r="H1588" s="193">
        <f>MAX(0,D1588-Assumptions!$C$3)*Assumptions!$C$2</f>
        <v>0</v>
      </c>
      <c r="I1588" s="193">
        <f>MAX(0,E1588-Assumptions!$C$3)*Assumptions!$C$2</f>
        <v>0</v>
      </c>
      <c r="J1588" s="193">
        <f>MAX(0,F1588-Assumptions!$C$3)*Assumptions!$C$2</f>
        <v>0</v>
      </c>
      <c r="K1588" s="193">
        <f>MAX(0,G1588-Assumptions!$C$3)*Assumptions!$C$2</f>
        <v>0</v>
      </c>
    </row>
    <row r="1589" spans="1:11">
      <c r="A1589" s="192">
        <f t="shared" si="124"/>
        <v>47915.041666662823</v>
      </c>
      <c r="B1589" s="218">
        <v>22.216861702127662</v>
      </c>
      <c r="C1589" s="219">
        <f t="shared" si="123"/>
        <v>1.0736616325206049E-4</v>
      </c>
      <c r="D1589" s="193">
        <f t="shared" si="121"/>
        <v>23.201850840217773</v>
      </c>
      <c r="E1589" s="193">
        <f t="shared" si="125"/>
        <v>24.23050967455767</v>
      </c>
      <c r="F1589" s="193">
        <f t="shared" si="125"/>
        <v>25.30477431012233</v>
      </c>
      <c r="G1589" s="193">
        <f t="shared" si="125"/>
        <v>26.426666689499438</v>
      </c>
      <c r="H1589" s="193">
        <f>MAX(0,D1589-Assumptions!$C$3)*Assumptions!$C$2</f>
        <v>0</v>
      </c>
      <c r="I1589" s="193">
        <f>MAX(0,E1589-Assumptions!$C$3)*Assumptions!$C$2</f>
        <v>0</v>
      </c>
      <c r="J1589" s="193">
        <f>MAX(0,F1589-Assumptions!$C$3)*Assumptions!$C$2</f>
        <v>0</v>
      </c>
      <c r="K1589" s="193">
        <f>MAX(0,G1589-Assumptions!$C$3)*Assumptions!$C$2</f>
        <v>0</v>
      </c>
    </row>
    <row r="1590" spans="1:11">
      <c r="A1590" s="192">
        <f t="shared" si="124"/>
        <v>47915.083333329487</v>
      </c>
      <c r="B1590" s="218">
        <v>21.205212765957452</v>
      </c>
      <c r="C1590" s="219">
        <f t="shared" si="123"/>
        <v>1.0247722500817602E-4</v>
      </c>
      <c r="D1590" s="193">
        <f t="shared" si="121"/>
        <v>22.14535024016055</v>
      </c>
      <c r="E1590" s="193">
        <f t="shared" si="125"/>
        <v>23.127168902859896</v>
      </c>
      <c r="F1590" s="193">
        <f t="shared" si="125"/>
        <v>24.152516698129773</v>
      </c>
      <c r="G1590" s="193">
        <f t="shared" si="125"/>
        <v>25.223323499025486</v>
      </c>
      <c r="H1590" s="193">
        <f>MAX(0,D1590-Assumptions!$C$3)*Assumptions!$C$2</f>
        <v>0</v>
      </c>
      <c r="I1590" s="193">
        <f>MAX(0,E1590-Assumptions!$C$3)*Assumptions!$C$2</f>
        <v>0</v>
      </c>
      <c r="J1590" s="193">
        <f>MAX(0,F1590-Assumptions!$C$3)*Assumptions!$C$2</f>
        <v>0</v>
      </c>
      <c r="K1590" s="193">
        <f>MAX(0,G1590-Assumptions!$C$3)*Assumptions!$C$2</f>
        <v>0</v>
      </c>
    </row>
    <row r="1591" spans="1:11">
      <c r="A1591" s="192">
        <f t="shared" si="124"/>
        <v>47915.124999996151</v>
      </c>
      <c r="B1591" s="218">
        <v>20.456329787234047</v>
      </c>
      <c r="C1591" s="219">
        <f t="shared" si="123"/>
        <v>9.8858140853612175E-5</v>
      </c>
      <c r="D1591" s="193">
        <f t="shared" si="121"/>
        <v>21.363265380377925</v>
      </c>
      <c r="E1591" s="193">
        <f t="shared" si="125"/>
        <v>22.310410149784918</v>
      </c>
      <c r="F1591" s="193">
        <f t="shared" si="125"/>
        <v>23.299546777563851</v>
      </c>
      <c r="G1591" s="193">
        <f t="shared" si="125"/>
        <v>24.332536981401908</v>
      </c>
      <c r="H1591" s="193">
        <f>MAX(0,D1591-Assumptions!$C$3)*Assumptions!$C$2</f>
        <v>0</v>
      </c>
      <c r="I1591" s="193">
        <f>MAX(0,E1591-Assumptions!$C$3)*Assumptions!$C$2</f>
        <v>0</v>
      </c>
      <c r="J1591" s="193">
        <f>MAX(0,F1591-Assumptions!$C$3)*Assumptions!$C$2</f>
        <v>0</v>
      </c>
      <c r="K1591" s="193">
        <f>MAX(0,G1591-Assumptions!$C$3)*Assumptions!$C$2</f>
        <v>0</v>
      </c>
    </row>
    <row r="1592" spans="1:11">
      <c r="A1592" s="192">
        <f t="shared" si="124"/>
        <v>47915.166666662815</v>
      </c>
      <c r="B1592" s="218">
        <v>20.009627659574473</v>
      </c>
      <c r="C1592" s="219">
        <f t="shared" si="123"/>
        <v>9.669938890176709E-5</v>
      </c>
      <c r="D1592" s="193">
        <f t="shared" si="121"/>
        <v>20.896758621911101</v>
      </c>
      <c r="E1592" s="193">
        <f t="shared" si="125"/>
        <v>21.823220718126162</v>
      </c>
      <c r="F1592" s="193">
        <f t="shared" si="125"/>
        <v>22.790757702138567</v>
      </c>
      <c r="G1592" s="193">
        <f t="shared" si="125"/>
        <v>23.801190637556271</v>
      </c>
      <c r="H1592" s="193">
        <f>MAX(0,D1592-Assumptions!$C$3)*Assumptions!$C$2</f>
        <v>0</v>
      </c>
      <c r="I1592" s="193">
        <f>MAX(0,E1592-Assumptions!$C$3)*Assumptions!$C$2</f>
        <v>0</v>
      </c>
      <c r="J1592" s="193">
        <f>MAX(0,F1592-Assumptions!$C$3)*Assumptions!$C$2</f>
        <v>0</v>
      </c>
      <c r="K1592" s="193">
        <f>MAX(0,G1592-Assumptions!$C$3)*Assumptions!$C$2</f>
        <v>0</v>
      </c>
    </row>
    <row r="1593" spans="1:11">
      <c r="A1593" s="192">
        <f t="shared" si="124"/>
        <v>47915.20833332948</v>
      </c>
      <c r="B1593" s="218">
        <v>20.167287234042558</v>
      </c>
      <c r="C1593" s="219">
        <f t="shared" si="123"/>
        <v>9.746130135535947E-5</v>
      </c>
      <c r="D1593" s="193">
        <f t="shared" si="121"/>
        <v>21.061408066075863</v>
      </c>
      <c r="E1593" s="193">
        <f t="shared" si="125"/>
        <v>21.995169929299841</v>
      </c>
      <c r="F1593" s="193">
        <f t="shared" si="125"/>
        <v>22.970330316994549</v>
      </c>
      <c r="G1593" s="193">
        <f t="shared" si="125"/>
        <v>23.988724641266494</v>
      </c>
      <c r="H1593" s="193">
        <f>MAX(0,D1593-Assumptions!$C$3)*Assumptions!$C$2</f>
        <v>0</v>
      </c>
      <c r="I1593" s="193">
        <f>MAX(0,E1593-Assumptions!$C$3)*Assumptions!$C$2</f>
        <v>0</v>
      </c>
      <c r="J1593" s="193">
        <f>MAX(0,F1593-Assumptions!$C$3)*Assumptions!$C$2</f>
        <v>0</v>
      </c>
      <c r="K1593" s="193">
        <f>MAX(0,G1593-Assumptions!$C$3)*Assumptions!$C$2</f>
        <v>0</v>
      </c>
    </row>
    <row r="1594" spans="1:11">
      <c r="A1594" s="192">
        <f t="shared" si="124"/>
        <v>47915.249999996144</v>
      </c>
      <c r="B1594" s="218">
        <v>20.377500000000001</v>
      </c>
      <c r="C1594" s="219">
        <f t="shared" si="123"/>
        <v>9.8477184626815978E-5</v>
      </c>
      <c r="D1594" s="193">
        <f t="shared" si="121"/>
        <v>21.280940658295545</v>
      </c>
      <c r="E1594" s="193">
        <f t="shared" si="125"/>
        <v>22.224435544198077</v>
      </c>
      <c r="F1594" s="193">
        <f t="shared" si="125"/>
        <v>23.209760470135858</v>
      </c>
      <c r="G1594" s="193">
        <f t="shared" si="125"/>
        <v>24.238769979546795</v>
      </c>
      <c r="H1594" s="193">
        <f>MAX(0,D1594-Assumptions!$C$3)*Assumptions!$C$2</f>
        <v>0</v>
      </c>
      <c r="I1594" s="193">
        <f>MAX(0,E1594-Assumptions!$C$3)*Assumptions!$C$2</f>
        <v>0</v>
      </c>
      <c r="J1594" s="193">
        <f>MAX(0,F1594-Assumptions!$C$3)*Assumptions!$C$2</f>
        <v>0</v>
      </c>
      <c r="K1594" s="193">
        <f>MAX(0,G1594-Assumptions!$C$3)*Assumptions!$C$2</f>
        <v>0</v>
      </c>
    </row>
    <row r="1595" spans="1:11">
      <c r="A1595" s="192">
        <f t="shared" si="124"/>
        <v>47915.291666662808</v>
      </c>
      <c r="B1595" s="218">
        <v>21.467978723404258</v>
      </c>
      <c r="C1595" s="219">
        <f t="shared" si="123"/>
        <v>1.0374707909749665E-4</v>
      </c>
      <c r="D1595" s="193">
        <f t="shared" si="121"/>
        <v>22.419765980435152</v>
      </c>
      <c r="E1595" s="193">
        <f t="shared" si="125"/>
        <v>23.413750921482695</v>
      </c>
      <c r="F1595" s="193">
        <f t="shared" si="125"/>
        <v>24.451804389556411</v>
      </c>
      <c r="G1595" s="193">
        <f t="shared" si="125"/>
        <v>25.535880171875863</v>
      </c>
      <c r="H1595" s="193">
        <f>MAX(0,D1595-Assumptions!$C$3)*Assumptions!$C$2</f>
        <v>0</v>
      </c>
      <c r="I1595" s="193">
        <f>MAX(0,E1595-Assumptions!$C$3)*Assumptions!$C$2</f>
        <v>0</v>
      </c>
      <c r="J1595" s="193">
        <f>MAX(0,F1595-Assumptions!$C$3)*Assumptions!$C$2</f>
        <v>0</v>
      </c>
      <c r="K1595" s="193">
        <f>MAX(0,G1595-Assumptions!$C$3)*Assumptions!$C$2</f>
        <v>0</v>
      </c>
    </row>
    <row r="1596" spans="1:11">
      <c r="A1596" s="192">
        <f t="shared" si="124"/>
        <v>47915.333333329472</v>
      </c>
      <c r="B1596" s="218">
        <v>22.794946808510637</v>
      </c>
      <c r="C1596" s="219">
        <f t="shared" si="123"/>
        <v>1.1015984224856589E-4</v>
      </c>
      <c r="D1596" s="193">
        <f t="shared" si="121"/>
        <v>23.8055654688219</v>
      </c>
      <c r="E1596" s="193">
        <f t="shared" si="125"/>
        <v>24.860990115527827</v>
      </c>
      <c r="F1596" s="193">
        <f t="shared" si="125"/>
        <v>25.963207231260935</v>
      </c>
      <c r="G1596" s="193">
        <f t="shared" si="125"/>
        <v>27.114291369770267</v>
      </c>
      <c r="H1596" s="193">
        <f>MAX(0,D1596-Assumptions!$C$3)*Assumptions!$C$2</f>
        <v>0</v>
      </c>
      <c r="I1596" s="193">
        <f>MAX(0,E1596-Assumptions!$C$3)*Assumptions!$C$2</f>
        <v>0</v>
      </c>
      <c r="J1596" s="193">
        <f>MAX(0,F1596-Assumptions!$C$3)*Assumptions!$C$2</f>
        <v>0</v>
      </c>
      <c r="K1596" s="193">
        <f>MAX(0,G1596-Assumptions!$C$3)*Assumptions!$C$2</f>
        <v>0</v>
      </c>
    </row>
    <row r="1597" spans="1:11">
      <c r="A1597" s="192">
        <f t="shared" si="124"/>
        <v>47915.374999996136</v>
      </c>
      <c r="B1597" s="218">
        <v>23.990531914893619</v>
      </c>
      <c r="C1597" s="219">
        <f t="shared" si="123"/>
        <v>1.1593767835497484E-4</v>
      </c>
      <c r="D1597" s="193">
        <f t="shared" si="121"/>
        <v>25.054157087071349</v>
      </c>
      <c r="E1597" s="193">
        <f t="shared" si="125"/>
        <v>26.164938300261568</v>
      </c>
      <c r="F1597" s="193">
        <f t="shared" si="125"/>
        <v>27.324966227252144</v>
      </c>
      <c r="G1597" s="193">
        <f t="shared" si="125"/>
        <v>28.53642423123949</v>
      </c>
      <c r="H1597" s="193">
        <f>MAX(0,D1597-Assumptions!$C$3)*Assumptions!$C$2</f>
        <v>0</v>
      </c>
      <c r="I1597" s="193">
        <f>MAX(0,E1597-Assumptions!$C$3)*Assumptions!$C$2</f>
        <v>0</v>
      </c>
      <c r="J1597" s="193">
        <f>MAX(0,F1597-Assumptions!$C$3)*Assumptions!$C$2</f>
        <v>0</v>
      </c>
      <c r="K1597" s="193">
        <f>MAX(0,G1597-Assumptions!$C$3)*Assumptions!$C$2</f>
        <v>0</v>
      </c>
    </row>
    <row r="1598" spans="1:11">
      <c r="A1598" s="192">
        <f t="shared" si="124"/>
        <v>47915.416666662801</v>
      </c>
      <c r="B1598" s="218">
        <v>25.356914893617027</v>
      </c>
      <c r="C1598" s="219">
        <f t="shared" si="123"/>
        <v>1.225409196194422E-4</v>
      </c>
      <c r="D1598" s="193">
        <f t="shared" si="121"/>
        <v>26.481118936499293</v>
      </c>
      <c r="E1598" s="193">
        <f t="shared" si="125"/>
        <v>27.655164797100127</v>
      </c>
      <c r="F1598" s="193">
        <f t="shared" si="125"/>
        <v>28.881262222670671</v>
      </c>
      <c r="G1598" s="193">
        <f t="shared" si="125"/>
        <v>30.161718930061458</v>
      </c>
      <c r="H1598" s="193">
        <f>MAX(0,D1598-Assumptions!$C$3)*Assumptions!$C$2</f>
        <v>0</v>
      </c>
      <c r="I1598" s="193">
        <f>MAX(0,E1598-Assumptions!$C$3)*Assumptions!$C$2</f>
        <v>0</v>
      </c>
      <c r="J1598" s="193">
        <f>MAX(0,F1598-Assumptions!$C$3)*Assumptions!$C$2</f>
        <v>0</v>
      </c>
      <c r="K1598" s="193">
        <f>MAX(0,G1598-Assumptions!$C$3)*Assumptions!$C$2</f>
        <v>0</v>
      </c>
    </row>
    <row r="1599" spans="1:11">
      <c r="A1599" s="192">
        <f t="shared" si="124"/>
        <v>47915.458333329465</v>
      </c>
      <c r="B1599" s="218">
        <v>25.803617021276601</v>
      </c>
      <c r="C1599" s="219">
        <f t="shared" si="123"/>
        <v>1.246996715712873E-4</v>
      </c>
      <c r="D1599" s="193">
        <f t="shared" ref="D1599:D1662" si="126">$C1599*D$2</f>
        <v>26.947625694966121</v>
      </c>
      <c r="E1599" s="193">
        <f t="shared" ref="E1599:G1630" si="127">$C1599*E$2</f>
        <v>28.142354228758887</v>
      </c>
      <c r="F1599" s="193">
        <f t="shared" si="127"/>
        <v>29.390051298095958</v>
      </c>
      <c r="G1599" s="193">
        <f t="shared" si="127"/>
        <v>30.693065273907099</v>
      </c>
      <c r="H1599" s="193">
        <f>MAX(0,D1599-Assumptions!$C$3)*Assumptions!$C$2</f>
        <v>0</v>
      </c>
      <c r="I1599" s="193">
        <f>MAX(0,E1599-Assumptions!$C$3)*Assumptions!$C$2</f>
        <v>0</v>
      </c>
      <c r="J1599" s="193">
        <f>MAX(0,F1599-Assumptions!$C$3)*Assumptions!$C$2</f>
        <v>0</v>
      </c>
      <c r="K1599" s="193">
        <f>MAX(0,G1599-Assumptions!$C$3)*Assumptions!$C$2</f>
        <v>0</v>
      </c>
    </row>
    <row r="1600" spans="1:11">
      <c r="A1600" s="192">
        <f t="shared" si="124"/>
        <v>47915.499999996129</v>
      </c>
      <c r="B1600" s="218">
        <v>26.605053191489365</v>
      </c>
      <c r="C1600" s="219">
        <f t="shared" si="123"/>
        <v>1.2857272654371525E-4</v>
      </c>
      <c r="D1600" s="193">
        <f t="shared" si="126"/>
        <v>27.784593702803658</v>
      </c>
      <c r="E1600" s="193">
        <f t="shared" si="127"/>
        <v>29.016429385558418</v>
      </c>
      <c r="F1600" s="193">
        <f t="shared" si="127"/>
        <v>30.302878756947202</v>
      </c>
      <c r="G1600" s="193">
        <f t="shared" si="127"/>
        <v>31.646363126100745</v>
      </c>
      <c r="H1600" s="193">
        <f>MAX(0,D1600-Assumptions!$C$3)*Assumptions!$C$2</f>
        <v>0</v>
      </c>
      <c r="I1600" s="193">
        <f>MAX(0,E1600-Assumptions!$C$3)*Assumptions!$C$2</f>
        <v>0</v>
      </c>
      <c r="J1600" s="193">
        <f>MAX(0,F1600-Assumptions!$C$3)*Assumptions!$C$2</f>
        <v>0</v>
      </c>
      <c r="K1600" s="193">
        <f>MAX(0,G1600-Assumptions!$C$3)*Assumptions!$C$2</f>
        <v>0</v>
      </c>
    </row>
    <row r="1601" spans="1:11">
      <c r="A1601" s="192">
        <f t="shared" si="124"/>
        <v>47915.541666662793</v>
      </c>
      <c r="B1601" s="218">
        <v>26.552500000000006</v>
      </c>
      <c r="C1601" s="219">
        <f t="shared" si="123"/>
        <v>1.2831875572585113E-4</v>
      </c>
      <c r="D1601" s="193">
        <f t="shared" si="126"/>
        <v>27.729710554748742</v>
      </c>
      <c r="E1601" s="193">
        <f t="shared" si="127"/>
        <v>28.959112981833862</v>
      </c>
      <c r="F1601" s="193">
        <f t="shared" si="127"/>
        <v>30.243021218661877</v>
      </c>
      <c r="G1601" s="193">
        <f t="shared" si="127"/>
        <v>31.583851791530673</v>
      </c>
      <c r="H1601" s="193">
        <f>MAX(0,D1601-Assumptions!$C$3)*Assumptions!$C$2</f>
        <v>0</v>
      </c>
      <c r="I1601" s="193">
        <f>MAX(0,E1601-Assumptions!$C$3)*Assumptions!$C$2</f>
        <v>0</v>
      </c>
      <c r="J1601" s="193">
        <f>MAX(0,F1601-Assumptions!$C$3)*Assumptions!$C$2</f>
        <v>0</v>
      </c>
      <c r="K1601" s="193">
        <f>MAX(0,G1601-Assumptions!$C$3)*Assumptions!$C$2</f>
        <v>0</v>
      </c>
    </row>
    <row r="1602" spans="1:11">
      <c r="A1602" s="192">
        <f t="shared" si="124"/>
        <v>47915.583333329458</v>
      </c>
      <c r="B1602" s="218">
        <v>26.394840425531918</v>
      </c>
      <c r="C1602" s="219">
        <f t="shared" si="123"/>
        <v>1.2755684327225874E-4</v>
      </c>
      <c r="D1602" s="193">
        <f t="shared" si="126"/>
        <v>27.565061110583976</v>
      </c>
      <c r="E1602" s="193">
        <f t="shared" si="127"/>
        <v>28.787163770660179</v>
      </c>
      <c r="F1602" s="193">
        <f t="shared" si="127"/>
        <v>30.063448603805892</v>
      </c>
      <c r="G1602" s="193">
        <f t="shared" si="127"/>
        <v>31.396317787820447</v>
      </c>
      <c r="H1602" s="193">
        <f>MAX(0,D1602-Assumptions!$C$3)*Assumptions!$C$2</f>
        <v>0</v>
      </c>
      <c r="I1602" s="193">
        <f>MAX(0,E1602-Assumptions!$C$3)*Assumptions!$C$2</f>
        <v>0</v>
      </c>
      <c r="J1602" s="193">
        <f>MAX(0,F1602-Assumptions!$C$3)*Assumptions!$C$2</f>
        <v>0</v>
      </c>
      <c r="K1602" s="193">
        <f>MAX(0,G1602-Assumptions!$C$3)*Assumptions!$C$2</f>
        <v>0</v>
      </c>
    </row>
    <row r="1603" spans="1:11">
      <c r="A1603" s="192">
        <f t="shared" si="124"/>
        <v>47915.624999996122</v>
      </c>
      <c r="B1603" s="218">
        <v>25.935000000000006</v>
      </c>
      <c r="C1603" s="219">
        <f t="shared" si="123"/>
        <v>1.2533459861594761E-4</v>
      </c>
      <c r="D1603" s="193">
        <f t="shared" si="126"/>
        <v>27.08483356510342</v>
      </c>
      <c r="E1603" s="193">
        <f t="shared" si="127"/>
        <v>28.285645238070281</v>
      </c>
      <c r="F1603" s="193">
        <f t="shared" si="127"/>
        <v>29.539695143809276</v>
      </c>
      <c r="G1603" s="193">
        <f t="shared" si="127"/>
        <v>30.849343610332287</v>
      </c>
      <c r="H1603" s="193">
        <f>MAX(0,D1603-Assumptions!$C$3)*Assumptions!$C$2</f>
        <v>0</v>
      </c>
      <c r="I1603" s="193">
        <f>MAX(0,E1603-Assumptions!$C$3)*Assumptions!$C$2</f>
        <v>0</v>
      </c>
      <c r="J1603" s="193">
        <f>MAX(0,F1603-Assumptions!$C$3)*Assumptions!$C$2</f>
        <v>0</v>
      </c>
      <c r="K1603" s="193">
        <f>MAX(0,G1603-Assumptions!$C$3)*Assumptions!$C$2</f>
        <v>0</v>
      </c>
    </row>
    <row r="1604" spans="1:11">
      <c r="A1604" s="192">
        <f t="shared" si="124"/>
        <v>47915.666666662786</v>
      </c>
      <c r="B1604" s="218">
        <v>25.869308510638298</v>
      </c>
      <c r="C1604" s="219">
        <f t="shared" si="123"/>
        <v>1.2501713509361744E-4</v>
      </c>
      <c r="D1604" s="193">
        <f t="shared" si="126"/>
        <v>27.016229630034768</v>
      </c>
      <c r="E1604" s="193">
        <f t="shared" si="127"/>
        <v>28.213999733414582</v>
      </c>
      <c r="F1604" s="193">
        <f t="shared" si="127"/>
        <v>29.464873220952612</v>
      </c>
      <c r="G1604" s="193">
        <f t="shared" si="127"/>
        <v>30.771204442119689</v>
      </c>
      <c r="H1604" s="193">
        <f>MAX(0,D1604-Assumptions!$C$3)*Assumptions!$C$2</f>
        <v>0</v>
      </c>
      <c r="I1604" s="193">
        <f>MAX(0,E1604-Assumptions!$C$3)*Assumptions!$C$2</f>
        <v>0</v>
      </c>
      <c r="J1604" s="193">
        <f>MAX(0,F1604-Assumptions!$C$3)*Assumptions!$C$2</f>
        <v>0</v>
      </c>
      <c r="K1604" s="193">
        <f>MAX(0,G1604-Assumptions!$C$3)*Assumptions!$C$2</f>
        <v>0</v>
      </c>
    </row>
    <row r="1605" spans="1:11">
      <c r="A1605" s="192">
        <f t="shared" si="124"/>
        <v>47915.70833332945</v>
      </c>
      <c r="B1605" s="218">
        <v>26.749574468085111</v>
      </c>
      <c r="C1605" s="219">
        <f t="shared" ref="C1605:C1668" si="128">B1605/$B$2</f>
        <v>1.2927114629284161E-4</v>
      </c>
      <c r="D1605" s="193">
        <f t="shared" si="126"/>
        <v>27.935522359954692</v>
      </c>
      <c r="E1605" s="193">
        <f t="shared" si="127"/>
        <v>29.174049495800961</v>
      </c>
      <c r="F1605" s="193">
        <f t="shared" si="127"/>
        <v>30.467486987231855</v>
      </c>
      <c r="G1605" s="193">
        <f t="shared" si="127"/>
        <v>31.818269296168456</v>
      </c>
      <c r="H1605" s="193">
        <f>MAX(0,D1605-Assumptions!$C$3)*Assumptions!$C$2</f>
        <v>0</v>
      </c>
      <c r="I1605" s="193">
        <f>MAX(0,E1605-Assumptions!$C$3)*Assumptions!$C$2</f>
        <v>0</v>
      </c>
      <c r="J1605" s="193">
        <f>MAX(0,F1605-Assumptions!$C$3)*Assumptions!$C$2</f>
        <v>0</v>
      </c>
      <c r="K1605" s="193">
        <f>MAX(0,G1605-Assumptions!$C$3)*Assumptions!$C$2</f>
        <v>0</v>
      </c>
    </row>
    <row r="1606" spans="1:11">
      <c r="A1606" s="192">
        <f t="shared" ref="A1606:A1669" si="129">A1605 + TIME(1,0,0)</f>
        <v>47915.749999996115</v>
      </c>
      <c r="B1606" s="218">
        <v>28.667765957446814</v>
      </c>
      <c r="C1606" s="219">
        <f t="shared" si="128"/>
        <v>1.3854108114488232E-4</v>
      </c>
      <c r="D1606" s="193">
        <f t="shared" si="126"/>
        <v>29.938757263959303</v>
      </c>
      <c r="E1606" s="193">
        <f t="shared" si="127"/>
        <v>31.266098231747392</v>
      </c>
      <c r="F1606" s="193">
        <f t="shared" si="127"/>
        <v>32.652287134646322</v>
      </c>
      <c r="G1606" s="193">
        <f t="shared" si="127"/>
        <v>34.099933007976212</v>
      </c>
      <c r="H1606" s="193">
        <f>MAX(0,D1606-Assumptions!$C$3)*Assumptions!$C$2</f>
        <v>0</v>
      </c>
      <c r="I1606" s="193">
        <f>MAX(0,E1606-Assumptions!$C$3)*Assumptions!$C$2</f>
        <v>0</v>
      </c>
      <c r="J1606" s="193">
        <f>MAX(0,F1606-Assumptions!$C$3)*Assumptions!$C$2</f>
        <v>0</v>
      </c>
      <c r="K1606" s="193">
        <f>MAX(0,G1606-Assumptions!$C$3)*Assumptions!$C$2</f>
        <v>0</v>
      </c>
    </row>
    <row r="1607" spans="1:11">
      <c r="A1607" s="192">
        <f t="shared" si="129"/>
        <v>47915.791666662779</v>
      </c>
      <c r="B1607" s="218">
        <v>28.864840425531916</v>
      </c>
      <c r="C1607" s="219">
        <f t="shared" si="128"/>
        <v>1.394934717118728E-4</v>
      </c>
      <c r="D1607" s="193">
        <f t="shared" si="126"/>
        <v>30.144569069165254</v>
      </c>
      <c r="E1607" s="193">
        <f t="shared" si="127"/>
        <v>31.481034745714492</v>
      </c>
      <c r="F1607" s="193">
        <f t="shared" si="127"/>
        <v>32.8767529032163</v>
      </c>
      <c r="G1607" s="193">
        <f t="shared" si="127"/>
        <v>34.334350512613995</v>
      </c>
      <c r="H1607" s="193">
        <f>MAX(0,D1607-Assumptions!$C$3)*Assumptions!$C$2</f>
        <v>0</v>
      </c>
      <c r="I1607" s="193">
        <f>MAX(0,E1607-Assumptions!$C$3)*Assumptions!$C$2</f>
        <v>0</v>
      </c>
      <c r="J1607" s="193">
        <f>MAX(0,F1607-Assumptions!$C$3)*Assumptions!$C$2</f>
        <v>0</v>
      </c>
      <c r="K1607" s="193">
        <f>MAX(0,G1607-Assumptions!$C$3)*Assumptions!$C$2</f>
        <v>0</v>
      </c>
    </row>
    <row r="1608" spans="1:11">
      <c r="A1608" s="192">
        <f t="shared" si="129"/>
        <v>47915.833333329443</v>
      </c>
      <c r="B1608" s="218">
        <v>28.786010638297881</v>
      </c>
      <c r="C1608" s="219">
        <f t="shared" si="128"/>
        <v>1.3911251548507663E-4</v>
      </c>
      <c r="D1608" s="193">
        <f t="shared" si="126"/>
        <v>30.062244347082878</v>
      </c>
      <c r="E1608" s="193">
        <f t="shared" si="127"/>
        <v>31.395060140127658</v>
      </c>
      <c r="F1608" s="193">
        <f t="shared" si="127"/>
        <v>32.786966595788314</v>
      </c>
      <c r="G1608" s="193">
        <f t="shared" si="127"/>
        <v>34.240583510758889</v>
      </c>
      <c r="H1608" s="193">
        <f>MAX(0,D1608-Assumptions!$C$3)*Assumptions!$C$2</f>
        <v>0</v>
      </c>
      <c r="I1608" s="193">
        <f>MAX(0,E1608-Assumptions!$C$3)*Assumptions!$C$2</f>
        <v>0</v>
      </c>
      <c r="J1608" s="193">
        <f>MAX(0,F1608-Assumptions!$C$3)*Assumptions!$C$2</f>
        <v>0</v>
      </c>
      <c r="K1608" s="193">
        <f>MAX(0,G1608-Assumptions!$C$3)*Assumptions!$C$2</f>
        <v>0</v>
      </c>
    </row>
    <row r="1609" spans="1:11">
      <c r="A1609" s="192">
        <f t="shared" si="129"/>
        <v>47915.874999996107</v>
      </c>
      <c r="B1609" s="218">
        <v>28.299893617021279</v>
      </c>
      <c r="C1609" s="219">
        <f t="shared" si="128"/>
        <v>1.3676328541983342E-4</v>
      </c>
      <c r="D1609" s="193">
        <f t="shared" si="126"/>
        <v>29.554575227574858</v>
      </c>
      <c r="E1609" s="193">
        <f t="shared" si="127"/>
        <v>30.864883405675474</v>
      </c>
      <c r="F1609" s="193">
        <f t="shared" si="127"/>
        <v>32.233284366649023</v>
      </c>
      <c r="G1609" s="193">
        <f t="shared" si="127"/>
        <v>33.662353665985684</v>
      </c>
      <c r="H1609" s="193">
        <f>MAX(0,D1609-Assumptions!$C$3)*Assumptions!$C$2</f>
        <v>0</v>
      </c>
      <c r="I1609" s="193">
        <f>MAX(0,E1609-Assumptions!$C$3)*Assumptions!$C$2</f>
        <v>0</v>
      </c>
      <c r="J1609" s="193">
        <f>MAX(0,F1609-Assumptions!$C$3)*Assumptions!$C$2</f>
        <v>0</v>
      </c>
      <c r="K1609" s="193">
        <f>MAX(0,G1609-Assumptions!$C$3)*Assumptions!$C$2</f>
        <v>0</v>
      </c>
    </row>
    <row r="1610" spans="1:11">
      <c r="A1610" s="192">
        <f t="shared" si="129"/>
        <v>47915.916666662772</v>
      </c>
      <c r="B1610" s="218">
        <v>27.261968085106385</v>
      </c>
      <c r="C1610" s="219">
        <f t="shared" si="128"/>
        <v>1.3174736176701685E-4</v>
      </c>
      <c r="D1610" s="193">
        <f t="shared" si="126"/>
        <v>28.470633053490168</v>
      </c>
      <c r="E1610" s="193">
        <f t="shared" si="127"/>
        <v>29.732884432115416</v>
      </c>
      <c r="F1610" s="193">
        <f t="shared" si="127"/>
        <v>31.051097985513799</v>
      </c>
      <c r="G1610" s="193">
        <f t="shared" si="127"/>
        <v>32.427754808226688</v>
      </c>
      <c r="H1610" s="193">
        <f>MAX(0,D1610-Assumptions!$C$3)*Assumptions!$C$2</f>
        <v>0</v>
      </c>
      <c r="I1610" s="193">
        <f>MAX(0,E1610-Assumptions!$C$3)*Assumptions!$C$2</f>
        <v>0</v>
      </c>
      <c r="J1610" s="193">
        <f>MAX(0,F1610-Assumptions!$C$3)*Assumptions!$C$2</f>
        <v>0</v>
      </c>
      <c r="K1610" s="193">
        <f>MAX(0,G1610-Assumptions!$C$3)*Assumptions!$C$2</f>
        <v>0</v>
      </c>
    </row>
    <row r="1611" spans="1:11">
      <c r="A1611" s="192">
        <f t="shared" si="129"/>
        <v>47915.958333329436</v>
      </c>
      <c r="B1611" s="218">
        <v>26.316010638297879</v>
      </c>
      <c r="C1611" s="219">
        <f t="shared" si="128"/>
        <v>1.2717588704546257E-4</v>
      </c>
      <c r="D1611" s="193">
        <f t="shared" si="126"/>
        <v>27.4827363885016</v>
      </c>
      <c r="E1611" s="193">
        <f t="shared" si="127"/>
        <v>28.701189165073345</v>
      </c>
      <c r="F1611" s="193">
        <f t="shared" si="127"/>
        <v>29.973662296377906</v>
      </c>
      <c r="G1611" s="193">
        <f t="shared" si="127"/>
        <v>31.302550785965337</v>
      </c>
      <c r="H1611" s="193">
        <f>MAX(0,D1611-Assumptions!$C$3)*Assumptions!$C$2</f>
        <v>0</v>
      </c>
      <c r="I1611" s="193">
        <f>MAX(0,E1611-Assumptions!$C$3)*Assumptions!$C$2</f>
        <v>0</v>
      </c>
      <c r="J1611" s="193">
        <f>MAX(0,F1611-Assumptions!$C$3)*Assumptions!$C$2</f>
        <v>0</v>
      </c>
      <c r="K1611" s="193">
        <f>MAX(0,G1611-Assumptions!$C$3)*Assumptions!$C$2</f>
        <v>0</v>
      </c>
    </row>
    <row r="1612" spans="1:11">
      <c r="A1612" s="192">
        <f t="shared" si="129"/>
        <v>47915.9999999961</v>
      </c>
      <c r="B1612" s="218">
        <v>24.3715425531915</v>
      </c>
      <c r="C1612" s="219">
        <f t="shared" si="128"/>
        <v>1.1777896678448981E-4</v>
      </c>
      <c r="D1612" s="193">
        <f t="shared" si="126"/>
        <v>25.452059910469533</v>
      </c>
      <c r="E1612" s="193">
        <f t="shared" si="127"/>
        <v>26.580482227264632</v>
      </c>
      <c r="F1612" s="193">
        <f t="shared" si="127"/>
        <v>27.758933379820778</v>
      </c>
      <c r="G1612" s="193">
        <f t="shared" si="127"/>
        <v>28.989631406872544</v>
      </c>
      <c r="H1612" s="193">
        <f>MAX(0,D1612-Assumptions!$C$3)*Assumptions!$C$2</f>
        <v>0</v>
      </c>
      <c r="I1612" s="193">
        <f>MAX(0,E1612-Assumptions!$C$3)*Assumptions!$C$2</f>
        <v>0</v>
      </c>
      <c r="J1612" s="193">
        <f>MAX(0,F1612-Assumptions!$C$3)*Assumptions!$C$2</f>
        <v>0</v>
      </c>
      <c r="K1612" s="193">
        <f>MAX(0,G1612-Assumptions!$C$3)*Assumptions!$C$2</f>
        <v>0</v>
      </c>
    </row>
    <row r="1613" spans="1:11">
      <c r="A1613" s="192">
        <f t="shared" si="129"/>
        <v>47916.041666662764</v>
      </c>
      <c r="B1613" s="218">
        <v>22.308829787234046</v>
      </c>
      <c r="C1613" s="219">
        <f t="shared" si="128"/>
        <v>1.0781061218332272E-4</v>
      </c>
      <c r="D1613" s="193">
        <f t="shared" si="126"/>
        <v>23.297896349313884</v>
      </c>
      <c r="E1613" s="193">
        <f t="shared" si="127"/>
        <v>24.330813381075654</v>
      </c>
      <c r="F1613" s="193">
        <f t="shared" si="127"/>
        <v>25.409525002121658</v>
      </c>
      <c r="G1613" s="193">
        <f t="shared" si="127"/>
        <v>26.536061524997073</v>
      </c>
      <c r="H1613" s="193">
        <f>MAX(0,D1613-Assumptions!$C$3)*Assumptions!$C$2</f>
        <v>0</v>
      </c>
      <c r="I1613" s="193">
        <f>MAX(0,E1613-Assumptions!$C$3)*Assumptions!$C$2</f>
        <v>0</v>
      </c>
      <c r="J1613" s="193">
        <f>MAX(0,F1613-Assumptions!$C$3)*Assumptions!$C$2</f>
        <v>0</v>
      </c>
      <c r="K1613" s="193">
        <f>MAX(0,G1613-Assumptions!$C$3)*Assumptions!$C$2</f>
        <v>0</v>
      </c>
    </row>
    <row r="1614" spans="1:11">
      <c r="A1614" s="192">
        <f t="shared" si="129"/>
        <v>47916.083333329429</v>
      </c>
      <c r="B1614" s="218">
        <v>21.008138297872343</v>
      </c>
      <c r="C1614" s="219">
        <f t="shared" si="128"/>
        <v>1.0152483444118553E-4</v>
      </c>
      <c r="D1614" s="193">
        <f t="shared" si="126"/>
        <v>21.939538434954596</v>
      </c>
      <c r="E1614" s="193">
        <f t="shared" si="127"/>
        <v>22.912232388892797</v>
      </c>
      <c r="F1614" s="193">
        <f t="shared" si="127"/>
        <v>23.928050929559792</v>
      </c>
      <c r="G1614" s="193">
        <f t="shared" si="127"/>
        <v>24.988905994387704</v>
      </c>
      <c r="H1614" s="193">
        <f>MAX(0,D1614-Assumptions!$C$3)*Assumptions!$C$2</f>
        <v>0</v>
      </c>
      <c r="I1614" s="193">
        <f>MAX(0,E1614-Assumptions!$C$3)*Assumptions!$C$2</f>
        <v>0</v>
      </c>
      <c r="J1614" s="193">
        <f>MAX(0,F1614-Assumptions!$C$3)*Assumptions!$C$2</f>
        <v>0</v>
      </c>
      <c r="K1614" s="193">
        <f>MAX(0,G1614-Assumptions!$C$3)*Assumptions!$C$2</f>
        <v>0</v>
      </c>
    </row>
    <row r="1615" spans="1:11">
      <c r="A1615" s="192">
        <f t="shared" si="129"/>
        <v>47916.124999996093</v>
      </c>
      <c r="B1615" s="218">
        <v>20.21984042553192</v>
      </c>
      <c r="C1615" s="219">
        <f t="shared" si="128"/>
        <v>9.7715272173223611E-5</v>
      </c>
      <c r="D1615" s="193">
        <f t="shared" si="126"/>
        <v>21.116291214130786</v>
      </c>
      <c r="E1615" s="193">
        <f t="shared" si="127"/>
        <v>22.052486333024401</v>
      </c>
      <c r="F1615" s="193">
        <f t="shared" si="127"/>
        <v>23.030187855279877</v>
      </c>
      <c r="G1615" s="193">
        <f t="shared" si="127"/>
        <v>24.051235975836573</v>
      </c>
      <c r="H1615" s="193">
        <f>MAX(0,D1615-Assumptions!$C$3)*Assumptions!$C$2</f>
        <v>0</v>
      </c>
      <c r="I1615" s="193">
        <f>MAX(0,E1615-Assumptions!$C$3)*Assumptions!$C$2</f>
        <v>0</v>
      </c>
      <c r="J1615" s="193">
        <f>MAX(0,F1615-Assumptions!$C$3)*Assumptions!$C$2</f>
        <v>0</v>
      </c>
      <c r="K1615" s="193">
        <f>MAX(0,G1615-Assumptions!$C$3)*Assumptions!$C$2</f>
        <v>0</v>
      </c>
    </row>
    <row r="1616" spans="1:11">
      <c r="A1616" s="192">
        <f t="shared" si="129"/>
        <v>47916.166666662757</v>
      </c>
      <c r="B1616" s="218">
        <v>19.681170212765959</v>
      </c>
      <c r="C1616" s="219">
        <f t="shared" si="128"/>
        <v>9.5112071290116273E-5</v>
      </c>
      <c r="D1616" s="193">
        <f t="shared" si="126"/>
        <v>20.553738946567844</v>
      </c>
      <c r="E1616" s="193">
        <f t="shared" si="127"/>
        <v>21.464993194847661</v>
      </c>
      <c r="F1616" s="193">
        <f t="shared" si="127"/>
        <v>22.416648087855265</v>
      </c>
      <c r="G1616" s="193">
        <f t="shared" si="127"/>
        <v>23.410494796493296</v>
      </c>
      <c r="H1616" s="193">
        <f>MAX(0,D1616-Assumptions!$C$3)*Assumptions!$C$2</f>
        <v>0</v>
      </c>
      <c r="I1616" s="193">
        <f>MAX(0,E1616-Assumptions!$C$3)*Assumptions!$C$2</f>
        <v>0</v>
      </c>
      <c r="J1616" s="193">
        <f>MAX(0,F1616-Assumptions!$C$3)*Assumptions!$C$2</f>
        <v>0</v>
      </c>
      <c r="K1616" s="193">
        <f>MAX(0,G1616-Assumptions!$C$3)*Assumptions!$C$2</f>
        <v>0</v>
      </c>
    </row>
    <row r="1617" spans="1:11">
      <c r="A1617" s="192">
        <f t="shared" si="129"/>
        <v>47916.208333329421</v>
      </c>
      <c r="B1617" s="218">
        <v>19.668031914893621</v>
      </c>
      <c r="C1617" s="219">
        <f t="shared" si="128"/>
        <v>9.5048578585650245E-5</v>
      </c>
      <c r="D1617" s="193">
        <f t="shared" si="126"/>
        <v>20.540018159554116</v>
      </c>
      <c r="E1617" s="193">
        <f t="shared" si="127"/>
        <v>21.450664093916522</v>
      </c>
      <c r="F1617" s="193">
        <f t="shared" si="127"/>
        <v>22.401683703283933</v>
      </c>
      <c r="G1617" s="193">
        <f t="shared" si="127"/>
        <v>23.394866962850777</v>
      </c>
      <c r="H1617" s="193">
        <f>MAX(0,D1617-Assumptions!$C$3)*Assumptions!$C$2</f>
        <v>0</v>
      </c>
      <c r="I1617" s="193">
        <f>MAX(0,E1617-Assumptions!$C$3)*Assumptions!$C$2</f>
        <v>0</v>
      </c>
      <c r="J1617" s="193">
        <f>MAX(0,F1617-Assumptions!$C$3)*Assumptions!$C$2</f>
        <v>0</v>
      </c>
      <c r="K1617" s="193">
        <f>MAX(0,G1617-Assumptions!$C$3)*Assumptions!$C$2</f>
        <v>0</v>
      </c>
    </row>
    <row r="1618" spans="1:11">
      <c r="A1618" s="192">
        <f t="shared" si="129"/>
        <v>47916.249999996086</v>
      </c>
      <c r="B1618" s="218">
        <v>19.799414893617026</v>
      </c>
      <c r="C1618" s="219">
        <f t="shared" si="128"/>
        <v>9.5683505630310569E-5</v>
      </c>
      <c r="D1618" s="193">
        <f t="shared" si="126"/>
        <v>20.677226029691418</v>
      </c>
      <c r="E1618" s="193">
        <f t="shared" si="127"/>
        <v>21.59395510322792</v>
      </c>
      <c r="F1618" s="193">
        <f t="shared" si="127"/>
        <v>22.551327548997254</v>
      </c>
      <c r="G1618" s="193">
        <f t="shared" si="127"/>
        <v>23.551145299275966</v>
      </c>
      <c r="H1618" s="193">
        <f>MAX(0,D1618-Assumptions!$C$3)*Assumptions!$C$2</f>
        <v>0</v>
      </c>
      <c r="I1618" s="193">
        <f>MAX(0,E1618-Assumptions!$C$3)*Assumptions!$C$2</f>
        <v>0</v>
      </c>
      <c r="J1618" s="193">
        <f>MAX(0,F1618-Assumptions!$C$3)*Assumptions!$C$2</f>
        <v>0</v>
      </c>
      <c r="K1618" s="193">
        <f>MAX(0,G1618-Assumptions!$C$3)*Assumptions!$C$2</f>
        <v>0</v>
      </c>
    </row>
    <row r="1619" spans="1:11">
      <c r="A1619" s="192">
        <f t="shared" si="129"/>
        <v>47916.29166666275</v>
      </c>
      <c r="B1619" s="218">
        <v>21.086968085106388</v>
      </c>
      <c r="C1619" s="219">
        <f t="shared" si="128"/>
        <v>1.0190579066798174E-4</v>
      </c>
      <c r="D1619" s="193">
        <f t="shared" si="126"/>
        <v>22.021863157036979</v>
      </c>
      <c r="E1619" s="193">
        <f t="shared" si="127"/>
        <v>22.998206994479641</v>
      </c>
      <c r="F1619" s="193">
        <f t="shared" si="127"/>
        <v>24.017837236987788</v>
      </c>
      <c r="G1619" s="193">
        <f t="shared" si="127"/>
        <v>25.08267299624282</v>
      </c>
      <c r="H1619" s="193">
        <f>MAX(0,D1619-Assumptions!$C$3)*Assumptions!$C$2</f>
        <v>0</v>
      </c>
      <c r="I1619" s="193">
        <f>MAX(0,E1619-Assumptions!$C$3)*Assumptions!$C$2</f>
        <v>0</v>
      </c>
      <c r="J1619" s="193">
        <f>MAX(0,F1619-Assumptions!$C$3)*Assumptions!$C$2</f>
        <v>0</v>
      </c>
      <c r="K1619" s="193">
        <f>MAX(0,G1619-Assumptions!$C$3)*Assumptions!$C$2</f>
        <v>0</v>
      </c>
    </row>
    <row r="1620" spans="1:11">
      <c r="A1620" s="192">
        <f t="shared" si="129"/>
        <v>47916.333333329414</v>
      </c>
      <c r="B1620" s="218">
        <v>22.440212765957451</v>
      </c>
      <c r="C1620" s="219">
        <f t="shared" si="128"/>
        <v>1.0844553922798305E-4</v>
      </c>
      <c r="D1620" s="193">
        <f t="shared" si="126"/>
        <v>23.435104219451187</v>
      </c>
      <c r="E1620" s="193">
        <f t="shared" si="127"/>
        <v>24.474104390387055</v>
      </c>
      <c r="F1620" s="193">
        <f t="shared" si="127"/>
        <v>25.559168847834975</v>
      </c>
      <c r="G1620" s="193">
        <f t="shared" si="127"/>
        <v>26.692339861422262</v>
      </c>
      <c r="H1620" s="193">
        <f>MAX(0,D1620-Assumptions!$C$3)*Assumptions!$C$2</f>
        <v>0</v>
      </c>
      <c r="I1620" s="193">
        <f>MAX(0,E1620-Assumptions!$C$3)*Assumptions!$C$2</f>
        <v>0</v>
      </c>
      <c r="J1620" s="193">
        <f>MAX(0,F1620-Assumptions!$C$3)*Assumptions!$C$2</f>
        <v>0</v>
      </c>
      <c r="K1620" s="193">
        <f>MAX(0,G1620-Assumptions!$C$3)*Assumptions!$C$2</f>
        <v>0</v>
      </c>
    </row>
    <row r="1621" spans="1:11">
      <c r="A1621" s="192">
        <f t="shared" si="129"/>
        <v>47916.374999996078</v>
      </c>
      <c r="B1621" s="218">
        <v>22.900053191489366</v>
      </c>
      <c r="C1621" s="219">
        <f t="shared" si="128"/>
        <v>1.1066778388429418E-4</v>
      </c>
      <c r="D1621" s="193">
        <f t="shared" si="126"/>
        <v>23.915331764931747</v>
      </c>
      <c r="E1621" s="193">
        <f t="shared" si="127"/>
        <v>24.975622922976953</v>
      </c>
      <c r="F1621" s="193">
        <f t="shared" si="127"/>
        <v>26.082922307831595</v>
      </c>
      <c r="G1621" s="193">
        <f t="shared" si="127"/>
        <v>27.239314038910425</v>
      </c>
      <c r="H1621" s="193">
        <f>MAX(0,D1621-Assumptions!$C$3)*Assumptions!$C$2</f>
        <v>0</v>
      </c>
      <c r="I1621" s="193">
        <f>MAX(0,E1621-Assumptions!$C$3)*Assumptions!$C$2</f>
        <v>0</v>
      </c>
      <c r="J1621" s="193">
        <f>MAX(0,F1621-Assumptions!$C$3)*Assumptions!$C$2</f>
        <v>0</v>
      </c>
      <c r="K1621" s="193">
        <f>MAX(0,G1621-Assumptions!$C$3)*Assumptions!$C$2</f>
        <v>0</v>
      </c>
    </row>
    <row r="1622" spans="1:11">
      <c r="A1622" s="192">
        <f t="shared" si="129"/>
        <v>47916.416666662743</v>
      </c>
      <c r="B1622" s="218">
        <v>23.386170212765961</v>
      </c>
      <c r="C1622" s="219">
        <f t="shared" si="128"/>
        <v>1.1301701394953736E-4</v>
      </c>
      <c r="D1622" s="193">
        <f t="shared" si="126"/>
        <v>24.423000884439759</v>
      </c>
      <c r="E1622" s="193">
        <f t="shared" si="127"/>
        <v>25.505799657429129</v>
      </c>
      <c r="F1622" s="193">
        <f t="shared" si="127"/>
        <v>26.636604536970875</v>
      </c>
      <c r="G1622" s="193">
        <f t="shared" si="127"/>
        <v>27.817543883683619</v>
      </c>
      <c r="H1622" s="193">
        <f>MAX(0,D1622-Assumptions!$C$3)*Assumptions!$C$2</f>
        <v>0</v>
      </c>
      <c r="I1622" s="193">
        <f>MAX(0,E1622-Assumptions!$C$3)*Assumptions!$C$2</f>
        <v>0</v>
      </c>
      <c r="J1622" s="193">
        <f>MAX(0,F1622-Assumptions!$C$3)*Assumptions!$C$2</f>
        <v>0</v>
      </c>
      <c r="K1622" s="193">
        <f>MAX(0,G1622-Assumptions!$C$3)*Assumptions!$C$2</f>
        <v>0</v>
      </c>
    </row>
    <row r="1623" spans="1:11">
      <c r="A1623" s="192">
        <f t="shared" si="129"/>
        <v>47916.458333329407</v>
      </c>
      <c r="B1623" s="218">
        <v>24.936489361702133</v>
      </c>
      <c r="C1623" s="219">
        <f t="shared" si="128"/>
        <v>1.2050915307652918E-4</v>
      </c>
      <c r="D1623" s="193">
        <f t="shared" si="126"/>
        <v>26.042053752059928</v>
      </c>
      <c r="E1623" s="193">
        <f t="shared" si="127"/>
        <v>27.196633567303646</v>
      </c>
      <c r="F1623" s="193">
        <f t="shared" si="127"/>
        <v>28.402401916388047</v>
      </c>
      <c r="G1623" s="193">
        <f t="shared" si="127"/>
        <v>29.661628253500854</v>
      </c>
      <c r="H1623" s="193">
        <f>MAX(0,D1623-Assumptions!$C$3)*Assumptions!$C$2</f>
        <v>0</v>
      </c>
      <c r="I1623" s="193">
        <f>MAX(0,E1623-Assumptions!$C$3)*Assumptions!$C$2</f>
        <v>0</v>
      </c>
      <c r="J1623" s="193">
        <f>MAX(0,F1623-Assumptions!$C$3)*Assumptions!$C$2</f>
        <v>0</v>
      </c>
      <c r="K1623" s="193">
        <f>MAX(0,G1623-Assumptions!$C$3)*Assumptions!$C$2</f>
        <v>0</v>
      </c>
    </row>
    <row r="1624" spans="1:11">
      <c r="A1624" s="192">
        <f t="shared" si="129"/>
        <v>47916.499999996071</v>
      </c>
      <c r="B1624" s="218">
        <v>25.199255319148939</v>
      </c>
      <c r="C1624" s="219">
        <f t="shared" si="128"/>
        <v>1.2177900716584981E-4</v>
      </c>
      <c r="D1624" s="193">
        <f t="shared" si="126"/>
        <v>26.31646949233453</v>
      </c>
      <c r="E1624" s="193">
        <f t="shared" si="127"/>
        <v>27.483215585926445</v>
      </c>
      <c r="F1624" s="193">
        <f t="shared" si="127"/>
        <v>28.701689607814686</v>
      </c>
      <c r="G1624" s="193">
        <f t="shared" si="127"/>
        <v>29.974184926351228</v>
      </c>
      <c r="H1624" s="193">
        <f>MAX(0,D1624-Assumptions!$C$3)*Assumptions!$C$2</f>
        <v>0</v>
      </c>
      <c r="I1624" s="193">
        <f>MAX(0,E1624-Assumptions!$C$3)*Assumptions!$C$2</f>
        <v>0</v>
      </c>
      <c r="J1624" s="193">
        <f>MAX(0,F1624-Assumptions!$C$3)*Assumptions!$C$2</f>
        <v>0</v>
      </c>
      <c r="K1624" s="193">
        <f>MAX(0,G1624-Assumptions!$C$3)*Assumptions!$C$2</f>
        <v>0</v>
      </c>
    </row>
    <row r="1625" spans="1:11">
      <c r="A1625" s="192">
        <f t="shared" si="129"/>
        <v>47916.541666662735</v>
      </c>
      <c r="B1625" s="218">
        <v>25.159840425531922</v>
      </c>
      <c r="C1625" s="219">
        <f t="shared" si="128"/>
        <v>1.2158852905245172E-4</v>
      </c>
      <c r="D1625" s="193">
        <f t="shared" si="126"/>
        <v>26.275307131293342</v>
      </c>
      <c r="E1625" s="193">
        <f t="shared" si="127"/>
        <v>27.440228283133028</v>
      </c>
      <c r="F1625" s="193">
        <f t="shared" si="127"/>
        <v>28.656796454100693</v>
      </c>
      <c r="G1625" s="193">
        <f t="shared" si="127"/>
        <v>29.927301425423675</v>
      </c>
      <c r="H1625" s="193">
        <f>MAX(0,D1625-Assumptions!$C$3)*Assumptions!$C$2</f>
        <v>0</v>
      </c>
      <c r="I1625" s="193">
        <f>MAX(0,E1625-Assumptions!$C$3)*Assumptions!$C$2</f>
        <v>0</v>
      </c>
      <c r="J1625" s="193">
        <f>MAX(0,F1625-Assumptions!$C$3)*Assumptions!$C$2</f>
        <v>0</v>
      </c>
      <c r="K1625" s="193">
        <f>MAX(0,G1625-Assumptions!$C$3)*Assumptions!$C$2</f>
        <v>0</v>
      </c>
    </row>
    <row r="1626" spans="1:11">
      <c r="A1626" s="192">
        <f t="shared" si="129"/>
        <v>47916.583333329399</v>
      </c>
      <c r="B1626" s="218">
        <v>24.81824468085107</v>
      </c>
      <c r="C1626" s="219">
        <f t="shared" si="128"/>
        <v>1.1993771873633488E-4</v>
      </c>
      <c r="D1626" s="193">
        <f t="shared" si="126"/>
        <v>25.918566668936354</v>
      </c>
      <c r="E1626" s="193">
        <f t="shared" si="127"/>
        <v>27.067671658923388</v>
      </c>
      <c r="F1626" s="193">
        <f t="shared" si="127"/>
        <v>28.267722455246059</v>
      </c>
      <c r="G1626" s="193">
        <f t="shared" si="127"/>
        <v>29.520977750718181</v>
      </c>
      <c r="H1626" s="193">
        <f>MAX(0,D1626-Assumptions!$C$3)*Assumptions!$C$2</f>
        <v>0</v>
      </c>
      <c r="I1626" s="193">
        <f>MAX(0,E1626-Assumptions!$C$3)*Assumptions!$C$2</f>
        <v>0</v>
      </c>
      <c r="J1626" s="193">
        <f>MAX(0,F1626-Assumptions!$C$3)*Assumptions!$C$2</f>
        <v>0</v>
      </c>
      <c r="K1626" s="193">
        <f>MAX(0,G1626-Assumptions!$C$3)*Assumptions!$C$2</f>
        <v>0</v>
      </c>
    </row>
    <row r="1627" spans="1:11">
      <c r="A1627" s="192">
        <f t="shared" si="129"/>
        <v>47916.624999996064</v>
      </c>
      <c r="B1627" s="218">
        <v>25.908723404255323</v>
      </c>
      <c r="C1627" s="219">
        <f t="shared" si="128"/>
        <v>1.2520761320701556E-4</v>
      </c>
      <c r="D1627" s="193">
        <f t="shared" si="126"/>
        <v>27.05739199107596</v>
      </c>
      <c r="E1627" s="193">
        <f t="shared" si="127"/>
        <v>28.256987036208002</v>
      </c>
      <c r="F1627" s="193">
        <f t="shared" si="127"/>
        <v>29.509766374666611</v>
      </c>
      <c r="G1627" s="193">
        <f t="shared" si="127"/>
        <v>30.818087943047249</v>
      </c>
      <c r="H1627" s="193">
        <f>MAX(0,D1627-Assumptions!$C$3)*Assumptions!$C$2</f>
        <v>0</v>
      </c>
      <c r="I1627" s="193">
        <f>MAX(0,E1627-Assumptions!$C$3)*Assumptions!$C$2</f>
        <v>0</v>
      </c>
      <c r="J1627" s="193">
        <f>MAX(0,F1627-Assumptions!$C$3)*Assumptions!$C$2</f>
        <v>0</v>
      </c>
      <c r="K1627" s="193">
        <f>MAX(0,G1627-Assumptions!$C$3)*Assumptions!$C$2</f>
        <v>0</v>
      </c>
    </row>
    <row r="1628" spans="1:11">
      <c r="A1628" s="192">
        <f t="shared" si="129"/>
        <v>47916.666666662728</v>
      </c>
      <c r="B1628" s="218">
        <v>26.946648936170213</v>
      </c>
      <c r="C1628" s="219">
        <f t="shared" si="128"/>
        <v>1.3022353685983207E-4</v>
      </c>
      <c r="D1628" s="193">
        <f t="shared" si="126"/>
        <v>28.141334165160639</v>
      </c>
      <c r="E1628" s="193">
        <f t="shared" si="127"/>
        <v>29.38898600976805</v>
      </c>
      <c r="F1628" s="193">
        <f t="shared" si="127"/>
        <v>30.691952755801829</v>
      </c>
      <c r="G1628" s="193">
        <f t="shared" si="127"/>
        <v>32.052686800806235</v>
      </c>
      <c r="H1628" s="193">
        <f>MAX(0,D1628-Assumptions!$C$3)*Assumptions!$C$2</f>
        <v>0</v>
      </c>
      <c r="I1628" s="193">
        <f>MAX(0,E1628-Assumptions!$C$3)*Assumptions!$C$2</f>
        <v>0</v>
      </c>
      <c r="J1628" s="193">
        <f>MAX(0,F1628-Assumptions!$C$3)*Assumptions!$C$2</f>
        <v>0</v>
      </c>
      <c r="K1628" s="193">
        <f>MAX(0,G1628-Assumptions!$C$3)*Assumptions!$C$2</f>
        <v>0</v>
      </c>
    </row>
    <row r="1629" spans="1:11">
      <c r="A1629" s="192">
        <f t="shared" si="129"/>
        <v>47916.708333329392</v>
      </c>
      <c r="B1629" s="218">
        <v>27.524734042553195</v>
      </c>
      <c r="C1629" s="219">
        <f t="shared" si="128"/>
        <v>1.330172158563375E-4</v>
      </c>
      <c r="D1629" s="193">
        <f t="shared" si="126"/>
        <v>28.745048793764774</v>
      </c>
      <c r="E1629" s="193">
        <f t="shared" si="127"/>
        <v>30.019466450738214</v>
      </c>
      <c r="F1629" s="193">
        <f t="shared" si="127"/>
        <v>31.350385676940437</v>
      </c>
      <c r="G1629" s="193">
        <f t="shared" si="127"/>
        <v>32.740311481077072</v>
      </c>
      <c r="H1629" s="193">
        <f>MAX(0,D1629-Assumptions!$C$3)*Assumptions!$C$2</f>
        <v>0</v>
      </c>
      <c r="I1629" s="193">
        <f>MAX(0,E1629-Assumptions!$C$3)*Assumptions!$C$2</f>
        <v>0</v>
      </c>
      <c r="J1629" s="193">
        <f>MAX(0,F1629-Assumptions!$C$3)*Assumptions!$C$2</f>
        <v>0</v>
      </c>
      <c r="K1629" s="193">
        <f>MAX(0,G1629-Assumptions!$C$3)*Assumptions!$C$2</f>
        <v>0</v>
      </c>
    </row>
    <row r="1630" spans="1:11">
      <c r="A1630" s="192">
        <f t="shared" si="129"/>
        <v>47916.749999996056</v>
      </c>
      <c r="B1630" s="218">
        <v>27.761223404255325</v>
      </c>
      <c r="C1630" s="219">
        <f t="shared" si="128"/>
        <v>1.3416008453672609E-4</v>
      </c>
      <c r="D1630" s="193">
        <f t="shared" si="126"/>
        <v>28.992022960011919</v>
      </c>
      <c r="E1630" s="193">
        <f t="shared" si="127"/>
        <v>30.277390267498735</v>
      </c>
      <c r="F1630" s="193">
        <f t="shared" si="127"/>
        <v>31.619744599224415</v>
      </c>
      <c r="G1630" s="193">
        <f t="shared" ref="E1630:G1662" si="130">$C1630*G$2</f>
        <v>33.021612486642411</v>
      </c>
      <c r="H1630" s="193">
        <f>MAX(0,D1630-Assumptions!$C$3)*Assumptions!$C$2</f>
        <v>0</v>
      </c>
      <c r="I1630" s="193">
        <f>MAX(0,E1630-Assumptions!$C$3)*Assumptions!$C$2</f>
        <v>0</v>
      </c>
      <c r="J1630" s="193">
        <f>MAX(0,F1630-Assumptions!$C$3)*Assumptions!$C$2</f>
        <v>0</v>
      </c>
      <c r="K1630" s="193">
        <f>MAX(0,G1630-Assumptions!$C$3)*Assumptions!$C$2</f>
        <v>0</v>
      </c>
    </row>
    <row r="1631" spans="1:11">
      <c r="A1631" s="192">
        <f t="shared" si="129"/>
        <v>47916.791666662721</v>
      </c>
      <c r="B1631" s="218">
        <v>28.759734042553198</v>
      </c>
      <c r="C1631" s="219">
        <f t="shared" si="128"/>
        <v>1.3898553007614454E-4</v>
      </c>
      <c r="D1631" s="193">
        <f t="shared" si="126"/>
        <v>30.034802773055414</v>
      </c>
      <c r="E1631" s="193">
        <f t="shared" si="130"/>
        <v>31.366401938265373</v>
      </c>
      <c r="F1631" s="193">
        <f t="shared" si="130"/>
        <v>32.757037826645643</v>
      </c>
      <c r="G1631" s="193">
        <f t="shared" si="130"/>
        <v>34.209327843473844</v>
      </c>
      <c r="H1631" s="193">
        <f>MAX(0,D1631-Assumptions!$C$3)*Assumptions!$C$2</f>
        <v>0</v>
      </c>
      <c r="I1631" s="193">
        <f>MAX(0,E1631-Assumptions!$C$3)*Assumptions!$C$2</f>
        <v>0</v>
      </c>
      <c r="J1631" s="193">
        <f>MAX(0,F1631-Assumptions!$C$3)*Assumptions!$C$2</f>
        <v>0</v>
      </c>
      <c r="K1631" s="193">
        <f>MAX(0,G1631-Assumptions!$C$3)*Assumptions!$C$2</f>
        <v>0</v>
      </c>
    </row>
    <row r="1632" spans="1:11">
      <c r="A1632" s="192">
        <f t="shared" si="129"/>
        <v>47916.833333329385</v>
      </c>
      <c r="B1632" s="218">
        <v>28.62835106382979</v>
      </c>
      <c r="C1632" s="219">
        <f t="shared" si="128"/>
        <v>1.3835060303148421E-4</v>
      </c>
      <c r="D1632" s="193">
        <f t="shared" si="126"/>
        <v>29.897594902918108</v>
      </c>
      <c r="E1632" s="193">
        <f t="shared" si="130"/>
        <v>31.223110928953972</v>
      </c>
      <c r="F1632" s="193">
        <f t="shared" si="130"/>
        <v>32.607393980932322</v>
      </c>
      <c r="G1632" s="193">
        <f t="shared" si="130"/>
        <v>34.053049507048655</v>
      </c>
      <c r="H1632" s="193">
        <f>MAX(0,D1632-Assumptions!$C$3)*Assumptions!$C$2</f>
        <v>0</v>
      </c>
      <c r="I1632" s="193">
        <f>MAX(0,E1632-Assumptions!$C$3)*Assumptions!$C$2</f>
        <v>0</v>
      </c>
      <c r="J1632" s="193">
        <f>MAX(0,F1632-Assumptions!$C$3)*Assumptions!$C$2</f>
        <v>0</v>
      </c>
      <c r="K1632" s="193">
        <f>MAX(0,G1632-Assumptions!$C$3)*Assumptions!$C$2</f>
        <v>0</v>
      </c>
    </row>
    <row r="1633" spans="1:11">
      <c r="A1633" s="192">
        <f t="shared" si="129"/>
        <v>47916.874999996049</v>
      </c>
      <c r="B1633" s="218">
        <v>27.30138297872341</v>
      </c>
      <c r="C1633" s="219">
        <f t="shared" si="128"/>
        <v>1.3193783988041497E-4</v>
      </c>
      <c r="D1633" s="193">
        <f t="shared" si="126"/>
        <v>28.511795414531363</v>
      </c>
      <c r="E1633" s="193">
        <f t="shared" si="130"/>
        <v>29.775871734908836</v>
      </c>
      <c r="F1633" s="193">
        <f t="shared" si="130"/>
        <v>31.095991139227799</v>
      </c>
      <c r="G1633" s="193">
        <f t="shared" si="130"/>
        <v>32.474638309154251</v>
      </c>
      <c r="H1633" s="193">
        <f>MAX(0,D1633-Assumptions!$C$3)*Assumptions!$C$2</f>
        <v>0</v>
      </c>
      <c r="I1633" s="193">
        <f>MAX(0,E1633-Assumptions!$C$3)*Assumptions!$C$2</f>
        <v>0</v>
      </c>
      <c r="J1633" s="193">
        <f>MAX(0,F1633-Assumptions!$C$3)*Assumptions!$C$2</f>
        <v>0</v>
      </c>
      <c r="K1633" s="193">
        <f>MAX(0,G1633-Assumptions!$C$3)*Assumptions!$C$2</f>
        <v>0</v>
      </c>
    </row>
    <row r="1634" spans="1:11">
      <c r="A1634" s="192">
        <f t="shared" si="129"/>
        <v>47916.916666662713</v>
      </c>
      <c r="B1634" s="218">
        <v>25.067872340425538</v>
      </c>
      <c r="C1634" s="219">
        <f t="shared" si="128"/>
        <v>1.211440801211895E-4</v>
      </c>
      <c r="D1634" s="193">
        <f t="shared" si="126"/>
        <v>26.179261622197231</v>
      </c>
      <c r="E1634" s="193">
        <f t="shared" si="130"/>
        <v>27.339924576615047</v>
      </c>
      <c r="F1634" s="193">
        <f t="shared" si="130"/>
        <v>28.552045762101368</v>
      </c>
      <c r="G1634" s="193">
        <f t="shared" si="130"/>
        <v>29.817906589926043</v>
      </c>
      <c r="H1634" s="193">
        <f>MAX(0,D1634-Assumptions!$C$3)*Assumptions!$C$2</f>
        <v>0</v>
      </c>
      <c r="I1634" s="193">
        <f>MAX(0,E1634-Assumptions!$C$3)*Assumptions!$C$2</f>
        <v>0</v>
      </c>
      <c r="J1634" s="193">
        <f>MAX(0,F1634-Assumptions!$C$3)*Assumptions!$C$2</f>
        <v>0</v>
      </c>
      <c r="K1634" s="193">
        <f>MAX(0,G1634-Assumptions!$C$3)*Assumptions!$C$2</f>
        <v>0</v>
      </c>
    </row>
    <row r="1635" spans="1:11">
      <c r="A1635" s="192">
        <f t="shared" si="129"/>
        <v>47916.958333329378</v>
      </c>
      <c r="B1635" s="218">
        <v>22.900053191489366</v>
      </c>
      <c r="C1635" s="219">
        <f t="shared" si="128"/>
        <v>1.1066778388429418E-4</v>
      </c>
      <c r="D1635" s="193">
        <f t="shared" si="126"/>
        <v>23.915331764931747</v>
      </c>
      <c r="E1635" s="193">
        <f t="shared" si="130"/>
        <v>24.975622922976953</v>
      </c>
      <c r="F1635" s="193">
        <f t="shared" si="130"/>
        <v>26.082922307831595</v>
      </c>
      <c r="G1635" s="193">
        <f t="shared" si="130"/>
        <v>27.239314038910425</v>
      </c>
      <c r="H1635" s="193">
        <f>MAX(0,D1635-Assumptions!$C$3)*Assumptions!$C$2</f>
        <v>0</v>
      </c>
      <c r="I1635" s="193">
        <f>MAX(0,E1635-Assumptions!$C$3)*Assumptions!$C$2</f>
        <v>0</v>
      </c>
      <c r="J1635" s="193">
        <f>MAX(0,F1635-Assumptions!$C$3)*Assumptions!$C$2</f>
        <v>0</v>
      </c>
      <c r="K1635" s="193">
        <f>MAX(0,G1635-Assumptions!$C$3)*Assumptions!$C$2</f>
        <v>0</v>
      </c>
    </row>
    <row r="1636" spans="1:11">
      <c r="A1636" s="192">
        <f t="shared" si="129"/>
        <v>47916.999999996042</v>
      </c>
      <c r="B1636" s="218">
        <v>20.653404255319153</v>
      </c>
      <c r="C1636" s="219">
        <f t="shared" si="128"/>
        <v>9.9810531420602654E-5</v>
      </c>
      <c r="D1636" s="193">
        <f t="shared" si="126"/>
        <v>21.569077185583879</v>
      </c>
      <c r="E1636" s="193">
        <f t="shared" si="130"/>
        <v>22.525346663752018</v>
      </c>
      <c r="F1636" s="193">
        <f t="shared" si="130"/>
        <v>23.524012546133829</v>
      </c>
      <c r="G1636" s="193">
        <f t="shared" si="130"/>
        <v>24.566954486039691</v>
      </c>
      <c r="H1636" s="193">
        <f>MAX(0,D1636-Assumptions!$C$3)*Assumptions!$C$2</f>
        <v>0</v>
      </c>
      <c r="I1636" s="193">
        <f>MAX(0,E1636-Assumptions!$C$3)*Assumptions!$C$2</f>
        <v>0</v>
      </c>
      <c r="J1636" s="193">
        <f>MAX(0,F1636-Assumptions!$C$3)*Assumptions!$C$2</f>
        <v>0</v>
      </c>
      <c r="K1636" s="193">
        <f>MAX(0,G1636-Assumptions!$C$3)*Assumptions!$C$2</f>
        <v>0</v>
      </c>
    </row>
    <row r="1637" spans="1:11">
      <c r="A1637" s="192">
        <f t="shared" si="129"/>
        <v>47917.041666662706</v>
      </c>
      <c r="B1637" s="218">
        <v>18.997978723404255</v>
      </c>
      <c r="C1637" s="219">
        <f t="shared" si="128"/>
        <v>9.1810450657882583E-5</v>
      </c>
      <c r="D1637" s="193">
        <f t="shared" si="126"/>
        <v>19.84025802185387</v>
      </c>
      <c r="E1637" s="193">
        <f t="shared" si="130"/>
        <v>20.719879946428378</v>
      </c>
      <c r="F1637" s="193">
        <f t="shared" si="130"/>
        <v>21.638500090146</v>
      </c>
      <c r="G1637" s="193">
        <f t="shared" si="130"/>
        <v>22.597847447082309</v>
      </c>
      <c r="H1637" s="193">
        <f>MAX(0,D1637-Assumptions!$C$3)*Assumptions!$C$2</f>
        <v>0</v>
      </c>
      <c r="I1637" s="193">
        <f>MAX(0,E1637-Assumptions!$C$3)*Assumptions!$C$2</f>
        <v>0</v>
      </c>
      <c r="J1637" s="193">
        <f>MAX(0,F1637-Assumptions!$C$3)*Assumptions!$C$2</f>
        <v>0</v>
      </c>
      <c r="K1637" s="193">
        <f>MAX(0,G1637-Assumptions!$C$3)*Assumptions!$C$2</f>
        <v>0</v>
      </c>
    </row>
    <row r="1638" spans="1:11">
      <c r="A1638" s="192">
        <f t="shared" si="129"/>
        <v>47917.08333332937</v>
      </c>
      <c r="B1638" s="218">
        <v>18.065159574468087</v>
      </c>
      <c r="C1638" s="219">
        <f t="shared" si="128"/>
        <v>8.7302468640794301E-5</v>
      </c>
      <c r="D1638" s="193">
        <f t="shared" si="126"/>
        <v>18.866082143879026</v>
      </c>
      <c r="E1638" s="193">
        <f t="shared" si="130"/>
        <v>19.702513780317442</v>
      </c>
      <c r="F1638" s="193">
        <f t="shared" si="130"/>
        <v>20.576028785581432</v>
      </c>
      <c r="G1638" s="193">
        <f t="shared" si="130"/>
        <v>21.48827125846347</v>
      </c>
      <c r="H1638" s="193">
        <f>MAX(0,D1638-Assumptions!$C$3)*Assumptions!$C$2</f>
        <v>0</v>
      </c>
      <c r="I1638" s="193">
        <f>MAX(0,E1638-Assumptions!$C$3)*Assumptions!$C$2</f>
        <v>0</v>
      </c>
      <c r="J1638" s="193">
        <f>MAX(0,F1638-Assumptions!$C$3)*Assumptions!$C$2</f>
        <v>0</v>
      </c>
      <c r="K1638" s="193">
        <f>MAX(0,G1638-Assumptions!$C$3)*Assumptions!$C$2</f>
        <v>0</v>
      </c>
    </row>
    <row r="1639" spans="1:11">
      <c r="A1639" s="192">
        <f t="shared" si="129"/>
        <v>47917.124999996035</v>
      </c>
      <c r="B1639" s="218">
        <v>17.868085106382985</v>
      </c>
      <c r="C1639" s="219">
        <f t="shared" si="128"/>
        <v>8.6350078073803836E-5</v>
      </c>
      <c r="D1639" s="193">
        <f t="shared" si="126"/>
        <v>18.660270338673079</v>
      </c>
      <c r="E1639" s="193">
        <f t="shared" si="130"/>
        <v>19.48757726635035</v>
      </c>
      <c r="F1639" s="193">
        <f t="shared" si="130"/>
        <v>20.351563017011458</v>
      </c>
      <c r="G1639" s="193">
        <f t="shared" si="130"/>
        <v>21.253853753825691</v>
      </c>
      <c r="H1639" s="193">
        <f>MAX(0,D1639-Assumptions!$C$3)*Assumptions!$C$2</f>
        <v>0</v>
      </c>
      <c r="I1639" s="193">
        <f>MAX(0,E1639-Assumptions!$C$3)*Assumptions!$C$2</f>
        <v>0</v>
      </c>
      <c r="J1639" s="193">
        <f>MAX(0,F1639-Assumptions!$C$3)*Assumptions!$C$2</f>
        <v>0</v>
      </c>
      <c r="K1639" s="193">
        <f>MAX(0,G1639-Assumptions!$C$3)*Assumptions!$C$2</f>
        <v>0</v>
      </c>
    </row>
    <row r="1640" spans="1:11">
      <c r="A1640" s="192">
        <f t="shared" si="129"/>
        <v>47917.166666662699</v>
      </c>
      <c r="B1640" s="218">
        <v>17.960053191489365</v>
      </c>
      <c r="C1640" s="219">
        <f t="shared" si="128"/>
        <v>8.6794527005066061E-5</v>
      </c>
      <c r="D1640" s="193">
        <f t="shared" si="126"/>
        <v>18.756315847769191</v>
      </c>
      <c r="E1640" s="193">
        <f t="shared" si="130"/>
        <v>19.587880972868327</v>
      </c>
      <c r="F1640" s="193">
        <f t="shared" si="130"/>
        <v>20.456313709010782</v>
      </c>
      <c r="G1640" s="193">
        <f t="shared" si="130"/>
        <v>21.363248589323323</v>
      </c>
      <c r="H1640" s="193">
        <f>MAX(0,D1640-Assumptions!$C$3)*Assumptions!$C$2</f>
        <v>0</v>
      </c>
      <c r="I1640" s="193">
        <f>MAX(0,E1640-Assumptions!$C$3)*Assumptions!$C$2</f>
        <v>0</v>
      </c>
      <c r="J1640" s="193">
        <f>MAX(0,F1640-Assumptions!$C$3)*Assumptions!$C$2</f>
        <v>0</v>
      </c>
      <c r="K1640" s="193">
        <f>MAX(0,G1640-Assumptions!$C$3)*Assumptions!$C$2</f>
        <v>0</v>
      </c>
    </row>
    <row r="1641" spans="1:11">
      <c r="A1641" s="192">
        <f t="shared" si="129"/>
        <v>47917.208333329363</v>
      </c>
      <c r="B1641" s="218">
        <v>19.287021276595748</v>
      </c>
      <c r="C1641" s="219">
        <f t="shared" si="128"/>
        <v>9.3207290156135315E-5</v>
      </c>
      <c r="D1641" s="193">
        <f t="shared" si="126"/>
        <v>20.142115336155939</v>
      </c>
      <c r="E1641" s="193">
        <f t="shared" si="130"/>
        <v>21.035120166913465</v>
      </c>
      <c r="F1641" s="193">
        <f t="shared" si="130"/>
        <v>21.967716550715309</v>
      </c>
      <c r="G1641" s="193">
        <f t="shared" si="130"/>
        <v>22.941659787217731</v>
      </c>
      <c r="H1641" s="193">
        <f>MAX(0,D1641-Assumptions!$C$3)*Assumptions!$C$2</f>
        <v>0</v>
      </c>
      <c r="I1641" s="193">
        <f>MAX(0,E1641-Assumptions!$C$3)*Assumptions!$C$2</f>
        <v>0</v>
      </c>
      <c r="J1641" s="193">
        <f>MAX(0,F1641-Assumptions!$C$3)*Assumptions!$C$2</f>
        <v>0</v>
      </c>
      <c r="K1641" s="193">
        <f>MAX(0,G1641-Assumptions!$C$3)*Assumptions!$C$2</f>
        <v>0</v>
      </c>
    </row>
    <row r="1642" spans="1:11">
      <c r="A1642" s="192">
        <f t="shared" si="129"/>
        <v>47917.249999996027</v>
      </c>
      <c r="B1642" s="218">
        <v>21.10010638297873</v>
      </c>
      <c r="C1642" s="219">
        <f t="shared" si="128"/>
        <v>1.0196928337244777E-4</v>
      </c>
      <c r="D1642" s="193">
        <f t="shared" si="126"/>
        <v>22.035583944050707</v>
      </c>
      <c r="E1642" s="193">
        <f t="shared" si="130"/>
        <v>23.01253609541078</v>
      </c>
      <c r="F1642" s="193">
        <f t="shared" si="130"/>
        <v>24.03280162155912</v>
      </c>
      <c r="G1642" s="193">
        <f t="shared" si="130"/>
        <v>25.098300829885339</v>
      </c>
      <c r="H1642" s="193">
        <f>MAX(0,D1642-Assumptions!$C$3)*Assumptions!$C$2</f>
        <v>0</v>
      </c>
      <c r="I1642" s="193">
        <f>MAX(0,E1642-Assumptions!$C$3)*Assumptions!$C$2</f>
        <v>0</v>
      </c>
      <c r="J1642" s="193">
        <f>MAX(0,F1642-Assumptions!$C$3)*Assumptions!$C$2</f>
        <v>0</v>
      </c>
      <c r="K1642" s="193">
        <f>MAX(0,G1642-Assumptions!$C$3)*Assumptions!$C$2</f>
        <v>0</v>
      </c>
    </row>
    <row r="1643" spans="1:11">
      <c r="A1643" s="192">
        <f t="shared" si="129"/>
        <v>47917.291666662692</v>
      </c>
      <c r="B1643" s="218">
        <v>23.333617021276602</v>
      </c>
      <c r="C1643" s="219">
        <f t="shared" si="128"/>
        <v>1.1276304313167325E-4</v>
      </c>
      <c r="D1643" s="193">
        <f t="shared" si="126"/>
        <v>24.368117736384843</v>
      </c>
      <c r="E1643" s="193">
        <f t="shared" si="130"/>
        <v>25.448483253704573</v>
      </c>
      <c r="F1643" s="193">
        <f t="shared" si="130"/>
        <v>26.57674699868555</v>
      </c>
      <c r="G1643" s="193">
        <f t="shared" si="130"/>
        <v>27.755032549113547</v>
      </c>
      <c r="H1643" s="193">
        <f>MAX(0,D1643-Assumptions!$C$3)*Assumptions!$C$2</f>
        <v>0</v>
      </c>
      <c r="I1643" s="193">
        <f>MAX(0,E1643-Assumptions!$C$3)*Assumptions!$C$2</f>
        <v>0</v>
      </c>
      <c r="J1643" s="193">
        <f>MAX(0,F1643-Assumptions!$C$3)*Assumptions!$C$2</f>
        <v>0</v>
      </c>
      <c r="K1643" s="193">
        <f>MAX(0,G1643-Assumptions!$C$3)*Assumptions!$C$2</f>
        <v>0</v>
      </c>
    </row>
    <row r="1644" spans="1:11">
      <c r="A1644" s="192">
        <f t="shared" si="129"/>
        <v>47917.333333329356</v>
      </c>
      <c r="B1644" s="218">
        <v>24.240159574468088</v>
      </c>
      <c r="C1644" s="219">
        <f t="shared" si="128"/>
        <v>1.1714403973982944E-4</v>
      </c>
      <c r="D1644" s="193">
        <f t="shared" si="126"/>
        <v>25.314852040332223</v>
      </c>
      <c r="E1644" s="193">
        <f t="shared" si="130"/>
        <v>26.437191217953224</v>
      </c>
      <c r="F1644" s="193">
        <f t="shared" si="130"/>
        <v>27.60928953410745</v>
      </c>
      <c r="G1644" s="193">
        <f t="shared" si="130"/>
        <v>28.833353070447345</v>
      </c>
      <c r="H1644" s="193">
        <f>MAX(0,D1644-Assumptions!$C$3)*Assumptions!$C$2</f>
        <v>0</v>
      </c>
      <c r="I1644" s="193">
        <f>MAX(0,E1644-Assumptions!$C$3)*Assumptions!$C$2</f>
        <v>0</v>
      </c>
      <c r="J1644" s="193">
        <f>MAX(0,F1644-Assumptions!$C$3)*Assumptions!$C$2</f>
        <v>0</v>
      </c>
      <c r="K1644" s="193">
        <f>MAX(0,G1644-Assumptions!$C$3)*Assumptions!$C$2</f>
        <v>0</v>
      </c>
    </row>
    <row r="1645" spans="1:11">
      <c r="A1645" s="192">
        <f t="shared" si="129"/>
        <v>47917.37499999602</v>
      </c>
      <c r="B1645" s="218">
        <v>24.213882978723408</v>
      </c>
      <c r="C1645" s="219">
        <f t="shared" si="128"/>
        <v>1.1701705433089739E-4</v>
      </c>
      <c r="D1645" s="193">
        <f t="shared" si="126"/>
        <v>25.287410466304763</v>
      </c>
      <c r="E1645" s="193">
        <f t="shared" si="130"/>
        <v>26.408533016090946</v>
      </c>
      <c r="F1645" s="193">
        <f t="shared" si="130"/>
        <v>27.579360764964786</v>
      </c>
      <c r="G1645" s="193">
        <f t="shared" si="130"/>
        <v>28.80209740316231</v>
      </c>
      <c r="H1645" s="193">
        <f>MAX(0,D1645-Assumptions!$C$3)*Assumptions!$C$2</f>
        <v>0</v>
      </c>
      <c r="I1645" s="193">
        <f>MAX(0,E1645-Assumptions!$C$3)*Assumptions!$C$2</f>
        <v>0</v>
      </c>
      <c r="J1645" s="193">
        <f>MAX(0,F1645-Assumptions!$C$3)*Assumptions!$C$2</f>
        <v>0</v>
      </c>
      <c r="K1645" s="193">
        <f>MAX(0,G1645-Assumptions!$C$3)*Assumptions!$C$2</f>
        <v>0</v>
      </c>
    </row>
    <row r="1646" spans="1:11">
      <c r="A1646" s="192">
        <f t="shared" si="129"/>
        <v>47917.416666662684</v>
      </c>
      <c r="B1646" s="218">
        <v>24.621170212765961</v>
      </c>
      <c r="C1646" s="219">
        <f t="shared" si="128"/>
        <v>1.1898532816934439E-4</v>
      </c>
      <c r="D1646" s="193">
        <f t="shared" si="126"/>
        <v>25.7127548637304</v>
      </c>
      <c r="E1646" s="193">
        <f t="shared" si="130"/>
        <v>26.852735144956284</v>
      </c>
      <c r="F1646" s="193">
        <f t="shared" si="130"/>
        <v>28.043256686676077</v>
      </c>
      <c r="G1646" s="193">
        <f t="shared" si="130"/>
        <v>29.286560246080395</v>
      </c>
      <c r="H1646" s="193">
        <f>MAX(0,D1646-Assumptions!$C$3)*Assumptions!$C$2</f>
        <v>0</v>
      </c>
      <c r="I1646" s="193">
        <f>MAX(0,E1646-Assumptions!$C$3)*Assumptions!$C$2</f>
        <v>0</v>
      </c>
      <c r="J1646" s="193">
        <f>MAX(0,F1646-Assumptions!$C$3)*Assumptions!$C$2</f>
        <v>0</v>
      </c>
      <c r="K1646" s="193">
        <f>MAX(0,G1646-Assumptions!$C$3)*Assumptions!$C$2</f>
        <v>0</v>
      </c>
    </row>
    <row r="1647" spans="1:11">
      <c r="A1647" s="192">
        <f t="shared" si="129"/>
        <v>47917.458333329349</v>
      </c>
      <c r="B1647" s="218">
        <v>24.410957446808514</v>
      </c>
      <c r="C1647" s="219">
        <f t="shared" si="128"/>
        <v>1.1796944489788787E-4</v>
      </c>
      <c r="D1647" s="193">
        <f t="shared" si="126"/>
        <v>25.493222271510714</v>
      </c>
      <c r="E1647" s="193">
        <f t="shared" si="130"/>
        <v>26.623469530058046</v>
      </c>
      <c r="F1647" s="193">
        <f t="shared" si="130"/>
        <v>27.803826533534767</v>
      </c>
      <c r="G1647" s="193">
        <f t="shared" si="130"/>
        <v>29.036514907800093</v>
      </c>
      <c r="H1647" s="193">
        <f>MAX(0,D1647-Assumptions!$C$3)*Assumptions!$C$2</f>
        <v>0</v>
      </c>
      <c r="I1647" s="193">
        <f>MAX(0,E1647-Assumptions!$C$3)*Assumptions!$C$2</f>
        <v>0</v>
      </c>
      <c r="J1647" s="193">
        <f>MAX(0,F1647-Assumptions!$C$3)*Assumptions!$C$2</f>
        <v>0</v>
      </c>
      <c r="K1647" s="193">
        <f>MAX(0,G1647-Assumptions!$C$3)*Assumptions!$C$2</f>
        <v>0</v>
      </c>
    </row>
    <row r="1648" spans="1:11">
      <c r="A1648" s="192">
        <f t="shared" si="129"/>
        <v>47917.499999996013</v>
      </c>
      <c r="B1648" s="218">
        <v>24.463510638297876</v>
      </c>
      <c r="C1648" s="219">
        <f t="shared" si="128"/>
        <v>1.1822341571575201E-4</v>
      </c>
      <c r="D1648" s="193">
        <f t="shared" si="126"/>
        <v>25.548105419565637</v>
      </c>
      <c r="E1648" s="193">
        <f t="shared" si="130"/>
        <v>26.680785933782605</v>
      </c>
      <c r="F1648" s="193">
        <f t="shared" si="130"/>
        <v>27.863684071820096</v>
      </c>
      <c r="G1648" s="193">
        <f t="shared" si="130"/>
        <v>29.099026242370172</v>
      </c>
      <c r="H1648" s="193">
        <f>MAX(0,D1648-Assumptions!$C$3)*Assumptions!$C$2</f>
        <v>0</v>
      </c>
      <c r="I1648" s="193">
        <f>MAX(0,E1648-Assumptions!$C$3)*Assumptions!$C$2</f>
        <v>0</v>
      </c>
      <c r="J1648" s="193">
        <f>MAX(0,F1648-Assumptions!$C$3)*Assumptions!$C$2</f>
        <v>0</v>
      </c>
      <c r="K1648" s="193">
        <f>MAX(0,G1648-Assumptions!$C$3)*Assumptions!$C$2</f>
        <v>0</v>
      </c>
    </row>
    <row r="1649" spans="1:11">
      <c r="A1649" s="192">
        <f t="shared" si="129"/>
        <v>47917.541666662677</v>
      </c>
      <c r="B1649" s="218">
        <v>24.069361702127665</v>
      </c>
      <c r="C1649" s="219">
        <f t="shared" si="128"/>
        <v>1.1631863458177105E-4</v>
      </c>
      <c r="D1649" s="193">
        <f t="shared" si="126"/>
        <v>25.136481809153736</v>
      </c>
      <c r="E1649" s="193">
        <f t="shared" si="130"/>
        <v>26.250912905848409</v>
      </c>
      <c r="F1649" s="193">
        <f t="shared" si="130"/>
        <v>27.41475253468014</v>
      </c>
      <c r="G1649" s="193">
        <f t="shared" si="130"/>
        <v>28.630191233094607</v>
      </c>
      <c r="H1649" s="193">
        <f>MAX(0,D1649-Assumptions!$C$3)*Assumptions!$C$2</f>
        <v>0</v>
      </c>
      <c r="I1649" s="193">
        <f>MAX(0,E1649-Assumptions!$C$3)*Assumptions!$C$2</f>
        <v>0</v>
      </c>
      <c r="J1649" s="193">
        <f>MAX(0,F1649-Assumptions!$C$3)*Assumptions!$C$2</f>
        <v>0</v>
      </c>
      <c r="K1649" s="193">
        <f>MAX(0,G1649-Assumptions!$C$3)*Assumptions!$C$2</f>
        <v>0</v>
      </c>
    </row>
    <row r="1650" spans="1:11">
      <c r="A1650" s="192">
        <f t="shared" si="129"/>
        <v>47917.583333329341</v>
      </c>
      <c r="B1650" s="218">
        <v>24.135053191489366</v>
      </c>
      <c r="C1650" s="219">
        <f t="shared" si="128"/>
        <v>1.166360981041012E-4</v>
      </c>
      <c r="D1650" s="193">
        <f t="shared" si="126"/>
        <v>25.205085744222384</v>
      </c>
      <c r="E1650" s="193">
        <f t="shared" si="130"/>
        <v>26.322558410504108</v>
      </c>
      <c r="F1650" s="193">
        <f t="shared" si="130"/>
        <v>27.489574457536797</v>
      </c>
      <c r="G1650" s="193">
        <f t="shared" si="130"/>
        <v>28.708330401307201</v>
      </c>
      <c r="H1650" s="193">
        <f>MAX(0,D1650-Assumptions!$C$3)*Assumptions!$C$2</f>
        <v>0</v>
      </c>
      <c r="I1650" s="193">
        <f>MAX(0,E1650-Assumptions!$C$3)*Assumptions!$C$2</f>
        <v>0</v>
      </c>
      <c r="J1650" s="193">
        <f>MAX(0,F1650-Assumptions!$C$3)*Assumptions!$C$2</f>
        <v>0</v>
      </c>
      <c r="K1650" s="193">
        <f>MAX(0,G1650-Assumptions!$C$3)*Assumptions!$C$2</f>
        <v>0</v>
      </c>
    </row>
    <row r="1651" spans="1:11">
      <c r="A1651" s="192">
        <f t="shared" si="129"/>
        <v>47917.624999996005</v>
      </c>
      <c r="B1651" s="218">
        <v>23.583244680851067</v>
      </c>
      <c r="C1651" s="219">
        <f t="shared" si="128"/>
        <v>1.1396940451652784E-4</v>
      </c>
      <c r="D1651" s="193">
        <f t="shared" si="126"/>
        <v>24.628812689645713</v>
      </c>
      <c r="E1651" s="193">
        <f t="shared" si="130"/>
        <v>25.720736171396226</v>
      </c>
      <c r="F1651" s="193">
        <f t="shared" si="130"/>
        <v>26.861070305540853</v>
      </c>
      <c r="G1651" s="193">
        <f t="shared" si="130"/>
        <v>28.051961388321402</v>
      </c>
      <c r="H1651" s="193">
        <f>MAX(0,D1651-Assumptions!$C$3)*Assumptions!$C$2</f>
        <v>0</v>
      </c>
      <c r="I1651" s="193">
        <f>MAX(0,E1651-Assumptions!$C$3)*Assumptions!$C$2</f>
        <v>0</v>
      </c>
      <c r="J1651" s="193">
        <f>MAX(0,F1651-Assumptions!$C$3)*Assumptions!$C$2</f>
        <v>0</v>
      </c>
      <c r="K1651" s="193">
        <f>MAX(0,G1651-Assumptions!$C$3)*Assumptions!$C$2</f>
        <v>0</v>
      </c>
    </row>
    <row r="1652" spans="1:11">
      <c r="A1652" s="192">
        <f t="shared" si="129"/>
        <v>47917.66666666267</v>
      </c>
      <c r="B1652" s="218">
        <v>24.082500000000003</v>
      </c>
      <c r="C1652" s="219">
        <f t="shared" si="128"/>
        <v>1.1638212728623706E-4</v>
      </c>
      <c r="D1652" s="193">
        <f t="shared" si="126"/>
        <v>25.15020259616746</v>
      </c>
      <c r="E1652" s="193">
        <f t="shared" si="130"/>
        <v>26.265242006779545</v>
      </c>
      <c r="F1652" s="193">
        <f t="shared" si="130"/>
        <v>27.429716919251469</v>
      </c>
      <c r="G1652" s="193">
        <f t="shared" si="130"/>
        <v>28.645819066737122</v>
      </c>
      <c r="H1652" s="193">
        <f>MAX(0,D1652-Assumptions!$C$3)*Assumptions!$C$2</f>
        <v>0</v>
      </c>
      <c r="I1652" s="193">
        <f>MAX(0,E1652-Assumptions!$C$3)*Assumptions!$C$2</f>
        <v>0</v>
      </c>
      <c r="J1652" s="193">
        <f>MAX(0,F1652-Assumptions!$C$3)*Assumptions!$C$2</f>
        <v>0</v>
      </c>
      <c r="K1652" s="193">
        <f>MAX(0,G1652-Assumptions!$C$3)*Assumptions!$C$2</f>
        <v>0</v>
      </c>
    </row>
    <row r="1653" spans="1:11">
      <c r="A1653" s="192">
        <f t="shared" si="129"/>
        <v>47917.708333329334</v>
      </c>
      <c r="B1653" s="218">
        <v>25.14670212765958</v>
      </c>
      <c r="C1653" s="219">
        <f t="shared" si="128"/>
        <v>1.2152503634798568E-4</v>
      </c>
      <c r="D1653" s="193">
        <f t="shared" si="126"/>
        <v>26.26158634427961</v>
      </c>
      <c r="E1653" s="193">
        <f t="shared" si="130"/>
        <v>27.425899182201885</v>
      </c>
      <c r="F1653" s="193">
        <f t="shared" si="130"/>
        <v>28.641832069529357</v>
      </c>
      <c r="G1653" s="193">
        <f t="shared" si="130"/>
        <v>29.911673591781152</v>
      </c>
      <c r="H1653" s="193">
        <f>MAX(0,D1653-Assumptions!$C$3)*Assumptions!$C$2</f>
        <v>0</v>
      </c>
      <c r="I1653" s="193">
        <f>MAX(0,E1653-Assumptions!$C$3)*Assumptions!$C$2</f>
        <v>0</v>
      </c>
      <c r="J1653" s="193">
        <f>MAX(0,F1653-Assumptions!$C$3)*Assumptions!$C$2</f>
        <v>0</v>
      </c>
      <c r="K1653" s="193">
        <f>MAX(0,G1653-Assumptions!$C$3)*Assumptions!$C$2</f>
        <v>0</v>
      </c>
    </row>
    <row r="1654" spans="1:11">
      <c r="A1654" s="192">
        <f t="shared" si="129"/>
        <v>47917.749999995998</v>
      </c>
      <c r="B1654" s="218">
        <v>25.422606382978728</v>
      </c>
      <c r="C1654" s="219">
        <f t="shared" si="128"/>
        <v>1.2285838314177235E-4</v>
      </c>
      <c r="D1654" s="193">
        <f t="shared" si="126"/>
        <v>26.549722871567941</v>
      </c>
      <c r="E1654" s="193">
        <f t="shared" si="130"/>
        <v>27.726810301755823</v>
      </c>
      <c r="F1654" s="193">
        <f t="shared" si="130"/>
        <v>28.956084145527324</v>
      </c>
      <c r="G1654" s="193">
        <f t="shared" si="130"/>
        <v>30.239858098274045</v>
      </c>
      <c r="H1654" s="193">
        <f>MAX(0,D1654-Assumptions!$C$3)*Assumptions!$C$2</f>
        <v>0</v>
      </c>
      <c r="I1654" s="193">
        <f>MAX(0,E1654-Assumptions!$C$3)*Assumptions!$C$2</f>
        <v>0</v>
      </c>
      <c r="J1654" s="193">
        <f>MAX(0,F1654-Assumptions!$C$3)*Assumptions!$C$2</f>
        <v>0</v>
      </c>
      <c r="K1654" s="193">
        <f>MAX(0,G1654-Assumptions!$C$3)*Assumptions!$C$2</f>
        <v>0</v>
      </c>
    </row>
    <row r="1655" spans="1:11">
      <c r="A1655" s="192">
        <f t="shared" si="129"/>
        <v>47917.791666662662</v>
      </c>
      <c r="B1655" s="218">
        <v>26.316010638297879</v>
      </c>
      <c r="C1655" s="219">
        <f t="shared" si="128"/>
        <v>1.2717588704546257E-4</v>
      </c>
      <c r="D1655" s="193">
        <f t="shared" si="126"/>
        <v>27.4827363885016</v>
      </c>
      <c r="E1655" s="193">
        <f t="shared" si="130"/>
        <v>28.701189165073345</v>
      </c>
      <c r="F1655" s="193">
        <f t="shared" si="130"/>
        <v>29.973662296377906</v>
      </c>
      <c r="G1655" s="193">
        <f t="shared" si="130"/>
        <v>31.302550785965337</v>
      </c>
      <c r="H1655" s="193">
        <f>MAX(0,D1655-Assumptions!$C$3)*Assumptions!$C$2</f>
        <v>0</v>
      </c>
      <c r="I1655" s="193">
        <f>MAX(0,E1655-Assumptions!$C$3)*Assumptions!$C$2</f>
        <v>0</v>
      </c>
      <c r="J1655" s="193">
        <f>MAX(0,F1655-Assumptions!$C$3)*Assumptions!$C$2</f>
        <v>0</v>
      </c>
      <c r="K1655" s="193">
        <f>MAX(0,G1655-Assumptions!$C$3)*Assumptions!$C$2</f>
        <v>0</v>
      </c>
    </row>
    <row r="1656" spans="1:11">
      <c r="A1656" s="192">
        <f t="shared" si="129"/>
        <v>47917.833333329327</v>
      </c>
      <c r="B1656" s="218">
        <v>26.3554255319149</v>
      </c>
      <c r="C1656" s="219">
        <f t="shared" si="128"/>
        <v>1.2736636515886065E-4</v>
      </c>
      <c r="D1656" s="193">
        <f t="shared" si="126"/>
        <v>27.523898749542788</v>
      </c>
      <c r="E1656" s="193">
        <f t="shared" si="130"/>
        <v>28.744176467866762</v>
      </c>
      <c r="F1656" s="193">
        <f t="shared" si="130"/>
        <v>30.018555450091899</v>
      </c>
      <c r="G1656" s="193">
        <f t="shared" si="130"/>
        <v>31.349434286892894</v>
      </c>
      <c r="H1656" s="193">
        <f>MAX(0,D1656-Assumptions!$C$3)*Assumptions!$C$2</f>
        <v>0</v>
      </c>
      <c r="I1656" s="193">
        <f>MAX(0,E1656-Assumptions!$C$3)*Assumptions!$C$2</f>
        <v>0</v>
      </c>
      <c r="J1656" s="193">
        <f>MAX(0,F1656-Assumptions!$C$3)*Assumptions!$C$2</f>
        <v>0</v>
      </c>
      <c r="K1656" s="193">
        <f>MAX(0,G1656-Assumptions!$C$3)*Assumptions!$C$2</f>
        <v>0</v>
      </c>
    </row>
    <row r="1657" spans="1:11">
      <c r="A1657" s="192">
        <f t="shared" si="129"/>
        <v>47917.874999995991</v>
      </c>
      <c r="B1657" s="218">
        <v>25.948138297872344</v>
      </c>
      <c r="C1657" s="219">
        <f t="shared" si="128"/>
        <v>1.2539809132041364E-4</v>
      </c>
      <c r="D1657" s="193">
        <f t="shared" si="126"/>
        <v>27.098554352117151</v>
      </c>
      <c r="E1657" s="193">
        <f t="shared" si="130"/>
        <v>28.29997433900142</v>
      </c>
      <c r="F1657" s="193">
        <f t="shared" si="130"/>
        <v>29.554659528380604</v>
      </c>
      <c r="G1657" s="193">
        <f t="shared" si="130"/>
        <v>30.864971443974802</v>
      </c>
      <c r="H1657" s="193">
        <f>MAX(0,D1657-Assumptions!$C$3)*Assumptions!$C$2</f>
        <v>0</v>
      </c>
      <c r="I1657" s="193">
        <f>MAX(0,E1657-Assumptions!$C$3)*Assumptions!$C$2</f>
        <v>0</v>
      </c>
      <c r="J1657" s="193">
        <f>MAX(0,F1657-Assumptions!$C$3)*Assumptions!$C$2</f>
        <v>0</v>
      </c>
      <c r="K1657" s="193">
        <f>MAX(0,G1657-Assumptions!$C$3)*Assumptions!$C$2</f>
        <v>0</v>
      </c>
    </row>
    <row r="1658" spans="1:11">
      <c r="A1658" s="192">
        <f t="shared" si="129"/>
        <v>47917.916666662655</v>
      </c>
      <c r="B1658" s="218">
        <v>24.371542553191492</v>
      </c>
      <c r="C1658" s="219">
        <f t="shared" si="128"/>
        <v>1.1777896678448977E-4</v>
      </c>
      <c r="D1658" s="193">
        <f t="shared" si="126"/>
        <v>25.452059910469526</v>
      </c>
      <c r="E1658" s="193">
        <f t="shared" si="130"/>
        <v>26.580482227264625</v>
      </c>
      <c r="F1658" s="193">
        <f t="shared" si="130"/>
        <v>27.758933379820771</v>
      </c>
      <c r="G1658" s="193">
        <f t="shared" si="130"/>
        <v>28.989631406872537</v>
      </c>
      <c r="H1658" s="193">
        <f>MAX(0,D1658-Assumptions!$C$3)*Assumptions!$C$2</f>
        <v>0</v>
      </c>
      <c r="I1658" s="193">
        <f>MAX(0,E1658-Assumptions!$C$3)*Assumptions!$C$2</f>
        <v>0</v>
      </c>
      <c r="J1658" s="193">
        <f>MAX(0,F1658-Assumptions!$C$3)*Assumptions!$C$2</f>
        <v>0</v>
      </c>
      <c r="K1658" s="193">
        <f>MAX(0,G1658-Assumptions!$C$3)*Assumptions!$C$2</f>
        <v>0</v>
      </c>
    </row>
    <row r="1659" spans="1:11">
      <c r="A1659" s="192">
        <f t="shared" si="129"/>
        <v>47917.958333329319</v>
      </c>
      <c r="B1659" s="218">
        <v>22.138031914893624</v>
      </c>
      <c r="C1659" s="219">
        <f t="shared" si="128"/>
        <v>1.0698520702526432E-4</v>
      </c>
      <c r="D1659" s="193">
        <f t="shared" si="126"/>
        <v>23.119526118135393</v>
      </c>
      <c r="E1659" s="193">
        <f t="shared" si="130"/>
        <v>24.144535068970836</v>
      </c>
      <c r="F1659" s="193">
        <f t="shared" si="130"/>
        <v>25.214988002694344</v>
      </c>
      <c r="G1659" s="193">
        <f t="shared" si="130"/>
        <v>26.332899687644332</v>
      </c>
      <c r="H1659" s="193">
        <f>MAX(0,D1659-Assumptions!$C$3)*Assumptions!$C$2</f>
        <v>0</v>
      </c>
      <c r="I1659" s="193">
        <f>MAX(0,E1659-Assumptions!$C$3)*Assumptions!$C$2</f>
        <v>0</v>
      </c>
      <c r="J1659" s="193">
        <f>MAX(0,F1659-Assumptions!$C$3)*Assumptions!$C$2</f>
        <v>0</v>
      </c>
      <c r="K1659" s="193">
        <f>MAX(0,G1659-Assumptions!$C$3)*Assumptions!$C$2</f>
        <v>0</v>
      </c>
    </row>
    <row r="1660" spans="1:11">
      <c r="A1660" s="192">
        <f t="shared" si="129"/>
        <v>47917.999999995984</v>
      </c>
      <c r="B1660" s="218">
        <v>20.035904255319153</v>
      </c>
      <c r="C1660" s="219">
        <f t="shared" si="128"/>
        <v>9.6826374310699146E-5</v>
      </c>
      <c r="D1660" s="193">
        <f t="shared" si="126"/>
        <v>20.92420019593856</v>
      </c>
      <c r="E1660" s="193">
        <f t="shared" si="130"/>
        <v>21.85187891998844</v>
      </c>
      <c r="F1660" s="193">
        <f t="shared" si="130"/>
        <v>22.820686471281228</v>
      </c>
      <c r="G1660" s="193">
        <f t="shared" si="130"/>
        <v>23.832446304841305</v>
      </c>
      <c r="H1660" s="193">
        <f>MAX(0,D1660-Assumptions!$C$3)*Assumptions!$C$2</f>
        <v>0</v>
      </c>
      <c r="I1660" s="193">
        <f>MAX(0,E1660-Assumptions!$C$3)*Assumptions!$C$2</f>
        <v>0</v>
      </c>
      <c r="J1660" s="193">
        <f>MAX(0,F1660-Assumptions!$C$3)*Assumptions!$C$2</f>
        <v>0</v>
      </c>
      <c r="K1660" s="193">
        <f>MAX(0,G1660-Assumptions!$C$3)*Assumptions!$C$2</f>
        <v>0</v>
      </c>
    </row>
    <row r="1661" spans="1:11">
      <c r="A1661" s="192">
        <f t="shared" si="129"/>
        <v>47918.041666662648</v>
      </c>
      <c r="B1661" s="218">
        <v>18.735212765957453</v>
      </c>
      <c r="C1661" s="219">
        <f t="shared" si="128"/>
        <v>9.0540596568561963E-5</v>
      </c>
      <c r="D1661" s="193">
        <f t="shared" si="126"/>
        <v>19.565842281579272</v>
      </c>
      <c r="E1661" s="193">
        <f t="shared" si="130"/>
        <v>20.433297927805587</v>
      </c>
      <c r="F1661" s="193">
        <f t="shared" si="130"/>
        <v>21.339212398719365</v>
      </c>
      <c r="G1661" s="193">
        <f t="shared" si="130"/>
        <v>22.285290774231935</v>
      </c>
      <c r="H1661" s="193">
        <f>MAX(0,D1661-Assumptions!$C$3)*Assumptions!$C$2</f>
        <v>0</v>
      </c>
      <c r="I1661" s="193">
        <f>MAX(0,E1661-Assumptions!$C$3)*Assumptions!$C$2</f>
        <v>0</v>
      </c>
      <c r="J1661" s="193">
        <f>MAX(0,F1661-Assumptions!$C$3)*Assumptions!$C$2</f>
        <v>0</v>
      </c>
      <c r="K1661" s="193">
        <f>MAX(0,G1661-Assumptions!$C$3)*Assumptions!$C$2</f>
        <v>0</v>
      </c>
    </row>
    <row r="1662" spans="1:11">
      <c r="A1662" s="192">
        <f t="shared" si="129"/>
        <v>47918.083333329312</v>
      </c>
      <c r="B1662" s="218">
        <v>18.222819148936175</v>
      </c>
      <c r="C1662" s="219">
        <f t="shared" si="128"/>
        <v>8.8064381094386709E-5</v>
      </c>
      <c r="D1662" s="193">
        <f t="shared" si="126"/>
        <v>19.030731588043793</v>
      </c>
      <c r="E1662" s="193">
        <f t="shared" si="130"/>
        <v>19.874462991491129</v>
      </c>
      <c r="F1662" s="193">
        <f t="shared" ref="E1662:G1693" si="131">$C1662*F$2</f>
        <v>20.755601400437421</v>
      </c>
      <c r="G1662" s="193">
        <f t="shared" si="131"/>
        <v>21.6758052621737</v>
      </c>
      <c r="H1662" s="193">
        <f>MAX(0,D1662-Assumptions!$C$3)*Assumptions!$C$2</f>
        <v>0</v>
      </c>
      <c r="I1662" s="193">
        <f>MAX(0,E1662-Assumptions!$C$3)*Assumptions!$C$2</f>
        <v>0</v>
      </c>
      <c r="J1662" s="193">
        <f>MAX(0,F1662-Assumptions!$C$3)*Assumptions!$C$2</f>
        <v>0</v>
      </c>
      <c r="K1662" s="193">
        <f>MAX(0,G1662-Assumptions!$C$3)*Assumptions!$C$2</f>
        <v>0</v>
      </c>
    </row>
    <row r="1663" spans="1:11">
      <c r="A1663" s="192">
        <f t="shared" si="129"/>
        <v>47918.124999995976</v>
      </c>
      <c r="B1663" s="218">
        <v>17.789255319148939</v>
      </c>
      <c r="C1663" s="219">
        <f t="shared" si="128"/>
        <v>8.5969121847007639E-5</v>
      </c>
      <c r="D1663" s="193">
        <f t="shared" ref="D1663:G1718" si="132">$C1663*D$2</f>
        <v>18.577945616590696</v>
      </c>
      <c r="E1663" s="193">
        <f t="shared" si="131"/>
        <v>19.401602660763508</v>
      </c>
      <c r="F1663" s="193">
        <f t="shared" si="131"/>
        <v>20.261776709583465</v>
      </c>
      <c r="G1663" s="193">
        <f t="shared" si="131"/>
        <v>21.160086751970574</v>
      </c>
      <c r="H1663" s="193">
        <f>MAX(0,D1663-Assumptions!$C$3)*Assumptions!$C$2</f>
        <v>0</v>
      </c>
      <c r="I1663" s="193">
        <f>MAX(0,E1663-Assumptions!$C$3)*Assumptions!$C$2</f>
        <v>0</v>
      </c>
      <c r="J1663" s="193">
        <f>MAX(0,F1663-Assumptions!$C$3)*Assumptions!$C$2</f>
        <v>0</v>
      </c>
      <c r="K1663" s="193">
        <f>MAX(0,G1663-Assumptions!$C$3)*Assumptions!$C$2</f>
        <v>0</v>
      </c>
    </row>
    <row r="1664" spans="1:11">
      <c r="A1664" s="192">
        <f t="shared" si="129"/>
        <v>47918.166666662641</v>
      </c>
      <c r="B1664" s="218">
        <v>18.222819148936175</v>
      </c>
      <c r="C1664" s="219">
        <f t="shared" si="128"/>
        <v>8.8064381094386709E-5</v>
      </c>
      <c r="D1664" s="193">
        <f t="shared" si="132"/>
        <v>19.030731588043793</v>
      </c>
      <c r="E1664" s="193">
        <f t="shared" si="131"/>
        <v>19.874462991491129</v>
      </c>
      <c r="F1664" s="193">
        <f t="shared" si="131"/>
        <v>20.755601400437421</v>
      </c>
      <c r="G1664" s="193">
        <f t="shared" si="131"/>
        <v>21.6758052621737</v>
      </c>
      <c r="H1664" s="193">
        <f>MAX(0,D1664-Assumptions!$C$3)*Assumptions!$C$2</f>
        <v>0</v>
      </c>
      <c r="I1664" s="193">
        <f>MAX(0,E1664-Assumptions!$C$3)*Assumptions!$C$2</f>
        <v>0</v>
      </c>
      <c r="J1664" s="193">
        <f>MAX(0,F1664-Assumptions!$C$3)*Assumptions!$C$2</f>
        <v>0</v>
      </c>
      <c r="K1664" s="193">
        <f>MAX(0,G1664-Assumptions!$C$3)*Assumptions!$C$2</f>
        <v>0</v>
      </c>
    </row>
    <row r="1665" spans="1:11">
      <c r="A1665" s="192">
        <f t="shared" si="129"/>
        <v>47918.208333329305</v>
      </c>
      <c r="B1665" s="218">
        <v>19.089946808510639</v>
      </c>
      <c r="C1665" s="219">
        <f t="shared" si="128"/>
        <v>9.2254899589144809E-5</v>
      </c>
      <c r="D1665" s="193">
        <f t="shared" si="132"/>
        <v>19.936303530949981</v>
      </c>
      <c r="E1665" s="193">
        <f t="shared" si="131"/>
        <v>20.820183652946358</v>
      </c>
      <c r="F1665" s="193">
        <f t="shared" si="131"/>
        <v>21.743250782145324</v>
      </c>
      <c r="G1665" s="193">
        <f t="shared" si="131"/>
        <v>22.707242282579941</v>
      </c>
      <c r="H1665" s="193">
        <f>MAX(0,D1665-Assumptions!$C$3)*Assumptions!$C$2</f>
        <v>0</v>
      </c>
      <c r="I1665" s="193">
        <f>MAX(0,E1665-Assumptions!$C$3)*Assumptions!$C$2</f>
        <v>0</v>
      </c>
      <c r="J1665" s="193">
        <f>MAX(0,F1665-Assumptions!$C$3)*Assumptions!$C$2</f>
        <v>0</v>
      </c>
      <c r="K1665" s="193">
        <f>MAX(0,G1665-Assumptions!$C$3)*Assumptions!$C$2</f>
        <v>0</v>
      </c>
    </row>
    <row r="1666" spans="1:11">
      <c r="A1666" s="192">
        <f t="shared" si="129"/>
        <v>47918.249999995969</v>
      </c>
      <c r="B1666" s="218">
        <v>21.454840425531916</v>
      </c>
      <c r="C1666" s="219">
        <f t="shared" si="128"/>
        <v>1.0368358639303061E-4</v>
      </c>
      <c r="D1666" s="193">
        <f t="shared" si="132"/>
        <v>22.40604519342142</v>
      </c>
      <c r="E1666" s="193">
        <f t="shared" si="131"/>
        <v>23.399421820551552</v>
      </c>
      <c r="F1666" s="193">
        <f t="shared" si="131"/>
        <v>24.436840004985076</v>
      </c>
      <c r="G1666" s="193">
        <f t="shared" si="131"/>
        <v>25.520252338233341</v>
      </c>
      <c r="H1666" s="193">
        <f>MAX(0,D1666-Assumptions!$C$3)*Assumptions!$C$2</f>
        <v>0</v>
      </c>
      <c r="I1666" s="193">
        <f>MAX(0,E1666-Assumptions!$C$3)*Assumptions!$C$2</f>
        <v>0</v>
      </c>
      <c r="J1666" s="193">
        <f>MAX(0,F1666-Assumptions!$C$3)*Assumptions!$C$2</f>
        <v>0</v>
      </c>
      <c r="K1666" s="193">
        <f>MAX(0,G1666-Assumptions!$C$3)*Assumptions!$C$2</f>
        <v>0</v>
      </c>
    </row>
    <row r="1667" spans="1:11">
      <c r="A1667" s="192">
        <f t="shared" si="129"/>
        <v>47918.291666662633</v>
      </c>
      <c r="B1667" s="218">
        <v>23.596382978723405</v>
      </c>
      <c r="C1667" s="219">
        <f t="shared" si="128"/>
        <v>1.1403289722099387E-4</v>
      </c>
      <c r="D1667" s="193">
        <f t="shared" si="132"/>
        <v>24.642533476659441</v>
      </c>
      <c r="E1667" s="193">
        <f t="shared" si="131"/>
        <v>25.735065272327365</v>
      </c>
      <c r="F1667" s="193">
        <f t="shared" si="131"/>
        <v>26.876034690112185</v>
      </c>
      <c r="G1667" s="193">
        <f t="shared" si="131"/>
        <v>28.067589221963921</v>
      </c>
      <c r="H1667" s="193">
        <f>MAX(0,D1667-Assumptions!$C$3)*Assumptions!$C$2</f>
        <v>0</v>
      </c>
      <c r="I1667" s="193">
        <f>MAX(0,E1667-Assumptions!$C$3)*Assumptions!$C$2</f>
        <v>0</v>
      </c>
      <c r="J1667" s="193">
        <f>MAX(0,F1667-Assumptions!$C$3)*Assumptions!$C$2</f>
        <v>0</v>
      </c>
      <c r="K1667" s="193">
        <f>MAX(0,G1667-Assumptions!$C$3)*Assumptions!$C$2</f>
        <v>0</v>
      </c>
    </row>
    <row r="1668" spans="1:11">
      <c r="A1668" s="192">
        <f t="shared" si="129"/>
        <v>47918.333333329298</v>
      </c>
      <c r="B1668" s="218">
        <v>23.951117021276598</v>
      </c>
      <c r="C1668" s="219">
        <f t="shared" si="128"/>
        <v>1.1574720024157674E-4</v>
      </c>
      <c r="D1668" s="193">
        <f t="shared" si="132"/>
        <v>25.012994726030158</v>
      </c>
      <c r="E1668" s="193">
        <f t="shared" si="131"/>
        <v>26.121950997468147</v>
      </c>
      <c r="F1668" s="193">
        <f t="shared" si="131"/>
        <v>27.280073073538148</v>
      </c>
      <c r="G1668" s="193">
        <f t="shared" si="131"/>
        <v>28.48954073031193</v>
      </c>
      <c r="H1668" s="193">
        <f>MAX(0,D1668-Assumptions!$C$3)*Assumptions!$C$2</f>
        <v>0</v>
      </c>
      <c r="I1668" s="193">
        <f>MAX(0,E1668-Assumptions!$C$3)*Assumptions!$C$2</f>
        <v>0</v>
      </c>
      <c r="J1668" s="193">
        <f>MAX(0,F1668-Assumptions!$C$3)*Assumptions!$C$2</f>
        <v>0</v>
      </c>
      <c r="K1668" s="193">
        <f>MAX(0,G1668-Assumptions!$C$3)*Assumptions!$C$2</f>
        <v>0</v>
      </c>
    </row>
    <row r="1669" spans="1:11">
      <c r="A1669" s="192">
        <f t="shared" si="129"/>
        <v>47918.374999995962</v>
      </c>
      <c r="B1669" s="218">
        <v>24.187606382978732</v>
      </c>
      <c r="C1669" s="219">
        <f t="shared" ref="C1669:C1732" si="133">B1669/$B$2</f>
        <v>1.1689006892196534E-4</v>
      </c>
      <c r="D1669" s="193">
        <f t="shared" si="132"/>
        <v>25.259968892277307</v>
      </c>
      <c r="E1669" s="193">
        <f t="shared" si="131"/>
        <v>26.379874814228671</v>
      </c>
      <c r="F1669" s="193">
        <f t="shared" si="131"/>
        <v>27.549431995822129</v>
      </c>
      <c r="G1669" s="193">
        <f t="shared" si="131"/>
        <v>28.770841735877276</v>
      </c>
      <c r="H1669" s="193">
        <f>MAX(0,D1669-Assumptions!$C$3)*Assumptions!$C$2</f>
        <v>0</v>
      </c>
      <c r="I1669" s="193">
        <f>MAX(0,E1669-Assumptions!$C$3)*Assumptions!$C$2</f>
        <v>0</v>
      </c>
      <c r="J1669" s="193">
        <f>MAX(0,F1669-Assumptions!$C$3)*Assumptions!$C$2</f>
        <v>0</v>
      </c>
      <c r="K1669" s="193">
        <f>MAX(0,G1669-Assumptions!$C$3)*Assumptions!$C$2</f>
        <v>0</v>
      </c>
    </row>
    <row r="1670" spans="1:11">
      <c r="A1670" s="192">
        <f t="shared" ref="A1670:A1733" si="134">A1669 + TIME(1,0,0)</f>
        <v>47918.416666662626</v>
      </c>
      <c r="B1670" s="218">
        <v>24.81824468085107</v>
      </c>
      <c r="C1670" s="219">
        <f t="shared" si="133"/>
        <v>1.1993771873633488E-4</v>
      </c>
      <c r="D1670" s="193">
        <f t="shared" si="132"/>
        <v>25.918566668936354</v>
      </c>
      <c r="E1670" s="193">
        <f t="shared" si="131"/>
        <v>27.067671658923388</v>
      </c>
      <c r="F1670" s="193">
        <f t="shared" si="131"/>
        <v>28.267722455246059</v>
      </c>
      <c r="G1670" s="193">
        <f t="shared" si="131"/>
        <v>29.520977750718181</v>
      </c>
      <c r="H1670" s="193">
        <f>MAX(0,D1670-Assumptions!$C$3)*Assumptions!$C$2</f>
        <v>0</v>
      </c>
      <c r="I1670" s="193">
        <f>MAX(0,E1670-Assumptions!$C$3)*Assumptions!$C$2</f>
        <v>0</v>
      </c>
      <c r="J1670" s="193">
        <f>MAX(0,F1670-Assumptions!$C$3)*Assumptions!$C$2</f>
        <v>0</v>
      </c>
      <c r="K1670" s="193">
        <f>MAX(0,G1670-Assumptions!$C$3)*Assumptions!$C$2</f>
        <v>0</v>
      </c>
    </row>
    <row r="1671" spans="1:11">
      <c r="A1671" s="192">
        <f t="shared" si="134"/>
        <v>47918.45833332929</v>
      </c>
      <c r="B1671" s="218">
        <v>25.041595744680855</v>
      </c>
      <c r="C1671" s="219">
        <f t="shared" si="133"/>
        <v>1.2101709471225742E-4</v>
      </c>
      <c r="D1671" s="193">
        <f t="shared" si="132"/>
        <v>26.151820048169764</v>
      </c>
      <c r="E1671" s="193">
        <f t="shared" si="131"/>
        <v>27.311266374752762</v>
      </c>
      <c r="F1671" s="193">
        <f t="shared" si="131"/>
        <v>28.522116992958701</v>
      </c>
      <c r="G1671" s="193">
        <f t="shared" si="131"/>
        <v>29.786650922640998</v>
      </c>
      <c r="H1671" s="193">
        <f>MAX(0,D1671-Assumptions!$C$3)*Assumptions!$C$2</f>
        <v>0</v>
      </c>
      <c r="I1671" s="193">
        <f>MAX(0,E1671-Assumptions!$C$3)*Assumptions!$C$2</f>
        <v>0</v>
      </c>
      <c r="J1671" s="193">
        <f>MAX(0,F1671-Assumptions!$C$3)*Assumptions!$C$2</f>
        <v>0</v>
      </c>
      <c r="K1671" s="193">
        <f>MAX(0,G1671-Assumptions!$C$3)*Assumptions!$C$2</f>
        <v>0</v>
      </c>
    </row>
    <row r="1672" spans="1:11">
      <c r="A1672" s="192">
        <f t="shared" si="134"/>
        <v>47918.499999995955</v>
      </c>
      <c r="B1672" s="218">
        <v>24.726276595744686</v>
      </c>
      <c r="C1672" s="219">
        <f t="shared" si="133"/>
        <v>1.1949326980507265E-4</v>
      </c>
      <c r="D1672" s="193">
        <f t="shared" si="132"/>
        <v>25.822521159840242</v>
      </c>
      <c r="E1672" s="193">
        <f t="shared" si="131"/>
        <v>26.967367952405407</v>
      </c>
      <c r="F1672" s="193">
        <f t="shared" si="131"/>
        <v>28.162971763246738</v>
      </c>
      <c r="G1672" s="193">
        <f t="shared" si="131"/>
        <v>29.411582915220549</v>
      </c>
      <c r="H1672" s="193">
        <f>MAX(0,D1672-Assumptions!$C$3)*Assumptions!$C$2</f>
        <v>0</v>
      </c>
      <c r="I1672" s="193">
        <f>MAX(0,E1672-Assumptions!$C$3)*Assumptions!$C$2</f>
        <v>0</v>
      </c>
      <c r="J1672" s="193">
        <f>MAX(0,F1672-Assumptions!$C$3)*Assumptions!$C$2</f>
        <v>0</v>
      </c>
      <c r="K1672" s="193">
        <f>MAX(0,G1672-Assumptions!$C$3)*Assumptions!$C$2</f>
        <v>0</v>
      </c>
    </row>
    <row r="1673" spans="1:11">
      <c r="A1673" s="192">
        <f t="shared" si="134"/>
        <v>47918.541666662619</v>
      </c>
      <c r="B1673" s="218">
        <v>24.31898936170213</v>
      </c>
      <c r="C1673" s="219">
        <f t="shared" si="133"/>
        <v>1.1752499596662564E-4</v>
      </c>
      <c r="D1673" s="193">
        <f t="shared" si="132"/>
        <v>25.397176762414603</v>
      </c>
      <c r="E1673" s="193">
        <f t="shared" si="131"/>
        <v>26.523165823540065</v>
      </c>
      <c r="F1673" s="193">
        <f t="shared" si="131"/>
        <v>27.699075841535443</v>
      </c>
      <c r="G1673" s="193">
        <f t="shared" si="131"/>
        <v>28.927120072302461</v>
      </c>
      <c r="H1673" s="193">
        <f>MAX(0,D1673-Assumptions!$C$3)*Assumptions!$C$2</f>
        <v>0</v>
      </c>
      <c r="I1673" s="193">
        <f>MAX(0,E1673-Assumptions!$C$3)*Assumptions!$C$2</f>
        <v>0</v>
      </c>
      <c r="J1673" s="193">
        <f>MAX(0,F1673-Assumptions!$C$3)*Assumptions!$C$2</f>
        <v>0</v>
      </c>
      <c r="K1673" s="193">
        <f>MAX(0,G1673-Assumptions!$C$3)*Assumptions!$C$2</f>
        <v>0</v>
      </c>
    </row>
    <row r="1674" spans="1:11">
      <c r="A1674" s="192">
        <f t="shared" si="134"/>
        <v>47918.583333329283</v>
      </c>
      <c r="B1674" s="218">
        <v>24.043085106382982</v>
      </c>
      <c r="C1674" s="219">
        <f t="shared" si="133"/>
        <v>1.1619164917283896E-4</v>
      </c>
      <c r="D1674" s="193">
        <f t="shared" si="132"/>
        <v>25.109040235126269</v>
      </c>
      <c r="E1674" s="193">
        <f t="shared" si="131"/>
        <v>26.222254703986128</v>
      </c>
      <c r="F1674" s="193">
        <f t="shared" si="131"/>
        <v>27.384823765537472</v>
      </c>
      <c r="G1674" s="193">
        <f t="shared" si="131"/>
        <v>28.598935565809565</v>
      </c>
      <c r="H1674" s="193">
        <f>MAX(0,D1674-Assumptions!$C$3)*Assumptions!$C$2</f>
        <v>0</v>
      </c>
      <c r="I1674" s="193">
        <f>MAX(0,E1674-Assumptions!$C$3)*Assumptions!$C$2</f>
        <v>0</v>
      </c>
      <c r="J1674" s="193">
        <f>MAX(0,F1674-Assumptions!$C$3)*Assumptions!$C$2</f>
        <v>0</v>
      </c>
      <c r="K1674" s="193">
        <f>MAX(0,G1674-Assumptions!$C$3)*Assumptions!$C$2</f>
        <v>0</v>
      </c>
    </row>
    <row r="1675" spans="1:11">
      <c r="A1675" s="192">
        <f t="shared" si="134"/>
        <v>47918.624999995947</v>
      </c>
      <c r="B1675" s="218">
        <v>24.227021276595746</v>
      </c>
      <c r="C1675" s="219">
        <f t="shared" si="133"/>
        <v>1.1708054703536342E-4</v>
      </c>
      <c r="D1675" s="193">
        <f t="shared" si="132"/>
        <v>25.301131253318491</v>
      </c>
      <c r="E1675" s="193">
        <f t="shared" si="131"/>
        <v>26.422862117022085</v>
      </c>
      <c r="F1675" s="193">
        <f t="shared" si="131"/>
        <v>27.594325149536118</v>
      </c>
      <c r="G1675" s="193">
        <f t="shared" si="131"/>
        <v>28.817725236804829</v>
      </c>
      <c r="H1675" s="193">
        <f>MAX(0,D1675-Assumptions!$C$3)*Assumptions!$C$2</f>
        <v>0</v>
      </c>
      <c r="I1675" s="193">
        <f>MAX(0,E1675-Assumptions!$C$3)*Assumptions!$C$2</f>
        <v>0</v>
      </c>
      <c r="J1675" s="193">
        <f>MAX(0,F1675-Assumptions!$C$3)*Assumptions!$C$2</f>
        <v>0</v>
      </c>
      <c r="K1675" s="193">
        <f>MAX(0,G1675-Assumptions!$C$3)*Assumptions!$C$2</f>
        <v>0</v>
      </c>
    </row>
    <row r="1676" spans="1:11">
      <c r="A1676" s="192">
        <f t="shared" si="134"/>
        <v>47918.666666662612</v>
      </c>
      <c r="B1676" s="218">
        <v>24.910212765957453</v>
      </c>
      <c r="C1676" s="219">
        <f t="shared" si="133"/>
        <v>1.2038216766759711E-4</v>
      </c>
      <c r="D1676" s="193">
        <f t="shared" si="132"/>
        <v>26.014612178032465</v>
      </c>
      <c r="E1676" s="193">
        <f t="shared" si="131"/>
        <v>27.167975365441368</v>
      </c>
      <c r="F1676" s="193">
        <f t="shared" si="131"/>
        <v>28.372473147245383</v>
      </c>
      <c r="G1676" s="193">
        <f t="shared" si="131"/>
        <v>29.630372586215813</v>
      </c>
      <c r="H1676" s="193">
        <f>MAX(0,D1676-Assumptions!$C$3)*Assumptions!$C$2</f>
        <v>0</v>
      </c>
      <c r="I1676" s="193">
        <f>MAX(0,E1676-Assumptions!$C$3)*Assumptions!$C$2</f>
        <v>0</v>
      </c>
      <c r="J1676" s="193">
        <f>MAX(0,F1676-Assumptions!$C$3)*Assumptions!$C$2</f>
        <v>0</v>
      </c>
      <c r="K1676" s="193">
        <f>MAX(0,G1676-Assumptions!$C$3)*Assumptions!$C$2</f>
        <v>0</v>
      </c>
    </row>
    <row r="1677" spans="1:11">
      <c r="A1677" s="192">
        <f t="shared" si="134"/>
        <v>47918.708333329276</v>
      </c>
      <c r="B1677" s="218">
        <v>26.013829787234048</v>
      </c>
      <c r="C1677" s="219">
        <f t="shared" si="133"/>
        <v>1.2571555484274381E-4</v>
      </c>
      <c r="D1677" s="193">
        <f t="shared" si="132"/>
        <v>27.167158287185803</v>
      </c>
      <c r="E1677" s="193">
        <f t="shared" si="131"/>
        <v>28.371619843657122</v>
      </c>
      <c r="F1677" s="193">
        <f t="shared" si="131"/>
        <v>29.629481451237268</v>
      </c>
      <c r="G1677" s="193">
        <f t="shared" si="131"/>
        <v>30.9431106121874</v>
      </c>
      <c r="H1677" s="193">
        <f>MAX(0,D1677-Assumptions!$C$3)*Assumptions!$C$2</f>
        <v>0</v>
      </c>
      <c r="I1677" s="193">
        <f>MAX(0,E1677-Assumptions!$C$3)*Assumptions!$C$2</f>
        <v>0</v>
      </c>
      <c r="J1677" s="193">
        <f>MAX(0,F1677-Assumptions!$C$3)*Assumptions!$C$2</f>
        <v>0</v>
      </c>
      <c r="K1677" s="193">
        <f>MAX(0,G1677-Assumptions!$C$3)*Assumptions!$C$2</f>
        <v>0</v>
      </c>
    </row>
    <row r="1678" spans="1:11">
      <c r="A1678" s="192">
        <f t="shared" si="134"/>
        <v>47918.74999999594</v>
      </c>
      <c r="B1678" s="218">
        <v>26.105797872340432</v>
      </c>
      <c r="C1678" s="219">
        <f t="shared" si="133"/>
        <v>1.2616000377400604E-4</v>
      </c>
      <c r="D1678" s="193">
        <f t="shared" si="132"/>
        <v>27.263203796281914</v>
      </c>
      <c r="E1678" s="193">
        <f t="shared" si="131"/>
        <v>28.471923550175102</v>
      </c>
      <c r="F1678" s="193">
        <f t="shared" si="131"/>
        <v>29.734232143236589</v>
      </c>
      <c r="G1678" s="193">
        <f t="shared" si="131"/>
        <v>31.052505447685032</v>
      </c>
      <c r="H1678" s="193">
        <f>MAX(0,D1678-Assumptions!$C$3)*Assumptions!$C$2</f>
        <v>0</v>
      </c>
      <c r="I1678" s="193">
        <f>MAX(0,E1678-Assumptions!$C$3)*Assumptions!$C$2</f>
        <v>0</v>
      </c>
      <c r="J1678" s="193">
        <f>MAX(0,F1678-Assumptions!$C$3)*Assumptions!$C$2</f>
        <v>0</v>
      </c>
      <c r="K1678" s="193">
        <f>MAX(0,G1678-Assumptions!$C$3)*Assumptions!$C$2</f>
        <v>0</v>
      </c>
    </row>
    <row r="1679" spans="1:11">
      <c r="A1679" s="192">
        <f t="shared" si="134"/>
        <v>47918.791666662604</v>
      </c>
      <c r="B1679" s="218">
        <v>27.498457446808516</v>
      </c>
      <c r="C1679" s="219">
        <f t="shared" si="133"/>
        <v>1.3289023044740544E-4</v>
      </c>
      <c r="D1679" s="193">
        <f t="shared" si="132"/>
        <v>28.717607219737314</v>
      </c>
      <c r="E1679" s="193">
        <f t="shared" si="131"/>
        <v>29.990808248875936</v>
      </c>
      <c r="F1679" s="193">
        <f t="shared" si="131"/>
        <v>31.320456907797777</v>
      </c>
      <c r="G1679" s="193">
        <f t="shared" si="131"/>
        <v>32.709055813792034</v>
      </c>
      <c r="H1679" s="193">
        <f>MAX(0,D1679-Assumptions!$C$3)*Assumptions!$C$2</f>
        <v>0</v>
      </c>
      <c r="I1679" s="193">
        <f>MAX(0,E1679-Assumptions!$C$3)*Assumptions!$C$2</f>
        <v>0</v>
      </c>
      <c r="J1679" s="193">
        <f>MAX(0,F1679-Assumptions!$C$3)*Assumptions!$C$2</f>
        <v>0</v>
      </c>
      <c r="K1679" s="193">
        <f>MAX(0,G1679-Assumptions!$C$3)*Assumptions!$C$2</f>
        <v>0</v>
      </c>
    </row>
    <row r="1680" spans="1:11">
      <c r="A1680" s="192">
        <f t="shared" si="134"/>
        <v>47918.833333329268</v>
      </c>
      <c r="B1680" s="218">
        <v>27.840053191489368</v>
      </c>
      <c r="C1680" s="219">
        <f t="shared" si="133"/>
        <v>1.3454104076352229E-4</v>
      </c>
      <c r="D1680" s="193">
        <f t="shared" si="132"/>
        <v>29.074347682094302</v>
      </c>
      <c r="E1680" s="193">
        <f t="shared" si="131"/>
        <v>30.363364873085576</v>
      </c>
      <c r="F1680" s="193">
        <f t="shared" si="131"/>
        <v>31.709530906652407</v>
      </c>
      <c r="G1680" s="193">
        <f t="shared" si="131"/>
        <v>33.115379488497524</v>
      </c>
      <c r="H1680" s="193">
        <f>MAX(0,D1680-Assumptions!$C$3)*Assumptions!$C$2</f>
        <v>0</v>
      </c>
      <c r="I1680" s="193">
        <f>MAX(0,E1680-Assumptions!$C$3)*Assumptions!$C$2</f>
        <v>0</v>
      </c>
      <c r="J1680" s="193">
        <f>MAX(0,F1680-Assumptions!$C$3)*Assumptions!$C$2</f>
        <v>0</v>
      </c>
      <c r="K1680" s="193">
        <f>MAX(0,G1680-Assumptions!$C$3)*Assumptions!$C$2</f>
        <v>0</v>
      </c>
    </row>
    <row r="1681" spans="1:11">
      <c r="A1681" s="192">
        <f t="shared" si="134"/>
        <v>47918.874999995933</v>
      </c>
      <c r="B1681" s="218">
        <v>26.880957446808516</v>
      </c>
      <c r="C1681" s="219">
        <f t="shared" si="133"/>
        <v>1.2990607333750195E-4</v>
      </c>
      <c r="D1681" s="193">
        <f t="shared" si="132"/>
        <v>28.072730230091999</v>
      </c>
      <c r="E1681" s="193">
        <f t="shared" si="131"/>
        <v>29.317340505112362</v>
      </c>
      <c r="F1681" s="193">
        <f t="shared" si="131"/>
        <v>30.617130832945179</v>
      </c>
      <c r="G1681" s="193">
        <f t="shared" si="131"/>
        <v>31.974547632593652</v>
      </c>
      <c r="H1681" s="193">
        <f>MAX(0,D1681-Assumptions!$C$3)*Assumptions!$C$2</f>
        <v>0</v>
      </c>
      <c r="I1681" s="193">
        <f>MAX(0,E1681-Assumptions!$C$3)*Assumptions!$C$2</f>
        <v>0</v>
      </c>
      <c r="J1681" s="193">
        <f>MAX(0,F1681-Assumptions!$C$3)*Assumptions!$C$2</f>
        <v>0</v>
      </c>
      <c r="K1681" s="193">
        <f>MAX(0,G1681-Assumptions!$C$3)*Assumptions!$C$2</f>
        <v>0</v>
      </c>
    </row>
    <row r="1682" spans="1:11">
      <c r="A1682" s="192">
        <f t="shared" si="134"/>
        <v>47918.916666662597</v>
      </c>
      <c r="B1682" s="218">
        <v>25.199255319148939</v>
      </c>
      <c r="C1682" s="219">
        <f t="shared" si="133"/>
        <v>1.2177900716584981E-4</v>
      </c>
      <c r="D1682" s="193">
        <f t="shared" si="132"/>
        <v>26.31646949233453</v>
      </c>
      <c r="E1682" s="193">
        <f t="shared" si="131"/>
        <v>27.483215585926445</v>
      </c>
      <c r="F1682" s="193">
        <f t="shared" si="131"/>
        <v>28.701689607814686</v>
      </c>
      <c r="G1682" s="193">
        <f t="shared" si="131"/>
        <v>29.974184926351228</v>
      </c>
      <c r="H1682" s="193">
        <f>MAX(0,D1682-Assumptions!$C$3)*Assumptions!$C$2</f>
        <v>0</v>
      </c>
      <c r="I1682" s="193">
        <f>MAX(0,E1682-Assumptions!$C$3)*Assumptions!$C$2</f>
        <v>0</v>
      </c>
      <c r="J1682" s="193">
        <f>MAX(0,F1682-Assumptions!$C$3)*Assumptions!$C$2</f>
        <v>0</v>
      </c>
      <c r="K1682" s="193">
        <f>MAX(0,G1682-Assumptions!$C$3)*Assumptions!$C$2</f>
        <v>0</v>
      </c>
    </row>
    <row r="1683" spans="1:11">
      <c r="A1683" s="192">
        <f t="shared" si="134"/>
        <v>47918.958333329261</v>
      </c>
      <c r="B1683" s="218">
        <v>22.663563829787236</v>
      </c>
      <c r="C1683" s="219">
        <f t="shared" si="133"/>
        <v>1.0952491520390558E-4</v>
      </c>
      <c r="D1683" s="193">
        <f t="shared" si="132"/>
        <v>23.668357598684597</v>
      </c>
      <c r="E1683" s="193">
        <f t="shared" si="131"/>
        <v>24.717699106216429</v>
      </c>
      <c r="F1683" s="193">
        <f t="shared" si="131"/>
        <v>25.813563385547617</v>
      </c>
      <c r="G1683" s="193">
        <f t="shared" si="131"/>
        <v>26.958013033345082</v>
      </c>
      <c r="H1683" s="193">
        <f>MAX(0,D1683-Assumptions!$C$3)*Assumptions!$C$2</f>
        <v>0</v>
      </c>
      <c r="I1683" s="193">
        <f>MAX(0,E1683-Assumptions!$C$3)*Assumptions!$C$2</f>
        <v>0</v>
      </c>
      <c r="J1683" s="193">
        <f>MAX(0,F1683-Assumptions!$C$3)*Assumptions!$C$2</f>
        <v>0</v>
      </c>
      <c r="K1683" s="193">
        <f>MAX(0,G1683-Assumptions!$C$3)*Assumptions!$C$2</f>
        <v>0</v>
      </c>
    </row>
    <row r="1684" spans="1:11">
      <c r="A1684" s="192">
        <f t="shared" si="134"/>
        <v>47918.999999995925</v>
      </c>
      <c r="B1684" s="218">
        <v>21.178936170212772</v>
      </c>
      <c r="C1684" s="219">
        <f t="shared" si="133"/>
        <v>1.0235023959924396E-4</v>
      </c>
      <c r="D1684" s="193">
        <f t="shared" si="132"/>
        <v>22.11790866613309</v>
      </c>
      <c r="E1684" s="193">
        <f t="shared" si="131"/>
        <v>23.098510700997618</v>
      </c>
      <c r="F1684" s="193">
        <f t="shared" si="131"/>
        <v>24.122587928987112</v>
      </c>
      <c r="G1684" s="193">
        <f t="shared" si="131"/>
        <v>25.192067831740452</v>
      </c>
      <c r="H1684" s="193">
        <f>MAX(0,D1684-Assumptions!$C$3)*Assumptions!$C$2</f>
        <v>0</v>
      </c>
      <c r="I1684" s="193">
        <f>MAX(0,E1684-Assumptions!$C$3)*Assumptions!$C$2</f>
        <v>0</v>
      </c>
      <c r="J1684" s="193">
        <f>MAX(0,F1684-Assumptions!$C$3)*Assumptions!$C$2</f>
        <v>0</v>
      </c>
      <c r="K1684" s="193">
        <f>MAX(0,G1684-Assumptions!$C$3)*Assumptions!$C$2</f>
        <v>0</v>
      </c>
    </row>
    <row r="1685" spans="1:11">
      <c r="A1685" s="192">
        <f t="shared" si="134"/>
        <v>47919.04166666259</v>
      </c>
      <c r="B1685" s="218">
        <v>19.904521276595748</v>
      </c>
      <c r="C1685" s="219">
        <f t="shared" si="133"/>
        <v>9.6191447266038823E-5</v>
      </c>
      <c r="D1685" s="193">
        <f t="shared" si="132"/>
        <v>20.786992325801258</v>
      </c>
      <c r="E1685" s="193">
        <f t="shared" si="131"/>
        <v>21.708587910677039</v>
      </c>
      <c r="F1685" s="193">
        <f t="shared" si="131"/>
        <v>22.671042625567907</v>
      </c>
      <c r="G1685" s="193">
        <f t="shared" si="131"/>
        <v>23.676167968416117</v>
      </c>
      <c r="H1685" s="193">
        <f>MAX(0,D1685-Assumptions!$C$3)*Assumptions!$C$2</f>
        <v>0</v>
      </c>
      <c r="I1685" s="193">
        <f>MAX(0,E1685-Assumptions!$C$3)*Assumptions!$C$2</f>
        <v>0</v>
      </c>
      <c r="J1685" s="193">
        <f>MAX(0,F1685-Assumptions!$C$3)*Assumptions!$C$2</f>
        <v>0</v>
      </c>
      <c r="K1685" s="193">
        <f>MAX(0,G1685-Assumptions!$C$3)*Assumptions!$C$2</f>
        <v>0</v>
      </c>
    </row>
    <row r="1686" spans="1:11">
      <c r="A1686" s="192">
        <f t="shared" si="134"/>
        <v>47919.083333329254</v>
      </c>
      <c r="B1686" s="218">
        <v>19.221329787234044</v>
      </c>
      <c r="C1686" s="219">
        <f t="shared" si="133"/>
        <v>9.2889826633805133E-5</v>
      </c>
      <c r="D1686" s="193">
        <f t="shared" si="132"/>
        <v>20.073511401087284</v>
      </c>
      <c r="E1686" s="193">
        <f t="shared" si="131"/>
        <v>20.963474662257759</v>
      </c>
      <c r="F1686" s="193">
        <f t="shared" si="131"/>
        <v>21.892894627858645</v>
      </c>
      <c r="G1686" s="193">
        <f t="shared" si="131"/>
        <v>22.863520619005129</v>
      </c>
      <c r="H1686" s="193">
        <f>MAX(0,D1686-Assumptions!$C$3)*Assumptions!$C$2</f>
        <v>0</v>
      </c>
      <c r="I1686" s="193">
        <f>MAX(0,E1686-Assumptions!$C$3)*Assumptions!$C$2</f>
        <v>0</v>
      </c>
      <c r="J1686" s="193">
        <f>MAX(0,F1686-Assumptions!$C$3)*Assumptions!$C$2</f>
        <v>0</v>
      </c>
      <c r="K1686" s="193">
        <f>MAX(0,G1686-Assumptions!$C$3)*Assumptions!$C$2</f>
        <v>0</v>
      </c>
    </row>
    <row r="1687" spans="1:11">
      <c r="A1687" s="192">
        <f t="shared" si="134"/>
        <v>47919.124999995918</v>
      </c>
      <c r="B1687" s="218">
        <v>19.076808510638301</v>
      </c>
      <c r="C1687" s="219">
        <f t="shared" si="133"/>
        <v>9.2191406884678794E-5</v>
      </c>
      <c r="D1687" s="193">
        <f t="shared" si="132"/>
        <v>19.922582743936257</v>
      </c>
      <c r="E1687" s="193">
        <f t="shared" si="131"/>
        <v>20.805854552015223</v>
      </c>
      <c r="F1687" s="193">
        <f t="shared" si="131"/>
        <v>21.728286397573996</v>
      </c>
      <c r="G1687" s="193">
        <f t="shared" si="131"/>
        <v>22.691614448937425</v>
      </c>
      <c r="H1687" s="193">
        <f>MAX(0,D1687-Assumptions!$C$3)*Assumptions!$C$2</f>
        <v>0</v>
      </c>
      <c r="I1687" s="193">
        <f>MAX(0,E1687-Assumptions!$C$3)*Assumptions!$C$2</f>
        <v>0</v>
      </c>
      <c r="J1687" s="193">
        <f>MAX(0,F1687-Assumptions!$C$3)*Assumptions!$C$2</f>
        <v>0</v>
      </c>
      <c r="K1687" s="193">
        <f>MAX(0,G1687-Assumptions!$C$3)*Assumptions!$C$2</f>
        <v>0</v>
      </c>
    </row>
    <row r="1688" spans="1:11">
      <c r="A1688" s="192">
        <f t="shared" si="134"/>
        <v>47919.166666662582</v>
      </c>
      <c r="B1688" s="218">
        <v>19.589202127659579</v>
      </c>
      <c r="C1688" s="219">
        <f t="shared" si="133"/>
        <v>9.4667622358854061E-5</v>
      </c>
      <c r="D1688" s="193">
        <f t="shared" si="132"/>
        <v>20.457693437471736</v>
      </c>
      <c r="E1688" s="193">
        <f t="shared" si="131"/>
        <v>21.364689488329685</v>
      </c>
      <c r="F1688" s="193">
        <f t="shared" si="131"/>
        <v>22.311897395855944</v>
      </c>
      <c r="G1688" s="193">
        <f t="shared" si="131"/>
        <v>23.301099960995664</v>
      </c>
      <c r="H1688" s="193">
        <f>MAX(0,D1688-Assumptions!$C$3)*Assumptions!$C$2</f>
        <v>0</v>
      </c>
      <c r="I1688" s="193">
        <f>MAX(0,E1688-Assumptions!$C$3)*Assumptions!$C$2</f>
        <v>0</v>
      </c>
      <c r="J1688" s="193">
        <f>MAX(0,F1688-Assumptions!$C$3)*Assumptions!$C$2</f>
        <v>0</v>
      </c>
      <c r="K1688" s="193">
        <f>MAX(0,G1688-Assumptions!$C$3)*Assumptions!$C$2</f>
        <v>0</v>
      </c>
    </row>
    <row r="1689" spans="1:11">
      <c r="A1689" s="192">
        <f t="shared" si="134"/>
        <v>47919.208333329247</v>
      </c>
      <c r="B1689" s="218">
        <v>20.587712765957452</v>
      </c>
      <c r="C1689" s="219">
        <f t="shared" si="133"/>
        <v>9.9493067898272512E-5</v>
      </c>
      <c r="D1689" s="193">
        <f t="shared" si="132"/>
        <v>21.500473250515231</v>
      </c>
      <c r="E1689" s="193">
        <f t="shared" si="131"/>
        <v>22.453701159096322</v>
      </c>
      <c r="F1689" s="193">
        <f t="shared" si="131"/>
        <v>23.449190623277172</v>
      </c>
      <c r="G1689" s="193">
        <f t="shared" si="131"/>
        <v>24.4888153178271</v>
      </c>
      <c r="H1689" s="193">
        <f>MAX(0,D1689-Assumptions!$C$3)*Assumptions!$C$2</f>
        <v>0</v>
      </c>
      <c r="I1689" s="193">
        <f>MAX(0,E1689-Assumptions!$C$3)*Assumptions!$C$2</f>
        <v>0</v>
      </c>
      <c r="J1689" s="193">
        <f>MAX(0,F1689-Assumptions!$C$3)*Assumptions!$C$2</f>
        <v>0</v>
      </c>
      <c r="K1689" s="193">
        <f>MAX(0,G1689-Assumptions!$C$3)*Assumptions!$C$2</f>
        <v>0</v>
      </c>
    </row>
    <row r="1690" spans="1:11">
      <c r="A1690" s="192">
        <f t="shared" si="134"/>
        <v>47919.249999995911</v>
      </c>
      <c r="B1690" s="218">
        <v>23.005159574468085</v>
      </c>
      <c r="C1690" s="219">
        <f t="shared" si="133"/>
        <v>1.111757255200224E-4</v>
      </c>
      <c r="D1690" s="193">
        <f t="shared" si="132"/>
        <v>24.025098061041579</v>
      </c>
      <c r="E1690" s="193">
        <f t="shared" si="131"/>
        <v>25.090255730426065</v>
      </c>
      <c r="F1690" s="193">
        <f t="shared" si="131"/>
        <v>26.202637384402244</v>
      </c>
      <c r="G1690" s="193">
        <f t="shared" si="131"/>
        <v>27.364336708050569</v>
      </c>
      <c r="H1690" s="193">
        <f>MAX(0,D1690-Assumptions!$C$3)*Assumptions!$C$2</f>
        <v>0</v>
      </c>
      <c r="I1690" s="193">
        <f>MAX(0,E1690-Assumptions!$C$3)*Assumptions!$C$2</f>
        <v>0</v>
      </c>
      <c r="J1690" s="193">
        <f>MAX(0,F1690-Assumptions!$C$3)*Assumptions!$C$2</f>
        <v>0</v>
      </c>
      <c r="K1690" s="193">
        <f>MAX(0,G1690-Assumptions!$C$3)*Assumptions!$C$2</f>
        <v>0</v>
      </c>
    </row>
    <row r="1691" spans="1:11">
      <c r="A1691" s="192">
        <f t="shared" si="134"/>
        <v>47919.291666662575</v>
      </c>
      <c r="B1691" s="218">
        <v>25.028457446808517</v>
      </c>
      <c r="C1691" s="219">
        <f t="shared" si="133"/>
        <v>1.209536020077914E-4</v>
      </c>
      <c r="D1691" s="193">
        <f t="shared" si="132"/>
        <v>26.138099261156039</v>
      </c>
      <c r="E1691" s="193">
        <f t="shared" si="131"/>
        <v>27.296937273821626</v>
      </c>
      <c r="F1691" s="193">
        <f t="shared" si="131"/>
        <v>28.507152608387372</v>
      </c>
      <c r="G1691" s="193">
        <f t="shared" si="131"/>
        <v>29.771023088998486</v>
      </c>
      <c r="H1691" s="193">
        <f>MAX(0,D1691-Assumptions!$C$3)*Assumptions!$C$2</f>
        <v>0</v>
      </c>
      <c r="I1691" s="193">
        <f>MAX(0,E1691-Assumptions!$C$3)*Assumptions!$C$2</f>
        <v>0</v>
      </c>
      <c r="J1691" s="193">
        <f>MAX(0,F1691-Assumptions!$C$3)*Assumptions!$C$2</f>
        <v>0</v>
      </c>
      <c r="K1691" s="193">
        <f>MAX(0,G1691-Assumptions!$C$3)*Assumptions!$C$2</f>
        <v>0</v>
      </c>
    </row>
    <row r="1692" spans="1:11">
      <c r="A1692" s="192">
        <f t="shared" si="134"/>
        <v>47919.333333329239</v>
      </c>
      <c r="B1692" s="218">
        <v>26.526223404255319</v>
      </c>
      <c r="C1692" s="219">
        <f t="shared" si="133"/>
        <v>1.2819177031691905E-4</v>
      </c>
      <c r="D1692" s="193">
        <f t="shared" si="132"/>
        <v>27.702268980721279</v>
      </c>
      <c r="E1692" s="193">
        <f t="shared" si="131"/>
        <v>28.930454779971576</v>
      </c>
      <c r="F1692" s="193">
        <f t="shared" si="131"/>
        <v>30.213092449519209</v>
      </c>
      <c r="G1692" s="193">
        <f t="shared" si="131"/>
        <v>31.552596124245632</v>
      </c>
      <c r="H1692" s="193">
        <f>MAX(0,D1692-Assumptions!$C$3)*Assumptions!$C$2</f>
        <v>0</v>
      </c>
      <c r="I1692" s="193">
        <f>MAX(0,E1692-Assumptions!$C$3)*Assumptions!$C$2</f>
        <v>0</v>
      </c>
      <c r="J1692" s="193">
        <f>MAX(0,F1692-Assumptions!$C$3)*Assumptions!$C$2</f>
        <v>0</v>
      </c>
      <c r="K1692" s="193">
        <f>MAX(0,G1692-Assumptions!$C$3)*Assumptions!$C$2</f>
        <v>0</v>
      </c>
    </row>
    <row r="1693" spans="1:11">
      <c r="A1693" s="192">
        <f t="shared" si="134"/>
        <v>47919.374999995904</v>
      </c>
      <c r="B1693" s="218">
        <v>26.946648936170213</v>
      </c>
      <c r="C1693" s="219">
        <f t="shared" si="133"/>
        <v>1.3022353685983207E-4</v>
      </c>
      <c r="D1693" s="193">
        <f t="shared" si="132"/>
        <v>28.141334165160639</v>
      </c>
      <c r="E1693" s="193">
        <f t="shared" si="131"/>
        <v>29.38898600976805</v>
      </c>
      <c r="F1693" s="193">
        <f t="shared" si="131"/>
        <v>30.691952755801829</v>
      </c>
      <c r="G1693" s="193">
        <f t="shared" si="131"/>
        <v>32.052686800806235</v>
      </c>
      <c r="H1693" s="193">
        <f>MAX(0,D1693-Assumptions!$C$3)*Assumptions!$C$2</f>
        <v>0</v>
      </c>
      <c r="I1693" s="193">
        <f>MAX(0,E1693-Assumptions!$C$3)*Assumptions!$C$2</f>
        <v>0</v>
      </c>
      <c r="J1693" s="193">
        <f>MAX(0,F1693-Assumptions!$C$3)*Assumptions!$C$2</f>
        <v>0</v>
      </c>
      <c r="K1693" s="193">
        <f>MAX(0,G1693-Assumptions!$C$3)*Assumptions!$C$2</f>
        <v>0</v>
      </c>
    </row>
    <row r="1694" spans="1:11">
      <c r="A1694" s="192">
        <f t="shared" si="134"/>
        <v>47919.416666662568</v>
      </c>
      <c r="B1694" s="218">
        <v>27.551010638297878</v>
      </c>
      <c r="C1694" s="219">
        <f t="shared" si="133"/>
        <v>1.3314420126526958E-4</v>
      </c>
      <c r="D1694" s="193">
        <f t="shared" si="132"/>
        <v>28.772490367792237</v>
      </c>
      <c r="E1694" s="193">
        <f t="shared" si="132"/>
        <v>30.048124652600499</v>
      </c>
      <c r="F1694" s="193">
        <f t="shared" si="132"/>
        <v>31.380314446083105</v>
      </c>
      <c r="G1694" s="193">
        <f t="shared" si="132"/>
        <v>32.771567148362109</v>
      </c>
      <c r="H1694" s="193">
        <f>MAX(0,D1694-Assumptions!$C$3)*Assumptions!$C$2</f>
        <v>0</v>
      </c>
      <c r="I1694" s="193">
        <f>MAX(0,E1694-Assumptions!$C$3)*Assumptions!$C$2</f>
        <v>0</v>
      </c>
      <c r="J1694" s="193">
        <f>MAX(0,F1694-Assumptions!$C$3)*Assumptions!$C$2</f>
        <v>0</v>
      </c>
      <c r="K1694" s="193">
        <f>MAX(0,G1694-Assumptions!$C$3)*Assumptions!$C$2</f>
        <v>0</v>
      </c>
    </row>
    <row r="1695" spans="1:11">
      <c r="A1695" s="192">
        <f t="shared" si="134"/>
        <v>47919.458333329232</v>
      </c>
      <c r="B1695" s="218">
        <v>27.248829787234051</v>
      </c>
      <c r="C1695" s="219">
        <f t="shared" si="133"/>
        <v>1.3168386906255085E-4</v>
      </c>
      <c r="D1695" s="193">
        <f t="shared" si="132"/>
        <v>28.456912266476444</v>
      </c>
      <c r="E1695" s="193">
        <f t="shared" si="132"/>
        <v>29.71855533118428</v>
      </c>
      <c r="F1695" s="193">
        <f t="shared" si="132"/>
        <v>31.036133600942474</v>
      </c>
      <c r="G1695" s="193">
        <f t="shared" si="132"/>
        <v>32.412126974584176</v>
      </c>
      <c r="H1695" s="193">
        <f>MAX(0,D1695-Assumptions!$C$3)*Assumptions!$C$2</f>
        <v>0</v>
      </c>
      <c r="I1695" s="193">
        <f>MAX(0,E1695-Assumptions!$C$3)*Assumptions!$C$2</f>
        <v>0</v>
      </c>
      <c r="J1695" s="193">
        <f>MAX(0,F1695-Assumptions!$C$3)*Assumptions!$C$2</f>
        <v>0</v>
      </c>
      <c r="K1695" s="193">
        <f>MAX(0,G1695-Assumptions!$C$3)*Assumptions!$C$2</f>
        <v>0</v>
      </c>
    </row>
    <row r="1696" spans="1:11">
      <c r="A1696" s="192">
        <f t="shared" si="134"/>
        <v>47919.499999995896</v>
      </c>
      <c r="B1696" s="218">
        <v>27.734946808510642</v>
      </c>
      <c r="C1696" s="219">
        <f t="shared" si="133"/>
        <v>1.3403309912779404E-4</v>
      </c>
      <c r="D1696" s="193">
        <f t="shared" si="132"/>
        <v>28.964581385984459</v>
      </c>
      <c r="E1696" s="193">
        <f t="shared" si="132"/>
        <v>30.248732065636457</v>
      </c>
      <c r="F1696" s="193">
        <f t="shared" si="132"/>
        <v>31.589815830081754</v>
      </c>
      <c r="G1696" s="193">
        <f t="shared" si="132"/>
        <v>32.990356819357373</v>
      </c>
      <c r="H1696" s="193">
        <f>MAX(0,D1696-Assumptions!$C$3)*Assumptions!$C$2</f>
        <v>0</v>
      </c>
      <c r="I1696" s="193">
        <f>MAX(0,E1696-Assumptions!$C$3)*Assumptions!$C$2</f>
        <v>0</v>
      </c>
      <c r="J1696" s="193">
        <f>MAX(0,F1696-Assumptions!$C$3)*Assumptions!$C$2</f>
        <v>0</v>
      </c>
      <c r="K1696" s="193">
        <f>MAX(0,G1696-Assumptions!$C$3)*Assumptions!$C$2</f>
        <v>0</v>
      </c>
    </row>
    <row r="1697" spans="1:11">
      <c r="A1697" s="192">
        <f t="shared" si="134"/>
        <v>47919.541666662561</v>
      </c>
      <c r="B1697" s="218">
        <v>28.418138297872343</v>
      </c>
      <c r="C1697" s="219">
        <f t="shared" si="133"/>
        <v>1.373347197600277E-4</v>
      </c>
      <c r="D1697" s="193">
        <f t="shared" si="132"/>
        <v>29.678062310698429</v>
      </c>
      <c r="E1697" s="193">
        <f t="shared" si="132"/>
        <v>30.993845314055733</v>
      </c>
      <c r="F1697" s="193">
        <f t="shared" si="132"/>
        <v>32.367963827791009</v>
      </c>
      <c r="G1697" s="193">
        <f t="shared" si="132"/>
        <v>33.803004168768354</v>
      </c>
      <c r="H1697" s="193">
        <f>MAX(0,D1697-Assumptions!$C$3)*Assumptions!$C$2</f>
        <v>0</v>
      </c>
      <c r="I1697" s="193">
        <f>MAX(0,E1697-Assumptions!$C$3)*Assumptions!$C$2</f>
        <v>0</v>
      </c>
      <c r="J1697" s="193">
        <f>MAX(0,F1697-Assumptions!$C$3)*Assumptions!$C$2</f>
        <v>0</v>
      </c>
      <c r="K1697" s="193">
        <f>MAX(0,G1697-Assumptions!$C$3)*Assumptions!$C$2</f>
        <v>0</v>
      </c>
    </row>
    <row r="1698" spans="1:11">
      <c r="A1698" s="192">
        <f t="shared" si="134"/>
        <v>47919.583333329225</v>
      </c>
      <c r="B1698" s="218">
        <v>28.431276595744684</v>
      </c>
      <c r="C1698" s="219">
        <f t="shared" si="133"/>
        <v>1.3739821246449373E-4</v>
      </c>
      <c r="D1698" s="193">
        <f t="shared" si="132"/>
        <v>29.691783097712158</v>
      </c>
      <c r="E1698" s="193">
        <f t="shared" si="132"/>
        <v>31.008174414986872</v>
      </c>
      <c r="F1698" s="193">
        <f t="shared" si="132"/>
        <v>32.382928212362344</v>
      </c>
      <c r="G1698" s="193">
        <f t="shared" si="132"/>
        <v>33.818632002410872</v>
      </c>
      <c r="H1698" s="193">
        <f>MAX(0,D1698-Assumptions!$C$3)*Assumptions!$C$2</f>
        <v>0</v>
      </c>
      <c r="I1698" s="193">
        <f>MAX(0,E1698-Assumptions!$C$3)*Assumptions!$C$2</f>
        <v>0</v>
      </c>
      <c r="J1698" s="193">
        <f>MAX(0,F1698-Assumptions!$C$3)*Assumptions!$C$2</f>
        <v>0</v>
      </c>
      <c r="K1698" s="193">
        <f>MAX(0,G1698-Assumptions!$C$3)*Assumptions!$C$2</f>
        <v>0</v>
      </c>
    </row>
    <row r="1699" spans="1:11">
      <c r="A1699" s="192">
        <f t="shared" si="134"/>
        <v>47919.624999995889</v>
      </c>
      <c r="B1699" s="218">
        <v>27.945159574468093</v>
      </c>
      <c r="C1699" s="219">
        <f t="shared" si="133"/>
        <v>1.3504898239925057E-4</v>
      </c>
      <c r="D1699" s="193">
        <f t="shared" si="132"/>
        <v>29.184113978204149</v>
      </c>
      <c r="E1699" s="193">
        <f t="shared" si="132"/>
        <v>30.477997680534703</v>
      </c>
      <c r="F1699" s="193">
        <f t="shared" si="132"/>
        <v>31.829245983223068</v>
      </c>
      <c r="G1699" s="193">
        <f t="shared" si="132"/>
        <v>33.240402157637682</v>
      </c>
      <c r="H1699" s="193">
        <f>MAX(0,D1699-Assumptions!$C$3)*Assumptions!$C$2</f>
        <v>0</v>
      </c>
      <c r="I1699" s="193">
        <f>MAX(0,E1699-Assumptions!$C$3)*Assumptions!$C$2</f>
        <v>0</v>
      </c>
      <c r="J1699" s="193">
        <f>MAX(0,F1699-Assumptions!$C$3)*Assumptions!$C$2</f>
        <v>0</v>
      </c>
      <c r="K1699" s="193">
        <f>MAX(0,G1699-Assumptions!$C$3)*Assumptions!$C$2</f>
        <v>0</v>
      </c>
    </row>
    <row r="1700" spans="1:11">
      <c r="A1700" s="192">
        <f t="shared" si="134"/>
        <v>47919.666666662553</v>
      </c>
      <c r="B1700" s="218">
        <v>28.588936170212769</v>
      </c>
      <c r="C1700" s="219">
        <f t="shared" si="133"/>
        <v>1.3816012491808612E-4</v>
      </c>
      <c r="D1700" s="193">
        <f t="shared" si="132"/>
        <v>29.85643254187692</v>
      </c>
      <c r="E1700" s="193">
        <f t="shared" si="132"/>
        <v>31.180123626160555</v>
      </c>
      <c r="F1700" s="193">
        <f t="shared" si="132"/>
        <v>32.562500827218329</v>
      </c>
      <c r="G1700" s="193">
        <f t="shared" si="132"/>
        <v>34.006166006121099</v>
      </c>
      <c r="H1700" s="193">
        <f>MAX(0,D1700-Assumptions!$C$3)*Assumptions!$C$2</f>
        <v>0</v>
      </c>
      <c r="I1700" s="193">
        <f>MAX(0,E1700-Assumptions!$C$3)*Assumptions!$C$2</f>
        <v>0</v>
      </c>
      <c r="J1700" s="193">
        <f>MAX(0,F1700-Assumptions!$C$3)*Assumptions!$C$2</f>
        <v>0</v>
      </c>
      <c r="K1700" s="193">
        <f>MAX(0,G1700-Assumptions!$C$3)*Assumptions!$C$2</f>
        <v>0</v>
      </c>
    </row>
    <row r="1701" spans="1:11">
      <c r="A1701" s="192">
        <f t="shared" si="134"/>
        <v>47919.708333329218</v>
      </c>
      <c r="B1701" s="218">
        <v>28.352446808510642</v>
      </c>
      <c r="C1701" s="219">
        <f t="shared" si="133"/>
        <v>1.3701725623769753E-4</v>
      </c>
      <c r="D1701" s="193">
        <f t="shared" si="132"/>
        <v>29.609458375629774</v>
      </c>
      <c r="E1701" s="193">
        <f t="shared" si="132"/>
        <v>30.922199809400031</v>
      </c>
      <c r="F1701" s="193">
        <f t="shared" si="132"/>
        <v>32.293141904934352</v>
      </c>
      <c r="G1701" s="193">
        <f t="shared" si="132"/>
        <v>33.724865000555759</v>
      </c>
      <c r="H1701" s="193">
        <f>MAX(0,D1701-Assumptions!$C$3)*Assumptions!$C$2</f>
        <v>0</v>
      </c>
      <c r="I1701" s="193">
        <f>MAX(0,E1701-Assumptions!$C$3)*Assumptions!$C$2</f>
        <v>0</v>
      </c>
      <c r="J1701" s="193">
        <f>MAX(0,F1701-Assumptions!$C$3)*Assumptions!$C$2</f>
        <v>0</v>
      </c>
      <c r="K1701" s="193">
        <f>MAX(0,G1701-Assumptions!$C$3)*Assumptions!$C$2</f>
        <v>0</v>
      </c>
    </row>
    <row r="1702" spans="1:11">
      <c r="A1702" s="192">
        <f t="shared" si="134"/>
        <v>47919.749999995882</v>
      </c>
      <c r="B1702" s="218">
        <v>29.114468085106388</v>
      </c>
      <c r="C1702" s="219">
        <f t="shared" si="133"/>
        <v>1.4069983309672742E-4</v>
      </c>
      <c r="D1702" s="193">
        <f t="shared" si="132"/>
        <v>30.405264022426131</v>
      </c>
      <c r="E1702" s="193">
        <f t="shared" si="132"/>
        <v>31.753287663406152</v>
      </c>
      <c r="F1702" s="193">
        <f t="shared" si="132"/>
        <v>33.161076210071606</v>
      </c>
      <c r="G1702" s="193">
        <f t="shared" si="132"/>
        <v>34.63127935182186</v>
      </c>
      <c r="H1702" s="193">
        <f>MAX(0,D1702-Assumptions!$C$3)*Assumptions!$C$2</f>
        <v>0</v>
      </c>
      <c r="I1702" s="193">
        <f>MAX(0,E1702-Assumptions!$C$3)*Assumptions!$C$2</f>
        <v>0</v>
      </c>
      <c r="J1702" s="193">
        <f>MAX(0,F1702-Assumptions!$C$3)*Assumptions!$C$2</f>
        <v>0</v>
      </c>
      <c r="K1702" s="193">
        <f>MAX(0,G1702-Assumptions!$C$3)*Assumptions!$C$2</f>
        <v>0</v>
      </c>
    </row>
    <row r="1703" spans="1:11">
      <c r="A1703" s="192">
        <f t="shared" si="134"/>
        <v>47919.791666662546</v>
      </c>
      <c r="B1703" s="218">
        <v>29.061914893617026</v>
      </c>
      <c r="C1703" s="219">
        <f t="shared" si="133"/>
        <v>1.4044586227886328E-4</v>
      </c>
      <c r="D1703" s="193">
        <f t="shared" si="132"/>
        <v>30.350380874371208</v>
      </c>
      <c r="E1703" s="193">
        <f t="shared" si="132"/>
        <v>31.695971259681592</v>
      </c>
      <c r="F1703" s="193">
        <f t="shared" si="132"/>
        <v>33.101218671786278</v>
      </c>
      <c r="G1703" s="193">
        <f t="shared" si="132"/>
        <v>34.568768017251777</v>
      </c>
      <c r="H1703" s="193">
        <f>MAX(0,D1703-Assumptions!$C$3)*Assumptions!$C$2</f>
        <v>0</v>
      </c>
      <c r="I1703" s="193">
        <f>MAX(0,E1703-Assumptions!$C$3)*Assumptions!$C$2</f>
        <v>0</v>
      </c>
      <c r="J1703" s="193">
        <f>MAX(0,F1703-Assumptions!$C$3)*Assumptions!$C$2</f>
        <v>0</v>
      </c>
      <c r="K1703" s="193">
        <f>MAX(0,G1703-Assumptions!$C$3)*Assumptions!$C$2</f>
        <v>0</v>
      </c>
    </row>
    <row r="1704" spans="1:11">
      <c r="A1704" s="192">
        <f t="shared" si="134"/>
        <v>47919.83333332921</v>
      </c>
      <c r="B1704" s="218">
        <v>29.035638297872346</v>
      </c>
      <c r="C1704" s="219">
        <f t="shared" si="133"/>
        <v>1.4031887686993122E-4</v>
      </c>
      <c r="D1704" s="193">
        <f t="shared" si="132"/>
        <v>30.322939300343748</v>
      </c>
      <c r="E1704" s="193">
        <f t="shared" si="132"/>
        <v>31.667313057819314</v>
      </c>
      <c r="F1704" s="193">
        <f t="shared" si="132"/>
        <v>33.071289902643613</v>
      </c>
      <c r="G1704" s="193">
        <f t="shared" si="132"/>
        <v>34.537512349966747</v>
      </c>
      <c r="H1704" s="193">
        <f>MAX(0,D1704-Assumptions!$C$3)*Assumptions!$C$2</f>
        <v>0</v>
      </c>
      <c r="I1704" s="193">
        <f>MAX(0,E1704-Assumptions!$C$3)*Assumptions!$C$2</f>
        <v>0</v>
      </c>
      <c r="J1704" s="193">
        <f>MAX(0,F1704-Assumptions!$C$3)*Assumptions!$C$2</f>
        <v>0</v>
      </c>
      <c r="K1704" s="193">
        <f>MAX(0,G1704-Assumptions!$C$3)*Assumptions!$C$2</f>
        <v>0</v>
      </c>
    </row>
    <row r="1705" spans="1:11">
      <c r="A1705" s="192">
        <f t="shared" si="134"/>
        <v>47919.874999995875</v>
      </c>
      <c r="B1705" s="218">
        <v>28.799148936170216</v>
      </c>
      <c r="C1705" s="219">
        <f t="shared" si="133"/>
        <v>1.3917600818954263E-4</v>
      </c>
      <c r="D1705" s="193">
        <f t="shared" si="132"/>
        <v>30.075965134096602</v>
      </c>
      <c r="E1705" s="193">
        <f t="shared" si="132"/>
        <v>31.40938924105879</v>
      </c>
      <c r="F1705" s="193">
        <f t="shared" si="132"/>
        <v>32.801930980359636</v>
      </c>
      <c r="G1705" s="193">
        <f t="shared" si="132"/>
        <v>34.2562113444014</v>
      </c>
      <c r="H1705" s="193">
        <f>MAX(0,D1705-Assumptions!$C$3)*Assumptions!$C$2</f>
        <v>0</v>
      </c>
      <c r="I1705" s="193">
        <f>MAX(0,E1705-Assumptions!$C$3)*Assumptions!$C$2</f>
        <v>0</v>
      </c>
      <c r="J1705" s="193">
        <f>MAX(0,F1705-Assumptions!$C$3)*Assumptions!$C$2</f>
        <v>0</v>
      </c>
      <c r="K1705" s="193">
        <f>MAX(0,G1705-Assumptions!$C$3)*Assumptions!$C$2</f>
        <v>0</v>
      </c>
    </row>
    <row r="1706" spans="1:11">
      <c r="A1706" s="192">
        <f t="shared" si="134"/>
        <v>47919.916666662539</v>
      </c>
      <c r="B1706" s="218">
        <v>26.9729255319149</v>
      </c>
      <c r="C1706" s="219">
        <f t="shared" si="133"/>
        <v>1.3035052226876418E-4</v>
      </c>
      <c r="D1706" s="193">
        <f t="shared" si="132"/>
        <v>28.16877573918811</v>
      </c>
      <c r="E1706" s="193">
        <f t="shared" si="132"/>
        <v>29.417644211630343</v>
      </c>
      <c r="F1706" s="193">
        <f t="shared" si="132"/>
        <v>30.721881524944504</v>
      </c>
      <c r="G1706" s="193">
        <f t="shared" si="132"/>
        <v>32.08394246809128</v>
      </c>
      <c r="H1706" s="193">
        <f>MAX(0,D1706-Assumptions!$C$3)*Assumptions!$C$2</f>
        <v>0</v>
      </c>
      <c r="I1706" s="193">
        <f>MAX(0,E1706-Assumptions!$C$3)*Assumptions!$C$2</f>
        <v>0</v>
      </c>
      <c r="J1706" s="193">
        <f>MAX(0,F1706-Assumptions!$C$3)*Assumptions!$C$2</f>
        <v>0</v>
      </c>
      <c r="K1706" s="193">
        <f>MAX(0,G1706-Assumptions!$C$3)*Assumptions!$C$2</f>
        <v>0</v>
      </c>
    </row>
    <row r="1707" spans="1:11">
      <c r="A1707" s="192">
        <f t="shared" si="134"/>
        <v>47919.958333329203</v>
      </c>
      <c r="B1707" s="218">
        <v>24.975904255319154</v>
      </c>
      <c r="C1707" s="219">
        <f t="shared" si="133"/>
        <v>1.2069963118992726E-4</v>
      </c>
      <c r="D1707" s="193">
        <f t="shared" si="132"/>
        <v>26.083216113101116</v>
      </c>
      <c r="E1707" s="193">
        <f t="shared" si="132"/>
        <v>27.239620870097063</v>
      </c>
      <c r="F1707" s="193">
        <f t="shared" si="132"/>
        <v>28.44729507010204</v>
      </c>
      <c r="G1707" s="193">
        <f t="shared" si="132"/>
        <v>29.708511754428407</v>
      </c>
      <c r="H1707" s="193">
        <f>MAX(0,D1707-Assumptions!$C$3)*Assumptions!$C$2</f>
        <v>0</v>
      </c>
      <c r="I1707" s="193">
        <f>MAX(0,E1707-Assumptions!$C$3)*Assumptions!$C$2</f>
        <v>0</v>
      </c>
      <c r="J1707" s="193">
        <f>MAX(0,F1707-Assumptions!$C$3)*Assumptions!$C$2</f>
        <v>0</v>
      </c>
      <c r="K1707" s="193">
        <f>MAX(0,G1707-Assumptions!$C$3)*Assumptions!$C$2</f>
        <v>0</v>
      </c>
    </row>
    <row r="1708" spans="1:11">
      <c r="A1708" s="192">
        <f t="shared" si="134"/>
        <v>47919.999999995867</v>
      </c>
      <c r="B1708" s="218">
        <v>22.453351063829789</v>
      </c>
      <c r="C1708" s="219">
        <f t="shared" si="133"/>
        <v>1.0850903193244906E-4</v>
      </c>
      <c r="D1708" s="193">
        <f t="shared" si="132"/>
        <v>23.448825006464915</v>
      </c>
      <c r="E1708" s="193">
        <f t="shared" si="132"/>
        <v>24.48843349131819</v>
      </c>
      <c r="F1708" s="193">
        <f t="shared" si="132"/>
        <v>25.574133232406304</v>
      </c>
      <c r="G1708" s="193">
        <f t="shared" si="132"/>
        <v>26.707967695064777</v>
      </c>
      <c r="H1708" s="193">
        <f>MAX(0,D1708-Assumptions!$C$3)*Assumptions!$C$2</f>
        <v>0</v>
      </c>
      <c r="I1708" s="193">
        <f>MAX(0,E1708-Assumptions!$C$3)*Assumptions!$C$2</f>
        <v>0</v>
      </c>
      <c r="J1708" s="193">
        <f>MAX(0,F1708-Assumptions!$C$3)*Assumptions!$C$2</f>
        <v>0</v>
      </c>
      <c r="K1708" s="193">
        <f>MAX(0,G1708-Assumptions!$C$3)*Assumptions!$C$2</f>
        <v>0</v>
      </c>
    </row>
    <row r="1709" spans="1:11">
      <c r="A1709" s="192">
        <f t="shared" si="134"/>
        <v>47920.041666662531</v>
      </c>
      <c r="B1709" s="218">
        <v>20.942446808510642</v>
      </c>
      <c r="C1709" s="219">
        <f t="shared" si="133"/>
        <v>1.0120737091885537E-4</v>
      </c>
      <c r="D1709" s="193">
        <f t="shared" si="132"/>
        <v>21.870934499885944</v>
      </c>
      <c r="E1709" s="193">
        <f t="shared" si="132"/>
        <v>22.840586884237098</v>
      </c>
      <c r="F1709" s="193">
        <f t="shared" si="132"/>
        <v>23.853229006703135</v>
      </c>
      <c r="G1709" s="193">
        <f t="shared" si="132"/>
        <v>24.910766826175109</v>
      </c>
      <c r="H1709" s="193">
        <f>MAX(0,D1709-Assumptions!$C$3)*Assumptions!$C$2</f>
        <v>0</v>
      </c>
      <c r="I1709" s="193">
        <f>MAX(0,E1709-Assumptions!$C$3)*Assumptions!$C$2</f>
        <v>0</v>
      </c>
      <c r="J1709" s="193">
        <f>MAX(0,F1709-Assumptions!$C$3)*Assumptions!$C$2</f>
        <v>0</v>
      </c>
      <c r="K1709" s="193">
        <f>MAX(0,G1709-Assumptions!$C$3)*Assumptions!$C$2</f>
        <v>0</v>
      </c>
    </row>
    <row r="1710" spans="1:11">
      <c r="A1710" s="192">
        <f t="shared" si="134"/>
        <v>47920.083333329196</v>
      </c>
      <c r="B1710" s="218">
        <v>20.07531914893617</v>
      </c>
      <c r="C1710" s="219">
        <f t="shared" si="133"/>
        <v>9.7016852424097231E-5</v>
      </c>
      <c r="D1710" s="193">
        <f t="shared" si="132"/>
        <v>20.965362556979748</v>
      </c>
      <c r="E1710" s="193">
        <f t="shared" si="132"/>
        <v>21.894866222781857</v>
      </c>
      <c r="F1710" s="193">
        <f t="shared" si="132"/>
        <v>22.86557962499522</v>
      </c>
      <c r="G1710" s="193">
        <f t="shared" si="132"/>
        <v>23.879329805768858</v>
      </c>
      <c r="H1710" s="193">
        <f>MAX(0,D1710-Assumptions!$C$3)*Assumptions!$C$2</f>
        <v>0</v>
      </c>
      <c r="I1710" s="193">
        <f>MAX(0,E1710-Assumptions!$C$3)*Assumptions!$C$2</f>
        <v>0</v>
      </c>
      <c r="J1710" s="193">
        <f>MAX(0,F1710-Assumptions!$C$3)*Assumptions!$C$2</f>
        <v>0</v>
      </c>
      <c r="K1710" s="193">
        <f>MAX(0,G1710-Assumptions!$C$3)*Assumptions!$C$2</f>
        <v>0</v>
      </c>
    </row>
    <row r="1711" spans="1:11">
      <c r="A1711" s="192">
        <f t="shared" si="134"/>
        <v>47920.12499999586</v>
      </c>
      <c r="B1711" s="218">
        <v>19.970212765957452</v>
      </c>
      <c r="C1711" s="219">
        <f t="shared" si="133"/>
        <v>9.6508910788368991E-5</v>
      </c>
      <c r="D1711" s="193">
        <f t="shared" si="132"/>
        <v>20.855596260869909</v>
      </c>
      <c r="E1711" s="193">
        <f t="shared" si="132"/>
        <v>21.780233415332741</v>
      </c>
      <c r="F1711" s="193">
        <f t="shared" si="132"/>
        <v>22.745864548424571</v>
      </c>
      <c r="G1711" s="193">
        <f t="shared" si="132"/>
        <v>23.754307136628711</v>
      </c>
      <c r="H1711" s="193">
        <f>MAX(0,D1711-Assumptions!$C$3)*Assumptions!$C$2</f>
        <v>0</v>
      </c>
      <c r="I1711" s="193">
        <f>MAX(0,E1711-Assumptions!$C$3)*Assumptions!$C$2</f>
        <v>0</v>
      </c>
      <c r="J1711" s="193">
        <f>MAX(0,F1711-Assumptions!$C$3)*Assumptions!$C$2</f>
        <v>0</v>
      </c>
      <c r="K1711" s="193">
        <f>MAX(0,G1711-Assumptions!$C$3)*Assumptions!$C$2</f>
        <v>0</v>
      </c>
    </row>
    <row r="1712" spans="1:11">
      <c r="A1712" s="192">
        <f t="shared" si="134"/>
        <v>47920.166666662524</v>
      </c>
      <c r="B1712" s="218">
        <v>20.035904255319153</v>
      </c>
      <c r="C1712" s="219">
        <f t="shared" si="133"/>
        <v>9.6826374310699146E-5</v>
      </c>
      <c r="D1712" s="193">
        <f t="shared" si="132"/>
        <v>20.92420019593856</v>
      </c>
      <c r="E1712" s="193">
        <f t="shared" si="132"/>
        <v>21.85187891998844</v>
      </c>
      <c r="F1712" s="193">
        <f t="shared" si="132"/>
        <v>22.820686471281228</v>
      </c>
      <c r="G1712" s="193">
        <f t="shared" si="132"/>
        <v>23.832446304841305</v>
      </c>
      <c r="H1712" s="193">
        <f>MAX(0,D1712-Assumptions!$C$3)*Assumptions!$C$2</f>
        <v>0</v>
      </c>
      <c r="I1712" s="193">
        <f>MAX(0,E1712-Assumptions!$C$3)*Assumptions!$C$2</f>
        <v>0</v>
      </c>
      <c r="J1712" s="193">
        <f>MAX(0,F1712-Assumptions!$C$3)*Assumptions!$C$2</f>
        <v>0</v>
      </c>
      <c r="K1712" s="193">
        <f>MAX(0,G1712-Assumptions!$C$3)*Assumptions!$C$2</f>
        <v>0</v>
      </c>
    </row>
    <row r="1713" spans="1:11">
      <c r="A1713" s="192">
        <f t="shared" si="134"/>
        <v>47920.208333329188</v>
      </c>
      <c r="B1713" s="218">
        <v>21.19207446808511</v>
      </c>
      <c r="C1713" s="219">
        <f t="shared" si="133"/>
        <v>1.0241373230370998E-4</v>
      </c>
      <c r="D1713" s="193">
        <f t="shared" si="132"/>
        <v>22.131629453146818</v>
      </c>
      <c r="E1713" s="193">
        <f t="shared" si="132"/>
        <v>23.112839801928757</v>
      </c>
      <c r="F1713" s="193">
        <f t="shared" si="132"/>
        <v>24.137552313558437</v>
      </c>
      <c r="G1713" s="193">
        <f t="shared" si="132"/>
        <v>25.207695665382968</v>
      </c>
      <c r="H1713" s="193">
        <f>MAX(0,D1713-Assumptions!$C$3)*Assumptions!$C$2</f>
        <v>0</v>
      </c>
      <c r="I1713" s="193">
        <f>MAX(0,E1713-Assumptions!$C$3)*Assumptions!$C$2</f>
        <v>0</v>
      </c>
      <c r="J1713" s="193">
        <f>MAX(0,F1713-Assumptions!$C$3)*Assumptions!$C$2</f>
        <v>0</v>
      </c>
      <c r="K1713" s="193">
        <f>MAX(0,G1713-Assumptions!$C$3)*Assumptions!$C$2</f>
        <v>0</v>
      </c>
    </row>
    <row r="1714" spans="1:11">
      <c r="A1714" s="192">
        <f t="shared" si="134"/>
        <v>47920.249999995853</v>
      </c>
      <c r="B1714" s="218">
        <v>23.359893617021282</v>
      </c>
      <c r="C1714" s="219">
        <f t="shared" si="133"/>
        <v>1.128900285406053E-4</v>
      </c>
      <c r="D1714" s="193">
        <f t="shared" si="132"/>
        <v>24.395559310412303</v>
      </c>
      <c r="E1714" s="193">
        <f t="shared" si="132"/>
        <v>25.477141455566851</v>
      </c>
      <c r="F1714" s="193">
        <f t="shared" si="132"/>
        <v>26.606675767828214</v>
      </c>
      <c r="G1714" s="193">
        <f t="shared" si="132"/>
        <v>27.786288216398585</v>
      </c>
      <c r="H1714" s="193">
        <f>MAX(0,D1714-Assumptions!$C$3)*Assumptions!$C$2</f>
        <v>0</v>
      </c>
      <c r="I1714" s="193">
        <f>MAX(0,E1714-Assumptions!$C$3)*Assumptions!$C$2</f>
        <v>0</v>
      </c>
      <c r="J1714" s="193">
        <f>MAX(0,F1714-Assumptions!$C$3)*Assumptions!$C$2</f>
        <v>0</v>
      </c>
      <c r="K1714" s="193">
        <f>MAX(0,G1714-Assumptions!$C$3)*Assumptions!$C$2</f>
        <v>0</v>
      </c>
    </row>
    <row r="1715" spans="1:11">
      <c r="A1715" s="192">
        <f t="shared" si="134"/>
        <v>47920.291666662517</v>
      </c>
      <c r="B1715" s="218">
        <v>25.711648936170214</v>
      </c>
      <c r="C1715" s="219">
        <f t="shared" si="133"/>
        <v>1.2425522264002505E-4</v>
      </c>
      <c r="D1715" s="193">
        <f t="shared" si="132"/>
        <v>26.851580185870002</v>
      </c>
      <c r="E1715" s="193">
        <f t="shared" si="132"/>
        <v>28.042050522240899</v>
      </c>
      <c r="F1715" s="193">
        <f t="shared" si="132"/>
        <v>29.285300606096627</v>
      </c>
      <c r="G1715" s="193">
        <f t="shared" si="132"/>
        <v>30.58367043840946</v>
      </c>
      <c r="H1715" s="193">
        <f>MAX(0,D1715-Assumptions!$C$3)*Assumptions!$C$2</f>
        <v>0</v>
      </c>
      <c r="I1715" s="193">
        <f>MAX(0,E1715-Assumptions!$C$3)*Assumptions!$C$2</f>
        <v>0</v>
      </c>
      <c r="J1715" s="193">
        <f>MAX(0,F1715-Assumptions!$C$3)*Assumptions!$C$2</f>
        <v>0</v>
      </c>
      <c r="K1715" s="193">
        <f>MAX(0,G1715-Assumptions!$C$3)*Assumptions!$C$2</f>
        <v>0</v>
      </c>
    </row>
    <row r="1716" spans="1:11">
      <c r="A1716" s="192">
        <f t="shared" si="134"/>
        <v>47920.333333329181</v>
      </c>
      <c r="B1716" s="218">
        <v>26.342287234042558</v>
      </c>
      <c r="C1716" s="219">
        <f t="shared" si="133"/>
        <v>1.2730287245439463E-4</v>
      </c>
      <c r="D1716" s="193">
        <f t="shared" si="132"/>
        <v>27.51017796252906</v>
      </c>
      <c r="E1716" s="193">
        <f t="shared" si="132"/>
        <v>28.729847366935623</v>
      </c>
      <c r="F1716" s="193">
        <f t="shared" si="132"/>
        <v>30.003591065520567</v>
      </c>
      <c r="G1716" s="193">
        <f t="shared" si="132"/>
        <v>31.333806453250375</v>
      </c>
      <c r="H1716" s="193">
        <f>MAX(0,D1716-Assumptions!$C$3)*Assumptions!$C$2</f>
        <v>0</v>
      </c>
      <c r="I1716" s="193">
        <f>MAX(0,E1716-Assumptions!$C$3)*Assumptions!$C$2</f>
        <v>0</v>
      </c>
      <c r="J1716" s="193">
        <f>MAX(0,F1716-Assumptions!$C$3)*Assumptions!$C$2</f>
        <v>0</v>
      </c>
      <c r="K1716" s="193">
        <f>MAX(0,G1716-Assumptions!$C$3)*Assumptions!$C$2</f>
        <v>0</v>
      </c>
    </row>
    <row r="1717" spans="1:11">
      <c r="A1717" s="192">
        <f t="shared" si="134"/>
        <v>47920.374999995845</v>
      </c>
      <c r="B1717" s="218">
        <v>26.32914893617022</v>
      </c>
      <c r="C1717" s="219">
        <f t="shared" si="133"/>
        <v>1.272393797499286E-4</v>
      </c>
      <c r="D1717" s="193">
        <f t="shared" si="132"/>
        <v>27.496457175515332</v>
      </c>
      <c r="E1717" s="193">
        <f t="shared" si="132"/>
        <v>28.715518266004484</v>
      </c>
      <c r="F1717" s="193">
        <f t="shared" si="132"/>
        <v>29.988626680949238</v>
      </c>
      <c r="G1717" s="193">
        <f t="shared" si="132"/>
        <v>31.318178619607856</v>
      </c>
      <c r="H1717" s="193">
        <f>MAX(0,D1717-Assumptions!$C$3)*Assumptions!$C$2</f>
        <v>0</v>
      </c>
      <c r="I1717" s="193">
        <f>MAX(0,E1717-Assumptions!$C$3)*Assumptions!$C$2</f>
        <v>0</v>
      </c>
      <c r="J1717" s="193">
        <f>MAX(0,F1717-Assumptions!$C$3)*Assumptions!$C$2</f>
        <v>0</v>
      </c>
      <c r="K1717" s="193">
        <f>MAX(0,G1717-Assumptions!$C$3)*Assumptions!$C$2</f>
        <v>0</v>
      </c>
    </row>
    <row r="1718" spans="1:11">
      <c r="A1718" s="192">
        <f t="shared" si="134"/>
        <v>47920.41666666251</v>
      </c>
      <c r="B1718" s="218">
        <v>25.672234042553196</v>
      </c>
      <c r="C1718" s="219">
        <f t="shared" si="133"/>
        <v>1.2406474452662697E-4</v>
      </c>
      <c r="D1718" s="193">
        <f t="shared" si="132"/>
        <v>26.810417824828814</v>
      </c>
      <c r="E1718" s="193">
        <f t="shared" si="132"/>
        <v>27.999063219447482</v>
      </c>
      <c r="F1718" s="193">
        <f t="shared" si="132"/>
        <v>29.240407452382634</v>
      </c>
      <c r="G1718" s="193">
        <f t="shared" si="132"/>
        <v>30.536786937481907</v>
      </c>
      <c r="H1718" s="193">
        <f>MAX(0,D1718-Assumptions!$C$3)*Assumptions!$C$2</f>
        <v>0</v>
      </c>
      <c r="I1718" s="193">
        <f>MAX(0,E1718-Assumptions!$C$3)*Assumptions!$C$2</f>
        <v>0</v>
      </c>
      <c r="J1718" s="193">
        <f>MAX(0,F1718-Assumptions!$C$3)*Assumptions!$C$2</f>
        <v>0</v>
      </c>
      <c r="K1718" s="193">
        <f>MAX(0,G1718-Assumptions!$C$3)*Assumptions!$C$2</f>
        <v>0</v>
      </c>
    </row>
    <row r="1719" spans="1:11">
      <c r="A1719" s="192">
        <f t="shared" si="134"/>
        <v>47920.458333329174</v>
      </c>
      <c r="B1719" s="218">
        <v>26.053244680851066</v>
      </c>
      <c r="C1719" s="219">
        <f t="shared" si="133"/>
        <v>1.259060329561419E-4</v>
      </c>
      <c r="D1719" s="193">
        <f t="shared" ref="D1719:D1782" si="135">$C1719*D$2</f>
        <v>27.208320648226991</v>
      </c>
      <c r="E1719" s="193">
        <f t="shared" ref="E1719:G1750" si="136">$C1719*E$2</f>
        <v>28.414607146450539</v>
      </c>
      <c r="F1719" s="193">
        <f t="shared" si="136"/>
        <v>29.674374604951261</v>
      </c>
      <c r="G1719" s="193">
        <f t="shared" si="136"/>
        <v>30.989994113114953</v>
      </c>
      <c r="H1719" s="193">
        <f>MAX(0,D1719-Assumptions!$C$3)*Assumptions!$C$2</f>
        <v>0</v>
      </c>
      <c r="I1719" s="193">
        <f>MAX(0,E1719-Assumptions!$C$3)*Assumptions!$C$2</f>
        <v>0</v>
      </c>
      <c r="J1719" s="193">
        <f>MAX(0,F1719-Assumptions!$C$3)*Assumptions!$C$2</f>
        <v>0</v>
      </c>
      <c r="K1719" s="193">
        <f>MAX(0,G1719-Assumptions!$C$3)*Assumptions!$C$2</f>
        <v>0</v>
      </c>
    </row>
    <row r="1720" spans="1:11">
      <c r="A1720" s="192">
        <f t="shared" si="134"/>
        <v>47920.499999995838</v>
      </c>
      <c r="B1720" s="218">
        <v>26.158351063829791</v>
      </c>
      <c r="C1720" s="219">
        <f t="shared" si="133"/>
        <v>1.2641397459187015E-4</v>
      </c>
      <c r="D1720" s="193">
        <f t="shared" si="135"/>
        <v>27.31808694433683</v>
      </c>
      <c r="E1720" s="193">
        <f t="shared" si="136"/>
        <v>28.529239953899658</v>
      </c>
      <c r="F1720" s="193">
        <f t="shared" si="136"/>
        <v>29.794089681521914</v>
      </c>
      <c r="G1720" s="193">
        <f t="shared" si="136"/>
        <v>31.115016782255104</v>
      </c>
      <c r="H1720" s="193">
        <f>MAX(0,D1720-Assumptions!$C$3)*Assumptions!$C$2</f>
        <v>0</v>
      </c>
      <c r="I1720" s="193">
        <f>MAX(0,E1720-Assumptions!$C$3)*Assumptions!$C$2</f>
        <v>0</v>
      </c>
      <c r="J1720" s="193">
        <f>MAX(0,F1720-Assumptions!$C$3)*Assumptions!$C$2</f>
        <v>0</v>
      </c>
      <c r="K1720" s="193">
        <f>MAX(0,G1720-Assumptions!$C$3)*Assumptions!$C$2</f>
        <v>0</v>
      </c>
    </row>
    <row r="1721" spans="1:11">
      <c r="A1721" s="192">
        <f t="shared" si="134"/>
        <v>47920.541666662502</v>
      </c>
      <c r="B1721" s="218">
        <v>25.330638297872344</v>
      </c>
      <c r="C1721" s="219">
        <f t="shared" si="133"/>
        <v>1.2241393421051012E-4</v>
      </c>
      <c r="D1721" s="193">
        <f t="shared" si="135"/>
        <v>26.453677362471829</v>
      </c>
      <c r="E1721" s="193">
        <f t="shared" si="136"/>
        <v>27.626506595237842</v>
      </c>
      <c r="F1721" s="193">
        <f t="shared" si="136"/>
        <v>28.851333453528003</v>
      </c>
      <c r="G1721" s="193">
        <f t="shared" si="136"/>
        <v>30.130463262776413</v>
      </c>
      <c r="H1721" s="193">
        <f>MAX(0,D1721-Assumptions!$C$3)*Assumptions!$C$2</f>
        <v>0</v>
      </c>
      <c r="I1721" s="193">
        <f>MAX(0,E1721-Assumptions!$C$3)*Assumptions!$C$2</f>
        <v>0</v>
      </c>
      <c r="J1721" s="193">
        <f>MAX(0,F1721-Assumptions!$C$3)*Assumptions!$C$2</f>
        <v>0</v>
      </c>
      <c r="K1721" s="193">
        <f>MAX(0,G1721-Assumptions!$C$3)*Assumptions!$C$2</f>
        <v>0</v>
      </c>
    </row>
    <row r="1722" spans="1:11">
      <c r="A1722" s="192">
        <f t="shared" si="134"/>
        <v>47920.583333329167</v>
      </c>
      <c r="B1722" s="218">
        <v>24.713138297872341</v>
      </c>
      <c r="C1722" s="219">
        <f t="shared" si="133"/>
        <v>1.194297771006066E-4</v>
      </c>
      <c r="D1722" s="193">
        <f t="shared" si="135"/>
        <v>25.808800372826507</v>
      </c>
      <c r="E1722" s="193">
        <f t="shared" si="136"/>
        <v>26.953038851474261</v>
      </c>
      <c r="F1722" s="193">
        <f t="shared" si="136"/>
        <v>28.148007378675398</v>
      </c>
      <c r="G1722" s="193">
        <f t="shared" si="136"/>
        <v>29.395955081578023</v>
      </c>
      <c r="H1722" s="193">
        <f>MAX(0,D1722-Assumptions!$C$3)*Assumptions!$C$2</f>
        <v>0</v>
      </c>
      <c r="I1722" s="193">
        <f>MAX(0,E1722-Assumptions!$C$3)*Assumptions!$C$2</f>
        <v>0</v>
      </c>
      <c r="J1722" s="193">
        <f>MAX(0,F1722-Assumptions!$C$3)*Assumptions!$C$2</f>
        <v>0</v>
      </c>
      <c r="K1722" s="193">
        <f>MAX(0,G1722-Assumptions!$C$3)*Assumptions!$C$2</f>
        <v>0</v>
      </c>
    </row>
    <row r="1723" spans="1:11">
      <c r="A1723" s="192">
        <f t="shared" si="134"/>
        <v>47920.624999995831</v>
      </c>
      <c r="B1723" s="218">
        <v>24.923351063829788</v>
      </c>
      <c r="C1723" s="219">
        <f t="shared" si="133"/>
        <v>1.2044566037206312E-4</v>
      </c>
      <c r="D1723" s="193">
        <f t="shared" si="135"/>
        <v>26.028332965046193</v>
      </c>
      <c r="E1723" s="193">
        <f t="shared" si="136"/>
        <v>27.182304466372504</v>
      </c>
      <c r="F1723" s="193">
        <f t="shared" si="136"/>
        <v>28.387437531816712</v>
      </c>
      <c r="G1723" s="193">
        <f t="shared" si="136"/>
        <v>29.646000419858328</v>
      </c>
      <c r="H1723" s="193">
        <f>MAX(0,D1723-Assumptions!$C$3)*Assumptions!$C$2</f>
        <v>0</v>
      </c>
      <c r="I1723" s="193">
        <f>MAX(0,E1723-Assumptions!$C$3)*Assumptions!$C$2</f>
        <v>0</v>
      </c>
      <c r="J1723" s="193">
        <f>MAX(0,F1723-Assumptions!$C$3)*Assumptions!$C$2</f>
        <v>0</v>
      </c>
      <c r="K1723" s="193">
        <f>MAX(0,G1723-Assumptions!$C$3)*Assumptions!$C$2</f>
        <v>0</v>
      </c>
    </row>
    <row r="1724" spans="1:11">
      <c r="A1724" s="192">
        <f t="shared" si="134"/>
        <v>47920.666666662495</v>
      </c>
      <c r="B1724" s="218">
        <v>25.619680851063833</v>
      </c>
      <c r="C1724" s="219">
        <f t="shared" si="133"/>
        <v>1.2381077370876282E-4</v>
      </c>
      <c r="D1724" s="193">
        <f t="shared" si="135"/>
        <v>26.755534676773891</v>
      </c>
      <c r="E1724" s="193">
        <f t="shared" si="136"/>
        <v>27.941746815722919</v>
      </c>
      <c r="F1724" s="193">
        <f t="shared" si="136"/>
        <v>29.180549914097305</v>
      </c>
      <c r="G1724" s="193">
        <f t="shared" si="136"/>
        <v>30.474275602911828</v>
      </c>
      <c r="H1724" s="193">
        <f>MAX(0,D1724-Assumptions!$C$3)*Assumptions!$C$2</f>
        <v>0</v>
      </c>
      <c r="I1724" s="193">
        <f>MAX(0,E1724-Assumptions!$C$3)*Assumptions!$C$2</f>
        <v>0</v>
      </c>
      <c r="J1724" s="193">
        <f>MAX(0,F1724-Assumptions!$C$3)*Assumptions!$C$2</f>
        <v>0</v>
      </c>
      <c r="K1724" s="193">
        <f>MAX(0,G1724-Assumptions!$C$3)*Assumptions!$C$2</f>
        <v>0</v>
      </c>
    </row>
    <row r="1725" spans="1:11">
      <c r="A1725" s="192">
        <f t="shared" si="134"/>
        <v>47920.708333329159</v>
      </c>
      <c r="B1725" s="218">
        <v>26.250319148936175</v>
      </c>
      <c r="C1725" s="219">
        <f t="shared" si="133"/>
        <v>1.2685842352313237E-4</v>
      </c>
      <c r="D1725" s="193">
        <f t="shared" si="135"/>
        <v>27.414132453432941</v>
      </c>
      <c r="E1725" s="193">
        <f t="shared" si="136"/>
        <v>28.629543660417639</v>
      </c>
      <c r="F1725" s="193">
        <f t="shared" si="136"/>
        <v>29.898840373521239</v>
      </c>
      <c r="G1725" s="193">
        <f t="shared" si="136"/>
        <v>31.224411617752736</v>
      </c>
      <c r="H1725" s="193">
        <f>MAX(0,D1725-Assumptions!$C$3)*Assumptions!$C$2</f>
        <v>0</v>
      </c>
      <c r="I1725" s="193">
        <f>MAX(0,E1725-Assumptions!$C$3)*Assumptions!$C$2</f>
        <v>0</v>
      </c>
      <c r="J1725" s="193">
        <f>MAX(0,F1725-Assumptions!$C$3)*Assumptions!$C$2</f>
        <v>0</v>
      </c>
      <c r="K1725" s="193">
        <f>MAX(0,G1725-Assumptions!$C$3)*Assumptions!$C$2</f>
        <v>0</v>
      </c>
    </row>
    <row r="1726" spans="1:11">
      <c r="A1726" s="192">
        <f t="shared" si="134"/>
        <v>47920.749999995824</v>
      </c>
      <c r="B1726" s="218">
        <v>26.224042553191492</v>
      </c>
      <c r="C1726" s="219">
        <f t="shared" si="133"/>
        <v>1.2673143811420032E-4</v>
      </c>
      <c r="D1726" s="193">
        <f t="shared" si="135"/>
        <v>27.386690879405485</v>
      </c>
      <c r="E1726" s="193">
        <f t="shared" si="136"/>
        <v>28.600885458555361</v>
      </c>
      <c r="F1726" s="193">
        <f t="shared" si="136"/>
        <v>29.868911604378575</v>
      </c>
      <c r="G1726" s="193">
        <f t="shared" si="136"/>
        <v>31.193155950467698</v>
      </c>
      <c r="H1726" s="193">
        <f>MAX(0,D1726-Assumptions!$C$3)*Assumptions!$C$2</f>
        <v>0</v>
      </c>
      <c r="I1726" s="193">
        <f>MAX(0,E1726-Assumptions!$C$3)*Assumptions!$C$2</f>
        <v>0</v>
      </c>
      <c r="J1726" s="193">
        <f>MAX(0,F1726-Assumptions!$C$3)*Assumptions!$C$2</f>
        <v>0</v>
      </c>
      <c r="K1726" s="193">
        <f>MAX(0,G1726-Assumptions!$C$3)*Assumptions!$C$2</f>
        <v>0</v>
      </c>
    </row>
    <row r="1727" spans="1:11">
      <c r="A1727" s="192">
        <f t="shared" si="134"/>
        <v>47920.791666662488</v>
      </c>
      <c r="B1727" s="218">
        <v>26.907234042553196</v>
      </c>
      <c r="C1727" s="219">
        <f t="shared" si="133"/>
        <v>1.3003305874643401E-4</v>
      </c>
      <c r="D1727" s="193">
        <f t="shared" si="135"/>
        <v>28.100171804119459</v>
      </c>
      <c r="E1727" s="193">
        <f t="shared" si="136"/>
        <v>29.34599870697464</v>
      </c>
      <c r="F1727" s="193">
        <f t="shared" si="136"/>
        <v>30.64705960208784</v>
      </c>
      <c r="G1727" s="193">
        <f t="shared" si="136"/>
        <v>32.005803299878686</v>
      </c>
      <c r="H1727" s="193">
        <f>MAX(0,D1727-Assumptions!$C$3)*Assumptions!$C$2</f>
        <v>0</v>
      </c>
      <c r="I1727" s="193">
        <f>MAX(0,E1727-Assumptions!$C$3)*Assumptions!$C$2</f>
        <v>0</v>
      </c>
      <c r="J1727" s="193">
        <f>MAX(0,F1727-Assumptions!$C$3)*Assumptions!$C$2</f>
        <v>0</v>
      </c>
      <c r="K1727" s="193">
        <f>MAX(0,G1727-Assumptions!$C$3)*Assumptions!$C$2</f>
        <v>0</v>
      </c>
    </row>
    <row r="1728" spans="1:11">
      <c r="A1728" s="192">
        <f t="shared" si="134"/>
        <v>47920.833333329152</v>
      </c>
      <c r="B1728" s="218">
        <v>27.537872340425533</v>
      </c>
      <c r="C1728" s="219">
        <f t="shared" si="133"/>
        <v>1.3308070856080353E-4</v>
      </c>
      <c r="D1728" s="193">
        <f t="shared" si="135"/>
        <v>28.758769580778502</v>
      </c>
      <c r="E1728" s="193">
        <f t="shared" si="136"/>
        <v>30.033795551669353</v>
      </c>
      <c r="F1728" s="193">
        <f t="shared" si="136"/>
        <v>31.365350061511769</v>
      </c>
      <c r="G1728" s="193">
        <f t="shared" si="136"/>
        <v>32.755939314719583</v>
      </c>
      <c r="H1728" s="193">
        <f>MAX(0,D1728-Assumptions!$C$3)*Assumptions!$C$2</f>
        <v>0</v>
      </c>
      <c r="I1728" s="193">
        <f>MAX(0,E1728-Assumptions!$C$3)*Assumptions!$C$2</f>
        <v>0</v>
      </c>
      <c r="J1728" s="193">
        <f>MAX(0,F1728-Assumptions!$C$3)*Assumptions!$C$2</f>
        <v>0</v>
      </c>
      <c r="K1728" s="193">
        <f>MAX(0,G1728-Assumptions!$C$3)*Assumptions!$C$2</f>
        <v>0</v>
      </c>
    </row>
    <row r="1729" spans="1:11">
      <c r="A1729" s="192">
        <f t="shared" si="134"/>
        <v>47920.874999995816</v>
      </c>
      <c r="B1729" s="218">
        <v>27.275106382978731</v>
      </c>
      <c r="C1729" s="219">
        <f t="shared" si="133"/>
        <v>1.3181085447148291E-4</v>
      </c>
      <c r="D1729" s="193">
        <f t="shared" si="135"/>
        <v>28.484353840503903</v>
      </c>
      <c r="E1729" s="193">
        <f t="shared" si="136"/>
        <v>29.747213533046558</v>
      </c>
      <c r="F1729" s="193">
        <f t="shared" si="136"/>
        <v>31.066062370085135</v>
      </c>
      <c r="G1729" s="193">
        <f t="shared" si="136"/>
        <v>32.443382641869214</v>
      </c>
      <c r="H1729" s="193">
        <f>MAX(0,D1729-Assumptions!$C$3)*Assumptions!$C$2</f>
        <v>0</v>
      </c>
      <c r="I1729" s="193">
        <f>MAX(0,E1729-Assumptions!$C$3)*Assumptions!$C$2</f>
        <v>0</v>
      </c>
      <c r="J1729" s="193">
        <f>MAX(0,F1729-Assumptions!$C$3)*Assumptions!$C$2</f>
        <v>0</v>
      </c>
      <c r="K1729" s="193">
        <f>MAX(0,G1729-Assumptions!$C$3)*Assumptions!$C$2</f>
        <v>0</v>
      </c>
    </row>
    <row r="1730" spans="1:11">
      <c r="A1730" s="192">
        <f t="shared" si="134"/>
        <v>47920.916666662481</v>
      </c>
      <c r="B1730" s="218">
        <v>25.409468085106386</v>
      </c>
      <c r="C1730" s="219">
        <f t="shared" si="133"/>
        <v>1.2279489043730632E-4</v>
      </c>
      <c r="D1730" s="193">
        <f t="shared" si="135"/>
        <v>26.536002084554212</v>
      </c>
      <c r="E1730" s="193">
        <f t="shared" si="136"/>
        <v>27.712481200824683</v>
      </c>
      <c r="F1730" s="193">
        <f t="shared" si="136"/>
        <v>28.941119760955996</v>
      </c>
      <c r="G1730" s="193">
        <f t="shared" si="136"/>
        <v>30.22423026463153</v>
      </c>
      <c r="H1730" s="193">
        <f>MAX(0,D1730-Assumptions!$C$3)*Assumptions!$C$2</f>
        <v>0</v>
      </c>
      <c r="I1730" s="193">
        <f>MAX(0,E1730-Assumptions!$C$3)*Assumptions!$C$2</f>
        <v>0</v>
      </c>
      <c r="J1730" s="193">
        <f>MAX(0,F1730-Assumptions!$C$3)*Assumptions!$C$2</f>
        <v>0</v>
      </c>
      <c r="K1730" s="193">
        <f>MAX(0,G1730-Assumptions!$C$3)*Assumptions!$C$2</f>
        <v>0</v>
      </c>
    </row>
    <row r="1731" spans="1:11">
      <c r="A1731" s="192">
        <f t="shared" si="134"/>
        <v>47920.958333329145</v>
      </c>
      <c r="B1731" s="218">
        <v>23.123404255319155</v>
      </c>
      <c r="C1731" s="219">
        <f t="shared" si="133"/>
        <v>1.1174715986021672E-4</v>
      </c>
      <c r="D1731" s="193">
        <f t="shared" si="135"/>
        <v>24.14858514416516</v>
      </c>
      <c r="E1731" s="193">
        <f t="shared" si="136"/>
        <v>25.219217638806331</v>
      </c>
      <c r="F1731" s="193">
        <f t="shared" si="136"/>
        <v>26.337316845544237</v>
      </c>
      <c r="G1731" s="193">
        <f t="shared" si="136"/>
        <v>27.504987210833246</v>
      </c>
      <c r="H1731" s="193">
        <f>MAX(0,D1731-Assumptions!$C$3)*Assumptions!$C$2</f>
        <v>0</v>
      </c>
      <c r="I1731" s="193">
        <f>MAX(0,E1731-Assumptions!$C$3)*Assumptions!$C$2</f>
        <v>0</v>
      </c>
      <c r="J1731" s="193">
        <f>MAX(0,F1731-Assumptions!$C$3)*Assumptions!$C$2</f>
        <v>0</v>
      </c>
      <c r="K1731" s="193">
        <f>MAX(0,G1731-Assumptions!$C$3)*Assumptions!$C$2</f>
        <v>0</v>
      </c>
    </row>
    <row r="1732" spans="1:11">
      <c r="A1732" s="192">
        <f t="shared" si="134"/>
        <v>47920.999999995809</v>
      </c>
      <c r="B1732" s="218">
        <v>21.428563829787237</v>
      </c>
      <c r="C1732" s="219">
        <f t="shared" si="133"/>
        <v>1.0355660098409856E-4</v>
      </c>
      <c r="D1732" s="193">
        <f t="shared" si="135"/>
        <v>22.37860361939396</v>
      </c>
      <c r="E1732" s="193">
        <f t="shared" si="136"/>
        <v>23.370763618689274</v>
      </c>
      <c r="F1732" s="193">
        <f t="shared" si="136"/>
        <v>24.406911235842415</v>
      </c>
      <c r="G1732" s="193">
        <f t="shared" si="136"/>
        <v>25.488996670948307</v>
      </c>
      <c r="H1732" s="193">
        <f>MAX(0,D1732-Assumptions!$C$3)*Assumptions!$C$2</f>
        <v>0</v>
      </c>
      <c r="I1732" s="193">
        <f>MAX(0,E1732-Assumptions!$C$3)*Assumptions!$C$2</f>
        <v>0</v>
      </c>
      <c r="J1732" s="193">
        <f>MAX(0,F1732-Assumptions!$C$3)*Assumptions!$C$2</f>
        <v>0</v>
      </c>
      <c r="K1732" s="193">
        <f>MAX(0,G1732-Assumptions!$C$3)*Assumptions!$C$2</f>
        <v>0</v>
      </c>
    </row>
    <row r="1733" spans="1:11">
      <c r="A1733" s="192">
        <f t="shared" si="134"/>
        <v>47921.041666662473</v>
      </c>
      <c r="B1733" s="218">
        <v>20.298670212765963</v>
      </c>
      <c r="C1733" s="219">
        <f t="shared" ref="C1733:C1796" si="137">B1733/$B$2</f>
        <v>9.8096228400019794E-5</v>
      </c>
      <c r="D1733" s="193">
        <f t="shared" si="135"/>
        <v>21.198615936213166</v>
      </c>
      <c r="E1733" s="193">
        <f t="shared" si="136"/>
        <v>22.138460938611239</v>
      </c>
      <c r="F1733" s="193">
        <f t="shared" si="136"/>
        <v>23.119974162707869</v>
      </c>
      <c r="G1733" s="193">
        <f t="shared" si="136"/>
        <v>24.145002977691682</v>
      </c>
      <c r="H1733" s="193">
        <f>MAX(0,D1733-Assumptions!$C$3)*Assumptions!$C$2</f>
        <v>0</v>
      </c>
      <c r="I1733" s="193">
        <f>MAX(0,E1733-Assumptions!$C$3)*Assumptions!$C$2</f>
        <v>0</v>
      </c>
      <c r="J1733" s="193">
        <f>MAX(0,F1733-Assumptions!$C$3)*Assumptions!$C$2</f>
        <v>0</v>
      </c>
      <c r="K1733" s="193">
        <f>MAX(0,G1733-Assumptions!$C$3)*Assumptions!$C$2</f>
        <v>0</v>
      </c>
    </row>
    <row r="1734" spans="1:11">
      <c r="A1734" s="192">
        <f t="shared" ref="A1734:A1797" si="138">A1733 + TIME(1,0,0)</f>
        <v>47921.083333329138</v>
      </c>
      <c r="B1734" s="218">
        <v>19.378989361702132</v>
      </c>
      <c r="C1734" s="219">
        <f t="shared" si="137"/>
        <v>9.365173908739754E-5</v>
      </c>
      <c r="D1734" s="193">
        <f t="shared" si="135"/>
        <v>20.23816084525205</v>
      </c>
      <c r="E1734" s="193">
        <f t="shared" si="136"/>
        <v>21.135423873431442</v>
      </c>
      <c r="F1734" s="193">
        <f t="shared" si="136"/>
        <v>22.07246724271463</v>
      </c>
      <c r="G1734" s="193">
        <f t="shared" si="136"/>
        <v>23.051054622715363</v>
      </c>
      <c r="H1734" s="193">
        <f>MAX(0,D1734-Assumptions!$C$3)*Assumptions!$C$2</f>
        <v>0</v>
      </c>
      <c r="I1734" s="193">
        <f>MAX(0,E1734-Assumptions!$C$3)*Assumptions!$C$2</f>
        <v>0</v>
      </c>
      <c r="J1734" s="193">
        <f>MAX(0,F1734-Assumptions!$C$3)*Assumptions!$C$2</f>
        <v>0</v>
      </c>
      <c r="K1734" s="193">
        <f>MAX(0,G1734-Assumptions!$C$3)*Assumptions!$C$2</f>
        <v>0</v>
      </c>
    </row>
    <row r="1735" spans="1:11">
      <c r="A1735" s="192">
        <f t="shared" si="138"/>
        <v>47921.124999995802</v>
      </c>
      <c r="B1735" s="218">
        <v>18.919148936170217</v>
      </c>
      <c r="C1735" s="219">
        <f t="shared" si="137"/>
        <v>9.1429494431086413E-5</v>
      </c>
      <c r="D1735" s="193">
        <f t="shared" si="135"/>
        <v>19.757933299771494</v>
      </c>
      <c r="E1735" s="193">
        <f t="shared" si="136"/>
        <v>20.633905340841544</v>
      </c>
      <c r="F1735" s="193">
        <f t="shared" si="136"/>
        <v>21.548713782718014</v>
      </c>
      <c r="G1735" s="193">
        <f t="shared" si="136"/>
        <v>22.504080445227203</v>
      </c>
      <c r="H1735" s="193">
        <f>MAX(0,D1735-Assumptions!$C$3)*Assumptions!$C$2</f>
        <v>0</v>
      </c>
      <c r="I1735" s="193">
        <f>MAX(0,E1735-Assumptions!$C$3)*Assumptions!$C$2</f>
        <v>0</v>
      </c>
      <c r="J1735" s="193">
        <f>MAX(0,F1735-Assumptions!$C$3)*Assumptions!$C$2</f>
        <v>0</v>
      </c>
      <c r="K1735" s="193">
        <f>MAX(0,G1735-Assumptions!$C$3)*Assumptions!$C$2</f>
        <v>0</v>
      </c>
    </row>
    <row r="1736" spans="1:11">
      <c r="A1736" s="192">
        <f t="shared" si="138"/>
        <v>47921.166666662466</v>
      </c>
      <c r="B1736" s="218">
        <v>18.971702127659576</v>
      </c>
      <c r="C1736" s="219">
        <f t="shared" si="137"/>
        <v>9.1683465248950527E-5</v>
      </c>
      <c r="D1736" s="193">
        <f t="shared" si="135"/>
        <v>19.81281644782641</v>
      </c>
      <c r="E1736" s="193">
        <f t="shared" si="136"/>
        <v>20.6912217445661</v>
      </c>
      <c r="F1736" s="193">
        <f t="shared" si="136"/>
        <v>21.608571321003339</v>
      </c>
      <c r="G1736" s="193">
        <f t="shared" si="136"/>
        <v>22.566591779797275</v>
      </c>
      <c r="H1736" s="193">
        <f>MAX(0,D1736-Assumptions!$C$3)*Assumptions!$C$2</f>
        <v>0</v>
      </c>
      <c r="I1736" s="193">
        <f>MAX(0,E1736-Assumptions!$C$3)*Assumptions!$C$2</f>
        <v>0</v>
      </c>
      <c r="J1736" s="193">
        <f>MAX(0,F1736-Assumptions!$C$3)*Assumptions!$C$2</f>
        <v>0</v>
      </c>
      <c r="K1736" s="193">
        <f>MAX(0,G1736-Assumptions!$C$3)*Assumptions!$C$2</f>
        <v>0</v>
      </c>
    </row>
    <row r="1737" spans="1:11">
      <c r="A1737" s="192">
        <f t="shared" si="138"/>
        <v>47921.20833332913</v>
      </c>
      <c r="B1737" s="218">
        <v>19.970212765957449</v>
      </c>
      <c r="C1737" s="219">
        <f t="shared" si="137"/>
        <v>9.6508910788368978E-5</v>
      </c>
      <c r="D1737" s="193">
        <f t="shared" si="135"/>
        <v>20.855596260869909</v>
      </c>
      <c r="E1737" s="193">
        <f t="shared" si="136"/>
        <v>21.780233415332738</v>
      </c>
      <c r="F1737" s="193">
        <f t="shared" si="136"/>
        <v>22.745864548424567</v>
      </c>
      <c r="G1737" s="193">
        <f t="shared" si="136"/>
        <v>23.754307136628707</v>
      </c>
      <c r="H1737" s="193">
        <f>MAX(0,D1737-Assumptions!$C$3)*Assumptions!$C$2</f>
        <v>0</v>
      </c>
      <c r="I1737" s="193">
        <f>MAX(0,E1737-Assumptions!$C$3)*Assumptions!$C$2</f>
        <v>0</v>
      </c>
      <c r="J1737" s="193">
        <f>MAX(0,F1737-Assumptions!$C$3)*Assumptions!$C$2</f>
        <v>0</v>
      </c>
      <c r="K1737" s="193">
        <f>MAX(0,G1737-Assumptions!$C$3)*Assumptions!$C$2</f>
        <v>0</v>
      </c>
    </row>
    <row r="1738" spans="1:11">
      <c r="A1738" s="192">
        <f t="shared" si="138"/>
        <v>47921.249999995794</v>
      </c>
      <c r="B1738" s="218">
        <v>22.387659574468088</v>
      </c>
      <c r="C1738" s="219">
        <f t="shared" si="137"/>
        <v>1.0819156841011891E-4</v>
      </c>
      <c r="D1738" s="193">
        <f t="shared" si="135"/>
        <v>23.380221071396264</v>
      </c>
      <c r="E1738" s="193">
        <f t="shared" si="136"/>
        <v>24.416787986662492</v>
      </c>
      <c r="F1738" s="193">
        <f t="shared" si="136"/>
        <v>25.499311309549647</v>
      </c>
      <c r="G1738" s="193">
        <f t="shared" si="136"/>
        <v>26.629828526852183</v>
      </c>
      <c r="H1738" s="193">
        <f>MAX(0,D1738-Assumptions!$C$3)*Assumptions!$C$2</f>
        <v>0</v>
      </c>
      <c r="I1738" s="193">
        <f>MAX(0,E1738-Assumptions!$C$3)*Assumptions!$C$2</f>
        <v>0</v>
      </c>
      <c r="J1738" s="193">
        <f>MAX(0,F1738-Assumptions!$C$3)*Assumptions!$C$2</f>
        <v>0</v>
      </c>
      <c r="K1738" s="193">
        <f>MAX(0,G1738-Assumptions!$C$3)*Assumptions!$C$2</f>
        <v>0</v>
      </c>
    </row>
    <row r="1739" spans="1:11">
      <c r="A1739" s="192">
        <f t="shared" si="138"/>
        <v>47921.291666662459</v>
      </c>
      <c r="B1739" s="218">
        <v>24.594893617021278</v>
      </c>
      <c r="C1739" s="219">
        <f t="shared" si="137"/>
        <v>1.1885834276041232E-4</v>
      </c>
      <c r="D1739" s="193">
        <f t="shared" si="135"/>
        <v>25.685313289702936</v>
      </c>
      <c r="E1739" s="193">
        <f t="shared" si="136"/>
        <v>26.824076943094003</v>
      </c>
      <c r="F1739" s="193">
        <f t="shared" si="136"/>
        <v>28.013327917533413</v>
      </c>
      <c r="G1739" s="193">
        <f t="shared" si="136"/>
        <v>29.255304578795357</v>
      </c>
      <c r="H1739" s="193">
        <f>MAX(0,D1739-Assumptions!$C$3)*Assumptions!$C$2</f>
        <v>0</v>
      </c>
      <c r="I1739" s="193">
        <f>MAX(0,E1739-Assumptions!$C$3)*Assumptions!$C$2</f>
        <v>0</v>
      </c>
      <c r="J1739" s="193">
        <f>MAX(0,F1739-Assumptions!$C$3)*Assumptions!$C$2</f>
        <v>0</v>
      </c>
      <c r="K1739" s="193">
        <f>MAX(0,G1739-Assumptions!$C$3)*Assumptions!$C$2</f>
        <v>0</v>
      </c>
    </row>
    <row r="1740" spans="1:11">
      <c r="A1740" s="192">
        <f t="shared" si="138"/>
        <v>47921.333333329123</v>
      </c>
      <c r="B1740" s="218">
        <v>25.40946808510639</v>
      </c>
      <c r="C1740" s="219">
        <f t="shared" si="137"/>
        <v>1.2279489043730634E-4</v>
      </c>
      <c r="D1740" s="193">
        <f t="shared" si="135"/>
        <v>26.536002084554216</v>
      </c>
      <c r="E1740" s="193">
        <f t="shared" si="136"/>
        <v>27.712481200824687</v>
      </c>
      <c r="F1740" s="193">
        <f t="shared" si="136"/>
        <v>28.941119760956003</v>
      </c>
      <c r="G1740" s="193">
        <f t="shared" si="136"/>
        <v>30.224230264631537</v>
      </c>
      <c r="H1740" s="193">
        <f>MAX(0,D1740-Assumptions!$C$3)*Assumptions!$C$2</f>
        <v>0</v>
      </c>
      <c r="I1740" s="193">
        <f>MAX(0,E1740-Assumptions!$C$3)*Assumptions!$C$2</f>
        <v>0</v>
      </c>
      <c r="J1740" s="193">
        <f>MAX(0,F1740-Assumptions!$C$3)*Assumptions!$C$2</f>
        <v>0</v>
      </c>
      <c r="K1740" s="193">
        <f>MAX(0,G1740-Assumptions!$C$3)*Assumptions!$C$2</f>
        <v>0</v>
      </c>
    </row>
    <row r="1741" spans="1:11">
      <c r="A1741" s="192">
        <f t="shared" si="138"/>
        <v>47921.374999995787</v>
      </c>
      <c r="B1741" s="218">
        <v>25.291223404255323</v>
      </c>
      <c r="C1741" s="219">
        <f t="shared" si="137"/>
        <v>1.2222345609711204E-4</v>
      </c>
      <c r="D1741" s="193">
        <f t="shared" si="135"/>
        <v>26.412515001430641</v>
      </c>
      <c r="E1741" s="193">
        <f t="shared" si="136"/>
        <v>27.583519292444425</v>
      </c>
      <c r="F1741" s="193">
        <f t="shared" si="136"/>
        <v>28.80644029981401</v>
      </c>
      <c r="G1741" s="193">
        <f t="shared" si="136"/>
        <v>30.08357976184886</v>
      </c>
      <c r="H1741" s="193">
        <f>MAX(0,D1741-Assumptions!$C$3)*Assumptions!$C$2</f>
        <v>0</v>
      </c>
      <c r="I1741" s="193">
        <f>MAX(0,E1741-Assumptions!$C$3)*Assumptions!$C$2</f>
        <v>0</v>
      </c>
      <c r="J1741" s="193">
        <f>MAX(0,F1741-Assumptions!$C$3)*Assumptions!$C$2</f>
        <v>0</v>
      </c>
      <c r="K1741" s="193">
        <f>MAX(0,G1741-Assumptions!$C$3)*Assumptions!$C$2</f>
        <v>0</v>
      </c>
    </row>
    <row r="1742" spans="1:11">
      <c r="A1742" s="192">
        <f t="shared" si="138"/>
        <v>47921.416666662451</v>
      </c>
      <c r="B1742" s="218">
        <v>25.238670212765964</v>
      </c>
      <c r="C1742" s="219">
        <f t="shared" si="137"/>
        <v>1.2196948527924792E-4</v>
      </c>
      <c r="D1742" s="193">
        <f t="shared" si="135"/>
        <v>26.357631853375722</v>
      </c>
      <c r="E1742" s="193">
        <f t="shared" si="136"/>
        <v>27.526202888719869</v>
      </c>
      <c r="F1742" s="193">
        <f t="shared" si="136"/>
        <v>28.746582761528686</v>
      </c>
      <c r="G1742" s="193">
        <f t="shared" si="136"/>
        <v>30.021068427278788</v>
      </c>
      <c r="H1742" s="193">
        <f>MAX(0,D1742-Assumptions!$C$3)*Assumptions!$C$2</f>
        <v>0</v>
      </c>
      <c r="I1742" s="193">
        <f>MAX(0,E1742-Assumptions!$C$3)*Assumptions!$C$2</f>
        <v>0</v>
      </c>
      <c r="J1742" s="193">
        <f>MAX(0,F1742-Assumptions!$C$3)*Assumptions!$C$2</f>
        <v>0</v>
      </c>
      <c r="K1742" s="193">
        <f>MAX(0,G1742-Assumptions!$C$3)*Assumptions!$C$2</f>
        <v>0</v>
      </c>
    </row>
    <row r="1743" spans="1:11">
      <c r="A1743" s="192">
        <f t="shared" si="138"/>
        <v>47921.458333329116</v>
      </c>
      <c r="B1743" s="218">
        <v>25.251808510638305</v>
      </c>
      <c r="C1743" s="219">
        <f t="shared" si="137"/>
        <v>1.2203297798371395E-4</v>
      </c>
      <c r="D1743" s="193">
        <f t="shared" si="135"/>
        <v>26.371352640389453</v>
      </c>
      <c r="E1743" s="193">
        <f t="shared" si="136"/>
        <v>27.540531989651008</v>
      </c>
      <c r="F1743" s="193">
        <f t="shared" si="136"/>
        <v>28.761547146100014</v>
      </c>
      <c r="G1743" s="193">
        <f t="shared" si="136"/>
        <v>30.036696260921307</v>
      </c>
      <c r="H1743" s="193">
        <f>MAX(0,D1743-Assumptions!$C$3)*Assumptions!$C$2</f>
        <v>0</v>
      </c>
      <c r="I1743" s="193">
        <f>MAX(0,E1743-Assumptions!$C$3)*Assumptions!$C$2</f>
        <v>0</v>
      </c>
      <c r="J1743" s="193">
        <f>MAX(0,F1743-Assumptions!$C$3)*Assumptions!$C$2</f>
        <v>0</v>
      </c>
      <c r="K1743" s="193">
        <f>MAX(0,G1743-Assumptions!$C$3)*Assumptions!$C$2</f>
        <v>0</v>
      </c>
    </row>
    <row r="1744" spans="1:11">
      <c r="A1744" s="192">
        <f t="shared" si="138"/>
        <v>47921.49999999578</v>
      </c>
      <c r="B1744" s="218">
        <v>25.107287234042555</v>
      </c>
      <c r="C1744" s="219">
        <f t="shared" si="137"/>
        <v>1.2133455823458757E-4</v>
      </c>
      <c r="D1744" s="193">
        <f t="shared" si="135"/>
        <v>26.220423983238415</v>
      </c>
      <c r="E1744" s="193">
        <f t="shared" si="136"/>
        <v>27.382911879408461</v>
      </c>
      <c r="F1744" s="193">
        <f t="shared" si="136"/>
        <v>28.596938915815358</v>
      </c>
      <c r="G1744" s="193">
        <f t="shared" si="136"/>
        <v>29.864790090853592</v>
      </c>
      <c r="H1744" s="193">
        <f>MAX(0,D1744-Assumptions!$C$3)*Assumptions!$C$2</f>
        <v>0</v>
      </c>
      <c r="I1744" s="193">
        <f>MAX(0,E1744-Assumptions!$C$3)*Assumptions!$C$2</f>
        <v>0</v>
      </c>
      <c r="J1744" s="193">
        <f>MAX(0,F1744-Assumptions!$C$3)*Assumptions!$C$2</f>
        <v>0</v>
      </c>
      <c r="K1744" s="193">
        <f>MAX(0,G1744-Assumptions!$C$3)*Assumptions!$C$2</f>
        <v>0</v>
      </c>
    </row>
    <row r="1745" spans="1:11">
      <c r="A1745" s="192">
        <f t="shared" si="138"/>
        <v>47921.541666662444</v>
      </c>
      <c r="B1745" s="218">
        <v>24.135053191489366</v>
      </c>
      <c r="C1745" s="219">
        <f t="shared" si="137"/>
        <v>1.166360981041012E-4</v>
      </c>
      <c r="D1745" s="193">
        <f t="shared" si="135"/>
        <v>25.205085744222384</v>
      </c>
      <c r="E1745" s="193">
        <f t="shared" si="136"/>
        <v>26.322558410504108</v>
      </c>
      <c r="F1745" s="193">
        <f t="shared" si="136"/>
        <v>27.489574457536797</v>
      </c>
      <c r="G1745" s="193">
        <f t="shared" si="136"/>
        <v>28.708330401307201</v>
      </c>
      <c r="H1745" s="193">
        <f>MAX(0,D1745-Assumptions!$C$3)*Assumptions!$C$2</f>
        <v>0</v>
      </c>
      <c r="I1745" s="193">
        <f>MAX(0,E1745-Assumptions!$C$3)*Assumptions!$C$2</f>
        <v>0</v>
      </c>
      <c r="J1745" s="193">
        <f>MAX(0,F1745-Assumptions!$C$3)*Assumptions!$C$2</f>
        <v>0</v>
      </c>
      <c r="K1745" s="193">
        <f>MAX(0,G1745-Assumptions!$C$3)*Assumptions!$C$2</f>
        <v>0</v>
      </c>
    </row>
    <row r="1746" spans="1:11">
      <c r="A1746" s="192">
        <f t="shared" si="138"/>
        <v>47921.583333329108</v>
      </c>
      <c r="B1746" s="218">
        <v>23.793457446808514</v>
      </c>
      <c r="C1746" s="219">
        <f t="shared" si="137"/>
        <v>1.1498528778798436E-4</v>
      </c>
      <c r="D1746" s="193">
        <f t="shared" si="135"/>
        <v>24.848345281865399</v>
      </c>
      <c r="E1746" s="193">
        <f t="shared" si="136"/>
        <v>25.950001786294468</v>
      </c>
      <c r="F1746" s="193">
        <f t="shared" si="136"/>
        <v>27.100500458682166</v>
      </c>
      <c r="G1746" s="193">
        <f t="shared" si="136"/>
        <v>28.302006726601707</v>
      </c>
      <c r="H1746" s="193">
        <f>MAX(0,D1746-Assumptions!$C$3)*Assumptions!$C$2</f>
        <v>0</v>
      </c>
      <c r="I1746" s="193">
        <f>MAX(0,E1746-Assumptions!$C$3)*Assumptions!$C$2</f>
        <v>0</v>
      </c>
      <c r="J1746" s="193">
        <f>MAX(0,F1746-Assumptions!$C$3)*Assumptions!$C$2</f>
        <v>0</v>
      </c>
      <c r="K1746" s="193">
        <f>MAX(0,G1746-Assumptions!$C$3)*Assumptions!$C$2</f>
        <v>0</v>
      </c>
    </row>
    <row r="1747" spans="1:11">
      <c r="A1747" s="192">
        <f t="shared" si="138"/>
        <v>47921.624999995773</v>
      </c>
      <c r="B1747" s="218">
        <v>23.635797872340426</v>
      </c>
      <c r="C1747" s="219">
        <f t="shared" si="137"/>
        <v>1.1422337533439195E-4</v>
      </c>
      <c r="D1747" s="193">
        <f t="shared" si="135"/>
        <v>24.683695837700629</v>
      </c>
      <c r="E1747" s="193">
        <f t="shared" si="136"/>
        <v>25.778052575120785</v>
      </c>
      <c r="F1747" s="193">
        <f t="shared" si="136"/>
        <v>26.920927843826178</v>
      </c>
      <c r="G1747" s="193">
        <f t="shared" si="136"/>
        <v>28.114472722891474</v>
      </c>
      <c r="H1747" s="193">
        <f>MAX(0,D1747-Assumptions!$C$3)*Assumptions!$C$2</f>
        <v>0</v>
      </c>
      <c r="I1747" s="193">
        <f>MAX(0,E1747-Assumptions!$C$3)*Assumptions!$C$2</f>
        <v>0</v>
      </c>
      <c r="J1747" s="193">
        <f>MAX(0,F1747-Assumptions!$C$3)*Assumptions!$C$2</f>
        <v>0</v>
      </c>
      <c r="K1747" s="193">
        <f>MAX(0,G1747-Assumptions!$C$3)*Assumptions!$C$2</f>
        <v>0</v>
      </c>
    </row>
    <row r="1748" spans="1:11">
      <c r="A1748" s="192">
        <f t="shared" si="138"/>
        <v>47921.666666662437</v>
      </c>
      <c r="B1748" s="218">
        <v>23.819734042553193</v>
      </c>
      <c r="C1748" s="219">
        <f t="shared" si="137"/>
        <v>1.1511227319691642E-4</v>
      </c>
      <c r="D1748" s="193">
        <f t="shared" si="135"/>
        <v>24.875786855892855</v>
      </c>
      <c r="E1748" s="193">
        <f t="shared" si="136"/>
        <v>25.978659988156746</v>
      </c>
      <c r="F1748" s="193">
        <f t="shared" si="136"/>
        <v>27.130429227824827</v>
      </c>
      <c r="G1748" s="193">
        <f t="shared" si="136"/>
        <v>28.333262393886741</v>
      </c>
      <c r="H1748" s="193">
        <f>MAX(0,D1748-Assumptions!$C$3)*Assumptions!$C$2</f>
        <v>0</v>
      </c>
      <c r="I1748" s="193">
        <f>MAX(0,E1748-Assumptions!$C$3)*Assumptions!$C$2</f>
        <v>0</v>
      </c>
      <c r="J1748" s="193">
        <f>MAX(0,F1748-Assumptions!$C$3)*Assumptions!$C$2</f>
        <v>0</v>
      </c>
      <c r="K1748" s="193">
        <f>MAX(0,G1748-Assumptions!$C$3)*Assumptions!$C$2</f>
        <v>0</v>
      </c>
    </row>
    <row r="1749" spans="1:11">
      <c r="A1749" s="192">
        <f t="shared" si="138"/>
        <v>47921.708333329101</v>
      </c>
      <c r="B1749" s="218">
        <v>24.069361702127665</v>
      </c>
      <c r="C1749" s="219">
        <f t="shared" si="137"/>
        <v>1.1631863458177105E-4</v>
      </c>
      <c r="D1749" s="193">
        <f t="shared" si="135"/>
        <v>25.136481809153736</v>
      </c>
      <c r="E1749" s="193">
        <f t="shared" si="136"/>
        <v>26.250912905848409</v>
      </c>
      <c r="F1749" s="193">
        <f t="shared" si="136"/>
        <v>27.41475253468014</v>
      </c>
      <c r="G1749" s="193">
        <f t="shared" si="136"/>
        <v>28.630191233094607</v>
      </c>
      <c r="H1749" s="193">
        <f>MAX(0,D1749-Assumptions!$C$3)*Assumptions!$C$2</f>
        <v>0</v>
      </c>
      <c r="I1749" s="193">
        <f>MAX(0,E1749-Assumptions!$C$3)*Assumptions!$C$2</f>
        <v>0</v>
      </c>
      <c r="J1749" s="193">
        <f>MAX(0,F1749-Assumptions!$C$3)*Assumptions!$C$2</f>
        <v>0</v>
      </c>
      <c r="K1749" s="193">
        <f>MAX(0,G1749-Assumptions!$C$3)*Assumptions!$C$2</f>
        <v>0</v>
      </c>
    </row>
    <row r="1750" spans="1:11">
      <c r="A1750" s="192">
        <f t="shared" si="138"/>
        <v>47921.749999995765</v>
      </c>
      <c r="B1750" s="218">
        <v>24.20074468085107</v>
      </c>
      <c r="C1750" s="219">
        <f t="shared" si="137"/>
        <v>1.1695356162643137E-4</v>
      </c>
      <c r="D1750" s="193">
        <f t="shared" si="135"/>
        <v>25.273689679291035</v>
      </c>
      <c r="E1750" s="193">
        <f t="shared" si="136"/>
        <v>26.39420391515981</v>
      </c>
      <c r="F1750" s="193">
        <f t="shared" si="136"/>
        <v>27.564396380393461</v>
      </c>
      <c r="G1750" s="193">
        <f t="shared" si="136"/>
        <v>28.786469569519795</v>
      </c>
      <c r="H1750" s="193">
        <f>MAX(0,D1750-Assumptions!$C$3)*Assumptions!$C$2</f>
        <v>0</v>
      </c>
      <c r="I1750" s="193">
        <f>MAX(0,E1750-Assumptions!$C$3)*Assumptions!$C$2</f>
        <v>0</v>
      </c>
      <c r="J1750" s="193">
        <f>MAX(0,F1750-Assumptions!$C$3)*Assumptions!$C$2</f>
        <v>0</v>
      </c>
      <c r="K1750" s="193">
        <f>MAX(0,G1750-Assumptions!$C$3)*Assumptions!$C$2</f>
        <v>0</v>
      </c>
    </row>
    <row r="1751" spans="1:11">
      <c r="A1751" s="192">
        <f t="shared" si="138"/>
        <v>47921.79166666243</v>
      </c>
      <c r="B1751" s="218">
        <v>24.765691489361707</v>
      </c>
      <c r="C1751" s="219">
        <f t="shared" si="137"/>
        <v>1.1968374791847075E-4</v>
      </c>
      <c r="D1751" s="193">
        <f t="shared" si="135"/>
        <v>25.863683520881434</v>
      </c>
      <c r="E1751" s="193">
        <f t="shared" ref="E1751:G1782" si="139">$C1751*E$2</f>
        <v>27.010355255198828</v>
      </c>
      <c r="F1751" s="193">
        <f t="shared" si="139"/>
        <v>28.207864916960734</v>
      </c>
      <c r="G1751" s="193">
        <f t="shared" si="139"/>
        <v>29.458466416148106</v>
      </c>
      <c r="H1751" s="193">
        <f>MAX(0,D1751-Assumptions!$C$3)*Assumptions!$C$2</f>
        <v>0</v>
      </c>
      <c r="I1751" s="193">
        <f>MAX(0,E1751-Assumptions!$C$3)*Assumptions!$C$2</f>
        <v>0</v>
      </c>
      <c r="J1751" s="193">
        <f>MAX(0,F1751-Assumptions!$C$3)*Assumptions!$C$2</f>
        <v>0</v>
      </c>
      <c r="K1751" s="193">
        <f>MAX(0,G1751-Assumptions!$C$3)*Assumptions!$C$2</f>
        <v>0</v>
      </c>
    </row>
    <row r="1752" spans="1:11">
      <c r="A1752" s="192">
        <f t="shared" si="138"/>
        <v>47921.833333329094</v>
      </c>
      <c r="B1752" s="218">
        <v>25.238670212765964</v>
      </c>
      <c r="C1752" s="219">
        <f t="shared" si="137"/>
        <v>1.2196948527924792E-4</v>
      </c>
      <c r="D1752" s="193">
        <f t="shared" si="135"/>
        <v>26.357631853375722</v>
      </c>
      <c r="E1752" s="193">
        <f t="shared" si="139"/>
        <v>27.526202888719869</v>
      </c>
      <c r="F1752" s="193">
        <f t="shared" si="139"/>
        <v>28.746582761528686</v>
      </c>
      <c r="G1752" s="193">
        <f t="shared" si="139"/>
        <v>30.021068427278788</v>
      </c>
      <c r="H1752" s="193">
        <f>MAX(0,D1752-Assumptions!$C$3)*Assumptions!$C$2</f>
        <v>0</v>
      </c>
      <c r="I1752" s="193">
        <f>MAX(0,E1752-Assumptions!$C$3)*Assumptions!$C$2</f>
        <v>0</v>
      </c>
      <c r="J1752" s="193">
        <f>MAX(0,F1752-Assumptions!$C$3)*Assumptions!$C$2</f>
        <v>0</v>
      </c>
      <c r="K1752" s="193">
        <f>MAX(0,G1752-Assumptions!$C$3)*Assumptions!$C$2</f>
        <v>0</v>
      </c>
    </row>
    <row r="1753" spans="1:11">
      <c r="A1753" s="192">
        <f t="shared" si="138"/>
        <v>47921.874999995758</v>
      </c>
      <c r="B1753" s="218">
        <v>24.437234042553197</v>
      </c>
      <c r="C1753" s="219">
        <f t="shared" si="137"/>
        <v>1.1809643030681995E-4</v>
      </c>
      <c r="D1753" s="193">
        <f t="shared" si="135"/>
        <v>25.520663845538181</v>
      </c>
      <c r="E1753" s="193">
        <f t="shared" si="139"/>
        <v>26.652127731920327</v>
      </c>
      <c r="F1753" s="193">
        <f t="shared" si="139"/>
        <v>27.833755302677435</v>
      </c>
      <c r="G1753" s="193">
        <f t="shared" si="139"/>
        <v>29.067770575085135</v>
      </c>
      <c r="H1753" s="193">
        <f>MAX(0,D1753-Assumptions!$C$3)*Assumptions!$C$2</f>
        <v>0</v>
      </c>
      <c r="I1753" s="193">
        <f>MAX(0,E1753-Assumptions!$C$3)*Assumptions!$C$2</f>
        <v>0</v>
      </c>
      <c r="J1753" s="193">
        <f>MAX(0,F1753-Assumptions!$C$3)*Assumptions!$C$2</f>
        <v>0</v>
      </c>
      <c r="K1753" s="193">
        <f>MAX(0,G1753-Assumptions!$C$3)*Assumptions!$C$2</f>
        <v>0</v>
      </c>
    </row>
    <row r="1754" spans="1:11">
      <c r="A1754" s="192">
        <f t="shared" si="138"/>
        <v>47921.916666662422</v>
      </c>
      <c r="B1754" s="218">
        <v>23.110265957446813</v>
      </c>
      <c r="C1754" s="219">
        <f t="shared" si="137"/>
        <v>1.116836671557507E-4</v>
      </c>
      <c r="D1754" s="193">
        <f t="shared" si="135"/>
        <v>24.134864357151429</v>
      </c>
      <c r="E1754" s="193">
        <f t="shared" si="139"/>
        <v>25.204888537875192</v>
      </c>
      <c r="F1754" s="193">
        <f t="shared" si="139"/>
        <v>26.322352460972908</v>
      </c>
      <c r="G1754" s="193">
        <f t="shared" si="139"/>
        <v>27.489359377190727</v>
      </c>
      <c r="H1754" s="193">
        <f>MAX(0,D1754-Assumptions!$C$3)*Assumptions!$C$2</f>
        <v>0</v>
      </c>
      <c r="I1754" s="193">
        <f>MAX(0,E1754-Assumptions!$C$3)*Assumptions!$C$2</f>
        <v>0</v>
      </c>
      <c r="J1754" s="193">
        <f>MAX(0,F1754-Assumptions!$C$3)*Assumptions!$C$2</f>
        <v>0</v>
      </c>
      <c r="K1754" s="193">
        <f>MAX(0,G1754-Assumptions!$C$3)*Assumptions!$C$2</f>
        <v>0</v>
      </c>
    </row>
    <row r="1755" spans="1:11">
      <c r="A1755" s="192">
        <f t="shared" si="138"/>
        <v>47921.958333329087</v>
      </c>
      <c r="B1755" s="218">
        <v>21.205212765957452</v>
      </c>
      <c r="C1755" s="219">
        <f t="shared" si="137"/>
        <v>1.0247722500817602E-4</v>
      </c>
      <c r="D1755" s="193">
        <f t="shared" si="135"/>
        <v>22.14535024016055</v>
      </c>
      <c r="E1755" s="193">
        <f t="shared" si="139"/>
        <v>23.127168902859896</v>
      </c>
      <c r="F1755" s="193">
        <f t="shared" si="139"/>
        <v>24.152516698129773</v>
      </c>
      <c r="G1755" s="193">
        <f t="shared" si="139"/>
        <v>25.223323499025486</v>
      </c>
      <c r="H1755" s="193">
        <f>MAX(0,D1755-Assumptions!$C$3)*Assumptions!$C$2</f>
        <v>0</v>
      </c>
      <c r="I1755" s="193">
        <f>MAX(0,E1755-Assumptions!$C$3)*Assumptions!$C$2</f>
        <v>0</v>
      </c>
      <c r="J1755" s="193">
        <f>MAX(0,F1755-Assumptions!$C$3)*Assumptions!$C$2</f>
        <v>0</v>
      </c>
      <c r="K1755" s="193">
        <f>MAX(0,G1755-Assumptions!$C$3)*Assumptions!$C$2</f>
        <v>0</v>
      </c>
    </row>
    <row r="1756" spans="1:11">
      <c r="A1756" s="192">
        <f t="shared" si="138"/>
        <v>47921.999999995751</v>
      </c>
      <c r="B1756" s="218">
        <v>19.641755319148938</v>
      </c>
      <c r="C1756" s="219">
        <f t="shared" si="137"/>
        <v>9.4921593176718175E-5</v>
      </c>
      <c r="D1756" s="193">
        <f t="shared" si="135"/>
        <v>20.512576585526652</v>
      </c>
      <c r="E1756" s="193">
        <f t="shared" si="139"/>
        <v>21.422005892054241</v>
      </c>
      <c r="F1756" s="193">
        <f t="shared" si="139"/>
        <v>22.371754934141268</v>
      </c>
      <c r="G1756" s="193">
        <f t="shared" si="139"/>
        <v>23.363611295565736</v>
      </c>
      <c r="H1756" s="193">
        <f>MAX(0,D1756-Assumptions!$C$3)*Assumptions!$C$2</f>
        <v>0</v>
      </c>
      <c r="I1756" s="193">
        <f>MAX(0,E1756-Assumptions!$C$3)*Assumptions!$C$2</f>
        <v>0</v>
      </c>
      <c r="J1756" s="193">
        <f>MAX(0,F1756-Assumptions!$C$3)*Assumptions!$C$2</f>
        <v>0</v>
      </c>
      <c r="K1756" s="193">
        <f>MAX(0,G1756-Assumptions!$C$3)*Assumptions!$C$2</f>
        <v>0</v>
      </c>
    </row>
    <row r="1757" spans="1:11">
      <c r="A1757" s="192">
        <f t="shared" si="138"/>
        <v>47922.041666662415</v>
      </c>
      <c r="B1757" s="218">
        <v>18.288510638297875</v>
      </c>
      <c r="C1757" s="219">
        <f t="shared" si="137"/>
        <v>8.8381844616716864E-5</v>
      </c>
      <c r="D1757" s="193">
        <f t="shared" si="135"/>
        <v>19.099335523112444</v>
      </c>
      <c r="E1757" s="193">
        <f t="shared" si="139"/>
        <v>19.946108496146827</v>
      </c>
      <c r="F1757" s="193">
        <f t="shared" si="139"/>
        <v>20.830423323294081</v>
      </c>
      <c r="G1757" s="193">
        <f t="shared" si="139"/>
        <v>21.753944430386294</v>
      </c>
      <c r="H1757" s="193">
        <f>MAX(0,D1757-Assumptions!$C$3)*Assumptions!$C$2</f>
        <v>0</v>
      </c>
      <c r="I1757" s="193">
        <f>MAX(0,E1757-Assumptions!$C$3)*Assumptions!$C$2</f>
        <v>0</v>
      </c>
      <c r="J1757" s="193">
        <f>MAX(0,F1757-Assumptions!$C$3)*Assumptions!$C$2</f>
        <v>0</v>
      </c>
      <c r="K1757" s="193">
        <f>MAX(0,G1757-Assumptions!$C$3)*Assumptions!$C$2</f>
        <v>0</v>
      </c>
    </row>
    <row r="1758" spans="1:11">
      <c r="A1758" s="192">
        <f t="shared" si="138"/>
        <v>47922.083333329079</v>
      </c>
      <c r="B1758" s="218">
        <v>17.276861702127661</v>
      </c>
      <c r="C1758" s="219">
        <f t="shared" si="137"/>
        <v>8.3492906372832371E-5</v>
      </c>
      <c r="D1758" s="193">
        <f t="shared" si="135"/>
        <v>18.042834923055217</v>
      </c>
      <c r="E1758" s="193">
        <f t="shared" si="139"/>
        <v>18.842767724449047</v>
      </c>
      <c r="F1758" s="193">
        <f t="shared" si="139"/>
        <v>19.678165711301517</v>
      </c>
      <c r="G1758" s="193">
        <f t="shared" si="139"/>
        <v>20.550601239912336</v>
      </c>
      <c r="H1758" s="193">
        <f>MAX(0,D1758-Assumptions!$C$3)*Assumptions!$C$2</f>
        <v>0</v>
      </c>
      <c r="I1758" s="193">
        <f>MAX(0,E1758-Assumptions!$C$3)*Assumptions!$C$2</f>
        <v>0</v>
      </c>
      <c r="J1758" s="193">
        <f>MAX(0,F1758-Assumptions!$C$3)*Assumptions!$C$2</f>
        <v>0</v>
      </c>
      <c r="K1758" s="193">
        <f>MAX(0,G1758-Assumptions!$C$3)*Assumptions!$C$2</f>
        <v>0</v>
      </c>
    </row>
    <row r="1759" spans="1:11">
      <c r="A1759" s="192">
        <f t="shared" si="138"/>
        <v>47922.124999995744</v>
      </c>
      <c r="B1759" s="218">
        <v>16.422872340425535</v>
      </c>
      <c r="C1759" s="219">
        <f t="shared" si="137"/>
        <v>7.9365880582540286E-5</v>
      </c>
      <c r="D1759" s="193">
        <f t="shared" si="135"/>
        <v>17.150983767162753</v>
      </c>
      <c r="E1759" s="193">
        <f t="shared" si="139"/>
        <v>17.911376163924952</v>
      </c>
      <c r="F1759" s="193">
        <f t="shared" si="139"/>
        <v>18.705480714164942</v>
      </c>
      <c r="G1759" s="193">
        <f t="shared" si="139"/>
        <v>19.53479205314861</v>
      </c>
      <c r="H1759" s="193">
        <f>MAX(0,D1759-Assumptions!$C$3)*Assumptions!$C$2</f>
        <v>0</v>
      </c>
      <c r="I1759" s="193">
        <f>MAX(0,E1759-Assumptions!$C$3)*Assumptions!$C$2</f>
        <v>0</v>
      </c>
      <c r="J1759" s="193">
        <f>MAX(0,F1759-Assumptions!$C$3)*Assumptions!$C$2</f>
        <v>0</v>
      </c>
      <c r="K1759" s="193">
        <f>MAX(0,G1759-Assumptions!$C$3)*Assumptions!$C$2</f>
        <v>0</v>
      </c>
    </row>
    <row r="1760" spans="1:11">
      <c r="A1760" s="192">
        <f t="shared" si="138"/>
        <v>47922.166666662408</v>
      </c>
      <c r="B1760" s="218">
        <v>16.488563829787239</v>
      </c>
      <c r="C1760" s="219">
        <f t="shared" si="137"/>
        <v>7.9683344104870455E-5</v>
      </c>
      <c r="D1760" s="193">
        <f t="shared" si="135"/>
        <v>17.219587702231408</v>
      </c>
      <c r="E1760" s="193">
        <f t="shared" si="139"/>
        <v>17.983021668580655</v>
      </c>
      <c r="F1760" s="193">
        <f t="shared" si="139"/>
        <v>18.780302637021602</v>
      </c>
      <c r="G1760" s="193">
        <f t="shared" si="139"/>
        <v>19.612931221361208</v>
      </c>
      <c r="H1760" s="193">
        <f>MAX(0,D1760-Assumptions!$C$3)*Assumptions!$C$2</f>
        <v>0</v>
      </c>
      <c r="I1760" s="193">
        <f>MAX(0,E1760-Assumptions!$C$3)*Assumptions!$C$2</f>
        <v>0</v>
      </c>
      <c r="J1760" s="193">
        <f>MAX(0,F1760-Assumptions!$C$3)*Assumptions!$C$2</f>
        <v>0</v>
      </c>
      <c r="K1760" s="193">
        <f>MAX(0,G1760-Assumptions!$C$3)*Assumptions!$C$2</f>
        <v>0</v>
      </c>
    </row>
    <row r="1761" spans="1:11">
      <c r="A1761" s="192">
        <f t="shared" si="138"/>
        <v>47922.208333329072</v>
      </c>
      <c r="B1761" s="218">
        <v>16.738191489361704</v>
      </c>
      <c r="C1761" s="219">
        <f t="shared" si="137"/>
        <v>8.0889705489725047E-5</v>
      </c>
      <c r="D1761" s="193">
        <f t="shared" si="135"/>
        <v>17.480282655492278</v>
      </c>
      <c r="E1761" s="193">
        <f t="shared" si="139"/>
        <v>18.255274586272307</v>
      </c>
      <c r="F1761" s="193">
        <f t="shared" si="139"/>
        <v>19.064625943876905</v>
      </c>
      <c r="G1761" s="193">
        <f t="shared" si="139"/>
        <v>19.909860060569063</v>
      </c>
      <c r="H1761" s="193">
        <f>MAX(0,D1761-Assumptions!$C$3)*Assumptions!$C$2</f>
        <v>0</v>
      </c>
      <c r="I1761" s="193">
        <f>MAX(0,E1761-Assumptions!$C$3)*Assumptions!$C$2</f>
        <v>0</v>
      </c>
      <c r="J1761" s="193">
        <f>MAX(0,F1761-Assumptions!$C$3)*Assumptions!$C$2</f>
        <v>0</v>
      </c>
      <c r="K1761" s="193">
        <f>MAX(0,G1761-Assumptions!$C$3)*Assumptions!$C$2</f>
        <v>0</v>
      </c>
    </row>
    <row r="1762" spans="1:11">
      <c r="A1762" s="192">
        <f t="shared" si="138"/>
        <v>47922.249999995736</v>
      </c>
      <c r="B1762" s="218">
        <v>17.697287234042555</v>
      </c>
      <c r="C1762" s="219">
        <f t="shared" si="137"/>
        <v>8.55246729157454E-5</v>
      </c>
      <c r="D1762" s="193">
        <f t="shared" si="135"/>
        <v>18.481900107494582</v>
      </c>
      <c r="E1762" s="193">
        <f t="shared" si="139"/>
        <v>19.301298954245524</v>
      </c>
      <c r="F1762" s="193">
        <f t="shared" si="139"/>
        <v>20.157026017584137</v>
      </c>
      <c r="G1762" s="193">
        <f t="shared" si="139"/>
        <v>21.050691916472939</v>
      </c>
      <c r="H1762" s="193">
        <f>MAX(0,D1762-Assumptions!$C$3)*Assumptions!$C$2</f>
        <v>0</v>
      </c>
      <c r="I1762" s="193">
        <f>MAX(0,E1762-Assumptions!$C$3)*Assumptions!$C$2</f>
        <v>0</v>
      </c>
      <c r="J1762" s="193">
        <f>MAX(0,F1762-Assumptions!$C$3)*Assumptions!$C$2</f>
        <v>0</v>
      </c>
      <c r="K1762" s="193">
        <f>MAX(0,G1762-Assumptions!$C$3)*Assumptions!$C$2</f>
        <v>0</v>
      </c>
    </row>
    <row r="1763" spans="1:11">
      <c r="A1763" s="192">
        <f t="shared" si="138"/>
        <v>47922.291666662401</v>
      </c>
      <c r="B1763" s="218">
        <v>18.77462765957447</v>
      </c>
      <c r="C1763" s="219">
        <f t="shared" si="137"/>
        <v>9.0731074681960048E-5</v>
      </c>
      <c r="D1763" s="193">
        <f t="shared" si="135"/>
        <v>19.60700464262046</v>
      </c>
      <c r="E1763" s="193">
        <f t="shared" si="139"/>
        <v>20.476285230599004</v>
      </c>
      <c r="F1763" s="193">
        <f t="shared" si="139"/>
        <v>21.384105552433361</v>
      </c>
      <c r="G1763" s="193">
        <f t="shared" si="139"/>
        <v>22.332174275159492</v>
      </c>
      <c r="H1763" s="193">
        <f>MAX(0,D1763-Assumptions!$C$3)*Assumptions!$C$2</f>
        <v>0</v>
      </c>
      <c r="I1763" s="193">
        <f>MAX(0,E1763-Assumptions!$C$3)*Assumptions!$C$2</f>
        <v>0</v>
      </c>
      <c r="J1763" s="193">
        <f>MAX(0,F1763-Assumptions!$C$3)*Assumptions!$C$2</f>
        <v>0</v>
      </c>
      <c r="K1763" s="193">
        <f>MAX(0,G1763-Assumptions!$C$3)*Assumptions!$C$2</f>
        <v>0</v>
      </c>
    </row>
    <row r="1764" spans="1:11">
      <c r="A1764" s="192">
        <f t="shared" si="138"/>
        <v>47922.333333329065</v>
      </c>
      <c r="B1764" s="218">
        <v>20.613989361702131</v>
      </c>
      <c r="C1764" s="219">
        <f t="shared" si="137"/>
        <v>9.9620053307204569E-5</v>
      </c>
      <c r="D1764" s="193">
        <f t="shared" si="135"/>
        <v>21.527914824542691</v>
      </c>
      <c r="E1764" s="193">
        <f t="shared" si="139"/>
        <v>22.482359360958601</v>
      </c>
      <c r="F1764" s="193">
        <f t="shared" si="139"/>
        <v>23.479119392419836</v>
      </c>
      <c r="G1764" s="193">
        <f t="shared" si="139"/>
        <v>24.520070985112138</v>
      </c>
      <c r="H1764" s="193">
        <f>MAX(0,D1764-Assumptions!$C$3)*Assumptions!$C$2</f>
        <v>0</v>
      </c>
      <c r="I1764" s="193">
        <f>MAX(0,E1764-Assumptions!$C$3)*Assumptions!$C$2</f>
        <v>0</v>
      </c>
      <c r="J1764" s="193">
        <f>MAX(0,F1764-Assumptions!$C$3)*Assumptions!$C$2</f>
        <v>0</v>
      </c>
      <c r="K1764" s="193">
        <f>MAX(0,G1764-Assumptions!$C$3)*Assumptions!$C$2</f>
        <v>0</v>
      </c>
    </row>
    <row r="1765" spans="1:11">
      <c r="A1765" s="192">
        <f t="shared" si="138"/>
        <v>47922.374999995729</v>
      </c>
      <c r="B1765" s="218">
        <v>22.584734042553197</v>
      </c>
      <c r="C1765" s="219">
        <f t="shared" si="137"/>
        <v>1.091439589771094E-4</v>
      </c>
      <c r="D1765" s="193">
        <f t="shared" si="135"/>
        <v>23.586032876602221</v>
      </c>
      <c r="E1765" s="193">
        <f t="shared" si="139"/>
        <v>24.631724500629591</v>
      </c>
      <c r="F1765" s="193">
        <f t="shared" si="139"/>
        <v>25.723777078119628</v>
      </c>
      <c r="G1765" s="193">
        <f t="shared" si="139"/>
        <v>26.864246031489969</v>
      </c>
      <c r="H1765" s="193">
        <f>MAX(0,D1765-Assumptions!$C$3)*Assumptions!$C$2</f>
        <v>0</v>
      </c>
      <c r="I1765" s="193">
        <f>MAX(0,E1765-Assumptions!$C$3)*Assumptions!$C$2</f>
        <v>0</v>
      </c>
      <c r="J1765" s="193">
        <f>MAX(0,F1765-Assumptions!$C$3)*Assumptions!$C$2</f>
        <v>0</v>
      </c>
      <c r="K1765" s="193">
        <f>MAX(0,G1765-Assumptions!$C$3)*Assumptions!$C$2</f>
        <v>0</v>
      </c>
    </row>
    <row r="1766" spans="1:11">
      <c r="A1766" s="192">
        <f t="shared" si="138"/>
        <v>47922.416666662393</v>
      </c>
      <c r="B1766" s="218">
        <v>23.504414893617025</v>
      </c>
      <c r="C1766" s="219">
        <f t="shared" si="137"/>
        <v>1.1358844828973165E-4</v>
      </c>
      <c r="D1766" s="193">
        <f t="shared" si="135"/>
        <v>24.546487967563333</v>
      </c>
      <c r="E1766" s="193">
        <f t="shared" si="139"/>
        <v>25.634761565809391</v>
      </c>
      <c r="F1766" s="193">
        <f t="shared" si="139"/>
        <v>26.771283998112864</v>
      </c>
      <c r="G1766" s="193">
        <f t="shared" si="139"/>
        <v>27.958194386466293</v>
      </c>
      <c r="H1766" s="193">
        <f>MAX(0,D1766-Assumptions!$C$3)*Assumptions!$C$2</f>
        <v>0</v>
      </c>
      <c r="I1766" s="193">
        <f>MAX(0,E1766-Assumptions!$C$3)*Assumptions!$C$2</f>
        <v>0</v>
      </c>
      <c r="J1766" s="193">
        <f>MAX(0,F1766-Assumptions!$C$3)*Assumptions!$C$2</f>
        <v>0</v>
      </c>
      <c r="K1766" s="193">
        <f>MAX(0,G1766-Assumptions!$C$3)*Assumptions!$C$2</f>
        <v>0</v>
      </c>
    </row>
    <row r="1767" spans="1:11">
      <c r="A1767" s="192">
        <f t="shared" si="138"/>
        <v>47922.458333329057</v>
      </c>
      <c r="B1767" s="218">
        <v>24.292712765957454</v>
      </c>
      <c r="C1767" s="219">
        <f t="shared" si="137"/>
        <v>1.173980105576936E-4</v>
      </c>
      <c r="D1767" s="193">
        <f t="shared" si="135"/>
        <v>25.369735188387146</v>
      </c>
      <c r="E1767" s="193">
        <f t="shared" si="139"/>
        <v>26.494507621677791</v>
      </c>
      <c r="F1767" s="193">
        <f t="shared" si="139"/>
        <v>27.669147072392782</v>
      </c>
      <c r="G1767" s="193">
        <f t="shared" si="139"/>
        <v>28.895864405017427</v>
      </c>
      <c r="H1767" s="193">
        <f>MAX(0,D1767-Assumptions!$C$3)*Assumptions!$C$2</f>
        <v>0</v>
      </c>
      <c r="I1767" s="193">
        <f>MAX(0,E1767-Assumptions!$C$3)*Assumptions!$C$2</f>
        <v>0</v>
      </c>
      <c r="J1767" s="193">
        <f>MAX(0,F1767-Assumptions!$C$3)*Assumptions!$C$2</f>
        <v>0</v>
      </c>
      <c r="K1767" s="193">
        <f>MAX(0,G1767-Assumptions!$C$3)*Assumptions!$C$2</f>
        <v>0</v>
      </c>
    </row>
    <row r="1768" spans="1:11">
      <c r="A1768" s="192">
        <f t="shared" si="138"/>
        <v>47922.499999995722</v>
      </c>
      <c r="B1768" s="218">
        <v>24.81824468085107</v>
      </c>
      <c r="C1768" s="219">
        <f t="shared" si="137"/>
        <v>1.1993771873633488E-4</v>
      </c>
      <c r="D1768" s="193">
        <f t="shared" si="135"/>
        <v>25.918566668936354</v>
      </c>
      <c r="E1768" s="193">
        <f t="shared" si="139"/>
        <v>27.067671658923388</v>
      </c>
      <c r="F1768" s="193">
        <f t="shared" si="139"/>
        <v>28.267722455246059</v>
      </c>
      <c r="G1768" s="193">
        <f t="shared" si="139"/>
        <v>29.520977750718181</v>
      </c>
      <c r="H1768" s="193">
        <f>MAX(0,D1768-Assumptions!$C$3)*Assumptions!$C$2</f>
        <v>0</v>
      </c>
      <c r="I1768" s="193">
        <f>MAX(0,E1768-Assumptions!$C$3)*Assumptions!$C$2</f>
        <v>0</v>
      </c>
      <c r="J1768" s="193">
        <f>MAX(0,F1768-Assumptions!$C$3)*Assumptions!$C$2</f>
        <v>0</v>
      </c>
      <c r="K1768" s="193">
        <f>MAX(0,G1768-Assumptions!$C$3)*Assumptions!$C$2</f>
        <v>0</v>
      </c>
    </row>
    <row r="1769" spans="1:11">
      <c r="A1769" s="192">
        <f t="shared" si="138"/>
        <v>47922.541666662386</v>
      </c>
      <c r="B1769" s="218">
        <v>25.120425531914901</v>
      </c>
      <c r="C1769" s="219">
        <f t="shared" si="137"/>
        <v>1.2139805093905363E-4</v>
      </c>
      <c r="D1769" s="193">
        <f t="shared" si="135"/>
        <v>26.234144770252151</v>
      </c>
      <c r="E1769" s="193">
        <f t="shared" si="139"/>
        <v>27.397240980339607</v>
      </c>
      <c r="F1769" s="193">
        <f t="shared" si="139"/>
        <v>28.611903300386697</v>
      </c>
      <c r="G1769" s="193">
        <f t="shared" si="139"/>
        <v>29.880417924496118</v>
      </c>
      <c r="H1769" s="193">
        <f>MAX(0,D1769-Assumptions!$C$3)*Assumptions!$C$2</f>
        <v>0</v>
      </c>
      <c r="I1769" s="193">
        <f>MAX(0,E1769-Assumptions!$C$3)*Assumptions!$C$2</f>
        <v>0</v>
      </c>
      <c r="J1769" s="193">
        <f>MAX(0,F1769-Assumptions!$C$3)*Assumptions!$C$2</f>
        <v>0</v>
      </c>
      <c r="K1769" s="193">
        <f>MAX(0,G1769-Assumptions!$C$3)*Assumptions!$C$2</f>
        <v>0</v>
      </c>
    </row>
    <row r="1770" spans="1:11">
      <c r="A1770" s="192">
        <f t="shared" si="138"/>
        <v>47922.58333332905</v>
      </c>
      <c r="B1770" s="218">
        <v>25.02845744680851</v>
      </c>
      <c r="C1770" s="219">
        <f t="shared" si="137"/>
        <v>1.2095360200779136E-4</v>
      </c>
      <c r="D1770" s="193">
        <f t="shared" si="135"/>
        <v>26.138099261156029</v>
      </c>
      <c r="E1770" s="193">
        <f t="shared" si="139"/>
        <v>27.296937273821619</v>
      </c>
      <c r="F1770" s="193">
        <f t="shared" si="139"/>
        <v>28.507152608387361</v>
      </c>
      <c r="G1770" s="193">
        <f t="shared" si="139"/>
        <v>29.771023088998476</v>
      </c>
      <c r="H1770" s="193">
        <f>MAX(0,D1770-Assumptions!$C$3)*Assumptions!$C$2</f>
        <v>0</v>
      </c>
      <c r="I1770" s="193">
        <f>MAX(0,E1770-Assumptions!$C$3)*Assumptions!$C$2</f>
        <v>0</v>
      </c>
      <c r="J1770" s="193">
        <f>MAX(0,F1770-Assumptions!$C$3)*Assumptions!$C$2</f>
        <v>0</v>
      </c>
      <c r="K1770" s="193">
        <f>MAX(0,G1770-Assumptions!$C$3)*Assumptions!$C$2</f>
        <v>0</v>
      </c>
    </row>
    <row r="1771" spans="1:11">
      <c r="A1771" s="192">
        <f t="shared" si="138"/>
        <v>47922.624999995714</v>
      </c>
      <c r="B1771" s="218">
        <v>23.438723404255324</v>
      </c>
      <c r="C1771" s="219">
        <f t="shared" si="137"/>
        <v>1.132709847674015E-4</v>
      </c>
      <c r="D1771" s="193">
        <f t="shared" si="135"/>
        <v>24.477884032494686</v>
      </c>
      <c r="E1771" s="193">
        <f t="shared" si="139"/>
        <v>25.563116061153693</v>
      </c>
      <c r="F1771" s="193">
        <f t="shared" si="139"/>
        <v>26.696462075256207</v>
      </c>
      <c r="G1771" s="193">
        <f t="shared" si="139"/>
        <v>27.880055218253698</v>
      </c>
      <c r="H1771" s="193">
        <f>MAX(0,D1771-Assumptions!$C$3)*Assumptions!$C$2</f>
        <v>0</v>
      </c>
      <c r="I1771" s="193">
        <f>MAX(0,E1771-Assumptions!$C$3)*Assumptions!$C$2</f>
        <v>0</v>
      </c>
      <c r="J1771" s="193">
        <f>MAX(0,F1771-Assumptions!$C$3)*Assumptions!$C$2</f>
        <v>0</v>
      </c>
      <c r="K1771" s="193">
        <f>MAX(0,G1771-Assumptions!$C$3)*Assumptions!$C$2</f>
        <v>0</v>
      </c>
    </row>
    <row r="1772" spans="1:11">
      <c r="A1772" s="192">
        <f t="shared" si="138"/>
        <v>47922.666666662379</v>
      </c>
      <c r="B1772" s="218">
        <v>23.635797872340433</v>
      </c>
      <c r="C1772" s="219">
        <f t="shared" si="137"/>
        <v>1.1422337533439199E-4</v>
      </c>
      <c r="D1772" s="193">
        <f t="shared" si="135"/>
        <v>24.68369583770064</v>
      </c>
      <c r="E1772" s="193">
        <f t="shared" si="139"/>
        <v>25.778052575120793</v>
      </c>
      <c r="F1772" s="193">
        <f t="shared" si="139"/>
        <v>26.920927843826188</v>
      </c>
      <c r="G1772" s="193">
        <f t="shared" si="139"/>
        <v>28.114472722891485</v>
      </c>
      <c r="H1772" s="193">
        <f>MAX(0,D1772-Assumptions!$C$3)*Assumptions!$C$2</f>
        <v>0</v>
      </c>
      <c r="I1772" s="193">
        <f>MAX(0,E1772-Assumptions!$C$3)*Assumptions!$C$2</f>
        <v>0</v>
      </c>
      <c r="J1772" s="193">
        <f>MAX(0,F1772-Assumptions!$C$3)*Assumptions!$C$2</f>
        <v>0</v>
      </c>
      <c r="K1772" s="193">
        <f>MAX(0,G1772-Assumptions!$C$3)*Assumptions!$C$2</f>
        <v>0</v>
      </c>
    </row>
    <row r="1773" spans="1:11">
      <c r="A1773" s="192">
        <f t="shared" si="138"/>
        <v>47922.708333329043</v>
      </c>
      <c r="B1773" s="218">
        <v>24.371542553191492</v>
      </c>
      <c r="C1773" s="219">
        <f t="shared" si="137"/>
        <v>1.1777896678448977E-4</v>
      </c>
      <c r="D1773" s="193">
        <f t="shared" si="135"/>
        <v>25.452059910469526</v>
      </c>
      <c r="E1773" s="193">
        <f t="shared" si="139"/>
        <v>26.580482227264625</v>
      </c>
      <c r="F1773" s="193">
        <f t="shared" si="139"/>
        <v>27.758933379820771</v>
      </c>
      <c r="G1773" s="193">
        <f t="shared" si="139"/>
        <v>28.989631406872537</v>
      </c>
      <c r="H1773" s="193">
        <f>MAX(0,D1773-Assumptions!$C$3)*Assumptions!$C$2</f>
        <v>0</v>
      </c>
      <c r="I1773" s="193">
        <f>MAX(0,E1773-Assumptions!$C$3)*Assumptions!$C$2</f>
        <v>0</v>
      </c>
      <c r="J1773" s="193">
        <f>MAX(0,F1773-Assumptions!$C$3)*Assumptions!$C$2</f>
        <v>0</v>
      </c>
      <c r="K1773" s="193">
        <f>MAX(0,G1773-Assumptions!$C$3)*Assumptions!$C$2</f>
        <v>0</v>
      </c>
    </row>
    <row r="1774" spans="1:11">
      <c r="A1774" s="192">
        <f t="shared" si="138"/>
        <v>47922.749999995707</v>
      </c>
      <c r="B1774" s="218">
        <v>24.52920212765958</v>
      </c>
      <c r="C1774" s="219">
        <f t="shared" si="137"/>
        <v>1.1854087923808218E-4</v>
      </c>
      <c r="D1774" s="193">
        <f t="shared" si="135"/>
        <v>25.616709354634292</v>
      </c>
      <c r="E1774" s="193">
        <f t="shared" si="139"/>
        <v>26.752431438438308</v>
      </c>
      <c r="F1774" s="193">
        <f t="shared" si="139"/>
        <v>27.938505994676756</v>
      </c>
      <c r="G1774" s="193">
        <f t="shared" si="139"/>
        <v>29.177165410582766</v>
      </c>
      <c r="H1774" s="193">
        <f>MAX(0,D1774-Assumptions!$C$3)*Assumptions!$C$2</f>
        <v>0</v>
      </c>
      <c r="I1774" s="193">
        <f>MAX(0,E1774-Assumptions!$C$3)*Assumptions!$C$2</f>
        <v>0</v>
      </c>
      <c r="J1774" s="193">
        <f>MAX(0,F1774-Assumptions!$C$3)*Assumptions!$C$2</f>
        <v>0</v>
      </c>
      <c r="K1774" s="193">
        <f>MAX(0,G1774-Assumptions!$C$3)*Assumptions!$C$2</f>
        <v>0</v>
      </c>
    </row>
    <row r="1775" spans="1:11">
      <c r="A1775" s="192">
        <f t="shared" si="138"/>
        <v>47922.791666662371</v>
      </c>
      <c r="B1775" s="218">
        <v>24.38468085106383</v>
      </c>
      <c r="C1775" s="219">
        <f t="shared" si="137"/>
        <v>1.178424594889558E-4</v>
      </c>
      <c r="D1775" s="193">
        <f t="shared" si="135"/>
        <v>25.465780697483254</v>
      </c>
      <c r="E1775" s="193">
        <f t="shared" si="139"/>
        <v>26.594811328195764</v>
      </c>
      <c r="F1775" s="193">
        <f t="shared" si="139"/>
        <v>27.7738977643921</v>
      </c>
      <c r="G1775" s="193">
        <f t="shared" si="139"/>
        <v>29.005259240515052</v>
      </c>
      <c r="H1775" s="193">
        <f>MAX(0,D1775-Assumptions!$C$3)*Assumptions!$C$2</f>
        <v>0</v>
      </c>
      <c r="I1775" s="193">
        <f>MAX(0,E1775-Assumptions!$C$3)*Assumptions!$C$2</f>
        <v>0</v>
      </c>
      <c r="J1775" s="193">
        <f>MAX(0,F1775-Assumptions!$C$3)*Assumptions!$C$2</f>
        <v>0</v>
      </c>
      <c r="K1775" s="193">
        <f>MAX(0,G1775-Assumptions!$C$3)*Assumptions!$C$2</f>
        <v>0</v>
      </c>
    </row>
    <row r="1776" spans="1:11">
      <c r="A1776" s="192">
        <f t="shared" si="138"/>
        <v>47922.833333329036</v>
      </c>
      <c r="B1776" s="218">
        <v>24.29271276595745</v>
      </c>
      <c r="C1776" s="219">
        <f t="shared" si="137"/>
        <v>1.1739801055769358E-4</v>
      </c>
      <c r="D1776" s="193">
        <f t="shared" si="135"/>
        <v>25.369735188387146</v>
      </c>
      <c r="E1776" s="193">
        <f t="shared" si="139"/>
        <v>26.494507621677787</v>
      </c>
      <c r="F1776" s="193">
        <f t="shared" si="139"/>
        <v>27.669147072392779</v>
      </c>
      <c r="G1776" s="193">
        <f t="shared" si="139"/>
        <v>28.895864405017424</v>
      </c>
      <c r="H1776" s="193">
        <f>MAX(0,D1776-Assumptions!$C$3)*Assumptions!$C$2</f>
        <v>0</v>
      </c>
      <c r="I1776" s="193">
        <f>MAX(0,E1776-Assumptions!$C$3)*Assumptions!$C$2</f>
        <v>0</v>
      </c>
      <c r="J1776" s="193">
        <f>MAX(0,F1776-Assumptions!$C$3)*Assumptions!$C$2</f>
        <v>0</v>
      </c>
      <c r="K1776" s="193">
        <f>MAX(0,G1776-Assumptions!$C$3)*Assumptions!$C$2</f>
        <v>0</v>
      </c>
    </row>
    <row r="1777" spans="1:11">
      <c r="A1777" s="192">
        <f t="shared" si="138"/>
        <v>47922.8749999957</v>
      </c>
      <c r="B1777" s="218">
        <v>23.51755319148937</v>
      </c>
      <c r="C1777" s="219">
        <f t="shared" si="137"/>
        <v>1.1365194099419771E-4</v>
      </c>
      <c r="D1777" s="193">
        <f t="shared" si="135"/>
        <v>24.560208754577069</v>
      </c>
      <c r="E1777" s="193">
        <f t="shared" si="139"/>
        <v>25.649090666740534</v>
      </c>
      <c r="F1777" s="193">
        <f t="shared" si="139"/>
        <v>26.786248382684199</v>
      </c>
      <c r="G1777" s="193">
        <f t="shared" si="139"/>
        <v>27.973822220108815</v>
      </c>
      <c r="H1777" s="193">
        <f>MAX(0,D1777-Assumptions!$C$3)*Assumptions!$C$2</f>
        <v>0</v>
      </c>
      <c r="I1777" s="193">
        <f>MAX(0,E1777-Assumptions!$C$3)*Assumptions!$C$2</f>
        <v>0</v>
      </c>
      <c r="J1777" s="193">
        <f>MAX(0,F1777-Assumptions!$C$3)*Assumptions!$C$2</f>
        <v>0</v>
      </c>
      <c r="K1777" s="193">
        <f>MAX(0,G1777-Assumptions!$C$3)*Assumptions!$C$2</f>
        <v>0</v>
      </c>
    </row>
    <row r="1778" spans="1:11">
      <c r="A1778" s="192">
        <f t="shared" si="138"/>
        <v>47922.916666662364</v>
      </c>
      <c r="B1778" s="218">
        <v>22.558457446808518</v>
      </c>
      <c r="C1778" s="219">
        <f t="shared" si="137"/>
        <v>1.0901697356817734E-4</v>
      </c>
      <c r="D1778" s="193">
        <f t="shared" si="135"/>
        <v>23.558591302574762</v>
      </c>
      <c r="E1778" s="193">
        <f t="shared" si="139"/>
        <v>24.603066298767313</v>
      </c>
      <c r="F1778" s="193">
        <f t="shared" si="139"/>
        <v>25.693848308976964</v>
      </c>
      <c r="G1778" s="193">
        <f t="shared" si="139"/>
        <v>26.832990364204935</v>
      </c>
      <c r="H1778" s="193">
        <f>MAX(0,D1778-Assumptions!$C$3)*Assumptions!$C$2</f>
        <v>0</v>
      </c>
      <c r="I1778" s="193">
        <f>MAX(0,E1778-Assumptions!$C$3)*Assumptions!$C$2</f>
        <v>0</v>
      </c>
      <c r="J1778" s="193">
        <f>MAX(0,F1778-Assumptions!$C$3)*Assumptions!$C$2</f>
        <v>0</v>
      </c>
      <c r="K1778" s="193">
        <f>MAX(0,G1778-Assumptions!$C$3)*Assumptions!$C$2</f>
        <v>0</v>
      </c>
    </row>
    <row r="1779" spans="1:11">
      <c r="A1779" s="192">
        <f t="shared" si="138"/>
        <v>47922.958333329028</v>
      </c>
      <c r="B1779" s="218">
        <v>20.561436170212772</v>
      </c>
      <c r="C1779" s="219">
        <f t="shared" si="137"/>
        <v>9.9366082489340442E-5</v>
      </c>
      <c r="D1779" s="193">
        <f t="shared" si="135"/>
        <v>21.473031676487768</v>
      </c>
      <c r="E1779" s="193">
        <f t="shared" si="139"/>
        <v>22.425042957234041</v>
      </c>
      <c r="F1779" s="193">
        <f t="shared" si="139"/>
        <v>23.419261854134508</v>
      </c>
      <c r="G1779" s="193">
        <f t="shared" si="139"/>
        <v>24.457559650542063</v>
      </c>
      <c r="H1779" s="193">
        <f>MAX(0,D1779-Assumptions!$C$3)*Assumptions!$C$2</f>
        <v>0</v>
      </c>
      <c r="I1779" s="193">
        <f>MAX(0,E1779-Assumptions!$C$3)*Assumptions!$C$2</f>
        <v>0</v>
      </c>
      <c r="J1779" s="193">
        <f>MAX(0,F1779-Assumptions!$C$3)*Assumptions!$C$2</f>
        <v>0</v>
      </c>
      <c r="K1779" s="193">
        <f>MAX(0,G1779-Assumptions!$C$3)*Assumptions!$C$2</f>
        <v>0</v>
      </c>
    </row>
    <row r="1780" spans="1:11">
      <c r="A1780" s="192">
        <f t="shared" si="138"/>
        <v>47922.999999995693</v>
      </c>
      <c r="B1780" s="218">
        <v>18.814042553191491</v>
      </c>
      <c r="C1780" s="219">
        <f t="shared" si="137"/>
        <v>9.0921552795358146E-5</v>
      </c>
      <c r="D1780" s="193">
        <f t="shared" si="135"/>
        <v>19.648167003661651</v>
      </c>
      <c r="E1780" s="193">
        <f t="shared" si="139"/>
        <v>20.519272533392424</v>
      </c>
      <c r="F1780" s="193">
        <f t="shared" si="139"/>
        <v>21.428998706147357</v>
      </c>
      <c r="G1780" s="193">
        <f t="shared" si="139"/>
        <v>22.379057776087048</v>
      </c>
      <c r="H1780" s="193">
        <f>MAX(0,D1780-Assumptions!$C$3)*Assumptions!$C$2</f>
        <v>0</v>
      </c>
      <c r="I1780" s="193">
        <f>MAX(0,E1780-Assumptions!$C$3)*Assumptions!$C$2</f>
        <v>0</v>
      </c>
      <c r="J1780" s="193">
        <f>MAX(0,F1780-Assumptions!$C$3)*Assumptions!$C$2</f>
        <v>0</v>
      </c>
      <c r="K1780" s="193">
        <f>MAX(0,G1780-Assumptions!$C$3)*Assumptions!$C$2</f>
        <v>0</v>
      </c>
    </row>
    <row r="1781" spans="1:11">
      <c r="A1781" s="192">
        <f t="shared" si="138"/>
        <v>47923.041666662357</v>
      </c>
      <c r="B1781" s="218">
        <v>17.50021276595745</v>
      </c>
      <c r="C1781" s="219">
        <f t="shared" si="137"/>
        <v>8.4572282348754921E-5</v>
      </c>
      <c r="D1781" s="193">
        <f t="shared" si="135"/>
        <v>18.276088302288631</v>
      </c>
      <c r="E1781" s="193">
        <f t="shared" si="139"/>
        <v>19.086362440278425</v>
      </c>
      <c r="F1781" s="193">
        <f t="shared" si="139"/>
        <v>19.932560249014159</v>
      </c>
      <c r="G1781" s="193">
        <f t="shared" si="139"/>
        <v>20.81627441183516</v>
      </c>
      <c r="H1781" s="193">
        <f>MAX(0,D1781-Assumptions!$C$3)*Assumptions!$C$2</f>
        <v>0</v>
      </c>
      <c r="I1781" s="193">
        <f>MAX(0,E1781-Assumptions!$C$3)*Assumptions!$C$2</f>
        <v>0</v>
      </c>
      <c r="J1781" s="193">
        <f>MAX(0,F1781-Assumptions!$C$3)*Assumptions!$C$2</f>
        <v>0</v>
      </c>
      <c r="K1781" s="193">
        <f>MAX(0,G1781-Assumptions!$C$3)*Assumptions!$C$2</f>
        <v>0</v>
      </c>
    </row>
    <row r="1782" spans="1:11">
      <c r="A1782" s="192">
        <f t="shared" si="138"/>
        <v>47923.083333329021</v>
      </c>
      <c r="B1782" s="218">
        <v>16.488563829787239</v>
      </c>
      <c r="C1782" s="219">
        <f t="shared" si="137"/>
        <v>7.9683344104870455E-5</v>
      </c>
      <c r="D1782" s="193">
        <f t="shared" si="135"/>
        <v>17.219587702231408</v>
      </c>
      <c r="E1782" s="193">
        <f t="shared" si="139"/>
        <v>17.983021668580655</v>
      </c>
      <c r="F1782" s="193">
        <f t="shared" si="139"/>
        <v>18.780302637021602</v>
      </c>
      <c r="G1782" s="193">
        <f t="shared" si="139"/>
        <v>19.612931221361208</v>
      </c>
      <c r="H1782" s="193">
        <f>MAX(0,D1782-Assumptions!$C$3)*Assumptions!$C$2</f>
        <v>0</v>
      </c>
      <c r="I1782" s="193">
        <f>MAX(0,E1782-Assumptions!$C$3)*Assumptions!$C$2</f>
        <v>0</v>
      </c>
      <c r="J1782" s="193">
        <f>MAX(0,F1782-Assumptions!$C$3)*Assumptions!$C$2</f>
        <v>0</v>
      </c>
      <c r="K1782" s="193">
        <f>MAX(0,G1782-Assumptions!$C$3)*Assumptions!$C$2</f>
        <v>0</v>
      </c>
    </row>
    <row r="1783" spans="1:11">
      <c r="A1783" s="192">
        <f t="shared" si="138"/>
        <v>47923.124999995685</v>
      </c>
      <c r="B1783" s="218">
        <v>15.857925531914896</v>
      </c>
      <c r="C1783" s="219">
        <f t="shared" si="137"/>
        <v>7.6635694290500892E-5</v>
      </c>
      <c r="D1783" s="193">
        <f t="shared" ref="D1783:D1846" si="140">$C1783*D$2</f>
        <v>16.560989925572354</v>
      </c>
      <c r="E1783" s="193">
        <f t="shared" ref="E1783:G1814" si="141">$C1783*E$2</f>
        <v>17.295224823885931</v>
      </c>
      <c r="F1783" s="193">
        <f t="shared" si="141"/>
        <v>18.062012177597666</v>
      </c>
      <c r="G1783" s="193">
        <f t="shared" si="141"/>
        <v>18.862795206520296</v>
      </c>
      <c r="H1783" s="193">
        <f>MAX(0,D1783-Assumptions!$C$3)*Assumptions!$C$2</f>
        <v>0</v>
      </c>
      <c r="I1783" s="193">
        <f>MAX(0,E1783-Assumptions!$C$3)*Assumptions!$C$2</f>
        <v>0</v>
      </c>
      <c r="J1783" s="193">
        <f>MAX(0,F1783-Assumptions!$C$3)*Assumptions!$C$2</f>
        <v>0</v>
      </c>
      <c r="K1783" s="193">
        <f>MAX(0,G1783-Assumptions!$C$3)*Assumptions!$C$2</f>
        <v>0</v>
      </c>
    </row>
    <row r="1784" spans="1:11">
      <c r="A1784" s="192">
        <f t="shared" si="138"/>
        <v>47923.16666666235</v>
      </c>
      <c r="B1784" s="218">
        <v>15.634574468085107</v>
      </c>
      <c r="C1784" s="219">
        <f t="shared" si="137"/>
        <v>7.5556318314578343E-5</v>
      </c>
      <c r="D1784" s="193">
        <f t="shared" si="140"/>
        <v>16.32773654633894</v>
      </c>
      <c r="E1784" s="193">
        <f t="shared" si="141"/>
        <v>17.051630108056553</v>
      </c>
      <c r="F1784" s="193">
        <f t="shared" si="141"/>
        <v>17.807617639885024</v>
      </c>
      <c r="G1784" s="193">
        <f t="shared" si="141"/>
        <v>18.597122034597476</v>
      </c>
      <c r="H1784" s="193">
        <f>MAX(0,D1784-Assumptions!$C$3)*Assumptions!$C$2</f>
        <v>0</v>
      </c>
      <c r="I1784" s="193">
        <f>MAX(0,E1784-Assumptions!$C$3)*Assumptions!$C$2</f>
        <v>0</v>
      </c>
      <c r="J1784" s="193">
        <f>MAX(0,F1784-Assumptions!$C$3)*Assumptions!$C$2</f>
        <v>0</v>
      </c>
      <c r="K1784" s="193">
        <f>MAX(0,G1784-Assumptions!$C$3)*Assumptions!$C$2</f>
        <v>0</v>
      </c>
    </row>
    <row r="1785" spans="1:11">
      <c r="A1785" s="192">
        <f t="shared" si="138"/>
        <v>47923.208333329014</v>
      </c>
      <c r="B1785" s="218">
        <v>15.976170212765959</v>
      </c>
      <c r="C1785" s="219">
        <f t="shared" si="137"/>
        <v>7.7207128630695188E-5</v>
      </c>
      <c r="D1785" s="193">
        <f t="shared" si="140"/>
        <v>16.684477008695929</v>
      </c>
      <c r="E1785" s="193">
        <f t="shared" si="141"/>
        <v>17.424186732266193</v>
      </c>
      <c r="F1785" s="193">
        <f t="shared" si="141"/>
        <v>18.196691638739654</v>
      </c>
      <c r="G1785" s="193">
        <f t="shared" si="141"/>
        <v>19.003445709302969</v>
      </c>
      <c r="H1785" s="193">
        <f>MAX(0,D1785-Assumptions!$C$3)*Assumptions!$C$2</f>
        <v>0</v>
      </c>
      <c r="I1785" s="193">
        <f>MAX(0,E1785-Assumptions!$C$3)*Assumptions!$C$2</f>
        <v>0</v>
      </c>
      <c r="J1785" s="193">
        <f>MAX(0,F1785-Assumptions!$C$3)*Assumptions!$C$2</f>
        <v>0</v>
      </c>
      <c r="K1785" s="193">
        <f>MAX(0,G1785-Assumptions!$C$3)*Assumptions!$C$2</f>
        <v>0</v>
      </c>
    </row>
    <row r="1786" spans="1:11">
      <c r="A1786" s="192">
        <f t="shared" si="138"/>
        <v>47923.249999995678</v>
      </c>
      <c r="B1786" s="218">
        <v>16.120691489361704</v>
      </c>
      <c r="C1786" s="219">
        <f t="shared" si="137"/>
        <v>7.790554837982154E-5</v>
      </c>
      <c r="D1786" s="193">
        <f t="shared" si="140"/>
        <v>16.83540566584696</v>
      </c>
      <c r="E1786" s="193">
        <f t="shared" si="141"/>
        <v>17.58180684250873</v>
      </c>
      <c r="F1786" s="193">
        <f t="shared" si="141"/>
        <v>18.361299869024304</v>
      </c>
      <c r="G1786" s="193">
        <f t="shared" si="141"/>
        <v>19.175351879370677</v>
      </c>
      <c r="H1786" s="193">
        <f>MAX(0,D1786-Assumptions!$C$3)*Assumptions!$C$2</f>
        <v>0</v>
      </c>
      <c r="I1786" s="193">
        <f>MAX(0,E1786-Assumptions!$C$3)*Assumptions!$C$2</f>
        <v>0</v>
      </c>
      <c r="J1786" s="193">
        <f>MAX(0,F1786-Assumptions!$C$3)*Assumptions!$C$2</f>
        <v>0</v>
      </c>
      <c r="K1786" s="193">
        <f>MAX(0,G1786-Assumptions!$C$3)*Assumptions!$C$2</f>
        <v>0</v>
      </c>
    </row>
    <row r="1787" spans="1:11">
      <c r="A1787" s="192">
        <f t="shared" si="138"/>
        <v>47923.291666662342</v>
      </c>
      <c r="B1787" s="218">
        <v>17.710425531914897</v>
      </c>
      <c r="C1787" s="219">
        <f t="shared" si="137"/>
        <v>8.5588165620211442E-5</v>
      </c>
      <c r="D1787" s="193">
        <f t="shared" si="140"/>
        <v>18.495620894508313</v>
      </c>
      <c r="E1787" s="193">
        <f t="shared" si="141"/>
        <v>19.315628055176667</v>
      </c>
      <c r="F1787" s="193">
        <f t="shared" si="141"/>
        <v>20.171990402155473</v>
      </c>
      <c r="G1787" s="193">
        <f t="shared" si="141"/>
        <v>21.066319750115461</v>
      </c>
      <c r="H1787" s="193">
        <f>MAX(0,D1787-Assumptions!$C$3)*Assumptions!$C$2</f>
        <v>0</v>
      </c>
      <c r="I1787" s="193">
        <f>MAX(0,E1787-Assumptions!$C$3)*Assumptions!$C$2</f>
        <v>0</v>
      </c>
      <c r="J1787" s="193">
        <f>MAX(0,F1787-Assumptions!$C$3)*Assumptions!$C$2</f>
        <v>0</v>
      </c>
      <c r="K1787" s="193">
        <f>MAX(0,G1787-Assumptions!$C$3)*Assumptions!$C$2</f>
        <v>0</v>
      </c>
    </row>
    <row r="1788" spans="1:11">
      <c r="A1788" s="192">
        <f t="shared" si="138"/>
        <v>47923.333333329007</v>
      </c>
      <c r="B1788" s="218">
        <v>19.549787234042554</v>
      </c>
      <c r="C1788" s="219">
        <f t="shared" si="137"/>
        <v>9.4477144245455936E-5</v>
      </c>
      <c r="D1788" s="193">
        <f t="shared" si="140"/>
        <v>20.416531076430537</v>
      </c>
      <c r="E1788" s="193">
        <f t="shared" si="141"/>
        <v>21.321702185536257</v>
      </c>
      <c r="F1788" s="193">
        <f t="shared" si="141"/>
        <v>22.26700424214194</v>
      </c>
      <c r="G1788" s="193">
        <f t="shared" si="141"/>
        <v>23.254216460068101</v>
      </c>
      <c r="H1788" s="193">
        <f>MAX(0,D1788-Assumptions!$C$3)*Assumptions!$C$2</f>
        <v>0</v>
      </c>
      <c r="I1788" s="193">
        <f>MAX(0,E1788-Assumptions!$C$3)*Assumptions!$C$2</f>
        <v>0</v>
      </c>
      <c r="J1788" s="193">
        <f>MAX(0,F1788-Assumptions!$C$3)*Assumptions!$C$2</f>
        <v>0</v>
      </c>
      <c r="K1788" s="193">
        <f>MAX(0,G1788-Assumptions!$C$3)*Assumptions!$C$2</f>
        <v>0</v>
      </c>
    </row>
    <row r="1789" spans="1:11">
      <c r="A1789" s="192">
        <f t="shared" si="138"/>
        <v>47923.374999995671</v>
      </c>
      <c r="B1789" s="218">
        <v>21.336595744680853</v>
      </c>
      <c r="C1789" s="219">
        <f t="shared" si="137"/>
        <v>1.0311215205283633E-4</v>
      </c>
      <c r="D1789" s="193">
        <f t="shared" si="140"/>
        <v>22.282558110297849</v>
      </c>
      <c r="E1789" s="193">
        <f t="shared" si="141"/>
        <v>23.270459912171294</v>
      </c>
      <c r="F1789" s="193">
        <f t="shared" si="141"/>
        <v>24.30216054384309</v>
      </c>
      <c r="G1789" s="193">
        <f t="shared" si="141"/>
        <v>25.379601835450675</v>
      </c>
      <c r="H1789" s="193">
        <f>MAX(0,D1789-Assumptions!$C$3)*Assumptions!$C$2</f>
        <v>0</v>
      </c>
      <c r="I1789" s="193">
        <f>MAX(0,E1789-Assumptions!$C$3)*Assumptions!$C$2</f>
        <v>0</v>
      </c>
      <c r="J1789" s="193">
        <f>MAX(0,F1789-Assumptions!$C$3)*Assumptions!$C$2</f>
        <v>0</v>
      </c>
      <c r="K1789" s="193">
        <f>MAX(0,G1789-Assumptions!$C$3)*Assumptions!$C$2</f>
        <v>0</v>
      </c>
    </row>
    <row r="1790" spans="1:11">
      <c r="A1790" s="192">
        <f t="shared" si="138"/>
        <v>47923.416666662335</v>
      </c>
      <c r="B1790" s="218">
        <v>22.650425531914895</v>
      </c>
      <c r="C1790" s="219">
        <f t="shared" si="137"/>
        <v>1.0946142249943954E-4</v>
      </c>
      <c r="D1790" s="193">
        <f t="shared" si="140"/>
        <v>23.654636811670866</v>
      </c>
      <c r="E1790" s="193">
        <f t="shared" si="141"/>
        <v>24.70337000528529</v>
      </c>
      <c r="F1790" s="193">
        <f t="shared" si="141"/>
        <v>25.798599000976282</v>
      </c>
      <c r="G1790" s="193">
        <f t="shared" si="141"/>
        <v>26.94238519970256</v>
      </c>
      <c r="H1790" s="193">
        <f>MAX(0,D1790-Assumptions!$C$3)*Assumptions!$C$2</f>
        <v>0</v>
      </c>
      <c r="I1790" s="193">
        <f>MAX(0,E1790-Assumptions!$C$3)*Assumptions!$C$2</f>
        <v>0</v>
      </c>
      <c r="J1790" s="193">
        <f>MAX(0,F1790-Assumptions!$C$3)*Assumptions!$C$2</f>
        <v>0</v>
      </c>
      <c r="K1790" s="193">
        <f>MAX(0,G1790-Assumptions!$C$3)*Assumptions!$C$2</f>
        <v>0</v>
      </c>
    </row>
    <row r="1791" spans="1:11">
      <c r="A1791" s="192">
        <f t="shared" si="138"/>
        <v>47923.458333328999</v>
      </c>
      <c r="B1791" s="218">
        <v>23.793457446808514</v>
      </c>
      <c r="C1791" s="219">
        <f t="shared" si="137"/>
        <v>1.1498528778798436E-4</v>
      </c>
      <c r="D1791" s="193">
        <f t="shared" si="140"/>
        <v>24.848345281865399</v>
      </c>
      <c r="E1791" s="193">
        <f t="shared" si="141"/>
        <v>25.950001786294468</v>
      </c>
      <c r="F1791" s="193">
        <f t="shared" si="141"/>
        <v>27.100500458682166</v>
      </c>
      <c r="G1791" s="193">
        <f t="shared" si="141"/>
        <v>28.302006726601707</v>
      </c>
      <c r="H1791" s="193">
        <f>MAX(0,D1791-Assumptions!$C$3)*Assumptions!$C$2</f>
        <v>0</v>
      </c>
      <c r="I1791" s="193">
        <f>MAX(0,E1791-Assumptions!$C$3)*Assumptions!$C$2</f>
        <v>0</v>
      </c>
      <c r="J1791" s="193">
        <f>MAX(0,F1791-Assumptions!$C$3)*Assumptions!$C$2</f>
        <v>0</v>
      </c>
      <c r="K1791" s="193">
        <f>MAX(0,G1791-Assumptions!$C$3)*Assumptions!$C$2</f>
        <v>0</v>
      </c>
    </row>
    <row r="1792" spans="1:11">
      <c r="A1792" s="192">
        <f t="shared" si="138"/>
        <v>47923.499999995664</v>
      </c>
      <c r="B1792" s="218">
        <v>24.686861702127661</v>
      </c>
      <c r="C1792" s="219">
        <f t="shared" si="137"/>
        <v>1.1930279169167454E-4</v>
      </c>
      <c r="D1792" s="193">
        <f t="shared" si="140"/>
        <v>25.781358798799051</v>
      </c>
      <c r="E1792" s="193">
        <f t="shared" si="141"/>
        <v>26.924380649611983</v>
      </c>
      <c r="F1792" s="193">
        <f t="shared" si="141"/>
        <v>28.118078609532738</v>
      </c>
      <c r="G1792" s="193">
        <f t="shared" si="141"/>
        <v>29.364699414292989</v>
      </c>
      <c r="H1792" s="193">
        <f>MAX(0,D1792-Assumptions!$C$3)*Assumptions!$C$2</f>
        <v>0</v>
      </c>
      <c r="I1792" s="193">
        <f>MAX(0,E1792-Assumptions!$C$3)*Assumptions!$C$2</f>
        <v>0</v>
      </c>
      <c r="J1792" s="193">
        <f>MAX(0,F1792-Assumptions!$C$3)*Assumptions!$C$2</f>
        <v>0</v>
      </c>
      <c r="K1792" s="193">
        <f>MAX(0,G1792-Assumptions!$C$3)*Assumptions!$C$2</f>
        <v>0</v>
      </c>
    </row>
    <row r="1793" spans="1:11">
      <c r="A1793" s="192">
        <f t="shared" si="138"/>
        <v>47923.541666662328</v>
      </c>
      <c r="B1793" s="218">
        <v>24.016808510638302</v>
      </c>
      <c r="C1793" s="219">
        <f t="shared" si="137"/>
        <v>1.1606466376390691E-4</v>
      </c>
      <c r="D1793" s="193">
        <f t="shared" si="140"/>
        <v>25.081598661098809</v>
      </c>
      <c r="E1793" s="193">
        <f t="shared" si="141"/>
        <v>26.193596502123846</v>
      </c>
      <c r="F1793" s="193">
        <f t="shared" si="141"/>
        <v>27.354894996394808</v>
      </c>
      <c r="G1793" s="193">
        <f t="shared" si="141"/>
        <v>28.567679898524528</v>
      </c>
      <c r="H1793" s="193">
        <f>MAX(0,D1793-Assumptions!$C$3)*Assumptions!$C$2</f>
        <v>0</v>
      </c>
      <c r="I1793" s="193">
        <f>MAX(0,E1793-Assumptions!$C$3)*Assumptions!$C$2</f>
        <v>0</v>
      </c>
      <c r="J1793" s="193">
        <f>MAX(0,F1793-Assumptions!$C$3)*Assumptions!$C$2</f>
        <v>0</v>
      </c>
      <c r="K1793" s="193">
        <f>MAX(0,G1793-Assumptions!$C$3)*Assumptions!$C$2</f>
        <v>0</v>
      </c>
    </row>
    <row r="1794" spans="1:11">
      <c r="A1794" s="192">
        <f t="shared" si="138"/>
        <v>47923.583333328992</v>
      </c>
      <c r="B1794" s="218">
        <v>24.121914893617024</v>
      </c>
      <c r="C1794" s="219">
        <f t="shared" si="137"/>
        <v>1.1657260539963516E-4</v>
      </c>
      <c r="D1794" s="193">
        <f t="shared" si="140"/>
        <v>25.191364957208652</v>
      </c>
      <c r="E1794" s="193">
        <f t="shared" si="141"/>
        <v>26.308229309572965</v>
      </c>
      <c r="F1794" s="193">
        <f t="shared" si="141"/>
        <v>27.474610072965465</v>
      </c>
      <c r="G1794" s="193">
        <f t="shared" si="141"/>
        <v>28.692702567664679</v>
      </c>
      <c r="H1794" s="193">
        <f>MAX(0,D1794-Assumptions!$C$3)*Assumptions!$C$2</f>
        <v>0</v>
      </c>
      <c r="I1794" s="193">
        <f>MAX(0,E1794-Assumptions!$C$3)*Assumptions!$C$2</f>
        <v>0</v>
      </c>
      <c r="J1794" s="193">
        <f>MAX(0,F1794-Assumptions!$C$3)*Assumptions!$C$2</f>
        <v>0</v>
      </c>
      <c r="K1794" s="193">
        <f>MAX(0,G1794-Assumptions!$C$3)*Assumptions!$C$2</f>
        <v>0</v>
      </c>
    </row>
    <row r="1795" spans="1:11">
      <c r="A1795" s="192">
        <f t="shared" si="138"/>
        <v>47923.624999995656</v>
      </c>
      <c r="B1795" s="218">
        <v>25.475159574468091</v>
      </c>
      <c r="C1795" s="219">
        <f t="shared" si="137"/>
        <v>1.2311235395963649E-4</v>
      </c>
      <c r="D1795" s="193">
        <f t="shared" si="140"/>
        <v>26.604606019622864</v>
      </c>
      <c r="E1795" s="193">
        <f t="shared" si="141"/>
        <v>27.784126705480382</v>
      </c>
      <c r="F1795" s="193">
        <f t="shared" si="141"/>
        <v>29.015941683812656</v>
      </c>
      <c r="G1795" s="193">
        <f t="shared" si="141"/>
        <v>30.302369432844124</v>
      </c>
      <c r="H1795" s="193">
        <f>MAX(0,D1795-Assumptions!$C$3)*Assumptions!$C$2</f>
        <v>0</v>
      </c>
      <c r="I1795" s="193">
        <f>MAX(0,E1795-Assumptions!$C$3)*Assumptions!$C$2</f>
        <v>0</v>
      </c>
      <c r="J1795" s="193">
        <f>MAX(0,F1795-Assumptions!$C$3)*Assumptions!$C$2</f>
        <v>0</v>
      </c>
      <c r="K1795" s="193">
        <f>MAX(0,G1795-Assumptions!$C$3)*Assumptions!$C$2</f>
        <v>0</v>
      </c>
    </row>
    <row r="1796" spans="1:11">
      <c r="A1796" s="192">
        <f t="shared" si="138"/>
        <v>47923.66666666232</v>
      </c>
      <c r="B1796" s="218">
        <v>27.445904255319153</v>
      </c>
      <c r="C1796" s="219">
        <f t="shared" si="137"/>
        <v>1.326362596295413E-4</v>
      </c>
      <c r="D1796" s="193">
        <f t="shared" si="140"/>
        <v>28.662724071682391</v>
      </c>
      <c r="E1796" s="193">
        <f t="shared" si="141"/>
        <v>29.933491845151373</v>
      </c>
      <c r="F1796" s="193">
        <f t="shared" si="141"/>
        <v>31.260599369512445</v>
      </c>
      <c r="G1796" s="193">
        <f t="shared" si="141"/>
        <v>32.646544479221951</v>
      </c>
      <c r="H1796" s="193">
        <f>MAX(0,D1796-Assumptions!$C$3)*Assumptions!$C$2</f>
        <v>0</v>
      </c>
      <c r="I1796" s="193">
        <f>MAX(0,E1796-Assumptions!$C$3)*Assumptions!$C$2</f>
        <v>0</v>
      </c>
      <c r="J1796" s="193">
        <f>MAX(0,F1796-Assumptions!$C$3)*Assumptions!$C$2</f>
        <v>0</v>
      </c>
      <c r="K1796" s="193">
        <f>MAX(0,G1796-Assumptions!$C$3)*Assumptions!$C$2</f>
        <v>0</v>
      </c>
    </row>
    <row r="1797" spans="1:11">
      <c r="A1797" s="192">
        <f t="shared" si="138"/>
        <v>47923.708333328985</v>
      </c>
      <c r="B1797" s="218">
        <v>27.288244680851072</v>
      </c>
      <c r="C1797" s="219">
        <f t="shared" ref="C1797:C1860" si="142">B1797/$B$2</f>
        <v>1.3187434717594896E-4</v>
      </c>
      <c r="D1797" s="193">
        <f t="shared" si="140"/>
        <v>28.498074627517639</v>
      </c>
      <c r="E1797" s="193">
        <f t="shared" si="141"/>
        <v>29.761542633977704</v>
      </c>
      <c r="F1797" s="193">
        <f t="shared" si="141"/>
        <v>31.081026754656474</v>
      </c>
      <c r="G1797" s="193">
        <f t="shared" si="141"/>
        <v>32.459010475511739</v>
      </c>
      <c r="H1797" s="193">
        <f>MAX(0,D1797-Assumptions!$C$3)*Assumptions!$C$2</f>
        <v>0</v>
      </c>
      <c r="I1797" s="193">
        <f>MAX(0,E1797-Assumptions!$C$3)*Assumptions!$C$2</f>
        <v>0</v>
      </c>
      <c r="J1797" s="193">
        <f>MAX(0,F1797-Assumptions!$C$3)*Assumptions!$C$2</f>
        <v>0</v>
      </c>
      <c r="K1797" s="193">
        <f>MAX(0,G1797-Assumptions!$C$3)*Assumptions!$C$2</f>
        <v>0</v>
      </c>
    </row>
    <row r="1798" spans="1:11">
      <c r="A1798" s="192">
        <f t="shared" ref="A1798:A1861" si="143">A1797 + TIME(1,0,0)</f>
        <v>47923.749999995649</v>
      </c>
      <c r="B1798" s="218">
        <v>26.710159574468086</v>
      </c>
      <c r="C1798" s="219">
        <f t="shared" si="142"/>
        <v>1.290806681794435E-4</v>
      </c>
      <c r="D1798" s="193">
        <f t="shared" si="140"/>
        <v>27.894359998913501</v>
      </c>
      <c r="E1798" s="193">
        <f t="shared" si="141"/>
        <v>29.131062193007537</v>
      </c>
      <c r="F1798" s="193">
        <f t="shared" si="141"/>
        <v>30.422593833517855</v>
      </c>
      <c r="G1798" s="193">
        <f t="shared" si="141"/>
        <v>31.771385795240896</v>
      </c>
      <c r="H1798" s="193">
        <f>MAX(0,D1798-Assumptions!$C$3)*Assumptions!$C$2</f>
        <v>0</v>
      </c>
      <c r="I1798" s="193">
        <f>MAX(0,E1798-Assumptions!$C$3)*Assumptions!$C$2</f>
        <v>0</v>
      </c>
      <c r="J1798" s="193">
        <f>MAX(0,F1798-Assumptions!$C$3)*Assumptions!$C$2</f>
        <v>0</v>
      </c>
      <c r="K1798" s="193">
        <f>MAX(0,G1798-Assumptions!$C$3)*Assumptions!$C$2</f>
        <v>0</v>
      </c>
    </row>
    <row r="1799" spans="1:11">
      <c r="A1799" s="192">
        <f t="shared" si="143"/>
        <v>47923.791666662313</v>
      </c>
      <c r="B1799" s="218">
        <v>26.079521276595752</v>
      </c>
      <c r="C1799" s="219">
        <f t="shared" si="142"/>
        <v>1.2603301836507398E-4</v>
      </c>
      <c r="D1799" s="193">
        <f t="shared" si="140"/>
        <v>27.235762222254454</v>
      </c>
      <c r="E1799" s="193">
        <f t="shared" si="141"/>
        <v>28.443265348312824</v>
      </c>
      <c r="F1799" s="193">
        <f t="shared" si="141"/>
        <v>29.704303374093929</v>
      </c>
      <c r="G1799" s="193">
        <f t="shared" si="141"/>
        <v>31.021249780399994</v>
      </c>
      <c r="H1799" s="193">
        <f>MAX(0,D1799-Assumptions!$C$3)*Assumptions!$C$2</f>
        <v>0</v>
      </c>
      <c r="I1799" s="193">
        <f>MAX(0,E1799-Assumptions!$C$3)*Assumptions!$C$2</f>
        <v>0</v>
      </c>
      <c r="J1799" s="193">
        <f>MAX(0,F1799-Assumptions!$C$3)*Assumptions!$C$2</f>
        <v>0</v>
      </c>
      <c r="K1799" s="193">
        <f>MAX(0,G1799-Assumptions!$C$3)*Assumptions!$C$2</f>
        <v>0</v>
      </c>
    </row>
    <row r="1800" spans="1:11">
      <c r="A1800" s="192">
        <f t="shared" si="143"/>
        <v>47923.833333328977</v>
      </c>
      <c r="B1800" s="218">
        <v>26.092659574468087</v>
      </c>
      <c r="C1800" s="219">
        <f t="shared" si="142"/>
        <v>1.2609651106953998E-4</v>
      </c>
      <c r="D1800" s="193">
        <f t="shared" si="140"/>
        <v>27.249483009268179</v>
      </c>
      <c r="E1800" s="193">
        <f t="shared" si="141"/>
        <v>28.457594449243956</v>
      </c>
      <c r="F1800" s="193">
        <f t="shared" si="141"/>
        <v>29.719267758665254</v>
      </c>
      <c r="G1800" s="193">
        <f t="shared" si="141"/>
        <v>31.036877614042506</v>
      </c>
      <c r="H1800" s="193">
        <f>MAX(0,D1800-Assumptions!$C$3)*Assumptions!$C$2</f>
        <v>0</v>
      </c>
      <c r="I1800" s="193">
        <f>MAX(0,E1800-Assumptions!$C$3)*Assumptions!$C$2</f>
        <v>0</v>
      </c>
      <c r="J1800" s="193">
        <f>MAX(0,F1800-Assumptions!$C$3)*Assumptions!$C$2</f>
        <v>0</v>
      </c>
      <c r="K1800" s="193">
        <f>MAX(0,G1800-Assumptions!$C$3)*Assumptions!$C$2</f>
        <v>0</v>
      </c>
    </row>
    <row r="1801" spans="1:11">
      <c r="A1801" s="192">
        <f t="shared" si="143"/>
        <v>47923.874999995642</v>
      </c>
      <c r="B1801" s="218">
        <v>25.067872340425538</v>
      </c>
      <c r="C1801" s="219">
        <f t="shared" si="142"/>
        <v>1.211440801211895E-4</v>
      </c>
      <c r="D1801" s="193">
        <f t="shared" si="140"/>
        <v>26.179261622197231</v>
      </c>
      <c r="E1801" s="193">
        <f t="shared" si="141"/>
        <v>27.339924576615047</v>
      </c>
      <c r="F1801" s="193">
        <f t="shared" si="141"/>
        <v>28.552045762101368</v>
      </c>
      <c r="G1801" s="193">
        <f t="shared" si="141"/>
        <v>29.817906589926043</v>
      </c>
      <c r="H1801" s="193">
        <f>MAX(0,D1801-Assumptions!$C$3)*Assumptions!$C$2</f>
        <v>0</v>
      </c>
      <c r="I1801" s="193">
        <f>MAX(0,E1801-Assumptions!$C$3)*Assumptions!$C$2</f>
        <v>0</v>
      </c>
      <c r="J1801" s="193">
        <f>MAX(0,F1801-Assumptions!$C$3)*Assumptions!$C$2</f>
        <v>0</v>
      </c>
      <c r="K1801" s="193">
        <f>MAX(0,G1801-Assumptions!$C$3)*Assumptions!$C$2</f>
        <v>0</v>
      </c>
    </row>
    <row r="1802" spans="1:11">
      <c r="A1802" s="192">
        <f t="shared" si="143"/>
        <v>47923.916666662306</v>
      </c>
      <c r="B1802" s="218">
        <v>23.057712765957451</v>
      </c>
      <c r="C1802" s="219">
        <f t="shared" si="142"/>
        <v>1.1142969633788656E-4</v>
      </c>
      <c r="D1802" s="193">
        <f t="shared" si="140"/>
        <v>24.079981209096506</v>
      </c>
      <c r="E1802" s="193">
        <f t="shared" si="141"/>
        <v>25.147572134150632</v>
      </c>
      <c r="F1802" s="193">
        <f t="shared" si="141"/>
        <v>26.262494922687576</v>
      </c>
      <c r="G1802" s="193">
        <f t="shared" si="141"/>
        <v>27.426848042620648</v>
      </c>
      <c r="H1802" s="193">
        <f>MAX(0,D1802-Assumptions!$C$3)*Assumptions!$C$2</f>
        <v>0</v>
      </c>
      <c r="I1802" s="193">
        <f>MAX(0,E1802-Assumptions!$C$3)*Assumptions!$C$2</f>
        <v>0</v>
      </c>
      <c r="J1802" s="193">
        <f>MAX(0,F1802-Assumptions!$C$3)*Assumptions!$C$2</f>
        <v>0</v>
      </c>
      <c r="K1802" s="193">
        <f>MAX(0,G1802-Assumptions!$C$3)*Assumptions!$C$2</f>
        <v>0</v>
      </c>
    </row>
    <row r="1803" spans="1:11">
      <c r="A1803" s="192">
        <f t="shared" si="143"/>
        <v>47923.95833332897</v>
      </c>
      <c r="B1803" s="218">
        <v>20.850478723404258</v>
      </c>
      <c r="C1803" s="219">
        <f t="shared" si="142"/>
        <v>1.0076292198759313E-4</v>
      </c>
      <c r="D1803" s="193">
        <f t="shared" si="140"/>
        <v>21.77488899078983</v>
      </c>
      <c r="E1803" s="193">
        <f t="shared" si="141"/>
        <v>22.740283177719114</v>
      </c>
      <c r="F1803" s="193">
        <f t="shared" si="141"/>
        <v>23.748478314703807</v>
      </c>
      <c r="G1803" s="193">
        <f t="shared" si="141"/>
        <v>24.801371990677474</v>
      </c>
      <c r="H1803" s="193">
        <f>MAX(0,D1803-Assumptions!$C$3)*Assumptions!$C$2</f>
        <v>0</v>
      </c>
      <c r="I1803" s="193">
        <f>MAX(0,E1803-Assumptions!$C$3)*Assumptions!$C$2</f>
        <v>0</v>
      </c>
      <c r="J1803" s="193">
        <f>MAX(0,F1803-Assumptions!$C$3)*Assumptions!$C$2</f>
        <v>0</v>
      </c>
      <c r="K1803" s="193">
        <f>MAX(0,G1803-Assumptions!$C$3)*Assumptions!$C$2</f>
        <v>0</v>
      </c>
    </row>
    <row r="1804" spans="1:11">
      <c r="A1804" s="192">
        <f t="shared" si="143"/>
        <v>47923.999999995634</v>
      </c>
      <c r="B1804" s="218">
        <v>18.485585106382981</v>
      </c>
      <c r="C1804" s="219">
        <f t="shared" si="142"/>
        <v>8.9334235183707343E-5</v>
      </c>
      <c r="D1804" s="193">
        <f t="shared" si="140"/>
        <v>19.305147328318395</v>
      </c>
      <c r="E1804" s="193">
        <f t="shared" si="141"/>
        <v>20.161045010113924</v>
      </c>
      <c r="F1804" s="193">
        <f t="shared" si="141"/>
        <v>21.054889091864059</v>
      </c>
      <c r="G1804" s="193">
        <f t="shared" si="141"/>
        <v>21.988361935024077</v>
      </c>
      <c r="H1804" s="193">
        <f>MAX(0,D1804-Assumptions!$C$3)*Assumptions!$C$2</f>
        <v>0</v>
      </c>
      <c r="I1804" s="193">
        <f>MAX(0,E1804-Assumptions!$C$3)*Assumptions!$C$2</f>
        <v>0</v>
      </c>
      <c r="J1804" s="193">
        <f>MAX(0,F1804-Assumptions!$C$3)*Assumptions!$C$2</f>
        <v>0</v>
      </c>
      <c r="K1804" s="193">
        <f>MAX(0,G1804-Assumptions!$C$3)*Assumptions!$C$2</f>
        <v>0</v>
      </c>
    </row>
    <row r="1805" spans="1:11">
      <c r="A1805" s="192">
        <f t="shared" si="143"/>
        <v>47924.041666662299</v>
      </c>
      <c r="B1805" s="218">
        <v>17.145478723404256</v>
      </c>
      <c r="C1805" s="219">
        <f t="shared" si="142"/>
        <v>8.2857979328172047E-5</v>
      </c>
      <c r="D1805" s="193">
        <f t="shared" si="140"/>
        <v>17.905627052917914</v>
      </c>
      <c r="E1805" s="193">
        <f t="shared" si="141"/>
        <v>18.699476715137646</v>
      </c>
      <c r="F1805" s="193">
        <f t="shared" si="141"/>
        <v>19.528521865588196</v>
      </c>
      <c r="G1805" s="193">
        <f t="shared" si="141"/>
        <v>20.394322903487147</v>
      </c>
      <c r="H1805" s="193">
        <f>MAX(0,D1805-Assumptions!$C$3)*Assumptions!$C$2</f>
        <v>0</v>
      </c>
      <c r="I1805" s="193">
        <f>MAX(0,E1805-Assumptions!$C$3)*Assumptions!$C$2</f>
        <v>0</v>
      </c>
      <c r="J1805" s="193">
        <f>MAX(0,F1805-Assumptions!$C$3)*Assumptions!$C$2</f>
        <v>0</v>
      </c>
      <c r="K1805" s="193">
        <f>MAX(0,G1805-Assumptions!$C$3)*Assumptions!$C$2</f>
        <v>0</v>
      </c>
    </row>
    <row r="1806" spans="1:11">
      <c r="A1806" s="192">
        <f t="shared" si="143"/>
        <v>47924.083333328963</v>
      </c>
      <c r="B1806" s="218">
        <v>16.685638297872345</v>
      </c>
      <c r="C1806" s="219">
        <f t="shared" si="142"/>
        <v>8.0635734671860934E-5</v>
      </c>
      <c r="D1806" s="193">
        <f t="shared" si="140"/>
        <v>17.425399507437358</v>
      </c>
      <c r="E1806" s="193">
        <f t="shared" si="141"/>
        <v>18.197958182547751</v>
      </c>
      <c r="F1806" s="193">
        <f t="shared" si="141"/>
        <v>19.00476840559158</v>
      </c>
      <c r="G1806" s="193">
        <f t="shared" si="141"/>
        <v>19.847348725998991</v>
      </c>
      <c r="H1806" s="193">
        <f>MAX(0,D1806-Assumptions!$C$3)*Assumptions!$C$2</f>
        <v>0</v>
      </c>
      <c r="I1806" s="193">
        <f>MAX(0,E1806-Assumptions!$C$3)*Assumptions!$C$2</f>
        <v>0</v>
      </c>
      <c r="J1806" s="193">
        <f>MAX(0,F1806-Assumptions!$C$3)*Assumptions!$C$2</f>
        <v>0</v>
      </c>
      <c r="K1806" s="193">
        <f>MAX(0,G1806-Assumptions!$C$3)*Assumptions!$C$2</f>
        <v>0</v>
      </c>
    </row>
    <row r="1807" spans="1:11">
      <c r="A1807" s="192">
        <f t="shared" si="143"/>
        <v>47924.124999995627</v>
      </c>
      <c r="B1807" s="218">
        <v>16.265212765957447</v>
      </c>
      <c r="C1807" s="219">
        <f t="shared" si="142"/>
        <v>7.8603968128947878E-5</v>
      </c>
      <c r="D1807" s="193">
        <f t="shared" si="140"/>
        <v>16.986334322997987</v>
      </c>
      <c r="E1807" s="193">
        <f t="shared" si="141"/>
        <v>17.739426952751266</v>
      </c>
      <c r="F1807" s="193">
        <f t="shared" si="141"/>
        <v>18.525908099308953</v>
      </c>
      <c r="G1807" s="193">
        <f t="shared" si="141"/>
        <v>19.347258049438381</v>
      </c>
      <c r="H1807" s="193">
        <f>MAX(0,D1807-Assumptions!$C$3)*Assumptions!$C$2</f>
        <v>0</v>
      </c>
      <c r="I1807" s="193">
        <f>MAX(0,E1807-Assumptions!$C$3)*Assumptions!$C$2</f>
        <v>0</v>
      </c>
      <c r="J1807" s="193">
        <f>MAX(0,F1807-Assumptions!$C$3)*Assumptions!$C$2</f>
        <v>0</v>
      </c>
      <c r="K1807" s="193">
        <f>MAX(0,G1807-Assumptions!$C$3)*Assumptions!$C$2</f>
        <v>0</v>
      </c>
    </row>
    <row r="1808" spans="1:11">
      <c r="A1808" s="192">
        <f t="shared" si="143"/>
        <v>47924.166666662291</v>
      </c>
      <c r="B1808" s="218">
        <v>16.856436170212767</v>
      </c>
      <c r="C1808" s="219">
        <f t="shared" si="142"/>
        <v>8.1461139829919343E-5</v>
      </c>
      <c r="D1808" s="193">
        <f t="shared" si="140"/>
        <v>17.603769738615849</v>
      </c>
      <c r="E1808" s="193">
        <f t="shared" si="141"/>
        <v>18.384236494652569</v>
      </c>
      <c r="F1808" s="193">
        <f t="shared" si="141"/>
        <v>19.199305405018894</v>
      </c>
      <c r="G1808" s="193">
        <f t="shared" si="141"/>
        <v>20.050510563351732</v>
      </c>
      <c r="H1808" s="193">
        <f>MAX(0,D1808-Assumptions!$C$3)*Assumptions!$C$2</f>
        <v>0</v>
      </c>
      <c r="I1808" s="193">
        <f>MAX(0,E1808-Assumptions!$C$3)*Assumptions!$C$2</f>
        <v>0</v>
      </c>
      <c r="J1808" s="193">
        <f>MAX(0,F1808-Assumptions!$C$3)*Assumptions!$C$2</f>
        <v>0</v>
      </c>
      <c r="K1808" s="193">
        <f>MAX(0,G1808-Assumptions!$C$3)*Assumptions!$C$2</f>
        <v>0</v>
      </c>
    </row>
    <row r="1809" spans="1:11">
      <c r="A1809" s="192">
        <f t="shared" si="143"/>
        <v>47924.208333328956</v>
      </c>
      <c r="B1809" s="218">
        <v>18.35420212765958</v>
      </c>
      <c r="C1809" s="219">
        <f t="shared" si="142"/>
        <v>8.8699308139047033E-5</v>
      </c>
      <c r="D1809" s="193">
        <f t="shared" si="140"/>
        <v>19.167939458181095</v>
      </c>
      <c r="E1809" s="193">
        <f t="shared" si="141"/>
        <v>20.017754000802526</v>
      </c>
      <c r="F1809" s="193">
        <f t="shared" si="141"/>
        <v>20.905245246150741</v>
      </c>
      <c r="G1809" s="193">
        <f t="shared" si="141"/>
        <v>21.832083598598892</v>
      </c>
      <c r="H1809" s="193">
        <f>MAX(0,D1809-Assumptions!$C$3)*Assumptions!$C$2</f>
        <v>0</v>
      </c>
      <c r="I1809" s="193">
        <f>MAX(0,E1809-Assumptions!$C$3)*Assumptions!$C$2</f>
        <v>0</v>
      </c>
      <c r="J1809" s="193">
        <f>MAX(0,F1809-Assumptions!$C$3)*Assumptions!$C$2</f>
        <v>0</v>
      </c>
      <c r="K1809" s="193">
        <f>MAX(0,G1809-Assumptions!$C$3)*Assumptions!$C$2</f>
        <v>0</v>
      </c>
    </row>
    <row r="1810" spans="1:11">
      <c r="A1810" s="192">
        <f t="shared" si="143"/>
        <v>47924.24999999562</v>
      </c>
      <c r="B1810" s="218">
        <v>21.297180851063828</v>
      </c>
      <c r="C1810" s="219">
        <f t="shared" si="142"/>
        <v>1.0292167393943822E-4</v>
      </c>
      <c r="D1810" s="193">
        <f t="shared" si="140"/>
        <v>22.241395749256654</v>
      </c>
      <c r="E1810" s="193">
        <f t="shared" si="141"/>
        <v>23.227472609377873</v>
      </c>
      <c r="F1810" s="193">
        <f t="shared" si="141"/>
        <v>24.257267390129091</v>
      </c>
      <c r="G1810" s="193">
        <f t="shared" si="141"/>
        <v>25.332718334523115</v>
      </c>
      <c r="H1810" s="193">
        <f>MAX(0,D1810-Assumptions!$C$3)*Assumptions!$C$2</f>
        <v>0</v>
      </c>
      <c r="I1810" s="193">
        <f>MAX(0,E1810-Assumptions!$C$3)*Assumptions!$C$2</f>
        <v>0</v>
      </c>
      <c r="J1810" s="193">
        <f>MAX(0,F1810-Assumptions!$C$3)*Assumptions!$C$2</f>
        <v>0</v>
      </c>
      <c r="K1810" s="193">
        <f>MAX(0,G1810-Assumptions!$C$3)*Assumptions!$C$2</f>
        <v>0</v>
      </c>
    </row>
    <row r="1811" spans="1:11">
      <c r="A1811" s="192">
        <f t="shared" si="143"/>
        <v>47924.291666662284</v>
      </c>
      <c r="B1811" s="218">
        <v>24.52920212765958</v>
      </c>
      <c r="C1811" s="219">
        <f t="shared" si="142"/>
        <v>1.1854087923808218E-4</v>
      </c>
      <c r="D1811" s="193">
        <f t="shared" si="140"/>
        <v>25.616709354634292</v>
      </c>
      <c r="E1811" s="193">
        <f t="shared" si="141"/>
        <v>26.752431438438308</v>
      </c>
      <c r="F1811" s="193">
        <f t="shared" si="141"/>
        <v>27.938505994676756</v>
      </c>
      <c r="G1811" s="193">
        <f t="shared" si="141"/>
        <v>29.177165410582766</v>
      </c>
      <c r="H1811" s="193">
        <f>MAX(0,D1811-Assumptions!$C$3)*Assumptions!$C$2</f>
        <v>0</v>
      </c>
      <c r="I1811" s="193">
        <f>MAX(0,E1811-Assumptions!$C$3)*Assumptions!$C$2</f>
        <v>0</v>
      </c>
      <c r="J1811" s="193">
        <f>MAX(0,F1811-Assumptions!$C$3)*Assumptions!$C$2</f>
        <v>0</v>
      </c>
      <c r="K1811" s="193">
        <f>MAX(0,G1811-Assumptions!$C$3)*Assumptions!$C$2</f>
        <v>0</v>
      </c>
    </row>
    <row r="1812" spans="1:11">
      <c r="A1812" s="192">
        <f t="shared" si="143"/>
        <v>47924.333333328948</v>
      </c>
      <c r="B1812" s="218">
        <v>25.264946808510643</v>
      </c>
      <c r="C1812" s="219">
        <f t="shared" si="142"/>
        <v>1.2209647068817998E-4</v>
      </c>
      <c r="D1812" s="193">
        <f t="shared" si="140"/>
        <v>26.385073427403182</v>
      </c>
      <c r="E1812" s="193">
        <f t="shared" si="141"/>
        <v>27.554861090582147</v>
      </c>
      <c r="F1812" s="193">
        <f t="shared" si="141"/>
        <v>28.776511530671346</v>
      </c>
      <c r="G1812" s="193">
        <f t="shared" si="141"/>
        <v>30.052324094563826</v>
      </c>
      <c r="H1812" s="193">
        <f>MAX(0,D1812-Assumptions!$C$3)*Assumptions!$C$2</f>
        <v>0</v>
      </c>
      <c r="I1812" s="193">
        <f>MAX(0,E1812-Assumptions!$C$3)*Assumptions!$C$2</f>
        <v>0</v>
      </c>
      <c r="J1812" s="193">
        <f>MAX(0,F1812-Assumptions!$C$3)*Assumptions!$C$2</f>
        <v>0</v>
      </c>
      <c r="K1812" s="193">
        <f>MAX(0,G1812-Assumptions!$C$3)*Assumptions!$C$2</f>
        <v>0</v>
      </c>
    </row>
    <row r="1813" spans="1:11">
      <c r="A1813" s="192">
        <f t="shared" si="143"/>
        <v>47924.374999995613</v>
      </c>
      <c r="B1813" s="218">
        <v>25.606542553191495</v>
      </c>
      <c r="C1813" s="219">
        <f t="shared" si="142"/>
        <v>1.2374728100429682E-4</v>
      </c>
      <c r="D1813" s="193">
        <f t="shared" si="140"/>
        <v>26.74181388976017</v>
      </c>
      <c r="E1813" s="193">
        <f t="shared" si="141"/>
        <v>27.927417714791787</v>
      </c>
      <c r="F1813" s="193">
        <f t="shared" si="141"/>
        <v>29.16558552952598</v>
      </c>
      <c r="G1813" s="193">
        <f t="shared" si="141"/>
        <v>30.458647769269316</v>
      </c>
      <c r="H1813" s="193">
        <f>MAX(0,D1813-Assumptions!$C$3)*Assumptions!$C$2</f>
        <v>0</v>
      </c>
      <c r="I1813" s="193">
        <f>MAX(0,E1813-Assumptions!$C$3)*Assumptions!$C$2</f>
        <v>0</v>
      </c>
      <c r="J1813" s="193">
        <f>MAX(0,F1813-Assumptions!$C$3)*Assumptions!$C$2</f>
        <v>0</v>
      </c>
      <c r="K1813" s="193">
        <f>MAX(0,G1813-Assumptions!$C$3)*Assumptions!$C$2</f>
        <v>0</v>
      </c>
    </row>
    <row r="1814" spans="1:11">
      <c r="A1814" s="192">
        <f t="shared" si="143"/>
        <v>47924.416666662277</v>
      </c>
      <c r="B1814" s="218">
        <v>25.553989361702129</v>
      </c>
      <c r="C1814" s="219">
        <f t="shared" si="142"/>
        <v>1.2349331018643266E-4</v>
      </c>
      <c r="D1814" s="193">
        <f t="shared" si="140"/>
        <v>26.68693074170524</v>
      </c>
      <c r="E1814" s="193">
        <f t="shared" si="141"/>
        <v>27.870101311067216</v>
      </c>
      <c r="F1814" s="193">
        <f t="shared" si="141"/>
        <v>29.105727991240641</v>
      </c>
      <c r="G1814" s="193">
        <f t="shared" si="141"/>
        <v>30.396136434699233</v>
      </c>
      <c r="H1814" s="193">
        <f>MAX(0,D1814-Assumptions!$C$3)*Assumptions!$C$2</f>
        <v>0</v>
      </c>
      <c r="I1814" s="193">
        <f>MAX(0,E1814-Assumptions!$C$3)*Assumptions!$C$2</f>
        <v>0</v>
      </c>
      <c r="J1814" s="193">
        <f>MAX(0,F1814-Assumptions!$C$3)*Assumptions!$C$2</f>
        <v>0</v>
      </c>
      <c r="K1814" s="193">
        <f>MAX(0,G1814-Assumptions!$C$3)*Assumptions!$C$2</f>
        <v>0</v>
      </c>
    </row>
    <row r="1815" spans="1:11">
      <c r="A1815" s="192">
        <f t="shared" si="143"/>
        <v>47924.458333328941</v>
      </c>
      <c r="B1815" s="218">
        <v>25.803617021276601</v>
      </c>
      <c r="C1815" s="219">
        <f t="shared" si="142"/>
        <v>1.246996715712873E-4</v>
      </c>
      <c r="D1815" s="193">
        <f t="shared" si="140"/>
        <v>26.947625694966121</v>
      </c>
      <c r="E1815" s="193">
        <f t="shared" ref="E1815:G1846" si="144">$C1815*E$2</f>
        <v>28.142354228758887</v>
      </c>
      <c r="F1815" s="193">
        <f t="shared" si="144"/>
        <v>29.390051298095958</v>
      </c>
      <c r="G1815" s="193">
        <f t="shared" si="144"/>
        <v>30.693065273907099</v>
      </c>
      <c r="H1815" s="193">
        <f>MAX(0,D1815-Assumptions!$C$3)*Assumptions!$C$2</f>
        <v>0</v>
      </c>
      <c r="I1815" s="193">
        <f>MAX(0,E1815-Assumptions!$C$3)*Assumptions!$C$2</f>
        <v>0</v>
      </c>
      <c r="J1815" s="193">
        <f>MAX(0,F1815-Assumptions!$C$3)*Assumptions!$C$2</f>
        <v>0</v>
      </c>
      <c r="K1815" s="193">
        <f>MAX(0,G1815-Assumptions!$C$3)*Assumptions!$C$2</f>
        <v>0</v>
      </c>
    </row>
    <row r="1816" spans="1:11">
      <c r="A1816" s="192">
        <f t="shared" si="143"/>
        <v>47924.499999995605</v>
      </c>
      <c r="B1816" s="218">
        <v>25.264946808510643</v>
      </c>
      <c r="C1816" s="219">
        <f t="shared" si="142"/>
        <v>1.2209647068817998E-4</v>
      </c>
      <c r="D1816" s="193">
        <f t="shared" si="140"/>
        <v>26.385073427403182</v>
      </c>
      <c r="E1816" s="193">
        <f t="shared" si="144"/>
        <v>27.554861090582147</v>
      </c>
      <c r="F1816" s="193">
        <f t="shared" si="144"/>
        <v>28.776511530671346</v>
      </c>
      <c r="G1816" s="193">
        <f t="shared" si="144"/>
        <v>30.052324094563826</v>
      </c>
      <c r="H1816" s="193">
        <f>MAX(0,D1816-Assumptions!$C$3)*Assumptions!$C$2</f>
        <v>0</v>
      </c>
      <c r="I1816" s="193">
        <f>MAX(0,E1816-Assumptions!$C$3)*Assumptions!$C$2</f>
        <v>0</v>
      </c>
      <c r="J1816" s="193">
        <f>MAX(0,F1816-Assumptions!$C$3)*Assumptions!$C$2</f>
        <v>0</v>
      </c>
      <c r="K1816" s="193">
        <f>MAX(0,G1816-Assumptions!$C$3)*Assumptions!$C$2</f>
        <v>0</v>
      </c>
    </row>
    <row r="1817" spans="1:11">
      <c r="A1817" s="192">
        <f t="shared" si="143"/>
        <v>47924.54166666227</v>
      </c>
      <c r="B1817" s="218">
        <v>25.264946808510643</v>
      </c>
      <c r="C1817" s="219">
        <f t="shared" si="142"/>
        <v>1.2209647068817998E-4</v>
      </c>
      <c r="D1817" s="193">
        <f t="shared" si="140"/>
        <v>26.385073427403182</v>
      </c>
      <c r="E1817" s="193">
        <f t="shared" si="144"/>
        <v>27.554861090582147</v>
      </c>
      <c r="F1817" s="193">
        <f t="shared" si="144"/>
        <v>28.776511530671346</v>
      </c>
      <c r="G1817" s="193">
        <f t="shared" si="144"/>
        <v>30.052324094563826</v>
      </c>
      <c r="H1817" s="193">
        <f>MAX(0,D1817-Assumptions!$C$3)*Assumptions!$C$2</f>
        <v>0</v>
      </c>
      <c r="I1817" s="193">
        <f>MAX(0,E1817-Assumptions!$C$3)*Assumptions!$C$2</f>
        <v>0</v>
      </c>
      <c r="J1817" s="193">
        <f>MAX(0,F1817-Assumptions!$C$3)*Assumptions!$C$2</f>
        <v>0</v>
      </c>
      <c r="K1817" s="193">
        <f>MAX(0,G1817-Assumptions!$C$3)*Assumptions!$C$2</f>
        <v>0</v>
      </c>
    </row>
    <row r="1818" spans="1:11">
      <c r="A1818" s="192">
        <f t="shared" si="143"/>
        <v>47924.583333328934</v>
      </c>
      <c r="B1818" s="218">
        <v>24.621170212765961</v>
      </c>
      <c r="C1818" s="219">
        <f t="shared" si="142"/>
        <v>1.1898532816934439E-4</v>
      </c>
      <c r="D1818" s="193">
        <f t="shared" si="140"/>
        <v>25.7127548637304</v>
      </c>
      <c r="E1818" s="193">
        <f t="shared" si="144"/>
        <v>26.852735144956284</v>
      </c>
      <c r="F1818" s="193">
        <f t="shared" si="144"/>
        <v>28.043256686676077</v>
      </c>
      <c r="G1818" s="193">
        <f t="shared" si="144"/>
        <v>29.286560246080395</v>
      </c>
      <c r="H1818" s="193">
        <f>MAX(0,D1818-Assumptions!$C$3)*Assumptions!$C$2</f>
        <v>0</v>
      </c>
      <c r="I1818" s="193">
        <f>MAX(0,E1818-Assumptions!$C$3)*Assumptions!$C$2</f>
        <v>0</v>
      </c>
      <c r="J1818" s="193">
        <f>MAX(0,F1818-Assumptions!$C$3)*Assumptions!$C$2</f>
        <v>0</v>
      </c>
      <c r="K1818" s="193">
        <f>MAX(0,G1818-Assumptions!$C$3)*Assumptions!$C$2</f>
        <v>0</v>
      </c>
    </row>
    <row r="1819" spans="1:11">
      <c r="A1819" s="192">
        <f t="shared" si="143"/>
        <v>47924.624999995598</v>
      </c>
      <c r="B1819" s="218">
        <v>24.437234042553197</v>
      </c>
      <c r="C1819" s="219">
        <f t="shared" si="142"/>
        <v>1.1809643030681995E-4</v>
      </c>
      <c r="D1819" s="193">
        <f t="shared" si="140"/>
        <v>25.520663845538181</v>
      </c>
      <c r="E1819" s="193">
        <f t="shared" si="144"/>
        <v>26.652127731920327</v>
      </c>
      <c r="F1819" s="193">
        <f t="shared" si="144"/>
        <v>27.833755302677435</v>
      </c>
      <c r="G1819" s="193">
        <f t="shared" si="144"/>
        <v>29.067770575085135</v>
      </c>
      <c r="H1819" s="193">
        <f>MAX(0,D1819-Assumptions!$C$3)*Assumptions!$C$2</f>
        <v>0</v>
      </c>
      <c r="I1819" s="193">
        <f>MAX(0,E1819-Assumptions!$C$3)*Assumptions!$C$2</f>
        <v>0</v>
      </c>
      <c r="J1819" s="193">
        <f>MAX(0,F1819-Assumptions!$C$3)*Assumptions!$C$2</f>
        <v>0</v>
      </c>
      <c r="K1819" s="193">
        <f>MAX(0,G1819-Assumptions!$C$3)*Assumptions!$C$2</f>
        <v>0</v>
      </c>
    </row>
    <row r="1820" spans="1:11">
      <c r="A1820" s="192">
        <f t="shared" si="143"/>
        <v>47924.666666662262</v>
      </c>
      <c r="B1820" s="218">
        <v>25.291223404255323</v>
      </c>
      <c r="C1820" s="219">
        <f t="shared" si="142"/>
        <v>1.2222345609711204E-4</v>
      </c>
      <c r="D1820" s="193">
        <f t="shared" si="140"/>
        <v>26.412515001430641</v>
      </c>
      <c r="E1820" s="193">
        <f t="shared" si="144"/>
        <v>27.583519292444425</v>
      </c>
      <c r="F1820" s="193">
        <f t="shared" si="144"/>
        <v>28.80644029981401</v>
      </c>
      <c r="G1820" s="193">
        <f t="shared" si="144"/>
        <v>30.08357976184886</v>
      </c>
      <c r="H1820" s="193">
        <f>MAX(0,D1820-Assumptions!$C$3)*Assumptions!$C$2</f>
        <v>0</v>
      </c>
      <c r="I1820" s="193">
        <f>MAX(0,E1820-Assumptions!$C$3)*Assumptions!$C$2</f>
        <v>0</v>
      </c>
      <c r="J1820" s="193">
        <f>MAX(0,F1820-Assumptions!$C$3)*Assumptions!$C$2</f>
        <v>0</v>
      </c>
      <c r="K1820" s="193">
        <f>MAX(0,G1820-Assumptions!$C$3)*Assumptions!$C$2</f>
        <v>0</v>
      </c>
    </row>
    <row r="1821" spans="1:11">
      <c r="A1821" s="192">
        <f t="shared" si="143"/>
        <v>47924.708333328927</v>
      </c>
      <c r="B1821" s="218">
        <v>26.697021276595748</v>
      </c>
      <c r="C1821" s="219">
        <f t="shared" si="142"/>
        <v>1.2901717547497747E-4</v>
      </c>
      <c r="D1821" s="193">
        <f t="shared" si="140"/>
        <v>27.880639211899769</v>
      </c>
      <c r="E1821" s="193">
        <f t="shared" si="144"/>
        <v>29.116733092076398</v>
      </c>
      <c r="F1821" s="193">
        <f t="shared" si="144"/>
        <v>30.407629448946526</v>
      </c>
      <c r="G1821" s="193">
        <f t="shared" si="144"/>
        <v>31.75575796159838</v>
      </c>
      <c r="H1821" s="193">
        <f>MAX(0,D1821-Assumptions!$C$3)*Assumptions!$C$2</f>
        <v>0</v>
      </c>
      <c r="I1821" s="193">
        <f>MAX(0,E1821-Assumptions!$C$3)*Assumptions!$C$2</f>
        <v>0</v>
      </c>
      <c r="J1821" s="193">
        <f>MAX(0,F1821-Assumptions!$C$3)*Assumptions!$C$2</f>
        <v>0</v>
      </c>
      <c r="K1821" s="193">
        <f>MAX(0,G1821-Assumptions!$C$3)*Assumptions!$C$2</f>
        <v>0</v>
      </c>
    </row>
    <row r="1822" spans="1:11">
      <c r="A1822" s="192">
        <f t="shared" si="143"/>
        <v>47924.749999995591</v>
      </c>
      <c r="B1822" s="218">
        <v>26.697021276595748</v>
      </c>
      <c r="C1822" s="219">
        <f t="shared" si="142"/>
        <v>1.2901717547497747E-4</v>
      </c>
      <c r="D1822" s="193">
        <f t="shared" si="140"/>
        <v>27.880639211899769</v>
      </c>
      <c r="E1822" s="193">
        <f t="shared" si="144"/>
        <v>29.116733092076398</v>
      </c>
      <c r="F1822" s="193">
        <f t="shared" si="144"/>
        <v>30.407629448946526</v>
      </c>
      <c r="G1822" s="193">
        <f t="shared" si="144"/>
        <v>31.75575796159838</v>
      </c>
      <c r="H1822" s="193">
        <f>MAX(0,D1822-Assumptions!$C$3)*Assumptions!$C$2</f>
        <v>0</v>
      </c>
      <c r="I1822" s="193">
        <f>MAX(0,E1822-Assumptions!$C$3)*Assumptions!$C$2</f>
        <v>0</v>
      </c>
      <c r="J1822" s="193">
        <f>MAX(0,F1822-Assumptions!$C$3)*Assumptions!$C$2</f>
        <v>0</v>
      </c>
      <c r="K1822" s="193">
        <f>MAX(0,G1822-Assumptions!$C$3)*Assumptions!$C$2</f>
        <v>0</v>
      </c>
    </row>
    <row r="1823" spans="1:11">
      <c r="A1823" s="192">
        <f t="shared" si="143"/>
        <v>47924.791666662255</v>
      </c>
      <c r="B1823" s="218">
        <v>26.736436170212773</v>
      </c>
      <c r="C1823" s="219">
        <f t="shared" si="142"/>
        <v>1.2920765358837558E-4</v>
      </c>
      <c r="D1823" s="193">
        <f t="shared" si="140"/>
        <v>27.921801572940964</v>
      </c>
      <c r="E1823" s="193">
        <f t="shared" si="144"/>
        <v>29.159720394869822</v>
      </c>
      <c r="F1823" s="193">
        <f t="shared" si="144"/>
        <v>30.452522602660526</v>
      </c>
      <c r="G1823" s="193">
        <f t="shared" si="144"/>
        <v>31.802641462525941</v>
      </c>
      <c r="H1823" s="193">
        <f>MAX(0,D1823-Assumptions!$C$3)*Assumptions!$C$2</f>
        <v>0</v>
      </c>
      <c r="I1823" s="193">
        <f>MAX(0,E1823-Assumptions!$C$3)*Assumptions!$C$2</f>
        <v>0</v>
      </c>
      <c r="J1823" s="193">
        <f>MAX(0,F1823-Assumptions!$C$3)*Assumptions!$C$2</f>
        <v>0</v>
      </c>
      <c r="K1823" s="193">
        <f>MAX(0,G1823-Assumptions!$C$3)*Assumptions!$C$2</f>
        <v>0</v>
      </c>
    </row>
    <row r="1824" spans="1:11">
      <c r="A1824" s="192">
        <f t="shared" si="143"/>
        <v>47924.833333328919</v>
      </c>
      <c r="B1824" s="218">
        <v>27.196276595744685</v>
      </c>
      <c r="C1824" s="219">
        <f t="shared" si="142"/>
        <v>1.3142989824468671E-4</v>
      </c>
      <c r="D1824" s="193">
        <f t="shared" si="140"/>
        <v>28.40202911842152</v>
      </c>
      <c r="E1824" s="193">
        <f t="shared" si="144"/>
        <v>29.661238927459721</v>
      </c>
      <c r="F1824" s="193">
        <f t="shared" si="144"/>
        <v>30.976276062657142</v>
      </c>
      <c r="G1824" s="193">
        <f t="shared" si="144"/>
        <v>32.3496156400141</v>
      </c>
      <c r="H1824" s="193">
        <f>MAX(0,D1824-Assumptions!$C$3)*Assumptions!$C$2</f>
        <v>0</v>
      </c>
      <c r="I1824" s="193">
        <f>MAX(0,E1824-Assumptions!$C$3)*Assumptions!$C$2</f>
        <v>0</v>
      </c>
      <c r="J1824" s="193">
        <f>MAX(0,F1824-Assumptions!$C$3)*Assumptions!$C$2</f>
        <v>0</v>
      </c>
      <c r="K1824" s="193">
        <f>MAX(0,G1824-Assumptions!$C$3)*Assumptions!$C$2</f>
        <v>0</v>
      </c>
    </row>
    <row r="1825" spans="1:11">
      <c r="A1825" s="192">
        <f t="shared" si="143"/>
        <v>47924.874999995583</v>
      </c>
      <c r="B1825" s="218">
        <v>26.342287234042558</v>
      </c>
      <c r="C1825" s="219">
        <f t="shared" si="142"/>
        <v>1.2730287245439463E-4</v>
      </c>
      <c r="D1825" s="193">
        <f t="shared" si="140"/>
        <v>27.51017796252906</v>
      </c>
      <c r="E1825" s="193">
        <f t="shared" si="144"/>
        <v>28.729847366935623</v>
      </c>
      <c r="F1825" s="193">
        <f t="shared" si="144"/>
        <v>30.003591065520567</v>
      </c>
      <c r="G1825" s="193">
        <f t="shared" si="144"/>
        <v>31.333806453250375</v>
      </c>
      <c r="H1825" s="193">
        <f>MAX(0,D1825-Assumptions!$C$3)*Assumptions!$C$2</f>
        <v>0</v>
      </c>
      <c r="I1825" s="193">
        <f>MAX(0,E1825-Assumptions!$C$3)*Assumptions!$C$2</f>
        <v>0</v>
      </c>
      <c r="J1825" s="193">
        <f>MAX(0,F1825-Assumptions!$C$3)*Assumptions!$C$2</f>
        <v>0</v>
      </c>
      <c r="K1825" s="193">
        <f>MAX(0,G1825-Assumptions!$C$3)*Assumptions!$C$2</f>
        <v>0</v>
      </c>
    </row>
    <row r="1826" spans="1:11">
      <c r="A1826" s="192">
        <f t="shared" si="143"/>
        <v>47924.916666662248</v>
      </c>
      <c r="B1826" s="218">
        <v>25.278085106382985</v>
      </c>
      <c r="C1826" s="219">
        <f t="shared" si="142"/>
        <v>1.2215996339264601E-4</v>
      </c>
      <c r="D1826" s="193">
        <f t="shared" si="140"/>
        <v>26.39879421441691</v>
      </c>
      <c r="E1826" s="193">
        <f t="shared" si="144"/>
        <v>27.569190191513286</v>
      </c>
      <c r="F1826" s="193">
        <f t="shared" si="144"/>
        <v>28.791475915242678</v>
      </c>
      <c r="G1826" s="193">
        <f t="shared" si="144"/>
        <v>30.067951928206341</v>
      </c>
      <c r="H1826" s="193">
        <f>MAX(0,D1826-Assumptions!$C$3)*Assumptions!$C$2</f>
        <v>0</v>
      </c>
      <c r="I1826" s="193">
        <f>MAX(0,E1826-Assumptions!$C$3)*Assumptions!$C$2</f>
        <v>0</v>
      </c>
      <c r="J1826" s="193">
        <f>MAX(0,F1826-Assumptions!$C$3)*Assumptions!$C$2</f>
        <v>0</v>
      </c>
      <c r="K1826" s="193">
        <f>MAX(0,G1826-Assumptions!$C$3)*Assumptions!$C$2</f>
        <v>0</v>
      </c>
    </row>
    <row r="1827" spans="1:11">
      <c r="A1827" s="192">
        <f t="shared" si="143"/>
        <v>47924.958333328912</v>
      </c>
      <c r="B1827" s="218">
        <v>22.808085106382983</v>
      </c>
      <c r="C1827" s="219">
        <f t="shared" si="142"/>
        <v>1.1022333495303195E-4</v>
      </c>
      <c r="D1827" s="193">
        <f t="shared" si="140"/>
        <v>23.819286255835635</v>
      </c>
      <c r="E1827" s="193">
        <f t="shared" si="144"/>
        <v>24.875319216458973</v>
      </c>
      <c r="F1827" s="193">
        <f t="shared" si="144"/>
        <v>25.97817161583227</v>
      </c>
      <c r="G1827" s="193">
        <f t="shared" si="144"/>
        <v>27.129919203412793</v>
      </c>
      <c r="H1827" s="193">
        <f>MAX(0,D1827-Assumptions!$C$3)*Assumptions!$C$2</f>
        <v>0</v>
      </c>
      <c r="I1827" s="193">
        <f>MAX(0,E1827-Assumptions!$C$3)*Assumptions!$C$2</f>
        <v>0</v>
      </c>
      <c r="J1827" s="193">
        <f>MAX(0,F1827-Assumptions!$C$3)*Assumptions!$C$2</f>
        <v>0</v>
      </c>
      <c r="K1827" s="193">
        <f>MAX(0,G1827-Assumptions!$C$3)*Assumptions!$C$2</f>
        <v>0</v>
      </c>
    </row>
    <row r="1828" spans="1:11">
      <c r="A1828" s="192">
        <f t="shared" si="143"/>
        <v>47924.999999995576</v>
      </c>
      <c r="B1828" s="218">
        <v>20.824202127659575</v>
      </c>
      <c r="C1828" s="219">
        <f t="shared" si="142"/>
        <v>1.0063593657866106E-4</v>
      </c>
      <c r="D1828" s="193">
        <f t="shared" si="140"/>
        <v>21.74744741676237</v>
      </c>
      <c r="E1828" s="193">
        <f t="shared" si="144"/>
        <v>22.711624975856832</v>
      </c>
      <c r="F1828" s="193">
        <f t="shared" si="144"/>
        <v>23.718549545561142</v>
      </c>
      <c r="G1828" s="193">
        <f t="shared" si="144"/>
        <v>24.770116323392433</v>
      </c>
      <c r="H1828" s="193">
        <f>MAX(0,D1828-Assumptions!$C$3)*Assumptions!$C$2</f>
        <v>0</v>
      </c>
      <c r="I1828" s="193">
        <f>MAX(0,E1828-Assumptions!$C$3)*Assumptions!$C$2</f>
        <v>0</v>
      </c>
      <c r="J1828" s="193">
        <f>MAX(0,F1828-Assumptions!$C$3)*Assumptions!$C$2</f>
        <v>0</v>
      </c>
      <c r="K1828" s="193">
        <f>MAX(0,G1828-Assumptions!$C$3)*Assumptions!$C$2</f>
        <v>0</v>
      </c>
    </row>
    <row r="1829" spans="1:11">
      <c r="A1829" s="192">
        <f t="shared" si="143"/>
        <v>47925.04166666224</v>
      </c>
      <c r="B1829" s="218">
        <v>19.510372340425533</v>
      </c>
      <c r="C1829" s="219">
        <f t="shared" si="142"/>
        <v>9.4286666132057851E-5</v>
      </c>
      <c r="D1829" s="193">
        <f t="shared" si="140"/>
        <v>20.375368715389349</v>
      </c>
      <c r="E1829" s="193">
        <f t="shared" si="144"/>
        <v>21.27871488274284</v>
      </c>
      <c r="F1829" s="193">
        <f t="shared" si="144"/>
        <v>22.222111088427948</v>
      </c>
      <c r="G1829" s="193">
        <f t="shared" si="144"/>
        <v>23.207332959140548</v>
      </c>
      <c r="H1829" s="193">
        <f>MAX(0,D1829-Assumptions!$C$3)*Assumptions!$C$2</f>
        <v>0</v>
      </c>
      <c r="I1829" s="193">
        <f>MAX(0,E1829-Assumptions!$C$3)*Assumptions!$C$2</f>
        <v>0</v>
      </c>
      <c r="J1829" s="193">
        <f>MAX(0,F1829-Assumptions!$C$3)*Assumptions!$C$2</f>
        <v>0</v>
      </c>
      <c r="K1829" s="193">
        <f>MAX(0,G1829-Assumptions!$C$3)*Assumptions!$C$2</f>
        <v>0</v>
      </c>
    </row>
    <row r="1830" spans="1:11">
      <c r="A1830" s="192">
        <f t="shared" si="143"/>
        <v>47925.083333328905</v>
      </c>
      <c r="B1830" s="218">
        <v>18.827180851063833</v>
      </c>
      <c r="C1830" s="219">
        <f t="shared" si="142"/>
        <v>9.0985045499824175E-5</v>
      </c>
      <c r="D1830" s="193">
        <f t="shared" si="140"/>
        <v>19.66188779067538</v>
      </c>
      <c r="E1830" s="193">
        <f t="shared" si="144"/>
        <v>20.533601634323563</v>
      </c>
      <c r="F1830" s="193">
        <f t="shared" si="144"/>
        <v>21.443963090718686</v>
      </c>
      <c r="G1830" s="193">
        <f t="shared" si="144"/>
        <v>22.394685609729567</v>
      </c>
      <c r="H1830" s="193">
        <f>MAX(0,D1830-Assumptions!$C$3)*Assumptions!$C$2</f>
        <v>0</v>
      </c>
      <c r="I1830" s="193">
        <f>MAX(0,E1830-Assumptions!$C$3)*Assumptions!$C$2</f>
        <v>0</v>
      </c>
      <c r="J1830" s="193">
        <f>MAX(0,F1830-Assumptions!$C$3)*Assumptions!$C$2</f>
        <v>0</v>
      </c>
      <c r="K1830" s="193">
        <f>MAX(0,G1830-Assumptions!$C$3)*Assumptions!$C$2</f>
        <v>0</v>
      </c>
    </row>
    <row r="1831" spans="1:11">
      <c r="A1831" s="192">
        <f t="shared" si="143"/>
        <v>47925.124999995569</v>
      </c>
      <c r="B1831" s="218">
        <v>18.44617021276596</v>
      </c>
      <c r="C1831" s="219">
        <f t="shared" si="142"/>
        <v>8.9143757070309245E-5</v>
      </c>
      <c r="D1831" s="193">
        <f t="shared" si="140"/>
        <v>19.263984967277207</v>
      </c>
      <c r="E1831" s="193">
        <f t="shared" si="144"/>
        <v>20.118057707320503</v>
      </c>
      <c r="F1831" s="193">
        <f t="shared" si="144"/>
        <v>21.009995938150062</v>
      </c>
      <c r="G1831" s="193">
        <f t="shared" si="144"/>
        <v>21.941478434096521</v>
      </c>
      <c r="H1831" s="193">
        <f>MAX(0,D1831-Assumptions!$C$3)*Assumptions!$C$2</f>
        <v>0</v>
      </c>
      <c r="I1831" s="193">
        <f>MAX(0,E1831-Assumptions!$C$3)*Assumptions!$C$2</f>
        <v>0</v>
      </c>
      <c r="J1831" s="193">
        <f>MAX(0,F1831-Assumptions!$C$3)*Assumptions!$C$2</f>
        <v>0</v>
      </c>
      <c r="K1831" s="193">
        <f>MAX(0,G1831-Assumptions!$C$3)*Assumptions!$C$2</f>
        <v>0</v>
      </c>
    </row>
    <row r="1832" spans="1:11">
      <c r="A1832" s="192">
        <f t="shared" si="143"/>
        <v>47925.166666662233</v>
      </c>
      <c r="B1832" s="218">
        <v>18.354202127659576</v>
      </c>
      <c r="C1832" s="219">
        <f t="shared" si="142"/>
        <v>8.8699308139047019E-5</v>
      </c>
      <c r="D1832" s="193">
        <f t="shared" si="140"/>
        <v>19.167939458181092</v>
      </c>
      <c r="E1832" s="193">
        <f t="shared" si="144"/>
        <v>20.017754000802526</v>
      </c>
      <c r="F1832" s="193">
        <f t="shared" si="144"/>
        <v>20.905245246150738</v>
      </c>
      <c r="G1832" s="193">
        <f t="shared" si="144"/>
        <v>21.832083598598889</v>
      </c>
      <c r="H1832" s="193">
        <f>MAX(0,D1832-Assumptions!$C$3)*Assumptions!$C$2</f>
        <v>0</v>
      </c>
      <c r="I1832" s="193">
        <f>MAX(0,E1832-Assumptions!$C$3)*Assumptions!$C$2</f>
        <v>0</v>
      </c>
      <c r="J1832" s="193">
        <f>MAX(0,F1832-Assumptions!$C$3)*Assumptions!$C$2</f>
        <v>0</v>
      </c>
      <c r="K1832" s="193">
        <f>MAX(0,G1832-Assumptions!$C$3)*Assumptions!$C$2</f>
        <v>0</v>
      </c>
    </row>
    <row r="1833" spans="1:11">
      <c r="A1833" s="192">
        <f t="shared" si="143"/>
        <v>47925.208333328897</v>
      </c>
      <c r="B1833" s="218">
        <v>19.549787234042554</v>
      </c>
      <c r="C1833" s="219">
        <f t="shared" si="142"/>
        <v>9.4477144245455936E-5</v>
      </c>
      <c r="D1833" s="193">
        <f t="shared" si="140"/>
        <v>20.416531076430537</v>
      </c>
      <c r="E1833" s="193">
        <f t="shared" si="144"/>
        <v>21.321702185536257</v>
      </c>
      <c r="F1833" s="193">
        <f t="shared" si="144"/>
        <v>22.26700424214194</v>
      </c>
      <c r="G1833" s="193">
        <f t="shared" si="144"/>
        <v>23.254216460068101</v>
      </c>
      <c r="H1833" s="193">
        <f>MAX(0,D1833-Assumptions!$C$3)*Assumptions!$C$2</f>
        <v>0</v>
      </c>
      <c r="I1833" s="193">
        <f>MAX(0,E1833-Assumptions!$C$3)*Assumptions!$C$2</f>
        <v>0</v>
      </c>
      <c r="J1833" s="193">
        <f>MAX(0,F1833-Assumptions!$C$3)*Assumptions!$C$2</f>
        <v>0</v>
      </c>
      <c r="K1833" s="193">
        <f>MAX(0,G1833-Assumptions!$C$3)*Assumptions!$C$2</f>
        <v>0</v>
      </c>
    </row>
    <row r="1834" spans="1:11">
      <c r="A1834" s="192">
        <f t="shared" si="143"/>
        <v>47925.249999995562</v>
      </c>
      <c r="B1834" s="218">
        <v>22.742393617021278</v>
      </c>
      <c r="C1834" s="219">
        <f t="shared" si="142"/>
        <v>1.0990587143070177E-4</v>
      </c>
      <c r="D1834" s="193">
        <f t="shared" si="140"/>
        <v>23.750682320766977</v>
      </c>
      <c r="E1834" s="193">
        <f t="shared" si="144"/>
        <v>24.803673711803267</v>
      </c>
      <c r="F1834" s="193">
        <f t="shared" si="144"/>
        <v>25.903349692975606</v>
      </c>
      <c r="G1834" s="193">
        <f t="shared" si="144"/>
        <v>27.051780035200192</v>
      </c>
      <c r="H1834" s="193">
        <f>MAX(0,D1834-Assumptions!$C$3)*Assumptions!$C$2</f>
        <v>0</v>
      </c>
      <c r="I1834" s="193">
        <f>MAX(0,E1834-Assumptions!$C$3)*Assumptions!$C$2</f>
        <v>0</v>
      </c>
      <c r="J1834" s="193">
        <f>MAX(0,F1834-Assumptions!$C$3)*Assumptions!$C$2</f>
        <v>0</v>
      </c>
      <c r="K1834" s="193">
        <f>MAX(0,G1834-Assumptions!$C$3)*Assumptions!$C$2</f>
        <v>0</v>
      </c>
    </row>
    <row r="1835" spans="1:11">
      <c r="A1835" s="192">
        <f t="shared" si="143"/>
        <v>47925.291666662226</v>
      </c>
      <c r="B1835" s="218">
        <v>24.975904255319151</v>
      </c>
      <c r="C1835" s="219">
        <f t="shared" si="142"/>
        <v>1.2069963118992725E-4</v>
      </c>
      <c r="D1835" s="193">
        <f t="shared" si="140"/>
        <v>26.083216113101113</v>
      </c>
      <c r="E1835" s="193">
        <f t="shared" si="144"/>
        <v>27.239620870097063</v>
      </c>
      <c r="F1835" s="193">
        <f t="shared" si="144"/>
        <v>28.44729507010204</v>
      </c>
      <c r="G1835" s="193">
        <f t="shared" si="144"/>
        <v>29.708511754428404</v>
      </c>
      <c r="H1835" s="193">
        <f>MAX(0,D1835-Assumptions!$C$3)*Assumptions!$C$2</f>
        <v>0</v>
      </c>
      <c r="I1835" s="193">
        <f>MAX(0,E1835-Assumptions!$C$3)*Assumptions!$C$2</f>
        <v>0</v>
      </c>
      <c r="J1835" s="193">
        <f>MAX(0,F1835-Assumptions!$C$3)*Assumptions!$C$2</f>
        <v>0</v>
      </c>
      <c r="K1835" s="193">
        <f>MAX(0,G1835-Assumptions!$C$3)*Assumptions!$C$2</f>
        <v>0</v>
      </c>
    </row>
    <row r="1836" spans="1:11">
      <c r="A1836" s="192">
        <f t="shared" si="143"/>
        <v>47925.33333332889</v>
      </c>
      <c r="B1836" s="218">
        <v>25.462021276595749</v>
      </c>
      <c r="C1836" s="219">
        <f t="shared" si="142"/>
        <v>1.2304886125517046E-4</v>
      </c>
      <c r="D1836" s="193">
        <f t="shared" si="140"/>
        <v>26.590885232609136</v>
      </c>
      <c r="E1836" s="193">
        <f t="shared" si="144"/>
        <v>27.769797604549243</v>
      </c>
      <c r="F1836" s="193">
        <f t="shared" si="144"/>
        <v>29.000977299241324</v>
      </c>
      <c r="G1836" s="193">
        <f t="shared" si="144"/>
        <v>30.286741599201608</v>
      </c>
      <c r="H1836" s="193">
        <f>MAX(0,D1836-Assumptions!$C$3)*Assumptions!$C$2</f>
        <v>0</v>
      </c>
      <c r="I1836" s="193">
        <f>MAX(0,E1836-Assumptions!$C$3)*Assumptions!$C$2</f>
        <v>0</v>
      </c>
      <c r="J1836" s="193">
        <f>MAX(0,F1836-Assumptions!$C$3)*Assumptions!$C$2</f>
        <v>0</v>
      </c>
      <c r="K1836" s="193">
        <f>MAX(0,G1836-Assumptions!$C$3)*Assumptions!$C$2</f>
        <v>0</v>
      </c>
    </row>
    <row r="1837" spans="1:11">
      <c r="A1837" s="192">
        <f t="shared" si="143"/>
        <v>47925.374999995554</v>
      </c>
      <c r="B1837" s="218">
        <v>24.81824468085107</v>
      </c>
      <c r="C1837" s="219">
        <f t="shared" si="142"/>
        <v>1.1993771873633488E-4</v>
      </c>
      <c r="D1837" s="193">
        <f t="shared" si="140"/>
        <v>25.918566668936354</v>
      </c>
      <c r="E1837" s="193">
        <f t="shared" si="144"/>
        <v>27.067671658923388</v>
      </c>
      <c r="F1837" s="193">
        <f t="shared" si="144"/>
        <v>28.267722455246059</v>
      </c>
      <c r="G1837" s="193">
        <f t="shared" si="144"/>
        <v>29.520977750718181</v>
      </c>
      <c r="H1837" s="193">
        <f>MAX(0,D1837-Assumptions!$C$3)*Assumptions!$C$2</f>
        <v>0</v>
      </c>
      <c r="I1837" s="193">
        <f>MAX(0,E1837-Assumptions!$C$3)*Assumptions!$C$2</f>
        <v>0</v>
      </c>
      <c r="J1837" s="193">
        <f>MAX(0,F1837-Assumptions!$C$3)*Assumptions!$C$2</f>
        <v>0</v>
      </c>
      <c r="K1837" s="193">
        <f>MAX(0,G1837-Assumptions!$C$3)*Assumptions!$C$2</f>
        <v>0</v>
      </c>
    </row>
    <row r="1838" spans="1:11">
      <c r="A1838" s="192">
        <f t="shared" si="143"/>
        <v>47925.416666662219</v>
      </c>
      <c r="B1838" s="218">
        <v>25.02845744680851</v>
      </c>
      <c r="C1838" s="219">
        <f t="shared" si="142"/>
        <v>1.2095360200779136E-4</v>
      </c>
      <c r="D1838" s="193">
        <f t="shared" si="140"/>
        <v>26.138099261156029</v>
      </c>
      <c r="E1838" s="193">
        <f t="shared" si="144"/>
        <v>27.296937273821619</v>
      </c>
      <c r="F1838" s="193">
        <f t="shared" si="144"/>
        <v>28.507152608387361</v>
      </c>
      <c r="G1838" s="193">
        <f t="shared" si="144"/>
        <v>29.771023088998476</v>
      </c>
      <c r="H1838" s="193">
        <f>MAX(0,D1838-Assumptions!$C$3)*Assumptions!$C$2</f>
        <v>0</v>
      </c>
      <c r="I1838" s="193">
        <f>MAX(0,E1838-Assumptions!$C$3)*Assumptions!$C$2</f>
        <v>0</v>
      </c>
      <c r="J1838" s="193">
        <f>MAX(0,F1838-Assumptions!$C$3)*Assumptions!$C$2</f>
        <v>0</v>
      </c>
      <c r="K1838" s="193">
        <f>MAX(0,G1838-Assumptions!$C$3)*Assumptions!$C$2</f>
        <v>0</v>
      </c>
    </row>
    <row r="1839" spans="1:11">
      <c r="A1839" s="192">
        <f t="shared" si="143"/>
        <v>47925.458333328883</v>
      </c>
      <c r="B1839" s="218">
        <v>25.120425531914901</v>
      </c>
      <c r="C1839" s="219">
        <f t="shared" si="142"/>
        <v>1.2139805093905363E-4</v>
      </c>
      <c r="D1839" s="193">
        <f t="shared" si="140"/>
        <v>26.234144770252151</v>
      </c>
      <c r="E1839" s="193">
        <f t="shared" si="144"/>
        <v>27.397240980339607</v>
      </c>
      <c r="F1839" s="193">
        <f t="shared" si="144"/>
        <v>28.611903300386697</v>
      </c>
      <c r="G1839" s="193">
        <f t="shared" si="144"/>
        <v>29.880417924496118</v>
      </c>
      <c r="H1839" s="193">
        <f>MAX(0,D1839-Assumptions!$C$3)*Assumptions!$C$2</f>
        <v>0</v>
      </c>
      <c r="I1839" s="193">
        <f>MAX(0,E1839-Assumptions!$C$3)*Assumptions!$C$2</f>
        <v>0</v>
      </c>
      <c r="J1839" s="193">
        <f>MAX(0,F1839-Assumptions!$C$3)*Assumptions!$C$2</f>
        <v>0</v>
      </c>
      <c r="K1839" s="193">
        <f>MAX(0,G1839-Assumptions!$C$3)*Assumptions!$C$2</f>
        <v>0</v>
      </c>
    </row>
    <row r="1840" spans="1:11">
      <c r="A1840" s="192">
        <f t="shared" si="143"/>
        <v>47925.499999995547</v>
      </c>
      <c r="B1840" s="218">
        <v>24.55547872340426</v>
      </c>
      <c r="C1840" s="219">
        <f t="shared" si="142"/>
        <v>1.1866786464701423E-4</v>
      </c>
      <c r="D1840" s="193">
        <f t="shared" si="140"/>
        <v>25.644150928661748</v>
      </c>
      <c r="E1840" s="193">
        <f t="shared" si="144"/>
        <v>26.781089640300586</v>
      </c>
      <c r="F1840" s="193">
        <f t="shared" si="144"/>
        <v>27.96843476381942</v>
      </c>
      <c r="G1840" s="193">
        <f t="shared" si="144"/>
        <v>29.208421077867804</v>
      </c>
      <c r="H1840" s="193">
        <f>MAX(0,D1840-Assumptions!$C$3)*Assumptions!$C$2</f>
        <v>0</v>
      </c>
      <c r="I1840" s="193">
        <f>MAX(0,E1840-Assumptions!$C$3)*Assumptions!$C$2</f>
        <v>0</v>
      </c>
      <c r="J1840" s="193">
        <f>MAX(0,F1840-Assumptions!$C$3)*Assumptions!$C$2</f>
        <v>0</v>
      </c>
      <c r="K1840" s="193">
        <f>MAX(0,G1840-Assumptions!$C$3)*Assumptions!$C$2</f>
        <v>0</v>
      </c>
    </row>
    <row r="1841" spans="1:11">
      <c r="A1841" s="192">
        <f t="shared" si="143"/>
        <v>47925.541666662211</v>
      </c>
      <c r="B1841" s="218">
        <v>24.450372340425535</v>
      </c>
      <c r="C1841" s="219">
        <f t="shared" si="142"/>
        <v>1.1815992301128596E-4</v>
      </c>
      <c r="D1841" s="193">
        <f t="shared" si="140"/>
        <v>25.534384632551905</v>
      </c>
      <c r="E1841" s="193">
        <f t="shared" si="144"/>
        <v>26.666456832851466</v>
      </c>
      <c r="F1841" s="193">
        <f t="shared" si="144"/>
        <v>27.848719687248764</v>
      </c>
      <c r="G1841" s="193">
        <f t="shared" si="144"/>
        <v>29.08339840872765</v>
      </c>
      <c r="H1841" s="193">
        <f>MAX(0,D1841-Assumptions!$C$3)*Assumptions!$C$2</f>
        <v>0</v>
      </c>
      <c r="I1841" s="193">
        <f>MAX(0,E1841-Assumptions!$C$3)*Assumptions!$C$2</f>
        <v>0</v>
      </c>
      <c r="J1841" s="193">
        <f>MAX(0,F1841-Assumptions!$C$3)*Assumptions!$C$2</f>
        <v>0</v>
      </c>
      <c r="K1841" s="193">
        <f>MAX(0,G1841-Assumptions!$C$3)*Assumptions!$C$2</f>
        <v>0</v>
      </c>
    </row>
    <row r="1842" spans="1:11">
      <c r="A1842" s="192">
        <f t="shared" si="143"/>
        <v>47925.583333328876</v>
      </c>
      <c r="B1842" s="218">
        <v>23.675212765957451</v>
      </c>
      <c r="C1842" s="219">
        <f t="shared" si="142"/>
        <v>1.1441385344779006E-4</v>
      </c>
      <c r="D1842" s="193">
        <f t="shared" si="140"/>
        <v>24.724858198741824</v>
      </c>
      <c r="E1842" s="193">
        <f t="shared" si="144"/>
        <v>25.821039877914206</v>
      </c>
      <c r="F1842" s="193">
        <f t="shared" si="144"/>
        <v>26.965820997540177</v>
      </c>
      <c r="G1842" s="193">
        <f t="shared" si="144"/>
        <v>28.161356223819034</v>
      </c>
      <c r="H1842" s="193">
        <f>MAX(0,D1842-Assumptions!$C$3)*Assumptions!$C$2</f>
        <v>0</v>
      </c>
      <c r="I1842" s="193">
        <f>MAX(0,E1842-Assumptions!$C$3)*Assumptions!$C$2</f>
        <v>0</v>
      </c>
      <c r="J1842" s="193">
        <f>MAX(0,F1842-Assumptions!$C$3)*Assumptions!$C$2</f>
        <v>0</v>
      </c>
      <c r="K1842" s="193">
        <f>MAX(0,G1842-Assumptions!$C$3)*Assumptions!$C$2</f>
        <v>0</v>
      </c>
    </row>
    <row r="1843" spans="1:11">
      <c r="A1843" s="192">
        <f t="shared" si="143"/>
        <v>47925.62499999554</v>
      </c>
      <c r="B1843" s="218">
        <v>23.977393617021281</v>
      </c>
      <c r="C1843" s="219">
        <f t="shared" si="142"/>
        <v>1.1587418565050881E-4</v>
      </c>
      <c r="D1843" s="193">
        <f t="shared" si="140"/>
        <v>25.040436300057621</v>
      </c>
      <c r="E1843" s="193">
        <f t="shared" si="144"/>
        <v>26.150609199330429</v>
      </c>
      <c r="F1843" s="193">
        <f t="shared" si="144"/>
        <v>27.310001842680812</v>
      </c>
      <c r="G1843" s="193">
        <f t="shared" si="144"/>
        <v>28.520796397596971</v>
      </c>
      <c r="H1843" s="193">
        <f>MAX(0,D1843-Assumptions!$C$3)*Assumptions!$C$2</f>
        <v>0</v>
      </c>
      <c r="I1843" s="193">
        <f>MAX(0,E1843-Assumptions!$C$3)*Assumptions!$C$2</f>
        <v>0</v>
      </c>
      <c r="J1843" s="193">
        <f>MAX(0,F1843-Assumptions!$C$3)*Assumptions!$C$2</f>
        <v>0</v>
      </c>
      <c r="K1843" s="193">
        <f>MAX(0,G1843-Assumptions!$C$3)*Assumptions!$C$2</f>
        <v>0</v>
      </c>
    </row>
    <row r="1844" spans="1:11">
      <c r="A1844" s="192">
        <f t="shared" si="143"/>
        <v>47925.666666662204</v>
      </c>
      <c r="B1844" s="218">
        <v>24.253297872340429</v>
      </c>
      <c r="C1844" s="219">
        <f t="shared" si="142"/>
        <v>1.1720753244429549E-4</v>
      </c>
      <c r="D1844" s="193">
        <f t="shared" si="140"/>
        <v>25.328572827345955</v>
      </c>
      <c r="E1844" s="193">
        <f t="shared" si="144"/>
        <v>26.451520318884366</v>
      </c>
      <c r="F1844" s="193">
        <f t="shared" si="144"/>
        <v>27.624253918678782</v>
      </c>
      <c r="G1844" s="193">
        <f t="shared" si="144"/>
        <v>28.848980904089867</v>
      </c>
      <c r="H1844" s="193">
        <f>MAX(0,D1844-Assumptions!$C$3)*Assumptions!$C$2</f>
        <v>0</v>
      </c>
      <c r="I1844" s="193">
        <f>MAX(0,E1844-Assumptions!$C$3)*Assumptions!$C$2</f>
        <v>0</v>
      </c>
      <c r="J1844" s="193">
        <f>MAX(0,F1844-Assumptions!$C$3)*Assumptions!$C$2</f>
        <v>0</v>
      </c>
      <c r="K1844" s="193">
        <f>MAX(0,G1844-Assumptions!$C$3)*Assumptions!$C$2</f>
        <v>0</v>
      </c>
    </row>
    <row r="1845" spans="1:11">
      <c r="A1845" s="192">
        <f t="shared" si="143"/>
        <v>47925.708333328868</v>
      </c>
      <c r="B1845" s="218">
        <v>25.067872340425534</v>
      </c>
      <c r="C1845" s="219">
        <f t="shared" si="142"/>
        <v>1.2114408012118947E-4</v>
      </c>
      <c r="D1845" s="193">
        <f t="shared" si="140"/>
        <v>26.179261622197224</v>
      </c>
      <c r="E1845" s="193">
        <f t="shared" si="144"/>
        <v>27.33992457661504</v>
      </c>
      <c r="F1845" s="193">
        <f t="shared" si="144"/>
        <v>28.552045762101361</v>
      </c>
      <c r="G1845" s="193">
        <f t="shared" si="144"/>
        <v>29.817906589926036</v>
      </c>
      <c r="H1845" s="193">
        <f>MAX(0,D1845-Assumptions!$C$3)*Assumptions!$C$2</f>
        <v>0</v>
      </c>
      <c r="I1845" s="193">
        <f>MAX(0,E1845-Assumptions!$C$3)*Assumptions!$C$2</f>
        <v>0</v>
      </c>
      <c r="J1845" s="193">
        <f>MAX(0,F1845-Assumptions!$C$3)*Assumptions!$C$2</f>
        <v>0</v>
      </c>
      <c r="K1845" s="193">
        <f>MAX(0,G1845-Assumptions!$C$3)*Assumptions!$C$2</f>
        <v>0</v>
      </c>
    </row>
    <row r="1846" spans="1:11">
      <c r="A1846" s="192">
        <f t="shared" si="143"/>
        <v>47925.749999995533</v>
      </c>
      <c r="B1846" s="218">
        <v>25.17297872340426</v>
      </c>
      <c r="C1846" s="219">
        <f t="shared" si="142"/>
        <v>1.2165202175691774E-4</v>
      </c>
      <c r="D1846" s="193">
        <f t="shared" si="140"/>
        <v>26.289027918307067</v>
      </c>
      <c r="E1846" s="193">
        <f t="shared" si="144"/>
        <v>27.454557384064163</v>
      </c>
      <c r="F1846" s="193">
        <f t="shared" si="144"/>
        <v>28.671760838672022</v>
      </c>
      <c r="G1846" s="193">
        <f t="shared" si="144"/>
        <v>29.94292925906619</v>
      </c>
      <c r="H1846" s="193">
        <f>MAX(0,D1846-Assumptions!$C$3)*Assumptions!$C$2</f>
        <v>0</v>
      </c>
      <c r="I1846" s="193">
        <f>MAX(0,E1846-Assumptions!$C$3)*Assumptions!$C$2</f>
        <v>0</v>
      </c>
      <c r="J1846" s="193">
        <f>MAX(0,F1846-Assumptions!$C$3)*Assumptions!$C$2</f>
        <v>0</v>
      </c>
      <c r="K1846" s="193">
        <f>MAX(0,G1846-Assumptions!$C$3)*Assumptions!$C$2</f>
        <v>0</v>
      </c>
    </row>
    <row r="1847" spans="1:11">
      <c r="A1847" s="192">
        <f t="shared" si="143"/>
        <v>47925.791666662197</v>
      </c>
      <c r="B1847" s="218">
        <v>25.85617021276596</v>
      </c>
      <c r="C1847" s="219">
        <f t="shared" si="142"/>
        <v>1.2495364238915142E-4</v>
      </c>
      <c r="D1847" s="193">
        <f t="shared" ref="D1847:D1910" si="145">$C1847*D$2</f>
        <v>27.002508843021037</v>
      </c>
      <c r="E1847" s="193">
        <f t="shared" ref="E1847:G1878" si="146">$C1847*E$2</f>
        <v>28.199670632483443</v>
      </c>
      <c r="F1847" s="193">
        <f t="shared" si="146"/>
        <v>29.449908836381283</v>
      </c>
      <c r="G1847" s="193">
        <f t="shared" si="146"/>
        <v>30.75557660847717</v>
      </c>
      <c r="H1847" s="193">
        <f>MAX(0,D1847-Assumptions!$C$3)*Assumptions!$C$2</f>
        <v>0</v>
      </c>
      <c r="I1847" s="193">
        <f>MAX(0,E1847-Assumptions!$C$3)*Assumptions!$C$2</f>
        <v>0</v>
      </c>
      <c r="J1847" s="193">
        <f>MAX(0,F1847-Assumptions!$C$3)*Assumptions!$C$2</f>
        <v>0</v>
      </c>
      <c r="K1847" s="193">
        <f>MAX(0,G1847-Assumptions!$C$3)*Assumptions!$C$2</f>
        <v>0</v>
      </c>
    </row>
    <row r="1848" spans="1:11">
      <c r="A1848" s="192">
        <f t="shared" si="143"/>
        <v>47925.833333328861</v>
      </c>
      <c r="B1848" s="218">
        <v>25.908723404255323</v>
      </c>
      <c r="C1848" s="219">
        <f t="shared" si="142"/>
        <v>1.2520761320701556E-4</v>
      </c>
      <c r="D1848" s="193">
        <f t="shared" si="145"/>
        <v>27.05739199107596</v>
      </c>
      <c r="E1848" s="193">
        <f t="shared" si="146"/>
        <v>28.256987036208002</v>
      </c>
      <c r="F1848" s="193">
        <f t="shared" si="146"/>
        <v>29.509766374666611</v>
      </c>
      <c r="G1848" s="193">
        <f t="shared" si="146"/>
        <v>30.818087943047249</v>
      </c>
      <c r="H1848" s="193">
        <f>MAX(0,D1848-Assumptions!$C$3)*Assumptions!$C$2</f>
        <v>0</v>
      </c>
      <c r="I1848" s="193">
        <f>MAX(0,E1848-Assumptions!$C$3)*Assumptions!$C$2</f>
        <v>0</v>
      </c>
      <c r="J1848" s="193">
        <f>MAX(0,F1848-Assumptions!$C$3)*Assumptions!$C$2</f>
        <v>0</v>
      </c>
      <c r="K1848" s="193">
        <f>MAX(0,G1848-Assumptions!$C$3)*Assumptions!$C$2</f>
        <v>0</v>
      </c>
    </row>
    <row r="1849" spans="1:11">
      <c r="A1849" s="192">
        <f t="shared" si="143"/>
        <v>47925.874999995525</v>
      </c>
      <c r="B1849" s="218">
        <v>25.14670212765958</v>
      </c>
      <c r="C1849" s="219">
        <f t="shared" si="142"/>
        <v>1.2152503634798568E-4</v>
      </c>
      <c r="D1849" s="193">
        <f t="shared" si="145"/>
        <v>26.26158634427961</v>
      </c>
      <c r="E1849" s="193">
        <f t="shared" si="146"/>
        <v>27.425899182201885</v>
      </c>
      <c r="F1849" s="193">
        <f t="shared" si="146"/>
        <v>28.641832069529357</v>
      </c>
      <c r="G1849" s="193">
        <f t="shared" si="146"/>
        <v>29.911673591781152</v>
      </c>
      <c r="H1849" s="193">
        <f>MAX(0,D1849-Assumptions!$C$3)*Assumptions!$C$2</f>
        <v>0</v>
      </c>
      <c r="I1849" s="193">
        <f>MAX(0,E1849-Assumptions!$C$3)*Assumptions!$C$2</f>
        <v>0</v>
      </c>
      <c r="J1849" s="193">
        <f>MAX(0,F1849-Assumptions!$C$3)*Assumptions!$C$2</f>
        <v>0</v>
      </c>
      <c r="K1849" s="193">
        <f>MAX(0,G1849-Assumptions!$C$3)*Assumptions!$C$2</f>
        <v>0</v>
      </c>
    </row>
    <row r="1850" spans="1:11">
      <c r="A1850" s="192">
        <f t="shared" si="143"/>
        <v>47925.91666666219</v>
      </c>
      <c r="B1850" s="218">
        <v>23.990531914893623</v>
      </c>
      <c r="C1850" s="219">
        <f t="shared" si="142"/>
        <v>1.1593767835497485E-4</v>
      </c>
      <c r="D1850" s="193">
        <f t="shared" si="145"/>
        <v>25.054157087071353</v>
      </c>
      <c r="E1850" s="193">
        <f t="shared" si="146"/>
        <v>26.164938300261568</v>
      </c>
      <c r="F1850" s="193">
        <f t="shared" si="146"/>
        <v>27.324966227252148</v>
      </c>
      <c r="G1850" s="193">
        <f t="shared" si="146"/>
        <v>28.536424231239494</v>
      </c>
      <c r="H1850" s="193">
        <f>MAX(0,D1850-Assumptions!$C$3)*Assumptions!$C$2</f>
        <v>0</v>
      </c>
      <c r="I1850" s="193">
        <f>MAX(0,E1850-Assumptions!$C$3)*Assumptions!$C$2</f>
        <v>0</v>
      </c>
      <c r="J1850" s="193">
        <f>MAX(0,F1850-Assumptions!$C$3)*Assumptions!$C$2</f>
        <v>0</v>
      </c>
      <c r="K1850" s="193">
        <f>MAX(0,G1850-Assumptions!$C$3)*Assumptions!$C$2</f>
        <v>0</v>
      </c>
    </row>
    <row r="1851" spans="1:11">
      <c r="A1851" s="192">
        <f t="shared" si="143"/>
        <v>47925.958333328854</v>
      </c>
      <c r="B1851" s="218">
        <v>21.376010638297874</v>
      </c>
      <c r="C1851" s="219">
        <f t="shared" si="142"/>
        <v>1.0330263016623443E-4</v>
      </c>
      <c r="D1851" s="193">
        <f t="shared" si="145"/>
        <v>22.32372047133904</v>
      </c>
      <c r="E1851" s="193">
        <f t="shared" si="146"/>
        <v>23.313447214964715</v>
      </c>
      <c r="F1851" s="193">
        <f t="shared" si="146"/>
        <v>24.347053697557087</v>
      </c>
      <c r="G1851" s="193">
        <f t="shared" si="146"/>
        <v>25.426485336378231</v>
      </c>
      <c r="H1851" s="193">
        <f>MAX(0,D1851-Assumptions!$C$3)*Assumptions!$C$2</f>
        <v>0</v>
      </c>
      <c r="I1851" s="193">
        <f>MAX(0,E1851-Assumptions!$C$3)*Assumptions!$C$2</f>
        <v>0</v>
      </c>
      <c r="J1851" s="193">
        <f>MAX(0,F1851-Assumptions!$C$3)*Assumptions!$C$2</f>
        <v>0</v>
      </c>
      <c r="K1851" s="193">
        <f>MAX(0,G1851-Assumptions!$C$3)*Assumptions!$C$2</f>
        <v>0</v>
      </c>
    </row>
    <row r="1852" spans="1:11">
      <c r="A1852" s="192">
        <f t="shared" si="143"/>
        <v>47925.999999995518</v>
      </c>
      <c r="B1852" s="218">
        <v>19.444680851063833</v>
      </c>
      <c r="C1852" s="219">
        <f t="shared" si="142"/>
        <v>9.3969202609727696E-5</v>
      </c>
      <c r="D1852" s="193">
        <f t="shared" si="145"/>
        <v>20.306764780320702</v>
      </c>
      <c r="E1852" s="193">
        <f t="shared" si="146"/>
        <v>21.207069378087141</v>
      </c>
      <c r="F1852" s="193">
        <f t="shared" si="146"/>
        <v>22.147289165571291</v>
      </c>
      <c r="G1852" s="193">
        <f t="shared" si="146"/>
        <v>23.129193790927957</v>
      </c>
      <c r="H1852" s="193">
        <f>MAX(0,D1852-Assumptions!$C$3)*Assumptions!$C$2</f>
        <v>0</v>
      </c>
      <c r="I1852" s="193">
        <f>MAX(0,E1852-Assumptions!$C$3)*Assumptions!$C$2</f>
        <v>0</v>
      </c>
      <c r="J1852" s="193">
        <f>MAX(0,F1852-Assumptions!$C$3)*Assumptions!$C$2</f>
        <v>0</v>
      </c>
      <c r="K1852" s="193">
        <f>MAX(0,G1852-Assumptions!$C$3)*Assumptions!$C$2</f>
        <v>0</v>
      </c>
    </row>
    <row r="1853" spans="1:11">
      <c r="A1853" s="192">
        <f t="shared" si="143"/>
        <v>47926.041666662182</v>
      </c>
      <c r="B1853" s="218">
        <v>17.894361702127661</v>
      </c>
      <c r="C1853" s="219">
        <f t="shared" si="142"/>
        <v>8.6477063482735879E-5</v>
      </c>
      <c r="D1853" s="193">
        <f t="shared" si="145"/>
        <v>18.687711912700532</v>
      </c>
      <c r="E1853" s="193">
        <f t="shared" si="146"/>
        <v>19.516235468212624</v>
      </c>
      <c r="F1853" s="193">
        <f t="shared" si="146"/>
        <v>20.381491786154115</v>
      </c>
      <c r="G1853" s="193">
        <f t="shared" si="146"/>
        <v>21.285109421110722</v>
      </c>
      <c r="H1853" s="193">
        <f>MAX(0,D1853-Assumptions!$C$3)*Assumptions!$C$2</f>
        <v>0</v>
      </c>
      <c r="I1853" s="193">
        <f>MAX(0,E1853-Assumptions!$C$3)*Assumptions!$C$2</f>
        <v>0</v>
      </c>
      <c r="J1853" s="193">
        <f>MAX(0,F1853-Assumptions!$C$3)*Assumptions!$C$2</f>
        <v>0</v>
      </c>
      <c r="K1853" s="193">
        <f>MAX(0,G1853-Assumptions!$C$3)*Assumptions!$C$2</f>
        <v>0</v>
      </c>
    </row>
    <row r="1854" spans="1:11">
      <c r="A1854" s="192">
        <f t="shared" si="143"/>
        <v>47926.083333328846</v>
      </c>
      <c r="B1854" s="218">
        <v>17.263723404255323</v>
      </c>
      <c r="C1854" s="219">
        <f t="shared" si="142"/>
        <v>8.3429413668366357E-5</v>
      </c>
      <c r="D1854" s="193">
        <f t="shared" si="145"/>
        <v>18.029114136041489</v>
      </c>
      <c r="E1854" s="193">
        <f t="shared" si="146"/>
        <v>18.828438623517911</v>
      </c>
      <c r="F1854" s="193">
        <f t="shared" si="146"/>
        <v>19.663201326730189</v>
      </c>
      <c r="G1854" s="193">
        <f t="shared" si="146"/>
        <v>20.534973406269824</v>
      </c>
      <c r="H1854" s="193">
        <f>MAX(0,D1854-Assumptions!$C$3)*Assumptions!$C$2</f>
        <v>0</v>
      </c>
      <c r="I1854" s="193">
        <f>MAX(0,E1854-Assumptions!$C$3)*Assumptions!$C$2</f>
        <v>0</v>
      </c>
      <c r="J1854" s="193">
        <f>MAX(0,F1854-Assumptions!$C$3)*Assumptions!$C$2</f>
        <v>0</v>
      </c>
      <c r="K1854" s="193">
        <f>MAX(0,G1854-Assumptions!$C$3)*Assumptions!$C$2</f>
        <v>0</v>
      </c>
    </row>
    <row r="1855" spans="1:11">
      <c r="A1855" s="192">
        <f t="shared" si="143"/>
        <v>47926.124999995511</v>
      </c>
      <c r="B1855" s="218">
        <v>16.869574468085109</v>
      </c>
      <c r="C1855" s="219">
        <f t="shared" si="142"/>
        <v>8.1524632534385371E-5</v>
      </c>
      <c r="D1855" s="193">
        <f t="shared" si="145"/>
        <v>17.617490525629581</v>
      </c>
      <c r="E1855" s="193">
        <f t="shared" si="146"/>
        <v>18.398565595583708</v>
      </c>
      <c r="F1855" s="193">
        <f t="shared" si="146"/>
        <v>19.214269789590226</v>
      </c>
      <c r="G1855" s="193">
        <f t="shared" si="146"/>
        <v>20.066138396994251</v>
      </c>
      <c r="H1855" s="193">
        <f>MAX(0,D1855-Assumptions!$C$3)*Assumptions!$C$2</f>
        <v>0</v>
      </c>
      <c r="I1855" s="193">
        <f>MAX(0,E1855-Assumptions!$C$3)*Assumptions!$C$2</f>
        <v>0</v>
      </c>
      <c r="J1855" s="193">
        <f>MAX(0,F1855-Assumptions!$C$3)*Assumptions!$C$2</f>
        <v>0</v>
      </c>
      <c r="K1855" s="193">
        <f>MAX(0,G1855-Assumptions!$C$3)*Assumptions!$C$2</f>
        <v>0</v>
      </c>
    </row>
    <row r="1856" spans="1:11">
      <c r="A1856" s="192">
        <f t="shared" si="143"/>
        <v>47926.166666662175</v>
      </c>
      <c r="B1856" s="218">
        <v>17.381968085106386</v>
      </c>
      <c r="C1856" s="219">
        <f t="shared" si="142"/>
        <v>8.4000848008560639E-5</v>
      </c>
      <c r="D1856" s="193">
        <f t="shared" si="145"/>
        <v>18.15260121916506</v>
      </c>
      <c r="E1856" s="193">
        <f t="shared" si="146"/>
        <v>18.95740053189817</v>
      </c>
      <c r="F1856" s="193">
        <f t="shared" si="146"/>
        <v>19.797880787872174</v>
      </c>
      <c r="G1856" s="193">
        <f t="shared" si="146"/>
        <v>20.67562390905249</v>
      </c>
      <c r="H1856" s="193">
        <f>MAX(0,D1856-Assumptions!$C$3)*Assumptions!$C$2</f>
        <v>0</v>
      </c>
      <c r="I1856" s="193">
        <f>MAX(0,E1856-Assumptions!$C$3)*Assumptions!$C$2</f>
        <v>0</v>
      </c>
      <c r="J1856" s="193">
        <f>MAX(0,F1856-Assumptions!$C$3)*Assumptions!$C$2</f>
        <v>0</v>
      </c>
      <c r="K1856" s="193">
        <f>MAX(0,G1856-Assumptions!$C$3)*Assumptions!$C$2</f>
        <v>0</v>
      </c>
    </row>
    <row r="1857" spans="1:11">
      <c r="A1857" s="192">
        <f t="shared" si="143"/>
        <v>47926.208333328839</v>
      </c>
      <c r="B1857" s="218">
        <v>18.380478723404259</v>
      </c>
      <c r="C1857" s="219">
        <f t="shared" si="142"/>
        <v>8.8826293547979089E-5</v>
      </c>
      <c r="D1857" s="193">
        <f t="shared" si="145"/>
        <v>19.195381032208555</v>
      </c>
      <c r="E1857" s="193">
        <f t="shared" si="146"/>
        <v>20.046412202664808</v>
      </c>
      <c r="F1857" s="193">
        <f t="shared" si="146"/>
        <v>20.935174015293402</v>
      </c>
      <c r="G1857" s="193">
        <f t="shared" si="146"/>
        <v>21.863339265883926</v>
      </c>
      <c r="H1857" s="193">
        <f>MAX(0,D1857-Assumptions!$C$3)*Assumptions!$C$2</f>
        <v>0</v>
      </c>
      <c r="I1857" s="193">
        <f>MAX(0,E1857-Assumptions!$C$3)*Assumptions!$C$2</f>
        <v>0</v>
      </c>
      <c r="J1857" s="193">
        <f>MAX(0,F1857-Assumptions!$C$3)*Assumptions!$C$2</f>
        <v>0</v>
      </c>
      <c r="K1857" s="193">
        <f>MAX(0,G1857-Assumptions!$C$3)*Assumptions!$C$2</f>
        <v>0</v>
      </c>
    </row>
    <row r="1858" spans="1:11">
      <c r="A1858" s="192">
        <f t="shared" si="143"/>
        <v>47926.249999995503</v>
      </c>
      <c r="B1858" s="218">
        <v>21.126382978723406</v>
      </c>
      <c r="C1858" s="219">
        <f t="shared" si="142"/>
        <v>1.0209626878137981E-4</v>
      </c>
      <c r="D1858" s="193">
        <f t="shared" si="145"/>
        <v>22.063025518078163</v>
      </c>
      <c r="E1858" s="193">
        <f t="shared" si="146"/>
        <v>23.041194297273055</v>
      </c>
      <c r="F1858" s="193">
        <f t="shared" si="146"/>
        <v>24.062730390701777</v>
      </c>
      <c r="G1858" s="193">
        <f t="shared" si="146"/>
        <v>25.12955649717037</v>
      </c>
      <c r="H1858" s="193">
        <f>MAX(0,D1858-Assumptions!$C$3)*Assumptions!$C$2</f>
        <v>0</v>
      </c>
      <c r="I1858" s="193">
        <f>MAX(0,E1858-Assumptions!$C$3)*Assumptions!$C$2</f>
        <v>0</v>
      </c>
      <c r="J1858" s="193">
        <f>MAX(0,F1858-Assumptions!$C$3)*Assumptions!$C$2</f>
        <v>0</v>
      </c>
      <c r="K1858" s="193">
        <f>MAX(0,G1858-Assumptions!$C$3)*Assumptions!$C$2</f>
        <v>0</v>
      </c>
    </row>
    <row r="1859" spans="1:11">
      <c r="A1859" s="192">
        <f t="shared" si="143"/>
        <v>47926.291666662168</v>
      </c>
      <c r="B1859" s="218">
        <v>23.846010638297873</v>
      </c>
      <c r="C1859" s="219">
        <f t="shared" si="142"/>
        <v>1.1523925860584847E-4</v>
      </c>
      <c r="D1859" s="193">
        <f t="shared" si="145"/>
        <v>24.903228429920315</v>
      </c>
      <c r="E1859" s="193">
        <f t="shared" si="146"/>
        <v>26.007318190019024</v>
      </c>
      <c r="F1859" s="193">
        <f t="shared" si="146"/>
        <v>27.160357996967491</v>
      </c>
      <c r="G1859" s="193">
        <f t="shared" si="146"/>
        <v>28.364518061171779</v>
      </c>
      <c r="H1859" s="193">
        <f>MAX(0,D1859-Assumptions!$C$3)*Assumptions!$C$2</f>
        <v>0</v>
      </c>
      <c r="I1859" s="193">
        <f>MAX(0,E1859-Assumptions!$C$3)*Assumptions!$C$2</f>
        <v>0</v>
      </c>
      <c r="J1859" s="193">
        <f>MAX(0,F1859-Assumptions!$C$3)*Assumptions!$C$2</f>
        <v>0</v>
      </c>
      <c r="K1859" s="193">
        <f>MAX(0,G1859-Assumptions!$C$3)*Assumptions!$C$2</f>
        <v>0</v>
      </c>
    </row>
    <row r="1860" spans="1:11">
      <c r="A1860" s="192">
        <f t="shared" si="143"/>
        <v>47926.333333328832</v>
      </c>
      <c r="B1860" s="218">
        <v>24.621170212765964</v>
      </c>
      <c r="C1860" s="219">
        <f t="shared" si="142"/>
        <v>1.189853281693444E-4</v>
      </c>
      <c r="D1860" s="193">
        <f t="shared" si="145"/>
        <v>25.712754863730403</v>
      </c>
      <c r="E1860" s="193">
        <f t="shared" si="146"/>
        <v>26.852735144956288</v>
      </c>
      <c r="F1860" s="193">
        <f t="shared" si="146"/>
        <v>28.043256686676081</v>
      </c>
      <c r="G1860" s="193">
        <f t="shared" si="146"/>
        <v>29.286560246080398</v>
      </c>
      <c r="H1860" s="193">
        <f>MAX(0,D1860-Assumptions!$C$3)*Assumptions!$C$2</f>
        <v>0</v>
      </c>
      <c r="I1860" s="193">
        <f>MAX(0,E1860-Assumptions!$C$3)*Assumptions!$C$2</f>
        <v>0</v>
      </c>
      <c r="J1860" s="193">
        <f>MAX(0,F1860-Assumptions!$C$3)*Assumptions!$C$2</f>
        <v>0</v>
      </c>
      <c r="K1860" s="193">
        <f>MAX(0,G1860-Assumptions!$C$3)*Assumptions!$C$2</f>
        <v>0</v>
      </c>
    </row>
    <row r="1861" spans="1:11">
      <c r="A1861" s="192">
        <f t="shared" si="143"/>
        <v>47926.374999995496</v>
      </c>
      <c r="B1861" s="218">
        <v>24.831382978723408</v>
      </c>
      <c r="C1861" s="219">
        <f t="shared" ref="C1861:C1924" si="147">B1861/$B$2</f>
        <v>1.2000121144080091E-4</v>
      </c>
      <c r="D1861" s="193">
        <f t="shared" si="145"/>
        <v>25.932287455950085</v>
      </c>
      <c r="E1861" s="193">
        <f t="shared" si="146"/>
        <v>27.082000759854527</v>
      </c>
      <c r="F1861" s="193">
        <f t="shared" si="146"/>
        <v>28.282686839817391</v>
      </c>
      <c r="G1861" s="193">
        <f t="shared" si="146"/>
        <v>29.5366055843607</v>
      </c>
      <c r="H1861" s="193">
        <f>MAX(0,D1861-Assumptions!$C$3)*Assumptions!$C$2</f>
        <v>0</v>
      </c>
      <c r="I1861" s="193">
        <f>MAX(0,E1861-Assumptions!$C$3)*Assumptions!$C$2</f>
        <v>0</v>
      </c>
      <c r="J1861" s="193">
        <f>MAX(0,F1861-Assumptions!$C$3)*Assumptions!$C$2</f>
        <v>0</v>
      </c>
      <c r="K1861" s="193">
        <f>MAX(0,G1861-Assumptions!$C$3)*Assumptions!$C$2</f>
        <v>0</v>
      </c>
    </row>
    <row r="1862" spans="1:11">
      <c r="A1862" s="192">
        <f t="shared" ref="A1862:A1925" si="148">A1861 + TIME(1,0,0)</f>
        <v>47926.41666666216</v>
      </c>
      <c r="B1862" s="218">
        <v>24.805106382978725</v>
      </c>
      <c r="C1862" s="219">
        <f t="shared" si="147"/>
        <v>1.1987422603186882E-4</v>
      </c>
      <c r="D1862" s="193">
        <f t="shared" si="145"/>
        <v>25.904845881922618</v>
      </c>
      <c r="E1862" s="193">
        <f t="shared" si="146"/>
        <v>27.053342557992242</v>
      </c>
      <c r="F1862" s="193">
        <f t="shared" si="146"/>
        <v>28.252758070674723</v>
      </c>
      <c r="G1862" s="193">
        <f t="shared" si="146"/>
        <v>29.505349917075655</v>
      </c>
      <c r="H1862" s="193">
        <f>MAX(0,D1862-Assumptions!$C$3)*Assumptions!$C$2</f>
        <v>0</v>
      </c>
      <c r="I1862" s="193">
        <f>MAX(0,E1862-Assumptions!$C$3)*Assumptions!$C$2</f>
        <v>0</v>
      </c>
      <c r="J1862" s="193">
        <f>MAX(0,F1862-Assumptions!$C$3)*Assumptions!$C$2</f>
        <v>0</v>
      </c>
      <c r="K1862" s="193">
        <f>MAX(0,G1862-Assumptions!$C$3)*Assumptions!$C$2</f>
        <v>0</v>
      </c>
    </row>
    <row r="1863" spans="1:11">
      <c r="A1863" s="192">
        <f t="shared" si="148"/>
        <v>47926.458333328825</v>
      </c>
      <c r="B1863" s="218">
        <v>23.937978723404264</v>
      </c>
      <c r="C1863" s="219">
        <f t="shared" si="147"/>
        <v>1.1568370753711074E-4</v>
      </c>
      <c r="D1863" s="193">
        <f t="shared" si="145"/>
        <v>24.999273939016433</v>
      </c>
      <c r="E1863" s="193">
        <f t="shared" si="146"/>
        <v>26.107621896537012</v>
      </c>
      <c r="F1863" s="193">
        <f t="shared" si="146"/>
        <v>27.265108688966823</v>
      </c>
      <c r="G1863" s="193">
        <f t="shared" si="146"/>
        <v>28.473912896669422</v>
      </c>
      <c r="H1863" s="193">
        <f>MAX(0,D1863-Assumptions!$C$3)*Assumptions!$C$2</f>
        <v>0</v>
      </c>
      <c r="I1863" s="193">
        <f>MAX(0,E1863-Assumptions!$C$3)*Assumptions!$C$2</f>
        <v>0</v>
      </c>
      <c r="J1863" s="193">
        <f>MAX(0,F1863-Assumptions!$C$3)*Assumptions!$C$2</f>
        <v>0</v>
      </c>
      <c r="K1863" s="193">
        <f>MAX(0,G1863-Assumptions!$C$3)*Assumptions!$C$2</f>
        <v>0</v>
      </c>
    </row>
    <row r="1864" spans="1:11">
      <c r="A1864" s="192">
        <f t="shared" si="148"/>
        <v>47926.499999995489</v>
      </c>
      <c r="B1864" s="218">
        <v>23.491276595744683</v>
      </c>
      <c r="C1864" s="219">
        <f t="shared" si="147"/>
        <v>1.1352495558526561E-4</v>
      </c>
      <c r="D1864" s="193">
        <f t="shared" si="145"/>
        <v>24.532767180549602</v>
      </c>
      <c r="E1864" s="193">
        <f t="shared" si="146"/>
        <v>25.620432464878249</v>
      </c>
      <c r="F1864" s="193">
        <f t="shared" si="146"/>
        <v>26.756319613541528</v>
      </c>
      <c r="G1864" s="193">
        <f t="shared" si="146"/>
        <v>27.94256655282377</v>
      </c>
      <c r="H1864" s="193">
        <f>MAX(0,D1864-Assumptions!$C$3)*Assumptions!$C$2</f>
        <v>0</v>
      </c>
      <c r="I1864" s="193">
        <f>MAX(0,E1864-Assumptions!$C$3)*Assumptions!$C$2</f>
        <v>0</v>
      </c>
      <c r="J1864" s="193">
        <f>MAX(0,F1864-Assumptions!$C$3)*Assumptions!$C$2</f>
        <v>0</v>
      </c>
      <c r="K1864" s="193">
        <f>MAX(0,G1864-Assumptions!$C$3)*Assumptions!$C$2</f>
        <v>0</v>
      </c>
    </row>
    <row r="1865" spans="1:11">
      <c r="A1865" s="192">
        <f t="shared" si="148"/>
        <v>47926.541666662153</v>
      </c>
      <c r="B1865" s="218">
        <v>23.34675531914894</v>
      </c>
      <c r="C1865" s="219">
        <f t="shared" si="147"/>
        <v>1.1282653583613926E-4</v>
      </c>
      <c r="D1865" s="193">
        <f t="shared" si="145"/>
        <v>24.381838523398571</v>
      </c>
      <c r="E1865" s="193">
        <f t="shared" si="146"/>
        <v>25.462812354635709</v>
      </c>
      <c r="F1865" s="193">
        <f t="shared" si="146"/>
        <v>26.591711383256879</v>
      </c>
      <c r="G1865" s="193">
        <f t="shared" si="146"/>
        <v>27.770660382756063</v>
      </c>
      <c r="H1865" s="193">
        <f>MAX(0,D1865-Assumptions!$C$3)*Assumptions!$C$2</f>
        <v>0</v>
      </c>
      <c r="I1865" s="193">
        <f>MAX(0,E1865-Assumptions!$C$3)*Assumptions!$C$2</f>
        <v>0</v>
      </c>
      <c r="J1865" s="193">
        <f>MAX(0,F1865-Assumptions!$C$3)*Assumptions!$C$2</f>
        <v>0</v>
      </c>
      <c r="K1865" s="193">
        <f>MAX(0,G1865-Assumptions!$C$3)*Assumptions!$C$2</f>
        <v>0</v>
      </c>
    </row>
    <row r="1866" spans="1:11">
      <c r="A1866" s="192">
        <f t="shared" si="148"/>
        <v>47926.583333328817</v>
      </c>
      <c r="B1866" s="218">
        <v>23.162819148936173</v>
      </c>
      <c r="C1866" s="219">
        <f t="shared" si="147"/>
        <v>1.1193763797361481E-4</v>
      </c>
      <c r="D1866" s="193">
        <f t="shared" si="145"/>
        <v>24.189747505206348</v>
      </c>
      <c r="E1866" s="193">
        <f t="shared" si="146"/>
        <v>25.262204941599748</v>
      </c>
      <c r="F1866" s="193">
        <f t="shared" si="146"/>
        <v>26.382209999258233</v>
      </c>
      <c r="G1866" s="193">
        <f t="shared" si="146"/>
        <v>27.551870711760799</v>
      </c>
      <c r="H1866" s="193">
        <f>MAX(0,D1866-Assumptions!$C$3)*Assumptions!$C$2</f>
        <v>0</v>
      </c>
      <c r="I1866" s="193">
        <f>MAX(0,E1866-Assumptions!$C$3)*Assumptions!$C$2</f>
        <v>0</v>
      </c>
      <c r="J1866" s="193">
        <f>MAX(0,F1866-Assumptions!$C$3)*Assumptions!$C$2</f>
        <v>0</v>
      </c>
      <c r="K1866" s="193">
        <f>MAX(0,G1866-Assumptions!$C$3)*Assumptions!$C$2</f>
        <v>0</v>
      </c>
    </row>
    <row r="1867" spans="1:11">
      <c r="A1867" s="192">
        <f t="shared" si="148"/>
        <v>47926.624999995482</v>
      </c>
      <c r="B1867" s="218">
        <v>23.044574468085109</v>
      </c>
      <c r="C1867" s="219">
        <f t="shared" si="147"/>
        <v>1.1136620363342051E-4</v>
      </c>
      <c r="D1867" s="193">
        <f t="shared" si="145"/>
        <v>24.066260422082774</v>
      </c>
      <c r="E1867" s="193">
        <f t="shared" si="146"/>
        <v>25.13324303321949</v>
      </c>
      <c r="F1867" s="193">
        <f t="shared" si="146"/>
        <v>26.247530538116241</v>
      </c>
      <c r="G1867" s="193">
        <f t="shared" si="146"/>
        <v>27.411220208978129</v>
      </c>
      <c r="H1867" s="193">
        <f>MAX(0,D1867-Assumptions!$C$3)*Assumptions!$C$2</f>
        <v>0</v>
      </c>
      <c r="I1867" s="193">
        <f>MAX(0,E1867-Assumptions!$C$3)*Assumptions!$C$2</f>
        <v>0</v>
      </c>
      <c r="J1867" s="193">
        <f>MAX(0,F1867-Assumptions!$C$3)*Assumptions!$C$2</f>
        <v>0</v>
      </c>
      <c r="K1867" s="193">
        <f>MAX(0,G1867-Assumptions!$C$3)*Assumptions!$C$2</f>
        <v>0</v>
      </c>
    </row>
    <row r="1868" spans="1:11">
      <c r="A1868" s="192">
        <f t="shared" si="148"/>
        <v>47926.666666662146</v>
      </c>
      <c r="B1868" s="218">
        <v>24.187606382978721</v>
      </c>
      <c r="C1868" s="219">
        <f t="shared" si="147"/>
        <v>1.168900689219653E-4</v>
      </c>
      <c r="D1868" s="193">
        <f t="shared" si="145"/>
        <v>25.2599688922773</v>
      </c>
      <c r="E1868" s="193">
        <f t="shared" si="146"/>
        <v>26.379874814228661</v>
      </c>
      <c r="F1868" s="193">
        <f t="shared" si="146"/>
        <v>27.549431995822118</v>
      </c>
      <c r="G1868" s="193">
        <f t="shared" si="146"/>
        <v>28.770841735877269</v>
      </c>
      <c r="H1868" s="193">
        <f>MAX(0,D1868-Assumptions!$C$3)*Assumptions!$C$2</f>
        <v>0</v>
      </c>
      <c r="I1868" s="193">
        <f>MAX(0,E1868-Assumptions!$C$3)*Assumptions!$C$2</f>
        <v>0</v>
      </c>
      <c r="J1868" s="193">
        <f>MAX(0,F1868-Assumptions!$C$3)*Assumptions!$C$2</f>
        <v>0</v>
      </c>
      <c r="K1868" s="193">
        <f>MAX(0,G1868-Assumptions!$C$3)*Assumptions!$C$2</f>
        <v>0</v>
      </c>
    </row>
    <row r="1869" spans="1:11">
      <c r="A1869" s="192">
        <f t="shared" si="148"/>
        <v>47926.70833332881</v>
      </c>
      <c r="B1869" s="218">
        <v>24.20074468085107</v>
      </c>
      <c r="C1869" s="219">
        <f t="shared" si="147"/>
        <v>1.1695356162643137E-4</v>
      </c>
      <c r="D1869" s="193">
        <f t="shared" si="145"/>
        <v>25.273689679291035</v>
      </c>
      <c r="E1869" s="193">
        <f t="shared" si="146"/>
        <v>26.39420391515981</v>
      </c>
      <c r="F1869" s="193">
        <f t="shared" si="146"/>
        <v>27.564396380393461</v>
      </c>
      <c r="G1869" s="193">
        <f t="shared" si="146"/>
        <v>28.786469569519795</v>
      </c>
      <c r="H1869" s="193">
        <f>MAX(0,D1869-Assumptions!$C$3)*Assumptions!$C$2</f>
        <v>0</v>
      </c>
      <c r="I1869" s="193">
        <f>MAX(0,E1869-Assumptions!$C$3)*Assumptions!$C$2</f>
        <v>0</v>
      </c>
      <c r="J1869" s="193">
        <f>MAX(0,F1869-Assumptions!$C$3)*Assumptions!$C$2</f>
        <v>0</v>
      </c>
      <c r="K1869" s="193">
        <f>MAX(0,G1869-Assumptions!$C$3)*Assumptions!$C$2</f>
        <v>0</v>
      </c>
    </row>
    <row r="1870" spans="1:11">
      <c r="A1870" s="192">
        <f t="shared" si="148"/>
        <v>47926.749999995474</v>
      </c>
      <c r="B1870" s="218">
        <v>23.819734042553193</v>
      </c>
      <c r="C1870" s="219">
        <f t="shared" si="147"/>
        <v>1.1511227319691642E-4</v>
      </c>
      <c r="D1870" s="193">
        <f t="shared" si="145"/>
        <v>24.875786855892855</v>
      </c>
      <c r="E1870" s="193">
        <f t="shared" si="146"/>
        <v>25.978659988156746</v>
      </c>
      <c r="F1870" s="193">
        <f t="shared" si="146"/>
        <v>27.130429227824827</v>
      </c>
      <c r="G1870" s="193">
        <f t="shared" si="146"/>
        <v>28.333262393886741</v>
      </c>
      <c r="H1870" s="193">
        <f>MAX(0,D1870-Assumptions!$C$3)*Assumptions!$C$2</f>
        <v>0</v>
      </c>
      <c r="I1870" s="193">
        <f>MAX(0,E1870-Assumptions!$C$3)*Assumptions!$C$2</f>
        <v>0</v>
      </c>
      <c r="J1870" s="193">
        <f>MAX(0,F1870-Assumptions!$C$3)*Assumptions!$C$2</f>
        <v>0</v>
      </c>
      <c r="K1870" s="193">
        <f>MAX(0,G1870-Assumptions!$C$3)*Assumptions!$C$2</f>
        <v>0</v>
      </c>
    </row>
    <row r="1871" spans="1:11">
      <c r="A1871" s="192">
        <f t="shared" si="148"/>
        <v>47926.791666662139</v>
      </c>
      <c r="B1871" s="218">
        <v>24.450372340425535</v>
      </c>
      <c r="C1871" s="219">
        <f t="shared" si="147"/>
        <v>1.1815992301128596E-4</v>
      </c>
      <c r="D1871" s="193">
        <f t="shared" si="145"/>
        <v>25.534384632551905</v>
      </c>
      <c r="E1871" s="193">
        <f t="shared" si="146"/>
        <v>26.666456832851466</v>
      </c>
      <c r="F1871" s="193">
        <f t="shared" si="146"/>
        <v>27.848719687248764</v>
      </c>
      <c r="G1871" s="193">
        <f t="shared" si="146"/>
        <v>29.08339840872765</v>
      </c>
      <c r="H1871" s="193">
        <f>MAX(0,D1871-Assumptions!$C$3)*Assumptions!$C$2</f>
        <v>0</v>
      </c>
      <c r="I1871" s="193">
        <f>MAX(0,E1871-Assumptions!$C$3)*Assumptions!$C$2</f>
        <v>0</v>
      </c>
      <c r="J1871" s="193">
        <f>MAX(0,F1871-Assumptions!$C$3)*Assumptions!$C$2</f>
        <v>0</v>
      </c>
      <c r="K1871" s="193">
        <f>MAX(0,G1871-Assumptions!$C$3)*Assumptions!$C$2</f>
        <v>0</v>
      </c>
    </row>
    <row r="1872" spans="1:11">
      <c r="A1872" s="192">
        <f t="shared" si="148"/>
        <v>47926.833333328803</v>
      </c>
      <c r="B1872" s="218">
        <v>24.857659574468091</v>
      </c>
      <c r="C1872" s="219">
        <f t="shared" si="147"/>
        <v>1.2012819684973298E-4</v>
      </c>
      <c r="D1872" s="193">
        <f t="shared" si="145"/>
        <v>25.959729029977545</v>
      </c>
      <c r="E1872" s="193">
        <f t="shared" si="146"/>
        <v>27.110658961716808</v>
      </c>
      <c r="F1872" s="193">
        <f t="shared" si="146"/>
        <v>28.312615608960055</v>
      </c>
      <c r="G1872" s="193">
        <f t="shared" si="146"/>
        <v>29.567861251645738</v>
      </c>
      <c r="H1872" s="193">
        <f>MAX(0,D1872-Assumptions!$C$3)*Assumptions!$C$2</f>
        <v>0</v>
      </c>
      <c r="I1872" s="193">
        <f>MAX(0,E1872-Assumptions!$C$3)*Assumptions!$C$2</f>
        <v>0</v>
      </c>
      <c r="J1872" s="193">
        <f>MAX(0,F1872-Assumptions!$C$3)*Assumptions!$C$2</f>
        <v>0</v>
      </c>
      <c r="K1872" s="193">
        <f>MAX(0,G1872-Assumptions!$C$3)*Assumptions!$C$2</f>
        <v>0</v>
      </c>
    </row>
    <row r="1873" spans="1:11">
      <c r="A1873" s="192">
        <f t="shared" si="148"/>
        <v>47926.874999995467</v>
      </c>
      <c r="B1873" s="218">
        <v>24.38468085106383</v>
      </c>
      <c r="C1873" s="219">
        <f t="shared" si="147"/>
        <v>1.178424594889558E-4</v>
      </c>
      <c r="D1873" s="193">
        <f t="shared" si="145"/>
        <v>25.465780697483254</v>
      </c>
      <c r="E1873" s="193">
        <f t="shared" si="146"/>
        <v>26.594811328195764</v>
      </c>
      <c r="F1873" s="193">
        <f t="shared" si="146"/>
        <v>27.7738977643921</v>
      </c>
      <c r="G1873" s="193">
        <f t="shared" si="146"/>
        <v>29.005259240515052</v>
      </c>
      <c r="H1873" s="193">
        <f>MAX(0,D1873-Assumptions!$C$3)*Assumptions!$C$2</f>
        <v>0</v>
      </c>
      <c r="I1873" s="193">
        <f>MAX(0,E1873-Assumptions!$C$3)*Assumptions!$C$2</f>
        <v>0</v>
      </c>
      <c r="J1873" s="193">
        <f>MAX(0,F1873-Assumptions!$C$3)*Assumptions!$C$2</f>
        <v>0</v>
      </c>
      <c r="K1873" s="193">
        <f>MAX(0,G1873-Assumptions!$C$3)*Assumptions!$C$2</f>
        <v>0</v>
      </c>
    </row>
    <row r="1874" spans="1:11">
      <c r="A1874" s="192">
        <f t="shared" si="148"/>
        <v>47926.916666662131</v>
      </c>
      <c r="B1874" s="218">
        <v>22.900053191489366</v>
      </c>
      <c r="C1874" s="219">
        <f t="shared" si="147"/>
        <v>1.1066778388429418E-4</v>
      </c>
      <c r="D1874" s="193">
        <f t="shared" si="145"/>
        <v>23.915331764931747</v>
      </c>
      <c r="E1874" s="193">
        <f t="shared" si="146"/>
        <v>24.975622922976953</v>
      </c>
      <c r="F1874" s="193">
        <f t="shared" si="146"/>
        <v>26.082922307831595</v>
      </c>
      <c r="G1874" s="193">
        <f t="shared" si="146"/>
        <v>27.239314038910425</v>
      </c>
      <c r="H1874" s="193">
        <f>MAX(0,D1874-Assumptions!$C$3)*Assumptions!$C$2</f>
        <v>0</v>
      </c>
      <c r="I1874" s="193">
        <f>MAX(0,E1874-Assumptions!$C$3)*Assumptions!$C$2</f>
        <v>0</v>
      </c>
      <c r="J1874" s="193">
        <f>MAX(0,F1874-Assumptions!$C$3)*Assumptions!$C$2</f>
        <v>0</v>
      </c>
      <c r="K1874" s="193">
        <f>MAX(0,G1874-Assumptions!$C$3)*Assumptions!$C$2</f>
        <v>0</v>
      </c>
    </row>
    <row r="1875" spans="1:11">
      <c r="A1875" s="192">
        <f t="shared" si="148"/>
        <v>47926.958333328796</v>
      </c>
      <c r="B1875" s="218">
        <v>20.259255319148942</v>
      </c>
      <c r="C1875" s="219">
        <f t="shared" si="147"/>
        <v>9.7905750286621696E-5</v>
      </c>
      <c r="D1875" s="193">
        <f t="shared" si="145"/>
        <v>21.157453575171974</v>
      </c>
      <c r="E1875" s="193">
        <f t="shared" si="146"/>
        <v>22.095473635817818</v>
      </c>
      <c r="F1875" s="193">
        <f t="shared" si="146"/>
        <v>23.075081008993873</v>
      </c>
      <c r="G1875" s="193">
        <f t="shared" si="146"/>
        <v>24.098119476764126</v>
      </c>
      <c r="H1875" s="193">
        <f>MAX(0,D1875-Assumptions!$C$3)*Assumptions!$C$2</f>
        <v>0</v>
      </c>
      <c r="I1875" s="193">
        <f>MAX(0,E1875-Assumptions!$C$3)*Assumptions!$C$2</f>
        <v>0</v>
      </c>
      <c r="J1875" s="193">
        <f>MAX(0,F1875-Assumptions!$C$3)*Assumptions!$C$2</f>
        <v>0</v>
      </c>
      <c r="K1875" s="193">
        <f>MAX(0,G1875-Assumptions!$C$3)*Assumptions!$C$2</f>
        <v>0</v>
      </c>
    </row>
    <row r="1876" spans="1:11">
      <c r="A1876" s="192">
        <f t="shared" si="148"/>
        <v>47926.99999999546</v>
      </c>
      <c r="B1876" s="218">
        <v>18.314787234042559</v>
      </c>
      <c r="C1876" s="219">
        <f t="shared" si="147"/>
        <v>8.8508830025648934E-5</v>
      </c>
      <c r="D1876" s="193">
        <f t="shared" si="145"/>
        <v>19.126777097139904</v>
      </c>
      <c r="E1876" s="193">
        <f t="shared" si="146"/>
        <v>19.974766698009109</v>
      </c>
      <c r="F1876" s="193">
        <f t="shared" si="146"/>
        <v>20.860352092436745</v>
      </c>
      <c r="G1876" s="193">
        <f t="shared" si="146"/>
        <v>21.785200097671332</v>
      </c>
      <c r="H1876" s="193">
        <f>MAX(0,D1876-Assumptions!$C$3)*Assumptions!$C$2</f>
        <v>0</v>
      </c>
      <c r="I1876" s="193">
        <f>MAX(0,E1876-Assumptions!$C$3)*Assumptions!$C$2</f>
        <v>0</v>
      </c>
      <c r="J1876" s="193">
        <f>MAX(0,F1876-Assumptions!$C$3)*Assumptions!$C$2</f>
        <v>0</v>
      </c>
      <c r="K1876" s="193">
        <f>MAX(0,G1876-Assumptions!$C$3)*Assumptions!$C$2</f>
        <v>0</v>
      </c>
    </row>
    <row r="1877" spans="1:11">
      <c r="A1877" s="192">
        <f t="shared" si="148"/>
        <v>47927.041666662124</v>
      </c>
      <c r="B1877" s="218">
        <v>16.908989361702133</v>
      </c>
      <c r="C1877" s="219">
        <f t="shared" si="147"/>
        <v>8.1715110647783483E-5</v>
      </c>
      <c r="D1877" s="193">
        <f t="shared" si="145"/>
        <v>17.658652886670772</v>
      </c>
      <c r="E1877" s="193">
        <f t="shared" si="146"/>
        <v>18.441552898377132</v>
      </c>
      <c r="F1877" s="193">
        <f t="shared" si="146"/>
        <v>19.259162943304226</v>
      </c>
      <c r="G1877" s="193">
        <f t="shared" si="146"/>
        <v>20.113021897921811</v>
      </c>
      <c r="H1877" s="193">
        <f>MAX(0,D1877-Assumptions!$C$3)*Assumptions!$C$2</f>
        <v>0</v>
      </c>
      <c r="I1877" s="193">
        <f>MAX(0,E1877-Assumptions!$C$3)*Assumptions!$C$2</f>
        <v>0</v>
      </c>
      <c r="J1877" s="193">
        <f>MAX(0,F1877-Assumptions!$C$3)*Assumptions!$C$2</f>
        <v>0</v>
      </c>
      <c r="K1877" s="193">
        <f>MAX(0,G1877-Assumptions!$C$3)*Assumptions!$C$2</f>
        <v>0</v>
      </c>
    </row>
    <row r="1878" spans="1:11">
      <c r="A1878" s="192">
        <f t="shared" si="148"/>
        <v>47927.083333328788</v>
      </c>
      <c r="B1878" s="218">
        <v>16.225797872340429</v>
      </c>
      <c r="C1878" s="219">
        <f t="shared" si="147"/>
        <v>7.8413490015549807E-5</v>
      </c>
      <c r="D1878" s="193">
        <f t="shared" si="145"/>
        <v>16.945171961956802</v>
      </c>
      <c r="E1878" s="193">
        <f t="shared" si="146"/>
        <v>17.696439649957853</v>
      </c>
      <c r="F1878" s="193">
        <f t="shared" si="146"/>
        <v>18.481014945594964</v>
      </c>
      <c r="G1878" s="193">
        <f t="shared" ref="E1878:G1910" si="149">$C1878*G$2</f>
        <v>19.300374548510828</v>
      </c>
      <c r="H1878" s="193">
        <f>MAX(0,D1878-Assumptions!$C$3)*Assumptions!$C$2</f>
        <v>0</v>
      </c>
      <c r="I1878" s="193">
        <f>MAX(0,E1878-Assumptions!$C$3)*Assumptions!$C$2</f>
        <v>0</v>
      </c>
      <c r="J1878" s="193">
        <f>MAX(0,F1878-Assumptions!$C$3)*Assumptions!$C$2</f>
        <v>0</v>
      </c>
      <c r="K1878" s="193">
        <f>MAX(0,G1878-Assumptions!$C$3)*Assumptions!$C$2</f>
        <v>0</v>
      </c>
    </row>
    <row r="1879" spans="1:11">
      <c r="A1879" s="192">
        <f t="shared" si="148"/>
        <v>47927.124999995453</v>
      </c>
      <c r="B1879" s="218">
        <v>15.726542553191491</v>
      </c>
      <c r="C1879" s="219">
        <f t="shared" si="147"/>
        <v>7.6000767245840568E-5</v>
      </c>
      <c r="D1879" s="193">
        <f t="shared" si="145"/>
        <v>16.423782055435051</v>
      </c>
      <c r="E1879" s="193">
        <f t="shared" si="149"/>
        <v>17.15193381457453</v>
      </c>
      <c r="F1879" s="193">
        <f t="shared" si="149"/>
        <v>17.912368331884345</v>
      </c>
      <c r="G1879" s="193">
        <f t="shared" si="149"/>
        <v>18.706516870095108</v>
      </c>
      <c r="H1879" s="193">
        <f>MAX(0,D1879-Assumptions!$C$3)*Assumptions!$C$2</f>
        <v>0</v>
      </c>
      <c r="I1879" s="193">
        <f>MAX(0,E1879-Assumptions!$C$3)*Assumptions!$C$2</f>
        <v>0</v>
      </c>
      <c r="J1879" s="193">
        <f>MAX(0,F1879-Assumptions!$C$3)*Assumptions!$C$2</f>
        <v>0</v>
      </c>
      <c r="K1879" s="193">
        <f>MAX(0,G1879-Assumptions!$C$3)*Assumptions!$C$2</f>
        <v>0</v>
      </c>
    </row>
    <row r="1880" spans="1:11">
      <c r="A1880" s="192">
        <f t="shared" si="148"/>
        <v>47927.166666662117</v>
      </c>
      <c r="B1880" s="218">
        <v>15.67398936170213</v>
      </c>
      <c r="C1880" s="219">
        <f t="shared" si="147"/>
        <v>7.5746796427976441E-5</v>
      </c>
      <c r="D1880" s="193">
        <f t="shared" si="145"/>
        <v>16.368898907380132</v>
      </c>
      <c r="E1880" s="193">
        <f t="shared" si="149"/>
        <v>17.09461741084997</v>
      </c>
      <c r="F1880" s="193">
        <f t="shared" si="149"/>
        <v>17.85251079359902</v>
      </c>
      <c r="G1880" s="193">
        <f t="shared" si="149"/>
        <v>18.644005535525032</v>
      </c>
      <c r="H1880" s="193">
        <f>MAX(0,D1880-Assumptions!$C$3)*Assumptions!$C$2</f>
        <v>0</v>
      </c>
      <c r="I1880" s="193">
        <f>MAX(0,E1880-Assumptions!$C$3)*Assumptions!$C$2</f>
        <v>0</v>
      </c>
      <c r="J1880" s="193">
        <f>MAX(0,F1880-Assumptions!$C$3)*Assumptions!$C$2</f>
        <v>0</v>
      </c>
      <c r="K1880" s="193">
        <f>MAX(0,G1880-Assumptions!$C$3)*Assumptions!$C$2</f>
        <v>0</v>
      </c>
    </row>
    <row r="1881" spans="1:11">
      <c r="A1881" s="192">
        <f t="shared" si="148"/>
        <v>47927.208333328781</v>
      </c>
      <c r="B1881" s="218">
        <v>16.725053191489366</v>
      </c>
      <c r="C1881" s="219">
        <f t="shared" si="147"/>
        <v>8.0826212785259033E-5</v>
      </c>
      <c r="D1881" s="193">
        <f t="shared" si="145"/>
        <v>17.46656186847855</v>
      </c>
      <c r="E1881" s="193">
        <f t="shared" si="149"/>
        <v>18.240945485341172</v>
      </c>
      <c r="F1881" s="193">
        <f t="shared" si="149"/>
        <v>19.049661559305576</v>
      </c>
      <c r="G1881" s="193">
        <f t="shared" si="149"/>
        <v>19.894232226926547</v>
      </c>
      <c r="H1881" s="193">
        <f>MAX(0,D1881-Assumptions!$C$3)*Assumptions!$C$2</f>
        <v>0</v>
      </c>
      <c r="I1881" s="193">
        <f>MAX(0,E1881-Assumptions!$C$3)*Assumptions!$C$2</f>
        <v>0</v>
      </c>
      <c r="J1881" s="193">
        <f>MAX(0,F1881-Assumptions!$C$3)*Assumptions!$C$2</f>
        <v>0</v>
      </c>
      <c r="K1881" s="193">
        <f>MAX(0,G1881-Assumptions!$C$3)*Assumptions!$C$2</f>
        <v>0</v>
      </c>
    </row>
    <row r="1882" spans="1:11">
      <c r="A1882" s="192">
        <f t="shared" si="148"/>
        <v>47927.249999995445</v>
      </c>
      <c r="B1882" s="218">
        <v>19.523510638297878</v>
      </c>
      <c r="C1882" s="219">
        <f t="shared" si="147"/>
        <v>9.4350158836523906E-5</v>
      </c>
      <c r="D1882" s="193">
        <f t="shared" si="145"/>
        <v>20.389089502403085</v>
      </c>
      <c r="E1882" s="193">
        <f t="shared" si="149"/>
        <v>21.293043983673986</v>
      </c>
      <c r="F1882" s="193">
        <f t="shared" si="149"/>
        <v>22.237075472999287</v>
      </c>
      <c r="G1882" s="193">
        <f t="shared" si="149"/>
        <v>23.222960792783073</v>
      </c>
      <c r="H1882" s="193">
        <f>MAX(0,D1882-Assumptions!$C$3)*Assumptions!$C$2</f>
        <v>0</v>
      </c>
      <c r="I1882" s="193">
        <f>MAX(0,E1882-Assumptions!$C$3)*Assumptions!$C$2</f>
        <v>0</v>
      </c>
      <c r="J1882" s="193">
        <f>MAX(0,F1882-Assumptions!$C$3)*Assumptions!$C$2</f>
        <v>0</v>
      </c>
      <c r="K1882" s="193">
        <f>MAX(0,G1882-Assumptions!$C$3)*Assumptions!$C$2</f>
        <v>0</v>
      </c>
    </row>
    <row r="1883" spans="1:11">
      <c r="A1883" s="192">
        <f t="shared" si="148"/>
        <v>47927.291666662109</v>
      </c>
      <c r="B1883" s="218">
        <v>22.387659574468088</v>
      </c>
      <c r="C1883" s="219">
        <f t="shared" si="147"/>
        <v>1.0819156841011891E-4</v>
      </c>
      <c r="D1883" s="193">
        <f t="shared" si="145"/>
        <v>23.380221071396264</v>
      </c>
      <c r="E1883" s="193">
        <f t="shared" si="149"/>
        <v>24.416787986662492</v>
      </c>
      <c r="F1883" s="193">
        <f t="shared" si="149"/>
        <v>25.499311309549647</v>
      </c>
      <c r="G1883" s="193">
        <f t="shared" si="149"/>
        <v>26.629828526852183</v>
      </c>
      <c r="H1883" s="193">
        <f>MAX(0,D1883-Assumptions!$C$3)*Assumptions!$C$2</f>
        <v>0</v>
      </c>
      <c r="I1883" s="193">
        <f>MAX(0,E1883-Assumptions!$C$3)*Assumptions!$C$2</f>
        <v>0</v>
      </c>
      <c r="J1883" s="193">
        <f>MAX(0,F1883-Assumptions!$C$3)*Assumptions!$C$2</f>
        <v>0</v>
      </c>
      <c r="K1883" s="193">
        <f>MAX(0,G1883-Assumptions!$C$3)*Assumptions!$C$2</f>
        <v>0</v>
      </c>
    </row>
    <row r="1884" spans="1:11">
      <c r="A1884" s="192">
        <f t="shared" si="148"/>
        <v>47927.333333328774</v>
      </c>
      <c r="B1884" s="218">
        <v>23.609521276595746</v>
      </c>
      <c r="C1884" s="219">
        <f t="shared" si="147"/>
        <v>1.1409638992545989E-4</v>
      </c>
      <c r="D1884" s="193">
        <f t="shared" si="145"/>
        <v>24.656254263673173</v>
      </c>
      <c r="E1884" s="193">
        <f t="shared" si="149"/>
        <v>25.749394373258507</v>
      </c>
      <c r="F1884" s="193">
        <f t="shared" si="149"/>
        <v>26.890999074683513</v>
      </c>
      <c r="G1884" s="193">
        <f t="shared" si="149"/>
        <v>28.08321705560644</v>
      </c>
      <c r="H1884" s="193">
        <f>MAX(0,D1884-Assumptions!$C$3)*Assumptions!$C$2</f>
        <v>0</v>
      </c>
      <c r="I1884" s="193">
        <f>MAX(0,E1884-Assumptions!$C$3)*Assumptions!$C$2</f>
        <v>0</v>
      </c>
      <c r="J1884" s="193">
        <f>MAX(0,F1884-Assumptions!$C$3)*Assumptions!$C$2</f>
        <v>0</v>
      </c>
      <c r="K1884" s="193">
        <f>MAX(0,G1884-Assumptions!$C$3)*Assumptions!$C$2</f>
        <v>0</v>
      </c>
    </row>
    <row r="1885" spans="1:11">
      <c r="A1885" s="192">
        <f t="shared" si="148"/>
        <v>47927.374999995438</v>
      </c>
      <c r="B1885" s="218">
        <v>23.990531914893619</v>
      </c>
      <c r="C1885" s="219">
        <f t="shared" si="147"/>
        <v>1.1593767835497484E-4</v>
      </c>
      <c r="D1885" s="193">
        <f t="shared" si="145"/>
        <v>25.054157087071349</v>
      </c>
      <c r="E1885" s="193">
        <f t="shared" si="149"/>
        <v>26.164938300261568</v>
      </c>
      <c r="F1885" s="193">
        <f t="shared" si="149"/>
        <v>27.324966227252144</v>
      </c>
      <c r="G1885" s="193">
        <f t="shared" si="149"/>
        <v>28.53642423123949</v>
      </c>
      <c r="H1885" s="193">
        <f>MAX(0,D1885-Assumptions!$C$3)*Assumptions!$C$2</f>
        <v>0</v>
      </c>
      <c r="I1885" s="193">
        <f>MAX(0,E1885-Assumptions!$C$3)*Assumptions!$C$2</f>
        <v>0</v>
      </c>
      <c r="J1885" s="193">
        <f>MAX(0,F1885-Assumptions!$C$3)*Assumptions!$C$2</f>
        <v>0</v>
      </c>
      <c r="K1885" s="193">
        <f>MAX(0,G1885-Assumptions!$C$3)*Assumptions!$C$2</f>
        <v>0</v>
      </c>
    </row>
    <row r="1886" spans="1:11">
      <c r="A1886" s="192">
        <f t="shared" si="148"/>
        <v>47927.416666662102</v>
      </c>
      <c r="B1886" s="218">
        <v>24.516063829787239</v>
      </c>
      <c r="C1886" s="219">
        <f t="shared" si="147"/>
        <v>1.1847738653361613E-4</v>
      </c>
      <c r="D1886" s="193">
        <f t="shared" si="145"/>
        <v>25.60298856762056</v>
      </c>
      <c r="E1886" s="193">
        <f t="shared" si="149"/>
        <v>26.738102337507165</v>
      </c>
      <c r="F1886" s="193">
        <f t="shared" si="149"/>
        <v>27.923541610105424</v>
      </c>
      <c r="G1886" s="193">
        <f t="shared" si="149"/>
        <v>29.161537576940244</v>
      </c>
      <c r="H1886" s="193">
        <f>MAX(0,D1886-Assumptions!$C$3)*Assumptions!$C$2</f>
        <v>0</v>
      </c>
      <c r="I1886" s="193">
        <f>MAX(0,E1886-Assumptions!$C$3)*Assumptions!$C$2</f>
        <v>0</v>
      </c>
      <c r="J1886" s="193">
        <f>MAX(0,F1886-Assumptions!$C$3)*Assumptions!$C$2</f>
        <v>0</v>
      </c>
      <c r="K1886" s="193">
        <f>MAX(0,G1886-Assumptions!$C$3)*Assumptions!$C$2</f>
        <v>0</v>
      </c>
    </row>
    <row r="1887" spans="1:11">
      <c r="A1887" s="192">
        <f t="shared" si="148"/>
        <v>47927.458333328766</v>
      </c>
      <c r="B1887" s="218">
        <v>24.975904255319154</v>
      </c>
      <c r="C1887" s="219">
        <f t="shared" si="147"/>
        <v>1.2069963118992726E-4</v>
      </c>
      <c r="D1887" s="193">
        <f t="shared" si="145"/>
        <v>26.083216113101116</v>
      </c>
      <c r="E1887" s="193">
        <f t="shared" si="149"/>
        <v>27.239620870097063</v>
      </c>
      <c r="F1887" s="193">
        <f t="shared" si="149"/>
        <v>28.44729507010204</v>
      </c>
      <c r="G1887" s="193">
        <f t="shared" si="149"/>
        <v>29.708511754428407</v>
      </c>
      <c r="H1887" s="193">
        <f>MAX(0,D1887-Assumptions!$C$3)*Assumptions!$C$2</f>
        <v>0</v>
      </c>
      <c r="I1887" s="193">
        <f>MAX(0,E1887-Assumptions!$C$3)*Assumptions!$C$2</f>
        <v>0</v>
      </c>
      <c r="J1887" s="193">
        <f>MAX(0,F1887-Assumptions!$C$3)*Assumptions!$C$2</f>
        <v>0</v>
      </c>
      <c r="K1887" s="193">
        <f>MAX(0,G1887-Assumptions!$C$3)*Assumptions!$C$2</f>
        <v>0</v>
      </c>
    </row>
    <row r="1888" spans="1:11">
      <c r="A1888" s="192">
        <f t="shared" si="148"/>
        <v>47927.499999995431</v>
      </c>
      <c r="B1888" s="218">
        <v>24.962765957446813</v>
      </c>
      <c r="C1888" s="219">
        <f t="shared" si="147"/>
        <v>1.2063613848546123E-4</v>
      </c>
      <c r="D1888" s="193">
        <f t="shared" si="145"/>
        <v>26.069495326087385</v>
      </c>
      <c r="E1888" s="193">
        <f t="shared" si="149"/>
        <v>27.225291769165924</v>
      </c>
      <c r="F1888" s="193">
        <f t="shared" si="149"/>
        <v>28.432330685530712</v>
      </c>
      <c r="G1888" s="193">
        <f t="shared" si="149"/>
        <v>29.692883920785889</v>
      </c>
      <c r="H1888" s="193">
        <f>MAX(0,D1888-Assumptions!$C$3)*Assumptions!$C$2</f>
        <v>0</v>
      </c>
      <c r="I1888" s="193">
        <f>MAX(0,E1888-Assumptions!$C$3)*Assumptions!$C$2</f>
        <v>0</v>
      </c>
      <c r="J1888" s="193">
        <f>MAX(0,F1888-Assumptions!$C$3)*Assumptions!$C$2</f>
        <v>0</v>
      </c>
      <c r="K1888" s="193">
        <f>MAX(0,G1888-Assumptions!$C$3)*Assumptions!$C$2</f>
        <v>0</v>
      </c>
    </row>
    <row r="1889" spans="1:11">
      <c r="A1889" s="192">
        <f t="shared" si="148"/>
        <v>47927.541666662095</v>
      </c>
      <c r="B1889" s="218">
        <v>25.488297872340429</v>
      </c>
      <c r="C1889" s="219">
        <f t="shared" si="147"/>
        <v>1.2317584666410251E-4</v>
      </c>
      <c r="D1889" s="193">
        <f t="shared" si="145"/>
        <v>26.618326806636592</v>
      </c>
      <c r="E1889" s="193">
        <f t="shared" si="149"/>
        <v>27.798455806411521</v>
      </c>
      <c r="F1889" s="193">
        <f t="shared" si="149"/>
        <v>29.030906068383988</v>
      </c>
      <c r="G1889" s="193">
        <f t="shared" si="149"/>
        <v>30.317997266486643</v>
      </c>
      <c r="H1889" s="193">
        <f>MAX(0,D1889-Assumptions!$C$3)*Assumptions!$C$2</f>
        <v>0</v>
      </c>
      <c r="I1889" s="193">
        <f>MAX(0,E1889-Assumptions!$C$3)*Assumptions!$C$2</f>
        <v>0</v>
      </c>
      <c r="J1889" s="193">
        <f>MAX(0,F1889-Assumptions!$C$3)*Assumptions!$C$2</f>
        <v>0</v>
      </c>
      <c r="K1889" s="193">
        <f>MAX(0,G1889-Assumptions!$C$3)*Assumptions!$C$2</f>
        <v>0</v>
      </c>
    </row>
    <row r="1890" spans="1:11">
      <c r="A1890" s="192">
        <f t="shared" si="148"/>
        <v>47927.583333328759</v>
      </c>
      <c r="B1890" s="218">
        <v>25.159840425531918</v>
      </c>
      <c r="C1890" s="219">
        <f t="shared" si="147"/>
        <v>1.2158852905245171E-4</v>
      </c>
      <c r="D1890" s="193">
        <f t="shared" si="145"/>
        <v>26.275307131293339</v>
      </c>
      <c r="E1890" s="193">
        <f t="shared" si="149"/>
        <v>27.440228283133024</v>
      </c>
      <c r="F1890" s="193">
        <f t="shared" si="149"/>
        <v>28.656796454100689</v>
      </c>
      <c r="G1890" s="193">
        <f t="shared" si="149"/>
        <v>29.927301425423671</v>
      </c>
      <c r="H1890" s="193">
        <f>MAX(0,D1890-Assumptions!$C$3)*Assumptions!$C$2</f>
        <v>0</v>
      </c>
      <c r="I1890" s="193">
        <f>MAX(0,E1890-Assumptions!$C$3)*Assumptions!$C$2</f>
        <v>0</v>
      </c>
      <c r="J1890" s="193">
        <f>MAX(0,F1890-Assumptions!$C$3)*Assumptions!$C$2</f>
        <v>0</v>
      </c>
      <c r="K1890" s="193">
        <f>MAX(0,G1890-Assumptions!$C$3)*Assumptions!$C$2</f>
        <v>0</v>
      </c>
    </row>
    <row r="1891" spans="1:11">
      <c r="A1891" s="192">
        <f t="shared" si="148"/>
        <v>47927.624999995423</v>
      </c>
      <c r="B1891" s="218">
        <v>25.304361702127665</v>
      </c>
      <c r="C1891" s="219">
        <f t="shared" si="147"/>
        <v>1.2228694880157806E-4</v>
      </c>
      <c r="D1891" s="193">
        <f t="shared" si="145"/>
        <v>26.426235788444369</v>
      </c>
      <c r="E1891" s="193">
        <f t="shared" si="149"/>
        <v>27.597848393375564</v>
      </c>
      <c r="F1891" s="193">
        <f t="shared" si="149"/>
        <v>28.821404684385339</v>
      </c>
      <c r="G1891" s="193">
        <f t="shared" si="149"/>
        <v>30.099207595491379</v>
      </c>
      <c r="H1891" s="193">
        <f>MAX(0,D1891-Assumptions!$C$3)*Assumptions!$C$2</f>
        <v>0</v>
      </c>
      <c r="I1891" s="193">
        <f>MAX(0,E1891-Assumptions!$C$3)*Assumptions!$C$2</f>
        <v>0</v>
      </c>
      <c r="J1891" s="193">
        <f>MAX(0,F1891-Assumptions!$C$3)*Assumptions!$C$2</f>
        <v>0</v>
      </c>
      <c r="K1891" s="193">
        <f>MAX(0,G1891-Assumptions!$C$3)*Assumptions!$C$2</f>
        <v>0</v>
      </c>
    </row>
    <row r="1892" spans="1:11">
      <c r="A1892" s="192">
        <f t="shared" si="148"/>
        <v>47927.666666662088</v>
      </c>
      <c r="B1892" s="218">
        <v>26.867819148936174</v>
      </c>
      <c r="C1892" s="219">
        <f t="shared" si="147"/>
        <v>1.298425806330359E-4</v>
      </c>
      <c r="D1892" s="193">
        <f t="shared" si="145"/>
        <v>28.059009443078264</v>
      </c>
      <c r="E1892" s="193">
        <f t="shared" si="149"/>
        <v>29.303011404181216</v>
      </c>
      <c r="F1892" s="193">
        <f t="shared" si="149"/>
        <v>30.60216644837384</v>
      </c>
      <c r="G1892" s="193">
        <f t="shared" si="149"/>
        <v>31.958919798951126</v>
      </c>
      <c r="H1892" s="193">
        <f>MAX(0,D1892-Assumptions!$C$3)*Assumptions!$C$2</f>
        <v>0</v>
      </c>
      <c r="I1892" s="193">
        <f>MAX(0,E1892-Assumptions!$C$3)*Assumptions!$C$2</f>
        <v>0</v>
      </c>
      <c r="J1892" s="193">
        <f>MAX(0,F1892-Assumptions!$C$3)*Assumptions!$C$2</f>
        <v>0</v>
      </c>
      <c r="K1892" s="193">
        <f>MAX(0,G1892-Assumptions!$C$3)*Assumptions!$C$2</f>
        <v>0</v>
      </c>
    </row>
    <row r="1893" spans="1:11">
      <c r="A1893" s="192">
        <f t="shared" si="148"/>
        <v>47927.708333328752</v>
      </c>
      <c r="B1893" s="218">
        <v>27.879468085106385</v>
      </c>
      <c r="C1893" s="219">
        <f t="shared" si="147"/>
        <v>1.3473151887692037E-4</v>
      </c>
      <c r="D1893" s="193">
        <f t="shared" si="145"/>
        <v>29.11551004313549</v>
      </c>
      <c r="E1893" s="193">
        <f t="shared" si="149"/>
        <v>30.406352175878993</v>
      </c>
      <c r="F1893" s="193">
        <f t="shared" si="149"/>
        <v>31.7544240603664</v>
      </c>
      <c r="G1893" s="193">
        <f t="shared" si="149"/>
        <v>33.162262989425081</v>
      </c>
      <c r="H1893" s="193">
        <f>MAX(0,D1893-Assumptions!$C$3)*Assumptions!$C$2</f>
        <v>0</v>
      </c>
      <c r="I1893" s="193">
        <f>MAX(0,E1893-Assumptions!$C$3)*Assumptions!$C$2</f>
        <v>0</v>
      </c>
      <c r="J1893" s="193">
        <f>MAX(0,F1893-Assumptions!$C$3)*Assumptions!$C$2</f>
        <v>0</v>
      </c>
      <c r="K1893" s="193">
        <f>MAX(0,G1893-Assumptions!$C$3)*Assumptions!$C$2</f>
        <v>0</v>
      </c>
    </row>
    <row r="1894" spans="1:11">
      <c r="A1894" s="192">
        <f t="shared" si="148"/>
        <v>47927.749999995416</v>
      </c>
      <c r="B1894" s="218">
        <v>26.513085106382981</v>
      </c>
      <c r="C1894" s="219">
        <f t="shared" si="147"/>
        <v>1.2812827761245302E-4</v>
      </c>
      <c r="D1894" s="193">
        <f t="shared" si="145"/>
        <v>27.688548193707547</v>
      </c>
      <c r="E1894" s="193">
        <f t="shared" si="149"/>
        <v>28.916125679040437</v>
      </c>
      <c r="F1894" s="193">
        <f t="shared" si="149"/>
        <v>30.198128064947877</v>
      </c>
      <c r="G1894" s="193">
        <f t="shared" si="149"/>
        <v>31.536968290603113</v>
      </c>
      <c r="H1894" s="193">
        <f>MAX(0,D1894-Assumptions!$C$3)*Assumptions!$C$2</f>
        <v>0</v>
      </c>
      <c r="I1894" s="193">
        <f>MAX(0,E1894-Assumptions!$C$3)*Assumptions!$C$2</f>
        <v>0</v>
      </c>
      <c r="J1894" s="193">
        <f>MAX(0,F1894-Assumptions!$C$3)*Assumptions!$C$2</f>
        <v>0</v>
      </c>
      <c r="K1894" s="193">
        <f>MAX(0,G1894-Assumptions!$C$3)*Assumptions!$C$2</f>
        <v>0</v>
      </c>
    </row>
    <row r="1895" spans="1:11">
      <c r="A1895" s="192">
        <f t="shared" si="148"/>
        <v>47927.79166666208</v>
      </c>
      <c r="B1895" s="218">
        <v>27.353936170212766</v>
      </c>
      <c r="C1895" s="219">
        <f t="shared" si="147"/>
        <v>1.3219181069827908E-4</v>
      </c>
      <c r="D1895" s="193">
        <f t="shared" si="145"/>
        <v>28.566678562586279</v>
      </c>
      <c r="E1895" s="193">
        <f t="shared" si="149"/>
        <v>29.833188138633393</v>
      </c>
      <c r="F1895" s="193">
        <f t="shared" si="149"/>
        <v>31.15584867751312</v>
      </c>
      <c r="G1895" s="193">
        <f t="shared" si="149"/>
        <v>32.53714964372432</v>
      </c>
      <c r="H1895" s="193">
        <f>MAX(0,D1895-Assumptions!$C$3)*Assumptions!$C$2</f>
        <v>0</v>
      </c>
      <c r="I1895" s="193">
        <f>MAX(0,E1895-Assumptions!$C$3)*Assumptions!$C$2</f>
        <v>0</v>
      </c>
      <c r="J1895" s="193">
        <f>MAX(0,F1895-Assumptions!$C$3)*Assumptions!$C$2</f>
        <v>0</v>
      </c>
      <c r="K1895" s="193">
        <f>MAX(0,G1895-Assumptions!$C$3)*Assumptions!$C$2</f>
        <v>0</v>
      </c>
    </row>
    <row r="1896" spans="1:11">
      <c r="A1896" s="192">
        <f t="shared" si="148"/>
        <v>47927.833333328745</v>
      </c>
      <c r="B1896" s="218">
        <v>27.445904255319153</v>
      </c>
      <c r="C1896" s="219">
        <f t="shared" si="147"/>
        <v>1.326362596295413E-4</v>
      </c>
      <c r="D1896" s="193">
        <f t="shared" si="145"/>
        <v>28.662724071682391</v>
      </c>
      <c r="E1896" s="193">
        <f t="shared" si="149"/>
        <v>29.933491845151373</v>
      </c>
      <c r="F1896" s="193">
        <f t="shared" si="149"/>
        <v>31.260599369512445</v>
      </c>
      <c r="G1896" s="193">
        <f t="shared" si="149"/>
        <v>32.646544479221951</v>
      </c>
      <c r="H1896" s="193">
        <f>MAX(0,D1896-Assumptions!$C$3)*Assumptions!$C$2</f>
        <v>0</v>
      </c>
      <c r="I1896" s="193">
        <f>MAX(0,E1896-Assumptions!$C$3)*Assumptions!$C$2</f>
        <v>0</v>
      </c>
      <c r="J1896" s="193">
        <f>MAX(0,F1896-Assumptions!$C$3)*Assumptions!$C$2</f>
        <v>0</v>
      </c>
      <c r="K1896" s="193">
        <f>MAX(0,G1896-Assumptions!$C$3)*Assumptions!$C$2</f>
        <v>0</v>
      </c>
    </row>
    <row r="1897" spans="1:11">
      <c r="A1897" s="192">
        <f t="shared" si="148"/>
        <v>47927.874999995409</v>
      </c>
      <c r="B1897" s="218">
        <v>27.603563829787241</v>
      </c>
      <c r="C1897" s="219">
        <f t="shared" si="147"/>
        <v>1.3339817208313373E-4</v>
      </c>
      <c r="D1897" s="193">
        <f t="shared" si="145"/>
        <v>28.82737351584716</v>
      </c>
      <c r="E1897" s="193">
        <f t="shared" si="149"/>
        <v>30.105441056325063</v>
      </c>
      <c r="F1897" s="193">
        <f t="shared" si="149"/>
        <v>31.440171984368437</v>
      </c>
      <c r="G1897" s="193">
        <f t="shared" si="149"/>
        <v>32.834078482932192</v>
      </c>
      <c r="H1897" s="193">
        <f>MAX(0,D1897-Assumptions!$C$3)*Assumptions!$C$2</f>
        <v>0</v>
      </c>
      <c r="I1897" s="193">
        <f>MAX(0,E1897-Assumptions!$C$3)*Assumptions!$C$2</f>
        <v>0</v>
      </c>
      <c r="J1897" s="193">
        <f>MAX(0,F1897-Assumptions!$C$3)*Assumptions!$C$2</f>
        <v>0</v>
      </c>
      <c r="K1897" s="193">
        <f>MAX(0,G1897-Assumptions!$C$3)*Assumptions!$C$2</f>
        <v>0</v>
      </c>
    </row>
    <row r="1898" spans="1:11">
      <c r="A1898" s="192">
        <f t="shared" si="148"/>
        <v>47927.916666662073</v>
      </c>
      <c r="B1898" s="218">
        <v>26.368563829787238</v>
      </c>
      <c r="C1898" s="219">
        <f t="shared" si="147"/>
        <v>1.2742985786332668E-4</v>
      </c>
      <c r="D1898" s="193">
        <f t="shared" si="145"/>
        <v>27.53761953655652</v>
      </c>
      <c r="E1898" s="193">
        <f t="shared" si="149"/>
        <v>28.758505568797901</v>
      </c>
      <c r="F1898" s="193">
        <f t="shared" si="149"/>
        <v>30.033519834663231</v>
      </c>
      <c r="G1898" s="193">
        <f t="shared" si="149"/>
        <v>31.365062120535409</v>
      </c>
      <c r="H1898" s="193">
        <f>MAX(0,D1898-Assumptions!$C$3)*Assumptions!$C$2</f>
        <v>0</v>
      </c>
      <c r="I1898" s="193">
        <f>MAX(0,E1898-Assumptions!$C$3)*Assumptions!$C$2</f>
        <v>0</v>
      </c>
      <c r="J1898" s="193">
        <f>MAX(0,F1898-Assumptions!$C$3)*Assumptions!$C$2</f>
        <v>0</v>
      </c>
      <c r="K1898" s="193">
        <f>MAX(0,G1898-Assumptions!$C$3)*Assumptions!$C$2</f>
        <v>0</v>
      </c>
    </row>
    <row r="1899" spans="1:11">
      <c r="A1899" s="192">
        <f t="shared" si="148"/>
        <v>47927.958333328737</v>
      </c>
      <c r="B1899" s="218">
        <v>23.412446808510641</v>
      </c>
      <c r="C1899" s="219">
        <f t="shared" si="147"/>
        <v>1.1314399935846942E-4</v>
      </c>
      <c r="D1899" s="193">
        <f t="shared" si="145"/>
        <v>24.450442458467219</v>
      </c>
      <c r="E1899" s="193">
        <f t="shared" si="149"/>
        <v>25.534457859291408</v>
      </c>
      <c r="F1899" s="193">
        <f t="shared" si="149"/>
        <v>26.666533306113536</v>
      </c>
      <c r="G1899" s="193">
        <f t="shared" si="149"/>
        <v>27.848799550968657</v>
      </c>
      <c r="H1899" s="193">
        <f>MAX(0,D1899-Assumptions!$C$3)*Assumptions!$C$2</f>
        <v>0</v>
      </c>
      <c r="I1899" s="193">
        <f>MAX(0,E1899-Assumptions!$C$3)*Assumptions!$C$2</f>
        <v>0</v>
      </c>
      <c r="J1899" s="193">
        <f>MAX(0,F1899-Assumptions!$C$3)*Assumptions!$C$2</f>
        <v>0</v>
      </c>
      <c r="K1899" s="193">
        <f>MAX(0,G1899-Assumptions!$C$3)*Assumptions!$C$2</f>
        <v>0</v>
      </c>
    </row>
    <row r="1900" spans="1:11">
      <c r="A1900" s="192">
        <f t="shared" si="148"/>
        <v>47927.999999995402</v>
      </c>
      <c r="B1900" s="218">
        <v>20.981861702127663</v>
      </c>
      <c r="C1900" s="219">
        <f t="shared" si="147"/>
        <v>1.0139784903225347E-4</v>
      </c>
      <c r="D1900" s="193">
        <f t="shared" si="145"/>
        <v>21.912096860927136</v>
      </c>
      <c r="E1900" s="193">
        <f t="shared" si="149"/>
        <v>22.883574187030518</v>
      </c>
      <c r="F1900" s="193">
        <f t="shared" si="149"/>
        <v>23.898122160417131</v>
      </c>
      <c r="G1900" s="193">
        <f t="shared" si="149"/>
        <v>24.957650327102666</v>
      </c>
      <c r="H1900" s="193">
        <f>MAX(0,D1900-Assumptions!$C$3)*Assumptions!$C$2</f>
        <v>0</v>
      </c>
      <c r="I1900" s="193">
        <f>MAX(0,E1900-Assumptions!$C$3)*Assumptions!$C$2</f>
        <v>0</v>
      </c>
      <c r="J1900" s="193">
        <f>MAX(0,F1900-Assumptions!$C$3)*Assumptions!$C$2</f>
        <v>0</v>
      </c>
      <c r="K1900" s="193">
        <f>MAX(0,G1900-Assumptions!$C$3)*Assumptions!$C$2</f>
        <v>0</v>
      </c>
    </row>
    <row r="1901" spans="1:11">
      <c r="A1901" s="192">
        <f t="shared" si="148"/>
        <v>47928.041666662066</v>
      </c>
      <c r="B1901" s="218">
        <v>19.602340425531917</v>
      </c>
      <c r="C1901" s="219">
        <f t="shared" si="147"/>
        <v>9.4731115063320076E-5</v>
      </c>
      <c r="D1901" s="193">
        <f t="shared" si="145"/>
        <v>20.471414224485461</v>
      </c>
      <c r="E1901" s="193">
        <f t="shared" si="149"/>
        <v>21.37901858926082</v>
      </c>
      <c r="F1901" s="193">
        <f t="shared" si="149"/>
        <v>22.326861780427272</v>
      </c>
      <c r="G1901" s="193">
        <f t="shared" si="149"/>
        <v>23.316727794638179</v>
      </c>
      <c r="H1901" s="193">
        <f>MAX(0,D1901-Assumptions!$C$3)*Assumptions!$C$2</f>
        <v>0</v>
      </c>
      <c r="I1901" s="193">
        <f>MAX(0,E1901-Assumptions!$C$3)*Assumptions!$C$2</f>
        <v>0</v>
      </c>
      <c r="J1901" s="193">
        <f>MAX(0,F1901-Assumptions!$C$3)*Assumptions!$C$2</f>
        <v>0</v>
      </c>
      <c r="K1901" s="193">
        <f>MAX(0,G1901-Assumptions!$C$3)*Assumptions!$C$2</f>
        <v>0</v>
      </c>
    </row>
    <row r="1902" spans="1:11">
      <c r="A1902" s="192">
        <f t="shared" si="148"/>
        <v>47928.08333332873</v>
      </c>
      <c r="B1902" s="218">
        <v>19.103085106382984</v>
      </c>
      <c r="C1902" s="219">
        <f t="shared" si="147"/>
        <v>9.2318392293610864E-5</v>
      </c>
      <c r="D1902" s="193">
        <f t="shared" si="145"/>
        <v>19.950024317963717</v>
      </c>
      <c r="E1902" s="193">
        <f t="shared" si="149"/>
        <v>20.834512753877505</v>
      </c>
      <c r="F1902" s="193">
        <f t="shared" si="149"/>
        <v>21.75821516671666</v>
      </c>
      <c r="G1902" s="193">
        <f t="shared" si="149"/>
        <v>22.722870116222467</v>
      </c>
      <c r="H1902" s="193">
        <f>MAX(0,D1902-Assumptions!$C$3)*Assumptions!$C$2</f>
        <v>0</v>
      </c>
      <c r="I1902" s="193">
        <f>MAX(0,E1902-Assumptions!$C$3)*Assumptions!$C$2</f>
        <v>0</v>
      </c>
      <c r="J1902" s="193">
        <f>MAX(0,F1902-Assumptions!$C$3)*Assumptions!$C$2</f>
        <v>0</v>
      </c>
      <c r="K1902" s="193">
        <f>MAX(0,G1902-Assumptions!$C$3)*Assumptions!$C$2</f>
        <v>0</v>
      </c>
    </row>
    <row r="1903" spans="1:11">
      <c r="A1903" s="192">
        <f t="shared" si="148"/>
        <v>47928.124999995394</v>
      </c>
      <c r="B1903" s="218">
        <v>18.472446808510643</v>
      </c>
      <c r="C1903" s="219">
        <f t="shared" si="147"/>
        <v>8.9270742479241315E-5</v>
      </c>
      <c r="D1903" s="193">
        <f t="shared" si="145"/>
        <v>19.291426541304666</v>
      </c>
      <c r="E1903" s="193">
        <f t="shared" si="149"/>
        <v>20.146715909182785</v>
      </c>
      <c r="F1903" s="193">
        <f t="shared" si="149"/>
        <v>21.039924707292727</v>
      </c>
      <c r="G1903" s="193">
        <f t="shared" si="149"/>
        <v>21.972734101381558</v>
      </c>
      <c r="H1903" s="193">
        <f>MAX(0,D1903-Assumptions!$C$3)*Assumptions!$C$2</f>
        <v>0</v>
      </c>
      <c r="I1903" s="193">
        <f>MAX(0,E1903-Assumptions!$C$3)*Assumptions!$C$2</f>
        <v>0</v>
      </c>
      <c r="J1903" s="193">
        <f>MAX(0,F1903-Assumptions!$C$3)*Assumptions!$C$2</f>
        <v>0</v>
      </c>
      <c r="K1903" s="193">
        <f>MAX(0,G1903-Assumptions!$C$3)*Assumptions!$C$2</f>
        <v>0</v>
      </c>
    </row>
    <row r="1904" spans="1:11">
      <c r="A1904" s="192">
        <f t="shared" si="148"/>
        <v>47928.166666662059</v>
      </c>
      <c r="B1904" s="218">
        <v>18.919148936170217</v>
      </c>
      <c r="C1904" s="219">
        <f t="shared" si="147"/>
        <v>9.1429494431086413E-5</v>
      </c>
      <c r="D1904" s="193">
        <f t="shared" si="145"/>
        <v>19.757933299771494</v>
      </c>
      <c r="E1904" s="193">
        <f t="shared" si="149"/>
        <v>20.633905340841544</v>
      </c>
      <c r="F1904" s="193">
        <f t="shared" si="149"/>
        <v>21.548713782718014</v>
      </c>
      <c r="G1904" s="193">
        <f t="shared" si="149"/>
        <v>22.504080445227203</v>
      </c>
      <c r="H1904" s="193">
        <f>MAX(0,D1904-Assumptions!$C$3)*Assumptions!$C$2</f>
        <v>0</v>
      </c>
      <c r="I1904" s="193">
        <f>MAX(0,E1904-Assumptions!$C$3)*Assumptions!$C$2</f>
        <v>0</v>
      </c>
      <c r="J1904" s="193">
        <f>MAX(0,F1904-Assumptions!$C$3)*Assumptions!$C$2</f>
        <v>0</v>
      </c>
      <c r="K1904" s="193">
        <f>MAX(0,G1904-Assumptions!$C$3)*Assumptions!$C$2</f>
        <v>0</v>
      </c>
    </row>
    <row r="1905" spans="1:11">
      <c r="A1905" s="192">
        <f t="shared" si="148"/>
        <v>47928.208333328723</v>
      </c>
      <c r="B1905" s="218">
        <v>19.65489361702128</v>
      </c>
      <c r="C1905" s="219">
        <f t="shared" si="147"/>
        <v>9.4985085881184203E-5</v>
      </c>
      <c r="D1905" s="193">
        <f t="shared" si="145"/>
        <v>20.526297372540384</v>
      </c>
      <c r="E1905" s="193">
        <f t="shared" si="149"/>
        <v>21.43633499298538</v>
      </c>
      <c r="F1905" s="193">
        <f t="shared" si="149"/>
        <v>22.386719318712601</v>
      </c>
      <c r="G1905" s="193">
        <f t="shared" si="149"/>
        <v>23.379239129208255</v>
      </c>
      <c r="H1905" s="193">
        <f>MAX(0,D1905-Assumptions!$C$3)*Assumptions!$C$2</f>
        <v>0</v>
      </c>
      <c r="I1905" s="193">
        <f>MAX(0,E1905-Assumptions!$C$3)*Assumptions!$C$2</f>
        <v>0</v>
      </c>
      <c r="J1905" s="193">
        <f>MAX(0,F1905-Assumptions!$C$3)*Assumptions!$C$2</f>
        <v>0</v>
      </c>
      <c r="K1905" s="193">
        <f>MAX(0,G1905-Assumptions!$C$3)*Assumptions!$C$2</f>
        <v>0</v>
      </c>
    </row>
    <row r="1906" spans="1:11">
      <c r="A1906" s="192">
        <f t="shared" si="148"/>
        <v>47928.249999995387</v>
      </c>
      <c r="B1906" s="218">
        <v>22.768670212765958</v>
      </c>
      <c r="C1906" s="219">
        <f t="shared" si="147"/>
        <v>1.1003285683963384E-4</v>
      </c>
      <c r="D1906" s="193">
        <f t="shared" si="145"/>
        <v>23.77812389479444</v>
      </c>
      <c r="E1906" s="193">
        <f t="shared" si="149"/>
        <v>24.832331913665548</v>
      </c>
      <c r="F1906" s="193">
        <f t="shared" si="149"/>
        <v>25.93327846211827</v>
      </c>
      <c r="G1906" s="193">
        <f t="shared" si="149"/>
        <v>27.08303570248523</v>
      </c>
      <c r="H1906" s="193">
        <f>MAX(0,D1906-Assumptions!$C$3)*Assumptions!$C$2</f>
        <v>0</v>
      </c>
      <c r="I1906" s="193">
        <f>MAX(0,E1906-Assumptions!$C$3)*Assumptions!$C$2</f>
        <v>0</v>
      </c>
      <c r="J1906" s="193">
        <f>MAX(0,F1906-Assumptions!$C$3)*Assumptions!$C$2</f>
        <v>0</v>
      </c>
      <c r="K1906" s="193">
        <f>MAX(0,G1906-Assumptions!$C$3)*Assumptions!$C$2</f>
        <v>0</v>
      </c>
    </row>
    <row r="1907" spans="1:11">
      <c r="A1907" s="192">
        <f t="shared" si="148"/>
        <v>47928.291666662051</v>
      </c>
      <c r="B1907" s="218">
        <v>25.816755319148939</v>
      </c>
      <c r="C1907" s="219">
        <f t="shared" si="147"/>
        <v>1.247631642757533E-4</v>
      </c>
      <c r="D1907" s="193">
        <f t="shared" si="145"/>
        <v>26.961346481979845</v>
      </c>
      <c r="E1907" s="193">
        <f t="shared" si="149"/>
        <v>28.156683329690019</v>
      </c>
      <c r="F1907" s="193">
        <f t="shared" si="149"/>
        <v>29.405015682667283</v>
      </c>
      <c r="G1907" s="193">
        <f t="shared" si="149"/>
        <v>30.70869310754961</v>
      </c>
      <c r="H1907" s="193">
        <f>MAX(0,D1907-Assumptions!$C$3)*Assumptions!$C$2</f>
        <v>0</v>
      </c>
      <c r="I1907" s="193">
        <f>MAX(0,E1907-Assumptions!$C$3)*Assumptions!$C$2</f>
        <v>0</v>
      </c>
      <c r="J1907" s="193">
        <f>MAX(0,F1907-Assumptions!$C$3)*Assumptions!$C$2</f>
        <v>0</v>
      </c>
      <c r="K1907" s="193">
        <f>MAX(0,G1907-Assumptions!$C$3)*Assumptions!$C$2</f>
        <v>0</v>
      </c>
    </row>
    <row r="1908" spans="1:11">
      <c r="A1908" s="192">
        <f t="shared" si="148"/>
        <v>47928.333333328716</v>
      </c>
      <c r="B1908" s="218">
        <v>25.724787234042555</v>
      </c>
      <c r="C1908" s="219">
        <f t="shared" si="147"/>
        <v>1.2431871534449108E-4</v>
      </c>
      <c r="D1908" s="193">
        <f t="shared" si="145"/>
        <v>26.865300972883734</v>
      </c>
      <c r="E1908" s="193">
        <f t="shared" si="149"/>
        <v>28.056379623172038</v>
      </c>
      <c r="F1908" s="193">
        <f t="shared" si="149"/>
        <v>29.300264990667959</v>
      </c>
      <c r="G1908" s="193">
        <f t="shared" si="149"/>
        <v>30.599298272051978</v>
      </c>
      <c r="H1908" s="193">
        <f>MAX(0,D1908-Assumptions!$C$3)*Assumptions!$C$2</f>
        <v>0</v>
      </c>
      <c r="I1908" s="193">
        <f>MAX(0,E1908-Assumptions!$C$3)*Assumptions!$C$2</f>
        <v>0</v>
      </c>
      <c r="J1908" s="193">
        <f>MAX(0,F1908-Assumptions!$C$3)*Assumptions!$C$2</f>
        <v>0</v>
      </c>
      <c r="K1908" s="193">
        <f>MAX(0,G1908-Assumptions!$C$3)*Assumptions!$C$2</f>
        <v>0</v>
      </c>
    </row>
    <row r="1909" spans="1:11">
      <c r="A1909" s="192">
        <f t="shared" si="148"/>
        <v>47928.37499999538</v>
      </c>
      <c r="B1909" s="218">
        <v>25.85617021276596</v>
      </c>
      <c r="C1909" s="219">
        <f t="shared" si="147"/>
        <v>1.2495364238915142E-4</v>
      </c>
      <c r="D1909" s="193">
        <f t="shared" si="145"/>
        <v>27.002508843021037</v>
      </c>
      <c r="E1909" s="193">
        <f t="shared" si="149"/>
        <v>28.199670632483443</v>
      </c>
      <c r="F1909" s="193">
        <f t="shared" si="149"/>
        <v>29.449908836381283</v>
      </c>
      <c r="G1909" s="193">
        <f t="shared" si="149"/>
        <v>30.75557660847717</v>
      </c>
      <c r="H1909" s="193">
        <f>MAX(0,D1909-Assumptions!$C$3)*Assumptions!$C$2</f>
        <v>0</v>
      </c>
      <c r="I1909" s="193">
        <f>MAX(0,E1909-Assumptions!$C$3)*Assumptions!$C$2</f>
        <v>0</v>
      </c>
      <c r="J1909" s="193">
        <f>MAX(0,F1909-Assumptions!$C$3)*Assumptions!$C$2</f>
        <v>0</v>
      </c>
      <c r="K1909" s="193">
        <f>MAX(0,G1909-Assumptions!$C$3)*Assumptions!$C$2</f>
        <v>0</v>
      </c>
    </row>
    <row r="1910" spans="1:11">
      <c r="A1910" s="192">
        <f t="shared" si="148"/>
        <v>47928.416666662044</v>
      </c>
      <c r="B1910" s="218">
        <v>25.396329787234048</v>
      </c>
      <c r="C1910" s="219">
        <f t="shared" si="147"/>
        <v>1.2273139773284029E-4</v>
      </c>
      <c r="D1910" s="193">
        <f t="shared" si="145"/>
        <v>26.522281297540481</v>
      </c>
      <c r="E1910" s="193">
        <f t="shared" si="149"/>
        <v>27.698152099893544</v>
      </c>
      <c r="F1910" s="193">
        <f t="shared" ref="E1910:G1941" si="150">$C1910*F$2</f>
        <v>28.926155376384663</v>
      </c>
      <c r="G1910" s="193">
        <f t="shared" si="150"/>
        <v>30.208602430989011</v>
      </c>
      <c r="H1910" s="193">
        <f>MAX(0,D1910-Assumptions!$C$3)*Assumptions!$C$2</f>
        <v>0</v>
      </c>
      <c r="I1910" s="193">
        <f>MAX(0,E1910-Assumptions!$C$3)*Assumptions!$C$2</f>
        <v>0</v>
      </c>
      <c r="J1910" s="193">
        <f>MAX(0,F1910-Assumptions!$C$3)*Assumptions!$C$2</f>
        <v>0</v>
      </c>
      <c r="K1910" s="193">
        <f>MAX(0,G1910-Assumptions!$C$3)*Assumptions!$C$2</f>
        <v>0</v>
      </c>
    </row>
    <row r="1911" spans="1:11">
      <c r="A1911" s="192">
        <f t="shared" si="148"/>
        <v>47928.458333328708</v>
      </c>
      <c r="B1911" s="218">
        <v>24.923351063829788</v>
      </c>
      <c r="C1911" s="219">
        <f t="shared" si="147"/>
        <v>1.2044566037206312E-4</v>
      </c>
      <c r="D1911" s="193">
        <f t="shared" ref="D1911:G1966" si="151">$C1911*D$2</f>
        <v>26.028332965046193</v>
      </c>
      <c r="E1911" s="193">
        <f t="shared" si="150"/>
        <v>27.182304466372504</v>
      </c>
      <c r="F1911" s="193">
        <f t="shared" si="150"/>
        <v>28.387437531816712</v>
      </c>
      <c r="G1911" s="193">
        <f t="shared" si="150"/>
        <v>29.646000419858328</v>
      </c>
      <c r="H1911" s="193">
        <f>MAX(0,D1911-Assumptions!$C$3)*Assumptions!$C$2</f>
        <v>0</v>
      </c>
      <c r="I1911" s="193">
        <f>MAX(0,E1911-Assumptions!$C$3)*Assumptions!$C$2</f>
        <v>0</v>
      </c>
      <c r="J1911" s="193">
        <f>MAX(0,F1911-Assumptions!$C$3)*Assumptions!$C$2</f>
        <v>0</v>
      </c>
      <c r="K1911" s="193">
        <f>MAX(0,G1911-Assumptions!$C$3)*Assumptions!$C$2</f>
        <v>0</v>
      </c>
    </row>
    <row r="1912" spans="1:11">
      <c r="A1912" s="192">
        <f t="shared" si="148"/>
        <v>47928.499999995372</v>
      </c>
      <c r="B1912" s="218">
        <v>25.291223404255323</v>
      </c>
      <c r="C1912" s="219">
        <f t="shared" si="147"/>
        <v>1.2222345609711204E-4</v>
      </c>
      <c r="D1912" s="193">
        <f t="shared" si="151"/>
        <v>26.412515001430641</v>
      </c>
      <c r="E1912" s="193">
        <f t="shared" si="150"/>
        <v>27.583519292444425</v>
      </c>
      <c r="F1912" s="193">
        <f t="shared" si="150"/>
        <v>28.80644029981401</v>
      </c>
      <c r="G1912" s="193">
        <f t="shared" si="150"/>
        <v>30.08357976184886</v>
      </c>
      <c r="H1912" s="193">
        <f>MAX(0,D1912-Assumptions!$C$3)*Assumptions!$C$2</f>
        <v>0</v>
      </c>
      <c r="I1912" s="193">
        <f>MAX(0,E1912-Assumptions!$C$3)*Assumptions!$C$2</f>
        <v>0</v>
      </c>
      <c r="J1912" s="193">
        <f>MAX(0,F1912-Assumptions!$C$3)*Assumptions!$C$2</f>
        <v>0</v>
      </c>
      <c r="K1912" s="193">
        <f>MAX(0,G1912-Assumptions!$C$3)*Assumptions!$C$2</f>
        <v>0</v>
      </c>
    </row>
    <row r="1913" spans="1:11">
      <c r="A1913" s="192">
        <f t="shared" si="148"/>
        <v>47928.541666662037</v>
      </c>
      <c r="B1913" s="218">
        <v>24.989042553191489</v>
      </c>
      <c r="C1913" s="219">
        <f t="shared" si="147"/>
        <v>1.2076312389439328E-4</v>
      </c>
      <c r="D1913" s="193">
        <f t="shared" si="151"/>
        <v>26.096936900114841</v>
      </c>
      <c r="E1913" s="193">
        <f t="shared" si="150"/>
        <v>27.253949971028202</v>
      </c>
      <c r="F1913" s="193">
        <f t="shared" si="150"/>
        <v>28.462259454673369</v>
      </c>
      <c r="G1913" s="193">
        <f t="shared" si="150"/>
        <v>29.724139588070923</v>
      </c>
      <c r="H1913" s="193">
        <f>MAX(0,D1913-Assumptions!$C$3)*Assumptions!$C$2</f>
        <v>0</v>
      </c>
      <c r="I1913" s="193">
        <f>MAX(0,E1913-Assumptions!$C$3)*Assumptions!$C$2</f>
        <v>0</v>
      </c>
      <c r="J1913" s="193">
        <f>MAX(0,F1913-Assumptions!$C$3)*Assumptions!$C$2</f>
        <v>0</v>
      </c>
      <c r="K1913" s="193">
        <f>MAX(0,G1913-Assumptions!$C$3)*Assumptions!$C$2</f>
        <v>0</v>
      </c>
    </row>
    <row r="1914" spans="1:11">
      <c r="A1914" s="192">
        <f t="shared" si="148"/>
        <v>47928.583333328701</v>
      </c>
      <c r="B1914" s="218">
        <v>24.634308510638302</v>
      </c>
      <c r="C1914" s="219">
        <f t="shared" si="147"/>
        <v>1.1904882087381043E-4</v>
      </c>
      <c r="D1914" s="193">
        <f t="shared" si="151"/>
        <v>25.726475650744131</v>
      </c>
      <c r="E1914" s="193">
        <f t="shared" si="150"/>
        <v>26.867064245887427</v>
      </c>
      <c r="F1914" s="193">
        <f t="shared" si="150"/>
        <v>28.058221071247413</v>
      </c>
      <c r="G1914" s="193">
        <f t="shared" si="150"/>
        <v>29.302188079722917</v>
      </c>
      <c r="H1914" s="193">
        <f>MAX(0,D1914-Assumptions!$C$3)*Assumptions!$C$2</f>
        <v>0</v>
      </c>
      <c r="I1914" s="193">
        <f>MAX(0,E1914-Assumptions!$C$3)*Assumptions!$C$2</f>
        <v>0</v>
      </c>
      <c r="J1914" s="193">
        <f>MAX(0,F1914-Assumptions!$C$3)*Assumptions!$C$2</f>
        <v>0</v>
      </c>
      <c r="K1914" s="193">
        <f>MAX(0,G1914-Assumptions!$C$3)*Assumptions!$C$2</f>
        <v>0</v>
      </c>
    </row>
    <row r="1915" spans="1:11">
      <c r="A1915" s="192">
        <f t="shared" si="148"/>
        <v>47928.624999995365</v>
      </c>
      <c r="B1915" s="218">
        <v>24.410957446808517</v>
      </c>
      <c r="C1915" s="219">
        <f t="shared" si="147"/>
        <v>1.1796944489788789E-4</v>
      </c>
      <c r="D1915" s="193">
        <f t="shared" si="151"/>
        <v>25.493222271510721</v>
      </c>
      <c r="E1915" s="193">
        <f t="shared" si="150"/>
        <v>26.623469530058049</v>
      </c>
      <c r="F1915" s="193">
        <f t="shared" si="150"/>
        <v>27.803826533534771</v>
      </c>
      <c r="G1915" s="193">
        <f t="shared" si="150"/>
        <v>29.0365149078001</v>
      </c>
      <c r="H1915" s="193">
        <f>MAX(0,D1915-Assumptions!$C$3)*Assumptions!$C$2</f>
        <v>0</v>
      </c>
      <c r="I1915" s="193">
        <f>MAX(0,E1915-Assumptions!$C$3)*Assumptions!$C$2</f>
        <v>0</v>
      </c>
      <c r="J1915" s="193">
        <f>MAX(0,F1915-Assumptions!$C$3)*Assumptions!$C$2</f>
        <v>0</v>
      </c>
      <c r="K1915" s="193">
        <f>MAX(0,G1915-Assumptions!$C$3)*Assumptions!$C$2</f>
        <v>0</v>
      </c>
    </row>
    <row r="1916" spans="1:11">
      <c r="A1916" s="192">
        <f t="shared" si="148"/>
        <v>47928.666666662029</v>
      </c>
      <c r="B1916" s="218">
        <v>24.542340425531918</v>
      </c>
      <c r="C1916" s="219">
        <f t="shared" si="147"/>
        <v>1.1860437194254819E-4</v>
      </c>
      <c r="D1916" s="193">
        <f t="shared" si="151"/>
        <v>25.630430141648016</v>
      </c>
      <c r="E1916" s="193">
        <f t="shared" si="150"/>
        <v>26.766760539369443</v>
      </c>
      <c r="F1916" s="193">
        <f t="shared" si="150"/>
        <v>27.953470379248085</v>
      </c>
      <c r="G1916" s="193">
        <f t="shared" si="150"/>
        <v>29.192793244225282</v>
      </c>
      <c r="H1916" s="193">
        <f>MAX(0,D1916-Assumptions!$C$3)*Assumptions!$C$2</f>
        <v>0</v>
      </c>
      <c r="I1916" s="193">
        <f>MAX(0,E1916-Assumptions!$C$3)*Assumptions!$C$2</f>
        <v>0</v>
      </c>
      <c r="J1916" s="193">
        <f>MAX(0,F1916-Assumptions!$C$3)*Assumptions!$C$2</f>
        <v>0</v>
      </c>
      <c r="K1916" s="193">
        <f>MAX(0,G1916-Assumptions!$C$3)*Assumptions!$C$2</f>
        <v>0</v>
      </c>
    </row>
    <row r="1917" spans="1:11">
      <c r="A1917" s="192">
        <f t="shared" si="148"/>
        <v>47928.708333328694</v>
      </c>
      <c r="B1917" s="218">
        <v>25.107287234042555</v>
      </c>
      <c r="C1917" s="219">
        <f t="shared" si="147"/>
        <v>1.2133455823458757E-4</v>
      </c>
      <c r="D1917" s="193">
        <f t="shared" si="151"/>
        <v>26.220423983238415</v>
      </c>
      <c r="E1917" s="193">
        <f t="shared" si="150"/>
        <v>27.382911879408461</v>
      </c>
      <c r="F1917" s="193">
        <f t="shared" si="150"/>
        <v>28.596938915815358</v>
      </c>
      <c r="G1917" s="193">
        <f t="shared" si="150"/>
        <v>29.864790090853592</v>
      </c>
      <c r="H1917" s="193">
        <f>MAX(0,D1917-Assumptions!$C$3)*Assumptions!$C$2</f>
        <v>0</v>
      </c>
      <c r="I1917" s="193">
        <f>MAX(0,E1917-Assumptions!$C$3)*Assumptions!$C$2</f>
        <v>0</v>
      </c>
      <c r="J1917" s="193">
        <f>MAX(0,F1917-Assumptions!$C$3)*Assumptions!$C$2</f>
        <v>0</v>
      </c>
      <c r="K1917" s="193">
        <f>MAX(0,G1917-Assumptions!$C$3)*Assumptions!$C$2</f>
        <v>0</v>
      </c>
    </row>
    <row r="1918" spans="1:11">
      <c r="A1918" s="192">
        <f t="shared" si="148"/>
        <v>47928.749999995358</v>
      </c>
      <c r="B1918" s="218">
        <v>25.015319148936172</v>
      </c>
      <c r="C1918" s="219">
        <f t="shared" si="147"/>
        <v>1.2089010930332535E-4</v>
      </c>
      <c r="D1918" s="193">
        <f t="shared" si="151"/>
        <v>26.124378474142304</v>
      </c>
      <c r="E1918" s="193">
        <f t="shared" si="150"/>
        <v>27.28260817289048</v>
      </c>
      <c r="F1918" s="193">
        <f t="shared" si="150"/>
        <v>28.492188223816036</v>
      </c>
      <c r="G1918" s="193">
        <f t="shared" si="150"/>
        <v>29.75539525535596</v>
      </c>
      <c r="H1918" s="193">
        <f>MAX(0,D1918-Assumptions!$C$3)*Assumptions!$C$2</f>
        <v>0</v>
      </c>
      <c r="I1918" s="193">
        <f>MAX(0,E1918-Assumptions!$C$3)*Assumptions!$C$2</f>
        <v>0</v>
      </c>
      <c r="J1918" s="193">
        <f>MAX(0,F1918-Assumptions!$C$3)*Assumptions!$C$2</f>
        <v>0</v>
      </c>
      <c r="K1918" s="193">
        <f>MAX(0,G1918-Assumptions!$C$3)*Assumptions!$C$2</f>
        <v>0</v>
      </c>
    </row>
    <row r="1919" spans="1:11">
      <c r="A1919" s="192">
        <f t="shared" si="148"/>
        <v>47928.791666662022</v>
      </c>
      <c r="B1919" s="218">
        <v>25.448882978723411</v>
      </c>
      <c r="C1919" s="219">
        <f t="shared" si="147"/>
        <v>1.2298536855070443E-4</v>
      </c>
      <c r="D1919" s="193">
        <f t="shared" si="151"/>
        <v>26.577164445595404</v>
      </c>
      <c r="E1919" s="193">
        <f t="shared" si="150"/>
        <v>27.755468503618104</v>
      </c>
      <c r="F1919" s="193">
        <f t="shared" si="150"/>
        <v>28.986012914669995</v>
      </c>
      <c r="G1919" s="193">
        <f t="shared" si="150"/>
        <v>30.27111376555909</v>
      </c>
      <c r="H1919" s="193">
        <f>MAX(0,D1919-Assumptions!$C$3)*Assumptions!$C$2</f>
        <v>0</v>
      </c>
      <c r="I1919" s="193">
        <f>MAX(0,E1919-Assumptions!$C$3)*Assumptions!$C$2</f>
        <v>0</v>
      </c>
      <c r="J1919" s="193">
        <f>MAX(0,F1919-Assumptions!$C$3)*Assumptions!$C$2</f>
        <v>0</v>
      </c>
      <c r="K1919" s="193">
        <f>MAX(0,G1919-Assumptions!$C$3)*Assumptions!$C$2</f>
        <v>0</v>
      </c>
    </row>
    <row r="1920" spans="1:11">
      <c r="A1920" s="192">
        <f t="shared" si="148"/>
        <v>47928.833333328686</v>
      </c>
      <c r="B1920" s="218">
        <v>26.276595744680854</v>
      </c>
      <c r="C1920" s="219">
        <f t="shared" si="147"/>
        <v>1.2698540893206446E-4</v>
      </c>
      <c r="D1920" s="193">
        <f t="shared" si="151"/>
        <v>27.441574027460408</v>
      </c>
      <c r="E1920" s="193">
        <f t="shared" si="150"/>
        <v>28.658201862279924</v>
      </c>
      <c r="F1920" s="193">
        <f t="shared" si="150"/>
        <v>29.928769142663906</v>
      </c>
      <c r="G1920" s="193">
        <f t="shared" si="150"/>
        <v>31.255667285037777</v>
      </c>
      <c r="H1920" s="193">
        <f>MAX(0,D1920-Assumptions!$C$3)*Assumptions!$C$2</f>
        <v>0</v>
      </c>
      <c r="I1920" s="193">
        <f>MAX(0,E1920-Assumptions!$C$3)*Assumptions!$C$2</f>
        <v>0</v>
      </c>
      <c r="J1920" s="193">
        <f>MAX(0,F1920-Assumptions!$C$3)*Assumptions!$C$2</f>
        <v>0</v>
      </c>
      <c r="K1920" s="193">
        <f>MAX(0,G1920-Assumptions!$C$3)*Assumptions!$C$2</f>
        <v>0</v>
      </c>
    </row>
    <row r="1921" spans="1:11">
      <c r="A1921" s="192">
        <f t="shared" si="148"/>
        <v>47928.874999995351</v>
      </c>
      <c r="B1921" s="218">
        <v>25.790478723404263</v>
      </c>
      <c r="C1921" s="219">
        <f t="shared" si="147"/>
        <v>1.2463617886682127E-4</v>
      </c>
      <c r="D1921" s="193">
        <f t="shared" si="151"/>
        <v>26.933904907952392</v>
      </c>
      <c r="E1921" s="193">
        <f t="shared" si="150"/>
        <v>28.128025127827748</v>
      </c>
      <c r="F1921" s="193">
        <f t="shared" si="150"/>
        <v>29.375086913524626</v>
      </c>
      <c r="G1921" s="193">
        <f t="shared" si="150"/>
        <v>30.677437440264583</v>
      </c>
      <c r="H1921" s="193">
        <f>MAX(0,D1921-Assumptions!$C$3)*Assumptions!$C$2</f>
        <v>0</v>
      </c>
      <c r="I1921" s="193">
        <f>MAX(0,E1921-Assumptions!$C$3)*Assumptions!$C$2</f>
        <v>0</v>
      </c>
      <c r="J1921" s="193">
        <f>MAX(0,F1921-Assumptions!$C$3)*Assumptions!$C$2</f>
        <v>0</v>
      </c>
      <c r="K1921" s="193">
        <f>MAX(0,G1921-Assumptions!$C$3)*Assumptions!$C$2</f>
        <v>0</v>
      </c>
    </row>
    <row r="1922" spans="1:11">
      <c r="A1922" s="192">
        <f t="shared" si="148"/>
        <v>47928.916666662015</v>
      </c>
      <c r="B1922" s="218">
        <v>24.765691489361707</v>
      </c>
      <c r="C1922" s="219">
        <f t="shared" si="147"/>
        <v>1.1968374791847075E-4</v>
      </c>
      <c r="D1922" s="193">
        <f t="shared" si="151"/>
        <v>25.863683520881434</v>
      </c>
      <c r="E1922" s="193">
        <f t="shared" si="150"/>
        <v>27.010355255198828</v>
      </c>
      <c r="F1922" s="193">
        <f t="shared" si="150"/>
        <v>28.207864916960734</v>
      </c>
      <c r="G1922" s="193">
        <f t="shared" si="150"/>
        <v>29.458466416148106</v>
      </c>
      <c r="H1922" s="193">
        <f>MAX(0,D1922-Assumptions!$C$3)*Assumptions!$C$2</f>
        <v>0</v>
      </c>
      <c r="I1922" s="193">
        <f>MAX(0,E1922-Assumptions!$C$3)*Assumptions!$C$2</f>
        <v>0</v>
      </c>
      <c r="J1922" s="193">
        <f>MAX(0,F1922-Assumptions!$C$3)*Assumptions!$C$2</f>
        <v>0</v>
      </c>
      <c r="K1922" s="193">
        <f>MAX(0,G1922-Assumptions!$C$3)*Assumptions!$C$2</f>
        <v>0</v>
      </c>
    </row>
    <row r="1923" spans="1:11">
      <c r="A1923" s="192">
        <f t="shared" si="148"/>
        <v>47928.958333328679</v>
      </c>
      <c r="B1923" s="218">
        <v>22.308829787234046</v>
      </c>
      <c r="C1923" s="219">
        <f t="shared" si="147"/>
        <v>1.0781061218332272E-4</v>
      </c>
      <c r="D1923" s="193">
        <f t="shared" si="151"/>
        <v>23.297896349313884</v>
      </c>
      <c r="E1923" s="193">
        <f t="shared" si="150"/>
        <v>24.330813381075654</v>
      </c>
      <c r="F1923" s="193">
        <f t="shared" si="150"/>
        <v>25.409525002121658</v>
      </c>
      <c r="G1923" s="193">
        <f t="shared" si="150"/>
        <v>26.536061524997073</v>
      </c>
      <c r="H1923" s="193">
        <f>MAX(0,D1923-Assumptions!$C$3)*Assumptions!$C$2</f>
        <v>0</v>
      </c>
      <c r="I1923" s="193">
        <f>MAX(0,E1923-Assumptions!$C$3)*Assumptions!$C$2</f>
        <v>0</v>
      </c>
      <c r="J1923" s="193">
        <f>MAX(0,F1923-Assumptions!$C$3)*Assumptions!$C$2</f>
        <v>0</v>
      </c>
      <c r="K1923" s="193">
        <f>MAX(0,G1923-Assumptions!$C$3)*Assumptions!$C$2</f>
        <v>0</v>
      </c>
    </row>
    <row r="1924" spans="1:11">
      <c r="A1924" s="192">
        <f t="shared" si="148"/>
        <v>47928.999999995343</v>
      </c>
      <c r="B1924" s="218">
        <v>20.705957446808515</v>
      </c>
      <c r="C1924" s="219">
        <f t="shared" si="147"/>
        <v>1.0006450223846679E-4</v>
      </c>
      <c r="D1924" s="193">
        <f t="shared" si="151"/>
        <v>21.623960333638802</v>
      </c>
      <c r="E1924" s="193">
        <f t="shared" si="150"/>
        <v>22.582663067476581</v>
      </c>
      <c r="F1924" s="193">
        <f t="shared" si="150"/>
        <v>23.583870084419157</v>
      </c>
      <c r="G1924" s="193">
        <f t="shared" si="150"/>
        <v>24.62946582060977</v>
      </c>
      <c r="H1924" s="193">
        <f>MAX(0,D1924-Assumptions!$C$3)*Assumptions!$C$2</f>
        <v>0</v>
      </c>
      <c r="I1924" s="193">
        <f>MAX(0,E1924-Assumptions!$C$3)*Assumptions!$C$2</f>
        <v>0</v>
      </c>
      <c r="J1924" s="193">
        <f>MAX(0,F1924-Assumptions!$C$3)*Assumptions!$C$2</f>
        <v>0</v>
      </c>
      <c r="K1924" s="193">
        <f>MAX(0,G1924-Assumptions!$C$3)*Assumptions!$C$2</f>
        <v>0</v>
      </c>
    </row>
    <row r="1925" spans="1:11">
      <c r="A1925" s="192">
        <f t="shared" si="148"/>
        <v>47929.041666662008</v>
      </c>
      <c r="B1925" s="218">
        <v>19.03739361702128</v>
      </c>
      <c r="C1925" s="219">
        <f t="shared" ref="C1925:C1988" si="152">B1925/$B$2</f>
        <v>9.2000928771280695E-5</v>
      </c>
      <c r="D1925" s="193">
        <f t="shared" si="151"/>
        <v>19.881420382895065</v>
      </c>
      <c r="E1925" s="193">
        <f t="shared" si="150"/>
        <v>20.762867249221802</v>
      </c>
      <c r="F1925" s="193">
        <f t="shared" si="150"/>
        <v>21.683393243859999</v>
      </c>
      <c r="G1925" s="193">
        <f t="shared" si="150"/>
        <v>22.644730948009869</v>
      </c>
      <c r="H1925" s="193">
        <f>MAX(0,D1925-Assumptions!$C$3)*Assumptions!$C$2</f>
        <v>0</v>
      </c>
      <c r="I1925" s="193">
        <f>MAX(0,E1925-Assumptions!$C$3)*Assumptions!$C$2</f>
        <v>0</v>
      </c>
      <c r="J1925" s="193">
        <f>MAX(0,F1925-Assumptions!$C$3)*Assumptions!$C$2</f>
        <v>0</v>
      </c>
      <c r="K1925" s="193">
        <f>MAX(0,G1925-Assumptions!$C$3)*Assumptions!$C$2</f>
        <v>0</v>
      </c>
    </row>
    <row r="1926" spans="1:11">
      <c r="A1926" s="192">
        <f t="shared" ref="A1926:A1989" si="153">A1925 + TIME(1,0,0)</f>
        <v>47929.083333328672</v>
      </c>
      <c r="B1926" s="218">
        <v>17.684148936170217</v>
      </c>
      <c r="C1926" s="219">
        <f t="shared" si="152"/>
        <v>8.5461180211279385E-5</v>
      </c>
      <c r="D1926" s="193">
        <f t="shared" si="151"/>
        <v>18.468179320480854</v>
      </c>
      <c r="E1926" s="193">
        <f t="shared" si="150"/>
        <v>19.286969853314389</v>
      </c>
      <c r="F1926" s="193">
        <f t="shared" si="150"/>
        <v>20.142061633012812</v>
      </c>
      <c r="G1926" s="193">
        <f t="shared" si="150"/>
        <v>21.035064082830427</v>
      </c>
      <c r="H1926" s="193">
        <f>MAX(0,D1926-Assumptions!$C$3)*Assumptions!$C$2</f>
        <v>0</v>
      </c>
      <c r="I1926" s="193">
        <f>MAX(0,E1926-Assumptions!$C$3)*Assumptions!$C$2</f>
        <v>0</v>
      </c>
      <c r="J1926" s="193">
        <f>MAX(0,F1926-Assumptions!$C$3)*Assumptions!$C$2</f>
        <v>0</v>
      </c>
      <c r="K1926" s="193">
        <f>MAX(0,G1926-Assumptions!$C$3)*Assumptions!$C$2</f>
        <v>0</v>
      </c>
    </row>
    <row r="1927" spans="1:11">
      <c r="A1927" s="192">
        <f t="shared" si="153"/>
        <v>47929.124999995336</v>
      </c>
      <c r="B1927" s="218">
        <v>17.579042553191492</v>
      </c>
      <c r="C1927" s="219">
        <f t="shared" si="152"/>
        <v>8.4953238575551118E-5</v>
      </c>
      <c r="D1927" s="193">
        <f t="shared" si="151"/>
        <v>18.358413024371011</v>
      </c>
      <c r="E1927" s="193">
        <f t="shared" si="150"/>
        <v>19.172337045865266</v>
      </c>
      <c r="F1927" s="193">
        <f t="shared" si="150"/>
        <v>20.022346556442152</v>
      </c>
      <c r="G1927" s="193">
        <f t="shared" si="150"/>
        <v>20.910041413690273</v>
      </c>
      <c r="H1927" s="193">
        <f>MAX(0,D1927-Assumptions!$C$3)*Assumptions!$C$2</f>
        <v>0</v>
      </c>
      <c r="I1927" s="193">
        <f>MAX(0,E1927-Assumptions!$C$3)*Assumptions!$C$2</f>
        <v>0</v>
      </c>
      <c r="J1927" s="193">
        <f>MAX(0,F1927-Assumptions!$C$3)*Assumptions!$C$2</f>
        <v>0</v>
      </c>
      <c r="K1927" s="193">
        <f>MAX(0,G1927-Assumptions!$C$3)*Assumptions!$C$2</f>
        <v>0</v>
      </c>
    </row>
    <row r="1928" spans="1:11">
      <c r="A1928" s="192">
        <f t="shared" si="153"/>
        <v>47929.166666662</v>
      </c>
      <c r="B1928" s="218">
        <v>17.355691489361707</v>
      </c>
      <c r="C1928" s="219">
        <f t="shared" si="152"/>
        <v>8.3873862599628582E-5</v>
      </c>
      <c r="D1928" s="193">
        <f t="shared" si="151"/>
        <v>18.1251596451376</v>
      </c>
      <c r="E1928" s="193">
        <f t="shared" si="150"/>
        <v>18.928742330035892</v>
      </c>
      <c r="F1928" s="193">
        <f t="shared" si="150"/>
        <v>19.767952018729513</v>
      </c>
      <c r="G1928" s="193">
        <f t="shared" si="150"/>
        <v>20.644368241767456</v>
      </c>
      <c r="H1928" s="193">
        <f>MAX(0,D1928-Assumptions!$C$3)*Assumptions!$C$2</f>
        <v>0</v>
      </c>
      <c r="I1928" s="193">
        <f>MAX(0,E1928-Assumptions!$C$3)*Assumptions!$C$2</f>
        <v>0</v>
      </c>
      <c r="J1928" s="193">
        <f>MAX(0,F1928-Assumptions!$C$3)*Assumptions!$C$2</f>
        <v>0</v>
      </c>
      <c r="K1928" s="193">
        <f>MAX(0,G1928-Assumptions!$C$3)*Assumptions!$C$2</f>
        <v>0</v>
      </c>
    </row>
    <row r="1929" spans="1:11">
      <c r="A1929" s="192">
        <f t="shared" si="153"/>
        <v>47929.208333328665</v>
      </c>
      <c r="B1929" s="218">
        <v>17.762978723404256</v>
      </c>
      <c r="C1929" s="219">
        <f t="shared" si="152"/>
        <v>8.5842136438075555E-5</v>
      </c>
      <c r="D1929" s="193">
        <f t="shared" si="151"/>
        <v>18.550504042563229</v>
      </c>
      <c r="E1929" s="193">
        <f t="shared" si="150"/>
        <v>19.372944458901223</v>
      </c>
      <c r="F1929" s="193">
        <f t="shared" si="150"/>
        <v>20.231847940440797</v>
      </c>
      <c r="G1929" s="193">
        <f t="shared" si="150"/>
        <v>21.128831084685533</v>
      </c>
      <c r="H1929" s="193">
        <f>MAX(0,D1929-Assumptions!$C$3)*Assumptions!$C$2</f>
        <v>0</v>
      </c>
      <c r="I1929" s="193">
        <f>MAX(0,E1929-Assumptions!$C$3)*Assumptions!$C$2</f>
        <v>0</v>
      </c>
      <c r="J1929" s="193">
        <f>MAX(0,F1929-Assumptions!$C$3)*Assumptions!$C$2</f>
        <v>0</v>
      </c>
      <c r="K1929" s="193">
        <f>MAX(0,G1929-Assumptions!$C$3)*Assumptions!$C$2</f>
        <v>0</v>
      </c>
    </row>
    <row r="1930" spans="1:11">
      <c r="A1930" s="192">
        <f t="shared" si="153"/>
        <v>47929.249999995329</v>
      </c>
      <c r="B1930" s="218">
        <v>18.275372340425534</v>
      </c>
      <c r="C1930" s="219">
        <f t="shared" si="152"/>
        <v>8.8318351912250822E-5</v>
      </c>
      <c r="D1930" s="193">
        <f t="shared" si="151"/>
        <v>19.085614736098712</v>
      </c>
      <c r="E1930" s="193">
        <f t="shared" si="150"/>
        <v>19.931779395215685</v>
      </c>
      <c r="F1930" s="193">
        <f t="shared" si="150"/>
        <v>20.815458938722745</v>
      </c>
      <c r="G1930" s="193">
        <f t="shared" si="150"/>
        <v>21.738316596743772</v>
      </c>
      <c r="H1930" s="193">
        <f>MAX(0,D1930-Assumptions!$C$3)*Assumptions!$C$2</f>
        <v>0</v>
      </c>
      <c r="I1930" s="193">
        <f>MAX(0,E1930-Assumptions!$C$3)*Assumptions!$C$2</f>
        <v>0</v>
      </c>
      <c r="J1930" s="193">
        <f>MAX(0,F1930-Assumptions!$C$3)*Assumptions!$C$2</f>
        <v>0</v>
      </c>
      <c r="K1930" s="193">
        <f>MAX(0,G1930-Assumptions!$C$3)*Assumptions!$C$2</f>
        <v>0</v>
      </c>
    </row>
    <row r="1931" spans="1:11">
      <c r="A1931" s="192">
        <f t="shared" si="153"/>
        <v>47929.291666661993</v>
      </c>
      <c r="B1931" s="218">
        <v>19.786276595744685</v>
      </c>
      <c r="C1931" s="219">
        <f t="shared" si="152"/>
        <v>9.562001292584454E-5</v>
      </c>
      <c r="D1931" s="193">
        <f t="shared" si="151"/>
        <v>20.663505242677687</v>
      </c>
      <c r="E1931" s="193">
        <f t="shared" si="150"/>
        <v>21.579626002296781</v>
      </c>
      <c r="F1931" s="193">
        <f t="shared" si="150"/>
        <v>22.536363164425921</v>
      </c>
      <c r="G1931" s="193">
        <f t="shared" si="150"/>
        <v>23.535517465633447</v>
      </c>
      <c r="H1931" s="193">
        <f>MAX(0,D1931-Assumptions!$C$3)*Assumptions!$C$2</f>
        <v>0</v>
      </c>
      <c r="I1931" s="193">
        <f>MAX(0,E1931-Assumptions!$C$3)*Assumptions!$C$2</f>
        <v>0</v>
      </c>
      <c r="J1931" s="193">
        <f>MAX(0,F1931-Assumptions!$C$3)*Assumptions!$C$2</f>
        <v>0</v>
      </c>
      <c r="K1931" s="193">
        <f>MAX(0,G1931-Assumptions!$C$3)*Assumptions!$C$2</f>
        <v>0</v>
      </c>
    </row>
    <row r="1932" spans="1:11">
      <c r="A1932" s="192">
        <f t="shared" si="153"/>
        <v>47929.333333328657</v>
      </c>
      <c r="B1932" s="218">
        <v>21.993510638297877</v>
      </c>
      <c r="C1932" s="219">
        <f t="shared" si="152"/>
        <v>1.0628678727613795E-4</v>
      </c>
      <c r="D1932" s="193">
        <f t="shared" si="151"/>
        <v>22.968597460984359</v>
      </c>
      <c r="E1932" s="193">
        <f t="shared" si="150"/>
        <v>23.986914958728295</v>
      </c>
      <c r="F1932" s="193">
        <f t="shared" si="150"/>
        <v>25.050379772409691</v>
      </c>
      <c r="G1932" s="193">
        <f t="shared" si="150"/>
        <v>26.160993517576621</v>
      </c>
      <c r="H1932" s="193">
        <f>MAX(0,D1932-Assumptions!$C$3)*Assumptions!$C$2</f>
        <v>0</v>
      </c>
      <c r="I1932" s="193">
        <f>MAX(0,E1932-Assumptions!$C$3)*Assumptions!$C$2</f>
        <v>0</v>
      </c>
      <c r="J1932" s="193">
        <f>MAX(0,F1932-Assumptions!$C$3)*Assumptions!$C$2</f>
        <v>0</v>
      </c>
      <c r="K1932" s="193">
        <f>MAX(0,G1932-Assumptions!$C$3)*Assumptions!$C$2</f>
        <v>0</v>
      </c>
    </row>
    <row r="1933" spans="1:11">
      <c r="A1933" s="192">
        <f t="shared" si="153"/>
        <v>47929.374999995322</v>
      </c>
      <c r="B1933" s="218">
        <v>23.832872340425535</v>
      </c>
      <c r="C1933" s="219">
        <f t="shared" si="152"/>
        <v>1.1517576590138246E-4</v>
      </c>
      <c r="D1933" s="193">
        <f t="shared" si="151"/>
        <v>24.889507642906587</v>
      </c>
      <c r="E1933" s="193">
        <f t="shared" si="150"/>
        <v>25.992989089087889</v>
      </c>
      <c r="F1933" s="193">
        <f t="shared" si="150"/>
        <v>27.145393612396163</v>
      </c>
      <c r="G1933" s="193">
        <f t="shared" si="150"/>
        <v>28.348890227529264</v>
      </c>
      <c r="H1933" s="193">
        <f>MAX(0,D1933-Assumptions!$C$3)*Assumptions!$C$2</f>
        <v>0</v>
      </c>
      <c r="I1933" s="193">
        <f>MAX(0,E1933-Assumptions!$C$3)*Assumptions!$C$2</f>
        <v>0</v>
      </c>
      <c r="J1933" s="193">
        <f>MAX(0,F1933-Assumptions!$C$3)*Assumptions!$C$2</f>
        <v>0</v>
      </c>
      <c r="K1933" s="193">
        <f>MAX(0,G1933-Assumptions!$C$3)*Assumptions!$C$2</f>
        <v>0</v>
      </c>
    </row>
    <row r="1934" spans="1:11">
      <c r="A1934" s="192">
        <f t="shared" si="153"/>
        <v>47929.416666661986</v>
      </c>
      <c r="B1934" s="218">
        <v>25.553989361702129</v>
      </c>
      <c r="C1934" s="219">
        <f t="shared" si="152"/>
        <v>1.2349331018643266E-4</v>
      </c>
      <c r="D1934" s="193">
        <f t="shared" si="151"/>
        <v>26.68693074170524</v>
      </c>
      <c r="E1934" s="193">
        <f t="shared" si="150"/>
        <v>27.870101311067216</v>
      </c>
      <c r="F1934" s="193">
        <f t="shared" si="150"/>
        <v>29.105727991240641</v>
      </c>
      <c r="G1934" s="193">
        <f t="shared" si="150"/>
        <v>30.396136434699233</v>
      </c>
      <c r="H1934" s="193">
        <f>MAX(0,D1934-Assumptions!$C$3)*Assumptions!$C$2</f>
        <v>0</v>
      </c>
      <c r="I1934" s="193">
        <f>MAX(0,E1934-Assumptions!$C$3)*Assumptions!$C$2</f>
        <v>0</v>
      </c>
      <c r="J1934" s="193">
        <f>MAX(0,F1934-Assumptions!$C$3)*Assumptions!$C$2</f>
        <v>0</v>
      </c>
      <c r="K1934" s="193">
        <f>MAX(0,G1934-Assumptions!$C$3)*Assumptions!$C$2</f>
        <v>0</v>
      </c>
    </row>
    <row r="1935" spans="1:11">
      <c r="A1935" s="192">
        <f t="shared" si="153"/>
        <v>47929.45833332865</v>
      </c>
      <c r="B1935" s="218">
        <v>26.82840425531915</v>
      </c>
      <c r="C1935" s="219">
        <f t="shared" si="152"/>
        <v>1.2965210251963778E-4</v>
      </c>
      <c r="D1935" s="193">
        <f t="shared" si="151"/>
        <v>28.017847082037068</v>
      </c>
      <c r="E1935" s="193">
        <f t="shared" si="150"/>
        <v>29.260024101387796</v>
      </c>
      <c r="F1935" s="193">
        <f t="shared" si="150"/>
        <v>30.557273294659844</v>
      </c>
      <c r="G1935" s="193">
        <f t="shared" si="150"/>
        <v>31.912036298023565</v>
      </c>
      <c r="H1935" s="193">
        <f>MAX(0,D1935-Assumptions!$C$3)*Assumptions!$C$2</f>
        <v>0</v>
      </c>
      <c r="I1935" s="193">
        <f>MAX(0,E1935-Assumptions!$C$3)*Assumptions!$C$2</f>
        <v>0</v>
      </c>
      <c r="J1935" s="193">
        <f>MAX(0,F1935-Assumptions!$C$3)*Assumptions!$C$2</f>
        <v>0</v>
      </c>
      <c r="K1935" s="193">
        <f>MAX(0,G1935-Assumptions!$C$3)*Assumptions!$C$2</f>
        <v>0</v>
      </c>
    </row>
    <row r="1936" spans="1:11">
      <c r="A1936" s="192">
        <f t="shared" si="153"/>
        <v>47929.499999995314</v>
      </c>
      <c r="B1936" s="218">
        <v>26.710159574468086</v>
      </c>
      <c r="C1936" s="219">
        <f t="shared" si="152"/>
        <v>1.290806681794435E-4</v>
      </c>
      <c r="D1936" s="193">
        <f t="shared" si="151"/>
        <v>27.894359998913501</v>
      </c>
      <c r="E1936" s="193">
        <f t="shared" si="150"/>
        <v>29.131062193007537</v>
      </c>
      <c r="F1936" s="193">
        <f t="shared" si="150"/>
        <v>30.422593833517855</v>
      </c>
      <c r="G1936" s="193">
        <f t="shared" si="150"/>
        <v>31.771385795240896</v>
      </c>
      <c r="H1936" s="193">
        <f>MAX(0,D1936-Assumptions!$C$3)*Assumptions!$C$2</f>
        <v>0</v>
      </c>
      <c r="I1936" s="193">
        <f>MAX(0,E1936-Assumptions!$C$3)*Assumptions!$C$2</f>
        <v>0</v>
      </c>
      <c r="J1936" s="193">
        <f>MAX(0,F1936-Assumptions!$C$3)*Assumptions!$C$2</f>
        <v>0</v>
      </c>
      <c r="K1936" s="193">
        <f>MAX(0,G1936-Assumptions!$C$3)*Assumptions!$C$2</f>
        <v>0</v>
      </c>
    </row>
    <row r="1937" spans="1:11">
      <c r="A1937" s="192">
        <f t="shared" si="153"/>
        <v>47929.541666661979</v>
      </c>
      <c r="B1937" s="218">
        <v>26.762712765957449</v>
      </c>
      <c r="C1937" s="219">
        <f t="shared" si="152"/>
        <v>1.2933463899730764E-4</v>
      </c>
      <c r="D1937" s="193">
        <f t="shared" si="151"/>
        <v>27.949243146968424</v>
      </c>
      <c r="E1937" s="193">
        <f t="shared" si="150"/>
        <v>29.1883785967321</v>
      </c>
      <c r="F1937" s="193">
        <f t="shared" si="150"/>
        <v>30.482451371803187</v>
      </c>
      <c r="G1937" s="193">
        <f t="shared" si="150"/>
        <v>31.833897129810975</v>
      </c>
      <c r="H1937" s="193">
        <f>MAX(0,D1937-Assumptions!$C$3)*Assumptions!$C$2</f>
        <v>0</v>
      </c>
      <c r="I1937" s="193">
        <f>MAX(0,E1937-Assumptions!$C$3)*Assumptions!$C$2</f>
        <v>0</v>
      </c>
      <c r="J1937" s="193">
        <f>MAX(0,F1937-Assumptions!$C$3)*Assumptions!$C$2</f>
        <v>0</v>
      </c>
      <c r="K1937" s="193">
        <f>MAX(0,G1937-Assumptions!$C$3)*Assumptions!$C$2</f>
        <v>0</v>
      </c>
    </row>
    <row r="1938" spans="1:11">
      <c r="A1938" s="192">
        <f t="shared" si="153"/>
        <v>47929.583333328643</v>
      </c>
      <c r="B1938" s="218">
        <v>25.645957446808513</v>
      </c>
      <c r="C1938" s="219">
        <f t="shared" si="152"/>
        <v>1.2393775911769491E-4</v>
      </c>
      <c r="D1938" s="193">
        <f t="shared" si="151"/>
        <v>26.782976250801358</v>
      </c>
      <c r="E1938" s="193">
        <f t="shared" si="150"/>
        <v>27.970405017585204</v>
      </c>
      <c r="F1938" s="193">
        <f t="shared" si="150"/>
        <v>29.210478683239973</v>
      </c>
      <c r="G1938" s="193">
        <f t="shared" si="150"/>
        <v>30.505531270196872</v>
      </c>
      <c r="H1938" s="193">
        <f>MAX(0,D1938-Assumptions!$C$3)*Assumptions!$C$2</f>
        <v>0</v>
      </c>
      <c r="I1938" s="193">
        <f>MAX(0,E1938-Assumptions!$C$3)*Assumptions!$C$2</f>
        <v>0</v>
      </c>
      <c r="J1938" s="193">
        <f>MAX(0,F1938-Assumptions!$C$3)*Assumptions!$C$2</f>
        <v>0</v>
      </c>
      <c r="K1938" s="193">
        <f>MAX(0,G1938-Assumptions!$C$3)*Assumptions!$C$2</f>
        <v>0</v>
      </c>
    </row>
    <row r="1939" spans="1:11">
      <c r="A1939" s="192">
        <f t="shared" si="153"/>
        <v>47929.624999995307</v>
      </c>
      <c r="B1939" s="218">
        <v>25.632819148936171</v>
      </c>
      <c r="C1939" s="219">
        <f t="shared" si="152"/>
        <v>1.2387426641322885E-4</v>
      </c>
      <c r="D1939" s="193">
        <f t="shared" si="151"/>
        <v>26.769255463787623</v>
      </c>
      <c r="E1939" s="193">
        <f t="shared" si="150"/>
        <v>27.956075916654058</v>
      </c>
      <c r="F1939" s="193">
        <f t="shared" si="150"/>
        <v>29.195514298668634</v>
      </c>
      <c r="G1939" s="193">
        <f t="shared" si="150"/>
        <v>30.489903436554346</v>
      </c>
      <c r="H1939" s="193">
        <f>MAX(0,D1939-Assumptions!$C$3)*Assumptions!$C$2</f>
        <v>0</v>
      </c>
      <c r="I1939" s="193">
        <f>MAX(0,E1939-Assumptions!$C$3)*Assumptions!$C$2</f>
        <v>0</v>
      </c>
      <c r="J1939" s="193">
        <f>MAX(0,F1939-Assumptions!$C$3)*Assumptions!$C$2</f>
        <v>0</v>
      </c>
      <c r="K1939" s="193">
        <f>MAX(0,G1939-Assumptions!$C$3)*Assumptions!$C$2</f>
        <v>0</v>
      </c>
    </row>
    <row r="1940" spans="1:11">
      <c r="A1940" s="192">
        <f t="shared" si="153"/>
        <v>47929.666666661971</v>
      </c>
      <c r="B1940" s="218">
        <v>26.80212765957447</v>
      </c>
      <c r="C1940" s="219">
        <f t="shared" si="152"/>
        <v>1.2952511711070573E-4</v>
      </c>
      <c r="D1940" s="193">
        <f t="shared" si="151"/>
        <v>27.990405508009612</v>
      </c>
      <c r="E1940" s="193">
        <f t="shared" si="150"/>
        <v>29.231365899525517</v>
      </c>
      <c r="F1940" s="193">
        <f t="shared" si="150"/>
        <v>30.527344525517179</v>
      </c>
      <c r="G1940" s="193">
        <f t="shared" si="150"/>
        <v>31.880780630738528</v>
      </c>
      <c r="H1940" s="193">
        <f>MAX(0,D1940-Assumptions!$C$3)*Assumptions!$C$2</f>
        <v>0</v>
      </c>
      <c r="I1940" s="193">
        <f>MAX(0,E1940-Assumptions!$C$3)*Assumptions!$C$2</f>
        <v>0</v>
      </c>
      <c r="J1940" s="193">
        <f>MAX(0,F1940-Assumptions!$C$3)*Assumptions!$C$2</f>
        <v>0</v>
      </c>
      <c r="K1940" s="193">
        <f>MAX(0,G1940-Assumptions!$C$3)*Assumptions!$C$2</f>
        <v>0</v>
      </c>
    </row>
    <row r="1941" spans="1:11">
      <c r="A1941" s="192">
        <f t="shared" si="153"/>
        <v>47929.708333328635</v>
      </c>
      <c r="B1941" s="218">
        <v>27.353936170212769</v>
      </c>
      <c r="C1941" s="219">
        <f t="shared" si="152"/>
        <v>1.3219181069827908E-4</v>
      </c>
      <c r="D1941" s="193">
        <f t="shared" si="151"/>
        <v>28.566678562586279</v>
      </c>
      <c r="E1941" s="193">
        <f t="shared" si="150"/>
        <v>29.833188138633393</v>
      </c>
      <c r="F1941" s="193">
        <f t="shared" si="150"/>
        <v>31.15584867751312</v>
      </c>
      <c r="G1941" s="193">
        <f t="shared" si="150"/>
        <v>32.53714964372432</v>
      </c>
      <c r="H1941" s="193">
        <f>MAX(0,D1941-Assumptions!$C$3)*Assumptions!$C$2</f>
        <v>0</v>
      </c>
      <c r="I1941" s="193">
        <f>MAX(0,E1941-Assumptions!$C$3)*Assumptions!$C$2</f>
        <v>0</v>
      </c>
      <c r="J1941" s="193">
        <f>MAX(0,F1941-Assumptions!$C$3)*Assumptions!$C$2</f>
        <v>0</v>
      </c>
      <c r="K1941" s="193">
        <f>MAX(0,G1941-Assumptions!$C$3)*Assumptions!$C$2</f>
        <v>0</v>
      </c>
    </row>
    <row r="1942" spans="1:11">
      <c r="A1942" s="192">
        <f t="shared" si="153"/>
        <v>47929.7499999953</v>
      </c>
      <c r="B1942" s="218">
        <v>27.524734042553195</v>
      </c>
      <c r="C1942" s="219">
        <f t="shared" si="152"/>
        <v>1.330172158563375E-4</v>
      </c>
      <c r="D1942" s="193">
        <f t="shared" si="151"/>
        <v>28.745048793764774</v>
      </c>
      <c r="E1942" s="193">
        <f t="shared" si="151"/>
        <v>30.019466450738214</v>
      </c>
      <c r="F1942" s="193">
        <f t="shared" si="151"/>
        <v>31.350385676940437</v>
      </c>
      <c r="G1942" s="193">
        <f t="shared" si="151"/>
        <v>32.740311481077072</v>
      </c>
      <c r="H1942" s="193">
        <f>MAX(0,D1942-Assumptions!$C$3)*Assumptions!$C$2</f>
        <v>0</v>
      </c>
      <c r="I1942" s="193">
        <f>MAX(0,E1942-Assumptions!$C$3)*Assumptions!$C$2</f>
        <v>0</v>
      </c>
      <c r="J1942" s="193">
        <f>MAX(0,F1942-Assumptions!$C$3)*Assumptions!$C$2</f>
        <v>0</v>
      </c>
      <c r="K1942" s="193">
        <f>MAX(0,G1942-Assumptions!$C$3)*Assumptions!$C$2</f>
        <v>0</v>
      </c>
    </row>
    <row r="1943" spans="1:11">
      <c r="A1943" s="192">
        <f t="shared" si="153"/>
        <v>47929.791666661964</v>
      </c>
      <c r="B1943" s="218">
        <v>27.734946808510642</v>
      </c>
      <c r="C1943" s="219">
        <f t="shared" si="152"/>
        <v>1.3403309912779404E-4</v>
      </c>
      <c r="D1943" s="193">
        <f t="shared" si="151"/>
        <v>28.964581385984459</v>
      </c>
      <c r="E1943" s="193">
        <f t="shared" si="151"/>
        <v>30.248732065636457</v>
      </c>
      <c r="F1943" s="193">
        <f t="shared" si="151"/>
        <v>31.589815830081754</v>
      </c>
      <c r="G1943" s="193">
        <f t="shared" si="151"/>
        <v>32.990356819357373</v>
      </c>
      <c r="H1943" s="193">
        <f>MAX(0,D1943-Assumptions!$C$3)*Assumptions!$C$2</f>
        <v>0</v>
      </c>
      <c r="I1943" s="193">
        <f>MAX(0,E1943-Assumptions!$C$3)*Assumptions!$C$2</f>
        <v>0</v>
      </c>
      <c r="J1943" s="193">
        <f>MAX(0,F1943-Assumptions!$C$3)*Assumptions!$C$2</f>
        <v>0</v>
      </c>
      <c r="K1943" s="193">
        <f>MAX(0,G1943-Assumptions!$C$3)*Assumptions!$C$2</f>
        <v>0</v>
      </c>
    </row>
    <row r="1944" spans="1:11">
      <c r="A1944" s="192">
        <f t="shared" si="153"/>
        <v>47929.833333328628</v>
      </c>
      <c r="B1944" s="218">
        <v>28.352446808510642</v>
      </c>
      <c r="C1944" s="219">
        <f t="shared" si="152"/>
        <v>1.3701725623769753E-4</v>
      </c>
      <c r="D1944" s="193">
        <f t="shared" si="151"/>
        <v>29.609458375629774</v>
      </c>
      <c r="E1944" s="193">
        <f t="shared" si="151"/>
        <v>30.922199809400031</v>
      </c>
      <c r="F1944" s="193">
        <f t="shared" si="151"/>
        <v>32.293141904934352</v>
      </c>
      <c r="G1944" s="193">
        <f t="shared" si="151"/>
        <v>33.724865000555759</v>
      </c>
      <c r="H1944" s="193">
        <f>MAX(0,D1944-Assumptions!$C$3)*Assumptions!$C$2</f>
        <v>0</v>
      </c>
      <c r="I1944" s="193">
        <f>MAX(0,E1944-Assumptions!$C$3)*Assumptions!$C$2</f>
        <v>0</v>
      </c>
      <c r="J1944" s="193">
        <f>MAX(0,F1944-Assumptions!$C$3)*Assumptions!$C$2</f>
        <v>0</v>
      </c>
      <c r="K1944" s="193">
        <f>MAX(0,G1944-Assumptions!$C$3)*Assumptions!$C$2</f>
        <v>0</v>
      </c>
    </row>
    <row r="1945" spans="1:11">
      <c r="A1945" s="192">
        <f t="shared" si="153"/>
        <v>47929.874999995292</v>
      </c>
      <c r="B1945" s="218">
        <v>27.590425531914899</v>
      </c>
      <c r="C1945" s="219">
        <f t="shared" si="152"/>
        <v>1.3333467937866767E-4</v>
      </c>
      <c r="D1945" s="193">
        <f t="shared" si="151"/>
        <v>28.813652728833425</v>
      </c>
      <c r="E1945" s="193">
        <f t="shared" si="151"/>
        <v>30.091111955393917</v>
      </c>
      <c r="F1945" s="193">
        <f t="shared" si="151"/>
        <v>31.425207599797098</v>
      </c>
      <c r="G1945" s="193">
        <f t="shared" si="151"/>
        <v>32.818450649289666</v>
      </c>
      <c r="H1945" s="193">
        <f>MAX(0,D1945-Assumptions!$C$3)*Assumptions!$C$2</f>
        <v>0</v>
      </c>
      <c r="I1945" s="193">
        <f>MAX(0,E1945-Assumptions!$C$3)*Assumptions!$C$2</f>
        <v>0</v>
      </c>
      <c r="J1945" s="193">
        <f>MAX(0,F1945-Assumptions!$C$3)*Assumptions!$C$2</f>
        <v>0</v>
      </c>
      <c r="K1945" s="193">
        <f>MAX(0,G1945-Assumptions!$C$3)*Assumptions!$C$2</f>
        <v>0</v>
      </c>
    </row>
    <row r="1946" spans="1:11">
      <c r="A1946" s="192">
        <f t="shared" si="153"/>
        <v>47929.916666661957</v>
      </c>
      <c r="B1946" s="218">
        <v>25.987553191489368</v>
      </c>
      <c r="C1946" s="219">
        <f t="shared" si="152"/>
        <v>1.2558856943381175E-4</v>
      </c>
      <c r="D1946" s="193">
        <f t="shared" si="151"/>
        <v>27.139716713158343</v>
      </c>
      <c r="E1946" s="193">
        <f t="shared" si="151"/>
        <v>28.342961641794844</v>
      </c>
      <c r="F1946" s="193">
        <f t="shared" si="151"/>
        <v>29.599552682094604</v>
      </c>
      <c r="G1946" s="193">
        <f t="shared" si="151"/>
        <v>30.911854944902363</v>
      </c>
      <c r="H1946" s="193">
        <f>MAX(0,D1946-Assumptions!$C$3)*Assumptions!$C$2</f>
        <v>0</v>
      </c>
      <c r="I1946" s="193">
        <f>MAX(0,E1946-Assumptions!$C$3)*Assumptions!$C$2</f>
        <v>0</v>
      </c>
      <c r="J1946" s="193">
        <f>MAX(0,F1946-Assumptions!$C$3)*Assumptions!$C$2</f>
        <v>0</v>
      </c>
      <c r="K1946" s="193">
        <f>MAX(0,G1946-Assumptions!$C$3)*Assumptions!$C$2</f>
        <v>0</v>
      </c>
    </row>
    <row r="1947" spans="1:11">
      <c r="A1947" s="192">
        <f t="shared" si="153"/>
        <v>47929.958333328621</v>
      </c>
      <c r="B1947" s="218">
        <v>24.253297872340429</v>
      </c>
      <c r="C1947" s="219">
        <f t="shared" si="152"/>
        <v>1.1720753244429549E-4</v>
      </c>
      <c r="D1947" s="193">
        <f t="shared" si="151"/>
        <v>25.328572827345955</v>
      </c>
      <c r="E1947" s="193">
        <f t="shared" si="151"/>
        <v>26.451520318884366</v>
      </c>
      <c r="F1947" s="193">
        <f t="shared" si="151"/>
        <v>27.624253918678782</v>
      </c>
      <c r="G1947" s="193">
        <f t="shared" si="151"/>
        <v>28.848980904089867</v>
      </c>
      <c r="H1947" s="193">
        <f>MAX(0,D1947-Assumptions!$C$3)*Assumptions!$C$2</f>
        <v>0</v>
      </c>
      <c r="I1947" s="193">
        <f>MAX(0,E1947-Assumptions!$C$3)*Assumptions!$C$2</f>
        <v>0</v>
      </c>
      <c r="J1947" s="193">
        <f>MAX(0,F1947-Assumptions!$C$3)*Assumptions!$C$2</f>
        <v>0</v>
      </c>
      <c r="K1947" s="193">
        <f>MAX(0,G1947-Assumptions!$C$3)*Assumptions!$C$2</f>
        <v>0</v>
      </c>
    </row>
    <row r="1948" spans="1:11">
      <c r="A1948" s="192">
        <f t="shared" si="153"/>
        <v>47929.999999995285</v>
      </c>
      <c r="B1948" s="218">
        <v>22.203723404255321</v>
      </c>
      <c r="C1948" s="219">
        <f t="shared" si="152"/>
        <v>1.0730267054759446E-4</v>
      </c>
      <c r="D1948" s="193">
        <f t="shared" si="151"/>
        <v>23.188130053204041</v>
      </c>
      <c r="E1948" s="193">
        <f t="shared" si="151"/>
        <v>24.216180573626531</v>
      </c>
      <c r="F1948" s="193">
        <f t="shared" si="151"/>
        <v>25.289809925550998</v>
      </c>
      <c r="G1948" s="193">
        <f t="shared" si="151"/>
        <v>26.411038855856919</v>
      </c>
      <c r="H1948" s="193">
        <f>MAX(0,D1948-Assumptions!$C$3)*Assumptions!$C$2</f>
        <v>0</v>
      </c>
      <c r="I1948" s="193">
        <f>MAX(0,E1948-Assumptions!$C$3)*Assumptions!$C$2</f>
        <v>0</v>
      </c>
      <c r="J1948" s="193">
        <f>MAX(0,F1948-Assumptions!$C$3)*Assumptions!$C$2</f>
        <v>0</v>
      </c>
      <c r="K1948" s="193">
        <f>MAX(0,G1948-Assumptions!$C$3)*Assumptions!$C$2</f>
        <v>0</v>
      </c>
    </row>
    <row r="1949" spans="1:11">
      <c r="A1949" s="192">
        <f t="shared" si="153"/>
        <v>47930.041666661949</v>
      </c>
      <c r="B1949" s="218">
        <v>21.126382978723406</v>
      </c>
      <c r="C1949" s="219">
        <f t="shared" si="152"/>
        <v>1.0209626878137981E-4</v>
      </c>
      <c r="D1949" s="193">
        <f t="shared" si="151"/>
        <v>22.063025518078163</v>
      </c>
      <c r="E1949" s="193">
        <f t="shared" si="151"/>
        <v>23.041194297273055</v>
      </c>
      <c r="F1949" s="193">
        <f t="shared" si="151"/>
        <v>24.062730390701777</v>
      </c>
      <c r="G1949" s="193">
        <f t="shared" si="151"/>
        <v>25.12955649717037</v>
      </c>
      <c r="H1949" s="193">
        <f>MAX(0,D1949-Assumptions!$C$3)*Assumptions!$C$2</f>
        <v>0</v>
      </c>
      <c r="I1949" s="193">
        <f>MAX(0,E1949-Assumptions!$C$3)*Assumptions!$C$2</f>
        <v>0</v>
      </c>
      <c r="J1949" s="193">
        <f>MAX(0,F1949-Assumptions!$C$3)*Assumptions!$C$2</f>
        <v>0</v>
      </c>
      <c r="K1949" s="193">
        <f>MAX(0,G1949-Assumptions!$C$3)*Assumptions!$C$2</f>
        <v>0</v>
      </c>
    </row>
    <row r="1950" spans="1:11">
      <c r="A1950" s="192">
        <f t="shared" si="153"/>
        <v>47930.083333328614</v>
      </c>
      <c r="B1950" s="218">
        <v>20.390638297872343</v>
      </c>
      <c r="C1950" s="219">
        <f t="shared" si="152"/>
        <v>9.8540677331282006E-5</v>
      </c>
      <c r="D1950" s="193">
        <f t="shared" si="151"/>
        <v>21.294661445309274</v>
      </c>
      <c r="E1950" s="193">
        <f t="shared" si="151"/>
        <v>22.238764645129216</v>
      </c>
      <c r="F1950" s="193">
        <f t="shared" si="151"/>
        <v>23.224724854707187</v>
      </c>
      <c r="G1950" s="193">
        <f t="shared" si="151"/>
        <v>24.254397813189314</v>
      </c>
      <c r="H1950" s="193">
        <f>MAX(0,D1950-Assumptions!$C$3)*Assumptions!$C$2</f>
        <v>0</v>
      </c>
      <c r="I1950" s="193">
        <f>MAX(0,E1950-Assumptions!$C$3)*Assumptions!$C$2</f>
        <v>0</v>
      </c>
      <c r="J1950" s="193">
        <f>MAX(0,F1950-Assumptions!$C$3)*Assumptions!$C$2</f>
        <v>0</v>
      </c>
      <c r="K1950" s="193">
        <f>MAX(0,G1950-Assumptions!$C$3)*Assumptions!$C$2</f>
        <v>0</v>
      </c>
    </row>
    <row r="1951" spans="1:11">
      <c r="A1951" s="192">
        <f t="shared" si="153"/>
        <v>47930.124999995278</v>
      </c>
      <c r="B1951" s="218">
        <v>19.6286170212766</v>
      </c>
      <c r="C1951" s="219">
        <f t="shared" si="152"/>
        <v>9.4858100472252146E-5</v>
      </c>
      <c r="D1951" s="193">
        <f t="shared" si="151"/>
        <v>20.498855798512924</v>
      </c>
      <c r="E1951" s="193">
        <f t="shared" si="151"/>
        <v>21.407676791123102</v>
      </c>
      <c r="F1951" s="193">
        <f t="shared" si="151"/>
        <v>22.356790549569936</v>
      </c>
      <c r="G1951" s="193">
        <f t="shared" si="151"/>
        <v>23.347983461923221</v>
      </c>
      <c r="H1951" s="193">
        <f>MAX(0,D1951-Assumptions!$C$3)*Assumptions!$C$2</f>
        <v>0</v>
      </c>
      <c r="I1951" s="193">
        <f>MAX(0,E1951-Assumptions!$C$3)*Assumptions!$C$2</f>
        <v>0</v>
      </c>
      <c r="J1951" s="193">
        <f>MAX(0,F1951-Assumptions!$C$3)*Assumptions!$C$2</f>
        <v>0</v>
      </c>
      <c r="K1951" s="193">
        <f>MAX(0,G1951-Assumptions!$C$3)*Assumptions!$C$2</f>
        <v>0</v>
      </c>
    </row>
    <row r="1952" spans="1:11">
      <c r="A1952" s="192">
        <f t="shared" si="153"/>
        <v>47930.166666661942</v>
      </c>
      <c r="B1952" s="218">
        <v>19.707446808510642</v>
      </c>
      <c r="C1952" s="219">
        <f t="shared" si="152"/>
        <v>9.5239056699048343E-5</v>
      </c>
      <c r="D1952" s="193">
        <f t="shared" si="151"/>
        <v>20.581180520595307</v>
      </c>
      <c r="E1952" s="193">
        <f t="shared" si="151"/>
        <v>21.493651396709943</v>
      </c>
      <c r="F1952" s="193">
        <f t="shared" si="151"/>
        <v>22.446576856997929</v>
      </c>
      <c r="G1952" s="193">
        <f t="shared" si="151"/>
        <v>23.441750463778334</v>
      </c>
      <c r="H1952" s="193">
        <f>MAX(0,D1952-Assumptions!$C$3)*Assumptions!$C$2</f>
        <v>0</v>
      </c>
      <c r="I1952" s="193">
        <f>MAX(0,E1952-Assumptions!$C$3)*Assumptions!$C$2</f>
        <v>0</v>
      </c>
      <c r="J1952" s="193">
        <f>MAX(0,F1952-Assumptions!$C$3)*Assumptions!$C$2</f>
        <v>0</v>
      </c>
      <c r="K1952" s="193">
        <f>MAX(0,G1952-Assumptions!$C$3)*Assumptions!$C$2</f>
        <v>0</v>
      </c>
    </row>
    <row r="1953" spans="1:11">
      <c r="A1953" s="192">
        <f t="shared" si="153"/>
        <v>47930.208333328606</v>
      </c>
      <c r="B1953" s="218">
        <v>20.022765957446811</v>
      </c>
      <c r="C1953" s="219">
        <f t="shared" si="152"/>
        <v>9.6762881606233105E-5</v>
      </c>
      <c r="D1953" s="193">
        <f t="shared" si="151"/>
        <v>20.910479408924829</v>
      </c>
      <c r="E1953" s="193">
        <f t="shared" si="151"/>
        <v>21.837549819057298</v>
      </c>
      <c r="F1953" s="193">
        <f t="shared" si="151"/>
        <v>22.805722086709896</v>
      </c>
      <c r="G1953" s="193">
        <f t="shared" si="151"/>
        <v>23.816818471198783</v>
      </c>
      <c r="H1953" s="193">
        <f>MAX(0,D1953-Assumptions!$C$3)*Assumptions!$C$2</f>
        <v>0</v>
      </c>
      <c r="I1953" s="193">
        <f>MAX(0,E1953-Assumptions!$C$3)*Assumptions!$C$2</f>
        <v>0</v>
      </c>
      <c r="J1953" s="193">
        <f>MAX(0,F1953-Assumptions!$C$3)*Assumptions!$C$2</f>
        <v>0</v>
      </c>
      <c r="K1953" s="193">
        <f>MAX(0,G1953-Assumptions!$C$3)*Assumptions!$C$2</f>
        <v>0</v>
      </c>
    </row>
    <row r="1954" spans="1:11">
      <c r="A1954" s="192">
        <f t="shared" si="153"/>
        <v>47930.249999995271</v>
      </c>
      <c r="B1954" s="218">
        <v>20.653404255319149</v>
      </c>
      <c r="C1954" s="219">
        <f t="shared" si="152"/>
        <v>9.981053142060264E-5</v>
      </c>
      <c r="D1954" s="193">
        <f t="shared" si="151"/>
        <v>21.569077185583875</v>
      </c>
      <c r="E1954" s="193">
        <f t="shared" si="151"/>
        <v>22.525346663752014</v>
      </c>
      <c r="F1954" s="193">
        <f t="shared" si="151"/>
        <v>23.524012546133825</v>
      </c>
      <c r="G1954" s="193">
        <f t="shared" si="151"/>
        <v>24.566954486039688</v>
      </c>
      <c r="H1954" s="193">
        <f>MAX(0,D1954-Assumptions!$C$3)*Assumptions!$C$2</f>
        <v>0</v>
      </c>
      <c r="I1954" s="193">
        <f>MAX(0,E1954-Assumptions!$C$3)*Assumptions!$C$2</f>
        <v>0</v>
      </c>
      <c r="J1954" s="193">
        <f>MAX(0,F1954-Assumptions!$C$3)*Assumptions!$C$2</f>
        <v>0</v>
      </c>
      <c r="K1954" s="193">
        <f>MAX(0,G1954-Assumptions!$C$3)*Assumptions!$C$2</f>
        <v>0</v>
      </c>
    </row>
    <row r="1955" spans="1:11">
      <c r="A1955" s="192">
        <f t="shared" si="153"/>
        <v>47930.291666661935</v>
      </c>
      <c r="B1955" s="218">
        <v>22.151170212765962</v>
      </c>
      <c r="C1955" s="219">
        <f t="shared" si="152"/>
        <v>1.0704869972973033E-4</v>
      </c>
      <c r="D1955" s="193">
        <f t="shared" si="151"/>
        <v>23.133246905149122</v>
      </c>
      <c r="E1955" s="193">
        <f t="shared" si="151"/>
        <v>24.158864169901971</v>
      </c>
      <c r="F1955" s="193">
        <f t="shared" si="151"/>
        <v>25.229952387265673</v>
      </c>
      <c r="G1955" s="193">
        <f t="shared" si="151"/>
        <v>26.348527521286844</v>
      </c>
      <c r="H1955" s="193">
        <f>MAX(0,D1955-Assumptions!$C$3)*Assumptions!$C$2</f>
        <v>0</v>
      </c>
      <c r="I1955" s="193">
        <f>MAX(0,E1955-Assumptions!$C$3)*Assumptions!$C$2</f>
        <v>0</v>
      </c>
      <c r="J1955" s="193">
        <f>MAX(0,F1955-Assumptions!$C$3)*Assumptions!$C$2</f>
        <v>0</v>
      </c>
      <c r="K1955" s="193">
        <f>MAX(0,G1955-Assumptions!$C$3)*Assumptions!$C$2</f>
        <v>0</v>
      </c>
    </row>
    <row r="1956" spans="1:11">
      <c r="A1956" s="192">
        <f t="shared" si="153"/>
        <v>47930.333333328599</v>
      </c>
      <c r="B1956" s="218">
        <v>23.412446808510641</v>
      </c>
      <c r="C1956" s="219">
        <f t="shared" si="152"/>
        <v>1.1314399935846942E-4</v>
      </c>
      <c r="D1956" s="193">
        <f t="shared" si="151"/>
        <v>24.450442458467219</v>
      </c>
      <c r="E1956" s="193">
        <f t="shared" si="151"/>
        <v>25.534457859291408</v>
      </c>
      <c r="F1956" s="193">
        <f t="shared" si="151"/>
        <v>26.666533306113536</v>
      </c>
      <c r="G1956" s="193">
        <f t="shared" si="151"/>
        <v>27.848799550968657</v>
      </c>
      <c r="H1956" s="193">
        <f>MAX(0,D1956-Assumptions!$C$3)*Assumptions!$C$2</f>
        <v>0</v>
      </c>
      <c r="I1956" s="193">
        <f>MAX(0,E1956-Assumptions!$C$3)*Assumptions!$C$2</f>
        <v>0</v>
      </c>
      <c r="J1956" s="193">
        <f>MAX(0,F1956-Assumptions!$C$3)*Assumptions!$C$2</f>
        <v>0</v>
      </c>
      <c r="K1956" s="193">
        <f>MAX(0,G1956-Assumptions!$C$3)*Assumptions!$C$2</f>
        <v>0</v>
      </c>
    </row>
    <row r="1957" spans="1:11">
      <c r="A1957" s="192">
        <f t="shared" si="153"/>
        <v>47930.374999995263</v>
      </c>
      <c r="B1957" s="218">
        <v>24.568617021276598</v>
      </c>
      <c r="C1957" s="219">
        <f t="shared" si="152"/>
        <v>1.1873135735148025E-4</v>
      </c>
      <c r="D1957" s="193">
        <f t="shared" si="151"/>
        <v>25.657871715675476</v>
      </c>
      <c r="E1957" s="193">
        <f t="shared" si="151"/>
        <v>26.795418741231721</v>
      </c>
      <c r="F1957" s="193">
        <f t="shared" si="151"/>
        <v>27.983399148390749</v>
      </c>
      <c r="G1957" s="193">
        <f t="shared" si="151"/>
        <v>29.224048911510316</v>
      </c>
      <c r="H1957" s="193">
        <f>MAX(0,D1957-Assumptions!$C$3)*Assumptions!$C$2</f>
        <v>0</v>
      </c>
      <c r="I1957" s="193">
        <f>MAX(0,E1957-Assumptions!$C$3)*Assumptions!$C$2</f>
        <v>0</v>
      </c>
      <c r="J1957" s="193">
        <f>MAX(0,F1957-Assumptions!$C$3)*Assumptions!$C$2</f>
        <v>0</v>
      </c>
      <c r="K1957" s="193">
        <f>MAX(0,G1957-Assumptions!$C$3)*Assumptions!$C$2</f>
        <v>0</v>
      </c>
    </row>
    <row r="1958" spans="1:11">
      <c r="A1958" s="192">
        <f t="shared" si="153"/>
        <v>47930.416666661928</v>
      </c>
      <c r="B1958" s="218">
        <v>25.238670212765964</v>
      </c>
      <c r="C1958" s="219">
        <f t="shared" si="152"/>
        <v>1.2196948527924792E-4</v>
      </c>
      <c r="D1958" s="193">
        <f t="shared" si="151"/>
        <v>26.357631853375722</v>
      </c>
      <c r="E1958" s="193">
        <f t="shared" si="151"/>
        <v>27.526202888719869</v>
      </c>
      <c r="F1958" s="193">
        <f t="shared" si="151"/>
        <v>28.746582761528686</v>
      </c>
      <c r="G1958" s="193">
        <f t="shared" si="151"/>
        <v>30.021068427278788</v>
      </c>
      <c r="H1958" s="193">
        <f>MAX(0,D1958-Assumptions!$C$3)*Assumptions!$C$2</f>
        <v>0</v>
      </c>
      <c r="I1958" s="193">
        <f>MAX(0,E1958-Assumptions!$C$3)*Assumptions!$C$2</f>
        <v>0</v>
      </c>
      <c r="J1958" s="193">
        <f>MAX(0,F1958-Assumptions!$C$3)*Assumptions!$C$2</f>
        <v>0</v>
      </c>
      <c r="K1958" s="193">
        <f>MAX(0,G1958-Assumptions!$C$3)*Assumptions!$C$2</f>
        <v>0</v>
      </c>
    </row>
    <row r="1959" spans="1:11">
      <c r="A1959" s="192">
        <f t="shared" si="153"/>
        <v>47930.458333328592</v>
      </c>
      <c r="B1959" s="218">
        <v>25.895585106382985</v>
      </c>
      <c r="C1959" s="219">
        <f t="shared" si="152"/>
        <v>1.2514412050254953E-4</v>
      </c>
      <c r="D1959" s="193">
        <f t="shared" si="151"/>
        <v>27.043671204062232</v>
      </c>
      <c r="E1959" s="193">
        <f t="shared" si="151"/>
        <v>28.242657935276863</v>
      </c>
      <c r="F1959" s="193">
        <f t="shared" si="151"/>
        <v>29.494801990095279</v>
      </c>
      <c r="G1959" s="193">
        <f t="shared" si="151"/>
        <v>30.802460109404731</v>
      </c>
      <c r="H1959" s="193">
        <f>MAX(0,D1959-Assumptions!$C$3)*Assumptions!$C$2</f>
        <v>0</v>
      </c>
      <c r="I1959" s="193">
        <f>MAX(0,E1959-Assumptions!$C$3)*Assumptions!$C$2</f>
        <v>0</v>
      </c>
      <c r="J1959" s="193">
        <f>MAX(0,F1959-Assumptions!$C$3)*Assumptions!$C$2</f>
        <v>0</v>
      </c>
      <c r="K1959" s="193">
        <f>MAX(0,G1959-Assumptions!$C$3)*Assumptions!$C$2</f>
        <v>0</v>
      </c>
    </row>
    <row r="1960" spans="1:11">
      <c r="A1960" s="192">
        <f t="shared" si="153"/>
        <v>47930.499999995256</v>
      </c>
      <c r="B1960" s="218">
        <v>26.302872340425534</v>
      </c>
      <c r="C1960" s="219">
        <f t="shared" si="152"/>
        <v>1.2711239434099651E-4</v>
      </c>
      <c r="D1960" s="193">
        <f t="shared" si="151"/>
        <v>27.469015601487865</v>
      </c>
      <c r="E1960" s="193">
        <f t="shared" si="151"/>
        <v>28.686860064142202</v>
      </c>
      <c r="F1960" s="193">
        <f t="shared" si="151"/>
        <v>29.958697911806567</v>
      </c>
      <c r="G1960" s="193">
        <f t="shared" si="151"/>
        <v>31.286922952322815</v>
      </c>
      <c r="H1960" s="193">
        <f>MAX(0,D1960-Assumptions!$C$3)*Assumptions!$C$2</f>
        <v>0</v>
      </c>
      <c r="I1960" s="193">
        <f>MAX(0,E1960-Assumptions!$C$3)*Assumptions!$C$2</f>
        <v>0</v>
      </c>
      <c r="J1960" s="193">
        <f>MAX(0,F1960-Assumptions!$C$3)*Assumptions!$C$2</f>
        <v>0</v>
      </c>
      <c r="K1960" s="193">
        <f>MAX(0,G1960-Assumptions!$C$3)*Assumptions!$C$2</f>
        <v>0</v>
      </c>
    </row>
    <row r="1961" spans="1:11">
      <c r="A1961" s="192">
        <f t="shared" si="153"/>
        <v>47930.54166666192</v>
      </c>
      <c r="B1961" s="218">
        <v>26.578776595744685</v>
      </c>
      <c r="C1961" s="219">
        <f t="shared" si="152"/>
        <v>1.2844574113478319E-4</v>
      </c>
      <c r="D1961" s="193">
        <f t="shared" si="151"/>
        <v>27.757152128776202</v>
      </c>
      <c r="E1961" s="193">
        <f t="shared" si="151"/>
        <v>28.98777118369614</v>
      </c>
      <c r="F1961" s="193">
        <f t="shared" si="151"/>
        <v>30.272949987804541</v>
      </c>
      <c r="G1961" s="193">
        <f t="shared" si="151"/>
        <v>31.615107458815711</v>
      </c>
      <c r="H1961" s="193">
        <f>MAX(0,D1961-Assumptions!$C$3)*Assumptions!$C$2</f>
        <v>0</v>
      </c>
      <c r="I1961" s="193">
        <f>MAX(0,E1961-Assumptions!$C$3)*Assumptions!$C$2</f>
        <v>0</v>
      </c>
      <c r="J1961" s="193">
        <f>MAX(0,F1961-Assumptions!$C$3)*Assumptions!$C$2</f>
        <v>0</v>
      </c>
      <c r="K1961" s="193">
        <f>MAX(0,G1961-Assumptions!$C$3)*Assumptions!$C$2</f>
        <v>0</v>
      </c>
    </row>
    <row r="1962" spans="1:11">
      <c r="A1962" s="192">
        <f t="shared" si="153"/>
        <v>47930.583333328585</v>
      </c>
      <c r="B1962" s="218">
        <v>26.237180851063833</v>
      </c>
      <c r="C1962" s="219">
        <f t="shared" si="152"/>
        <v>1.2679493081866635E-4</v>
      </c>
      <c r="D1962" s="193">
        <f t="shared" si="151"/>
        <v>27.400411666419213</v>
      </c>
      <c r="E1962" s="193">
        <f t="shared" si="151"/>
        <v>28.6152145594865</v>
      </c>
      <c r="F1962" s="193">
        <f t="shared" si="151"/>
        <v>29.883875988949907</v>
      </c>
      <c r="G1962" s="193">
        <f t="shared" si="151"/>
        <v>31.208783784110217</v>
      </c>
      <c r="H1962" s="193">
        <f>MAX(0,D1962-Assumptions!$C$3)*Assumptions!$C$2</f>
        <v>0</v>
      </c>
      <c r="I1962" s="193">
        <f>MAX(0,E1962-Assumptions!$C$3)*Assumptions!$C$2</f>
        <v>0</v>
      </c>
      <c r="J1962" s="193">
        <f>MAX(0,F1962-Assumptions!$C$3)*Assumptions!$C$2</f>
        <v>0</v>
      </c>
      <c r="K1962" s="193">
        <f>MAX(0,G1962-Assumptions!$C$3)*Assumptions!$C$2</f>
        <v>0</v>
      </c>
    </row>
    <row r="1963" spans="1:11">
      <c r="A1963" s="192">
        <f t="shared" si="153"/>
        <v>47930.624999995249</v>
      </c>
      <c r="B1963" s="218">
        <v>25.908723404255323</v>
      </c>
      <c r="C1963" s="219">
        <f t="shared" si="152"/>
        <v>1.2520761320701556E-4</v>
      </c>
      <c r="D1963" s="193">
        <f t="shared" si="151"/>
        <v>27.05739199107596</v>
      </c>
      <c r="E1963" s="193">
        <f t="shared" si="151"/>
        <v>28.256987036208002</v>
      </c>
      <c r="F1963" s="193">
        <f t="shared" si="151"/>
        <v>29.509766374666611</v>
      </c>
      <c r="G1963" s="193">
        <f t="shared" si="151"/>
        <v>30.818087943047249</v>
      </c>
      <c r="H1963" s="193">
        <f>MAX(0,D1963-Assumptions!$C$3)*Assumptions!$C$2</f>
        <v>0</v>
      </c>
      <c r="I1963" s="193">
        <f>MAX(0,E1963-Assumptions!$C$3)*Assumptions!$C$2</f>
        <v>0</v>
      </c>
      <c r="J1963" s="193">
        <f>MAX(0,F1963-Assumptions!$C$3)*Assumptions!$C$2</f>
        <v>0</v>
      </c>
      <c r="K1963" s="193">
        <f>MAX(0,G1963-Assumptions!$C$3)*Assumptions!$C$2</f>
        <v>0</v>
      </c>
    </row>
    <row r="1964" spans="1:11">
      <c r="A1964" s="192">
        <f t="shared" si="153"/>
        <v>47930.666666661913</v>
      </c>
      <c r="B1964" s="218">
        <v>27.642978723404259</v>
      </c>
      <c r="C1964" s="219">
        <f t="shared" si="152"/>
        <v>1.3358865019653178E-4</v>
      </c>
      <c r="D1964" s="193">
        <f t="shared" si="151"/>
        <v>28.868535876888341</v>
      </c>
      <c r="E1964" s="193">
        <f t="shared" si="151"/>
        <v>30.148428359118473</v>
      </c>
      <c r="F1964" s="193">
        <f t="shared" si="151"/>
        <v>31.485065138082422</v>
      </c>
      <c r="G1964" s="193">
        <f t="shared" si="151"/>
        <v>32.880961983859734</v>
      </c>
      <c r="H1964" s="193">
        <f>MAX(0,D1964-Assumptions!$C$3)*Assumptions!$C$2</f>
        <v>0</v>
      </c>
      <c r="I1964" s="193">
        <f>MAX(0,E1964-Assumptions!$C$3)*Assumptions!$C$2</f>
        <v>0</v>
      </c>
      <c r="J1964" s="193">
        <f>MAX(0,F1964-Assumptions!$C$3)*Assumptions!$C$2</f>
        <v>0</v>
      </c>
      <c r="K1964" s="193">
        <f>MAX(0,G1964-Assumptions!$C$3)*Assumptions!$C$2</f>
        <v>0</v>
      </c>
    </row>
    <row r="1965" spans="1:11">
      <c r="A1965" s="192">
        <f t="shared" si="153"/>
        <v>47930.708333328577</v>
      </c>
      <c r="B1965" s="218">
        <v>29.482340425531916</v>
      </c>
      <c r="C1965" s="219">
        <f t="shared" si="152"/>
        <v>1.4247762882177629E-4</v>
      </c>
      <c r="D1965" s="193">
        <f t="shared" si="151"/>
        <v>30.789446058810569</v>
      </c>
      <c r="E1965" s="193">
        <f t="shared" si="151"/>
        <v>32.154502489478062</v>
      </c>
      <c r="F1965" s="193">
        <f t="shared" si="151"/>
        <v>33.580078978068897</v>
      </c>
      <c r="G1965" s="193">
        <f t="shared" si="151"/>
        <v>35.068858693812381</v>
      </c>
      <c r="H1965" s="193">
        <f>MAX(0,D1965-Assumptions!$C$3)*Assumptions!$C$2</f>
        <v>0</v>
      </c>
      <c r="I1965" s="193">
        <f>MAX(0,E1965-Assumptions!$C$3)*Assumptions!$C$2</f>
        <v>0</v>
      </c>
      <c r="J1965" s="193">
        <f>MAX(0,F1965-Assumptions!$C$3)*Assumptions!$C$2</f>
        <v>0</v>
      </c>
      <c r="K1965" s="193">
        <f>MAX(0,G1965-Assumptions!$C$3)*Assumptions!$C$2</f>
        <v>0</v>
      </c>
    </row>
    <row r="1966" spans="1:11">
      <c r="A1966" s="192">
        <f t="shared" si="153"/>
        <v>47930.749999995242</v>
      </c>
      <c r="B1966" s="218">
        <v>28.851702127659575</v>
      </c>
      <c r="C1966" s="219">
        <f t="shared" si="152"/>
        <v>1.3942997900740674E-4</v>
      </c>
      <c r="D1966" s="193">
        <f t="shared" si="151"/>
        <v>30.130848282151518</v>
      </c>
      <c r="E1966" s="193">
        <f t="shared" si="151"/>
        <v>31.466705644783346</v>
      </c>
      <c r="F1966" s="193">
        <f t="shared" si="151"/>
        <v>32.861788518644964</v>
      </c>
      <c r="G1966" s="193">
        <f t="shared" si="151"/>
        <v>34.318722678971476</v>
      </c>
      <c r="H1966" s="193">
        <f>MAX(0,D1966-Assumptions!$C$3)*Assumptions!$C$2</f>
        <v>0</v>
      </c>
      <c r="I1966" s="193">
        <f>MAX(0,E1966-Assumptions!$C$3)*Assumptions!$C$2</f>
        <v>0</v>
      </c>
      <c r="J1966" s="193">
        <f>MAX(0,F1966-Assumptions!$C$3)*Assumptions!$C$2</f>
        <v>0</v>
      </c>
      <c r="K1966" s="193">
        <f>MAX(0,G1966-Assumptions!$C$3)*Assumptions!$C$2</f>
        <v>0</v>
      </c>
    </row>
    <row r="1967" spans="1:11">
      <c r="A1967" s="192">
        <f t="shared" si="153"/>
        <v>47930.791666661906</v>
      </c>
      <c r="B1967" s="218">
        <v>29.731968085106388</v>
      </c>
      <c r="C1967" s="219">
        <f t="shared" si="152"/>
        <v>1.4368399020663094E-4</v>
      </c>
      <c r="D1967" s="193">
        <f t="shared" ref="D1967:D2030" si="154">$C1967*D$2</f>
        <v>31.050141012071453</v>
      </c>
      <c r="E1967" s="193">
        <f t="shared" ref="E1967:G1998" si="155">$C1967*E$2</f>
        <v>32.426755407169736</v>
      </c>
      <c r="F1967" s="193">
        <f t="shared" si="155"/>
        <v>33.864402284924211</v>
      </c>
      <c r="G1967" s="193">
        <f t="shared" si="155"/>
        <v>35.365787533020246</v>
      </c>
      <c r="H1967" s="193">
        <f>MAX(0,D1967-Assumptions!$C$3)*Assumptions!$C$2</f>
        <v>0</v>
      </c>
      <c r="I1967" s="193">
        <f>MAX(0,E1967-Assumptions!$C$3)*Assumptions!$C$2</f>
        <v>0</v>
      </c>
      <c r="J1967" s="193">
        <f>MAX(0,F1967-Assumptions!$C$3)*Assumptions!$C$2</f>
        <v>0</v>
      </c>
      <c r="K1967" s="193">
        <f>MAX(0,G1967-Assumptions!$C$3)*Assumptions!$C$2</f>
        <v>0</v>
      </c>
    </row>
    <row r="1968" spans="1:11">
      <c r="A1968" s="192">
        <f t="shared" si="153"/>
        <v>47930.83333332857</v>
      </c>
      <c r="B1968" s="218">
        <v>29.640000000000008</v>
      </c>
      <c r="C1968" s="219">
        <f t="shared" si="152"/>
        <v>1.4323954127536871E-4</v>
      </c>
      <c r="D1968" s="193">
        <f t="shared" si="154"/>
        <v>30.954095502975338</v>
      </c>
      <c r="E1968" s="193">
        <f t="shared" si="155"/>
        <v>32.326451700651752</v>
      </c>
      <c r="F1968" s="193">
        <f t="shared" si="155"/>
        <v>33.759651592924889</v>
      </c>
      <c r="G1968" s="193">
        <f t="shared" si="155"/>
        <v>35.256392697522614</v>
      </c>
      <c r="H1968" s="193">
        <f>MAX(0,D1968-Assumptions!$C$3)*Assumptions!$C$2</f>
        <v>0</v>
      </c>
      <c r="I1968" s="193">
        <f>MAX(0,E1968-Assumptions!$C$3)*Assumptions!$C$2</f>
        <v>0</v>
      </c>
      <c r="J1968" s="193">
        <f>MAX(0,F1968-Assumptions!$C$3)*Assumptions!$C$2</f>
        <v>0</v>
      </c>
      <c r="K1968" s="193">
        <f>MAX(0,G1968-Assumptions!$C$3)*Assumptions!$C$2</f>
        <v>0</v>
      </c>
    </row>
    <row r="1969" spans="1:11">
      <c r="A1969" s="192">
        <f t="shared" si="153"/>
        <v>47930.874999995234</v>
      </c>
      <c r="B1969" s="218">
        <v>28.496968085106385</v>
      </c>
      <c r="C1969" s="219">
        <f t="shared" si="152"/>
        <v>1.377156759868239E-4</v>
      </c>
      <c r="D1969" s="193">
        <f t="shared" si="154"/>
        <v>29.760387032780809</v>
      </c>
      <c r="E1969" s="193">
        <f t="shared" si="155"/>
        <v>31.079819919642574</v>
      </c>
      <c r="F1969" s="193">
        <f t="shared" si="155"/>
        <v>32.457750135219001</v>
      </c>
      <c r="G1969" s="193">
        <f t="shared" si="155"/>
        <v>33.896771170623467</v>
      </c>
      <c r="H1969" s="193">
        <f>MAX(0,D1969-Assumptions!$C$3)*Assumptions!$C$2</f>
        <v>0</v>
      </c>
      <c r="I1969" s="193">
        <f>MAX(0,E1969-Assumptions!$C$3)*Assumptions!$C$2</f>
        <v>0</v>
      </c>
      <c r="J1969" s="193">
        <f>MAX(0,F1969-Assumptions!$C$3)*Assumptions!$C$2</f>
        <v>0</v>
      </c>
      <c r="K1969" s="193">
        <f>MAX(0,G1969-Assumptions!$C$3)*Assumptions!$C$2</f>
        <v>0</v>
      </c>
    </row>
    <row r="1970" spans="1:11">
      <c r="A1970" s="192">
        <f t="shared" si="153"/>
        <v>47930.916666661898</v>
      </c>
      <c r="B1970" s="218">
        <v>26.18462765957447</v>
      </c>
      <c r="C1970" s="219">
        <f t="shared" si="152"/>
        <v>1.2654096000080221E-4</v>
      </c>
      <c r="D1970" s="193">
        <f t="shared" si="154"/>
        <v>27.34552851836429</v>
      </c>
      <c r="E1970" s="193">
        <f t="shared" si="155"/>
        <v>28.557898155761936</v>
      </c>
      <c r="F1970" s="193">
        <f t="shared" si="155"/>
        <v>29.824018450664578</v>
      </c>
      <c r="G1970" s="193">
        <f t="shared" si="155"/>
        <v>31.146272449540138</v>
      </c>
      <c r="H1970" s="193">
        <f>MAX(0,D1970-Assumptions!$C$3)*Assumptions!$C$2</f>
        <v>0</v>
      </c>
      <c r="I1970" s="193">
        <f>MAX(0,E1970-Assumptions!$C$3)*Assumptions!$C$2</f>
        <v>0</v>
      </c>
      <c r="J1970" s="193">
        <f>MAX(0,F1970-Assumptions!$C$3)*Assumptions!$C$2</f>
        <v>0</v>
      </c>
      <c r="K1970" s="193">
        <f>MAX(0,G1970-Assumptions!$C$3)*Assumptions!$C$2</f>
        <v>0</v>
      </c>
    </row>
    <row r="1971" spans="1:11">
      <c r="A1971" s="192">
        <f t="shared" si="153"/>
        <v>47930.958333328563</v>
      </c>
      <c r="B1971" s="218">
        <v>23.635797872340426</v>
      </c>
      <c r="C1971" s="219">
        <f t="shared" si="152"/>
        <v>1.1422337533439195E-4</v>
      </c>
      <c r="D1971" s="193">
        <f t="shared" si="154"/>
        <v>24.683695837700629</v>
      </c>
      <c r="E1971" s="193">
        <f t="shared" si="155"/>
        <v>25.778052575120785</v>
      </c>
      <c r="F1971" s="193">
        <f t="shared" si="155"/>
        <v>26.920927843826178</v>
      </c>
      <c r="G1971" s="193">
        <f t="shared" si="155"/>
        <v>28.114472722891474</v>
      </c>
      <c r="H1971" s="193">
        <f>MAX(0,D1971-Assumptions!$C$3)*Assumptions!$C$2</f>
        <v>0</v>
      </c>
      <c r="I1971" s="193">
        <f>MAX(0,E1971-Assumptions!$C$3)*Assumptions!$C$2</f>
        <v>0</v>
      </c>
      <c r="J1971" s="193">
        <f>MAX(0,F1971-Assumptions!$C$3)*Assumptions!$C$2</f>
        <v>0</v>
      </c>
      <c r="K1971" s="193">
        <f>MAX(0,G1971-Assumptions!$C$3)*Assumptions!$C$2</f>
        <v>0</v>
      </c>
    </row>
    <row r="1972" spans="1:11">
      <c r="A1972" s="192">
        <f t="shared" si="153"/>
        <v>47930.999999995227</v>
      </c>
      <c r="B1972" s="218">
        <v>21.612500000000008</v>
      </c>
      <c r="C1972" s="219">
        <f t="shared" si="152"/>
        <v>1.0444549884662303E-4</v>
      </c>
      <c r="D1972" s="193">
        <f t="shared" si="154"/>
        <v>22.57069463758619</v>
      </c>
      <c r="E1972" s="193">
        <f t="shared" si="155"/>
        <v>23.571371031725239</v>
      </c>
      <c r="F1972" s="193">
        <f t="shared" si="155"/>
        <v>24.616412619841068</v>
      </c>
      <c r="G1972" s="193">
        <f t="shared" si="155"/>
        <v>25.707786341943578</v>
      </c>
      <c r="H1972" s="193">
        <f>MAX(0,D1972-Assumptions!$C$3)*Assumptions!$C$2</f>
        <v>0</v>
      </c>
      <c r="I1972" s="193">
        <f>MAX(0,E1972-Assumptions!$C$3)*Assumptions!$C$2</f>
        <v>0</v>
      </c>
      <c r="J1972" s="193">
        <f>MAX(0,F1972-Assumptions!$C$3)*Assumptions!$C$2</f>
        <v>0</v>
      </c>
      <c r="K1972" s="193">
        <f>MAX(0,G1972-Assumptions!$C$3)*Assumptions!$C$2</f>
        <v>0</v>
      </c>
    </row>
    <row r="1973" spans="1:11">
      <c r="A1973" s="192">
        <f t="shared" si="153"/>
        <v>47931.041666661891</v>
      </c>
      <c r="B1973" s="218">
        <v>19.943936170212769</v>
      </c>
      <c r="C1973" s="219">
        <f t="shared" si="152"/>
        <v>9.6381925379436921E-5</v>
      </c>
      <c r="D1973" s="193">
        <f t="shared" si="154"/>
        <v>20.828154686842449</v>
      </c>
      <c r="E1973" s="193">
        <f t="shared" si="155"/>
        <v>21.75157521347046</v>
      </c>
      <c r="F1973" s="193">
        <f t="shared" si="155"/>
        <v>22.715935779281903</v>
      </c>
      <c r="G1973" s="193">
        <f t="shared" si="155"/>
        <v>23.723051469343673</v>
      </c>
      <c r="H1973" s="193">
        <f>MAX(0,D1973-Assumptions!$C$3)*Assumptions!$C$2</f>
        <v>0</v>
      </c>
      <c r="I1973" s="193">
        <f>MAX(0,E1973-Assumptions!$C$3)*Assumptions!$C$2</f>
        <v>0</v>
      </c>
      <c r="J1973" s="193">
        <f>MAX(0,F1973-Assumptions!$C$3)*Assumptions!$C$2</f>
        <v>0</v>
      </c>
      <c r="K1973" s="193">
        <f>MAX(0,G1973-Assumptions!$C$3)*Assumptions!$C$2</f>
        <v>0</v>
      </c>
    </row>
    <row r="1974" spans="1:11">
      <c r="A1974" s="192">
        <f t="shared" si="153"/>
        <v>47931.083333328555</v>
      </c>
      <c r="B1974" s="218">
        <v>19.050531914893622</v>
      </c>
      <c r="C1974" s="219">
        <f t="shared" si="152"/>
        <v>9.2064421475746737E-5</v>
      </c>
      <c r="D1974" s="193">
        <f t="shared" si="154"/>
        <v>19.895141169908797</v>
      </c>
      <c r="E1974" s="193">
        <f t="shared" si="155"/>
        <v>20.777196350152945</v>
      </c>
      <c r="F1974" s="193">
        <f t="shared" si="155"/>
        <v>21.698357628431335</v>
      </c>
      <c r="G1974" s="193">
        <f t="shared" si="155"/>
        <v>22.660358781652391</v>
      </c>
      <c r="H1974" s="193">
        <f>MAX(0,D1974-Assumptions!$C$3)*Assumptions!$C$2</f>
        <v>0</v>
      </c>
      <c r="I1974" s="193">
        <f>MAX(0,E1974-Assumptions!$C$3)*Assumptions!$C$2</f>
        <v>0</v>
      </c>
      <c r="J1974" s="193">
        <f>MAX(0,F1974-Assumptions!$C$3)*Assumptions!$C$2</f>
        <v>0</v>
      </c>
      <c r="K1974" s="193">
        <f>MAX(0,G1974-Assumptions!$C$3)*Assumptions!$C$2</f>
        <v>0</v>
      </c>
    </row>
    <row r="1975" spans="1:11">
      <c r="A1975" s="192">
        <f t="shared" si="153"/>
        <v>47931.12499999522</v>
      </c>
      <c r="B1975" s="218">
        <v>18.643244680851069</v>
      </c>
      <c r="C1975" s="219">
        <f t="shared" si="152"/>
        <v>9.0096147637299737E-5</v>
      </c>
      <c r="D1975" s="193">
        <f t="shared" si="154"/>
        <v>19.469796772483161</v>
      </c>
      <c r="E1975" s="193">
        <f t="shared" si="155"/>
        <v>20.332994221287606</v>
      </c>
      <c r="F1975" s="193">
        <f t="shared" si="155"/>
        <v>21.234461706720044</v>
      </c>
      <c r="G1975" s="193">
        <f t="shared" si="155"/>
        <v>22.175895938734303</v>
      </c>
      <c r="H1975" s="193">
        <f>MAX(0,D1975-Assumptions!$C$3)*Assumptions!$C$2</f>
        <v>0</v>
      </c>
      <c r="I1975" s="193">
        <f>MAX(0,E1975-Assumptions!$C$3)*Assumptions!$C$2</f>
        <v>0</v>
      </c>
      <c r="J1975" s="193">
        <f>MAX(0,F1975-Assumptions!$C$3)*Assumptions!$C$2</f>
        <v>0</v>
      </c>
      <c r="K1975" s="193">
        <f>MAX(0,G1975-Assumptions!$C$3)*Assumptions!$C$2</f>
        <v>0</v>
      </c>
    </row>
    <row r="1976" spans="1:11">
      <c r="A1976" s="192">
        <f t="shared" si="153"/>
        <v>47931.166666661884</v>
      </c>
      <c r="B1976" s="218">
        <v>18.971702127659576</v>
      </c>
      <c r="C1976" s="219">
        <f t="shared" si="152"/>
        <v>9.1683465248950527E-5</v>
      </c>
      <c r="D1976" s="193">
        <f t="shared" si="154"/>
        <v>19.81281644782641</v>
      </c>
      <c r="E1976" s="193">
        <f t="shared" si="155"/>
        <v>20.6912217445661</v>
      </c>
      <c r="F1976" s="193">
        <f t="shared" si="155"/>
        <v>21.608571321003339</v>
      </c>
      <c r="G1976" s="193">
        <f t="shared" si="155"/>
        <v>22.566591779797275</v>
      </c>
      <c r="H1976" s="193">
        <f>MAX(0,D1976-Assumptions!$C$3)*Assumptions!$C$2</f>
        <v>0</v>
      </c>
      <c r="I1976" s="193">
        <f>MAX(0,E1976-Assumptions!$C$3)*Assumptions!$C$2</f>
        <v>0</v>
      </c>
      <c r="J1976" s="193">
        <f>MAX(0,F1976-Assumptions!$C$3)*Assumptions!$C$2</f>
        <v>0</v>
      </c>
      <c r="K1976" s="193">
        <f>MAX(0,G1976-Assumptions!$C$3)*Assumptions!$C$2</f>
        <v>0</v>
      </c>
    </row>
    <row r="1977" spans="1:11">
      <c r="A1977" s="192">
        <f t="shared" si="153"/>
        <v>47931.208333328548</v>
      </c>
      <c r="B1977" s="218">
        <v>19.943936170212769</v>
      </c>
      <c r="C1977" s="219">
        <f t="shared" si="152"/>
        <v>9.6381925379436921E-5</v>
      </c>
      <c r="D1977" s="193">
        <f t="shared" si="154"/>
        <v>20.828154686842449</v>
      </c>
      <c r="E1977" s="193">
        <f t="shared" si="155"/>
        <v>21.75157521347046</v>
      </c>
      <c r="F1977" s="193">
        <f t="shared" si="155"/>
        <v>22.715935779281903</v>
      </c>
      <c r="G1977" s="193">
        <f t="shared" si="155"/>
        <v>23.723051469343673</v>
      </c>
      <c r="H1977" s="193">
        <f>MAX(0,D1977-Assumptions!$C$3)*Assumptions!$C$2</f>
        <v>0</v>
      </c>
      <c r="I1977" s="193">
        <f>MAX(0,E1977-Assumptions!$C$3)*Assumptions!$C$2</f>
        <v>0</v>
      </c>
      <c r="J1977" s="193">
        <f>MAX(0,F1977-Assumptions!$C$3)*Assumptions!$C$2</f>
        <v>0</v>
      </c>
      <c r="K1977" s="193">
        <f>MAX(0,G1977-Assumptions!$C$3)*Assumptions!$C$2</f>
        <v>0</v>
      </c>
    </row>
    <row r="1978" spans="1:11">
      <c r="A1978" s="192">
        <f t="shared" si="153"/>
        <v>47931.249999995212</v>
      </c>
      <c r="B1978" s="218">
        <v>22.216861702127662</v>
      </c>
      <c r="C1978" s="219">
        <f t="shared" si="152"/>
        <v>1.0736616325206049E-4</v>
      </c>
      <c r="D1978" s="193">
        <f t="shared" si="154"/>
        <v>23.201850840217773</v>
      </c>
      <c r="E1978" s="193">
        <f t="shared" si="155"/>
        <v>24.23050967455767</v>
      </c>
      <c r="F1978" s="193">
        <f t="shared" si="155"/>
        <v>25.30477431012233</v>
      </c>
      <c r="G1978" s="193">
        <f t="shared" si="155"/>
        <v>26.426666689499438</v>
      </c>
      <c r="H1978" s="193">
        <f>MAX(0,D1978-Assumptions!$C$3)*Assumptions!$C$2</f>
        <v>0</v>
      </c>
      <c r="I1978" s="193">
        <f>MAX(0,E1978-Assumptions!$C$3)*Assumptions!$C$2</f>
        <v>0</v>
      </c>
      <c r="J1978" s="193">
        <f>MAX(0,F1978-Assumptions!$C$3)*Assumptions!$C$2</f>
        <v>0</v>
      </c>
      <c r="K1978" s="193">
        <f>MAX(0,G1978-Assumptions!$C$3)*Assumptions!$C$2</f>
        <v>0</v>
      </c>
    </row>
    <row r="1979" spans="1:11">
      <c r="A1979" s="192">
        <f t="shared" si="153"/>
        <v>47931.291666661877</v>
      </c>
      <c r="B1979" s="218">
        <v>24.910212765957453</v>
      </c>
      <c r="C1979" s="219">
        <f t="shared" si="152"/>
        <v>1.2038216766759711E-4</v>
      </c>
      <c r="D1979" s="193">
        <f t="shared" si="154"/>
        <v>26.014612178032465</v>
      </c>
      <c r="E1979" s="193">
        <f t="shared" si="155"/>
        <v>27.167975365441368</v>
      </c>
      <c r="F1979" s="193">
        <f t="shared" si="155"/>
        <v>28.372473147245383</v>
      </c>
      <c r="G1979" s="193">
        <f t="shared" si="155"/>
        <v>29.630372586215813</v>
      </c>
      <c r="H1979" s="193">
        <f>MAX(0,D1979-Assumptions!$C$3)*Assumptions!$C$2</f>
        <v>0</v>
      </c>
      <c r="I1979" s="193">
        <f>MAX(0,E1979-Assumptions!$C$3)*Assumptions!$C$2</f>
        <v>0</v>
      </c>
      <c r="J1979" s="193">
        <f>MAX(0,F1979-Assumptions!$C$3)*Assumptions!$C$2</f>
        <v>0</v>
      </c>
      <c r="K1979" s="193">
        <f>MAX(0,G1979-Assumptions!$C$3)*Assumptions!$C$2</f>
        <v>0</v>
      </c>
    </row>
    <row r="1980" spans="1:11">
      <c r="A1980" s="192">
        <f t="shared" si="153"/>
        <v>47931.333333328541</v>
      </c>
      <c r="B1980" s="218">
        <v>25.278085106382985</v>
      </c>
      <c r="C1980" s="219">
        <f t="shared" si="152"/>
        <v>1.2215996339264601E-4</v>
      </c>
      <c r="D1980" s="193">
        <f t="shared" si="154"/>
        <v>26.39879421441691</v>
      </c>
      <c r="E1980" s="193">
        <f t="shared" si="155"/>
        <v>27.569190191513286</v>
      </c>
      <c r="F1980" s="193">
        <f t="shared" si="155"/>
        <v>28.791475915242678</v>
      </c>
      <c r="G1980" s="193">
        <f t="shared" si="155"/>
        <v>30.067951928206341</v>
      </c>
      <c r="H1980" s="193">
        <f>MAX(0,D1980-Assumptions!$C$3)*Assumptions!$C$2</f>
        <v>0</v>
      </c>
      <c r="I1980" s="193">
        <f>MAX(0,E1980-Assumptions!$C$3)*Assumptions!$C$2</f>
        <v>0</v>
      </c>
      <c r="J1980" s="193">
        <f>MAX(0,F1980-Assumptions!$C$3)*Assumptions!$C$2</f>
        <v>0</v>
      </c>
      <c r="K1980" s="193">
        <f>MAX(0,G1980-Assumptions!$C$3)*Assumptions!$C$2</f>
        <v>0</v>
      </c>
    </row>
    <row r="1981" spans="1:11">
      <c r="A1981" s="192">
        <f t="shared" si="153"/>
        <v>47931.374999995205</v>
      </c>
      <c r="B1981" s="218">
        <v>25.685372340425538</v>
      </c>
      <c r="C1981" s="219">
        <f t="shared" si="152"/>
        <v>1.2412823723109302E-4</v>
      </c>
      <c r="D1981" s="193">
        <f t="shared" si="154"/>
        <v>26.82413861184255</v>
      </c>
      <c r="E1981" s="193">
        <f t="shared" si="155"/>
        <v>28.013392320378628</v>
      </c>
      <c r="F1981" s="193">
        <f t="shared" si="155"/>
        <v>29.255371836953973</v>
      </c>
      <c r="G1981" s="193">
        <f t="shared" si="155"/>
        <v>30.552414771124432</v>
      </c>
      <c r="H1981" s="193">
        <f>MAX(0,D1981-Assumptions!$C$3)*Assumptions!$C$2</f>
        <v>0</v>
      </c>
      <c r="I1981" s="193">
        <f>MAX(0,E1981-Assumptions!$C$3)*Assumptions!$C$2</f>
        <v>0</v>
      </c>
      <c r="J1981" s="193">
        <f>MAX(0,F1981-Assumptions!$C$3)*Assumptions!$C$2</f>
        <v>0</v>
      </c>
      <c r="K1981" s="193">
        <f>MAX(0,G1981-Assumptions!$C$3)*Assumptions!$C$2</f>
        <v>0</v>
      </c>
    </row>
    <row r="1982" spans="1:11">
      <c r="A1982" s="192">
        <f t="shared" si="153"/>
        <v>47931.416666661869</v>
      </c>
      <c r="B1982" s="218">
        <v>26.026968085106386</v>
      </c>
      <c r="C1982" s="219">
        <f t="shared" si="152"/>
        <v>1.2577904754720984E-4</v>
      </c>
      <c r="D1982" s="193">
        <f t="shared" si="154"/>
        <v>27.180879074199531</v>
      </c>
      <c r="E1982" s="193">
        <f t="shared" si="155"/>
        <v>28.385948944588261</v>
      </c>
      <c r="F1982" s="193">
        <f t="shared" si="155"/>
        <v>29.644445835808597</v>
      </c>
      <c r="G1982" s="193">
        <f t="shared" si="155"/>
        <v>30.958738445829919</v>
      </c>
      <c r="H1982" s="193">
        <f>MAX(0,D1982-Assumptions!$C$3)*Assumptions!$C$2</f>
        <v>0</v>
      </c>
      <c r="I1982" s="193">
        <f>MAX(0,E1982-Assumptions!$C$3)*Assumptions!$C$2</f>
        <v>0</v>
      </c>
      <c r="J1982" s="193">
        <f>MAX(0,F1982-Assumptions!$C$3)*Assumptions!$C$2</f>
        <v>0</v>
      </c>
      <c r="K1982" s="193">
        <f>MAX(0,G1982-Assumptions!$C$3)*Assumptions!$C$2</f>
        <v>0</v>
      </c>
    </row>
    <row r="1983" spans="1:11">
      <c r="A1983" s="192">
        <f t="shared" si="153"/>
        <v>47931.458333328534</v>
      </c>
      <c r="B1983" s="218">
        <v>26.815265957446812</v>
      </c>
      <c r="C1983" s="219">
        <f t="shared" si="152"/>
        <v>1.2958860981517175E-4</v>
      </c>
      <c r="D1983" s="193">
        <f t="shared" si="154"/>
        <v>28.00412629502334</v>
      </c>
      <c r="E1983" s="193">
        <f t="shared" si="155"/>
        <v>29.245695000456656</v>
      </c>
      <c r="F1983" s="193">
        <f t="shared" si="155"/>
        <v>30.542308910088511</v>
      </c>
      <c r="G1983" s="193">
        <f t="shared" si="155"/>
        <v>31.896408464381047</v>
      </c>
      <c r="H1983" s="193">
        <f>MAX(0,D1983-Assumptions!$C$3)*Assumptions!$C$2</f>
        <v>0</v>
      </c>
      <c r="I1983" s="193">
        <f>MAX(0,E1983-Assumptions!$C$3)*Assumptions!$C$2</f>
        <v>0</v>
      </c>
      <c r="J1983" s="193">
        <f>MAX(0,F1983-Assumptions!$C$3)*Assumptions!$C$2</f>
        <v>0</v>
      </c>
      <c r="K1983" s="193">
        <f>MAX(0,G1983-Assumptions!$C$3)*Assumptions!$C$2</f>
        <v>0</v>
      </c>
    </row>
    <row r="1984" spans="1:11">
      <c r="A1984" s="192">
        <f t="shared" si="153"/>
        <v>47931.499999995198</v>
      </c>
      <c r="B1984" s="218">
        <v>26.605053191489365</v>
      </c>
      <c r="C1984" s="219">
        <f t="shared" si="152"/>
        <v>1.2857272654371525E-4</v>
      </c>
      <c r="D1984" s="193">
        <f t="shared" si="154"/>
        <v>27.784593702803658</v>
      </c>
      <c r="E1984" s="193">
        <f t="shared" si="155"/>
        <v>29.016429385558418</v>
      </c>
      <c r="F1984" s="193">
        <f t="shared" si="155"/>
        <v>30.302878756947202</v>
      </c>
      <c r="G1984" s="193">
        <f t="shared" si="155"/>
        <v>31.646363126100745</v>
      </c>
      <c r="H1984" s="193">
        <f>MAX(0,D1984-Assumptions!$C$3)*Assumptions!$C$2</f>
        <v>0</v>
      </c>
      <c r="I1984" s="193">
        <f>MAX(0,E1984-Assumptions!$C$3)*Assumptions!$C$2</f>
        <v>0</v>
      </c>
      <c r="J1984" s="193">
        <f>MAX(0,F1984-Assumptions!$C$3)*Assumptions!$C$2</f>
        <v>0</v>
      </c>
      <c r="K1984" s="193">
        <f>MAX(0,G1984-Assumptions!$C$3)*Assumptions!$C$2</f>
        <v>0</v>
      </c>
    </row>
    <row r="1985" spans="1:11">
      <c r="A1985" s="192">
        <f t="shared" si="153"/>
        <v>47931.541666661862</v>
      </c>
      <c r="B1985" s="218">
        <v>26.775851063829794</v>
      </c>
      <c r="C1985" s="219">
        <f t="shared" si="152"/>
        <v>1.293981317017737E-4</v>
      </c>
      <c r="D1985" s="193">
        <f t="shared" si="154"/>
        <v>27.962963933982159</v>
      </c>
      <c r="E1985" s="193">
        <f t="shared" si="155"/>
        <v>29.202707697663243</v>
      </c>
      <c r="F1985" s="193">
        <f t="shared" si="155"/>
        <v>30.497415756374526</v>
      </c>
      <c r="G1985" s="193">
        <f t="shared" si="155"/>
        <v>31.849524963453501</v>
      </c>
      <c r="H1985" s="193">
        <f>MAX(0,D1985-Assumptions!$C$3)*Assumptions!$C$2</f>
        <v>0</v>
      </c>
      <c r="I1985" s="193">
        <f>MAX(0,E1985-Assumptions!$C$3)*Assumptions!$C$2</f>
        <v>0</v>
      </c>
      <c r="J1985" s="193">
        <f>MAX(0,F1985-Assumptions!$C$3)*Assumptions!$C$2</f>
        <v>0</v>
      </c>
      <c r="K1985" s="193">
        <f>MAX(0,G1985-Assumptions!$C$3)*Assumptions!$C$2</f>
        <v>0</v>
      </c>
    </row>
    <row r="1986" spans="1:11">
      <c r="A1986" s="192">
        <f t="shared" si="153"/>
        <v>47931.583333328526</v>
      </c>
      <c r="B1986" s="218">
        <v>26.788989361702132</v>
      </c>
      <c r="C1986" s="219">
        <f t="shared" si="152"/>
        <v>1.294616244062397E-4</v>
      </c>
      <c r="D1986" s="193">
        <f t="shared" si="154"/>
        <v>27.97668472099588</v>
      </c>
      <c r="E1986" s="193">
        <f t="shared" si="155"/>
        <v>29.217036798594378</v>
      </c>
      <c r="F1986" s="193">
        <f t="shared" si="155"/>
        <v>30.512380140945847</v>
      </c>
      <c r="G1986" s="193">
        <f t="shared" si="155"/>
        <v>31.865152797096012</v>
      </c>
      <c r="H1986" s="193">
        <f>MAX(0,D1986-Assumptions!$C$3)*Assumptions!$C$2</f>
        <v>0</v>
      </c>
      <c r="I1986" s="193">
        <f>MAX(0,E1986-Assumptions!$C$3)*Assumptions!$C$2</f>
        <v>0</v>
      </c>
      <c r="J1986" s="193">
        <f>MAX(0,F1986-Assumptions!$C$3)*Assumptions!$C$2</f>
        <v>0</v>
      </c>
      <c r="K1986" s="193">
        <f>MAX(0,G1986-Assumptions!$C$3)*Assumptions!$C$2</f>
        <v>0</v>
      </c>
    </row>
    <row r="1987" spans="1:11">
      <c r="A1987" s="192">
        <f t="shared" si="153"/>
        <v>47931.624999995191</v>
      </c>
      <c r="B1987" s="218">
        <v>28.076542553191491</v>
      </c>
      <c r="C1987" s="219">
        <f t="shared" si="152"/>
        <v>1.3568390944391085E-4</v>
      </c>
      <c r="D1987" s="193">
        <f t="shared" si="154"/>
        <v>29.321321848341441</v>
      </c>
      <c r="E1987" s="193">
        <f t="shared" si="155"/>
        <v>30.621288689846093</v>
      </c>
      <c r="F1987" s="193">
        <f t="shared" si="155"/>
        <v>31.978889828936378</v>
      </c>
      <c r="G1987" s="193">
        <f t="shared" si="155"/>
        <v>33.396680494062863</v>
      </c>
      <c r="H1987" s="193">
        <f>MAX(0,D1987-Assumptions!$C$3)*Assumptions!$C$2</f>
        <v>0</v>
      </c>
      <c r="I1987" s="193">
        <f>MAX(0,E1987-Assumptions!$C$3)*Assumptions!$C$2</f>
        <v>0</v>
      </c>
      <c r="J1987" s="193">
        <f>MAX(0,F1987-Assumptions!$C$3)*Assumptions!$C$2</f>
        <v>0</v>
      </c>
      <c r="K1987" s="193">
        <f>MAX(0,G1987-Assumptions!$C$3)*Assumptions!$C$2</f>
        <v>0</v>
      </c>
    </row>
    <row r="1988" spans="1:11">
      <c r="A1988" s="192">
        <f t="shared" si="153"/>
        <v>47931.666666661855</v>
      </c>
      <c r="B1988" s="218">
        <v>29.114468085106388</v>
      </c>
      <c r="C1988" s="219">
        <f t="shared" si="152"/>
        <v>1.4069983309672742E-4</v>
      </c>
      <c r="D1988" s="193">
        <f t="shared" si="154"/>
        <v>30.405264022426131</v>
      </c>
      <c r="E1988" s="193">
        <f t="shared" si="155"/>
        <v>31.753287663406152</v>
      </c>
      <c r="F1988" s="193">
        <f t="shared" si="155"/>
        <v>33.161076210071606</v>
      </c>
      <c r="G1988" s="193">
        <f t="shared" si="155"/>
        <v>34.63127935182186</v>
      </c>
      <c r="H1988" s="193">
        <f>MAX(0,D1988-Assumptions!$C$3)*Assumptions!$C$2</f>
        <v>0</v>
      </c>
      <c r="I1988" s="193">
        <f>MAX(0,E1988-Assumptions!$C$3)*Assumptions!$C$2</f>
        <v>0</v>
      </c>
      <c r="J1988" s="193">
        <f>MAX(0,F1988-Assumptions!$C$3)*Assumptions!$C$2</f>
        <v>0</v>
      </c>
      <c r="K1988" s="193">
        <f>MAX(0,G1988-Assumptions!$C$3)*Assumptions!$C$2</f>
        <v>0</v>
      </c>
    </row>
    <row r="1989" spans="1:11">
      <c r="A1989" s="192">
        <f t="shared" si="153"/>
        <v>47931.708333328519</v>
      </c>
      <c r="B1989" s="218">
        <v>29.574308510638303</v>
      </c>
      <c r="C1989" s="219">
        <f t="shared" ref="C1989:C2052" si="156">B1989/$B$2</f>
        <v>1.4292207775303854E-4</v>
      </c>
      <c r="D1989" s="193">
        <f t="shared" si="154"/>
        <v>30.885491567906687</v>
      </c>
      <c r="E1989" s="193">
        <f t="shared" si="155"/>
        <v>32.254806195996053</v>
      </c>
      <c r="F1989" s="193">
        <f t="shared" si="155"/>
        <v>33.684829670068225</v>
      </c>
      <c r="G1989" s="193">
        <f t="shared" si="155"/>
        <v>35.17825352931002</v>
      </c>
      <c r="H1989" s="193">
        <f>MAX(0,D1989-Assumptions!$C$3)*Assumptions!$C$2</f>
        <v>0</v>
      </c>
      <c r="I1989" s="193">
        <f>MAX(0,E1989-Assumptions!$C$3)*Assumptions!$C$2</f>
        <v>0</v>
      </c>
      <c r="J1989" s="193">
        <f>MAX(0,F1989-Assumptions!$C$3)*Assumptions!$C$2</f>
        <v>0</v>
      </c>
      <c r="K1989" s="193">
        <f>MAX(0,G1989-Assumptions!$C$3)*Assumptions!$C$2</f>
        <v>0</v>
      </c>
    </row>
    <row r="1990" spans="1:11">
      <c r="A1990" s="192">
        <f t="shared" ref="A1990:A2053" si="157">A1989 + TIME(1,0,0)</f>
        <v>47931.749999995183</v>
      </c>
      <c r="B1990" s="218">
        <v>29.009361702127666</v>
      </c>
      <c r="C1990" s="219">
        <f t="shared" si="156"/>
        <v>1.4019189146099916E-4</v>
      </c>
      <c r="D1990" s="193">
        <f t="shared" si="154"/>
        <v>30.295497726316288</v>
      </c>
      <c r="E1990" s="193">
        <f t="shared" si="155"/>
        <v>31.638654855957036</v>
      </c>
      <c r="F1990" s="193">
        <f t="shared" si="155"/>
        <v>33.041361133500956</v>
      </c>
      <c r="G1990" s="193">
        <f t="shared" si="155"/>
        <v>34.506256682681709</v>
      </c>
      <c r="H1990" s="193">
        <f>MAX(0,D1990-Assumptions!$C$3)*Assumptions!$C$2</f>
        <v>0</v>
      </c>
      <c r="I1990" s="193">
        <f>MAX(0,E1990-Assumptions!$C$3)*Assumptions!$C$2</f>
        <v>0</v>
      </c>
      <c r="J1990" s="193">
        <f>MAX(0,F1990-Assumptions!$C$3)*Assumptions!$C$2</f>
        <v>0</v>
      </c>
      <c r="K1990" s="193">
        <f>MAX(0,G1990-Assumptions!$C$3)*Assumptions!$C$2</f>
        <v>0</v>
      </c>
    </row>
    <row r="1991" spans="1:11">
      <c r="A1991" s="192">
        <f t="shared" si="157"/>
        <v>47931.791666661848</v>
      </c>
      <c r="B1991" s="218">
        <v>28.418138297872343</v>
      </c>
      <c r="C1991" s="219">
        <f t="shared" si="156"/>
        <v>1.373347197600277E-4</v>
      </c>
      <c r="D1991" s="193">
        <f t="shared" si="154"/>
        <v>29.678062310698429</v>
      </c>
      <c r="E1991" s="193">
        <f t="shared" si="155"/>
        <v>30.993845314055733</v>
      </c>
      <c r="F1991" s="193">
        <f t="shared" si="155"/>
        <v>32.367963827791009</v>
      </c>
      <c r="G1991" s="193">
        <f t="shared" si="155"/>
        <v>33.803004168768354</v>
      </c>
      <c r="H1991" s="193">
        <f>MAX(0,D1991-Assumptions!$C$3)*Assumptions!$C$2</f>
        <v>0</v>
      </c>
      <c r="I1991" s="193">
        <f>MAX(0,E1991-Assumptions!$C$3)*Assumptions!$C$2</f>
        <v>0</v>
      </c>
      <c r="J1991" s="193">
        <f>MAX(0,F1991-Assumptions!$C$3)*Assumptions!$C$2</f>
        <v>0</v>
      </c>
      <c r="K1991" s="193">
        <f>MAX(0,G1991-Assumptions!$C$3)*Assumptions!$C$2</f>
        <v>0</v>
      </c>
    </row>
    <row r="1992" spans="1:11">
      <c r="A1992" s="192">
        <f t="shared" si="157"/>
        <v>47931.833333328512</v>
      </c>
      <c r="B1992" s="218">
        <v>28.234202127659582</v>
      </c>
      <c r="C1992" s="219">
        <f t="shared" si="156"/>
        <v>1.3644582189750327E-4</v>
      </c>
      <c r="D1992" s="193">
        <f t="shared" si="154"/>
        <v>29.485971292506211</v>
      </c>
      <c r="E1992" s="193">
        <f t="shared" si="155"/>
        <v>30.793237901019779</v>
      </c>
      <c r="F1992" s="193">
        <f t="shared" si="155"/>
        <v>32.158462443792374</v>
      </c>
      <c r="G1992" s="193">
        <f t="shared" si="155"/>
        <v>33.584214497773097</v>
      </c>
      <c r="H1992" s="193">
        <f>MAX(0,D1992-Assumptions!$C$3)*Assumptions!$C$2</f>
        <v>0</v>
      </c>
      <c r="I1992" s="193">
        <f>MAX(0,E1992-Assumptions!$C$3)*Assumptions!$C$2</f>
        <v>0</v>
      </c>
      <c r="J1992" s="193">
        <f>MAX(0,F1992-Assumptions!$C$3)*Assumptions!$C$2</f>
        <v>0</v>
      </c>
      <c r="K1992" s="193">
        <f>MAX(0,G1992-Assumptions!$C$3)*Assumptions!$C$2</f>
        <v>0</v>
      </c>
    </row>
    <row r="1993" spans="1:11">
      <c r="A1993" s="192">
        <f t="shared" si="157"/>
        <v>47931.874999995176</v>
      </c>
      <c r="B1993" s="218">
        <v>27.39335106382979</v>
      </c>
      <c r="C1993" s="219">
        <f t="shared" si="156"/>
        <v>1.3238228881167719E-4</v>
      </c>
      <c r="D1993" s="193">
        <f t="shared" si="154"/>
        <v>28.607840923627474</v>
      </c>
      <c r="E1993" s="193">
        <f t="shared" si="155"/>
        <v>29.876175441426817</v>
      </c>
      <c r="F1993" s="193">
        <f t="shared" si="155"/>
        <v>31.20074183122712</v>
      </c>
      <c r="G1993" s="193">
        <f t="shared" si="155"/>
        <v>32.584033144651883</v>
      </c>
      <c r="H1993" s="193">
        <f>MAX(0,D1993-Assumptions!$C$3)*Assumptions!$C$2</f>
        <v>0</v>
      </c>
      <c r="I1993" s="193">
        <f>MAX(0,E1993-Assumptions!$C$3)*Assumptions!$C$2</f>
        <v>0</v>
      </c>
      <c r="J1993" s="193">
        <f>MAX(0,F1993-Assumptions!$C$3)*Assumptions!$C$2</f>
        <v>0</v>
      </c>
      <c r="K1993" s="193">
        <f>MAX(0,G1993-Assumptions!$C$3)*Assumptions!$C$2</f>
        <v>0</v>
      </c>
    </row>
    <row r="1994" spans="1:11">
      <c r="A1994" s="192">
        <f t="shared" si="157"/>
        <v>47931.91666666184</v>
      </c>
      <c r="B1994" s="218">
        <v>25.764202127659576</v>
      </c>
      <c r="C1994" s="219">
        <f t="shared" si="156"/>
        <v>1.2450919345788919E-4</v>
      </c>
      <c r="D1994" s="193">
        <f t="shared" si="154"/>
        <v>26.906463333924926</v>
      </c>
      <c r="E1994" s="193">
        <f t="shared" si="155"/>
        <v>28.099366925965462</v>
      </c>
      <c r="F1994" s="193">
        <f t="shared" si="155"/>
        <v>29.345158144381958</v>
      </c>
      <c r="G1994" s="193">
        <f t="shared" si="155"/>
        <v>30.646181772979538</v>
      </c>
      <c r="H1994" s="193">
        <f>MAX(0,D1994-Assumptions!$C$3)*Assumptions!$C$2</f>
        <v>0</v>
      </c>
      <c r="I1994" s="193">
        <f>MAX(0,E1994-Assumptions!$C$3)*Assumptions!$C$2</f>
        <v>0</v>
      </c>
      <c r="J1994" s="193">
        <f>MAX(0,F1994-Assumptions!$C$3)*Assumptions!$C$2</f>
        <v>0</v>
      </c>
      <c r="K1994" s="193">
        <f>MAX(0,G1994-Assumptions!$C$3)*Assumptions!$C$2</f>
        <v>0</v>
      </c>
    </row>
    <row r="1995" spans="1:11">
      <c r="A1995" s="192">
        <f t="shared" si="157"/>
        <v>47931.958333328505</v>
      </c>
      <c r="B1995" s="218">
        <v>22.781808510638299</v>
      </c>
      <c r="C1995" s="219">
        <f t="shared" si="156"/>
        <v>1.1009634954409987E-4</v>
      </c>
      <c r="D1995" s="193">
        <f t="shared" si="154"/>
        <v>23.791844681808168</v>
      </c>
      <c r="E1995" s="193">
        <f t="shared" si="155"/>
        <v>24.846661014596688</v>
      </c>
      <c r="F1995" s="193">
        <f t="shared" si="155"/>
        <v>25.948242846689602</v>
      </c>
      <c r="G1995" s="193">
        <f t="shared" si="155"/>
        <v>27.098663536127749</v>
      </c>
      <c r="H1995" s="193">
        <f>MAX(0,D1995-Assumptions!$C$3)*Assumptions!$C$2</f>
        <v>0</v>
      </c>
      <c r="I1995" s="193">
        <f>MAX(0,E1995-Assumptions!$C$3)*Assumptions!$C$2</f>
        <v>0</v>
      </c>
      <c r="J1995" s="193">
        <f>MAX(0,F1995-Assumptions!$C$3)*Assumptions!$C$2</f>
        <v>0</v>
      </c>
      <c r="K1995" s="193">
        <f>MAX(0,G1995-Assumptions!$C$3)*Assumptions!$C$2</f>
        <v>0</v>
      </c>
    </row>
    <row r="1996" spans="1:11">
      <c r="A1996" s="192">
        <f t="shared" si="157"/>
        <v>47931.999999995169</v>
      </c>
      <c r="B1996" s="218">
        <v>20.600851063829793</v>
      </c>
      <c r="C1996" s="219">
        <f t="shared" si="156"/>
        <v>9.9556560602738541E-5</v>
      </c>
      <c r="D1996" s="193">
        <f t="shared" si="154"/>
        <v>21.514194037528959</v>
      </c>
      <c r="E1996" s="193">
        <f t="shared" si="155"/>
        <v>22.468030260027462</v>
      </c>
      <c r="F1996" s="193">
        <f t="shared" si="155"/>
        <v>23.464155007848504</v>
      </c>
      <c r="G1996" s="193">
        <f t="shared" si="155"/>
        <v>24.504443151469619</v>
      </c>
      <c r="H1996" s="193">
        <f>MAX(0,D1996-Assumptions!$C$3)*Assumptions!$C$2</f>
        <v>0</v>
      </c>
      <c r="I1996" s="193">
        <f>MAX(0,E1996-Assumptions!$C$3)*Assumptions!$C$2</f>
        <v>0</v>
      </c>
      <c r="J1996" s="193">
        <f>MAX(0,F1996-Assumptions!$C$3)*Assumptions!$C$2</f>
        <v>0</v>
      </c>
      <c r="K1996" s="193">
        <f>MAX(0,G1996-Assumptions!$C$3)*Assumptions!$C$2</f>
        <v>0</v>
      </c>
    </row>
    <row r="1997" spans="1:11">
      <c r="A1997" s="192">
        <f t="shared" si="157"/>
        <v>47932.041666661833</v>
      </c>
      <c r="B1997" s="218">
        <v>19.484095744680854</v>
      </c>
      <c r="C1997" s="219">
        <f t="shared" si="156"/>
        <v>9.4159680723125794E-5</v>
      </c>
      <c r="D1997" s="193">
        <f t="shared" si="154"/>
        <v>20.347927141361893</v>
      </c>
      <c r="E1997" s="193">
        <f t="shared" si="155"/>
        <v>21.250056680880562</v>
      </c>
      <c r="F1997" s="193">
        <f t="shared" si="155"/>
        <v>22.192182319285287</v>
      </c>
      <c r="G1997" s="193">
        <f t="shared" si="155"/>
        <v>23.176077291855513</v>
      </c>
      <c r="H1997" s="193">
        <f>MAX(0,D1997-Assumptions!$C$3)*Assumptions!$C$2</f>
        <v>0</v>
      </c>
      <c r="I1997" s="193">
        <f>MAX(0,E1997-Assumptions!$C$3)*Assumptions!$C$2</f>
        <v>0</v>
      </c>
      <c r="J1997" s="193">
        <f>MAX(0,F1997-Assumptions!$C$3)*Assumptions!$C$2</f>
        <v>0</v>
      </c>
      <c r="K1997" s="193">
        <f>MAX(0,G1997-Assumptions!$C$3)*Assumptions!$C$2</f>
        <v>0</v>
      </c>
    </row>
    <row r="1998" spans="1:11">
      <c r="A1998" s="192">
        <f t="shared" si="157"/>
        <v>47932.083333328497</v>
      </c>
      <c r="B1998" s="218">
        <v>18.669521276595749</v>
      </c>
      <c r="C1998" s="219">
        <f t="shared" si="156"/>
        <v>9.0223133046231794E-5</v>
      </c>
      <c r="D1998" s="193">
        <f t="shared" si="154"/>
        <v>19.497238346510617</v>
      </c>
      <c r="E1998" s="193">
        <f t="shared" si="155"/>
        <v>20.361652423149884</v>
      </c>
      <c r="F1998" s="193">
        <f t="shared" si="155"/>
        <v>21.264390475862704</v>
      </c>
      <c r="G1998" s="193">
        <f t="shared" si="155"/>
        <v>22.207151606019341</v>
      </c>
      <c r="H1998" s="193">
        <f>MAX(0,D1998-Assumptions!$C$3)*Assumptions!$C$2</f>
        <v>0</v>
      </c>
      <c r="I1998" s="193">
        <f>MAX(0,E1998-Assumptions!$C$3)*Assumptions!$C$2</f>
        <v>0</v>
      </c>
      <c r="J1998" s="193">
        <f>MAX(0,F1998-Assumptions!$C$3)*Assumptions!$C$2</f>
        <v>0</v>
      </c>
      <c r="K1998" s="193">
        <f>MAX(0,G1998-Assumptions!$C$3)*Assumptions!$C$2</f>
        <v>0</v>
      </c>
    </row>
    <row r="1999" spans="1:11">
      <c r="A1999" s="192">
        <f t="shared" si="157"/>
        <v>47932.124999995161</v>
      </c>
      <c r="B1999" s="218">
        <v>18.170265957446812</v>
      </c>
      <c r="C1999" s="219">
        <f t="shared" si="156"/>
        <v>8.7810410276522568E-5</v>
      </c>
      <c r="D1999" s="193">
        <f t="shared" si="154"/>
        <v>18.975848439988869</v>
      </c>
      <c r="E1999" s="193">
        <f t="shared" ref="E1999:G2030" si="158">$C1999*E$2</f>
        <v>19.817146587766565</v>
      </c>
      <c r="F1999" s="193">
        <f t="shared" si="158"/>
        <v>20.695743862152092</v>
      </c>
      <c r="G1999" s="193">
        <f t="shared" si="158"/>
        <v>21.613293927603621</v>
      </c>
      <c r="H1999" s="193">
        <f>MAX(0,D1999-Assumptions!$C$3)*Assumptions!$C$2</f>
        <v>0</v>
      </c>
      <c r="I1999" s="193">
        <f>MAX(0,E1999-Assumptions!$C$3)*Assumptions!$C$2</f>
        <v>0</v>
      </c>
      <c r="J1999" s="193">
        <f>MAX(0,F1999-Assumptions!$C$3)*Assumptions!$C$2</f>
        <v>0</v>
      </c>
      <c r="K1999" s="193">
        <f>MAX(0,G1999-Assumptions!$C$3)*Assumptions!$C$2</f>
        <v>0</v>
      </c>
    </row>
    <row r="2000" spans="1:11">
      <c r="A2000" s="192">
        <f t="shared" si="157"/>
        <v>47932.166666661826</v>
      </c>
      <c r="B2000" s="218">
        <v>18.433031914893618</v>
      </c>
      <c r="C2000" s="219">
        <f t="shared" si="156"/>
        <v>8.9080264365843203E-5</v>
      </c>
      <c r="D2000" s="193">
        <f t="shared" si="154"/>
        <v>19.250264180263471</v>
      </c>
      <c r="E2000" s="193">
        <f t="shared" si="158"/>
        <v>20.103728606389364</v>
      </c>
      <c r="F2000" s="193">
        <f t="shared" si="158"/>
        <v>20.995031553578727</v>
      </c>
      <c r="G2000" s="193">
        <f t="shared" si="158"/>
        <v>21.925850600453998</v>
      </c>
      <c r="H2000" s="193">
        <f>MAX(0,D2000-Assumptions!$C$3)*Assumptions!$C$2</f>
        <v>0</v>
      </c>
      <c r="I2000" s="193">
        <f>MAX(0,E2000-Assumptions!$C$3)*Assumptions!$C$2</f>
        <v>0</v>
      </c>
      <c r="J2000" s="193">
        <f>MAX(0,F2000-Assumptions!$C$3)*Assumptions!$C$2</f>
        <v>0</v>
      </c>
      <c r="K2000" s="193">
        <f>MAX(0,G2000-Assumptions!$C$3)*Assumptions!$C$2</f>
        <v>0</v>
      </c>
    </row>
    <row r="2001" spans="1:11">
      <c r="A2001" s="192">
        <f t="shared" si="157"/>
        <v>47932.20833332849</v>
      </c>
      <c r="B2001" s="218">
        <v>19.444680851063833</v>
      </c>
      <c r="C2001" s="219">
        <f t="shared" si="156"/>
        <v>9.3969202609727696E-5</v>
      </c>
      <c r="D2001" s="193">
        <f t="shared" si="154"/>
        <v>20.306764780320702</v>
      </c>
      <c r="E2001" s="193">
        <f t="shared" si="158"/>
        <v>21.207069378087141</v>
      </c>
      <c r="F2001" s="193">
        <f t="shared" si="158"/>
        <v>22.147289165571291</v>
      </c>
      <c r="G2001" s="193">
        <f t="shared" si="158"/>
        <v>23.129193790927957</v>
      </c>
      <c r="H2001" s="193">
        <f>MAX(0,D2001-Assumptions!$C$3)*Assumptions!$C$2</f>
        <v>0</v>
      </c>
      <c r="I2001" s="193">
        <f>MAX(0,E2001-Assumptions!$C$3)*Assumptions!$C$2</f>
        <v>0</v>
      </c>
      <c r="J2001" s="193">
        <f>MAX(0,F2001-Assumptions!$C$3)*Assumptions!$C$2</f>
        <v>0</v>
      </c>
      <c r="K2001" s="193">
        <f>MAX(0,G2001-Assumptions!$C$3)*Assumptions!$C$2</f>
        <v>0</v>
      </c>
    </row>
    <row r="2002" spans="1:11">
      <c r="A2002" s="192">
        <f t="shared" si="157"/>
        <v>47932.249999995154</v>
      </c>
      <c r="B2002" s="218">
        <v>22.939468085106387</v>
      </c>
      <c r="C2002" s="219">
        <f t="shared" si="156"/>
        <v>1.1085826199769227E-4</v>
      </c>
      <c r="D2002" s="193">
        <f t="shared" si="154"/>
        <v>23.956494125972934</v>
      </c>
      <c r="E2002" s="193">
        <f t="shared" si="158"/>
        <v>25.018610225770374</v>
      </c>
      <c r="F2002" s="193">
        <f t="shared" si="158"/>
        <v>26.127815461545591</v>
      </c>
      <c r="G2002" s="193">
        <f t="shared" si="158"/>
        <v>27.286197539837982</v>
      </c>
      <c r="H2002" s="193">
        <f>MAX(0,D2002-Assumptions!$C$3)*Assumptions!$C$2</f>
        <v>0</v>
      </c>
      <c r="I2002" s="193">
        <f>MAX(0,E2002-Assumptions!$C$3)*Assumptions!$C$2</f>
        <v>0</v>
      </c>
      <c r="J2002" s="193">
        <f>MAX(0,F2002-Assumptions!$C$3)*Assumptions!$C$2</f>
        <v>0</v>
      </c>
      <c r="K2002" s="193">
        <f>MAX(0,G2002-Assumptions!$C$3)*Assumptions!$C$2</f>
        <v>0</v>
      </c>
    </row>
    <row r="2003" spans="1:11">
      <c r="A2003" s="192">
        <f t="shared" si="157"/>
        <v>47932.291666661818</v>
      </c>
      <c r="B2003" s="218">
        <v>24.870797872340429</v>
      </c>
      <c r="C2003" s="219">
        <f t="shared" si="156"/>
        <v>1.2019168955419899E-4</v>
      </c>
      <c r="D2003" s="193">
        <f t="shared" si="154"/>
        <v>25.973449816991273</v>
      </c>
      <c r="E2003" s="193">
        <f t="shared" si="158"/>
        <v>27.124988062647944</v>
      </c>
      <c r="F2003" s="193">
        <f t="shared" si="158"/>
        <v>28.327579993531383</v>
      </c>
      <c r="G2003" s="193">
        <f t="shared" si="158"/>
        <v>29.583489085288253</v>
      </c>
      <c r="H2003" s="193">
        <f>MAX(0,D2003-Assumptions!$C$3)*Assumptions!$C$2</f>
        <v>0</v>
      </c>
      <c r="I2003" s="193">
        <f>MAX(0,E2003-Assumptions!$C$3)*Assumptions!$C$2</f>
        <v>0</v>
      </c>
      <c r="J2003" s="193">
        <f>MAX(0,F2003-Assumptions!$C$3)*Assumptions!$C$2</f>
        <v>0</v>
      </c>
      <c r="K2003" s="193">
        <f>MAX(0,G2003-Assumptions!$C$3)*Assumptions!$C$2</f>
        <v>0</v>
      </c>
    </row>
    <row r="2004" spans="1:11">
      <c r="A2004" s="192">
        <f t="shared" si="157"/>
        <v>47932.333333328483</v>
      </c>
      <c r="B2004" s="218">
        <v>25.843031914893622</v>
      </c>
      <c r="C2004" s="219">
        <f t="shared" si="156"/>
        <v>1.2489014968468539E-4</v>
      </c>
      <c r="D2004" s="193">
        <f t="shared" si="154"/>
        <v>26.988788056007309</v>
      </c>
      <c r="E2004" s="193">
        <f t="shared" si="158"/>
        <v>28.185341531552304</v>
      </c>
      <c r="F2004" s="193">
        <f t="shared" si="158"/>
        <v>29.434944451809951</v>
      </c>
      <c r="G2004" s="193">
        <f t="shared" si="158"/>
        <v>30.739948774834652</v>
      </c>
      <c r="H2004" s="193">
        <f>MAX(0,D2004-Assumptions!$C$3)*Assumptions!$C$2</f>
        <v>0</v>
      </c>
      <c r="I2004" s="193">
        <f>MAX(0,E2004-Assumptions!$C$3)*Assumptions!$C$2</f>
        <v>0</v>
      </c>
      <c r="J2004" s="193">
        <f>MAX(0,F2004-Assumptions!$C$3)*Assumptions!$C$2</f>
        <v>0</v>
      </c>
      <c r="K2004" s="193">
        <f>MAX(0,G2004-Assumptions!$C$3)*Assumptions!$C$2</f>
        <v>0</v>
      </c>
    </row>
    <row r="2005" spans="1:11">
      <c r="A2005" s="192">
        <f t="shared" si="157"/>
        <v>47932.374999995147</v>
      </c>
      <c r="B2005" s="218">
        <v>26.880957446808516</v>
      </c>
      <c r="C2005" s="219">
        <f t="shared" si="156"/>
        <v>1.2990607333750195E-4</v>
      </c>
      <c r="D2005" s="193">
        <f t="shared" si="154"/>
        <v>28.072730230091999</v>
      </c>
      <c r="E2005" s="193">
        <f t="shared" si="158"/>
        <v>29.317340505112362</v>
      </c>
      <c r="F2005" s="193">
        <f t="shared" si="158"/>
        <v>30.617130832945179</v>
      </c>
      <c r="G2005" s="193">
        <f t="shared" si="158"/>
        <v>31.974547632593652</v>
      </c>
      <c r="H2005" s="193">
        <f>MAX(0,D2005-Assumptions!$C$3)*Assumptions!$C$2</f>
        <v>0</v>
      </c>
      <c r="I2005" s="193">
        <f>MAX(0,E2005-Assumptions!$C$3)*Assumptions!$C$2</f>
        <v>0</v>
      </c>
      <c r="J2005" s="193">
        <f>MAX(0,F2005-Assumptions!$C$3)*Assumptions!$C$2</f>
        <v>0</v>
      </c>
      <c r="K2005" s="193">
        <f>MAX(0,G2005-Assumptions!$C$3)*Assumptions!$C$2</f>
        <v>0</v>
      </c>
    </row>
    <row r="2006" spans="1:11">
      <c r="A2006" s="192">
        <f t="shared" si="157"/>
        <v>47932.416666661811</v>
      </c>
      <c r="B2006" s="218">
        <v>26.079521276595745</v>
      </c>
      <c r="C2006" s="219">
        <f t="shared" si="156"/>
        <v>1.2603301836507395E-4</v>
      </c>
      <c r="D2006" s="193">
        <f t="shared" si="154"/>
        <v>27.235762222254451</v>
      </c>
      <c r="E2006" s="193">
        <f t="shared" si="158"/>
        <v>28.443265348312817</v>
      </c>
      <c r="F2006" s="193">
        <f t="shared" si="158"/>
        <v>29.704303374093922</v>
      </c>
      <c r="G2006" s="193">
        <f t="shared" si="158"/>
        <v>31.021249780399991</v>
      </c>
      <c r="H2006" s="193">
        <f>MAX(0,D2006-Assumptions!$C$3)*Assumptions!$C$2</f>
        <v>0</v>
      </c>
      <c r="I2006" s="193">
        <f>MAX(0,E2006-Assumptions!$C$3)*Assumptions!$C$2</f>
        <v>0</v>
      </c>
      <c r="J2006" s="193">
        <f>MAX(0,F2006-Assumptions!$C$3)*Assumptions!$C$2</f>
        <v>0</v>
      </c>
      <c r="K2006" s="193">
        <f>MAX(0,G2006-Assumptions!$C$3)*Assumptions!$C$2</f>
        <v>0</v>
      </c>
    </row>
    <row r="2007" spans="1:11">
      <c r="A2007" s="192">
        <f t="shared" si="157"/>
        <v>47932.458333328475</v>
      </c>
      <c r="B2007" s="218">
        <v>26.539361702127668</v>
      </c>
      <c r="C2007" s="219">
        <f t="shared" si="156"/>
        <v>1.2825526302138511E-4</v>
      </c>
      <c r="D2007" s="193">
        <f t="shared" si="154"/>
        <v>27.715989767735014</v>
      </c>
      <c r="E2007" s="193">
        <f t="shared" si="158"/>
        <v>28.944783880902722</v>
      </c>
      <c r="F2007" s="193">
        <f t="shared" si="158"/>
        <v>30.228056834090548</v>
      </c>
      <c r="G2007" s="193">
        <f t="shared" si="158"/>
        <v>31.568223957888158</v>
      </c>
      <c r="H2007" s="193">
        <f>MAX(0,D2007-Assumptions!$C$3)*Assumptions!$C$2</f>
        <v>0</v>
      </c>
      <c r="I2007" s="193">
        <f>MAX(0,E2007-Assumptions!$C$3)*Assumptions!$C$2</f>
        <v>0</v>
      </c>
      <c r="J2007" s="193">
        <f>MAX(0,F2007-Assumptions!$C$3)*Assumptions!$C$2</f>
        <v>0</v>
      </c>
      <c r="K2007" s="193">
        <f>MAX(0,G2007-Assumptions!$C$3)*Assumptions!$C$2</f>
        <v>0</v>
      </c>
    </row>
    <row r="2008" spans="1:11">
      <c r="A2008" s="192">
        <f t="shared" si="157"/>
        <v>47932.49999999514</v>
      </c>
      <c r="B2008" s="218">
        <v>26.539361702127664</v>
      </c>
      <c r="C2008" s="219">
        <f t="shared" si="156"/>
        <v>1.2825526302138511E-4</v>
      </c>
      <c r="D2008" s="193">
        <f t="shared" si="154"/>
        <v>27.715989767735014</v>
      </c>
      <c r="E2008" s="193">
        <f t="shared" si="158"/>
        <v>28.944783880902722</v>
      </c>
      <c r="F2008" s="193">
        <f t="shared" si="158"/>
        <v>30.228056834090548</v>
      </c>
      <c r="G2008" s="193">
        <f t="shared" si="158"/>
        <v>31.568223957888158</v>
      </c>
      <c r="H2008" s="193">
        <f>MAX(0,D2008-Assumptions!$C$3)*Assumptions!$C$2</f>
        <v>0</v>
      </c>
      <c r="I2008" s="193">
        <f>MAX(0,E2008-Assumptions!$C$3)*Assumptions!$C$2</f>
        <v>0</v>
      </c>
      <c r="J2008" s="193">
        <f>MAX(0,F2008-Assumptions!$C$3)*Assumptions!$C$2</f>
        <v>0</v>
      </c>
      <c r="K2008" s="193">
        <f>MAX(0,G2008-Assumptions!$C$3)*Assumptions!$C$2</f>
        <v>0</v>
      </c>
    </row>
    <row r="2009" spans="1:11">
      <c r="A2009" s="192">
        <f t="shared" si="157"/>
        <v>47932.541666661804</v>
      </c>
      <c r="B2009" s="218">
        <v>26.854680851063829</v>
      </c>
      <c r="C2009" s="219">
        <f t="shared" si="156"/>
        <v>1.2977908792856984E-4</v>
      </c>
      <c r="D2009" s="193">
        <f t="shared" si="154"/>
        <v>28.045288656064528</v>
      </c>
      <c r="E2009" s="193">
        <f t="shared" si="158"/>
        <v>29.288682303250074</v>
      </c>
      <c r="F2009" s="193">
        <f t="shared" si="158"/>
        <v>30.587202063802504</v>
      </c>
      <c r="G2009" s="193">
        <f t="shared" si="158"/>
        <v>31.9432919653086</v>
      </c>
      <c r="H2009" s="193">
        <f>MAX(0,D2009-Assumptions!$C$3)*Assumptions!$C$2</f>
        <v>0</v>
      </c>
      <c r="I2009" s="193">
        <f>MAX(0,E2009-Assumptions!$C$3)*Assumptions!$C$2</f>
        <v>0</v>
      </c>
      <c r="J2009" s="193">
        <f>MAX(0,F2009-Assumptions!$C$3)*Assumptions!$C$2</f>
        <v>0</v>
      </c>
      <c r="K2009" s="193">
        <f>MAX(0,G2009-Assumptions!$C$3)*Assumptions!$C$2</f>
        <v>0</v>
      </c>
    </row>
    <row r="2010" spans="1:11">
      <c r="A2010" s="192">
        <f t="shared" si="157"/>
        <v>47932.583333328468</v>
      </c>
      <c r="B2010" s="218">
        <v>26.959787234042558</v>
      </c>
      <c r="C2010" s="219">
        <f t="shared" si="156"/>
        <v>1.3028702956429812E-4</v>
      </c>
      <c r="D2010" s="193">
        <f t="shared" si="154"/>
        <v>28.155054952174375</v>
      </c>
      <c r="E2010" s="193">
        <f t="shared" si="158"/>
        <v>29.403315110699197</v>
      </c>
      <c r="F2010" s="193">
        <f t="shared" si="158"/>
        <v>30.706917140373164</v>
      </c>
      <c r="G2010" s="193">
        <f t="shared" si="158"/>
        <v>32.068314634448754</v>
      </c>
      <c r="H2010" s="193">
        <f>MAX(0,D2010-Assumptions!$C$3)*Assumptions!$C$2</f>
        <v>0</v>
      </c>
      <c r="I2010" s="193">
        <f>MAX(0,E2010-Assumptions!$C$3)*Assumptions!$C$2</f>
        <v>0</v>
      </c>
      <c r="J2010" s="193">
        <f>MAX(0,F2010-Assumptions!$C$3)*Assumptions!$C$2</f>
        <v>0</v>
      </c>
      <c r="K2010" s="193">
        <f>MAX(0,G2010-Assumptions!$C$3)*Assumptions!$C$2</f>
        <v>0</v>
      </c>
    </row>
    <row r="2011" spans="1:11">
      <c r="A2011" s="192">
        <f t="shared" si="157"/>
        <v>47932.624999995132</v>
      </c>
      <c r="B2011" s="218">
        <v>27.012340425531921</v>
      </c>
      <c r="C2011" s="219">
        <f t="shared" si="156"/>
        <v>1.3054100038216226E-4</v>
      </c>
      <c r="D2011" s="193">
        <f t="shared" si="154"/>
        <v>28.209938100229298</v>
      </c>
      <c r="E2011" s="193">
        <f t="shared" si="158"/>
        <v>29.46063151442376</v>
      </c>
      <c r="F2011" s="193">
        <f t="shared" si="158"/>
        <v>30.766774678658496</v>
      </c>
      <c r="G2011" s="193">
        <f t="shared" si="158"/>
        <v>32.130825969018836</v>
      </c>
      <c r="H2011" s="193">
        <f>MAX(0,D2011-Assumptions!$C$3)*Assumptions!$C$2</f>
        <v>0</v>
      </c>
      <c r="I2011" s="193">
        <f>MAX(0,E2011-Assumptions!$C$3)*Assumptions!$C$2</f>
        <v>0</v>
      </c>
      <c r="J2011" s="193">
        <f>MAX(0,F2011-Assumptions!$C$3)*Assumptions!$C$2</f>
        <v>0</v>
      </c>
      <c r="K2011" s="193">
        <f>MAX(0,G2011-Assumptions!$C$3)*Assumptions!$C$2</f>
        <v>0</v>
      </c>
    </row>
    <row r="2012" spans="1:11">
      <c r="A2012" s="192">
        <f t="shared" si="157"/>
        <v>47932.666666661797</v>
      </c>
      <c r="B2012" s="218">
        <v>27.642978723404259</v>
      </c>
      <c r="C2012" s="219">
        <f t="shared" si="156"/>
        <v>1.3358865019653178E-4</v>
      </c>
      <c r="D2012" s="193">
        <f t="shared" si="154"/>
        <v>28.868535876888341</v>
      </c>
      <c r="E2012" s="193">
        <f t="shared" si="158"/>
        <v>30.148428359118473</v>
      </c>
      <c r="F2012" s="193">
        <f t="shared" si="158"/>
        <v>31.485065138082422</v>
      </c>
      <c r="G2012" s="193">
        <f t="shared" si="158"/>
        <v>32.880961983859734</v>
      </c>
      <c r="H2012" s="193">
        <f>MAX(0,D2012-Assumptions!$C$3)*Assumptions!$C$2</f>
        <v>0</v>
      </c>
      <c r="I2012" s="193">
        <f>MAX(0,E2012-Assumptions!$C$3)*Assumptions!$C$2</f>
        <v>0</v>
      </c>
      <c r="J2012" s="193">
        <f>MAX(0,F2012-Assumptions!$C$3)*Assumptions!$C$2</f>
        <v>0</v>
      </c>
      <c r="K2012" s="193">
        <f>MAX(0,G2012-Assumptions!$C$3)*Assumptions!$C$2</f>
        <v>0</v>
      </c>
    </row>
    <row r="2013" spans="1:11">
      <c r="A2013" s="192">
        <f t="shared" si="157"/>
        <v>47932.708333328461</v>
      </c>
      <c r="B2013" s="218">
        <v>28.930531914893621</v>
      </c>
      <c r="C2013" s="219">
        <f t="shared" si="156"/>
        <v>1.3981093523420297E-4</v>
      </c>
      <c r="D2013" s="193">
        <f t="shared" si="154"/>
        <v>30.213173004233909</v>
      </c>
      <c r="E2013" s="193">
        <f t="shared" si="158"/>
        <v>31.552680250370194</v>
      </c>
      <c r="F2013" s="193">
        <f t="shared" si="158"/>
        <v>32.951574826072964</v>
      </c>
      <c r="G2013" s="193">
        <f t="shared" si="158"/>
        <v>34.412489680826596</v>
      </c>
      <c r="H2013" s="193">
        <f>MAX(0,D2013-Assumptions!$C$3)*Assumptions!$C$2</f>
        <v>0</v>
      </c>
      <c r="I2013" s="193">
        <f>MAX(0,E2013-Assumptions!$C$3)*Assumptions!$C$2</f>
        <v>0</v>
      </c>
      <c r="J2013" s="193">
        <f>MAX(0,F2013-Assumptions!$C$3)*Assumptions!$C$2</f>
        <v>0</v>
      </c>
      <c r="K2013" s="193">
        <f>MAX(0,G2013-Assumptions!$C$3)*Assumptions!$C$2</f>
        <v>0</v>
      </c>
    </row>
    <row r="2014" spans="1:11">
      <c r="A2014" s="192">
        <f t="shared" si="157"/>
        <v>47932.749999995125</v>
      </c>
      <c r="B2014" s="218">
        <v>28.326170212765959</v>
      </c>
      <c r="C2014" s="219">
        <f t="shared" si="156"/>
        <v>1.3689027082876547E-4</v>
      </c>
      <c r="D2014" s="193">
        <f t="shared" si="154"/>
        <v>29.582016801602315</v>
      </c>
      <c r="E2014" s="193">
        <f t="shared" si="158"/>
        <v>30.893541607537752</v>
      </c>
      <c r="F2014" s="193">
        <f t="shared" si="158"/>
        <v>32.263213135791688</v>
      </c>
      <c r="G2014" s="193">
        <f t="shared" si="158"/>
        <v>33.693609333270722</v>
      </c>
      <c r="H2014" s="193">
        <f>MAX(0,D2014-Assumptions!$C$3)*Assumptions!$C$2</f>
        <v>0</v>
      </c>
      <c r="I2014" s="193">
        <f>MAX(0,E2014-Assumptions!$C$3)*Assumptions!$C$2</f>
        <v>0</v>
      </c>
      <c r="J2014" s="193">
        <f>MAX(0,F2014-Assumptions!$C$3)*Assumptions!$C$2</f>
        <v>0</v>
      </c>
      <c r="K2014" s="193">
        <f>MAX(0,G2014-Assumptions!$C$3)*Assumptions!$C$2</f>
        <v>0</v>
      </c>
    </row>
    <row r="2015" spans="1:11">
      <c r="A2015" s="192">
        <f t="shared" si="157"/>
        <v>47932.791666661789</v>
      </c>
      <c r="B2015" s="218">
        <v>28.115957446808519</v>
      </c>
      <c r="C2015" s="219">
        <f t="shared" si="156"/>
        <v>1.3587438755730899E-4</v>
      </c>
      <c r="D2015" s="193">
        <f t="shared" si="154"/>
        <v>29.362484209382639</v>
      </c>
      <c r="E2015" s="193">
        <f t="shared" si="158"/>
        <v>30.664275992639521</v>
      </c>
      <c r="F2015" s="193">
        <f t="shared" si="158"/>
        <v>32.023782982650388</v>
      </c>
      <c r="G2015" s="193">
        <f t="shared" si="158"/>
        <v>33.443563994990427</v>
      </c>
      <c r="H2015" s="193">
        <f>MAX(0,D2015-Assumptions!$C$3)*Assumptions!$C$2</f>
        <v>0</v>
      </c>
      <c r="I2015" s="193">
        <f>MAX(0,E2015-Assumptions!$C$3)*Assumptions!$C$2</f>
        <v>0</v>
      </c>
      <c r="J2015" s="193">
        <f>MAX(0,F2015-Assumptions!$C$3)*Assumptions!$C$2</f>
        <v>0</v>
      </c>
      <c r="K2015" s="193">
        <f>MAX(0,G2015-Assumptions!$C$3)*Assumptions!$C$2</f>
        <v>0</v>
      </c>
    </row>
    <row r="2016" spans="1:11">
      <c r="A2016" s="192">
        <f t="shared" si="157"/>
        <v>47932.833333328454</v>
      </c>
      <c r="B2016" s="218">
        <v>28.352446808510642</v>
      </c>
      <c r="C2016" s="219">
        <f t="shared" si="156"/>
        <v>1.3701725623769753E-4</v>
      </c>
      <c r="D2016" s="193">
        <f t="shared" si="154"/>
        <v>29.609458375629774</v>
      </c>
      <c r="E2016" s="193">
        <f t="shared" si="158"/>
        <v>30.922199809400031</v>
      </c>
      <c r="F2016" s="193">
        <f t="shared" si="158"/>
        <v>32.293141904934352</v>
      </c>
      <c r="G2016" s="193">
        <f t="shared" si="158"/>
        <v>33.724865000555759</v>
      </c>
      <c r="H2016" s="193">
        <f>MAX(0,D2016-Assumptions!$C$3)*Assumptions!$C$2</f>
        <v>0</v>
      </c>
      <c r="I2016" s="193">
        <f>MAX(0,E2016-Assumptions!$C$3)*Assumptions!$C$2</f>
        <v>0</v>
      </c>
      <c r="J2016" s="193">
        <f>MAX(0,F2016-Assumptions!$C$3)*Assumptions!$C$2</f>
        <v>0</v>
      </c>
      <c r="K2016" s="193">
        <f>MAX(0,G2016-Assumptions!$C$3)*Assumptions!$C$2</f>
        <v>0</v>
      </c>
    </row>
    <row r="2017" spans="1:11">
      <c r="A2017" s="192">
        <f t="shared" si="157"/>
        <v>47932.874999995118</v>
      </c>
      <c r="B2017" s="218">
        <v>27.498457446808516</v>
      </c>
      <c r="C2017" s="219">
        <f t="shared" si="156"/>
        <v>1.3289023044740544E-4</v>
      </c>
      <c r="D2017" s="193">
        <f t="shared" si="154"/>
        <v>28.717607219737314</v>
      </c>
      <c r="E2017" s="193">
        <f t="shared" si="158"/>
        <v>29.990808248875936</v>
      </c>
      <c r="F2017" s="193">
        <f t="shared" si="158"/>
        <v>31.320456907797777</v>
      </c>
      <c r="G2017" s="193">
        <f t="shared" si="158"/>
        <v>32.709055813792034</v>
      </c>
      <c r="H2017" s="193">
        <f>MAX(0,D2017-Assumptions!$C$3)*Assumptions!$C$2</f>
        <v>0</v>
      </c>
      <c r="I2017" s="193">
        <f>MAX(0,E2017-Assumptions!$C$3)*Assumptions!$C$2</f>
        <v>0</v>
      </c>
      <c r="J2017" s="193">
        <f>MAX(0,F2017-Assumptions!$C$3)*Assumptions!$C$2</f>
        <v>0</v>
      </c>
      <c r="K2017" s="193">
        <f>MAX(0,G2017-Assumptions!$C$3)*Assumptions!$C$2</f>
        <v>0</v>
      </c>
    </row>
    <row r="2018" spans="1:11">
      <c r="A2018" s="192">
        <f t="shared" si="157"/>
        <v>47932.916666661782</v>
      </c>
      <c r="B2018" s="218">
        <v>25.514574468085108</v>
      </c>
      <c r="C2018" s="219">
        <f t="shared" si="156"/>
        <v>1.2330283207303457E-4</v>
      </c>
      <c r="D2018" s="193">
        <f t="shared" si="154"/>
        <v>26.645768380664052</v>
      </c>
      <c r="E2018" s="193">
        <f t="shared" si="158"/>
        <v>27.827114008273799</v>
      </c>
      <c r="F2018" s="193">
        <f t="shared" si="158"/>
        <v>29.060834837526649</v>
      </c>
      <c r="G2018" s="193">
        <f t="shared" si="158"/>
        <v>30.349252933771677</v>
      </c>
      <c r="H2018" s="193">
        <f>MAX(0,D2018-Assumptions!$C$3)*Assumptions!$C$2</f>
        <v>0</v>
      </c>
      <c r="I2018" s="193">
        <f>MAX(0,E2018-Assumptions!$C$3)*Assumptions!$C$2</f>
        <v>0</v>
      </c>
      <c r="J2018" s="193">
        <f>MAX(0,F2018-Assumptions!$C$3)*Assumptions!$C$2</f>
        <v>0</v>
      </c>
      <c r="K2018" s="193">
        <f>MAX(0,G2018-Assumptions!$C$3)*Assumptions!$C$2</f>
        <v>0</v>
      </c>
    </row>
    <row r="2019" spans="1:11">
      <c r="A2019" s="192">
        <f t="shared" si="157"/>
        <v>47932.958333328446</v>
      </c>
      <c r="B2019" s="218">
        <v>23.044574468085109</v>
      </c>
      <c r="C2019" s="219">
        <f t="shared" si="156"/>
        <v>1.1136620363342051E-4</v>
      </c>
      <c r="D2019" s="193">
        <f t="shared" si="154"/>
        <v>24.066260422082774</v>
      </c>
      <c r="E2019" s="193">
        <f t="shared" si="158"/>
        <v>25.13324303321949</v>
      </c>
      <c r="F2019" s="193">
        <f t="shared" si="158"/>
        <v>26.247530538116241</v>
      </c>
      <c r="G2019" s="193">
        <f t="shared" si="158"/>
        <v>27.411220208978129</v>
      </c>
      <c r="H2019" s="193">
        <f>MAX(0,D2019-Assumptions!$C$3)*Assumptions!$C$2</f>
        <v>0</v>
      </c>
      <c r="I2019" s="193">
        <f>MAX(0,E2019-Assumptions!$C$3)*Assumptions!$C$2</f>
        <v>0</v>
      </c>
      <c r="J2019" s="193">
        <f>MAX(0,F2019-Assumptions!$C$3)*Assumptions!$C$2</f>
        <v>0</v>
      </c>
      <c r="K2019" s="193">
        <f>MAX(0,G2019-Assumptions!$C$3)*Assumptions!$C$2</f>
        <v>0</v>
      </c>
    </row>
    <row r="2020" spans="1:11">
      <c r="A2020" s="192">
        <f t="shared" si="157"/>
        <v>47932.999999995111</v>
      </c>
      <c r="B2020" s="218">
        <v>21.507393617021282</v>
      </c>
      <c r="C2020" s="219">
        <f t="shared" si="156"/>
        <v>1.0393755721089477E-4</v>
      </c>
      <c r="D2020" s="193">
        <f t="shared" si="154"/>
        <v>22.460928341476343</v>
      </c>
      <c r="E2020" s="193">
        <f t="shared" si="158"/>
        <v>23.456738224276119</v>
      </c>
      <c r="F2020" s="193">
        <f t="shared" si="158"/>
        <v>24.496697543270411</v>
      </c>
      <c r="G2020" s="193">
        <f t="shared" si="158"/>
        <v>25.582763672803424</v>
      </c>
      <c r="H2020" s="193">
        <f>MAX(0,D2020-Assumptions!$C$3)*Assumptions!$C$2</f>
        <v>0</v>
      </c>
      <c r="I2020" s="193">
        <f>MAX(0,E2020-Assumptions!$C$3)*Assumptions!$C$2</f>
        <v>0</v>
      </c>
      <c r="J2020" s="193">
        <f>MAX(0,F2020-Assumptions!$C$3)*Assumptions!$C$2</f>
        <v>0</v>
      </c>
      <c r="K2020" s="193">
        <f>MAX(0,G2020-Assumptions!$C$3)*Assumptions!$C$2</f>
        <v>0</v>
      </c>
    </row>
    <row r="2021" spans="1:11">
      <c r="A2021" s="192">
        <f t="shared" si="157"/>
        <v>47933.041666661775</v>
      </c>
      <c r="B2021" s="218">
        <v>19.694308510638301</v>
      </c>
      <c r="C2021" s="219">
        <f t="shared" si="156"/>
        <v>9.5175563994582302E-5</v>
      </c>
      <c r="D2021" s="193">
        <f t="shared" si="154"/>
        <v>20.567459733581572</v>
      </c>
      <c r="E2021" s="193">
        <f t="shared" si="158"/>
        <v>21.4793222957788</v>
      </c>
      <c r="F2021" s="193">
        <f t="shared" si="158"/>
        <v>22.431612472426597</v>
      </c>
      <c r="G2021" s="193">
        <f t="shared" si="158"/>
        <v>23.426122630135811</v>
      </c>
      <c r="H2021" s="193">
        <f>MAX(0,D2021-Assumptions!$C$3)*Assumptions!$C$2</f>
        <v>0</v>
      </c>
      <c r="I2021" s="193">
        <f>MAX(0,E2021-Assumptions!$C$3)*Assumptions!$C$2</f>
        <v>0</v>
      </c>
      <c r="J2021" s="193">
        <f>MAX(0,F2021-Assumptions!$C$3)*Assumptions!$C$2</f>
        <v>0</v>
      </c>
      <c r="K2021" s="193">
        <f>MAX(0,G2021-Assumptions!$C$3)*Assumptions!$C$2</f>
        <v>0</v>
      </c>
    </row>
    <row r="2022" spans="1:11">
      <c r="A2022" s="192">
        <f t="shared" si="157"/>
        <v>47933.083333328439</v>
      </c>
      <c r="B2022" s="218">
        <v>18.997978723404255</v>
      </c>
      <c r="C2022" s="219">
        <f t="shared" si="156"/>
        <v>9.1810450657882583E-5</v>
      </c>
      <c r="D2022" s="193">
        <f t="shared" si="154"/>
        <v>19.84025802185387</v>
      </c>
      <c r="E2022" s="193">
        <f t="shared" si="158"/>
        <v>20.719879946428378</v>
      </c>
      <c r="F2022" s="193">
        <f t="shared" si="158"/>
        <v>21.638500090146</v>
      </c>
      <c r="G2022" s="193">
        <f t="shared" si="158"/>
        <v>22.597847447082309</v>
      </c>
      <c r="H2022" s="193">
        <f>MAX(0,D2022-Assumptions!$C$3)*Assumptions!$C$2</f>
        <v>0</v>
      </c>
      <c r="I2022" s="193">
        <f>MAX(0,E2022-Assumptions!$C$3)*Assumptions!$C$2</f>
        <v>0</v>
      </c>
      <c r="J2022" s="193">
        <f>MAX(0,F2022-Assumptions!$C$3)*Assumptions!$C$2</f>
        <v>0</v>
      </c>
      <c r="K2022" s="193">
        <f>MAX(0,G2022-Assumptions!$C$3)*Assumptions!$C$2</f>
        <v>0</v>
      </c>
    </row>
    <row r="2023" spans="1:11">
      <c r="A2023" s="192">
        <f t="shared" si="157"/>
        <v>47933.124999995103</v>
      </c>
      <c r="B2023" s="218">
        <v>18.551276595744685</v>
      </c>
      <c r="C2023" s="219">
        <f t="shared" si="156"/>
        <v>8.9651698706037512E-5</v>
      </c>
      <c r="D2023" s="193">
        <f t="shared" si="154"/>
        <v>19.373751263387049</v>
      </c>
      <c r="E2023" s="193">
        <f t="shared" si="158"/>
        <v>20.232690514769626</v>
      </c>
      <c r="F2023" s="193">
        <f t="shared" si="158"/>
        <v>21.129711014720719</v>
      </c>
      <c r="G2023" s="193">
        <f t="shared" si="158"/>
        <v>22.066501103236671</v>
      </c>
      <c r="H2023" s="193">
        <f>MAX(0,D2023-Assumptions!$C$3)*Assumptions!$C$2</f>
        <v>0</v>
      </c>
      <c r="I2023" s="193">
        <f>MAX(0,E2023-Assumptions!$C$3)*Assumptions!$C$2</f>
        <v>0</v>
      </c>
      <c r="J2023" s="193">
        <f>MAX(0,F2023-Assumptions!$C$3)*Assumptions!$C$2</f>
        <v>0</v>
      </c>
      <c r="K2023" s="193">
        <f>MAX(0,G2023-Assumptions!$C$3)*Assumptions!$C$2</f>
        <v>0</v>
      </c>
    </row>
    <row r="2024" spans="1:11">
      <c r="A2024" s="192">
        <f t="shared" si="157"/>
        <v>47933.166666661768</v>
      </c>
      <c r="B2024" s="218">
        <v>19.076808510638301</v>
      </c>
      <c r="C2024" s="219">
        <f t="shared" si="156"/>
        <v>9.2191406884678794E-5</v>
      </c>
      <c r="D2024" s="193">
        <f t="shared" si="154"/>
        <v>19.922582743936257</v>
      </c>
      <c r="E2024" s="193">
        <f t="shared" si="158"/>
        <v>20.805854552015223</v>
      </c>
      <c r="F2024" s="193">
        <f t="shared" si="158"/>
        <v>21.728286397573996</v>
      </c>
      <c r="G2024" s="193">
        <f t="shared" si="158"/>
        <v>22.691614448937425</v>
      </c>
      <c r="H2024" s="193">
        <f>MAX(0,D2024-Assumptions!$C$3)*Assumptions!$C$2</f>
        <v>0</v>
      </c>
      <c r="I2024" s="193">
        <f>MAX(0,E2024-Assumptions!$C$3)*Assumptions!$C$2</f>
        <v>0</v>
      </c>
      <c r="J2024" s="193">
        <f>MAX(0,F2024-Assumptions!$C$3)*Assumptions!$C$2</f>
        <v>0</v>
      </c>
      <c r="K2024" s="193">
        <f>MAX(0,G2024-Assumptions!$C$3)*Assumptions!$C$2</f>
        <v>0</v>
      </c>
    </row>
    <row r="2025" spans="1:11">
      <c r="A2025" s="192">
        <f t="shared" si="157"/>
        <v>47933.208333328432</v>
      </c>
      <c r="B2025" s="218">
        <v>20.824202127659579</v>
      </c>
      <c r="C2025" s="219">
        <f t="shared" si="156"/>
        <v>1.0063593657866108E-4</v>
      </c>
      <c r="D2025" s="193">
        <f t="shared" si="154"/>
        <v>21.74744741676237</v>
      </c>
      <c r="E2025" s="193">
        <f t="shared" si="158"/>
        <v>22.711624975856836</v>
      </c>
      <c r="F2025" s="193">
        <f t="shared" si="158"/>
        <v>23.718549545561146</v>
      </c>
      <c r="G2025" s="193">
        <f t="shared" si="158"/>
        <v>24.770116323392436</v>
      </c>
      <c r="H2025" s="193">
        <f>MAX(0,D2025-Assumptions!$C$3)*Assumptions!$C$2</f>
        <v>0</v>
      </c>
      <c r="I2025" s="193">
        <f>MAX(0,E2025-Assumptions!$C$3)*Assumptions!$C$2</f>
        <v>0</v>
      </c>
      <c r="J2025" s="193">
        <f>MAX(0,F2025-Assumptions!$C$3)*Assumptions!$C$2</f>
        <v>0</v>
      </c>
      <c r="K2025" s="193">
        <f>MAX(0,G2025-Assumptions!$C$3)*Assumptions!$C$2</f>
        <v>0</v>
      </c>
    </row>
    <row r="2026" spans="1:11">
      <c r="A2026" s="192">
        <f t="shared" si="157"/>
        <v>47933.249999995096</v>
      </c>
      <c r="B2026" s="218">
        <v>23.911702127659577</v>
      </c>
      <c r="C2026" s="219">
        <f t="shared" si="156"/>
        <v>1.1555672212817864E-4</v>
      </c>
      <c r="D2026" s="193">
        <f t="shared" si="154"/>
        <v>24.971832364988966</v>
      </c>
      <c r="E2026" s="193">
        <f t="shared" si="158"/>
        <v>26.078963694674727</v>
      </c>
      <c r="F2026" s="193">
        <f t="shared" si="158"/>
        <v>27.235179919824152</v>
      </c>
      <c r="G2026" s="193">
        <f t="shared" si="158"/>
        <v>28.442657229384373</v>
      </c>
      <c r="H2026" s="193">
        <f>MAX(0,D2026-Assumptions!$C$3)*Assumptions!$C$2</f>
        <v>0</v>
      </c>
      <c r="I2026" s="193">
        <f>MAX(0,E2026-Assumptions!$C$3)*Assumptions!$C$2</f>
        <v>0</v>
      </c>
      <c r="J2026" s="193">
        <f>MAX(0,F2026-Assumptions!$C$3)*Assumptions!$C$2</f>
        <v>0</v>
      </c>
      <c r="K2026" s="193">
        <f>MAX(0,G2026-Assumptions!$C$3)*Assumptions!$C$2</f>
        <v>0</v>
      </c>
    </row>
    <row r="2027" spans="1:11">
      <c r="A2027" s="192">
        <f t="shared" si="157"/>
        <v>47933.29166666176</v>
      </c>
      <c r="B2027" s="218">
        <v>26.040106382978728</v>
      </c>
      <c r="C2027" s="219">
        <f t="shared" si="156"/>
        <v>1.2584254025167587E-4</v>
      </c>
      <c r="D2027" s="193">
        <f t="shared" si="154"/>
        <v>27.194599861213263</v>
      </c>
      <c r="E2027" s="193">
        <f t="shared" si="158"/>
        <v>28.4002780455194</v>
      </c>
      <c r="F2027" s="193">
        <f t="shared" si="158"/>
        <v>29.659410220379929</v>
      </c>
      <c r="G2027" s="193">
        <f t="shared" si="158"/>
        <v>30.974366279472434</v>
      </c>
      <c r="H2027" s="193">
        <f>MAX(0,D2027-Assumptions!$C$3)*Assumptions!$C$2</f>
        <v>0</v>
      </c>
      <c r="I2027" s="193">
        <f>MAX(0,E2027-Assumptions!$C$3)*Assumptions!$C$2</f>
        <v>0</v>
      </c>
      <c r="J2027" s="193">
        <f>MAX(0,F2027-Assumptions!$C$3)*Assumptions!$C$2</f>
        <v>0</v>
      </c>
      <c r="K2027" s="193">
        <f>MAX(0,G2027-Assumptions!$C$3)*Assumptions!$C$2</f>
        <v>0</v>
      </c>
    </row>
    <row r="2028" spans="1:11">
      <c r="A2028" s="192">
        <f t="shared" si="157"/>
        <v>47933.333333328424</v>
      </c>
      <c r="B2028" s="218">
        <v>27.248829787234051</v>
      </c>
      <c r="C2028" s="219">
        <f t="shared" si="156"/>
        <v>1.3168386906255085E-4</v>
      </c>
      <c r="D2028" s="193">
        <f t="shared" si="154"/>
        <v>28.456912266476444</v>
      </c>
      <c r="E2028" s="193">
        <f t="shared" si="158"/>
        <v>29.71855533118428</v>
      </c>
      <c r="F2028" s="193">
        <f t="shared" si="158"/>
        <v>31.036133600942474</v>
      </c>
      <c r="G2028" s="193">
        <f t="shared" si="158"/>
        <v>32.412126974584176</v>
      </c>
      <c r="H2028" s="193">
        <f>MAX(0,D2028-Assumptions!$C$3)*Assumptions!$C$2</f>
        <v>0</v>
      </c>
      <c r="I2028" s="193">
        <f>MAX(0,E2028-Assumptions!$C$3)*Assumptions!$C$2</f>
        <v>0</v>
      </c>
      <c r="J2028" s="193">
        <f>MAX(0,F2028-Assumptions!$C$3)*Assumptions!$C$2</f>
        <v>0</v>
      </c>
      <c r="K2028" s="193">
        <f>MAX(0,G2028-Assumptions!$C$3)*Assumptions!$C$2</f>
        <v>0</v>
      </c>
    </row>
    <row r="2029" spans="1:11">
      <c r="A2029" s="192">
        <f t="shared" si="157"/>
        <v>47933.374999995089</v>
      </c>
      <c r="B2029" s="218">
        <v>27.130585106382984</v>
      </c>
      <c r="C2029" s="219">
        <f t="shared" si="156"/>
        <v>1.3111243472235654E-4</v>
      </c>
      <c r="D2029" s="193">
        <f t="shared" si="154"/>
        <v>28.333425183352869</v>
      </c>
      <c r="E2029" s="193">
        <f t="shared" si="158"/>
        <v>29.589593422804018</v>
      </c>
      <c r="F2029" s="193">
        <f t="shared" si="158"/>
        <v>30.901454139800482</v>
      </c>
      <c r="G2029" s="193">
        <f t="shared" si="158"/>
        <v>32.271476471801506</v>
      </c>
      <c r="H2029" s="193">
        <f>MAX(0,D2029-Assumptions!$C$3)*Assumptions!$C$2</f>
        <v>0</v>
      </c>
      <c r="I2029" s="193">
        <f>MAX(0,E2029-Assumptions!$C$3)*Assumptions!$C$2</f>
        <v>0</v>
      </c>
      <c r="J2029" s="193">
        <f>MAX(0,F2029-Assumptions!$C$3)*Assumptions!$C$2</f>
        <v>0</v>
      </c>
      <c r="K2029" s="193">
        <f>MAX(0,G2029-Assumptions!$C$3)*Assumptions!$C$2</f>
        <v>0</v>
      </c>
    </row>
    <row r="2030" spans="1:11">
      <c r="A2030" s="192">
        <f t="shared" si="157"/>
        <v>47933.416666661753</v>
      </c>
      <c r="B2030" s="218">
        <v>26.460531914893622</v>
      </c>
      <c r="C2030" s="219">
        <f t="shared" si="156"/>
        <v>1.2787430679458891E-4</v>
      </c>
      <c r="D2030" s="193">
        <f t="shared" si="154"/>
        <v>27.633665045652631</v>
      </c>
      <c r="E2030" s="193">
        <f t="shared" si="158"/>
        <v>28.858809275315881</v>
      </c>
      <c r="F2030" s="193">
        <f t="shared" si="158"/>
        <v>30.138270526662552</v>
      </c>
      <c r="G2030" s="193">
        <f t="shared" si="158"/>
        <v>31.474456956033041</v>
      </c>
      <c r="H2030" s="193">
        <f>MAX(0,D2030-Assumptions!$C$3)*Assumptions!$C$2</f>
        <v>0</v>
      </c>
      <c r="I2030" s="193">
        <f>MAX(0,E2030-Assumptions!$C$3)*Assumptions!$C$2</f>
        <v>0</v>
      </c>
      <c r="J2030" s="193">
        <f>MAX(0,F2030-Assumptions!$C$3)*Assumptions!$C$2</f>
        <v>0</v>
      </c>
      <c r="K2030" s="193">
        <f>MAX(0,G2030-Assumptions!$C$3)*Assumptions!$C$2</f>
        <v>0</v>
      </c>
    </row>
    <row r="2031" spans="1:11">
      <c r="A2031" s="192">
        <f t="shared" si="157"/>
        <v>47933.458333328417</v>
      </c>
      <c r="B2031" s="218">
        <v>26.407978723404263</v>
      </c>
      <c r="C2031" s="219">
        <f t="shared" si="156"/>
        <v>1.276203359767248E-4</v>
      </c>
      <c r="D2031" s="193">
        <f t="shared" ref="D2031:D2094" si="159">$C2031*D$2</f>
        <v>27.578781897597711</v>
      </c>
      <c r="E2031" s="193">
        <f t="shared" ref="E2031:G2062" si="160">$C2031*E$2</f>
        <v>28.801492871591325</v>
      </c>
      <c r="F2031" s="193">
        <f t="shared" si="160"/>
        <v>30.078412988377231</v>
      </c>
      <c r="G2031" s="193">
        <f t="shared" si="160"/>
        <v>31.411945621462969</v>
      </c>
      <c r="H2031" s="193">
        <f>MAX(0,D2031-Assumptions!$C$3)*Assumptions!$C$2</f>
        <v>0</v>
      </c>
      <c r="I2031" s="193">
        <f>MAX(0,E2031-Assumptions!$C$3)*Assumptions!$C$2</f>
        <v>0</v>
      </c>
      <c r="J2031" s="193">
        <f>MAX(0,F2031-Assumptions!$C$3)*Assumptions!$C$2</f>
        <v>0</v>
      </c>
      <c r="K2031" s="193">
        <f>MAX(0,G2031-Assumptions!$C$3)*Assumptions!$C$2</f>
        <v>0</v>
      </c>
    </row>
    <row r="2032" spans="1:11">
      <c r="A2032" s="192">
        <f t="shared" si="157"/>
        <v>47933.499999995081</v>
      </c>
      <c r="B2032" s="218">
        <v>26.82840425531915</v>
      </c>
      <c r="C2032" s="219">
        <f t="shared" si="156"/>
        <v>1.2965210251963778E-4</v>
      </c>
      <c r="D2032" s="193">
        <f t="shared" si="159"/>
        <v>28.017847082037068</v>
      </c>
      <c r="E2032" s="193">
        <f t="shared" si="160"/>
        <v>29.260024101387796</v>
      </c>
      <c r="F2032" s="193">
        <f t="shared" si="160"/>
        <v>30.557273294659844</v>
      </c>
      <c r="G2032" s="193">
        <f t="shared" si="160"/>
        <v>31.912036298023565</v>
      </c>
      <c r="H2032" s="193">
        <f>MAX(0,D2032-Assumptions!$C$3)*Assumptions!$C$2</f>
        <v>0</v>
      </c>
      <c r="I2032" s="193">
        <f>MAX(0,E2032-Assumptions!$C$3)*Assumptions!$C$2</f>
        <v>0</v>
      </c>
      <c r="J2032" s="193">
        <f>MAX(0,F2032-Assumptions!$C$3)*Assumptions!$C$2</f>
        <v>0</v>
      </c>
      <c r="K2032" s="193">
        <f>MAX(0,G2032-Assumptions!$C$3)*Assumptions!$C$2</f>
        <v>0</v>
      </c>
    </row>
    <row r="2033" spans="1:11">
      <c r="A2033" s="192">
        <f t="shared" si="157"/>
        <v>47933.541666661746</v>
      </c>
      <c r="B2033" s="218">
        <v>26.775851063829791</v>
      </c>
      <c r="C2033" s="219">
        <f t="shared" si="156"/>
        <v>1.2939813170177367E-4</v>
      </c>
      <c r="D2033" s="193">
        <f t="shared" si="159"/>
        <v>27.962963933982152</v>
      </c>
      <c r="E2033" s="193">
        <f t="shared" si="160"/>
        <v>29.202707697663239</v>
      </c>
      <c r="F2033" s="193">
        <f t="shared" si="160"/>
        <v>30.497415756374519</v>
      </c>
      <c r="G2033" s="193">
        <f t="shared" si="160"/>
        <v>31.849524963453494</v>
      </c>
      <c r="H2033" s="193">
        <f>MAX(0,D2033-Assumptions!$C$3)*Assumptions!$C$2</f>
        <v>0</v>
      </c>
      <c r="I2033" s="193">
        <f>MAX(0,E2033-Assumptions!$C$3)*Assumptions!$C$2</f>
        <v>0</v>
      </c>
      <c r="J2033" s="193">
        <f>MAX(0,F2033-Assumptions!$C$3)*Assumptions!$C$2</f>
        <v>0</v>
      </c>
      <c r="K2033" s="193">
        <f>MAX(0,G2033-Assumptions!$C$3)*Assumptions!$C$2</f>
        <v>0</v>
      </c>
    </row>
    <row r="2034" spans="1:11">
      <c r="A2034" s="192">
        <f t="shared" si="157"/>
        <v>47933.58333332841</v>
      </c>
      <c r="B2034" s="218">
        <v>25.882446808510647</v>
      </c>
      <c r="C2034" s="219">
        <f t="shared" si="156"/>
        <v>1.250806277980835E-4</v>
      </c>
      <c r="D2034" s="193">
        <f t="shared" si="159"/>
        <v>27.029950417048504</v>
      </c>
      <c r="E2034" s="193">
        <f t="shared" si="160"/>
        <v>28.228328834345724</v>
      </c>
      <c r="F2034" s="193">
        <f t="shared" si="160"/>
        <v>29.479837605523951</v>
      </c>
      <c r="G2034" s="193">
        <f t="shared" si="160"/>
        <v>30.786832275762215</v>
      </c>
      <c r="H2034" s="193">
        <f>MAX(0,D2034-Assumptions!$C$3)*Assumptions!$C$2</f>
        <v>0</v>
      </c>
      <c r="I2034" s="193">
        <f>MAX(0,E2034-Assumptions!$C$3)*Assumptions!$C$2</f>
        <v>0</v>
      </c>
      <c r="J2034" s="193">
        <f>MAX(0,F2034-Assumptions!$C$3)*Assumptions!$C$2</f>
        <v>0</v>
      </c>
      <c r="K2034" s="193">
        <f>MAX(0,G2034-Assumptions!$C$3)*Assumptions!$C$2</f>
        <v>0</v>
      </c>
    </row>
    <row r="2035" spans="1:11">
      <c r="A2035" s="192">
        <f t="shared" si="157"/>
        <v>47933.624999995074</v>
      </c>
      <c r="B2035" s="218">
        <v>26.132074468085111</v>
      </c>
      <c r="C2035" s="219">
        <f t="shared" si="156"/>
        <v>1.2628698918293809E-4</v>
      </c>
      <c r="D2035" s="193">
        <f t="shared" si="159"/>
        <v>27.290645370309374</v>
      </c>
      <c r="E2035" s="193">
        <f t="shared" si="160"/>
        <v>28.50058175203738</v>
      </c>
      <c r="F2035" s="193">
        <f t="shared" si="160"/>
        <v>29.764160912379253</v>
      </c>
      <c r="G2035" s="193">
        <f t="shared" si="160"/>
        <v>31.083761114970066</v>
      </c>
      <c r="H2035" s="193">
        <f>MAX(0,D2035-Assumptions!$C$3)*Assumptions!$C$2</f>
        <v>0</v>
      </c>
      <c r="I2035" s="193">
        <f>MAX(0,E2035-Assumptions!$C$3)*Assumptions!$C$2</f>
        <v>0</v>
      </c>
      <c r="J2035" s="193">
        <f>MAX(0,F2035-Assumptions!$C$3)*Assumptions!$C$2</f>
        <v>0</v>
      </c>
      <c r="K2035" s="193">
        <f>MAX(0,G2035-Assumptions!$C$3)*Assumptions!$C$2</f>
        <v>0</v>
      </c>
    </row>
    <row r="2036" spans="1:11">
      <c r="A2036" s="192">
        <f t="shared" si="157"/>
        <v>47933.666666661738</v>
      </c>
      <c r="B2036" s="218">
        <v>27.32765957446809</v>
      </c>
      <c r="C2036" s="219">
        <f t="shared" si="156"/>
        <v>1.3206482528934702E-4</v>
      </c>
      <c r="D2036" s="193">
        <f t="shared" si="159"/>
        <v>28.53923698855882</v>
      </c>
      <c r="E2036" s="193">
        <f t="shared" si="160"/>
        <v>29.804529936771115</v>
      </c>
      <c r="F2036" s="193">
        <f t="shared" si="160"/>
        <v>31.125919908370459</v>
      </c>
      <c r="G2036" s="193">
        <f t="shared" si="160"/>
        <v>32.505893976439289</v>
      </c>
      <c r="H2036" s="193">
        <f>MAX(0,D2036-Assumptions!$C$3)*Assumptions!$C$2</f>
        <v>0</v>
      </c>
      <c r="I2036" s="193">
        <f>MAX(0,E2036-Assumptions!$C$3)*Assumptions!$C$2</f>
        <v>0</v>
      </c>
      <c r="J2036" s="193">
        <f>MAX(0,F2036-Assumptions!$C$3)*Assumptions!$C$2</f>
        <v>0</v>
      </c>
      <c r="K2036" s="193">
        <f>MAX(0,G2036-Assumptions!$C$3)*Assumptions!$C$2</f>
        <v>0</v>
      </c>
    </row>
    <row r="2037" spans="1:11">
      <c r="A2037" s="192">
        <f t="shared" si="157"/>
        <v>47933.708333328403</v>
      </c>
      <c r="B2037" s="218">
        <v>27.524734042553195</v>
      </c>
      <c r="C2037" s="219">
        <f t="shared" si="156"/>
        <v>1.330172158563375E-4</v>
      </c>
      <c r="D2037" s="193">
        <f t="shared" si="159"/>
        <v>28.745048793764774</v>
      </c>
      <c r="E2037" s="193">
        <f t="shared" si="160"/>
        <v>30.019466450738214</v>
      </c>
      <c r="F2037" s="193">
        <f t="shared" si="160"/>
        <v>31.350385676940437</v>
      </c>
      <c r="G2037" s="193">
        <f t="shared" si="160"/>
        <v>32.740311481077072</v>
      </c>
      <c r="H2037" s="193">
        <f>MAX(0,D2037-Assumptions!$C$3)*Assumptions!$C$2</f>
        <v>0</v>
      </c>
      <c r="I2037" s="193">
        <f>MAX(0,E2037-Assumptions!$C$3)*Assumptions!$C$2</f>
        <v>0</v>
      </c>
      <c r="J2037" s="193">
        <f>MAX(0,F2037-Assumptions!$C$3)*Assumptions!$C$2</f>
        <v>0</v>
      </c>
      <c r="K2037" s="193">
        <f>MAX(0,G2037-Assumptions!$C$3)*Assumptions!$C$2</f>
        <v>0</v>
      </c>
    </row>
    <row r="2038" spans="1:11">
      <c r="A2038" s="192">
        <f t="shared" si="157"/>
        <v>47933.749999995067</v>
      </c>
      <c r="B2038" s="218">
        <v>27.472180851063833</v>
      </c>
      <c r="C2038" s="219">
        <f t="shared" si="156"/>
        <v>1.3276324503847339E-4</v>
      </c>
      <c r="D2038" s="193">
        <f t="shared" si="159"/>
        <v>28.690165645709854</v>
      </c>
      <c r="E2038" s="193">
        <f t="shared" si="160"/>
        <v>29.962150047013658</v>
      </c>
      <c r="F2038" s="193">
        <f t="shared" si="160"/>
        <v>31.290528138655112</v>
      </c>
      <c r="G2038" s="193">
        <f t="shared" si="160"/>
        <v>32.677800146506996</v>
      </c>
      <c r="H2038" s="193">
        <f>MAX(0,D2038-Assumptions!$C$3)*Assumptions!$C$2</f>
        <v>0</v>
      </c>
      <c r="I2038" s="193">
        <f>MAX(0,E2038-Assumptions!$C$3)*Assumptions!$C$2</f>
        <v>0</v>
      </c>
      <c r="J2038" s="193">
        <f>MAX(0,F2038-Assumptions!$C$3)*Assumptions!$C$2</f>
        <v>0</v>
      </c>
      <c r="K2038" s="193">
        <f>MAX(0,G2038-Assumptions!$C$3)*Assumptions!$C$2</f>
        <v>0</v>
      </c>
    </row>
    <row r="2039" spans="1:11">
      <c r="A2039" s="192">
        <f t="shared" si="157"/>
        <v>47933.791666661731</v>
      </c>
      <c r="B2039" s="218">
        <v>27.248829787234044</v>
      </c>
      <c r="C2039" s="219">
        <f t="shared" si="156"/>
        <v>1.3168386906255083E-4</v>
      </c>
      <c r="D2039" s="193">
        <f t="shared" si="159"/>
        <v>28.45691226647644</v>
      </c>
      <c r="E2039" s="193">
        <f t="shared" si="160"/>
        <v>29.718555331184277</v>
      </c>
      <c r="F2039" s="193">
        <f t="shared" si="160"/>
        <v>31.036133600942467</v>
      </c>
      <c r="G2039" s="193">
        <f t="shared" si="160"/>
        <v>32.412126974584169</v>
      </c>
      <c r="H2039" s="193">
        <f>MAX(0,D2039-Assumptions!$C$3)*Assumptions!$C$2</f>
        <v>0</v>
      </c>
      <c r="I2039" s="193">
        <f>MAX(0,E2039-Assumptions!$C$3)*Assumptions!$C$2</f>
        <v>0</v>
      </c>
      <c r="J2039" s="193">
        <f>MAX(0,F2039-Assumptions!$C$3)*Assumptions!$C$2</f>
        <v>0</v>
      </c>
      <c r="K2039" s="193">
        <f>MAX(0,G2039-Assumptions!$C$3)*Assumptions!$C$2</f>
        <v>0</v>
      </c>
    </row>
    <row r="2040" spans="1:11">
      <c r="A2040" s="192">
        <f t="shared" si="157"/>
        <v>47933.833333328395</v>
      </c>
      <c r="B2040" s="218">
        <v>28.365585106382987</v>
      </c>
      <c r="C2040" s="219">
        <f t="shared" si="156"/>
        <v>1.3708074894216359E-4</v>
      </c>
      <c r="D2040" s="193">
        <f t="shared" si="159"/>
        <v>29.62317916264351</v>
      </c>
      <c r="E2040" s="193">
        <f t="shared" si="160"/>
        <v>30.936528910331177</v>
      </c>
      <c r="F2040" s="193">
        <f t="shared" si="160"/>
        <v>32.308106289505687</v>
      </c>
      <c r="G2040" s="193">
        <f t="shared" si="160"/>
        <v>33.740492834198285</v>
      </c>
      <c r="H2040" s="193">
        <f>MAX(0,D2040-Assumptions!$C$3)*Assumptions!$C$2</f>
        <v>0</v>
      </c>
      <c r="I2040" s="193">
        <f>MAX(0,E2040-Assumptions!$C$3)*Assumptions!$C$2</f>
        <v>0</v>
      </c>
      <c r="J2040" s="193">
        <f>MAX(0,F2040-Assumptions!$C$3)*Assumptions!$C$2</f>
        <v>0</v>
      </c>
      <c r="K2040" s="193">
        <f>MAX(0,G2040-Assumptions!$C$3)*Assumptions!$C$2</f>
        <v>0</v>
      </c>
    </row>
    <row r="2041" spans="1:11">
      <c r="A2041" s="192">
        <f t="shared" si="157"/>
        <v>47933.87499999506</v>
      </c>
      <c r="B2041" s="218">
        <v>28.365585106382984</v>
      </c>
      <c r="C2041" s="219">
        <f t="shared" si="156"/>
        <v>1.3708074894216359E-4</v>
      </c>
      <c r="D2041" s="193">
        <f t="shared" si="159"/>
        <v>29.62317916264351</v>
      </c>
      <c r="E2041" s="193">
        <f t="shared" si="160"/>
        <v>30.936528910331177</v>
      </c>
      <c r="F2041" s="193">
        <f t="shared" si="160"/>
        <v>32.308106289505687</v>
      </c>
      <c r="G2041" s="193">
        <f t="shared" si="160"/>
        <v>33.740492834198285</v>
      </c>
      <c r="H2041" s="193">
        <f>MAX(0,D2041-Assumptions!$C$3)*Assumptions!$C$2</f>
        <v>0</v>
      </c>
      <c r="I2041" s="193">
        <f>MAX(0,E2041-Assumptions!$C$3)*Assumptions!$C$2</f>
        <v>0</v>
      </c>
      <c r="J2041" s="193">
        <f>MAX(0,F2041-Assumptions!$C$3)*Assumptions!$C$2</f>
        <v>0</v>
      </c>
      <c r="K2041" s="193">
        <f>MAX(0,G2041-Assumptions!$C$3)*Assumptions!$C$2</f>
        <v>0</v>
      </c>
    </row>
    <row r="2042" spans="1:11">
      <c r="A2042" s="192">
        <f t="shared" si="157"/>
        <v>47933.916666661724</v>
      </c>
      <c r="B2042" s="218">
        <v>26.460531914893622</v>
      </c>
      <c r="C2042" s="219">
        <f t="shared" si="156"/>
        <v>1.2787430679458891E-4</v>
      </c>
      <c r="D2042" s="193">
        <f t="shared" si="159"/>
        <v>27.633665045652631</v>
      </c>
      <c r="E2042" s="193">
        <f t="shared" si="160"/>
        <v>28.858809275315881</v>
      </c>
      <c r="F2042" s="193">
        <f t="shared" si="160"/>
        <v>30.138270526662552</v>
      </c>
      <c r="G2042" s="193">
        <f t="shared" si="160"/>
        <v>31.474456956033041</v>
      </c>
      <c r="H2042" s="193">
        <f>MAX(0,D2042-Assumptions!$C$3)*Assumptions!$C$2</f>
        <v>0</v>
      </c>
      <c r="I2042" s="193">
        <f>MAX(0,E2042-Assumptions!$C$3)*Assumptions!$C$2</f>
        <v>0</v>
      </c>
      <c r="J2042" s="193">
        <f>MAX(0,F2042-Assumptions!$C$3)*Assumptions!$C$2</f>
        <v>0</v>
      </c>
      <c r="K2042" s="193">
        <f>MAX(0,G2042-Assumptions!$C$3)*Assumptions!$C$2</f>
        <v>0</v>
      </c>
    </row>
    <row r="2043" spans="1:11">
      <c r="A2043" s="192">
        <f t="shared" si="157"/>
        <v>47933.958333328388</v>
      </c>
      <c r="B2043" s="218">
        <v>24.266436170212767</v>
      </c>
      <c r="C2043" s="219">
        <f t="shared" si="156"/>
        <v>1.172710251487615E-4</v>
      </c>
      <c r="D2043" s="193">
        <f t="shared" si="159"/>
        <v>25.342293614359679</v>
      </c>
      <c r="E2043" s="193">
        <f t="shared" si="160"/>
        <v>26.465849419815502</v>
      </c>
      <c r="F2043" s="193">
        <f t="shared" si="160"/>
        <v>27.639218303250111</v>
      </c>
      <c r="G2043" s="193">
        <f t="shared" si="160"/>
        <v>28.864608737732382</v>
      </c>
      <c r="H2043" s="193">
        <f>MAX(0,D2043-Assumptions!$C$3)*Assumptions!$C$2</f>
        <v>0</v>
      </c>
      <c r="I2043" s="193">
        <f>MAX(0,E2043-Assumptions!$C$3)*Assumptions!$C$2</f>
        <v>0</v>
      </c>
      <c r="J2043" s="193">
        <f>MAX(0,F2043-Assumptions!$C$3)*Assumptions!$C$2</f>
        <v>0</v>
      </c>
      <c r="K2043" s="193">
        <f>MAX(0,G2043-Assumptions!$C$3)*Assumptions!$C$2</f>
        <v>0</v>
      </c>
    </row>
    <row r="2044" spans="1:11">
      <c r="A2044" s="192">
        <f t="shared" si="157"/>
        <v>47933.999999995052</v>
      </c>
      <c r="B2044" s="218">
        <v>21.927819148936177</v>
      </c>
      <c r="C2044" s="219">
        <f t="shared" si="156"/>
        <v>1.0596932375380779E-4</v>
      </c>
      <c r="D2044" s="193">
        <f t="shared" si="159"/>
        <v>22.899993525915711</v>
      </c>
      <c r="E2044" s="193">
        <f t="shared" si="160"/>
        <v>23.915269454072597</v>
      </c>
      <c r="F2044" s="193">
        <f t="shared" si="160"/>
        <v>24.975557849553031</v>
      </c>
      <c r="G2044" s="193">
        <f t="shared" si="160"/>
        <v>26.082854349364027</v>
      </c>
      <c r="H2044" s="193">
        <f>MAX(0,D2044-Assumptions!$C$3)*Assumptions!$C$2</f>
        <v>0</v>
      </c>
      <c r="I2044" s="193">
        <f>MAX(0,E2044-Assumptions!$C$3)*Assumptions!$C$2</f>
        <v>0</v>
      </c>
      <c r="J2044" s="193">
        <f>MAX(0,F2044-Assumptions!$C$3)*Assumptions!$C$2</f>
        <v>0</v>
      </c>
      <c r="K2044" s="193">
        <f>MAX(0,G2044-Assumptions!$C$3)*Assumptions!$C$2</f>
        <v>0</v>
      </c>
    </row>
    <row r="2045" spans="1:11">
      <c r="A2045" s="192">
        <f t="shared" si="157"/>
        <v>47934.041666661717</v>
      </c>
      <c r="B2045" s="218">
        <v>20.719095744680853</v>
      </c>
      <c r="C2045" s="219">
        <f t="shared" si="156"/>
        <v>1.0012799494293281E-4</v>
      </c>
      <c r="D2045" s="193">
        <f t="shared" si="159"/>
        <v>21.637681120652527</v>
      </c>
      <c r="E2045" s="193">
        <f t="shared" si="160"/>
        <v>22.596992168407716</v>
      </c>
      <c r="F2045" s="193">
        <f t="shared" si="160"/>
        <v>23.598834468990486</v>
      </c>
      <c r="G2045" s="193">
        <f t="shared" si="160"/>
        <v>24.645093654252285</v>
      </c>
      <c r="H2045" s="193">
        <f>MAX(0,D2045-Assumptions!$C$3)*Assumptions!$C$2</f>
        <v>0</v>
      </c>
      <c r="I2045" s="193">
        <f>MAX(0,E2045-Assumptions!$C$3)*Assumptions!$C$2</f>
        <v>0</v>
      </c>
      <c r="J2045" s="193">
        <f>MAX(0,F2045-Assumptions!$C$3)*Assumptions!$C$2</f>
        <v>0</v>
      </c>
      <c r="K2045" s="193">
        <f>MAX(0,G2045-Assumptions!$C$3)*Assumptions!$C$2</f>
        <v>0</v>
      </c>
    </row>
    <row r="2046" spans="1:11">
      <c r="A2046" s="192">
        <f t="shared" si="157"/>
        <v>47934.083333328381</v>
      </c>
      <c r="B2046" s="218">
        <v>19.996489361702132</v>
      </c>
      <c r="C2046" s="219">
        <f t="shared" si="156"/>
        <v>9.6635896197301048E-5</v>
      </c>
      <c r="D2046" s="193">
        <f t="shared" si="159"/>
        <v>20.883037834897369</v>
      </c>
      <c r="E2046" s="193">
        <f t="shared" si="160"/>
        <v>21.80889161719502</v>
      </c>
      <c r="F2046" s="193">
        <f t="shared" si="160"/>
        <v>22.775793317567231</v>
      </c>
      <c r="G2046" s="193">
        <f t="shared" si="160"/>
        <v>23.785562803913749</v>
      </c>
      <c r="H2046" s="193">
        <f>MAX(0,D2046-Assumptions!$C$3)*Assumptions!$C$2</f>
        <v>0</v>
      </c>
      <c r="I2046" s="193">
        <f>MAX(0,E2046-Assumptions!$C$3)*Assumptions!$C$2</f>
        <v>0</v>
      </c>
      <c r="J2046" s="193">
        <f>MAX(0,F2046-Assumptions!$C$3)*Assumptions!$C$2</f>
        <v>0</v>
      </c>
      <c r="K2046" s="193">
        <f>MAX(0,G2046-Assumptions!$C$3)*Assumptions!$C$2</f>
        <v>0</v>
      </c>
    </row>
    <row r="2047" spans="1:11">
      <c r="A2047" s="192">
        <f t="shared" si="157"/>
        <v>47934.124999995045</v>
      </c>
      <c r="B2047" s="218">
        <v>19.378989361702132</v>
      </c>
      <c r="C2047" s="219">
        <f t="shared" si="156"/>
        <v>9.365173908739754E-5</v>
      </c>
      <c r="D2047" s="193">
        <f t="shared" si="159"/>
        <v>20.23816084525205</v>
      </c>
      <c r="E2047" s="193">
        <f t="shared" si="160"/>
        <v>21.135423873431442</v>
      </c>
      <c r="F2047" s="193">
        <f t="shared" si="160"/>
        <v>22.07246724271463</v>
      </c>
      <c r="G2047" s="193">
        <f t="shared" si="160"/>
        <v>23.051054622715363</v>
      </c>
      <c r="H2047" s="193">
        <f>MAX(0,D2047-Assumptions!$C$3)*Assumptions!$C$2</f>
        <v>0</v>
      </c>
      <c r="I2047" s="193">
        <f>MAX(0,E2047-Assumptions!$C$3)*Assumptions!$C$2</f>
        <v>0</v>
      </c>
      <c r="J2047" s="193">
        <f>MAX(0,F2047-Assumptions!$C$3)*Assumptions!$C$2</f>
        <v>0</v>
      </c>
      <c r="K2047" s="193">
        <f>MAX(0,G2047-Assumptions!$C$3)*Assumptions!$C$2</f>
        <v>0</v>
      </c>
    </row>
    <row r="2048" spans="1:11">
      <c r="A2048" s="192">
        <f t="shared" si="157"/>
        <v>47934.166666661709</v>
      </c>
      <c r="B2048" s="218">
        <v>20.035904255319153</v>
      </c>
      <c r="C2048" s="219">
        <f t="shared" si="156"/>
        <v>9.6826374310699146E-5</v>
      </c>
      <c r="D2048" s="193">
        <f t="shared" si="159"/>
        <v>20.92420019593856</v>
      </c>
      <c r="E2048" s="193">
        <f t="shared" si="160"/>
        <v>21.85187891998844</v>
      </c>
      <c r="F2048" s="193">
        <f t="shared" si="160"/>
        <v>22.820686471281228</v>
      </c>
      <c r="G2048" s="193">
        <f t="shared" si="160"/>
        <v>23.832446304841305</v>
      </c>
      <c r="H2048" s="193">
        <f>MAX(0,D2048-Assumptions!$C$3)*Assumptions!$C$2</f>
        <v>0</v>
      </c>
      <c r="I2048" s="193">
        <f>MAX(0,E2048-Assumptions!$C$3)*Assumptions!$C$2</f>
        <v>0</v>
      </c>
      <c r="J2048" s="193">
        <f>MAX(0,F2048-Assumptions!$C$3)*Assumptions!$C$2</f>
        <v>0</v>
      </c>
      <c r="K2048" s="193">
        <f>MAX(0,G2048-Assumptions!$C$3)*Assumptions!$C$2</f>
        <v>0</v>
      </c>
    </row>
    <row r="2049" spans="1:11">
      <c r="A2049" s="192">
        <f t="shared" si="157"/>
        <v>47934.208333328374</v>
      </c>
      <c r="B2049" s="218">
        <v>21.310319148936177</v>
      </c>
      <c r="C2049" s="219">
        <f t="shared" si="156"/>
        <v>1.0298516664390429E-4</v>
      </c>
      <c r="D2049" s="193">
        <f t="shared" si="159"/>
        <v>22.255116536270393</v>
      </c>
      <c r="E2049" s="193">
        <f t="shared" si="160"/>
        <v>23.241801710309019</v>
      </c>
      <c r="F2049" s="193">
        <f t="shared" si="160"/>
        <v>24.27223177470043</v>
      </c>
      <c r="G2049" s="193">
        <f t="shared" si="160"/>
        <v>25.348346168165641</v>
      </c>
      <c r="H2049" s="193">
        <f>MAX(0,D2049-Assumptions!$C$3)*Assumptions!$C$2</f>
        <v>0</v>
      </c>
      <c r="I2049" s="193">
        <f>MAX(0,E2049-Assumptions!$C$3)*Assumptions!$C$2</f>
        <v>0</v>
      </c>
      <c r="J2049" s="193">
        <f>MAX(0,F2049-Assumptions!$C$3)*Assumptions!$C$2</f>
        <v>0</v>
      </c>
      <c r="K2049" s="193">
        <f>MAX(0,G2049-Assumptions!$C$3)*Assumptions!$C$2</f>
        <v>0</v>
      </c>
    </row>
    <row r="2050" spans="1:11">
      <c r="A2050" s="192">
        <f t="shared" si="157"/>
        <v>47934.249999995038</v>
      </c>
      <c r="B2050" s="218">
        <v>24.778829787234045</v>
      </c>
      <c r="C2050" s="219">
        <f t="shared" si="156"/>
        <v>1.1974724062293677E-4</v>
      </c>
      <c r="D2050" s="193">
        <f t="shared" si="159"/>
        <v>25.877404307895162</v>
      </c>
      <c r="E2050" s="193">
        <f t="shared" si="160"/>
        <v>27.024684356129963</v>
      </c>
      <c r="F2050" s="193">
        <f t="shared" si="160"/>
        <v>28.222829301532059</v>
      </c>
      <c r="G2050" s="193">
        <f t="shared" si="160"/>
        <v>29.474094249790621</v>
      </c>
      <c r="H2050" s="193">
        <f>MAX(0,D2050-Assumptions!$C$3)*Assumptions!$C$2</f>
        <v>0</v>
      </c>
      <c r="I2050" s="193">
        <f>MAX(0,E2050-Assumptions!$C$3)*Assumptions!$C$2</f>
        <v>0</v>
      </c>
      <c r="J2050" s="193">
        <f>MAX(0,F2050-Assumptions!$C$3)*Assumptions!$C$2</f>
        <v>0</v>
      </c>
      <c r="K2050" s="193">
        <f>MAX(0,G2050-Assumptions!$C$3)*Assumptions!$C$2</f>
        <v>0</v>
      </c>
    </row>
    <row r="2051" spans="1:11">
      <c r="A2051" s="192">
        <f t="shared" si="157"/>
        <v>47934.291666661702</v>
      </c>
      <c r="B2051" s="218">
        <v>27.196276595744688</v>
      </c>
      <c r="C2051" s="219">
        <f t="shared" si="156"/>
        <v>1.3142989824468671E-4</v>
      </c>
      <c r="D2051" s="193">
        <f t="shared" si="159"/>
        <v>28.40202911842152</v>
      </c>
      <c r="E2051" s="193">
        <f t="shared" si="160"/>
        <v>29.661238927459721</v>
      </c>
      <c r="F2051" s="193">
        <f t="shared" si="160"/>
        <v>30.976276062657142</v>
      </c>
      <c r="G2051" s="193">
        <f t="shared" si="160"/>
        <v>32.3496156400141</v>
      </c>
      <c r="H2051" s="193">
        <f>MAX(0,D2051-Assumptions!$C$3)*Assumptions!$C$2</f>
        <v>0</v>
      </c>
      <c r="I2051" s="193">
        <f>MAX(0,E2051-Assumptions!$C$3)*Assumptions!$C$2</f>
        <v>0</v>
      </c>
      <c r="J2051" s="193">
        <f>MAX(0,F2051-Assumptions!$C$3)*Assumptions!$C$2</f>
        <v>0</v>
      </c>
      <c r="K2051" s="193">
        <f>MAX(0,G2051-Assumptions!$C$3)*Assumptions!$C$2</f>
        <v>0</v>
      </c>
    </row>
    <row r="2052" spans="1:11">
      <c r="A2052" s="192">
        <f t="shared" si="157"/>
        <v>47934.333333328366</v>
      </c>
      <c r="B2052" s="218">
        <v>26.999202127659576</v>
      </c>
      <c r="C2052" s="219">
        <f t="shared" si="156"/>
        <v>1.3047750767769621E-4</v>
      </c>
      <c r="D2052" s="193">
        <f t="shared" si="159"/>
        <v>28.196217313215563</v>
      </c>
      <c r="E2052" s="193">
        <f t="shared" si="160"/>
        <v>29.446302413492614</v>
      </c>
      <c r="F2052" s="193">
        <f t="shared" si="160"/>
        <v>30.751810294087157</v>
      </c>
      <c r="G2052" s="193">
        <f t="shared" si="160"/>
        <v>32.115198135376311</v>
      </c>
      <c r="H2052" s="193">
        <f>MAX(0,D2052-Assumptions!$C$3)*Assumptions!$C$2</f>
        <v>0</v>
      </c>
      <c r="I2052" s="193">
        <f>MAX(0,E2052-Assumptions!$C$3)*Assumptions!$C$2</f>
        <v>0</v>
      </c>
      <c r="J2052" s="193">
        <f>MAX(0,F2052-Assumptions!$C$3)*Assumptions!$C$2</f>
        <v>0</v>
      </c>
      <c r="K2052" s="193">
        <f>MAX(0,G2052-Assumptions!$C$3)*Assumptions!$C$2</f>
        <v>0</v>
      </c>
    </row>
    <row r="2053" spans="1:11">
      <c r="A2053" s="192">
        <f t="shared" si="157"/>
        <v>47934.374999995031</v>
      </c>
      <c r="B2053" s="218">
        <v>26.355425531914896</v>
      </c>
      <c r="C2053" s="219">
        <f t="shared" ref="C2053:C2116" si="161">B2053/$B$2</f>
        <v>1.2736636515886063E-4</v>
      </c>
      <c r="D2053" s="193">
        <f t="shared" si="159"/>
        <v>27.523898749542784</v>
      </c>
      <c r="E2053" s="193">
        <f t="shared" si="160"/>
        <v>28.744176467866758</v>
      </c>
      <c r="F2053" s="193">
        <f t="shared" si="160"/>
        <v>30.018555450091892</v>
      </c>
      <c r="G2053" s="193">
        <f t="shared" si="160"/>
        <v>31.349434286892887</v>
      </c>
      <c r="H2053" s="193">
        <f>MAX(0,D2053-Assumptions!$C$3)*Assumptions!$C$2</f>
        <v>0</v>
      </c>
      <c r="I2053" s="193">
        <f>MAX(0,E2053-Assumptions!$C$3)*Assumptions!$C$2</f>
        <v>0</v>
      </c>
      <c r="J2053" s="193">
        <f>MAX(0,F2053-Assumptions!$C$3)*Assumptions!$C$2</f>
        <v>0</v>
      </c>
      <c r="K2053" s="193">
        <f>MAX(0,G2053-Assumptions!$C$3)*Assumptions!$C$2</f>
        <v>0</v>
      </c>
    </row>
    <row r="2054" spans="1:11">
      <c r="A2054" s="192">
        <f t="shared" ref="A2054:A2117" si="162">A2053 + TIME(1,0,0)</f>
        <v>47934.416666661695</v>
      </c>
      <c r="B2054" s="218">
        <v>26.342287234042558</v>
      </c>
      <c r="C2054" s="219">
        <f t="shared" si="161"/>
        <v>1.2730287245439463E-4</v>
      </c>
      <c r="D2054" s="193">
        <f t="shared" si="159"/>
        <v>27.51017796252906</v>
      </c>
      <c r="E2054" s="193">
        <f t="shared" si="160"/>
        <v>28.729847366935623</v>
      </c>
      <c r="F2054" s="193">
        <f t="shared" si="160"/>
        <v>30.003591065520567</v>
      </c>
      <c r="G2054" s="193">
        <f t="shared" si="160"/>
        <v>31.333806453250375</v>
      </c>
      <c r="H2054" s="193">
        <f>MAX(0,D2054-Assumptions!$C$3)*Assumptions!$C$2</f>
        <v>0</v>
      </c>
      <c r="I2054" s="193">
        <f>MAX(0,E2054-Assumptions!$C$3)*Assumptions!$C$2</f>
        <v>0</v>
      </c>
      <c r="J2054" s="193">
        <f>MAX(0,F2054-Assumptions!$C$3)*Assumptions!$C$2</f>
        <v>0</v>
      </c>
      <c r="K2054" s="193">
        <f>MAX(0,G2054-Assumptions!$C$3)*Assumptions!$C$2</f>
        <v>0</v>
      </c>
    </row>
    <row r="2055" spans="1:11">
      <c r="A2055" s="192">
        <f t="shared" si="162"/>
        <v>47934.458333328359</v>
      </c>
      <c r="B2055" s="218">
        <v>25.409468085106386</v>
      </c>
      <c r="C2055" s="219">
        <f t="shared" si="161"/>
        <v>1.2279489043730632E-4</v>
      </c>
      <c r="D2055" s="193">
        <f t="shared" si="159"/>
        <v>26.536002084554212</v>
      </c>
      <c r="E2055" s="193">
        <f t="shared" si="160"/>
        <v>27.712481200824683</v>
      </c>
      <c r="F2055" s="193">
        <f t="shared" si="160"/>
        <v>28.941119760955996</v>
      </c>
      <c r="G2055" s="193">
        <f t="shared" si="160"/>
        <v>30.22423026463153</v>
      </c>
      <c r="H2055" s="193">
        <f>MAX(0,D2055-Assumptions!$C$3)*Assumptions!$C$2</f>
        <v>0</v>
      </c>
      <c r="I2055" s="193">
        <f>MAX(0,E2055-Assumptions!$C$3)*Assumptions!$C$2</f>
        <v>0</v>
      </c>
      <c r="J2055" s="193">
        <f>MAX(0,F2055-Assumptions!$C$3)*Assumptions!$C$2</f>
        <v>0</v>
      </c>
      <c r="K2055" s="193">
        <f>MAX(0,G2055-Assumptions!$C$3)*Assumptions!$C$2</f>
        <v>0</v>
      </c>
    </row>
    <row r="2056" spans="1:11">
      <c r="A2056" s="192">
        <f t="shared" si="162"/>
        <v>47934.499999995023</v>
      </c>
      <c r="B2056" s="218">
        <v>25.606542553191492</v>
      </c>
      <c r="C2056" s="219">
        <f t="shared" si="161"/>
        <v>1.237472810042968E-4</v>
      </c>
      <c r="D2056" s="193">
        <f t="shared" si="159"/>
        <v>26.741813889760163</v>
      </c>
      <c r="E2056" s="193">
        <f t="shared" si="160"/>
        <v>27.92741771479178</v>
      </c>
      <c r="F2056" s="193">
        <f t="shared" si="160"/>
        <v>29.165585529525973</v>
      </c>
      <c r="G2056" s="193">
        <f t="shared" si="160"/>
        <v>30.458647769269312</v>
      </c>
      <c r="H2056" s="193">
        <f>MAX(0,D2056-Assumptions!$C$3)*Assumptions!$C$2</f>
        <v>0</v>
      </c>
      <c r="I2056" s="193">
        <f>MAX(0,E2056-Assumptions!$C$3)*Assumptions!$C$2</f>
        <v>0</v>
      </c>
      <c r="J2056" s="193">
        <f>MAX(0,F2056-Assumptions!$C$3)*Assumptions!$C$2</f>
        <v>0</v>
      </c>
      <c r="K2056" s="193">
        <f>MAX(0,G2056-Assumptions!$C$3)*Assumptions!$C$2</f>
        <v>0</v>
      </c>
    </row>
    <row r="2057" spans="1:11">
      <c r="A2057" s="192">
        <f t="shared" si="162"/>
        <v>47934.541666661687</v>
      </c>
      <c r="B2057" s="218">
        <v>25.264946808510643</v>
      </c>
      <c r="C2057" s="219">
        <f t="shared" si="161"/>
        <v>1.2209647068817998E-4</v>
      </c>
      <c r="D2057" s="193">
        <f t="shared" si="159"/>
        <v>26.385073427403182</v>
      </c>
      <c r="E2057" s="193">
        <f t="shared" si="160"/>
        <v>27.554861090582147</v>
      </c>
      <c r="F2057" s="193">
        <f t="shared" si="160"/>
        <v>28.776511530671346</v>
      </c>
      <c r="G2057" s="193">
        <f t="shared" si="160"/>
        <v>30.052324094563826</v>
      </c>
      <c r="H2057" s="193">
        <f>MAX(0,D2057-Assumptions!$C$3)*Assumptions!$C$2</f>
        <v>0</v>
      </c>
      <c r="I2057" s="193">
        <f>MAX(0,E2057-Assumptions!$C$3)*Assumptions!$C$2</f>
        <v>0</v>
      </c>
      <c r="J2057" s="193">
        <f>MAX(0,F2057-Assumptions!$C$3)*Assumptions!$C$2</f>
        <v>0</v>
      </c>
      <c r="K2057" s="193">
        <f>MAX(0,G2057-Assumptions!$C$3)*Assumptions!$C$2</f>
        <v>0</v>
      </c>
    </row>
    <row r="2058" spans="1:11">
      <c r="A2058" s="192">
        <f t="shared" si="162"/>
        <v>47934.583333328352</v>
      </c>
      <c r="B2058" s="218">
        <v>25.593404255319154</v>
      </c>
      <c r="C2058" s="219">
        <f t="shared" si="161"/>
        <v>1.2368378829983077E-4</v>
      </c>
      <c r="D2058" s="193">
        <f t="shared" si="159"/>
        <v>26.728093102746435</v>
      </c>
      <c r="E2058" s="193">
        <f t="shared" si="160"/>
        <v>27.913088613860641</v>
      </c>
      <c r="F2058" s="193">
        <f t="shared" si="160"/>
        <v>29.150621144954641</v>
      </c>
      <c r="G2058" s="193">
        <f t="shared" si="160"/>
        <v>30.443019935626793</v>
      </c>
      <c r="H2058" s="193">
        <f>MAX(0,D2058-Assumptions!$C$3)*Assumptions!$C$2</f>
        <v>0</v>
      </c>
      <c r="I2058" s="193">
        <f>MAX(0,E2058-Assumptions!$C$3)*Assumptions!$C$2</f>
        <v>0</v>
      </c>
      <c r="J2058" s="193">
        <f>MAX(0,F2058-Assumptions!$C$3)*Assumptions!$C$2</f>
        <v>0</v>
      </c>
      <c r="K2058" s="193">
        <f>MAX(0,G2058-Assumptions!$C$3)*Assumptions!$C$2</f>
        <v>0</v>
      </c>
    </row>
    <row r="2059" spans="1:11">
      <c r="A2059" s="192">
        <f t="shared" si="162"/>
        <v>47934.624999995016</v>
      </c>
      <c r="B2059" s="218">
        <v>25.278085106382981</v>
      </c>
      <c r="C2059" s="219">
        <f t="shared" si="161"/>
        <v>1.2215996339264601E-4</v>
      </c>
      <c r="D2059" s="193">
        <f t="shared" si="159"/>
        <v>26.39879421441691</v>
      </c>
      <c r="E2059" s="193">
        <f t="shared" si="160"/>
        <v>27.569190191513286</v>
      </c>
      <c r="F2059" s="193">
        <f t="shared" si="160"/>
        <v>28.791475915242678</v>
      </c>
      <c r="G2059" s="193">
        <f t="shared" si="160"/>
        <v>30.067951928206341</v>
      </c>
      <c r="H2059" s="193">
        <f>MAX(0,D2059-Assumptions!$C$3)*Assumptions!$C$2</f>
        <v>0</v>
      </c>
      <c r="I2059" s="193">
        <f>MAX(0,E2059-Assumptions!$C$3)*Assumptions!$C$2</f>
        <v>0</v>
      </c>
      <c r="J2059" s="193">
        <f>MAX(0,F2059-Assumptions!$C$3)*Assumptions!$C$2</f>
        <v>0</v>
      </c>
      <c r="K2059" s="193">
        <f>MAX(0,G2059-Assumptions!$C$3)*Assumptions!$C$2</f>
        <v>0</v>
      </c>
    </row>
    <row r="2060" spans="1:11">
      <c r="A2060" s="192">
        <f t="shared" si="162"/>
        <v>47934.66666666168</v>
      </c>
      <c r="B2060" s="218">
        <v>25.501436170212767</v>
      </c>
      <c r="C2060" s="219">
        <f t="shared" si="161"/>
        <v>1.2323933936856854E-4</v>
      </c>
      <c r="D2060" s="193">
        <f t="shared" si="159"/>
        <v>26.632047593650324</v>
      </c>
      <c r="E2060" s="193">
        <f t="shared" si="160"/>
        <v>27.81278490734266</v>
      </c>
      <c r="F2060" s="193">
        <f t="shared" si="160"/>
        <v>29.045870452955317</v>
      </c>
      <c r="G2060" s="193">
        <f t="shared" si="160"/>
        <v>30.333625100129161</v>
      </c>
      <c r="H2060" s="193">
        <f>MAX(0,D2060-Assumptions!$C$3)*Assumptions!$C$2</f>
        <v>0</v>
      </c>
      <c r="I2060" s="193">
        <f>MAX(0,E2060-Assumptions!$C$3)*Assumptions!$C$2</f>
        <v>0</v>
      </c>
      <c r="J2060" s="193">
        <f>MAX(0,F2060-Assumptions!$C$3)*Assumptions!$C$2</f>
        <v>0</v>
      </c>
      <c r="K2060" s="193">
        <f>MAX(0,G2060-Assumptions!$C$3)*Assumptions!$C$2</f>
        <v>0</v>
      </c>
    </row>
    <row r="2061" spans="1:11">
      <c r="A2061" s="192">
        <f t="shared" si="162"/>
        <v>47934.708333328344</v>
      </c>
      <c r="B2061" s="218">
        <v>26.302872340425534</v>
      </c>
      <c r="C2061" s="219">
        <f t="shared" si="161"/>
        <v>1.2711239434099651E-4</v>
      </c>
      <c r="D2061" s="193">
        <f t="shared" si="159"/>
        <v>27.469015601487865</v>
      </c>
      <c r="E2061" s="193">
        <f t="shared" si="160"/>
        <v>28.686860064142202</v>
      </c>
      <c r="F2061" s="193">
        <f t="shared" si="160"/>
        <v>29.958697911806567</v>
      </c>
      <c r="G2061" s="193">
        <f t="shared" si="160"/>
        <v>31.286922952322815</v>
      </c>
      <c r="H2061" s="193">
        <f>MAX(0,D2061-Assumptions!$C$3)*Assumptions!$C$2</f>
        <v>0</v>
      </c>
      <c r="I2061" s="193">
        <f>MAX(0,E2061-Assumptions!$C$3)*Assumptions!$C$2</f>
        <v>0</v>
      </c>
      <c r="J2061" s="193">
        <f>MAX(0,F2061-Assumptions!$C$3)*Assumptions!$C$2</f>
        <v>0</v>
      </c>
      <c r="K2061" s="193">
        <f>MAX(0,G2061-Assumptions!$C$3)*Assumptions!$C$2</f>
        <v>0</v>
      </c>
    </row>
    <row r="2062" spans="1:11">
      <c r="A2062" s="192">
        <f t="shared" si="162"/>
        <v>47934.749999995009</v>
      </c>
      <c r="B2062" s="218">
        <v>26.329148936170217</v>
      </c>
      <c r="C2062" s="219">
        <f t="shared" si="161"/>
        <v>1.2723937974992857E-4</v>
      </c>
      <c r="D2062" s="193">
        <f t="shared" si="159"/>
        <v>27.496457175515324</v>
      </c>
      <c r="E2062" s="193">
        <f t="shared" si="160"/>
        <v>28.71551826600448</v>
      </c>
      <c r="F2062" s="193">
        <f t="shared" si="160"/>
        <v>29.988626680949231</v>
      </c>
      <c r="G2062" s="193">
        <f t="shared" si="160"/>
        <v>31.318178619607849</v>
      </c>
      <c r="H2062" s="193">
        <f>MAX(0,D2062-Assumptions!$C$3)*Assumptions!$C$2</f>
        <v>0</v>
      </c>
      <c r="I2062" s="193">
        <f>MAX(0,E2062-Assumptions!$C$3)*Assumptions!$C$2</f>
        <v>0</v>
      </c>
      <c r="J2062" s="193">
        <f>MAX(0,F2062-Assumptions!$C$3)*Assumptions!$C$2</f>
        <v>0</v>
      </c>
      <c r="K2062" s="193">
        <f>MAX(0,G2062-Assumptions!$C$3)*Assumptions!$C$2</f>
        <v>0</v>
      </c>
    </row>
    <row r="2063" spans="1:11">
      <c r="A2063" s="192">
        <f t="shared" si="162"/>
        <v>47934.791666661673</v>
      </c>
      <c r="B2063" s="218">
        <v>26.815265957446812</v>
      </c>
      <c r="C2063" s="219">
        <f t="shared" si="161"/>
        <v>1.2958860981517175E-4</v>
      </c>
      <c r="D2063" s="193">
        <f t="shared" si="159"/>
        <v>28.00412629502334</v>
      </c>
      <c r="E2063" s="193">
        <f t="shared" ref="E2063:G2094" si="163">$C2063*E$2</f>
        <v>29.245695000456656</v>
      </c>
      <c r="F2063" s="193">
        <f t="shared" si="163"/>
        <v>30.542308910088511</v>
      </c>
      <c r="G2063" s="193">
        <f t="shared" si="163"/>
        <v>31.896408464381047</v>
      </c>
      <c r="H2063" s="193">
        <f>MAX(0,D2063-Assumptions!$C$3)*Assumptions!$C$2</f>
        <v>0</v>
      </c>
      <c r="I2063" s="193">
        <f>MAX(0,E2063-Assumptions!$C$3)*Assumptions!$C$2</f>
        <v>0</v>
      </c>
      <c r="J2063" s="193">
        <f>MAX(0,F2063-Assumptions!$C$3)*Assumptions!$C$2</f>
        <v>0</v>
      </c>
      <c r="K2063" s="193">
        <f>MAX(0,G2063-Assumptions!$C$3)*Assumptions!$C$2</f>
        <v>0</v>
      </c>
    </row>
    <row r="2064" spans="1:11">
      <c r="A2064" s="192">
        <f t="shared" si="162"/>
        <v>47934.833333328337</v>
      </c>
      <c r="B2064" s="218">
        <v>27.774361702127663</v>
      </c>
      <c r="C2064" s="219">
        <f t="shared" si="161"/>
        <v>1.3422357724119212E-4</v>
      </c>
      <c r="D2064" s="193">
        <f t="shared" si="159"/>
        <v>29.005743747025647</v>
      </c>
      <c r="E2064" s="193">
        <f t="shared" si="163"/>
        <v>30.291719368429874</v>
      </c>
      <c r="F2064" s="193">
        <f t="shared" si="163"/>
        <v>31.634708983795747</v>
      </c>
      <c r="G2064" s="193">
        <f t="shared" si="163"/>
        <v>33.03724032028493</v>
      </c>
      <c r="H2064" s="193">
        <f>MAX(0,D2064-Assumptions!$C$3)*Assumptions!$C$2</f>
        <v>0</v>
      </c>
      <c r="I2064" s="193">
        <f>MAX(0,E2064-Assumptions!$C$3)*Assumptions!$C$2</f>
        <v>0</v>
      </c>
      <c r="J2064" s="193">
        <f>MAX(0,F2064-Assumptions!$C$3)*Assumptions!$C$2</f>
        <v>0</v>
      </c>
      <c r="K2064" s="193">
        <f>MAX(0,G2064-Assumptions!$C$3)*Assumptions!$C$2</f>
        <v>0</v>
      </c>
    </row>
    <row r="2065" spans="1:11">
      <c r="A2065" s="192">
        <f t="shared" si="162"/>
        <v>47934.874999995001</v>
      </c>
      <c r="B2065" s="218">
        <v>26.815265957446819</v>
      </c>
      <c r="C2065" s="219">
        <f t="shared" si="161"/>
        <v>1.2958860981517181E-4</v>
      </c>
      <c r="D2065" s="193">
        <f t="shared" si="159"/>
        <v>28.004126295023351</v>
      </c>
      <c r="E2065" s="193">
        <f t="shared" si="163"/>
        <v>29.245695000456667</v>
      </c>
      <c r="F2065" s="193">
        <f t="shared" si="163"/>
        <v>30.542308910088522</v>
      </c>
      <c r="G2065" s="193">
        <f t="shared" si="163"/>
        <v>31.896408464381061</v>
      </c>
      <c r="H2065" s="193">
        <f>MAX(0,D2065-Assumptions!$C$3)*Assumptions!$C$2</f>
        <v>0</v>
      </c>
      <c r="I2065" s="193">
        <f>MAX(0,E2065-Assumptions!$C$3)*Assumptions!$C$2</f>
        <v>0</v>
      </c>
      <c r="J2065" s="193">
        <f>MAX(0,F2065-Assumptions!$C$3)*Assumptions!$C$2</f>
        <v>0</v>
      </c>
      <c r="K2065" s="193">
        <f>MAX(0,G2065-Assumptions!$C$3)*Assumptions!$C$2</f>
        <v>0</v>
      </c>
    </row>
    <row r="2066" spans="1:11">
      <c r="A2066" s="192">
        <f t="shared" si="162"/>
        <v>47934.916666661666</v>
      </c>
      <c r="B2066" s="218">
        <v>25.14670212765958</v>
      </c>
      <c r="C2066" s="219">
        <f t="shared" si="161"/>
        <v>1.2152503634798568E-4</v>
      </c>
      <c r="D2066" s="193">
        <f t="shared" si="159"/>
        <v>26.26158634427961</v>
      </c>
      <c r="E2066" s="193">
        <f t="shared" si="163"/>
        <v>27.425899182201885</v>
      </c>
      <c r="F2066" s="193">
        <f t="shared" si="163"/>
        <v>28.641832069529357</v>
      </c>
      <c r="G2066" s="193">
        <f t="shared" si="163"/>
        <v>29.911673591781152</v>
      </c>
      <c r="H2066" s="193">
        <f>MAX(0,D2066-Assumptions!$C$3)*Assumptions!$C$2</f>
        <v>0</v>
      </c>
      <c r="I2066" s="193">
        <f>MAX(0,E2066-Assumptions!$C$3)*Assumptions!$C$2</f>
        <v>0</v>
      </c>
      <c r="J2066" s="193">
        <f>MAX(0,F2066-Assumptions!$C$3)*Assumptions!$C$2</f>
        <v>0</v>
      </c>
      <c r="K2066" s="193">
        <f>MAX(0,G2066-Assumptions!$C$3)*Assumptions!$C$2</f>
        <v>0</v>
      </c>
    </row>
    <row r="2067" spans="1:11">
      <c r="A2067" s="192">
        <f t="shared" si="162"/>
        <v>47934.95833332833</v>
      </c>
      <c r="B2067" s="218">
        <v>22.847500000000004</v>
      </c>
      <c r="C2067" s="219">
        <f t="shared" si="161"/>
        <v>1.1041381306643003E-4</v>
      </c>
      <c r="D2067" s="193">
        <f t="shared" si="159"/>
        <v>23.860448616876823</v>
      </c>
      <c r="E2067" s="193">
        <f t="shared" si="163"/>
        <v>24.91830651925239</v>
      </c>
      <c r="F2067" s="193">
        <f t="shared" si="163"/>
        <v>26.023064769546263</v>
      </c>
      <c r="G2067" s="193">
        <f t="shared" si="163"/>
        <v>27.176802704340346</v>
      </c>
      <c r="H2067" s="193">
        <f>MAX(0,D2067-Assumptions!$C$3)*Assumptions!$C$2</f>
        <v>0</v>
      </c>
      <c r="I2067" s="193">
        <f>MAX(0,E2067-Assumptions!$C$3)*Assumptions!$C$2</f>
        <v>0</v>
      </c>
      <c r="J2067" s="193">
        <f>MAX(0,F2067-Assumptions!$C$3)*Assumptions!$C$2</f>
        <v>0</v>
      </c>
      <c r="K2067" s="193">
        <f>MAX(0,G2067-Assumptions!$C$3)*Assumptions!$C$2</f>
        <v>0</v>
      </c>
    </row>
    <row r="2068" spans="1:11">
      <c r="A2068" s="192">
        <f t="shared" si="162"/>
        <v>47934.999999994994</v>
      </c>
      <c r="B2068" s="218">
        <v>20.298670212765959</v>
      </c>
      <c r="C2068" s="219">
        <f t="shared" si="161"/>
        <v>9.8096228400019781E-5</v>
      </c>
      <c r="D2068" s="193">
        <f t="shared" si="159"/>
        <v>21.198615936213162</v>
      </c>
      <c r="E2068" s="193">
        <f t="shared" si="163"/>
        <v>22.138460938611239</v>
      </c>
      <c r="F2068" s="193">
        <f t="shared" si="163"/>
        <v>23.119974162707866</v>
      </c>
      <c r="G2068" s="193">
        <f t="shared" si="163"/>
        <v>24.145002977691682</v>
      </c>
      <c r="H2068" s="193">
        <f>MAX(0,D2068-Assumptions!$C$3)*Assumptions!$C$2</f>
        <v>0</v>
      </c>
      <c r="I2068" s="193">
        <f>MAX(0,E2068-Assumptions!$C$3)*Assumptions!$C$2</f>
        <v>0</v>
      </c>
      <c r="J2068" s="193">
        <f>MAX(0,F2068-Assumptions!$C$3)*Assumptions!$C$2</f>
        <v>0</v>
      </c>
      <c r="K2068" s="193">
        <f>MAX(0,G2068-Assumptions!$C$3)*Assumptions!$C$2</f>
        <v>0</v>
      </c>
    </row>
    <row r="2069" spans="1:11">
      <c r="A2069" s="192">
        <f t="shared" si="162"/>
        <v>47935.041666661658</v>
      </c>
      <c r="B2069" s="218">
        <v>18.774627659574474</v>
      </c>
      <c r="C2069" s="219">
        <f t="shared" si="161"/>
        <v>9.0731074681960061E-5</v>
      </c>
      <c r="D2069" s="193">
        <f t="shared" si="159"/>
        <v>19.607004642620463</v>
      </c>
      <c r="E2069" s="193">
        <f t="shared" si="163"/>
        <v>20.476285230599007</v>
      </c>
      <c r="F2069" s="193">
        <f t="shared" si="163"/>
        <v>21.384105552433361</v>
      </c>
      <c r="G2069" s="193">
        <f t="shared" si="163"/>
        <v>22.332174275159495</v>
      </c>
      <c r="H2069" s="193">
        <f>MAX(0,D2069-Assumptions!$C$3)*Assumptions!$C$2</f>
        <v>0</v>
      </c>
      <c r="I2069" s="193">
        <f>MAX(0,E2069-Assumptions!$C$3)*Assumptions!$C$2</f>
        <v>0</v>
      </c>
      <c r="J2069" s="193">
        <f>MAX(0,F2069-Assumptions!$C$3)*Assumptions!$C$2</f>
        <v>0</v>
      </c>
      <c r="K2069" s="193">
        <f>MAX(0,G2069-Assumptions!$C$3)*Assumptions!$C$2</f>
        <v>0</v>
      </c>
    </row>
    <row r="2070" spans="1:11">
      <c r="A2070" s="192">
        <f t="shared" si="162"/>
        <v>47935.083333328323</v>
      </c>
      <c r="B2070" s="218">
        <v>18.341063829787238</v>
      </c>
      <c r="C2070" s="219">
        <f t="shared" si="161"/>
        <v>8.8635815434580991E-5</v>
      </c>
      <c r="D2070" s="193">
        <f t="shared" si="159"/>
        <v>19.154218671167364</v>
      </c>
      <c r="E2070" s="193">
        <f t="shared" si="163"/>
        <v>20.003424899871387</v>
      </c>
      <c r="F2070" s="193">
        <f t="shared" si="163"/>
        <v>20.890280861579406</v>
      </c>
      <c r="G2070" s="193">
        <f t="shared" si="163"/>
        <v>21.81645576495637</v>
      </c>
      <c r="H2070" s="193">
        <f>MAX(0,D2070-Assumptions!$C$3)*Assumptions!$C$2</f>
        <v>0</v>
      </c>
      <c r="I2070" s="193">
        <f>MAX(0,E2070-Assumptions!$C$3)*Assumptions!$C$2</f>
        <v>0</v>
      </c>
      <c r="J2070" s="193">
        <f>MAX(0,F2070-Assumptions!$C$3)*Assumptions!$C$2</f>
        <v>0</v>
      </c>
      <c r="K2070" s="193">
        <f>MAX(0,G2070-Assumptions!$C$3)*Assumptions!$C$2</f>
        <v>0</v>
      </c>
    </row>
    <row r="2071" spans="1:11">
      <c r="A2071" s="192">
        <f t="shared" si="162"/>
        <v>47935.124999994987</v>
      </c>
      <c r="B2071" s="218">
        <v>18.038882978723404</v>
      </c>
      <c r="C2071" s="219">
        <f t="shared" si="161"/>
        <v>8.7175483231862231E-5</v>
      </c>
      <c r="D2071" s="193">
        <f t="shared" si="159"/>
        <v>18.838640569851567</v>
      </c>
      <c r="E2071" s="193">
        <f t="shared" si="163"/>
        <v>19.673855578455161</v>
      </c>
      <c r="F2071" s="193">
        <f t="shared" si="163"/>
        <v>20.546100016438768</v>
      </c>
      <c r="G2071" s="193">
        <f t="shared" si="163"/>
        <v>21.457015591178429</v>
      </c>
      <c r="H2071" s="193">
        <f>MAX(0,D2071-Assumptions!$C$3)*Assumptions!$C$2</f>
        <v>0</v>
      </c>
      <c r="I2071" s="193">
        <f>MAX(0,E2071-Assumptions!$C$3)*Assumptions!$C$2</f>
        <v>0</v>
      </c>
      <c r="J2071" s="193">
        <f>MAX(0,F2071-Assumptions!$C$3)*Assumptions!$C$2</f>
        <v>0</v>
      </c>
      <c r="K2071" s="193">
        <f>MAX(0,G2071-Assumptions!$C$3)*Assumptions!$C$2</f>
        <v>0</v>
      </c>
    </row>
    <row r="2072" spans="1:11">
      <c r="A2072" s="192">
        <f t="shared" si="162"/>
        <v>47935.166666661651</v>
      </c>
      <c r="B2072" s="218">
        <v>18.288510638297879</v>
      </c>
      <c r="C2072" s="219">
        <f t="shared" si="161"/>
        <v>8.8381844616716878E-5</v>
      </c>
      <c r="D2072" s="193">
        <f t="shared" si="159"/>
        <v>19.099335523112448</v>
      </c>
      <c r="E2072" s="193">
        <f t="shared" si="163"/>
        <v>19.946108496146831</v>
      </c>
      <c r="F2072" s="193">
        <f t="shared" si="163"/>
        <v>20.830423323294081</v>
      </c>
      <c r="G2072" s="193">
        <f t="shared" si="163"/>
        <v>21.753944430386298</v>
      </c>
      <c r="H2072" s="193">
        <f>MAX(0,D2072-Assumptions!$C$3)*Assumptions!$C$2</f>
        <v>0</v>
      </c>
      <c r="I2072" s="193">
        <f>MAX(0,E2072-Assumptions!$C$3)*Assumptions!$C$2</f>
        <v>0</v>
      </c>
      <c r="J2072" s="193">
        <f>MAX(0,F2072-Assumptions!$C$3)*Assumptions!$C$2</f>
        <v>0</v>
      </c>
      <c r="K2072" s="193">
        <f>MAX(0,G2072-Assumptions!$C$3)*Assumptions!$C$2</f>
        <v>0</v>
      </c>
    </row>
    <row r="2073" spans="1:11">
      <c r="A2073" s="192">
        <f t="shared" si="162"/>
        <v>47935.208333328315</v>
      </c>
      <c r="B2073" s="218">
        <v>19.523510638297875</v>
      </c>
      <c r="C2073" s="219">
        <f t="shared" si="161"/>
        <v>9.4350158836523879E-5</v>
      </c>
      <c r="D2073" s="193">
        <f t="shared" si="159"/>
        <v>20.389089502403081</v>
      </c>
      <c r="E2073" s="193">
        <f t="shared" si="163"/>
        <v>21.293043983673979</v>
      </c>
      <c r="F2073" s="193">
        <f t="shared" si="163"/>
        <v>22.23707547299928</v>
      </c>
      <c r="G2073" s="193">
        <f t="shared" si="163"/>
        <v>23.222960792783066</v>
      </c>
      <c r="H2073" s="193">
        <f>MAX(0,D2073-Assumptions!$C$3)*Assumptions!$C$2</f>
        <v>0</v>
      </c>
      <c r="I2073" s="193">
        <f>MAX(0,E2073-Assumptions!$C$3)*Assumptions!$C$2</f>
        <v>0</v>
      </c>
      <c r="J2073" s="193">
        <f>MAX(0,F2073-Assumptions!$C$3)*Assumptions!$C$2</f>
        <v>0</v>
      </c>
      <c r="K2073" s="193">
        <f>MAX(0,G2073-Assumptions!$C$3)*Assumptions!$C$2</f>
        <v>0</v>
      </c>
    </row>
    <row r="2074" spans="1:11">
      <c r="A2074" s="192">
        <f t="shared" si="162"/>
        <v>47935.24999999498</v>
      </c>
      <c r="B2074" s="218">
        <v>22.571595744680856</v>
      </c>
      <c r="C2074" s="219">
        <f t="shared" si="161"/>
        <v>1.0908046627264337E-4</v>
      </c>
      <c r="D2074" s="193">
        <f t="shared" si="159"/>
        <v>23.57231208958849</v>
      </c>
      <c r="E2074" s="193">
        <f t="shared" si="163"/>
        <v>24.617395399698452</v>
      </c>
      <c r="F2074" s="193">
        <f t="shared" si="163"/>
        <v>25.708812693548296</v>
      </c>
      <c r="G2074" s="193">
        <f t="shared" si="163"/>
        <v>26.848618197847454</v>
      </c>
      <c r="H2074" s="193">
        <f>MAX(0,D2074-Assumptions!$C$3)*Assumptions!$C$2</f>
        <v>0</v>
      </c>
      <c r="I2074" s="193">
        <f>MAX(0,E2074-Assumptions!$C$3)*Assumptions!$C$2</f>
        <v>0</v>
      </c>
      <c r="J2074" s="193">
        <f>MAX(0,F2074-Assumptions!$C$3)*Assumptions!$C$2</f>
        <v>0</v>
      </c>
      <c r="K2074" s="193">
        <f>MAX(0,G2074-Assumptions!$C$3)*Assumptions!$C$2</f>
        <v>0</v>
      </c>
    </row>
    <row r="2075" spans="1:11">
      <c r="A2075" s="192">
        <f t="shared" si="162"/>
        <v>47935.291666661644</v>
      </c>
      <c r="B2075" s="218">
        <v>25.081010638297876</v>
      </c>
      <c r="C2075" s="219">
        <f t="shared" si="161"/>
        <v>1.2120757282565551E-4</v>
      </c>
      <c r="D2075" s="193">
        <f t="shared" si="159"/>
        <v>26.192982409210956</v>
      </c>
      <c r="E2075" s="193">
        <f t="shared" si="163"/>
        <v>27.354253677546183</v>
      </c>
      <c r="F2075" s="193">
        <f t="shared" si="163"/>
        <v>28.567010146672697</v>
      </c>
      <c r="G2075" s="193">
        <f t="shared" si="163"/>
        <v>29.833534423568558</v>
      </c>
      <c r="H2075" s="193">
        <f>MAX(0,D2075-Assumptions!$C$3)*Assumptions!$C$2</f>
        <v>0</v>
      </c>
      <c r="I2075" s="193">
        <f>MAX(0,E2075-Assumptions!$C$3)*Assumptions!$C$2</f>
        <v>0</v>
      </c>
      <c r="J2075" s="193">
        <f>MAX(0,F2075-Assumptions!$C$3)*Assumptions!$C$2</f>
        <v>0</v>
      </c>
      <c r="K2075" s="193">
        <f>MAX(0,G2075-Assumptions!$C$3)*Assumptions!$C$2</f>
        <v>0</v>
      </c>
    </row>
    <row r="2076" spans="1:11">
      <c r="A2076" s="192">
        <f t="shared" si="162"/>
        <v>47935.333333328308</v>
      </c>
      <c r="B2076" s="218">
        <v>26.066382978723407</v>
      </c>
      <c r="C2076" s="219">
        <f t="shared" si="161"/>
        <v>1.2596952566060792E-4</v>
      </c>
      <c r="D2076" s="193">
        <f t="shared" si="159"/>
        <v>27.222041435240719</v>
      </c>
      <c r="E2076" s="193">
        <f t="shared" si="163"/>
        <v>28.428936247381678</v>
      </c>
      <c r="F2076" s="193">
        <f t="shared" si="163"/>
        <v>29.689338989522589</v>
      </c>
      <c r="G2076" s="193">
        <f t="shared" si="163"/>
        <v>31.005621946757472</v>
      </c>
      <c r="H2076" s="193">
        <f>MAX(0,D2076-Assumptions!$C$3)*Assumptions!$C$2</f>
        <v>0</v>
      </c>
      <c r="I2076" s="193">
        <f>MAX(0,E2076-Assumptions!$C$3)*Assumptions!$C$2</f>
        <v>0</v>
      </c>
      <c r="J2076" s="193">
        <f>MAX(0,F2076-Assumptions!$C$3)*Assumptions!$C$2</f>
        <v>0</v>
      </c>
      <c r="K2076" s="193">
        <f>MAX(0,G2076-Assumptions!$C$3)*Assumptions!$C$2</f>
        <v>0</v>
      </c>
    </row>
    <row r="2077" spans="1:11">
      <c r="A2077" s="192">
        <f t="shared" si="162"/>
        <v>47935.374999994972</v>
      </c>
      <c r="B2077" s="218">
        <v>25.935000000000002</v>
      </c>
      <c r="C2077" s="219">
        <f t="shared" si="161"/>
        <v>1.2533459861594761E-4</v>
      </c>
      <c r="D2077" s="193">
        <f t="shared" si="159"/>
        <v>27.08483356510342</v>
      </c>
      <c r="E2077" s="193">
        <f t="shared" si="163"/>
        <v>28.285645238070281</v>
      </c>
      <c r="F2077" s="193">
        <f t="shared" si="163"/>
        <v>29.539695143809276</v>
      </c>
      <c r="G2077" s="193">
        <f t="shared" si="163"/>
        <v>30.849343610332287</v>
      </c>
      <c r="H2077" s="193">
        <f>MAX(0,D2077-Assumptions!$C$3)*Assumptions!$C$2</f>
        <v>0</v>
      </c>
      <c r="I2077" s="193">
        <f>MAX(0,E2077-Assumptions!$C$3)*Assumptions!$C$2</f>
        <v>0</v>
      </c>
      <c r="J2077" s="193">
        <f>MAX(0,F2077-Assumptions!$C$3)*Assumptions!$C$2</f>
        <v>0</v>
      </c>
      <c r="K2077" s="193">
        <f>MAX(0,G2077-Assumptions!$C$3)*Assumptions!$C$2</f>
        <v>0</v>
      </c>
    </row>
    <row r="2078" spans="1:11">
      <c r="A2078" s="192">
        <f t="shared" si="162"/>
        <v>47935.416666661637</v>
      </c>
      <c r="B2078" s="218">
        <v>27.275106382978723</v>
      </c>
      <c r="C2078" s="219">
        <f t="shared" si="161"/>
        <v>1.3181085447148288E-4</v>
      </c>
      <c r="D2078" s="193">
        <f t="shared" si="159"/>
        <v>28.484353840503896</v>
      </c>
      <c r="E2078" s="193">
        <f t="shared" si="163"/>
        <v>29.747213533046555</v>
      </c>
      <c r="F2078" s="193">
        <f t="shared" si="163"/>
        <v>31.066062370085127</v>
      </c>
      <c r="G2078" s="193">
        <f t="shared" si="163"/>
        <v>32.443382641869206</v>
      </c>
      <c r="H2078" s="193">
        <f>MAX(0,D2078-Assumptions!$C$3)*Assumptions!$C$2</f>
        <v>0</v>
      </c>
      <c r="I2078" s="193">
        <f>MAX(0,E2078-Assumptions!$C$3)*Assumptions!$C$2</f>
        <v>0</v>
      </c>
      <c r="J2078" s="193">
        <f>MAX(0,F2078-Assumptions!$C$3)*Assumptions!$C$2</f>
        <v>0</v>
      </c>
      <c r="K2078" s="193">
        <f>MAX(0,G2078-Assumptions!$C$3)*Assumptions!$C$2</f>
        <v>0</v>
      </c>
    </row>
    <row r="2079" spans="1:11">
      <c r="A2079" s="192">
        <f t="shared" si="162"/>
        <v>47935.458333328301</v>
      </c>
      <c r="B2079" s="218">
        <v>27.261968085106385</v>
      </c>
      <c r="C2079" s="219">
        <f t="shared" si="161"/>
        <v>1.3174736176701685E-4</v>
      </c>
      <c r="D2079" s="193">
        <f t="shared" si="159"/>
        <v>28.470633053490168</v>
      </c>
      <c r="E2079" s="193">
        <f t="shared" si="163"/>
        <v>29.732884432115416</v>
      </c>
      <c r="F2079" s="193">
        <f t="shared" si="163"/>
        <v>31.051097985513799</v>
      </c>
      <c r="G2079" s="193">
        <f t="shared" si="163"/>
        <v>32.427754808226688</v>
      </c>
      <c r="H2079" s="193">
        <f>MAX(0,D2079-Assumptions!$C$3)*Assumptions!$C$2</f>
        <v>0</v>
      </c>
      <c r="I2079" s="193">
        <f>MAX(0,E2079-Assumptions!$C$3)*Assumptions!$C$2</f>
        <v>0</v>
      </c>
      <c r="J2079" s="193">
        <f>MAX(0,F2079-Assumptions!$C$3)*Assumptions!$C$2</f>
        <v>0</v>
      </c>
      <c r="K2079" s="193">
        <f>MAX(0,G2079-Assumptions!$C$3)*Assumptions!$C$2</f>
        <v>0</v>
      </c>
    </row>
    <row r="2080" spans="1:11">
      <c r="A2080" s="192">
        <f t="shared" si="162"/>
        <v>47935.499999994965</v>
      </c>
      <c r="B2080" s="218">
        <v>27.564148936170216</v>
      </c>
      <c r="C2080" s="219">
        <f t="shared" si="161"/>
        <v>1.3320769396973561E-4</v>
      </c>
      <c r="D2080" s="193">
        <f t="shared" si="159"/>
        <v>28.786211154805965</v>
      </c>
      <c r="E2080" s="193">
        <f t="shared" si="163"/>
        <v>30.062453753531639</v>
      </c>
      <c r="F2080" s="193">
        <f t="shared" si="163"/>
        <v>31.395278830654437</v>
      </c>
      <c r="G2080" s="193">
        <f t="shared" si="163"/>
        <v>32.787194982004628</v>
      </c>
      <c r="H2080" s="193">
        <f>MAX(0,D2080-Assumptions!$C$3)*Assumptions!$C$2</f>
        <v>0</v>
      </c>
      <c r="I2080" s="193">
        <f>MAX(0,E2080-Assumptions!$C$3)*Assumptions!$C$2</f>
        <v>0</v>
      </c>
      <c r="J2080" s="193">
        <f>MAX(0,F2080-Assumptions!$C$3)*Assumptions!$C$2</f>
        <v>0</v>
      </c>
      <c r="K2080" s="193">
        <f>MAX(0,G2080-Assumptions!$C$3)*Assumptions!$C$2</f>
        <v>0</v>
      </c>
    </row>
    <row r="2081" spans="1:11">
      <c r="A2081" s="192">
        <f t="shared" si="162"/>
        <v>47935.541666661629</v>
      </c>
      <c r="B2081" s="218">
        <v>27.091170212765963</v>
      </c>
      <c r="C2081" s="219">
        <f t="shared" si="161"/>
        <v>1.3092195660895846E-4</v>
      </c>
      <c r="D2081" s="193">
        <f t="shared" si="159"/>
        <v>28.292262822311681</v>
      </c>
      <c r="E2081" s="193">
        <f t="shared" si="163"/>
        <v>29.546606120010601</v>
      </c>
      <c r="F2081" s="193">
        <f t="shared" si="163"/>
        <v>30.856560986086489</v>
      </c>
      <c r="G2081" s="193">
        <f t="shared" si="163"/>
        <v>32.22459297087395</v>
      </c>
      <c r="H2081" s="193">
        <f>MAX(0,D2081-Assumptions!$C$3)*Assumptions!$C$2</f>
        <v>0</v>
      </c>
      <c r="I2081" s="193">
        <f>MAX(0,E2081-Assumptions!$C$3)*Assumptions!$C$2</f>
        <v>0</v>
      </c>
      <c r="J2081" s="193">
        <f>MAX(0,F2081-Assumptions!$C$3)*Assumptions!$C$2</f>
        <v>0</v>
      </c>
      <c r="K2081" s="193">
        <f>MAX(0,G2081-Assumptions!$C$3)*Assumptions!$C$2</f>
        <v>0</v>
      </c>
    </row>
    <row r="2082" spans="1:11">
      <c r="A2082" s="192">
        <f t="shared" si="162"/>
        <v>47935.583333328294</v>
      </c>
      <c r="B2082" s="218">
        <v>26.591914893617027</v>
      </c>
      <c r="C2082" s="219">
        <f t="shared" si="161"/>
        <v>1.2850923383924922E-4</v>
      </c>
      <c r="D2082" s="193">
        <f t="shared" si="159"/>
        <v>27.77087291578993</v>
      </c>
      <c r="E2082" s="193">
        <f t="shared" si="163"/>
        <v>29.002100284627279</v>
      </c>
      <c r="F2082" s="193">
        <f t="shared" si="163"/>
        <v>30.287914372375869</v>
      </c>
      <c r="G2082" s="193">
        <f t="shared" si="163"/>
        <v>31.63073529245823</v>
      </c>
      <c r="H2082" s="193">
        <f>MAX(0,D2082-Assumptions!$C$3)*Assumptions!$C$2</f>
        <v>0</v>
      </c>
      <c r="I2082" s="193">
        <f>MAX(0,E2082-Assumptions!$C$3)*Assumptions!$C$2</f>
        <v>0</v>
      </c>
      <c r="J2082" s="193">
        <f>MAX(0,F2082-Assumptions!$C$3)*Assumptions!$C$2</f>
        <v>0</v>
      </c>
      <c r="K2082" s="193">
        <f>MAX(0,G2082-Assumptions!$C$3)*Assumptions!$C$2</f>
        <v>0</v>
      </c>
    </row>
    <row r="2083" spans="1:11">
      <c r="A2083" s="192">
        <f t="shared" si="162"/>
        <v>47935.624999994958</v>
      </c>
      <c r="B2083" s="218">
        <v>26.723297872340428</v>
      </c>
      <c r="C2083" s="219">
        <f t="shared" si="161"/>
        <v>1.2914416088390953E-4</v>
      </c>
      <c r="D2083" s="193">
        <f t="shared" si="159"/>
        <v>27.908080785927229</v>
      </c>
      <c r="E2083" s="193">
        <f t="shared" si="163"/>
        <v>29.145391293938676</v>
      </c>
      <c r="F2083" s="193">
        <f t="shared" si="163"/>
        <v>30.437558218089187</v>
      </c>
      <c r="G2083" s="193">
        <f t="shared" si="163"/>
        <v>31.787013628883415</v>
      </c>
      <c r="H2083" s="193">
        <f>MAX(0,D2083-Assumptions!$C$3)*Assumptions!$C$2</f>
        <v>0</v>
      </c>
      <c r="I2083" s="193">
        <f>MAX(0,E2083-Assumptions!$C$3)*Assumptions!$C$2</f>
        <v>0</v>
      </c>
      <c r="J2083" s="193">
        <f>MAX(0,F2083-Assumptions!$C$3)*Assumptions!$C$2</f>
        <v>0</v>
      </c>
      <c r="K2083" s="193">
        <f>MAX(0,G2083-Assumptions!$C$3)*Assumptions!$C$2</f>
        <v>0</v>
      </c>
    </row>
    <row r="2084" spans="1:11">
      <c r="A2084" s="192">
        <f t="shared" si="162"/>
        <v>47935.666666661622</v>
      </c>
      <c r="B2084" s="218">
        <v>27.419627659574473</v>
      </c>
      <c r="C2084" s="219">
        <f t="shared" si="161"/>
        <v>1.3250927422060925E-4</v>
      </c>
      <c r="D2084" s="193">
        <f t="shared" si="159"/>
        <v>28.635282497654931</v>
      </c>
      <c r="E2084" s="193">
        <f t="shared" si="163"/>
        <v>29.904833643289095</v>
      </c>
      <c r="F2084" s="193">
        <f t="shared" si="163"/>
        <v>31.230670600369784</v>
      </c>
      <c r="G2084" s="193">
        <f t="shared" si="163"/>
        <v>32.615288811936921</v>
      </c>
      <c r="H2084" s="193">
        <f>MAX(0,D2084-Assumptions!$C$3)*Assumptions!$C$2</f>
        <v>0</v>
      </c>
      <c r="I2084" s="193">
        <f>MAX(0,E2084-Assumptions!$C$3)*Assumptions!$C$2</f>
        <v>0</v>
      </c>
      <c r="J2084" s="193">
        <f>MAX(0,F2084-Assumptions!$C$3)*Assumptions!$C$2</f>
        <v>0</v>
      </c>
      <c r="K2084" s="193">
        <f>MAX(0,G2084-Assumptions!$C$3)*Assumptions!$C$2</f>
        <v>0</v>
      </c>
    </row>
    <row r="2085" spans="1:11">
      <c r="A2085" s="192">
        <f t="shared" si="162"/>
        <v>47935.708333328286</v>
      </c>
      <c r="B2085" s="218">
        <v>28.378723404255325</v>
      </c>
      <c r="C2085" s="219">
        <f t="shared" si="161"/>
        <v>1.3714424164662961E-4</v>
      </c>
      <c r="D2085" s="193">
        <f t="shared" si="159"/>
        <v>29.636899949657238</v>
      </c>
      <c r="E2085" s="193">
        <f t="shared" si="163"/>
        <v>30.950858011262316</v>
      </c>
      <c r="F2085" s="193">
        <f t="shared" si="163"/>
        <v>32.323070674077016</v>
      </c>
      <c r="G2085" s="193">
        <f t="shared" si="163"/>
        <v>33.756120667840797</v>
      </c>
      <c r="H2085" s="193">
        <f>MAX(0,D2085-Assumptions!$C$3)*Assumptions!$C$2</f>
        <v>0</v>
      </c>
      <c r="I2085" s="193">
        <f>MAX(0,E2085-Assumptions!$C$3)*Assumptions!$C$2</f>
        <v>0</v>
      </c>
      <c r="J2085" s="193">
        <f>MAX(0,F2085-Assumptions!$C$3)*Assumptions!$C$2</f>
        <v>0</v>
      </c>
      <c r="K2085" s="193">
        <f>MAX(0,G2085-Assumptions!$C$3)*Assumptions!$C$2</f>
        <v>0</v>
      </c>
    </row>
    <row r="2086" spans="1:11">
      <c r="A2086" s="192">
        <f t="shared" si="162"/>
        <v>47935.74999999495</v>
      </c>
      <c r="B2086" s="218">
        <v>27.629840425531921</v>
      </c>
      <c r="C2086" s="219">
        <f t="shared" si="161"/>
        <v>1.3352515749206578E-4</v>
      </c>
      <c r="D2086" s="193">
        <f t="shared" si="159"/>
        <v>28.85481508987462</v>
      </c>
      <c r="E2086" s="193">
        <f t="shared" si="163"/>
        <v>30.134099258187341</v>
      </c>
      <c r="F2086" s="193">
        <f t="shared" si="163"/>
        <v>31.470100753511097</v>
      </c>
      <c r="G2086" s="193">
        <f t="shared" si="163"/>
        <v>32.865334150217222</v>
      </c>
      <c r="H2086" s="193">
        <f>MAX(0,D2086-Assumptions!$C$3)*Assumptions!$C$2</f>
        <v>0</v>
      </c>
      <c r="I2086" s="193">
        <f>MAX(0,E2086-Assumptions!$C$3)*Assumptions!$C$2</f>
        <v>0</v>
      </c>
      <c r="J2086" s="193">
        <f>MAX(0,F2086-Assumptions!$C$3)*Assumptions!$C$2</f>
        <v>0</v>
      </c>
      <c r="K2086" s="193">
        <f>MAX(0,G2086-Assumptions!$C$3)*Assumptions!$C$2</f>
        <v>0</v>
      </c>
    </row>
    <row r="2087" spans="1:11">
      <c r="A2087" s="192">
        <f t="shared" si="162"/>
        <v>47935.791666661615</v>
      </c>
      <c r="B2087" s="218">
        <v>27.459042553191491</v>
      </c>
      <c r="C2087" s="219">
        <f t="shared" si="161"/>
        <v>1.3269975233400733E-4</v>
      </c>
      <c r="D2087" s="193">
        <f t="shared" si="159"/>
        <v>28.676444858696119</v>
      </c>
      <c r="E2087" s="193">
        <f t="shared" si="163"/>
        <v>29.947820946082512</v>
      </c>
      <c r="F2087" s="193">
        <f t="shared" si="163"/>
        <v>31.275563754083777</v>
      </c>
      <c r="G2087" s="193">
        <f t="shared" si="163"/>
        <v>32.66217231286447</v>
      </c>
      <c r="H2087" s="193">
        <f>MAX(0,D2087-Assumptions!$C$3)*Assumptions!$C$2</f>
        <v>0</v>
      </c>
      <c r="I2087" s="193">
        <f>MAX(0,E2087-Assumptions!$C$3)*Assumptions!$C$2</f>
        <v>0</v>
      </c>
      <c r="J2087" s="193">
        <f>MAX(0,F2087-Assumptions!$C$3)*Assumptions!$C$2</f>
        <v>0</v>
      </c>
      <c r="K2087" s="193">
        <f>MAX(0,G2087-Assumptions!$C$3)*Assumptions!$C$2</f>
        <v>0</v>
      </c>
    </row>
    <row r="2088" spans="1:11">
      <c r="A2088" s="192">
        <f t="shared" si="162"/>
        <v>47935.833333328279</v>
      </c>
      <c r="B2088" s="218">
        <v>27.564148936170213</v>
      </c>
      <c r="C2088" s="219">
        <f t="shared" si="161"/>
        <v>1.3320769396973559E-4</v>
      </c>
      <c r="D2088" s="193">
        <f t="shared" si="159"/>
        <v>28.786211154805962</v>
      </c>
      <c r="E2088" s="193">
        <f t="shared" si="163"/>
        <v>30.062453753531631</v>
      </c>
      <c r="F2088" s="193">
        <f t="shared" si="163"/>
        <v>31.39527883065443</v>
      </c>
      <c r="G2088" s="193">
        <f t="shared" si="163"/>
        <v>32.787194982004621</v>
      </c>
      <c r="H2088" s="193">
        <f>MAX(0,D2088-Assumptions!$C$3)*Assumptions!$C$2</f>
        <v>0</v>
      </c>
      <c r="I2088" s="193">
        <f>MAX(0,E2088-Assumptions!$C$3)*Assumptions!$C$2</f>
        <v>0</v>
      </c>
      <c r="J2088" s="193">
        <f>MAX(0,F2088-Assumptions!$C$3)*Assumptions!$C$2</f>
        <v>0</v>
      </c>
      <c r="K2088" s="193">
        <f>MAX(0,G2088-Assumptions!$C$3)*Assumptions!$C$2</f>
        <v>0</v>
      </c>
    </row>
    <row r="2089" spans="1:11">
      <c r="A2089" s="192">
        <f t="shared" si="162"/>
        <v>47935.874999994943</v>
      </c>
      <c r="B2089" s="218">
        <v>26.486808510638301</v>
      </c>
      <c r="C2089" s="219">
        <f t="shared" si="161"/>
        <v>1.2800129220352097E-4</v>
      </c>
      <c r="D2089" s="193">
        <f t="shared" si="159"/>
        <v>27.661106619680087</v>
      </c>
      <c r="E2089" s="193">
        <f t="shared" si="163"/>
        <v>28.887467477178159</v>
      </c>
      <c r="F2089" s="193">
        <f t="shared" si="163"/>
        <v>30.168199295805216</v>
      </c>
      <c r="G2089" s="193">
        <f t="shared" si="163"/>
        <v>31.505712623318079</v>
      </c>
      <c r="H2089" s="193">
        <f>MAX(0,D2089-Assumptions!$C$3)*Assumptions!$C$2</f>
        <v>0</v>
      </c>
      <c r="I2089" s="193">
        <f>MAX(0,E2089-Assumptions!$C$3)*Assumptions!$C$2</f>
        <v>0</v>
      </c>
      <c r="J2089" s="193">
        <f>MAX(0,F2089-Assumptions!$C$3)*Assumptions!$C$2</f>
        <v>0</v>
      </c>
      <c r="K2089" s="193">
        <f>MAX(0,G2089-Assumptions!$C$3)*Assumptions!$C$2</f>
        <v>0</v>
      </c>
    </row>
    <row r="2090" spans="1:11">
      <c r="A2090" s="192">
        <f t="shared" si="162"/>
        <v>47935.916666661607</v>
      </c>
      <c r="B2090" s="218">
        <v>25.199255319148939</v>
      </c>
      <c r="C2090" s="219">
        <f t="shared" si="161"/>
        <v>1.2177900716584981E-4</v>
      </c>
      <c r="D2090" s="193">
        <f t="shared" si="159"/>
        <v>26.31646949233453</v>
      </c>
      <c r="E2090" s="193">
        <f t="shared" si="163"/>
        <v>27.483215585926445</v>
      </c>
      <c r="F2090" s="193">
        <f t="shared" si="163"/>
        <v>28.701689607814686</v>
      </c>
      <c r="G2090" s="193">
        <f t="shared" si="163"/>
        <v>29.974184926351228</v>
      </c>
      <c r="H2090" s="193">
        <f>MAX(0,D2090-Assumptions!$C$3)*Assumptions!$C$2</f>
        <v>0</v>
      </c>
      <c r="I2090" s="193">
        <f>MAX(0,E2090-Assumptions!$C$3)*Assumptions!$C$2</f>
        <v>0</v>
      </c>
      <c r="J2090" s="193">
        <f>MAX(0,F2090-Assumptions!$C$3)*Assumptions!$C$2</f>
        <v>0</v>
      </c>
      <c r="K2090" s="193">
        <f>MAX(0,G2090-Assumptions!$C$3)*Assumptions!$C$2</f>
        <v>0</v>
      </c>
    </row>
    <row r="2091" spans="1:11">
      <c r="A2091" s="192">
        <f t="shared" si="162"/>
        <v>47935.958333328272</v>
      </c>
      <c r="B2091" s="218">
        <v>23.556968085106387</v>
      </c>
      <c r="C2091" s="219">
        <f t="shared" si="161"/>
        <v>1.1384241910759578E-4</v>
      </c>
      <c r="D2091" s="193">
        <f t="shared" si="159"/>
        <v>24.601371115618253</v>
      </c>
      <c r="E2091" s="193">
        <f t="shared" si="163"/>
        <v>25.692077969533948</v>
      </c>
      <c r="F2091" s="193">
        <f t="shared" si="163"/>
        <v>26.831141536398192</v>
      </c>
      <c r="G2091" s="193">
        <f t="shared" si="163"/>
        <v>28.020705721036368</v>
      </c>
      <c r="H2091" s="193">
        <f>MAX(0,D2091-Assumptions!$C$3)*Assumptions!$C$2</f>
        <v>0</v>
      </c>
      <c r="I2091" s="193">
        <f>MAX(0,E2091-Assumptions!$C$3)*Assumptions!$C$2</f>
        <v>0</v>
      </c>
      <c r="J2091" s="193">
        <f>MAX(0,F2091-Assumptions!$C$3)*Assumptions!$C$2</f>
        <v>0</v>
      </c>
      <c r="K2091" s="193">
        <f>MAX(0,G2091-Assumptions!$C$3)*Assumptions!$C$2</f>
        <v>0</v>
      </c>
    </row>
    <row r="2092" spans="1:11">
      <c r="A2092" s="192">
        <f t="shared" si="162"/>
        <v>47935.999999994936</v>
      </c>
      <c r="B2092" s="218">
        <v>21.5468085106383</v>
      </c>
      <c r="C2092" s="219">
        <f t="shared" si="161"/>
        <v>1.0412803532429284E-4</v>
      </c>
      <c r="D2092" s="193">
        <f t="shared" si="159"/>
        <v>22.502090702517531</v>
      </c>
      <c r="E2092" s="193">
        <f t="shared" si="163"/>
        <v>23.499725527069533</v>
      </c>
      <c r="F2092" s="193">
        <f t="shared" si="163"/>
        <v>24.5415906969844</v>
      </c>
      <c r="G2092" s="193">
        <f t="shared" si="163"/>
        <v>25.629647173730973</v>
      </c>
      <c r="H2092" s="193">
        <f>MAX(0,D2092-Assumptions!$C$3)*Assumptions!$C$2</f>
        <v>0</v>
      </c>
      <c r="I2092" s="193">
        <f>MAX(0,E2092-Assumptions!$C$3)*Assumptions!$C$2</f>
        <v>0</v>
      </c>
      <c r="J2092" s="193">
        <f>MAX(0,F2092-Assumptions!$C$3)*Assumptions!$C$2</f>
        <v>0</v>
      </c>
      <c r="K2092" s="193">
        <f>MAX(0,G2092-Assumptions!$C$3)*Assumptions!$C$2</f>
        <v>0</v>
      </c>
    </row>
    <row r="2093" spans="1:11">
      <c r="A2093" s="192">
        <f t="shared" si="162"/>
        <v>47936.0416666616</v>
      </c>
      <c r="B2093" s="218">
        <v>19.904521276595748</v>
      </c>
      <c r="C2093" s="219">
        <f t="shared" si="161"/>
        <v>9.6191447266038823E-5</v>
      </c>
      <c r="D2093" s="193">
        <f t="shared" si="159"/>
        <v>20.786992325801258</v>
      </c>
      <c r="E2093" s="193">
        <f t="shared" si="163"/>
        <v>21.708587910677039</v>
      </c>
      <c r="F2093" s="193">
        <f t="shared" si="163"/>
        <v>22.671042625567907</v>
      </c>
      <c r="G2093" s="193">
        <f t="shared" si="163"/>
        <v>23.676167968416117</v>
      </c>
      <c r="H2093" s="193">
        <f>MAX(0,D2093-Assumptions!$C$3)*Assumptions!$C$2</f>
        <v>0</v>
      </c>
      <c r="I2093" s="193">
        <f>MAX(0,E2093-Assumptions!$C$3)*Assumptions!$C$2</f>
        <v>0</v>
      </c>
      <c r="J2093" s="193">
        <f>MAX(0,F2093-Assumptions!$C$3)*Assumptions!$C$2</f>
        <v>0</v>
      </c>
      <c r="K2093" s="193">
        <f>MAX(0,G2093-Assumptions!$C$3)*Assumptions!$C$2</f>
        <v>0</v>
      </c>
    </row>
    <row r="2094" spans="1:11">
      <c r="A2094" s="192">
        <f t="shared" si="162"/>
        <v>47936.083333328264</v>
      </c>
      <c r="B2094" s="218">
        <v>18.748351063829791</v>
      </c>
      <c r="C2094" s="219">
        <f t="shared" si="161"/>
        <v>9.0604089273027991E-5</v>
      </c>
      <c r="D2094" s="193">
        <f t="shared" si="159"/>
        <v>19.579563068593</v>
      </c>
      <c r="E2094" s="193">
        <f t="shared" si="163"/>
        <v>20.447627028736726</v>
      </c>
      <c r="F2094" s="193">
        <f t="shared" si="163"/>
        <v>21.354176783290697</v>
      </c>
      <c r="G2094" s="193">
        <f t="shared" si="163"/>
        <v>22.300918607874454</v>
      </c>
      <c r="H2094" s="193">
        <f>MAX(0,D2094-Assumptions!$C$3)*Assumptions!$C$2</f>
        <v>0</v>
      </c>
      <c r="I2094" s="193">
        <f>MAX(0,E2094-Assumptions!$C$3)*Assumptions!$C$2</f>
        <v>0</v>
      </c>
      <c r="J2094" s="193">
        <f>MAX(0,F2094-Assumptions!$C$3)*Assumptions!$C$2</f>
        <v>0</v>
      </c>
      <c r="K2094" s="193">
        <f>MAX(0,G2094-Assumptions!$C$3)*Assumptions!$C$2</f>
        <v>0</v>
      </c>
    </row>
    <row r="2095" spans="1:11">
      <c r="A2095" s="192">
        <f t="shared" si="162"/>
        <v>47936.124999994929</v>
      </c>
      <c r="B2095" s="218">
        <v>18.288510638297875</v>
      </c>
      <c r="C2095" s="219">
        <f t="shared" si="161"/>
        <v>8.8381844616716864E-5</v>
      </c>
      <c r="D2095" s="193">
        <f t="shared" ref="D2095:D2158" si="164">$C2095*D$2</f>
        <v>19.099335523112444</v>
      </c>
      <c r="E2095" s="193">
        <f t="shared" ref="E2095:G2126" si="165">$C2095*E$2</f>
        <v>19.946108496146827</v>
      </c>
      <c r="F2095" s="193">
        <f t="shared" si="165"/>
        <v>20.830423323294081</v>
      </c>
      <c r="G2095" s="193">
        <f t="shared" si="165"/>
        <v>21.753944430386294</v>
      </c>
      <c r="H2095" s="193">
        <f>MAX(0,D2095-Assumptions!$C$3)*Assumptions!$C$2</f>
        <v>0</v>
      </c>
      <c r="I2095" s="193">
        <f>MAX(0,E2095-Assumptions!$C$3)*Assumptions!$C$2</f>
        <v>0</v>
      </c>
      <c r="J2095" s="193">
        <f>MAX(0,F2095-Assumptions!$C$3)*Assumptions!$C$2</f>
        <v>0</v>
      </c>
      <c r="K2095" s="193">
        <f>MAX(0,G2095-Assumptions!$C$3)*Assumptions!$C$2</f>
        <v>0</v>
      </c>
    </row>
    <row r="2096" spans="1:11">
      <c r="A2096" s="192">
        <f t="shared" si="162"/>
        <v>47936.166666661593</v>
      </c>
      <c r="B2096" s="218">
        <v>18.065159574468087</v>
      </c>
      <c r="C2096" s="219">
        <f t="shared" si="161"/>
        <v>8.7302468640794301E-5</v>
      </c>
      <c r="D2096" s="193">
        <f t="shared" si="164"/>
        <v>18.866082143879026</v>
      </c>
      <c r="E2096" s="193">
        <f t="shared" si="165"/>
        <v>19.702513780317442</v>
      </c>
      <c r="F2096" s="193">
        <f t="shared" si="165"/>
        <v>20.576028785581432</v>
      </c>
      <c r="G2096" s="193">
        <f t="shared" si="165"/>
        <v>21.48827125846347</v>
      </c>
      <c r="H2096" s="193">
        <f>MAX(0,D2096-Assumptions!$C$3)*Assumptions!$C$2</f>
        <v>0</v>
      </c>
      <c r="I2096" s="193">
        <f>MAX(0,E2096-Assumptions!$C$3)*Assumptions!$C$2</f>
        <v>0</v>
      </c>
      <c r="J2096" s="193">
        <f>MAX(0,F2096-Assumptions!$C$3)*Assumptions!$C$2</f>
        <v>0</v>
      </c>
      <c r="K2096" s="193">
        <f>MAX(0,G2096-Assumptions!$C$3)*Assumptions!$C$2</f>
        <v>0</v>
      </c>
    </row>
    <row r="2097" spans="1:11">
      <c r="A2097" s="192">
        <f t="shared" si="162"/>
        <v>47936.208333328257</v>
      </c>
      <c r="B2097" s="218">
        <v>18.196542553191492</v>
      </c>
      <c r="C2097" s="219">
        <f t="shared" si="161"/>
        <v>8.7937395685454625E-5</v>
      </c>
      <c r="D2097" s="193">
        <f t="shared" si="164"/>
        <v>19.003290014016329</v>
      </c>
      <c r="E2097" s="193">
        <f t="shared" si="165"/>
        <v>19.845804789628843</v>
      </c>
      <c r="F2097" s="193">
        <f t="shared" si="165"/>
        <v>20.725672631294753</v>
      </c>
      <c r="G2097" s="193">
        <f t="shared" si="165"/>
        <v>21.644549594888659</v>
      </c>
      <c r="H2097" s="193">
        <f>MAX(0,D2097-Assumptions!$C$3)*Assumptions!$C$2</f>
        <v>0</v>
      </c>
      <c r="I2097" s="193">
        <f>MAX(0,E2097-Assumptions!$C$3)*Assumptions!$C$2</f>
        <v>0</v>
      </c>
      <c r="J2097" s="193">
        <f>MAX(0,F2097-Assumptions!$C$3)*Assumptions!$C$2</f>
        <v>0</v>
      </c>
      <c r="K2097" s="193">
        <f>MAX(0,G2097-Assumptions!$C$3)*Assumptions!$C$2</f>
        <v>0</v>
      </c>
    </row>
    <row r="2098" spans="1:11">
      <c r="A2098" s="192">
        <f t="shared" si="162"/>
        <v>47936.249999994921</v>
      </c>
      <c r="B2098" s="218">
        <v>19.076808510638301</v>
      </c>
      <c r="C2098" s="219">
        <f t="shared" si="161"/>
        <v>9.2191406884678794E-5</v>
      </c>
      <c r="D2098" s="193">
        <f t="shared" si="164"/>
        <v>19.922582743936257</v>
      </c>
      <c r="E2098" s="193">
        <f t="shared" si="165"/>
        <v>20.805854552015223</v>
      </c>
      <c r="F2098" s="193">
        <f t="shared" si="165"/>
        <v>21.728286397573996</v>
      </c>
      <c r="G2098" s="193">
        <f t="shared" si="165"/>
        <v>22.691614448937425</v>
      </c>
      <c r="H2098" s="193">
        <f>MAX(0,D2098-Assumptions!$C$3)*Assumptions!$C$2</f>
        <v>0</v>
      </c>
      <c r="I2098" s="193">
        <f>MAX(0,E2098-Assumptions!$C$3)*Assumptions!$C$2</f>
        <v>0</v>
      </c>
      <c r="J2098" s="193">
        <f>MAX(0,F2098-Assumptions!$C$3)*Assumptions!$C$2</f>
        <v>0</v>
      </c>
      <c r="K2098" s="193">
        <f>MAX(0,G2098-Assumptions!$C$3)*Assumptions!$C$2</f>
        <v>0</v>
      </c>
    </row>
    <row r="2099" spans="1:11">
      <c r="A2099" s="192">
        <f t="shared" si="162"/>
        <v>47936.291666661586</v>
      </c>
      <c r="B2099" s="218">
        <v>21.060691489361702</v>
      </c>
      <c r="C2099" s="219">
        <f t="shared" si="161"/>
        <v>1.0177880525904964E-4</v>
      </c>
      <c r="D2099" s="193">
        <f t="shared" si="164"/>
        <v>21.994421583009512</v>
      </c>
      <c r="E2099" s="193">
        <f t="shared" si="165"/>
        <v>22.969548792617353</v>
      </c>
      <c r="F2099" s="193">
        <f t="shared" si="165"/>
        <v>23.987908467845116</v>
      </c>
      <c r="G2099" s="193">
        <f t="shared" si="165"/>
        <v>25.051417328957776</v>
      </c>
      <c r="H2099" s="193">
        <f>MAX(0,D2099-Assumptions!$C$3)*Assumptions!$C$2</f>
        <v>0</v>
      </c>
      <c r="I2099" s="193">
        <f>MAX(0,E2099-Assumptions!$C$3)*Assumptions!$C$2</f>
        <v>0</v>
      </c>
      <c r="J2099" s="193">
        <f>MAX(0,F2099-Assumptions!$C$3)*Assumptions!$C$2</f>
        <v>0</v>
      </c>
      <c r="K2099" s="193">
        <f>MAX(0,G2099-Assumptions!$C$3)*Assumptions!$C$2</f>
        <v>0</v>
      </c>
    </row>
    <row r="2100" spans="1:11">
      <c r="A2100" s="192">
        <f t="shared" si="162"/>
        <v>47936.33333332825</v>
      </c>
      <c r="B2100" s="218">
        <v>23.267925531914898</v>
      </c>
      <c r="C2100" s="219">
        <f t="shared" si="161"/>
        <v>1.1244557960934308E-4</v>
      </c>
      <c r="D2100" s="193">
        <f t="shared" si="164"/>
        <v>24.299513801316191</v>
      </c>
      <c r="E2100" s="193">
        <f t="shared" si="165"/>
        <v>25.376837749048871</v>
      </c>
      <c r="F2100" s="193">
        <f t="shared" si="165"/>
        <v>26.50192507582889</v>
      </c>
      <c r="G2100" s="193">
        <f t="shared" si="165"/>
        <v>27.676893380900953</v>
      </c>
      <c r="H2100" s="193">
        <f>MAX(0,D2100-Assumptions!$C$3)*Assumptions!$C$2</f>
        <v>0</v>
      </c>
      <c r="I2100" s="193">
        <f>MAX(0,E2100-Assumptions!$C$3)*Assumptions!$C$2</f>
        <v>0</v>
      </c>
      <c r="J2100" s="193">
        <f>MAX(0,F2100-Assumptions!$C$3)*Assumptions!$C$2</f>
        <v>0</v>
      </c>
      <c r="K2100" s="193">
        <f>MAX(0,G2100-Assumptions!$C$3)*Assumptions!$C$2</f>
        <v>0</v>
      </c>
    </row>
    <row r="2101" spans="1:11">
      <c r="A2101" s="192">
        <f t="shared" si="162"/>
        <v>47936.374999994914</v>
      </c>
      <c r="B2101" s="218">
        <v>24.870797872340429</v>
      </c>
      <c r="C2101" s="219">
        <f t="shared" si="161"/>
        <v>1.2019168955419899E-4</v>
      </c>
      <c r="D2101" s="193">
        <f t="shared" si="164"/>
        <v>25.973449816991273</v>
      </c>
      <c r="E2101" s="193">
        <f t="shared" si="165"/>
        <v>27.124988062647944</v>
      </c>
      <c r="F2101" s="193">
        <f t="shared" si="165"/>
        <v>28.327579993531383</v>
      </c>
      <c r="G2101" s="193">
        <f t="shared" si="165"/>
        <v>29.583489085288253</v>
      </c>
      <c r="H2101" s="193">
        <f>MAX(0,D2101-Assumptions!$C$3)*Assumptions!$C$2</f>
        <v>0</v>
      </c>
      <c r="I2101" s="193">
        <f>MAX(0,E2101-Assumptions!$C$3)*Assumptions!$C$2</f>
        <v>0</v>
      </c>
      <c r="J2101" s="193">
        <f>MAX(0,F2101-Assumptions!$C$3)*Assumptions!$C$2</f>
        <v>0</v>
      </c>
      <c r="K2101" s="193">
        <f>MAX(0,G2101-Assumptions!$C$3)*Assumptions!$C$2</f>
        <v>0</v>
      </c>
    </row>
    <row r="2102" spans="1:11">
      <c r="A2102" s="192">
        <f t="shared" si="162"/>
        <v>47936.416666661578</v>
      </c>
      <c r="B2102" s="218">
        <v>26.250319148936175</v>
      </c>
      <c r="C2102" s="219">
        <f t="shared" si="161"/>
        <v>1.2685842352313237E-4</v>
      </c>
      <c r="D2102" s="193">
        <f t="shared" si="164"/>
        <v>27.414132453432941</v>
      </c>
      <c r="E2102" s="193">
        <f t="shared" si="165"/>
        <v>28.629543660417639</v>
      </c>
      <c r="F2102" s="193">
        <f t="shared" si="165"/>
        <v>29.898840373521239</v>
      </c>
      <c r="G2102" s="193">
        <f t="shared" si="165"/>
        <v>31.224411617752736</v>
      </c>
      <c r="H2102" s="193">
        <f>MAX(0,D2102-Assumptions!$C$3)*Assumptions!$C$2</f>
        <v>0</v>
      </c>
      <c r="I2102" s="193">
        <f>MAX(0,E2102-Assumptions!$C$3)*Assumptions!$C$2</f>
        <v>0</v>
      </c>
      <c r="J2102" s="193">
        <f>MAX(0,F2102-Assumptions!$C$3)*Assumptions!$C$2</f>
        <v>0</v>
      </c>
      <c r="K2102" s="193">
        <f>MAX(0,G2102-Assumptions!$C$3)*Assumptions!$C$2</f>
        <v>0</v>
      </c>
    </row>
    <row r="2103" spans="1:11">
      <c r="A2103" s="192">
        <f t="shared" si="162"/>
        <v>47936.458333328243</v>
      </c>
      <c r="B2103" s="218">
        <v>27.551010638297875</v>
      </c>
      <c r="C2103" s="219">
        <f t="shared" si="161"/>
        <v>1.3314420126526956E-4</v>
      </c>
      <c r="D2103" s="193">
        <f t="shared" si="164"/>
        <v>28.77249036779223</v>
      </c>
      <c r="E2103" s="193">
        <f t="shared" si="165"/>
        <v>30.048124652600492</v>
      </c>
      <c r="F2103" s="193">
        <f t="shared" si="165"/>
        <v>31.380314446083101</v>
      </c>
      <c r="G2103" s="193">
        <f t="shared" si="165"/>
        <v>32.771567148362102</v>
      </c>
      <c r="H2103" s="193">
        <f>MAX(0,D2103-Assumptions!$C$3)*Assumptions!$C$2</f>
        <v>0</v>
      </c>
      <c r="I2103" s="193">
        <f>MAX(0,E2103-Assumptions!$C$3)*Assumptions!$C$2</f>
        <v>0</v>
      </c>
      <c r="J2103" s="193">
        <f>MAX(0,F2103-Assumptions!$C$3)*Assumptions!$C$2</f>
        <v>0</v>
      </c>
      <c r="K2103" s="193">
        <f>MAX(0,G2103-Assumptions!$C$3)*Assumptions!$C$2</f>
        <v>0</v>
      </c>
    </row>
    <row r="2104" spans="1:11">
      <c r="A2104" s="192">
        <f t="shared" si="162"/>
        <v>47936.499999994907</v>
      </c>
      <c r="B2104" s="218">
        <v>28.365585106382984</v>
      </c>
      <c r="C2104" s="219">
        <f t="shared" si="161"/>
        <v>1.3708074894216359E-4</v>
      </c>
      <c r="D2104" s="193">
        <f t="shared" si="164"/>
        <v>29.62317916264351</v>
      </c>
      <c r="E2104" s="193">
        <f t="shared" si="165"/>
        <v>30.936528910331177</v>
      </c>
      <c r="F2104" s="193">
        <f t="shared" si="165"/>
        <v>32.308106289505687</v>
      </c>
      <c r="G2104" s="193">
        <f t="shared" si="165"/>
        <v>33.740492834198285</v>
      </c>
      <c r="H2104" s="193">
        <f>MAX(0,D2104-Assumptions!$C$3)*Assumptions!$C$2</f>
        <v>0</v>
      </c>
      <c r="I2104" s="193">
        <f>MAX(0,E2104-Assumptions!$C$3)*Assumptions!$C$2</f>
        <v>0</v>
      </c>
      <c r="J2104" s="193">
        <f>MAX(0,F2104-Assumptions!$C$3)*Assumptions!$C$2</f>
        <v>0</v>
      </c>
      <c r="K2104" s="193">
        <f>MAX(0,G2104-Assumptions!$C$3)*Assumptions!$C$2</f>
        <v>0</v>
      </c>
    </row>
    <row r="2105" spans="1:11">
      <c r="A2105" s="192">
        <f t="shared" si="162"/>
        <v>47936.541666661571</v>
      </c>
      <c r="B2105" s="218">
        <v>28.181648936170212</v>
      </c>
      <c r="C2105" s="219">
        <f t="shared" si="161"/>
        <v>1.3619185107963911E-4</v>
      </c>
      <c r="D2105" s="193">
        <f t="shared" si="164"/>
        <v>29.43108814445128</v>
      </c>
      <c r="E2105" s="193">
        <f t="shared" si="165"/>
        <v>30.735921497295212</v>
      </c>
      <c r="F2105" s="193">
        <f t="shared" si="165"/>
        <v>32.098604905507031</v>
      </c>
      <c r="G2105" s="193">
        <f t="shared" si="165"/>
        <v>33.521703163203014</v>
      </c>
      <c r="H2105" s="193">
        <f>MAX(0,D2105-Assumptions!$C$3)*Assumptions!$C$2</f>
        <v>0</v>
      </c>
      <c r="I2105" s="193">
        <f>MAX(0,E2105-Assumptions!$C$3)*Assumptions!$C$2</f>
        <v>0</v>
      </c>
      <c r="J2105" s="193">
        <f>MAX(0,F2105-Assumptions!$C$3)*Assumptions!$C$2</f>
        <v>0</v>
      </c>
      <c r="K2105" s="193">
        <f>MAX(0,G2105-Assumptions!$C$3)*Assumptions!$C$2</f>
        <v>0</v>
      </c>
    </row>
    <row r="2106" spans="1:11">
      <c r="A2106" s="192">
        <f t="shared" si="162"/>
        <v>47936.583333328235</v>
      </c>
      <c r="B2106" s="218">
        <v>28.010851063829794</v>
      </c>
      <c r="C2106" s="219">
        <f t="shared" si="161"/>
        <v>1.3536644592158071E-4</v>
      </c>
      <c r="D2106" s="193">
        <f t="shared" si="164"/>
        <v>29.252717913272793</v>
      </c>
      <c r="E2106" s="193">
        <f t="shared" si="165"/>
        <v>30.549643185190398</v>
      </c>
      <c r="F2106" s="193">
        <f t="shared" si="165"/>
        <v>31.904067906079725</v>
      </c>
      <c r="G2106" s="193">
        <f t="shared" si="165"/>
        <v>33.318541325850269</v>
      </c>
      <c r="H2106" s="193">
        <f>MAX(0,D2106-Assumptions!$C$3)*Assumptions!$C$2</f>
        <v>0</v>
      </c>
      <c r="I2106" s="193">
        <f>MAX(0,E2106-Assumptions!$C$3)*Assumptions!$C$2</f>
        <v>0</v>
      </c>
      <c r="J2106" s="193">
        <f>MAX(0,F2106-Assumptions!$C$3)*Assumptions!$C$2</f>
        <v>0</v>
      </c>
      <c r="K2106" s="193">
        <f>MAX(0,G2106-Assumptions!$C$3)*Assumptions!$C$2</f>
        <v>0</v>
      </c>
    </row>
    <row r="2107" spans="1:11">
      <c r="A2107" s="192">
        <f t="shared" si="162"/>
        <v>47936.6249999949</v>
      </c>
      <c r="B2107" s="218">
        <v>28.076542553191494</v>
      </c>
      <c r="C2107" s="219">
        <f t="shared" si="161"/>
        <v>1.3568390944391088E-4</v>
      </c>
      <c r="D2107" s="193">
        <f t="shared" si="164"/>
        <v>29.321321848341448</v>
      </c>
      <c r="E2107" s="193">
        <f t="shared" si="165"/>
        <v>30.6212886898461</v>
      </c>
      <c r="F2107" s="193">
        <f t="shared" si="165"/>
        <v>31.978889828936385</v>
      </c>
      <c r="G2107" s="193">
        <f t="shared" si="165"/>
        <v>33.396680494062871</v>
      </c>
      <c r="H2107" s="193">
        <f>MAX(0,D2107-Assumptions!$C$3)*Assumptions!$C$2</f>
        <v>0</v>
      </c>
      <c r="I2107" s="193">
        <f>MAX(0,E2107-Assumptions!$C$3)*Assumptions!$C$2</f>
        <v>0</v>
      </c>
      <c r="J2107" s="193">
        <f>MAX(0,F2107-Assumptions!$C$3)*Assumptions!$C$2</f>
        <v>0</v>
      </c>
      <c r="K2107" s="193">
        <f>MAX(0,G2107-Assumptions!$C$3)*Assumptions!$C$2</f>
        <v>0</v>
      </c>
    </row>
    <row r="2108" spans="1:11">
      <c r="A2108" s="192">
        <f t="shared" si="162"/>
        <v>47936.666666661564</v>
      </c>
      <c r="B2108" s="218">
        <v>28.759734042553198</v>
      </c>
      <c r="C2108" s="219">
        <f t="shared" si="161"/>
        <v>1.3898553007614454E-4</v>
      </c>
      <c r="D2108" s="193">
        <f t="shared" si="164"/>
        <v>30.034802773055414</v>
      </c>
      <c r="E2108" s="193">
        <f t="shared" si="165"/>
        <v>31.366401938265373</v>
      </c>
      <c r="F2108" s="193">
        <f t="shared" si="165"/>
        <v>32.757037826645643</v>
      </c>
      <c r="G2108" s="193">
        <f t="shared" si="165"/>
        <v>34.209327843473844</v>
      </c>
      <c r="H2108" s="193">
        <f>MAX(0,D2108-Assumptions!$C$3)*Assumptions!$C$2</f>
        <v>0</v>
      </c>
      <c r="I2108" s="193">
        <f>MAX(0,E2108-Assumptions!$C$3)*Assumptions!$C$2</f>
        <v>0</v>
      </c>
      <c r="J2108" s="193">
        <f>MAX(0,F2108-Assumptions!$C$3)*Assumptions!$C$2</f>
        <v>0</v>
      </c>
      <c r="K2108" s="193">
        <f>MAX(0,G2108-Assumptions!$C$3)*Assumptions!$C$2</f>
        <v>0</v>
      </c>
    </row>
    <row r="2109" spans="1:11">
      <c r="A2109" s="192">
        <f t="shared" si="162"/>
        <v>47936.708333328228</v>
      </c>
      <c r="B2109" s="218">
        <v>29.902765957446814</v>
      </c>
      <c r="C2109" s="219">
        <f t="shared" si="161"/>
        <v>1.4450939536468936E-4</v>
      </c>
      <c r="D2109" s="193">
        <f t="shared" si="164"/>
        <v>31.228511243249944</v>
      </c>
      <c r="E2109" s="193">
        <f t="shared" si="165"/>
        <v>32.613033719274554</v>
      </c>
      <c r="F2109" s="193">
        <f t="shared" si="165"/>
        <v>34.058939284351524</v>
      </c>
      <c r="G2109" s="193">
        <f t="shared" si="165"/>
        <v>35.568949370372991</v>
      </c>
      <c r="H2109" s="193">
        <f>MAX(0,D2109-Assumptions!$C$3)*Assumptions!$C$2</f>
        <v>0</v>
      </c>
      <c r="I2109" s="193">
        <f>MAX(0,E2109-Assumptions!$C$3)*Assumptions!$C$2</f>
        <v>0</v>
      </c>
      <c r="J2109" s="193">
        <f>MAX(0,F2109-Assumptions!$C$3)*Assumptions!$C$2</f>
        <v>0</v>
      </c>
      <c r="K2109" s="193">
        <f>MAX(0,G2109-Assumptions!$C$3)*Assumptions!$C$2</f>
        <v>0</v>
      </c>
    </row>
    <row r="2110" spans="1:11">
      <c r="A2110" s="192">
        <f t="shared" si="162"/>
        <v>47936.749999994892</v>
      </c>
      <c r="B2110" s="218">
        <v>29.337819148936177</v>
      </c>
      <c r="C2110" s="219">
        <f t="shared" si="161"/>
        <v>1.4177920907264998E-4</v>
      </c>
      <c r="D2110" s="193">
        <f t="shared" si="164"/>
        <v>30.638517401659549</v>
      </c>
      <c r="E2110" s="193">
        <f t="shared" si="165"/>
        <v>31.996882379235537</v>
      </c>
      <c r="F2110" s="193">
        <f t="shared" si="165"/>
        <v>33.415470747784255</v>
      </c>
      <c r="G2110" s="193">
        <f t="shared" si="165"/>
        <v>34.89695252374468</v>
      </c>
      <c r="H2110" s="193">
        <f>MAX(0,D2110-Assumptions!$C$3)*Assumptions!$C$2</f>
        <v>0</v>
      </c>
      <c r="I2110" s="193">
        <f>MAX(0,E2110-Assumptions!$C$3)*Assumptions!$C$2</f>
        <v>0</v>
      </c>
      <c r="J2110" s="193">
        <f>MAX(0,F2110-Assumptions!$C$3)*Assumptions!$C$2</f>
        <v>0</v>
      </c>
      <c r="K2110" s="193">
        <f>MAX(0,G2110-Assumptions!$C$3)*Assumptions!$C$2</f>
        <v>0</v>
      </c>
    </row>
    <row r="2111" spans="1:11">
      <c r="A2111" s="192">
        <f t="shared" si="162"/>
        <v>47936.791666661557</v>
      </c>
      <c r="B2111" s="218">
        <v>28.326170212765966</v>
      </c>
      <c r="C2111" s="219">
        <f t="shared" si="161"/>
        <v>1.368902708287655E-4</v>
      </c>
      <c r="D2111" s="193">
        <f t="shared" si="164"/>
        <v>29.582016801602322</v>
      </c>
      <c r="E2111" s="193">
        <f t="shared" si="165"/>
        <v>30.89354160753776</v>
      </c>
      <c r="F2111" s="193">
        <f t="shared" si="165"/>
        <v>32.263213135791695</v>
      </c>
      <c r="G2111" s="193">
        <f t="shared" si="165"/>
        <v>33.693609333270729</v>
      </c>
      <c r="H2111" s="193">
        <f>MAX(0,D2111-Assumptions!$C$3)*Assumptions!$C$2</f>
        <v>0</v>
      </c>
      <c r="I2111" s="193">
        <f>MAX(0,E2111-Assumptions!$C$3)*Assumptions!$C$2</f>
        <v>0</v>
      </c>
      <c r="J2111" s="193">
        <f>MAX(0,F2111-Assumptions!$C$3)*Assumptions!$C$2</f>
        <v>0</v>
      </c>
      <c r="K2111" s="193">
        <f>MAX(0,G2111-Assumptions!$C$3)*Assumptions!$C$2</f>
        <v>0</v>
      </c>
    </row>
    <row r="2112" spans="1:11">
      <c r="A2112" s="192">
        <f t="shared" si="162"/>
        <v>47936.833333328221</v>
      </c>
      <c r="B2112" s="218">
        <v>28.142234042553195</v>
      </c>
      <c r="C2112" s="219">
        <f t="shared" si="161"/>
        <v>1.3600137296624102E-4</v>
      </c>
      <c r="D2112" s="193">
        <f t="shared" si="164"/>
        <v>29.389925783410092</v>
      </c>
      <c r="E2112" s="193">
        <f t="shared" si="165"/>
        <v>30.692934194501795</v>
      </c>
      <c r="F2112" s="193">
        <f t="shared" si="165"/>
        <v>32.053711751793038</v>
      </c>
      <c r="G2112" s="193">
        <f t="shared" si="165"/>
        <v>33.474819662275458</v>
      </c>
      <c r="H2112" s="193">
        <f>MAX(0,D2112-Assumptions!$C$3)*Assumptions!$C$2</f>
        <v>0</v>
      </c>
      <c r="I2112" s="193">
        <f>MAX(0,E2112-Assumptions!$C$3)*Assumptions!$C$2</f>
        <v>0</v>
      </c>
      <c r="J2112" s="193">
        <f>MAX(0,F2112-Assumptions!$C$3)*Assumptions!$C$2</f>
        <v>0</v>
      </c>
      <c r="K2112" s="193">
        <f>MAX(0,G2112-Assumptions!$C$3)*Assumptions!$C$2</f>
        <v>0</v>
      </c>
    </row>
    <row r="2113" spans="1:11">
      <c r="A2113" s="192">
        <f t="shared" si="162"/>
        <v>47936.874999994885</v>
      </c>
      <c r="B2113" s="218">
        <v>27.551010638297875</v>
      </c>
      <c r="C2113" s="219">
        <f t="shared" si="161"/>
        <v>1.3314420126526956E-4</v>
      </c>
      <c r="D2113" s="193">
        <f t="shared" si="164"/>
        <v>28.77249036779223</v>
      </c>
      <c r="E2113" s="193">
        <f t="shared" si="165"/>
        <v>30.048124652600492</v>
      </c>
      <c r="F2113" s="193">
        <f t="shared" si="165"/>
        <v>31.380314446083101</v>
      </c>
      <c r="G2113" s="193">
        <f t="shared" si="165"/>
        <v>32.771567148362102</v>
      </c>
      <c r="H2113" s="193">
        <f>MAX(0,D2113-Assumptions!$C$3)*Assumptions!$C$2</f>
        <v>0</v>
      </c>
      <c r="I2113" s="193">
        <f>MAX(0,E2113-Assumptions!$C$3)*Assumptions!$C$2</f>
        <v>0</v>
      </c>
      <c r="J2113" s="193">
        <f>MAX(0,F2113-Assumptions!$C$3)*Assumptions!$C$2</f>
        <v>0</v>
      </c>
      <c r="K2113" s="193">
        <f>MAX(0,G2113-Assumptions!$C$3)*Assumptions!$C$2</f>
        <v>0</v>
      </c>
    </row>
    <row r="2114" spans="1:11">
      <c r="A2114" s="192">
        <f t="shared" si="162"/>
        <v>47936.916666661549</v>
      </c>
      <c r="B2114" s="218">
        <v>25.50143617021277</v>
      </c>
      <c r="C2114" s="219">
        <f t="shared" si="161"/>
        <v>1.2323933936856854E-4</v>
      </c>
      <c r="D2114" s="193">
        <f t="shared" si="164"/>
        <v>26.632047593650324</v>
      </c>
      <c r="E2114" s="193">
        <f t="shared" si="165"/>
        <v>27.81278490734266</v>
      </c>
      <c r="F2114" s="193">
        <f t="shared" si="165"/>
        <v>29.045870452955317</v>
      </c>
      <c r="G2114" s="193">
        <f t="shared" si="165"/>
        <v>30.333625100129161</v>
      </c>
      <c r="H2114" s="193">
        <f>MAX(0,D2114-Assumptions!$C$3)*Assumptions!$C$2</f>
        <v>0</v>
      </c>
      <c r="I2114" s="193">
        <f>MAX(0,E2114-Assumptions!$C$3)*Assumptions!$C$2</f>
        <v>0</v>
      </c>
      <c r="J2114" s="193">
        <f>MAX(0,F2114-Assumptions!$C$3)*Assumptions!$C$2</f>
        <v>0</v>
      </c>
      <c r="K2114" s="193">
        <f>MAX(0,G2114-Assumptions!$C$3)*Assumptions!$C$2</f>
        <v>0</v>
      </c>
    </row>
    <row r="2115" spans="1:11">
      <c r="A2115" s="192">
        <f t="shared" si="162"/>
        <v>47936.958333328213</v>
      </c>
      <c r="B2115" s="218">
        <v>23.832872340425535</v>
      </c>
      <c r="C2115" s="219">
        <f t="shared" si="161"/>
        <v>1.1517576590138246E-4</v>
      </c>
      <c r="D2115" s="193">
        <f t="shared" si="164"/>
        <v>24.889507642906587</v>
      </c>
      <c r="E2115" s="193">
        <f t="shared" si="165"/>
        <v>25.992989089087889</v>
      </c>
      <c r="F2115" s="193">
        <f t="shared" si="165"/>
        <v>27.145393612396163</v>
      </c>
      <c r="G2115" s="193">
        <f t="shared" si="165"/>
        <v>28.348890227529264</v>
      </c>
      <c r="H2115" s="193">
        <f>MAX(0,D2115-Assumptions!$C$3)*Assumptions!$C$2</f>
        <v>0</v>
      </c>
      <c r="I2115" s="193">
        <f>MAX(0,E2115-Assumptions!$C$3)*Assumptions!$C$2</f>
        <v>0</v>
      </c>
      <c r="J2115" s="193">
        <f>MAX(0,F2115-Assumptions!$C$3)*Assumptions!$C$2</f>
        <v>0</v>
      </c>
      <c r="K2115" s="193">
        <f>MAX(0,G2115-Assumptions!$C$3)*Assumptions!$C$2</f>
        <v>0</v>
      </c>
    </row>
    <row r="2116" spans="1:11">
      <c r="A2116" s="192">
        <f t="shared" si="162"/>
        <v>47936.999999994878</v>
      </c>
      <c r="B2116" s="218">
        <v>21.796436170212768</v>
      </c>
      <c r="C2116" s="219">
        <f t="shared" si="161"/>
        <v>1.0533439670914746E-4</v>
      </c>
      <c r="D2116" s="193">
        <f t="shared" si="164"/>
        <v>22.762785655778405</v>
      </c>
      <c r="E2116" s="193">
        <f t="shared" si="165"/>
        <v>23.771978444761192</v>
      </c>
      <c r="F2116" s="193">
        <f t="shared" si="165"/>
        <v>24.825914003839706</v>
      </c>
      <c r="G2116" s="193">
        <f t="shared" si="165"/>
        <v>25.926576012938835</v>
      </c>
      <c r="H2116" s="193">
        <f>MAX(0,D2116-Assumptions!$C$3)*Assumptions!$C$2</f>
        <v>0</v>
      </c>
      <c r="I2116" s="193">
        <f>MAX(0,E2116-Assumptions!$C$3)*Assumptions!$C$2</f>
        <v>0</v>
      </c>
      <c r="J2116" s="193">
        <f>MAX(0,F2116-Assumptions!$C$3)*Assumptions!$C$2</f>
        <v>0</v>
      </c>
      <c r="K2116" s="193">
        <f>MAX(0,G2116-Assumptions!$C$3)*Assumptions!$C$2</f>
        <v>0</v>
      </c>
    </row>
    <row r="2117" spans="1:11">
      <c r="A2117" s="192">
        <f t="shared" si="162"/>
        <v>47937.041666661542</v>
      </c>
      <c r="B2117" s="218">
        <v>20.495744680851068</v>
      </c>
      <c r="C2117" s="219">
        <f t="shared" ref="C2117:C2180" si="166">B2117/$B$2</f>
        <v>9.9048618967010273E-5</v>
      </c>
      <c r="D2117" s="193">
        <f t="shared" si="164"/>
        <v>21.404427741419116</v>
      </c>
      <c r="E2117" s="193">
        <f t="shared" si="165"/>
        <v>22.353397452578339</v>
      </c>
      <c r="F2117" s="193">
        <f t="shared" si="165"/>
        <v>23.344439931277847</v>
      </c>
      <c r="G2117" s="193">
        <f t="shared" si="165"/>
        <v>24.379420482329465</v>
      </c>
      <c r="H2117" s="193">
        <f>MAX(0,D2117-Assumptions!$C$3)*Assumptions!$C$2</f>
        <v>0</v>
      </c>
      <c r="I2117" s="193">
        <f>MAX(0,E2117-Assumptions!$C$3)*Assumptions!$C$2</f>
        <v>0</v>
      </c>
      <c r="J2117" s="193">
        <f>MAX(0,F2117-Assumptions!$C$3)*Assumptions!$C$2</f>
        <v>0</v>
      </c>
      <c r="K2117" s="193">
        <f>MAX(0,G2117-Assumptions!$C$3)*Assumptions!$C$2</f>
        <v>0</v>
      </c>
    </row>
    <row r="2118" spans="1:11">
      <c r="A2118" s="192">
        <f t="shared" ref="A2118:A2181" si="167">A2117 + TIME(1,0,0)</f>
        <v>47937.083333328206</v>
      </c>
      <c r="B2118" s="218">
        <v>19.247606382978727</v>
      </c>
      <c r="C2118" s="219">
        <f t="shared" si="166"/>
        <v>9.3016812042737216E-5</v>
      </c>
      <c r="D2118" s="193">
        <f t="shared" si="164"/>
        <v>20.100952975114748</v>
      </c>
      <c r="E2118" s="193">
        <f t="shared" si="165"/>
        <v>20.992132864120045</v>
      </c>
      <c r="F2118" s="193">
        <f t="shared" si="165"/>
        <v>21.922823397001313</v>
      </c>
      <c r="G2118" s="193">
        <f t="shared" si="165"/>
        <v>22.894776286290174</v>
      </c>
      <c r="H2118" s="193">
        <f>MAX(0,D2118-Assumptions!$C$3)*Assumptions!$C$2</f>
        <v>0</v>
      </c>
      <c r="I2118" s="193">
        <f>MAX(0,E2118-Assumptions!$C$3)*Assumptions!$C$2</f>
        <v>0</v>
      </c>
      <c r="J2118" s="193">
        <f>MAX(0,F2118-Assumptions!$C$3)*Assumptions!$C$2</f>
        <v>0</v>
      </c>
      <c r="K2118" s="193">
        <f>MAX(0,G2118-Assumptions!$C$3)*Assumptions!$C$2</f>
        <v>0</v>
      </c>
    </row>
    <row r="2119" spans="1:11">
      <c r="A2119" s="192">
        <f t="shared" si="167"/>
        <v>47937.12499999487</v>
      </c>
      <c r="B2119" s="218">
        <v>18.77462765957447</v>
      </c>
      <c r="C2119" s="219">
        <f t="shared" si="166"/>
        <v>9.0731074681960048E-5</v>
      </c>
      <c r="D2119" s="193">
        <f t="shared" si="164"/>
        <v>19.60700464262046</v>
      </c>
      <c r="E2119" s="193">
        <f t="shared" si="165"/>
        <v>20.476285230599004</v>
      </c>
      <c r="F2119" s="193">
        <f t="shared" si="165"/>
        <v>21.384105552433361</v>
      </c>
      <c r="G2119" s="193">
        <f t="shared" si="165"/>
        <v>22.332174275159492</v>
      </c>
      <c r="H2119" s="193">
        <f>MAX(0,D2119-Assumptions!$C$3)*Assumptions!$C$2</f>
        <v>0</v>
      </c>
      <c r="I2119" s="193">
        <f>MAX(0,E2119-Assumptions!$C$3)*Assumptions!$C$2</f>
        <v>0</v>
      </c>
      <c r="J2119" s="193">
        <f>MAX(0,F2119-Assumptions!$C$3)*Assumptions!$C$2</f>
        <v>0</v>
      </c>
      <c r="K2119" s="193">
        <f>MAX(0,G2119-Assumptions!$C$3)*Assumptions!$C$2</f>
        <v>0</v>
      </c>
    </row>
    <row r="2120" spans="1:11">
      <c r="A2120" s="192">
        <f t="shared" si="167"/>
        <v>47937.166666661535</v>
      </c>
      <c r="B2120" s="218">
        <v>18.222819148936175</v>
      </c>
      <c r="C2120" s="219">
        <f t="shared" si="166"/>
        <v>8.8064381094386709E-5</v>
      </c>
      <c r="D2120" s="193">
        <f t="shared" si="164"/>
        <v>19.030731588043793</v>
      </c>
      <c r="E2120" s="193">
        <f t="shared" si="165"/>
        <v>19.874462991491129</v>
      </c>
      <c r="F2120" s="193">
        <f t="shared" si="165"/>
        <v>20.755601400437421</v>
      </c>
      <c r="G2120" s="193">
        <f t="shared" si="165"/>
        <v>21.6758052621737</v>
      </c>
      <c r="H2120" s="193">
        <f>MAX(0,D2120-Assumptions!$C$3)*Assumptions!$C$2</f>
        <v>0</v>
      </c>
      <c r="I2120" s="193">
        <f>MAX(0,E2120-Assumptions!$C$3)*Assumptions!$C$2</f>
        <v>0</v>
      </c>
      <c r="J2120" s="193">
        <f>MAX(0,F2120-Assumptions!$C$3)*Assumptions!$C$2</f>
        <v>0</v>
      </c>
      <c r="K2120" s="193">
        <f>MAX(0,G2120-Assumptions!$C$3)*Assumptions!$C$2</f>
        <v>0</v>
      </c>
    </row>
    <row r="2121" spans="1:11">
      <c r="A2121" s="192">
        <f t="shared" si="167"/>
        <v>47937.208333328199</v>
      </c>
      <c r="B2121" s="218">
        <v>18.669521276595749</v>
      </c>
      <c r="C2121" s="219">
        <f t="shared" si="166"/>
        <v>9.0223133046231794E-5</v>
      </c>
      <c r="D2121" s="193">
        <f t="shared" si="164"/>
        <v>19.497238346510617</v>
      </c>
      <c r="E2121" s="193">
        <f t="shared" si="165"/>
        <v>20.361652423149884</v>
      </c>
      <c r="F2121" s="193">
        <f t="shared" si="165"/>
        <v>21.264390475862704</v>
      </c>
      <c r="G2121" s="193">
        <f t="shared" si="165"/>
        <v>22.207151606019341</v>
      </c>
      <c r="H2121" s="193">
        <f>MAX(0,D2121-Assumptions!$C$3)*Assumptions!$C$2</f>
        <v>0</v>
      </c>
      <c r="I2121" s="193">
        <f>MAX(0,E2121-Assumptions!$C$3)*Assumptions!$C$2</f>
        <v>0</v>
      </c>
      <c r="J2121" s="193">
        <f>MAX(0,F2121-Assumptions!$C$3)*Assumptions!$C$2</f>
        <v>0</v>
      </c>
      <c r="K2121" s="193">
        <f>MAX(0,G2121-Assumptions!$C$3)*Assumptions!$C$2</f>
        <v>0</v>
      </c>
    </row>
    <row r="2122" spans="1:11">
      <c r="A2122" s="192">
        <f t="shared" si="167"/>
        <v>47937.249999994863</v>
      </c>
      <c r="B2122" s="218">
        <v>19.050531914893622</v>
      </c>
      <c r="C2122" s="219">
        <f t="shared" si="166"/>
        <v>9.2064421475746737E-5</v>
      </c>
      <c r="D2122" s="193">
        <f t="shared" si="164"/>
        <v>19.895141169908797</v>
      </c>
      <c r="E2122" s="193">
        <f t="shared" si="165"/>
        <v>20.777196350152945</v>
      </c>
      <c r="F2122" s="193">
        <f t="shared" si="165"/>
        <v>21.698357628431335</v>
      </c>
      <c r="G2122" s="193">
        <f t="shared" si="165"/>
        <v>22.660358781652391</v>
      </c>
      <c r="H2122" s="193">
        <f>MAX(0,D2122-Assumptions!$C$3)*Assumptions!$C$2</f>
        <v>0</v>
      </c>
      <c r="I2122" s="193">
        <f>MAX(0,E2122-Assumptions!$C$3)*Assumptions!$C$2</f>
        <v>0</v>
      </c>
      <c r="J2122" s="193">
        <f>MAX(0,F2122-Assumptions!$C$3)*Assumptions!$C$2</f>
        <v>0</v>
      </c>
      <c r="K2122" s="193">
        <f>MAX(0,G2122-Assumptions!$C$3)*Assumptions!$C$2</f>
        <v>0</v>
      </c>
    </row>
    <row r="2123" spans="1:11">
      <c r="A2123" s="192">
        <f t="shared" si="167"/>
        <v>47937.291666661527</v>
      </c>
      <c r="B2123" s="218">
        <v>20.666542553191491</v>
      </c>
      <c r="C2123" s="219">
        <f t="shared" si="166"/>
        <v>9.9874024125068682E-5</v>
      </c>
      <c r="D2123" s="193">
        <f t="shared" si="164"/>
        <v>21.582797972597607</v>
      </c>
      <c r="E2123" s="193">
        <f t="shared" si="165"/>
        <v>22.539675764683157</v>
      </c>
      <c r="F2123" s="193">
        <f t="shared" si="165"/>
        <v>23.538976930705161</v>
      </c>
      <c r="G2123" s="193">
        <f t="shared" si="165"/>
        <v>24.58258231968221</v>
      </c>
      <c r="H2123" s="193">
        <f>MAX(0,D2123-Assumptions!$C$3)*Assumptions!$C$2</f>
        <v>0</v>
      </c>
      <c r="I2123" s="193">
        <f>MAX(0,E2123-Assumptions!$C$3)*Assumptions!$C$2</f>
        <v>0</v>
      </c>
      <c r="J2123" s="193">
        <f>MAX(0,F2123-Assumptions!$C$3)*Assumptions!$C$2</f>
        <v>0</v>
      </c>
      <c r="K2123" s="193">
        <f>MAX(0,G2123-Assumptions!$C$3)*Assumptions!$C$2</f>
        <v>0</v>
      </c>
    </row>
    <row r="2124" spans="1:11">
      <c r="A2124" s="192">
        <f t="shared" si="167"/>
        <v>47937.333333328192</v>
      </c>
      <c r="B2124" s="218">
        <v>22.742393617021278</v>
      </c>
      <c r="C2124" s="219">
        <f t="shared" si="166"/>
        <v>1.0990587143070177E-4</v>
      </c>
      <c r="D2124" s="193">
        <f t="shared" si="164"/>
        <v>23.750682320766977</v>
      </c>
      <c r="E2124" s="193">
        <f t="shared" si="165"/>
        <v>24.803673711803267</v>
      </c>
      <c r="F2124" s="193">
        <f t="shared" si="165"/>
        <v>25.903349692975606</v>
      </c>
      <c r="G2124" s="193">
        <f t="shared" si="165"/>
        <v>27.051780035200192</v>
      </c>
      <c r="H2124" s="193">
        <f>MAX(0,D2124-Assumptions!$C$3)*Assumptions!$C$2</f>
        <v>0</v>
      </c>
      <c r="I2124" s="193">
        <f>MAX(0,E2124-Assumptions!$C$3)*Assumptions!$C$2</f>
        <v>0</v>
      </c>
      <c r="J2124" s="193">
        <f>MAX(0,F2124-Assumptions!$C$3)*Assumptions!$C$2</f>
        <v>0</v>
      </c>
      <c r="K2124" s="193">
        <f>MAX(0,G2124-Assumptions!$C$3)*Assumptions!$C$2</f>
        <v>0</v>
      </c>
    </row>
    <row r="2125" spans="1:11">
      <c r="A2125" s="192">
        <f t="shared" si="167"/>
        <v>47937.374999994856</v>
      </c>
      <c r="B2125" s="218">
        <v>24.318989361702133</v>
      </c>
      <c r="C2125" s="219">
        <f t="shared" si="166"/>
        <v>1.1752499596662565E-4</v>
      </c>
      <c r="D2125" s="193">
        <f t="shared" si="164"/>
        <v>25.397176762414606</v>
      </c>
      <c r="E2125" s="193">
        <f t="shared" si="165"/>
        <v>26.523165823540069</v>
      </c>
      <c r="F2125" s="193">
        <f t="shared" si="165"/>
        <v>27.699075841535446</v>
      </c>
      <c r="G2125" s="193">
        <f t="shared" si="165"/>
        <v>28.927120072302465</v>
      </c>
      <c r="H2125" s="193">
        <f>MAX(0,D2125-Assumptions!$C$3)*Assumptions!$C$2</f>
        <v>0</v>
      </c>
      <c r="I2125" s="193">
        <f>MAX(0,E2125-Assumptions!$C$3)*Assumptions!$C$2</f>
        <v>0</v>
      </c>
      <c r="J2125" s="193">
        <f>MAX(0,F2125-Assumptions!$C$3)*Assumptions!$C$2</f>
        <v>0</v>
      </c>
      <c r="K2125" s="193">
        <f>MAX(0,G2125-Assumptions!$C$3)*Assumptions!$C$2</f>
        <v>0</v>
      </c>
    </row>
    <row r="2126" spans="1:11">
      <c r="A2126" s="192">
        <f t="shared" si="167"/>
        <v>47937.41666666152</v>
      </c>
      <c r="B2126" s="218">
        <v>26.486808510638298</v>
      </c>
      <c r="C2126" s="219">
        <f t="shared" si="166"/>
        <v>1.2800129220352094E-4</v>
      </c>
      <c r="D2126" s="193">
        <f t="shared" si="164"/>
        <v>27.661106619680083</v>
      </c>
      <c r="E2126" s="193">
        <f t="shared" si="165"/>
        <v>28.887467477178152</v>
      </c>
      <c r="F2126" s="193">
        <f t="shared" si="165"/>
        <v>30.168199295805209</v>
      </c>
      <c r="G2126" s="193">
        <f t="shared" ref="E2126:G2158" si="168">$C2126*G$2</f>
        <v>31.505712623318072</v>
      </c>
      <c r="H2126" s="193">
        <f>MAX(0,D2126-Assumptions!$C$3)*Assumptions!$C$2</f>
        <v>0</v>
      </c>
      <c r="I2126" s="193">
        <f>MAX(0,E2126-Assumptions!$C$3)*Assumptions!$C$2</f>
        <v>0</v>
      </c>
      <c r="J2126" s="193">
        <f>MAX(0,F2126-Assumptions!$C$3)*Assumptions!$C$2</f>
        <v>0</v>
      </c>
      <c r="K2126" s="193">
        <f>MAX(0,G2126-Assumptions!$C$3)*Assumptions!$C$2</f>
        <v>0</v>
      </c>
    </row>
    <row r="2127" spans="1:11">
      <c r="A2127" s="192">
        <f t="shared" si="167"/>
        <v>47937.458333328184</v>
      </c>
      <c r="B2127" s="218">
        <v>27.892606382978727</v>
      </c>
      <c r="C2127" s="219">
        <f t="shared" si="166"/>
        <v>1.347950115813864E-4</v>
      </c>
      <c r="D2127" s="193">
        <f t="shared" si="164"/>
        <v>29.129230830149218</v>
      </c>
      <c r="E2127" s="193">
        <f t="shared" si="168"/>
        <v>30.420681276810132</v>
      </c>
      <c r="F2127" s="193">
        <f t="shared" si="168"/>
        <v>31.769388444937732</v>
      </c>
      <c r="G2127" s="193">
        <f t="shared" si="168"/>
        <v>33.1778908230676</v>
      </c>
      <c r="H2127" s="193">
        <f>MAX(0,D2127-Assumptions!$C$3)*Assumptions!$C$2</f>
        <v>0</v>
      </c>
      <c r="I2127" s="193">
        <f>MAX(0,E2127-Assumptions!$C$3)*Assumptions!$C$2</f>
        <v>0</v>
      </c>
      <c r="J2127" s="193">
        <f>MAX(0,F2127-Assumptions!$C$3)*Assumptions!$C$2</f>
        <v>0</v>
      </c>
      <c r="K2127" s="193">
        <f>MAX(0,G2127-Assumptions!$C$3)*Assumptions!$C$2</f>
        <v>0</v>
      </c>
    </row>
    <row r="2128" spans="1:11">
      <c r="A2128" s="192">
        <f t="shared" si="167"/>
        <v>47937.499999994849</v>
      </c>
      <c r="B2128" s="218">
        <v>28.799148936170219</v>
      </c>
      <c r="C2128" s="219">
        <f t="shared" si="166"/>
        <v>1.3917600818954266E-4</v>
      </c>
      <c r="D2128" s="193">
        <f t="shared" si="164"/>
        <v>30.075965134096609</v>
      </c>
      <c r="E2128" s="193">
        <f t="shared" si="168"/>
        <v>31.409389241058797</v>
      </c>
      <c r="F2128" s="193">
        <f t="shared" si="168"/>
        <v>32.801930980359643</v>
      </c>
      <c r="G2128" s="193">
        <f t="shared" si="168"/>
        <v>34.256211344401407</v>
      </c>
      <c r="H2128" s="193">
        <f>MAX(0,D2128-Assumptions!$C$3)*Assumptions!$C$2</f>
        <v>0</v>
      </c>
      <c r="I2128" s="193">
        <f>MAX(0,E2128-Assumptions!$C$3)*Assumptions!$C$2</f>
        <v>0</v>
      </c>
      <c r="J2128" s="193">
        <f>MAX(0,F2128-Assumptions!$C$3)*Assumptions!$C$2</f>
        <v>0</v>
      </c>
      <c r="K2128" s="193">
        <f>MAX(0,G2128-Assumptions!$C$3)*Assumptions!$C$2</f>
        <v>0</v>
      </c>
    </row>
    <row r="2129" spans="1:11">
      <c r="A2129" s="192">
        <f t="shared" si="167"/>
        <v>47937.541666661513</v>
      </c>
      <c r="B2129" s="218">
        <v>28.864840425531916</v>
      </c>
      <c r="C2129" s="219">
        <f t="shared" si="166"/>
        <v>1.394934717118728E-4</v>
      </c>
      <c r="D2129" s="193">
        <f t="shared" si="164"/>
        <v>30.144569069165254</v>
      </c>
      <c r="E2129" s="193">
        <f t="shared" si="168"/>
        <v>31.481034745714492</v>
      </c>
      <c r="F2129" s="193">
        <f t="shared" si="168"/>
        <v>32.8767529032163</v>
      </c>
      <c r="G2129" s="193">
        <f t="shared" si="168"/>
        <v>34.334350512613995</v>
      </c>
      <c r="H2129" s="193">
        <f>MAX(0,D2129-Assumptions!$C$3)*Assumptions!$C$2</f>
        <v>0</v>
      </c>
      <c r="I2129" s="193">
        <f>MAX(0,E2129-Assumptions!$C$3)*Assumptions!$C$2</f>
        <v>0</v>
      </c>
      <c r="J2129" s="193">
        <f>MAX(0,F2129-Assumptions!$C$3)*Assumptions!$C$2</f>
        <v>0</v>
      </c>
      <c r="K2129" s="193">
        <f>MAX(0,G2129-Assumptions!$C$3)*Assumptions!$C$2</f>
        <v>0</v>
      </c>
    </row>
    <row r="2130" spans="1:11">
      <c r="A2130" s="192">
        <f t="shared" si="167"/>
        <v>47937.583333328177</v>
      </c>
      <c r="B2130" s="218">
        <v>28.496968085106388</v>
      </c>
      <c r="C2130" s="219">
        <f t="shared" si="166"/>
        <v>1.377156759868239E-4</v>
      </c>
      <c r="D2130" s="193">
        <f t="shared" si="164"/>
        <v>29.760387032780809</v>
      </c>
      <c r="E2130" s="193">
        <f t="shared" si="168"/>
        <v>31.079819919642574</v>
      </c>
      <c r="F2130" s="193">
        <f t="shared" si="168"/>
        <v>32.457750135219001</v>
      </c>
      <c r="G2130" s="193">
        <f t="shared" si="168"/>
        <v>33.896771170623467</v>
      </c>
      <c r="H2130" s="193">
        <f>MAX(0,D2130-Assumptions!$C$3)*Assumptions!$C$2</f>
        <v>0</v>
      </c>
      <c r="I2130" s="193">
        <f>MAX(0,E2130-Assumptions!$C$3)*Assumptions!$C$2</f>
        <v>0</v>
      </c>
      <c r="J2130" s="193">
        <f>MAX(0,F2130-Assumptions!$C$3)*Assumptions!$C$2</f>
        <v>0</v>
      </c>
      <c r="K2130" s="193">
        <f>MAX(0,G2130-Assumptions!$C$3)*Assumptions!$C$2</f>
        <v>0</v>
      </c>
    </row>
    <row r="2131" spans="1:11">
      <c r="A2131" s="192">
        <f t="shared" si="167"/>
        <v>47937.624999994841</v>
      </c>
      <c r="B2131" s="218">
        <v>28.707180851063836</v>
      </c>
      <c r="C2131" s="219">
        <f t="shared" si="166"/>
        <v>1.3873155925828043E-4</v>
      </c>
      <c r="D2131" s="193">
        <f t="shared" si="164"/>
        <v>29.979919625000498</v>
      </c>
      <c r="E2131" s="193">
        <f t="shared" si="168"/>
        <v>31.309085534540817</v>
      </c>
      <c r="F2131" s="193">
        <f t="shared" si="168"/>
        <v>32.697180288360322</v>
      </c>
      <c r="G2131" s="193">
        <f t="shared" si="168"/>
        <v>34.146816508903775</v>
      </c>
      <c r="H2131" s="193">
        <f>MAX(0,D2131-Assumptions!$C$3)*Assumptions!$C$2</f>
        <v>0</v>
      </c>
      <c r="I2131" s="193">
        <f>MAX(0,E2131-Assumptions!$C$3)*Assumptions!$C$2</f>
        <v>0</v>
      </c>
      <c r="J2131" s="193">
        <f>MAX(0,F2131-Assumptions!$C$3)*Assumptions!$C$2</f>
        <v>0</v>
      </c>
      <c r="K2131" s="193">
        <f>MAX(0,G2131-Assumptions!$C$3)*Assumptions!$C$2</f>
        <v>0</v>
      </c>
    </row>
    <row r="2132" spans="1:11">
      <c r="A2132" s="192">
        <f t="shared" si="167"/>
        <v>47937.666666661506</v>
      </c>
      <c r="B2132" s="218">
        <v>30.007872340425536</v>
      </c>
      <c r="C2132" s="219">
        <f t="shared" si="166"/>
        <v>1.4501733700041759E-4</v>
      </c>
      <c r="D2132" s="193">
        <f t="shared" si="164"/>
        <v>31.33827753935978</v>
      </c>
      <c r="E2132" s="193">
        <f t="shared" si="168"/>
        <v>32.727666526723667</v>
      </c>
      <c r="F2132" s="193">
        <f t="shared" si="168"/>
        <v>34.178654360922174</v>
      </c>
      <c r="G2132" s="193">
        <f t="shared" si="168"/>
        <v>35.693972039513135</v>
      </c>
      <c r="H2132" s="193">
        <f>MAX(0,D2132-Assumptions!$C$3)*Assumptions!$C$2</f>
        <v>0</v>
      </c>
      <c r="I2132" s="193">
        <f>MAX(0,E2132-Assumptions!$C$3)*Assumptions!$C$2</f>
        <v>0</v>
      </c>
      <c r="J2132" s="193">
        <f>MAX(0,F2132-Assumptions!$C$3)*Assumptions!$C$2</f>
        <v>0</v>
      </c>
      <c r="K2132" s="193">
        <f>MAX(0,G2132-Assumptions!$C$3)*Assumptions!$C$2</f>
        <v>0</v>
      </c>
    </row>
    <row r="2133" spans="1:11">
      <c r="A2133" s="192">
        <f t="shared" si="167"/>
        <v>47937.70833332817</v>
      </c>
      <c r="B2133" s="218">
        <v>30.69106382978724</v>
      </c>
      <c r="C2133" s="219">
        <f t="shared" si="166"/>
        <v>1.4831895763265128E-4</v>
      </c>
      <c r="D2133" s="193">
        <f t="shared" si="164"/>
        <v>32.051758464073757</v>
      </c>
      <c r="E2133" s="193">
        <f t="shared" si="168"/>
        <v>33.472779775142946</v>
      </c>
      <c r="F2133" s="193">
        <f t="shared" si="168"/>
        <v>34.956802358631442</v>
      </c>
      <c r="G2133" s="193">
        <f t="shared" si="168"/>
        <v>36.506619388924122</v>
      </c>
      <c r="H2133" s="193">
        <f>MAX(0,D2133-Assumptions!$C$3)*Assumptions!$C$2</f>
        <v>0</v>
      </c>
      <c r="I2133" s="193">
        <f>MAX(0,E2133-Assumptions!$C$3)*Assumptions!$C$2</f>
        <v>0</v>
      </c>
      <c r="J2133" s="193">
        <f>MAX(0,F2133-Assumptions!$C$3)*Assumptions!$C$2</f>
        <v>0</v>
      </c>
      <c r="K2133" s="193">
        <f>MAX(0,G2133-Assumptions!$C$3)*Assumptions!$C$2</f>
        <v>0</v>
      </c>
    </row>
    <row r="2134" spans="1:11">
      <c r="A2134" s="192">
        <f t="shared" si="167"/>
        <v>47937.749999994834</v>
      </c>
      <c r="B2134" s="218">
        <v>29.797659574468085</v>
      </c>
      <c r="C2134" s="219">
        <f t="shared" si="166"/>
        <v>1.4400145372896105E-4</v>
      </c>
      <c r="D2134" s="193">
        <f t="shared" si="164"/>
        <v>31.118744947140094</v>
      </c>
      <c r="E2134" s="193">
        <f t="shared" si="168"/>
        <v>32.498400911825421</v>
      </c>
      <c r="F2134" s="193">
        <f t="shared" si="168"/>
        <v>33.93922420778086</v>
      </c>
      <c r="G2134" s="193">
        <f t="shared" si="168"/>
        <v>35.443926701232833</v>
      </c>
      <c r="H2134" s="193">
        <f>MAX(0,D2134-Assumptions!$C$3)*Assumptions!$C$2</f>
        <v>0</v>
      </c>
      <c r="I2134" s="193">
        <f>MAX(0,E2134-Assumptions!$C$3)*Assumptions!$C$2</f>
        <v>0</v>
      </c>
      <c r="J2134" s="193">
        <f>MAX(0,F2134-Assumptions!$C$3)*Assumptions!$C$2</f>
        <v>0</v>
      </c>
      <c r="K2134" s="193">
        <f>MAX(0,G2134-Assumptions!$C$3)*Assumptions!$C$2</f>
        <v>0</v>
      </c>
    </row>
    <row r="2135" spans="1:11">
      <c r="A2135" s="192">
        <f t="shared" si="167"/>
        <v>47937.791666661498</v>
      </c>
      <c r="B2135" s="218">
        <v>28.483829787234047</v>
      </c>
      <c r="C2135" s="219">
        <f t="shared" si="166"/>
        <v>1.3765218328235787E-4</v>
      </c>
      <c r="D2135" s="193">
        <f t="shared" si="164"/>
        <v>29.746666245767081</v>
      </c>
      <c r="E2135" s="193">
        <f t="shared" si="168"/>
        <v>31.065490818711435</v>
      </c>
      <c r="F2135" s="193">
        <f t="shared" si="168"/>
        <v>32.442785750647673</v>
      </c>
      <c r="G2135" s="193">
        <f t="shared" si="168"/>
        <v>33.881143336980948</v>
      </c>
      <c r="H2135" s="193">
        <f>MAX(0,D2135-Assumptions!$C$3)*Assumptions!$C$2</f>
        <v>0</v>
      </c>
      <c r="I2135" s="193">
        <f>MAX(0,E2135-Assumptions!$C$3)*Assumptions!$C$2</f>
        <v>0</v>
      </c>
      <c r="J2135" s="193">
        <f>MAX(0,F2135-Assumptions!$C$3)*Assumptions!$C$2</f>
        <v>0</v>
      </c>
      <c r="K2135" s="193">
        <f>MAX(0,G2135-Assumptions!$C$3)*Assumptions!$C$2</f>
        <v>0</v>
      </c>
    </row>
    <row r="2136" spans="1:11">
      <c r="A2136" s="192">
        <f t="shared" si="167"/>
        <v>47937.833333328163</v>
      </c>
      <c r="B2136" s="218">
        <v>27.787500000000009</v>
      </c>
      <c r="C2136" s="219">
        <f t="shared" si="166"/>
        <v>1.3428706994565818E-4</v>
      </c>
      <c r="D2136" s="193">
        <f t="shared" si="164"/>
        <v>29.019464534039383</v>
      </c>
      <c r="E2136" s="193">
        <f t="shared" si="168"/>
        <v>30.30604846936102</v>
      </c>
      <c r="F2136" s="193">
        <f t="shared" si="168"/>
        <v>31.649673368367083</v>
      </c>
      <c r="G2136" s="193">
        <f t="shared" si="168"/>
        <v>33.052868153927456</v>
      </c>
      <c r="H2136" s="193">
        <f>MAX(0,D2136-Assumptions!$C$3)*Assumptions!$C$2</f>
        <v>0</v>
      </c>
      <c r="I2136" s="193">
        <f>MAX(0,E2136-Assumptions!$C$3)*Assumptions!$C$2</f>
        <v>0</v>
      </c>
      <c r="J2136" s="193">
        <f>MAX(0,F2136-Assumptions!$C$3)*Assumptions!$C$2</f>
        <v>0</v>
      </c>
      <c r="K2136" s="193">
        <f>MAX(0,G2136-Assumptions!$C$3)*Assumptions!$C$2</f>
        <v>0</v>
      </c>
    </row>
    <row r="2137" spans="1:11">
      <c r="A2137" s="192">
        <f t="shared" si="167"/>
        <v>47937.874999994827</v>
      </c>
      <c r="B2137" s="218">
        <v>27.078031914893625</v>
      </c>
      <c r="C2137" s="219">
        <f t="shared" si="166"/>
        <v>1.3085846390449243E-4</v>
      </c>
      <c r="D2137" s="193">
        <f t="shared" si="164"/>
        <v>28.278542035297949</v>
      </c>
      <c r="E2137" s="193">
        <f t="shared" si="168"/>
        <v>29.532277019079462</v>
      </c>
      <c r="F2137" s="193">
        <f t="shared" si="168"/>
        <v>30.841596601515157</v>
      </c>
      <c r="G2137" s="193">
        <f t="shared" si="168"/>
        <v>32.208965137231431</v>
      </c>
      <c r="H2137" s="193">
        <f>MAX(0,D2137-Assumptions!$C$3)*Assumptions!$C$2</f>
        <v>0</v>
      </c>
      <c r="I2137" s="193">
        <f>MAX(0,E2137-Assumptions!$C$3)*Assumptions!$C$2</f>
        <v>0</v>
      </c>
      <c r="J2137" s="193">
        <f>MAX(0,F2137-Assumptions!$C$3)*Assumptions!$C$2</f>
        <v>0</v>
      </c>
      <c r="K2137" s="193">
        <f>MAX(0,G2137-Assumptions!$C$3)*Assumptions!$C$2</f>
        <v>0</v>
      </c>
    </row>
    <row r="2138" spans="1:11">
      <c r="A2138" s="192">
        <f t="shared" si="167"/>
        <v>47937.916666661491</v>
      </c>
      <c r="B2138" s="218">
        <v>25.212393617021281</v>
      </c>
      <c r="C2138" s="219">
        <f t="shared" si="166"/>
        <v>1.2184249987031584E-4</v>
      </c>
      <c r="D2138" s="193">
        <f t="shared" si="164"/>
        <v>26.330190279348258</v>
      </c>
      <c r="E2138" s="193">
        <f t="shared" si="168"/>
        <v>27.497544686857584</v>
      </c>
      <c r="F2138" s="193">
        <f t="shared" si="168"/>
        <v>28.716653992386018</v>
      </c>
      <c r="G2138" s="193">
        <f t="shared" si="168"/>
        <v>29.989812759993747</v>
      </c>
      <c r="H2138" s="193">
        <f>MAX(0,D2138-Assumptions!$C$3)*Assumptions!$C$2</f>
        <v>0</v>
      </c>
      <c r="I2138" s="193">
        <f>MAX(0,E2138-Assumptions!$C$3)*Assumptions!$C$2</f>
        <v>0</v>
      </c>
      <c r="J2138" s="193">
        <f>MAX(0,F2138-Assumptions!$C$3)*Assumptions!$C$2</f>
        <v>0</v>
      </c>
      <c r="K2138" s="193">
        <f>MAX(0,G2138-Assumptions!$C$3)*Assumptions!$C$2</f>
        <v>0</v>
      </c>
    </row>
    <row r="2139" spans="1:11">
      <c r="A2139" s="192">
        <f t="shared" si="167"/>
        <v>47937.958333328155</v>
      </c>
      <c r="B2139" s="218">
        <v>21.954095744680856</v>
      </c>
      <c r="C2139" s="219">
        <f t="shared" si="166"/>
        <v>1.0609630916273985E-4</v>
      </c>
      <c r="D2139" s="193">
        <f t="shared" si="164"/>
        <v>22.927435099943171</v>
      </c>
      <c r="E2139" s="193">
        <f t="shared" si="168"/>
        <v>23.943927655934875</v>
      </c>
      <c r="F2139" s="193">
        <f t="shared" si="168"/>
        <v>25.005486618695691</v>
      </c>
      <c r="G2139" s="193">
        <f t="shared" si="168"/>
        <v>26.114110016649065</v>
      </c>
      <c r="H2139" s="193">
        <f>MAX(0,D2139-Assumptions!$C$3)*Assumptions!$C$2</f>
        <v>0</v>
      </c>
      <c r="I2139" s="193">
        <f>MAX(0,E2139-Assumptions!$C$3)*Assumptions!$C$2</f>
        <v>0</v>
      </c>
      <c r="J2139" s="193">
        <f>MAX(0,F2139-Assumptions!$C$3)*Assumptions!$C$2</f>
        <v>0</v>
      </c>
      <c r="K2139" s="193">
        <f>MAX(0,G2139-Assumptions!$C$3)*Assumptions!$C$2</f>
        <v>0</v>
      </c>
    </row>
    <row r="2140" spans="1:11">
      <c r="A2140" s="192">
        <f t="shared" si="167"/>
        <v>47937.99999999482</v>
      </c>
      <c r="B2140" s="218">
        <v>19.970212765957449</v>
      </c>
      <c r="C2140" s="219">
        <f t="shared" si="166"/>
        <v>9.6508910788368978E-5</v>
      </c>
      <c r="D2140" s="193">
        <f t="shared" si="164"/>
        <v>20.855596260869909</v>
      </c>
      <c r="E2140" s="193">
        <f t="shared" si="168"/>
        <v>21.780233415332738</v>
      </c>
      <c r="F2140" s="193">
        <f t="shared" si="168"/>
        <v>22.745864548424567</v>
      </c>
      <c r="G2140" s="193">
        <f t="shared" si="168"/>
        <v>23.754307136628707</v>
      </c>
      <c r="H2140" s="193">
        <f>MAX(0,D2140-Assumptions!$C$3)*Assumptions!$C$2</f>
        <v>0</v>
      </c>
      <c r="I2140" s="193">
        <f>MAX(0,E2140-Assumptions!$C$3)*Assumptions!$C$2</f>
        <v>0</v>
      </c>
      <c r="J2140" s="193">
        <f>MAX(0,F2140-Assumptions!$C$3)*Assumptions!$C$2</f>
        <v>0</v>
      </c>
      <c r="K2140" s="193">
        <f>MAX(0,G2140-Assumptions!$C$3)*Assumptions!$C$2</f>
        <v>0</v>
      </c>
    </row>
    <row r="2141" spans="1:11">
      <c r="A2141" s="192">
        <f t="shared" si="167"/>
        <v>47938.041666661484</v>
      </c>
      <c r="B2141" s="218">
        <v>18.406755319148942</v>
      </c>
      <c r="C2141" s="219">
        <f t="shared" si="166"/>
        <v>8.895327895691116E-5</v>
      </c>
      <c r="D2141" s="193">
        <f t="shared" si="164"/>
        <v>19.222822606236015</v>
      </c>
      <c r="E2141" s="193">
        <f t="shared" si="168"/>
        <v>20.075070404527086</v>
      </c>
      <c r="F2141" s="193">
        <f t="shared" si="168"/>
        <v>20.96510278443607</v>
      </c>
      <c r="G2141" s="193">
        <f t="shared" si="168"/>
        <v>21.894594933168964</v>
      </c>
      <c r="H2141" s="193">
        <f>MAX(0,D2141-Assumptions!$C$3)*Assumptions!$C$2</f>
        <v>0</v>
      </c>
      <c r="I2141" s="193">
        <f>MAX(0,E2141-Assumptions!$C$3)*Assumptions!$C$2</f>
        <v>0</v>
      </c>
      <c r="J2141" s="193">
        <f>MAX(0,F2141-Assumptions!$C$3)*Assumptions!$C$2</f>
        <v>0</v>
      </c>
      <c r="K2141" s="193">
        <f>MAX(0,G2141-Assumptions!$C$3)*Assumptions!$C$2</f>
        <v>0</v>
      </c>
    </row>
    <row r="2142" spans="1:11">
      <c r="A2142" s="192">
        <f t="shared" si="167"/>
        <v>47938.083333328148</v>
      </c>
      <c r="B2142" s="218">
        <v>17.158617021276598</v>
      </c>
      <c r="C2142" s="219">
        <f t="shared" si="166"/>
        <v>8.2921472032638089E-5</v>
      </c>
      <c r="D2142" s="193">
        <f t="shared" si="164"/>
        <v>17.919347839931646</v>
      </c>
      <c r="E2142" s="193">
        <f t="shared" si="168"/>
        <v>18.713805816068788</v>
      </c>
      <c r="F2142" s="193">
        <f t="shared" si="168"/>
        <v>19.543486250159532</v>
      </c>
      <c r="G2142" s="193">
        <f t="shared" si="168"/>
        <v>20.40995073712967</v>
      </c>
      <c r="H2142" s="193">
        <f>MAX(0,D2142-Assumptions!$C$3)*Assumptions!$C$2</f>
        <v>0</v>
      </c>
      <c r="I2142" s="193">
        <f>MAX(0,E2142-Assumptions!$C$3)*Assumptions!$C$2</f>
        <v>0</v>
      </c>
      <c r="J2142" s="193">
        <f>MAX(0,F2142-Assumptions!$C$3)*Assumptions!$C$2</f>
        <v>0</v>
      </c>
      <c r="K2142" s="193">
        <f>MAX(0,G2142-Assumptions!$C$3)*Assumptions!$C$2</f>
        <v>0</v>
      </c>
    </row>
    <row r="2143" spans="1:11">
      <c r="A2143" s="192">
        <f t="shared" si="167"/>
        <v>47938.124999994812</v>
      </c>
      <c r="B2143" s="218">
        <v>16.501702127659577</v>
      </c>
      <c r="C2143" s="219">
        <f t="shared" si="166"/>
        <v>7.974683680933647E-5</v>
      </c>
      <c r="D2143" s="193">
        <f t="shared" si="164"/>
        <v>17.233308489245132</v>
      </c>
      <c r="E2143" s="193">
        <f t="shared" si="168"/>
        <v>17.99735076951179</v>
      </c>
      <c r="F2143" s="193">
        <f t="shared" si="168"/>
        <v>18.795267021592931</v>
      </c>
      <c r="G2143" s="193">
        <f t="shared" si="168"/>
        <v>19.628559055003723</v>
      </c>
      <c r="H2143" s="193">
        <f>MAX(0,D2143-Assumptions!$C$3)*Assumptions!$C$2</f>
        <v>0</v>
      </c>
      <c r="I2143" s="193">
        <f>MAX(0,E2143-Assumptions!$C$3)*Assumptions!$C$2</f>
        <v>0</v>
      </c>
      <c r="J2143" s="193">
        <f>MAX(0,F2143-Assumptions!$C$3)*Assumptions!$C$2</f>
        <v>0</v>
      </c>
      <c r="K2143" s="193">
        <f>MAX(0,G2143-Assumptions!$C$3)*Assumptions!$C$2</f>
        <v>0</v>
      </c>
    </row>
    <row r="2144" spans="1:11">
      <c r="A2144" s="192">
        <f t="shared" si="167"/>
        <v>47938.166666661476</v>
      </c>
      <c r="B2144" s="218">
        <v>16.52797872340426</v>
      </c>
      <c r="C2144" s="219">
        <f t="shared" si="166"/>
        <v>7.9873822218268553E-5</v>
      </c>
      <c r="D2144" s="193">
        <f t="shared" si="164"/>
        <v>17.260750063272599</v>
      </c>
      <c r="E2144" s="193">
        <f t="shared" si="168"/>
        <v>18.026008971374072</v>
      </c>
      <c r="F2144" s="193">
        <f t="shared" si="168"/>
        <v>18.825195790735599</v>
      </c>
      <c r="G2144" s="193">
        <f t="shared" si="168"/>
        <v>19.659814722288765</v>
      </c>
      <c r="H2144" s="193">
        <f>MAX(0,D2144-Assumptions!$C$3)*Assumptions!$C$2</f>
        <v>0</v>
      </c>
      <c r="I2144" s="193">
        <f>MAX(0,E2144-Assumptions!$C$3)*Assumptions!$C$2</f>
        <v>0</v>
      </c>
      <c r="J2144" s="193">
        <f>MAX(0,F2144-Assumptions!$C$3)*Assumptions!$C$2</f>
        <v>0</v>
      </c>
      <c r="K2144" s="193">
        <f>MAX(0,G2144-Assumptions!$C$3)*Assumptions!$C$2</f>
        <v>0</v>
      </c>
    </row>
    <row r="2145" spans="1:11">
      <c r="A2145" s="192">
        <f t="shared" si="167"/>
        <v>47938.208333328141</v>
      </c>
      <c r="B2145" s="218">
        <v>17.82867021276596</v>
      </c>
      <c r="C2145" s="219">
        <f t="shared" si="166"/>
        <v>8.6159599960405724E-5</v>
      </c>
      <c r="D2145" s="193">
        <f t="shared" si="164"/>
        <v>18.619107977631884</v>
      </c>
      <c r="E2145" s="193">
        <f t="shared" si="168"/>
        <v>19.444589963556925</v>
      </c>
      <c r="F2145" s="193">
        <f t="shared" si="168"/>
        <v>20.306669863297458</v>
      </c>
      <c r="G2145" s="193">
        <f t="shared" si="168"/>
        <v>21.206970252898131</v>
      </c>
      <c r="H2145" s="193">
        <f>MAX(0,D2145-Assumptions!$C$3)*Assumptions!$C$2</f>
        <v>0</v>
      </c>
      <c r="I2145" s="193">
        <f>MAX(0,E2145-Assumptions!$C$3)*Assumptions!$C$2</f>
        <v>0</v>
      </c>
      <c r="J2145" s="193">
        <f>MAX(0,F2145-Assumptions!$C$3)*Assumptions!$C$2</f>
        <v>0</v>
      </c>
      <c r="K2145" s="193">
        <f>MAX(0,G2145-Assumptions!$C$3)*Assumptions!$C$2</f>
        <v>0</v>
      </c>
    </row>
    <row r="2146" spans="1:11">
      <c r="A2146" s="192">
        <f t="shared" si="167"/>
        <v>47938.249999994805</v>
      </c>
      <c r="B2146" s="218">
        <v>19.957074468085111</v>
      </c>
      <c r="C2146" s="219">
        <f t="shared" si="166"/>
        <v>9.6445418083902949E-5</v>
      </c>
      <c r="D2146" s="193">
        <f t="shared" si="164"/>
        <v>20.841875473856177</v>
      </c>
      <c r="E2146" s="193">
        <f t="shared" si="168"/>
        <v>21.765904314401599</v>
      </c>
      <c r="F2146" s="193">
        <f t="shared" si="168"/>
        <v>22.730900163853235</v>
      </c>
      <c r="G2146" s="193">
        <f t="shared" si="168"/>
        <v>23.738679302986192</v>
      </c>
      <c r="H2146" s="193">
        <f>MAX(0,D2146-Assumptions!$C$3)*Assumptions!$C$2</f>
        <v>0</v>
      </c>
      <c r="I2146" s="193">
        <f>MAX(0,E2146-Assumptions!$C$3)*Assumptions!$C$2</f>
        <v>0</v>
      </c>
      <c r="J2146" s="193">
        <f>MAX(0,F2146-Assumptions!$C$3)*Assumptions!$C$2</f>
        <v>0</v>
      </c>
      <c r="K2146" s="193">
        <f>MAX(0,G2146-Assumptions!$C$3)*Assumptions!$C$2</f>
        <v>0</v>
      </c>
    </row>
    <row r="2147" spans="1:11">
      <c r="A2147" s="192">
        <f t="shared" si="167"/>
        <v>47938.291666661469</v>
      </c>
      <c r="B2147" s="218">
        <v>22.059202127659578</v>
      </c>
      <c r="C2147" s="219">
        <f t="shared" si="166"/>
        <v>1.066042507984681E-4</v>
      </c>
      <c r="D2147" s="193">
        <f t="shared" si="164"/>
        <v>23.03720139605301</v>
      </c>
      <c r="E2147" s="193">
        <f t="shared" si="168"/>
        <v>24.058560463383994</v>
      </c>
      <c r="F2147" s="193">
        <f t="shared" si="168"/>
        <v>25.125201695266348</v>
      </c>
      <c r="G2147" s="193">
        <f t="shared" si="168"/>
        <v>26.239132685789212</v>
      </c>
      <c r="H2147" s="193">
        <f>MAX(0,D2147-Assumptions!$C$3)*Assumptions!$C$2</f>
        <v>0</v>
      </c>
      <c r="I2147" s="193">
        <f>MAX(0,E2147-Assumptions!$C$3)*Assumptions!$C$2</f>
        <v>0</v>
      </c>
      <c r="J2147" s="193">
        <f>MAX(0,F2147-Assumptions!$C$3)*Assumptions!$C$2</f>
        <v>0</v>
      </c>
      <c r="K2147" s="193">
        <f>MAX(0,G2147-Assumptions!$C$3)*Assumptions!$C$2</f>
        <v>0</v>
      </c>
    </row>
    <row r="2148" spans="1:11">
      <c r="A2148" s="192">
        <f t="shared" si="167"/>
        <v>47938.333333328133</v>
      </c>
      <c r="B2148" s="218">
        <v>23.399308510638299</v>
      </c>
      <c r="C2148" s="219">
        <f t="shared" si="166"/>
        <v>1.1308050665400339E-4</v>
      </c>
      <c r="D2148" s="193">
        <f t="shared" si="164"/>
        <v>24.436721671453491</v>
      </c>
      <c r="E2148" s="193">
        <f t="shared" si="168"/>
        <v>25.520128758360269</v>
      </c>
      <c r="F2148" s="193">
        <f t="shared" si="168"/>
        <v>26.651568921542207</v>
      </c>
      <c r="G2148" s="193">
        <f t="shared" si="168"/>
        <v>27.833171717326138</v>
      </c>
      <c r="H2148" s="193">
        <f>MAX(0,D2148-Assumptions!$C$3)*Assumptions!$C$2</f>
        <v>0</v>
      </c>
      <c r="I2148" s="193">
        <f>MAX(0,E2148-Assumptions!$C$3)*Assumptions!$C$2</f>
        <v>0</v>
      </c>
      <c r="J2148" s="193">
        <f>MAX(0,F2148-Assumptions!$C$3)*Assumptions!$C$2</f>
        <v>0</v>
      </c>
      <c r="K2148" s="193">
        <f>MAX(0,G2148-Assumptions!$C$3)*Assumptions!$C$2</f>
        <v>0</v>
      </c>
    </row>
    <row r="2149" spans="1:11">
      <c r="A2149" s="192">
        <f t="shared" si="167"/>
        <v>47938.374999994798</v>
      </c>
      <c r="B2149" s="218">
        <v>24.292712765957454</v>
      </c>
      <c r="C2149" s="219">
        <f t="shared" si="166"/>
        <v>1.173980105576936E-4</v>
      </c>
      <c r="D2149" s="193">
        <f t="shared" si="164"/>
        <v>25.369735188387146</v>
      </c>
      <c r="E2149" s="193">
        <f t="shared" si="168"/>
        <v>26.494507621677791</v>
      </c>
      <c r="F2149" s="193">
        <f t="shared" si="168"/>
        <v>27.669147072392782</v>
      </c>
      <c r="G2149" s="193">
        <f t="shared" si="168"/>
        <v>28.895864405017427</v>
      </c>
      <c r="H2149" s="193">
        <f>MAX(0,D2149-Assumptions!$C$3)*Assumptions!$C$2</f>
        <v>0</v>
      </c>
      <c r="I2149" s="193">
        <f>MAX(0,E2149-Assumptions!$C$3)*Assumptions!$C$2</f>
        <v>0</v>
      </c>
      <c r="J2149" s="193">
        <f>MAX(0,F2149-Assumptions!$C$3)*Assumptions!$C$2</f>
        <v>0</v>
      </c>
      <c r="K2149" s="193">
        <f>MAX(0,G2149-Assumptions!$C$3)*Assumptions!$C$2</f>
        <v>0</v>
      </c>
    </row>
    <row r="2150" spans="1:11">
      <c r="A2150" s="192">
        <f t="shared" si="167"/>
        <v>47938.416666661462</v>
      </c>
      <c r="B2150" s="218">
        <v>24.765691489361707</v>
      </c>
      <c r="C2150" s="219">
        <f t="shared" si="166"/>
        <v>1.1968374791847075E-4</v>
      </c>
      <c r="D2150" s="193">
        <f t="shared" si="164"/>
        <v>25.863683520881434</v>
      </c>
      <c r="E2150" s="193">
        <f t="shared" si="168"/>
        <v>27.010355255198828</v>
      </c>
      <c r="F2150" s="193">
        <f t="shared" si="168"/>
        <v>28.207864916960734</v>
      </c>
      <c r="G2150" s="193">
        <f t="shared" si="168"/>
        <v>29.458466416148106</v>
      </c>
      <c r="H2150" s="193">
        <f>MAX(0,D2150-Assumptions!$C$3)*Assumptions!$C$2</f>
        <v>0</v>
      </c>
      <c r="I2150" s="193">
        <f>MAX(0,E2150-Assumptions!$C$3)*Assumptions!$C$2</f>
        <v>0</v>
      </c>
      <c r="J2150" s="193">
        <f>MAX(0,F2150-Assumptions!$C$3)*Assumptions!$C$2</f>
        <v>0</v>
      </c>
      <c r="K2150" s="193">
        <f>MAX(0,G2150-Assumptions!$C$3)*Assumptions!$C$2</f>
        <v>0</v>
      </c>
    </row>
    <row r="2151" spans="1:11">
      <c r="A2151" s="192">
        <f t="shared" si="167"/>
        <v>47938.458333328126</v>
      </c>
      <c r="B2151" s="218">
        <v>25.35691489361702</v>
      </c>
      <c r="C2151" s="219">
        <f t="shared" si="166"/>
        <v>1.2254091961944218E-4</v>
      </c>
      <c r="D2151" s="193">
        <f t="shared" si="164"/>
        <v>26.481118936499289</v>
      </c>
      <c r="E2151" s="193">
        <f t="shared" si="168"/>
        <v>27.65516479710012</v>
      </c>
      <c r="F2151" s="193">
        <f t="shared" si="168"/>
        <v>28.881262222670664</v>
      </c>
      <c r="G2151" s="193">
        <f t="shared" si="168"/>
        <v>30.161718930061451</v>
      </c>
      <c r="H2151" s="193">
        <f>MAX(0,D2151-Assumptions!$C$3)*Assumptions!$C$2</f>
        <v>0</v>
      </c>
      <c r="I2151" s="193">
        <f>MAX(0,E2151-Assumptions!$C$3)*Assumptions!$C$2</f>
        <v>0</v>
      </c>
      <c r="J2151" s="193">
        <f>MAX(0,F2151-Assumptions!$C$3)*Assumptions!$C$2</f>
        <v>0</v>
      </c>
      <c r="K2151" s="193">
        <f>MAX(0,G2151-Assumptions!$C$3)*Assumptions!$C$2</f>
        <v>0</v>
      </c>
    </row>
    <row r="2152" spans="1:11">
      <c r="A2152" s="192">
        <f t="shared" si="167"/>
        <v>47938.49999999479</v>
      </c>
      <c r="B2152" s="218">
        <v>25.908723404255323</v>
      </c>
      <c r="C2152" s="219">
        <f t="shared" si="166"/>
        <v>1.2520761320701556E-4</v>
      </c>
      <c r="D2152" s="193">
        <f t="shared" si="164"/>
        <v>27.05739199107596</v>
      </c>
      <c r="E2152" s="193">
        <f t="shared" si="168"/>
        <v>28.256987036208002</v>
      </c>
      <c r="F2152" s="193">
        <f t="shared" si="168"/>
        <v>29.509766374666611</v>
      </c>
      <c r="G2152" s="193">
        <f t="shared" si="168"/>
        <v>30.818087943047249</v>
      </c>
      <c r="H2152" s="193">
        <f>MAX(0,D2152-Assumptions!$C$3)*Assumptions!$C$2</f>
        <v>0</v>
      </c>
      <c r="I2152" s="193">
        <f>MAX(0,E2152-Assumptions!$C$3)*Assumptions!$C$2</f>
        <v>0</v>
      </c>
      <c r="J2152" s="193">
        <f>MAX(0,F2152-Assumptions!$C$3)*Assumptions!$C$2</f>
        <v>0</v>
      </c>
      <c r="K2152" s="193">
        <f>MAX(0,G2152-Assumptions!$C$3)*Assumptions!$C$2</f>
        <v>0</v>
      </c>
    </row>
    <row r="2153" spans="1:11">
      <c r="A2153" s="192">
        <f t="shared" si="167"/>
        <v>47938.541666661455</v>
      </c>
      <c r="B2153" s="218">
        <v>25.383191489361707</v>
      </c>
      <c r="C2153" s="219">
        <f t="shared" si="166"/>
        <v>1.2266790502837426E-4</v>
      </c>
      <c r="D2153" s="193">
        <f t="shared" si="164"/>
        <v>26.508560510526753</v>
      </c>
      <c r="E2153" s="193">
        <f t="shared" si="168"/>
        <v>27.683822998962405</v>
      </c>
      <c r="F2153" s="193">
        <f t="shared" si="168"/>
        <v>28.911190991813331</v>
      </c>
      <c r="G2153" s="193">
        <f t="shared" si="168"/>
        <v>30.192974597346492</v>
      </c>
      <c r="H2153" s="193">
        <f>MAX(0,D2153-Assumptions!$C$3)*Assumptions!$C$2</f>
        <v>0</v>
      </c>
      <c r="I2153" s="193">
        <f>MAX(0,E2153-Assumptions!$C$3)*Assumptions!$C$2</f>
        <v>0</v>
      </c>
      <c r="J2153" s="193">
        <f>MAX(0,F2153-Assumptions!$C$3)*Assumptions!$C$2</f>
        <v>0</v>
      </c>
      <c r="K2153" s="193">
        <f>MAX(0,G2153-Assumptions!$C$3)*Assumptions!$C$2</f>
        <v>0</v>
      </c>
    </row>
    <row r="2154" spans="1:11">
      <c r="A2154" s="192">
        <f t="shared" si="167"/>
        <v>47938.583333328119</v>
      </c>
      <c r="B2154" s="218">
        <v>24.81824468085107</v>
      </c>
      <c r="C2154" s="219">
        <f t="shared" si="166"/>
        <v>1.1993771873633488E-4</v>
      </c>
      <c r="D2154" s="193">
        <f t="shared" si="164"/>
        <v>25.918566668936354</v>
      </c>
      <c r="E2154" s="193">
        <f t="shared" si="168"/>
        <v>27.067671658923388</v>
      </c>
      <c r="F2154" s="193">
        <f t="shared" si="168"/>
        <v>28.267722455246059</v>
      </c>
      <c r="G2154" s="193">
        <f t="shared" si="168"/>
        <v>29.520977750718181</v>
      </c>
      <c r="H2154" s="193">
        <f>MAX(0,D2154-Assumptions!$C$3)*Assumptions!$C$2</f>
        <v>0</v>
      </c>
      <c r="I2154" s="193">
        <f>MAX(0,E2154-Assumptions!$C$3)*Assumptions!$C$2</f>
        <v>0</v>
      </c>
      <c r="J2154" s="193">
        <f>MAX(0,F2154-Assumptions!$C$3)*Assumptions!$C$2</f>
        <v>0</v>
      </c>
      <c r="K2154" s="193">
        <f>MAX(0,G2154-Assumptions!$C$3)*Assumptions!$C$2</f>
        <v>0</v>
      </c>
    </row>
    <row r="2155" spans="1:11">
      <c r="A2155" s="192">
        <f t="shared" si="167"/>
        <v>47938.624999994783</v>
      </c>
      <c r="B2155" s="218">
        <v>25.85617021276596</v>
      </c>
      <c r="C2155" s="219">
        <f t="shared" si="166"/>
        <v>1.2495364238915142E-4</v>
      </c>
      <c r="D2155" s="193">
        <f t="shared" si="164"/>
        <v>27.002508843021037</v>
      </c>
      <c r="E2155" s="193">
        <f t="shared" si="168"/>
        <v>28.199670632483443</v>
      </c>
      <c r="F2155" s="193">
        <f t="shared" si="168"/>
        <v>29.449908836381283</v>
      </c>
      <c r="G2155" s="193">
        <f t="shared" si="168"/>
        <v>30.75557660847717</v>
      </c>
      <c r="H2155" s="193">
        <f>MAX(0,D2155-Assumptions!$C$3)*Assumptions!$C$2</f>
        <v>0</v>
      </c>
      <c r="I2155" s="193">
        <f>MAX(0,E2155-Assumptions!$C$3)*Assumptions!$C$2</f>
        <v>0</v>
      </c>
      <c r="J2155" s="193">
        <f>MAX(0,F2155-Assumptions!$C$3)*Assumptions!$C$2</f>
        <v>0</v>
      </c>
      <c r="K2155" s="193">
        <f>MAX(0,G2155-Assumptions!$C$3)*Assumptions!$C$2</f>
        <v>0</v>
      </c>
    </row>
    <row r="2156" spans="1:11">
      <c r="A2156" s="192">
        <f t="shared" si="167"/>
        <v>47938.666666661447</v>
      </c>
      <c r="B2156" s="218">
        <v>27.459042553191491</v>
      </c>
      <c r="C2156" s="219">
        <f t="shared" si="166"/>
        <v>1.3269975233400733E-4</v>
      </c>
      <c r="D2156" s="193">
        <f t="shared" si="164"/>
        <v>28.676444858696119</v>
      </c>
      <c r="E2156" s="193">
        <f t="shared" si="168"/>
        <v>29.947820946082512</v>
      </c>
      <c r="F2156" s="193">
        <f t="shared" si="168"/>
        <v>31.275563754083777</v>
      </c>
      <c r="G2156" s="193">
        <f t="shared" si="168"/>
        <v>32.66217231286447</v>
      </c>
      <c r="H2156" s="193">
        <f>MAX(0,D2156-Assumptions!$C$3)*Assumptions!$C$2</f>
        <v>0</v>
      </c>
      <c r="I2156" s="193">
        <f>MAX(0,E2156-Assumptions!$C$3)*Assumptions!$C$2</f>
        <v>0</v>
      </c>
      <c r="J2156" s="193">
        <f>MAX(0,F2156-Assumptions!$C$3)*Assumptions!$C$2</f>
        <v>0</v>
      </c>
      <c r="K2156" s="193">
        <f>MAX(0,G2156-Assumptions!$C$3)*Assumptions!$C$2</f>
        <v>0</v>
      </c>
    </row>
    <row r="2157" spans="1:11">
      <c r="A2157" s="192">
        <f t="shared" si="167"/>
        <v>47938.708333328112</v>
      </c>
      <c r="B2157" s="218">
        <v>28.326170212765966</v>
      </c>
      <c r="C2157" s="219">
        <f t="shared" si="166"/>
        <v>1.368902708287655E-4</v>
      </c>
      <c r="D2157" s="193">
        <f t="shared" si="164"/>
        <v>29.582016801602322</v>
      </c>
      <c r="E2157" s="193">
        <f t="shared" si="168"/>
        <v>30.89354160753776</v>
      </c>
      <c r="F2157" s="193">
        <f t="shared" si="168"/>
        <v>32.263213135791695</v>
      </c>
      <c r="G2157" s="193">
        <f t="shared" si="168"/>
        <v>33.693609333270729</v>
      </c>
      <c r="H2157" s="193">
        <f>MAX(0,D2157-Assumptions!$C$3)*Assumptions!$C$2</f>
        <v>0</v>
      </c>
      <c r="I2157" s="193">
        <f>MAX(0,E2157-Assumptions!$C$3)*Assumptions!$C$2</f>
        <v>0</v>
      </c>
      <c r="J2157" s="193">
        <f>MAX(0,F2157-Assumptions!$C$3)*Assumptions!$C$2</f>
        <v>0</v>
      </c>
      <c r="K2157" s="193">
        <f>MAX(0,G2157-Assumptions!$C$3)*Assumptions!$C$2</f>
        <v>0</v>
      </c>
    </row>
    <row r="2158" spans="1:11">
      <c r="A2158" s="192">
        <f t="shared" si="167"/>
        <v>47938.749999994776</v>
      </c>
      <c r="B2158" s="218">
        <v>28.050265957446811</v>
      </c>
      <c r="C2158" s="219">
        <f t="shared" si="166"/>
        <v>1.355569240349788E-4</v>
      </c>
      <c r="D2158" s="193">
        <f t="shared" si="164"/>
        <v>29.293880274313981</v>
      </c>
      <c r="E2158" s="193">
        <f t="shared" si="168"/>
        <v>30.592630487983815</v>
      </c>
      <c r="F2158" s="193">
        <f t="shared" ref="E2158:G2189" si="169">$C2158*F$2</f>
        <v>31.948961059793717</v>
      </c>
      <c r="G2158" s="193">
        <f t="shared" si="169"/>
        <v>33.365424826777826</v>
      </c>
      <c r="H2158" s="193">
        <f>MAX(0,D2158-Assumptions!$C$3)*Assumptions!$C$2</f>
        <v>0</v>
      </c>
      <c r="I2158" s="193">
        <f>MAX(0,E2158-Assumptions!$C$3)*Assumptions!$C$2</f>
        <v>0</v>
      </c>
      <c r="J2158" s="193">
        <f>MAX(0,F2158-Assumptions!$C$3)*Assumptions!$C$2</f>
        <v>0</v>
      </c>
      <c r="K2158" s="193">
        <f>MAX(0,G2158-Assumptions!$C$3)*Assumptions!$C$2</f>
        <v>0</v>
      </c>
    </row>
    <row r="2159" spans="1:11">
      <c r="A2159" s="192">
        <f t="shared" si="167"/>
        <v>47938.79166666144</v>
      </c>
      <c r="B2159" s="218">
        <v>27.708670212765963</v>
      </c>
      <c r="C2159" s="219">
        <f t="shared" si="166"/>
        <v>1.3390611371886198E-4</v>
      </c>
      <c r="D2159" s="193">
        <f t="shared" ref="D2159:G2214" si="170">$C2159*D$2</f>
        <v>28.937139811957</v>
      </c>
      <c r="E2159" s="193">
        <f t="shared" si="169"/>
        <v>30.220073863774179</v>
      </c>
      <c r="F2159" s="193">
        <f t="shared" si="169"/>
        <v>31.55988706093909</v>
      </c>
      <c r="G2159" s="193">
        <f t="shared" si="169"/>
        <v>32.959101152072343</v>
      </c>
      <c r="H2159" s="193">
        <f>MAX(0,D2159-Assumptions!$C$3)*Assumptions!$C$2</f>
        <v>0</v>
      </c>
      <c r="I2159" s="193">
        <f>MAX(0,E2159-Assumptions!$C$3)*Assumptions!$C$2</f>
        <v>0</v>
      </c>
      <c r="J2159" s="193">
        <f>MAX(0,F2159-Assumptions!$C$3)*Assumptions!$C$2</f>
        <v>0</v>
      </c>
      <c r="K2159" s="193">
        <f>MAX(0,G2159-Assumptions!$C$3)*Assumptions!$C$2</f>
        <v>0</v>
      </c>
    </row>
    <row r="2160" spans="1:11">
      <c r="A2160" s="192">
        <f t="shared" si="167"/>
        <v>47938.833333328104</v>
      </c>
      <c r="B2160" s="218">
        <v>28.076542553191491</v>
      </c>
      <c r="C2160" s="219">
        <f t="shared" si="166"/>
        <v>1.3568390944391085E-4</v>
      </c>
      <c r="D2160" s="193">
        <f t="shared" si="170"/>
        <v>29.321321848341441</v>
      </c>
      <c r="E2160" s="193">
        <f t="shared" si="169"/>
        <v>30.621288689846093</v>
      </c>
      <c r="F2160" s="193">
        <f t="shared" si="169"/>
        <v>31.978889828936378</v>
      </c>
      <c r="G2160" s="193">
        <f t="shared" si="169"/>
        <v>33.396680494062863</v>
      </c>
      <c r="H2160" s="193">
        <f>MAX(0,D2160-Assumptions!$C$3)*Assumptions!$C$2</f>
        <v>0</v>
      </c>
      <c r="I2160" s="193">
        <f>MAX(0,E2160-Assumptions!$C$3)*Assumptions!$C$2</f>
        <v>0</v>
      </c>
      <c r="J2160" s="193">
        <f>MAX(0,F2160-Assumptions!$C$3)*Assumptions!$C$2</f>
        <v>0</v>
      </c>
      <c r="K2160" s="193">
        <f>MAX(0,G2160-Assumptions!$C$3)*Assumptions!$C$2</f>
        <v>0</v>
      </c>
    </row>
    <row r="2161" spans="1:11">
      <c r="A2161" s="192">
        <f t="shared" si="167"/>
        <v>47938.874999994769</v>
      </c>
      <c r="B2161" s="218">
        <v>27.603563829787241</v>
      </c>
      <c r="C2161" s="219">
        <f t="shared" si="166"/>
        <v>1.3339817208313373E-4</v>
      </c>
      <c r="D2161" s="193">
        <f t="shared" si="170"/>
        <v>28.82737351584716</v>
      </c>
      <c r="E2161" s="193">
        <f t="shared" si="169"/>
        <v>30.105441056325063</v>
      </c>
      <c r="F2161" s="193">
        <f t="shared" si="169"/>
        <v>31.440171984368437</v>
      </c>
      <c r="G2161" s="193">
        <f t="shared" si="169"/>
        <v>32.834078482932192</v>
      </c>
      <c r="H2161" s="193">
        <f>MAX(0,D2161-Assumptions!$C$3)*Assumptions!$C$2</f>
        <v>0</v>
      </c>
      <c r="I2161" s="193">
        <f>MAX(0,E2161-Assumptions!$C$3)*Assumptions!$C$2</f>
        <v>0</v>
      </c>
      <c r="J2161" s="193">
        <f>MAX(0,F2161-Assumptions!$C$3)*Assumptions!$C$2</f>
        <v>0</v>
      </c>
      <c r="K2161" s="193">
        <f>MAX(0,G2161-Assumptions!$C$3)*Assumptions!$C$2</f>
        <v>0</v>
      </c>
    </row>
    <row r="2162" spans="1:11">
      <c r="A2162" s="192">
        <f t="shared" si="167"/>
        <v>47938.916666661433</v>
      </c>
      <c r="B2162" s="218">
        <v>25.948138297872344</v>
      </c>
      <c r="C2162" s="219">
        <f t="shared" si="166"/>
        <v>1.2539809132041364E-4</v>
      </c>
      <c r="D2162" s="193">
        <f t="shared" si="170"/>
        <v>27.098554352117151</v>
      </c>
      <c r="E2162" s="193">
        <f t="shared" si="169"/>
        <v>28.29997433900142</v>
      </c>
      <c r="F2162" s="193">
        <f t="shared" si="169"/>
        <v>29.554659528380604</v>
      </c>
      <c r="G2162" s="193">
        <f t="shared" si="169"/>
        <v>30.864971443974802</v>
      </c>
      <c r="H2162" s="193">
        <f>MAX(0,D2162-Assumptions!$C$3)*Assumptions!$C$2</f>
        <v>0</v>
      </c>
      <c r="I2162" s="193">
        <f>MAX(0,E2162-Assumptions!$C$3)*Assumptions!$C$2</f>
        <v>0</v>
      </c>
      <c r="J2162" s="193">
        <f>MAX(0,F2162-Assumptions!$C$3)*Assumptions!$C$2</f>
        <v>0</v>
      </c>
      <c r="K2162" s="193">
        <f>MAX(0,G2162-Assumptions!$C$3)*Assumptions!$C$2</f>
        <v>0</v>
      </c>
    </row>
    <row r="2163" spans="1:11">
      <c r="A2163" s="192">
        <f t="shared" si="167"/>
        <v>47938.958333328097</v>
      </c>
      <c r="B2163" s="218">
        <v>23.175957446808514</v>
      </c>
      <c r="C2163" s="219">
        <f t="shared" si="166"/>
        <v>1.1200113067808084E-4</v>
      </c>
      <c r="D2163" s="193">
        <f t="shared" si="170"/>
        <v>24.203468292220077</v>
      </c>
      <c r="E2163" s="193">
        <f t="shared" si="169"/>
        <v>25.276534042530887</v>
      </c>
      <c r="F2163" s="193">
        <f t="shared" si="169"/>
        <v>26.397174383829562</v>
      </c>
      <c r="G2163" s="193">
        <f t="shared" si="169"/>
        <v>27.567498545403318</v>
      </c>
      <c r="H2163" s="193">
        <f>MAX(0,D2163-Assumptions!$C$3)*Assumptions!$C$2</f>
        <v>0</v>
      </c>
      <c r="I2163" s="193">
        <f>MAX(0,E2163-Assumptions!$C$3)*Assumptions!$C$2</f>
        <v>0</v>
      </c>
      <c r="J2163" s="193">
        <f>MAX(0,F2163-Assumptions!$C$3)*Assumptions!$C$2</f>
        <v>0</v>
      </c>
      <c r="K2163" s="193">
        <f>MAX(0,G2163-Assumptions!$C$3)*Assumptions!$C$2</f>
        <v>0</v>
      </c>
    </row>
    <row r="2164" spans="1:11">
      <c r="A2164" s="192">
        <f t="shared" si="167"/>
        <v>47938.999999994761</v>
      </c>
      <c r="B2164" s="218">
        <v>21.152659574468085</v>
      </c>
      <c r="C2164" s="219">
        <f t="shared" si="166"/>
        <v>1.0222325419031187E-4</v>
      </c>
      <c r="D2164" s="193">
        <f t="shared" si="170"/>
        <v>22.090467092105623</v>
      </c>
      <c r="E2164" s="193">
        <f t="shared" si="169"/>
        <v>23.069852499135333</v>
      </c>
      <c r="F2164" s="193">
        <f t="shared" si="169"/>
        <v>24.092659159844441</v>
      </c>
      <c r="G2164" s="193">
        <f t="shared" si="169"/>
        <v>25.160812164455407</v>
      </c>
      <c r="H2164" s="193">
        <f>MAX(0,D2164-Assumptions!$C$3)*Assumptions!$C$2</f>
        <v>0</v>
      </c>
      <c r="I2164" s="193">
        <f>MAX(0,E2164-Assumptions!$C$3)*Assumptions!$C$2</f>
        <v>0</v>
      </c>
      <c r="J2164" s="193">
        <f>MAX(0,F2164-Assumptions!$C$3)*Assumptions!$C$2</f>
        <v>0</v>
      </c>
      <c r="K2164" s="193">
        <f>MAX(0,G2164-Assumptions!$C$3)*Assumptions!$C$2</f>
        <v>0</v>
      </c>
    </row>
    <row r="2165" spans="1:11">
      <c r="A2165" s="192">
        <f t="shared" si="167"/>
        <v>47939.041666661426</v>
      </c>
      <c r="B2165" s="218">
        <v>19.510372340425533</v>
      </c>
      <c r="C2165" s="219">
        <f t="shared" si="166"/>
        <v>9.4286666132057851E-5</v>
      </c>
      <c r="D2165" s="193">
        <f t="shared" si="170"/>
        <v>20.375368715389349</v>
      </c>
      <c r="E2165" s="193">
        <f t="shared" si="169"/>
        <v>21.27871488274284</v>
      </c>
      <c r="F2165" s="193">
        <f t="shared" si="169"/>
        <v>22.222111088427948</v>
      </c>
      <c r="G2165" s="193">
        <f t="shared" si="169"/>
        <v>23.207332959140548</v>
      </c>
      <c r="H2165" s="193">
        <f>MAX(0,D2165-Assumptions!$C$3)*Assumptions!$C$2</f>
        <v>0</v>
      </c>
      <c r="I2165" s="193">
        <f>MAX(0,E2165-Assumptions!$C$3)*Assumptions!$C$2</f>
        <v>0</v>
      </c>
      <c r="J2165" s="193">
        <f>MAX(0,F2165-Assumptions!$C$3)*Assumptions!$C$2</f>
        <v>0</v>
      </c>
      <c r="K2165" s="193">
        <f>MAX(0,G2165-Assumptions!$C$3)*Assumptions!$C$2</f>
        <v>0</v>
      </c>
    </row>
    <row r="2166" spans="1:11">
      <c r="A2166" s="192">
        <f t="shared" si="167"/>
        <v>47939.08333332809</v>
      </c>
      <c r="B2166" s="218">
        <v>18.406755319148942</v>
      </c>
      <c r="C2166" s="219">
        <f t="shared" si="166"/>
        <v>8.895327895691116E-5</v>
      </c>
      <c r="D2166" s="193">
        <f t="shared" si="170"/>
        <v>19.222822606236015</v>
      </c>
      <c r="E2166" s="193">
        <f t="shared" si="169"/>
        <v>20.075070404527086</v>
      </c>
      <c r="F2166" s="193">
        <f t="shared" si="169"/>
        <v>20.96510278443607</v>
      </c>
      <c r="G2166" s="193">
        <f t="shared" si="169"/>
        <v>21.894594933168964</v>
      </c>
      <c r="H2166" s="193">
        <f>MAX(0,D2166-Assumptions!$C$3)*Assumptions!$C$2</f>
        <v>0</v>
      </c>
      <c r="I2166" s="193">
        <f>MAX(0,E2166-Assumptions!$C$3)*Assumptions!$C$2</f>
        <v>0</v>
      </c>
      <c r="J2166" s="193">
        <f>MAX(0,F2166-Assumptions!$C$3)*Assumptions!$C$2</f>
        <v>0</v>
      </c>
      <c r="K2166" s="193">
        <f>MAX(0,G2166-Assumptions!$C$3)*Assumptions!$C$2</f>
        <v>0</v>
      </c>
    </row>
    <row r="2167" spans="1:11">
      <c r="A2167" s="192">
        <f t="shared" si="167"/>
        <v>47939.124999994754</v>
      </c>
      <c r="B2167" s="218">
        <v>17.986329787234045</v>
      </c>
      <c r="C2167" s="219">
        <f t="shared" si="166"/>
        <v>8.6921512413998118E-5</v>
      </c>
      <c r="D2167" s="193">
        <f t="shared" si="170"/>
        <v>18.783757421796647</v>
      </c>
      <c r="E2167" s="193">
        <f t="shared" si="169"/>
        <v>19.616539174730605</v>
      </c>
      <c r="F2167" s="193">
        <f t="shared" si="169"/>
        <v>20.486242478153443</v>
      </c>
      <c r="G2167" s="193">
        <f t="shared" si="169"/>
        <v>21.394504256608357</v>
      </c>
      <c r="H2167" s="193">
        <f>MAX(0,D2167-Assumptions!$C$3)*Assumptions!$C$2</f>
        <v>0</v>
      </c>
      <c r="I2167" s="193">
        <f>MAX(0,E2167-Assumptions!$C$3)*Assumptions!$C$2</f>
        <v>0</v>
      </c>
      <c r="J2167" s="193">
        <f>MAX(0,F2167-Assumptions!$C$3)*Assumptions!$C$2</f>
        <v>0</v>
      </c>
      <c r="K2167" s="193">
        <f>MAX(0,G2167-Assumptions!$C$3)*Assumptions!$C$2</f>
        <v>0</v>
      </c>
    </row>
    <row r="2168" spans="1:11">
      <c r="A2168" s="192">
        <f t="shared" si="167"/>
        <v>47939.166666661418</v>
      </c>
      <c r="B2168" s="218">
        <v>18.078297872340428</v>
      </c>
      <c r="C2168" s="219">
        <f t="shared" si="166"/>
        <v>8.7365961345260343E-5</v>
      </c>
      <c r="D2168" s="193">
        <f t="shared" si="170"/>
        <v>18.879802930892758</v>
      </c>
      <c r="E2168" s="193">
        <f t="shared" si="169"/>
        <v>19.716842881248585</v>
      </c>
      <c r="F2168" s="193">
        <f t="shared" si="169"/>
        <v>20.590993170152768</v>
      </c>
      <c r="G2168" s="193">
        <f t="shared" si="169"/>
        <v>21.503899092105989</v>
      </c>
      <c r="H2168" s="193">
        <f>MAX(0,D2168-Assumptions!$C$3)*Assumptions!$C$2</f>
        <v>0</v>
      </c>
      <c r="I2168" s="193">
        <f>MAX(0,E2168-Assumptions!$C$3)*Assumptions!$C$2</f>
        <v>0</v>
      </c>
      <c r="J2168" s="193">
        <f>MAX(0,F2168-Assumptions!$C$3)*Assumptions!$C$2</f>
        <v>0</v>
      </c>
      <c r="K2168" s="193">
        <f>MAX(0,G2168-Assumptions!$C$3)*Assumptions!$C$2</f>
        <v>0</v>
      </c>
    </row>
    <row r="2169" spans="1:11">
      <c r="A2169" s="192">
        <f t="shared" si="167"/>
        <v>47939.208333328083</v>
      </c>
      <c r="B2169" s="218">
        <v>19.72058510638298</v>
      </c>
      <c r="C2169" s="219">
        <f t="shared" si="166"/>
        <v>9.5302549403514358E-5</v>
      </c>
      <c r="D2169" s="193">
        <f t="shared" si="170"/>
        <v>20.594901307609032</v>
      </c>
      <c r="E2169" s="193">
        <f t="shared" si="169"/>
        <v>21.507980497641078</v>
      </c>
      <c r="F2169" s="193">
        <f t="shared" si="169"/>
        <v>22.461541241569257</v>
      </c>
      <c r="G2169" s="193">
        <f t="shared" si="169"/>
        <v>23.457378297420849</v>
      </c>
      <c r="H2169" s="193">
        <f>MAX(0,D2169-Assumptions!$C$3)*Assumptions!$C$2</f>
        <v>0</v>
      </c>
      <c r="I2169" s="193">
        <f>MAX(0,E2169-Assumptions!$C$3)*Assumptions!$C$2</f>
        <v>0</v>
      </c>
      <c r="J2169" s="193">
        <f>MAX(0,F2169-Assumptions!$C$3)*Assumptions!$C$2</f>
        <v>0</v>
      </c>
      <c r="K2169" s="193">
        <f>MAX(0,G2169-Assumptions!$C$3)*Assumptions!$C$2</f>
        <v>0</v>
      </c>
    </row>
    <row r="2170" spans="1:11">
      <c r="A2170" s="192">
        <f t="shared" si="167"/>
        <v>47939.249999994747</v>
      </c>
      <c r="B2170" s="218">
        <v>22.151170212765962</v>
      </c>
      <c r="C2170" s="219">
        <f t="shared" si="166"/>
        <v>1.0704869972973033E-4</v>
      </c>
      <c r="D2170" s="193">
        <f t="shared" si="170"/>
        <v>23.133246905149122</v>
      </c>
      <c r="E2170" s="193">
        <f t="shared" si="169"/>
        <v>24.158864169901971</v>
      </c>
      <c r="F2170" s="193">
        <f t="shared" si="169"/>
        <v>25.229952387265673</v>
      </c>
      <c r="G2170" s="193">
        <f t="shared" si="169"/>
        <v>26.348527521286844</v>
      </c>
      <c r="H2170" s="193">
        <f>MAX(0,D2170-Assumptions!$C$3)*Assumptions!$C$2</f>
        <v>0</v>
      </c>
      <c r="I2170" s="193">
        <f>MAX(0,E2170-Assumptions!$C$3)*Assumptions!$C$2</f>
        <v>0</v>
      </c>
      <c r="J2170" s="193">
        <f>MAX(0,F2170-Assumptions!$C$3)*Assumptions!$C$2</f>
        <v>0</v>
      </c>
      <c r="K2170" s="193">
        <f>MAX(0,G2170-Assumptions!$C$3)*Assumptions!$C$2</f>
        <v>0</v>
      </c>
    </row>
    <row r="2171" spans="1:11">
      <c r="A2171" s="192">
        <f t="shared" si="167"/>
        <v>47939.291666661411</v>
      </c>
      <c r="B2171" s="218">
        <v>25.015319148936172</v>
      </c>
      <c r="C2171" s="219">
        <f t="shared" si="166"/>
        <v>1.2089010930332535E-4</v>
      </c>
      <c r="D2171" s="193">
        <f t="shared" si="170"/>
        <v>26.124378474142304</v>
      </c>
      <c r="E2171" s="193">
        <f t="shared" si="169"/>
        <v>27.28260817289048</v>
      </c>
      <c r="F2171" s="193">
        <f t="shared" si="169"/>
        <v>28.492188223816036</v>
      </c>
      <c r="G2171" s="193">
        <f t="shared" si="169"/>
        <v>29.75539525535596</v>
      </c>
      <c r="H2171" s="193">
        <f>MAX(0,D2171-Assumptions!$C$3)*Assumptions!$C$2</f>
        <v>0</v>
      </c>
      <c r="I2171" s="193">
        <f>MAX(0,E2171-Assumptions!$C$3)*Assumptions!$C$2</f>
        <v>0</v>
      </c>
      <c r="J2171" s="193">
        <f>MAX(0,F2171-Assumptions!$C$3)*Assumptions!$C$2</f>
        <v>0</v>
      </c>
      <c r="K2171" s="193">
        <f>MAX(0,G2171-Assumptions!$C$3)*Assumptions!$C$2</f>
        <v>0</v>
      </c>
    </row>
    <row r="2172" spans="1:11">
      <c r="A2172" s="192">
        <f t="shared" si="167"/>
        <v>47939.333333328075</v>
      </c>
      <c r="B2172" s="218">
        <v>25.186117021276598</v>
      </c>
      <c r="C2172" s="219">
        <f t="shared" si="166"/>
        <v>1.2171551446138377E-4</v>
      </c>
      <c r="D2172" s="193">
        <f t="shared" si="170"/>
        <v>26.302748705320798</v>
      </c>
      <c r="E2172" s="193">
        <f t="shared" si="169"/>
        <v>27.468886484995302</v>
      </c>
      <c r="F2172" s="193">
        <f t="shared" si="169"/>
        <v>28.68672522324335</v>
      </c>
      <c r="G2172" s="193">
        <f t="shared" si="169"/>
        <v>29.958557092708705</v>
      </c>
      <c r="H2172" s="193">
        <f>MAX(0,D2172-Assumptions!$C$3)*Assumptions!$C$2</f>
        <v>0</v>
      </c>
      <c r="I2172" s="193">
        <f>MAX(0,E2172-Assumptions!$C$3)*Assumptions!$C$2</f>
        <v>0</v>
      </c>
      <c r="J2172" s="193">
        <f>MAX(0,F2172-Assumptions!$C$3)*Assumptions!$C$2</f>
        <v>0</v>
      </c>
      <c r="K2172" s="193">
        <f>MAX(0,G2172-Assumptions!$C$3)*Assumptions!$C$2</f>
        <v>0</v>
      </c>
    </row>
    <row r="2173" spans="1:11">
      <c r="A2173" s="192">
        <f t="shared" si="167"/>
        <v>47939.374999994739</v>
      </c>
      <c r="B2173" s="218">
        <v>25.133563829787235</v>
      </c>
      <c r="C2173" s="219">
        <f t="shared" si="166"/>
        <v>1.2146154364351963E-4</v>
      </c>
      <c r="D2173" s="193">
        <f t="shared" si="170"/>
        <v>26.247865557265875</v>
      </c>
      <c r="E2173" s="193">
        <f t="shared" si="169"/>
        <v>27.411570081270739</v>
      </c>
      <c r="F2173" s="193">
        <f t="shared" si="169"/>
        <v>28.626867684958022</v>
      </c>
      <c r="G2173" s="193">
        <f t="shared" si="169"/>
        <v>29.89604575813863</v>
      </c>
      <c r="H2173" s="193">
        <f>MAX(0,D2173-Assumptions!$C$3)*Assumptions!$C$2</f>
        <v>0</v>
      </c>
      <c r="I2173" s="193">
        <f>MAX(0,E2173-Assumptions!$C$3)*Assumptions!$C$2</f>
        <v>0</v>
      </c>
      <c r="J2173" s="193">
        <f>MAX(0,F2173-Assumptions!$C$3)*Assumptions!$C$2</f>
        <v>0</v>
      </c>
      <c r="K2173" s="193">
        <f>MAX(0,G2173-Assumptions!$C$3)*Assumptions!$C$2</f>
        <v>0</v>
      </c>
    </row>
    <row r="2174" spans="1:11">
      <c r="A2174" s="192">
        <f t="shared" si="167"/>
        <v>47939.416666661404</v>
      </c>
      <c r="B2174" s="218">
        <v>25.422606382978728</v>
      </c>
      <c r="C2174" s="219">
        <f t="shared" si="166"/>
        <v>1.2285838314177235E-4</v>
      </c>
      <c r="D2174" s="193">
        <f t="shared" si="170"/>
        <v>26.549722871567941</v>
      </c>
      <c r="E2174" s="193">
        <f t="shared" si="169"/>
        <v>27.726810301755823</v>
      </c>
      <c r="F2174" s="193">
        <f t="shared" si="169"/>
        <v>28.956084145527324</v>
      </c>
      <c r="G2174" s="193">
        <f t="shared" si="169"/>
        <v>30.239858098274045</v>
      </c>
      <c r="H2174" s="193">
        <f>MAX(0,D2174-Assumptions!$C$3)*Assumptions!$C$2</f>
        <v>0</v>
      </c>
      <c r="I2174" s="193">
        <f>MAX(0,E2174-Assumptions!$C$3)*Assumptions!$C$2</f>
        <v>0</v>
      </c>
      <c r="J2174" s="193">
        <f>MAX(0,F2174-Assumptions!$C$3)*Assumptions!$C$2</f>
        <v>0</v>
      </c>
      <c r="K2174" s="193">
        <f>MAX(0,G2174-Assumptions!$C$3)*Assumptions!$C$2</f>
        <v>0</v>
      </c>
    </row>
    <row r="2175" spans="1:11">
      <c r="A2175" s="192">
        <f t="shared" si="167"/>
        <v>47939.458333328068</v>
      </c>
      <c r="B2175" s="218">
        <v>25.685372340425538</v>
      </c>
      <c r="C2175" s="219">
        <f t="shared" si="166"/>
        <v>1.2412823723109302E-4</v>
      </c>
      <c r="D2175" s="193">
        <f t="shared" si="170"/>
        <v>26.82413861184255</v>
      </c>
      <c r="E2175" s="193">
        <f t="shared" si="169"/>
        <v>28.013392320378628</v>
      </c>
      <c r="F2175" s="193">
        <f t="shared" si="169"/>
        <v>29.255371836953973</v>
      </c>
      <c r="G2175" s="193">
        <f t="shared" si="169"/>
        <v>30.552414771124432</v>
      </c>
      <c r="H2175" s="193">
        <f>MAX(0,D2175-Assumptions!$C$3)*Assumptions!$C$2</f>
        <v>0</v>
      </c>
      <c r="I2175" s="193">
        <f>MAX(0,E2175-Assumptions!$C$3)*Assumptions!$C$2</f>
        <v>0</v>
      </c>
      <c r="J2175" s="193">
        <f>MAX(0,F2175-Assumptions!$C$3)*Assumptions!$C$2</f>
        <v>0</v>
      </c>
      <c r="K2175" s="193">
        <f>MAX(0,G2175-Assumptions!$C$3)*Assumptions!$C$2</f>
        <v>0</v>
      </c>
    </row>
    <row r="2176" spans="1:11">
      <c r="A2176" s="192">
        <f t="shared" si="167"/>
        <v>47939.499999994732</v>
      </c>
      <c r="B2176" s="218">
        <v>25.698510638297879</v>
      </c>
      <c r="C2176" s="219">
        <f t="shared" si="166"/>
        <v>1.2419172993555905E-4</v>
      </c>
      <c r="D2176" s="193">
        <f t="shared" si="170"/>
        <v>26.837859398856281</v>
      </c>
      <c r="E2176" s="193">
        <f t="shared" si="169"/>
        <v>28.027721421309767</v>
      </c>
      <c r="F2176" s="193">
        <f t="shared" si="169"/>
        <v>29.270336221525302</v>
      </c>
      <c r="G2176" s="193">
        <f t="shared" si="169"/>
        <v>30.568042604766948</v>
      </c>
      <c r="H2176" s="193">
        <f>MAX(0,D2176-Assumptions!$C$3)*Assumptions!$C$2</f>
        <v>0</v>
      </c>
      <c r="I2176" s="193">
        <f>MAX(0,E2176-Assumptions!$C$3)*Assumptions!$C$2</f>
        <v>0</v>
      </c>
      <c r="J2176" s="193">
        <f>MAX(0,F2176-Assumptions!$C$3)*Assumptions!$C$2</f>
        <v>0</v>
      </c>
      <c r="K2176" s="193">
        <f>MAX(0,G2176-Assumptions!$C$3)*Assumptions!$C$2</f>
        <v>0</v>
      </c>
    </row>
    <row r="2177" spans="1:11">
      <c r="A2177" s="192">
        <f t="shared" si="167"/>
        <v>47939.541666661396</v>
      </c>
      <c r="B2177" s="218">
        <v>25.580265957446812</v>
      </c>
      <c r="C2177" s="219">
        <f t="shared" si="166"/>
        <v>1.2362029559536474E-4</v>
      </c>
      <c r="D2177" s="193">
        <f t="shared" si="170"/>
        <v>26.714372315732703</v>
      </c>
      <c r="E2177" s="193">
        <f t="shared" si="169"/>
        <v>27.898759512929502</v>
      </c>
      <c r="F2177" s="193">
        <f t="shared" si="169"/>
        <v>29.135656760383309</v>
      </c>
      <c r="G2177" s="193">
        <f t="shared" si="169"/>
        <v>30.427392101984275</v>
      </c>
      <c r="H2177" s="193">
        <f>MAX(0,D2177-Assumptions!$C$3)*Assumptions!$C$2</f>
        <v>0</v>
      </c>
      <c r="I2177" s="193">
        <f>MAX(0,E2177-Assumptions!$C$3)*Assumptions!$C$2</f>
        <v>0</v>
      </c>
      <c r="J2177" s="193">
        <f>MAX(0,F2177-Assumptions!$C$3)*Assumptions!$C$2</f>
        <v>0</v>
      </c>
      <c r="K2177" s="193">
        <f>MAX(0,G2177-Assumptions!$C$3)*Assumptions!$C$2</f>
        <v>0</v>
      </c>
    </row>
    <row r="2178" spans="1:11">
      <c r="A2178" s="192">
        <f t="shared" si="167"/>
        <v>47939.583333328061</v>
      </c>
      <c r="B2178" s="218">
        <v>24.897074468085108</v>
      </c>
      <c r="C2178" s="219">
        <f t="shared" si="166"/>
        <v>1.2031867496313106E-4</v>
      </c>
      <c r="D2178" s="193">
        <f t="shared" si="170"/>
        <v>26.000891391018733</v>
      </c>
      <c r="E2178" s="193">
        <f t="shared" si="169"/>
        <v>27.153646264510225</v>
      </c>
      <c r="F2178" s="193">
        <f t="shared" si="169"/>
        <v>28.357508762674048</v>
      </c>
      <c r="G2178" s="193">
        <f t="shared" si="169"/>
        <v>29.614744752573291</v>
      </c>
      <c r="H2178" s="193">
        <f>MAX(0,D2178-Assumptions!$C$3)*Assumptions!$C$2</f>
        <v>0</v>
      </c>
      <c r="I2178" s="193">
        <f>MAX(0,E2178-Assumptions!$C$3)*Assumptions!$C$2</f>
        <v>0</v>
      </c>
      <c r="J2178" s="193">
        <f>MAX(0,F2178-Assumptions!$C$3)*Assumptions!$C$2</f>
        <v>0</v>
      </c>
      <c r="K2178" s="193">
        <f>MAX(0,G2178-Assumptions!$C$3)*Assumptions!$C$2</f>
        <v>0</v>
      </c>
    </row>
    <row r="2179" spans="1:11">
      <c r="A2179" s="192">
        <f t="shared" si="167"/>
        <v>47939.624999994725</v>
      </c>
      <c r="B2179" s="218">
        <v>24.673723404255323</v>
      </c>
      <c r="C2179" s="219">
        <f t="shared" si="166"/>
        <v>1.1923929898720851E-4</v>
      </c>
      <c r="D2179" s="193">
        <f t="shared" si="170"/>
        <v>25.767638011785319</v>
      </c>
      <c r="E2179" s="193">
        <f t="shared" si="169"/>
        <v>26.910051548680844</v>
      </c>
      <c r="F2179" s="193">
        <f t="shared" si="169"/>
        <v>28.103114224961406</v>
      </c>
      <c r="G2179" s="193">
        <f t="shared" si="169"/>
        <v>29.34907158065047</v>
      </c>
      <c r="H2179" s="193">
        <f>MAX(0,D2179-Assumptions!$C$3)*Assumptions!$C$2</f>
        <v>0</v>
      </c>
      <c r="I2179" s="193">
        <f>MAX(0,E2179-Assumptions!$C$3)*Assumptions!$C$2</f>
        <v>0</v>
      </c>
      <c r="J2179" s="193">
        <f>MAX(0,F2179-Assumptions!$C$3)*Assumptions!$C$2</f>
        <v>0</v>
      </c>
      <c r="K2179" s="193">
        <f>MAX(0,G2179-Assumptions!$C$3)*Assumptions!$C$2</f>
        <v>0</v>
      </c>
    </row>
    <row r="2180" spans="1:11">
      <c r="A2180" s="192">
        <f t="shared" si="167"/>
        <v>47939.666666661389</v>
      </c>
      <c r="B2180" s="218">
        <v>25.803617021276601</v>
      </c>
      <c r="C2180" s="219">
        <f t="shared" si="166"/>
        <v>1.246996715712873E-4</v>
      </c>
      <c r="D2180" s="193">
        <f t="shared" si="170"/>
        <v>26.947625694966121</v>
      </c>
      <c r="E2180" s="193">
        <f t="shared" si="169"/>
        <v>28.142354228758887</v>
      </c>
      <c r="F2180" s="193">
        <f t="shared" si="169"/>
        <v>29.390051298095958</v>
      </c>
      <c r="G2180" s="193">
        <f t="shared" si="169"/>
        <v>30.693065273907099</v>
      </c>
      <c r="H2180" s="193">
        <f>MAX(0,D2180-Assumptions!$C$3)*Assumptions!$C$2</f>
        <v>0</v>
      </c>
      <c r="I2180" s="193">
        <f>MAX(0,E2180-Assumptions!$C$3)*Assumptions!$C$2</f>
        <v>0</v>
      </c>
      <c r="J2180" s="193">
        <f>MAX(0,F2180-Assumptions!$C$3)*Assumptions!$C$2</f>
        <v>0</v>
      </c>
      <c r="K2180" s="193">
        <f>MAX(0,G2180-Assumptions!$C$3)*Assumptions!$C$2</f>
        <v>0</v>
      </c>
    </row>
    <row r="2181" spans="1:11">
      <c r="A2181" s="192">
        <f t="shared" si="167"/>
        <v>47939.708333328053</v>
      </c>
      <c r="B2181" s="218">
        <v>26.80212765957447</v>
      </c>
      <c r="C2181" s="219">
        <f t="shared" ref="C2181:C2244" si="171">B2181/$B$2</f>
        <v>1.2952511711070573E-4</v>
      </c>
      <c r="D2181" s="193">
        <f t="shared" si="170"/>
        <v>27.990405508009612</v>
      </c>
      <c r="E2181" s="193">
        <f t="shared" si="169"/>
        <v>29.231365899525517</v>
      </c>
      <c r="F2181" s="193">
        <f t="shared" si="169"/>
        <v>30.527344525517179</v>
      </c>
      <c r="G2181" s="193">
        <f t="shared" si="169"/>
        <v>31.880780630738528</v>
      </c>
      <c r="H2181" s="193">
        <f>MAX(0,D2181-Assumptions!$C$3)*Assumptions!$C$2</f>
        <v>0</v>
      </c>
      <c r="I2181" s="193">
        <f>MAX(0,E2181-Assumptions!$C$3)*Assumptions!$C$2</f>
        <v>0</v>
      </c>
      <c r="J2181" s="193">
        <f>MAX(0,F2181-Assumptions!$C$3)*Assumptions!$C$2</f>
        <v>0</v>
      </c>
      <c r="K2181" s="193">
        <f>MAX(0,G2181-Assumptions!$C$3)*Assumptions!$C$2</f>
        <v>0</v>
      </c>
    </row>
    <row r="2182" spans="1:11">
      <c r="A2182" s="192">
        <f t="shared" ref="A2182:A2245" si="172">A2181 + TIME(1,0,0)</f>
        <v>47939.749999994718</v>
      </c>
      <c r="B2182" s="218">
        <v>26.486808510638301</v>
      </c>
      <c r="C2182" s="219">
        <f t="shared" si="171"/>
        <v>1.2800129220352097E-4</v>
      </c>
      <c r="D2182" s="193">
        <f t="shared" si="170"/>
        <v>27.661106619680087</v>
      </c>
      <c r="E2182" s="193">
        <f t="shared" si="169"/>
        <v>28.887467477178159</v>
      </c>
      <c r="F2182" s="193">
        <f t="shared" si="169"/>
        <v>30.168199295805216</v>
      </c>
      <c r="G2182" s="193">
        <f t="shared" si="169"/>
        <v>31.505712623318079</v>
      </c>
      <c r="H2182" s="193">
        <f>MAX(0,D2182-Assumptions!$C$3)*Assumptions!$C$2</f>
        <v>0</v>
      </c>
      <c r="I2182" s="193">
        <f>MAX(0,E2182-Assumptions!$C$3)*Assumptions!$C$2</f>
        <v>0</v>
      </c>
      <c r="J2182" s="193">
        <f>MAX(0,F2182-Assumptions!$C$3)*Assumptions!$C$2</f>
        <v>0</v>
      </c>
      <c r="K2182" s="193">
        <f>MAX(0,G2182-Assumptions!$C$3)*Assumptions!$C$2</f>
        <v>0</v>
      </c>
    </row>
    <row r="2183" spans="1:11">
      <c r="A2183" s="192">
        <f t="shared" si="172"/>
        <v>47939.791666661382</v>
      </c>
      <c r="B2183" s="218">
        <v>26.959787234042558</v>
      </c>
      <c r="C2183" s="219">
        <f t="shared" si="171"/>
        <v>1.3028702956429812E-4</v>
      </c>
      <c r="D2183" s="193">
        <f t="shared" si="170"/>
        <v>28.155054952174375</v>
      </c>
      <c r="E2183" s="193">
        <f t="shared" si="169"/>
        <v>29.403315110699197</v>
      </c>
      <c r="F2183" s="193">
        <f t="shared" si="169"/>
        <v>30.706917140373164</v>
      </c>
      <c r="G2183" s="193">
        <f t="shared" si="169"/>
        <v>32.068314634448754</v>
      </c>
      <c r="H2183" s="193">
        <f>MAX(0,D2183-Assumptions!$C$3)*Assumptions!$C$2</f>
        <v>0</v>
      </c>
      <c r="I2183" s="193">
        <f>MAX(0,E2183-Assumptions!$C$3)*Assumptions!$C$2</f>
        <v>0</v>
      </c>
      <c r="J2183" s="193">
        <f>MAX(0,F2183-Assumptions!$C$3)*Assumptions!$C$2</f>
        <v>0</v>
      </c>
      <c r="K2183" s="193">
        <f>MAX(0,G2183-Assumptions!$C$3)*Assumptions!$C$2</f>
        <v>0</v>
      </c>
    </row>
    <row r="2184" spans="1:11">
      <c r="A2184" s="192">
        <f t="shared" si="172"/>
        <v>47939.833333328046</v>
      </c>
      <c r="B2184" s="218">
        <v>27.932021276595748</v>
      </c>
      <c r="C2184" s="219">
        <f t="shared" si="171"/>
        <v>1.3498548969478451E-4</v>
      </c>
      <c r="D2184" s="193">
        <f t="shared" si="170"/>
        <v>29.170393191190414</v>
      </c>
      <c r="E2184" s="193">
        <f t="shared" si="169"/>
        <v>30.463668579603556</v>
      </c>
      <c r="F2184" s="193">
        <f t="shared" si="169"/>
        <v>31.814281598651732</v>
      </c>
      <c r="G2184" s="193">
        <f t="shared" si="169"/>
        <v>33.224774323995156</v>
      </c>
      <c r="H2184" s="193">
        <f>MAX(0,D2184-Assumptions!$C$3)*Assumptions!$C$2</f>
        <v>0</v>
      </c>
      <c r="I2184" s="193">
        <f>MAX(0,E2184-Assumptions!$C$3)*Assumptions!$C$2</f>
        <v>0</v>
      </c>
      <c r="J2184" s="193">
        <f>MAX(0,F2184-Assumptions!$C$3)*Assumptions!$C$2</f>
        <v>0</v>
      </c>
      <c r="K2184" s="193">
        <f>MAX(0,G2184-Assumptions!$C$3)*Assumptions!$C$2</f>
        <v>0</v>
      </c>
    </row>
    <row r="2185" spans="1:11">
      <c r="A2185" s="192">
        <f t="shared" si="172"/>
        <v>47939.87499999471</v>
      </c>
      <c r="B2185" s="218">
        <v>27.800638297872347</v>
      </c>
      <c r="C2185" s="219">
        <f t="shared" si="171"/>
        <v>1.343505626501242E-4</v>
      </c>
      <c r="D2185" s="193">
        <f t="shared" si="170"/>
        <v>29.033185321053114</v>
      </c>
      <c r="E2185" s="193">
        <f t="shared" si="169"/>
        <v>30.320377570292159</v>
      </c>
      <c r="F2185" s="193">
        <f t="shared" si="169"/>
        <v>31.664637752938415</v>
      </c>
      <c r="G2185" s="193">
        <f t="shared" si="169"/>
        <v>33.068495987569975</v>
      </c>
      <c r="H2185" s="193">
        <f>MAX(0,D2185-Assumptions!$C$3)*Assumptions!$C$2</f>
        <v>0</v>
      </c>
      <c r="I2185" s="193">
        <f>MAX(0,E2185-Assumptions!$C$3)*Assumptions!$C$2</f>
        <v>0</v>
      </c>
      <c r="J2185" s="193">
        <f>MAX(0,F2185-Assumptions!$C$3)*Assumptions!$C$2</f>
        <v>0</v>
      </c>
      <c r="K2185" s="193">
        <f>MAX(0,G2185-Assumptions!$C$3)*Assumptions!$C$2</f>
        <v>0</v>
      </c>
    </row>
    <row r="2186" spans="1:11">
      <c r="A2186" s="192">
        <f t="shared" si="172"/>
        <v>47939.916666661375</v>
      </c>
      <c r="B2186" s="218">
        <v>25.672234042553196</v>
      </c>
      <c r="C2186" s="219">
        <f t="shared" si="171"/>
        <v>1.2406474452662697E-4</v>
      </c>
      <c r="D2186" s="193">
        <f t="shared" si="170"/>
        <v>26.810417824828814</v>
      </c>
      <c r="E2186" s="193">
        <f t="shared" si="169"/>
        <v>27.999063219447482</v>
      </c>
      <c r="F2186" s="193">
        <f t="shared" si="169"/>
        <v>29.240407452382634</v>
      </c>
      <c r="G2186" s="193">
        <f t="shared" si="169"/>
        <v>30.536786937481907</v>
      </c>
      <c r="H2186" s="193">
        <f>MAX(0,D2186-Assumptions!$C$3)*Assumptions!$C$2</f>
        <v>0</v>
      </c>
      <c r="I2186" s="193">
        <f>MAX(0,E2186-Assumptions!$C$3)*Assumptions!$C$2</f>
        <v>0</v>
      </c>
      <c r="J2186" s="193">
        <f>MAX(0,F2186-Assumptions!$C$3)*Assumptions!$C$2</f>
        <v>0</v>
      </c>
      <c r="K2186" s="193">
        <f>MAX(0,G2186-Assumptions!$C$3)*Assumptions!$C$2</f>
        <v>0</v>
      </c>
    </row>
    <row r="2187" spans="1:11">
      <c r="A2187" s="192">
        <f t="shared" si="172"/>
        <v>47939.958333328039</v>
      </c>
      <c r="B2187" s="218">
        <v>22.742393617021278</v>
      </c>
      <c r="C2187" s="219">
        <f t="shared" si="171"/>
        <v>1.0990587143070177E-4</v>
      </c>
      <c r="D2187" s="193">
        <f t="shared" si="170"/>
        <v>23.750682320766977</v>
      </c>
      <c r="E2187" s="193">
        <f t="shared" si="169"/>
        <v>24.803673711803267</v>
      </c>
      <c r="F2187" s="193">
        <f t="shared" si="169"/>
        <v>25.903349692975606</v>
      </c>
      <c r="G2187" s="193">
        <f t="shared" si="169"/>
        <v>27.051780035200192</v>
      </c>
      <c r="H2187" s="193">
        <f>MAX(0,D2187-Assumptions!$C$3)*Assumptions!$C$2</f>
        <v>0</v>
      </c>
      <c r="I2187" s="193">
        <f>MAX(0,E2187-Assumptions!$C$3)*Assumptions!$C$2</f>
        <v>0</v>
      </c>
      <c r="J2187" s="193">
        <f>MAX(0,F2187-Assumptions!$C$3)*Assumptions!$C$2</f>
        <v>0</v>
      </c>
      <c r="K2187" s="193">
        <f>MAX(0,G2187-Assumptions!$C$3)*Assumptions!$C$2</f>
        <v>0</v>
      </c>
    </row>
    <row r="2188" spans="1:11">
      <c r="A2188" s="192">
        <f t="shared" si="172"/>
        <v>47939.999999994703</v>
      </c>
      <c r="B2188" s="218">
        <v>20.876755319148938</v>
      </c>
      <c r="C2188" s="219">
        <f t="shared" si="171"/>
        <v>1.008899073965252E-4</v>
      </c>
      <c r="D2188" s="193">
        <f t="shared" si="170"/>
        <v>21.802330564817293</v>
      </c>
      <c r="E2188" s="193">
        <f t="shared" si="169"/>
        <v>22.768941379581396</v>
      </c>
      <c r="F2188" s="193">
        <f t="shared" si="169"/>
        <v>23.778407083846471</v>
      </c>
      <c r="G2188" s="193">
        <f t="shared" si="169"/>
        <v>24.832627657962512</v>
      </c>
      <c r="H2188" s="193">
        <f>MAX(0,D2188-Assumptions!$C$3)*Assumptions!$C$2</f>
        <v>0</v>
      </c>
      <c r="I2188" s="193">
        <f>MAX(0,E2188-Assumptions!$C$3)*Assumptions!$C$2</f>
        <v>0</v>
      </c>
      <c r="J2188" s="193">
        <f>MAX(0,F2188-Assumptions!$C$3)*Assumptions!$C$2</f>
        <v>0</v>
      </c>
      <c r="K2188" s="193">
        <f>MAX(0,G2188-Assumptions!$C$3)*Assumptions!$C$2</f>
        <v>0</v>
      </c>
    </row>
    <row r="2189" spans="1:11">
      <c r="A2189" s="192">
        <f t="shared" si="172"/>
        <v>47940.041666661367</v>
      </c>
      <c r="B2189" s="218">
        <v>19.799414893617026</v>
      </c>
      <c r="C2189" s="219">
        <f t="shared" si="171"/>
        <v>9.5683505630310569E-5</v>
      </c>
      <c r="D2189" s="193">
        <f t="shared" si="170"/>
        <v>20.677226029691418</v>
      </c>
      <c r="E2189" s="193">
        <f t="shared" si="169"/>
        <v>21.59395510322792</v>
      </c>
      <c r="F2189" s="193">
        <f t="shared" si="169"/>
        <v>22.551327548997254</v>
      </c>
      <c r="G2189" s="193">
        <f t="shared" si="169"/>
        <v>23.551145299275966</v>
      </c>
      <c r="H2189" s="193">
        <f>MAX(0,D2189-Assumptions!$C$3)*Assumptions!$C$2</f>
        <v>0</v>
      </c>
      <c r="I2189" s="193">
        <f>MAX(0,E2189-Assumptions!$C$3)*Assumptions!$C$2</f>
        <v>0</v>
      </c>
      <c r="J2189" s="193">
        <f>MAX(0,F2189-Assumptions!$C$3)*Assumptions!$C$2</f>
        <v>0</v>
      </c>
      <c r="K2189" s="193">
        <f>MAX(0,G2189-Assumptions!$C$3)*Assumptions!$C$2</f>
        <v>0</v>
      </c>
    </row>
    <row r="2190" spans="1:11">
      <c r="A2190" s="192">
        <f t="shared" si="172"/>
        <v>47940.083333328032</v>
      </c>
      <c r="B2190" s="218">
        <v>19.050531914893622</v>
      </c>
      <c r="C2190" s="219">
        <f t="shared" si="171"/>
        <v>9.2064421475746737E-5</v>
      </c>
      <c r="D2190" s="193">
        <f t="shared" si="170"/>
        <v>19.895141169908797</v>
      </c>
      <c r="E2190" s="193">
        <f t="shared" si="170"/>
        <v>20.777196350152945</v>
      </c>
      <c r="F2190" s="193">
        <f t="shared" si="170"/>
        <v>21.698357628431335</v>
      </c>
      <c r="G2190" s="193">
        <f t="shared" si="170"/>
        <v>22.660358781652391</v>
      </c>
      <c r="H2190" s="193">
        <f>MAX(0,D2190-Assumptions!$C$3)*Assumptions!$C$2</f>
        <v>0</v>
      </c>
      <c r="I2190" s="193">
        <f>MAX(0,E2190-Assumptions!$C$3)*Assumptions!$C$2</f>
        <v>0</v>
      </c>
      <c r="J2190" s="193">
        <f>MAX(0,F2190-Assumptions!$C$3)*Assumptions!$C$2</f>
        <v>0</v>
      </c>
      <c r="K2190" s="193">
        <f>MAX(0,G2190-Assumptions!$C$3)*Assumptions!$C$2</f>
        <v>0</v>
      </c>
    </row>
    <row r="2191" spans="1:11">
      <c r="A2191" s="192">
        <f t="shared" si="172"/>
        <v>47940.124999994696</v>
      </c>
      <c r="B2191" s="218">
        <v>19.339574468085107</v>
      </c>
      <c r="C2191" s="219">
        <f t="shared" si="171"/>
        <v>9.3461260973999428E-5</v>
      </c>
      <c r="D2191" s="193">
        <f t="shared" si="170"/>
        <v>20.196998484210859</v>
      </c>
      <c r="E2191" s="193">
        <f t="shared" si="170"/>
        <v>21.092436570638021</v>
      </c>
      <c r="F2191" s="193">
        <f t="shared" si="170"/>
        <v>22.027574089000634</v>
      </c>
      <c r="G2191" s="193">
        <f t="shared" si="170"/>
        <v>23.004171121787802</v>
      </c>
      <c r="H2191" s="193">
        <f>MAX(0,D2191-Assumptions!$C$3)*Assumptions!$C$2</f>
        <v>0</v>
      </c>
      <c r="I2191" s="193">
        <f>MAX(0,E2191-Assumptions!$C$3)*Assumptions!$C$2</f>
        <v>0</v>
      </c>
      <c r="J2191" s="193">
        <f>MAX(0,F2191-Assumptions!$C$3)*Assumptions!$C$2</f>
        <v>0</v>
      </c>
      <c r="K2191" s="193">
        <f>MAX(0,G2191-Assumptions!$C$3)*Assumptions!$C$2</f>
        <v>0</v>
      </c>
    </row>
    <row r="2192" spans="1:11">
      <c r="A2192" s="192">
        <f t="shared" si="172"/>
        <v>47940.16666666136</v>
      </c>
      <c r="B2192" s="218">
        <v>19.260744680851069</v>
      </c>
      <c r="C2192" s="219">
        <f t="shared" si="171"/>
        <v>9.3080304747203245E-5</v>
      </c>
      <c r="D2192" s="193">
        <f t="shared" si="170"/>
        <v>20.114673762128479</v>
      </c>
      <c r="E2192" s="193">
        <f t="shared" si="170"/>
        <v>21.006461965051184</v>
      </c>
      <c r="F2192" s="193">
        <f t="shared" si="170"/>
        <v>21.937787781572641</v>
      </c>
      <c r="G2192" s="193">
        <f t="shared" si="170"/>
        <v>22.910404119932689</v>
      </c>
      <c r="H2192" s="193">
        <f>MAX(0,D2192-Assumptions!$C$3)*Assumptions!$C$2</f>
        <v>0</v>
      </c>
      <c r="I2192" s="193">
        <f>MAX(0,E2192-Assumptions!$C$3)*Assumptions!$C$2</f>
        <v>0</v>
      </c>
      <c r="J2192" s="193">
        <f>MAX(0,F2192-Assumptions!$C$3)*Assumptions!$C$2</f>
        <v>0</v>
      </c>
      <c r="K2192" s="193">
        <f>MAX(0,G2192-Assumptions!$C$3)*Assumptions!$C$2</f>
        <v>0</v>
      </c>
    </row>
    <row r="2193" spans="1:11">
      <c r="A2193" s="192">
        <f t="shared" si="172"/>
        <v>47940.208333328024</v>
      </c>
      <c r="B2193" s="218">
        <v>20.364361702127663</v>
      </c>
      <c r="C2193" s="219">
        <f t="shared" si="171"/>
        <v>9.8413691922349949E-5</v>
      </c>
      <c r="D2193" s="193">
        <f t="shared" si="170"/>
        <v>21.267219871281814</v>
      </c>
      <c r="E2193" s="193">
        <f t="shared" si="170"/>
        <v>22.210106443266938</v>
      </c>
      <c r="F2193" s="193">
        <f t="shared" si="170"/>
        <v>23.194796085564526</v>
      </c>
      <c r="G2193" s="193">
        <f t="shared" si="170"/>
        <v>24.223142145904276</v>
      </c>
      <c r="H2193" s="193">
        <f>MAX(0,D2193-Assumptions!$C$3)*Assumptions!$C$2</f>
        <v>0</v>
      </c>
      <c r="I2193" s="193">
        <f>MAX(0,E2193-Assumptions!$C$3)*Assumptions!$C$2</f>
        <v>0</v>
      </c>
      <c r="J2193" s="193">
        <f>MAX(0,F2193-Assumptions!$C$3)*Assumptions!$C$2</f>
        <v>0</v>
      </c>
      <c r="K2193" s="193">
        <f>MAX(0,G2193-Assumptions!$C$3)*Assumptions!$C$2</f>
        <v>0</v>
      </c>
    </row>
    <row r="2194" spans="1:11">
      <c r="A2194" s="192">
        <f t="shared" si="172"/>
        <v>47940.249999994689</v>
      </c>
      <c r="B2194" s="218">
        <v>23.189095744680852</v>
      </c>
      <c r="C2194" s="219">
        <f t="shared" si="171"/>
        <v>1.1206462338254687E-4</v>
      </c>
      <c r="D2194" s="193">
        <f t="shared" si="170"/>
        <v>24.217189079233805</v>
      </c>
      <c r="E2194" s="193">
        <f t="shared" si="170"/>
        <v>25.290863143462026</v>
      </c>
      <c r="F2194" s="193">
        <f t="shared" si="170"/>
        <v>26.412138768400894</v>
      </c>
      <c r="G2194" s="193">
        <f t="shared" si="170"/>
        <v>27.583126379045837</v>
      </c>
      <c r="H2194" s="193">
        <f>MAX(0,D2194-Assumptions!$C$3)*Assumptions!$C$2</f>
        <v>0</v>
      </c>
      <c r="I2194" s="193">
        <f>MAX(0,E2194-Assumptions!$C$3)*Assumptions!$C$2</f>
        <v>0</v>
      </c>
      <c r="J2194" s="193">
        <f>MAX(0,F2194-Assumptions!$C$3)*Assumptions!$C$2</f>
        <v>0</v>
      </c>
      <c r="K2194" s="193">
        <f>MAX(0,G2194-Assumptions!$C$3)*Assumptions!$C$2</f>
        <v>0</v>
      </c>
    </row>
    <row r="2195" spans="1:11">
      <c r="A2195" s="192">
        <f t="shared" si="172"/>
        <v>47940.291666661353</v>
      </c>
      <c r="B2195" s="218">
        <v>26.407978723404256</v>
      </c>
      <c r="C2195" s="219">
        <f t="shared" si="171"/>
        <v>1.2762033597672474E-4</v>
      </c>
      <c r="D2195" s="193">
        <f t="shared" si="170"/>
        <v>27.5787818975977</v>
      </c>
      <c r="E2195" s="193">
        <f t="shared" si="170"/>
        <v>28.801492871591314</v>
      </c>
      <c r="F2195" s="193">
        <f t="shared" si="170"/>
        <v>30.078412988377217</v>
      </c>
      <c r="G2195" s="193">
        <f t="shared" si="170"/>
        <v>31.411945621462959</v>
      </c>
      <c r="H2195" s="193">
        <f>MAX(0,D2195-Assumptions!$C$3)*Assumptions!$C$2</f>
        <v>0</v>
      </c>
      <c r="I2195" s="193">
        <f>MAX(0,E2195-Assumptions!$C$3)*Assumptions!$C$2</f>
        <v>0</v>
      </c>
      <c r="J2195" s="193">
        <f>MAX(0,F2195-Assumptions!$C$3)*Assumptions!$C$2</f>
        <v>0</v>
      </c>
      <c r="K2195" s="193">
        <f>MAX(0,G2195-Assumptions!$C$3)*Assumptions!$C$2</f>
        <v>0</v>
      </c>
    </row>
    <row r="2196" spans="1:11">
      <c r="A2196" s="192">
        <f t="shared" si="172"/>
        <v>47940.333333328017</v>
      </c>
      <c r="B2196" s="218">
        <v>27.866329787234047</v>
      </c>
      <c r="C2196" s="219">
        <f t="shared" si="171"/>
        <v>1.3466802617245435E-4</v>
      </c>
      <c r="D2196" s="193">
        <f t="shared" si="170"/>
        <v>29.101789256121759</v>
      </c>
      <c r="E2196" s="193">
        <f t="shared" si="170"/>
        <v>30.392023074947854</v>
      </c>
      <c r="F2196" s="193">
        <f t="shared" si="170"/>
        <v>31.739459675795072</v>
      </c>
      <c r="G2196" s="193">
        <f t="shared" si="170"/>
        <v>33.146635155782562</v>
      </c>
      <c r="H2196" s="193">
        <f>MAX(0,D2196-Assumptions!$C$3)*Assumptions!$C$2</f>
        <v>0</v>
      </c>
      <c r="I2196" s="193">
        <f>MAX(0,E2196-Assumptions!$C$3)*Assumptions!$C$2</f>
        <v>0</v>
      </c>
      <c r="J2196" s="193">
        <f>MAX(0,F2196-Assumptions!$C$3)*Assumptions!$C$2</f>
        <v>0</v>
      </c>
      <c r="K2196" s="193">
        <f>MAX(0,G2196-Assumptions!$C$3)*Assumptions!$C$2</f>
        <v>0</v>
      </c>
    </row>
    <row r="2197" spans="1:11">
      <c r="A2197" s="192">
        <f t="shared" si="172"/>
        <v>47940.374999994681</v>
      </c>
      <c r="B2197" s="218">
        <v>28.51010638297873</v>
      </c>
      <c r="C2197" s="219">
        <f t="shared" si="171"/>
        <v>1.3777916869128995E-4</v>
      </c>
      <c r="D2197" s="193">
        <f t="shared" si="170"/>
        <v>29.774107819794544</v>
      </c>
      <c r="E2197" s="193">
        <f t="shared" si="170"/>
        <v>31.09414902057372</v>
      </c>
      <c r="F2197" s="193">
        <f t="shared" si="170"/>
        <v>32.472714519790344</v>
      </c>
      <c r="G2197" s="193">
        <f t="shared" si="170"/>
        <v>33.912399004265993</v>
      </c>
      <c r="H2197" s="193">
        <f>MAX(0,D2197-Assumptions!$C$3)*Assumptions!$C$2</f>
        <v>0</v>
      </c>
      <c r="I2197" s="193">
        <f>MAX(0,E2197-Assumptions!$C$3)*Assumptions!$C$2</f>
        <v>0</v>
      </c>
      <c r="J2197" s="193">
        <f>MAX(0,F2197-Assumptions!$C$3)*Assumptions!$C$2</f>
        <v>0</v>
      </c>
      <c r="K2197" s="193">
        <f>MAX(0,G2197-Assumptions!$C$3)*Assumptions!$C$2</f>
        <v>0</v>
      </c>
    </row>
    <row r="2198" spans="1:11">
      <c r="A2198" s="192">
        <f t="shared" si="172"/>
        <v>47940.416666661346</v>
      </c>
      <c r="B2198" s="218">
        <v>28.62835106382979</v>
      </c>
      <c r="C2198" s="219">
        <f t="shared" si="171"/>
        <v>1.3835060303148421E-4</v>
      </c>
      <c r="D2198" s="193">
        <f t="shared" si="170"/>
        <v>29.897594902918108</v>
      </c>
      <c r="E2198" s="193">
        <f t="shared" si="170"/>
        <v>31.223110928953972</v>
      </c>
      <c r="F2198" s="193">
        <f t="shared" si="170"/>
        <v>32.607393980932322</v>
      </c>
      <c r="G2198" s="193">
        <f t="shared" si="170"/>
        <v>34.053049507048655</v>
      </c>
      <c r="H2198" s="193">
        <f>MAX(0,D2198-Assumptions!$C$3)*Assumptions!$C$2</f>
        <v>0</v>
      </c>
      <c r="I2198" s="193">
        <f>MAX(0,E2198-Assumptions!$C$3)*Assumptions!$C$2</f>
        <v>0</v>
      </c>
      <c r="J2198" s="193">
        <f>MAX(0,F2198-Assumptions!$C$3)*Assumptions!$C$2</f>
        <v>0</v>
      </c>
      <c r="K2198" s="193">
        <f>MAX(0,G2198-Assumptions!$C$3)*Assumptions!$C$2</f>
        <v>0</v>
      </c>
    </row>
    <row r="2199" spans="1:11">
      <c r="A2199" s="192">
        <f t="shared" si="172"/>
        <v>47940.45833332801</v>
      </c>
      <c r="B2199" s="218">
        <v>29.337819148936177</v>
      </c>
      <c r="C2199" s="219">
        <f t="shared" si="171"/>
        <v>1.4177920907264998E-4</v>
      </c>
      <c r="D2199" s="193">
        <f t="shared" si="170"/>
        <v>30.638517401659549</v>
      </c>
      <c r="E2199" s="193">
        <f t="shared" si="170"/>
        <v>31.996882379235537</v>
      </c>
      <c r="F2199" s="193">
        <f t="shared" si="170"/>
        <v>33.415470747784255</v>
      </c>
      <c r="G2199" s="193">
        <f t="shared" si="170"/>
        <v>34.89695252374468</v>
      </c>
      <c r="H2199" s="193">
        <f>MAX(0,D2199-Assumptions!$C$3)*Assumptions!$C$2</f>
        <v>0</v>
      </c>
      <c r="I2199" s="193">
        <f>MAX(0,E2199-Assumptions!$C$3)*Assumptions!$C$2</f>
        <v>0</v>
      </c>
      <c r="J2199" s="193">
        <f>MAX(0,F2199-Assumptions!$C$3)*Assumptions!$C$2</f>
        <v>0</v>
      </c>
      <c r="K2199" s="193">
        <f>MAX(0,G2199-Assumptions!$C$3)*Assumptions!$C$2</f>
        <v>0</v>
      </c>
    </row>
    <row r="2200" spans="1:11">
      <c r="A2200" s="192">
        <f t="shared" si="172"/>
        <v>47940.499999994674</v>
      </c>
      <c r="B2200" s="218">
        <v>29.771382978723409</v>
      </c>
      <c r="C2200" s="219">
        <f t="shared" si="171"/>
        <v>1.4387446832002902E-4</v>
      </c>
      <c r="D2200" s="193">
        <f t="shared" si="170"/>
        <v>31.091303373112641</v>
      </c>
      <c r="E2200" s="193">
        <f t="shared" si="170"/>
        <v>32.46974270996315</v>
      </c>
      <c r="F2200" s="193">
        <f t="shared" si="170"/>
        <v>33.909295438638203</v>
      </c>
      <c r="G2200" s="193">
        <f t="shared" si="170"/>
        <v>35.412671033947802</v>
      </c>
      <c r="H2200" s="193">
        <f>MAX(0,D2200-Assumptions!$C$3)*Assumptions!$C$2</f>
        <v>0</v>
      </c>
      <c r="I2200" s="193">
        <f>MAX(0,E2200-Assumptions!$C$3)*Assumptions!$C$2</f>
        <v>0</v>
      </c>
      <c r="J2200" s="193">
        <f>MAX(0,F2200-Assumptions!$C$3)*Assumptions!$C$2</f>
        <v>0</v>
      </c>
      <c r="K2200" s="193">
        <f>MAX(0,G2200-Assumptions!$C$3)*Assumptions!$C$2</f>
        <v>0</v>
      </c>
    </row>
    <row r="2201" spans="1:11">
      <c r="A2201" s="192">
        <f t="shared" si="172"/>
        <v>47940.541666661338</v>
      </c>
      <c r="B2201" s="218">
        <v>29.587446808510641</v>
      </c>
      <c r="C2201" s="219">
        <f t="shared" si="171"/>
        <v>1.4298557045750457E-4</v>
      </c>
      <c r="D2201" s="193">
        <f t="shared" si="170"/>
        <v>30.899212354920415</v>
      </c>
      <c r="E2201" s="193">
        <f t="shared" si="170"/>
        <v>32.269135296927189</v>
      </c>
      <c r="F2201" s="193">
        <f t="shared" si="170"/>
        <v>33.699794054639554</v>
      </c>
      <c r="G2201" s="193">
        <f t="shared" si="170"/>
        <v>35.193881362952538</v>
      </c>
      <c r="H2201" s="193">
        <f>MAX(0,D2201-Assumptions!$C$3)*Assumptions!$C$2</f>
        <v>0</v>
      </c>
      <c r="I2201" s="193">
        <f>MAX(0,E2201-Assumptions!$C$3)*Assumptions!$C$2</f>
        <v>0</v>
      </c>
      <c r="J2201" s="193">
        <f>MAX(0,F2201-Assumptions!$C$3)*Assumptions!$C$2</f>
        <v>0</v>
      </c>
      <c r="K2201" s="193">
        <f>MAX(0,G2201-Assumptions!$C$3)*Assumptions!$C$2</f>
        <v>0</v>
      </c>
    </row>
    <row r="2202" spans="1:11">
      <c r="A2202" s="192">
        <f t="shared" si="172"/>
        <v>47940.583333328002</v>
      </c>
      <c r="B2202" s="218">
        <v>29.81079787234043</v>
      </c>
      <c r="C2202" s="219">
        <f t="shared" si="171"/>
        <v>1.4406494643342711E-4</v>
      </c>
      <c r="D2202" s="193">
        <f t="shared" si="170"/>
        <v>31.132465734153829</v>
      </c>
      <c r="E2202" s="193">
        <f t="shared" si="170"/>
        <v>32.51273001275657</v>
      </c>
      <c r="F2202" s="193">
        <f t="shared" si="170"/>
        <v>33.954188592352196</v>
      </c>
      <c r="G2202" s="193">
        <f t="shared" si="170"/>
        <v>35.459554534875352</v>
      </c>
      <c r="H2202" s="193">
        <f>MAX(0,D2202-Assumptions!$C$3)*Assumptions!$C$2</f>
        <v>0</v>
      </c>
      <c r="I2202" s="193">
        <f>MAX(0,E2202-Assumptions!$C$3)*Assumptions!$C$2</f>
        <v>0</v>
      </c>
      <c r="J2202" s="193">
        <f>MAX(0,F2202-Assumptions!$C$3)*Assumptions!$C$2</f>
        <v>0</v>
      </c>
      <c r="K2202" s="193">
        <f>MAX(0,G2202-Assumptions!$C$3)*Assumptions!$C$2</f>
        <v>0</v>
      </c>
    </row>
    <row r="2203" spans="1:11">
      <c r="A2203" s="192">
        <f t="shared" si="172"/>
        <v>47940.624999994667</v>
      </c>
      <c r="B2203" s="218">
        <v>30.231223404255321</v>
      </c>
      <c r="C2203" s="219">
        <f t="shared" si="171"/>
        <v>1.4609671297634012E-4</v>
      </c>
      <c r="D2203" s="193">
        <f t="shared" si="170"/>
        <v>31.57153091859319</v>
      </c>
      <c r="E2203" s="193">
        <f t="shared" si="170"/>
        <v>32.971261242553041</v>
      </c>
      <c r="F2203" s="193">
        <f t="shared" si="170"/>
        <v>34.433048898634816</v>
      </c>
      <c r="G2203" s="193">
        <f t="shared" si="170"/>
        <v>35.959645211435955</v>
      </c>
      <c r="H2203" s="193">
        <f>MAX(0,D2203-Assumptions!$C$3)*Assumptions!$C$2</f>
        <v>0</v>
      </c>
      <c r="I2203" s="193">
        <f>MAX(0,E2203-Assumptions!$C$3)*Assumptions!$C$2</f>
        <v>0</v>
      </c>
      <c r="J2203" s="193">
        <f>MAX(0,F2203-Assumptions!$C$3)*Assumptions!$C$2</f>
        <v>0</v>
      </c>
      <c r="K2203" s="193">
        <f>MAX(0,G2203-Assumptions!$C$3)*Assumptions!$C$2</f>
        <v>0</v>
      </c>
    </row>
    <row r="2204" spans="1:11">
      <c r="A2204" s="192">
        <f t="shared" si="172"/>
        <v>47940.666666661331</v>
      </c>
      <c r="B2204" s="218">
        <v>31.439946808510644</v>
      </c>
      <c r="C2204" s="219">
        <f t="shared" si="171"/>
        <v>1.5193804178721511E-4</v>
      </c>
      <c r="D2204" s="193">
        <f t="shared" si="170"/>
        <v>32.833843323856371</v>
      </c>
      <c r="E2204" s="193">
        <f t="shared" si="170"/>
        <v>34.289538528217925</v>
      </c>
      <c r="F2204" s="193">
        <f t="shared" si="170"/>
        <v>35.809772279197361</v>
      </c>
      <c r="G2204" s="193">
        <f t="shared" si="170"/>
        <v>37.397405906547696</v>
      </c>
      <c r="H2204" s="193">
        <f>MAX(0,D2204-Assumptions!$C$3)*Assumptions!$C$2</f>
        <v>0</v>
      </c>
      <c r="I2204" s="193">
        <f>MAX(0,E2204-Assumptions!$C$3)*Assumptions!$C$2</f>
        <v>0</v>
      </c>
      <c r="J2204" s="193">
        <f>MAX(0,F2204-Assumptions!$C$3)*Assumptions!$C$2</f>
        <v>0</v>
      </c>
      <c r="K2204" s="193">
        <f>MAX(0,G2204-Assumptions!$C$3)*Assumptions!$C$2</f>
        <v>0.35766531589292683</v>
      </c>
    </row>
    <row r="2205" spans="1:11">
      <c r="A2205" s="192">
        <f t="shared" si="172"/>
        <v>47940.708333327995</v>
      </c>
      <c r="B2205" s="218">
        <v>32.464734042553197</v>
      </c>
      <c r="C2205" s="219">
        <f t="shared" si="171"/>
        <v>1.5689047273556562E-4</v>
      </c>
      <c r="D2205" s="193">
        <f t="shared" si="170"/>
        <v>33.904064710927329</v>
      </c>
      <c r="E2205" s="193">
        <f t="shared" si="170"/>
        <v>35.407208400846841</v>
      </c>
      <c r="F2205" s="193">
        <f t="shared" si="170"/>
        <v>36.97699427576125</v>
      </c>
      <c r="G2205" s="193">
        <f t="shared" si="170"/>
        <v>38.616376930664167</v>
      </c>
      <c r="H2205" s="193">
        <f>MAX(0,D2205-Assumptions!$C$3)*Assumptions!$C$2</f>
        <v>0</v>
      </c>
      <c r="I2205" s="193">
        <f>MAX(0,E2205-Assumptions!$C$3)*Assumptions!$C$2</f>
        <v>0</v>
      </c>
      <c r="J2205" s="193">
        <f>MAX(0,F2205-Assumptions!$C$3)*Assumptions!$C$2</f>
        <v>0</v>
      </c>
      <c r="K2205" s="193">
        <f>MAX(0,G2205-Assumptions!$C$3)*Assumptions!$C$2</f>
        <v>1.4547392375977501</v>
      </c>
    </row>
    <row r="2206" spans="1:11">
      <c r="A2206" s="192">
        <f t="shared" si="172"/>
        <v>47940.749999994659</v>
      </c>
      <c r="B2206" s="218">
        <v>31.794680851063834</v>
      </c>
      <c r="C2206" s="219">
        <f t="shared" si="171"/>
        <v>1.5365234480779798E-4</v>
      </c>
      <c r="D2206" s="193">
        <f t="shared" si="170"/>
        <v>33.204304573227091</v>
      </c>
      <c r="E2206" s="193">
        <f t="shared" si="170"/>
        <v>34.676424253358704</v>
      </c>
      <c r="F2206" s="193">
        <f t="shared" si="170"/>
        <v>36.213810662623324</v>
      </c>
      <c r="G2206" s="193">
        <f t="shared" si="170"/>
        <v>37.819357414895705</v>
      </c>
      <c r="H2206" s="193">
        <f>MAX(0,D2206-Assumptions!$C$3)*Assumptions!$C$2</f>
        <v>0</v>
      </c>
      <c r="I2206" s="193">
        <f>MAX(0,E2206-Assumptions!$C$3)*Assumptions!$C$2</f>
        <v>0</v>
      </c>
      <c r="J2206" s="193">
        <f>MAX(0,F2206-Assumptions!$C$3)*Assumptions!$C$2</f>
        <v>0</v>
      </c>
      <c r="K2206" s="193">
        <f>MAX(0,G2206-Assumptions!$C$3)*Assumptions!$C$2</f>
        <v>0.73742167340613496</v>
      </c>
    </row>
    <row r="2207" spans="1:11">
      <c r="A2207" s="192">
        <f t="shared" si="172"/>
        <v>47940.791666661324</v>
      </c>
      <c r="B2207" s="218">
        <v>31.137765957446813</v>
      </c>
      <c r="C2207" s="219">
        <f t="shared" si="171"/>
        <v>1.5047770958449637E-4</v>
      </c>
      <c r="D2207" s="193">
        <f t="shared" si="170"/>
        <v>32.518265222540577</v>
      </c>
      <c r="E2207" s="193">
        <f t="shared" si="170"/>
        <v>33.959969206801709</v>
      </c>
      <c r="F2207" s="193">
        <f t="shared" si="170"/>
        <v>35.465591434056726</v>
      </c>
      <c r="G2207" s="193">
        <f t="shared" si="170"/>
        <v>37.037965732769763</v>
      </c>
      <c r="H2207" s="193">
        <f>MAX(0,D2207-Assumptions!$C$3)*Assumptions!$C$2</f>
        <v>0</v>
      </c>
      <c r="I2207" s="193">
        <f>MAX(0,E2207-Assumptions!$C$3)*Assumptions!$C$2</f>
        <v>0</v>
      </c>
      <c r="J2207" s="193">
        <f>MAX(0,F2207-Assumptions!$C$3)*Assumptions!$C$2</f>
        <v>0</v>
      </c>
      <c r="K2207" s="193">
        <f>MAX(0,G2207-Assumptions!$C$3)*Assumptions!$C$2</f>
        <v>3.4169159492786608E-2</v>
      </c>
    </row>
    <row r="2208" spans="1:11">
      <c r="A2208" s="192">
        <f t="shared" si="172"/>
        <v>47940.833333327988</v>
      </c>
      <c r="B2208" s="218">
        <v>30.428297872340426</v>
      </c>
      <c r="C2208" s="219">
        <f t="shared" si="171"/>
        <v>1.470491035433306E-4</v>
      </c>
      <c r="D2208" s="193">
        <f t="shared" si="170"/>
        <v>31.777342723799144</v>
      </c>
      <c r="E2208" s="193">
        <f t="shared" si="170"/>
        <v>33.186197756520144</v>
      </c>
      <c r="F2208" s="193">
        <f t="shared" si="170"/>
        <v>34.657514667204794</v>
      </c>
      <c r="G2208" s="193">
        <f t="shared" si="170"/>
        <v>36.194062716073738</v>
      </c>
      <c r="H2208" s="193">
        <f>MAX(0,D2208-Assumptions!$C$3)*Assumptions!$C$2</f>
        <v>0</v>
      </c>
      <c r="I2208" s="193">
        <f>MAX(0,E2208-Assumptions!$C$3)*Assumptions!$C$2</f>
        <v>0</v>
      </c>
      <c r="J2208" s="193">
        <f>MAX(0,F2208-Assumptions!$C$3)*Assumptions!$C$2</f>
        <v>0</v>
      </c>
      <c r="K2208" s="193">
        <f>MAX(0,G2208-Assumptions!$C$3)*Assumptions!$C$2</f>
        <v>0</v>
      </c>
    </row>
    <row r="2209" spans="1:11">
      <c r="A2209" s="192">
        <f t="shared" si="172"/>
        <v>47940.874999994652</v>
      </c>
      <c r="B2209" s="218">
        <v>29.101329787234047</v>
      </c>
      <c r="C2209" s="219">
        <f t="shared" si="171"/>
        <v>1.4063634039226139E-4</v>
      </c>
      <c r="D2209" s="193">
        <f t="shared" si="170"/>
        <v>30.391543235412403</v>
      </c>
      <c r="E2209" s="193">
        <f t="shared" si="170"/>
        <v>31.738958562475013</v>
      </c>
      <c r="F2209" s="193">
        <f t="shared" si="170"/>
        <v>33.146111825500277</v>
      </c>
      <c r="G2209" s="193">
        <f t="shared" si="170"/>
        <v>34.615651518179341</v>
      </c>
      <c r="H2209" s="193">
        <f>MAX(0,D2209-Assumptions!$C$3)*Assumptions!$C$2</f>
        <v>0</v>
      </c>
      <c r="I2209" s="193">
        <f>MAX(0,E2209-Assumptions!$C$3)*Assumptions!$C$2</f>
        <v>0</v>
      </c>
      <c r="J2209" s="193">
        <f>MAX(0,F2209-Assumptions!$C$3)*Assumptions!$C$2</f>
        <v>0</v>
      </c>
      <c r="K2209" s="193">
        <f>MAX(0,G2209-Assumptions!$C$3)*Assumptions!$C$2</f>
        <v>0</v>
      </c>
    </row>
    <row r="2210" spans="1:11">
      <c r="A2210" s="192">
        <f t="shared" si="172"/>
        <v>47940.916666661316</v>
      </c>
      <c r="B2210" s="218">
        <v>26.880957446808516</v>
      </c>
      <c r="C2210" s="219">
        <f t="shared" si="171"/>
        <v>1.2990607333750195E-4</v>
      </c>
      <c r="D2210" s="193">
        <f t="shared" si="170"/>
        <v>28.072730230091999</v>
      </c>
      <c r="E2210" s="193">
        <f t="shared" si="170"/>
        <v>29.317340505112362</v>
      </c>
      <c r="F2210" s="193">
        <f t="shared" si="170"/>
        <v>30.617130832945179</v>
      </c>
      <c r="G2210" s="193">
        <f t="shared" si="170"/>
        <v>31.974547632593652</v>
      </c>
      <c r="H2210" s="193">
        <f>MAX(0,D2210-Assumptions!$C$3)*Assumptions!$C$2</f>
        <v>0</v>
      </c>
      <c r="I2210" s="193">
        <f>MAX(0,E2210-Assumptions!$C$3)*Assumptions!$C$2</f>
        <v>0</v>
      </c>
      <c r="J2210" s="193">
        <f>MAX(0,F2210-Assumptions!$C$3)*Assumptions!$C$2</f>
        <v>0</v>
      </c>
      <c r="K2210" s="193">
        <f>MAX(0,G2210-Assumptions!$C$3)*Assumptions!$C$2</f>
        <v>0</v>
      </c>
    </row>
    <row r="2211" spans="1:11">
      <c r="A2211" s="192">
        <f t="shared" si="172"/>
        <v>47940.958333327981</v>
      </c>
      <c r="B2211" s="218">
        <v>23.754042553191496</v>
      </c>
      <c r="C2211" s="219">
        <f t="shared" si="171"/>
        <v>1.1479480967458627E-4</v>
      </c>
      <c r="D2211" s="193">
        <f t="shared" si="170"/>
        <v>24.807182920824211</v>
      </c>
      <c r="E2211" s="193">
        <f t="shared" si="170"/>
        <v>25.907014483501051</v>
      </c>
      <c r="F2211" s="193">
        <f t="shared" si="170"/>
        <v>27.055607304968174</v>
      </c>
      <c r="G2211" s="193">
        <f t="shared" si="170"/>
        <v>28.255123225674154</v>
      </c>
      <c r="H2211" s="193">
        <f>MAX(0,D2211-Assumptions!$C$3)*Assumptions!$C$2</f>
        <v>0</v>
      </c>
      <c r="I2211" s="193">
        <f>MAX(0,E2211-Assumptions!$C$3)*Assumptions!$C$2</f>
        <v>0</v>
      </c>
      <c r="J2211" s="193">
        <f>MAX(0,F2211-Assumptions!$C$3)*Assumptions!$C$2</f>
        <v>0</v>
      </c>
      <c r="K2211" s="193">
        <f>MAX(0,G2211-Assumptions!$C$3)*Assumptions!$C$2</f>
        <v>0</v>
      </c>
    </row>
    <row r="2212" spans="1:11">
      <c r="A2212" s="192">
        <f t="shared" si="172"/>
        <v>47940.999999994645</v>
      </c>
      <c r="B2212" s="218">
        <v>21.402287234042554</v>
      </c>
      <c r="C2212" s="219">
        <f t="shared" si="171"/>
        <v>1.0342961557516649E-4</v>
      </c>
      <c r="D2212" s="193">
        <f t="shared" si="170"/>
        <v>22.351162045366497</v>
      </c>
      <c r="E2212" s="193">
        <f t="shared" si="170"/>
        <v>23.342105416826993</v>
      </c>
      <c r="F2212" s="193">
        <f t="shared" si="170"/>
        <v>24.376982466699747</v>
      </c>
      <c r="G2212" s="193">
        <f t="shared" si="170"/>
        <v>25.457741003663266</v>
      </c>
      <c r="H2212" s="193">
        <f>MAX(0,D2212-Assumptions!$C$3)*Assumptions!$C$2</f>
        <v>0</v>
      </c>
      <c r="I2212" s="193">
        <f>MAX(0,E2212-Assumptions!$C$3)*Assumptions!$C$2</f>
        <v>0</v>
      </c>
      <c r="J2212" s="193">
        <f>MAX(0,F2212-Assumptions!$C$3)*Assumptions!$C$2</f>
        <v>0</v>
      </c>
      <c r="K2212" s="193">
        <f>MAX(0,G2212-Assumptions!$C$3)*Assumptions!$C$2</f>
        <v>0</v>
      </c>
    </row>
    <row r="2213" spans="1:11">
      <c r="A2213" s="192">
        <f t="shared" si="172"/>
        <v>47941.041666661309</v>
      </c>
      <c r="B2213" s="218">
        <v>19.851968085106389</v>
      </c>
      <c r="C2213" s="219">
        <f t="shared" si="171"/>
        <v>9.5937476448174709E-5</v>
      </c>
      <c r="D2213" s="193">
        <f t="shared" si="170"/>
        <v>20.732109177746342</v>
      </c>
      <c r="E2213" s="193">
        <f t="shared" si="170"/>
        <v>21.651271506952483</v>
      </c>
      <c r="F2213" s="193">
        <f t="shared" si="170"/>
        <v>22.611185087282585</v>
      </c>
      <c r="G2213" s="193">
        <f t="shared" si="170"/>
        <v>23.613656633846045</v>
      </c>
      <c r="H2213" s="193">
        <f>MAX(0,D2213-Assumptions!$C$3)*Assumptions!$C$2</f>
        <v>0</v>
      </c>
      <c r="I2213" s="193">
        <f>MAX(0,E2213-Assumptions!$C$3)*Assumptions!$C$2</f>
        <v>0</v>
      </c>
      <c r="J2213" s="193">
        <f>MAX(0,F2213-Assumptions!$C$3)*Assumptions!$C$2</f>
        <v>0</v>
      </c>
      <c r="K2213" s="193">
        <f>MAX(0,G2213-Assumptions!$C$3)*Assumptions!$C$2</f>
        <v>0</v>
      </c>
    </row>
    <row r="2214" spans="1:11">
      <c r="A2214" s="192">
        <f t="shared" si="172"/>
        <v>47941.083333327973</v>
      </c>
      <c r="B2214" s="218">
        <v>18.630106382978727</v>
      </c>
      <c r="C2214" s="219">
        <f t="shared" si="171"/>
        <v>9.0032654932833695E-5</v>
      </c>
      <c r="D2214" s="193">
        <f t="shared" si="170"/>
        <v>19.456075985469429</v>
      </c>
      <c r="E2214" s="193">
        <f t="shared" si="170"/>
        <v>20.318665120356464</v>
      </c>
      <c r="F2214" s="193">
        <f t="shared" si="170"/>
        <v>21.219497322148708</v>
      </c>
      <c r="G2214" s="193">
        <f t="shared" si="170"/>
        <v>22.160268105091784</v>
      </c>
      <c r="H2214" s="193">
        <f>MAX(0,D2214-Assumptions!$C$3)*Assumptions!$C$2</f>
        <v>0</v>
      </c>
      <c r="I2214" s="193">
        <f>MAX(0,E2214-Assumptions!$C$3)*Assumptions!$C$2</f>
        <v>0</v>
      </c>
      <c r="J2214" s="193">
        <f>MAX(0,F2214-Assumptions!$C$3)*Assumptions!$C$2</f>
        <v>0</v>
      </c>
      <c r="K2214" s="193">
        <f>MAX(0,G2214-Assumptions!$C$3)*Assumptions!$C$2</f>
        <v>0</v>
      </c>
    </row>
    <row r="2215" spans="1:11">
      <c r="A2215" s="192">
        <f t="shared" si="172"/>
        <v>47941.124999994638</v>
      </c>
      <c r="B2215" s="218">
        <v>18.288510638297875</v>
      </c>
      <c r="C2215" s="219">
        <f t="shared" si="171"/>
        <v>8.8381844616716864E-5</v>
      </c>
      <c r="D2215" s="193">
        <f t="shared" ref="D2215:D2278" si="173">$C2215*D$2</f>
        <v>19.099335523112444</v>
      </c>
      <c r="E2215" s="193">
        <f t="shared" ref="E2215:G2246" si="174">$C2215*E$2</f>
        <v>19.946108496146827</v>
      </c>
      <c r="F2215" s="193">
        <f t="shared" si="174"/>
        <v>20.830423323294081</v>
      </c>
      <c r="G2215" s="193">
        <f t="shared" si="174"/>
        <v>21.753944430386294</v>
      </c>
      <c r="H2215" s="193">
        <f>MAX(0,D2215-Assumptions!$C$3)*Assumptions!$C$2</f>
        <v>0</v>
      </c>
      <c r="I2215" s="193">
        <f>MAX(0,E2215-Assumptions!$C$3)*Assumptions!$C$2</f>
        <v>0</v>
      </c>
      <c r="J2215" s="193">
        <f>MAX(0,F2215-Assumptions!$C$3)*Assumptions!$C$2</f>
        <v>0</v>
      </c>
      <c r="K2215" s="193">
        <f>MAX(0,G2215-Assumptions!$C$3)*Assumptions!$C$2</f>
        <v>0</v>
      </c>
    </row>
    <row r="2216" spans="1:11">
      <c r="A2216" s="192">
        <f t="shared" si="172"/>
        <v>47941.166666661302</v>
      </c>
      <c r="B2216" s="218">
        <v>18.301648936170213</v>
      </c>
      <c r="C2216" s="219">
        <f t="shared" si="171"/>
        <v>8.8445337321182879E-5</v>
      </c>
      <c r="D2216" s="193">
        <f t="shared" si="173"/>
        <v>19.113056310126169</v>
      </c>
      <c r="E2216" s="193">
        <f t="shared" si="174"/>
        <v>19.960437597077963</v>
      </c>
      <c r="F2216" s="193">
        <f t="shared" si="174"/>
        <v>20.845387707865406</v>
      </c>
      <c r="G2216" s="193">
        <f t="shared" si="174"/>
        <v>21.76957226402881</v>
      </c>
      <c r="H2216" s="193">
        <f>MAX(0,D2216-Assumptions!$C$3)*Assumptions!$C$2</f>
        <v>0</v>
      </c>
      <c r="I2216" s="193">
        <f>MAX(0,E2216-Assumptions!$C$3)*Assumptions!$C$2</f>
        <v>0</v>
      </c>
      <c r="J2216" s="193">
        <f>MAX(0,F2216-Assumptions!$C$3)*Assumptions!$C$2</f>
        <v>0</v>
      </c>
      <c r="K2216" s="193">
        <f>MAX(0,G2216-Assumptions!$C$3)*Assumptions!$C$2</f>
        <v>0</v>
      </c>
    </row>
    <row r="2217" spans="1:11">
      <c r="A2217" s="192">
        <f t="shared" si="172"/>
        <v>47941.208333327966</v>
      </c>
      <c r="B2217" s="218">
        <v>19.300159574468086</v>
      </c>
      <c r="C2217" s="219">
        <f t="shared" si="171"/>
        <v>9.327078286060133E-5</v>
      </c>
      <c r="D2217" s="193">
        <f t="shared" si="173"/>
        <v>20.155836123169667</v>
      </c>
      <c r="E2217" s="193">
        <f t="shared" si="174"/>
        <v>21.049449267844601</v>
      </c>
      <c r="F2217" s="193">
        <f t="shared" si="174"/>
        <v>21.982680935286638</v>
      </c>
      <c r="G2217" s="193">
        <f t="shared" si="174"/>
        <v>22.957287620860246</v>
      </c>
      <c r="H2217" s="193">
        <f>MAX(0,D2217-Assumptions!$C$3)*Assumptions!$C$2</f>
        <v>0</v>
      </c>
      <c r="I2217" s="193">
        <f>MAX(0,E2217-Assumptions!$C$3)*Assumptions!$C$2</f>
        <v>0</v>
      </c>
      <c r="J2217" s="193">
        <f>MAX(0,F2217-Assumptions!$C$3)*Assumptions!$C$2</f>
        <v>0</v>
      </c>
      <c r="K2217" s="193">
        <f>MAX(0,G2217-Assumptions!$C$3)*Assumptions!$C$2</f>
        <v>0</v>
      </c>
    </row>
    <row r="2218" spans="1:11">
      <c r="A2218" s="192">
        <f t="shared" si="172"/>
        <v>47941.24999999463</v>
      </c>
      <c r="B2218" s="218">
        <v>21.940957446808515</v>
      </c>
      <c r="C2218" s="219">
        <f t="shared" si="171"/>
        <v>1.0603281645827382E-4</v>
      </c>
      <c r="D2218" s="193">
        <f t="shared" si="173"/>
        <v>22.913714312929439</v>
      </c>
      <c r="E2218" s="193">
        <f t="shared" si="174"/>
        <v>23.929598555003736</v>
      </c>
      <c r="F2218" s="193">
        <f t="shared" si="174"/>
        <v>24.990522234124363</v>
      </c>
      <c r="G2218" s="193">
        <f t="shared" si="174"/>
        <v>26.098482183006546</v>
      </c>
      <c r="H2218" s="193">
        <f>MAX(0,D2218-Assumptions!$C$3)*Assumptions!$C$2</f>
        <v>0</v>
      </c>
      <c r="I2218" s="193">
        <f>MAX(0,E2218-Assumptions!$C$3)*Assumptions!$C$2</f>
        <v>0</v>
      </c>
      <c r="J2218" s="193">
        <f>MAX(0,F2218-Assumptions!$C$3)*Assumptions!$C$2</f>
        <v>0</v>
      </c>
      <c r="K2218" s="193">
        <f>MAX(0,G2218-Assumptions!$C$3)*Assumptions!$C$2</f>
        <v>0</v>
      </c>
    </row>
    <row r="2219" spans="1:11">
      <c r="A2219" s="192">
        <f t="shared" si="172"/>
        <v>47941.291666661295</v>
      </c>
      <c r="B2219" s="218">
        <v>25.133563829787235</v>
      </c>
      <c r="C2219" s="219">
        <f t="shared" si="171"/>
        <v>1.2146154364351963E-4</v>
      </c>
      <c r="D2219" s="193">
        <f t="shared" si="173"/>
        <v>26.247865557265875</v>
      </c>
      <c r="E2219" s="193">
        <f t="shared" si="174"/>
        <v>27.411570081270739</v>
      </c>
      <c r="F2219" s="193">
        <f t="shared" si="174"/>
        <v>28.626867684958022</v>
      </c>
      <c r="G2219" s="193">
        <f t="shared" si="174"/>
        <v>29.89604575813863</v>
      </c>
      <c r="H2219" s="193">
        <f>MAX(0,D2219-Assumptions!$C$3)*Assumptions!$C$2</f>
        <v>0</v>
      </c>
      <c r="I2219" s="193">
        <f>MAX(0,E2219-Assumptions!$C$3)*Assumptions!$C$2</f>
        <v>0</v>
      </c>
      <c r="J2219" s="193">
        <f>MAX(0,F2219-Assumptions!$C$3)*Assumptions!$C$2</f>
        <v>0</v>
      </c>
      <c r="K2219" s="193">
        <f>MAX(0,G2219-Assumptions!$C$3)*Assumptions!$C$2</f>
        <v>0</v>
      </c>
    </row>
    <row r="2220" spans="1:11">
      <c r="A2220" s="192">
        <f t="shared" si="172"/>
        <v>47941.333333327959</v>
      </c>
      <c r="B2220" s="218">
        <v>25.540851063829791</v>
      </c>
      <c r="C2220" s="219">
        <f t="shared" si="171"/>
        <v>1.2342981748196665E-4</v>
      </c>
      <c r="D2220" s="193">
        <f t="shared" si="173"/>
        <v>26.673209954691515</v>
      </c>
      <c r="E2220" s="193">
        <f t="shared" si="174"/>
        <v>27.855772210136085</v>
      </c>
      <c r="F2220" s="193">
        <f t="shared" si="174"/>
        <v>29.090763606669316</v>
      </c>
      <c r="G2220" s="193">
        <f t="shared" si="174"/>
        <v>30.380508601056722</v>
      </c>
      <c r="H2220" s="193">
        <f>MAX(0,D2220-Assumptions!$C$3)*Assumptions!$C$2</f>
        <v>0</v>
      </c>
      <c r="I2220" s="193">
        <f>MAX(0,E2220-Assumptions!$C$3)*Assumptions!$C$2</f>
        <v>0</v>
      </c>
      <c r="J2220" s="193">
        <f>MAX(0,F2220-Assumptions!$C$3)*Assumptions!$C$2</f>
        <v>0</v>
      </c>
      <c r="K2220" s="193">
        <f>MAX(0,G2220-Assumptions!$C$3)*Assumptions!$C$2</f>
        <v>0</v>
      </c>
    </row>
    <row r="2221" spans="1:11">
      <c r="A2221" s="192">
        <f t="shared" si="172"/>
        <v>47941.374999994623</v>
      </c>
      <c r="B2221" s="218">
        <v>25.593404255319154</v>
      </c>
      <c r="C2221" s="219">
        <f t="shared" si="171"/>
        <v>1.2368378829983077E-4</v>
      </c>
      <c r="D2221" s="193">
        <f t="shared" si="173"/>
        <v>26.728093102746435</v>
      </c>
      <c r="E2221" s="193">
        <f t="shared" si="174"/>
        <v>27.913088613860641</v>
      </c>
      <c r="F2221" s="193">
        <f t="shared" si="174"/>
        <v>29.150621144954641</v>
      </c>
      <c r="G2221" s="193">
        <f t="shared" si="174"/>
        <v>30.443019935626793</v>
      </c>
      <c r="H2221" s="193">
        <f>MAX(0,D2221-Assumptions!$C$3)*Assumptions!$C$2</f>
        <v>0</v>
      </c>
      <c r="I2221" s="193">
        <f>MAX(0,E2221-Assumptions!$C$3)*Assumptions!$C$2</f>
        <v>0</v>
      </c>
      <c r="J2221" s="193">
        <f>MAX(0,F2221-Assumptions!$C$3)*Assumptions!$C$2</f>
        <v>0</v>
      </c>
      <c r="K2221" s="193">
        <f>MAX(0,G2221-Assumptions!$C$3)*Assumptions!$C$2</f>
        <v>0</v>
      </c>
    </row>
    <row r="2222" spans="1:11">
      <c r="A2222" s="192">
        <f t="shared" si="172"/>
        <v>47941.416666661287</v>
      </c>
      <c r="B2222" s="218">
        <v>26.026968085106386</v>
      </c>
      <c r="C2222" s="219">
        <f t="shared" si="171"/>
        <v>1.2577904754720984E-4</v>
      </c>
      <c r="D2222" s="193">
        <f t="shared" si="173"/>
        <v>27.180879074199531</v>
      </c>
      <c r="E2222" s="193">
        <f t="shared" si="174"/>
        <v>28.385948944588261</v>
      </c>
      <c r="F2222" s="193">
        <f t="shared" si="174"/>
        <v>29.644445835808597</v>
      </c>
      <c r="G2222" s="193">
        <f t="shared" si="174"/>
        <v>30.958738445829919</v>
      </c>
      <c r="H2222" s="193">
        <f>MAX(0,D2222-Assumptions!$C$3)*Assumptions!$C$2</f>
        <v>0</v>
      </c>
      <c r="I2222" s="193">
        <f>MAX(0,E2222-Assumptions!$C$3)*Assumptions!$C$2</f>
        <v>0</v>
      </c>
      <c r="J2222" s="193">
        <f>MAX(0,F2222-Assumptions!$C$3)*Assumptions!$C$2</f>
        <v>0</v>
      </c>
      <c r="K2222" s="193">
        <f>MAX(0,G2222-Assumptions!$C$3)*Assumptions!$C$2</f>
        <v>0</v>
      </c>
    </row>
    <row r="2223" spans="1:11">
      <c r="A2223" s="192">
        <f t="shared" si="172"/>
        <v>47941.458333327952</v>
      </c>
      <c r="B2223" s="218">
        <v>25.212393617021277</v>
      </c>
      <c r="C2223" s="219">
        <f t="shared" si="171"/>
        <v>1.2184249987031582E-4</v>
      </c>
      <c r="D2223" s="193">
        <f t="shared" si="173"/>
        <v>26.330190279348255</v>
      </c>
      <c r="E2223" s="193">
        <f t="shared" si="174"/>
        <v>27.49754468685758</v>
      </c>
      <c r="F2223" s="193">
        <f t="shared" si="174"/>
        <v>28.716653992386014</v>
      </c>
      <c r="G2223" s="193">
        <f t="shared" si="174"/>
        <v>29.989812759993743</v>
      </c>
      <c r="H2223" s="193">
        <f>MAX(0,D2223-Assumptions!$C$3)*Assumptions!$C$2</f>
        <v>0</v>
      </c>
      <c r="I2223" s="193">
        <f>MAX(0,E2223-Assumptions!$C$3)*Assumptions!$C$2</f>
        <v>0</v>
      </c>
      <c r="J2223" s="193">
        <f>MAX(0,F2223-Assumptions!$C$3)*Assumptions!$C$2</f>
        <v>0</v>
      </c>
      <c r="K2223" s="193">
        <f>MAX(0,G2223-Assumptions!$C$3)*Assumptions!$C$2</f>
        <v>0</v>
      </c>
    </row>
    <row r="2224" spans="1:11">
      <c r="A2224" s="192">
        <f t="shared" si="172"/>
        <v>47941.499999994616</v>
      </c>
      <c r="B2224" s="218">
        <v>24.555478723404256</v>
      </c>
      <c r="C2224" s="219">
        <f t="shared" si="171"/>
        <v>1.1866786464701422E-4</v>
      </c>
      <c r="D2224" s="193">
        <f t="shared" si="173"/>
        <v>25.644150928661748</v>
      </c>
      <c r="E2224" s="193">
        <f t="shared" si="174"/>
        <v>26.781089640300582</v>
      </c>
      <c r="F2224" s="193">
        <f t="shared" si="174"/>
        <v>27.968434763819417</v>
      </c>
      <c r="G2224" s="193">
        <f t="shared" si="174"/>
        <v>29.208421077867801</v>
      </c>
      <c r="H2224" s="193">
        <f>MAX(0,D2224-Assumptions!$C$3)*Assumptions!$C$2</f>
        <v>0</v>
      </c>
      <c r="I2224" s="193">
        <f>MAX(0,E2224-Assumptions!$C$3)*Assumptions!$C$2</f>
        <v>0</v>
      </c>
      <c r="J2224" s="193">
        <f>MAX(0,F2224-Assumptions!$C$3)*Assumptions!$C$2</f>
        <v>0</v>
      </c>
      <c r="K2224" s="193">
        <f>MAX(0,G2224-Assumptions!$C$3)*Assumptions!$C$2</f>
        <v>0</v>
      </c>
    </row>
    <row r="2225" spans="1:11">
      <c r="A2225" s="192">
        <f t="shared" si="172"/>
        <v>47941.54166666128</v>
      </c>
      <c r="B2225" s="218">
        <v>24.463510638297876</v>
      </c>
      <c r="C2225" s="219">
        <f t="shared" si="171"/>
        <v>1.1822341571575201E-4</v>
      </c>
      <c r="D2225" s="193">
        <f t="shared" si="173"/>
        <v>25.548105419565637</v>
      </c>
      <c r="E2225" s="193">
        <f t="shared" si="174"/>
        <v>26.680785933782605</v>
      </c>
      <c r="F2225" s="193">
        <f t="shared" si="174"/>
        <v>27.863684071820096</v>
      </c>
      <c r="G2225" s="193">
        <f t="shared" si="174"/>
        <v>29.099026242370172</v>
      </c>
      <c r="H2225" s="193">
        <f>MAX(0,D2225-Assumptions!$C$3)*Assumptions!$C$2</f>
        <v>0</v>
      </c>
      <c r="I2225" s="193">
        <f>MAX(0,E2225-Assumptions!$C$3)*Assumptions!$C$2</f>
        <v>0</v>
      </c>
      <c r="J2225" s="193">
        <f>MAX(0,F2225-Assumptions!$C$3)*Assumptions!$C$2</f>
        <v>0</v>
      </c>
      <c r="K2225" s="193">
        <f>MAX(0,G2225-Assumptions!$C$3)*Assumptions!$C$2</f>
        <v>0</v>
      </c>
    </row>
    <row r="2226" spans="1:11">
      <c r="A2226" s="192">
        <f t="shared" si="172"/>
        <v>47941.583333327944</v>
      </c>
      <c r="B2226" s="218">
        <v>23.793457446808517</v>
      </c>
      <c r="C2226" s="219">
        <f t="shared" si="171"/>
        <v>1.1498528778798437E-4</v>
      </c>
      <c r="D2226" s="193">
        <f t="shared" si="173"/>
        <v>24.848345281865399</v>
      </c>
      <c r="E2226" s="193">
        <f t="shared" si="174"/>
        <v>25.950001786294472</v>
      </c>
      <c r="F2226" s="193">
        <f t="shared" si="174"/>
        <v>27.10050045868217</v>
      </c>
      <c r="G2226" s="193">
        <f t="shared" si="174"/>
        <v>28.302006726601711</v>
      </c>
      <c r="H2226" s="193">
        <f>MAX(0,D2226-Assumptions!$C$3)*Assumptions!$C$2</f>
        <v>0</v>
      </c>
      <c r="I2226" s="193">
        <f>MAX(0,E2226-Assumptions!$C$3)*Assumptions!$C$2</f>
        <v>0</v>
      </c>
      <c r="J2226" s="193">
        <f>MAX(0,F2226-Assumptions!$C$3)*Assumptions!$C$2</f>
        <v>0</v>
      </c>
      <c r="K2226" s="193">
        <f>MAX(0,G2226-Assumptions!$C$3)*Assumptions!$C$2</f>
        <v>0</v>
      </c>
    </row>
    <row r="2227" spans="1:11">
      <c r="A2227" s="192">
        <f t="shared" si="172"/>
        <v>47941.624999994609</v>
      </c>
      <c r="B2227" s="218">
        <v>23.149680851063835</v>
      </c>
      <c r="C2227" s="219">
        <f t="shared" si="171"/>
        <v>1.1187414526914878E-4</v>
      </c>
      <c r="D2227" s="193">
        <f t="shared" si="173"/>
        <v>24.176026718192617</v>
      </c>
      <c r="E2227" s="193">
        <f t="shared" si="174"/>
        <v>25.247875840668609</v>
      </c>
      <c r="F2227" s="193">
        <f t="shared" si="174"/>
        <v>26.367245614686901</v>
      </c>
      <c r="G2227" s="193">
        <f t="shared" si="174"/>
        <v>27.53624287811828</v>
      </c>
      <c r="H2227" s="193">
        <f>MAX(0,D2227-Assumptions!$C$3)*Assumptions!$C$2</f>
        <v>0</v>
      </c>
      <c r="I2227" s="193">
        <f>MAX(0,E2227-Assumptions!$C$3)*Assumptions!$C$2</f>
        <v>0</v>
      </c>
      <c r="J2227" s="193">
        <f>MAX(0,F2227-Assumptions!$C$3)*Assumptions!$C$2</f>
        <v>0</v>
      </c>
      <c r="K2227" s="193">
        <f>MAX(0,G2227-Assumptions!$C$3)*Assumptions!$C$2</f>
        <v>0</v>
      </c>
    </row>
    <row r="2228" spans="1:11">
      <c r="A2228" s="192">
        <f t="shared" si="172"/>
        <v>47941.666666661273</v>
      </c>
      <c r="B2228" s="218">
        <v>23.885425531914898</v>
      </c>
      <c r="C2228" s="219">
        <f t="shared" si="171"/>
        <v>1.1542973671924658E-4</v>
      </c>
      <c r="D2228" s="193">
        <f t="shared" si="173"/>
        <v>24.94439079096151</v>
      </c>
      <c r="E2228" s="193">
        <f t="shared" si="174"/>
        <v>26.050305492812448</v>
      </c>
      <c r="F2228" s="193">
        <f t="shared" si="174"/>
        <v>27.205251150681491</v>
      </c>
      <c r="G2228" s="193">
        <f t="shared" si="174"/>
        <v>28.411401562099339</v>
      </c>
      <c r="H2228" s="193">
        <f>MAX(0,D2228-Assumptions!$C$3)*Assumptions!$C$2</f>
        <v>0</v>
      </c>
      <c r="I2228" s="193">
        <f>MAX(0,E2228-Assumptions!$C$3)*Assumptions!$C$2</f>
        <v>0</v>
      </c>
      <c r="J2228" s="193">
        <f>MAX(0,F2228-Assumptions!$C$3)*Assumptions!$C$2</f>
        <v>0</v>
      </c>
      <c r="K2228" s="193">
        <f>MAX(0,G2228-Assumptions!$C$3)*Assumptions!$C$2</f>
        <v>0</v>
      </c>
    </row>
    <row r="2229" spans="1:11">
      <c r="A2229" s="192">
        <f t="shared" si="172"/>
        <v>47941.708333327937</v>
      </c>
      <c r="B2229" s="218">
        <v>24.660585106382982</v>
      </c>
      <c r="C2229" s="219">
        <f t="shared" si="171"/>
        <v>1.1917580628274249E-4</v>
      </c>
      <c r="D2229" s="193">
        <f t="shared" si="173"/>
        <v>25.753917224771591</v>
      </c>
      <c r="E2229" s="193">
        <f t="shared" si="174"/>
        <v>26.895722447749705</v>
      </c>
      <c r="F2229" s="193">
        <f t="shared" si="174"/>
        <v>28.088149840390074</v>
      </c>
      <c r="G2229" s="193">
        <f t="shared" si="174"/>
        <v>29.333443747007951</v>
      </c>
      <c r="H2229" s="193">
        <f>MAX(0,D2229-Assumptions!$C$3)*Assumptions!$C$2</f>
        <v>0</v>
      </c>
      <c r="I2229" s="193">
        <f>MAX(0,E2229-Assumptions!$C$3)*Assumptions!$C$2</f>
        <v>0</v>
      </c>
      <c r="J2229" s="193">
        <f>MAX(0,F2229-Assumptions!$C$3)*Assumptions!$C$2</f>
        <v>0</v>
      </c>
      <c r="K2229" s="193">
        <f>MAX(0,G2229-Assumptions!$C$3)*Assumptions!$C$2</f>
        <v>0</v>
      </c>
    </row>
    <row r="2230" spans="1:11">
      <c r="A2230" s="192">
        <f t="shared" si="172"/>
        <v>47941.749999994601</v>
      </c>
      <c r="B2230" s="218">
        <v>25.054734042553196</v>
      </c>
      <c r="C2230" s="219">
        <f t="shared" si="171"/>
        <v>1.2108058741672346E-4</v>
      </c>
      <c r="D2230" s="193">
        <f t="shared" si="173"/>
        <v>26.165540835183499</v>
      </c>
      <c r="E2230" s="193">
        <f t="shared" si="174"/>
        <v>27.325595475683905</v>
      </c>
      <c r="F2230" s="193">
        <f t="shared" si="174"/>
        <v>28.537081377530033</v>
      </c>
      <c r="G2230" s="193">
        <f t="shared" si="174"/>
        <v>29.802278756283521</v>
      </c>
      <c r="H2230" s="193">
        <f>MAX(0,D2230-Assumptions!$C$3)*Assumptions!$C$2</f>
        <v>0</v>
      </c>
      <c r="I2230" s="193">
        <f>MAX(0,E2230-Assumptions!$C$3)*Assumptions!$C$2</f>
        <v>0</v>
      </c>
      <c r="J2230" s="193">
        <f>MAX(0,F2230-Assumptions!$C$3)*Assumptions!$C$2</f>
        <v>0</v>
      </c>
      <c r="K2230" s="193">
        <f>MAX(0,G2230-Assumptions!$C$3)*Assumptions!$C$2</f>
        <v>0</v>
      </c>
    </row>
    <row r="2231" spans="1:11">
      <c r="A2231" s="192">
        <f t="shared" si="172"/>
        <v>47941.791666661265</v>
      </c>
      <c r="B2231" s="218">
        <v>25.081010638297879</v>
      </c>
      <c r="C2231" s="219">
        <f t="shared" si="171"/>
        <v>1.2120757282565553E-4</v>
      </c>
      <c r="D2231" s="193">
        <f t="shared" si="173"/>
        <v>26.192982409210959</v>
      </c>
      <c r="E2231" s="193">
        <f t="shared" si="174"/>
        <v>27.354253677546186</v>
      </c>
      <c r="F2231" s="193">
        <f t="shared" si="174"/>
        <v>28.5670101466727</v>
      </c>
      <c r="G2231" s="193">
        <f t="shared" si="174"/>
        <v>29.833534423568562</v>
      </c>
      <c r="H2231" s="193">
        <f>MAX(0,D2231-Assumptions!$C$3)*Assumptions!$C$2</f>
        <v>0</v>
      </c>
      <c r="I2231" s="193">
        <f>MAX(0,E2231-Assumptions!$C$3)*Assumptions!$C$2</f>
        <v>0</v>
      </c>
      <c r="J2231" s="193">
        <f>MAX(0,F2231-Assumptions!$C$3)*Assumptions!$C$2</f>
        <v>0</v>
      </c>
      <c r="K2231" s="193">
        <f>MAX(0,G2231-Assumptions!$C$3)*Assumptions!$C$2</f>
        <v>0</v>
      </c>
    </row>
    <row r="2232" spans="1:11">
      <c r="A2232" s="192">
        <f t="shared" si="172"/>
        <v>47941.83333332793</v>
      </c>
      <c r="B2232" s="218">
        <v>25.619680851063837</v>
      </c>
      <c r="C2232" s="219">
        <f t="shared" si="171"/>
        <v>1.2381077370876285E-4</v>
      </c>
      <c r="D2232" s="193">
        <f t="shared" si="173"/>
        <v>26.755534676773898</v>
      </c>
      <c r="E2232" s="193">
        <f t="shared" si="174"/>
        <v>27.941746815722926</v>
      </c>
      <c r="F2232" s="193">
        <f t="shared" si="174"/>
        <v>29.180549914097309</v>
      </c>
      <c r="G2232" s="193">
        <f t="shared" si="174"/>
        <v>30.474275602911835</v>
      </c>
      <c r="H2232" s="193">
        <f>MAX(0,D2232-Assumptions!$C$3)*Assumptions!$C$2</f>
        <v>0</v>
      </c>
      <c r="I2232" s="193">
        <f>MAX(0,E2232-Assumptions!$C$3)*Assumptions!$C$2</f>
        <v>0</v>
      </c>
      <c r="J2232" s="193">
        <f>MAX(0,F2232-Assumptions!$C$3)*Assumptions!$C$2</f>
        <v>0</v>
      </c>
      <c r="K2232" s="193">
        <f>MAX(0,G2232-Assumptions!$C$3)*Assumptions!$C$2</f>
        <v>0</v>
      </c>
    </row>
    <row r="2233" spans="1:11">
      <c r="A2233" s="192">
        <f t="shared" si="172"/>
        <v>47941.874999994594</v>
      </c>
      <c r="B2233" s="218">
        <v>24.975904255319151</v>
      </c>
      <c r="C2233" s="219">
        <f t="shared" si="171"/>
        <v>1.2069963118992725E-4</v>
      </c>
      <c r="D2233" s="193">
        <f t="shared" si="173"/>
        <v>26.083216113101113</v>
      </c>
      <c r="E2233" s="193">
        <f t="shared" si="174"/>
        <v>27.239620870097063</v>
      </c>
      <c r="F2233" s="193">
        <f t="shared" si="174"/>
        <v>28.44729507010204</v>
      </c>
      <c r="G2233" s="193">
        <f t="shared" si="174"/>
        <v>29.708511754428404</v>
      </c>
      <c r="H2233" s="193">
        <f>MAX(0,D2233-Assumptions!$C$3)*Assumptions!$C$2</f>
        <v>0</v>
      </c>
      <c r="I2233" s="193">
        <f>MAX(0,E2233-Assumptions!$C$3)*Assumptions!$C$2</f>
        <v>0</v>
      </c>
      <c r="J2233" s="193">
        <f>MAX(0,F2233-Assumptions!$C$3)*Assumptions!$C$2</f>
        <v>0</v>
      </c>
      <c r="K2233" s="193">
        <f>MAX(0,G2233-Assumptions!$C$3)*Assumptions!$C$2</f>
        <v>0</v>
      </c>
    </row>
    <row r="2234" spans="1:11">
      <c r="A2234" s="192">
        <f t="shared" si="172"/>
        <v>47941.916666661258</v>
      </c>
      <c r="B2234" s="218">
        <v>23.832872340425535</v>
      </c>
      <c r="C2234" s="219">
        <f t="shared" si="171"/>
        <v>1.1517576590138246E-4</v>
      </c>
      <c r="D2234" s="193">
        <f t="shared" si="173"/>
        <v>24.889507642906587</v>
      </c>
      <c r="E2234" s="193">
        <f t="shared" si="174"/>
        <v>25.992989089087889</v>
      </c>
      <c r="F2234" s="193">
        <f t="shared" si="174"/>
        <v>27.145393612396163</v>
      </c>
      <c r="G2234" s="193">
        <f t="shared" si="174"/>
        <v>28.348890227529264</v>
      </c>
      <c r="H2234" s="193">
        <f>MAX(0,D2234-Assumptions!$C$3)*Assumptions!$C$2</f>
        <v>0</v>
      </c>
      <c r="I2234" s="193">
        <f>MAX(0,E2234-Assumptions!$C$3)*Assumptions!$C$2</f>
        <v>0</v>
      </c>
      <c r="J2234" s="193">
        <f>MAX(0,F2234-Assumptions!$C$3)*Assumptions!$C$2</f>
        <v>0</v>
      </c>
      <c r="K2234" s="193">
        <f>MAX(0,G2234-Assumptions!$C$3)*Assumptions!$C$2</f>
        <v>0</v>
      </c>
    </row>
    <row r="2235" spans="1:11">
      <c r="A2235" s="192">
        <f t="shared" si="172"/>
        <v>47941.958333327922</v>
      </c>
      <c r="B2235" s="218">
        <v>21.586223404255321</v>
      </c>
      <c r="C2235" s="219">
        <f t="shared" si="171"/>
        <v>1.0431851343769094E-4</v>
      </c>
      <c r="D2235" s="193">
        <f t="shared" si="173"/>
        <v>22.543253063558723</v>
      </c>
      <c r="E2235" s="193">
        <f t="shared" si="174"/>
        <v>23.542712829862953</v>
      </c>
      <c r="F2235" s="193">
        <f t="shared" si="174"/>
        <v>24.586483850698396</v>
      </c>
      <c r="G2235" s="193">
        <f t="shared" si="174"/>
        <v>25.67653067465853</v>
      </c>
      <c r="H2235" s="193">
        <f>MAX(0,D2235-Assumptions!$C$3)*Assumptions!$C$2</f>
        <v>0</v>
      </c>
      <c r="I2235" s="193">
        <f>MAX(0,E2235-Assumptions!$C$3)*Assumptions!$C$2</f>
        <v>0</v>
      </c>
      <c r="J2235" s="193">
        <f>MAX(0,F2235-Assumptions!$C$3)*Assumptions!$C$2</f>
        <v>0</v>
      </c>
      <c r="K2235" s="193">
        <f>MAX(0,G2235-Assumptions!$C$3)*Assumptions!$C$2</f>
        <v>0</v>
      </c>
    </row>
    <row r="2236" spans="1:11">
      <c r="A2236" s="192">
        <f t="shared" si="172"/>
        <v>47941.999999994587</v>
      </c>
      <c r="B2236" s="218">
        <v>18.643244680851065</v>
      </c>
      <c r="C2236" s="219">
        <f t="shared" si="171"/>
        <v>9.0096147637299724E-5</v>
      </c>
      <c r="D2236" s="193">
        <f t="shared" si="173"/>
        <v>19.469796772483157</v>
      </c>
      <c r="E2236" s="193">
        <f t="shared" si="174"/>
        <v>20.332994221287603</v>
      </c>
      <c r="F2236" s="193">
        <f t="shared" si="174"/>
        <v>21.23446170672004</v>
      </c>
      <c r="G2236" s="193">
        <f t="shared" si="174"/>
        <v>22.1758959387343</v>
      </c>
      <c r="H2236" s="193">
        <f>MAX(0,D2236-Assumptions!$C$3)*Assumptions!$C$2</f>
        <v>0</v>
      </c>
      <c r="I2236" s="193">
        <f>MAX(0,E2236-Assumptions!$C$3)*Assumptions!$C$2</f>
        <v>0</v>
      </c>
      <c r="J2236" s="193">
        <f>MAX(0,F2236-Assumptions!$C$3)*Assumptions!$C$2</f>
        <v>0</v>
      </c>
      <c r="K2236" s="193">
        <f>MAX(0,G2236-Assumptions!$C$3)*Assumptions!$C$2</f>
        <v>0</v>
      </c>
    </row>
    <row r="2237" spans="1:11">
      <c r="A2237" s="192">
        <f t="shared" si="172"/>
        <v>47942.041666661251</v>
      </c>
      <c r="B2237" s="218">
        <v>17.368829787234045</v>
      </c>
      <c r="C2237" s="219">
        <f t="shared" si="171"/>
        <v>8.3937355304094597E-5</v>
      </c>
      <c r="D2237" s="193">
        <f t="shared" si="173"/>
        <v>18.138880432151328</v>
      </c>
      <c r="E2237" s="193">
        <f t="shared" si="174"/>
        <v>18.943071430967027</v>
      </c>
      <c r="F2237" s="193">
        <f t="shared" si="174"/>
        <v>19.782916403300838</v>
      </c>
      <c r="G2237" s="193">
        <f t="shared" si="174"/>
        <v>20.659996075409968</v>
      </c>
      <c r="H2237" s="193">
        <f>MAX(0,D2237-Assumptions!$C$3)*Assumptions!$C$2</f>
        <v>0</v>
      </c>
      <c r="I2237" s="193">
        <f>MAX(0,E2237-Assumptions!$C$3)*Assumptions!$C$2</f>
        <v>0</v>
      </c>
      <c r="J2237" s="193">
        <f>MAX(0,F2237-Assumptions!$C$3)*Assumptions!$C$2</f>
        <v>0</v>
      </c>
      <c r="K2237" s="193">
        <f>MAX(0,G2237-Assumptions!$C$3)*Assumptions!$C$2</f>
        <v>0</v>
      </c>
    </row>
    <row r="2238" spans="1:11">
      <c r="A2238" s="192">
        <f t="shared" si="172"/>
        <v>47942.083333327915</v>
      </c>
      <c r="B2238" s="218">
        <v>16.935265957446813</v>
      </c>
      <c r="C2238" s="219">
        <f t="shared" si="171"/>
        <v>8.184209605671554E-5</v>
      </c>
      <c r="D2238" s="193">
        <f t="shared" si="173"/>
        <v>17.686094460698232</v>
      </c>
      <c r="E2238" s="193">
        <f t="shared" si="174"/>
        <v>18.47021110023941</v>
      </c>
      <c r="F2238" s="193">
        <f t="shared" si="174"/>
        <v>19.289091712446886</v>
      </c>
      <c r="G2238" s="193">
        <f t="shared" si="174"/>
        <v>20.144277565206849</v>
      </c>
      <c r="H2238" s="193">
        <f>MAX(0,D2238-Assumptions!$C$3)*Assumptions!$C$2</f>
        <v>0</v>
      </c>
      <c r="I2238" s="193">
        <f>MAX(0,E2238-Assumptions!$C$3)*Assumptions!$C$2</f>
        <v>0</v>
      </c>
      <c r="J2238" s="193">
        <f>MAX(0,F2238-Assumptions!$C$3)*Assumptions!$C$2</f>
        <v>0</v>
      </c>
      <c r="K2238" s="193">
        <f>MAX(0,G2238-Assumptions!$C$3)*Assumptions!$C$2</f>
        <v>0</v>
      </c>
    </row>
    <row r="2239" spans="1:11">
      <c r="A2239" s="192">
        <f t="shared" si="172"/>
        <v>47942.124999994579</v>
      </c>
      <c r="B2239" s="218">
        <v>16.449148936170214</v>
      </c>
      <c r="C2239" s="219">
        <f t="shared" si="171"/>
        <v>7.9492865991472343E-5</v>
      </c>
      <c r="D2239" s="193">
        <f t="shared" si="173"/>
        <v>17.178425341190213</v>
      </c>
      <c r="E2239" s="193">
        <f t="shared" si="174"/>
        <v>17.940034365787231</v>
      </c>
      <c r="F2239" s="193">
        <f t="shared" si="174"/>
        <v>18.735409483307603</v>
      </c>
      <c r="G2239" s="193">
        <f t="shared" si="174"/>
        <v>19.566047720433648</v>
      </c>
      <c r="H2239" s="193">
        <f>MAX(0,D2239-Assumptions!$C$3)*Assumptions!$C$2</f>
        <v>0</v>
      </c>
      <c r="I2239" s="193">
        <f>MAX(0,E2239-Assumptions!$C$3)*Assumptions!$C$2</f>
        <v>0</v>
      </c>
      <c r="J2239" s="193">
        <f>MAX(0,F2239-Assumptions!$C$3)*Assumptions!$C$2</f>
        <v>0</v>
      </c>
      <c r="K2239" s="193">
        <f>MAX(0,G2239-Assumptions!$C$3)*Assumptions!$C$2</f>
        <v>0</v>
      </c>
    </row>
    <row r="2240" spans="1:11">
      <c r="A2240" s="192">
        <f t="shared" si="172"/>
        <v>47942.166666661244</v>
      </c>
      <c r="B2240" s="218">
        <v>17.000957446808513</v>
      </c>
      <c r="C2240" s="219">
        <f t="shared" si="171"/>
        <v>8.2159559579045695E-5</v>
      </c>
      <c r="D2240" s="193">
        <f t="shared" si="173"/>
        <v>17.75469839576688</v>
      </c>
      <c r="E2240" s="193">
        <f t="shared" si="174"/>
        <v>18.541856604895109</v>
      </c>
      <c r="F2240" s="193">
        <f t="shared" si="174"/>
        <v>19.363913635303547</v>
      </c>
      <c r="G2240" s="193">
        <f t="shared" si="174"/>
        <v>20.22241673341944</v>
      </c>
      <c r="H2240" s="193">
        <f>MAX(0,D2240-Assumptions!$C$3)*Assumptions!$C$2</f>
        <v>0</v>
      </c>
      <c r="I2240" s="193">
        <f>MAX(0,E2240-Assumptions!$C$3)*Assumptions!$C$2</f>
        <v>0</v>
      </c>
      <c r="J2240" s="193">
        <f>MAX(0,F2240-Assumptions!$C$3)*Assumptions!$C$2</f>
        <v>0</v>
      </c>
      <c r="K2240" s="193">
        <f>MAX(0,G2240-Assumptions!$C$3)*Assumptions!$C$2</f>
        <v>0</v>
      </c>
    </row>
    <row r="2241" spans="1:11">
      <c r="A2241" s="192">
        <f t="shared" si="172"/>
        <v>47942.208333327908</v>
      </c>
      <c r="B2241" s="218">
        <v>18.498723404255323</v>
      </c>
      <c r="C2241" s="219">
        <f t="shared" si="171"/>
        <v>8.9397727888173372E-5</v>
      </c>
      <c r="D2241" s="193">
        <f t="shared" si="173"/>
        <v>19.318868115332126</v>
      </c>
      <c r="E2241" s="193">
        <f t="shared" si="174"/>
        <v>20.175374111045063</v>
      </c>
      <c r="F2241" s="193">
        <f t="shared" si="174"/>
        <v>21.069853476435387</v>
      </c>
      <c r="G2241" s="193">
        <f t="shared" si="174"/>
        <v>22.003989768666596</v>
      </c>
      <c r="H2241" s="193">
        <f>MAX(0,D2241-Assumptions!$C$3)*Assumptions!$C$2</f>
        <v>0</v>
      </c>
      <c r="I2241" s="193">
        <f>MAX(0,E2241-Assumptions!$C$3)*Assumptions!$C$2</f>
        <v>0</v>
      </c>
      <c r="J2241" s="193">
        <f>MAX(0,F2241-Assumptions!$C$3)*Assumptions!$C$2</f>
        <v>0</v>
      </c>
      <c r="K2241" s="193">
        <f>MAX(0,G2241-Assumptions!$C$3)*Assumptions!$C$2</f>
        <v>0</v>
      </c>
    </row>
    <row r="2242" spans="1:11">
      <c r="A2242" s="192">
        <f t="shared" si="172"/>
        <v>47942.249999994572</v>
      </c>
      <c r="B2242" s="218">
        <v>21.086968085106381</v>
      </c>
      <c r="C2242" s="219">
        <f t="shared" si="171"/>
        <v>1.019057906679817E-4</v>
      </c>
      <c r="D2242" s="193">
        <f t="shared" si="173"/>
        <v>22.021863157036972</v>
      </c>
      <c r="E2242" s="193">
        <f t="shared" si="174"/>
        <v>22.998206994479631</v>
      </c>
      <c r="F2242" s="193">
        <f t="shared" si="174"/>
        <v>24.017837236987777</v>
      </c>
      <c r="G2242" s="193">
        <f t="shared" si="174"/>
        <v>25.08267299624281</v>
      </c>
      <c r="H2242" s="193">
        <f>MAX(0,D2242-Assumptions!$C$3)*Assumptions!$C$2</f>
        <v>0</v>
      </c>
      <c r="I2242" s="193">
        <f>MAX(0,E2242-Assumptions!$C$3)*Assumptions!$C$2</f>
        <v>0</v>
      </c>
      <c r="J2242" s="193">
        <f>MAX(0,F2242-Assumptions!$C$3)*Assumptions!$C$2</f>
        <v>0</v>
      </c>
      <c r="K2242" s="193">
        <f>MAX(0,G2242-Assumptions!$C$3)*Assumptions!$C$2</f>
        <v>0</v>
      </c>
    </row>
    <row r="2243" spans="1:11">
      <c r="A2243" s="192">
        <f t="shared" si="172"/>
        <v>47942.291666661236</v>
      </c>
      <c r="B2243" s="218">
        <v>23.570106382978729</v>
      </c>
      <c r="C2243" s="219">
        <f t="shared" si="171"/>
        <v>1.1390591181206182E-4</v>
      </c>
      <c r="D2243" s="193">
        <f t="shared" si="173"/>
        <v>24.615091902631985</v>
      </c>
      <c r="E2243" s="193">
        <f t="shared" si="174"/>
        <v>25.70640707046509</v>
      </c>
      <c r="F2243" s="193">
        <f t="shared" si="174"/>
        <v>26.846105920969524</v>
      </c>
      <c r="G2243" s="193">
        <f t="shared" si="174"/>
        <v>28.036333554678887</v>
      </c>
      <c r="H2243" s="193">
        <f>MAX(0,D2243-Assumptions!$C$3)*Assumptions!$C$2</f>
        <v>0</v>
      </c>
      <c r="I2243" s="193">
        <f>MAX(0,E2243-Assumptions!$C$3)*Assumptions!$C$2</f>
        <v>0</v>
      </c>
      <c r="J2243" s="193">
        <f>MAX(0,F2243-Assumptions!$C$3)*Assumptions!$C$2</f>
        <v>0</v>
      </c>
      <c r="K2243" s="193">
        <f>MAX(0,G2243-Assumptions!$C$3)*Assumptions!$C$2</f>
        <v>0</v>
      </c>
    </row>
    <row r="2244" spans="1:11">
      <c r="A2244" s="192">
        <f t="shared" si="172"/>
        <v>47942.333333327901</v>
      </c>
      <c r="B2244" s="218">
        <v>23.60952127659575</v>
      </c>
      <c r="C2244" s="219">
        <f t="shared" si="171"/>
        <v>1.1409638992545992E-4</v>
      </c>
      <c r="D2244" s="193">
        <f t="shared" si="173"/>
        <v>24.656254263673176</v>
      </c>
      <c r="E2244" s="193">
        <f t="shared" si="174"/>
        <v>25.749394373258511</v>
      </c>
      <c r="F2244" s="193">
        <f t="shared" si="174"/>
        <v>26.890999074683521</v>
      </c>
      <c r="G2244" s="193">
        <f t="shared" si="174"/>
        <v>28.083217055606447</v>
      </c>
      <c r="H2244" s="193">
        <f>MAX(0,D2244-Assumptions!$C$3)*Assumptions!$C$2</f>
        <v>0</v>
      </c>
      <c r="I2244" s="193">
        <f>MAX(0,E2244-Assumptions!$C$3)*Assumptions!$C$2</f>
        <v>0</v>
      </c>
      <c r="J2244" s="193">
        <f>MAX(0,F2244-Assumptions!$C$3)*Assumptions!$C$2</f>
        <v>0</v>
      </c>
      <c r="K2244" s="193">
        <f>MAX(0,G2244-Assumptions!$C$3)*Assumptions!$C$2</f>
        <v>0</v>
      </c>
    </row>
    <row r="2245" spans="1:11">
      <c r="A2245" s="192">
        <f t="shared" si="172"/>
        <v>47942.374999994565</v>
      </c>
      <c r="B2245" s="218">
        <v>23.806595744680855</v>
      </c>
      <c r="C2245" s="219">
        <f t="shared" ref="C2245:C2308" si="175">B2245/$B$2</f>
        <v>1.150487804924504E-4</v>
      </c>
      <c r="D2245" s="193">
        <f t="shared" si="173"/>
        <v>24.86206606887913</v>
      </c>
      <c r="E2245" s="193">
        <f t="shared" si="174"/>
        <v>25.964330887225611</v>
      </c>
      <c r="F2245" s="193">
        <f t="shared" si="174"/>
        <v>27.115464843253498</v>
      </c>
      <c r="G2245" s="193">
        <f t="shared" si="174"/>
        <v>28.317634560244226</v>
      </c>
      <c r="H2245" s="193">
        <f>MAX(0,D2245-Assumptions!$C$3)*Assumptions!$C$2</f>
        <v>0</v>
      </c>
      <c r="I2245" s="193">
        <f>MAX(0,E2245-Assumptions!$C$3)*Assumptions!$C$2</f>
        <v>0</v>
      </c>
      <c r="J2245" s="193">
        <f>MAX(0,F2245-Assumptions!$C$3)*Assumptions!$C$2</f>
        <v>0</v>
      </c>
      <c r="K2245" s="193">
        <f>MAX(0,G2245-Assumptions!$C$3)*Assumptions!$C$2</f>
        <v>0</v>
      </c>
    </row>
    <row r="2246" spans="1:11">
      <c r="A2246" s="192">
        <f t="shared" ref="A2246:A2309" si="176">A2245 + TIME(1,0,0)</f>
        <v>47942.416666661229</v>
      </c>
      <c r="B2246" s="218">
        <v>23.806595744680855</v>
      </c>
      <c r="C2246" s="219">
        <f t="shared" si="175"/>
        <v>1.150487804924504E-4</v>
      </c>
      <c r="D2246" s="193">
        <f t="shared" si="173"/>
        <v>24.86206606887913</v>
      </c>
      <c r="E2246" s="193">
        <f t="shared" si="174"/>
        <v>25.964330887225611</v>
      </c>
      <c r="F2246" s="193">
        <f t="shared" si="174"/>
        <v>27.115464843253498</v>
      </c>
      <c r="G2246" s="193">
        <f t="shared" si="174"/>
        <v>28.317634560244226</v>
      </c>
      <c r="H2246" s="193">
        <f>MAX(0,D2246-Assumptions!$C$3)*Assumptions!$C$2</f>
        <v>0</v>
      </c>
      <c r="I2246" s="193">
        <f>MAX(0,E2246-Assumptions!$C$3)*Assumptions!$C$2</f>
        <v>0</v>
      </c>
      <c r="J2246" s="193">
        <f>MAX(0,F2246-Assumptions!$C$3)*Assumptions!$C$2</f>
        <v>0</v>
      </c>
      <c r="K2246" s="193">
        <f>MAX(0,G2246-Assumptions!$C$3)*Assumptions!$C$2</f>
        <v>0</v>
      </c>
    </row>
    <row r="2247" spans="1:11">
      <c r="A2247" s="192">
        <f t="shared" si="176"/>
        <v>47942.458333327893</v>
      </c>
      <c r="B2247" s="218">
        <v>23.34675531914894</v>
      </c>
      <c r="C2247" s="219">
        <f t="shared" si="175"/>
        <v>1.1282653583613926E-4</v>
      </c>
      <c r="D2247" s="193">
        <f t="shared" si="173"/>
        <v>24.381838523398571</v>
      </c>
      <c r="E2247" s="193">
        <f t="shared" ref="E2247:G2278" si="177">$C2247*E$2</f>
        <v>25.462812354635709</v>
      </c>
      <c r="F2247" s="193">
        <f t="shared" si="177"/>
        <v>26.591711383256879</v>
      </c>
      <c r="G2247" s="193">
        <f t="shared" si="177"/>
        <v>27.770660382756063</v>
      </c>
      <c r="H2247" s="193">
        <f>MAX(0,D2247-Assumptions!$C$3)*Assumptions!$C$2</f>
        <v>0</v>
      </c>
      <c r="I2247" s="193">
        <f>MAX(0,E2247-Assumptions!$C$3)*Assumptions!$C$2</f>
        <v>0</v>
      </c>
      <c r="J2247" s="193">
        <f>MAX(0,F2247-Assumptions!$C$3)*Assumptions!$C$2</f>
        <v>0</v>
      </c>
      <c r="K2247" s="193">
        <f>MAX(0,G2247-Assumptions!$C$3)*Assumptions!$C$2</f>
        <v>0</v>
      </c>
    </row>
    <row r="2248" spans="1:11">
      <c r="A2248" s="192">
        <f t="shared" si="176"/>
        <v>47942.499999994558</v>
      </c>
      <c r="B2248" s="218">
        <v>23.031436170212771</v>
      </c>
      <c r="C2248" s="219">
        <f t="shared" si="175"/>
        <v>1.113027109289545E-4</v>
      </c>
      <c r="D2248" s="193">
        <f t="shared" si="173"/>
        <v>24.052539635069046</v>
      </c>
      <c r="E2248" s="193">
        <f t="shared" si="177"/>
        <v>25.118913932288354</v>
      </c>
      <c r="F2248" s="193">
        <f t="shared" si="177"/>
        <v>26.232566153544916</v>
      </c>
      <c r="G2248" s="193">
        <f t="shared" si="177"/>
        <v>27.395592375335614</v>
      </c>
      <c r="H2248" s="193">
        <f>MAX(0,D2248-Assumptions!$C$3)*Assumptions!$C$2</f>
        <v>0</v>
      </c>
      <c r="I2248" s="193">
        <f>MAX(0,E2248-Assumptions!$C$3)*Assumptions!$C$2</f>
        <v>0</v>
      </c>
      <c r="J2248" s="193">
        <f>MAX(0,F2248-Assumptions!$C$3)*Assumptions!$C$2</f>
        <v>0</v>
      </c>
      <c r="K2248" s="193">
        <f>MAX(0,G2248-Assumptions!$C$3)*Assumptions!$C$2</f>
        <v>0</v>
      </c>
    </row>
    <row r="2249" spans="1:11">
      <c r="A2249" s="192">
        <f t="shared" si="176"/>
        <v>47942.541666661222</v>
      </c>
      <c r="B2249" s="218">
        <v>22.821223404255324</v>
      </c>
      <c r="C2249" s="219">
        <f t="shared" si="175"/>
        <v>1.1028682765749798E-4</v>
      </c>
      <c r="D2249" s="193">
        <f t="shared" si="173"/>
        <v>23.833007042849363</v>
      </c>
      <c r="E2249" s="193">
        <f t="shared" si="177"/>
        <v>24.889648317390112</v>
      </c>
      <c r="F2249" s="193">
        <f t="shared" si="177"/>
        <v>25.993136000403602</v>
      </c>
      <c r="G2249" s="193">
        <f t="shared" si="177"/>
        <v>27.145547037055309</v>
      </c>
      <c r="H2249" s="193">
        <f>MAX(0,D2249-Assumptions!$C$3)*Assumptions!$C$2</f>
        <v>0</v>
      </c>
      <c r="I2249" s="193">
        <f>MAX(0,E2249-Assumptions!$C$3)*Assumptions!$C$2</f>
        <v>0</v>
      </c>
      <c r="J2249" s="193">
        <f>MAX(0,F2249-Assumptions!$C$3)*Assumptions!$C$2</f>
        <v>0</v>
      </c>
      <c r="K2249" s="193">
        <f>MAX(0,G2249-Assumptions!$C$3)*Assumptions!$C$2</f>
        <v>0</v>
      </c>
    </row>
    <row r="2250" spans="1:11">
      <c r="A2250" s="192">
        <f t="shared" si="176"/>
        <v>47942.583333327886</v>
      </c>
      <c r="B2250" s="218">
        <v>22.505904255319155</v>
      </c>
      <c r="C2250" s="219">
        <f t="shared" si="175"/>
        <v>1.0876300275031322E-4</v>
      </c>
      <c r="D2250" s="193">
        <f t="shared" si="173"/>
        <v>23.503708154519842</v>
      </c>
      <c r="E2250" s="193">
        <f t="shared" si="177"/>
        <v>24.545749895042757</v>
      </c>
      <c r="F2250" s="193">
        <f t="shared" si="177"/>
        <v>25.633990770691639</v>
      </c>
      <c r="G2250" s="193">
        <f t="shared" si="177"/>
        <v>26.77047902963486</v>
      </c>
      <c r="H2250" s="193">
        <f>MAX(0,D2250-Assumptions!$C$3)*Assumptions!$C$2</f>
        <v>0</v>
      </c>
      <c r="I2250" s="193">
        <f>MAX(0,E2250-Assumptions!$C$3)*Assumptions!$C$2</f>
        <v>0</v>
      </c>
      <c r="J2250" s="193">
        <f>MAX(0,F2250-Assumptions!$C$3)*Assumptions!$C$2</f>
        <v>0</v>
      </c>
      <c r="K2250" s="193">
        <f>MAX(0,G2250-Assumptions!$C$3)*Assumptions!$C$2</f>
        <v>0</v>
      </c>
    </row>
    <row r="2251" spans="1:11">
      <c r="A2251" s="192">
        <f t="shared" si="176"/>
        <v>47942.62499999455</v>
      </c>
      <c r="B2251" s="218">
        <v>22.545319148936173</v>
      </c>
      <c r="C2251" s="219">
        <f t="shared" si="175"/>
        <v>1.0895348086371129E-4</v>
      </c>
      <c r="D2251" s="193">
        <f t="shared" si="173"/>
        <v>23.544870515561026</v>
      </c>
      <c r="E2251" s="193">
        <f t="shared" si="177"/>
        <v>24.588737197836171</v>
      </c>
      <c r="F2251" s="193">
        <f t="shared" si="177"/>
        <v>25.678883924405628</v>
      </c>
      <c r="G2251" s="193">
        <f t="shared" si="177"/>
        <v>26.817362530562409</v>
      </c>
      <c r="H2251" s="193">
        <f>MAX(0,D2251-Assumptions!$C$3)*Assumptions!$C$2</f>
        <v>0</v>
      </c>
      <c r="I2251" s="193">
        <f>MAX(0,E2251-Assumptions!$C$3)*Assumptions!$C$2</f>
        <v>0</v>
      </c>
      <c r="J2251" s="193">
        <f>MAX(0,F2251-Assumptions!$C$3)*Assumptions!$C$2</f>
        <v>0</v>
      </c>
      <c r="K2251" s="193">
        <f>MAX(0,G2251-Assumptions!$C$3)*Assumptions!$C$2</f>
        <v>0</v>
      </c>
    </row>
    <row r="2252" spans="1:11">
      <c r="A2252" s="192">
        <f t="shared" si="176"/>
        <v>47942.666666661215</v>
      </c>
      <c r="B2252" s="218">
        <v>23.149680851063835</v>
      </c>
      <c r="C2252" s="219">
        <f t="shared" si="175"/>
        <v>1.1187414526914878E-4</v>
      </c>
      <c r="D2252" s="193">
        <f t="shared" si="173"/>
        <v>24.176026718192617</v>
      </c>
      <c r="E2252" s="193">
        <f t="shared" si="177"/>
        <v>25.247875840668609</v>
      </c>
      <c r="F2252" s="193">
        <f t="shared" si="177"/>
        <v>26.367245614686901</v>
      </c>
      <c r="G2252" s="193">
        <f t="shared" si="177"/>
        <v>27.53624287811828</v>
      </c>
      <c r="H2252" s="193">
        <f>MAX(0,D2252-Assumptions!$C$3)*Assumptions!$C$2</f>
        <v>0</v>
      </c>
      <c r="I2252" s="193">
        <f>MAX(0,E2252-Assumptions!$C$3)*Assumptions!$C$2</f>
        <v>0</v>
      </c>
      <c r="J2252" s="193">
        <f>MAX(0,F2252-Assumptions!$C$3)*Assumptions!$C$2</f>
        <v>0</v>
      </c>
      <c r="K2252" s="193">
        <f>MAX(0,G2252-Assumptions!$C$3)*Assumptions!$C$2</f>
        <v>0</v>
      </c>
    </row>
    <row r="2253" spans="1:11">
      <c r="A2253" s="192">
        <f t="shared" si="176"/>
        <v>47942.708333327879</v>
      </c>
      <c r="B2253" s="218">
        <v>24.608031914893623</v>
      </c>
      <c r="C2253" s="219">
        <f t="shared" si="175"/>
        <v>1.1892183546487837E-4</v>
      </c>
      <c r="D2253" s="193">
        <f t="shared" si="173"/>
        <v>25.699034076716671</v>
      </c>
      <c r="E2253" s="193">
        <f t="shared" si="177"/>
        <v>26.838406044025149</v>
      </c>
      <c r="F2253" s="193">
        <f t="shared" si="177"/>
        <v>28.028292302104749</v>
      </c>
      <c r="G2253" s="193">
        <f t="shared" si="177"/>
        <v>29.27093241243788</v>
      </c>
      <c r="H2253" s="193">
        <f>MAX(0,D2253-Assumptions!$C$3)*Assumptions!$C$2</f>
        <v>0</v>
      </c>
      <c r="I2253" s="193">
        <f>MAX(0,E2253-Assumptions!$C$3)*Assumptions!$C$2</f>
        <v>0</v>
      </c>
      <c r="J2253" s="193">
        <f>MAX(0,F2253-Assumptions!$C$3)*Assumptions!$C$2</f>
        <v>0</v>
      </c>
      <c r="K2253" s="193">
        <f>MAX(0,G2253-Assumptions!$C$3)*Assumptions!$C$2</f>
        <v>0</v>
      </c>
    </row>
    <row r="2254" spans="1:11">
      <c r="A2254" s="192">
        <f t="shared" si="176"/>
        <v>47942.749999994543</v>
      </c>
      <c r="B2254" s="218">
        <v>24.397819148936176</v>
      </c>
      <c r="C2254" s="219">
        <f t="shared" si="175"/>
        <v>1.1790595219342185E-4</v>
      </c>
      <c r="D2254" s="193">
        <f t="shared" si="173"/>
        <v>25.479501484496989</v>
      </c>
      <c r="E2254" s="193">
        <f t="shared" si="177"/>
        <v>26.60914042912691</v>
      </c>
      <c r="F2254" s="193">
        <f t="shared" si="177"/>
        <v>27.788862148963439</v>
      </c>
      <c r="G2254" s="193">
        <f t="shared" si="177"/>
        <v>29.020887074157578</v>
      </c>
      <c r="H2254" s="193">
        <f>MAX(0,D2254-Assumptions!$C$3)*Assumptions!$C$2</f>
        <v>0</v>
      </c>
      <c r="I2254" s="193">
        <f>MAX(0,E2254-Assumptions!$C$3)*Assumptions!$C$2</f>
        <v>0</v>
      </c>
      <c r="J2254" s="193">
        <f>MAX(0,F2254-Assumptions!$C$3)*Assumptions!$C$2</f>
        <v>0</v>
      </c>
      <c r="K2254" s="193">
        <f>MAX(0,G2254-Assumptions!$C$3)*Assumptions!$C$2</f>
        <v>0</v>
      </c>
    </row>
    <row r="2255" spans="1:11">
      <c r="A2255" s="192">
        <f t="shared" si="176"/>
        <v>47942.791666661207</v>
      </c>
      <c r="B2255" s="218">
        <v>24.424095744680855</v>
      </c>
      <c r="C2255" s="219">
        <f t="shared" si="175"/>
        <v>1.1803293760235391E-4</v>
      </c>
      <c r="D2255" s="193">
        <f t="shared" si="173"/>
        <v>25.506943058524449</v>
      </c>
      <c r="E2255" s="193">
        <f t="shared" si="177"/>
        <v>26.637798630989188</v>
      </c>
      <c r="F2255" s="193">
        <f t="shared" si="177"/>
        <v>27.818790918106099</v>
      </c>
      <c r="G2255" s="193">
        <f t="shared" si="177"/>
        <v>29.052142741442612</v>
      </c>
      <c r="H2255" s="193">
        <f>MAX(0,D2255-Assumptions!$C$3)*Assumptions!$C$2</f>
        <v>0</v>
      </c>
      <c r="I2255" s="193">
        <f>MAX(0,E2255-Assumptions!$C$3)*Assumptions!$C$2</f>
        <v>0</v>
      </c>
      <c r="J2255" s="193">
        <f>MAX(0,F2255-Assumptions!$C$3)*Assumptions!$C$2</f>
        <v>0</v>
      </c>
      <c r="K2255" s="193">
        <f>MAX(0,G2255-Assumptions!$C$3)*Assumptions!$C$2</f>
        <v>0</v>
      </c>
    </row>
    <row r="2256" spans="1:11">
      <c r="A2256" s="192">
        <f t="shared" si="176"/>
        <v>47942.833333327872</v>
      </c>
      <c r="B2256" s="218">
        <v>25.041595744680855</v>
      </c>
      <c r="C2256" s="219">
        <f t="shared" si="175"/>
        <v>1.2101709471225742E-4</v>
      </c>
      <c r="D2256" s="193">
        <f t="shared" si="173"/>
        <v>26.151820048169764</v>
      </c>
      <c r="E2256" s="193">
        <f t="shared" si="177"/>
        <v>27.311266374752762</v>
      </c>
      <c r="F2256" s="193">
        <f t="shared" si="177"/>
        <v>28.522116992958701</v>
      </c>
      <c r="G2256" s="193">
        <f t="shared" si="177"/>
        <v>29.786650922640998</v>
      </c>
      <c r="H2256" s="193">
        <f>MAX(0,D2256-Assumptions!$C$3)*Assumptions!$C$2</f>
        <v>0</v>
      </c>
      <c r="I2256" s="193">
        <f>MAX(0,E2256-Assumptions!$C$3)*Assumptions!$C$2</f>
        <v>0</v>
      </c>
      <c r="J2256" s="193">
        <f>MAX(0,F2256-Assumptions!$C$3)*Assumptions!$C$2</f>
        <v>0</v>
      </c>
      <c r="K2256" s="193">
        <f>MAX(0,G2256-Assumptions!$C$3)*Assumptions!$C$2</f>
        <v>0</v>
      </c>
    </row>
    <row r="2257" spans="1:11">
      <c r="A2257" s="192">
        <f t="shared" si="176"/>
        <v>47942.874999994536</v>
      </c>
      <c r="B2257" s="218">
        <v>24.778829787234045</v>
      </c>
      <c r="C2257" s="219">
        <f t="shared" si="175"/>
        <v>1.1974724062293677E-4</v>
      </c>
      <c r="D2257" s="193">
        <f t="shared" si="173"/>
        <v>25.877404307895162</v>
      </c>
      <c r="E2257" s="193">
        <f t="shared" si="177"/>
        <v>27.024684356129963</v>
      </c>
      <c r="F2257" s="193">
        <f t="shared" si="177"/>
        <v>28.222829301532059</v>
      </c>
      <c r="G2257" s="193">
        <f t="shared" si="177"/>
        <v>29.474094249790621</v>
      </c>
      <c r="H2257" s="193">
        <f>MAX(0,D2257-Assumptions!$C$3)*Assumptions!$C$2</f>
        <v>0</v>
      </c>
      <c r="I2257" s="193">
        <f>MAX(0,E2257-Assumptions!$C$3)*Assumptions!$C$2</f>
        <v>0</v>
      </c>
      <c r="J2257" s="193">
        <f>MAX(0,F2257-Assumptions!$C$3)*Assumptions!$C$2</f>
        <v>0</v>
      </c>
      <c r="K2257" s="193">
        <f>MAX(0,G2257-Assumptions!$C$3)*Assumptions!$C$2</f>
        <v>0</v>
      </c>
    </row>
    <row r="2258" spans="1:11">
      <c r="A2258" s="192">
        <f t="shared" si="176"/>
        <v>47942.9166666612</v>
      </c>
      <c r="B2258" s="218">
        <v>23.478138297872341</v>
      </c>
      <c r="C2258" s="219">
        <f t="shared" si="175"/>
        <v>1.1346146288079957E-4</v>
      </c>
      <c r="D2258" s="193">
        <f t="shared" si="173"/>
        <v>24.51904639353587</v>
      </c>
      <c r="E2258" s="193">
        <f t="shared" si="177"/>
        <v>25.606103363947106</v>
      </c>
      <c r="F2258" s="193">
        <f t="shared" si="177"/>
        <v>26.741355228970196</v>
      </c>
      <c r="G2258" s="193">
        <f t="shared" si="177"/>
        <v>27.926938719181248</v>
      </c>
      <c r="H2258" s="193">
        <f>MAX(0,D2258-Assumptions!$C$3)*Assumptions!$C$2</f>
        <v>0</v>
      </c>
      <c r="I2258" s="193">
        <f>MAX(0,E2258-Assumptions!$C$3)*Assumptions!$C$2</f>
        <v>0</v>
      </c>
      <c r="J2258" s="193">
        <f>MAX(0,F2258-Assumptions!$C$3)*Assumptions!$C$2</f>
        <v>0</v>
      </c>
      <c r="K2258" s="193">
        <f>MAX(0,G2258-Assumptions!$C$3)*Assumptions!$C$2</f>
        <v>0</v>
      </c>
    </row>
    <row r="2259" spans="1:11">
      <c r="A2259" s="192">
        <f t="shared" si="176"/>
        <v>47942.958333327864</v>
      </c>
      <c r="B2259" s="218">
        <v>21.559946808510642</v>
      </c>
      <c r="C2259" s="219">
        <f t="shared" si="175"/>
        <v>1.0419152802875888E-4</v>
      </c>
      <c r="D2259" s="193">
        <f t="shared" si="173"/>
        <v>22.515811489531263</v>
      </c>
      <c r="E2259" s="193">
        <f t="shared" si="177"/>
        <v>23.514054628000675</v>
      </c>
      <c r="F2259" s="193">
        <f t="shared" si="177"/>
        <v>24.556555081555732</v>
      </c>
      <c r="G2259" s="193">
        <f t="shared" si="177"/>
        <v>25.645275007373495</v>
      </c>
      <c r="H2259" s="193">
        <f>MAX(0,D2259-Assumptions!$C$3)*Assumptions!$C$2</f>
        <v>0</v>
      </c>
      <c r="I2259" s="193">
        <f>MAX(0,E2259-Assumptions!$C$3)*Assumptions!$C$2</f>
        <v>0</v>
      </c>
      <c r="J2259" s="193">
        <f>MAX(0,F2259-Assumptions!$C$3)*Assumptions!$C$2</f>
        <v>0</v>
      </c>
      <c r="K2259" s="193">
        <f>MAX(0,G2259-Assumptions!$C$3)*Assumptions!$C$2</f>
        <v>0</v>
      </c>
    </row>
    <row r="2260" spans="1:11">
      <c r="A2260" s="192">
        <f t="shared" si="176"/>
        <v>47942.999999994528</v>
      </c>
      <c r="B2260" s="218">
        <v>19.589202127659579</v>
      </c>
      <c r="C2260" s="219">
        <f t="shared" si="175"/>
        <v>9.4667622358854061E-5</v>
      </c>
      <c r="D2260" s="193">
        <f t="shared" si="173"/>
        <v>20.457693437471736</v>
      </c>
      <c r="E2260" s="193">
        <f t="shared" si="177"/>
        <v>21.364689488329685</v>
      </c>
      <c r="F2260" s="193">
        <f t="shared" si="177"/>
        <v>22.311897395855944</v>
      </c>
      <c r="G2260" s="193">
        <f t="shared" si="177"/>
        <v>23.301099960995664</v>
      </c>
      <c r="H2260" s="193">
        <f>MAX(0,D2260-Assumptions!$C$3)*Assumptions!$C$2</f>
        <v>0</v>
      </c>
      <c r="I2260" s="193">
        <f>MAX(0,E2260-Assumptions!$C$3)*Assumptions!$C$2</f>
        <v>0</v>
      </c>
      <c r="J2260" s="193">
        <f>MAX(0,F2260-Assumptions!$C$3)*Assumptions!$C$2</f>
        <v>0</v>
      </c>
      <c r="K2260" s="193">
        <f>MAX(0,G2260-Assumptions!$C$3)*Assumptions!$C$2</f>
        <v>0</v>
      </c>
    </row>
    <row r="2261" spans="1:11">
      <c r="A2261" s="192">
        <f t="shared" si="176"/>
        <v>47943.041666661193</v>
      </c>
      <c r="B2261" s="218">
        <v>18.078297872340428</v>
      </c>
      <c r="C2261" s="219">
        <f t="shared" si="175"/>
        <v>8.7365961345260343E-5</v>
      </c>
      <c r="D2261" s="193">
        <f t="shared" si="173"/>
        <v>18.879802930892758</v>
      </c>
      <c r="E2261" s="193">
        <f t="shared" si="177"/>
        <v>19.716842881248585</v>
      </c>
      <c r="F2261" s="193">
        <f t="shared" si="177"/>
        <v>20.590993170152768</v>
      </c>
      <c r="G2261" s="193">
        <f t="shared" si="177"/>
        <v>21.503899092105989</v>
      </c>
      <c r="H2261" s="193">
        <f>MAX(0,D2261-Assumptions!$C$3)*Assumptions!$C$2</f>
        <v>0</v>
      </c>
      <c r="I2261" s="193">
        <f>MAX(0,E2261-Assumptions!$C$3)*Assumptions!$C$2</f>
        <v>0</v>
      </c>
      <c r="J2261" s="193">
        <f>MAX(0,F2261-Assumptions!$C$3)*Assumptions!$C$2</f>
        <v>0</v>
      </c>
      <c r="K2261" s="193">
        <f>MAX(0,G2261-Assumptions!$C$3)*Assumptions!$C$2</f>
        <v>0</v>
      </c>
    </row>
    <row r="2262" spans="1:11">
      <c r="A2262" s="192">
        <f t="shared" si="176"/>
        <v>47943.083333327857</v>
      </c>
      <c r="B2262" s="218">
        <v>17.106063829787235</v>
      </c>
      <c r="C2262" s="219">
        <f t="shared" si="175"/>
        <v>8.2667501214773949E-5</v>
      </c>
      <c r="D2262" s="193">
        <f t="shared" si="173"/>
        <v>17.864464691876723</v>
      </c>
      <c r="E2262" s="193">
        <f t="shared" si="177"/>
        <v>18.656489412344225</v>
      </c>
      <c r="F2262" s="193">
        <f t="shared" si="177"/>
        <v>19.4836287118742</v>
      </c>
      <c r="G2262" s="193">
        <f t="shared" si="177"/>
        <v>20.347439402559591</v>
      </c>
      <c r="H2262" s="193">
        <f>MAX(0,D2262-Assumptions!$C$3)*Assumptions!$C$2</f>
        <v>0</v>
      </c>
      <c r="I2262" s="193">
        <f>MAX(0,E2262-Assumptions!$C$3)*Assumptions!$C$2</f>
        <v>0</v>
      </c>
      <c r="J2262" s="193">
        <f>MAX(0,F2262-Assumptions!$C$3)*Assumptions!$C$2</f>
        <v>0</v>
      </c>
      <c r="K2262" s="193">
        <f>MAX(0,G2262-Assumptions!$C$3)*Assumptions!$C$2</f>
        <v>0</v>
      </c>
    </row>
    <row r="2263" spans="1:11">
      <c r="A2263" s="192">
        <f t="shared" si="176"/>
        <v>47943.124999994521</v>
      </c>
      <c r="B2263" s="218">
        <v>16.685638297872341</v>
      </c>
      <c r="C2263" s="219">
        <f t="shared" si="175"/>
        <v>8.063573467186092E-5</v>
      </c>
      <c r="D2263" s="193">
        <f t="shared" si="173"/>
        <v>17.425399507437355</v>
      </c>
      <c r="E2263" s="193">
        <f t="shared" si="177"/>
        <v>18.197958182547747</v>
      </c>
      <c r="F2263" s="193">
        <f t="shared" si="177"/>
        <v>19.004768405591577</v>
      </c>
      <c r="G2263" s="193">
        <f t="shared" si="177"/>
        <v>19.847348725998987</v>
      </c>
      <c r="H2263" s="193">
        <f>MAX(0,D2263-Assumptions!$C$3)*Assumptions!$C$2</f>
        <v>0</v>
      </c>
      <c r="I2263" s="193">
        <f>MAX(0,E2263-Assumptions!$C$3)*Assumptions!$C$2</f>
        <v>0</v>
      </c>
      <c r="J2263" s="193">
        <f>MAX(0,F2263-Assumptions!$C$3)*Assumptions!$C$2</f>
        <v>0</v>
      </c>
      <c r="K2263" s="193">
        <f>MAX(0,G2263-Assumptions!$C$3)*Assumptions!$C$2</f>
        <v>0</v>
      </c>
    </row>
    <row r="2264" spans="1:11">
      <c r="A2264" s="192">
        <f t="shared" si="176"/>
        <v>47943.166666661185</v>
      </c>
      <c r="B2264" s="218">
        <v>16.344042553191493</v>
      </c>
      <c r="C2264" s="219">
        <f t="shared" si="175"/>
        <v>7.8984924355744089E-5</v>
      </c>
      <c r="D2264" s="193">
        <f t="shared" si="173"/>
        <v>17.068659045080373</v>
      </c>
      <c r="E2264" s="193">
        <f t="shared" si="177"/>
        <v>17.825401558338111</v>
      </c>
      <c r="F2264" s="193">
        <f t="shared" si="177"/>
        <v>18.615694406736949</v>
      </c>
      <c r="G2264" s="193">
        <f t="shared" si="177"/>
        <v>19.441025051293497</v>
      </c>
      <c r="H2264" s="193">
        <f>MAX(0,D2264-Assumptions!$C$3)*Assumptions!$C$2</f>
        <v>0</v>
      </c>
      <c r="I2264" s="193">
        <f>MAX(0,E2264-Assumptions!$C$3)*Assumptions!$C$2</f>
        <v>0</v>
      </c>
      <c r="J2264" s="193">
        <f>MAX(0,F2264-Assumptions!$C$3)*Assumptions!$C$2</f>
        <v>0</v>
      </c>
      <c r="K2264" s="193">
        <f>MAX(0,G2264-Assumptions!$C$3)*Assumptions!$C$2</f>
        <v>0</v>
      </c>
    </row>
    <row r="2265" spans="1:11">
      <c r="A2265" s="192">
        <f t="shared" si="176"/>
        <v>47943.20833332785</v>
      </c>
      <c r="B2265" s="218">
        <v>16.777606382978725</v>
      </c>
      <c r="C2265" s="219">
        <f t="shared" si="175"/>
        <v>8.1080183603123146E-5</v>
      </c>
      <c r="D2265" s="193">
        <f t="shared" si="173"/>
        <v>17.521445016533466</v>
      </c>
      <c r="E2265" s="193">
        <f t="shared" si="177"/>
        <v>18.298261889065728</v>
      </c>
      <c r="F2265" s="193">
        <f t="shared" si="177"/>
        <v>19.109519097590901</v>
      </c>
      <c r="G2265" s="193">
        <f t="shared" si="177"/>
        <v>19.956743561496619</v>
      </c>
      <c r="H2265" s="193">
        <f>MAX(0,D2265-Assumptions!$C$3)*Assumptions!$C$2</f>
        <v>0</v>
      </c>
      <c r="I2265" s="193">
        <f>MAX(0,E2265-Assumptions!$C$3)*Assumptions!$C$2</f>
        <v>0</v>
      </c>
      <c r="J2265" s="193">
        <f>MAX(0,F2265-Assumptions!$C$3)*Assumptions!$C$2</f>
        <v>0</v>
      </c>
      <c r="K2265" s="193">
        <f>MAX(0,G2265-Assumptions!$C$3)*Assumptions!$C$2</f>
        <v>0</v>
      </c>
    </row>
    <row r="2266" spans="1:11">
      <c r="A2266" s="192">
        <f t="shared" si="176"/>
        <v>47943.249999994514</v>
      </c>
      <c r="B2266" s="218">
        <v>17.50021276595745</v>
      </c>
      <c r="C2266" s="219">
        <f t="shared" si="175"/>
        <v>8.4572282348754921E-5</v>
      </c>
      <c r="D2266" s="193">
        <f t="shared" si="173"/>
        <v>18.276088302288631</v>
      </c>
      <c r="E2266" s="193">
        <f t="shared" si="177"/>
        <v>19.086362440278425</v>
      </c>
      <c r="F2266" s="193">
        <f t="shared" si="177"/>
        <v>19.932560249014159</v>
      </c>
      <c r="G2266" s="193">
        <f t="shared" si="177"/>
        <v>20.81627441183516</v>
      </c>
      <c r="H2266" s="193">
        <f>MAX(0,D2266-Assumptions!$C$3)*Assumptions!$C$2</f>
        <v>0</v>
      </c>
      <c r="I2266" s="193">
        <f>MAX(0,E2266-Assumptions!$C$3)*Assumptions!$C$2</f>
        <v>0</v>
      </c>
      <c r="J2266" s="193">
        <f>MAX(0,F2266-Assumptions!$C$3)*Assumptions!$C$2</f>
        <v>0</v>
      </c>
      <c r="K2266" s="193">
        <f>MAX(0,G2266-Assumptions!$C$3)*Assumptions!$C$2</f>
        <v>0</v>
      </c>
    </row>
    <row r="2267" spans="1:11">
      <c r="A2267" s="192">
        <f t="shared" si="176"/>
        <v>47943.291666661178</v>
      </c>
      <c r="B2267" s="218">
        <v>19.484095744680854</v>
      </c>
      <c r="C2267" s="219">
        <f t="shared" si="175"/>
        <v>9.4159680723125794E-5</v>
      </c>
      <c r="D2267" s="193">
        <f t="shared" si="173"/>
        <v>20.347927141361893</v>
      </c>
      <c r="E2267" s="193">
        <f t="shared" si="177"/>
        <v>21.250056680880562</v>
      </c>
      <c r="F2267" s="193">
        <f t="shared" si="177"/>
        <v>22.192182319285287</v>
      </c>
      <c r="G2267" s="193">
        <f t="shared" si="177"/>
        <v>23.176077291855513</v>
      </c>
      <c r="H2267" s="193">
        <f>MAX(0,D2267-Assumptions!$C$3)*Assumptions!$C$2</f>
        <v>0</v>
      </c>
      <c r="I2267" s="193">
        <f>MAX(0,E2267-Assumptions!$C$3)*Assumptions!$C$2</f>
        <v>0</v>
      </c>
      <c r="J2267" s="193">
        <f>MAX(0,F2267-Assumptions!$C$3)*Assumptions!$C$2</f>
        <v>0</v>
      </c>
      <c r="K2267" s="193">
        <f>MAX(0,G2267-Assumptions!$C$3)*Assumptions!$C$2</f>
        <v>0</v>
      </c>
    </row>
    <row r="2268" spans="1:11">
      <c r="A2268" s="192">
        <f t="shared" si="176"/>
        <v>47943.333333327842</v>
      </c>
      <c r="B2268" s="218">
        <v>22.059202127659578</v>
      </c>
      <c r="C2268" s="219">
        <f t="shared" si="175"/>
        <v>1.066042507984681E-4</v>
      </c>
      <c r="D2268" s="193">
        <f t="shared" si="173"/>
        <v>23.03720139605301</v>
      </c>
      <c r="E2268" s="193">
        <f t="shared" si="177"/>
        <v>24.058560463383994</v>
      </c>
      <c r="F2268" s="193">
        <f t="shared" si="177"/>
        <v>25.125201695266348</v>
      </c>
      <c r="G2268" s="193">
        <f t="shared" si="177"/>
        <v>26.239132685789212</v>
      </c>
      <c r="H2268" s="193">
        <f>MAX(0,D2268-Assumptions!$C$3)*Assumptions!$C$2</f>
        <v>0</v>
      </c>
      <c r="I2268" s="193">
        <f>MAX(0,E2268-Assumptions!$C$3)*Assumptions!$C$2</f>
        <v>0</v>
      </c>
      <c r="J2268" s="193">
        <f>MAX(0,F2268-Assumptions!$C$3)*Assumptions!$C$2</f>
        <v>0</v>
      </c>
      <c r="K2268" s="193">
        <f>MAX(0,G2268-Assumptions!$C$3)*Assumptions!$C$2</f>
        <v>0</v>
      </c>
    </row>
    <row r="2269" spans="1:11">
      <c r="A2269" s="192">
        <f t="shared" si="176"/>
        <v>47943.374999994507</v>
      </c>
      <c r="B2269" s="218">
        <v>23.688351063829792</v>
      </c>
      <c r="C2269" s="219">
        <f t="shared" si="175"/>
        <v>1.1447734615225611E-4</v>
      </c>
      <c r="D2269" s="193">
        <f t="shared" si="173"/>
        <v>24.738578985755556</v>
      </c>
      <c r="E2269" s="193">
        <f t="shared" si="177"/>
        <v>25.835368978845349</v>
      </c>
      <c r="F2269" s="193">
        <f t="shared" si="177"/>
        <v>26.98078538211151</v>
      </c>
      <c r="G2269" s="193">
        <f t="shared" si="177"/>
        <v>28.176984057461556</v>
      </c>
      <c r="H2269" s="193">
        <f>MAX(0,D2269-Assumptions!$C$3)*Assumptions!$C$2</f>
        <v>0</v>
      </c>
      <c r="I2269" s="193">
        <f>MAX(0,E2269-Assumptions!$C$3)*Assumptions!$C$2</f>
        <v>0</v>
      </c>
      <c r="J2269" s="193">
        <f>MAX(0,F2269-Assumptions!$C$3)*Assumptions!$C$2</f>
        <v>0</v>
      </c>
      <c r="K2269" s="193">
        <f>MAX(0,G2269-Assumptions!$C$3)*Assumptions!$C$2</f>
        <v>0</v>
      </c>
    </row>
    <row r="2270" spans="1:11">
      <c r="A2270" s="192">
        <f t="shared" si="176"/>
        <v>47943.416666661171</v>
      </c>
      <c r="B2270" s="218">
        <v>25.462021276595753</v>
      </c>
      <c r="C2270" s="219">
        <f t="shared" si="175"/>
        <v>1.2304886125517046E-4</v>
      </c>
      <c r="D2270" s="193">
        <f t="shared" si="173"/>
        <v>26.590885232609136</v>
      </c>
      <c r="E2270" s="193">
        <f t="shared" si="177"/>
        <v>27.769797604549243</v>
      </c>
      <c r="F2270" s="193">
        <f t="shared" si="177"/>
        <v>29.000977299241324</v>
      </c>
      <c r="G2270" s="193">
        <f t="shared" si="177"/>
        <v>30.286741599201608</v>
      </c>
      <c r="H2270" s="193">
        <f>MAX(0,D2270-Assumptions!$C$3)*Assumptions!$C$2</f>
        <v>0</v>
      </c>
      <c r="I2270" s="193">
        <f>MAX(0,E2270-Assumptions!$C$3)*Assumptions!$C$2</f>
        <v>0</v>
      </c>
      <c r="J2270" s="193">
        <f>MAX(0,F2270-Assumptions!$C$3)*Assumptions!$C$2</f>
        <v>0</v>
      </c>
      <c r="K2270" s="193">
        <f>MAX(0,G2270-Assumptions!$C$3)*Assumptions!$C$2</f>
        <v>0</v>
      </c>
    </row>
    <row r="2271" spans="1:11">
      <c r="A2271" s="192">
        <f t="shared" si="176"/>
        <v>47943.458333327835</v>
      </c>
      <c r="B2271" s="218">
        <v>25.751063829787238</v>
      </c>
      <c r="C2271" s="219">
        <f t="shared" si="175"/>
        <v>1.2444570075342316E-4</v>
      </c>
      <c r="D2271" s="193">
        <f t="shared" si="173"/>
        <v>26.892742546911197</v>
      </c>
      <c r="E2271" s="193">
        <f t="shared" si="177"/>
        <v>28.085037825034323</v>
      </c>
      <c r="F2271" s="193">
        <f t="shared" si="177"/>
        <v>29.330193759810626</v>
      </c>
      <c r="G2271" s="193">
        <f t="shared" si="177"/>
        <v>30.63055393933702</v>
      </c>
      <c r="H2271" s="193">
        <f>MAX(0,D2271-Assumptions!$C$3)*Assumptions!$C$2</f>
        <v>0</v>
      </c>
      <c r="I2271" s="193">
        <f>MAX(0,E2271-Assumptions!$C$3)*Assumptions!$C$2</f>
        <v>0</v>
      </c>
      <c r="J2271" s="193">
        <f>MAX(0,F2271-Assumptions!$C$3)*Assumptions!$C$2</f>
        <v>0</v>
      </c>
      <c r="K2271" s="193">
        <f>MAX(0,G2271-Assumptions!$C$3)*Assumptions!$C$2</f>
        <v>0</v>
      </c>
    </row>
    <row r="2272" spans="1:11">
      <c r="A2272" s="192">
        <f t="shared" si="176"/>
        <v>47943.499999994499</v>
      </c>
      <c r="B2272" s="218">
        <v>25.777340425531914</v>
      </c>
      <c r="C2272" s="219">
        <f t="shared" si="175"/>
        <v>1.2457268616235519E-4</v>
      </c>
      <c r="D2272" s="193">
        <f t="shared" si="173"/>
        <v>26.92018412093865</v>
      </c>
      <c r="E2272" s="193">
        <f t="shared" si="177"/>
        <v>28.113696026896594</v>
      </c>
      <c r="F2272" s="193">
        <f t="shared" si="177"/>
        <v>29.360122528953283</v>
      </c>
      <c r="G2272" s="193">
        <f t="shared" si="177"/>
        <v>30.66180960662205</v>
      </c>
      <c r="H2272" s="193">
        <f>MAX(0,D2272-Assumptions!$C$3)*Assumptions!$C$2</f>
        <v>0</v>
      </c>
      <c r="I2272" s="193">
        <f>MAX(0,E2272-Assumptions!$C$3)*Assumptions!$C$2</f>
        <v>0</v>
      </c>
      <c r="J2272" s="193">
        <f>MAX(0,F2272-Assumptions!$C$3)*Assumptions!$C$2</f>
        <v>0</v>
      </c>
      <c r="K2272" s="193">
        <f>MAX(0,G2272-Assumptions!$C$3)*Assumptions!$C$2</f>
        <v>0</v>
      </c>
    </row>
    <row r="2273" spans="1:11">
      <c r="A2273" s="192">
        <f t="shared" si="176"/>
        <v>47943.541666661164</v>
      </c>
      <c r="B2273" s="218">
        <v>25.777340425531921</v>
      </c>
      <c r="C2273" s="219">
        <f t="shared" si="175"/>
        <v>1.2457268616235525E-4</v>
      </c>
      <c r="D2273" s="193">
        <f t="shared" si="173"/>
        <v>26.920184120938661</v>
      </c>
      <c r="E2273" s="193">
        <f t="shared" si="177"/>
        <v>28.113696026896605</v>
      </c>
      <c r="F2273" s="193">
        <f t="shared" si="177"/>
        <v>29.360122528953294</v>
      </c>
      <c r="G2273" s="193">
        <f t="shared" si="177"/>
        <v>30.661809606622064</v>
      </c>
      <c r="H2273" s="193">
        <f>MAX(0,D2273-Assumptions!$C$3)*Assumptions!$C$2</f>
        <v>0</v>
      </c>
      <c r="I2273" s="193">
        <f>MAX(0,E2273-Assumptions!$C$3)*Assumptions!$C$2</f>
        <v>0</v>
      </c>
      <c r="J2273" s="193">
        <f>MAX(0,F2273-Assumptions!$C$3)*Assumptions!$C$2</f>
        <v>0</v>
      </c>
      <c r="K2273" s="193">
        <f>MAX(0,G2273-Assumptions!$C$3)*Assumptions!$C$2</f>
        <v>0</v>
      </c>
    </row>
    <row r="2274" spans="1:11">
      <c r="A2274" s="192">
        <f t="shared" si="176"/>
        <v>47943.583333327828</v>
      </c>
      <c r="B2274" s="218">
        <v>25.159840425531922</v>
      </c>
      <c r="C2274" s="219">
        <f t="shared" si="175"/>
        <v>1.2158852905245172E-4</v>
      </c>
      <c r="D2274" s="193">
        <f t="shared" si="173"/>
        <v>26.275307131293342</v>
      </c>
      <c r="E2274" s="193">
        <f t="shared" si="177"/>
        <v>27.440228283133028</v>
      </c>
      <c r="F2274" s="193">
        <f t="shared" si="177"/>
        <v>28.656796454100693</v>
      </c>
      <c r="G2274" s="193">
        <f t="shared" si="177"/>
        <v>29.927301425423675</v>
      </c>
      <c r="H2274" s="193">
        <f>MAX(0,D2274-Assumptions!$C$3)*Assumptions!$C$2</f>
        <v>0</v>
      </c>
      <c r="I2274" s="193">
        <f>MAX(0,E2274-Assumptions!$C$3)*Assumptions!$C$2</f>
        <v>0</v>
      </c>
      <c r="J2274" s="193">
        <f>MAX(0,F2274-Assumptions!$C$3)*Assumptions!$C$2</f>
        <v>0</v>
      </c>
      <c r="K2274" s="193">
        <f>MAX(0,G2274-Assumptions!$C$3)*Assumptions!$C$2</f>
        <v>0</v>
      </c>
    </row>
    <row r="2275" spans="1:11">
      <c r="A2275" s="192">
        <f t="shared" si="176"/>
        <v>47943.624999994492</v>
      </c>
      <c r="B2275" s="218">
        <v>24.910212765957453</v>
      </c>
      <c r="C2275" s="219">
        <f t="shared" si="175"/>
        <v>1.2038216766759711E-4</v>
      </c>
      <c r="D2275" s="193">
        <f t="shared" si="173"/>
        <v>26.014612178032465</v>
      </c>
      <c r="E2275" s="193">
        <f t="shared" si="177"/>
        <v>27.167975365441368</v>
      </c>
      <c r="F2275" s="193">
        <f t="shared" si="177"/>
        <v>28.372473147245383</v>
      </c>
      <c r="G2275" s="193">
        <f t="shared" si="177"/>
        <v>29.630372586215813</v>
      </c>
      <c r="H2275" s="193">
        <f>MAX(0,D2275-Assumptions!$C$3)*Assumptions!$C$2</f>
        <v>0</v>
      </c>
      <c r="I2275" s="193">
        <f>MAX(0,E2275-Assumptions!$C$3)*Assumptions!$C$2</f>
        <v>0</v>
      </c>
      <c r="J2275" s="193">
        <f>MAX(0,F2275-Assumptions!$C$3)*Assumptions!$C$2</f>
        <v>0</v>
      </c>
      <c r="K2275" s="193">
        <f>MAX(0,G2275-Assumptions!$C$3)*Assumptions!$C$2</f>
        <v>0</v>
      </c>
    </row>
    <row r="2276" spans="1:11">
      <c r="A2276" s="192">
        <f t="shared" si="176"/>
        <v>47943.666666661156</v>
      </c>
      <c r="B2276" s="218">
        <v>25.829893617021281</v>
      </c>
      <c r="C2276" s="219">
        <f t="shared" si="175"/>
        <v>1.2482665698021936E-4</v>
      </c>
      <c r="D2276" s="193">
        <f t="shared" si="173"/>
        <v>26.97506726899358</v>
      </c>
      <c r="E2276" s="193">
        <f t="shared" si="177"/>
        <v>28.171012430621165</v>
      </c>
      <c r="F2276" s="193">
        <f t="shared" si="177"/>
        <v>29.419980067238619</v>
      </c>
      <c r="G2276" s="193">
        <f t="shared" si="177"/>
        <v>30.724320941192136</v>
      </c>
      <c r="H2276" s="193">
        <f>MAX(0,D2276-Assumptions!$C$3)*Assumptions!$C$2</f>
        <v>0</v>
      </c>
      <c r="I2276" s="193">
        <f>MAX(0,E2276-Assumptions!$C$3)*Assumptions!$C$2</f>
        <v>0</v>
      </c>
      <c r="J2276" s="193">
        <f>MAX(0,F2276-Assumptions!$C$3)*Assumptions!$C$2</f>
        <v>0</v>
      </c>
      <c r="K2276" s="193">
        <f>MAX(0,G2276-Assumptions!$C$3)*Assumptions!$C$2</f>
        <v>0</v>
      </c>
    </row>
    <row r="2277" spans="1:11">
      <c r="A2277" s="192">
        <f t="shared" si="176"/>
        <v>47943.708333327821</v>
      </c>
      <c r="B2277" s="218">
        <v>26.013829787234048</v>
      </c>
      <c r="C2277" s="219">
        <f t="shared" si="175"/>
        <v>1.2571555484274381E-4</v>
      </c>
      <c r="D2277" s="193">
        <f t="shared" si="173"/>
        <v>27.167158287185803</v>
      </c>
      <c r="E2277" s="193">
        <f t="shared" si="177"/>
        <v>28.371619843657122</v>
      </c>
      <c r="F2277" s="193">
        <f t="shared" si="177"/>
        <v>29.629481451237268</v>
      </c>
      <c r="G2277" s="193">
        <f t="shared" si="177"/>
        <v>30.9431106121874</v>
      </c>
      <c r="H2277" s="193">
        <f>MAX(0,D2277-Assumptions!$C$3)*Assumptions!$C$2</f>
        <v>0</v>
      </c>
      <c r="I2277" s="193">
        <f>MAX(0,E2277-Assumptions!$C$3)*Assumptions!$C$2</f>
        <v>0</v>
      </c>
      <c r="J2277" s="193">
        <f>MAX(0,F2277-Assumptions!$C$3)*Assumptions!$C$2</f>
        <v>0</v>
      </c>
      <c r="K2277" s="193">
        <f>MAX(0,G2277-Assumptions!$C$3)*Assumptions!$C$2</f>
        <v>0</v>
      </c>
    </row>
    <row r="2278" spans="1:11">
      <c r="A2278" s="192">
        <f t="shared" si="176"/>
        <v>47943.749999994485</v>
      </c>
      <c r="B2278" s="218">
        <v>26.158351063829791</v>
      </c>
      <c r="C2278" s="219">
        <f t="shared" si="175"/>
        <v>1.2641397459187015E-4</v>
      </c>
      <c r="D2278" s="193">
        <f t="shared" si="173"/>
        <v>27.31808694433683</v>
      </c>
      <c r="E2278" s="193">
        <f t="shared" si="177"/>
        <v>28.529239953899658</v>
      </c>
      <c r="F2278" s="193">
        <f t="shared" si="177"/>
        <v>29.794089681521914</v>
      </c>
      <c r="G2278" s="193">
        <f t="shared" si="177"/>
        <v>31.115016782255104</v>
      </c>
      <c r="H2278" s="193">
        <f>MAX(0,D2278-Assumptions!$C$3)*Assumptions!$C$2</f>
        <v>0</v>
      </c>
      <c r="I2278" s="193">
        <f>MAX(0,E2278-Assumptions!$C$3)*Assumptions!$C$2</f>
        <v>0</v>
      </c>
      <c r="J2278" s="193">
        <f>MAX(0,F2278-Assumptions!$C$3)*Assumptions!$C$2</f>
        <v>0</v>
      </c>
      <c r="K2278" s="193">
        <f>MAX(0,G2278-Assumptions!$C$3)*Assumptions!$C$2</f>
        <v>0</v>
      </c>
    </row>
    <row r="2279" spans="1:11">
      <c r="A2279" s="192">
        <f t="shared" si="176"/>
        <v>47943.791666661149</v>
      </c>
      <c r="B2279" s="218">
        <v>25.619680851063833</v>
      </c>
      <c r="C2279" s="219">
        <f t="shared" si="175"/>
        <v>1.2381077370876282E-4</v>
      </c>
      <c r="D2279" s="193">
        <f t="shared" ref="D2279:D2342" si="178">$C2279*D$2</f>
        <v>26.755534676773891</v>
      </c>
      <c r="E2279" s="193">
        <f t="shared" ref="E2279:G2310" si="179">$C2279*E$2</f>
        <v>27.941746815722919</v>
      </c>
      <c r="F2279" s="193">
        <f t="shared" si="179"/>
        <v>29.180549914097305</v>
      </c>
      <c r="G2279" s="193">
        <f t="shared" si="179"/>
        <v>30.474275602911828</v>
      </c>
      <c r="H2279" s="193">
        <f>MAX(0,D2279-Assumptions!$C$3)*Assumptions!$C$2</f>
        <v>0</v>
      </c>
      <c r="I2279" s="193">
        <f>MAX(0,E2279-Assumptions!$C$3)*Assumptions!$C$2</f>
        <v>0</v>
      </c>
      <c r="J2279" s="193">
        <f>MAX(0,F2279-Assumptions!$C$3)*Assumptions!$C$2</f>
        <v>0</v>
      </c>
      <c r="K2279" s="193">
        <f>MAX(0,G2279-Assumptions!$C$3)*Assumptions!$C$2</f>
        <v>0</v>
      </c>
    </row>
    <row r="2280" spans="1:11">
      <c r="A2280" s="192">
        <f t="shared" si="176"/>
        <v>47943.833333327813</v>
      </c>
      <c r="B2280" s="218">
        <v>25.356914893617027</v>
      </c>
      <c r="C2280" s="219">
        <f t="shared" si="175"/>
        <v>1.225409196194422E-4</v>
      </c>
      <c r="D2280" s="193">
        <f t="shared" si="178"/>
        <v>26.481118936499293</v>
      </c>
      <c r="E2280" s="193">
        <f t="shared" si="179"/>
        <v>27.655164797100127</v>
      </c>
      <c r="F2280" s="193">
        <f t="shared" si="179"/>
        <v>28.881262222670671</v>
      </c>
      <c r="G2280" s="193">
        <f t="shared" si="179"/>
        <v>30.161718930061458</v>
      </c>
      <c r="H2280" s="193">
        <f>MAX(0,D2280-Assumptions!$C$3)*Assumptions!$C$2</f>
        <v>0</v>
      </c>
      <c r="I2280" s="193">
        <f>MAX(0,E2280-Assumptions!$C$3)*Assumptions!$C$2</f>
        <v>0</v>
      </c>
      <c r="J2280" s="193">
        <f>MAX(0,F2280-Assumptions!$C$3)*Assumptions!$C$2</f>
        <v>0</v>
      </c>
      <c r="K2280" s="193">
        <f>MAX(0,G2280-Assumptions!$C$3)*Assumptions!$C$2</f>
        <v>0</v>
      </c>
    </row>
    <row r="2281" spans="1:11">
      <c r="A2281" s="192">
        <f t="shared" si="176"/>
        <v>47943.874999994478</v>
      </c>
      <c r="B2281" s="218">
        <v>24.752553191489366</v>
      </c>
      <c r="C2281" s="219">
        <f t="shared" si="175"/>
        <v>1.1962025521400471E-4</v>
      </c>
      <c r="D2281" s="193">
        <f t="shared" si="178"/>
        <v>25.849962733867702</v>
      </c>
      <c r="E2281" s="193">
        <f t="shared" si="179"/>
        <v>26.996026154267685</v>
      </c>
      <c r="F2281" s="193">
        <f t="shared" si="179"/>
        <v>28.192900532389398</v>
      </c>
      <c r="G2281" s="193">
        <f t="shared" si="179"/>
        <v>29.442838582505587</v>
      </c>
      <c r="H2281" s="193">
        <f>MAX(0,D2281-Assumptions!$C$3)*Assumptions!$C$2</f>
        <v>0</v>
      </c>
      <c r="I2281" s="193">
        <f>MAX(0,E2281-Assumptions!$C$3)*Assumptions!$C$2</f>
        <v>0</v>
      </c>
      <c r="J2281" s="193">
        <f>MAX(0,F2281-Assumptions!$C$3)*Assumptions!$C$2</f>
        <v>0</v>
      </c>
      <c r="K2281" s="193">
        <f>MAX(0,G2281-Assumptions!$C$3)*Assumptions!$C$2</f>
        <v>0</v>
      </c>
    </row>
    <row r="2282" spans="1:11">
      <c r="A2282" s="192">
        <f t="shared" si="176"/>
        <v>47943.916666661142</v>
      </c>
      <c r="B2282" s="218">
        <v>23.228510638297877</v>
      </c>
      <c r="C2282" s="219">
        <f t="shared" si="175"/>
        <v>1.1225510149594498E-4</v>
      </c>
      <c r="D2282" s="193">
        <f t="shared" si="178"/>
        <v>24.258351440275</v>
      </c>
      <c r="E2282" s="193">
        <f t="shared" si="179"/>
        <v>25.33385044625545</v>
      </c>
      <c r="F2282" s="193">
        <f t="shared" si="179"/>
        <v>26.457031922114894</v>
      </c>
      <c r="G2282" s="193">
        <f t="shared" si="179"/>
        <v>27.630009879973397</v>
      </c>
      <c r="H2282" s="193">
        <f>MAX(0,D2282-Assumptions!$C$3)*Assumptions!$C$2</f>
        <v>0</v>
      </c>
      <c r="I2282" s="193">
        <f>MAX(0,E2282-Assumptions!$C$3)*Assumptions!$C$2</f>
        <v>0</v>
      </c>
      <c r="J2282" s="193">
        <f>MAX(0,F2282-Assumptions!$C$3)*Assumptions!$C$2</f>
        <v>0</v>
      </c>
      <c r="K2282" s="193">
        <f>MAX(0,G2282-Assumptions!$C$3)*Assumptions!$C$2</f>
        <v>0</v>
      </c>
    </row>
    <row r="2283" spans="1:11">
      <c r="A2283" s="192">
        <f t="shared" si="176"/>
        <v>47943.958333327806</v>
      </c>
      <c r="B2283" s="218">
        <v>21.467978723404258</v>
      </c>
      <c r="C2283" s="219">
        <f t="shared" si="175"/>
        <v>1.0374707909749665E-4</v>
      </c>
      <c r="D2283" s="193">
        <f t="shared" si="178"/>
        <v>22.419765980435152</v>
      </c>
      <c r="E2283" s="193">
        <f t="shared" si="179"/>
        <v>23.413750921482695</v>
      </c>
      <c r="F2283" s="193">
        <f t="shared" si="179"/>
        <v>24.451804389556411</v>
      </c>
      <c r="G2283" s="193">
        <f t="shared" si="179"/>
        <v>25.535880171875863</v>
      </c>
      <c r="H2283" s="193">
        <f>MAX(0,D2283-Assumptions!$C$3)*Assumptions!$C$2</f>
        <v>0</v>
      </c>
      <c r="I2283" s="193">
        <f>MAX(0,E2283-Assumptions!$C$3)*Assumptions!$C$2</f>
        <v>0</v>
      </c>
      <c r="J2283" s="193">
        <f>MAX(0,F2283-Assumptions!$C$3)*Assumptions!$C$2</f>
        <v>0</v>
      </c>
      <c r="K2283" s="193">
        <f>MAX(0,G2283-Assumptions!$C$3)*Assumptions!$C$2</f>
        <v>0</v>
      </c>
    </row>
    <row r="2284" spans="1:11">
      <c r="A2284" s="192">
        <f t="shared" si="176"/>
        <v>47943.99999999447</v>
      </c>
      <c r="B2284" s="218">
        <v>19.930797872340431</v>
      </c>
      <c r="C2284" s="219">
        <f t="shared" si="175"/>
        <v>9.6318432674970893E-5</v>
      </c>
      <c r="D2284" s="193">
        <f t="shared" si="178"/>
        <v>20.814433899828718</v>
      </c>
      <c r="E2284" s="193">
        <f t="shared" si="179"/>
        <v>21.737246112539321</v>
      </c>
      <c r="F2284" s="193">
        <f t="shared" si="179"/>
        <v>22.700971394710574</v>
      </c>
      <c r="G2284" s="193">
        <f t="shared" si="179"/>
        <v>23.707423635701154</v>
      </c>
      <c r="H2284" s="193">
        <f>MAX(0,D2284-Assumptions!$C$3)*Assumptions!$C$2</f>
        <v>0</v>
      </c>
      <c r="I2284" s="193">
        <f>MAX(0,E2284-Assumptions!$C$3)*Assumptions!$C$2</f>
        <v>0</v>
      </c>
      <c r="J2284" s="193">
        <f>MAX(0,F2284-Assumptions!$C$3)*Assumptions!$C$2</f>
        <v>0</v>
      </c>
      <c r="K2284" s="193">
        <f>MAX(0,G2284-Assumptions!$C$3)*Assumptions!$C$2</f>
        <v>0</v>
      </c>
    </row>
    <row r="2285" spans="1:11">
      <c r="A2285" s="192">
        <f t="shared" si="176"/>
        <v>47944.041666661135</v>
      </c>
      <c r="B2285" s="218">
        <v>18.038882978723407</v>
      </c>
      <c r="C2285" s="219">
        <f t="shared" si="175"/>
        <v>8.7175483231862245E-5</v>
      </c>
      <c r="D2285" s="193">
        <f t="shared" si="178"/>
        <v>18.838640569851567</v>
      </c>
      <c r="E2285" s="193">
        <f t="shared" si="179"/>
        <v>19.673855578455164</v>
      </c>
      <c r="F2285" s="193">
        <f t="shared" si="179"/>
        <v>20.546100016438771</v>
      </c>
      <c r="G2285" s="193">
        <f t="shared" si="179"/>
        <v>21.457015591178433</v>
      </c>
      <c r="H2285" s="193">
        <f>MAX(0,D2285-Assumptions!$C$3)*Assumptions!$C$2</f>
        <v>0</v>
      </c>
      <c r="I2285" s="193">
        <f>MAX(0,E2285-Assumptions!$C$3)*Assumptions!$C$2</f>
        <v>0</v>
      </c>
      <c r="J2285" s="193">
        <f>MAX(0,F2285-Assumptions!$C$3)*Assumptions!$C$2</f>
        <v>0</v>
      </c>
      <c r="K2285" s="193">
        <f>MAX(0,G2285-Assumptions!$C$3)*Assumptions!$C$2</f>
        <v>0</v>
      </c>
    </row>
    <row r="2286" spans="1:11">
      <c r="A2286" s="192">
        <f t="shared" si="176"/>
        <v>47944.083333327799</v>
      </c>
      <c r="B2286" s="218">
        <v>17.539627659574471</v>
      </c>
      <c r="C2286" s="219">
        <f t="shared" si="175"/>
        <v>8.4762760462153019E-5</v>
      </c>
      <c r="D2286" s="193">
        <f t="shared" si="178"/>
        <v>18.317250663329819</v>
      </c>
      <c r="E2286" s="193">
        <f t="shared" si="179"/>
        <v>19.129349743071845</v>
      </c>
      <c r="F2286" s="193">
        <f t="shared" si="179"/>
        <v>19.977453402728155</v>
      </c>
      <c r="G2286" s="193">
        <f t="shared" si="179"/>
        <v>20.863157912762716</v>
      </c>
      <c r="H2286" s="193">
        <f>MAX(0,D2286-Assumptions!$C$3)*Assumptions!$C$2</f>
        <v>0</v>
      </c>
      <c r="I2286" s="193">
        <f>MAX(0,E2286-Assumptions!$C$3)*Assumptions!$C$2</f>
        <v>0</v>
      </c>
      <c r="J2286" s="193">
        <f>MAX(0,F2286-Assumptions!$C$3)*Assumptions!$C$2</f>
        <v>0</v>
      </c>
      <c r="K2286" s="193">
        <f>MAX(0,G2286-Assumptions!$C$3)*Assumptions!$C$2</f>
        <v>0</v>
      </c>
    </row>
    <row r="2287" spans="1:11">
      <c r="A2287" s="192">
        <f t="shared" si="176"/>
        <v>47944.124999994463</v>
      </c>
      <c r="B2287" s="218">
        <v>17.053510638297876</v>
      </c>
      <c r="C2287" s="219">
        <f t="shared" si="175"/>
        <v>8.2413530396909836E-5</v>
      </c>
      <c r="D2287" s="193">
        <f t="shared" si="178"/>
        <v>17.809581543821803</v>
      </c>
      <c r="E2287" s="193">
        <f t="shared" si="179"/>
        <v>18.599173008619669</v>
      </c>
      <c r="F2287" s="193">
        <f t="shared" si="179"/>
        <v>19.423771173588875</v>
      </c>
      <c r="G2287" s="193">
        <f t="shared" si="179"/>
        <v>20.284928067989519</v>
      </c>
      <c r="H2287" s="193">
        <f>MAX(0,D2287-Assumptions!$C$3)*Assumptions!$C$2</f>
        <v>0</v>
      </c>
      <c r="I2287" s="193">
        <f>MAX(0,E2287-Assumptions!$C$3)*Assumptions!$C$2</f>
        <v>0</v>
      </c>
      <c r="J2287" s="193">
        <f>MAX(0,F2287-Assumptions!$C$3)*Assumptions!$C$2</f>
        <v>0</v>
      </c>
      <c r="K2287" s="193">
        <f>MAX(0,G2287-Assumptions!$C$3)*Assumptions!$C$2</f>
        <v>0</v>
      </c>
    </row>
    <row r="2288" spans="1:11">
      <c r="A2288" s="192">
        <f t="shared" si="176"/>
        <v>47944.166666661127</v>
      </c>
      <c r="B2288" s="218">
        <v>16.725053191489366</v>
      </c>
      <c r="C2288" s="219">
        <f t="shared" si="175"/>
        <v>8.0826212785259033E-5</v>
      </c>
      <c r="D2288" s="193">
        <f t="shared" si="178"/>
        <v>17.46656186847855</v>
      </c>
      <c r="E2288" s="193">
        <f t="shared" si="179"/>
        <v>18.240945485341172</v>
      </c>
      <c r="F2288" s="193">
        <f t="shared" si="179"/>
        <v>19.049661559305576</v>
      </c>
      <c r="G2288" s="193">
        <f t="shared" si="179"/>
        <v>19.894232226926547</v>
      </c>
      <c r="H2288" s="193">
        <f>MAX(0,D2288-Assumptions!$C$3)*Assumptions!$C$2</f>
        <v>0</v>
      </c>
      <c r="I2288" s="193">
        <f>MAX(0,E2288-Assumptions!$C$3)*Assumptions!$C$2</f>
        <v>0</v>
      </c>
      <c r="J2288" s="193">
        <f>MAX(0,F2288-Assumptions!$C$3)*Assumptions!$C$2</f>
        <v>0</v>
      </c>
      <c r="K2288" s="193">
        <f>MAX(0,G2288-Assumptions!$C$3)*Assumptions!$C$2</f>
        <v>0</v>
      </c>
    </row>
    <row r="2289" spans="1:11">
      <c r="A2289" s="192">
        <f t="shared" si="176"/>
        <v>47944.208333327791</v>
      </c>
      <c r="B2289" s="218">
        <v>17.14547872340426</v>
      </c>
      <c r="C2289" s="219">
        <f t="shared" si="175"/>
        <v>8.2857979328172061E-5</v>
      </c>
      <c r="D2289" s="193">
        <f t="shared" si="178"/>
        <v>17.905627052917914</v>
      </c>
      <c r="E2289" s="193">
        <f t="shared" si="179"/>
        <v>18.699476715137649</v>
      </c>
      <c r="F2289" s="193">
        <f t="shared" si="179"/>
        <v>19.5285218655882</v>
      </c>
      <c r="G2289" s="193">
        <f t="shared" si="179"/>
        <v>20.394322903487151</v>
      </c>
      <c r="H2289" s="193">
        <f>MAX(0,D2289-Assumptions!$C$3)*Assumptions!$C$2</f>
        <v>0</v>
      </c>
      <c r="I2289" s="193">
        <f>MAX(0,E2289-Assumptions!$C$3)*Assumptions!$C$2</f>
        <v>0</v>
      </c>
      <c r="J2289" s="193">
        <f>MAX(0,F2289-Assumptions!$C$3)*Assumptions!$C$2</f>
        <v>0</v>
      </c>
      <c r="K2289" s="193">
        <f>MAX(0,G2289-Assumptions!$C$3)*Assumptions!$C$2</f>
        <v>0</v>
      </c>
    </row>
    <row r="2290" spans="1:11">
      <c r="A2290" s="192">
        <f t="shared" si="176"/>
        <v>47944.249999994456</v>
      </c>
      <c r="B2290" s="218">
        <v>18.18340425531915</v>
      </c>
      <c r="C2290" s="219">
        <f t="shared" si="175"/>
        <v>8.7873902980988597E-5</v>
      </c>
      <c r="D2290" s="193">
        <f t="shared" si="178"/>
        <v>18.989569227002601</v>
      </c>
      <c r="E2290" s="193">
        <f t="shared" si="179"/>
        <v>19.831475688697704</v>
      </c>
      <c r="F2290" s="193">
        <f t="shared" si="179"/>
        <v>20.710708246723421</v>
      </c>
      <c r="G2290" s="193">
        <f t="shared" si="179"/>
        <v>21.62892176124614</v>
      </c>
      <c r="H2290" s="193">
        <f>MAX(0,D2290-Assumptions!$C$3)*Assumptions!$C$2</f>
        <v>0</v>
      </c>
      <c r="I2290" s="193">
        <f>MAX(0,E2290-Assumptions!$C$3)*Assumptions!$C$2</f>
        <v>0</v>
      </c>
      <c r="J2290" s="193">
        <f>MAX(0,F2290-Assumptions!$C$3)*Assumptions!$C$2</f>
        <v>0</v>
      </c>
      <c r="K2290" s="193">
        <f>MAX(0,G2290-Assumptions!$C$3)*Assumptions!$C$2</f>
        <v>0</v>
      </c>
    </row>
    <row r="2291" spans="1:11">
      <c r="A2291" s="192">
        <f t="shared" si="176"/>
        <v>47944.29166666112</v>
      </c>
      <c r="B2291" s="218">
        <v>19.41840425531915</v>
      </c>
      <c r="C2291" s="219">
        <f t="shared" si="175"/>
        <v>9.3842217200795612E-5</v>
      </c>
      <c r="D2291" s="193">
        <f t="shared" si="178"/>
        <v>20.279323206293235</v>
      </c>
      <c r="E2291" s="193">
        <f t="shared" si="179"/>
        <v>21.178411176224859</v>
      </c>
      <c r="F2291" s="193">
        <f t="shared" si="179"/>
        <v>22.117360396428623</v>
      </c>
      <c r="G2291" s="193">
        <f t="shared" si="179"/>
        <v>23.097938123642912</v>
      </c>
      <c r="H2291" s="193">
        <f>MAX(0,D2291-Assumptions!$C$3)*Assumptions!$C$2</f>
        <v>0</v>
      </c>
      <c r="I2291" s="193">
        <f>MAX(0,E2291-Assumptions!$C$3)*Assumptions!$C$2</f>
        <v>0</v>
      </c>
      <c r="J2291" s="193">
        <f>MAX(0,F2291-Assumptions!$C$3)*Assumptions!$C$2</f>
        <v>0</v>
      </c>
      <c r="K2291" s="193">
        <f>MAX(0,G2291-Assumptions!$C$3)*Assumptions!$C$2</f>
        <v>0</v>
      </c>
    </row>
    <row r="2292" spans="1:11">
      <c r="A2292" s="192">
        <f t="shared" si="176"/>
        <v>47944.333333327784</v>
      </c>
      <c r="B2292" s="218">
        <v>21.126382978723409</v>
      </c>
      <c r="C2292" s="219">
        <f t="shared" si="175"/>
        <v>1.0209626878137982E-4</v>
      </c>
      <c r="D2292" s="193">
        <f t="shared" si="178"/>
        <v>22.063025518078167</v>
      </c>
      <c r="E2292" s="193">
        <f t="shared" si="179"/>
        <v>23.041194297273059</v>
      </c>
      <c r="F2292" s="193">
        <f t="shared" si="179"/>
        <v>24.06273039070178</v>
      </c>
      <c r="G2292" s="193">
        <f t="shared" si="179"/>
        <v>25.129556497170373</v>
      </c>
      <c r="H2292" s="193">
        <f>MAX(0,D2292-Assumptions!$C$3)*Assumptions!$C$2</f>
        <v>0</v>
      </c>
      <c r="I2292" s="193">
        <f>MAX(0,E2292-Assumptions!$C$3)*Assumptions!$C$2</f>
        <v>0</v>
      </c>
      <c r="J2292" s="193">
        <f>MAX(0,F2292-Assumptions!$C$3)*Assumptions!$C$2</f>
        <v>0</v>
      </c>
      <c r="K2292" s="193">
        <f>MAX(0,G2292-Assumptions!$C$3)*Assumptions!$C$2</f>
        <v>0</v>
      </c>
    </row>
    <row r="2293" spans="1:11">
      <c r="A2293" s="192">
        <f t="shared" si="176"/>
        <v>47944.374999994448</v>
      </c>
      <c r="B2293" s="218">
        <v>22.689840425531923</v>
      </c>
      <c r="C2293" s="219">
        <f t="shared" si="175"/>
        <v>1.0965190061283767E-4</v>
      </c>
      <c r="D2293" s="193">
        <f t="shared" si="178"/>
        <v>23.695799172712064</v>
      </c>
      <c r="E2293" s="193">
        <f t="shared" si="179"/>
        <v>24.746357308078714</v>
      </c>
      <c r="F2293" s="193">
        <f t="shared" si="179"/>
        <v>25.843492154690285</v>
      </c>
      <c r="G2293" s="193">
        <f t="shared" si="179"/>
        <v>26.989268700630124</v>
      </c>
      <c r="H2293" s="193">
        <f>MAX(0,D2293-Assumptions!$C$3)*Assumptions!$C$2</f>
        <v>0</v>
      </c>
      <c r="I2293" s="193">
        <f>MAX(0,E2293-Assumptions!$C$3)*Assumptions!$C$2</f>
        <v>0</v>
      </c>
      <c r="J2293" s="193">
        <f>MAX(0,F2293-Assumptions!$C$3)*Assumptions!$C$2</f>
        <v>0</v>
      </c>
      <c r="K2293" s="193">
        <f>MAX(0,G2293-Assumptions!$C$3)*Assumptions!$C$2</f>
        <v>0</v>
      </c>
    </row>
    <row r="2294" spans="1:11">
      <c r="A2294" s="192">
        <f t="shared" si="176"/>
        <v>47944.416666661113</v>
      </c>
      <c r="B2294" s="218">
        <v>23.570106382978729</v>
      </c>
      <c r="C2294" s="219">
        <f t="shared" si="175"/>
        <v>1.1390591181206182E-4</v>
      </c>
      <c r="D2294" s="193">
        <f t="shared" si="178"/>
        <v>24.615091902631985</v>
      </c>
      <c r="E2294" s="193">
        <f t="shared" si="179"/>
        <v>25.70640707046509</v>
      </c>
      <c r="F2294" s="193">
        <f t="shared" si="179"/>
        <v>26.846105920969524</v>
      </c>
      <c r="G2294" s="193">
        <f t="shared" si="179"/>
        <v>28.036333554678887</v>
      </c>
      <c r="H2294" s="193">
        <f>MAX(0,D2294-Assumptions!$C$3)*Assumptions!$C$2</f>
        <v>0</v>
      </c>
      <c r="I2294" s="193">
        <f>MAX(0,E2294-Assumptions!$C$3)*Assumptions!$C$2</f>
        <v>0</v>
      </c>
      <c r="J2294" s="193">
        <f>MAX(0,F2294-Assumptions!$C$3)*Assumptions!$C$2</f>
        <v>0</v>
      </c>
      <c r="K2294" s="193">
        <f>MAX(0,G2294-Assumptions!$C$3)*Assumptions!$C$2</f>
        <v>0</v>
      </c>
    </row>
    <row r="2295" spans="1:11">
      <c r="A2295" s="192">
        <f t="shared" si="176"/>
        <v>47944.458333327777</v>
      </c>
      <c r="B2295" s="218">
        <v>24.38468085106383</v>
      </c>
      <c r="C2295" s="219">
        <f t="shared" si="175"/>
        <v>1.178424594889558E-4</v>
      </c>
      <c r="D2295" s="193">
        <f t="shared" si="178"/>
        <v>25.465780697483254</v>
      </c>
      <c r="E2295" s="193">
        <f t="shared" si="179"/>
        <v>26.594811328195764</v>
      </c>
      <c r="F2295" s="193">
        <f t="shared" si="179"/>
        <v>27.7738977643921</v>
      </c>
      <c r="G2295" s="193">
        <f t="shared" si="179"/>
        <v>29.005259240515052</v>
      </c>
      <c r="H2295" s="193">
        <f>MAX(0,D2295-Assumptions!$C$3)*Assumptions!$C$2</f>
        <v>0</v>
      </c>
      <c r="I2295" s="193">
        <f>MAX(0,E2295-Assumptions!$C$3)*Assumptions!$C$2</f>
        <v>0</v>
      </c>
      <c r="J2295" s="193">
        <f>MAX(0,F2295-Assumptions!$C$3)*Assumptions!$C$2</f>
        <v>0</v>
      </c>
      <c r="K2295" s="193">
        <f>MAX(0,G2295-Assumptions!$C$3)*Assumptions!$C$2</f>
        <v>0</v>
      </c>
    </row>
    <row r="2296" spans="1:11">
      <c r="A2296" s="192">
        <f t="shared" si="176"/>
        <v>47944.499999994441</v>
      </c>
      <c r="B2296" s="218">
        <v>24.279574468085112</v>
      </c>
      <c r="C2296" s="219">
        <f t="shared" si="175"/>
        <v>1.1733451785322756E-4</v>
      </c>
      <c r="D2296" s="193">
        <f t="shared" si="178"/>
        <v>25.356014401373415</v>
      </c>
      <c r="E2296" s="193">
        <f t="shared" si="179"/>
        <v>26.480178520746648</v>
      </c>
      <c r="F2296" s="193">
        <f t="shared" si="179"/>
        <v>27.65418268782145</v>
      </c>
      <c r="G2296" s="193">
        <f t="shared" si="179"/>
        <v>28.880236571374905</v>
      </c>
      <c r="H2296" s="193">
        <f>MAX(0,D2296-Assumptions!$C$3)*Assumptions!$C$2</f>
        <v>0</v>
      </c>
      <c r="I2296" s="193">
        <f>MAX(0,E2296-Assumptions!$C$3)*Assumptions!$C$2</f>
        <v>0</v>
      </c>
      <c r="J2296" s="193">
        <f>MAX(0,F2296-Assumptions!$C$3)*Assumptions!$C$2</f>
        <v>0</v>
      </c>
      <c r="K2296" s="193">
        <f>MAX(0,G2296-Assumptions!$C$3)*Assumptions!$C$2</f>
        <v>0</v>
      </c>
    </row>
    <row r="2297" spans="1:11">
      <c r="A2297" s="192">
        <f t="shared" si="176"/>
        <v>47944.541666661105</v>
      </c>
      <c r="B2297" s="218">
        <v>24.17446808510639</v>
      </c>
      <c r="C2297" s="219">
        <f t="shared" si="175"/>
        <v>1.1682657621749932E-4</v>
      </c>
      <c r="D2297" s="193">
        <f t="shared" si="178"/>
        <v>25.246248105263579</v>
      </c>
      <c r="E2297" s="193">
        <f t="shared" si="179"/>
        <v>26.365545713297532</v>
      </c>
      <c r="F2297" s="193">
        <f t="shared" si="179"/>
        <v>27.534467611250797</v>
      </c>
      <c r="G2297" s="193">
        <f t="shared" si="179"/>
        <v>28.755213902234761</v>
      </c>
      <c r="H2297" s="193">
        <f>MAX(0,D2297-Assumptions!$C$3)*Assumptions!$C$2</f>
        <v>0</v>
      </c>
      <c r="I2297" s="193">
        <f>MAX(0,E2297-Assumptions!$C$3)*Assumptions!$C$2</f>
        <v>0</v>
      </c>
      <c r="J2297" s="193">
        <f>MAX(0,F2297-Assumptions!$C$3)*Assumptions!$C$2</f>
        <v>0</v>
      </c>
      <c r="K2297" s="193">
        <f>MAX(0,G2297-Assumptions!$C$3)*Assumptions!$C$2</f>
        <v>0</v>
      </c>
    </row>
    <row r="2298" spans="1:11">
      <c r="A2298" s="192">
        <f t="shared" si="176"/>
        <v>47944.58333332777</v>
      </c>
      <c r="B2298" s="218">
        <v>23.911702127659577</v>
      </c>
      <c r="C2298" s="219">
        <f t="shared" si="175"/>
        <v>1.1555672212817864E-4</v>
      </c>
      <c r="D2298" s="193">
        <f t="shared" si="178"/>
        <v>24.971832364988966</v>
      </c>
      <c r="E2298" s="193">
        <f t="shared" si="179"/>
        <v>26.078963694674727</v>
      </c>
      <c r="F2298" s="193">
        <f t="shared" si="179"/>
        <v>27.235179919824152</v>
      </c>
      <c r="G2298" s="193">
        <f t="shared" si="179"/>
        <v>28.442657229384373</v>
      </c>
      <c r="H2298" s="193">
        <f>MAX(0,D2298-Assumptions!$C$3)*Assumptions!$C$2</f>
        <v>0</v>
      </c>
      <c r="I2298" s="193">
        <f>MAX(0,E2298-Assumptions!$C$3)*Assumptions!$C$2</f>
        <v>0</v>
      </c>
      <c r="J2298" s="193">
        <f>MAX(0,F2298-Assumptions!$C$3)*Assumptions!$C$2</f>
        <v>0</v>
      </c>
      <c r="K2298" s="193">
        <f>MAX(0,G2298-Assumptions!$C$3)*Assumptions!$C$2</f>
        <v>0</v>
      </c>
    </row>
    <row r="2299" spans="1:11">
      <c r="A2299" s="192">
        <f t="shared" si="176"/>
        <v>47944.624999994434</v>
      </c>
      <c r="B2299" s="218">
        <v>24.476648936170214</v>
      </c>
      <c r="C2299" s="219">
        <f t="shared" si="175"/>
        <v>1.1828690842021802E-4</v>
      </c>
      <c r="D2299" s="193">
        <f t="shared" si="178"/>
        <v>25.561826206579365</v>
      </c>
      <c r="E2299" s="193">
        <f t="shared" si="179"/>
        <v>26.695115034713744</v>
      </c>
      <c r="F2299" s="193">
        <f t="shared" si="179"/>
        <v>27.878648456391424</v>
      </c>
      <c r="G2299" s="193">
        <f t="shared" si="179"/>
        <v>29.114654076012684</v>
      </c>
      <c r="H2299" s="193">
        <f>MAX(0,D2299-Assumptions!$C$3)*Assumptions!$C$2</f>
        <v>0</v>
      </c>
      <c r="I2299" s="193">
        <f>MAX(0,E2299-Assumptions!$C$3)*Assumptions!$C$2</f>
        <v>0</v>
      </c>
      <c r="J2299" s="193">
        <f>MAX(0,F2299-Assumptions!$C$3)*Assumptions!$C$2</f>
        <v>0</v>
      </c>
      <c r="K2299" s="193">
        <f>MAX(0,G2299-Assumptions!$C$3)*Assumptions!$C$2</f>
        <v>0</v>
      </c>
    </row>
    <row r="2300" spans="1:11">
      <c r="A2300" s="192">
        <f t="shared" si="176"/>
        <v>47944.666666661098</v>
      </c>
      <c r="B2300" s="218">
        <v>25.777340425531921</v>
      </c>
      <c r="C2300" s="219">
        <f t="shared" si="175"/>
        <v>1.2457268616235525E-4</v>
      </c>
      <c r="D2300" s="193">
        <f t="shared" si="178"/>
        <v>26.920184120938661</v>
      </c>
      <c r="E2300" s="193">
        <f t="shared" si="179"/>
        <v>28.113696026896605</v>
      </c>
      <c r="F2300" s="193">
        <f t="shared" si="179"/>
        <v>29.360122528953294</v>
      </c>
      <c r="G2300" s="193">
        <f t="shared" si="179"/>
        <v>30.661809606622064</v>
      </c>
      <c r="H2300" s="193">
        <f>MAX(0,D2300-Assumptions!$C$3)*Assumptions!$C$2</f>
        <v>0</v>
      </c>
      <c r="I2300" s="193">
        <f>MAX(0,E2300-Assumptions!$C$3)*Assumptions!$C$2</f>
        <v>0</v>
      </c>
      <c r="J2300" s="193">
        <f>MAX(0,F2300-Assumptions!$C$3)*Assumptions!$C$2</f>
        <v>0</v>
      </c>
      <c r="K2300" s="193">
        <f>MAX(0,G2300-Assumptions!$C$3)*Assumptions!$C$2</f>
        <v>0</v>
      </c>
    </row>
    <row r="2301" spans="1:11">
      <c r="A2301" s="192">
        <f t="shared" si="176"/>
        <v>47944.708333327762</v>
      </c>
      <c r="B2301" s="218">
        <v>26.697021276595748</v>
      </c>
      <c r="C2301" s="219">
        <f t="shared" si="175"/>
        <v>1.2901717547497747E-4</v>
      </c>
      <c r="D2301" s="193">
        <f t="shared" si="178"/>
        <v>27.880639211899769</v>
      </c>
      <c r="E2301" s="193">
        <f t="shared" si="179"/>
        <v>29.116733092076398</v>
      </c>
      <c r="F2301" s="193">
        <f t="shared" si="179"/>
        <v>30.407629448946526</v>
      </c>
      <c r="G2301" s="193">
        <f t="shared" si="179"/>
        <v>31.75575796159838</v>
      </c>
      <c r="H2301" s="193">
        <f>MAX(0,D2301-Assumptions!$C$3)*Assumptions!$C$2</f>
        <v>0</v>
      </c>
      <c r="I2301" s="193">
        <f>MAX(0,E2301-Assumptions!$C$3)*Assumptions!$C$2</f>
        <v>0</v>
      </c>
      <c r="J2301" s="193">
        <f>MAX(0,F2301-Assumptions!$C$3)*Assumptions!$C$2</f>
        <v>0</v>
      </c>
      <c r="K2301" s="193">
        <f>MAX(0,G2301-Assumptions!$C$3)*Assumptions!$C$2</f>
        <v>0</v>
      </c>
    </row>
    <row r="2302" spans="1:11">
      <c r="A2302" s="192">
        <f t="shared" si="176"/>
        <v>47944.749999994427</v>
      </c>
      <c r="B2302" s="218">
        <v>26.986063829787238</v>
      </c>
      <c r="C2302" s="219">
        <f t="shared" si="175"/>
        <v>1.3041401497323018E-4</v>
      </c>
      <c r="D2302" s="193">
        <f t="shared" si="178"/>
        <v>28.182496526201835</v>
      </c>
      <c r="E2302" s="193">
        <f t="shared" si="179"/>
        <v>29.431973312561475</v>
      </c>
      <c r="F2302" s="193">
        <f t="shared" si="179"/>
        <v>30.736845909515829</v>
      </c>
      <c r="G2302" s="193">
        <f t="shared" si="179"/>
        <v>32.099570301733792</v>
      </c>
      <c r="H2302" s="193">
        <f>MAX(0,D2302-Assumptions!$C$3)*Assumptions!$C$2</f>
        <v>0</v>
      </c>
      <c r="I2302" s="193">
        <f>MAX(0,E2302-Assumptions!$C$3)*Assumptions!$C$2</f>
        <v>0</v>
      </c>
      <c r="J2302" s="193">
        <f>MAX(0,F2302-Assumptions!$C$3)*Assumptions!$C$2</f>
        <v>0</v>
      </c>
      <c r="K2302" s="193">
        <f>MAX(0,G2302-Assumptions!$C$3)*Assumptions!$C$2</f>
        <v>0</v>
      </c>
    </row>
    <row r="2303" spans="1:11">
      <c r="A2303" s="192">
        <f t="shared" si="176"/>
        <v>47944.791666661091</v>
      </c>
      <c r="B2303" s="218">
        <v>27.038617021276597</v>
      </c>
      <c r="C2303" s="219">
        <f t="shared" si="175"/>
        <v>1.3066798579109429E-4</v>
      </c>
      <c r="D2303" s="193">
        <f t="shared" si="178"/>
        <v>28.237379674256751</v>
      </c>
      <c r="E2303" s="193">
        <f t="shared" si="179"/>
        <v>29.489289716286031</v>
      </c>
      <c r="F2303" s="193">
        <f t="shared" si="179"/>
        <v>30.79670344780115</v>
      </c>
      <c r="G2303" s="193">
        <f t="shared" si="179"/>
        <v>32.162081636303867</v>
      </c>
      <c r="H2303" s="193">
        <f>MAX(0,D2303-Assumptions!$C$3)*Assumptions!$C$2</f>
        <v>0</v>
      </c>
      <c r="I2303" s="193">
        <f>MAX(0,E2303-Assumptions!$C$3)*Assumptions!$C$2</f>
        <v>0</v>
      </c>
      <c r="J2303" s="193">
        <f>MAX(0,F2303-Assumptions!$C$3)*Assumptions!$C$2</f>
        <v>0</v>
      </c>
      <c r="K2303" s="193">
        <f>MAX(0,G2303-Assumptions!$C$3)*Assumptions!$C$2</f>
        <v>0</v>
      </c>
    </row>
    <row r="2304" spans="1:11">
      <c r="A2304" s="192">
        <f t="shared" si="176"/>
        <v>47944.833333327755</v>
      </c>
      <c r="B2304" s="218">
        <v>27.117446808510643</v>
      </c>
      <c r="C2304" s="219">
        <f t="shared" si="175"/>
        <v>1.3104894201789051E-4</v>
      </c>
      <c r="D2304" s="193">
        <f t="shared" si="178"/>
        <v>28.319704396339137</v>
      </c>
      <c r="E2304" s="193">
        <f t="shared" si="179"/>
        <v>29.575264321872879</v>
      </c>
      <c r="F2304" s="193">
        <f t="shared" si="179"/>
        <v>30.88648975522915</v>
      </c>
      <c r="G2304" s="193">
        <f t="shared" si="179"/>
        <v>32.255848638158987</v>
      </c>
      <c r="H2304" s="193">
        <f>MAX(0,D2304-Assumptions!$C$3)*Assumptions!$C$2</f>
        <v>0</v>
      </c>
      <c r="I2304" s="193">
        <f>MAX(0,E2304-Assumptions!$C$3)*Assumptions!$C$2</f>
        <v>0</v>
      </c>
      <c r="J2304" s="193">
        <f>MAX(0,F2304-Assumptions!$C$3)*Assumptions!$C$2</f>
        <v>0</v>
      </c>
      <c r="K2304" s="193">
        <f>MAX(0,G2304-Assumptions!$C$3)*Assumptions!$C$2</f>
        <v>0</v>
      </c>
    </row>
    <row r="2305" spans="1:11">
      <c r="A2305" s="192">
        <f t="shared" si="176"/>
        <v>47944.874999994419</v>
      </c>
      <c r="B2305" s="218">
        <v>26.539361702127664</v>
      </c>
      <c r="C2305" s="219">
        <f t="shared" si="175"/>
        <v>1.2825526302138511E-4</v>
      </c>
      <c r="D2305" s="193">
        <f t="shared" si="178"/>
        <v>27.715989767735014</v>
      </c>
      <c r="E2305" s="193">
        <f t="shared" si="179"/>
        <v>28.944783880902722</v>
      </c>
      <c r="F2305" s="193">
        <f t="shared" si="179"/>
        <v>30.228056834090548</v>
      </c>
      <c r="G2305" s="193">
        <f t="shared" si="179"/>
        <v>31.568223957888158</v>
      </c>
      <c r="H2305" s="193">
        <f>MAX(0,D2305-Assumptions!$C$3)*Assumptions!$C$2</f>
        <v>0</v>
      </c>
      <c r="I2305" s="193">
        <f>MAX(0,E2305-Assumptions!$C$3)*Assumptions!$C$2</f>
        <v>0</v>
      </c>
      <c r="J2305" s="193">
        <f>MAX(0,F2305-Assumptions!$C$3)*Assumptions!$C$2</f>
        <v>0</v>
      </c>
      <c r="K2305" s="193">
        <f>MAX(0,G2305-Assumptions!$C$3)*Assumptions!$C$2</f>
        <v>0</v>
      </c>
    </row>
    <row r="2306" spans="1:11">
      <c r="A2306" s="192">
        <f t="shared" si="176"/>
        <v>47944.916666661084</v>
      </c>
      <c r="B2306" s="218">
        <v>25.015319148936172</v>
      </c>
      <c r="C2306" s="219">
        <f t="shared" si="175"/>
        <v>1.2089010930332535E-4</v>
      </c>
      <c r="D2306" s="193">
        <f t="shared" si="178"/>
        <v>26.124378474142304</v>
      </c>
      <c r="E2306" s="193">
        <f t="shared" si="179"/>
        <v>27.28260817289048</v>
      </c>
      <c r="F2306" s="193">
        <f t="shared" si="179"/>
        <v>28.492188223816036</v>
      </c>
      <c r="G2306" s="193">
        <f t="shared" si="179"/>
        <v>29.75539525535596</v>
      </c>
      <c r="H2306" s="193">
        <f>MAX(0,D2306-Assumptions!$C$3)*Assumptions!$C$2</f>
        <v>0</v>
      </c>
      <c r="I2306" s="193">
        <f>MAX(0,E2306-Assumptions!$C$3)*Assumptions!$C$2</f>
        <v>0</v>
      </c>
      <c r="J2306" s="193">
        <f>MAX(0,F2306-Assumptions!$C$3)*Assumptions!$C$2</f>
        <v>0</v>
      </c>
      <c r="K2306" s="193">
        <f>MAX(0,G2306-Assumptions!$C$3)*Assumptions!$C$2</f>
        <v>0</v>
      </c>
    </row>
    <row r="2307" spans="1:11">
      <c r="A2307" s="192">
        <f t="shared" si="176"/>
        <v>47944.958333327748</v>
      </c>
      <c r="B2307" s="218">
        <v>22.072340425531916</v>
      </c>
      <c r="C2307" s="219">
        <f t="shared" si="175"/>
        <v>1.0666774350293413E-4</v>
      </c>
      <c r="D2307" s="193">
        <f t="shared" si="178"/>
        <v>23.050922183066739</v>
      </c>
      <c r="E2307" s="193">
        <f t="shared" si="179"/>
        <v>24.072889564315133</v>
      </c>
      <c r="F2307" s="193">
        <f t="shared" si="179"/>
        <v>25.14016607983768</v>
      </c>
      <c r="G2307" s="193">
        <f t="shared" si="179"/>
        <v>26.254760519431731</v>
      </c>
      <c r="H2307" s="193">
        <f>MAX(0,D2307-Assumptions!$C$3)*Assumptions!$C$2</f>
        <v>0</v>
      </c>
      <c r="I2307" s="193">
        <f>MAX(0,E2307-Assumptions!$C$3)*Assumptions!$C$2</f>
        <v>0</v>
      </c>
      <c r="J2307" s="193">
        <f>MAX(0,F2307-Assumptions!$C$3)*Assumptions!$C$2</f>
        <v>0</v>
      </c>
      <c r="K2307" s="193">
        <f>MAX(0,G2307-Assumptions!$C$3)*Assumptions!$C$2</f>
        <v>0</v>
      </c>
    </row>
    <row r="2308" spans="1:11">
      <c r="A2308" s="192">
        <f t="shared" si="176"/>
        <v>47944.999999994412</v>
      </c>
      <c r="B2308" s="218">
        <v>19.878244680851065</v>
      </c>
      <c r="C2308" s="219">
        <f t="shared" si="175"/>
        <v>9.6064461857106752E-5</v>
      </c>
      <c r="D2308" s="193">
        <f t="shared" si="178"/>
        <v>20.759550751773794</v>
      </c>
      <c r="E2308" s="193">
        <f t="shared" si="179"/>
        <v>21.679929708814758</v>
      </c>
      <c r="F2308" s="193">
        <f t="shared" si="179"/>
        <v>22.641113856425243</v>
      </c>
      <c r="G2308" s="193">
        <f t="shared" si="179"/>
        <v>23.644912301131075</v>
      </c>
      <c r="H2308" s="193">
        <f>MAX(0,D2308-Assumptions!$C$3)*Assumptions!$C$2</f>
        <v>0</v>
      </c>
      <c r="I2308" s="193">
        <f>MAX(0,E2308-Assumptions!$C$3)*Assumptions!$C$2</f>
        <v>0</v>
      </c>
      <c r="J2308" s="193">
        <f>MAX(0,F2308-Assumptions!$C$3)*Assumptions!$C$2</f>
        <v>0</v>
      </c>
      <c r="K2308" s="193">
        <f>MAX(0,G2308-Assumptions!$C$3)*Assumptions!$C$2</f>
        <v>0</v>
      </c>
    </row>
    <row r="2309" spans="1:11">
      <c r="A2309" s="192">
        <f t="shared" si="176"/>
        <v>47945.041666661076</v>
      </c>
      <c r="B2309" s="218">
        <v>18.314787234042559</v>
      </c>
      <c r="C2309" s="219">
        <f t="shared" ref="C2309:C2372" si="180">B2309/$B$2</f>
        <v>8.8508830025648934E-5</v>
      </c>
      <c r="D2309" s="193">
        <f t="shared" si="178"/>
        <v>19.126777097139904</v>
      </c>
      <c r="E2309" s="193">
        <f t="shared" si="179"/>
        <v>19.974766698009109</v>
      </c>
      <c r="F2309" s="193">
        <f t="shared" si="179"/>
        <v>20.860352092436745</v>
      </c>
      <c r="G2309" s="193">
        <f t="shared" si="179"/>
        <v>21.785200097671332</v>
      </c>
      <c r="H2309" s="193">
        <f>MAX(0,D2309-Assumptions!$C$3)*Assumptions!$C$2</f>
        <v>0</v>
      </c>
      <c r="I2309" s="193">
        <f>MAX(0,E2309-Assumptions!$C$3)*Assumptions!$C$2</f>
        <v>0</v>
      </c>
      <c r="J2309" s="193">
        <f>MAX(0,F2309-Assumptions!$C$3)*Assumptions!$C$2</f>
        <v>0</v>
      </c>
      <c r="K2309" s="193">
        <f>MAX(0,G2309-Assumptions!$C$3)*Assumptions!$C$2</f>
        <v>0</v>
      </c>
    </row>
    <row r="2310" spans="1:11">
      <c r="A2310" s="192">
        <f t="shared" ref="A2310:A2373" si="181">A2309 + TIME(1,0,0)</f>
        <v>47945.083333327741</v>
      </c>
      <c r="B2310" s="218">
        <v>17.592180851063834</v>
      </c>
      <c r="C2310" s="219">
        <f t="shared" si="180"/>
        <v>8.501673128001716E-5</v>
      </c>
      <c r="D2310" s="193">
        <f t="shared" si="178"/>
        <v>18.372133811384742</v>
      </c>
      <c r="E2310" s="193">
        <f t="shared" si="179"/>
        <v>19.186666146796409</v>
      </c>
      <c r="F2310" s="193">
        <f t="shared" si="179"/>
        <v>20.037310941013487</v>
      </c>
      <c r="G2310" s="193">
        <f t="shared" si="179"/>
        <v>20.925669247332795</v>
      </c>
      <c r="H2310" s="193">
        <f>MAX(0,D2310-Assumptions!$C$3)*Assumptions!$C$2</f>
        <v>0</v>
      </c>
      <c r="I2310" s="193">
        <f>MAX(0,E2310-Assumptions!$C$3)*Assumptions!$C$2</f>
        <v>0</v>
      </c>
      <c r="J2310" s="193">
        <f>MAX(0,F2310-Assumptions!$C$3)*Assumptions!$C$2</f>
        <v>0</v>
      </c>
      <c r="K2310" s="193">
        <f>MAX(0,G2310-Assumptions!$C$3)*Assumptions!$C$2</f>
        <v>0</v>
      </c>
    </row>
    <row r="2311" spans="1:11">
      <c r="A2311" s="192">
        <f t="shared" si="181"/>
        <v>47945.124999994405</v>
      </c>
      <c r="B2311" s="218">
        <v>17.158617021276598</v>
      </c>
      <c r="C2311" s="219">
        <f t="shared" si="180"/>
        <v>8.2921472032638089E-5</v>
      </c>
      <c r="D2311" s="193">
        <f t="shared" si="178"/>
        <v>17.919347839931646</v>
      </c>
      <c r="E2311" s="193">
        <f t="shared" ref="E2311:G2342" si="182">$C2311*E$2</f>
        <v>18.713805816068788</v>
      </c>
      <c r="F2311" s="193">
        <f t="shared" si="182"/>
        <v>19.543486250159532</v>
      </c>
      <c r="G2311" s="193">
        <f t="shared" si="182"/>
        <v>20.40995073712967</v>
      </c>
      <c r="H2311" s="193">
        <f>MAX(0,D2311-Assumptions!$C$3)*Assumptions!$C$2</f>
        <v>0</v>
      </c>
      <c r="I2311" s="193">
        <f>MAX(0,E2311-Assumptions!$C$3)*Assumptions!$C$2</f>
        <v>0</v>
      </c>
      <c r="J2311" s="193">
        <f>MAX(0,F2311-Assumptions!$C$3)*Assumptions!$C$2</f>
        <v>0</v>
      </c>
      <c r="K2311" s="193">
        <f>MAX(0,G2311-Assumptions!$C$3)*Assumptions!$C$2</f>
        <v>0</v>
      </c>
    </row>
    <row r="2312" spans="1:11">
      <c r="A2312" s="192">
        <f t="shared" si="181"/>
        <v>47945.166666661069</v>
      </c>
      <c r="B2312" s="218">
        <v>17.736702127659576</v>
      </c>
      <c r="C2312" s="219">
        <f t="shared" si="180"/>
        <v>8.5715151029143498E-5</v>
      </c>
      <c r="D2312" s="193">
        <f t="shared" si="178"/>
        <v>18.523062468535773</v>
      </c>
      <c r="E2312" s="193">
        <f t="shared" si="182"/>
        <v>19.344286257038945</v>
      </c>
      <c r="F2312" s="193">
        <f t="shared" si="182"/>
        <v>20.201919171298133</v>
      </c>
      <c r="G2312" s="193">
        <f t="shared" si="182"/>
        <v>21.097575417400499</v>
      </c>
      <c r="H2312" s="193">
        <f>MAX(0,D2312-Assumptions!$C$3)*Assumptions!$C$2</f>
        <v>0</v>
      </c>
      <c r="I2312" s="193">
        <f>MAX(0,E2312-Assumptions!$C$3)*Assumptions!$C$2</f>
        <v>0</v>
      </c>
      <c r="J2312" s="193">
        <f>MAX(0,F2312-Assumptions!$C$3)*Assumptions!$C$2</f>
        <v>0</v>
      </c>
      <c r="K2312" s="193">
        <f>MAX(0,G2312-Assumptions!$C$3)*Assumptions!$C$2</f>
        <v>0</v>
      </c>
    </row>
    <row r="2313" spans="1:11">
      <c r="A2313" s="192">
        <f t="shared" si="181"/>
        <v>47945.208333327733</v>
      </c>
      <c r="B2313" s="218">
        <v>19.260744680851069</v>
      </c>
      <c r="C2313" s="219">
        <f t="shared" si="180"/>
        <v>9.3080304747203245E-5</v>
      </c>
      <c r="D2313" s="193">
        <f t="shared" si="178"/>
        <v>20.114673762128479</v>
      </c>
      <c r="E2313" s="193">
        <f t="shared" si="182"/>
        <v>21.006461965051184</v>
      </c>
      <c r="F2313" s="193">
        <f t="shared" si="182"/>
        <v>21.937787781572641</v>
      </c>
      <c r="G2313" s="193">
        <f t="shared" si="182"/>
        <v>22.910404119932689</v>
      </c>
      <c r="H2313" s="193">
        <f>MAX(0,D2313-Assumptions!$C$3)*Assumptions!$C$2</f>
        <v>0</v>
      </c>
      <c r="I2313" s="193">
        <f>MAX(0,E2313-Assumptions!$C$3)*Assumptions!$C$2</f>
        <v>0</v>
      </c>
      <c r="J2313" s="193">
        <f>MAX(0,F2313-Assumptions!$C$3)*Assumptions!$C$2</f>
        <v>0</v>
      </c>
      <c r="K2313" s="193">
        <f>MAX(0,G2313-Assumptions!$C$3)*Assumptions!$C$2</f>
        <v>0</v>
      </c>
    </row>
    <row r="2314" spans="1:11">
      <c r="A2314" s="192">
        <f t="shared" si="181"/>
        <v>47945.249999994398</v>
      </c>
      <c r="B2314" s="218">
        <v>22.164308510638303</v>
      </c>
      <c r="C2314" s="219">
        <f t="shared" si="180"/>
        <v>1.0711219243419637E-4</v>
      </c>
      <c r="D2314" s="193">
        <f t="shared" si="178"/>
        <v>23.146967692162853</v>
      </c>
      <c r="E2314" s="193">
        <f t="shared" si="182"/>
        <v>24.173193270833114</v>
      </c>
      <c r="F2314" s="193">
        <f t="shared" si="182"/>
        <v>25.244916771837005</v>
      </c>
      <c r="G2314" s="193">
        <f t="shared" si="182"/>
        <v>26.364155354929366</v>
      </c>
      <c r="H2314" s="193">
        <f>MAX(0,D2314-Assumptions!$C$3)*Assumptions!$C$2</f>
        <v>0</v>
      </c>
      <c r="I2314" s="193">
        <f>MAX(0,E2314-Assumptions!$C$3)*Assumptions!$C$2</f>
        <v>0</v>
      </c>
      <c r="J2314" s="193">
        <f>MAX(0,F2314-Assumptions!$C$3)*Assumptions!$C$2</f>
        <v>0</v>
      </c>
      <c r="K2314" s="193">
        <f>MAX(0,G2314-Assumptions!$C$3)*Assumptions!$C$2</f>
        <v>0</v>
      </c>
    </row>
    <row r="2315" spans="1:11">
      <c r="A2315" s="192">
        <f t="shared" si="181"/>
        <v>47945.291666661062</v>
      </c>
      <c r="B2315" s="218">
        <v>24.58175531914894</v>
      </c>
      <c r="C2315" s="219">
        <f t="shared" si="180"/>
        <v>1.1879485005594629E-4</v>
      </c>
      <c r="D2315" s="193">
        <f t="shared" si="178"/>
        <v>25.671592502689208</v>
      </c>
      <c r="E2315" s="193">
        <f t="shared" si="182"/>
        <v>26.809747842162864</v>
      </c>
      <c r="F2315" s="193">
        <f t="shared" si="182"/>
        <v>27.998363532962081</v>
      </c>
      <c r="G2315" s="193">
        <f t="shared" si="182"/>
        <v>29.239676745152838</v>
      </c>
      <c r="H2315" s="193">
        <f>MAX(0,D2315-Assumptions!$C$3)*Assumptions!$C$2</f>
        <v>0</v>
      </c>
      <c r="I2315" s="193">
        <f>MAX(0,E2315-Assumptions!$C$3)*Assumptions!$C$2</f>
        <v>0</v>
      </c>
      <c r="J2315" s="193">
        <f>MAX(0,F2315-Assumptions!$C$3)*Assumptions!$C$2</f>
        <v>0</v>
      </c>
      <c r="K2315" s="193">
        <f>MAX(0,G2315-Assumptions!$C$3)*Assumptions!$C$2</f>
        <v>0</v>
      </c>
    </row>
    <row r="2316" spans="1:11">
      <c r="A2316" s="192">
        <f t="shared" si="181"/>
        <v>47945.333333327726</v>
      </c>
      <c r="B2316" s="218">
        <v>24.58175531914894</v>
      </c>
      <c r="C2316" s="219">
        <f t="shared" si="180"/>
        <v>1.1879485005594629E-4</v>
      </c>
      <c r="D2316" s="193">
        <f t="shared" si="178"/>
        <v>25.671592502689208</v>
      </c>
      <c r="E2316" s="193">
        <f t="shared" si="182"/>
        <v>26.809747842162864</v>
      </c>
      <c r="F2316" s="193">
        <f t="shared" si="182"/>
        <v>27.998363532962081</v>
      </c>
      <c r="G2316" s="193">
        <f t="shared" si="182"/>
        <v>29.239676745152838</v>
      </c>
      <c r="H2316" s="193">
        <f>MAX(0,D2316-Assumptions!$C$3)*Assumptions!$C$2</f>
        <v>0</v>
      </c>
      <c r="I2316" s="193">
        <f>MAX(0,E2316-Assumptions!$C$3)*Assumptions!$C$2</f>
        <v>0</v>
      </c>
      <c r="J2316" s="193">
        <f>MAX(0,F2316-Assumptions!$C$3)*Assumptions!$C$2</f>
        <v>0</v>
      </c>
      <c r="K2316" s="193">
        <f>MAX(0,G2316-Assumptions!$C$3)*Assumptions!$C$2</f>
        <v>0</v>
      </c>
    </row>
    <row r="2317" spans="1:11">
      <c r="A2317" s="192">
        <f t="shared" si="181"/>
        <v>47945.37499999439</v>
      </c>
      <c r="B2317" s="218">
        <v>24.805106382978725</v>
      </c>
      <c r="C2317" s="219">
        <f t="shared" si="180"/>
        <v>1.1987422603186882E-4</v>
      </c>
      <c r="D2317" s="193">
        <f t="shared" si="178"/>
        <v>25.904845881922618</v>
      </c>
      <c r="E2317" s="193">
        <f t="shared" si="182"/>
        <v>27.053342557992242</v>
      </c>
      <c r="F2317" s="193">
        <f t="shared" si="182"/>
        <v>28.252758070674723</v>
      </c>
      <c r="G2317" s="193">
        <f t="shared" si="182"/>
        <v>29.505349917075655</v>
      </c>
      <c r="H2317" s="193">
        <f>MAX(0,D2317-Assumptions!$C$3)*Assumptions!$C$2</f>
        <v>0</v>
      </c>
      <c r="I2317" s="193">
        <f>MAX(0,E2317-Assumptions!$C$3)*Assumptions!$C$2</f>
        <v>0</v>
      </c>
      <c r="J2317" s="193">
        <f>MAX(0,F2317-Assumptions!$C$3)*Assumptions!$C$2</f>
        <v>0</v>
      </c>
      <c r="K2317" s="193">
        <f>MAX(0,G2317-Assumptions!$C$3)*Assumptions!$C$2</f>
        <v>0</v>
      </c>
    </row>
    <row r="2318" spans="1:11">
      <c r="A2318" s="192">
        <f t="shared" si="181"/>
        <v>47945.416666661054</v>
      </c>
      <c r="B2318" s="218">
        <v>24.739414893617028</v>
      </c>
      <c r="C2318" s="219">
        <f t="shared" si="180"/>
        <v>1.195567625095387E-4</v>
      </c>
      <c r="D2318" s="193">
        <f t="shared" si="178"/>
        <v>25.836241946853974</v>
      </c>
      <c r="E2318" s="193">
        <f t="shared" si="182"/>
        <v>26.98169705333655</v>
      </c>
      <c r="F2318" s="193">
        <f t="shared" si="182"/>
        <v>28.17793614781807</v>
      </c>
      <c r="G2318" s="193">
        <f t="shared" si="182"/>
        <v>29.427210748863072</v>
      </c>
      <c r="H2318" s="193">
        <f>MAX(0,D2318-Assumptions!$C$3)*Assumptions!$C$2</f>
        <v>0</v>
      </c>
      <c r="I2318" s="193">
        <f>MAX(0,E2318-Assumptions!$C$3)*Assumptions!$C$2</f>
        <v>0</v>
      </c>
      <c r="J2318" s="193">
        <f>MAX(0,F2318-Assumptions!$C$3)*Assumptions!$C$2</f>
        <v>0</v>
      </c>
      <c r="K2318" s="193">
        <f>MAX(0,G2318-Assumptions!$C$3)*Assumptions!$C$2</f>
        <v>0</v>
      </c>
    </row>
    <row r="2319" spans="1:11">
      <c r="A2319" s="192">
        <f t="shared" si="181"/>
        <v>47945.458333327719</v>
      </c>
      <c r="B2319" s="218">
        <v>24.634308510638302</v>
      </c>
      <c r="C2319" s="219">
        <f t="shared" si="180"/>
        <v>1.1904882087381043E-4</v>
      </c>
      <c r="D2319" s="193">
        <f t="shared" si="178"/>
        <v>25.726475650744131</v>
      </c>
      <c r="E2319" s="193">
        <f t="shared" si="182"/>
        <v>26.867064245887427</v>
      </c>
      <c r="F2319" s="193">
        <f t="shared" si="182"/>
        <v>28.058221071247413</v>
      </c>
      <c r="G2319" s="193">
        <f t="shared" si="182"/>
        <v>29.302188079722917</v>
      </c>
      <c r="H2319" s="193">
        <f>MAX(0,D2319-Assumptions!$C$3)*Assumptions!$C$2</f>
        <v>0</v>
      </c>
      <c r="I2319" s="193">
        <f>MAX(0,E2319-Assumptions!$C$3)*Assumptions!$C$2</f>
        <v>0</v>
      </c>
      <c r="J2319" s="193">
        <f>MAX(0,F2319-Assumptions!$C$3)*Assumptions!$C$2</f>
        <v>0</v>
      </c>
      <c r="K2319" s="193">
        <f>MAX(0,G2319-Assumptions!$C$3)*Assumptions!$C$2</f>
        <v>0</v>
      </c>
    </row>
    <row r="2320" spans="1:11">
      <c r="A2320" s="192">
        <f t="shared" si="181"/>
        <v>47945.499999994383</v>
      </c>
      <c r="B2320" s="218">
        <v>24.765691489361707</v>
      </c>
      <c r="C2320" s="219">
        <f t="shared" si="180"/>
        <v>1.1968374791847075E-4</v>
      </c>
      <c r="D2320" s="193">
        <f t="shared" si="178"/>
        <v>25.863683520881434</v>
      </c>
      <c r="E2320" s="193">
        <f t="shared" si="182"/>
        <v>27.010355255198828</v>
      </c>
      <c r="F2320" s="193">
        <f t="shared" si="182"/>
        <v>28.207864916960734</v>
      </c>
      <c r="G2320" s="193">
        <f t="shared" si="182"/>
        <v>29.458466416148106</v>
      </c>
      <c r="H2320" s="193">
        <f>MAX(0,D2320-Assumptions!$C$3)*Assumptions!$C$2</f>
        <v>0</v>
      </c>
      <c r="I2320" s="193">
        <f>MAX(0,E2320-Assumptions!$C$3)*Assumptions!$C$2</f>
        <v>0</v>
      </c>
      <c r="J2320" s="193">
        <f>MAX(0,F2320-Assumptions!$C$3)*Assumptions!$C$2</f>
        <v>0</v>
      </c>
      <c r="K2320" s="193">
        <f>MAX(0,G2320-Assumptions!$C$3)*Assumptions!$C$2</f>
        <v>0</v>
      </c>
    </row>
    <row r="2321" spans="1:11">
      <c r="A2321" s="192">
        <f t="shared" si="181"/>
        <v>47945.541666661047</v>
      </c>
      <c r="B2321" s="218">
        <v>24.200744680851066</v>
      </c>
      <c r="C2321" s="219">
        <f t="shared" si="180"/>
        <v>1.1695356162643136E-4</v>
      </c>
      <c r="D2321" s="193">
        <f t="shared" si="178"/>
        <v>25.273689679291035</v>
      </c>
      <c r="E2321" s="193">
        <f t="shared" si="182"/>
        <v>26.394203915159807</v>
      </c>
      <c r="F2321" s="193">
        <f t="shared" si="182"/>
        <v>27.564396380393458</v>
      </c>
      <c r="G2321" s="193">
        <f t="shared" si="182"/>
        <v>28.786469569519792</v>
      </c>
      <c r="H2321" s="193">
        <f>MAX(0,D2321-Assumptions!$C$3)*Assumptions!$C$2</f>
        <v>0</v>
      </c>
      <c r="I2321" s="193">
        <f>MAX(0,E2321-Assumptions!$C$3)*Assumptions!$C$2</f>
        <v>0</v>
      </c>
      <c r="J2321" s="193">
        <f>MAX(0,F2321-Assumptions!$C$3)*Assumptions!$C$2</f>
        <v>0</v>
      </c>
      <c r="K2321" s="193">
        <f>MAX(0,G2321-Assumptions!$C$3)*Assumptions!$C$2</f>
        <v>0</v>
      </c>
    </row>
    <row r="2322" spans="1:11">
      <c r="A2322" s="192">
        <f t="shared" si="181"/>
        <v>47945.583333327711</v>
      </c>
      <c r="B2322" s="218">
        <v>23.911702127659577</v>
      </c>
      <c r="C2322" s="219">
        <f t="shared" si="180"/>
        <v>1.1555672212817864E-4</v>
      </c>
      <c r="D2322" s="193">
        <f t="shared" si="178"/>
        <v>24.971832364988966</v>
      </c>
      <c r="E2322" s="193">
        <f t="shared" si="182"/>
        <v>26.078963694674727</v>
      </c>
      <c r="F2322" s="193">
        <f t="shared" si="182"/>
        <v>27.235179919824152</v>
      </c>
      <c r="G2322" s="193">
        <f t="shared" si="182"/>
        <v>28.442657229384373</v>
      </c>
      <c r="H2322" s="193">
        <f>MAX(0,D2322-Assumptions!$C$3)*Assumptions!$C$2</f>
        <v>0</v>
      </c>
      <c r="I2322" s="193">
        <f>MAX(0,E2322-Assumptions!$C$3)*Assumptions!$C$2</f>
        <v>0</v>
      </c>
      <c r="J2322" s="193">
        <f>MAX(0,F2322-Assumptions!$C$3)*Assumptions!$C$2</f>
        <v>0</v>
      </c>
      <c r="K2322" s="193">
        <f>MAX(0,G2322-Assumptions!$C$3)*Assumptions!$C$2</f>
        <v>0</v>
      </c>
    </row>
    <row r="2323" spans="1:11">
      <c r="A2323" s="192">
        <f t="shared" si="181"/>
        <v>47945.624999994376</v>
      </c>
      <c r="B2323" s="218">
        <v>24.266436170212767</v>
      </c>
      <c r="C2323" s="219">
        <f t="shared" si="180"/>
        <v>1.172710251487615E-4</v>
      </c>
      <c r="D2323" s="193">
        <f t="shared" si="178"/>
        <v>25.342293614359679</v>
      </c>
      <c r="E2323" s="193">
        <f t="shared" si="182"/>
        <v>26.465849419815502</v>
      </c>
      <c r="F2323" s="193">
        <f t="shared" si="182"/>
        <v>27.639218303250111</v>
      </c>
      <c r="G2323" s="193">
        <f t="shared" si="182"/>
        <v>28.864608737732382</v>
      </c>
      <c r="H2323" s="193">
        <f>MAX(0,D2323-Assumptions!$C$3)*Assumptions!$C$2</f>
        <v>0</v>
      </c>
      <c r="I2323" s="193">
        <f>MAX(0,E2323-Assumptions!$C$3)*Assumptions!$C$2</f>
        <v>0</v>
      </c>
      <c r="J2323" s="193">
        <f>MAX(0,F2323-Assumptions!$C$3)*Assumptions!$C$2</f>
        <v>0</v>
      </c>
      <c r="K2323" s="193">
        <f>MAX(0,G2323-Assumptions!$C$3)*Assumptions!$C$2</f>
        <v>0</v>
      </c>
    </row>
    <row r="2324" spans="1:11">
      <c r="A2324" s="192">
        <f t="shared" si="181"/>
        <v>47945.66666666104</v>
      </c>
      <c r="B2324" s="218">
        <v>25.843031914893622</v>
      </c>
      <c r="C2324" s="219">
        <f t="shared" si="180"/>
        <v>1.2489014968468539E-4</v>
      </c>
      <c r="D2324" s="193">
        <f t="shared" si="178"/>
        <v>26.988788056007309</v>
      </c>
      <c r="E2324" s="193">
        <f t="shared" si="182"/>
        <v>28.185341531552304</v>
      </c>
      <c r="F2324" s="193">
        <f t="shared" si="182"/>
        <v>29.434944451809951</v>
      </c>
      <c r="G2324" s="193">
        <f t="shared" si="182"/>
        <v>30.739948774834652</v>
      </c>
      <c r="H2324" s="193">
        <f>MAX(0,D2324-Assumptions!$C$3)*Assumptions!$C$2</f>
        <v>0</v>
      </c>
      <c r="I2324" s="193">
        <f>MAX(0,E2324-Assumptions!$C$3)*Assumptions!$C$2</f>
        <v>0</v>
      </c>
      <c r="J2324" s="193">
        <f>MAX(0,F2324-Assumptions!$C$3)*Assumptions!$C$2</f>
        <v>0</v>
      </c>
      <c r="K2324" s="193">
        <f>MAX(0,G2324-Assumptions!$C$3)*Assumptions!$C$2</f>
        <v>0</v>
      </c>
    </row>
    <row r="2325" spans="1:11">
      <c r="A2325" s="192">
        <f t="shared" si="181"/>
        <v>47945.708333327704</v>
      </c>
      <c r="B2325" s="218">
        <v>27.616702127659579</v>
      </c>
      <c r="C2325" s="219">
        <f t="shared" si="180"/>
        <v>1.3346166478759973E-4</v>
      </c>
      <c r="D2325" s="193">
        <f t="shared" si="178"/>
        <v>28.841094302860885</v>
      </c>
      <c r="E2325" s="193">
        <f t="shared" si="182"/>
        <v>30.119770157256195</v>
      </c>
      <c r="F2325" s="193">
        <f t="shared" si="182"/>
        <v>31.455136368939762</v>
      </c>
      <c r="G2325" s="193">
        <f t="shared" si="182"/>
        <v>32.849706316574704</v>
      </c>
      <c r="H2325" s="193">
        <f>MAX(0,D2325-Assumptions!$C$3)*Assumptions!$C$2</f>
        <v>0</v>
      </c>
      <c r="I2325" s="193">
        <f>MAX(0,E2325-Assumptions!$C$3)*Assumptions!$C$2</f>
        <v>0</v>
      </c>
      <c r="J2325" s="193">
        <f>MAX(0,F2325-Assumptions!$C$3)*Assumptions!$C$2</f>
        <v>0</v>
      </c>
      <c r="K2325" s="193">
        <f>MAX(0,G2325-Assumptions!$C$3)*Assumptions!$C$2</f>
        <v>0</v>
      </c>
    </row>
    <row r="2326" spans="1:11">
      <c r="A2326" s="192">
        <f t="shared" si="181"/>
        <v>47945.749999994368</v>
      </c>
      <c r="B2326" s="218">
        <v>27.170000000000005</v>
      </c>
      <c r="C2326" s="219">
        <f t="shared" si="180"/>
        <v>1.3130291283575466E-4</v>
      </c>
      <c r="D2326" s="193">
        <f t="shared" si="178"/>
        <v>28.374587544394064</v>
      </c>
      <c r="E2326" s="193">
        <f t="shared" si="182"/>
        <v>29.632580725597442</v>
      </c>
      <c r="F2326" s="193">
        <f t="shared" si="182"/>
        <v>30.946347293514481</v>
      </c>
      <c r="G2326" s="193">
        <f t="shared" si="182"/>
        <v>32.318359972729063</v>
      </c>
      <c r="H2326" s="193">
        <f>MAX(0,D2326-Assumptions!$C$3)*Assumptions!$C$2</f>
        <v>0</v>
      </c>
      <c r="I2326" s="193">
        <f>MAX(0,E2326-Assumptions!$C$3)*Assumptions!$C$2</f>
        <v>0</v>
      </c>
      <c r="J2326" s="193">
        <f>MAX(0,F2326-Assumptions!$C$3)*Assumptions!$C$2</f>
        <v>0</v>
      </c>
      <c r="K2326" s="193">
        <f>MAX(0,G2326-Assumptions!$C$3)*Assumptions!$C$2</f>
        <v>0</v>
      </c>
    </row>
    <row r="2327" spans="1:11">
      <c r="A2327" s="192">
        <f t="shared" si="181"/>
        <v>47945.791666661033</v>
      </c>
      <c r="B2327" s="218">
        <v>26.618191489361703</v>
      </c>
      <c r="C2327" s="219">
        <f t="shared" si="180"/>
        <v>1.2863621924818128E-4</v>
      </c>
      <c r="D2327" s="193">
        <f t="shared" si="178"/>
        <v>27.79831448981739</v>
      </c>
      <c r="E2327" s="193">
        <f t="shared" si="182"/>
        <v>29.030758486489557</v>
      </c>
      <c r="F2327" s="193">
        <f t="shared" si="182"/>
        <v>30.317843141518534</v>
      </c>
      <c r="G2327" s="193">
        <f t="shared" si="182"/>
        <v>31.661990959743264</v>
      </c>
      <c r="H2327" s="193">
        <f>MAX(0,D2327-Assumptions!$C$3)*Assumptions!$C$2</f>
        <v>0</v>
      </c>
      <c r="I2327" s="193">
        <f>MAX(0,E2327-Assumptions!$C$3)*Assumptions!$C$2</f>
        <v>0</v>
      </c>
      <c r="J2327" s="193">
        <f>MAX(0,F2327-Assumptions!$C$3)*Assumptions!$C$2</f>
        <v>0</v>
      </c>
      <c r="K2327" s="193">
        <f>MAX(0,G2327-Assumptions!$C$3)*Assumptions!$C$2</f>
        <v>0</v>
      </c>
    </row>
    <row r="2328" spans="1:11">
      <c r="A2328" s="192">
        <f t="shared" si="181"/>
        <v>47945.833333327697</v>
      </c>
      <c r="B2328" s="218">
        <v>27.261968085106385</v>
      </c>
      <c r="C2328" s="219">
        <f t="shared" si="180"/>
        <v>1.3174736176701685E-4</v>
      </c>
      <c r="D2328" s="193">
        <f t="shared" si="178"/>
        <v>28.470633053490168</v>
      </c>
      <c r="E2328" s="193">
        <f t="shared" si="182"/>
        <v>29.732884432115416</v>
      </c>
      <c r="F2328" s="193">
        <f t="shared" si="182"/>
        <v>31.051097985513799</v>
      </c>
      <c r="G2328" s="193">
        <f t="shared" si="182"/>
        <v>32.427754808226688</v>
      </c>
      <c r="H2328" s="193">
        <f>MAX(0,D2328-Assumptions!$C$3)*Assumptions!$C$2</f>
        <v>0</v>
      </c>
      <c r="I2328" s="193">
        <f>MAX(0,E2328-Assumptions!$C$3)*Assumptions!$C$2</f>
        <v>0</v>
      </c>
      <c r="J2328" s="193">
        <f>MAX(0,F2328-Assumptions!$C$3)*Assumptions!$C$2</f>
        <v>0</v>
      </c>
      <c r="K2328" s="193">
        <f>MAX(0,G2328-Assumptions!$C$3)*Assumptions!$C$2</f>
        <v>0</v>
      </c>
    </row>
    <row r="2329" spans="1:11">
      <c r="A2329" s="192">
        <f t="shared" si="181"/>
        <v>47945.874999994361</v>
      </c>
      <c r="B2329" s="218">
        <v>26.644468085106389</v>
      </c>
      <c r="C2329" s="219">
        <f t="shared" si="180"/>
        <v>1.2876320465711336E-4</v>
      </c>
      <c r="D2329" s="193">
        <f t="shared" si="178"/>
        <v>27.825756063844853</v>
      </c>
      <c r="E2329" s="193">
        <f t="shared" si="182"/>
        <v>29.059416688351842</v>
      </c>
      <c r="F2329" s="193">
        <f t="shared" si="182"/>
        <v>30.347771910661201</v>
      </c>
      <c r="G2329" s="193">
        <f t="shared" si="182"/>
        <v>31.693246627028309</v>
      </c>
      <c r="H2329" s="193">
        <f>MAX(0,D2329-Assumptions!$C$3)*Assumptions!$C$2</f>
        <v>0</v>
      </c>
      <c r="I2329" s="193">
        <f>MAX(0,E2329-Assumptions!$C$3)*Assumptions!$C$2</f>
        <v>0</v>
      </c>
      <c r="J2329" s="193">
        <f>MAX(0,F2329-Assumptions!$C$3)*Assumptions!$C$2</f>
        <v>0</v>
      </c>
      <c r="K2329" s="193">
        <f>MAX(0,G2329-Assumptions!$C$3)*Assumptions!$C$2</f>
        <v>0</v>
      </c>
    </row>
    <row r="2330" spans="1:11">
      <c r="A2330" s="192">
        <f t="shared" si="181"/>
        <v>47945.916666661025</v>
      </c>
      <c r="B2330" s="218">
        <v>25.094148936170217</v>
      </c>
      <c r="C2330" s="219">
        <f t="shared" si="180"/>
        <v>1.2127106553012156E-4</v>
      </c>
      <c r="D2330" s="193">
        <f t="shared" si="178"/>
        <v>26.206703196224687</v>
      </c>
      <c r="E2330" s="193">
        <f t="shared" si="182"/>
        <v>27.368582778477325</v>
      </c>
      <c r="F2330" s="193">
        <f t="shared" si="182"/>
        <v>28.581974531244029</v>
      </c>
      <c r="G2330" s="193">
        <f t="shared" si="182"/>
        <v>29.849162257211077</v>
      </c>
      <c r="H2330" s="193">
        <f>MAX(0,D2330-Assumptions!$C$3)*Assumptions!$C$2</f>
        <v>0</v>
      </c>
      <c r="I2330" s="193">
        <f>MAX(0,E2330-Assumptions!$C$3)*Assumptions!$C$2</f>
        <v>0</v>
      </c>
      <c r="J2330" s="193">
        <f>MAX(0,F2330-Assumptions!$C$3)*Assumptions!$C$2</f>
        <v>0</v>
      </c>
      <c r="K2330" s="193">
        <f>MAX(0,G2330-Assumptions!$C$3)*Assumptions!$C$2</f>
        <v>0</v>
      </c>
    </row>
    <row r="2331" spans="1:11">
      <c r="A2331" s="192">
        <f t="shared" si="181"/>
        <v>47945.95833332769</v>
      </c>
      <c r="B2331" s="218">
        <v>22.847500000000004</v>
      </c>
      <c r="C2331" s="219">
        <f t="shared" si="180"/>
        <v>1.1041381306643003E-4</v>
      </c>
      <c r="D2331" s="193">
        <f t="shared" si="178"/>
        <v>23.860448616876823</v>
      </c>
      <c r="E2331" s="193">
        <f t="shared" si="182"/>
        <v>24.91830651925239</v>
      </c>
      <c r="F2331" s="193">
        <f t="shared" si="182"/>
        <v>26.023064769546263</v>
      </c>
      <c r="G2331" s="193">
        <f t="shared" si="182"/>
        <v>27.176802704340346</v>
      </c>
      <c r="H2331" s="193">
        <f>MAX(0,D2331-Assumptions!$C$3)*Assumptions!$C$2</f>
        <v>0</v>
      </c>
      <c r="I2331" s="193">
        <f>MAX(0,E2331-Assumptions!$C$3)*Assumptions!$C$2</f>
        <v>0</v>
      </c>
      <c r="J2331" s="193">
        <f>MAX(0,F2331-Assumptions!$C$3)*Assumptions!$C$2</f>
        <v>0</v>
      </c>
      <c r="K2331" s="193">
        <f>MAX(0,G2331-Assumptions!$C$3)*Assumptions!$C$2</f>
        <v>0</v>
      </c>
    </row>
    <row r="2332" spans="1:11">
      <c r="A2332" s="192">
        <f t="shared" si="181"/>
        <v>47945.999999994354</v>
      </c>
      <c r="B2332" s="218">
        <v>21.21835106382979</v>
      </c>
      <c r="C2332" s="219">
        <f t="shared" si="180"/>
        <v>1.0254071771264203E-4</v>
      </c>
      <c r="D2332" s="193">
        <f t="shared" si="178"/>
        <v>22.159071027174274</v>
      </c>
      <c r="E2332" s="193">
        <f t="shared" si="182"/>
        <v>23.141498003791035</v>
      </c>
      <c r="F2332" s="193">
        <f t="shared" si="182"/>
        <v>24.167481082701102</v>
      </c>
      <c r="G2332" s="193">
        <f t="shared" si="182"/>
        <v>25.238951332668002</v>
      </c>
      <c r="H2332" s="193">
        <f>MAX(0,D2332-Assumptions!$C$3)*Assumptions!$C$2</f>
        <v>0</v>
      </c>
      <c r="I2332" s="193">
        <f>MAX(0,E2332-Assumptions!$C$3)*Assumptions!$C$2</f>
        <v>0</v>
      </c>
      <c r="J2332" s="193">
        <f>MAX(0,F2332-Assumptions!$C$3)*Assumptions!$C$2</f>
        <v>0</v>
      </c>
      <c r="K2332" s="193">
        <f>MAX(0,G2332-Assumptions!$C$3)*Assumptions!$C$2</f>
        <v>0</v>
      </c>
    </row>
    <row r="2333" spans="1:11">
      <c r="A2333" s="192">
        <f t="shared" si="181"/>
        <v>47946.041666661018</v>
      </c>
      <c r="B2333" s="218">
        <v>19.996489361702132</v>
      </c>
      <c r="C2333" s="219">
        <f t="shared" si="180"/>
        <v>9.6635896197301048E-5</v>
      </c>
      <c r="D2333" s="193">
        <f t="shared" si="178"/>
        <v>20.883037834897369</v>
      </c>
      <c r="E2333" s="193">
        <f t="shared" si="182"/>
        <v>21.80889161719502</v>
      </c>
      <c r="F2333" s="193">
        <f t="shared" si="182"/>
        <v>22.775793317567231</v>
      </c>
      <c r="G2333" s="193">
        <f t="shared" si="182"/>
        <v>23.785562803913749</v>
      </c>
      <c r="H2333" s="193">
        <f>MAX(0,D2333-Assumptions!$C$3)*Assumptions!$C$2</f>
        <v>0</v>
      </c>
      <c r="I2333" s="193">
        <f>MAX(0,E2333-Assumptions!$C$3)*Assumptions!$C$2</f>
        <v>0</v>
      </c>
      <c r="J2333" s="193">
        <f>MAX(0,F2333-Assumptions!$C$3)*Assumptions!$C$2</f>
        <v>0</v>
      </c>
      <c r="K2333" s="193">
        <f>MAX(0,G2333-Assumptions!$C$3)*Assumptions!$C$2</f>
        <v>0</v>
      </c>
    </row>
    <row r="2334" spans="1:11">
      <c r="A2334" s="192">
        <f t="shared" si="181"/>
        <v>47946.083333327682</v>
      </c>
      <c r="B2334" s="218">
        <v>19.39212765957447</v>
      </c>
      <c r="C2334" s="219">
        <f t="shared" si="180"/>
        <v>9.3715231791863555E-5</v>
      </c>
      <c r="D2334" s="193">
        <f t="shared" si="178"/>
        <v>20.251881632265778</v>
      </c>
      <c r="E2334" s="193">
        <f t="shared" si="182"/>
        <v>21.149752974362578</v>
      </c>
      <c r="F2334" s="193">
        <f t="shared" si="182"/>
        <v>22.087431627285959</v>
      </c>
      <c r="G2334" s="193">
        <f t="shared" si="182"/>
        <v>23.066682456357878</v>
      </c>
      <c r="H2334" s="193">
        <f>MAX(0,D2334-Assumptions!$C$3)*Assumptions!$C$2</f>
        <v>0</v>
      </c>
      <c r="I2334" s="193">
        <f>MAX(0,E2334-Assumptions!$C$3)*Assumptions!$C$2</f>
        <v>0</v>
      </c>
      <c r="J2334" s="193">
        <f>MAX(0,F2334-Assumptions!$C$3)*Assumptions!$C$2</f>
        <v>0</v>
      </c>
      <c r="K2334" s="193">
        <f>MAX(0,G2334-Assumptions!$C$3)*Assumptions!$C$2</f>
        <v>0</v>
      </c>
    </row>
    <row r="2335" spans="1:11">
      <c r="A2335" s="192">
        <f t="shared" si="181"/>
        <v>47946.124999994347</v>
      </c>
      <c r="B2335" s="218">
        <v>18.984840425531921</v>
      </c>
      <c r="C2335" s="219">
        <f t="shared" si="180"/>
        <v>9.1746957953416582E-5</v>
      </c>
      <c r="D2335" s="193">
        <f t="shared" si="178"/>
        <v>19.826537234840146</v>
      </c>
      <c r="E2335" s="193">
        <f t="shared" si="182"/>
        <v>20.705550845497246</v>
      </c>
      <c r="F2335" s="193">
        <f t="shared" si="182"/>
        <v>21.623535705574675</v>
      </c>
      <c r="G2335" s="193">
        <f t="shared" si="182"/>
        <v>22.582219613439797</v>
      </c>
      <c r="H2335" s="193">
        <f>MAX(0,D2335-Assumptions!$C$3)*Assumptions!$C$2</f>
        <v>0</v>
      </c>
      <c r="I2335" s="193">
        <f>MAX(0,E2335-Assumptions!$C$3)*Assumptions!$C$2</f>
        <v>0</v>
      </c>
      <c r="J2335" s="193">
        <f>MAX(0,F2335-Assumptions!$C$3)*Assumptions!$C$2</f>
        <v>0</v>
      </c>
      <c r="K2335" s="193">
        <f>MAX(0,G2335-Assumptions!$C$3)*Assumptions!$C$2</f>
        <v>0</v>
      </c>
    </row>
    <row r="2336" spans="1:11">
      <c r="A2336" s="192">
        <f t="shared" si="181"/>
        <v>47946.166666661011</v>
      </c>
      <c r="B2336" s="218">
        <v>19.615478723404259</v>
      </c>
      <c r="C2336" s="219">
        <f t="shared" si="180"/>
        <v>9.4794607767786118E-5</v>
      </c>
      <c r="D2336" s="193">
        <f t="shared" si="178"/>
        <v>20.485135011499192</v>
      </c>
      <c r="E2336" s="193">
        <f t="shared" si="182"/>
        <v>21.393347690191963</v>
      </c>
      <c r="F2336" s="193">
        <f t="shared" si="182"/>
        <v>22.341826164998608</v>
      </c>
      <c r="G2336" s="193">
        <f t="shared" si="182"/>
        <v>23.332355628280702</v>
      </c>
      <c r="H2336" s="193">
        <f>MAX(0,D2336-Assumptions!$C$3)*Assumptions!$C$2</f>
        <v>0</v>
      </c>
      <c r="I2336" s="193">
        <f>MAX(0,E2336-Assumptions!$C$3)*Assumptions!$C$2</f>
        <v>0</v>
      </c>
      <c r="J2336" s="193">
        <f>MAX(0,F2336-Assumptions!$C$3)*Assumptions!$C$2</f>
        <v>0</v>
      </c>
      <c r="K2336" s="193">
        <f>MAX(0,G2336-Assumptions!$C$3)*Assumptions!$C$2</f>
        <v>0</v>
      </c>
    </row>
    <row r="2337" spans="1:11">
      <c r="A2337" s="192">
        <f t="shared" si="181"/>
        <v>47946.208333327675</v>
      </c>
      <c r="B2337" s="218">
        <v>20.916170212765962</v>
      </c>
      <c r="C2337" s="219">
        <f t="shared" si="180"/>
        <v>1.0108038550992332E-4</v>
      </c>
      <c r="D2337" s="193">
        <f t="shared" si="178"/>
        <v>21.843492925858484</v>
      </c>
      <c r="E2337" s="193">
        <f t="shared" si="182"/>
        <v>22.81192868237482</v>
      </c>
      <c r="F2337" s="193">
        <f t="shared" si="182"/>
        <v>23.823300237560471</v>
      </c>
      <c r="G2337" s="193">
        <f t="shared" si="182"/>
        <v>24.879511158890072</v>
      </c>
      <c r="H2337" s="193">
        <f>MAX(0,D2337-Assumptions!$C$3)*Assumptions!$C$2</f>
        <v>0</v>
      </c>
      <c r="I2337" s="193">
        <f>MAX(0,E2337-Assumptions!$C$3)*Assumptions!$C$2</f>
        <v>0</v>
      </c>
      <c r="J2337" s="193">
        <f>MAX(0,F2337-Assumptions!$C$3)*Assumptions!$C$2</f>
        <v>0</v>
      </c>
      <c r="K2337" s="193">
        <f>MAX(0,G2337-Assumptions!$C$3)*Assumptions!$C$2</f>
        <v>0</v>
      </c>
    </row>
    <row r="2338" spans="1:11">
      <c r="A2338" s="192">
        <f t="shared" si="181"/>
        <v>47946.249999994339</v>
      </c>
      <c r="B2338" s="218">
        <v>23.570106382978729</v>
      </c>
      <c r="C2338" s="219">
        <f t="shared" si="180"/>
        <v>1.1390591181206182E-4</v>
      </c>
      <c r="D2338" s="193">
        <f t="shared" si="178"/>
        <v>24.615091902631985</v>
      </c>
      <c r="E2338" s="193">
        <f t="shared" si="182"/>
        <v>25.70640707046509</v>
      </c>
      <c r="F2338" s="193">
        <f t="shared" si="182"/>
        <v>26.846105920969524</v>
      </c>
      <c r="G2338" s="193">
        <f t="shared" si="182"/>
        <v>28.036333554678887</v>
      </c>
      <c r="H2338" s="193">
        <f>MAX(0,D2338-Assumptions!$C$3)*Assumptions!$C$2</f>
        <v>0</v>
      </c>
      <c r="I2338" s="193">
        <f>MAX(0,E2338-Assumptions!$C$3)*Assumptions!$C$2</f>
        <v>0</v>
      </c>
      <c r="J2338" s="193">
        <f>MAX(0,F2338-Assumptions!$C$3)*Assumptions!$C$2</f>
        <v>0</v>
      </c>
      <c r="K2338" s="193">
        <f>MAX(0,G2338-Assumptions!$C$3)*Assumptions!$C$2</f>
        <v>0</v>
      </c>
    </row>
    <row r="2339" spans="1:11">
      <c r="A2339" s="192">
        <f t="shared" si="181"/>
        <v>47946.291666661004</v>
      </c>
      <c r="B2339" s="218">
        <v>27.248829787234051</v>
      </c>
      <c r="C2339" s="219">
        <f t="shared" si="180"/>
        <v>1.3168386906255085E-4</v>
      </c>
      <c r="D2339" s="193">
        <f t="shared" si="178"/>
        <v>28.456912266476444</v>
      </c>
      <c r="E2339" s="193">
        <f t="shared" si="182"/>
        <v>29.71855533118428</v>
      </c>
      <c r="F2339" s="193">
        <f t="shared" si="182"/>
        <v>31.036133600942474</v>
      </c>
      <c r="G2339" s="193">
        <f t="shared" si="182"/>
        <v>32.412126974584176</v>
      </c>
      <c r="H2339" s="193">
        <f>MAX(0,D2339-Assumptions!$C$3)*Assumptions!$C$2</f>
        <v>0</v>
      </c>
      <c r="I2339" s="193">
        <f>MAX(0,E2339-Assumptions!$C$3)*Assumptions!$C$2</f>
        <v>0</v>
      </c>
      <c r="J2339" s="193">
        <f>MAX(0,F2339-Assumptions!$C$3)*Assumptions!$C$2</f>
        <v>0</v>
      </c>
      <c r="K2339" s="193">
        <f>MAX(0,G2339-Assumptions!$C$3)*Assumptions!$C$2</f>
        <v>0</v>
      </c>
    </row>
    <row r="2340" spans="1:11">
      <c r="A2340" s="192">
        <f t="shared" si="181"/>
        <v>47946.333333327668</v>
      </c>
      <c r="B2340" s="218">
        <v>27.853191489361706</v>
      </c>
      <c r="C2340" s="219">
        <f t="shared" si="180"/>
        <v>1.3460453346798832E-4</v>
      </c>
      <c r="D2340" s="193">
        <f t="shared" si="178"/>
        <v>29.08806846910803</v>
      </c>
      <c r="E2340" s="193">
        <f t="shared" si="182"/>
        <v>30.377693974016715</v>
      </c>
      <c r="F2340" s="193">
        <f t="shared" si="182"/>
        <v>31.724495291223739</v>
      </c>
      <c r="G2340" s="193">
        <f t="shared" si="182"/>
        <v>33.131007322140043</v>
      </c>
      <c r="H2340" s="193">
        <f>MAX(0,D2340-Assumptions!$C$3)*Assumptions!$C$2</f>
        <v>0</v>
      </c>
      <c r="I2340" s="193">
        <f>MAX(0,E2340-Assumptions!$C$3)*Assumptions!$C$2</f>
        <v>0</v>
      </c>
      <c r="J2340" s="193">
        <f>MAX(0,F2340-Assumptions!$C$3)*Assumptions!$C$2</f>
        <v>0</v>
      </c>
      <c r="K2340" s="193">
        <f>MAX(0,G2340-Assumptions!$C$3)*Assumptions!$C$2</f>
        <v>0</v>
      </c>
    </row>
    <row r="2341" spans="1:11">
      <c r="A2341" s="192">
        <f t="shared" si="181"/>
        <v>47946.374999994332</v>
      </c>
      <c r="B2341" s="218">
        <v>28.483829787234043</v>
      </c>
      <c r="C2341" s="219">
        <f t="shared" si="180"/>
        <v>1.3765218328235784E-4</v>
      </c>
      <c r="D2341" s="193">
        <f t="shared" si="178"/>
        <v>29.746666245767074</v>
      </c>
      <c r="E2341" s="193">
        <f t="shared" si="182"/>
        <v>31.065490818711428</v>
      </c>
      <c r="F2341" s="193">
        <f t="shared" si="182"/>
        <v>32.442785750647666</v>
      </c>
      <c r="G2341" s="193">
        <f t="shared" si="182"/>
        <v>33.881143336980941</v>
      </c>
      <c r="H2341" s="193">
        <f>MAX(0,D2341-Assumptions!$C$3)*Assumptions!$C$2</f>
        <v>0</v>
      </c>
      <c r="I2341" s="193">
        <f>MAX(0,E2341-Assumptions!$C$3)*Assumptions!$C$2</f>
        <v>0</v>
      </c>
      <c r="J2341" s="193">
        <f>MAX(0,F2341-Assumptions!$C$3)*Assumptions!$C$2</f>
        <v>0</v>
      </c>
      <c r="K2341" s="193">
        <f>MAX(0,G2341-Assumptions!$C$3)*Assumptions!$C$2</f>
        <v>0</v>
      </c>
    </row>
    <row r="2342" spans="1:11">
      <c r="A2342" s="192">
        <f t="shared" si="181"/>
        <v>47946.416666660996</v>
      </c>
      <c r="B2342" s="218">
        <v>28.339308510638304</v>
      </c>
      <c r="C2342" s="219">
        <f t="shared" si="180"/>
        <v>1.3695376353323153E-4</v>
      </c>
      <c r="D2342" s="193">
        <f t="shared" si="178"/>
        <v>29.59573758861605</v>
      </c>
      <c r="E2342" s="193">
        <f t="shared" si="182"/>
        <v>30.907870708468899</v>
      </c>
      <c r="F2342" s="193">
        <f t="shared" si="182"/>
        <v>32.278177520363023</v>
      </c>
      <c r="G2342" s="193">
        <f t="shared" si="182"/>
        <v>33.709237166913248</v>
      </c>
      <c r="H2342" s="193">
        <f>MAX(0,D2342-Assumptions!$C$3)*Assumptions!$C$2</f>
        <v>0</v>
      </c>
      <c r="I2342" s="193">
        <f>MAX(0,E2342-Assumptions!$C$3)*Assumptions!$C$2</f>
        <v>0</v>
      </c>
      <c r="J2342" s="193">
        <f>MAX(0,F2342-Assumptions!$C$3)*Assumptions!$C$2</f>
        <v>0</v>
      </c>
      <c r="K2342" s="193">
        <f>MAX(0,G2342-Assumptions!$C$3)*Assumptions!$C$2</f>
        <v>0</v>
      </c>
    </row>
    <row r="2343" spans="1:11">
      <c r="A2343" s="192">
        <f t="shared" si="181"/>
        <v>47946.458333327661</v>
      </c>
      <c r="B2343" s="218">
        <v>28.365585106382984</v>
      </c>
      <c r="C2343" s="219">
        <f t="shared" si="180"/>
        <v>1.3708074894216359E-4</v>
      </c>
      <c r="D2343" s="193">
        <f t="shared" ref="D2343:D2406" si="183">$C2343*D$2</f>
        <v>29.62317916264351</v>
      </c>
      <c r="E2343" s="193">
        <f t="shared" ref="E2343:G2374" si="184">$C2343*E$2</f>
        <v>30.936528910331177</v>
      </c>
      <c r="F2343" s="193">
        <f t="shared" si="184"/>
        <v>32.308106289505687</v>
      </c>
      <c r="G2343" s="193">
        <f t="shared" si="184"/>
        <v>33.740492834198285</v>
      </c>
      <c r="H2343" s="193">
        <f>MAX(0,D2343-Assumptions!$C$3)*Assumptions!$C$2</f>
        <v>0</v>
      </c>
      <c r="I2343" s="193">
        <f>MAX(0,E2343-Assumptions!$C$3)*Assumptions!$C$2</f>
        <v>0</v>
      </c>
      <c r="J2343" s="193">
        <f>MAX(0,F2343-Assumptions!$C$3)*Assumptions!$C$2</f>
        <v>0</v>
      </c>
      <c r="K2343" s="193">
        <f>MAX(0,G2343-Assumptions!$C$3)*Assumptions!$C$2</f>
        <v>0</v>
      </c>
    </row>
    <row r="2344" spans="1:11">
      <c r="A2344" s="192">
        <f t="shared" si="181"/>
        <v>47946.499999994325</v>
      </c>
      <c r="B2344" s="218">
        <v>28.864840425531913</v>
      </c>
      <c r="C2344" s="219">
        <f t="shared" si="180"/>
        <v>1.3949347171187277E-4</v>
      </c>
      <c r="D2344" s="193">
        <f t="shared" si="183"/>
        <v>30.14456906916525</v>
      </c>
      <c r="E2344" s="193">
        <f t="shared" si="184"/>
        <v>31.481034745714485</v>
      </c>
      <c r="F2344" s="193">
        <f t="shared" si="184"/>
        <v>32.876752903216293</v>
      </c>
      <c r="G2344" s="193">
        <f t="shared" si="184"/>
        <v>34.334350512613987</v>
      </c>
      <c r="H2344" s="193">
        <f>MAX(0,D2344-Assumptions!$C$3)*Assumptions!$C$2</f>
        <v>0</v>
      </c>
      <c r="I2344" s="193">
        <f>MAX(0,E2344-Assumptions!$C$3)*Assumptions!$C$2</f>
        <v>0</v>
      </c>
      <c r="J2344" s="193">
        <f>MAX(0,F2344-Assumptions!$C$3)*Assumptions!$C$2</f>
        <v>0</v>
      </c>
      <c r="K2344" s="193">
        <f>MAX(0,G2344-Assumptions!$C$3)*Assumptions!$C$2</f>
        <v>0</v>
      </c>
    </row>
    <row r="2345" spans="1:11">
      <c r="A2345" s="192">
        <f t="shared" si="181"/>
        <v>47946.541666660989</v>
      </c>
      <c r="B2345" s="218">
        <v>27.971436170212769</v>
      </c>
      <c r="C2345" s="219">
        <f t="shared" si="180"/>
        <v>1.351759678081826E-4</v>
      </c>
      <c r="D2345" s="193">
        <f t="shared" si="183"/>
        <v>29.211555552231601</v>
      </c>
      <c r="E2345" s="193">
        <f t="shared" si="184"/>
        <v>30.506655882396974</v>
      </c>
      <c r="F2345" s="193">
        <f t="shared" si="184"/>
        <v>31.859174752365725</v>
      </c>
      <c r="G2345" s="193">
        <f t="shared" si="184"/>
        <v>33.271657824922713</v>
      </c>
      <c r="H2345" s="193">
        <f>MAX(0,D2345-Assumptions!$C$3)*Assumptions!$C$2</f>
        <v>0</v>
      </c>
      <c r="I2345" s="193">
        <f>MAX(0,E2345-Assumptions!$C$3)*Assumptions!$C$2</f>
        <v>0</v>
      </c>
      <c r="J2345" s="193">
        <f>MAX(0,F2345-Assumptions!$C$3)*Assumptions!$C$2</f>
        <v>0</v>
      </c>
      <c r="K2345" s="193">
        <f>MAX(0,G2345-Assumptions!$C$3)*Assumptions!$C$2</f>
        <v>0</v>
      </c>
    </row>
    <row r="2346" spans="1:11">
      <c r="A2346" s="192">
        <f t="shared" si="181"/>
        <v>47946.583333327653</v>
      </c>
      <c r="B2346" s="218">
        <v>27.117446808510643</v>
      </c>
      <c r="C2346" s="219">
        <f t="shared" si="180"/>
        <v>1.3104894201789051E-4</v>
      </c>
      <c r="D2346" s="193">
        <f t="shared" si="183"/>
        <v>28.319704396339137</v>
      </c>
      <c r="E2346" s="193">
        <f t="shared" si="184"/>
        <v>29.575264321872879</v>
      </c>
      <c r="F2346" s="193">
        <f t="shared" si="184"/>
        <v>30.88648975522915</v>
      </c>
      <c r="G2346" s="193">
        <f t="shared" si="184"/>
        <v>32.255848638158987</v>
      </c>
      <c r="H2346" s="193">
        <f>MAX(0,D2346-Assumptions!$C$3)*Assumptions!$C$2</f>
        <v>0</v>
      </c>
      <c r="I2346" s="193">
        <f>MAX(0,E2346-Assumptions!$C$3)*Assumptions!$C$2</f>
        <v>0</v>
      </c>
      <c r="J2346" s="193">
        <f>MAX(0,F2346-Assumptions!$C$3)*Assumptions!$C$2</f>
        <v>0</v>
      </c>
      <c r="K2346" s="193">
        <f>MAX(0,G2346-Assumptions!$C$3)*Assumptions!$C$2</f>
        <v>0</v>
      </c>
    </row>
    <row r="2347" spans="1:11">
      <c r="A2347" s="192">
        <f t="shared" si="181"/>
        <v>47946.624999994317</v>
      </c>
      <c r="B2347" s="218">
        <v>26.959787234042558</v>
      </c>
      <c r="C2347" s="219">
        <f t="shared" si="180"/>
        <v>1.3028702956429812E-4</v>
      </c>
      <c r="D2347" s="193">
        <f t="shared" si="183"/>
        <v>28.155054952174375</v>
      </c>
      <c r="E2347" s="193">
        <f t="shared" si="184"/>
        <v>29.403315110699197</v>
      </c>
      <c r="F2347" s="193">
        <f t="shared" si="184"/>
        <v>30.706917140373164</v>
      </c>
      <c r="G2347" s="193">
        <f t="shared" si="184"/>
        <v>32.068314634448754</v>
      </c>
      <c r="H2347" s="193">
        <f>MAX(0,D2347-Assumptions!$C$3)*Assumptions!$C$2</f>
        <v>0</v>
      </c>
      <c r="I2347" s="193">
        <f>MAX(0,E2347-Assumptions!$C$3)*Assumptions!$C$2</f>
        <v>0</v>
      </c>
      <c r="J2347" s="193">
        <f>MAX(0,F2347-Assumptions!$C$3)*Assumptions!$C$2</f>
        <v>0</v>
      </c>
      <c r="K2347" s="193">
        <f>MAX(0,G2347-Assumptions!$C$3)*Assumptions!$C$2</f>
        <v>0</v>
      </c>
    </row>
    <row r="2348" spans="1:11">
      <c r="A2348" s="192">
        <f t="shared" si="181"/>
        <v>47946.666666660982</v>
      </c>
      <c r="B2348" s="218">
        <v>28.142234042553198</v>
      </c>
      <c r="C2348" s="219">
        <f t="shared" si="180"/>
        <v>1.3600137296624105E-4</v>
      </c>
      <c r="D2348" s="193">
        <f t="shared" si="183"/>
        <v>29.389925783410099</v>
      </c>
      <c r="E2348" s="193">
        <f t="shared" si="184"/>
        <v>30.692934194501799</v>
      </c>
      <c r="F2348" s="193">
        <f t="shared" si="184"/>
        <v>32.053711751793045</v>
      </c>
      <c r="G2348" s="193">
        <f t="shared" si="184"/>
        <v>33.474819662275465</v>
      </c>
      <c r="H2348" s="193">
        <f>MAX(0,D2348-Assumptions!$C$3)*Assumptions!$C$2</f>
        <v>0</v>
      </c>
      <c r="I2348" s="193">
        <f>MAX(0,E2348-Assumptions!$C$3)*Assumptions!$C$2</f>
        <v>0</v>
      </c>
      <c r="J2348" s="193">
        <f>MAX(0,F2348-Assumptions!$C$3)*Assumptions!$C$2</f>
        <v>0</v>
      </c>
      <c r="K2348" s="193">
        <f>MAX(0,G2348-Assumptions!$C$3)*Assumptions!$C$2</f>
        <v>0</v>
      </c>
    </row>
    <row r="2349" spans="1:11">
      <c r="A2349" s="192">
        <f t="shared" si="181"/>
        <v>47946.708333327646</v>
      </c>
      <c r="B2349" s="218">
        <v>29.390372340425532</v>
      </c>
      <c r="C2349" s="219">
        <f t="shared" si="180"/>
        <v>1.4203317989051407E-4</v>
      </c>
      <c r="D2349" s="193">
        <f t="shared" si="183"/>
        <v>30.693400549714458</v>
      </c>
      <c r="E2349" s="193">
        <f t="shared" si="184"/>
        <v>32.054198782960086</v>
      </c>
      <c r="F2349" s="193">
        <f t="shared" si="184"/>
        <v>33.475328286069569</v>
      </c>
      <c r="G2349" s="193">
        <f t="shared" si="184"/>
        <v>34.959463858314749</v>
      </c>
      <c r="H2349" s="193">
        <f>MAX(0,D2349-Assumptions!$C$3)*Assumptions!$C$2</f>
        <v>0</v>
      </c>
      <c r="I2349" s="193">
        <f>MAX(0,E2349-Assumptions!$C$3)*Assumptions!$C$2</f>
        <v>0</v>
      </c>
      <c r="J2349" s="193">
        <f>MAX(0,F2349-Assumptions!$C$3)*Assumptions!$C$2</f>
        <v>0</v>
      </c>
      <c r="K2349" s="193">
        <f>MAX(0,G2349-Assumptions!$C$3)*Assumptions!$C$2</f>
        <v>0</v>
      </c>
    </row>
    <row r="2350" spans="1:11">
      <c r="A2350" s="192">
        <f t="shared" si="181"/>
        <v>47946.74999999431</v>
      </c>
      <c r="B2350" s="218">
        <v>28.812287234042557</v>
      </c>
      <c r="C2350" s="219">
        <f t="shared" si="180"/>
        <v>1.3923950089400866E-4</v>
      </c>
      <c r="D2350" s="193">
        <f t="shared" si="183"/>
        <v>30.08968592111033</v>
      </c>
      <c r="E2350" s="193">
        <f t="shared" si="184"/>
        <v>31.423718341989929</v>
      </c>
      <c r="F2350" s="193">
        <f t="shared" si="184"/>
        <v>32.816895364930971</v>
      </c>
      <c r="G2350" s="193">
        <f t="shared" si="184"/>
        <v>34.271839178043919</v>
      </c>
      <c r="H2350" s="193">
        <f>MAX(0,D2350-Assumptions!$C$3)*Assumptions!$C$2</f>
        <v>0</v>
      </c>
      <c r="I2350" s="193">
        <f>MAX(0,E2350-Assumptions!$C$3)*Assumptions!$C$2</f>
        <v>0</v>
      </c>
      <c r="J2350" s="193">
        <f>MAX(0,F2350-Assumptions!$C$3)*Assumptions!$C$2</f>
        <v>0</v>
      </c>
      <c r="K2350" s="193">
        <f>MAX(0,G2350-Assumptions!$C$3)*Assumptions!$C$2</f>
        <v>0</v>
      </c>
    </row>
    <row r="2351" spans="1:11">
      <c r="A2351" s="192">
        <f t="shared" si="181"/>
        <v>47946.791666660974</v>
      </c>
      <c r="B2351" s="218">
        <v>29.731968085106391</v>
      </c>
      <c r="C2351" s="219">
        <f t="shared" si="180"/>
        <v>1.4368399020663094E-4</v>
      </c>
      <c r="D2351" s="193">
        <f t="shared" si="183"/>
        <v>31.050141012071453</v>
      </c>
      <c r="E2351" s="193">
        <f t="shared" si="184"/>
        <v>32.426755407169736</v>
      </c>
      <c r="F2351" s="193">
        <f t="shared" si="184"/>
        <v>33.864402284924211</v>
      </c>
      <c r="G2351" s="193">
        <f t="shared" si="184"/>
        <v>35.365787533020246</v>
      </c>
      <c r="H2351" s="193">
        <f>MAX(0,D2351-Assumptions!$C$3)*Assumptions!$C$2</f>
        <v>0</v>
      </c>
      <c r="I2351" s="193">
        <f>MAX(0,E2351-Assumptions!$C$3)*Assumptions!$C$2</f>
        <v>0</v>
      </c>
      <c r="J2351" s="193">
        <f>MAX(0,F2351-Assumptions!$C$3)*Assumptions!$C$2</f>
        <v>0</v>
      </c>
      <c r="K2351" s="193">
        <f>MAX(0,G2351-Assumptions!$C$3)*Assumptions!$C$2</f>
        <v>0</v>
      </c>
    </row>
    <row r="2352" spans="1:11">
      <c r="A2352" s="192">
        <f t="shared" si="181"/>
        <v>47946.833333327639</v>
      </c>
      <c r="B2352" s="218">
        <v>30.375744680851071</v>
      </c>
      <c r="C2352" s="219">
        <f t="shared" si="180"/>
        <v>1.4679513272546652E-4</v>
      </c>
      <c r="D2352" s="193">
        <f t="shared" si="183"/>
        <v>31.722459575744232</v>
      </c>
      <c r="E2352" s="193">
        <f t="shared" si="184"/>
        <v>33.128881352795588</v>
      </c>
      <c r="F2352" s="193">
        <f t="shared" si="184"/>
        <v>34.597657128919479</v>
      </c>
      <c r="G2352" s="193">
        <f t="shared" si="184"/>
        <v>36.13155138150367</v>
      </c>
      <c r="H2352" s="193">
        <f>MAX(0,D2352-Assumptions!$C$3)*Assumptions!$C$2</f>
        <v>0</v>
      </c>
      <c r="I2352" s="193">
        <f>MAX(0,E2352-Assumptions!$C$3)*Assumptions!$C$2</f>
        <v>0</v>
      </c>
      <c r="J2352" s="193">
        <f>MAX(0,F2352-Assumptions!$C$3)*Assumptions!$C$2</f>
        <v>0</v>
      </c>
      <c r="K2352" s="193">
        <f>MAX(0,G2352-Assumptions!$C$3)*Assumptions!$C$2</f>
        <v>0</v>
      </c>
    </row>
    <row r="2353" spans="1:11">
      <c r="A2353" s="192">
        <f t="shared" si="181"/>
        <v>47946.874999994303</v>
      </c>
      <c r="B2353" s="218">
        <v>29.508617021276603</v>
      </c>
      <c r="C2353" s="219">
        <f t="shared" si="180"/>
        <v>1.426046142307084E-4</v>
      </c>
      <c r="D2353" s="193">
        <f t="shared" si="183"/>
        <v>30.816887632838039</v>
      </c>
      <c r="E2353" s="193">
        <f t="shared" si="184"/>
        <v>32.183160691340355</v>
      </c>
      <c r="F2353" s="193">
        <f t="shared" si="184"/>
        <v>33.610007747211569</v>
      </c>
      <c r="G2353" s="193">
        <f t="shared" si="184"/>
        <v>35.100114361097432</v>
      </c>
      <c r="H2353" s="193">
        <f>MAX(0,D2353-Assumptions!$C$3)*Assumptions!$C$2</f>
        <v>0</v>
      </c>
      <c r="I2353" s="193">
        <f>MAX(0,E2353-Assumptions!$C$3)*Assumptions!$C$2</f>
        <v>0</v>
      </c>
      <c r="J2353" s="193">
        <f>MAX(0,F2353-Assumptions!$C$3)*Assumptions!$C$2</f>
        <v>0</v>
      </c>
      <c r="K2353" s="193">
        <f>MAX(0,G2353-Assumptions!$C$3)*Assumptions!$C$2</f>
        <v>0</v>
      </c>
    </row>
    <row r="2354" spans="1:11">
      <c r="A2354" s="192">
        <f t="shared" si="181"/>
        <v>47946.916666660967</v>
      </c>
      <c r="B2354" s="218">
        <v>27.196276595744685</v>
      </c>
      <c r="C2354" s="219">
        <f t="shared" si="180"/>
        <v>1.3142989824468671E-4</v>
      </c>
      <c r="D2354" s="193">
        <f t="shared" si="183"/>
        <v>28.40202911842152</v>
      </c>
      <c r="E2354" s="193">
        <f t="shared" si="184"/>
        <v>29.661238927459721</v>
      </c>
      <c r="F2354" s="193">
        <f t="shared" si="184"/>
        <v>30.976276062657142</v>
      </c>
      <c r="G2354" s="193">
        <f t="shared" si="184"/>
        <v>32.3496156400141</v>
      </c>
      <c r="H2354" s="193">
        <f>MAX(0,D2354-Assumptions!$C$3)*Assumptions!$C$2</f>
        <v>0</v>
      </c>
      <c r="I2354" s="193">
        <f>MAX(0,E2354-Assumptions!$C$3)*Assumptions!$C$2</f>
        <v>0</v>
      </c>
      <c r="J2354" s="193">
        <f>MAX(0,F2354-Assumptions!$C$3)*Assumptions!$C$2</f>
        <v>0</v>
      </c>
      <c r="K2354" s="193">
        <f>MAX(0,G2354-Assumptions!$C$3)*Assumptions!$C$2</f>
        <v>0</v>
      </c>
    </row>
    <row r="2355" spans="1:11">
      <c r="A2355" s="192">
        <f t="shared" si="181"/>
        <v>47946.958333327631</v>
      </c>
      <c r="B2355" s="218">
        <v>24.463510638297873</v>
      </c>
      <c r="C2355" s="219">
        <f t="shared" si="180"/>
        <v>1.1822341571575198E-4</v>
      </c>
      <c r="D2355" s="193">
        <f t="shared" si="183"/>
        <v>25.548105419565633</v>
      </c>
      <c r="E2355" s="193">
        <f t="shared" si="184"/>
        <v>26.680785933782602</v>
      </c>
      <c r="F2355" s="193">
        <f t="shared" si="184"/>
        <v>27.863684071820089</v>
      </c>
      <c r="G2355" s="193">
        <f t="shared" si="184"/>
        <v>29.099026242370165</v>
      </c>
      <c r="H2355" s="193">
        <f>MAX(0,D2355-Assumptions!$C$3)*Assumptions!$C$2</f>
        <v>0</v>
      </c>
      <c r="I2355" s="193">
        <f>MAX(0,E2355-Assumptions!$C$3)*Assumptions!$C$2</f>
        <v>0</v>
      </c>
      <c r="J2355" s="193">
        <f>MAX(0,F2355-Assumptions!$C$3)*Assumptions!$C$2</f>
        <v>0</v>
      </c>
      <c r="K2355" s="193">
        <f>MAX(0,G2355-Assumptions!$C$3)*Assumptions!$C$2</f>
        <v>0</v>
      </c>
    </row>
    <row r="2356" spans="1:11">
      <c r="A2356" s="192">
        <f t="shared" si="181"/>
        <v>47946.999999994296</v>
      </c>
      <c r="B2356" s="218">
        <v>22.58473404255319</v>
      </c>
      <c r="C2356" s="219">
        <f t="shared" si="180"/>
        <v>1.0914395897710937E-4</v>
      </c>
      <c r="D2356" s="193">
        <f t="shared" si="183"/>
        <v>23.586032876602214</v>
      </c>
      <c r="E2356" s="193">
        <f t="shared" si="184"/>
        <v>24.631724500629588</v>
      </c>
      <c r="F2356" s="193">
        <f t="shared" si="184"/>
        <v>25.723777078119621</v>
      </c>
      <c r="G2356" s="193">
        <f t="shared" si="184"/>
        <v>26.864246031489962</v>
      </c>
      <c r="H2356" s="193">
        <f>MAX(0,D2356-Assumptions!$C$3)*Assumptions!$C$2</f>
        <v>0</v>
      </c>
      <c r="I2356" s="193">
        <f>MAX(0,E2356-Assumptions!$C$3)*Assumptions!$C$2</f>
        <v>0</v>
      </c>
      <c r="J2356" s="193">
        <f>MAX(0,F2356-Assumptions!$C$3)*Assumptions!$C$2</f>
        <v>0</v>
      </c>
      <c r="K2356" s="193">
        <f>MAX(0,G2356-Assumptions!$C$3)*Assumptions!$C$2</f>
        <v>0</v>
      </c>
    </row>
    <row r="2357" spans="1:11">
      <c r="A2357" s="192">
        <f t="shared" si="181"/>
        <v>47947.04166666096</v>
      </c>
      <c r="B2357" s="218">
        <v>21.034414893617026</v>
      </c>
      <c r="C2357" s="219">
        <f t="shared" si="180"/>
        <v>1.016518198501176E-4</v>
      </c>
      <c r="D2357" s="193">
        <f t="shared" si="183"/>
        <v>21.966980008982055</v>
      </c>
      <c r="E2357" s="193">
        <f t="shared" si="184"/>
        <v>22.940890590755078</v>
      </c>
      <c r="F2357" s="193">
        <f t="shared" si="184"/>
        <v>23.957979698702456</v>
      </c>
      <c r="G2357" s="193">
        <f t="shared" si="184"/>
        <v>25.020161661672741</v>
      </c>
      <c r="H2357" s="193">
        <f>MAX(0,D2357-Assumptions!$C$3)*Assumptions!$C$2</f>
        <v>0</v>
      </c>
      <c r="I2357" s="193">
        <f>MAX(0,E2357-Assumptions!$C$3)*Assumptions!$C$2</f>
        <v>0</v>
      </c>
      <c r="J2357" s="193">
        <f>MAX(0,F2357-Assumptions!$C$3)*Assumptions!$C$2</f>
        <v>0</v>
      </c>
      <c r="K2357" s="193">
        <f>MAX(0,G2357-Assumptions!$C$3)*Assumptions!$C$2</f>
        <v>0</v>
      </c>
    </row>
    <row r="2358" spans="1:11">
      <c r="A2358" s="192">
        <f t="shared" si="181"/>
        <v>47947.083333327624</v>
      </c>
      <c r="B2358" s="218">
        <v>20.298670212765959</v>
      </c>
      <c r="C2358" s="219">
        <f t="shared" si="180"/>
        <v>9.8096228400019781E-5</v>
      </c>
      <c r="D2358" s="193">
        <f t="shared" si="183"/>
        <v>21.198615936213162</v>
      </c>
      <c r="E2358" s="193">
        <f t="shared" si="184"/>
        <v>22.138460938611239</v>
      </c>
      <c r="F2358" s="193">
        <f t="shared" si="184"/>
        <v>23.119974162707866</v>
      </c>
      <c r="G2358" s="193">
        <f t="shared" si="184"/>
        <v>24.145002977691682</v>
      </c>
      <c r="H2358" s="193">
        <f>MAX(0,D2358-Assumptions!$C$3)*Assumptions!$C$2</f>
        <v>0</v>
      </c>
      <c r="I2358" s="193">
        <f>MAX(0,E2358-Assumptions!$C$3)*Assumptions!$C$2</f>
        <v>0</v>
      </c>
      <c r="J2358" s="193">
        <f>MAX(0,F2358-Assumptions!$C$3)*Assumptions!$C$2</f>
        <v>0</v>
      </c>
      <c r="K2358" s="193">
        <f>MAX(0,G2358-Assumptions!$C$3)*Assumptions!$C$2</f>
        <v>0</v>
      </c>
    </row>
    <row r="2359" spans="1:11">
      <c r="A2359" s="192">
        <f t="shared" si="181"/>
        <v>47947.124999994288</v>
      </c>
      <c r="B2359" s="218">
        <v>19.970212765957452</v>
      </c>
      <c r="C2359" s="219">
        <f t="shared" si="180"/>
        <v>9.6508910788368991E-5</v>
      </c>
      <c r="D2359" s="193">
        <f t="shared" si="183"/>
        <v>20.855596260869909</v>
      </c>
      <c r="E2359" s="193">
        <f t="shared" si="184"/>
        <v>21.780233415332741</v>
      </c>
      <c r="F2359" s="193">
        <f t="shared" si="184"/>
        <v>22.745864548424571</v>
      </c>
      <c r="G2359" s="193">
        <f t="shared" si="184"/>
        <v>23.754307136628711</v>
      </c>
      <c r="H2359" s="193">
        <f>MAX(0,D2359-Assumptions!$C$3)*Assumptions!$C$2</f>
        <v>0</v>
      </c>
      <c r="I2359" s="193">
        <f>MAX(0,E2359-Assumptions!$C$3)*Assumptions!$C$2</f>
        <v>0</v>
      </c>
      <c r="J2359" s="193">
        <f>MAX(0,F2359-Assumptions!$C$3)*Assumptions!$C$2</f>
        <v>0</v>
      </c>
      <c r="K2359" s="193">
        <f>MAX(0,G2359-Assumptions!$C$3)*Assumptions!$C$2</f>
        <v>0</v>
      </c>
    </row>
    <row r="2360" spans="1:11">
      <c r="A2360" s="192">
        <f t="shared" si="181"/>
        <v>47947.166666660953</v>
      </c>
      <c r="B2360" s="218">
        <v>20.180425531914896</v>
      </c>
      <c r="C2360" s="219">
        <f t="shared" si="180"/>
        <v>9.7524794059825499E-5</v>
      </c>
      <c r="D2360" s="193">
        <f t="shared" si="183"/>
        <v>21.075128853089591</v>
      </c>
      <c r="E2360" s="193">
        <f t="shared" si="184"/>
        <v>22.00949903023098</v>
      </c>
      <c r="F2360" s="193">
        <f t="shared" si="184"/>
        <v>22.985294701565881</v>
      </c>
      <c r="G2360" s="193">
        <f t="shared" si="184"/>
        <v>24.004352474909012</v>
      </c>
      <c r="H2360" s="193">
        <f>MAX(0,D2360-Assumptions!$C$3)*Assumptions!$C$2</f>
        <v>0</v>
      </c>
      <c r="I2360" s="193">
        <f>MAX(0,E2360-Assumptions!$C$3)*Assumptions!$C$2</f>
        <v>0</v>
      </c>
      <c r="J2360" s="193">
        <f>MAX(0,F2360-Assumptions!$C$3)*Assumptions!$C$2</f>
        <v>0</v>
      </c>
      <c r="K2360" s="193">
        <f>MAX(0,G2360-Assumptions!$C$3)*Assumptions!$C$2</f>
        <v>0</v>
      </c>
    </row>
    <row r="2361" spans="1:11">
      <c r="A2361" s="192">
        <f t="shared" si="181"/>
        <v>47947.208333327617</v>
      </c>
      <c r="B2361" s="218">
        <v>21.402287234042554</v>
      </c>
      <c r="C2361" s="219">
        <f t="shared" si="180"/>
        <v>1.0342961557516649E-4</v>
      </c>
      <c r="D2361" s="193">
        <f t="shared" si="183"/>
        <v>22.351162045366497</v>
      </c>
      <c r="E2361" s="193">
        <f t="shared" si="184"/>
        <v>23.342105416826993</v>
      </c>
      <c r="F2361" s="193">
        <f t="shared" si="184"/>
        <v>24.376982466699747</v>
      </c>
      <c r="G2361" s="193">
        <f t="shared" si="184"/>
        <v>25.457741003663266</v>
      </c>
      <c r="H2361" s="193">
        <f>MAX(0,D2361-Assumptions!$C$3)*Assumptions!$C$2</f>
        <v>0</v>
      </c>
      <c r="I2361" s="193">
        <f>MAX(0,E2361-Assumptions!$C$3)*Assumptions!$C$2</f>
        <v>0</v>
      </c>
      <c r="J2361" s="193">
        <f>MAX(0,F2361-Assumptions!$C$3)*Assumptions!$C$2</f>
        <v>0</v>
      </c>
      <c r="K2361" s="193">
        <f>MAX(0,G2361-Assumptions!$C$3)*Assumptions!$C$2</f>
        <v>0</v>
      </c>
    </row>
    <row r="2362" spans="1:11">
      <c r="A2362" s="192">
        <f t="shared" si="181"/>
        <v>47947.249999994281</v>
      </c>
      <c r="B2362" s="218">
        <v>24.962765957446813</v>
      </c>
      <c r="C2362" s="219">
        <f t="shared" si="180"/>
        <v>1.2063613848546123E-4</v>
      </c>
      <c r="D2362" s="193">
        <f t="shared" si="183"/>
        <v>26.069495326087385</v>
      </c>
      <c r="E2362" s="193">
        <f t="shared" si="184"/>
        <v>27.225291769165924</v>
      </c>
      <c r="F2362" s="193">
        <f t="shared" si="184"/>
        <v>28.432330685530712</v>
      </c>
      <c r="G2362" s="193">
        <f t="shared" si="184"/>
        <v>29.692883920785889</v>
      </c>
      <c r="H2362" s="193">
        <f>MAX(0,D2362-Assumptions!$C$3)*Assumptions!$C$2</f>
        <v>0</v>
      </c>
      <c r="I2362" s="193">
        <f>MAX(0,E2362-Assumptions!$C$3)*Assumptions!$C$2</f>
        <v>0</v>
      </c>
      <c r="J2362" s="193">
        <f>MAX(0,F2362-Assumptions!$C$3)*Assumptions!$C$2</f>
        <v>0</v>
      </c>
      <c r="K2362" s="193">
        <f>MAX(0,G2362-Assumptions!$C$3)*Assumptions!$C$2</f>
        <v>0</v>
      </c>
    </row>
    <row r="2363" spans="1:11">
      <c r="A2363" s="192">
        <f t="shared" si="181"/>
        <v>47947.291666660945</v>
      </c>
      <c r="B2363" s="218">
        <v>26.9729255319149</v>
      </c>
      <c r="C2363" s="219">
        <f t="shared" si="180"/>
        <v>1.3035052226876418E-4</v>
      </c>
      <c r="D2363" s="193">
        <f t="shared" si="183"/>
        <v>28.16877573918811</v>
      </c>
      <c r="E2363" s="193">
        <f t="shared" si="184"/>
        <v>29.417644211630343</v>
      </c>
      <c r="F2363" s="193">
        <f t="shared" si="184"/>
        <v>30.721881524944504</v>
      </c>
      <c r="G2363" s="193">
        <f t="shared" si="184"/>
        <v>32.08394246809128</v>
      </c>
      <c r="H2363" s="193">
        <f>MAX(0,D2363-Assumptions!$C$3)*Assumptions!$C$2</f>
        <v>0</v>
      </c>
      <c r="I2363" s="193">
        <f>MAX(0,E2363-Assumptions!$C$3)*Assumptions!$C$2</f>
        <v>0</v>
      </c>
      <c r="J2363" s="193">
        <f>MAX(0,F2363-Assumptions!$C$3)*Assumptions!$C$2</f>
        <v>0</v>
      </c>
      <c r="K2363" s="193">
        <f>MAX(0,G2363-Assumptions!$C$3)*Assumptions!$C$2</f>
        <v>0</v>
      </c>
    </row>
    <row r="2364" spans="1:11">
      <c r="A2364" s="192">
        <f t="shared" si="181"/>
        <v>47947.33333332761</v>
      </c>
      <c r="B2364" s="218">
        <v>27.170000000000005</v>
      </c>
      <c r="C2364" s="219">
        <f t="shared" si="180"/>
        <v>1.3130291283575466E-4</v>
      </c>
      <c r="D2364" s="193">
        <f t="shared" si="183"/>
        <v>28.374587544394064</v>
      </c>
      <c r="E2364" s="193">
        <f t="shared" si="184"/>
        <v>29.632580725597442</v>
      </c>
      <c r="F2364" s="193">
        <f t="shared" si="184"/>
        <v>30.946347293514481</v>
      </c>
      <c r="G2364" s="193">
        <f t="shared" si="184"/>
        <v>32.318359972729063</v>
      </c>
      <c r="H2364" s="193">
        <f>MAX(0,D2364-Assumptions!$C$3)*Assumptions!$C$2</f>
        <v>0</v>
      </c>
      <c r="I2364" s="193">
        <f>MAX(0,E2364-Assumptions!$C$3)*Assumptions!$C$2</f>
        <v>0</v>
      </c>
      <c r="J2364" s="193">
        <f>MAX(0,F2364-Assumptions!$C$3)*Assumptions!$C$2</f>
        <v>0</v>
      </c>
      <c r="K2364" s="193">
        <f>MAX(0,G2364-Assumptions!$C$3)*Assumptions!$C$2</f>
        <v>0</v>
      </c>
    </row>
    <row r="2365" spans="1:11">
      <c r="A2365" s="192">
        <f t="shared" si="181"/>
        <v>47947.374999994274</v>
      </c>
      <c r="B2365" s="218">
        <v>26.197765957446808</v>
      </c>
      <c r="C2365" s="219">
        <f t="shared" si="180"/>
        <v>1.2660445270526823E-4</v>
      </c>
      <c r="D2365" s="193">
        <f t="shared" si="183"/>
        <v>27.359249305378018</v>
      </c>
      <c r="E2365" s="193">
        <f t="shared" si="184"/>
        <v>28.572227256693076</v>
      </c>
      <c r="F2365" s="193">
        <f t="shared" si="184"/>
        <v>29.838982835235907</v>
      </c>
      <c r="G2365" s="193">
        <f t="shared" si="184"/>
        <v>31.161900283182657</v>
      </c>
      <c r="H2365" s="193">
        <f>MAX(0,D2365-Assumptions!$C$3)*Assumptions!$C$2</f>
        <v>0</v>
      </c>
      <c r="I2365" s="193">
        <f>MAX(0,E2365-Assumptions!$C$3)*Assumptions!$C$2</f>
        <v>0</v>
      </c>
      <c r="J2365" s="193">
        <f>MAX(0,F2365-Assumptions!$C$3)*Assumptions!$C$2</f>
        <v>0</v>
      </c>
      <c r="K2365" s="193">
        <f>MAX(0,G2365-Assumptions!$C$3)*Assumptions!$C$2</f>
        <v>0</v>
      </c>
    </row>
    <row r="2366" spans="1:11">
      <c r="A2366" s="192">
        <f t="shared" si="181"/>
        <v>47947.416666660938</v>
      </c>
      <c r="B2366" s="218">
        <v>26.276595744680854</v>
      </c>
      <c r="C2366" s="219">
        <f t="shared" si="180"/>
        <v>1.2698540893206446E-4</v>
      </c>
      <c r="D2366" s="193">
        <f t="shared" si="183"/>
        <v>27.441574027460408</v>
      </c>
      <c r="E2366" s="193">
        <f t="shared" si="184"/>
        <v>28.658201862279924</v>
      </c>
      <c r="F2366" s="193">
        <f t="shared" si="184"/>
        <v>29.928769142663906</v>
      </c>
      <c r="G2366" s="193">
        <f t="shared" si="184"/>
        <v>31.255667285037777</v>
      </c>
      <c r="H2366" s="193">
        <f>MAX(0,D2366-Assumptions!$C$3)*Assumptions!$C$2</f>
        <v>0</v>
      </c>
      <c r="I2366" s="193">
        <f>MAX(0,E2366-Assumptions!$C$3)*Assumptions!$C$2</f>
        <v>0</v>
      </c>
      <c r="J2366" s="193">
        <f>MAX(0,F2366-Assumptions!$C$3)*Assumptions!$C$2</f>
        <v>0</v>
      </c>
      <c r="K2366" s="193">
        <f>MAX(0,G2366-Assumptions!$C$3)*Assumptions!$C$2</f>
        <v>0</v>
      </c>
    </row>
    <row r="2367" spans="1:11">
      <c r="A2367" s="192">
        <f t="shared" si="181"/>
        <v>47947.458333327602</v>
      </c>
      <c r="B2367" s="218">
        <v>26.565638297872344</v>
      </c>
      <c r="C2367" s="219">
        <f t="shared" si="180"/>
        <v>1.2838224843031716E-4</v>
      </c>
      <c r="D2367" s="193">
        <f t="shared" si="183"/>
        <v>27.74343134176247</v>
      </c>
      <c r="E2367" s="193">
        <f t="shared" si="184"/>
        <v>28.973442082765001</v>
      </c>
      <c r="F2367" s="193">
        <f t="shared" si="184"/>
        <v>30.257985603233209</v>
      </c>
      <c r="G2367" s="193">
        <f t="shared" si="184"/>
        <v>31.599479625173192</v>
      </c>
      <c r="H2367" s="193">
        <f>MAX(0,D2367-Assumptions!$C$3)*Assumptions!$C$2</f>
        <v>0</v>
      </c>
      <c r="I2367" s="193">
        <f>MAX(0,E2367-Assumptions!$C$3)*Assumptions!$C$2</f>
        <v>0</v>
      </c>
      <c r="J2367" s="193">
        <f>MAX(0,F2367-Assumptions!$C$3)*Assumptions!$C$2</f>
        <v>0</v>
      </c>
      <c r="K2367" s="193">
        <f>MAX(0,G2367-Assumptions!$C$3)*Assumptions!$C$2</f>
        <v>0</v>
      </c>
    </row>
    <row r="2368" spans="1:11">
      <c r="A2368" s="192">
        <f t="shared" si="181"/>
        <v>47947.499999994267</v>
      </c>
      <c r="B2368" s="218">
        <v>26.565638297872344</v>
      </c>
      <c r="C2368" s="219">
        <f t="shared" si="180"/>
        <v>1.2838224843031716E-4</v>
      </c>
      <c r="D2368" s="193">
        <f t="shared" si="183"/>
        <v>27.74343134176247</v>
      </c>
      <c r="E2368" s="193">
        <f t="shared" si="184"/>
        <v>28.973442082765001</v>
      </c>
      <c r="F2368" s="193">
        <f t="shared" si="184"/>
        <v>30.257985603233209</v>
      </c>
      <c r="G2368" s="193">
        <f t="shared" si="184"/>
        <v>31.599479625173192</v>
      </c>
      <c r="H2368" s="193">
        <f>MAX(0,D2368-Assumptions!$C$3)*Assumptions!$C$2</f>
        <v>0</v>
      </c>
      <c r="I2368" s="193">
        <f>MAX(0,E2368-Assumptions!$C$3)*Assumptions!$C$2</f>
        <v>0</v>
      </c>
      <c r="J2368" s="193">
        <f>MAX(0,F2368-Assumptions!$C$3)*Assumptions!$C$2</f>
        <v>0</v>
      </c>
      <c r="K2368" s="193">
        <f>MAX(0,G2368-Assumptions!$C$3)*Assumptions!$C$2</f>
        <v>0</v>
      </c>
    </row>
    <row r="2369" spans="1:11">
      <c r="A2369" s="192">
        <f t="shared" si="181"/>
        <v>47947.541666660931</v>
      </c>
      <c r="B2369" s="218">
        <v>26.920372340425537</v>
      </c>
      <c r="C2369" s="219">
        <f t="shared" si="180"/>
        <v>1.3009655145090004E-4</v>
      </c>
      <c r="D2369" s="193">
        <f t="shared" si="183"/>
        <v>28.113892591133187</v>
      </c>
      <c r="E2369" s="193">
        <f t="shared" si="184"/>
        <v>29.360327807905779</v>
      </c>
      <c r="F2369" s="193">
        <f t="shared" si="184"/>
        <v>30.662023986659172</v>
      </c>
      <c r="G2369" s="193">
        <f t="shared" si="184"/>
        <v>32.021431133521205</v>
      </c>
      <c r="H2369" s="193">
        <f>MAX(0,D2369-Assumptions!$C$3)*Assumptions!$C$2</f>
        <v>0</v>
      </c>
      <c r="I2369" s="193">
        <f>MAX(0,E2369-Assumptions!$C$3)*Assumptions!$C$2</f>
        <v>0</v>
      </c>
      <c r="J2369" s="193">
        <f>MAX(0,F2369-Assumptions!$C$3)*Assumptions!$C$2</f>
        <v>0</v>
      </c>
      <c r="K2369" s="193">
        <f>MAX(0,G2369-Assumptions!$C$3)*Assumptions!$C$2</f>
        <v>0</v>
      </c>
    </row>
    <row r="2370" spans="1:11">
      <c r="A2370" s="192">
        <f t="shared" si="181"/>
        <v>47947.583333327595</v>
      </c>
      <c r="B2370" s="218">
        <v>26.105797872340435</v>
      </c>
      <c r="C2370" s="219">
        <f t="shared" si="180"/>
        <v>1.2616000377400606E-4</v>
      </c>
      <c r="D2370" s="193">
        <f t="shared" si="183"/>
        <v>27.263203796281921</v>
      </c>
      <c r="E2370" s="193">
        <f t="shared" si="184"/>
        <v>28.471923550175109</v>
      </c>
      <c r="F2370" s="193">
        <f t="shared" si="184"/>
        <v>29.734232143236596</v>
      </c>
      <c r="G2370" s="193">
        <f t="shared" si="184"/>
        <v>31.052505447685039</v>
      </c>
      <c r="H2370" s="193">
        <f>MAX(0,D2370-Assumptions!$C$3)*Assumptions!$C$2</f>
        <v>0</v>
      </c>
      <c r="I2370" s="193">
        <f>MAX(0,E2370-Assumptions!$C$3)*Assumptions!$C$2</f>
        <v>0</v>
      </c>
      <c r="J2370" s="193">
        <f>MAX(0,F2370-Assumptions!$C$3)*Assumptions!$C$2</f>
        <v>0</v>
      </c>
      <c r="K2370" s="193">
        <f>MAX(0,G2370-Assumptions!$C$3)*Assumptions!$C$2</f>
        <v>0</v>
      </c>
    </row>
    <row r="2371" spans="1:11">
      <c r="A2371" s="192">
        <f t="shared" si="181"/>
        <v>47947.624999994259</v>
      </c>
      <c r="B2371" s="218">
        <v>25.606542553191492</v>
      </c>
      <c r="C2371" s="219">
        <f t="shared" si="180"/>
        <v>1.237472810042968E-4</v>
      </c>
      <c r="D2371" s="193">
        <f t="shared" si="183"/>
        <v>26.741813889760163</v>
      </c>
      <c r="E2371" s="193">
        <f t="shared" si="184"/>
        <v>27.92741771479178</v>
      </c>
      <c r="F2371" s="193">
        <f t="shared" si="184"/>
        <v>29.165585529525973</v>
      </c>
      <c r="G2371" s="193">
        <f t="shared" si="184"/>
        <v>30.458647769269312</v>
      </c>
      <c r="H2371" s="193">
        <f>MAX(0,D2371-Assumptions!$C$3)*Assumptions!$C$2</f>
        <v>0</v>
      </c>
      <c r="I2371" s="193">
        <f>MAX(0,E2371-Assumptions!$C$3)*Assumptions!$C$2</f>
        <v>0</v>
      </c>
      <c r="J2371" s="193">
        <f>MAX(0,F2371-Assumptions!$C$3)*Assumptions!$C$2</f>
        <v>0</v>
      </c>
      <c r="K2371" s="193">
        <f>MAX(0,G2371-Assumptions!$C$3)*Assumptions!$C$2</f>
        <v>0</v>
      </c>
    </row>
    <row r="2372" spans="1:11">
      <c r="A2372" s="192">
        <f t="shared" si="181"/>
        <v>47947.666666660924</v>
      </c>
      <c r="B2372" s="218">
        <v>26.329148936170217</v>
      </c>
      <c r="C2372" s="219">
        <f t="shared" si="180"/>
        <v>1.2723937974992857E-4</v>
      </c>
      <c r="D2372" s="193">
        <f t="shared" si="183"/>
        <v>27.496457175515324</v>
      </c>
      <c r="E2372" s="193">
        <f t="shared" si="184"/>
        <v>28.71551826600448</v>
      </c>
      <c r="F2372" s="193">
        <f t="shared" si="184"/>
        <v>29.988626680949231</v>
      </c>
      <c r="G2372" s="193">
        <f t="shared" si="184"/>
        <v>31.318178619607849</v>
      </c>
      <c r="H2372" s="193">
        <f>MAX(0,D2372-Assumptions!$C$3)*Assumptions!$C$2</f>
        <v>0</v>
      </c>
      <c r="I2372" s="193">
        <f>MAX(0,E2372-Assumptions!$C$3)*Assumptions!$C$2</f>
        <v>0</v>
      </c>
      <c r="J2372" s="193">
        <f>MAX(0,F2372-Assumptions!$C$3)*Assumptions!$C$2</f>
        <v>0</v>
      </c>
      <c r="K2372" s="193">
        <f>MAX(0,G2372-Assumptions!$C$3)*Assumptions!$C$2</f>
        <v>0</v>
      </c>
    </row>
    <row r="2373" spans="1:11">
      <c r="A2373" s="192">
        <f t="shared" si="181"/>
        <v>47947.708333327588</v>
      </c>
      <c r="B2373" s="218">
        <v>27.288244680851069</v>
      </c>
      <c r="C2373" s="219">
        <f t="shared" ref="C2373:C2436" si="185">B2373/$B$2</f>
        <v>1.3187434717594894E-4</v>
      </c>
      <c r="D2373" s="193">
        <f t="shared" si="183"/>
        <v>28.498074627517632</v>
      </c>
      <c r="E2373" s="193">
        <f t="shared" si="184"/>
        <v>29.761542633977697</v>
      </c>
      <c r="F2373" s="193">
        <f t="shared" si="184"/>
        <v>31.081026754656467</v>
      </c>
      <c r="G2373" s="193">
        <f t="shared" si="184"/>
        <v>32.459010475511732</v>
      </c>
      <c r="H2373" s="193">
        <f>MAX(0,D2373-Assumptions!$C$3)*Assumptions!$C$2</f>
        <v>0</v>
      </c>
      <c r="I2373" s="193">
        <f>MAX(0,E2373-Assumptions!$C$3)*Assumptions!$C$2</f>
        <v>0</v>
      </c>
      <c r="J2373" s="193">
        <f>MAX(0,F2373-Assumptions!$C$3)*Assumptions!$C$2</f>
        <v>0</v>
      </c>
      <c r="K2373" s="193">
        <f>MAX(0,G2373-Assumptions!$C$3)*Assumptions!$C$2</f>
        <v>0</v>
      </c>
    </row>
    <row r="2374" spans="1:11">
      <c r="A2374" s="192">
        <f t="shared" ref="A2374:A2437" si="186">A2373 + TIME(1,0,0)</f>
        <v>47947.749999994252</v>
      </c>
      <c r="B2374" s="218">
        <v>27.183138297872343</v>
      </c>
      <c r="C2374" s="219">
        <f t="shared" si="185"/>
        <v>1.3136640554022066E-4</v>
      </c>
      <c r="D2374" s="193">
        <f t="shared" si="183"/>
        <v>28.388308331407785</v>
      </c>
      <c r="E2374" s="193">
        <f t="shared" si="184"/>
        <v>29.646909826528574</v>
      </c>
      <c r="F2374" s="193">
        <f t="shared" si="184"/>
        <v>30.961311678085806</v>
      </c>
      <c r="G2374" s="193">
        <f t="shared" ref="E2374:G2406" si="187">$C2374*G$2</f>
        <v>32.333987806371574</v>
      </c>
      <c r="H2374" s="193">
        <f>MAX(0,D2374-Assumptions!$C$3)*Assumptions!$C$2</f>
        <v>0</v>
      </c>
      <c r="I2374" s="193">
        <f>MAX(0,E2374-Assumptions!$C$3)*Assumptions!$C$2</f>
        <v>0</v>
      </c>
      <c r="J2374" s="193">
        <f>MAX(0,F2374-Assumptions!$C$3)*Assumptions!$C$2</f>
        <v>0</v>
      </c>
      <c r="K2374" s="193">
        <f>MAX(0,G2374-Assumptions!$C$3)*Assumptions!$C$2</f>
        <v>0</v>
      </c>
    </row>
    <row r="2375" spans="1:11">
      <c r="A2375" s="192">
        <f t="shared" si="186"/>
        <v>47947.791666660916</v>
      </c>
      <c r="B2375" s="218">
        <v>27.524734042553199</v>
      </c>
      <c r="C2375" s="219">
        <f t="shared" si="185"/>
        <v>1.3301721585633753E-4</v>
      </c>
      <c r="D2375" s="193">
        <f t="shared" si="183"/>
        <v>28.745048793764777</v>
      </c>
      <c r="E2375" s="193">
        <f t="shared" si="187"/>
        <v>30.019466450738221</v>
      </c>
      <c r="F2375" s="193">
        <f t="shared" si="187"/>
        <v>31.350385676940444</v>
      </c>
      <c r="G2375" s="193">
        <f t="shared" si="187"/>
        <v>32.740311481077072</v>
      </c>
      <c r="H2375" s="193">
        <f>MAX(0,D2375-Assumptions!$C$3)*Assumptions!$C$2</f>
        <v>0</v>
      </c>
      <c r="I2375" s="193">
        <f>MAX(0,E2375-Assumptions!$C$3)*Assumptions!$C$2</f>
        <v>0</v>
      </c>
      <c r="J2375" s="193">
        <f>MAX(0,F2375-Assumptions!$C$3)*Assumptions!$C$2</f>
        <v>0</v>
      </c>
      <c r="K2375" s="193">
        <f>MAX(0,G2375-Assumptions!$C$3)*Assumptions!$C$2</f>
        <v>0</v>
      </c>
    </row>
    <row r="2376" spans="1:11">
      <c r="A2376" s="192">
        <f t="shared" si="186"/>
        <v>47947.83333332758</v>
      </c>
      <c r="B2376" s="218">
        <v>28.089680851063832</v>
      </c>
      <c r="C2376" s="219">
        <f t="shared" si="185"/>
        <v>1.3574740214837688E-4</v>
      </c>
      <c r="D2376" s="193">
        <f t="shared" si="183"/>
        <v>29.335042635355169</v>
      </c>
      <c r="E2376" s="193">
        <f t="shared" si="187"/>
        <v>30.635617790777232</v>
      </c>
      <c r="F2376" s="193">
        <f t="shared" si="187"/>
        <v>31.99385421350771</v>
      </c>
      <c r="G2376" s="193">
        <f t="shared" si="187"/>
        <v>33.412308327705382</v>
      </c>
      <c r="H2376" s="193">
        <f>MAX(0,D2376-Assumptions!$C$3)*Assumptions!$C$2</f>
        <v>0</v>
      </c>
      <c r="I2376" s="193">
        <f>MAX(0,E2376-Assumptions!$C$3)*Assumptions!$C$2</f>
        <v>0</v>
      </c>
      <c r="J2376" s="193">
        <f>MAX(0,F2376-Assumptions!$C$3)*Assumptions!$C$2</f>
        <v>0</v>
      </c>
      <c r="K2376" s="193">
        <f>MAX(0,G2376-Assumptions!$C$3)*Assumptions!$C$2</f>
        <v>0</v>
      </c>
    </row>
    <row r="2377" spans="1:11">
      <c r="A2377" s="192">
        <f t="shared" si="186"/>
        <v>47947.874999994245</v>
      </c>
      <c r="B2377" s="218">
        <v>27.721808510638301</v>
      </c>
      <c r="C2377" s="219">
        <f t="shared" si="185"/>
        <v>1.3396960642332798E-4</v>
      </c>
      <c r="D2377" s="193">
        <f t="shared" si="183"/>
        <v>28.950860598970724</v>
      </c>
      <c r="E2377" s="193">
        <f t="shared" si="187"/>
        <v>30.234402964705314</v>
      </c>
      <c r="F2377" s="193">
        <f t="shared" si="187"/>
        <v>31.574851445510415</v>
      </c>
      <c r="G2377" s="193">
        <f t="shared" si="187"/>
        <v>32.974728985714847</v>
      </c>
      <c r="H2377" s="193">
        <f>MAX(0,D2377-Assumptions!$C$3)*Assumptions!$C$2</f>
        <v>0</v>
      </c>
      <c r="I2377" s="193">
        <f>MAX(0,E2377-Assumptions!$C$3)*Assumptions!$C$2</f>
        <v>0</v>
      </c>
      <c r="J2377" s="193">
        <f>MAX(0,F2377-Assumptions!$C$3)*Assumptions!$C$2</f>
        <v>0</v>
      </c>
      <c r="K2377" s="193">
        <f>MAX(0,G2377-Assumptions!$C$3)*Assumptions!$C$2</f>
        <v>0</v>
      </c>
    </row>
    <row r="2378" spans="1:11">
      <c r="A2378" s="192">
        <f t="shared" si="186"/>
        <v>47947.916666660909</v>
      </c>
      <c r="B2378" s="218">
        <v>25.488297872340429</v>
      </c>
      <c r="C2378" s="219">
        <f t="shared" si="185"/>
        <v>1.2317584666410251E-4</v>
      </c>
      <c r="D2378" s="193">
        <f t="shared" si="183"/>
        <v>26.618326806636592</v>
      </c>
      <c r="E2378" s="193">
        <f t="shared" si="187"/>
        <v>27.798455806411521</v>
      </c>
      <c r="F2378" s="193">
        <f t="shared" si="187"/>
        <v>29.030906068383988</v>
      </c>
      <c r="G2378" s="193">
        <f t="shared" si="187"/>
        <v>30.317997266486643</v>
      </c>
      <c r="H2378" s="193">
        <f>MAX(0,D2378-Assumptions!$C$3)*Assumptions!$C$2</f>
        <v>0</v>
      </c>
      <c r="I2378" s="193">
        <f>MAX(0,E2378-Assumptions!$C$3)*Assumptions!$C$2</f>
        <v>0</v>
      </c>
      <c r="J2378" s="193">
        <f>MAX(0,F2378-Assumptions!$C$3)*Assumptions!$C$2</f>
        <v>0</v>
      </c>
      <c r="K2378" s="193">
        <f>MAX(0,G2378-Assumptions!$C$3)*Assumptions!$C$2</f>
        <v>0</v>
      </c>
    </row>
    <row r="2379" spans="1:11">
      <c r="A2379" s="192">
        <f t="shared" si="186"/>
        <v>47947.958333327573</v>
      </c>
      <c r="B2379" s="218">
        <v>23.01829787234043</v>
      </c>
      <c r="C2379" s="219">
        <f t="shared" si="185"/>
        <v>1.1123921822448846E-4</v>
      </c>
      <c r="D2379" s="193">
        <f t="shared" si="183"/>
        <v>24.038818848055314</v>
      </c>
      <c r="E2379" s="193">
        <f t="shared" si="187"/>
        <v>25.104584831357212</v>
      </c>
      <c r="F2379" s="193">
        <f t="shared" si="187"/>
        <v>26.21760176897358</v>
      </c>
      <c r="G2379" s="193">
        <f t="shared" si="187"/>
        <v>27.379964541693091</v>
      </c>
      <c r="H2379" s="193">
        <f>MAX(0,D2379-Assumptions!$C$3)*Assumptions!$C$2</f>
        <v>0</v>
      </c>
      <c r="I2379" s="193">
        <f>MAX(0,E2379-Assumptions!$C$3)*Assumptions!$C$2</f>
        <v>0</v>
      </c>
      <c r="J2379" s="193">
        <f>MAX(0,F2379-Assumptions!$C$3)*Assumptions!$C$2</f>
        <v>0</v>
      </c>
      <c r="K2379" s="193">
        <f>MAX(0,G2379-Assumptions!$C$3)*Assumptions!$C$2</f>
        <v>0</v>
      </c>
    </row>
    <row r="2380" spans="1:11">
      <c r="A2380" s="192">
        <f t="shared" si="186"/>
        <v>47947.999999994237</v>
      </c>
      <c r="B2380" s="218">
        <v>20.8636170212766</v>
      </c>
      <c r="C2380" s="219">
        <f t="shared" si="185"/>
        <v>1.0082641469205917E-4</v>
      </c>
      <c r="D2380" s="193">
        <f t="shared" si="183"/>
        <v>21.788609777803561</v>
      </c>
      <c r="E2380" s="193">
        <f t="shared" si="187"/>
        <v>22.754612278650256</v>
      </c>
      <c r="F2380" s="193">
        <f t="shared" si="187"/>
        <v>23.763442699275142</v>
      </c>
      <c r="G2380" s="193">
        <f t="shared" si="187"/>
        <v>24.816999824319996</v>
      </c>
      <c r="H2380" s="193">
        <f>MAX(0,D2380-Assumptions!$C$3)*Assumptions!$C$2</f>
        <v>0</v>
      </c>
      <c r="I2380" s="193">
        <f>MAX(0,E2380-Assumptions!$C$3)*Assumptions!$C$2</f>
        <v>0</v>
      </c>
      <c r="J2380" s="193">
        <f>MAX(0,F2380-Assumptions!$C$3)*Assumptions!$C$2</f>
        <v>0</v>
      </c>
      <c r="K2380" s="193">
        <f>MAX(0,G2380-Assumptions!$C$3)*Assumptions!$C$2</f>
        <v>0</v>
      </c>
    </row>
    <row r="2381" spans="1:11">
      <c r="A2381" s="192">
        <f t="shared" si="186"/>
        <v>47948.041666660902</v>
      </c>
      <c r="B2381" s="218">
        <v>19.812553191489364</v>
      </c>
      <c r="C2381" s="219">
        <f t="shared" si="185"/>
        <v>9.5746998334776597E-5</v>
      </c>
      <c r="D2381" s="193">
        <f t="shared" si="183"/>
        <v>20.690946816705146</v>
      </c>
      <c r="E2381" s="193">
        <f t="shared" si="187"/>
        <v>21.608284204159059</v>
      </c>
      <c r="F2381" s="193">
        <f t="shared" si="187"/>
        <v>22.566291933568586</v>
      </c>
      <c r="G2381" s="193">
        <f t="shared" si="187"/>
        <v>23.566773132918485</v>
      </c>
      <c r="H2381" s="193">
        <f>MAX(0,D2381-Assumptions!$C$3)*Assumptions!$C$2</f>
        <v>0</v>
      </c>
      <c r="I2381" s="193">
        <f>MAX(0,E2381-Assumptions!$C$3)*Assumptions!$C$2</f>
        <v>0</v>
      </c>
      <c r="J2381" s="193">
        <f>MAX(0,F2381-Assumptions!$C$3)*Assumptions!$C$2</f>
        <v>0</v>
      </c>
      <c r="K2381" s="193">
        <f>MAX(0,G2381-Assumptions!$C$3)*Assumptions!$C$2</f>
        <v>0</v>
      </c>
    </row>
    <row r="2382" spans="1:11">
      <c r="A2382" s="192">
        <f t="shared" si="186"/>
        <v>47948.083333327566</v>
      </c>
      <c r="B2382" s="218">
        <v>19.155638297872343</v>
      </c>
      <c r="C2382" s="219">
        <f t="shared" si="185"/>
        <v>9.2572363111474978E-5</v>
      </c>
      <c r="D2382" s="193">
        <f t="shared" si="183"/>
        <v>20.004907466018633</v>
      </c>
      <c r="E2382" s="193">
        <f t="shared" si="187"/>
        <v>20.891829157602061</v>
      </c>
      <c r="F2382" s="193">
        <f t="shared" si="187"/>
        <v>21.818072705001985</v>
      </c>
      <c r="G2382" s="193">
        <f t="shared" si="187"/>
        <v>22.785381450792539</v>
      </c>
      <c r="H2382" s="193">
        <f>MAX(0,D2382-Assumptions!$C$3)*Assumptions!$C$2</f>
        <v>0</v>
      </c>
      <c r="I2382" s="193">
        <f>MAX(0,E2382-Assumptions!$C$3)*Assumptions!$C$2</f>
        <v>0</v>
      </c>
      <c r="J2382" s="193">
        <f>MAX(0,F2382-Assumptions!$C$3)*Assumptions!$C$2</f>
        <v>0</v>
      </c>
      <c r="K2382" s="193">
        <f>MAX(0,G2382-Assumptions!$C$3)*Assumptions!$C$2</f>
        <v>0</v>
      </c>
    </row>
    <row r="2383" spans="1:11">
      <c r="A2383" s="192">
        <f t="shared" si="186"/>
        <v>47948.12499999423</v>
      </c>
      <c r="B2383" s="218">
        <v>18.787765957446812</v>
      </c>
      <c r="C2383" s="219">
        <f t="shared" si="185"/>
        <v>9.079456738642609E-5</v>
      </c>
      <c r="D2383" s="193">
        <f t="shared" si="183"/>
        <v>19.620725429634192</v>
      </c>
      <c r="E2383" s="193">
        <f t="shared" si="187"/>
        <v>20.490614331530146</v>
      </c>
      <c r="F2383" s="193">
        <f t="shared" si="187"/>
        <v>21.399069937004693</v>
      </c>
      <c r="G2383" s="193">
        <f t="shared" si="187"/>
        <v>22.347802108802011</v>
      </c>
      <c r="H2383" s="193">
        <f>MAX(0,D2383-Assumptions!$C$3)*Assumptions!$C$2</f>
        <v>0</v>
      </c>
      <c r="I2383" s="193">
        <f>MAX(0,E2383-Assumptions!$C$3)*Assumptions!$C$2</f>
        <v>0</v>
      </c>
      <c r="J2383" s="193">
        <f>MAX(0,F2383-Assumptions!$C$3)*Assumptions!$C$2</f>
        <v>0</v>
      </c>
      <c r="K2383" s="193">
        <f>MAX(0,G2383-Assumptions!$C$3)*Assumptions!$C$2</f>
        <v>0</v>
      </c>
    </row>
    <row r="2384" spans="1:11">
      <c r="A2384" s="192">
        <f t="shared" si="186"/>
        <v>47948.166666660894</v>
      </c>
      <c r="B2384" s="218">
        <v>18.538138297872344</v>
      </c>
      <c r="C2384" s="219">
        <f t="shared" si="185"/>
        <v>8.958820600157147E-5</v>
      </c>
      <c r="D2384" s="193">
        <f t="shared" si="183"/>
        <v>19.360030476373318</v>
      </c>
      <c r="E2384" s="193">
        <f t="shared" si="187"/>
        <v>20.218361413838483</v>
      </c>
      <c r="F2384" s="193">
        <f t="shared" si="187"/>
        <v>21.114746630149384</v>
      </c>
      <c r="G2384" s="193">
        <f t="shared" si="187"/>
        <v>22.050873269594153</v>
      </c>
      <c r="H2384" s="193">
        <f>MAX(0,D2384-Assumptions!$C$3)*Assumptions!$C$2</f>
        <v>0</v>
      </c>
      <c r="I2384" s="193">
        <f>MAX(0,E2384-Assumptions!$C$3)*Assumptions!$C$2</f>
        <v>0</v>
      </c>
      <c r="J2384" s="193">
        <f>MAX(0,F2384-Assumptions!$C$3)*Assumptions!$C$2</f>
        <v>0</v>
      </c>
      <c r="K2384" s="193">
        <f>MAX(0,G2384-Assumptions!$C$3)*Assumptions!$C$2</f>
        <v>0</v>
      </c>
    </row>
    <row r="2385" spans="1:11">
      <c r="A2385" s="192">
        <f t="shared" si="186"/>
        <v>47948.208333327559</v>
      </c>
      <c r="B2385" s="218">
        <v>20.377500000000001</v>
      </c>
      <c r="C2385" s="219">
        <f t="shared" si="185"/>
        <v>9.8477184626815978E-5</v>
      </c>
      <c r="D2385" s="193">
        <f t="shared" si="183"/>
        <v>21.280940658295545</v>
      </c>
      <c r="E2385" s="193">
        <f t="shared" si="187"/>
        <v>22.224435544198077</v>
      </c>
      <c r="F2385" s="193">
        <f t="shared" si="187"/>
        <v>23.209760470135858</v>
      </c>
      <c r="G2385" s="193">
        <f t="shared" si="187"/>
        <v>24.238769979546795</v>
      </c>
      <c r="H2385" s="193">
        <f>MAX(0,D2385-Assumptions!$C$3)*Assumptions!$C$2</f>
        <v>0</v>
      </c>
      <c r="I2385" s="193">
        <f>MAX(0,E2385-Assumptions!$C$3)*Assumptions!$C$2</f>
        <v>0</v>
      </c>
      <c r="J2385" s="193">
        <f>MAX(0,F2385-Assumptions!$C$3)*Assumptions!$C$2</f>
        <v>0</v>
      </c>
      <c r="K2385" s="193">
        <f>MAX(0,G2385-Assumptions!$C$3)*Assumptions!$C$2</f>
        <v>0</v>
      </c>
    </row>
    <row r="2386" spans="1:11">
      <c r="A2386" s="192">
        <f t="shared" si="186"/>
        <v>47948.249999994223</v>
      </c>
      <c r="B2386" s="218">
        <v>22.873776595744683</v>
      </c>
      <c r="C2386" s="219">
        <f t="shared" si="185"/>
        <v>1.1054079847536209E-4</v>
      </c>
      <c r="D2386" s="193">
        <f t="shared" si="183"/>
        <v>23.88789019090428</v>
      </c>
      <c r="E2386" s="193">
        <f t="shared" si="187"/>
        <v>24.946964721114668</v>
      </c>
      <c r="F2386" s="193">
        <f t="shared" si="187"/>
        <v>26.052993538688927</v>
      </c>
      <c r="G2386" s="193">
        <f t="shared" si="187"/>
        <v>27.208058371625381</v>
      </c>
      <c r="H2386" s="193">
        <f>MAX(0,D2386-Assumptions!$C$3)*Assumptions!$C$2</f>
        <v>0</v>
      </c>
      <c r="I2386" s="193">
        <f>MAX(0,E2386-Assumptions!$C$3)*Assumptions!$C$2</f>
        <v>0</v>
      </c>
      <c r="J2386" s="193">
        <f>MAX(0,F2386-Assumptions!$C$3)*Assumptions!$C$2</f>
        <v>0</v>
      </c>
      <c r="K2386" s="193">
        <f>MAX(0,G2386-Assumptions!$C$3)*Assumptions!$C$2</f>
        <v>0</v>
      </c>
    </row>
    <row r="2387" spans="1:11">
      <c r="A2387" s="192">
        <f t="shared" si="186"/>
        <v>47948.291666660887</v>
      </c>
      <c r="B2387" s="218">
        <v>25.711648936170217</v>
      </c>
      <c r="C2387" s="219">
        <f t="shared" si="185"/>
        <v>1.2425522264002508E-4</v>
      </c>
      <c r="D2387" s="193">
        <f t="shared" si="183"/>
        <v>26.851580185870009</v>
      </c>
      <c r="E2387" s="193">
        <f t="shared" si="187"/>
        <v>28.042050522240906</v>
      </c>
      <c r="F2387" s="193">
        <f t="shared" si="187"/>
        <v>29.285300606096634</v>
      </c>
      <c r="G2387" s="193">
        <f t="shared" si="187"/>
        <v>30.583670438409467</v>
      </c>
      <c r="H2387" s="193">
        <f>MAX(0,D2387-Assumptions!$C$3)*Assumptions!$C$2</f>
        <v>0</v>
      </c>
      <c r="I2387" s="193">
        <f>MAX(0,E2387-Assumptions!$C$3)*Assumptions!$C$2</f>
        <v>0</v>
      </c>
      <c r="J2387" s="193">
        <f>MAX(0,F2387-Assumptions!$C$3)*Assumptions!$C$2</f>
        <v>0</v>
      </c>
      <c r="K2387" s="193">
        <f>MAX(0,G2387-Assumptions!$C$3)*Assumptions!$C$2</f>
        <v>0</v>
      </c>
    </row>
    <row r="2388" spans="1:11">
      <c r="A2388" s="192">
        <f t="shared" si="186"/>
        <v>47948.333333327551</v>
      </c>
      <c r="B2388" s="218">
        <v>26.670744680851069</v>
      </c>
      <c r="C2388" s="219">
        <f t="shared" si="185"/>
        <v>1.2889019006604542E-4</v>
      </c>
      <c r="D2388" s="193">
        <f t="shared" si="183"/>
        <v>27.853197637872313</v>
      </c>
      <c r="E2388" s="193">
        <f t="shared" si="187"/>
        <v>29.08807489021412</v>
      </c>
      <c r="F2388" s="193">
        <f t="shared" si="187"/>
        <v>30.377700679803862</v>
      </c>
      <c r="G2388" s="193">
        <f t="shared" si="187"/>
        <v>31.724502294313343</v>
      </c>
      <c r="H2388" s="193">
        <f>MAX(0,D2388-Assumptions!$C$3)*Assumptions!$C$2</f>
        <v>0</v>
      </c>
      <c r="I2388" s="193">
        <f>MAX(0,E2388-Assumptions!$C$3)*Assumptions!$C$2</f>
        <v>0</v>
      </c>
      <c r="J2388" s="193">
        <f>MAX(0,F2388-Assumptions!$C$3)*Assumptions!$C$2</f>
        <v>0</v>
      </c>
      <c r="K2388" s="193">
        <f>MAX(0,G2388-Assumptions!$C$3)*Assumptions!$C$2</f>
        <v>0</v>
      </c>
    </row>
    <row r="2389" spans="1:11">
      <c r="A2389" s="192">
        <f t="shared" si="186"/>
        <v>47948.374999994216</v>
      </c>
      <c r="B2389" s="218">
        <v>27.064893617021283</v>
      </c>
      <c r="C2389" s="219">
        <f t="shared" si="185"/>
        <v>1.307949712000264E-4</v>
      </c>
      <c r="D2389" s="193">
        <f t="shared" si="183"/>
        <v>28.264821248284221</v>
      </c>
      <c r="E2389" s="193">
        <f t="shared" si="187"/>
        <v>29.517947918148323</v>
      </c>
      <c r="F2389" s="193">
        <f t="shared" si="187"/>
        <v>30.826632216943825</v>
      </c>
      <c r="G2389" s="193">
        <f t="shared" si="187"/>
        <v>32.193337303588912</v>
      </c>
      <c r="H2389" s="193">
        <f>MAX(0,D2389-Assumptions!$C$3)*Assumptions!$C$2</f>
        <v>0</v>
      </c>
      <c r="I2389" s="193">
        <f>MAX(0,E2389-Assumptions!$C$3)*Assumptions!$C$2</f>
        <v>0</v>
      </c>
      <c r="J2389" s="193">
        <f>MAX(0,F2389-Assumptions!$C$3)*Assumptions!$C$2</f>
        <v>0</v>
      </c>
      <c r="K2389" s="193">
        <f>MAX(0,G2389-Assumptions!$C$3)*Assumptions!$C$2</f>
        <v>0</v>
      </c>
    </row>
    <row r="2390" spans="1:11">
      <c r="A2390" s="192">
        <f t="shared" si="186"/>
        <v>47948.41666666088</v>
      </c>
      <c r="B2390" s="218">
        <v>26.513085106382981</v>
      </c>
      <c r="C2390" s="219">
        <f t="shared" si="185"/>
        <v>1.2812827761245302E-4</v>
      </c>
      <c r="D2390" s="193">
        <f t="shared" si="183"/>
        <v>27.688548193707547</v>
      </c>
      <c r="E2390" s="193">
        <f t="shared" si="187"/>
        <v>28.916125679040437</v>
      </c>
      <c r="F2390" s="193">
        <f t="shared" si="187"/>
        <v>30.198128064947877</v>
      </c>
      <c r="G2390" s="193">
        <f t="shared" si="187"/>
        <v>31.536968290603113</v>
      </c>
      <c r="H2390" s="193">
        <f>MAX(0,D2390-Assumptions!$C$3)*Assumptions!$C$2</f>
        <v>0</v>
      </c>
      <c r="I2390" s="193">
        <f>MAX(0,E2390-Assumptions!$C$3)*Assumptions!$C$2</f>
        <v>0</v>
      </c>
      <c r="J2390" s="193">
        <f>MAX(0,F2390-Assumptions!$C$3)*Assumptions!$C$2</f>
        <v>0</v>
      </c>
      <c r="K2390" s="193">
        <f>MAX(0,G2390-Assumptions!$C$3)*Assumptions!$C$2</f>
        <v>0</v>
      </c>
    </row>
    <row r="2391" spans="1:11">
      <c r="A2391" s="192">
        <f t="shared" si="186"/>
        <v>47948.458333327544</v>
      </c>
      <c r="B2391" s="218">
        <v>26.670744680851072</v>
      </c>
      <c r="C2391" s="219">
        <f t="shared" si="185"/>
        <v>1.2889019006604544E-4</v>
      </c>
      <c r="D2391" s="193">
        <f t="shared" si="183"/>
        <v>27.853197637872317</v>
      </c>
      <c r="E2391" s="193">
        <f t="shared" si="187"/>
        <v>29.088074890214127</v>
      </c>
      <c r="F2391" s="193">
        <f t="shared" si="187"/>
        <v>30.377700679803869</v>
      </c>
      <c r="G2391" s="193">
        <f t="shared" si="187"/>
        <v>31.72450229431335</v>
      </c>
      <c r="H2391" s="193">
        <f>MAX(0,D2391-Assumptions!$C$3)*Assumptions!$C$2</f>
        <v>0</v>
      </c>
      <c r="I2391" s="193">
        <f>MAX(0,E2391-Assumptions!$C$3)*Assumptions!$C$2</f>
        <v>0</v>
      </c>
      <c r="J2391" s="193">
        <f>MAX(0,F2391-Assumptions!$C$3)*Assumptions!$C$2</f>
        <v>0</v>
      </c>
      <c r="K2391" s="193">
        <f>MAX(0,G2391-Assumptions!$C$3)*Assumptions!$C$2</f>
        <v>0</v>
      </c>
    </row>
    <row r="2392" spans="1:11">
      <c r="A2392" s="192">
        <f t="shared" si="186"/>
        <v>47948.499999994208</v>
      </c>
      <c r="B2392" s="218">
        <v>26.907234042553192</v>
      </c>
      <c r="C2392" s="219">
        <f t="shared" si="185"/>
        <v>1.3003305874643398E-4</v>
      </c>
      <c r="D2392" s="193">
        <f t="shared" si="183"/>
        <v>28.100171804119451</v>
      </c>
      <c r="E2392" s="193">
        <f t="shared" si="187"/>
        <v>29.345998706974633</v>
      </c>
      <c r="F2392" s="193">
        <f t="shared" si="187"/>
        <v>30.647059602087836</v>
      </c>
      <c r="G2392" s="193">
        <f t="shared" si="187"/>
        <v>32.005803299878679</v>
      </c>
      <c r="H2392" s="193">
        <f>MAX(0,D2392-Assumptions!$C$3)*Assumptions!$C$2</f>
        <v>0</v>
      </c>
      <c r="I2392" s="193">
        <f>MAX(0,E2392-Assumptions!$C$3)*Assumptions!$C$2</f>
        <v>0</v>
      </c>
      <c r="J2392" s="193">
        <f>MAX(0,F2392-Assumptions!$C$3)*Assumptions!$C$2</f>
        <v>0</v>
      </c>
      <c r="K2392" s="193">
        <f>MAX(0,G2392-Assumptions!$C$3)*Assumptions!$C$2</f>
        <v>0</v>
      </c>
    </row>
    <row r="2393" spans="1:11">
      <c r="A2393" s="192">
        <f t="shared" si="186"/>
        <v>47948.541666660873</v>
      </c>
      <c r="B2393" s="218">
        <v>26.316010638297879</v>
      </c>
      <c r="C2393" s="219">
        <f t="shared" si="185"/>
        <v>1.2717588704546257E-4</v>
      </c>
      <c r="D2393" s="193">
        <f t="shared" si="183"/>
        <v>27.4827363885016</v>
      </c>
      <c r="E2393" s="193">
        <f t="shared" si="187"/>
        <v>28.701189165073345</v>
      </c>
      <c r="F2393" s="193">
        <f t="shared" si="187"/>
        <v>29.973662296377906</v>
      </c>
      <c r="G2393" s="193">
        <f t="shared" si="187"/>
        <v>31.302550785965337</v>
      </c>
      <c r="H2393" s="193">
        <f>MAX(0,D2393-Assumptions!$C$3)*Assumptions!$C$2</f>
        <v>0</v>
      </c>
      <c r="I2393" s="193">
        <f>MAX(0,E2393-Assumptions!$C$3)*Assumptions!$C$2</f>
        <v>0</v>
      </c>
      <c r="J2393" s="193">
        <f>MAX(0,F2393-Assumptions!$C$3)*Assumptions!$C$2</f>
        <v>0</v>
      </c>
      <c r="K2393" s="193">
        <f>MAX(0,G2393-Assumptions!$C$3)*Assumptions!$C$2</f>
        <v>0</v>
      </c>
    </row>
    <row r="2394" spans="1:11">
      <c r="A2394" s="192">
        <f t="shared" si="186"/>
        <v>47948.583333327537</v>
      </c>
      <c r="B2394" s="218">
        <v>26.434255319148939</v>
      </c>
      <c r="C2394" s="219">
        <f t="shared" si="185"/>
        <v>1.2774732138565682E-4</v>
      </c>
      <c r="D2394" s="193">
        <f t="shared" si="183"/>
        <v>27.606223471625164</v>
      </c>
      <c r="E2394" s="193">
        <f t="shared" si="187"/>
        <v>28.830151073453596</v>
      </c>
      <c r="F2394" s="193">
        <f t="shared" si="187"/>
        <v>30.108341757519884</v>
      </c>
      <c r="G2394" s="193">
        <f t="shared" si="187"/>
        <v>31.443201288748</v>
      </c>
      <c r="H2394" s="193">
        <f>MAX(0,D2394-Assumptions!$C$3)*Assumptions!$C$2</f>
        <v>0</v>
      </c>
      <c r="I2394" s="193">
        <f>MAX(0,E2394-Assumptions!$C$3)*Assumptions!$C$2</f>
        <v>0</v>
      </c>
      <c r="J2394" s="193">
        <f>MAX(0,F2394-Assumptions!$C$3)*Assumptions!$C$2</f>
        <v>0</v>
      </c>
      <c r="K2394" s="193">
        <f>MAX(0,G2394-Assumptions!$C$3)*Assumptions!$C$2</f>
        <v>0</v>
      </c>
    </row>
    <row r="2395" spans="1:11">
      <c r="A2395" s="192">
        <f t="shared" si="186"/>
        <v>47948.624999994201</v>
      </c>
      <c r="B2395" s="218">
        <v>26.762712765957449</v>
      </c>
      <c r="C2395" s="219">
        <f t="shared" si="185"/>
        <v>1.2933463899730764E-4</v>
      </c>
      <c r="D2395" s="193">
        <f t="shared" si="183"/>
        <v>27.949243146968424</v>
      </c>
      <c r="E2395" s="193">
        <f t="shared" si="187"/>
        <v>29.1883785967321</v>
      </c>
      <c r="F2395" s="193">
        <f t="shared" si="187"/>
        <v>30.482451371803187</v>
      </c>
      <c r="G2395" s="193">
        <f t="shared" si="187"/>
        <v>31.833897129810975</v>
      </c>
      <c r="H2395" s="193">
        <f>MAX(0,D2395-Assumptions!$C$3)*Assumptions!$C$2</f>
        <v>0</v>
      </c>
      <c r="I2395" s="193">
        <f>MAX(0,E2395-Assumptions!$C$3)*Assumptions!$C$2</f>
        <v>0</v>
      </c>
      <c r="J2395" s="193">
        <f>MAX(0,F2395-Assumptions!$C$3)*Assumptions!$C$2</f>
        <v>0</v>
      </c>
      <c r="K2395" s="193">
        <f>MAX(0,G2395-Assumptions!$C$3)*Assumptions!$C$2</f>
        <v>0</v>
      </c>
    </row>
    <row r="2396" spans="1:11">
      <c r="A2396" s="192">
        <f t="shared" si="186"/>
        <v>47948.666666660865</v>
      </c>
      <c r="B2396" s="218">
        <v>28.194787234042558</v>
      </c>
      <c r="C2396" s="219">
        <f t="shared" si="185"/>
        <v>1.3625534378410516E-4</v>
      </c>
      <c r="D2396" s="193">
        <f t="shared" si="183"/>
        <v>29.444808931465015</v>
      </c>
      <c r="E2396" s="193">
        <f t="shared" si="187"/>
        <v>30.750250598226355</v>
      </c>
      <c r="F2396" s="193">
        <f t="shared" si="187"/>
        <v>32.113569290078374</v>
      </c>
      <c r="G2396" s="193">
        <f t="shared" si="187"/>
        <v>33.537330996845533</v>
      </c>
      <c r="H2396" s="193">
        <f>MAX(0,D2396-Assumptions!$C$3)*Assumptions!$C$2</f>
        <v>0</v>
      </c>
      <c r="I2396" s="193">
        <f>MAX(0,E2396-Assumptions!$C$3)*Assumptions!$C$2</f>
        <v>0</v>
      </c>
      <c r="J2396" s="193">
        <f>MAX(0,F2396-Assumptions!$C$3)*Assumptions!$C$2</f>
        <v>0</v>
      </c>
      <c r="K2396" s="193">
        <f>MAX(0,G2396-Assumptions!$C$3)*Assumptions!$C$2</f>
        <v>0</v>
      </c>
    </row>
    <row r="2397" spans="1:11">
      <c r="A2397" s="192">
        <f t="shared" si="186"/>
        <v>47948.70833332753</v>
      </c>
      <c r="B2397" s="218">
        <v>28.575797872340431</v>
      </c>
      <c r="C2397" s="219">
        <f t="shared" si="185"/>
        <v>1.3809663221362009E-4</v>
      </c>
      <c r="D2397" s="193">
        <f t="shared" si="183"/>
        <v>29.842711754863192</v>
      </c>
      <c r="E2397" s="193">
        <f t="shared" si="187"/>
        <v>31.165794525229416</v>
      </c>
      <c r="F2397" s="193">
        <f t="shared" si="187"/>
        <v>32.547536442646994</v>
      </c>
      <c r="G2397" s="193">
        <f t="shared" si="187"/>
        <v>33.99053817247858</v>
      </c>
      <c r="H2397" s="193">
        <f>MAX(0,D2397-Assumptions!$C$3)*Assumptions!$C$2</f>
        <v>0</v>
      </c>
      <c r="I2397" s="193">
        <f>MAX(0,E2397-Assumptions!$C$3)*Assumptions!$C$2</f>
        <v>0</v>
      </c>
      <c r="J2397" s="193">
        <f>MAX(0,F2397-Assumptions!$C$3)*Assumptions!$C$2</f>
        <v>0</v>
      </c>
      <c r="K2397" s="193">
        <f>MAX(0,G2397-Assumptions!$C$3)*Assumptions!$C$2</f>
        <v>0</v>
      </c>
    </row>
    <row r="2398" spans="1:11">
      <c r="A2398" s="192">
        <f t="shared" si="186"/>
        <v>47948.749999994194</v>
      </c>
      <c r="B2398" s="218">
        <v>28.326170212765959</v>
      </c>
      <c r="C2398" s="219">
        <f t="shared" si="185"/>
        <v>1.3689027082876547E-4</v>
      </c>
      <c r="D2398" s="193">
        <f t="shared" si="183"/>
        <v>29.582016801602315</v>
      </c>
      <c r="E2398" s="193">
        <f t="shared" si="187"/>
        <v>30.893541607537752</v>
      </c>
      <c r="F2398" s="193">
        <f t="shared" si="187"/>
        <v>32.263213135791688</v>
      </c>
      <c r="G2398" s="193">
        <f t="shared" si="187"/>
        <v>33.693609333270722</v>
      </c>
      <c r="H2398" s="193">
        <f>MAX(0,D2398-Assumptions!$C$3)*Assumptions!$C$2</f>
        <v>0</v>
      </c>
      <c r="I2398" s="193">
        <f>MAX(0,E2398-Assumptions!$C$3)*Assumptions!$C$2</f>
        <v>0</v>
      </c>
      <c r="J2398" s="193">
        <f>MAX(0,F2398-Assumptions!$C$3)*Assumptions!$C$2</f>
        <v>0</v>
      </c>
      <c r="K2398" s="193">
        <f>MAX(0,G2398-Assumptions!$C$3)*Assumptions!$C$2</f>
        <v>0</v>
      </c>
    </row>
    <row r="2399" spans="1:11">
      <c r="A2399" s="192">
        <f t="shared" si="186"/>
        <v>47948.791666660858</v>
      </c>
      <c r="B2399" s="218">
        <v>27.932021276595751</v>
      </c>
      <c r="C2399" s="219">
        <f t="shared" si="185"/>
        <v>1.3498548969478451E-4</v>
      </c>
      <c r="D2399" s="193">
        <f t="shared" si="183"/>
        <v>29.170393191190414</v>
      </c>
      <c r="E2399" s="193">
        <f t="shared" si="187"/>
        <v>30.463668579603556</v>
      </c>
      <c r="F2399" s="193">
        <f t="shared" si="187"/>
        <v>31.814281598651732</v>
      </c>
      <c r="G2399" s="193">
        <f t="shared" si="187"/>
        <v>33.224774323995156</v>
      </c>
      <c r="H2399" s="193">
        <f>MAX(0,D2399-Assumptions!$C$3)*Assumptions!$C$2</f>
        <v>0</v>
      </c>
      <c r="I2399" s="193">
        <f>MAX(0,E2399-Assumptions!$C$3)*Assumptions!$C$2</f>
        <v>0</v>
      </c>
      <c r="J2399" s="193">
        <f>MAX(0,F2399-Assumptions!$C$3)*Assumptions!$C$2</f>
        <v>0</v>
      </c>
      <c r="K2399" s="193">
        <f>MAX(0,G2399-Assumptions!$C$3)*Assumptions!$C$2</f>
        <v>0</v>
      </c>
    </row>
    <row r="2400" spans="1:11">
      <c r="A2400" s="192">
        <f t="shared" si="186"/>
        <v>47948.833333327522</v>
      </c>
      <c r="B2400" s="218">
        <v>28.405000000000001</v>
      </c>
      <c r="C2400" s="219">
        <f t="shared" si="185"/>
        <v>1.3727122705556164E-4</v>
      </c>
      <c r="D2400" s="193">
        <f t="shared" si="183"/>
        <v>29.664341523684694</v>
      </c>
      <c r="E2400" s="193">
        <f t="shared" si="187"/>
        <v>30.979516213124587</v>
      </c>
      <c r="F2400" s="193">
        <f t="shared" si="187"/>
        <v>32.352999443219673</v>
      </c>
      <c r="G2400" s="193">
        <f t="shared" si="187"/>
        <v>33.787376335125828</v>
      </c>
      <c r="H2400" s="193">
        <f>MAX(0,D2400-Assumptions!$C$3)*Assumptions!$C$2</f>
        <v>0</v>
      </c>
      <c r="I2400" s="193">
        <f>MAX(0,E2400-Assumptions!$C$3)*Assumptions!$C$2</f>
        <v>0</v>
      </c>
      <c r="J2400" s="193">
        <f>MAX(0,F2400-Assumptions!$C$3)*Assumptions!$C$2</f>
        <v>0</v>
      </c>
      <c r="K2400" s="193">
        <f>MAX(0,G2400-Assumptions!$C$3)*Assumptions!$C$2</f>
        <v>0</v>
      </c>
    </row>
    <row r="2401" spans="1:11">
      <c r="A2401" s="192">
        <f t="shared" si="186"/>
        <v>47948.874999994187</v>
      </c>
      <c r="B2401" s="218">
        <v>28.037127659574477</v>
      </c>
      <c r="C2401" s="219">
        <f t="shared" si="185"/>
        <v>1.354934313305128E-4</v>
      </c>
      <c r="D2401" s="193">
        <f t="shared" si="183"/>
        <v>29.28015948730026</v>
      </c>
      <c r="E2401" s="193">
        <f t="shared" si="187"/>
        <v>30.578301387052683</v>
      </c>
      <c r="F2401" s="193">
        <f t="shared" si="187"/>
        <v>31.933996675222392</v>
      </c>
      <c r="G2401" s="193">
        <f t="shared" si="187"/>
        <v>33.349796993135314</v>
      </c>
      <c r="H2401" s="193">
        <f>MAX(0,D2401-Assumptions!$C$3)*Assumptions!$C$2</f>
        <v>0</v>
      </c>
      <c r="I2401" s="193">
        <f>MAX(0,E2401-Assumptions!$C$3)*Assumptions!$C$2</f>
        <v>0</v>
      </c>
      <c r="J2401" s="193">
        <f>MAX(0,F2401-Assumptions!$C$3)*Assumptions!$C$2</f>
        <v>0</v>
      </c>
      <c r="K2401" s="193">
        <f>MAX(0,G2401-Assumptions!$C$3)*Assumptions!$C$2</f>
        <v>0</v>
      </c>
    </row>
    <row r="2402" spans="1:11">
      <c r="A2402" s="192">
        <f t="shared" si="186"/>
        <v>47948.916666660851</v>
      </c>
      <c r="B2402" s="218">
        <v>26.657606382978727</v>
      </c>
      <c r="C2402" s="219">
        <f t="shared" si="185"/>
        <v>1.2882669736157939E-4</v>
      </c>
      <c r="D2402" s="193">
        <f t="shared" si="183"/>
        <v>27.839476850858581</v>
      </c>
      <c r="E2402" s="193">
        <f t="shared" si="187"/>
        <v>29.073745789282981</v>
      </c>
      <c r="F2402" s="193">
        <f t="shared" si="187"/>
        <v>30.362736295232533</v>
      </c>
      <c r="G2402" s="193">
        <f t="shared" si="187"/>
        <v>31.708874460670824</v>
      </c>
      <c r="H2402" s="193">
        <f>MAX(0,D2402-Assumptions!$C$3)*Assumptions!$C$2</f>
        <v>0</v>
      </c>
      <c r="I2402" s="193">
        <f>MAX(0,E2402-Assumptions!$C$3)*Assumptions!$C$2</f>
        <v>0</v>
      </c>
      <c r="J2402" s="193">
        <f>MAX(0,F2402-Assumptions!$C$3)*Assumptions!$C$2</f>
        <v>0</v>
      </c>
      <c r="K2402" s="193">
        <f>MAX(0,G2402-Assumptions!$C$3)*Assumptions!$C$2</f>
        <v>0</v>
      </c>
    </row>
    <row r="2403" spans="1:11">
      <c r="A2403" s="192">
        <f t="shared" si="186"/>
        <v>47948.958333327515</v>
      </c>
      <c r="B2403" s="218">
        <v>23.386170212765958</v>
      </c>
      <c r="C2403" s="219">
        <f t="shared" si="185"/>
        <v>1.1301701394953735E-4</v>
      </c>
      <c r="D2403" s="193">
        <f t="shared" si="183"/>
        <v>24.423000884439759</v>
      </c>
      <c r="E2403" s="193">
        <f t="shared" si="187"/>
        <v>25.505799657429126</v>
      </c>
      <c r="F2403" s="193">
        <f t="shared" si="187"/>
        <v>26.636604536970871</v>
      </c>
      <c r="G2403" s="193">
        <f t="shared" si="187"/>
        <v>27.817543883683616</v>
      </c>
      <c r="H2403" s="193">
        <f>MAX(0,D2403-Assumptions!$C$3)*Assumptions!$C$2</f>
        <v>0</v>
      </c>
      <c r="I2403" s="193">
        <f>MAX(0,E2403-Assumptions!$C$3)*Assumptions!$C$2</f>
        <v>0</v>
      </c>
      <c r="J2403" s="193">
        <f>MAX(0,F2403-Assumptions!$C$3)*Assumptions!$C$2</f>
        <v>0</v>
      </c>
      <c r="K2403" s="193">
        <f>MAX(0,G2403-Assumptions!$C$3)*Assumptions!$C$2</f>
        <v>0</v>
      </c>
    </row>
    <row r="2404" spans="1:11">
      <c r="A2404" s="192">
        <f t="shared" si="186"/>
        <v>47948.999999994179</v>
      </c>
      <c r="B2404" s="218">
        <v>20.83734042553192</v>
      </c>
      <c r="C2404" s="219">
        <f t="shared" si="185"/>
        <v>1.0069942928312712E-4</v>
      </c>
      <c r="D2404" s="193">
        <f t="shared" si="183"/>
        <v>21.761168203776105</v>
      </c>
      <c r="E2404" s="193">
        <f t="shared" si="187"/>
        <v>22.725954076787978</v>
      </c>
      <c r="F2404" s="193">
        <f t="shared" si="187"/>
        <v>23.733513930132478</v>
      </c>
      <c r="G2404" s="193">
        <f t="shared" si="187"/>
        <v>24.785744157034959</v>
      </c>
      <c r="H2404" s="193">
        <f>MAX(0,D2404-Assumptions!$C$3)*Assumptions!$C$2</f>
        <v>0</v>
      </c>
      <c r="I2404" s="193">
        <f>MAX(0,E2404-Assumptions!$C$3)*Assumptions!$C$2</f>
        <v>0</v>
      </c>
      <c r="J2404" s="193">
        <f>MAX(0,F2404-Assumptions!$C$3)*Assumptions!$C$2</f>
        <v>0</v>
      </c>
      <c r="K2404" s="193">
        <f>MAX(0,G2404-Assumptions!$C$3)*Assumptions!$C$2</f>
        <v>0</v>
      </c>
    </row>
    <row r="2405" spans="1:11">
      <c r="A2405" s="192">
        <f t="shared" si="186"/>
        <v>47949.041666660843</v>
      </c>
      <c r="B2405" s="218">
        <v>19.470957446808512</v>
      </c>
      <c r="C2405" s="219">
        <f t="shared" si="185"/>
        <v>9.4096188018659752E-5</v>
      </c>
      <c r="D2405" s="193">
        <f t="shared" si="183"/>
        <v>20.334206354348158</v>
      </c>
      <c r="E2405" s="193">
        <f t="shared" si="187"/>
        <v>21.235727579949419</v>
      </c>
      <c r="F2405" s="193">
        <f t="shared" si="187"/>
        <v>22.177217934713951</v>
      </c>
      <c r="G2405" s="193">
        <f t="shared" si="187"/>
        <v>23.160449458212991</v>
      </c>
      <c r="H2405" s="193">
        <f>MAX(0,D2405-Assumptions!$C$3)*Assumptions!$C$2</f>
        <v>0</v>
      </c>
      <c r="I2405" s="193">
        <f>MAX(0,E2405-Assumptions!$C$3)*Assumptions!$C$2</f>
        <v>0</v>
      </c>
      <c r="J2405" s="193">
        <f>MAX(0,F2405-Assumptions!$C$3)*Assumptions!$C$2</f>
        <v>0</v>
      </c>
      <c r="K2405" s="193">
        <f>MAX(0,G2405-Assumptions!$C$3)*Assumptions!$C$2</f>
        <v>0</v>
      </c>
    </row>
    <row r="2406" spans="1:11">
      <c r="A2406" s="192">
        <f t="shared" si="186"/>
        <v>47949.083333327508</v>
      </c>
      <c r="B2406" s="218">
        <v>18.656382978723407</v>
      </c>
      <c r="C2406" s="219">
        <f t="shared" si="185"/>
        <v>9.0159640341765752E-5</v>
      </c>
      <c r="D2406" s="193">
        <f t="shared" si="183"/>
        <v>19.483517559496885</v>
      </c>
      <c r="E2406" s="193">
        <f t="shared" si="187"/>
        <v>20.347323322218742</v>
      </c>
      <c r="F2406" s="193">
        <f t="shared" ref="E2406:G2437" si="188">$C2406*F$2</f>
        <v>21.249426091291372</v>
      </c>
      <c r="G2406" s="193">
        <f t="shared" si="188"/>
        <v>22.191523772376819</v>
      </c>
      <c r="H2406" s="193">
        <f>MAX(0,D2406-Assumptions!$C$3)*Assumptions!$C$2</f>
        <v>0</v>
      </c>
      <c r="I2406" s="193">
        <f>MAX(0,E2406-Assumptions!$C$3)*Assumptions!$C$2</f>
        <v>0</v>
      </c>
      <c r="J2406" s="193">
        <f>MAX(0,F2406-Assumptions!$C$3)*Assumptions!$C$2</f>
        <v>0</v>
      </c>
      <c r="K2406" s="193">
        <f>MAX(0,G2406-Assumptions!$C$3)*Assumptions!$C$2</f>
        <v>0</v>
      </c>
    </row>
    <row r="2407" spans="1:11">
      <c r="A2407" s="192">
        <f t="shared" si="186"/>
        <v>47949.124999994172</v>
      </c>
      <c r="B2407" s="218">
        <v>18.327925531914897</v>
      </c>
      <c r="C2407" s="219">
        <f t="shared" si="185"/>
        <v>8.8572322730114949E-5</v>
      </c>
      <c r="D2407" s="193">
        <f t="shared" ref="D2407:G2462" si="189">$C2407*D$2</f>
        <v>19.140497884153632</v>
      </c>
      <c r="E2407" s="193">
        <f t="shared" si="188"/>
        <v>19.989095798940244</v>
      </c>
      <c r="F2407" s="193">
        <f t="shared" si="188"/>
        <v>20.875316477008074</v>
      </c>
      <c r="G2407" s="193">
        <f t="shared" si="188"/>
        <v>21.800827931313847</v>
      </c>
      <c r="H2407" s="193">
        <f>MAX(0,D2407-Assumptions!$C$3)*Assumptions!$C$2</f>
        <v>0</v>
      </c>
      <c r="I2407" s="193">
        <f>MAX(0,E2407-Assumptions!$C$3)*Assumptions!$C$2</f>
        <v>0</v>
      </c>
      <c r="J2407" s="193">
        <f>MAX(0,F2407-Assumptions!$C$3)*Assumptions!$C$2</f>
        <v>0</v>
      </c>
      <c r="K2407" s="193">
        <f>MAX(0,G2407-Assumptions!$C$3)*Assumptions!$C$2</f>
        <v>0</v>
      </c>
    </row>
    <row r="2408" spans="1:11">
      <c r="A2408" s="192">
        <f t="shared" si="186"/>
        <v>47949.166666660836</v>
      </c>
      <c r="B2408" s="218">
        <v>18.367340425531918</v>
      </c>
      <c r="C2408" s="219">
        <f t="shared" si="185"/>
        <v>8.8762800843513048E-5</v>
      </c>
      <c r="D2408" s="193">
        <f t="shared" si="189"/>
        <v>19.181660245194823</v>
      </c>
      <c r="E2408" s="193">
        <f t="shared" si="188"/>
        <v>20.032083101733665</v>
      </c>
      <c r="F2408" s="193">
        <f t="shared" si="188"/>
        <v>20.92020963072207</v>
      </c>
      <c r="G2408" s="193">
        <f t="shared" si="188"/>
        <v>21.847711432241404</v>
      </c>
      <c r="H2408" s="193">
        <f>MAX(0,D2408-Assumptions!$C$3)*Assumptions!$C$2</f>
        <v>0</v>
      </c>
      <c r="I2408" s="193">
        <f>MAX(0,E2408-Assumptions!$C$3)*Assumptions!$C$2</f>
        <v>0</v>
      </c>
      <c r="J2408" s="193">
        <f>MAX(0,F2408-Assumptions!$C$3)*Assumptions!$C$2</f>
        <v>0</v>
      </c>
      <c r="K2408" s="193">
        <f>MAX(0,G2408-Assumptions!$C$3)*Assumptions!$C$2</f>
        <v>0</v>
      </c>
    </row>
    <row r="2409" spans="1:11">
      <c r="A2409" s="192">
        <f t="shared" si="186"/>
        <v>47949.2083333275</v>
      </c>
      <c r="B2409" s="218">
        <v>19.195053191489365</v>
      </c>
      <c r="C2409" s="219">
        <f t="shared" si="185"/>
        <v>9.2762841224873076E-5</v>
      </c>
      <c r="D2409" s="193">
        <f t="shared" si="189"/>
        <v>20.046069827059824</v>
      </c>
      <c r="E2409" s="193">
        <f t="shared" si="188"/>
        <v>20.934816460395481</v>
      </c>
      <c r="F2409" s="193">
        <f t="shared" si="188"/>
        <v>21.862965858715981</v>
      </c>
      <c r="G2409" s="193">
        <f t="shared" si="188"/>
        <v>22.832264951720095</v>
      </c>
      <c r="H2409" s="193">
        <f>MAX(0,D2409-Assumptions!$C$3)*Assumptions!$C$2</f>
        <v>0</v>
      </c>
      <c r="I2409" s="193">
        <f>MAX(0,E2409-Assumptions!$C$3)*Assumptions!$C$2</f>
        <v>0</v>
      </c>
      <c r="J2409" s="193">
        <f>MAX(0,F2409-Assumptions!$C$3)*Assumptions!$C$2</f>
        <v>0</v>
      </c>
      <c r="K2409" s="193">
        <f>MAX(0,G2409-Assumptions!$C$3)*Assumptions!$C$2</f>
        <v>0</v>
      </c>
    </row>
    <row r="2410" spans="1:11">
      <c r="A2410" s="192">
        <f t="shared" si="186"/>
        <v>47949.249999994165</v>
      </c>
      <c r="B2410" s="218">
        <v>22.269414893617029</v>
      </c>
      <c r="C2410" s="219">
        <f t="shared" si="185"/>
        <v>1.0762013406992464E-4</v>
      </c>
      <c r="D2410" s="193">
        <f t="shared" si="189"/>
        <v>23.256733988272696</v>
      </c>
      <c r="E2410" s="193">
        <f t="shared" si="188"/>
        <v>24.287826078282237</v>
      </c>
      <c r="F2410" s="193">
        <f t="shared" si="188"/>
        <v>25.364631848407665</v>
      </c>
      <c r="G2410" s="193">
        <f t="shared" si="188"/>
        <v>26.48917802406952</v>
      </c>
      <c r="H2410" s="193">
        <f>MAX(0,D2410-Assumptions!$C$3)*Assumptions!$C$2</f>
        <v>0</v>
      </c>
      <c r="I2410" s="193">
        <f>MAX(0,E2410-Assumptions!$C$3)*Assumptions!$C$2</f>
        <v>0</v>
      </c>
      <c r="J2410" s="193">
        <f>MAX(0,F2410-Assumptions!$C$3)*Assumptions!$C$2</f>
        <v>0</v>
      </c>
      <c r="K2410" s="193">
        <f>MAX(0,G2410-Assumptions!$C$3)*Assumptions!$C$2</f>
        <v>0</v>
      </c>
    </row>
    <row r="2411" spans="1:11">
      <c r="A2411" s="192">
        <f t="shared" si="186"/>
        <v>47949.291666660829</v>
      </c>
      <c r="B2411" s="218">
        <v>24.31898936170213</v>
      </c>
      <c r="C2411" s="219">
        <f t="shared" si="185"/>
        <v>1.1752499596662564E-4</v>
      </c>
      <c r="D2411" s="193">
        <f t="shared" si="189"/>
        <v>25.397176762414603</v>
      </c>
      <c r="E2411" s="193">
        <f t="shared" si="188"/>
        <v>26.523165823540065</v>
      </c>
      <c r="F2411" s="193">
        <f t="shared" si="188"/>
        <v>27.699075841535443</v>
      </c>
      <c r="G2411" s="193">
        <f t="shared" si="188"/>
        <v>28.927120072302461</v>
      </c>
      <c r="H2411" s="193">
        <f>MAX(0,D2411-Assumptions!$C$3)*Assumptions!$C$2</f>
        <v>0</v>
      </c>
      <c r="I2411" s="193">
        <f>MAX(0,E2411-Assumptions!$C$3)*Assumptions!$C$2</f>
        <v>0</v>
      </c>
      <c r="J2411" s="193">
        <f>MAX(0,F2411-Assumptions!$C$3)*Assumptions!$C$2</f>
        <v>0</v>
      </c>
      <c r="K2411" s="193">
        <f>MAX(0,G2411-Assumptions!$C$3)*Assumptions!$C$2</f>
        <v>0</v>
      </c>
    </row>
    <row r="2412" spans="1:11">
      <c r="A2412" s="192">
        <f t="shared" si="186"/>
        <v>47949.333333327493</v>
      </c>
      <c r="B2412" s="218">
        <v>25.948138297872344</v>
      </c>
      <c r="C2412" s="219">
        <f t="shared" si="185"/>
        <v>1.2539809132041364E-4</v>
      </c>
      <c r="D2412" s="193">
        <f t="shared" si="189"/>
        <v>27.098554352117151</v>
      </c>
      <c r="E2412" s="193">
        <f t="shared" si="188"/>
        <v>28.29997433900142</v>
      </c>
      <c r="F2412" s="193">
        <f t="shared" si="188"/>
        <v>29.554659528380604</v>
      </c>
      <c r="G2412" s="193">
        <f t="shared" si="188"/>
        <v>30.864971443974802</v>
      </c>
      <c r="H2412" s="193">
        <f>MAX(0,D2412-Assumptions!$C$3)*Assumptions!$C$2</f>
        <v>0</v>
      </c>
      <c r="I2412" s="193">
        <f>MAX(0,E2412-Assumptions!$C$3)*Assumptions!$C$2</f>
        <v>0</v>
      </c>
      <c r="J2412" s="193">
        <f>MAX(0,F2412-Assumptions!$C$3)*Assumptions!$C$2</f>
        <v>0</v>
      </c>
      <c r="K2412" s="193">
        <f>MAX(0,G2412-Assumptions!$C$3)*Assumptions!$C$2</f>
        <v>0</v>
      </c>
    </row>
    <row r="2413" spans="1:11">
      <c r="A2413" s="192">
        <f t="shared" si="186"/>
        <v>47949.374999994157</v>
      </c>
      <c r="B2413" s="218">
        <v>26.3554255319149</v>
      </c>
      <c r="C2413" s="219">
        <f t="shared" si="185"/>
        <v>1.2736636515886065E-4</v>
      </c>
      <c r="D2413" s="193">
        <f t="shared" si="189"/>
        <v>27.523898749542788</v>
      </c>
      <c r="E2413" s="193">
        <f t="shared" si="188"/>
        <v>28.744176467866762</v>
      </c>
      <c r="F2413" s="193">
        <f t="shared" si="188"/>
        <v>30.018555450091899</v>
      </c>
      <c r="G2413" s="193">
        <f t="shared" si="188"/>
        <v>31.349434286892894</v>
      </c>
      <c r="H2413" s="193">
        <f>MAX(0,D2413-Assumptions!$C$3)*Assumptions!$C$2</f>
        <v>0</v>
      </c>
      <c r="I2413" s="193">
        <f>MAX(0,E2413-Assumptions!$C$3)*Assumptions!$C$2</f>
        <v>0</v>
      </c>
      <c r="J2413" s="193">
        <f>MAX(0,F2413-Assumptions!$C$3)*Assumptions!$C$2</f>
        <v>0</v>
      </c>
      <c r="K2413" s="193">
        <f>MAX(0,G2413-Assumptions!$C$3)*Assumptions!$C$2</f>
        <v>0</v>
      </c>
    </row>
    <row r="2414" spans="1:11">
      <c r="A2414" s="192">
        <f t="shared" si="186"/>
        <v>47949.416666660822</v>
      </c>
      <c r="B2414" s="218">
        <v>26.736436170212766</v>
      </c>
      <c r="C2414" s="219">
        <f t="shared" si="185"/>
        <v>1.2920765358837556E-4</v>
      </c>
      <c r="D2414" s="193">
        <f t="shared" si="189"/>
        <v>27.921801572940957</v>
      </c>
      <c r="E2414" s="193">
        <f t="shared" si="188"/>
        <v>29.159720394869815</v>
      </c>
      <c r="F2414" s="193">
        <f t="shared" si="188"/>
        <v>30.452522602660519</v>
      </c>
      <c r="G2414" s="193">
        <f t="shared" si="188"/>
        <v>31.802641462525933</v>
      </c>
      <c r="H2414" s="193">
        <f>MAX(0,D2414-Assumptions!$C$3)*Assumptions!$C$2</f>
        <v>0</v>
      </c>
      <c r="I2414" s="193">
        <f>MAX(0,E2414-Assumptions!$C$3)*Assumptions!$C$2</f>
        <v>0</v>
      </c>
      <c r="J2414" s="193">
        <f>MAX(0,F2414-Assumptions!$C$3)*Assumptions!$C$2</f>
        <v>0</v>
      </c>
      <c r="K2414" s="193">
        <f>MAX(0,G2414-Assumptions!$C$3)*Assumptions!$C$2</f>
        <v>0</v>
      </c>
    </row>
    <row r="2415" spans="1:11">
      <c r="A2415" s="192">
        <f t="shared" si="186"/>
        <v>47949.458333327486</v>
      </c>
      <c r="B2415" s="218">
        <v>26.894095744680854</v>
      </c>
      <c r="C2415" s="219">
        <f t="shared" si="185"/>
        <v>1.2996956604196795E-4</v>
      </c>
      <c r="D2415" s="193">
        <f t="shared" si="189"/>
        <v>28.086451017105723</v>
      </c>
      <c r="E2415" s="193">
        <f t="shared" si="188"/>
        <v>29.331669606043494</v>
      </c>
      <c r="F2415" s="193">
        <f t="shared" si="188"/>
        <v>30.632095217516504</v>
      </c>
      <c r="G2415" s="193">
        <f t="shared" si="188"/>
        <v>31.99017546623616</v>
      </c>
      <c r="H2415" s="193">
        <f>MAX(0,D2415-Assumptions!$C$3)*Assumptions!$C$2</f>
        <v>0</v>
      </c>
      <c r="I2415" s="193">
        <f>MAX(0,E2415-Assumptions!$C$3)*Assumptions!$C$2</f>
        <v>0</v>
      </c>
      <c r="J2415" s="193">
        <f>MAX(0,F2415-Assumptions!$C$3)*Assumptions!$C$2</f>
        <v>0</v>
      </c>
      <c r="K2415" s="193">
        <f>MAX(0,G2415-Assumptions!$C$3)*Assumptions!$C$2</f>
        <v>0</v>
      </c>
    </row>
    <row r="2416" spans="1:11">
      <c r="A2416" s="192">
        <f t="shared" si="186"/>
        <v>47949.49999999415</v>
      </c>
      <c r="B2416" s="218">
        <v>27.498457446808516</v>
      </c>
      <c r="C2416" s="219">
        <f t="shared" si="185"/>
        <v>1.3289023044740544E-4</v>
      </c>
      <c r="D2416" s="193">
        <f t="shared" si="189"/>
        <v>28.717607219737314</v>
      </c>
      <c r="E2416" s="193">
        <f t="shared" si="188"/>
        <v>29.990808248875936</v>
      </c>
      <c r="F2416" s="193">
        <f t="shared" si="188"/>
        <v>31.320456907797777</v>
      </c>
      <c r="G2416" s="193">
        <f t="shared" si="188"/>
        <v>32.709055813792034</v>
      </c>
      <c r="H2416" s="193">
        <f>MAX(0,D2416-Assumptions!$C$3)*Assumptions!$C$2</f>
        <v>0</v>
      </c>
      <c r="I2416" s="193">
        <f>MAX(0,E2416-Assumptions!$C$3)*Assumptions!$C$2</f>
        <v>0</v>
      </c>
      <c r="J2416" s="193">
        <f>MAX(0,F2416-Assumptions!$C$3)*Assumptions!$C$2</f>
        <v>0</v>
      </c>
      <c r="K2416" s="193">
        <f>MAX(0,G2416-Assumptions!$C$3)*Assumptions!$C$2</f>
        <v>0</v>
      </c>
    </row>
    <row r="2417" spans="1:11">
      <c r="A2417" s="192">
        <f t="shared" si="186"/>
        <v>47949.541666660814</v>
      </c>
      <c r="B2417" s="218">
        <v>26.749574468085111</v>
      </c>
      <c r="C2417" s="219">
        <f t="shared" si="185"/>
        <v>1.2927114629284161E-4</v>
      </c>
      <c r="D2417" s="193">
        <f t="shared" si="189"/>
        <v>27.935522359954692</v>
      </c>
      <c r="E2417" s="193">
        <f t="shared" si="188"/>
        <v>29.174049495800961</v>
      </c>
      <c r="F2417" s="193">
        <f t="shared" si="188"/>
        <v>30.467486987231855</v>
      </c>
      <c r="G2417" s="193">
        <f t="shared" si="188"/>
        <v>31.818269296168456</v>
      </c>
      <c r="H2417" s="193">
        <f>MAX(0,D2417-Assumptions!$C$3)*Assumptions!$C$2</f>
        <v>0</v>
      </c>
      <c r="I2417" s="193">
        <f>MAX(0,E2417-Assumptions!$C$3)*Assumptions!$C$2</f>
        <v>0</v>
      </c>
      <c r="J2417" s="193">
        <f>MAX(0,F2417-Assumptions!$C$3)*Assumptions!$C$2</f>
        <v>0</v>
      </c>
      <c r="K2417" s="193">
        <f>MAX(0,G2417-Assumptions!$C$3)*Assumptions!$C$2</f>
        <v>0</v>
      </c>
    </row>
    <row r="2418" spans="1:11">
      <c r="A2418" s="192">
        <f t="shared" si="186"/>
        <v>47949.583333327479</v>
      </c>
      <c r="B2418" s="218">
        <v>26.631329787234048</v>
      </c>
      <c r="C2418" s="219">
        <f t="shared" si="185"/>
        <v>1.2869971195264733E-4</v>
      </c>
      <c r="D2418" s="193">
        <f t="shared" si="189"/>
        <v>27.812035276831125</v>
      </c>
      <c r="E2418" s="193">
        <f t="shared" si="188"/>
        <v>29.045087587420703</v>
      </c>
      <c r="F2418" s="193">
        <f t="shared" si="188"/>
        <v>30.332807526089869</v>
      </c>
      <c r="G2418" s="193">
        <f t="shared" si="188"/>
        <v>31.67761879338579</v>
      </c>
      <c r="H2418" s="193">
        <f>MAX(0,D2418-Assumptions!$C$3)*Assumptions!$C$2</f>
        <v>0</v>
      </c>
      <c r="I2418" s="193">
        <f>MAX(0,E2418-Assumptions!$C$3)*Assumptions!$C$2</f>
        <v>0</v>
      </c>
      <c r="J2418" s="193">
        <f>MAX(0,F2418-Assumptions!$C$3)*Assumptions!$C$2</f>
        <v>0</v>
      </c>
      <c r="K2418" s="193">
        <f>MAX(0,G2418-Assumptions!$C$3)*Assumptions!$C$2</f>
        <v>0</v>
      </c>
    </row>
    <row r="2419" spans="1:11">
      <c r="A2419" s="192">
        <f t="shared" si="186"/>
        <v>47949.624999994143</v>
      </c>
      <c r="B2419" s="218">
        <v>26.657606382978727</v>
      </c>
      <c r="C2419" s="219">
        <f t="shared" si="185"/>
        <v>1.2882669736157939E-4</v>
      </c>
      <c r="D2419" s="193">
        <f t="shared" si="189"/>
        <v>27.839476850858581</v>
      </c>
      <c r="E2419" s="193">
        <f t="shared" si="188"/>
        <v>29.073745789282981</v>
      </c>
      <c r="F2419" s="193">
        <f t="shared" si="188"/>
        <v>30.362736295232533</v>
      </c>
      <c r="G2419" s="193">
        <f t="shared" si="188"/>
        <v>31.708874460670824</v>
      </c>
      <c r="H2419" s="193">
        <f>MAX(0,D2419-Assumptions!$C$3)*Assumptions!$C$2</f>
        <v>0</v>
      </c>
      <c r="I2419" s="193">
        <f>MAX(0,E2419-Assumptions!$C$3)*Assumptions!$C$2</f>
        <v>0</v>
      </c>
      <c r="J2419" s="193">
        <f>MAX(0,F2419-Assumptions!$C$3)*Assumptions!$C$2</f>
        <v>0</v>
      </c>
      <c r="K2419" s="193">
        <f>MAX(0,G2419-Assumptions!$C$3)*Assumptions!$C$2</f>
        <v>0</v>
      </c>
    </row>
    <row r="2420" spans="1:11">
      <c r="A2420" s="192">
        <f t="shared" si="186"/>
        <v>47949.666666660807</v>
      </c>
      <c r="B2420" s="218">
        <v>26.854680851063836</v>
      </c>
      <c r="C2420" s="219">
        <f t="shared" si="185"/>
        <v>1.2977908792856987E-4</v>
      </c>
      <c r="D2420" s="193">
        <f t="shared" si="189"/>
        <v>28.045288656064535</v>
      </c>
      <c r="E2420" s="193">
        <f t="shared" si="188"/>
        <v>29.288682303250077</v>
      </c>
      <c r="F2420" s="193">
        <f t="shared" si="188"/>
        <v>30.587202063802511</v>
      </c>
      <c r="G2420" s="193">
        <f t="shared" si="188"/>
        <v>31.943291965308607</v>
      </c>
      <c r="H2420" s="193">
        <f>MAX(0,D2420-Assumptions!$C$3)*Assumptions!$C$2</f>
        <v>0</v>
      </c>
      <c r="I2420" s="193">
        <f>MAX(0,E2420-Assumptions!$C$3)*Assumptions!$C$2</f>
        <v>0</v>
      </c>
      <c r="J2420" s="193">
        <f>MAX(0,F2420-Assumptions!$C$3)*Assumptions!$C$2</f>
        <v>0</v>
      </c>
      <c r="K2420" s="193">
        <f>MAX(0,G2420-Assumptions!$C$3)*Assumptions!$C$2</f>
        <v>0</v>
      </c>
    </row>
    <row r="2421" spans="1:11">
      <c r="A2421" s="192">
        <f t="shared" si="186"/>
        <v>47949.708333327471</v>
      </c>
      <c r="B2421" s="218">
        <v>27.39335106382979</v>
      </c>
      <c r="C2421" s="219">
        <f t="shared" si="185"/>
        <v>1.3238228881167719E-4</v>
      </c>
      <c r="D2421" s="193">
        <f t="shared" si="189"/>
        <v>28.607840923627474</v>
      </c>
      <c r="E2421" s="193">
        <f t="shared" si="188"/>
        <v>29.876175441426817</v>
      </c>
      <c r="F2421" s="193">
        <f t="shared" si="188"/>
        <v>31.20074183122712</v>
      </c>
      <c r="G2421" s="193">
        <f t="shared" si="188"/>
        <v>32.584033144651883</v>
      </c>
      <c r="H2421" s="193">
        <f>MAX(0,D2421-Assumptions!$C$3)*Assumptions!$C$2</f>
        <v>0</v>
      </c>
      <c r="I2421" s="193">
        <f>MAX(0,E2421-Assumptions!$C$3)*Assumptions!$C$2</f>
        <v>0</v>
      </c>
      <c r="J2421" s="193">
        <f>MAX(0,F2421-Assumptions!$C$3)*Assumptions!$C$2</f>
        <v>0</v>
      </c>
      <c r="K2421" s="193">
        <f>MAX(0,G2421-Assumptions!$C$3)*Assumptions!$C$2</f>
        <v>0</v>
      </c>
    </row>
    <row r="2422" spans="1:11">
      <c r="A2422" s="192">
        <f t="shared" si="186"/>
        <v>47949.749999994136</v>
      </c>
      <c r="B2422" s="218">
        <v>26.68388297872341</v>
      </c>
      <c r="C2422" s="219">
        <f t="shared" si="185"/>
        <v>1.2895368277051147E-4</v>
      </c>
      <c r="D2422" s="193">
        <f t="shared" si="189"/>
        <v>27.866918424886048</v>
      </c>
      <c r="E2422" s="193">
        <f t="shared" si="188"/>
        <v>29.102403991145266</v>
      </c>
      <c r="F2422" s="193">
        <f t="shared" si="188"/>
        <v>30.392665064375201</v>
      </c>
      <c r="G2422" s="193">
        <f t="shared" si="188"/>
        <v>31.740130127955869</v>
      </c>
      <c r="H2422" s="193">
        <f>MAX(0,D2422-Assumptions!$C$3)*Assumptions!$C$2</f>
        <v>0</v>
      </c>
      <c r="I2422" s="193">
        <f>MAX(0,E2422-Assumptions!$C$3)*Assumptions!$C$2</f>
        <v>0</v>
      </c>
      <c r="J2422" s="193">
        <f>MAX(0,F2422-Assumptions!$C$3)*Assumptions!$C$2</f>
        <v>0</v>
      </c>
      <c r="K2422" s="193">
        <f>MAX(0,G2422-Assumptions!$C$3)*Assumptions!$C$2</f>
        <v>0</v>
      </c>
    </row>
    <row r="2423" spans="1:11">
      <c r="A2423" s="192">
        <f t="shared" si="186"/>
        <v>47949.7916666608</v>
      </c>
      <c r="B2423" s="218">
        <v>26.552500000000006</v>
      </c>
      <c r="C2423" s="219">
        <f t="shared" si="185"/>
        <v>1.2831875572585113E-4</v>
      </c>
      <c r="D2423" s="193">
        <f t="shared" si="189"/>
        <v>27.729710554748742</v>
      </c>
      <c r="E2423" s="193">
        <f t="shared" si="188"/>
        <v>28.959112981833862</v>
      </c>
      <c r="F2423" s="193">
        <f t="shared" si="188"/>
        <v>30.243021218661877</v>
      </c>
      <c r="G2423" s="193">
        <f t="shared" si="188"/>
        <v>31.583851791530673</v>
      </c>
      <c r="H2423" s="193">
        <f>MAX(0,D2423-Assumptions!$C$3)*Assumptions!$C$2</f>
        <v>0</v>
      </c>
      <c r="I2423" s="193">
        <f>MAX(0,E2423-Assumptions!$C$3)*Assumptions!$C$2</f>
        <v>0</v>
      </c>
      <c r="J2423" s="193">
        <f>MAX(0,F2423-Assumptions!$C$3)*Assumptions!$C$2</f>
        <v>0</v>
      </c>
      <c r="K2423" s="193">
        <f>MAX(0,G2423-Assumptions!$C$3)*Assumptions!$C$2</f>
        <v>0</v>
      </c>
    </row>
    <row r="2424" spans="1:11">
      <c r="A2424" s="192">
        <f t="shared" si="186"/>
        <v>47949.833333327464</v>
      </c>
      <c r="B2424" s="218">
        <v>26.591914893617027</v>
      </c>
      <c r="C2424" s="219">
        <f t="shared" si="185"/>
        <v>1.2850923383924922E-4</v>
      </c>
      <c r="D2424" s="193">
        <f t="shared" si="189"/>
        <v>27.77087291578993</v>
      </c>
      <c r="E2424" s="193">
        <f t="shared" si="188"/>
        <v>29.002100284627279</v>
      </c>
      <c r="F2424" s="193">
        <f t="shared" si="188"/>
        <v>30.287914372375869</v>
      </c>
      <c r="G2424" s="193">
        <f t="shared" si="188"/>
        <v>31.63073529245823</v>
      </c>
      <c r="H2424" s="193">
        <f>MAX(0,D2424-Assumptions!$C$3)*Assumptions!$C$2</f>
        <v>0</v>
      </c>
      <c r="I2424" s="193">
        <f>MAX(0,E2424-Assumptions!$C$3)*Assumptions!$C$2</f>
        <v>0</v>
      </c>
      <c r="J2424" s="193">
        <f>MAX(0,F2424-Assumptions!$C$3)*Assumptions!$C$2</f>
        <v>0</v>
      </c>
      <c r="K2424" s="193">
        <f>MAX(0,G2424-Assumptions!$C$3)*Assumptions!$C$2</f>
        <v>0</v>
      </c>
    </row>
    <row r="2425" spans="1:11">
      <c r="A2425" s="192">
        <f t="shared" si="186"/>
        <v>47949.874999994128</v>
      </c>
      <c r="B2425" s="218">
        <v>25.935000000000002</v>
      </c>
      <c r="C2425" s="219">
        <f t="shared" si="185"/>
        <v>1.2533459861594761E-4</v>
      </c>
      <c r="D2425" s="193">
        <f t="shared" si="189"/>
        <v>27.08483356510342</v>
      </c>
      <c r="E2425" s="193">
        <f t="shared" si="188"/>
        <v>28.285645238070281</v>
      </c>
      <c r="F2425" s="193">
        <f t="shared" si="188"/>
        <v>29.539695143809276</v>
      </c>
      <c r="G2425" s="193">
        <f t="shared" si="188"/>
        <v>30.849343610332287</v>
      </c>
      <c r="H2425" s="193">
        <f>MAX(0,D2425-Assumptions!$C$3)*Assumptions!$C$2</f>
        <v>0</v>
      </c>
      <c r="I2425" s="193">
        <f>MAX(0,E2425-Assumptions!$C$3)*Assumptions!$C$2</f>
        <v>0</v>
      </c>
      <c r="J2425" s="193">
        <f>MAX(0,F2425-Assumptions!$C$3)*Assumptions!$C$2</f>
        <v>0</v>
      </c>
      <c r="K2425" s="193">
        <f>MAX(0,G2425-Assumptions!$C$3)*Assumptions!$C$2</f>
        <v>0</v>
      </c>
    </row>
    <row r="2426" spans="1:11">
      <c r="A2426" s="192">
        <f t="shared" si="186"/>
        <v>47949.916666660793</v>
      </c>
      <c r="B2426" s="218">
        <v>24.424095744680859</v>
      </c>
      <c r="C2426" s="219">
        <f t="shared" si="185"/>
        <v>1.1803293760235392E-4</v>
      </c>
      <c r="D2426" s="193">
        <f t="shared" si="189"/>
        <v>25.506943058524449</v>
      </c>
      <c r="E2426" s="193">
        <f t="shared" si="188"/>
        <v>26.637798630989188</v>
      </c>
      <c r="F2426" s="193">
        <f t="shared" si="188"/>
        <v>27.818790918106103</v>
      </c>
      <c r="G2426" s="193">
        <f t="shared" si="188"/>
        <v>29.052142741442616</v>
      </c>
      <c r="H2426" s="193">
        <f>MAX(0,D2426-Assumptions!$C$3)*Assumptions!$C$2</f>
        <v>0</v>
      </c>
      <c r="I2426" s="193">
        <f>MAX(0,E2426-Assumptions!$C$3)*Assumptions!$C$2</f>
        <v>0</v>
      </c>
      <c r="J2426" s="193">
        <f>MAX(0,F2426-Assumptions!$C$3)*Assumptions!$C$2</f>
        <v>0</v>
      </c>
      <c r="K2426" s="193">
        <f>MAX(0,G2426-Assumptions!$C$3)*Assumptions!$C$2</f>
        <v>0</v>
      </c>
    </row>
    <row r="2427" spans="1:11">
      <c r="A2427" s="192">
        <f t="shared" si="186"/>
        <v>47949.958333327457</v>
      </c>
      <c r="B2427" s="218">
        <v>22.37452127659575</v>
      </c>
      <c r="C2427" s="219">
        <f t="shared" si="185"/>
        <v>1.0812807570565289E-4</v>
      </c>
      <c r="D2427" s="193">
        <f t="shared" si="189"/>
        <v>23.366500284382539</v>
      </c>
      <c r="E2427" s="193">
        <f t="shared" si="188"/>
        <v>24.402458885731356</v>
      </c>
      <c r="F2427" s="193">
        <f t="shared" si="188"/>
        <v>25.484346924978318</v>
      </c>
      <c r="G2427" s="193">
        <f t="shared" si="188"/>
        <v>26.614200693209671</v>
      </c>
      <c r="H2427" s="193">
        <f>MAX(0,D2427-Assumptions!$C$3)*Assumptions!$C$2</f>
        <v>0</v>
      </c>
      <c r="I2427" s="193">
        <f>MAX(0,E2427-Assumptions!$C$3)*Assumptions!$C$2</f>
        <v>0</v>
      </c>
      <c r="J2427" s="193">
        <f>MAX(0,F2427-Assumptions!$C$3)*Assumptions!$C$2</f>
        <v>0</v>
      </c>
      <c r="K2427" s="193">
        <f>MAX(0,G2427-Assumptions!$C$3)*Assumptions!$C$2</f>
        <v>0</v>
      </c>
    </row>
    <row r="2428" spans="1:11">
      <c r="A2428" s="192">
        <f t="shared" si="186"/>
        <v>47949.999999994121</v>
      </c>
      <c r="B2428" s="218">
        <v>20.574574468085107</v>
      </c>
      <c r="C2428" s="219">
        <f t="shared" si="185"/>
        <v>9.9429575193806457E-5</v>
      </c>
      <c r="D2428" s="193">
        <f t="shared" si="189"/>
        <v>21.486752463501496</v>
      </c>
      <c r="E2428" s="193">
        <f t="shared" si="188"/>
        <v>22.439372058165176</v>
      </c>
      <c r="F2428" s="193">
        <f t="shared" si="188"/>
        <v>23.434226238705836</v>
      </c>
      <c r="G2428" s="193">
        <f t="shared" si="188"/>
        <v>24.473187484184578</v>
      </c>
      <c r="H2428" s="193">
        <f>MAX(0,D2428-Assumptions!$C$3)*Assumptions!$C$2</f>
        <v>0</v>
      </c>
      <c r="I2428" s="193">
        <f>MAX(0,E2428-Assumptions!$C$3)*Assumptions!$C$2</f>
        <v>0</v>
      </c>
      <c r="J2428" s="193">
        <f>MAX(0,F2428-Assumptions!$C$3)*Assumptions!$C$2</f>
        <v>0</v>
      </c>
      <c r="K2428" s="193">
        <f>MAX(0,G2428-Assumptions!$C$3)*Assumptions!$C$2</f>
        <v>0</v>
      </c>
    </row>
    <row r="2429" spans="1:11">
      <c r="A2429" s="192">
        <f t="shared" si="186"/>
        <v>47950.041666660785</v>
      </c>
      <c r="B2429" s="218">
        <v>19.142500000000002</v>
      </c>
      <c r="C2429" s="219">
        <f t="shared" si="185"/>
        <v>9.2508870407008949E-5</v>
      </c>
      <c r="D2429" s="193">
        <f t="shared" si="189"/>
        <v>19.991186679004905</v>
      </c>
      <c r="E2429" s="193">
        <f t="shared" si="188"/>
        <v>20.877500056670922</v>
      </c>
      <c r="F2429" s="193">
        <f t="shared" si="188"/>
        <v>21.803108320430653</v>
      </c>
      <c r="G2429" s="193">
        <f t="shared" si="188"/>
        <v>22.76975361715002</v>
      </c>
      <c r="H2429" s="193">
        <f>MAX(0,D2429-Assumptions!$C$3)*Assumptions!$C$2</f>
        <v>0</v>
      </c>
      <c r="I2429" s="193">
        <f>MAX(0,E2429-Assumptions!$C$3)*Assumptions!$C$2</f>
        <v>0</v>
      </c>
      <c r="J2429" s="193">
        <f>MAX(0,F2429-Assumptions!$C$3)*Assumptions!$C$2</f>
        <v>0</v>
      </c>
      <c r="K2429" s="193">
        <f>MAX(0,G2429-Assumptions!$C$3)*Assumptions!$C$2</f>
        <v>0</v>
      </c>
    </row>
    <row r="2430" spans="1:11">
      <c r="A2430" s="192">
        <f t="shared" si="186"/>
        <v>47950.08333332745</v>
      </c>
      <c r="B2430" s="218">
        <v>18.078297872340428</v>
      </c>
      <c r="C2430" s="219">
        <f t="shared" si="185"/>
        <v>8.7365961345260343E-5</v>
      </c>
      <c r="D2430" s="193">
        <f t="shared" si="189"/>
        <v>18.879802930892758</v>
      </c>
      <c r="E2430" s="193">
        <f t="shared" si="188"/>
        <v>19.716842881248585</v>
      </c>
      <c r="F2430" s="193">
        <f t="shared" si="188"/>
        <v>20.590993170152768</v>
      </c>
      <c r="G2430" s="193">
        <f t="shared" si="188"/>
        <v>21.503899092105989</v>
      </c>
      <c r="H2430" s="193">
        <f>MAX(0,D2430-Assumptions!$C$3)*Assumptions!$C$2</f>
        <v>0</v>
      </c>
      <c r="I2430" s="193">
        <f>MAX(0,E2430-Assumptions!$C$3)*Assumptions!$C$2</f>
        <v>0</v>
      </c>
      <c r="J2430" s="193">
        <f>MAX(0,F2430-Assumptions!$C$3)*Assumptions!$C$2</f>
        <v>0</v>
      </c>
      <c r="K2430" s="193">
        <f>MAX(0,G2430-Assumptions!$C$3)*Assumptions!$C$2</f>
        <v>0</v>
      </c>
    </row>
    <row r="2431" spans="1:11">
      <c r="A2431" s="192">
        <f t="shared" si="186"/>
        <v>47950.124999994114</v>
      </c>
      <c r="B2431" s="218">
        <v>17.395106382978728</v>
      </c>
      <c r="C2431" s="219">
        <f t="shared" si="185"/>
        <v>8.406434071302668E-5</v>
      </c>
      <c r="D2431" s="193">
        <f t="shared" si="189"/>
        <v>18.166322006178792</v>
      </c>
      <c r="E2431" s="193">
        <f t="shared" si="188"/>
        <v>18.971729632829312</v>
      </c>
      <c r="F2431" s="193">
        <f t="shared" si="188"/>
        <v>19.81284517244351</v>
      </c>
      <c r="G2431" s="193">
        <f t="shared" si="188"/>
        <v>20.691251742695012</v>
      </c>
      <c r="H2431" s="193">
        <f>MAX(0,D2431-Assumptions!$C$3)*Assumptions!$C$2</f>
        <v>0</v>
      </c>
      <c r="I2431" s="193">
        <f>MAX(0,E2431-Assumptions!$C$3)*Assumptions!$C$2</f>
        <v>0</v>
      </c>
      <c r="J2431" s="193">
        <f>MAX(0,F2431-Assumptions!$C$3)*Assumptions!$C$2</f>
        <v>0</v>
      </c>
      <c r="K2431" s="193">
        <f>MAX(0,G2431-Assumptions!$C$3)*Assumptions!$C$2</f>
        <v>0</v>
      </c>
    </row>
    <row r="2432" spans="1:11">
      <c r="A2432" s="192">
        <f t="shared" si="186"/>
        <v>47950.166666660778</v>
      </c>
      <c r="B2432" s="218">
        <v>17.053510638297873</v>
      </c>
      <c r="C2432" s="219">
        <f t="shared" si="185"/>
        <v>8.2413530396909822E-5</v>
      </c>
      <c r="D2432" s="193">
        <f t="shared" si="189"/>
        <v>17.809581543821803</v>
      </c>
      <c r="E2432" s="193">
        <f t="shared" si="188"/>
        <v>18.599173008619665</v>
      </c>
      <c r="F2432" s="193">
        <f t="shared" si="188"/>
        <v>19.423771173588872</v>
      </c>
      <c r="G2432" s="193">
        <f t="shared" si="188"/>
        <v>20.284928067989515</v>
      </c>
      <c r="H2432" s="193">
        <f>MAX(0,D2432-Assumptions!$C$3)*Assumptions!$C$2</f>
        <v>0</v>
      </c>
      <c r="I2432" s="193">
        <f>MAX(0,E2432-Assumptions!$C$3)*Assumptions!$C$2</f>
        <v>0</v>
      </c>
      <c r="J2432" s="193">
        <f>MAX(0,F2432-Assumptions!$C$3)*Assumptions!$C$2</f>
        <v>0</v>
      </c>
      <c r="K2432" s="193">
        <f>MAX(0,G2432-Assumptions!$C$3)*Assumptions!$C$2</f>
        <v>0</v>
      </c>
    </row>
    <row r="2433" spans="1:11">
      <c r="A2433" s="192">
        <f t="shared" si="186"/>
        <v>47950.208333327442</v>
      </c>
      <c r="B2433" s="218">
        <v>17.579042553191492</v>
      </c>
      <c r="C2433" s="219">
        <f t="shared" si="185"/>
        <v>8.4953238575551118E-5</v>
      </c>
      <c r="D2433" s="193">
        <f t="shared" si="189"/>
        <v>18.358413024371011</v>
      </c>
      <c r="E2433" s="193">
        <f t="shared" si="188"/>
        <v>19.172337045865266</v>
      </c>
      <c r="F2433" s="193">
        <f t="shared" si="188"/>
        <v>20.022346556442152</v>
      </c>
      <c r="G2433" s="193">
        <f t="shared" si="188"/>
        <v>20.910041413690273</v>
      </c>
      <c r="H2433" s="193">
        <f>MAX(0,D2433-Assumptions!$C$3)*Assumptions!$C$2</f>
        <v>0</v>
      </c>
      <c r="I2433" s="193">
        <f>MAX(0,E2433-Assumptions!$C$3)*Assumptions!$C$2</f>
        <v>0</v>
      </c>
      <c r="J2433" s="193">
        <f>MAX(0,F2433-Assumptions!$C$3)*Assumptions!$C$2</f>
        <v>0</v>
      </c>
      <c r="K2433" s="193">
        <f>MAX(0,G2433-Assumptions!$C$3)*Assumptions!$C$2</f>
        <v>0</v>
      </c>
    </row>
    <row r="2434" spans="1:11">
      <c r="A2434" s="192">
        <f t="shared" si="186"/>
        <v>47950.249999994106</v>
      </c>
      <c r="B2434" s="218">
        <v>18.314787234042559</v>
      </c>
      <c r="C2434" s="219">
        <f t="shared" si="185"/>
        <v>8.8508830025648934E-5</v>
      </c>
      <c r="D2434" s="193">
        <f t="shared" si="189"/>
        <v>19.126777097139904</v>
      </c>
      <c r="E2434" s="193">
        <f t="shared" si="188"/>
        <v>19.974766698009109</v>
      </c>
      <c r="F2434" s="193">
        <f t="shared" si="188"/>
        <v>20.860352092436745</v>
      </c>
      <c r="G2434" s="193">
        <f t="shared" si="188"/>
        <v>21.785200097671332</v>
      </c>
      <c r="H2434" s="193">
        <f>MAX(0,D2434-Assumptions!$C$3)*Assumptions!$C$2</f>
        <v>0</v>
      </c>
      <c r="I2434" s="193">
        <f>MAX(0,E2434-Assumptions!$C$3)*Assumptions!$C$2</f>
        <v>0</v>
      </c>
      <c r="J2434" s="193">
        <f>MAX(0,F2434-Assumptions!$C$3)*Assumptions!$C$2</f>
        <v>0</v>
      </c>
      <c r="K2434" s="193">
        <f>MAX(0,G2434-Assumptions!$C$3)*Assumptions!$C$2</f>
        <v>0</v>
      </c>
    </row>
    <row r="2435" spans="1:11">
      <c r="A2435" s="192">
        <f t="shared" si="186"/>
        <v>47950.291666660771</v>
      </c>
      <c r="B2435" s="218">
        <v>20.180425531914896</v>
      </c>
      <c r="C2435" s="219">
        <f t="shared" si="185"/>
        <v>9.7524794059825499E-5</v>
      </c>
      <c r="D2435" s="193">
        <f t="shared" si="189"/>
        <v>21.075128853089591</v>
      </c>
      <c r="E2435" s="193">
        <f t="shared" si="188"/>
        <v>22.00949903023098</v>
      </c>
      <c r="F2435" s="193">
        <f t="shared" si="188"/>
        <v>22.985294701565881</v>
      </c>
      <c r="G2435" s="193">
        <f t="shared" si="188"/>
        <v>24.004352474909012</v>
      </c>
      <c r="H2435" s="193">
        <f>MAX(0,D2435-Assumptions!$C$3)*Assumptions!$C$2</f>
        <v>0</v>
      </c>
      <c r="I2435" s="193">
        <f>MAX(0,E2435-Assumptions!$C$3)*Assumptions!$C$2</f>
        <v>0</v>
      </c>
      <c r="J2435" s="193">
        <f>MAX(0,F2435-Assumptions!$C$3)*Assumptions!$C$2</f>
        <v>0</v>
      </c>
      <c r="K2435" s="193">
        <f>MAX(0,G2435-Assumptions!$C$3)*Assumptions!$C$2</f>
        <v>0</v>
      </c>
    </row>
    <row r="2436" spans="1:11">
      <c r="A2436" s="192">
        <f t="shared" si="186"/>
        <v>47950.333333327435</v>
      </c>
      <c r="B2436" s="218">
        <v>22.203723404255324</v>
      </c>
      <c r="C2436" s="219">
        <f t="shared" si="185"/>
        <v>1.0730267054759447E-4</v>
      </c>
      <c r="D2436" s="193">
        <f t="shared" si="189"/>
        <v>23.188130053204045</v>
      </c>
      <c r="E2436" s="193">
        <f t="shared" si="188"/>
        <v>24.216180573626534</v>
      </c>
      <c r="F2436" s="193">
        <f t="shared" si="188"/>
        <v>25.289809925551001</v>
      </c>
      <c r="G2436" s="193">
        <f t="shared" si="188"/>
        <v>26.411038855856923</v>
      </c>
      <c r="H2436" s="193">
        <f>MAX(0,D2436-Assumptions!$C$3)*Assumptions!$C$2</f>
        <v>0</v>
      </c>
      <c r="I2436" s="193">
        <f>MAX(0,E2436-Assumptions!$C$3)*Assumptions!$C$2</f>
        <v>0</v>
      </c>
      <c r="J2436" s="193">
        <f>MAX(0,F2436-Assumptions!$C$3)*Assumptions!$C$2</f>
        <v>0</v>
      </c>
      <c r="K2436" s="193">
        <f>MAX(0,G2436-Assumptions!$C$3)*Assumptions!$C$2</f>
        <v>0</v>
      </c>
    </row>
    <row r="2437" spans="1:11">
      <c r="A2437" s="192">
        <f t="shared" si="186"/>
        <v>47950.374999994099</v>
      </c>
      <c r="B2437" s="218">
        <v>23.806595744680855</v>
      </c>
      <c r="C2437" s="219">
        <f t="shared" ref="C2437:C2500" si="190">B2437/$B$2</f>
        <v>1.150487804924504E-4</v>
      </c>
      <c r="D2437" s="193">
        <f t="shared" si="189"/>
        <v>24.86206606887913</v>
      </c>
      <c r="E2437" s="193">
        <f t="shared" si="188"/>
        <v>25.964330887225611</v>
      </c>
      <c r="F2437" s="193">
        <f t="shared" si="188"/>
        <v>27.115464843253498</v>
      </c>
      <c r="G2437" s="193">
        <f t="shared" si="188"/>
        <v>28.317634560244226</v>
      </c>
      <c r="H2437" s="193">
        <f>MAX(0,D2437-Assumptions!$C$3)*Assumptions!$C$2</f>
        <v>0</v>
      </c>
      <c r="I2437" s="193">
        <f>MAX(0,E2437-Assumptions!$C$3)*Assumptions!$C$2</f>
        <v>0</v>
      </c>
      <c r="J2437" s="193">
        <f>MAX(0,F2437-Assumptions!$C$3)*Assumptions!$C$2</f>
        <v>0</v>
      </c>
      <c r="K2437" s="193">
        <f>MAX(0,G2437-Assumptions!$C$3)*Assumptions!$C$2</f>
        <v>0</v>
      </c>
    </row>
    <row r="2438" spans="1:11">
      <c r="A2438" s="192">
        <f t="shared" ref="A2438:A2501" si="191">A2437 + TIME(1,0,0)</f>
        <v>47950.416666660763</v>
      </c>
      <c r="B2438" s="218">
        <v>24.502925531914897</v>
      </c>
      <c r="C2438" s="219">
        <f t="shared" si="190"/>
        <v>1.1841389382915011E-4</v>
      </c>
      <c r="D2438" s="193">
        <f t="shared" si="189"/>
        <v>25.589267780606828</v>
      </c>
      <c r="E2438" s="193">
        <f t="shared" si="189"/>
        <v>26.723773236576026</v>
      </c>
      <c r="F2438" s="193">
        <f t="shared" si="189"/>
        <v>27.908577225534092</v>
      </c>
      <c r="G2438" s="193">
        <f t="shared" si="189"/>
        <v>29.145909743297729</v>
      </c>
      <c r="H2438" s="193">
        <f>MAX(0,D2438-Assumptions!$C$3)*Assumptions!$C$2</f>
        <v>0</v>
      </c>
      <c r="I2438" s="193">
        <f>MAX(0,E2438-Assumptions!$C$3)*Assumptions!$C$2</f>
        <v>0</v>
      </c>
      <c r="J2438" s="193">
        <f>MAX(0,F2438-Assumptions!$C$3)*Assumptions!$C$2</f>
        <v>0</v>
      </c>
      <c r="K2438" s="193">
        <f>MAX(0,G2438-Assumptions!$C$3)*Assumptions!$C$2</f>
        <v>0</v>
      </c>
    </row>
    <row r="2439" spans="1:11">
      <c r="A2439" s="192">
        <f t="shared" si="191"/>
        <v>47950.458333327428</v>
      </c>
      <c r="B2439" s="218">
        <v>24.700000000000006</v>
      </c>
      <c r="C2439" s="219">
        <f t="shared" si="190"/>
        <v>1.193662843961406E-4</v>
      </c>
      <c r="D2439" s="193">
        <f t="shared" si="189"/>
        <v>25.795079585812786</v>
      </c>
      <c r="E2439" s="193">
        <f t="shared" si="189"/>
        <v>26.938709750543129</v>
      </c>
      <c r="F2439" s="193">
        <f t="shared" si="189"/>
        <v>28.133042994104073</v>
      </c>
      <c r="G2439" s="193">
        <f t="shared" si="189"/>
        <v>29.380327247935515</v>
      </c>
      <c r="H2439" s="193">
        <f>MAX(0,D2439-Assumptions!$C$3)*Assumptions!$C$2</f>
        <v>0</v>
      </c>
      <c r="I2439" s="193">
        <f>MAX(0,E2439-Assumptions!$C$3)*Assumptions!$C$2</f>
        <v>0</v>
      </c>
      <c r="J2439" s="193">
        <f>MAX(0,F2439-Assumptions!$C$3)*Assumptions!$C$2</f>
        <v>0</v>
      </c>
      <c r="K2439" s="193">
        <f>MAX(0,G2439-Assumptions!$C$3)*Assumptions!$C$2</f>
        <v>0</v>
      </c>
    </row>
    <row r="2440" spans="1:11">
      <c r="A2440" s="192">
        <f t="shared" si="191"/>
        <v>47950.499999994092</v>
      </c>
      <c r="B2440" s="218">
        <v>25.540851063829791</v>
      </c>
      <c r="C2440" s="219">
        <f t="shared" si="190"/>
        <v>1.2342981748196665E-4</v>
      </c>
      <c r="D2440" s="193">
        <f t="shared" si="189"/>
        <v>26.673209954691515</v>
      </c>
      <c r="E2440" s="193">
        <f t="shared" si="189"/>
        <v>27.855772210136085</v>
      </c>
      <c r="F2440" s="193">
        <f t="shared" si="189"/>
        <v>29.090763606669316</v>
      </c>
      <c r="G2440" s="193">
        <f t="shared" si="189"/>
        <v>30.380508601056722</v>
      </c>
      <c r="H2440" s="193">
        <f>MAX(0,D2440-Assumptions!$C$3)*Assumptions!$C$2</f>
        <v>0</v>
      </c>
      <c r="I2440" s="193">
        <f>MAX(0,E2440-Assumptions!$C$3)*Assumptions!$C$2</f>
        <v>0</v>
      </c>
      <c r="J2440" s="193">
        <f>MAX(0,F2440-Assumptions!$C$3)*Assumptions!$C$2</f>
        <v>0</v>
      </c>
      <c r="K2440" s="193">
        <f>MAX(0,G2440-Assumptions!$C$3)*Assumptions!$C$2</f>
        <v>0</v>
      </c>
    </row>
    <row r="2441" spans="1:11">
      <c r="A2441" s="192">
        <f t="shared" si="191"/>
        <v>47950.541666660756</v>
      </c>
      <c r="B2441" s="218">
        <v>24.700000000000006</v>
      </c>
      <c r="C2441" s="219">
        <f t="shared" si="190"/>
        <v>1.193662843961406E-4</v>
      </c>
      <c r="D2441" s="193">
        <f t="shared" si="189"/>
        <v>25.795079585812786</v>
      </c>
      <c r="E2441" s="193">
        <f t="shared" si="189"/>
        <v>26.938709750543129</v>
      </c>
      <c r="F2441" s="193">
        <f t="shared" si="189"/>
        <v>28.133042994104073</v>
      </c>
      <c r="G2441" s="193">
        <f t="shared" si="189"/>
        <v>29.380327247935515</v>
      </c>
      <c r="H2441" s="193">
        <f>MAX(0,D2441-Assumptions!$C$3)*Assumptions!$C$2</f>
        <v>0</v>
      </c>
      <c r="I2441" s="193">
        <f>MAX(0,E2441-Assumptions!$C$3)*Assumptions!$C$2</f>
        <v>0</v>
      </c>
      <c r="J2441" s="193">
        <f>MAX(0,F2441-Assumptions!$C$3)*Assumptions!$C$2</f>
        <v>0</v>
      </c>
      <c r="K2441" s="193">
        <f>MAX(0,G2441-Assumptions!$C$3)*Assumptions!$C$2</f>
        <v>0</v>
      </c>
    </row>
    <row r="2442" spans="1:11">
      <c r="A2442" s="192">
        <f t="shared" si="191"/>
        <v>47950.58333332742</v>
      </c>
      <c r="B2442" s="218">
        <v>24.437234042553197</v>
      </c>
      <c r="C2442" s="219">
        <f t="shared" si="190"/>
        <v>1.1809643030681995E-4</v>
      </c>
      <c r="D2442" s="193">
        <f t="shared" si="189"/>
        <v>25.520663845538181</v>
      </c>
      <c r="E2442" s="193">
        <f t="shared" si="189"/>
        <v>26.652127731920327</v>
      </c>
      <c r="F2442" s="193">
        <f t="shared" si="189"/>
        <v>27.833755302677435</v>
      </c>
      <c r="G2442" s="193">
        <f t="shared" si="189"/>
        <v>29.067770575085135</v>
      </c>
      <c r="H2442" s="193">
        <f>MAX(0,D2442-Assumptions!$C$3)*Assumptions!$C$2</f>
        <v>0</v>
      </c>
      <c r="I2442" s="193">
        <f>MAX(0,E2442-Assumptions!$C$3)*Assumptions!$C$2</f>
        <v>0</v>
      </c>
      <c r="J2442" s="193">
        <f>MAX(0,F2442-Assumptions!$C$3)*Assumptions!$C$2</f>
        <v>0</v>
      </c>
      <c r="K2442" s="193">
        <f>MAX(0,G2442-Assumptions!$C$3)*Assumptions!$C$2</f>
        <v>0</v>
      </c>
    </row>
    <row r="2443" spans="1:11">
      <c r="A2443" s="192">
        <f t="shared" si="191"/>
        <v>47950.624999994085</v>
      </c>
      <c r="B2443" s="218">
        <v>24.292712765957454</v>
      </c>
      <c r="C2443" s="219">
        <f t="shared" si="190"/>
        <v>1.173980105576936E-4</v>
      </c>
      <c r="D2443" s="193">
        <f t="shared" si="189"/>
        <v>25.369735188387146</v>
      </c>
      <c r="E2443" s="193">
        <f t="shared" si="189"/>
        <v>26.494507621677791</v>
      </c>
      <c r="F2443" s="193">
        <f t="shared" si="189"/>
        <v>27.669147072392782</v>
      </c>
      <c r="G2443" s="193">
        <f t="shared" si="189"/>
        <v>28.895864405017427</v>
      </c>
      <c r="H2443" s="193">
        <f>MAX(0,D2443-Assumptions!$C$3)*Assumptions!$C$2</f>
        <v>0</v>
      </c>
      <c r="I2443" s="193">
        <f>MAX(0,E2443-Assumptions!$C$3)*Assumptions!$C$2</f>
        <v>0</v>
      </c>
      <c r="J2443" s="193">
        <f>MAX(0,F2443-Assumptions!$C$3)*Assumptions!$C$2</f>
        <v>0</v>
      </c>
      <c r="K2443" s="193">
        <f>MAX(0,G2443-Assumptions!$C$3)*Assumptions!$C$2</f>
        <v>0</v>
      </c>
    </row>
    <row r="2444" spans="1:11">
      <c r="A2444" s="192">
        <f t="shared" si="191"/>
        <v>47950.666666660749</v>
      </c>
      <c r="B2444" s="218">
        <v>24.450372340425535</v>
      </c>
      <c r="C2444" s="219">
        <f t="shared" si="190"/>
        <v>1.1815992301128596E-4</v>
      </c>
      <c r="D2444" s="193">
        <f t="shared" si="189"/>
        <v>25.534384632551905</v>
      </c>
      <c r="E2444" s="193">
        <f t="shared" si="189"/>
        <v>26.666456832851466</v>
      </c>
      <c r="F2444" s="193">
        <f t="shared" si="189"/>
        <v>27.848719687248764</v>
      </c>
      <c r="G2444" s="193">
        <f t="shared" si="189"/>
        <v>29.08339840872765</v>
      </c>
      <c r="H2444" s="193">
        <f>MAX(0,D2444-Assumptions!$C$3)*Assumptions!$C$2</f>
        <v>0</v>
      </c>
      <c r="I2444" s="193">
        <f>MAX(0,E2444-Assumptions!$C$3)*Assumptions!$C$2</f>
        <v>0</v>
      </c>
      <c r="J2444" s="193">
        <f>MAX(0,F2444-Assumptions!$C$3)*Assumptions!$C$2</f>
        <v>0</v>
      </c>
      <c r="K2444" s="193">
        <f>MAX(0,G2444-Assumptions!$C$3)*Assumptions!$C$2</f>
        <v>0</v>
      </c>
    </row>
    <row r="2445" spans="1:11">
      <c r="A2445" s="192">
        <f t="shared" si="191"/>
        <v>47950.708333327413</v>
      </c>
      <c r="B2445" s="218">
        <v>25.159840425531922</v>
      </c>
      <c r="C2445" s="219">
        <f t="shared" si="190"/>
        <v>1.2158852905245172E-4</v>
      </c>
      <c r="D2445" s="193">
        <f t="shared" si="189"/>
        <v>26.275307131293342</v>
      </c>
      <c r="E2445" s="193">
        <f t="shared" si="189"/>
        <v>27.440228283133028</v>
      </c>
      <c r="F2445" s="193">
        <f t="shared" si="189"/>
        <v>28.656796454100693</v>
      </c>
      <c r="G2445" s="193">
        <f t="shared" si="189"/>
        <v>29.927301425423675</v>
      </c>
      <c r="H2445" s="193">
        <f>MAX(0,D2445-Assumptions!$C$3)*Assumptions!$C$2</f>
        <v>0</v>
      </c>
      <c r="I2445" s="193">
        <f>MAX(0,E2445-Assumptions!$C$3)*Assumptions!$C$2</f>
        <v>0</v>
      </c>
      <c r="J2445" s="193">
        <f>MAX(0,F2445-Assumptions!$C$3)*Assumptions!$C$2</f>
        <v>0</v>
      </c>
      <c r="K2445" s="193">
        <f>MAX(0,G2445-Assumptions!$C$3)*Assumptions!$C$2</f>
        <v>0</v>
      </c>
    </row>
    <row r="2446" spans="1:11">
      <c r="A2446" s="192">
        <f t="shared" si="191"/>
        <v>47950.749999994077</v>
      </c>
      <c r="B2446" s="218">
        <v>25.264946808510643</v>
      </c>
      <c r="C2446" s="219">
        <f t="shared" si="190"/>
        <v>1.2209647068817998E-4</v>
      </c>
      <c r="D2446" s="193">
        <f t="shared" si="189"/>
        <v>26.385073427403182</v>
      </c>
      <c r="E2446" s="193">
        <f t="shared" si="189"/>
        <v>27.554861090582147</v>
      </c>
      <c r="F2446" s="193">
        <f t="shared" si="189"/>
        <v>28.776511530671346</v>
      </c>
      <c r="G2446" s="193">
        <f t="shared" si="189"/>
        <v>30.052324094563826</v>
      </c>
      <c r="H2446" s="193">
        <f>MAX(0,D2446-Assumptions!$C$3)*Assumptions!$C$2</f>
        <v>0</v>
      </c>
      <c r="I2446" s="193">
        <f>MAX(0,E2446-Assumptions!$C$3)*Assumptions!$C$2</f>
        <v>0</v>
      </c>
      <c r="J2446" s="193">
        <f>MAX(0,F2446-Assumptions!$C$3)*Assumptions!$C$2</f>
        <v>0</v>
      </c>
      <c r="K2446" s="193">
        <f>MAX(0,G2446-Assumptions!$C$3)*Assumptions!$C$2</f>
        <v>0</v>
      </c>
    </row>
    <row r="2447" spans="1:11">
      <c r="A2447" s="192">
        <f t="shared" si="191"/>
        <v>47950.791666660742</v>
      </c>
      <c r="B2447" s="218">
        <v>24.502925531914897</v>
      </c>
      <c r="C2447" s="219">
        <f t="shared" si="190"/>
        <v>1.1841389382915011E-4</v>
      </c>
      <c r="D2447" s="193">
        <f t="shared" si="189"/>
        <v>25.589267780606828</v>
      </c>
      <c r="E2447" s="193">
        <f t="shared" si="189"/>
        <v>26.723773236576026</v>
      </c>
      <c r="F2447" s="193">
        <f t="shared" si="189"/>
        <v>27.908577225534092</v>
      </c>
      <c r="G2447" s="193">
        <f t="shared" si="189"/>
        <v>29.145909743297729</v>
      </c>
      <c r="H2447" s="193">
        <f>MAX(0,D2447-Assumptions!$C$3)*Assumptions!$C$2</f>
        <v>0</v>
      </c>
      <c r="I2447" s="193">
        <f>MAX(0,E2447-Assumptions!$C$3)*Assumptions!$C$2</f>
        <v>0</v>
      </c>
      <c r="J2447" s="193">
        <f>MAX(0,F2447-Assumptions!$C$3)*Assumptions!$C$2</f>
        <v>0</v>
      </c>
      <c r="K2447" s="193">
        <f>MAX(0,G2447-Assumptions!$C$3)*Assumptions!$C$2</f>
        <v>0</v>
      </c>
    </row>
    <row r="2448" spans="1:11">
      <c r="A2448" s="192">
        <f t="shared" si="191"/>
        <v>47950.833333327406</v>
      </c>
      <c r="B2448" s="218">
        <v>24.805106382978725</v>
      </c>
      <c r="C2448" s="219">
        <f t="shared" si="190"/>
        <v>1.1987422603186882E-4</v>
      </c>
      <c r="D2448" s="193">
        <f t="shared" si="189"/>
        <v>25.904845881922618</v>
      </c>
      <c r="E2448" s="193">
        <f t="shared" si="189"/>
        <v>27.053342557992242</v>
      </c>
      <c r="F2448" s="193">
        <f t="shared" si="189"/>
        <v>28.252758070674723</v>
      </c>
      <c r="G2448" s="193">
        <f t="shared" si="189"/>
        <v>29.505349917075655</v>
      </c>
      <c r="H2448" s="193">
        <f>MAX(0,D2448-Assumptions!$C$3)*Assumptions!$C$2</f>
        <v>0</v>
      </c>
      <c r="I2448" s="193">
        <f>MAX(0,E2448-Assumptions!$C$3)*Assumptions!$C$2</f>
        <v>0</v>
      </c>
      <c r="J2448" s="193">
        <f>MAX(0,F2448-Assumptions!$C$3)*Assumptions!$C$2</f>
        <v>0</v>
      </c>
      <c r="K2448" s="193">
        <f>MAX(0,G2448-Assumptions!$C$3)*Assumptions!$C$2</f>
        <v>0</v>
      </c>
    </row>
    <row r="2449" spans="1:11">
      <c r="A2449" s="192">
        <f t="shared" si="191"/>
        <v>47950.87499999407</v>
      </c>
      <c r="B2449" s="218">
        <v>24.358404255319151</v>
      </c>
      <c r="C2449" s="219">
        <f t="shared" si="190"/>
        <v>1.1771547408002374E-4</v>
      </c>
      <c r="D2449" s="193">
        <f t="shared" si="189"/>
        <v>25.438339123455794</v>
      </c>
      <c r="E2449" s="193">
        <f t="shared" si="189"/>
        <v>26.566153126333486</v>
      </c>
      <c r="F2449" s="193">
        <f t="shared" si="189"/>
        <v>27.743968995249439</v>
      </c>
      <c r="G2449" s="193">
        <f t="shared" si="189"/>
        <v>28.974003573230018</v>
      </c>
      <c r="H2449" s="193">
        <f>MAX(0,D2449-Assumptions!$C$3)*Assumptions!$C$2</f>
        <v>0</v>
      </c>
      <c r="I2449" s="193">
        <f>MAX(0,E2449-Assumptions!$C$3)*Assumptions!$C$2</f>
        <v>0</v>
      </c>
      <c r="J2449" s="193">
        <f>MAX(0,F2449-Assumptions!$C$3)*Assumptions!$C$2</f>
        <v>0</v>
      </c>
      <c r="K2449" s="193">
        <f>MAX(0,G2449-Assumptions!$C$3)*Assumptions!$C$2</f>
        <v>0</v>
      </c>
    </row>
    <row r="2450" spans="1:11">
      <c r="A2450" s="192">
        <f t="shared" si="191"/>
        <v>47950.916666660734</v>
      </c>
      <c r="B2450" s="218">
        <v>23.044574468085109</v>
      </c>
      <c r="C2450" s="219">
        <f t="shared" si="190"/>
        <v>1.1136620363342051E-4</v>
      </c>
      <c r="D2450" s="193">
        <f t="shared" si="189"/>
        <v>24.066260422082774</v>
      </c>
      <c r="E2450" s="193">
        <f t="shared" si="189"/>
        <v>25.13324303321949</v>
      </c>
      <c r="F2450" s="193">
        <f t="shared" si="189"/>
        <v>26.247530538116241</v>
      </c>
      <c r="G2450" s="193">
        <f t="shared" si="189"/>
        <v>27.411220208978129</v>
      </c>
      <c r="H2450" s="193">
        <f>MAX(0,D2450-Assumptions!$C$3)*Assumptions!$C$2</f>
        <v>0</v>
      </c>
      <c r="I2450" s="193">
        <f>MAX(0,E2450-Assumptions!$C$3)*Assumptions!$C$2</f>
        <v>0</v>
      </c>
      <c r="J2450" s="193">
        <f>MAX(0,F2450-Assumptions!$C$3)*Assumptions!$C$2</f>
        <v>0</v>
      </c>
      <c r="K2450" s="193">
        <f>MAX(0,G2450-Assumptions!$C$3)*Assumptions!$C$2</f>
        <v>0</v>
      </c>
    </row>
    <row r="2451" spans="1:11">
      <c r="A2451" s="192">
        <f t="shared" si="191"/>
        <v>47950.958333327399</v>
      </c>
      <c r="B2451" s="218">
        <v>21.559946808510642</v>
      </c>
      <c r="C2451" s="219">
        <f t="shared" si="190"/>
        <v>1.0419152802875888E-4</v>
      </c>
      <c r="D2451" s="193">
        <f t="shared" si="189"/>
        <v>22.515811489531263</v>
      </c>
      <c r="E2451" s="193">
        <f t="shared" si="189"/>
        <v>23.514054628000675</v>
      </c>
      <c r="F2451" s="193">
        <f t="shared" si="189"/>
        <v>24.556555081555732</v>
      </c>
      <c r="G2451" s="193">
        <f t="shared" si="189"/>
        <v>25.645275007373495</v>
      </c>
      <c r="H2451" s="193">
        <f>MAX(0,D2451-Assumptions!$C$3)*Assumptions!$C$2</f>
        <v>0</v>
      </c>
      <c r="I2451" s="193">
        <f>MAX(0,E2451-Assumptions!$C$3)*Assumptions!$C$2</f>
        <v>0</v>
      </c>
      <c r="J2451" s="193">
        <f>MAX(0,F2451-Assumptions!$C$3)*Assumptions!$C$2</f>
        <v>0</v>
      </c>
      <c r="K2451" s="193">
        <f>MAX(0,G2451-Assumptions!$C$3)*Assumptions!$C$2</f>
        <v>0</v>
      </c>
    </row>
    <row r="2452" spans="1:11">
      <c r="A2452" s="192">
        <f t="shared" si="191"/>
        <v>47950.999999994063</v>
      </c>
      <c r="B2452" s="218">
        <v>19.733723404255326</v>
      </c>
      <c r="C2452" s="219">
        <f t="shared" si="190"/>
        <v>9.5366042107980414E-5</v>
      </c>
      <c r="D2452" s="193">
        <f t="shared" si="189"/>
        <v>20.608622094622767</v>
      </c>
      <c r="E2452" s="193">
        <f t="shared" si="189"/>
        <v>21.522309598572225</v>
      </c>
      <c r="F2452" s="193">
        <f t="shared" si="189"/>
        <v>22.476505626140597</v>
      </c>
      <c r="G2452" s="193">
        <f t="shared" si="189"/>
        <v>23.473006131063372</v>
      </c>
      <c r="H2452" s="193">
        <f>MAX(0,D2452-Assumptions!$C$3)*Assumptions!$C$2</f>
        <v>0</v>
      </c>
      <c r="I2452" s="193">
        <f>MAX(0,E2452-Assumptions!$C$3)*Assumptions!$C$2</f>
        <v>0</v>
      </c>
      <c r="J2452" s="193">
        <f>MAX(0,F2452-Assumptions!$C$3)*Assumptions!$C$2</f>
        <v>0</v>
      </c>
      <c r="K2452" s="193">
        <f>MAX(0,G2452-Assumptions!$C$3)*Assumptions!$C$2</f>
        <v>0</v>
      </c>
    </row>
    <row r="2453" spans="1:11">
      <c r="A2453" s="192">
        <f t="shared" si="191"/>
        <v>47951.041666660727</v>
      </c>
      <c r="B2453" s="218">
        <v>18.68265957446809</v>
      </c>
      <c r="C2453" s="219">
        <f t="shared" si="190"/>
        <v>9.0286625750697836E-5</v>
      </c>
      <c r="D2453" s="193">
        <f t="shared" si="189"/>
        <v>19.510959133524352</v>
      </c>
      <c r="E2453" s="193">
        <f t="shared" si="189"/>
        <v>20.375981524081027</v>
      </c>
      <c r="F2453" s="193">
        <f t="shared" si="189"/>
        <v>21.27935486043404</v>
      </c>
      <c r="G2453" s="193">
        <f t="shared" si="189"/>
        <v>22.222779439661863</v>
      </c>
      <c r="H2453" s="193">
        <f>MAX(0,D2453-Assumptions!$C$3)*Assumptions!$C$2</f>
        <v>0</v>
      </c>
      <c r="I2453" s="193">
        <f>MAX(0,E2453-Assumptions!$C$3)*Assumptions!$C$2</f>
        <v>0</v>
      </c>
      <c r="J2453" s="193">
        <f>MAX(0,F2453-Assumptions!$C$3)*Assumptions!$C$2</f>
        <v>0</v>
      </c>
      <c r="K2453" s="193">
        <f>MAX(0,G2453-Assumptions!$C$3)*Assumptions!$C$2</f>
        <v>0</v>
      </c>
    </row>
    <row r="2454" spans="1:11">
      <c r="A2454" s="192">
        <f t="shared" si="191"/>
        <v>47951.083333327391</v>
      </c>
      <c r="B2454" s="218">
        <v>17.644734042553193</v>
      </c>
      <c r="C2454" s="219">
        <f t="shared" si="190"/>
        <v>8.5270702097881273E-5</v>
      </c>
      <c r="D2454" s="193">
        <f t="shared" si="189"/>
        <v>18.427016959439662</v>
      </c>
      <c r="E2454" s="193">
        <f t="shared" si="189"/>
        <v>19.243982550520965</v>
      </c>
      <c r="F2454" s="193">
        <f t="shared" si="189"/>
        <v>20.097168479298812</v>
      </c>
      <c r="G2454" s="193">
        <f t="shared" si="189"/>
        <v>20.988180581902867</v>
      </c>
      <c r="H2454" s="193">
        <f>MAX(0,D2454-Assumptions!$C$3)*Assumptions!$C$2</f>
        <v>0</v>
      </c>
      <c r="I2454" s="193">
        <f>MAX(0,E2454-Assumptions!$C$3)*Assumptions!$C$2</f>
        <v>0</v>
      </c>
      <c r="J2454" s="193">
        <f>MAX(0,F2454-Assumptions!$C$3)*Assumptions!$C$2</f>
        <v>0</v>
      </c>
      <c r="K2454" s="193">
        <f>MAX(0,G2454-Assumptions!$C$3)*Assumptions!$C$2</f>
        <v>0</v>
      </c>
    </row>
    <row r="2455" spans="1:11">
      <c r="A2455" s="192">
        <f t="shared" si="191"/>
        <v>47951.124999994056</v>
      </c>
      <c r="B2455" s="218">
        <v>17.145478723404256</v>
      </c>
      <c r="C2455" s="219">
        <f t="shared" si="190"/>
        <v>8.2857979328172047E-5</v>
      </c>
      <c r="D2455" s="193">
        <f t="shared" si="189"/>
        <v>17.905627052917914</v>
      </c>
      <c r="E2455" s="193">
        <f t="shared" si="189"/>
        <v>18.699476715137646</v>
      </c>
      <c r="F2455" s="193">
        <f t="shared" si="189"/>
        <v>19.528521865588196</v>
      </c>
      <c r="G2455" s="193">
        <f t="shared" si="189"/>
        <v>20.394322903487147</v>
      </c>
      <c r="H2455" s="193">
        <f>MAX(0,D2455-Assumptions!$C$3)*Assumptions!$C$2</f>
        <v>0</v>
      </c>
      <c r="I2455" s="193">
        <f>MAX(0,E2455-Assumptions!$C$3)*Assumptions!$C$2</f>
        <v>0</v>
      </c>
      <c r="J2455" s="193">
        <f>MAX(0,F2455-Assumptions!$C$3)*Assumptions!$C$2</f>
        <v>0</v>
      </c>
      <c r="K2455" s="193">
        <f>MAX(0,G2455-Assumptions!$C$3)*Assumptions!$C$2</f>
        <v>0</v>
      </c>
    </row>
    <row r="2456" spans="1:11">
      <c r="A2456" s="192">
        <f t="shared" si="191"/>
        <v>47951.16666666072</v>
      </c>
      <c r="B2456" s="218">
        <v>17.21117021276596</v>
      </c>
      <c r="C2456" s="219">
        <f t="shared" si="190"/>
        <v>8.3175442850502216E-5</v>
      </c>
      <c r="D2456" s="193">
        <f t="shared" si="189"/>
        <v>17.974230987986566</v>
      </c>
      <c r="E2456" s="193">
        <f t="shared" si="189"/>
        <v>18.771122219793348</v>
      </c>
      <c r="F2456" s="193">
        <f t="shared" si="189"/>
        <v>19.603343788444857</v>
      </c>
      <c r="G2456" s="193">
        <f t="shared" si="189"/>
        <v>20.472462071699745</v>
      </c>
      <c r="H2456" s="193">
        <f>MAX(0,D2456-Assumptions!$C$3)*Assumptions!$C$2</f>
        <v>0</v>
      </c>
      <c r="I2456" s="193">
        <f>MAX(0,E2456-Assumptions!$C$3)*Assumptions!$C$2</f>
        <v>0</v>
      </c>
      <c r="J2456" s="193">
        <f>MAX(0,F2456-Assumptions!$C$3)*Assumptions!$C$2</f>
        <v>0</v>
      </c>
      <c r="K2456" s="193">
        <f>MAX(0,G2456-Assumptions!$C$3)*Assumptions!$C$2</f>
        <v>0</v>
      </c>
    </row>
    <row r="2457" spans="1:11">
      <c r="A2457" s="192">
        <f t="shared" si="191"/>
        <v>47951.208333327384</v>
      </c>
      <c r="B2457" s="218">
        <v>17.342553191489362</v>
      </c>
      <c r="C2457" s="219">
        <f t="shared" si="190"/>
        <v>8.3810369895162526E-5</v>
      </c>
      <c r="D2457" s="193">
        <f t="shared" si="189"/>
        <v>18.111438858123865</v>
      </c>
      <c r="E2457" s="193">
        <f t="shared" si="189"/>
        <v>18.914413229104746</v>
      </c>
      <c r="F2457" s="193">
        <f t="shared" si="189"/>
        <v>19.752987634158174</v>
      </c>
      <c r="G2457" s="193">
        <f t="shared" si="189"/>
        <v>20.62874040812493</v>
      </c>
      <c r="H2457" s="193">
        <f>MAX(0,D2457-Assumptions!$C$3)*Assumptions!$C$2</f>
        <v>0</v>
      </c>
      <c r="I2457" s="193">
        <f>MAX(0,E2457-Assumptions!$C$3)*Assumptions!$C$2</f>
        <v>0</v>
      </c>
      <c r="J2457" s="193">
        <f>MAX(0,F2457-Assumptions!$C$3)*Assumptions!$C$2</f>
        <v>0</v>
      </c>
      <c r="K2457" s="193">
        <f>MAX(0,G2457-Assumptions!$C$3)*Assumptions!$C$2</f>
        <v>0</v>
      </c>
    </row>
    <row r="2458" spans="1:11">
      <c r="A2458" s="192">
        <f t="shared" si="191"/>
        <v>47951.249999994048</v>
      </c>
      <c r="B2458" s="218">
        <v>18.025744680851066</v>
      </c>
      <c r="C2458" s="219">
        <f t="shared" si="190"/>
        <v>8.7111990527396203E-5</v>
      </c>
      <c r="D2458" s="193">
        <f t="shared" si="189"/>
        <v>18.824919782837835</v>
      </c>
      <c r="E2458" s="193">
        <f t="shared" si="189"/>
        <v>19.659526477524022</v>
      </c>
      <c r="F2458" s="193">
        <f t="shared" si="189"/>
        <v>20.531135631867436</v>
      </c>
      <c r="G2458" s="193">
        <f t="shared" si="189"/>
        <v>21.441387757535914</v>
      </c>
      <c r="H2458" s="193">
        <f>MAX(0,D2458-Assumptions!$C$3)*Assumptions!$C$2</f>
        <v>0</v>
      </c>
      <c r="I2458" s="193">
        <f>MAX(0,E2458-Assumptions!$C$3)*Assumptions!$C$2</f>
        <v>0</v>
      </c>
      <c r="J2458" s="193">
        <f>MAX(0,F2458-Assumptions!$C$3)*Assumptions!$C$2</f>
        <v>0</v>
      </c>
      <c r="K2458" s="193">
        <f>MAX(0,G2458-Assumptions!$C$3)*Assumptions!$C$2</f>
        <v>0</v>
      </c>
    </row>
    <row r="2459" spans="1:11">
      <c r="A2459" s="192">
        <f t="shared" si="191"/>
        <v>47951.291666660713</v>
      </c>
      <c r="B2459" s="218">
        <v>19.536648936170216</v>
      </c>
      <c r="C2459" s="219">
        <f t="shared" si="190"/>
        <v>9.4413651540989921E-5</v>
      </c>
      <c r="D2459" s="193">
        <f t="shared" si="189"/>
        <v>20.402810289416813</v>
      </c>
      <c r="E2459" s="193">
        <f t="shared" si="189"/>
        <v>21.307373084605121</v>
      </c>
      <c r="F2459" s="193">
        <f t="shared" si="189"/>
        <v>22.252039857570615</v>
      </c>
      <c r="G2459" s="193">
        <f t="shared" si="189"/>
        <v>23.238588626425589</v>
      </c>
      <c r="H2459" s="193">
        <f>MAX(0,D2459-Assumptions!$C$3)*Assumptions!$C$2</f>
        <v>0</v>
      </c>
      <c r="I2459" s="193">
        <f>MAX(0,E2459-Assumptions!$C$3)*Assumptions!$C$2</f>
        <v>0</v>
      </c>
      <c r="J2459" s="193">
        <f>MAX(0,F2459-Assumptions!$C$3)*Assumptions!$C$2</f>
        <v>0</v>
      </c>
      <c r="K2459" s="193">
        <f>MAX(0,G2459-Assumptions!$C$3)*Assumptions!$C$2</f>
        <v>0</v>
      </c>
    </row>
    <row r="2460" spans="1:11">
      <c r="A2460" s="192">
        <f t="shared" si="191"/>
        <v>47951.333333327377</v>
      </c>
      <c r="B2460" s="218">
        <v>20.745372340425533</v>
      </c>
      <c r="C2460" s="219">
        <f t="shared" si="190"/>
        <v>1.0025498035186487E-4</v>
      </c>
      <c r="D2460" s="193">
        <f t="shared" si="189"/>
        <v>21.665122694679987</v>
      </c>
      <c r="E2460" s="193">
        <f t="shared" si="189"/>
        <v>22.625650370269994</v>
      </c>
      <c r="F2460" s="193">
        <f t="shared" si="189"/>
        <v>23.62876323813315</v>
      </c>
      <c r="G2460" s="193">
        <f t="shared" si="189"/>
        <v>24.67634932153732</v>
      </c>
      <c r="H2460" s="193">
        <f>MAX(0,D2460-Assumptions!$C$3)*Assumptions!$C$2</f>
        <v>0</v>
      </c>
      <c r="I2460" s="193">
        <f>MAX(0,E2460-Assumptions!$C$3)*Assumptions!$C$2</f>
        <v>0</v>
      </c>
      <c r="J2460" s="193">
        <f>MAX(0,F2460-Assumptions!$C$3)*Assumptions!$C$2</f>
        <v>0</v>
      </c>
      <c r="K2460" s="193">
        <f>MAX(0,G2460-Assumptions!$C$3)*Assumptions!$C$2</f>
        <v>0</v>
      </c>
    </row>
    <row r="2461" spans="1:11">
      <c r="A2461" s="192">
        <f t="shared" si="191"/>
        <v>47951.374999994041</v>
      </c>
      <c r="B2461" s="218">
        <v>21.586223404255321</v>
      </c>
      <c r="C2461" s="219">
        <f t="shared" si="190"/>
        <v>1.0431851343769094E-4</v>
      </c>
      <c r="D2461" s="193">
        <f t="shared" si="189"/>
        <v>22.543253063558723</v>
      </c>
      <c r="E2461" s="193">
        <f t="shared" si="189"/>
        <v>23.542712829862953</v>
      </c>
      <c r="F2461" s="193">
        <f t="shared" si="189"/>
        <v>24.586483850698396</v>
      </c>
      <c r="G2461" s="193">
        <f t="shared" si="189"/>
        <v>25.67653067465853</v>
      </c>
      <c r="H2461" s="193">
        <f>MAX(0,D2461-Assumptions!$C$3)*Assumptions!$C$2</f>
        <v>0</v>
      </c>
      <c r="I2461" s="193">
        <f>MAX(0,E2461-Assumptions!$C$3)*Assumptions!$C$2</f>
        <v>0</v>
      </c>
      <c r="J2461" s="193">
        <f>MAX(0,F2461-Assumptions!$C$3)*Assumptions!$C$2</f>
        <v>0</v>
      </c>
      <c r="K2461" s="193">
        <f>MAX(0,G2461-Assumptions!$C$3)*Assumptions!$C$2</f>
        <v>0</v>
      </c>
    </row>
    <row r="2462" spans="1:11">
      <c r="A2462" s="192">
        <f t="shared" si="191"/>
        <v>47951.416666660705</v>
      </c>
      <c r="B2462" s="218">
        <v>22.203723404255324</v>
      </c>
      <c r="C2462" s="219">
        <f t="shared" si="190"/>
        <v>1.0730267054759447E-4</v>
      </c>
      <c r="D2462" s="193">
        <f t="shared" si="189"/>
        <v>23.188130053204045</v>
      </c>
      <c r="E2462" s="193">
        <f t="shared" si="189"/>
        <v>24.216180573626534</v>
      </c>
      <c r="F2462" s="193">
        <f t="shared" si="189"/>
        <v>25.289809925551001</v>
      </c>
      <c r="G2462" s="193">
        <f t="shared" si="189"/>
        <v>26.411038855856923</v>
      </c>
      <c r="H2462" s="193">
        <f>MAX(0,D2462-Assumptions!$C$3)*Assumptions!$C$2</f>
        <v>0</v>
      </c>
      <c r="I2462" s="193">
        <f>MAX(0,E2462-Assumptions!$C$3)*Assumptions!$C$2</f>
        <v>0</v>
      </c>
      <c r="J2462" s="193">
        <f>MAX(0,F2462-Assumptions!$C$3)*Assumptions!$C$2</f>
        <v>0</v>
      </c>
      <c r="K2462" s="193">
        <f>MAX(0,G2462-Assumptions!$C$3)*Assumptions!$C$2</f>
        <v>0</v>
      </c>
    </row>
    <row r="2463" spans="1:11">
      <c r="A2463" s="192">
        <f t="shared" si="191"/>
        <v>47951.458333327369</v>
      </c>
      <c r="B2463" s="218">
        <v>22.374521276595743</v>
      </c>
      <c r="C2463" s="219">
        <f t="shared" si="190"/>
        <v>1.0812807570565285E-4</v>
      </c>
      <c r="D2463" s="193">
        <f t="shared" ref="D2463:D2526" si="192">$C2463*D$2</f>
        <v>23.366500284382528</v>
      </c>
      <c r="E2463" s="193">
        <f t="shared" ref="E2463:G2494" si="193">$C2463*E$2</f>
        <v>24.402458885731345</v>
      </c>
      <c r="F2463" s="193">
        <f t="shared" si="193"/>
        <v>25.484346924978308</v>
      </c>
      <c r="G2463" s="193">
        <f t="shared" si="193"/>
        <v>26.614200693209661</v>
      </c>
      <c r="H2463" s="193">
        <f>MAX(0,D2463-Assumptions!$C$3)*Assumptions!$C$2</f>
        <v>0</v>
      </c>
      <c r="I2463" s="193">
        <f>MAX(0,E2463-Assumptions!$C$3)*Assumptions!$C$2</f>
        <v>0</v>
      </c>
      <c r="J2463" s="193">
        <f>MAX(0,F2463-Assumptions!$C$3)*Assumptions!$C$2</f>
        <v>0</v>
      </c>
      <c r="K2463" s="193">
        <f>MAX(0,G2463-Assumptions!$C$3)*Assumptions!$C$2</f>
        <v>0</v>
      </c>
    </row>
    <row r="2464" spans="1:11">
      <c r="A2464" s="192">
        <f t="shared" si="191"/>
        <v>47951.499999994034</v>
      </c>
      <c r="B2464" s="218">
        <v>22.821223404255321</v>
      </c>
      <c r="C2464" s="219">
        <f t="shared" si="190"/>
        <v>1.1028682765749796E-4</v>
      </c>
      <c r="D2464" s="193">
        <f t="shared" si="192"/>
        <v>23.83300704284936</v>
      </c>
      <c r="E2464" s="193">
        <f t="shared" si="193"/>
        <v>24.889648317390108</v>
      </c>
      <c r="F2464" s="193">
        <f t="shared" si="193"/>
        <v>25.993136000403599</v>
      </c>
      <c r="G2464" s="193">
        <f t="shared" si="193"/>
        <v>27.145547037055305</v>
      </c>
      <c r="H2464" s="193">
        <f>MAX(0,D2464-Assumptions!$C$3)*Assumptions!$C$2</f>
        <v>0</v>
      </c>
      <c r="I2464" s="193">
        <f>MAX(0,E2464-Assumptions!$C$3)*Assumptions!$C$2</f>
        <v>0</v>
      </c>
      <c r="J2464" s="193">
        <f>MAX(0,F2464-Assumptions!$C$3)*Assumptions!$C$2</f>
        <v>0</v>
      </c>
      <c r="K2464" s="193">
        <f>MAX(0,G2464-Assumptions!$C$3)*Assumptions!$C$2</f>
        <v>0</v>
      </c>
    </row>
    <row r="2465" spans="1:11">
      <c r="A2465" s="192">
        <f t="shared" si="191"/>
        <v>47951.541666660698</v>
      </c>
      <c r="B2465" s="218">
        <v>23.057712765957447</v>
      </c>
      <c r="C2465" s="219">
        <f t="shared" si="190"/>
        <v>1.1142969633788654E-4</v>
      </c>
      <c r="D2465" s="193">
        <f t="shared" si="192"/>
        <v>24.079981209096502</v>
      </c>
      <c r="E2465" s="193">
        <f t="shared" si="193"/>
        <v>25.147572134150629</v>
      </c>
      <c r="F2465" s="193">
        <f t="shared" si="193"/>
        <v>26.262494922687573</v>
      </c>
      <c r="G2465" s="193">
        <f t="shared" si="193"/>
        <v>27.426848042620644</v>
      </c>
      <c r="H2465" s="193">
        <f>MAX(0,D2465-Assumptions!$C$3)*Assumptions!$C$2</f>
        <v>0</v>
      </c>
      <c r="I2465" s="193">
        <f>MAX(0,E2465-Assumptions!$C$3)*Assumptions!$C$2</f>
        <v>0</v>
      </c>
      <c r="J2465" s="193">
        <f>MAX(0,F2465-Assumptions!$C$3)*Assumptions!$C$2</f>
        <v>0</v>
      </c>
      <c r="K2465" s="193">
        <f>MAX(0,G2465-Assumptions!$C$3)*Assumptions!$C$2</f>
        <v>0</v>
      </c>
    </row>
    <row r="2466" spans="1:11">
      <c r="A2466" s="192">
        <f t="shared" si="191"/>
        <v>47951.583333327362</v>
      </c>
      <c r="B2466" s="218">
        <v>22.558457446808511</v>
      </c>
      <c r="C2466" s="219">
        <f t="shared" si="190"/>
        <v>1.0901697356817732E-4</v>
      </c>
      <c r="D2466" s="193">
        <f t="shared" si="192"/>
        <v>23.558591302574754</v>
      </c>
      <c r="E2466" s="193">
        <f t="shared" si="193"/>
        <v>24.60306629876731</v>
      </c>
      <c r="F2466" s="193">
        <f t="shared" si="193"/>
        <v>25.69384830897696</v>
      </c>
      <c r="G2466" s="193">
        <f t="shared" si="193"/>
        <v>26.832990364204928</v>
      </c>
      <c r="H2466" s="193">
        <f>MAX(0,D2466-Assumptions!$C$3)*Assumptions!$C$2</f>
        <v>0</v>
      </c>
      <c r="I2466" s="193">
        <f>MAX(0,E2466-Assumptions!$C$3)*Assumptions!$C$2</f>
        <v>0</v>
      </c>
      <c r="J2466" s="193">
        <f>MAX(0,F2466-Assumptions!$C$3)*Assumptions!$C$2</f>
        <v>0</v>
      </c>
      <c r="K2466" s="193">
        <f>MAX(0,G2466-Assumptions!$C$3)*Assumptions!$C$2</f>
        <v>0</v>
      </c>
    </row>
    <row r="2467" spans="1:11">
      <c r="A2467" s="192">
        <f t="shared" si="191"/>
        <v>47951.624999994026</v>
      </c>
      <c r="B2467" s="218">
        <v>22.597872340425535</v>
      </c>
      <c r="C2467" s="219">
        <f t="shared" si="190"/>
        <v>1.0920745168157543E-4</v>
      </c>
      <c r="D2467" s="193">
        <f t="shared" si="192"/>
        <v>23.59975366361595</v>
      </c>
      <c r="E2467" s="193">
        <f t="shared" si="193"/>
        <v>24.646053601560734</v>
      </c>
      <c r="F2467" s="193">
        <f t="shared" si="193"/>
        <v>25.73874146269096</v>
      </c>
      <c r="G2467" s="193">
        <f t="shared" si="193"/>
        <v>26.879873865132488</v>
      </c>
      <c r="H2467" s="193">
        <f>MAX(0,D2467-Assumptions!$C$3)*Assumptions!$C$2</f>
        <v>0</v>
      </c>
      <c r="I2467" s="193">
        <f>MAX(0,E2467-Assumptions!$C$3)*Assumptions!$C$2</f>
        <v>0</v>
      </c>
      <c r="J2467" s="193">
        <f>MAX(0,F2467-Assumptions!$C$3)*Assumptions!$C$2</f>
        <v>0</v>
      </c>
      <c r="K2467" s="193">
        <f>MAX(0,G2467-Assumptions!$C$3)*Assumptions!$C$2</f>
        <v>0</v>
      </c>
    </row>
    <row r="2468" spans="1:11">
      <c r="A2468" s="192">
        <f t="shared" si="191"/>
        <v>47951.666666660691</v>
      </c>
      <c r="B2468" s="218">
        <v>23.648936170212771</v>
      </c>
      <c r="C2468" s="219">
        <f t="shared" si="190"/>
        <v>1.1428686803885801E-4</v>
      </c>
      <c r="D2468" s="193">
        <f t="shared" si="192"/>
        <v>24.697416624714364</v>
      </c>
      <c r="E2468" s="193">
        <f t="shared" si="193"/>
        <v>25.792381676051928</v>
      </c>
      <c r="F2468" s="193">
        <f t="shared" si="193"/>
        <v>26.935892228397513</v>
      </c>
      <c r="G2468" s="193">
        <f t="shared" si="193"/>
        <v>28.130100556534</v>
      </c>
      <c r="H2468" s="193">
        <f>MAX(0,D2468-Assumptions!$C$3)*Assumptions!$C$2</f>
        <v>0</v>
      </c>
      <c r="I2468" s="193">
        <f>MAX(0,E2468-Assumptions!$C$3)*Assumptions!$C$2</f>
        <v>0</v>
      </c>
      <c r="J2468" s="193">
        <f>MAX(0,F2468-Assumptions!$C$3)*Assumptions!$C$2</f>
        <v>0</v>
      </c>
      <c r="K2468" s="193">
        <f>MAX(0,G2468-Assumptions!$C$3)*Assumptions!$C$2</f>
        <v>0</v>
      </c>
    </row>
    <row r="2469" spans="1:11">
      <c r="A2469" s="192">
        <f t="shared" si="191"/>
        <v>47951.708333327355</v>
      </c>
      <c r="B2469" s="218">
        <v>24.765691489361704</v>
      </c>
      <c r="C2469" s="219">
        <f t="shared" si="190"/>
        <v>1.1968374791847073E-4</v>
      </c>
      <c r="D2469" s="193">
        <f t="shared" si="192"/>
        <v>25.863683520881427</v>
      </c>
      <c r="E2469" s="193">
        <f t="shared" si="193"/>
        <v>27.010355255198821</v>
      </c>
      <c r="F2469" s="193">
        <f t="shared" si="193"/>
        <v>28.207864916960727</v>
      </c>
      <c r="G2469" s="193">
        <f t="shared" si="193"/>
        <v>29.458466416148099</v>
      </c>
      <c r="H2469" s="193">
        <f>MAX(0,D2469-Assumptions!$C$3)*Assumptions!$C$2</f>
        <v>0</v>
      </c>
      <c r="I2469" s="193">
        <f>MAX(0,E2469-Assumptions!$C$3)*Assumptions!$C$2</f>
        <v>0</v>
      </c>
      <c r="J2469" s="193">
        <f>MAX(0,F2469-Assumptions!$C$3)*Assumptions!$C$2</f>
        <v>0</v>
      </c>
      <c r="K2469" s="193">
        <f>MAX(0,G2469-Assumptions!$C$3)*Assumptions!$C$2</f>
        <v>0</v>
      </c>
    </row>
    <row r="2470" spans="1:11">
      <c r="A2470" s="192">
        <f t="shared" si="191"/>
        <v>47951.749999994019</v>
      </c>
      <c r="B2470" s="218">
        <v>24.844521276595749</v>
      </c>
      <c r="C2470" s="219">
        <f t="shared" si="190"/>
        <v>1.2006470414526694E-4</v>
      </c>
      <c r="D2470" s="193">
        <f t="shared" si="192"/>
        <v>25.946008242963813</v>
      </c>
      <c r="E2470" s="193">
        <f t="shared" si="193"/>
        <v>27.096329860785666</v>
      </c>
      <c r="F2470" s="193">
        <f t="shared" si="193"/>
        <v>28.297651224388723</v>
      </c>
      <c r="G2470" s="193">
        <f t="shared" si="193"/>
        <v>29.552233418003219</v>
      </c>
      <c r="H2470" s="193">
        <f>MAX(0,D2470-Assumptions!$C$3)*Assumptions!$C$2</f>
        <v>0</v>
      </c>
      <c r="I2470" s="193">
        <f>MAX(0,E2470-Assumptions!$C$3)*Assumptions!$C$2</f>
        <v>0</v>
      </c>
      <c r="J2470" s="193">
        <f>MAX(0,F2470-Assumptions!$C$3)*Assumptions!$C$2</f>
        <v>0</v>
      </c>
      <c r="K2470" s="193">
        <f>MAX(0,G2470-Assumptions!$C$3)*Assumptions!$C$2</f>
        <v>0</v>
      </c>
    </row>
    <row r="2471" spans="1:11">
      <c r="A2471" s="192">
        <f t="shared" si="191"/>
        <v>47951.791666660683</v>
      </c>
      <c r="B2471" s="218">
        <v>24.857659574468091</v>
      </c>
      <c r="C2471" s="219">
        <f t="shared" si="190"/>
        <v>1.2012819684973298E-4</v>
      </c>
      <c r="D2471" s="193">
        <f t="shared" si="192"/>
        <v>25.959729029977545</v>
      </c>
      <c r="E2471" s="193">
        <f t="shared" si="193"/>
        <v>27.110658961716808</v>
      </c>
      <c r="F2471" s="193">
        <f t="shared" si="193"/>
        <v>28.312615608960055</v>
      </c>
      <c r="G2471" s="193">
        <f t="shared" si="193"/>
        <v>29.567861251645738</v>
      </c>
      <c r="H2471" s="193">
        <f>MAX(0,D2471-Assumptions!$C$3)*Assumptions!$C$2</f>
        <v>0</v>
      </c>
      <c r="I2471" s="193">
        <f>MAX(0,E2471-Assumptions!$C$3)*Assumptions!$C$2</f>
        <v>0</v>
      </c>
      <c r="J2471" s="193">
        <f>MAX(0,F2471-Assumptions!$C$3)*Assumptions!$C$2</f>
        <v>0</v>
      </c>
      <c r="K2471" s="193">
        <f>MAX(0,G2471-Assumptions!$C$3)*Assumptions!$C$2</f>
        <v>0</v>
      </c>
    </row>
    <row r="2472" spans="1:11">
      <c r="A2472" s="192">
        <f t="shared" si="191"/>
        <v>47951.833333327348</v>
      </c>
      <c r="B2472" s="218">
        <v>25.64595744680852</v>
      </c>
      <c r="C2472" s="219">
        <f t="shared" si="190"/>
        <v>1.2393775911769494E-4</v>
      </c>
      <c r="D2472" s="193">
        <f t="shared" si="192"/>
        <v>26.782976250801362</v>
      </c>
      <c r="E2472" s="193">
        <f t="shared" si="193"/>
        <v>27.970405017585211</v>
      </c>
      <c r="F2472" s="193">
        <f t="shared" si="193"/>
        <v>29.21047868323998</v>
      </c>
      <c r="G2472" s="193">
        <f t="shared" si="193"/>
        <v>30.505531270196879</v>
      </c>
      <c r="H2472" s="193">
        <f>MAX(0,D2472-Assumptions!$C$3)*Assumptions!$C$2</f>
        <v>0</v>
      </c>
      <c r="I2472" s="193">
        <f>MAX(0,E2472-Assumptions!$C$3)*Assumptions!$C$2</f>
        <v>0</v>
      </c>
      <c r="J2472" s="193">
        <f>MAX(0,F2472-Assumptions!$C$3)*Assumptions!$C$2</f>
        <v>0</v>
      </c>
      <c r="K2472" s="193">
        <f>MAX(0,G2472-Assumptions!$C$3)*Assumptions!$C$2</f>
        <v>0</v>
      </c>
    </row>
    <row r="2473" spans="1:11">
      <c r="A2473" s="192">
        <f t="shared" si="191"/>
        <v>47951.874999994012</v>
      </c>
      <c r="B2473" s="218">
        <v>24.949627659574475</v>
      </c>
      <c r="C2473" s="219">
        <f t="shared" si="190"/>
        <v>1.205726457809952E-4</v>
      </c>
      <c r="D2473" s="193">
        <f t="shared" si="192"/>
        <v>26.055774539073656</v>
      </c>
      <c r="E2473" s="193">
        <f t="shared" si="193"/>
        <v>27.210962668234785</v>
      </c>
      <c r="F2473" s="193">
        <f t="shared" si="193"/>
        <v>28.41736630095938</v>
      </c>
      <c r="G2473" s="193">
        <f t="shared" si="193"/>
        <v>29.67725608714337</v>
      </c>
      <c r="H2473" s="193">
        <f>MAX(0,D2473-Assumptions!$C$3)*Assumptions!$C$2</f>
        <v>0</v>
      </c>
      <c r="I2473" s="193">
        <f>MAX(0,E2473-Assumptions!$C$3)*Assumptions!$C$2</f>
        <v>0</v>
      </c>
      <c r="J2473" s="193">
        <f>MAX(0,F2473-Assumptions!$C$3)*Assumptions!$C$2</f>
        <v>0</v>
      </c>
      <c r="K2473" s="193">
        <f>MAX(0,G2473-Assumptions!$C$3)*Assumptions!$C$2</f>
        <v>0</v>
      </c>
    </row>
    <row r="2474" spans="1:11">
      <c r="A2474" s="192">
        <f t="shared" si="191"/>
        <v>47951.916666660676</v>
      </c>
      <c r="B2474" s="218">
        <v>22.584734042553197</v>
      </c>
      <c r="C2474" s="219">
        <f t="shared" si="190"/>
        <v>1.091439589771094E-4</v>
      </c>
      <c r="D2474" s="193">
        <f t="shared" si="192"/>
        <v>23.586032876602221</v>
      </c>
      <c r="E2474" s="193">
        <f t="shared" si="193"/>
        <v>24.631724500629591</v>
      </c>
      <c r="F2474" s="193">
        <f t="shared" si="193"/>
        <v>25.723777078119628</v>
      </c>
      <c r="G2474" s="193">
        <f t="shared" si="193"/>
        <v>26.864246031489969</v>
      </c>
      <c r="H2474" s="193">
        <f>MAX(0,D2474-Assumptions!$C$3)*Assumptions!$C$2</f>
        <v>0</v>
      </c>
      <c r="I2474" s="193">
        <f>MAX(0,E2474-Assumptions!$C$3)*Assumptions!$C$2</f>
        <v>0</v>
      </c>
      <c r="J2474" s="193">
        <f>MAX(0,F2474-Assumptions!$C$3)*Assumptions!$C$2</f>
        <v>0</v>
      </c>
      <c r="K2474" s="193">
        <f>MAX(0,G2474-Assumptions!$C$3)*Assumptions!$C$2</f>
        <v>0</v>
      </c>
    </row>
    <row r="2475" spans="1:11">
      <c r="A2475" s="192">
        <f t="shared" si="191"/>
        <v>47951.95833332734</v>
      </c>
      <c r="B2475" s="218">
        <v>20.311808510638301</v>
      </c>
      <c r="C2475" s="219">
        <f t="shared" si="190"/>
        <v>9.8159721104485823E-5</v>
      </c>
      <c r="D2475" s="193">
        <f t="shared" si="192"/>
        <v>21.212336723226894</v>
      </c>
      <c r="E2475" s="193">
        <f t="shared" si="193"/>
        <v>22.152790039542378</v>
      </c>
      <c r="F2475" s="193">
        <f t="shared" si="193"/>
        <v>23.134938547279198</v>
      </c>
      <c r="G2475" s="193">
        <f t="shared" si="193"/>
        <v>24.160630811334201</v>
      </c>
      <c r="H2475" s="193">
        <f>MAX(0,D2475-Assumptions!$C$3)*Assumptions!$C$2</f>
        <v>0</v>
      </c>
      <c r="I2475" s="193">
        <f>MAX(0,E2475-Assumptions!$C$3)*Assumptions!$C$2</f>
        <v>0</v>
      </c>
      <c r="J2475" s="193">
        <f>MAX(0,F2475-Assumptions!$C$3)*Assumptions!$C$2</f>
        <v>0</v>
      </c>
      <c r="K2475" s="193">
        <f>MAX(0,G2475-Assumptions!$C$3)*Assumptions!$C$2</f>
        <v>0</v>
      </c>
    </row>
    <row r="2476" spans="1:11">
      <c r="A2476" s="192">
        <f t="shared" si="191"/>
        <v>47951.999999994005</v>
      </c>
      <c r="B2476" s="218">
        <v>17.907500000000002</v>
      </c>
      <c r="C2476" s="219">
        <f t="shared" si="190"/>
        <v>8.6540556187201921E-5</v>
      </c>
      <c r="D2476" s="193">
        <f t="shared" si="192"/>
        <v>18.701432699714267</v>
      </c>
      <c r="E2476" s="193">
        <f t="shared" si="193"/>
        <v>19.530564569143767</v>
      </c>
      <c r="F2476" s="193">
        <f t="shared" si="193"/>
        <v>20.39645617072545</v>
      </c>
      <c r="G2476" s="193">
        <f t="shared" si="193"/>
        <v>21.300737254753244</v>
      </c>
      <c r="H2476" s="193">
        <f>MAX(0,D2476-Assumptions!$C$3)*Assumptions!$C$2</f>
        <v>0</v>
      </c>
      <c r="I2476" s="193">
        <f>MAX(0,E2476-Assumptions!$C$3)*Assumptions!$C$2</f>
        <v>0</v>
      </c>
      <c r="J2476" s="193">
        <f>MAX(0,F2476-Assumptions!$C$3)*Assumptions!$C$2</f>
        <v>0</v>
      </c>
      <c r="K2476" s="193">
        <f>MAX(0,G2476-Assumptions!$C$3)*Assumptions!$C$2</f>
        <v>0</v>
      </c>
    </row>
    <row r="2477" spans="1:11">
      <c r="A2477" s="192">
        <f t="shared" si="191"/>
        <v>47952.041666660669</v>
      </c>
      <c r="B2477" s="218">
        <v>16.606808510638302</v>
      </c>
      <c r="C2477" s="219">
        <f t="shared" si="190"/>
        <v>8.0254778445064737E-5</v>
      </c>
      <c r="D2477" s="193">
        <f t="shared" si="192"/>
        <v>17.343074785354979</v>
      </c>
      <c r="E2477" s="193">
        <f t="shared" si="193"/>
        <v>18.11198357696091</v>
      </c>
      <c r="F2477" s="193">
        <f t="shared" si="193"/>
        <v>18.914982098163588</v>
      </c>
      <c r="G2477" s="193">
        <f t="shared" si="193"/>
        <v>19.753581724143874</v>
      </c>
      <c r="H2477" s="193">
        <f>MAX(0,D2477-Assumptions!$C$3)*Assumptions!$C$2</f>
        <v>0</v>
      </c>
      <c r="I2477" s="193">
        <f>MAX(0,E2477-Assumptions!$C$3)*Assumptions!$C$2</f>
        <v>0</v>
      </c>
      <c r="J2477" s="193">
        <f>MAX(0,F2477-Assumptions!$C$3)*Assumptions!$C$2</f>
        <v>0</v>
      </c>
      <c r="K2477" s="193">
        <f>MAX(0,G2477-Assumptions!$C$3)*Assumptions!$C$2</f>
        <v>0</v>
      </c>
    </row>
    <row r="2478" spans="1:11">
      <c r="A2478" s="192">
        <f t="shared" si="191"/>
        <v>47952.083333327333</v>
      </c>
      <c r="B2478" s="218">
        <v>16.041861702127662</v>
      </c>
      <c r="C2478" s="219">
        <f t="shared" si="190"/>
        <v>7.7524592153025343E-5</v>
      </c>
      <c r="D2478" s="193">
        <f t="shared" si="192"/>
        <v>16.753080943764576</v>
      </c>
      <c r="E2478" s="193">
        <f t="shared" si="193"/>
        <v>17.495832236921892</v>
      </c>
      <c r="F2478" s="193">
        <f t="shared" si="193"/>
        <v>18.271513561596311</v>
      </c>
      <c r="G2478" s="193">
        <f t="shared" si="193"/>
        <v>19.08158487751556</v>
      </c>
      <c r="H2478" s="193">
        <f>MAX(0,D2478-Assumptions!$C$3)*Assumptions!$C$2</f>
        <v>0</v>
      </c>
      <c r="I2478" s="193">
        <f>MAX(0,E2478-Assumptions!$C$3)*Assumptions!$C$2</f>
        <v>0</v>
      </c>
      <c r="J2478" s="193">
        <f>MAX(0,F2478-Assumptions!$C$3)*Assumptions!$C$2</f>
        <v>0</v>
      </c>
      <c r="K2478" s="193">
        <f>MAX(0,G2478-Assumptions!$C$3)*Assumptions!$C$2</f>
        <v>0</v>
      </c>
    </row>
    <row r="2479" spans="1:11">
      <c r="A2479" s="192">
        <f t="shared" si="191"/>
        <v>47952.124999993997</v>
      </c>
      <c r="B2479" s="218">
        <v>15.621436170212769</v>
      </c>
      <c r="C2479" s="219">
        <f t="shared" si="190"/>
        <v>7.5492825610112314E-5</v>
      </c>
      <c r="D2479" s="193">
        <f t="shared" si="192"/>
        <v>16.314015759325212</v>
      </c>
      <c r="E2479" s="193">
        <f t="shared" si="193"/>
        <v>17.037301007125414</v>
      </c>
      <c r="F2479" s="193">
        <f t="shared" si="193"/>
        <v>17.792653255313692</v>
      </c>
      <c r="G2479" s="193">
        <f t="shared" si="193"/>
        <v>18.581494200954957</v>
      </c>
      <c r="H2479" s="193">
        <f>MAX(0,D2479-Assumptions!$C$3)*Assumptions!$C$2</f>
        <v>0</v>
      </c>
      <c r="I2479" s="193">
        <f>MAX(0,E2479-Assumptions!$C$3)*Assumptions!$C$2</f>
        <v>0</v>
      </c>
      <c r="J2479" s="193">
        <f>MAX(0,F2479-Assumptions!$C$3)*Assumptions!$C$2</f>
        <v>0</v>
      </c>
      <c r="K2479" s="193">
        <f>MAX(0,G2479-Assumptions!$C$3)*Assumptions!$C$2</f>
        <v>0</v>
      </c>
    </row>
    <row r="2480" spans="1:11">
      <c r="A2480" s="192">
        <f t="shared" si="191"/>
        <v>47952.166666660662</v>
      </c>
      <c r="B2480" s="218">
        <v>15.857925531914896</v>
      </c>
      <c r="C2480" s="219">
        <f t="shared" si="190"/>
        <v>7.6635694290500892E-5</v>
      </c>
      <c r="D2480" s="193">
        <f t="shared" si="192"/>
        <v>16.560989925572354</v>
      </c>
      <c r="E2480" s="193">
        <f t="shared" si="193"/>
        <v>17.295224823885931</v>
      </c>
      <c r="F2480" s="193">
        <f t="shared" si="193"/>
        <v>18.062012177597666</v>
      </c>
      <c r="G2480" s="193">
        <f t="shared" si="193"/>
        <v>18.862795206520296</v>
      </c>
      <c r="H2480" s="193">
        <f>MAX(0,D2480-Assumptions!$C$3)*Assumptions!$C$2</f>
        <v>0</v>
      </c>
      <c r="I2480" s="193">
        <f>MAX(0,E2480-Assumptions!$C$3)*Assumptions!$C$2</f>
        <v>0</v>
      </c>
      <c r="J2480" s="193">
        <f>MAX(0,F2480-Assumptions!$C$3)*Assumptions!$C$2</f>
        <v>0</v>
      </c>
      <c r="K2480" s="193">
        <f>MAX(0,G2480-Assumptions!$C$3)*Assumptions!$C$2</f>
        <v>0</v>
      </c>
    </row>
    <row r="2481" spans="1:11">
      <c r="A2481" s="192">
        <f t="shared" si="191"/>
        <v>47952.208333327326</v>
      </c>
      <c r="B2481" s="218">
        <v>17.21117021276596</v>
      </c>
      <c r="C2481" s="219">
        <f t="shared" si="190"/>
        <v>8.3175442850502216E-5</v>
      </c>
      <c r="D2481" s="193">
        <f t="shared" si="192"/>
        <v>17.974230987986566</v>
      </c>
      <c r="E2481" s="193">
        <f t="shared" si="193"/>
        <v>18.771122219793348</v>
      </c>
      <c r="F2481" s="193">
        <f t="shared" si="193"/>
        <v>19.603343788444857</v>
      </c>
      <c r="G2481" s="193">
        <f t="shared" si="193"/>
        <v>20.472462071699745</v>
      </c>
      <c r="H2481" s="193">
        <f>MAX(0,D2481-Assumptions!$C$3)*Assumptions!$C$2</f>
        <v>0</v>
      </c>
      <c r="I2481" s="193">
        <f>MAX(0,E2481-Assumptions!$C$3)*Assumptions!$C$2</f>
        <v>0</v>
      </c>
      <c r="J2481" s="193">
        <f>MAX(0,F2481-Assumptions!$C$3)*Assumptions!$C$2</f>
        <v>0</v>
      </c>
      <c r="K2481" s="193">
        <f>MAX(0,G2481-Assumptions!$C$3)*Assumptions!$C$2</f>
        <v>0</v>
      </c>
    </row>
    <row r="2482" spans="1:11">
      <c r="A2482" s="192">
        <f t="shared" si="191"/>
        <v>47952.24999999399</v>
      </c>
      <c r="B2482" s="218">
        <v>19.773138297872343</v>
      </c>
      <c r="C2482" s="219">
        <f t="shared" si="190"/>
        <v>9.5556520221378499E-5</v>
      </c>
      <c r="D2482" s="193">
        <f t="shared" si="192"/>
        <v>20.649784455663955</v>
      </c>
      <c r="E2482" s="193">
        <f t="shared" si="193"/>
        <v>21.565296901365642</v>
      </c>
      <c r="F2482" s="193">
        <f t="shared" si="193"/>
        <v>22.521398779854589</v>
      </c>
      <c r="G2482" s="193">
        <f t="shared" si="193"/>
        <v>23.519889631990928</v>
      </c>
      <c r="H2482" s="193">
        <f>MAX(0,D2482-Assumptions!$C$3)*Assumptions!$C$2</f>
        <v>0</v>
      </c>
      <c r="I2482" s="193">
        <f>MAX(0,E2482-Assumptions!$C$3)*Assumptions!$C$2</f>
        <v>0</v>
      </c>
      <c r="J2482" s="193">
        <f>MAX(0,F2482-Assumptions!$C$3)*Assumptions!$C$2</f>
        <v>0</v>
      </c>
      <c r="K2482" s="193">
        <f>MAX(0,G2482-Assumptions!$C$3)*Assumptions!$C$2</f>
        <v>0</v>
      </c>
    </row>
    <row r="2483" spans="1:11">
      <c r="A2483" s="192">
        <f t="shared" si="191"/>
        <v>47952.291666660654</v>
      </c>
      <c r="B2483" s="218">
        <v>22.637287234042557</v>
      </c>
      <c r="C2483" s="219">
        <f t="shared" si="190"/>
        <v>1.0939792979497353E-4</v>
      </c>
      <c r="D2483" s="193">
        <f t="shared" si="192"/>
        <v>23.640916024657141</v>
      </c>
      <c r="E2483" s="193">
        <f t="shared" si="193"/>
        <v>24.689040904354151</v>
      </c>
      <c r="F2483" s="193">
        <f t="shared" si="193"/>
        <v>25.783634616404957</v>
      </c>
      <c r="G2483" s="193">
        <f t="shared" si="193"/>
        <v>26.926757366060045</v>
      </c>
      <c r="H2483" s="193">
        <f>MAX(0,D2483-Assumptions!$C$3)*Assumptions!$C$2</f>
        <v>0</v>
      </c>
      <c r="I2483" s="193">
        <f>MAX(0,E2483-Assumptions!$C$3)*Assumptions!$C$2</f>
        <v>0</v>
      </c>
      <c r="J2483" s="193">
        <f>MAX(0,F2483-Assumptions!$C$3)*Assumptions!$C$2</f>
        <v>0</v>
      </c>
      <c r="K2483" s="193">
        <f>MAX(0,G2483-Assumptions!$C$3)*Assumptions!$C$2</f>
        <v>0</v>
      </c>
    </row>
    <row r="2484" spans="1:11">
      <c r="A2484" s="192">
        <f t="shared" si="191"/>
        <v>47952.333333327319</v>
      </c>
      <c r="B2484" s="218">
        <v>23.267925531914898</v>
      </c>
      <c r="C2484" s="219">
        <f t="shared" si="190"/>
        <v>1.1244557960934308E-4</v>
      </c>
      <c r="D2484" s="193">
        <f t="shared" si="192"/>
        <v>24.299513801316191</v>
      </c>
      <c r="E2484" s="193">
        <f t="shared" si="193"/>
        <v>25.376837749048871</v>
      </c>
      <c r="F2484" s="193">
        <f t="shared" si="193"/>
        <v>26.50192507582889</v>
      </c>
      <c r="G2484" s="193">
        <f t="shared" si="193"/>
        <v>27.676893380900953</v>
      </c>
      <c r="H2484" s="193">
        <f>MAX(0,D2484-Assumptions!$C$3)*Assumptions!$C$2</f>
        <v>0</v>
      </c>
      <c r="I2484" s="193">
        <f>MAX(0,E2484-Assumptions!$C$3)*Assumptions!$C$2</f>
        <v>0</v>
      </c>
      <c r="J2484" s="193">
        <f>MAX(0,F2484-Assumptions!$C$3)*Assumptions!$C$2</f>
        <v>0</v>
      </c>
      <c r="K2484" s="193">
        <f>MAX(0,G2484-Assumptions!$C$3)*Assumptions!$C$2</f>
        <v>0</v>
      </c>
    </row>
    <row r="2485" spans="1:11">
      <c r="A2485" s="192">
        <f t="shared" si="191"/>
        <v>47952.374999993983</v>
      </c>
      <c r="B2485" s="218">
        <v>23.780319148936172</v>
      </c>
      <c r="C2485" s="219">
        <f t="shared" si="190"/>
        <v>1.1492179508351832E-4</v>
      </c>
      <c r="D2485" s="193">
        <f t="shared" si="192"/>
        <v>24.834624494851663</v>
      </c>
      <c r="E2485" s="193">
        <f t="shared" si="193"/>
        <v>25.935672685363325</v>
      </c>
      <c r="F2485" s="193">
        <f t="shared" si="193"/>
        <v>27.085536074110831</v>
      </c>
      <c r="G2485" s="193">
        <f t="shared" si="193"/>
        <v>28.286378892959185</v>
      </c>
      <c r="H2485" s="193">
        <f>MAX(0,D2485-Assumptions!$C$3)*Assumptions!$C$2</f>
        <v>0</v>
      </c>
      <c r="I2485" s="193">
        <f>MAX(0,E2485-Assumptions!$C$3)*Assumptions!$C$2</f>
        <v>0</v>
      </c>
      <c r="J2485" s="193">
        <f>MAX(0,F2485-Assumptions!$C$3)*Assumptions!$C$2</f>
        <v>0</v>
      </c>
      <c r="K2485" s="193">
        <f>MAX(0,G2485-Assumptions!$C$3)*Assumptions!$C$2</f>
        <v>0</v>
      </c>
    </row>
    <row r="2486" spans="1:11">
      <c r="A2486" s="192">
        <f t="shared" si="191"/>
        <v>47952.416666660647</v>
      </c>
      <c r="B2486" s="218">
        <v>24.003670212765961</v>
      </c>
      <c r="C2486" s="219">
        <f t="shared" si="190"/>
        <v>1.1600117105944088E-4</v>
      </c>
      <c r="D2486" s="193">
        <f t="shared" si="192"/>
        <v>25.067877874085081</v>
      </c>
      <c r="E2486" s="193">
        <f t="shared" si="193"/>
        <v>26.179267401192707</v>
      </c>
      <c r="F2486" s="193">
        <f t="shared" si="193"/>
        <v>27.33993061182348</v>
      </c>
      <c r="G2486" s="193">
        <f t="shared" si="193"/>
        <v>28.552052064882009</v>
      </c>
      <c r="H2486" s="193">
        <f>MAX(0,D2486-Assumptions!$C$3)*Assumptions!$C$2</f>
        <v>0</v>
      </c>
      <c r="I2486" s="193">
        <f>MAX(0,E2486-Assumptions!$C$3)*Assumptions!$C$2</f>
        <v>0</v>
      </c>
      <c r="J2486" s="193">
        <f>MAX(0,F2486-Assumptions!$C$3)*Assumptions!$C$2</f>
        <v>0</v>
      </c>
      <c r="K2486" s="193">
        <f>MAX(0,G2486-Assumptions!$C$3)*Assumptions!$C$2</f>
        <v>0</v>
      </c>
    </row>
    <row r="2487" spans="1:11">
      <c r="A2487" s="192">
        <f t="shared" si="191"/>
        <v>47952.458333327311</v>
      </c>
      <c r="B2487" s="218">
        <v>23.530691489361708</v>
      </c>
      <c r="C2487" s="219">
        <f t="shared" si="190"/>
        <v>1.1371543369866372E-4</v>
      </c>
      <c r="D2487" s="193">
        <f t="shared" si="192"/>
        <v>24.573929541590797</v>
      </c>
      <c r="E2487" s="193">
        <f t="shared" si="193"/>
        <v>25.66341976767167</v>
      </c>
      <c r="F2487" s="193">
        <f t="shared" si="193"/>
        <v>26.801212767255528</v>
      </c>
      <c r="G2487" s="193">
        <f t="shared" si="193"/>
        <v>27.98945005375133</v>
      </c>
      <c r="H2487" s="193">
        <f>MAX(0,D2487-Assumptions!$C$3)*Assumptions!$C$2</f>
        <v>0</v>
      </c>
      <c r="I2487" s="193">
        <f>MAX(0,E2487-Assumptions!$C$3)*Assumptions!$C$2</f>
        <v>0</v>
      </c>
      <c r="J2487" s="193">
        <f>MAX(0,F2487-Assumptions!$C$3)*Assumptions!$C$2</f>
        <v>0</v>
      </c>
      <c r="K2487" s="193">
        <f>MAX(0,G2487-Assumptions!$C$3)*Assumptions!$C$2</f>
        <v>0</v>
      </c>
    </row>
    <row r="2488" spans="1:11">
      <c r="A2488" s="192">
        <f t="shared" si="191"/>
        <v>47952.499999993976</v>
      </c>
      <c r="B2488" s="218">
        <v>23.228510638297877</v>
      </c>
      <c r="C2488" s="219">
        <f t="shared" si="190"/>
        <v>1.1225510149594498E-4</v>
      </c>
      <c r="D2488" s="193">
        <f t="shared" si="192"/>
        <v>24.258351440275</v>
      </c>
      <c r="E2488" s="193">
        <f t="shared" si="193"/>
        <v>25.33385044625545</v>
      </c>
      <c r="F2488" s="193">
        <f t="shared" si="193"/>
        <v>26.457031922114894</v>
      </c>
      <c r="G2488" s="193">
        <f t="shared" si="193"/>
        <v>27.630009879973397</v>
      </c>
      <c r="H2488" s="193">
        <f>MAX(0,D2488-Assumptions!$C$3)*Assumptions!$C$2</f>
        <v>0</v>
      </c>
      <c r="I2488" s="193">
        <f>MAX(0,E2488-Assumptions!$C$3)*Assumptions!$C$2</f>
        <v>0</v>
      </c>
      <c r="J2488" s="193">
        <f>MAX(0,F2488-Assumptions!$C$3)*Assumptions!$C$2</f>
        <v>0</v>
      </c>
      <c r="K2488" s="193">
        <f>MAX(0,G2488-Assumptions!$C$3)*Assumptions!$C$2</f>
        <v>0</v>
      </c>
    </row>
    <row r="2489" spans="1:11">
      <c r="A2489" s="192">
        <f t="shared" si="191"/>
        <v>47952.54166666064</v>
      </c>
      <c r="B2489" s="218">
        <v>23.149680851063831</v>
      </c>
      <c r="C2489" s="219">
        <f t="shared" si="190"/>
        <v>1.1187414526914877E-4</v>
      </c>
      <c r="D2489" s="193">
        <f t="shared" si="192"/>
        <v>24.176026718192613</v>
      </c>
      <c r="E2489" s="193">
        <f t="shared" si="193"/>
        <v>25.247875840668605</v>
      </c>
      <c r="F2489" s="193">
        <f t="shared" si="193"/>
        <v>26.367245614686897</v>
      </c>
      <c r="G2489" s="193">
        <f t="shared" si="193"/>
        <v>27.536242878118276</v>
      </c>
      <c r="H2489" s="193">
        <f>MAX(0,D2489-Assumptions!$C$3)*Assumptions!$C$2</f>
        <v>0</v>
      </c>
      <c r="I2489" s="193">
        <f>MAX(0,E2489-Assumptions!$C$3)*Assumptions!$C$2</f>
        <v>0</v>
      </c>
      <c r="J2489" s="193">
        <f>MAX(0,F2489-Assumptions!$C$3)*Assumptions!$C$2</f>
        <v>0</v>
      </c>
      <c r="K2489" s="193">
        <f>MAX(0,G2489-Assumptions!$C$3)*Assumptions!$C$2</f>
        <v>0</v>
      </c>
    </row>
    <row r="2490" spans="1:11">
      <c r="A2490" s="192">
        <f t="shared" si="191"/>
        <v>47952.583333327304</v>
      </c>
      <c r="B2490" s="218">
        <v>23.241648936170218</v>
      </c>
      <c r="C2490" s="219">
        <f t="shared" si="190"/>
        <v>1.1231859420041102E-4</v>
      </c>
      <c r="D2490" s="193">
        <f t="shared" si="192"/>
        <v>24.272072227288731</v>
      </c>
      <c r="E2490" s="193">
        <f t="shared" si="193"/>
        <v>25.348179547186593</v>
      </c>
      <c r="F2490" s="193">
        <f t="shared" si="193"/>
        <v>26.471996306686226</v>
      </c>
      <c r="G2490" s="193">
        <f t="shared" si="193"/>
        <v>27.645637713615915</v>
      </c>
      <c r="H2490" s="193">
        <f>MAX(0,D2490-Assumptions!$C$3)*Assumptions!$C$2</f>
        <v>0</v>
      </c>
      <c r="I2490" s="193">
        <f>MAX(0,E2490-Assumptions!$C$3)*Assumptions!$C$2</f>
        <v>0</v>
      </c>
      <c r="J2490" s="193">
        <f>MAX(0,F2490-Assumptions!$C$3)*Assumptions!$C$2</f>
        <v>0</v>
      </c>
      <c r="K2490" s="193">
        <f>MAX(0,G2490-Assumptions!$C$3)*Assumptions!$C$2</f>
        <v>0</v>
      </c>
    </row>
    <row r="2491" spans="1:11">
      <c r="A2491" s="192">
        <f t="shared" si="191"/>
        <v>47952.624999993968</v>
      </c>
      <c r="B2491" s="218">
        <v>23.070851063829792</v>
      </c>
      <c r="C2491" s="219">
        <f t="shared" si="190"/>
        <v>1.114931890423526E-4</v>
      </c>
      <c r="D2491" s="193">
        <f t="shared" si="192"/>
        <v>24.093701996110237</v>
      </c>
      <c r="E2491" s="193">
        <f t="shared" si="193"/>
        <v>25.161901235081771</v>
      </c>
      <c r="F2491" s="193">
        <f t="shared" si="193"/>
        <v>26.277459307258912</v>
      </c>
      <c r="G2491" s="193">
        <f t="shared" si="193"/>
        <v>27.44247587626317</v>
      </c>
      <c r="H2491" s="193">
        <f>MAX(0,D2491-Assumptions!$C$3)*Assumptions!$C$2</f>
        <v>0</v>
      </c>
      <c r="I2491" s="193">
        <f>MAX(0,E2491-Assumptions!$C$3)*Assumptions!$C$2</f>
        <v>0</v>
      </c>
      <c r="J2491" s="193">
        <f>MAX(0,F2491-Assumptions!$C$3)*Assumptions!$C$2</f>
        <v>0</v>
      </c>
      <c r="K2491" s="193">
        <f>MAX(0,G2491-Assumptions!$C$3)*Assumptions!$C$2</f>
        <v>0</v>
      </c>
    </row>
    <row r="2492" spans="1:11">
      <c r="A2492" s="192">
        <f t="shared" si="191"/>
        <v>47952.666666660632</v>
      </c>
      <c r="B2492" s="218">
        <v>24.437234042553197</v>
      </c>
      <c r="C2492" s="219">
        <f t="shared" si="190"/>
        <v>1.1809643030681995E-4</v>
      </c>
      <c r="D2492" s="193">
        <f t="shared" si="192"/>
        <v>25.520663845538181</v>
      </c>
      <c r="E2492" s="193">
        <f t="shared" si="193"/>
        <v>26.652127731920327</v>
      </c>
      <c r="F2492" s="193">
        <f t="shared" si="193"/>
        <v>27.833755302677435</v>
      </c>
      <c r="G2492" s="193">
        <f t="shared" si="193"/>
        <v>29.067770575085135</v>
      </c>
      <c r="H2492" s="193">
        <f>MAX(0,D2492-Assumptions!$C$3)*Assumptions!$C$2</f>
        <v>0</v>
      </c>
      <c r="I2492" s="193">
        <f>MAX(0,E2492-Assumptions!$C$3)*Assumptions!$C$2</f>
        <v>0</v>
      </c>
      <c r="J2492" s="193">
        <f>MAX(0,F2492-Assumptions!$C$3)*Assumptions!$C$2</f>
        <v>0</v>
      </c>
      <c r="K2492" s="193">
        <f>MAX(0,G2492-Assumptions!$C$3)*Assumptions!$C$2</f>
        <v>0</v>
      </c>
    </row>
    <row r="2493" spans="1:11">
      <c r="A2493" s="192">
        <f t="shared" si="191"/>
        <v>47952.708333327297</v>
      </c>
      <c r="B2493" s="218">
        <v>25.133563829787235</v>
      </c>
      <c r="C2493" s="219">
        <f t="shared" si="190"/>
        <v>1.2146154364351963E-4</v>
      </c>
      <c r="D2493" s="193">
        <f t="shared" si="192"/>
        <v>26.247865557265875</v>
      </c>
      <c r="E2493" s="193">
        <f t="shared" si="193"/>
        <v>27.411570081270739</v>
      </c>
      <c r="F2493" s="193">
        <f t="shared" si="193"/>
        <v>28.626867684958022</v>
      </c>
      <c r="G2493" s="193">
        <f t="shared" si="193"/>
        <v>29.89604575813863</v>
      </c>
      <c r="H2493" s="193">
        <f>MAX(0,D2493-Assumptions!$C$3)*Assumptions!$C$2</f>
        <v>0</v>
      </c>
      <c r="I2493" s="193">
        <f>MAX(0,E2493-Assumptions!$C$3)*Assumptions!$C$2</f>
        <v>0</v>
      </c>
      <c r="J2493" s="193">
        <f>MAX(0,F2493-Assumptions!$C$3)*Assumptions!$C$2</f>
        <v>0</v>
      </c>
      <c r="K2493" s="193">
        <f>MAX(0,G2493-Assumptions!$C$3)*Assumptions!$C$2</f>
        <v>0</v>
      </c>
    </row>
    <row r="2494" spans="1:11">
      <c r="A2494" s="192">
        <f t="shared" si="191"/>
        <v>47952.749999993961</v>
      </c>
      <c r="B2494" s="218">
        <v>24.739414893617028</v>
      </c>
      <c r="C2494" s="219">
        <f t="shared" si="190"/>
        <v>1.195567625095387E-4</v>
      </c>
      <c r="D2494" s="193">
        <f t="shared" si="192"/>
        <v>25.836241946853974</v>
      </c>
      <c r="E2494" s="193">
        <f t="shared" si="193"/>
        <v>26.98169705333655</v>
      </c>
      <c r="F2494" s="193">
        <f t="shared" si="193"/>
        <v>28.17793614781807</v>
      </c>
      <c r="G2494" s="193">
        <f t="shared" si="193"/>
        <v>29.427210748863072</v>
      </c>
      <c r="H2494" s="193">
        <f>MAX(0,D2494-Assumptions!$C$3)*Assumptions!$C$2</f>
        <v>0</v>
      </c>
      <c r="I2494" s="193">
        <f>MAX(0,E2494-Assumptions!$C$3)*Assumptions!$C$2</f>
        <v>0</v>
      </c>
      <c r="J2494" s="193">
        <f>MAX(0,F2494-Assumptions!$C$3)*Assumptions!$C$2</f>
        <v>0</v>
      </c>
      <c r="K2494" s="193">
        <f>MAX(0,G2494-Assumptions!$C$3)*Assumptions!$C$2</f>
        <v>0</v>
      </c>
    </row>
    <row r="2495" spans="1:11">
      <c r="A2495" s="192">
        <f t="shared" si="191"/>
        <v>47952.791666660625</v>
      </c>
      <c r="B2495" s="218">
        <v>23.977393617021274</v>
      </c>
      <c r="C2495" s="219">
        <f t="shared" si="190"/>
        <v>1.1587418565050878E-4</v>
      </c>
      <c r="D2495" s="193">
        <f t="shared" si="192"/>
        <v>25.040436300057614</v>
      </c>
      <c r="E2495" s="193">
        <f t="shared" ref="E2495:G2526" si="194">$C2495*E$2</f>
        <v>26.150609199330422</v>
      </c>
      <c r="F2495" s="193">
        <f t="shared" si="194"/>
        <v>27.310001842680805</v>
      </c>
      <c r="G2495" s="193">
        <f t="shared" si="194"/>
        <v>28.520796397596964</v>
      </c>
      <c r="H2495" s="193">
        <f>MAX(0,D2495-Assumptions!$C$3)*Assumptions!$C$2</f>
        <v>0</v>
      </c>
      <c r="I2495" s="193">
        <f>MAX(0,E2495-Assumptions!$C$3)*Assumptions!$C$2</f>
        <v>0</v>
      </c>
      <c r="J2495" s="193">
        <f>MAX(0,F2495-Assumptions!$C$3)*Assumptions!$C$2</f>
        <v>0</v>
      </c>
      <c r="K2495" s="193">
        <f>MAX(0,G2495-Assumptions!$C$3)*Assumptions!$C$2</f>
        <v>0</v>
      </c>
    </row>
    <row r="2496" spans="1:11">
      <c r="A2496" s="192">
        <f t="shared" si="191"/>
        <v>47952.833333327289</v>
      </c>
      <c r="B2496" s="218">
        <v>24.870797872340429</v>
      </c>
      <c r="C2496" s="219">
        <f t="shared" si="190"/>
        <v>1.2019168955419899E-4</v>
      </c>
      <c r="D2496" s="193">
        <f t="shared" si="192"/>
        <v>25.973449816991273</v>
      </c>
      <c r="E2496" s="193">
        <f t="shared" si="194"/>
        <v>27.124988062647944</v>
      </c>
      <c r="F2496" s="193">
        <f t="shared" si="194"/>
        <v>28.327579993531383</v>
      </c>
      <c r="G2496" s="193">
        <f t="shared" si="194"/>
        <v>29.583489085288253</v>
      </c>
      <c r="H2496" s="193">
        <f>MAX(0,D2496-Assumptions!$C$3)*Assumptions!$C$2</f>
        <v>0</v>
      </c>
      <c r="I2496" s="193">
        <f>MAX(0,E2496-Assumptions!$C$3)*Assumptions!$C$2</f>
        <v>0</v>
      </c>
      <c r="J2496" s="193">
        <f>MAX(0,F2496-Assumptions!$C$3)*Assumptions!$C$2</f>
        <v>0</v>
      </c>
      <c r="K2496" s="193">
        <f>MAX(0,G2496-Assumptions!$C$3)*Assumptions!$C$2</f>
        <v>0</v>
      </c>
    </row>
    <row r="2497" spans="1:11">
      <c r="A2497" s="192">
        <f t="shared" si="191"/>
        <v>47952.874999993954</v>
      </c>
      <c r="B2497" s="218">
        <v>24.31898936170213</v>
      </c>
      <c r="C2497" s="219">
        <f t="shared" si="190"/>
        <v>1.1752499596662564E-4</v>
      </c>
      <c r="D2497" s="193">
        <f t="shared" si="192"/>
        <v>25.397176762414603</v>
      </c>
      <c r="E2497" s="193">
        <f t="shared" si="194"/>
        <v>26.523165823540065</v>
      </c>
      <c r="F2497" s="193">
        <f t="shared" si="194"/>
        <v>27.699075841535443</v>
      </c>
      <c r="G2497" s="193">
        <f t="shared" si="194"/>
        <v>28.927120072302461</v>
      </c>
      <c r="H2497" s="193">
        <f>MAX(0,D2497-Assumptions!$C$3)*Assumptions!$C$2</f>
        <v>0</v>
      </c>
      <c r="I2497" s="193">
        <f>MAX(0,E2497-Assumptions!$C$3)*Assumptions!$C$2</f>
        <v>0</v>
      </c>
      <c r="J2497" s="193">
        <f>MAX(0,F2497-Assumptions!$C$3)*Assumptions!$C$2</f>
        <v>0</v>
      </c>
      <c r="K2497" s="193">
        <f>MAX(0,G2497-Assumptions!$C$3)*Assumptions!$C$2</f>
        <v>0</v>
      </c>
    </row>
    <row r="2498" spans="1:11">
      <c r="A2498" s="192">
        <f t="shared" si="191"/>
        <v>47952.916666660618</v>
      </c>
      <c r="B2498" s="218">
        <v>22.151170212765962</v>
      </c>
      <c r="C2498" s="219">
        <f t="shared" si="190"/>
        <v>1.0704869972973033E-4</v>
      </c>
      <c r="D2498" s="193">
        <f t="shared" si="192"/>
        <v>23.133246905149122</v>
      </c>
      <c r="E2498" s="193">
        <f t="shared" si="194"/>
        <v>24.158864169901971</v>
      </c>
      <c r="F2498" s="193">
        <f t="shared" si="194"/>
        <v>25.229952387265673</v>
      </c>
      <c r="G2498" s="193">
        <f t="shared" si="194"/>
        <v>26.348527521286844</v>
      </c>
      <c r="H2498" s="193">
        <f>MAX(0,D2498-Assumptions!$C$3)*Assumptions!$C$2</f>
        <v>0</v>
      </c>
      <c r="I2498" s="193">
        <f>MAX(0,E2498-Assumptions!$C$3)*Assumptions!$C$2</f>
        <v>0</v>
      </c>
      <c r="J2498" s="193">
        <f>MAX(0,F2498-Assumptions!$C$3)*Assumptions!$C$2</f>
        <v>0</v>
      </c>
      <c r="K2498" s="193">
        <f>MAX(0,G2498-Assumptions!$C$3)*Assumptions!$C$2</f>
        <v>0</v>
      </c>
    </row>
    <row r="2499" spans="1:11">
      <c r="A2499" s="192">
        <f t="shared" si="191"/>
        <v>47952.958333327282</v>
      </c>
      <c r="B2499" s="218">
        <v>19.865106382978727</v>
      </c>
      <c r="C2499" s="219">
        <f t="shared" si="190"/>
        <v>9.6000969152640724E-5</v>
      </c>
      <c r="D2499" s="193">
        <f t="shared" si="192"/>
        <v>20.745829964760066</v>
      </c>
      <c r="E2499" s="193">
        <f t="shared" si="194"/>
        <v>21.665600607883619</v>
      </c>
      <c r="F2499" s="193">
        <f t="shared" si="194"/>
        <v>22.62614947185391</v>
      </c>
      <c r="G2499" s="193">
        <f t="shared" si="194"/>
        <v>23.62928446748856</v>
      </c>
      <c r="H2499" s="193">
        <f>MAX(0,D2499-Assumptions!$C$3)*Assumptions!$C$2</f>
        <v>0</v>
      </c>
      <c r="I2499" s="193">
        <f>MAX(0,E2499-Assumptions!$C$3)*Assumptions!$C$2</f>
        <v>0</v>
      </c>
      <c r="J2499" s="193">
        <f>MAX(0,F2499-Assumptions!$C$3)*Assumptions!$C$2</f>
        <v>0</v>
      </c>
      <c r="K2499" s="193">
        <f>MAX(0,G2499-Assumptions!$C$3)*Assumptions!$C$2</f>
        <v>0</v>
      </c>
    </row>
    <row r="2500" spans="1:11">
      <c r="A2500" s="192">
        <f t="shared" si="191"/>
        <v>47952.999999993946</v>
      </c>
      <c r="B2500" s="218">
        <v>17.986329787234045</v>
      </c>
      <c r="C2500" s="219">
        <f t="shared" si="190"/>
        <v>8.6921512413998118E-5</v>
      </c>
      <c r="D2500" s="193">
        <f t="shared" si="192"/>
        <v>18.783757421796647</v>
      </c>
      <c r="E2500" s="193">
        <f t="shared" si="194"/>
        <v>19.616539174730605</v>
      </c>
      <c r="F2500" s="193">
        <f t="shared" si="194"/>
        <v>20.486242478153443</v>
      </c>
      <c r="G2500" s="193">
        <f t="shared" si="194"/>
        <v>21.394504256608357</v>
      </c>
      <c r="H2500" s="193">
        <f>MAX(0,D2500-Assumptions!$C$3)*Assumptions!$C$2</f>
        <v>0</v>
      </c>
      <c r="I2500" s="193">
        <f>MAX(0,E2500-Assumptions!$C$3)*Assumptions!$C$2</f>
        <v>0</v>
      </c>
      <c r="J2500" s="193">
        <f>MAX(0,F2500-Assumptions!$C$3)*Assumptions!$C$2</f>
        <v>0</v>
      </c>
      <c r="K2500" s="193">
        <f>MAX(0,G2500-Assumptions!$C$3)*Assumptions!$C$2</f>
        <v>0</v>
      </c>
    </row>
    <row r="2501" spans="1:11">
      <c r="A2501" s="192">
        <f t="shared" si="191"/>
        <v>47953.041666660611</v>
      </c>
      <c r="B2501" s="218">
        <v>16.449148936170218</v>
      </c>
      <c r="C2501" s="219">
        <f t="shared" ref="C2501:C2564" si="195">B2501/$B$2</f>
        <v>7.9492865991472356E-5</v>
      </c>
      <c r="D2501" s="193">
        <f t="shared" si="192"/>
        <v>17.178425341190216</v>
      </c>
      <c r="E2501" s="193">
        <f t="shared" si="194"/>
        <v>17.940034365787234</v>
      </c>
      <c r="F2501" s="193">
        <f t="shared" si="194"/>
        <v>18.735409483307606</v>
      </c>
      <c r="G2501" s="193">
        <f t="shared" si="194"/>
        <v>19.566047720433652</v>
      </c>
      <c r="H2501" s="193">
        <f>MAX(0,D2501-Assumptions!$C$3)*Assumptions!$C$2</f>
        <v>0</v>
      </c>
      <c r="I2501" s="193">
        <f>MAX(0,E2501-Assumptions!$C$3)*Assumptions!$C$2</f>
        <v>0</v>
      </c>
      <c r="J2501" s="193">
        <f>MAX(0,F2501-Assumptions!$C$3)*Assumptions!$C$2</f>
        <v>0</v>
      </c>
      <c r="K2501" s="193">
        <f>MAX(0,G2501-Assumptions!$C$3)*Assumptions!$C$2</f>
        <v>0</v>
      </c>
    </row>
    <row r="2502" spans="1:11">
      <c r="A2502" s="192">
        <f t="shared" ref="A2502:A2565" si="196">A2501 + TIME(1,0,0)</f>
        <v>47953.083333327275</v>
      </c>
      <c r="B2502" s="218">
        <v>15.871063829787236</v>
      </c>
      <c r="C2502" s="219">
        <f t="shared" si="195"/>
        <v>7.669918699496692E-5</v>
      </c>
      <c r="D2502" s="193">
        <f t="shared" si="192"/>
        <v>16.574710712586082</v>
      </c>
      <c r="E2502" s="193">
        <f t="shared" si="194"/>
        <v>17.30955392481707</v>
      </c>
      <c r="F2502" s="193">
        <f t="shared" si="194"/>
        <v>18.076976562168998</v>
      </c>
      <c r="G2502" s="193">
        <f t="shared" si="194"/>
        <v>18.878423040162815</v>
      </c>
      <c r="H2502" s="193">
        <f>MAX(0,D2502-Assumptions!$C$3)*Assumptions!$C$2</f>
        <v>0</v>
      </c>
      <c r="I2502" s="193">
        <f>MAX(0,E2502-Assumptions!$C$3)*Assumptions!$C$2</f>
        <v>0</v>
      </c>
      <c r="J2502" s="193">
        <f>MAX(0,F2502-Assumptions!$C$3)*Assumptions!$C$2</f>
        <v>0</v>
      </c>
      <c r="K2502" s="193">
        <f>MAX(0,G2502-Assumptions!$C$3)*Assumptions!$C$2</f>
        <v>0</v>
      </c>
    </row>
    <row r="2503" spans="1:11">
      <c r="A2503" s="192">
        <f t="shared" si="196"/>
        <v>47953.124999993939</v>
      </c>
      <c r="B2503" s="218">
        <v>15.490053191489364</v>
      </c>
      <c r="C2503" s="219">
        <f t="shared" si="195"/>
        <v>7.485789856545199E-5</v>
      </c>
      <c r="D2503" s="193">
        <f t="shared" si="192"/>
        <v>16.176807889187909</v>
      </c>
      <c r="E2503" s="193">
        <f t="shared" si="194"/>
        <v>16.894009997814013</v>
      </c>
      <c r="F2503" s="193">
        <f t="shared" si="194"/>
        <v>17.643009409600371</v>
      </c>
      <c r="G2503" s="193">
        <f t="shared" si="194"/>
        <v>18.425215864529768</v>
      </c>
      <c r="H2503" s="193">
        <f>MAX(0,D2503-Assumptions!$C$3)*Assumptions!$C$2</f>
        <v>0</v>
      </c>
      <c r="I2503" s="193">
        <f>MAX(0,E2503-Assumptions!$C$3)*Assumptions!$C$2</f>
        <v>0</v>
      </c>
      <c r="J2503" s="193">
        <f>MAX(0,F2503-Assumptions!$C$3)*Assumptions!$C$2</f>
        <v>0</v>
      </c>
      <c r="K2503" s="193">
        <f>MAX(0,G2503-Assumptions!$C$3)*Assumptions!$C$2</f>
        <v>0</v>
      </c>
    </row>
    <row r="2504" spans="1:11">
      <c r="A2504" s="192">
        <f t="shared" si="196"/>
        <v>47953.166666660603</v>
      </c>
      <c r="B2504" s="218">
        <v>15.68712765957447</v>
      </c>
      <c r="C2504" s="219">
        <f t="shared" si="195"/>
        <v>7.581028913244247E-5</v>
      </c>
      <c r="D2504" s="193">
        <f t="shared" si="192"/>
        <v>16.38261969439386</v>
      </c>
      <c r="E2504" s="193">
        <f t="shared" si="194"/>
        <v>17.108946511781109</v>
      </c>
      <c r="F2504" s="193">
        <f t="shared" si="194"/>
        <v>17.867475178170348</v>
      </c>
      <c r="G2504" s="193">
        <f t="shared" si="194"/>
        <v>18.659633369167551</v>
      </c>
      <c r="H2504" s="193">
        <f>MAX(0,D2504-Assumptions!$C$3)*Assumptions!$C$2</f>
        <v>0</v>
      </c>
      <c r="I2504" s="193">
        <f>MAX(0,E2504-Assumptions!$C$3)*Assumptions!$C$2</f>
        <v>0</v>
      </c>
      <c r="J2504" s="193">
        <f>MAX(0,F2504-Assumptions!$C$3)*Assumptions!$C$2</f>
        <v>0</v>
      </c>
      <c r="K2504" s="193">
        <f>MAX(0,G2504-Assumptions!$C$3)*Assumptions!$C$2</f>
        <v>0</v>
      </c>
    </row>
    <row r="2505" spans="1:11">
      <c r="A2505" s="192">
        <f t="shared" si="196"/>
        <v>47953.208333327268</v>
      </c>
      <c r="B2505" s="218">
        <v>16.803882978723408</v>
      </c>
      <c r="C2505" s="219">
        <f t="shared" si="195"/>
        <v>8.1207169012055216E-5</v>
      </c>
      <c r="D2505" s="193">
        <f t="shared" si="192"/>
        <v>17.548886590560929</v>
      </c>
      <c r="E2505" s="193">
        <f t="shared" si="194"/>
        <v>18.326920090928009</v>
      </c>
      <c r="F2505" s="193">
        <f t="shared" si="194"/>
        <v>19.139447866733565</v>
      </c>
      <c r="G2505" s="193">
        <f t="shared" si="194"/>
        <v>19.987999228781657</v>
      </c>
      <c r="H2505" s="193">
        <f>MAX(0,D2505-Assumptions!$C$3)*Assumptions!$C$2</f>
        <v>0</v>
      </c>
      <c r="I2505" s="193">
        <f>MAX(0,E2505-Assumptions!$C$3)*Assumptions!$C$2</f>
        <v>0</v>
      </c>
      <c r="J2505" s="193">
        <f>MAX(0,F2505-Assumptions!$C$3)*Assumptions!$C$2</f>
        <v>0</v>
      </c>
      <c r="K2505" s="193">
        <f>MAX(0,G2505-Assumptions!$C$3)*Assumptions!$C$2</f>
        <v>0</v>
      </c>
    </row>
    <row r="2506" spans="1:11">
      <c r="A2506" s="192">
        <f t="shared" si="196"/>
        <v>47953.249999993932</v>
      </c>
      <c r="B2506" s="218">
        <v>19.247606382978727</v>
      </c>
      <c r="C2506" s="219">
        <f t="shared" si="195"/>
        <v>9.3016812042737216E-5</v>
      </c>
      <c r="D2506" s="193">
        <f t="shared" si="192"/>
        <v>20.100952975114748</v>
      </c>
      <c r="E2506" s="193">
        <f t="shared" si="194"/>
        <v>20.992132864120045</v>
      </c>
      <c r="F2506" s="193">
        <f t="shared" si="194"/>
        <v>21.922823397001313</v>
      </c>
      <c r="G2506" s="193">
        <f t="shared" si="194"/>
        <v>22.894776286290174</v>
      </c>
      <c r="H2506" s="193">
        <f>MAX(0,D2506-Assumptions!$C$3)*Assumptions!$C$2</f>
        <v>0</v>
      </c>
      <c r="I2506" s="193">
        <f>MAX(0,E2506-Assumptions!$C$3)*Assumptions!$C$2</f>
        <v>0</v>
      </c>
      <c r="J2506" s="193">
        <f>MAX(0,F2506-Assumptions!$C$3)*Assumptions!$C$2</f>
        <v>0</v>
      </c>
      <c r="K2506" s="193">
        <f>MAX(0,G2506-Assumptions!$C$3)*Assumptions!$C$2</f>
        <v>0</v>
      </c>
    </row>
    <row r="2507" spans="1:11">
      <c r="A2507" s="192">
        <f t="shared" si="196"/>
        <v>47953.291666660596</v>
      </c>
      <c r="B2507" s="218">
        <v>23.031436170212771</v>
      </c>
      <c r="C2507" s="219">
        <f t="shared" si="195"/>
        <v>1.113027109289545E-4</v>
      </c>
      <c r="D2507" s="193">
        <f t="shared" si="192"/>
        <v>24.052539635069046</v>
      </c>
      <c r="E2507" s="193">
        <f t="shared" si="194"/>
        <v>25.118913932288354</v>
      </c>
      <c r="F2507" s="193">
        <f t="shared" si="194"/>
        <v>26.232566153544916</v>
      </c>
      <c r="G2507" s="193">
        <f t="shared" si="194"/>
        <v>27.395592375335614</v>
      </c>
      <c r="H2507" s="193">
        <f>MAX(0,D2507-Assumptions!$C$3)*Assumptions!$C$2</f>
        <v>0</v>
      </c>
      <c r="I2507" s="193">
        <f>MAX(0,E2507-Assumptions!$C$3)*Assumptions!$C$2</f>
        <v>0</v>
      </c>
      <c r="J2507" s="193">
        <f>MAX(0,F2507-Assumptions!$C$3)*Assumptions!$C$2</f>
        <v>0</v>
      </c>
      <c r="K2507" s="193">
        <f>MAX(0,G2507-Assumptions!$C$3)*Assumptions!$C$2</f>
        <v>0</v>
      </c>
    </row>
    <row r="2508" spans="1:11">
      <c r="A2508" s="192">
        <f t="shared" si="196"/>
        <v>47953.33333332726</v>
      </c>
      <c r="B2508" s="218">
        <v>23.543829787234049</v>
      </c>
      <c r="C2508" s="219">
        <f t="shared" si="195"/>
        <v>1.1377892640312977E-4</v>
      </c>
      <c r="D2508" s="193">
        <f t="shared" si="192"/>
        <v>24.587650328604528</v>
      </c>
      <c r="E2508" s="193">
        <f t="shared" si="194"/>
        <v>25.677748868602812</v>
      </c>
      <c r="F2508" s="193">
        <f t="shared" si="194"/>
        <v>26.816177151826864</v>
      </c>
      <c r="G2508" s="193">
        <f t="shared" si="194"/>
        <v>28.005077887393853</v>
      </c>
      <c r="H2508" s="193">
        <f>MAX(0,D2508-Assumptions!$C$3)*Assumptions!$C$2</f>
        <v>0</v>
      </c>
      <c r="I2508" s="193">
        <f>MAX(0,E2508-Assumptions!$C$3)*Assumptions!$C$2</f>
        <v>0</v>
      </c>
      <c r="J2508" s="193">
        <f>MAX(0,F2508-Assumptions!$C$3)*Assumptions!$C$2</f>
        <v>0</v>
      </c>
      <c r="K2508" s="193">
        <f>MAX(0,G2508-Assumptions!$C$3)*Assumptions!$C$2</f>
        <v>0</v>
      </c>
    </row>
    <row r="2509" spans="1:11">
      <c r="A2509" s="192">
        <f t="shared" si="196"/>
        <v>47953.374999993925</v>
      </c>
      <c r="B2509" s="218">
        <v>23.951117021276598</v>
      </c>
      <c r="C2509" s="219">
        <f t="shared" si="195"/>
        <v>1.1574720024157674E-4</v>
      </c>
      <c r="D2509" s="193">
        <f t="shared" si="192"/>
        <v>25.012994726030158</v>
      </c>
      <c r="E2509" s="193">
        <f t="shared" si="194"/>
        <v>26.121950997468147</v>
      </c>
      <c r="F2509" s="193">
        <f t="shared" si="194"/>
        <v>27.280073073538148</v>
      </c>
      <c r="G2509" s="193">
        <f t="shared" si="194"/>
        <v>28.48954073031193</v>
      </c>
      <c r="H2509" s="193">
        <f>MAX(0,D2509-Assumptions!$C$3)*Assumptions!$C$2</f>
        <v>0</v>
      </c>
      <c r="I2509" s="193">
        <f>MAX(0,E2509-Assumptions!$C$3)*Assumptions!$C$2</f>
        <v>0</v>
      </c>
      <c r="J2509" s="193">
        <f>MAX(0,F2509-Assumptions!$C$3)*Assumptions!$C$2</f>
        <v>0</v>
      </c>
      <c r="K2509" s="193">
        <f>MAX(0,G2509-Assumptions!$C$3)*Assumptions!$C$2</f>
        <v>0</v>
      </c>
    </row>
    <row r="2510" spans="1:11">
      <c r="A2510" s="192">
        <f t="shared" si="196"/>
        <v>47953.416666660589</v>
      </c>
      <c r="B2510" s="218">
        <v>24.686861702127661</v>
      </c>
      <c r="C2510" s="219">
        <f t="shared" si="195"/>
        <v>1.1930279169167454E-4</v>
      </c>
      <c r="D2510" s="193">
        <f t="shared" si="192"/>
        <v>25.781358798799051</v>
      </c>
      <c r="E2510" s="193">
        <f t="shared" si="194"/>
        <v>26.924380649611983</v>
      </c>
      <c r="F2510" s="193">
        <f t="shared" si="194"/>
        <v>28.118078609532738</v>
      </c>
      <c r="G2510" s="193">
        <f t="shared" si="194"/>
        <v>29.364699414292989</v>
      </c>
      <c r="H2510" s="193">
        <f>MAX(0,D2510-Assumptions!$C$3)*Assumptions!$C$2</f>
        <v>0</v>
      </c>
      <c r="I2510" s="193">
        <f>MAX(0,E2510-Assumptions!$C$3)*Assumptions!$C$2</f>
        <v>0</v>
      </c>
      <c r="J2510" s="193">
        <f>MAX(0,F2510-Assumptions!$C$3)*Assumptions!$C$2</f>
        <v>0</v>
      </c>
      <c r="K2510" s="193">
        <f>MAX(0,G2510-Assumptions!$C$3)*Assumptions!$C$2</f>
        <v>0</v>
      </c>
    </row>
    <row r="2511" spans="1:11">
      <c r="A2511" s="192">
        <f t="shared" si="196"/>
        <v>47953.458333327253</v>
      </c>
      <c r="B2511" s="218">
        <v>24.253297872340429</v>
      </c>
      <c r="C2511" s="219">
        <f t="shared" si="195"/>
        <v>1.1720753244429549E-4</v>
      </c>
      <c r="D2511" s="193">
        <f t="shared" si="192"/>
        <v>25.328572827345955</v>
      </c>
      <c r="E2511" s="193">
        <f t="shared" si="194"/>
        <v>26.451520318884366</v>
      </c>
      <c r="F2511" s="193">
        <f t="shared" si="194"/>
        <v>27.624253918678782</v>
      </c>
      <c r="G2511" s="193">
        <f t="shared" si="194"/>
        <v>28.848980904089867</v>
      </c>
      <c r="H2511" s="193">
        <f>MAX(0,D2511-Assumptions!$C$3)*Assumptions!$C$2</f>
        <v>0</v>
      </c>
      <c r="I2511" s="193">
        <f>MAX(0,E2511-Assumptions!$C$3)*Assumptions!$C$2</f>
        <v>0</v>
      </c>
      <c r="J2511" s="193">
        <f>MAX(0,F2511-Assumptions!$C$3)*Assumptions!$C$2</f>
        <v>0</v>
      </c>
      <c r="K2511" s="193">
        <f>MAX(0,G2511-Assumptions!$C$3)*Assumptions!$C$2</f>
        <v>0</v>
      </c>
    </row>
    <row r="2512" spans="1:11">
      <c r="A2512" s="192">
        <f t="shared" si="196"/>
        <v>47953.499999993917</v>
      </c>
      <c r="B2512" s="218">
        <v>23.859148936170218</v>
      </c>
      <c r="C2512" s="219">
        <f t="shared" si="195"/>
        <v>1.1530275131031453E-4</v>
      </c>
      <c r="D2512" s="193">
        <f t="shared" si="192"/>
        <v>24.91694921693405</v>
      </c>
      <c r="E2512" s="193">
        <f t="shared" si="194"/>
        <v>26.02164729095017</v>
      </c>
      <c r="F2512" s="193">
        <f t="shared" si="194"/>
        <v>27.175322381538827</v>
      </c>
      <c r="G2512" s="193">
        <f t="shared" si="194"/>
        <v>28.380145894814301</v>
      </c>
      <c r="H2512" s="193">
        <f>MAX(0,D2512-Assumptions!$C$3)*Assumptions!$C$2</f>
        <v>0</v>
      </c>
      <c r="I2512" s="193">
        <f>MAX(0,E2512-Assumptions!$C$3)*Assumptions!$C$2</f>
        <v>0</v>
      </c>
      <c r="J2512" s="193">
        <f>MAX(0,F2512-Assumptions!$C$3)*Assumptions!$C$2</f>
        <v>0</v>
      </c>
      <c r="K2512" s="193">
        <f>MAX(0,G2512-Assumptions!$C$3)*Assumptions!$C$2</f>
        <v>0</v>
      </c>
    </row>
    <row r="2513" spans="1:11">
      <c r="A2513" s="192">
        <f t="shared" si="196"/>
        <v>47953.541666660582</v>
      </c>
      <c r="B2513" s="218">
        <v>24.016808510638302</v>
      </c>
      <c r="C2513" s="219">
        <f t="shared" si="195"/>
        <v>1.1606466376390691E-4</v>
      </c>
      <c r="D2513" s="193">
        <f t="shared" si="192"/>
        <v>25.081598661098809</v>
      </c>
      <c r="E2513" s="193">
        <f t="shared" si="194"/>
        <v>26.193596502123846</v>
      </c>
      <c r="F2513" s="193">
        <f t="shared" si="194"/>
        <v>27.354894996394808</v>
      </c>
      <c r="G2513" s="193">
        <f t="shared" si="194"/>
        <v>28.567679898524528</v>
      </c>
      <c r="H2513" s="193">
        <f>MAX(0,D2513-Assumptions!$C$3)*Assumptions!$C$2</f>
        <v>0</v>
      </c>
      <c r="I2513" s="193">
        <f>MAX(0,E2513-Assumptions!$C$3)*Assumptions!$C$2</f>
        <v>0</v>
      </c>
      <c r="J2513" s="193">
        <f>MAX(0,F2513-Assumptions!$C$3)*Assumptions!$C$2</f>
        <v>0</v>
      </c>
      <c r="K2513" s="193">
        <f>MAX(0,G2513-Assumptions!$C$3)*Assumptions!$C$2</f>
        <v>0</v>
      </c>
    </row>
    <row r="2514" spans="1:11">
      <c r="A2514" s="192">
        <f t="shared" si="196"/>
        <v>47953.583333327246</v>
      </c>
      <c r="B2514" s="218">
        <v>23.675212765957454</v>
      </c>
      <c r="C2514" s="219">
        <f t="shared" si="195"/>
        <v>1.1441385344779009E-4</v>
      </c>
      <c r="D2514" s="193">
        <f t="shared" si="192"/>
        <v>24.724858198741831</v>
      </c>
      <c r="E2514" s="193">
        <f t="shared" si="194"/>
        <v>25.821039877914213</v>
      </c>
      <c r="F2514" s="193">
        <f t="shared" si="194"/>
        <v>26.965820997540185</v>
      </c>
      <c r="G2514" s="193">
        <f t="shared" si="194"/>
        <v>28.161356223819041</v>
      </c>
      <c r="H2514" s="193">
        <f>MAX(0,D2514-Assumptions!$C$3)*Assumptions!$C$2</f>
        <v>0</v>
      </c>
      <c r="I2514" s="193">
        <f>MAX(0,E2514-Assumptions!$C$3)*Assumptions!$C$2</f>
        <v>0</v>
      </c>
      <c r="J2514" s="193">
        <f>MAX(0,F2514-Assumptions!$C$3)*Assumptions!$C$2</f>
        <v>0</v>
      </c>
      <c r="K2514" s="193">
        <f>MAX(0,G2514-Assumptions!$C$3)*Assumptions!$C$2</f>
        <v>0</v>
      </c>
    </row>
    <row r="2515" spans="1:11">
      <c r="A2515" s="192">
        <f t="shared" si="196"/>
        <v>47953.62499999391</v>
      </c>
      <c r="B2515" s="218">
        <v>23.662074468085109</v>
      </c>
      <c r="C2515" s="219">
        <f t="shared" si="195"/>
        <v>1.1435036074332403E-4</v>
      </c>
      <c r="D2515" s="193">
        <f t="shared" si="192"/>
        <v>24.711137411728096</v>
      </c>
      <c r="E2515" s="193">
        <f t="shared" si="194"/>
        <v>25.806710776983067</v>
      </c>
      <c r="F2515" s="193">
        <f t="shared" si="194"/>
        <v>26.950856612968845</v>
      </c>
      <c r="G2515" s="193">
        <f t="shared" si="194"/>
        <v>28.145728390176519</v>
      </c>
      <c r="H2515" s="193">
        <f>MAX(0,D2515-Assumptions!$C$3)*Assumptions!$C$2</f>
        <v>0</v>
      </c>
      <c r="I2515" s="193">
        <f>MAX(0,E2515-Assumptions!$C$3)*Assumptions!$C$2</f>
        <v>0</v>
      </c>
      <c r="J2515" s="193">
        <f>MAX(0,F2515-Assumptions!$C$3)*Assumptions!$C$2</f>
        <v>0</v>
      </c>
      <c r="K2515" s="193">
        <f>MAX(0,G2515-Assumptions!$C$3)*Assumptions!$C$2</f>
        <v>0</v>
      </c>
    </row>
    <row r="2516" spans="1:11">
      <c r="A2516" s="192">
        <f t="shared" si="196"/>
        <v>47953.666666660574</v>
      </c>
      <c r="B2516" s="218">
        <v>25.225531914893619</v>
      </c>
      <c r="C2516" s="219">
        <f t="shared" si="195"/>
        <v>1.2190599257478187E-4</v>
      </c>
      <c r="D2516" s="193">
        <f t="shared" si="192"/>
        <v>26.343911066361986</v>
      </c>
      <c r="E2516" s="193">
        <f t="shared" si="194"/>
        <v>27.511873787788723</v>
      </c>
      <c r="F2516" s="193">
        <f t="shared" si="194"/>
        <v>28.731618376957346</v>
      </c>
      <c r="G2516" s="193">
        <f t="shared" si="194"/>
        <v>30.005440593636266</v>
      </c>
      <c r="H2516" s="193">
        <f>MAX(0,D2516-Assumptions!$C$3)*Assumptions!$C$2</f>
        <v>0</v>
      </c>
      <c r="I2516" s="193">
        <f>MAX(0,E2516-Assumptions!$C$3)*Assumptions!$C$2</f>
        <v>0</v>
      </c>
      <c r="J2516" s="193">
        <f>MAX(0,F2516-Assumptions!$C$3)*Assumptions!$C$2</f>
        <v>0</v>
      </c>
      <c r="K2516" s="193">
        <f>MAX(0,G2516-Assumptions!$C$3)*Assumptions!$C$2</f>
        <v>0</v>
      </c>
    </row>
    <row r="2517" spans="1:11">
      <c r="A2517" s="192">
        <f t="shared" si="196"/>
        <v>47953.708333327239</v>
      </c>
      <c r="B2517" s="218">
        <v>26.61819148936171</v>
      </c>
      <c r="C2517" s="219">
        <f t="shared" si="195"/>
        <v>1.286362192481813E-4</v>
      </c>
      <c r="D2517" s="193">
        <f t="shared" si="192"/>
        <v>27.798314489817393</v>
      </c>
      <c r="E2517" s="193">
        <f t="shared" si="194"/>
        <v>29.030758486489564</v>
      </c>
      <c r="F2517" s="193">
        <f t="shared" si="194"/>
        <v>30.317843141518541</v>
      </c>
      <c r="G2517" s="193">
        <f t="shared" si="194"/>
        <v>31.661990959743271</v>
      </c>
      <c r="H2517" s="193">
        <f>MAX(0,D2517-Assumptions!$C$3)*Assumptions!$C$2</f>
        <v>0</v>
      </c>
      <c r="I2517" s="193">
        <f>MAX(0,E2517-Assumptions!$C$3)*Assumptions!$C$2</f>
        <v>0</v>
      </c>
      <c r="J2517" s="193">
        <f>MAX(0,F2517-Assumptions!$C$3)*Assumptions!$C$2</f>
        <v>0</v>
      </c>
      <c r="K2517" s="193">
        <f>MAX(0,G2517-Assumptions!$C$3)*Assumptions!$C$2</f>
        <v>0</v>
      </c>
    </row>
    <row r="2518" spans="1:11">
      <c r="A2518" s="192">
        <f t="shared" si="196"/>
        <v>47953.749999993903</v>
      </c>
      <c r="B2518" s="218">
        <v>26.565638297872344</v>
      </c>
      <c r="C2518" s="219">
        <f t="shared" si="195"/>
        <v>1.2838224843031716E-4</v>
      </c>
      <c r="D2518" s="193">
        <f t="shared" si="192"/>
        <v>27.74343134176247</v>
      </c>
      <c r="E2518" s="193">
        <f t="shared" si="194"/>
        <v>28.973442082765001</v>
      </c>
      <c r="F2518" s="193">
        <f t="shared" si="194"/>
        <v>30.257985603233209</v>
      </c>
      <c r="G2518" s="193">
        <f t="shared" si="194"/>
        <v>31.599479625173192</v>
      </c>
      <c r="H2518" s="193">
        <f>MAX(0,D2518-Assumptions!$C$3)*Assumptions!$C$2</f>
        <v>0</v>
      </c>
      <c r="I2518" s="193">
        <f>MAX(0,E2518-Assumptions!$C$3)*Assumptions!$C$2</f>
        <v>0</v>
      </c>
      <c r="J2518" s="193">
        <f>MAX(0,F2518-Assumptions!$C$3)*Assumptions!$C$2</f>
        <v>0</v>
      </c>
      <c r="K2518" s="193">
        <f>MAX(0,G2518-Assumptions!$C$3)*Assumptions!$C$2</f>
        <v>0</v>
      </c>
    </row>
    <row r="2519" spans="1:11">
      <c r="A2519" s="192">
        <f t="shared" si="196"/>
        <v>47953.791666660567</v>
      </c>
      <c r="B2519" s="218">
        <v>26.237180851063833</v>
      </c>
      <c r="C2519" s="219">
        <f t="shared" si="195"/>
        <v>1.2679493081866635E-4</v>
      </c>
      <c r="D2519" s="193">
        <f t="shared" si="192"/>
        <v>27.400411666419213</v>
      </c>
      <c r="E2519" s="193">
        <f t="shared" si="194"/>
        <v>28.6152145594865</v>
      </c>
      <c r="F2519" s="193">
        <f t="shared" si="194"/>
        <v>29.883875988949907</v>
      </c>
      <c r="G2519" s="193">
        <f t="shared" si="194"/>
        <v>31.208783784110217</v>
      </c>
      <c r="H2519" s="193">
        <f>MAX(0,D2519-Assumptions!$C$3)*Assumptions!$C$2</f>
        <v>0</v>
      </c>
      <c r="I2519" s="193">
        <f>MAX(0,E2519-Assumptions!$C$3)*Assumptions!$C$2</f>
        <v>0</v>
      </c>
      <c r="J2519" s="193">
        <f>MAX(0,F2519-Assumptions!$C$3)*Assumptions!$C$2</f>
        <v>0</v>
      </c>
      <c r="K2519" s="193">
        <f>MAX(0,G2519-Assumptions!$C$3)*Assumptions!$C$2</f>
        <v>0</v>
      </c>
    </row>
    <row r="2520" spans="1:11">
      <c r="A2520" s="192">
        <f t="shared" si="196"/>
        <v>47953.833333327231</v>
      </c>
      <c r="B2520" s="218">
        <v>26.920372340425537</v>
      </c>
      <c r="C2520" s="219">
        <f t="shared" si="195"/>
        <v>1.3009655145090004E-4</v>
      </c>
      <c r="D2520" s="193">
        <f t="shared" si="192"/>
        <v>28.113892591133187</v>
      </c>
      <c r="E2520" s="193">
        <f t="shared" si="194"/>
        <v>29.360327807905779</v>
      </c>
      <c r="F2520" s="193">
        <f t="shared" si="194"/>
        <v>30.662023986659172</v>
      </c>
      <c r="G2520" s="193">
        <f t="shared" si="194"/>
        <v>32.021431133521205</v>
      </c>
      <c r="H2520" s="193">
        <f>MAX(0,D2520-Assumptions!$C$3)*Assumptions!$C$2</f>
        <v>0</v>
      </c>
      <c r="I2520" s="193">
        <f>MAX(0,E2520-Assumptions!$C$3)*Assumptions!$C$2</f>
        <v>0</v>
      </c>
      <c r="J2520" s="193">
        <f>MAX(0,F2520-Assumptions!$C$3)*Assumptions!$C$2</f>
        <v>0</v>
      </c>
      <c r="K2520" s="193">
        <f>MAX(0,G2520-Assumptions!$C$3)*Assumptions!$C$2</f>
        <v>0</v>
      </c>
    </row>
    <row r="2521" spans="1:11">
      <c r="A2521" s="192">
        <f t="shared" si="196"/>
        <v>47953.874999993895</v>
      </c>
      <c r="B2521" s="218">
        <v>25.935000000000006</v>
      </c>
      <c r="C2521" s="219">
        <f t="shared" si="195"/>
        <v>1.2533459861594761E-4</v>
      </c>
      <c r="D2521" s="193">
        <f t="shared" si="192"/>
        <v>27.08483356510342</v>
      </c>
      <c r="E2521" s="193">
        <f t="shared" si="194"/>
        <v>28.285645238070281</v>
      </c>
      <c r="F2521" s="193">
        <f t="shared" si="194"/>
        <v>29.539695143809276</v>
      </c>
      <c r="G2521" s="193">
        <f t="shared" si="194"/>
        <v>30.849343610332287</v>
      </c>
      <c r="H2521" s="193">
        <f>MAX(0,D2521-Assumptions!$C$3)*Assumptions!$C$2</f>
        <v>0</v>
      </c>
      <c r="I2521" s="193">
        <f>MAX(0,E2521-Assumptions!$C$3)*Assumptions!$C$2</f>
        <v>0</v>
      </c>
      <c r="J2521" s="193">
        <f>MAX(0,F2521-Assumptions!$C$3)*Assumptions!$C$2</f>
        <v>0</v>
      </c>
      <c r="K2521" s="193">
        <f>MAX(0,G2521-Assumptions!$C$3)*Assumptions!$C$2</f>
        <v>0</v>
      </c>
    </row>
    <row r="2522" spans="1:11">
      <c r="A2522" s="192">
        <f t="shared" si="196"/>
        <v>47953.91666666056</v>
      </c>
      <c r="B2522" s="218">
        <v>24.542340425531922</v>
      </c>
      <c r="C2522" s="219">
        <f t="shared" si="195"/>
        <v>1.1860437194254822E-4</v>
      </c>
      <c r="D2522" s="193">
        <f t="shared" si="192"/>
        <v>25.630430141648024</v>
      </c>
      <c r="E2522" s="193">
        <f t="shared" si="194"/>
        <v>26.76676053936945</v>
      </c>
      <c r="F2522" s="193">
        <f t="shared" si="194"/>
        <v>27.953470379248092</v>
      </c>
      <c r="G2522" s="193">
        <f t="shared" si="194"/>
        <v>29.192793244225289</v>
      </c>
      <c r="H2522" s="193">
        <f>MAX(0,D2522-Assumptions!$C$3)*Assumptions!$C$2</f>
        <v>0</v>
      </c>
      <c r="I2522" s="193">
        <f>MAX(0,E2522-Assumptions!$C$3)*Assumptions!$C$2</f>
        <v>0</v>
      </c>
      <c r="J2522" s="193">
        <f>MAX(0,F2522-Assumptions!$C$3)*Assumptions!$C$2</f>
        <v>0</v>
      </c>
      <c r="K2522" s="193">
        <f>MAX(0,G2522-Assumptions!$C$3)*Assumptions!$C$2</f>
        <v>0</v>
      </c>
    </row>
    <row r="2523" spans="1:11">
      <c r="A2523" s="192">
        <f t="shared" si="196"/>
        <v>47953.958333327224</v>
      </c>
      <c r="B2523" s="218">
        <v>21.914680851063832</v>
      </c>
      <c r="C2523" s="219">
        <f t="shared" si="195"/>
        <v>1.0590583104934174E-4</v>
      </c>
      <c r="D2523" s="193">
        <f t="shared" si="192"/>
        <v>22.886272738901976</v>
      </c>
      <c r="E2523" s="193">
        <f t="shared" si="194"/>
        <v>23.900940353141451</v>
      </c>
      <c r="F2523" s="193">
        <f t="shared" si="194"/>
        <v>24.960593464981695</v>
      </c>
      <c r="G2523" s="193">
        <f t="shared" si="194"/>
        <v>26.067226515721501</v>
      </c>
      <c r="H2523" s="193">
        <f>MAX(0,D2523-Assumptions!$C$3)*Assumptions!$C$2</f>
        <v>0</v>
      </c>
      <c r="I2523" s="193">
        <f>MAX(0,E2523-Assumptions!$C$3)*Assumptions!$C$2</f>
        <v>0</v>
      </c>
      <c r="J2523" s="193">
        <f>MAX(0,F2523-Assumptions!$C$3)*Assumptions!$C$2</f>
        <v>0</v>
      </c>
      <c r="K2523" s="193">
        <f>MAX(0,G2523-Assumptions!$C$3)*Assumptions!$C$2</f>
        <v>0</v>
      </c>
    </row>
    <row r="2524" spans="1:11">
      <c r="A2524" s="192">
        <f t="shared" si="196"/>
        <v>47953.999999993888</v>
      </c>
      <c r="B2524" s="218">
        <v>19.746861702127664</v>
      </c>
      <c r="C2524" s="219">
        <f t="shared" si="195"/>
        <v>9.5429534812446442E-5</v>
      </c>
      <c r="D2524" s="193">
        <f t="shared" si="192"/>
        <v>20.622342881636495</v>
      </c>
      <c r="E2524" s="193">
        <f t="shared" si="194"/>
        <v>21.536638699503364</v>
      </c>
      <c r="F2524" s="193">
        <f t="shared" si="194"/>
        <v>22.491470010711925</v>
      </c>
      <c r="G2524" s="193">
        <f t="shared" si="194"/>
        <v>23.48863396470589</v>
      </c>
      <c r="H2524" s="193">
        <f>MAX(0,D2524-Assumptions!$C$3)*Assumptions!$C$2</f>
        <v>0</v>
      </c>
      <c r="I2524" s="193">
        <f>MAX(0,E2524-Assumptions!$C$3)*Assumptions!$C$2</f>
        <v>0</v>
      </c>
      <c r="J2524" s="193">
        <f>MAX(0,F2524-Assumptions!$C$3)*Assumptions!$C$2</f>
        <v>0</v>
      </c>
      <c r="K2524" s="193">
        <f>MAX(0,G2524-Assumptions!$C$3)*Assumptions!$C$2</f>
        <v>0</v>
      </c>
    </row>
    <row r="2525" spans="1:11">
      <c r="A2525" s="192">
        <f t="shared" si="196"/>
        <v>47954.041666660552</v>
      </c>
      <c r="B2525" s="218">
        <v>18.380478723404256</v>
      </c>
      <c r="C2525" s="219">
        <f t="shared" si="195"/>
        <v>8.8826293547979076E-5</v>
      </c>
      <c r="D2525" s="193">
        <f t="shared" si="192"/>
        <v>19.195381032208552</v>
      </c>
      <c r="E2525" s="193">
        <f t="shared" si="194"/>
        <v>20.046412202664804</v>
      </c>
      <c r="F2525" s="193">
        <f t="shared" si="194"/>
        <v>20.935174015293398</v>
      </c>
      <c r="G2525" s="193">
        <f t="shared" si="194"/>
        <v>21.863339265883923</v>
      </c>
      <c r="H2525" s="193">
        <f>MAX(0,D2525-Assumptions!$C$3)*Assumptions!$C$2</f>
        <v>0</v>
      </c>
      <c r="I2525" s="193">
        <f>MAX(0,E2525-Assumptions!$C$3)*Assumptions!$C$2</f>
        <v>0</v>
      </c>
      <c r="J2525" s="193">
        <f>MAX(0,F2525-Assumptions!$C$3)*Assumptions!$C$2</f>
        <v>0</v>
      </c>
      <c r="K2525" s="193">
        <f>MAX(0,G2525-Assumptions!$C$3)*Assumptions!$C$2</f>
        <v>0</v>
      </c>
    </row>
    <row r="2526" spans="1:11">
      <c r="A2526" s="192">
        <f t="shared" si="196"/>
        <v>47954.083333327217</v>
      </c>
      <c r="B2526" s="218">
        <v>17.697287234042555</v>
      </c>
      <c r="C2526" s="219">
        <f t="shared" si="195"/>
        <v>8.55246729157454E-5</v>
      </c>
      <c r="D2526" s="193">
        <f t="shared" si="192"/>
        <v>18.481900107494582</v>
      </c>
      <c r="E2526" s="193">
        <f t="shared" si="194"/>
        <v>19.301298954245524</v>
      </c>
      <c r="F2526" s="193">
        <f t="shared" si="194"/>
        <v>20.157026017584137</v>
      </c>
      <c r="G2526" s="193">
        <f t="shared" si="194"/>
        <v>21.050691916472939</v>
      </c>
      <c r="H2526" s="193">
        <f>MAX(0,D2526-Assumptions!$C$3)*Assumptions!$C$2</f>
        <v>0</v>
      </c>
      <c r="I2526" s="193">
        <f>MAX(0,E2526-Assumptions!$C$3)*Assumptions!$C$2</f>
        <v>0</v>
      </c>
      <c r="J2526" s="193">
        <f>MAX(0,F2526-Assumptions!$C$3)*Assumptions!$C$2</f>
        <v>0</v>
      </c>
      <c r="K2526" s="193">
        <f>MAX(0,G2526-Assumptions!$C$3)*Assumptions!$C$2</f>
        <v>0</v>
      </c>
    </row>
    <row r="2527" spans="1:11">
      <c r="A2527" s="192">
        <f t="shared" si="196"/>
        <v>47954.124999993881</v>
      </c>
      <c r="B2527" s="218">
        <v>17.447659574468091</v>
      </c>
      <c r="C2527" s="219">
        <f t="shared" si="195"/>
        <v>8.4318311530890807E-5</v>
      </c>
      <c r="D2527" s="193">
        <f t="shared" ref="D2527:D2590" si="197">$C2527*D$2</f>
        <v>18.221205154233711</v>
      </c>
      <c r="E2527" s="193">
        <f t="shared" ref="E2527:G2558" si="198">$C2527*E$2</f>
        <v>19.029046036553869</v>
      </c>
      <c r="F2527" s="193">
        <f t="shared" si="198"/>
        <v>19.872702710728834</v>
      </c>
      <c r="G2527" s="193">
        <f t="shared" si="198"/>
        <v>20.753763077265088</v>
      </c>
      <c r="H2527" s="193">
        <f>MAX(0,D2527-Assumptions!$C$3)*Assumptions!$C$2</f>
        <v>0</v>
      </c>
      <c r="I2527" s="193">
        <f>MAX(0,E2527-Assumptions!$C$3)*Assumptions!$C$2</f>
        <v>0</v>
      </c>
      <c r="J2527" s="193">
        <f>MAX(0,F2527-Assumptions!$C$3)*Assumptions!$C$2</f>
        <v>0</v>
      </c>
      <c r="K2527" s="193">
        <f>MAX(0,G2527-Assumptions!$C$3)*Assumptions!$C$2</f>
        <v>0</v>
      </c>
    </row>
    <row r="2528" spans="1:11">
      <c r="A2528" s="192">
        <f t="shared" si="196"/>
        <v>47954.166666660545</v>
      </c>
      <c r="B2528" s="218">
        <v>17.644734042553193</v>
      </c>
      <c r="C2528" s="219">
        <f t="shared" si="195"/>
        <v>8.5270702097881273E-5</v>
      </c>
      <c r="D2528" s="193">
        <f t="shared" si="197"/>
        <v>18.427016959439662</v>
      </c>
      <c r="E2528" s="193">
        <f t="shared" si="198"/>
        <v>19.243982550520965</v>
      </c>
      <c r="F2528" s="193">
        <f t="shared" si="198"/>
        <v>20.097168479298812</v>
      </c>
      <c r="G2528" s="193">
        <f t="shared" si="198"/>
        <v>20.988180581902867</v>
      </c>
      <c r="H2528" s="193">
        <f>MAX(0,D2528-Assumptions!$C$3)*Assumptions!$C$2</f>
        <v>0</v>
      </c>
      <c r="I2528" s="193">
        <f>MAX(0,E2528-Assumptions!$C$3)*Assumptions!$C$2</f>
        <v>0</v>
      </c>
      <c r="J2528" s="193">
        <f>MAX(0,F2528-Assumptions!$C$3)*Assumptions!$C$2</f>
        <v>0</v>
      </c>
      <c r="K2528" s="193">
        <f>MAX(0,G2528-Assumptions!$C$3)*Assumptions!$C$2</f>
        <v>0</v>
      </c>
    </row>
    <row r="2529" spans="1:11">
      <c r="A2529" s="192">
        <f t="shared" si="196"/>
        <v>47954.208333327209</v>
      </c>
      <c r="B2529" s="218">
        <v>18.919148936170217</v>
      </c>
      <c r="C2529" s="219">
        <f t="shared" si="195"/>
        <v>9.1429494431086413E-5</v>
      </c>
      <c r="D2529" s="193">
        <f t="shared" si="197"/>
        <v>19.757933299771494</v>
      </c>
      <c r="E2529" s="193">
        <f t="shared" si="198"/>
        <v>20.633905340841544</v>
      </c>
      <c r="F2529" s="193">
        <f t="shared" si="198"/>
        <v>21.548713782718014</v>
      </c>
      <c r="G2529" s="193">
        <f t="shared" si="198"/>
        <v>22.504080445227203</v>
      </c>
      <c r="H2529" s="193">
        <f>MAX(0,D2529-Assumptions!$C$3)*Assumptions!$C$2</f>
        <v>0</v>
      </c>
      <c r="I2529" s="193">
        <f>MAX(0,E2529-Assumptions!$C$3)*Assumptions!$C$2</f>
        <v>0</v>
      </c>
      <c r="J2529" s="193">
        <f>MAX(0,F2529-Assumptions!$C$3)*Assumptions!$C$2</f>
        <v>0</v>
      </c>
      <c r="K2529" s="193">
        <f>MAX(0,G2529-Assumptions!$C$3)*Assumptions!$C$2</f>
        <v>0</v>
      </c>
    </row>
    <row r="2530" spans="1:11">
      <c r="A2530" s="192">
        <f t="shared" si="196"/>
        <v>47954.249999993874</v>
      </c>
      <c r="B2530" s="218">
        <v>21.980372340425536</v>
      </c>
      <c r="C2530" s="219">
        <f t="shared" si="195"/>
        <v>1.0622329457167191E-4</v>
      </c>
      <c r="D2530" s="193">
        <f t="shared" si="197"/>
        <v>22.954876673970627</v>
      </c>
      <c r="E2530" s="193">
        <f t="shared" si="198"/>
        <v>23.972585857797153</v>
      </c>
      <c r="F2530" s="193">
        <f t="shared" si="198"/>
        <v>25.035415387838356</v>
      </c>
      <c r="G2530" s="193">
        <f t="shared" si="198"/>
        <v>26.145365683934099</v>
      </c>
      <c r="H2530" s="193">
        <f>MAX(0,D2530-Assumptions!$C$3)*Assumptions!$C$2</f>
        <v>0</v>
      </c>
      <c r="I2530" s="193">
        <f>MAX(0,E2530-Assumptions!$C$3)*Assumptions!$C$2</f>
        <v>0</v>
      </c>
      <c r="J2530" s="193">
        <f>MAX(0,F2530-Assumptions!$C$3)*Assumptions!$C$2</f>
        <v>0</v>
      </c>
      <c r="K2530" s="193">
        <f>MAX(0,G2530-Assumptions!$C$3)*Assumptions!$C$2</f>
        <v>0</v>
      </c>
    </row>
    <row r="2531" spans="1:11">
      <c r="A2531" s="192">
        <f t="shared" si="196"/>
        <v>47954.291666660538</v>
      </c>
      <c r="B2531" s="218">
        <v>24.883936170212767</v>
      </c>
      <c r="C2531" s="219">
        <f t="shared" si="195"/>
        <v>1.2025518225866502E-4</v>
      </c>
      <c r="D2531" s="193">
        <f t="shared" si="197"/>
        <v>25.987170604005001</v>
      </c>
      <c r="E2531" s="193">
        <f t="shared" si="198"/>
        <v>27.139317163579083</v>
      </c>
      <c r="F2531" s="193">
        <f t="shared" si="198"/>
        <v>28.342544378102716</v>
      </c>
      <c r="G2531" s="193">
        <f t="shared" si="198"/>
        <v>29.599116918930772</v>
      </c>
      <c r="H2531" s="193">
        <f>MAX(0,D2531-Assumptions!$C$3)*Assumptions!$C$2</f>
        <v>0</v>
      </c>
      <c r="I2531" s="193">
        <f>MAX(0,E2531-Assumptions!$C$3)*Assumptions!$C$2</f>
        <v>0</v>
      </c>
      <c r="J2531" s="193">
        <f>MAX(0,F2531-Assumptions!$C$3)*Assumptions!$C$2</f>
        <v>0</v>
      </c>
      <c r="K2531" s="193">
        <f>MAX(0,G2531-Assumptions!$C$3)*Assumptions!$C$2</f>
        <v>0</v>
      </c>
    </row>
    <row r="2532" spans="1:11">
      <c r="A2532" s="192">
        <f t="shared" si="196"/>
        <v>47954.333333327202</v>
      </c>
      <c r="B2532" s="218">
        <v>25.540851063829788</v>
      </c>
      <c r="C2532" s="219">
        <f t="shared" si="195"/>
        <v>1.2342981748196663E-4</v>
      </c>
      <c r="D2532" s="193">
        <f t="shared" si="197"/>
        <v>26.673209954691512</v>
      </c>
      <c r="E2532" s="193">
        <f t="shared" si="198"/>
        <v>27.855772210136077</v>
      </c>
      <c r="F2532" s="193">
        <f t="shared" si="198"/>
        <v>29.090763606669313</v>
      </c>
      <c r="G2532" s="193">
        <f t="shared" si="198"/>
        <v>30.380508601056714</v>
      </c>
      <c r="H2532" s="193">
        <f>MAX(0,D2532-Assumptions!$C$3)*Assumptions!$C$2</f>
        <v>0</v>
      </c>
      <c r="I2532" s="193">
        <f>MAX(0,E2532-Assumptions!$C$3)*Assumptions!$C$2</f>
        <v>0</v>
      </c>
      <c r="J2532" s="193">
        <f>MAX(0,F2532-Assumptions!$C$3)*Assumptions!$C$2</f>
        <v>0</v>
      </c>
      <c r="K2532" s="193">
        <f>MAX(0,G2532-Assumptions!$C$3)*Assumptions!$C$2</f>
        <v>0</v>
      </c>
    </row>
    <row r="2533" spans="1:11">
      <c r="A2533" s="192">
        <f t="shared" si="196"/>
        <v>47954.374999993866</v>
      </c>
      <c r="B2533" s="218">
        <v>26.47367021276596</v>
      </c>
      <c r="C2533" s="219">
        <f t="shared" si="195"/>
        <v>1.2793779949905494E-4</v>
      </c>
      <c r="D2533" s="193">
        <f t="shared" si="197"/>
        <v>27.647385832666359</v>
      </c>
      <c r="E2533" s="193">
        <f t="shared" si="198"/>
        <v>28.87313837624702</v>
      </c>
      <c r="F2533" s="193">
        <f t="shared" si="198"/>
        <v>30.153234911233884</v>
      </c>
      <c r="G2533" s="193">
        <f t="shared" si="198"/>
        <v>31.49008478967556</v>
      </c>
      <c r="H2533" s="193">
        <f>MAX(0,D2533-Assumptions!$C$3)*Assumptions!$C$2</f>
        <v>0</v>
      </c>
      <c r="I2533" s="193">
        <f>MAX(0,E2533-Assumptions!$C$3)*Assumptions!$C$2</f>
        <v>0</v>
      </c>
      <c r="J2533" s="193">
        <f>MAX(0,F2533-Assumptions!$C$3)*Assumptions!$C$2</f>
        <v>0</v>
      </c>
      <c r="K2533" s="193">
        <f>MAX(0,G2533-Assumptions!$C$3)*Assumptions!$C$2</f>
        <v>0</v>
      </c>
    </row>
    <row r="2534" spans="1:11">
      <c r="A2534" s="192">
        <f t="shared" si="196"/>
        <v>47954.416666660531</v>
      </c>
      <c r="B2534" s="218">
        <v>27.170000000000005</v>
      </c>
      <c r="C2534" s="219">
        <f t="shared" si="195"/>
        <v>1.3130291283575466E-4</v>
      </c>
      <c r="D2534" s="193">
        <f t="shared" si="197"/>
        <v>28.374587544394064</v>
      </c>
      <c r="E2534" s="193">
        <f t="shared" si="198"/>
        <v>29.632580725597442</v>
      </c>
      <c r="F2534" s="193">
        <f t="shared" si="198"/>
        <v>30.946347293514481</v>
      </c>
      <c r="G2534" s="193">
        <f t="shared" si="198"/>
        <v>32.318359972729063</v>
      </c>
      <c r="H2534" s="193">
        <f>MAX(0,D2534-Assumptions!$C$3)*Assumptions!$C$2</f>
        <v>0</v>
      </c>
      <c r="I2534" s="193">
        <f>MAX(0,E2534-Assumptions!$C$3)*Assumptions!$C$2</f>
        <v>0</v>
      </c>
      <c r="J2534" s="193">
        <f>MAX(0,F2534-Assumptions!$C$3)*Assumptions!$C$2</f>
        <v>0</v>
      </c>
      <c r="K2534" s="193">
        <f>MAX(0,G2534-Assumptions!$C$3)*Assumptions!$C$2</f>
        <v>0</v>
      </c>
    </row>
    <row r="2535" spans="1:11">
      <c r="A2535" s="192">
        <f t="shared" si="196"/>
        <v>47954.458333327195</v>
      </c>
      <c r="B2535" s="218">
        <v>26.526223404255319</v>
      </c>
      <c r="C2535" s="219">
        <f t="shared" si="195"/>
        <v>1.2819177031691905E-4</v>
      </c>
      <c r="D2535" s="193">
        <f t="shared" si="197"/>
        <v>27.702268980721279</v>
      </c>
      <c r="E2535" s="193">
        <f t="shared" si="198"/>
        <v>28.930454779971576</v>
      </c>
      <c r="F2535" s="193">
        <f t="shared" si="198"/>
        <v>30.213092449519209</v>
      </c>
      <c r="G2535" s="193">
        <f t="shared" si="198"/>
        <v>31.552596124245632</v>
      </c>
      <c r="H2535" s="193">
        <f>MAX(0,D2535-Assumptions!$C$3)*Assumptions!$C$2</f>
        <v>0</v>
      </c>
      <c r="I2535" s="193">
        <f>MAX(0,E2535-Assumptions!$C$3)*Assumptions!$C$2</f>
        <v>0</v>
      </c>
      <c r="J2535" s="193">
        <f>MAX(0,F2535-Assumptions!$C$3)*Assumptions!$C$2</f>
        <v>0</v>
      </c>
      <c r="K2535" s="193">
        <f>MAX(0,G2535-Assumptions!$C$3)*Assumptions!$C$2</f>
        <v>0</v>
      </c>
    </row>
    <row r="2536" spans="1:11">
      <c r="A2536" s="192">
        <f t="shared" si="196"/>
        <v>47954.499999993859</v>
      </c>
      <c r="B2536" s="218">
        <v>27.551010638297875</v>
      </c>
      <c r="C2536" s="219">
        <f t="shared" si="195"/>
        <v>1.3314420126526956E-4</v>
      </c>
      <c r="D2536" s="193">
        <f t="shared" si="197"/>
        <v>28.77249036779223</v>
      </c>
      <c r="E2536" s="193">
        <f t="shared" si="198"/>
        <v>30.048124652600492</v>
      </c>
      <c r="F2536" s="193">
        <f t="shared" si="198"/>
        <v>31.380314446083101</v>
      </c>
      <c r="G2536" s="193">
        <f t="shared" si="198"/>
        <v>32.771567148362102</v>
      </c>
      <c r="H2536" s="193">
        <f>MAX(0,D2536-Assumptions!$C$3)*Assumptions!$C$2</f>
        <v>0</v>
      </c>
      <c r="I2536" s="193">
        <f>MAX(0,E2536-Assumptions!$C$3)*Assumptions!$C$2</f>
        <v>0</v>
      </c>
      <c r="J2536" s="193">
        <f>MAX(0,F2536-Assumptions!$C$3)*Assumptions!$C$2</f>
        <v>0</v>
      </c>
      <c r="K2536" s="193">
        <f>MAX(0,G2536-Assumptions!$C$3)*Assumptions!$C$2</f>
        <v>0</v>
      </c>
    </row>
    <row r="2537" spans="1:11">
      <c r="A2537" s="192">
        <f t="shared" si="196"/>
        <v>47954.541666660523</v>
      </c>
      <c r="B2537" s="218">
        <v>27.091170212765963</v>
      </c>
      <c r="C2537" s="219">
        <f t="shared" si="195"/>
        <v>1.3092195660895846E-4</v>
      </c>
      <c r="D2537" s="193">
        <f t="shared" si="197"/>
        <v>28.292262822311681</v>
      </c>
      <c r="E2537" s="193">
        <f t="shared" si="198"/>
        <v>29.546606120010601</v>
      </c>
      <c r="F2537" s="193">
        <f t="shared" si="198"/>
        <v>30.856560986086489</v>
      </c>
      <c r="G2537" s="193">
        <f t="shared" si="198"/>
        <v>32.22459297087395</v>
      </c>
      <c r="H2537" s="193">
        <f>MAX(0,D2537-Assumptions!$C$3)*Assumptions!$C$2</f>
        <v>0</v>
      </c>
      <c r="I2537" s="193">
        <f>MAX(0,E2537-Assumptions!$C$3)*Assumptions!$C$2</f>
        <v>0</v>
      </c>
      <c r="J2537" s="193">
        <f>MAX(0,F2537-Assumptions!$C$3)*Assumptions!$C$2</f>
        <v>0</v>
      </c>
      <c r="K2537" s="193">
        <f>MAX(0,G2537-Assumptions!$C$3)*Assumptions!$C$2</f>
        <v>0</v>
      </c>
    </row>
    <row r="2538" spans="1:11">
      <c r="A2538" s="192">
        <f t="shared" si="196"/>
        <v>47954.583333327188</v>
      </c>
      <c r="B2538" s="218">
        <v>27.091170212765963</v>
      </c>
      <c r="C2538" s="219">
        <f t="shared" si="195"/>
        <v>1.3092195660895846E-4</v>
      </c>
      <c r="D2538" s="193">
        <f t="shared" si="197"/>
        <v>28.292262822311681</v>
      </c>
      <c r="E2538" s="193">
        <f t="shared" si="198"/>
        <v>29.546606120010601</v>
      </c>
      <c r="F2538" s="193">
        <f t="shared" si="198"/>
        <v>30.856560986086489</v>
      </c>
      <c r="G2538" s="193">
        <f t="shared" si="198"/>
        <v>32.22459297087395</v>
      </c>
      <c r="H2538" s="193">
        <f>MAX(0,D2538-Assumptions!$C$3)*Assumptions!$C$2</f>
        <v>0</v>
      </c>
      <c r="I2538" s="193">
        <f>MAX(0,E2538-Assumptions!$C$3)*Assumptions!$C$2</f>
        <v>0</v>
      </c>
      <c r="J2538" s="193">
        <f>MAX(0,F2538-Assumptions!$C$3)*Assumptions!$C$2</f>
        <v>0</v>
      </c>
      <c r="K2538" s="193">
        <f>MAX(0,G2538-Assumptions!$C$3)*Assumptions!$C$2</f>
        <v>0</v>
      </c>
    </row>
    <row r="2539" spans="1:11">
      <c r="A2539" s="192">
        <f t="shared" si="196"/>
        <v>47954.624999993852</v>
      </c>
      <c r="B2539" s="218">
        <v>26.802127659574474</v>
      </c>
      <c r="C2539" s="219">
        <f t="shared" si="195"/>
        <v>1.2952511711070575E-4</v>
      </c>
      <c r="D2539" s="193">
        <f t="shared" si="197"/>
        <v>27.990405508009616</v>
      </c>
      <c r="E2539" s="193">
        <f t="shared" si="198"/>
        <v>29.231365899525521</v>
      </c>
      <c r="F2539" s="193">
        <f t="shared" si="198"/>
        <v>30.527344525517186</v>
      </c>
      <c r="G2539" s="193">
        <f t="shared" si="198"/>
        <v>31.880780630738535</v>
      </c>
      <c r="H2539" s="193">
        <f>MAX(0,D2539-Assumptions!$C$3)*Assumptions!$C$2</f>
        <v>0</v>
      </c>
      <c r="I2539" s="193">
        <f>MAX(0,E2539-Assumptions!$C$3)*Assumptions!$C$2</f>
        <v>0</v>
      </c>
      <c r="J2539" s="193">
        <f>MAX(0,F2539-Assumptions!$C$3)*Assumptions!$C$2</f>
        <v>0</v>
      </c>
      <c r="K2539" s="193">
        <f>MAX(0,G2539-Assumptions!$C$3)*Assumptions!$C$2</f>
        <v>0</v>
      </c>
    </row>
    <row r="2540" spans="1:11">
      <c r="A2540" s="192">
        <f t="shared" si="196"/>
        <v>47954.666666660516</v>
      </c>
      <c r="B2540" s="218">
        <v>26.828404255319157</v>
      </c>
      <c r="C2540" s="219">
        <f t="shared" si="195"/>
        <v>1.2965210251963781E-4</v>
      </c>
      <c r="D2540" s="193">
        <f t="shared" si="197"/>
        <v>28.017847082037076</v>
      </c>
      <c r="E2540" s="193">
        <f t="shared" si="198"/>
        <v>29.260024101387799</v>
      </c>
      <c r="F2540" s="193">
        <f t="shared" si="198"/>
        <v>30.557273294659847</v>
      </c>
      <c r="G2540" s="193">
        <f t="shared" si="198"/>
        <v>31.912036298023573</v>
      </c>
      <c r="H2540" s="193">
        <f>MAX(0,D2540-Assumptions!$C$3)*Assumptions!$C$2</f>
        <v>0</v>
      </c>
      <c r="I2540" s="193">
        <f>MAX(0,E2540-Assumptions!$C$3)*Assumptions!$C$2</f>
        <v>0</v>
      </c>
      <c r="J2540" s="193">
        <f>MAX(0,F2540-Assumptions!$C$3)*Assumptions!$C$2</f>
        <v>0</v>
      </c>
      <c r="K2540" s="193">
        <f>MAX(0,G2540-Assumptions!$C$3)*Assumptions!$C$2</f>
        <v>0</v>
      </c>
    </row>
    <row r="2541" spans="1:11">
      <c r="A2541" s="192">
        <f t="shared" si="196"/>
        <v>47954.70833332718</v>
      </c>
      <c r="B2541" s="218">
        <v>26.828404255319157</v>
      </c>
      <c r="C2541" s="219">
        <f t="shared" si="195"/>
        <v>1.2965210251963781E-4</v>
      </c>
      <c r="D2541" s="193">
        <f t="shared" si="197"/>
        <v>28.017847082037076</v>
      </c>
      <c r="E2541" s="193">
        <f t="shared" si="198"/>
        <v>29.260024101387799</v>
      </c>
      <c r="F2541" s="193">
        <f t="shared" si="198"/>
        <v>30.557273294659847</v>
      </c>
      <c r="G2541" s="193">
        <f t="shared" si="198"/>
        <v>31.912036298023573</v>
      </c>
      <c r="H2541" s="193">
        <f>MAX(0,D2541-Assumptions!$C$3)*Assumptions!$C$2</f>
        <v>0</v>
      </c>
      <c r="I2541" s="193">
        <f>MAX(0,E2541-Assumptions!$C$3)*Assumptions!$C$2</f>
        <v>0</v>
      </c>
      <c r="J2541" s="193">
        <f>MAX(0,F2541-Assumptions!$C$3)*Assumptions!$C$2</f>
        <v>0</v>
      </c>
      <c r="K2541" s="193">
        <f>MAX(0,G2541-Assumptions!$C$3)*Assumptions!$C$2</f>
        <v>0</v>
      </c>
    </row>
    <row r="2542" spans="1:11">
      <c r="A2542" s="192">
        <f t="shared" si="196"/>
        <v>47954.749999993845</v>
      </c>
      <c r="B2542" s="218">
        <v>26.710159574468086</v>
      </c>
      <c r="C2542" s="219">
        <f t="shared" si="195"/>
        <v>1.290806681794435E-4</v>
      </c>
      <c r="D2542" s="193">
        <f t="shared" si="197"/>
        <v>27.894359998913501</v>
      </c>
      <c r="E2542" s="193">
        <f t="shared" si="198"/>
        <v>29.131062193007537</v>
      </c>
      <c r="F2542" s="193">
        <f t="shared" si="198"/>
        <v>30.422593833517855</v>
      </c>
      <c r="G2542" s="193">
        <f t="shared" si="198"/>
        <v>31.771385795240896</v>
      </c>
      <c r="H2542" s="193">
        <f>MAX(0,D2542-Assumptions!$C$3)*Assumptions!$C$2</f>
        <v>0</v>
      </c>
      <c r="I2542" s="193">
        <f>MAX(0,E2542-Assumptions!$C$3)*Assumptions!$C$2</f>
        <v>0</v>
      </c>
      <c r="J2542" s="193">
        <f>MAX(0,F2542-Assumptions!$C$3)*Assumptions!$C$2</f>
        <v>0</v>
      </c>
      <c r="K2542" s="193">
        <f>MAX(0,G2542-Assumptions!$C$3)*Assumptions!$C$2</f>
        <v>0</v>
      </c>
    </row>
    <row r="2543" spans="1:11">
      <c r="A2543" s="192">
        <f t="shared" si="196"/>
        <v>47954.791666660509</v>
      </c>
      <c r="B2543" s="218">
        <v>26.368563829787238</v>
      </c>
      <c r="C2543" s="219">
        <f t="shared" si="195"/>
        <v>1.2742985786332668E-4</v>
      </c>
      <c r="D2543" s="193">
        <f t="shared" si="197"/>
        <v>27.53761953655652</v>
      </c>
      <c r="E2543" s="193">
        <f t="shared" si="198"/>
        <v>28.758505568797901</v>
      </c>
      <c r="F2543" s="193">
        <f t="shared" si="198"/>
        <v>30.033519834663231</v>
      </c>
      <c r="G2543" s="193">
        <f t="shared" si="198"/>
        <v>31.365062120535409</v>
      </c>
      <c r="H2543" s="193">
        <f>MAX(0,D2543-Assumptions!$C$3)*Assumptions!$C$2</f>
        <v>0</v>
      </c>
      <c r="I2543" s="193">
        <f>MAX(0,E2543-Assumptions!$C$3)*Assumptions!$C$2</f>
        <v>0</v>
      </c>
      <c r="J2543" s="193">
        <f>MAX(0,F2543-Assumptions!$C$3)*Assumptions!$C$2</f>
        <v>0</v>
      </c>
      <c r="K2543" s="193">
        <f>MAX(0,G2543-Assumptions!$C$3)*Assumptions!$C$2</f>
        <v>0</v>
      </c>
    </row>
    <row r="2544" spans="1:11">
      <c r="A2544" s="192">
        <f t="shared" si="196"/>
        <v>47954.833333327173</v>
      </c>
      <c r="B2544" s="218">
        <v>27.314521276595748</v>
      </c>
      <c r="C2544" s="219">
        <f t="shared" si="195"/>
        <v>1.3200133258488099E-4</v>
      </c>
      <c r="D2544" s="193">
        <f t="shared" si="197"/>
        <v>28.525516201545091</v>
      </c>
      <c r="E2544" s="193">
        <f t="shared" si="198"/>
        <v>29.790200835839975</v>
      </c>
      <c r="F2544" s="193">
        <f t="shared" si="198"/>
        <v>31.110955523799127</v>
      </c>
      <c r="G2544" s="193">
        <f t="shared" si="198"/>
        <v>32.49026614279677</v>
      </c>
      <c r="H2544" s="193">
        <f>MAX(0,D2544-Assumptions!$C$3)*Assumptions!$C$2</f>
        <v>0</v>
      </c>
      <c r="I2544" s="193">
        <f>MAX(0,E2544-Assumptions!$C$3)*Assumptions!$C$2</f>
        <v>0</v>
      </c>
      <c r="J2544" s="193">
        <f>MAX(0,F2544-Assumptions!$C$3)*Assumptions!$C$2</f>
        <v>0</v>
      </c>
      <c r="K2544" s="193">
        <f>MAX(0,G2544-Assumptions!$C$3)*Assumptions!$C$2</f>
        <v>0</v>
      </c>
    </row>
    <row r="2545" spans="1:11">
      <c r="A2545" s="192">
        <f t="shared" si="196"/>
        <v>47954.874999993837</v>
      </c>
      <c r="B2545" s="218">
        <v>26.591914893617023</v>
      </c>
      <c r="C2545" s="219">
        <f t="shared" si="195"/>
        <v>1.2850923383924922E-4</v>
      </c>
      <c r="D2545" s="193">
        <f t="shared" si="197"/>
        <v>27.77087291578993</v>
      </c>
      <c r="E2545" s="193">
        <f t="shared" si="198"/>
        <v>29.002100284627279</v>
      </c>
      <c r="F2545" s="193">
        <f t="shared" si="198"/>
        <v>30.287914372375869</v>
      </c>
      <c r="G2545" s="193">
        <f t="shared" si="198"/>
        <v>31.63073529245823</v>
      </c>
      <c r="H2545" s="193">
        <f>MAX(0,D2545-Assumptions!$C$3)*Assumptions!$C$2</f>
        <v>0</v>
      </c>
      <c r="I2545" s="193">
        <f>MAX(0,E2545-Assumptions!$C$3)*Assumptions!$C$2</f>
        <v>0</v>
      </c>
      <c r="J2545" s="193">
        <f>MAX(0,F2545-Assumptions!$C$3)*Assumptions!$C$2</f>
        <v>0</v>
      </c>
      <c r="K2545" s="193">
        <f>MAX(0,G2545-Assumptions!$C$3)*Assumptions!$C$2</f>
        <v>0</v>
      </c>
    </row>
    <row r="2546" spans="1:11">
      <c r="A2546" s="192">
        <f t="shared" si="196"/>
        <v>47954.916666660502</v>
      </c>
      <c r="B2546" s="218">
        <v>24.805106382978732</v>
      </c>
      <c r="C2546" s="219">
        <f t="shared" si="195"/>
        <v>1.1987422603186887E-4</v>
      </c>
      <c r="D2546" s="193">
        <f t="shared" si="197"/>
        <v>25.904845881922629</v>
      </c>
      <c r="E2546" s="193">
        <f t="shared" si="198"/>
        <v>27.053342557992252</v>
      </c>
      <c r="F2546" s="193">
        <f t="shared" si="198"/>
        <v>28.252758070674734</v>
      </c>
      <c r="G2546" s="193">
        <f t="shared" si="198"/>
        <v>29.505349917075666</v>
      </c>
      <c r="H2546" s="193">
        <f>MAX(0,D2546-Assumptions!$C$3)*Assumptions!$C$2</f>
        <v>0</v>
      </c>
      <c r="I2546" s="193">
        <f>MAX(0,E2546-Assumptions!$C$3)*Assumptions!$C$2</f>
        <v>0</v>
      </c>
      <c r="J2546" s="193">
        <f>MAX(0,F2546-Assumptions!$C$3)*Assumptions!$C$2</f>
        <v>0</v>
      </c>
      <c r="K2546" s="193">
        <f>MAX(0,G2546-Assumptions!$C$3)*Assumptions!$C$2</f>
        <v>0</v>
      </c>
    </row>
    <row r="2547" spans="1:11">
      <c r="A2547" s="192">
        <f t="shared" si="196"/>
        <v>47954.958333327166</v>
      </c>
      <c r="B2547" s="218">
        <v>22.532180851063835</v>
      </c>
      <c r="C2547" s="219">
        <f t="shared" si="195"/>
        <v>1.0888998815924527E-4</v>
      </c>
      <c r="D2547" s="193">
        <f t="shared" si="197"/>
        <v>23.531149728547298</v>
      </c>
      <c r="E2547" s="193">
        <f t="shared" si="198"/>
        <v>24.574408096905035</v>
      </c>
      <c r="F2547" s="193">
        <f t="shared" si="198"/>
        <v>25.6639195398343</v>
      </c>
      <c r="G2547" s="193">
        <f t="shared" si="198"/>
        <v>26.801734696919894</v>
      </c>
      <c r="H2547" s="193">
        <f>MAX(0,D2547-Assumptions!$C$3)*Assumptions!$C$2</f>
        <v>0</v>
      </c>
      <c r="I2547" s="193">
        <f>MAX(0,E2547-Assumptions!$C$3)*Assumptions!$C$2</f>
        <v>0</v>
      </c>
      <c r="J2547" s="193">
        <f>MAX(0,F2547-Assumptions!$C$3)*Assumptions!$C$2</f>
        <v>0</v>
      </c>
      <c r="K2547" s="193">
        <f>MAX(0,G2547-Assumptions!$C$3)*Assumptions!$C$2</f>
        <v>0</v>
      </c>
    </row>
    <row r="2548" spans="1:11">
      <c r="A2548" s="192">
        <f t="shared" si="196"/>
        <v>47954.99999999383</v>
      </c>
      <c r="B2548" s="218">
        <v>20.508882978723406</v>
      </c>
      <c r="C2548" s="219">
        <f t="shared" si="195"/>
        <v>9.9112111671476302E-5</v>
      </c>
      <c r="D2548" s="193">
        <f t="shared" si="197"/>
        <v>21.418148528432845</v>
      </c>
      <c r="E2548" s="193">
        <f t="shared" si="198"/>
        <v>22.367726553509478</v>
      </c>
      <c r="F2548" s="193">
        <f t="shared" si="198"/>
        <v>23.359404315849176</v>
      </c>
      <c r="G2548" s="193">
        <f t="shared" si="198"/>
        <v>24.395048315971984</v>
      </c>
      <c r="H2548" s="193">
        <f>MAX(0,D2548-Assumptions!$C$3)*Assumptions!$C$2</f>
        <v>0</v>
      </c>
      <c r="I2548" s="193">
        <f>MAX(0,E2548-Assumptions!$C$3)*Assumptions!$C$2</f>
        <v>0</v>
      </c>
      <c r="J2548" s="193">
        <f>MAX(0,F2548-Assumptions!$C$3)*Assumptions!$C$2</f>
        <v>0</v>
      </c>
      <c r="K2548" s="193">
        <f>MAX(0,G2548-Assumptions!$C$3)*Assumptions!$C$2</f>
        <v>0</v>
      </c>
    </row>
    <row r="2549" spans="1:11">
      <c r="A2549" s="192">
        <f t="shared" si="196"/>
        <v>47955.041666660494</v>
      </c>
      <c r="B2549" s="218">
        <v>19.011117021276601</v>
      </c>
      <c r="C2549" s="219">
        <f t="shared" si="195"/>
        <v>9.1873943362348639E-5</v>
      </c>
      <c r="D2549" s="193">
        <f t="shared" si="197"/>
        <v>19.853978808867605</v>
      </c>
      <c r="E2549" s="193">
        <f t="shared" si="198"/>
        <v>20.734209047359524</v>
      </c>
      <c r="F2549" s="193">
        <f t="shared" si="198"/>
        <v>21.653464474717339</v>
      </c>
      <c r="G2549" s="193">
        <f t="shared" si="198"/>
        <v>22.613475280724835</v>
      </c>
      <c r="H2549" s="193">
        <f>MAX(0,D2549-Assumptions!$C$3)*Assumptions!$C$2</f>
        <v>0</v>
      </c>
      <c r="I2549" s="193">
        <f>MAX(0,E2549-Assumptions!$C$3)*Assumptions!$C$2</f>
        <v>0</v>
      </c>
      <c r="J2549" s="193">
        <f>MAX(0,F2549-Assumptions!$C$3)*Assumptions!$C$2</f>
        <v>0</v>
      </c>
      <c r="K2549" s="193">
        <f>MAX(0,G2549-Assumptions!$C$3)*Assumptions!$C$2</f>
        <v>0</v>
      </c>
    </row>
    <row r="2550" spans="1:11">
      <c r="A2550" s="192">
        <f t="shared" si="196"/>
        <v>47955.083333327158</v>
      </c>
      <c r="B2550" s="218">
        <v>18.590691489361703</v>
      </c>
      <c r="C2550" s="219">
        <f t="shared" si="195"/>
        <v>8.9842176819435583E-5</v>
      </c>
      <c r="D2550" s="193">
        <f t="shared" si="197"/>
        <v>19.414913624428234</v>
      </c>
      <c r="E2550" s="193">
        <f t="shared" si="198"/>
        <v>20.275677817563039</v>
      </c>
      <c r="F2550" s="193">
        <f t="shared" si="198"/>
        <v>21.174604168434708</v>
      </c>
      <c r="G2550" s="193">
        <f t="shared" si="198"/>
        <v>22.113384604164224</v>
      </c>
      <c r="H2550" s="193">
        <f>MAX(0,D2550-Assumptions!$C$3)*Assumptions!$C$2</f>
        <v>0</v>
      </c>
      <c r="I2550" s="193">
        <f>MAX(0,E2550-Assumptions!$C$3)*Assumptions!$C$2</f>
        <v>0</v>
      </c>
      <c r="J2550" s="193">
        <f>MAX(0,F2550-Assumptions!$C$3)*Assumptions!$C$2</f>
        <v>0</v>
      </c>
      <c r="K2550" s="193">
        <f>MAX(0,G2550-Assumptions!$C$3)*Assumptions!$C$2</f>
        <v>0</v>
      </c>
    </row>
    <row r="2551" spans="1:11">
      <c r="A2551" s="192">
        <f t="shared" si="196"/>
        <v>47955.124999993823</v>
      </c>
      <c r="B2551" s="218">
        <v>18.275372340425534</v>
      </c>
      <c r="C2551" s="219">
        <f t="shared" si="195"/>
        <v>8.8318351912250822E-5</v>
      </c>
      <c r="D2551" s="193">
        <f t="shared" si="197"/>
        <v>19.085614736098712</v>
      </c>
      <c r="E2551" s="193">
        <f t="shared" si="198"/>
        <v>19.931779395215685</v>
      </c>
      <c r="F2551" s="193">
        <f t="shared" si="198"/>
        <v>20.815458938722745</v>
      </c>
      <c r="G2551" s="193">
        <f t="shared" si="198"/>
        <v>21.738316596743772</v>
      </c>
      <c r="H2551" s="193">
        <f>MAX(0,D2551-Assumptions!$C$3)*Assumptions!$C$2</f>
        <v>0</v>
      </c>
      <c r="I2551" s="193">
        <f>MAX(0,E2551-Assumptions!$C$3)*Assumptions!$C$2</f>
        <v>0</v>
      </c>
      <c r="J2551" s="193">
        <f>MAX(0,F2551-Assumptions!$C$3)*Assumptions!$C$2</f>
        <v>0</v>
      </c>
      <c r="K2551" s="193">
        <f>MAX(0,G2551-Assumptions!$C$3)*Assumptions!$C$2</f>
        <v>0</v>
      </c>
    </row>
    <row r="2552" spans="1:11">
      <c r="A2552" s="192">
        <f t="shared" si="196"/>
        <v>47955.166666660487</v>
      </c>
      <c r="B2552" s="218">
        <v>18.564414893617023</v>
      </c>
      <c r="C2552" s="219">
        <f t="shared" si="195"/>
        <v>8.9715191410503527E-5</v>
      </c>
      <c r="D2552" s="193">
        <f t="shared" si="197"/>
        <v>19.387472050400774</v>
      </c>
      <c r="E2552" s="193">
        <f t="shared" si="198"/>
        <v>20.247019615700761</v>
      </c>
      <c r="F2552" s="193">
        <f t="shared" si="198"/>
        <v>21.144675399292048</v>
      </c>
      <c r="G2552" s="193">
        <f t="shared" si="198"/>
        <v>22.082128936879187</v>
      </c>
      <c r="H2552" s="193">
        <f>MAX(0,D2552-Assumptions!$C$3)*Assumptions!$C$2</f>
        <v>0</v>
      </c>
      <c r="I2552" s="193">
        <f>MAX(0,E2552-Assumptions!$C$3)*Assumptions!$C$2</f>
        <v>0</v>
      </c>
      <c r="J2552" s="193">
        <f>MAX(0,F2552-Assumptions!$C$3)*Assumptions!$C$2</f>
        <v>0</v>
      </c>
      <c r="K2552" s="193">
        <f>MAX(0,G2552-Assumptions!$C$3)*Assumptions!$C$2</f>
        <v>0</v>
      </c>
    </row>
    <row r="2553" spans="1:11">
      <c r="A2553" s="192">
        <f t="shared" si="196"/>
        <v>47955.208333327151</v>
      </c>
      <c r="B2553" s="218">
        <v>19.773138297872343</v>
      </c>
      <c r="C2553" s="219">
        <f t="shared" si="195"/>
        <v>9.5556520221378499E-5</v>
      </c>
      <c r="D2553" s="193">
        <f t="shared" si="197"/>
        <v>20.649784455663955</v>
      </c>
      <c r="E2553" s="193">
        <f t="shared" si="198"/>
        <v>21.565296901365642</v>
      </c>
      <c r="F2553" s="193">
        <f t="shared" si="198"/>
        <v>22.521398779854589</v>
      </c>
      <c r="G2553" s="193">
        <f t="shared" si="198"/>
        <v>23.519889631990928</v>
      </c>
      <c r="H2553" s="193">
        <f>MAX(0,D2553-Assumptions!$C$3)*Assumptions!$C$2</f>
        <v>0</v>
      </c>
      <c r="I2553" s="193">
        <f>MAX(0,E2553-Assumptions!$C$3)*Assumptions!$C$2</f>
        <v>0</v>
      </c>
      <c r="J2553" s="193">
        <f>MAX(0,F2553-Assumptions!$C$3)*Assumptions!$C$2</f>
        <v>0</v>
      </c>
      <c r="K2553" s="193">
        <f>MAX(0,G2553-Assumptions!$C$3)*Assumptions!$C$2</f>
        <v>0</v>
      </c>
    </row>
    <row r="2554" spans="1:11">
      <c r="A2554" s="192">
        <f t="shared" si="196"/>
        <v>47955.249999993815</v>
      </c>
      <c r="B2554" s="218">
        <v>23.097127659574475</v>
      </c>
      <c r="C2554" s="219">
        <f t="shared" si="195"/>
        <v>1.1162017445128467E-4</v>
      </c>
      <c r="D2554" s="193">
        <f t="shared" si="197"/>
        <v>24.121143570137701</v>
      </c>
      <c r="E2554" s="193">
        <f t="shared" si="198"/>
        <v>25.190559436944053</v>
      </c>
      <c r="F2554" s="193">
        <f t="shared" si="198"/>
        <v>26.307388076401576</v>
      </c>
      <c r="G2554" s="193">
        <f t="shared" si="198"/>
        <v>27.473731543548208</v>
      </c>
      <c r="H2554" s="193">
        <f>MAX(0,D2554-Assumptions!$C$3)*Assumptions!$C$2</f>
        <v>0</v>
      </c>
      <c r="I2554" s="193">
        <f>MAX(0,E2554-Assumptions!$C$3)*Assumptions!$C$2</f>
        <v>0</v>
      </c>
      <c r="J2554" s="193">
        <f>MAX(0,F2554-Assumptions!$C$3)*Assumptions!$C$2</f>
        <v>0</v>
      </c>
      <c r="K2554" s="193">
        <f>MAX(0,G2554-Assumptions!$C$3)*Assumptions!$C$2</f>
        <v>0</v>
      </c>
    </row>
    <row r="2555" spans="1:11">
      <c r="A2555" s="192">
        <f t="shared" si="196"/>
        <v>47955.29166666048</v>
      </c>
      <c r="B2555" s="218">
        <v>24.726276595744686</v>
      </c>
      <c r="C2555" s="219">
        <f t="shared" si="195"/>
        <v>1.1949326980507265E-4</v>
      </c>
      <c r="D2555" s="193">
        <f t="shared" si="197"/>
        <v>25.822521159840242</v>
      </c>
      <c r="E2555" s="193">
        <f t="shared" si="198"/>
        <v>26.967367952405407</v>
      </c>
      <c r="F2555" s="193">
        <f t="shared" si="198"/>
        <v>28.162971763246738</v>
      </c>
      <c r="G2555" s="193">
        <f t="shared" si="198"/>
        <v>29.411582915220549</v>
      </c>
      <c r="H2555" s="193">
        <f>MAX(0,D2555-Assumptions!$C$3)*Assumptions!$C$2</f>
        <v>0</v>
      </c>
      <c r="I2555" s="193">
        <f>MAX(0,E2555-Assumptions!$C$3)*Assumptions!$C$2</f>
        <v>0</v>
      </c>
      <c r="J2555" s="193">
        <f>MAX(0,F2555-Assumptions!$C$3)*Assumptions!$C$2</f>
        <v>0</v>
      </c>
      <c r="K2555" s="193">
        <f>MAX(0,G2555-Assumptions!$C$3)*Assumptions!$C$2</f>
        <v>0</v>
      </c>
    </row>
    <row r="2556" spans="1:11">
      <c r="A2556" s="192">
        <f t="shared" si="196"/>
        <v>47955.333333327144</v>
      </c>
      <c r="B2556" s="218">
        <v>24.686861702127661</v>
      </c>
      <c r="C2556" s="219">
        <f t="shared" si="195"/>
        <v>1.1930279169167454E-4</v>
      </c>
      <c r="D2556" s="193">
        <f t="shared" si="197"/>
        <v>25.781358798799051</v>
      </c>
      <c r="E2556" s="193">
        <f t="shared" si="198"/>
        <v>26.924380649611983</v>
      </c>
      <c r="F2556" s="193">
        <f t="shared" si="198"/>
        <v>28.118078609532738</v>
      </c>
      <c r="G2556" s="193">
        <f t="shared" si="198"/>
        <v>29.364699414292989</v>
      </c>
      <c r="H2556" s="193">
        <f>MAX(0,D2556-Assumptions!$C$3)*Assumptions!$C$2</f>
        <v>0</v>
      </c>
      <c r="I2556" s="193">
        <f>MAX(0,E2556-Assumptions!$C$3)*Assumptions!$C$2</f>
        <v>0</v>
      </c>
      <c r="J2556" s="193">
        <f>MAX(0,F2556-Assumptions!$C$3)*Assumptions!$C$2</f>
        <v>0</v>
      </c>
      <c r="K2556" s="193">
        <f>MAX(0,G2556-Assumptions!$C$3)*Assumptions!$C$2</f>
        <v>0</v>
      </c>
    </row>
    <row r="2557" spans="1:11">
      <c r="A2557" s="192">
        <f t="shared" si="196"/>
        <v>47955.374999993808</v>
      </c>
      <c r="B2557" s="218">
        <v>25.199255319148939</v>
      </c>
      <c r="C2557" s="219">
        <f t="shared" si="195"/>
        <v>1.2177900716584981E-4</v>
      </c>
      <c r="D2557" s="193">
        <f t="shared" si="197"/>
        <v>26.31646949233453</v>
      </c>
      <c r="E2557" s="193">
        <f t="shared" si="198"/>
        <v>27.483215585926445</v>
      </c>
      <c r="F2557" s="193">
        <f t="shared" si="198"/>
        <v>28.701689607814686</v>
      </c>
      <c r="G2557" s="193">
        <f t="shared" si="198"/>
        <v>29.974184926351228</v>
      </c>
      <c r="H2557" s="193">
        <f>MAX(0,D2557-Assumptions!$C$3)*Assumptions!$C$2</f>
        <v>0</v>
      </c>
      <c r="I2557" s="193">
        <f>MAX(0,E2557-Assumptions!$C$3)*Assumptions!$C$2</f>
        <v>0</v>
      </c>
      <c r="J2557" s="193">
        <f>MAX(0,F2557-Assumptions!$C$3)*Assumptions!$C$2</f>
        <v>0</v>
      </c>
      <c r="K2557" s="193">
        <f>MAX(0,G2557-Assumptions!$C$3)*Assumptions!$C$2</f>
        <v>0</v>
      </c>
    </row>
    <row r="2558" spans="1:11">
      <c r="A2558" s="192">
        <f t="shared" si="196"/>
        <v>47955.416666660472</v>
      </c>
      <c r="B2558" s="218">
        <v>24.897074468085108</v>
      </c>
      <c r="C2558" s="219">
        <f t="shared" si="195"/>
        <v>1.2031867496313106E-4</v>
      </c>
      <c r="D2558" s="193">
        <f t="shared" si="197"/>
        <v>26.000891391018733</v>
      </c>
      <c r="E2558" s="193">
        <f t="shared" si="198"/>
        <v>27.153646264510225</v>
      </c>
      <c r="F2558" s="193">
        <f t="shared" si="198"/>
        <v>28.357508762674048</v>
      </c>
      <c r="G2558" s="193">
        <f t="shared" si="198"/>
        <v>29.614744752573291</v>
      </c>
      <c r="H2558" s="193">
        <f>MAX(0,D2558-Assumptions!$C$3)*Assumptions!$C$2</f>
        <v>0</v>
      </c>
      <c r="I2558" s="193">
        <f>MAX(0,E2558-Assumptions!$C$3)*Assumptions!$C$2</f>
        <v>0</v>
      </c>
      <c r="J2558" s="193">
        <f>MAX(0,F2558-Assumptions!$C$3)*Assumptions!$C$2</f>
        <v>0</v>
      </c>
      <c r="K2558" s="193">
        <f>MAX(0,G2558-Assumptions!$C$3)*Assumptions!$C$2</f>
        <v>0</v>
      </c>
    </row>
    <row r="2559" spans="1:11">
      <c r="A2559" s="192">
        <f t="shared" si="196"/>
        <v>47955.458333327137</v>
      </c>
      <c r="B2559" s="218">
        <v>24.424095744680859</v>
      </c>
      <c r="C2559" s="219">
        <f t="shared" si="195"/>
        <v>1.1803293760235392E-4</v>
      </c>
      <c r="D2559" s="193">
        <f t="shared" si="197"/>
        <v>25.506943058524449</v>
      </c>
      <c r="E2559" s="193">
        <f t="shared" ref="E2559:G2590" si="199">$C2559*E$2</f>
        <v>26.637798630989188</v>
      </c>
      <c r="F2559" s="193">
        <f t="shared" si="199"/>
        <v>27.818790918106103</v>
      </c>
      <c r="G2559" s="193">
        <f t="shared" si="199"/>
        <v>29.052142741442616</v>
      </c>
      <c r="H2559" s="193">
        <f>MAX(0,D2559-Assumptions!$C$3)*Assumptions!$C$2</f>
        <v>0</v>
      </c>
      <c r="I2559" s="193">
        <f>MAX(0,E2559-Assumptions!$C$3)*Assumptions!$C$2</f>
        <v>0</v>
      </c>
      <c r="J2559" s="193">
        <f>MAX(0,F2559-Assumptions!$C$3)*Assumptions!$C$2</f>
        <v>0</v>
      </c>
      <c r="K2559" s="193">
        <f>MAX(0,G2559-Assumptions!$C$3)*Assumptions!$C$2</f>
        <v>0</v>
      </c>
    </row>
    <row r="2560" spans="1:11">
      <c r="A2560" s="192">
        <f t="shared" si="196"/>
        <v>47955.499999993801</v>
      </c>
      <c r="B2560" s="218">
        <v>24.489787234042559</v>
      </c>
      <c r="C2560" s="219">
        <f t="shared" si="195"/>
        <v>1.1835040112468408E-4</v>
      </c>
      <c r="D2560" s="193">
        <f t="shared" si="197"/>
        <v>25.5755469935931</v>
      </c>
      <c r="E2560" s="193">
        <f t="shared" si="199"/>
        <v>26.709444135644887</v>
      </c>
      <c r="F2560" s="193">
        <f t="shared" si="199"/>
        <v>27.89361284096276</v>
      </c>
      <c r="G2560" s="193">
        <f t="shared" si="199"/>
        <v>29.13028190965521</v>
      </c>
      <c r="H2560" s="193">
        <f>MAX(0,D2560-Assumptions!$C$3)*Assumptions!$C$2</f>
        <v>0</v>
      </c>
      <c r="I2560" s="193">
        <f>MAX(0,E2560-Assumptions!$C$3)*Assumptions!$C$2</f>
        <v>0</v>
      </c>
      <c r="J2560" s="193">
        <f>MAX(0,F2560-Assumptions!$C$3)*Assumptions!$C$2</f>
        <v>0</v>
      </c>
      <c r="K2560" s="193">
        <f>MAX(0,G2560-Assumptions!$C$3)*Assumptions!$C$2</f>
        <v>0</v>
      </c>
    </row>
    <row r="2561" spans="1:11">
      <c r="A2561" s="192">
        <f t="shared" si="196"/>
        <v>47955.541666660465</v>
      </c>
      <c r="B2561" s="218">
        <v>23.898563829787236</v>
      </c>
      <c r="C2561" s="219">
        <f t="shared" si="195"/>
        <v>1.1549322942371261E-4</v>
      </c>
      <c r="D2561" s="193">
        <f t="shared" si="197"/>
        <v>24.958111577975238</v>
      </c>
      <c r="E2561" s="193">
        <f t="shared" si="199"/>
        <v>26.064634593743587</v>
      </c>
      <c r="F2561" s="193">
        <f t="shared" si="199"/>
        <v>27.220215535252819</v>
      </c>
      <c r="G2561" s="193">
        <f t="shared" si="199"/>
        <v>28.427029395741858</v>
      </c>
      <c r="H2561" s="193">
        <f>MAX(0,D2561-Assumptions!$C$3)*Assumptions!$C$2</f>
        <v>0</v>
      </c>
      <c r="I2561" s="193">
        <f>MAX(0,E2561-Assumptions!$C$3)*Assumptions!$C$2</f>
        <v>0</v>
      </c>
      <c r="J2561" s="193">
        <f>MAX(0,F2561-Assumptions!$C$3)*Assumptions!$C$2</f>
        <v>0</v>
      </c>
      <c r="K2561" s="193">
        <f>MAX(0,G2561-Assumptions!$C$3)*Assumptions!$C$2</f>
        <v>0</v>
      </c>
    </row>
    <row r="2562" spans="1:11">
      <c r="A2562" s="192">
        <f t="shared" si="196"/>
        <v>47955.583333327129</v>
      </c>
      <c r="B2562" s="218">
        <v>23.583244680851067</v>
      </c>
      <c r="C2562" s="219">
        <f t="shared" si="195"/>
        <v>1.1396940451652784E-4</v>
      </c>
      <c r="D2562" s="193">
        <f t="shared" si="197"/>
        <v>24.628812689645713</v>
      </c>
      <c r="E2562" s="193">
        <f t="shared" si="199"/>
        <v>25.720736171396226</v>
      </c>
      <c r="F2562" s="193">
        <f t="shared" si="199"/>
        <v>26.861070305540853</v>
      </c>
      <c r="G2562" s="193">
        <f t="shared" si="199"/>
        <v>28.051961388321402</v>
      </c>
      <c r="H2562" s="193">
        <f>MAX(0,D2562-Assumptions!$C$3)*Assumptions!$C$2</f>
        <v>0</v>
      </c>
      <c r="I2562" s="193">
        <f>MAX(0,E2562-Assumptions!$C$3)*Assumptions!$C$2</f>
        <v>0</v>
      </c>
      <c r="J2562" s="193">
        <f>MAX(0,F2562-Assumptions!$C$3)*Assumptions!$C$2</f>
        <v>0</v>
      </c>
      <c r="K2562" s="193">
        <f>MAX(0,G2562-Assumptions!$C$3)*Assumptions!$C$2</f>
        <v>0</v>
      </c>
    </row>
    <row r="2563" spans="1:11">
      <c r="A2563" s="192">
        <f t="shared" si="196"/>
        <v>47955.624999993794</v>
      </c>
      <c r="B2563" s="218">
        <v>23.622659574468088</v>
      </c>
      <c r="C2563" s="219">
        <f t="shared" si="195"/>
        <v>1.1415988262992594E-4</v>
      </c>
      <c r="D2563" s="193">
        <f t="shared" si="197"/>
        <v>24.669975050686904</v>
      </c>
      <c r="E2563" s="193">
        <f t="shared" si="199"/>
        <v>25.763723474189646</v>
      </c>
      <c r="F2563" s="193">
        <f t="shared" si="199"/>
        <v>26.905963459254849</v>
      </c>
      <c r="G2563" s="193">
        <f t="shared" si="199"/>
        <v>28.098844889248959</v>
      </c>
      <c r="H2563" s="193">
        <f>MAX(0,D2563-Assumptions!$C$3)*Assumptions!$C$2</f>
        <v>0</v>
      </c>
      <c r="I2563" s="193">
        <f>MAX(0,E2563-Assumptions!$C$3)*Assumptions!$C$2</f>
        <v>0</v>
      </c>
      <c r="J2563" s="193">
        <f>MAX(0,F2563-Assumptions!$C$3)*Assumptions!$C$2</f>
        <v>0</v>
      </c>
      <c r="K2563" s="193">
        <f>MAX(0,G2563-Assumptions!$C$3)*Assumptions!$C$2</f>
        <v>0</v>
      </c>
    </row>
    <row r="2564" spans="1:11">
      <c r="A2564" s="192">
        <f t="shared" si="196"/>
        <v>47955.666666660458</v>
      </c>
      <c r="B2564" s="218">
        <v>23.675212765957454</v>
      </c>
      <c r="C2564" s="219">
        <f t="shared" si="195"/>
        <v>1.1441385344779009E-4</v>
      </c>
      <c r="D2564" s="193">
        <f t="shared" si="197"/>
        <v>24.724858198741831</v>
      </c>
      <c r="E2564" s="193">
        <f t="shared" si="199"/>
        <v>25.821039877914213</v>
      </c>
      <c r="F2564" s="193">
        <f t="shared" si="199"/>
        <v>26.965820997540185</v>
      </c>
      <c r="G2564" s="193">
        <f t="shared" si="199"/>
        <v>28.161356223819041</v>
      </c>
      <c r="H2564" s="193">
        <f>MAX(0,D2564-Assumptions!$C$3)*Assumptions!$C$2</f>
        <v>0</v>
      </c>
      <c r="I2564" s="193">
        <f>MAX(0,E2564-Assumptions!$C$3)*Assumptions!$C$2</f>
        <v>0</v>
      </c>
      <c r="J2564" s="193">
        <f>MAX(0,F2564-Assumptions!$C$3)*Assumptions!$C$2</f>
        <v>0</v>
      </c>
      <c r="K2564" s="193">
        <f>MAX(0,G2564-Assumptions!$C$3)*Assumptions!$C$2</f>
        <v>0</v>
      </c>
    </row>
    <row r="2565" spans="1:11">
      <c r="A2565" s="192">
        <f t="shared" si="196"/>
        <v>47955.708333327122</v>
      </c>
      <c r="B2565" s="218">
        <v>23.543829787234042</v>
      </c>
      <c r="C2565" s="219">
        <f t="shared" ref="C2565:C2628" si="200">B2565/$B$2</f>
        <v>1.1377892640312973E-4</v>
      </c>
      <c r="D2565" s="193">
        <f t="shared" si="197"/>
        <v>24.587650328604518</v>
      </c>
      <c r="E2565" s="193">
        <f t="shared" si="199"/>
        <v>25.677748868602805</v>
      </c>
      <c r="F2565" s="193">
        <f t="shared" si="199"/>
        <v>26.816177151826853</v>
      </c>
      <c r="G2565" s="193">
        <f t="shared" si="199"/>
        <v>28.005077887393842</v>
      </c>
      <c r="H2565" s="193">
        <f>MAX(0,D2565-Assumptions!$C$3)*Assumptions!$C$2</f>
        <v>0</v>
      </c>
      <c r="I2565" s="193">
        <f>MAX(0,E2565-Assumptions!$C$3)*Assumptions!$C$2</f>
        <v>0</v>
      </c>
      <c r="J2565" s="193">
        <f>MAX(0,F2565-Assumptions!$C$3)*Assumptions!$C$2</f>
        <v>0</v>
      </c>
      <c r="K2565" s="193">
        <f>MAX(0,G2565-Assumptions!$C$3)*Assumptions!$C$2</f>
        <v>0</v>
      </c>
    </row>
    <row r="2566" spans="1:11">
      <c r="A2566" s="192">
        <f t="shared" ref="A2566:A2629" si="201">A2565 + TIME(1,0,0)</f>
        <v>47955.749999993786</v>
      </c>
      <c r="B2566" s="218">
        <v>23.189095744680859</v>
      </c>
      <c r="C2566" s="219">
        <f t="shared" si="200"/>
        <v>1.1206462338254689E-4</v>
      </c>
      <c r="D2566" s="193">
        <f t="shared" si="197"/>
        <v>24.217189079233812</v>
      </c>
      <c r="E2566" s="193">
        <f t="shared" si="199"/>
        <v>25.290863143462033</v>
      </c>
      <c r="F2566" s="193">
        <f t="shared" si="199"/>
        <v>26.412138768400901</v>
      </c>
      <c r="G2566" s="193">
        <f t="shared" si="199"/>
        <v>27.58312637904584</v>
      </c>
      <c r="H2566" s="193">
        <f>MAX(0,D2566-Assumptions!$C$3)*Assumptions!$C$2</f>
        <v>0</v>
      </c>
      <c r="I2566" s="193">
        <f>MAX(0,E2566-Assumptions!$C$3)*Assumptions!$C$2</f>
        <v>0</v>
      </c>
      <c r="J2566" s="193">
        <f>MAX(0,F2566-Assumptions!$C$3)*Assumptions!$C$2</f>
        <v>0</v>
      </c>
      <c r="K2566" s="193">
        <f>MAX(0,G2566-Assumptions!$C$3)*Assumptions!$C$2</f>
        <v>0</v>
      </c>
    </row>
    <row r="2567" spans="1:11">
      <c r="A2567" s="192">
        <f t="shared" si="201"/>
        <v>47955.791666660451</v>
      </c>
      <c r="B2567" s="218">
        <v>23.648936170212771</v>
      </c>
      <c r="C2567" s="219">
        <f t="shared" si="200"/>
        <v>1.1428686803885801E-4</v>
      </c>
      <c r="D2567" s="193">
        <f t="shared" si="197"/>
        <v>24.697416624714364</v>
      </c>
      <c r="E2567" s="193">
        <f t="shared" si="199"/>
        <v>25.792381676051928</v>
      </c>
      <c r="F2567" s="193">
        <f t="shared" si="199"/>
        <v>26.935892228397513</v>
      </c>
      <c r="G2567" s="193">
        <f t="shared" si="199"/>
        <v>28.130100556534</v>
      </c>
      <c r="H2567" s="193">
        <f>MAX(0,D2567-Assumptions!$C$3)*Assumptions!$C$2</f>
        <v>0</v>
      </c>
      <c r="I2567" s="193">
        <f>MAX(0,E2567-Assumptions!$C$3)*Assumptions!$C$2</f>
        <v>0</v>
      </c>
      <c r="J2567" s="193">
        <f>MAX(0,F2567-Assumptions!$C$3)*Assumptions!$C$2</f>
        <v>0</v>
      </c>
      <c r="K2567" s="193">
        <f>MAX(0,G2567-Assumptions!$C$3)*Assumptions!$C$2</f>
        <v>0</v>
      </c>
    </row>
    <row r="2568" spans="1:11">
      <c r="A2568" s="192">
        <f t="shared" si="201"/>
        <v>47955.833333327115</v>
      </c>
      <c r="B2568" s="218">
        <v>24.686861702127661</v>
      </c>
      <c r="C2568" s="219">
        <f t="shared" si="200"/>
        <v>1.1930279169167454E-4</v>
      </c>
      <c r="D2568" s="193">
        <f t="shared" si="197"/>
        <v>25.781358798799051</v>
      </c>
      <c r="E2568" s="193">
        <f t="shared" si="199"/>
        <v>26.924380649611983</v>
      </c>
      <c r="F2568" s="193">
        <f t="shared" si="199"/>
        <v>28.118078609532738</v>
      </c>
      <c r="G2568" s="193">
        <f t="shared" si="199"/>
        <v>29.364699414292989</v>
      </c>
      <c r="H2568" s="193">
        <f>MAX(0,D2568-Assumptions!$C$3)*Assumptions!$C$2</f>
        <v>0</v>
      </c>
      <c r="I2568" s="193">
        <f>MAX(0,E2568-Assumptions!$C$3)*Assumptions!$C$2</f>
        <v>0</v>
      </c>
      <c r="J2568" s="193">
        <f>MAX(0,F2568-Assumptions!$C$3)*Assumptions!$C$2</f>
        <v>0</v>
      </c>
      <c r="K2568" s="193">
        <f>MAX(0,G2568-Assumptions!$C$3)*Assumptions!$C$2</f>
        <v>0</v>
      </c>
    </row>
    <row r="2569" spans="1:11">
      <c r="A2569" s="192">
        <f t="shared" si="201"/>
        <v>47955.874999993779</v>
      </c>
      <c r="B2569" s="218">
        <v>24.463510638297876</v>
      </c>
      <c r="C2569" s="219">
        <f t="shared" si="200"/>
        <v>1.1822341571575201E-4</v>
      </c>
      <c r="D2569" s="193">
        <f t="shared" si="197"/>
        <v>25.548105419565637</v>
      </c>
      <c r="E2569" s="193">
        <f t="shared" si="199"/>
        <v>26.680785933782605</v>
      </c>
      <c r="F2569" s="193">
        <f t="shared" si="199"/>
        <v>27.863684071820096</v>
      </c>
      <c r="G2569" s="193">
        <f t="shared" si="199"/>
        <v>29.099026242370172</v>
      </c>
      <c r="H2569" s="193">
        <f>MAX(0,D2569-Assumptions!$C$3)*Assumptions!$C$2</f>
        <v>0</v>
      </c>
      <c r="I2569" s="193">
        <f>MAX(0,E2569-Assumptions!$C$3)*Assumptions!$C$2</f>
        <v>0</v>
      </c>
      <c r="J2569" s="193">
        <f>MAX(0,F2569-Assumptions!$C$3)*Assumptions!$C$2</f>
        <v>0</v>
      </c>
      <c r="K2569" s="193">
        <f>MAX(0,G2569-Assumptions!$C$3)*Assumptions!$C$2</f>
        <v>0</v>
      </c>
    </row>
    <row r="2570" spans="1:11">
      <c r="A2570" s="192">
        <f t="shared" si="201"/>
        <v>47955.916666660443</v>
      </c>
      <c r="B2570" s="218">
        <v>23.241648936170218</v>
      </c>
      <c r="C2570" s="219">
        <f t="shared" si="200"/>
        <v>1.1231859420041102E-4</v>
      </c>
      <c r="D2570" s="193">
        <f t="shared" si="197"/>
        <v>24.272072227288731</v>
      </c>
      <c r="E2570" s="193">
        <f t="shared" si="199"/>
        <v>25.348179547186593</v>
      </c>
      <c r="F2570" s="193">
        <f t="shared" si="199"/>
        <v>26.471996306686226</v>
      </c>
      <c r="G2570" s="193">
        <f t="shared" si="199"/>
        <v>27.645637713615915</v>
      </c>
      <c r="H2570" s="193">
        <f>MAX(0,D2570-Assumptions!$C$3)*Assumptions!$C$2</f>
        <v>0</v>
      </c>
      <c r="I2570" s="193">
        <f>MAX(0,E2570-Assumptions!$C$3)*Assumptions!$C$2</f>
        <v>0</v>
      </c>
      <c r="J2570" s="193">
        <f>MAX(0,F2570-Assumptions!$C$3)*Assumptions!$C$2</f>
        <v>0</v>
      </c>
      <c r="K2570" s="193">
        <f>MAX(0,G2570-Assumptions!$C$3)*Assumptions!$C$2</f>
        <v>0</v>
      </c>
    </row>
    <row r="2571" spans="1:11">
      <c r="A2571" s="192">
        <f t="shared" si="201"/>
        <v>47955.958333327108</v>
      </c>
      <c r="B2571" s="218">
        <v>21.428563829787237</v>
      </c>
      <c r="C2571" s="219">
        <f t="shared" si="200"/>
        <v>1.0355660098409856E-4</v>
      </c>
      <c r="D2571" s="193">
        <f t="shared" si="197"/>
        <v>22.37860361939396</v>
      </c>
      <c r="E2571" s="193">
        <f t="shared" si="199"/>
        <v>23.370763618689274</v>
      </c>
      <c r="F2571" s="193">
        <f t="shared" si="199"/>
        <v>24.406911235842415</v>
      </c>
      <c r="G2571" s="193">
        <f t="shared" si="199"/>
        <v>25.488996670948307</v>
      </c>
      <c r="H2571" s="193">
        <f>MAX(0,D2571-Assumptions!$C$3)*Assumptions!$C$2</f>
        <v>0</v>
      </c>
      <c r="I2571" s="193">
        <f>MAX(0,E2571-Assumptions!$C$3)*Assumptions!$C$2</f>
        <v>0</v>
      </c>
      <c r="J2571" s="193">
        <f>MAX(0,F2571-Assumptions!$C$3)*Assumptions!$C$2</f>
        <v>0</v>
      </c>
      <c r="K2571" s="193">
        <f>MAX(0,G2571-Assumptions!$C$3)*Assumptions!$C$2</f>
        <v>0</v>
      </c>
    </row>
    <row r="2572" spans="1:11">
      <c r="A2572" s="192">
        <f t="shared" si="201"/>
        <v>47955.999999993772</v>
      </c>
      <c r="B2572" s="218">
        <v>19.576063829787234</v>
      </c>
      <c r="C2572" s="219">
        <f t="shared" si="200"/>
        <v>9.4604129654388006E-5</v>
      </c>
      <c r="D2572" s="193">
        <f t="shared" si="197"/>
        <v>20.443972650458001</v>
      </c>
      <c r="E2572" s="193">
        <f t="shared" si="199"/>
        <v>21.350360387398538</v>
      </c>
      <c r="F2572" s="193">
        <f t="shared" si="199"/>
        <v>22.296933011284608</v>
      </c>
      <c r="G2572" s="193">
        <f t="shared" si="199"/>
        <v>23.285472127353142</v>
      </c>
      <c r="H2572" s="193">
        <f>MAX(0,D2572-Assumptions!$C$3)*Assumptions!$C$2</f>
        <v>0</v>
      </c>
      <c r="I2572" s="193">
        <f>MAX(0,E2572-Assumptions!$C$3)*Assumptions!$C$2</f>
        <v>0</v>
      </c>
      <c r="J2572" s="193">
        <f>MAX(0,F2572-Assumptions!$C$3)*Assumptions!$C$2</f>
        <v>0</v>
      </c>
      <c r="K2572" s="193">
        <f>MAX(0,G2572-Assumptions!$C$3)*Assumptions!$C$2</f>
        <v>0</v>
      </c>
    </row>
    <row r="2573" spans="1:11">
      <c r="A2573" s="192">
        <f t="shared" si="201"/>
        <v>47956.041666660436</v>
      </c>
      <c r="B2573" s="218">
        <v>18.09143617021277</v>
      </c>
      <c r="C2573" s="219">
        <f t="shared" si="200"/>
        <v>8.7429454049726385E-5</v>
      </c>
      <c r="D2573" s="193">
        <f t="shared" si="197"/>
        <v>18.89352371790649</v>
      </c>
      <c r="E2573" s="193">
        <f t="shared" si="199"/>
        <v>19.731171982179728</v>
      </c>
      <c r="F2573" s="193">
        <f t="shared" si="199"/>
        <v>20.6059575547241</v>
      </c>
      <c r="G2573" s="193">
        <f t="shared" si="199"/>
        <v>21.519526925748512</v>
      </c>
      <c r="H2573" s="193">
        <f>MAX(0,D2573-Assumptions!$C$3)*Assumptions!$C$2</f>
        <v>0</v>
      </c>
      <c r="I2573" s="193">
        <f>MAX(0,E2573-Assumptions!$C$3)*Assumptions!$C$2</f>
        <v>0</v>
      </c>
      <c r="J2573" s="193">
        <f>MAX(0,F2573-Assumptions!$C$3)*Assumptions!$C$2</f>
        <v>0</v>
      </c>
      <c r="K2573" s="193">
        <f>MAX(0,G2573-Assumptions!$C$3)*Assumptions!$C$2</f>
        <v>0</v>
      </c>
    </row>
    <row r="2574" spans="1:11">
      <c r="A2574" s="192">
        <f t="shared" si="201"/>
        <v>47956.0833333271</v>
      </c>
      <c r="B2574" s="218">
        <v>17.316276595744682</v>
      </c>
      <c r="C2574" s="219">
        <f t="shared" si="200"/>
        <v>8.368338448623047E-5</v>
      </c>
      <c r="D2574" s="193">
        <f t="shared" si="197"/>
        <v>18.083997284096405</v>
      </c>
      <c r="E2574" s="193">
        <f t="shared" si="199"/>
        <v>18.885755027242467</v>
      </c>
      <c r="F2574" s="193">
        <f t="shared" si="199"/>
        <v>19.723058865015513</v>
      </c>
      <c r="G2574" s="193">
        <f t="shared" si="199"/>
        <v>20.597484740839892</v>
      </c>
      <c r="H2574" s="193">
        <f>MAX(0,D2574-Assumptions!$C$3)*Assumptions!$C$2</f>
        <v>0</v>
      </c>
      <c r="I2574" s="193">
        <f>MAX(0,E2574-Assumptions!$C$3)*Assumptions!$C$2</f>
        <v>0</v>
      </c>
      <c r="J2574" s="193">
        <f>MAX(0,F2574-Assumptions!$C$3)*Assumptions!$C$2</f>
        <v>0</v>
      </c>
      <c r="K2574" s="193">
        <f>MAX(0,G2574-Assumptions!$C$3)*Assumptions!$C$2</f>
        <v>0</v>
      </c>
    </row>
    <row r="2575" spans="1:11">
      <c r="A2575" s="192">
        <f t="shared" si="201"/>
        <v>47956.124999993765</v>
      </c>
      <c r="B2575" s="218">
        <v>16.830159574468087</v>
      </c>
      <c r="C2575" s="219">
        <f t="shared" si="200"/>
        <v>8.1334154420987273E-5</v>
      </c>
      <c r="D2575" s="193">
        <f t="shared" si="197"/>
        <v>17.576328164588389</v>
      </c>
      <c r="E2575" s="193">
        <f t="shared" si="199"/>
        <v>18.355578292790288</v>
      </c>
      <c r="F2575" s="193">
        <f t="shared" si="199"/>
        <v>19.16937663587623</v>
      </c>
      <c r="G2575" s="193">
        <f t="shared" si="199"/>
        <v>20.019254896066695</v>
      </c>
      <c r="H2575" s="193">
        <f>MAX(0,D2575-Assumptions!$C$3)*Assumptions!$C$2</f>
        <v>0</v>
      </c>
      <c r="I2575" s="193">
        <f>MAX(0,E2575-Assumptions!$C$3)*Assumptions!$C$2</f>
        <v>0</v>
      </c>
      <c r="J2575" s="193">
        <f>MAX(0,F2575-Assumptions!$C$3)*Assumptions!$C$2</f>
        <v>0</v>
      </c>
      <c r="K2575" s="193">
        <f>MAX(0,G2575-Assumptions!$C$3)*Assumptions!$C$2</f>
        <v>0</v>
      </c>
    </row>
    <row r="2576" spans="1:11">
      <c r="A2576" s="192">
        <f t="shared" si="201"/>
        <v>47956.166666660429</v>
      </c>
      <c r="B2576" s="218">
        <v>16.64622340425532</v>
      </c>
      <c r="C2576" s="219">
        <f t="shared" si="200"/>
        <v>8.0445256558462822E-5</v>
      </c>
      <c r="D2576" s="193">
        <f t="shared" si="197"/>
        <v>17.384237146396167</v>
      </c>
      <c r="E2576" s="193">
        <f t="shared" si="199"/>
        <v>18.154970879754327</v>
      </c>
      <c r="F2576" s="193">
        <f t="shared" si="199"/>
        <v>18.95987525187758</v>
      </c>
      <c r="G2576" s="193">
        <f t="shared" si="199"/>
        <v>19.800465225071431</v>
      </c>
      <c r="H2576" s="193">
        <f>MAX(0,D2576-Assumptions!$C$3)*Assumptions!$C$2</f>
        <v>0</v>
      </c>
      <c r="I2576" s="193">
        <f>MAX(0,E2576-Assumptions!$C$3)*Assumptions!$C$2</f>
        <v>0</v>
      </c>
      <c r="J2576" s="193">
        <f>MAX(0,F2576-Assumptions!$C$3)*Assumptions!$C$2</f>
        <v>0</v>
      </c>
      <c r="K2576" s="193">
        <f>MAX(0,G2576-Assumptions!$C$3)*Assumptions!$C$2</f>
        <v>0</v>
      </c>
    </row>
    <row r="2577" spans="1:11">
      <c r="A2577" s="192">
        <f t="shared" si="201"/>
        <v>47956.208333327093</v>
      </c>
      <c r="B2577" s="218">
        <v>17.106063829787235</v>
      </c>
      <c r="C2577" s="219">
        <f t="shared" si="200"/>
        <v>8.2667501214773949E-5</v>
      </c>
      <c r="D2577" s="193">
        <f t="shared" si="197"/>
        <v>17.864464691876723</v>
      </c>
      <c r="E2577" s="193">
        <f t="shared" si="199"/>
        <v>18.656489412344225</v>
      </c>
      <c r="F2577" s="193">
        <f t="shared" si="199"/>
        <v>19.4836287118742</v>
      </c>
      <c r="G2577" s="193">
        <f t="shared" si="199"/>
        <v>20.347439402559591</v>
      </c>
      <c r="H2577" s="193">
        <f>MAX(0,D2577-Assumptions!$C$3)*Assumptions!$C$2</f>
        <v>0</v>
      </c>
      <c r="I2577" s="193">
        <f>MAX(0,E2577-Assumptions!$C$3)*Assumptions!$C$2</f>
        <v>0</v>
      </c>
      <c r="J2577" s="193">
        <f>MAX(0,F2577-Assumptions!$C$3)*Assumptions!$C$2</f>
        <v>0</v>
      </c>
      <c r="K2577" s="193">
        <f>MAX(0,G2577-Assumptions!$C$3)*Assumptions!$C$2</f>
        <v>0</v>
      </c>
    </row>
    <row r="2578" spans="1:11">
      <c r="A2578" s="192">
        <f t="shared" si="201"/>
        <v>47956.249999993757</v>
      </c>
      <c r="B2578" s="218">
        <v>18.025744680851066</v>
      </c>
      <c r="C2578" s="219">
        <f t="shared" si="200"/>
        <v>8.7111990527396203E-5</v>
      </c>
      <c r="D2578" s="193">
        <f t="shared" si="197"/>
        <v>18.824919782837835</v>
      </c>
      <c r="E2578" s="193">
        <f t="shared" si="199"/>
        <v>19.659526477524022</v>
      </c>
      <c r="F2578" s="193">
        <f t="shared" si="199"/>
        <v>20.531135631867436</v>
      </c>
      <c r="G2578" s="193">
        <f t="shared" si="199"/>
        <v>21.441387757535914</v>
      </c>
      <c r="H2578" s="193">
        <f>MAX(0,D2578-Assumptions!$C$3)*Assumptions!$C$2</f>
        <v>0</v>
      </c>
      <c r="I2578" s="193">
        <f>MAX(0,E2578-Assumptions!$C$3)*Assumptions!$C$2</f>
        <v>0</v>
      </c>
      <c r="J2578" s="193">
        <f>MAX(0,F2578-Assumptions!$C$3)*Assumptions!$C$2</f>
        <v>0</v>
      </c>
      <c r="K2578" s="193">
        <f>MAX(0,G2578-Assumptions!$C$3)*Assumptions!$C$2</f>
        <v>0</v>
      </c>
    </row>
    <row r="2579" spans="1:11">
      <c r="A2579" s="192">
        <f t="shared" si="201"/>
        <v>47956.291666660421</v>
      </c>
      <c r="B2579" s="218">
        <v>20.022765957446811</v>
      </c>
      <c r="C2579" s="219">
        <f t="shared" si="200"/>
        <v>9.6762881606233105E-5</v>
      </c>
      <c r="D2579" s="193">
        <f t="shared" si="197"/>
        <v>20.910479408924829</v>
      </c>
      <c r="E2579" s="193">
        <f t="shared" si="199"/>
        <v>21.837549819057298</v>
      </c>
      <c r="F2579" s="193">
        <f t="shared" si="199"/>
        <v>22.805722086709896</v>
      </c>
      <c r="G2579" s="193">
        <f t="shared" si="199"/>
        <v>23.816818471198783</v>
      </c>
      <c r="H2579" s="193">
        <f>MAX(0,D2579-Assumptions!$C$3)*Assumptions!$C$2</f>
        <v>0</v>
      </c>
      <c r="I2579" s="193">
        <f>MAX(0,E2579-Assumptions!$C$3)*Assumptions!$C$2</f>
        <v>0</v>
      </c>
      <c r="J2579" s="193">
        <f>MAX(0,F2579-Assumptions!$C$3)*Assumptions!$C$2</f>
        <v>0</v>
      </c>
      <c r="K2579" s="193">
        <f>MAX(0,G2579-Assumptions!$C$3)*Assumptions!$C$2</f>
        <v>0</v>
      </c>
    </row>
    <row r="2580" spans="1:11">
      <c r="A2580" s="192">
        <f t="shared" si="201"/>
        <v>47956.333333327086</v>
      </c>
      <c r="B2580" s="218">
        <v>21.205212765957452</v>
      </c>
      <c r="C2580" s="219">
        <f t="shared" si="200"/>
        <v>1.0247722500817602E-4</v>
      </c>
      <c r="D2580" s="193">
        <f t="shared" si="197"/>
        <v>22.14535024016055</v>
      </c>
      <c r="E2580" s="193">
        <f t="shared" si="199"/>
        <v>23.127168902859896</v>
      </c>
      <c r="F2580" s="193">
        <f t="shared" si="199"/>
        <v>24.152516698129773</v>
      </c>
      <c r="G2580" s="193">
        <f t="shared" si="199"/>
        <v>25.223323499025486</v>
      </c>
      <c r="H2580" s="193">
        <f>MAX(0,D2580-Assumptions!$C$3)*Assumptions!$C$2</f>
        <v>0</v>
      </c>
      <c r="I2580" s="193">
        <f>MAX(0,E2580-Assumptions!$C$3)*Assumptions!$C$2</f>
        <v>0</v>
      </c>
      <c r="J2580" s="193">
        <f>MAX(0,F2580-Assumptions!$C$3)*Assumptions!$C$2</f>
        <v>0</v>
      </c>
      <c r="K2580" s="193">
        <f>MAX(0,G2580-Assumptions!$C$3)*Assumptions!$C$2</f>
        <v>0</v>
      </c>
    </row>
    <row r="2581" spans="1:11">
      <c r="A2581" s="192">
        <f t="shared" si="201"/>
        <v>47956.37499999375</v>
      </c>
      <c r="B2581" s="218">
        <v>22.413936170212772</v>
      </c>
      <c r="C2581" s="219">
        <f t="shared" si="200"/>
        <v>1.0831855381905099E-4</v>
      </c>
      <c r="D2581" s="193">
        <f t="shared" si="197"/>
        <v>23.407662645423731</v>
      </c>
      <c r="E2581" s="193">
        <f t="shared" si="199"/>
        <v>24.445446188524777</v>
      </c>
      <c r="F2581" s="193">
        <f t="shared" si="199"/>
        <v>25.529240078692315</v>
      </c>
      <c r="G2581" s="193">
        <f t="shared" si="199"/>
        <v>26.661084194137228</v>
      </c>
      <c r="H2581" s="193">
        <f>MAX(0,D2581-Assumptions!$C$3)*Assumptions!$C$2</f>
        <v>0</v>
      </c>
      <c r="I2581" s="193">
        <f>MAX(0,E2581-Assumptions!$C$3)*Assumptions!$C$2</f>
        <v>0</v>
      </c>
      <c r="J2581" s="193">
        <f>MAX(0,F2581-Assumptions!$C$3)*Assumptions!$C$2</f>
        <v>0</v>
      </c>
      <c r="K2581" s="193">
        <f>MAX(0,G2581-Assumptions!$C$3)*Assumptions!$C$2</f>
        <v>0</v>
      </c>
    </row>
    <row r="2582" spans="1:11">
      <c r="A2582" s="192">
        <f t="shared" si="201"/>
        <v>47956.416666660414</v>
      </c>
      <c r="B2582" s="218">
        <v>23.044574468085109</v>
      </c>
      <c r="C2582" s="219">
        <f t="shared" si="200"/>
        <v>1.1136620363342051E-4</v>
      </c>
      <c r="D2582" s="193">
        <f t="shared" si="197"/>
        <v>24.066260422082774</v>
      </c>
      <c r="E2582" s="193">
        <f t="shared" si="199"/>
        <v>25.13324303321949</v>
      </c>
      <c r="F2582" s="193">
        <f t="shared" si="199"/>
        <v>26.247530538116241</v>
      </c>
      <c r="G2582" s="193">
        <f t="shared" si="199"/>
        <v>27.411220208978129</v>
      </c>
      <c r="H2582" s="193">
        <f>MAX(0,D2582-Assumptions!$C$3)*Assumptions!$C$2</f>
        <v>0</v>
      </c>
      <c r="I2582" s="193">
        <f>MAX(0,E2582-Assumptions!$C$3)*Assumptions!$C$2</f>
        <v>0</v>
      </c>
      <c r="J2582" s="193">
        <f>MAX(0,F2582-Assumptions!$C$3)*Assumptions!$C$2</f>
        <v>0</v>
      </c>
      <c r="K2582" s="193">
        <f>MAX(0,G2582-Assumptions!$C$3)*Assumptions!$C$2</f>
        <v>0</v>
      </c>
    </row>
    <row r="2583" spans="1:11">
      <c r="A2583" s="192">
        <f t="shared" si="201"/>
        <v>47956.458333327078</v>
      </c>
      <c r="B2583" s="218">
        <v>24.857659574468087</v>
      </c>
      <c r="C2583" s="219">
        <f t="shared" si="200"/>
        <v>1.2012819684973297E-4</v>
      </c>
      <c r="D2583" s="193">
        <f t="shared" si="197"/>
        <v>25.959729029977542</v>
      </c>
      <c r="E2583" s="193">
        <f t="shared" si="199"/>
        <v>27.110658961716805</v>
      </c>
      <c r="F2583" s="193">
        <f t="shared" si="199"/>
        <v>28.312615608960051</v>
      </c>
      <c r="G2583" s="193">
        <f t="shared" si="199"/>
        <v>29.567861251645734</v>
      </c>
      <c r="H2583" s="193">
        <f>MAX(0,D2583-Assumptions!$C$3)*Assumptions!$C$2</f>
        <v>0</v>
      </c>
      <c r="I2583" s="193">
        <f>MAX(0,E2583-Assumptions!$C$3)*Assumptions!$C$2</f>
        <v>0</v>
      </c>
      <c r="J2583" s="193">
        <f>MAX(0,F2583-Assumptions!$C$3)*Assumptions!$C$2</f>
        <v>0</v>
      </c>
      <c r="K2583" s="193">
        <f>MAX(0,G2583-Assumptions!$C$3)*Assumptions!$C$2</f>
        <v>0</v>
      </c>
    </row>
    <row r="2584" spans="1:11">
      <c r="A2584" s="192">
        <f t="shared" si="201"/>
        <v>47956.499999993743</v>
      </c>
      <c r="B2584" s="218">
        <v>25.632819148936175</v>
      </c>
      <c r="C2584" s="219">
        <f t="shared" si="200"/>
        <v>1.2387426641322888E-4</v>
      </c>
      <c r="D2584" s="193">
        <f t="shared" si="197"/>
        <v>26.769255463787626</v>
      </c>
      <c r="E2584" s="193">
        <f t="shared" si="199"/>
        <v>27.956075916654065</v>
      </c>
      <c r="F2584" s="193">
        <f t="shared" si="199"/>
        <v>29.195514298668641</v>
      </c>
      <c r="G2584" s="193">
        <f t="shared" si="199"/>
        <v>30.489903436554354</v>
      </c>
      <c r="H2584" s="193">
        <f>MAX(0,D2584-Assumptions!$C$3)*Assumptions!$C$2</f>
        <v>0</v>
      </c>
      <c r="I2584" s="193">
        <f>MAX(0,E2584-Assumptions!$C$3)*Assumptions!$C$2</f>
        <v>0</v>
      </c>
      <c r="J2584" s="193">
        <f>MAX(0,F2584-Assumptions!$C$3)*Assumptions!$C$2</f>
        <v>0</v>
      </c>
      <c r="K2584" s="193">
        <f>MAX(0,G2584-Assumptions!$C$3)*Assumptions!$C$2</f>
        <v>0</v>
      </c>
    </row>
    <row r="2585" spans="1:11">
      <c r="A2585" s="192">
        <f t="shared" si="201"/>
        <v>47956.541666660407</v>
      </c>
      <c r="B2585" s="218">
        <v>25.514574468085108</v>
      </c>
      <c r="C2585" s="219">
        <f t="shared" si="200"/>
        <v>1.2330283207303457E-4</v>
      </c>
      <c r="D2585" s="193">
        <f t="shared" si="197"/>
        <v>26.645768380664052</v>
      </c>
      <c r="E2585" s="193">
        <f t="shared" si="199"/>
        <v>27.827114008273799</v>
      </c>
      <c r="F2585" s="193">
        <f t="shared" si="199"/>
        <v>29.060834837526649</v>
      </c>
      <c r="G2585" s="193">
        <f t="shared" si="199"/>
        <v>30.349252933771677</v>
      </c>
      <c r="H2585" s="193">
        <f>MAX(0,D2585-Assumptions!$C$3)*Assumptions!$C$2</f>
        <v>0</v>
      </c>
      <c r="I2585" s="193">
        <f>MAX(0,E2585-Assumptions!$C$3)*Assumptions!$C$2</f>
        <v>0</v>
      </c>
      <c r="J2585" s="193">
        <f>MAX(0,F2585-Assumptions!$C$3)*Assumptions!$C$2</f>
        <v>0</v>
      </c>
      <c r="K2585" s="193">
        <f>MAX(0,G2585-Assumptions!$C$3)*Assumptions!$C$2</f>
        <v>0</v>
      </c>
    </row>
    <row r="2586" spans="1:11">
      <c r="A2586" s="192">
        <f t="shared" si="201"/>
        <v>47956.583333327071</v>
      </c>
      <c r="B2586" s="218">
        <v>26.013829787234048</v>
      </c>
      <c r="C2586" s="219">
        <f t="shared" si="200"/>
        <v>1.2571555484274381E-4</v>
      </c>
      <c r="D2586" s="193">
        <f t="shared" si="197"/>
        <v>27.167158287185803</v>
      </c>
      <c r="E2586" s="193">
        <f t="shared" si="199"/>
        <v>28.371619843657122</v>
      </c>
      <c r="F2586" s="193">
        <f t="shared" si="199"/>
        <v>29.629481451237268</v>
      </c>
      <c r="G2586" s="193">
        <f t="shared" si="199"/>
        <v>30.9431106121874</v>
      </c>
      <c r="H2586" s="193">
        <f>MAX(0,D2586-Assumptions!$C$3)*Assumptions!$C$2</f>
        <v>0</v>
      </c>
      <c r="I2586" s="193">
        <f>MAX(0,E2586-Assumptions!$C$3)*Assumptions!$C$2</f>
        <v>0</v>
      </c>
      <c r="J2586" s="193">
        <f>MAX(0,F2586-Assumptions!$C$3)*Assumptions!$C$2</f>
        <v>0</v>
      </c>
      <c r="K2586" s="193">
        <f>MAX(0,G2586-Assumptions!$C$3)*Assumptions!$C$2</f>
        <v>0</v>
      </c>
    </row>
    <row r="2587" spans="1:11">
      <c r="A2587" s="192">
        <f t="shared" si="201"/>
        <v>47956.624999993735</v>
      </c>
      <c r="B2587" s="218">
        <v>24.726276595744686</v>
      </c>
      <c r="C2587" s="219">
        <f t="shared" si="200"/>
        <v>1.1949326980507265E-4</v>
      </c>
      <c r="D2587" s="193">
        <f t="shared" si="197"/>
        <v>25.822521159840242</v>
      </c>
      <c r="E2587" s="193">
        <f t="shared" si="199"/>
        <v>26.967367952405407</v>
      </c>
      <c r="F2587" s="193">
        <f t="shared" si="199"/>
        <v>28.162971763246738</v>
      </c>
      <c r="G2587" s="193">
        <f t="shared" si="199"/>
        <v>29.411582915220549</v>
      </c>
      <c r="H2587" s="193">
        <f>MAX(0,D2587-Assumptions!$C$3)*Assumptions!$C$2</f>
        <v>0</v>
      </c>
      <c r="I2587" s="193">
        <f>MAX(0,E2587-Assumptions!$C$3)*Assumptions!$C$2</f>
        <v>0</v>
      </c>
      <c r="J2587" s="193">
        <f>MAX(0,F2587-Assumptions!$C$3)*Assumptions!$C$2</f>
        <v>0</v>
      </c>
      <c r="K2587" s="193">
        <f>MAX(0,G2587-Assumptions!$C$3)*Assumptions!$C$2</f>
        <v>0</v>
      </c>
    </row>
    <row r="2588" spans="1:11">
      <c r="A2588" s="192">
        <f t="shared" si="201"/>
        <v>47956.6666666604</v>
      </c>
      <c r="B2588" s="218">
        <v>24.148191489361704</v>
      </c>
      <c r="C2588" s="219">
        <f t="shared" si="200"/>
        <v>1.1669959080856722E-4</v>
      </c>
      <c r="D2588" s="193">
        <f t="shared" si="197"/>
        <v>25.218806531236112</v>
      </c>
      <c r="E2588" s="193">
        <f t="shared" si="199"/>
        <v>26.336887511435243</v>
      </c>
      <c r="F2588" s="193">
        <f t="shared" si="199"/>
        <v>27.504538842108126</v>
      </c>
      <c r="G2588" s="193">
        <f t="shared" si="199"/>
        <v>28.723958234949713</v>
      </c>
      <c r="H2588" s="193">
        <f>MAX(0,D2588-Assumptions!$C$3)*Assumptions!$C$2</f>
        <v>0</v>
      </c>
      <c r="I2588" s="193">
        <f>MAX(0,E2588-Assumptions!$C$3)*Assumptions!$C$2</f>
        <v>0</v>
      </c>
      <c r="J2588" s="193">
        <f>MAX(0,F2588-Assumptions!$C$3)*Assumptions!$C$2</f>
        <v>0</v>
      </c>
      <c r="K2588" s="193">
        <f>MAX(0,G2588-Assumptions!$C$3)*Assumptions!$C$2</f>
        <v>0</v>
      </c>
    </row>
    <row r="2589" spans="1:11">
      <c r="A2589" s="192">
        <f t="shared" si="201"/>
        <v>47956.708333327064</v>
      </c>
      <c r="B2589" s="218">
        <v>24.02994680851064</v>
      </c>
      <c r="C2589" s="219">
        <f t="shared" si="200"/>
        <v>1.1612815646837294E-4</v>
      </c>
      <c r="D2589" s="193">
        <f t="shared" si="197"/>
        <v>25.095319448112541</v>
      </c>
      <c r="E2589" s="193">
        <f t="shared" si="199"/>
        <v>26.207925603054985</v>
      </c>
      <c r="F2589" s="193">
        <f t="shared" si="199"/>
        <v>27.36985938096614</v>
      </c>
      <c r="G2589" s="193">
        <f t="shared" si="199"/>
        <v>28.583307732167047</v>
      </c>
      <c r="H2589" s="193">
        <f>MAX(0,D2589-Assumptions!$C$3)*Assumptions!$C$2</f>
        <v>0</v>
      </c>
      <c r="I2589" s="193">
        <f>MAX(0,E2589-Assumptions!$C$3)*Assumptions!$C$2</f>
        <v>0</v>
      </c>
      <c r="J2589" s="193">
        <f>MAX(0,F2589-Assumptions!$C$3)*Assumptions!$C$2</f>
        <v>0</v>
      </c>
      <c r="K2589" s="193">
        <f>MAX(0,G2589-Assumptions!$C$3)*Assumptions!$C$2</f>
        <v>0</v>
      </c>
    </row>
    <row r="2590" spans="1:11">
      <c r="A2590" s="192">
        <f t="shared" si="201"/>
        <v>47956.749999993728</v>
      </c>
      <c r="B2590" s="218">
        <v>22.860638297872342</v>
      </c>
      <c r="C2590" s="219">
        <f t="shared" si="200"/>
        <v>1.1047730577089606E-4</v>
      </c>
      <c r="D2590" s="193">
        <f t="shared" si="197"/>
        <v>23.874169403890551</v>
      </c>
      <c r="E2590" s="193">
        <f t="shared" si="199"/>
        <v>24.932635620183529</v>
      </c>
      <c r="F2590" s="193">
        <f t="shared" si="199"/>
        <v>26.038029154117595</v>
      </c>
      <c r="G2590" s="193">
        <f t="shared" si="199"/>
        <v>27.192430537982862</v>
      </c>
      <c r="H2590" s="193">
        <f>MAX(0,D2590-Assumptions!$C$3)*Assumptions!$C$2</f>
        <v>0</v>
      </c>
      <c r="I2590" s="193">
        <f>MAX(0,E2590-Assumptions!$C$3)*Assumptions!$C$2</f>
        <v>0</v>
      </c>
      <c r="J2590" s="193">
        <f>MAX(0,F2590-Assumptions!$C$3)*Assumptions!$C$2</f>
        <v>0</v>
      </c>
      <c r="K2590" s="193">
        <f>MAX(0,G2590-Assumptions!$C$3)*Assumptions!$C$2</f>
        <v>0</v>
      </c>
    </row>
    <row r="2591" spans="1:11">
      <c r="A2591" s="192">
        <f t="shared" si="201"/>
        <v>47956.791666660392</v>
      </c>
      <c r="B2591" s="218">
        <v>22.532180851063831</v>
      </c>
      <c r="C2591" s="219">
        <f t="shared" si="200"/>
        <v>1.0888998815924526E-4</v>
      </c>
      <c r="D2591" s="193">
        <f t="shared" ref="D2591:D2654" si="202">$C2591*D$2</f>
        <v>23.531149728547298</v>
      </c>
      <c r="E2591" s="193">
        <f t="shared" ref="E2591:G2622" si="203">$C2591*E$2</f>
        <v>24.574408096905032</v>
      </c>
      <c r="F2591" s="193">
        <f t="shared" si="203"/>
        <v>25.663919539834296</v>
      </c>
      <c r="G2591" s="193">
        <f t="shared" si="203"/>
        <v>26.80173469691989</v>
      </c>
      <c r="H2591" s="193">
        <f>MAX(0,D2591-Assumptions!$C$3)*Assumptions!$C$2</f>
        <v>0</v>
      </c>
      <c r="I2591" s="193">
        <f>MAX(0,E2591-Assumptions!$C$3)*Assumptions!$C$2</f>
        <v>0</v>
      </c>
      <c r="J2591" s="193">
        <f>MAX(0,F2591-Assumptions!$C$3)*Assumptions!$C$2</f>
        <v>0</v>
      </c>
      <c r="K2591" s="193">
        <f>MAX(0,G2591-Assumptions!$C$3)*Assumptions!$C$2</f>
        <v>0</v>
      </c>
    </row>
    <row r="2592" spans="1:11">
      <c r="A2592" s="192">
        <f t="shared" si="201"/>
        <v>47956.833333327057</v>
      </c>
      <c r="B2592" s="218">
        <v>23.37303191489362</v>
      </c>
      <c r="C2592" s="219">
        <f t="shared" si="200"/>
        <v>1.1295352124507132E-4</v>
      </c>
      <c r="D2592" s="193">
        <f t="shared" si="202"/>
        <v>24.409280097426027</v>
      </c>
      <c r="E2592" s="193">
        <f t="shared" si="203"/>
        <v>25.491470556497987</v>
      </c>
      <c r="F2592" s="193">
        <f t="shared" si="203"/>
        <v>26.621640152399539</v>
      </c>
      <c r="G2592" s="193">
        <f t="shared" si="203"/>
        <v>27.8019160500411</v>
      </c>
      <c r="H2592" s="193">
        <f>MAX(0,D2592-Assumptions!$C$3)*Assumptions!$C$2</f>
        <v>0</v>
      </c>
      <c r="I2592" s="193">
        <f>MAX(0,E2592-Assumptions!$C$3)*Assumptions!$C$2</f>
        <v>0</v>
      </c>
      <c r="J2592" s="193">
        <f>MAX(0,F2592-Assumptions!$C$3)*Assumptions!$C$2</f>
        <v>0</v>
      </c>
      <c r="K2592" s="193">
        <f>MAX(0,G2592-Assumptions!$C$3)*Assumptions!$C$2</f>
        <v>0</v>
      </c>
    </row>
    <row r="2593" spans="1:11">
      <c r="A2593" s="192">
        <f t="shared" si="201"/>
        <v>47956.874999993721</v>
      </c>
      <c r="B2593" s="218">
        <v>22.794946808510645</v>
      </c>
      <c r="C2593" s="219">
        <f t="shared" si="200"/>
        <v>1.1015984224856592E-4</v>
      </c>
      <c r="D2593" s="193">
        <f t="shared" si="202"/>
        <v>23.805565468821904</v>
      </c>
      <c r="E2593" s="193">
        <f t="shared" si="203"/>
        <v>24.860990115527834</v>
      </c>
      <c r="F2593" s="193">
        <f t="shared" si="203"/>
        <v>25.963207231260942</v>
      </c>
      <c r="G2593" s="193">
        <f t="shared" si="203"/>
        <v>27.114291369770275</v>
      </c>
      <c r="H2593" s="193">
        <f>MAX(0,D2593-Assumptions!$C$3)*Assumptions!$C$2</f>
        <v>0</v>
      </c>
      <c r="I2593" s="193">
        <f>MAX(0,E2593-Assumptions!$C$3)*Assumptions!$C$2</f>
        <v>0</v>
      </c>
      <c r="J2593" s="193">
        <f>MAX(0,F2593-Assumptions!$C$3)*Assumptions!$C$2</f>
        <v>0</v>
      </c>
      <c r="K2593" s="193">
        <f>MAX(0,G2593-Assumptions!$C$3)*Assumptions!$C$2</f>
        <v>0</v>
      </c>
    </row>
    <row r="2594" spans="1:11">
      <c r="A2594" s="192">
        <f t="shared" si="201"/>
        <v>47956.916666660385</v>
      </c>
      <c r="B2594" s="218">
        <v>21.060691489361705</v>
      </c>
      <c r="C2594" s="219">
        <f t="shared" si="200"/>
        <v>1.0177880525904965E-4</v>
      </c>
      <c r="D2594" s="193">
        <f t="shared" si="202"/>
        <v>21.994421583009515</v>
      </c>
      <c r="E2594" s="193">
        <f t="shared" si="203"/>
        <v>22.969548792617356</v>
      </c>
      <c r="F2594" s="193">
        <f t="shared" si="203"/>
        <v>23.98790846784512</v>
      </c>
      <c r="G2594" s="193">
        <f t="shared" si="203"/>
        <v>25.051417328957776</v>
      </c>
      <c r="H2594" s="193">
        <f>MAX(0,D2594-Assumptions!$C$3)*Assumptions!$C$2</f>
        <v>0</v>
      </c>
      <c r="I2594" s="193">
        <f>MAX(0,E2594-Assumptions!$C$3)*Assumptions!$C$2</f>
        <v>0</v>
      </c>
      <c r="J2594" s="193">
        <f>MAX(0,F2594-Assumptions!$C$3)*Assumptions!$C$2</f>
        <v>0</v>
      </c>
      <c r="K2594" s="193">
        <f>MAX(0,G2594-Assumptions!$C$3)*Assumptions!$C$2</f>
        <v>0</v>
      </c>
    </row>
    <row r="2595" spans="1:11">
      <c r="A2595" s="192">
        <f t="shared" si="201"/>
        <v>47956.958333327049</v>
      </c>
      <c r="B2595" s="218">
        <v>19.65489361702128</v>
      </c>
      <c r="C2595" s="219">
        <f t="shared" si="200"/>
        <v>9.4985085881184203E-5</v>
      </c>
      <c r="D2595" s="193">
        <f t="shared" si="202"/>
        <v>20.526297372540384</v>
      </c>
      <c r="E2595" s="193">
        <f t="shared" si="203"/>
        <v>21.43633499298538</v>
      </c>
      <c r="F2595" s="193">
        <f t="shared" si="203"/>
        <v>22.386719318712601</v>
      </c>
      <c r="G2595" s="193">
        <f t="shared" si="203"/>
        <v>23.379239129208255</v>
      </c>
      <c r="H2595" s="193">
        <f>MAX(0,D2595-Assumptions!$C$3)*Assumptions!$C$2</f>
        <v>0</v>
      </c>
      <c r="I2595" s="193">
        <f>MAX(0,E2595-Assumptions!$C$3)*Assumptions!$C$2</f>
        <v>0</v>
      </c>
      <c r="J2595" s="193">
        <f>MAX(0,F2595-Assumptions!$C$3)*Assumptions!$C$2</f>
        <v>0</v>
      </c>
      <c r="K2595" s="193">
        <f>MAX(0,G2595-Assumptions!$C$3)*Assumptions!$C$2</f>
        <v>0</v>
      </c>
    </row>
    <row r="2596" spans="1:11">
      <c r="A2596" s="192">
        <f t="shared" si="201"/>
        <v>47956.999999993714</v>
      </c>
      <c r="B2596" s="218">
        <v>17.789255319148943</v>
      </c>
      <c r="C2596" s="219">
        <f t="shared" si="200"/>
        <v>8.5969121847007652E-5</v>
      </c>
      <c r="D2596" s="193">
        <f t="shared" si="202"/>
        <v>18.5779456165907</v>
      </c>
      <c r="E2596" s="193">
        <f t="shared" si="203"/>
        <v>19.401602660763512</v>
      </c>
      <c r="F2596" s="193">
        <f t="shared" si="203"/>
        <v>20.261776709583469</v>
      </c>
      <c r="G2596" s="193">
        <f t="shared" si="203"/>
        <v>21.160086751970578</v>
      </c>
      <c r="H2596" s="193">
        <f>MAX(0,D2596-Assumptions!$C$3)*Assumptions!$C$2</f>
        <v>0</v>
      </c>
      <c r="I2596" s="193">
        <f>MAX(0,E2596-Assumptions!$C$3)*Assumptions!$C$2</f>
        <v>0</v>
      </c>
      <c r="J2596" s="193">
        <f>MAX(0,F2596-Assumptions!$C$3)*Assumptions!$C$2</f>
        <v>0</v>
      </c>
      <c r="K2596" s="193">
        <f>MAX(0,G2596-Assumptions!$C$3)*Assumptions!$C$2</f>
        <v>0</v>
      </c>
    </row>
    <row r="2597" spans="1:11">
      <c r="A2597" s="192">
        <f t="shared" si="201"/>
        <v>47957.041666660378</v>
      </c>
      <c r="B2597" s="218">
        <v>16.422872340425535</v>
      </c>
      <c r="C2597" s="219">
        <f t="shared" si="200"/>
        <v>7.9365880582540286E-5</v>
      </c>
      <c r="D2597" s="193">
        <f t="shared" si="202"/>
        <v>17.150983767162753</v>
      </c>
      <c r="E2597" s="193">
        <f t="shared" si="203"/>
        <v>17.911376163924952</v>
      </c>
      <c r="F2597" s="193">
        <f t="shared" si="203"/>
        <v>18.705480714164942</v>
      </c>
      <c r="G2597" s="193">
        <f t="shared" si="203"/>
        <v>19.53479205314861</v>
      </c>
      <c r="H2597" s="193">
        <f>MAX(0,D2597-Assumptions!$C$3)*Assumptions!$C$2</f>
        <v>0</v>
      </c>
      <c r="I2597" s="193">
        <f>MAX(0,E2597-Assumptions!$C$3)*Assumptions!$C$2</f>
        <v>0</v>
      </c>
      <c r="J2597" s="193">
        <f>MAX(0,F2597-Assumptions!$C$3)*Assumptions!$C$2</f>
        <v>0</v>
      </c>
      <c r="K2597" s="193">
        <f>MAX(0,G2597-Assumptions!$C$3)*Assumptions!$C$2</f>
        <v>0</v>
      </c>
    </row>
    <row r="2598" spans="1:11">
      <c r="A2598" s="192">
        <f t="shared" si="201"/>
        <v>47957.083333327042</v>
      </c>
      <c r="B2598" s="218">
        <v>15.595159574468088</v>
      </c>
      <c r="C2598" s="219">
        <f t="shared" si="200"/>
        <v>7.5365840201180258E-5</v>
      </c>
      <c r="D2598" s="193">
        <f t="shared" si="202"/>
        <v>16.286574185297752</v>
      </c>
      <c r="E2598" s="193">
        <f t="shared" si="203"/>
        <v>17.008642805263133</v>
      </c>
      <c r="F2598" s="193">
        <f t="shared" si="203"/>
        <v>17.762724486171027</v>
      </c>
      <c r="G2598" s="193">
        <f t="shared" si="203"/>
        <v>18.550238533669923</v>
      </c>
      <c r="H2598" s="193">
        <f>MAX(0,D2598-Assumptions!$C$3)*Assumptions!$C$2</f>
        <v>0</v>
      </c>
      <c r="I2598" s="193">
        <f>MAX(0,E2598-Assumptions!$C$3)*Assumptions!$C$2</f>
        <v>0</v>
      </c>
      <c r="J2598" s="193">
        <f>MAX(0,F2598-Assumptions!$C$3)*Assumptions!$C$2</f>
        <v>0</v>
      </c>
      <c r="K2598" s="193">
        <f>MAX(0,G2598-Assumptions!$C$3)*Assumptions!$C$2</f>
        <v>0</v>
      </c>
    </row>
    <row r="2599" spans="1:11">
      <c r="A2599" s="192">
        <f t="shared" si="201"/>
        <v>47957.124999993706</v>
      </c>
      <c r="B2599" s="218">
        <v>14.964521276595748</v>
      </c>
      <c r="C2599" s="219">
        <f t="shared" si="200"/>
        <v>7.2318190386810708E-5</v>
      </c>
      <c r="D2599" s="193">
        <f t="shared" si="202"/>
        <v>15.627976408638702</v>
      </c>
      <c r="E2599" s="193">
        <f t="shared" si="203"/>
        <v>16.320845960568416</v>
      </c>
      <c r="F2599" s="193">
        <f t="shared" si="203"/>
        <v>17.044434026747094</v>
      </c>
      <c r="G2599" s="193">
        <f t="shared" si="203"/>
        <v>17.800102518829014</v>
      </c>
      <c r="H2599" s="193">
        <f>MAX(0,D2599-Assumptions!$C$3)*Assumptions!$C$2</f>
        <v>0</v>
      </c>
      <c r="I2599" s="193">
        <f>MAX(0,E2599-Assumptions!$C$3)*Assumptions!$C$2</f>
        <v>0</v>
      </c>
      <c r="J2599" s="193">
        <f>MAX(0,F2599-Assumptions!$C$3)*Assumptions!$C$2</f>
        <v>0</v>
      </c>
      <c r="K2599" s="193">
        <f>MAX(0,G2599-Assumptions!$C$3)*Assumptions!$C$2</f>
        <v>0</v>
      </c>
    </row>
    <row r="2600" spans="1:11">
      <c r="A2600" s="192">
        <f t="shared" si="201"/>
        <v>47957.166666660371</v>
      </c>
      <c r="B2600" s="218">
        <v>14.596648936170213</v>
      </c>
      <c r="C2600" s="219">
        <f t="shared" si="200"/>
        <v>7.0540394661761793E-5</v>
      </c>
      <c r="D2600" s="193">
        <f t="shared" si="202"/>
        <v>15.243794372254253</v>
      </c>
      <c r="E2600" s="193">
        <f t="shared" si="203"/>
        <v>15.919631134496495</v>
      </c>
      <c r="F2600" s="193">
        <f t="shared" si="203"/>
        <v>16.625431258749796</v>
      </c>
      <c r="G2600" s="193">
        <f t="shared" si="203"/>
        <v>17.362523176838483</v>
      </c>
      <c r="H2600" s="193">
        <f>MAX(0,D2600-Assumptions!$C$3)*Assumptions!$C$2</f>
        <v>0</v>
      </c>
      <c r="I2600" s="193">
        <f>MAX(0,E2600-Assumptions!$C$3)*Assumptions!$C$2</f>
        <v>0</v>
      </c>
      <c r="J2600" s="193">
        <f>MAX(0,F2600-Assumptions!$C$3)*Assumptions!$C$2</f>
        <v>0</v>
      </c>
      <c r="K2600" s="193">
        <f>MAX(0,G2600-Assumptions!$C$3)*Assumptions!$C$2</f>
        <v>0</v>
      </c>
    </row>
    <row r="2601" spans="1:11">
      <c r="A2601" s="192">
        <f t="shared" si="201"/>
        <v>47957.208333327035</v>
      </c>
      <c r="B2601" s="218">
        <v>14.72803191489362</v>
      </c>
      <c r="C2601" s="219">
        <f t="shared" si="200"/>
        <v>7.1175321706422131E-5</v>
      </c>
      <c r="D2601" s="193">
        <f t="shared" si="202"/>
        <v>15.381002242391558</v>
      </c>
      <c r="E2601" s="193">
        <f t="shared" si="203"/>
        <v>16.062922143807896</v>
      </c>
      <c r="F2601" s="193">
        <f t="shared" si="203"/>
        <v>16.77507510446312</v>
      </c>
      <c r="G2601" s="193">
        <f t="shared" si="203"/>
        <v>17.518801513263675</v>
      </c>
      <c r="H2601" s="193">
        <f>MAX(0,D2601-Assumptions!$C$3)*Assumptions!$C$2</f>
        <v>0</v>
      </c>
      <c r="I2601" s="193">
        <f>MAX(0,E2601-Assumptions!$C$3)*Assumptions!$C$2</f>
        <v>0</v>
      </c>
      <c r="J2601" s="193">
        <f>MAX(0,F2601-Assumptions!$C$3)*Assumptions!$C$2</f>
        <v>0</v>
      </c>
      <c r="K2601" s="193">
        <f>MAX(0,G2601-Assumptions!$C$3)*Assumptions!$C$2</f>
        <v>0</v>
      </c>
    </row>
    <row r="2602" spans="1:11">
      <c r="A2602" s="192">
        <f t="shared" si="201"/>
        <v>47957.249999993699</v>
      </c>
      <c r="B2602" s="218">
        <v>15.34553191489362</v>
      </c>
      <c r="C2602" s="219">
        <f t="shared" si="200"/>
        <v>7.4159478816325638E-5</v>
      </c>
      <c r="D2602" s="193">
        <f t="shared" si="202"/>
        <v>16.025879232036878</v>
      </c>
      <c r="E2602" s="193">
        <f t="shared" si="203"/>
        <v>16.736389887571473</v>
      </c>
      <c r="F2602" s="193">
        <f t="shared" si="203"/>
        <v>17.478401179315721</v>
      </c>
      <c r="G2602" s="193">
        <f t="shared" si="203"/>
        <v>18.253309694462061</v>
      </c>
      <c r="H2602" s="193">
        <f>MAX(0,D2602-Assumptions!$C$3)*Assumptions!$C$2</f>
        <v>0</v>
      </c>
      <c r="I2602" s="193">
        <f>MAX(0,E2602-Assumptions!$C$3)*Assumptions!$C$2</f>
        <v>0</v>
      </c>
      <c r="J2602" s="193">
        <f>MAX(0,F2602-Assumptions!$C$3)*Assumptions!$C$2</f>
        <v>0</v>
      </c>
      <c r="K2602" s="193">
        <f>MAX(0,G2602-Assumptions!$C$3)*Assumptions!$C$2</f>
        <v>0</v>
      </c>
    </row>
    <row r="2603" spans="1:11">
      <c r="A2603" s="192">
        <f t="shared" si="201"/>
        <v>47957.291666660363</v>
      </c>
      <c r="B2603" s="218">
        <v>17.000957446808513</v>
      </c>
      <c r="C2603" s="219">
        <f t="shared" si="200"/>
        <v>8.2159559579045695E-5</v>
      </c>
      <c r="D2603" s="193">
        <f t="shared" si="202"/>
        <v>17.75469839576688</v>
      </c>
      <c r="E2603" s="193">
        <f t="shared" si="203"/>
        <v>18.541856604895109</v>
      </c>
      <c r="F2603" s="193">
        <f t="shared" si="203"/>
        <v>19.363913635303547</v>
      </c>
      <c r="G2603" s="193">
        <f t="shared" si="203"/>
        <v>20.22241673341944</v>
      </c>
      <c r="H2603" s="193">
        <f>MAX(0,D2603-Assumptions!$C$3)*Assumptions!$C$2</f>
        <v>0</v>
      </c>
      <c r="I2603" s="193">
        <f>MAX(0,E2603-Assumptions!$C$3)*Assumptions!$C$2</f>
        <v>0</v>
      </c>
      <c r="J2603" s="193">
        <f>MAX(0,F2603-Assumptions!$C$3)*Assumptions!$C$2</f>
        <v>0</v>
      </c>
      <c r="K2603" s="193">
        <f>MAX(0,G2603-Assumptions!$C$3)*Assumptions!$C$2</f>
        <v>0</v>
      </c>
    </row>
    <row r="2604" spans="1:11">
      <c r="A2604" s="192">
        <f t="shared" si="201"/>
        <v>47957.333333327028</v>
      </c>
      <c r="B2604" s="218">
        <v>19.050531914893622</v>
      </c>
      <c r="C2604" s="219">
        <f t="shared" si="200"/>
        <v>9.2064421475746737E-5</v>
      </c>
      <c r="D2604" s="193">
        <f t="shared" si="202"/>
        <v>19.895141169908797</v>
      </c>
      <c r="E2604" s="193">
        <f t="shared" si="203"/>
        <v>20.777196350152945</v>
      </c>
      <c r="F2604" s="193">
        <f t="shared" si="203"/>
        <v>21.698357628431335</v>
      </c>
      <c r="G2604" s="193">
        <f t="shared" si="203"/>
        <v>22.660358781652391</v>
      </c>
      <c r="H2604" s="193">
        <f>MAX(0,D2604-Assumptions!$C$3)*Assumptions!$C$2</f>
        <v>0</v>
      </c>
      <c r="I2604" s="193">
        <f>MAX(0,E2604-Assumptions!$C$3)*Assumptions!$C$2</f>
        <v>0</v>
      </c>
      <c r="J2604" s="193">
        <f>MAX(0,F2604-Assumptions!$C$3)*Assumptions!$C$2</f>
        <v>0</v>
      </c>
      <c r="K2604" s="193">
        <f>MAX(0,G2604-Assumptions!$C$3)*Assumptions!$C$2</f>
        <v>0</v>
      </c>
    </row>
    <row r="2605" spans="1:11">
      <c r="A2605" s="192">
        <f t="shared" si="201"/>
        <v>47957.374999993692</v>
      </c>
      <c r="B2605" s="218">
        <v>20.60085106382979</v>
      </c>
      <c r="C2605" s="219">
        <f t="shared" si="200"/>
        <v>9.9556560602738527E-5</v>
      </c>
      <c r="D2605" s="193">
        <f t="shared" si="202"/>
        <v>21.514194037528959</v>
      </c>
      <c r="E2605" s="193">
        <f t="shared" si="203"/>
        <v>22.468030260027458</v>
      </c>
      <c r="F2605" s="193">
        <f t="shared" si="203"/>
        <v>23.4641550078485</v>
      </c>
      <c r="G2605" s="193">
        <f t="shared" si="203"/>
        <v>24.504443151469616</v>
      </c>
      <c r="H2605" s="193">
        <f>MAX(0,D2605-Assumptions!$C$3)*Assumptions!$C$2</f>
        <v>0</v>
      </c>
      <c r="I2605" s="193">
        <f>MAX(0,E2605-Assumptions!$C$3)*Assumptions!$C$2</f>
        <v>0</v>
      </c>
      <c r="J2605" s="193">
        <f>MAX(0,F2605-Assumptions!$C$3)*Assumptions!$C$2</f>
        <v>0</v>
      </c>
      <c r="K2605" s="193">
        <f>MAX(0,G2605-Assumptions!$C$3)*Assumptions!$C$2</f>
        <v>0</v>
      </c>
    </row>
    <row r="2606" spans="1:11">
      <c r="A2606" s="192">
        <f t="shared" si="201"/>
        <v>47957.416666660356</v>
      </c>
      <c r="B2606" s="218">
        <v>21.481117021276599</v>
      </c>
      <c r="C2606" s="219">
        <f t="shared" si="200"/>
        <v>1.038105718019627E-4</v>
      </c>
      <c r="D2606" s="193">
        <f t="shared" si="202"/>
        <v>22.433486767448883</v>
      </c>
      <c r="E2606" s="193">
        <f t="shared" si="203"/>
        <v>23.428080022413837</v>
      </c>
      <c r="F2606" s="193">
        <f t="shared" si="203"/>
        <v>24.466768774127743</v>
      </c>
      <c r="G2606" s="193">
        <f t="shared" si="203"/>
        <v>25.551508005518386</v>
      </c>
      <c r="H2606" s="193">
        <f>MAX(0,D2606-Assumptions!$C$3)*Assumptions!$C$2</f>
        <v>0</v>
      </c>
      <c r="I2606" s="193">
        <f>MAX(0,E2606-Assumptions!$C$3)*Assumptions!$C$2</f>
        <v>0</v>
      </c>
      <c r="J2606" s="193">
        <f>MAX(0,F2606-Assumptions!$C$3)*Assumptions!$C$2</f>
        <v>0</v>
      </c>
      <c r="K2606" s="193">
        <f>MAX(0,G2606-Assumptions!$C$3)*Assumptions!$C$2</f>
        <v>0</v>
      </c>
    </row>
    <row r="2607" spans="1:11">
      <c r="A2607" s="192">
        <f t="shared" si="201"/>
        <v>47957.45833332702</v>
      </c>
      <c r="B2607" s="218">
        <v>21.954095744680853</v>
      </c>
      <c r="C2607" s="219">
        <f t="shared" si="200"/>
        <v>1.0609630916273984E-4</v>
      </c>
      <c r="D2607" s="193">
        <f t="shared" si="202"/>
        <v>22.927435099943168</v>
      </c>
      <c r="E2607" s="193">
        <f t="shared" si="203"/>
        <v>23.943927655934871</v>
      </c>
      <c r="F2607" s="193">
        <f t="shared" si="203"/>
        <v>25.005486618695691</v>
      </c>
      <c r="G2607" s="193">
        <f t="shared" si="203"/>
        <v>26.114110016649061</v>
      </c>
      <c r="H2607" s="193">
        <f>MAX(0,D2607-Assumptions!$C$3)*Assumptions!$C$2</f>
        <v>0</v>
      </c>
      <c r="I2607" s="193">
        <f>MAX(0,E2607-Assumptions!$C$3)*Assumptions!$C$2</f>
        <v>0</v>
      </c>
      <c r="J2607" s="193">
        <f>MAX(0,F2607-Assumptions!$C$3)*Assumptions!$C$2</f>
        <v>0</v>
      </c>
      <c r="K2607" s="193">
        <f>MAX(0,G2607-Assumptions!$C$3)*Assumptions!$C$2</f>
        <v>0</v>
      </c>
    </row>
    <row r="2608" spans="1:11">
      <c r="A2608" s="192">
        <f t="shared" si="201"/>
        <v>47957.499999993684</v>
      </c>
      <c r="B2608" s="218">
        <v>22.203723404255321</v>
      </c>
      <c r="C2608" s="219">
        <f t="shared" si="200"/>
        <v>1.0730267054759446E-4</v>
      </c>
      <c r="D2608" s="193">
        <f t="shared" si="202"/>
        <v>23.188130053204041</v>
      </c>
      <c r="E2608" s="193">
        <f t="shared" si="203"/>
        <v>24.216180573626531</v>
      </c>
      <c r="F2608" s="193">
        <f t="shared" si="203"/>
        <v>25.289809925550998</v>
      </c>
      <c r="G2608" s="193">
        <f t="shared" si="203"/>
        <v>26.411038855856919</v>
      </c>
      <c r="H2608" s="193">
        <f>MAX(0,D2608-Assumptions!$C$3)*Assumptions!$C$2</f>
        <v>0</v>
      </c>
      <c r="I2608" s="193">
        <f>MAX(0,E2608-Assumptions!$C$3)*Assumptions!$C$2</f>
        <v>0</v>
      </c>
      <c r="J2608" s="193">
        <f>MAX(0,F2608-Assumptions!$C$3)*Assumptions!$C$2</f>
        <v>0</v>
      </c>
      <c r="K2608" s="193">
        <f>MAX(0,G2608-Assumptions!$C$3)*Assumptions!$C$2</f>
        <v>0</v>
      </c>
    </row>
    <row r="2609" spans="1:11">
      <c r="A2609" s="192">
        <f t="shared" si="201"/>
        <v>47957.541666660349</v>
      </c>
      <c r="B2609" s="218">
        <v>22.335106382978726</v>
      </c>
      <c r="C2609" s="219">
        <f t="shared" si="200"/>
        <v>1.0793759759225478E-4</v>
      </c>
      <c r="D2609" s="193">
        <f t="shared" si="202"/>
        <v>23.325337923341344</v>
      </c>
      <c r="E2609" s="193">
        <f t="shared" si="203"/>
        <v>24.359471582937932</v>
      </c>
      <c r="F2609" s="193">
        <f t="shared" si="203"/>
        <v>25.439453771264319</v>
      </c>
      <c r="G2609" s="193">
        <f t="shared" si="203"/>
        <v>26.567317192282111</v>
      </c>
      <c r="H2609" s="193">
        <f>MAX(0,D2609-Assumptions!$C$3)*Assumptions!$C$2</f>
        <v>0</v>
      </c>
      <c r="I2609" s="193">
        <f>MAX(0,E2609-Assumptions!$C$3)*Assumptions!$C$2</f>
        <v>0</v>
      </c>
      <c r="J2609" s="193">
        <f>MAX(0,F2609-Assumptions!$C$3)*Assumptions!$C$2</f>
        <v>0</v>
      </c>
      <c r="K2609" s="193">
        <f>MAX(0,G2609-Assumptions!$C$3)*Assumptions!$C$2</f>
        <v>0</v>
      </c>
    </row>
    <row r="2610" spans="1:11">
      <c r="A2610" s="192">
        <f t="shared" si="201"/>
        <v>47957.583333327013</v>
      </c>
      <c r="B2610" s="218">
        <v>21.967234042553194</v>
      </c>
      <c r="C2610" s="219">
        <f t="shared" si="200"/>
        <v>1.0615980186720588E-4</v>
      </c>
      <c r="D2610" s="193">
        <f t="shared" si="202"/>
        <v>22.941155886956899</v>
      </c>
      <c r="E2610" s="193">
        <f t="shared" si="203"/>
        <v>23.958256756866014</v>
      </c>
      <c r="F2610" s="193">
        <f t="shared" si="203"/>
        <v>25.020451003267024</v>
      </c>
      <c r="G2610" s="193">
        <f t="shared" si="203"/>
        <v>26.12973785029158</v>
      </c>
      <c r="H2610" s="193">
        <f>MAX(0,D2610-Assumptions!$C$3)*Assumptions!$C$2</f>
        <v>0</v>
      </c>
      <c r="I2610" s="193">
        <f>MAX(0,E2610-Assumptions!$C$3)*Assumptions!$C$2</f>
        <v>0</v>
      </c>
      <c r="J2610" s="193">
        <f>MAX(0,F2610-Assumptions!$C$3)*Assumptions!$C$2</f>
        <v>0</v>
      </c>
      <c r="K2610" s="193">
        <f>MAX(0,G2610-Assumptions!$C$3)*Assumptions!$C$2</f>
        <v>0</v>
      </c>
    </row>
    <row r="2611" spans="1:11">
      <c r="A2611" s="192">
        <f t="shared" si="201"/>
        <v>47957.624999993677</v>
      </c>
      <c r="B2611" s="218">
        <v>21.770159574468089</v>
      </c>
      <c r="C2611" s="219">
        <f t="shared" si="200"/>
        <v>1.052074113002154E-4</v>
      </c>
      <c r="D2611" s="193">
        <f t="shared" si="202"/>
        <v>22.735344081750945</v>
      </c>
      <c r="E2611" s="193">
        <f t="shared" si="203"/>
        <v>23.743320242898914</v>
      </c>
      <c r="F2611" s="193">
        <f t="shared" si="203"/>
        <v>24.795985234697046</v>
      </c>
      <c r="G2611" s="193">
        <f t="shared" si="203"/>
        <v>25.895320345653797</v>
      </c>
      <c r="H2611" s="193">
        <f>MAX(0,D2611-Assumptions!$C$3)*Assumptions!$C$2</f>
        <v>0</v>
      </c>
      <c r="I2611" s="193">
        <f>MAX(0,E2611-Assumptions!$C$3)*Assumptions!$C$2</f>
        <v>0</v>
      </c>
      <c r="J2611" s="193">
        <f>MAX(0,F2611-Assumptions!$C$3)*Assumptions!$C$2</f>
        <v>0</v>
      </c>
      <c r="K2611" s="193">
        <f>MAX(0,G2611-Assumptions!$C$3)*Assumptions!$C$2</f>
        <v>0</v>
      </c>
    </row>
    <row r="2612" spans="1:11">
      <c r="A2612" s="192">
        <f t="shared" si="201"/>
        <v>47957.666666660341</v>
      </c>
      <c r="B2612" s="218">
        <v>22.243138297872342</v>
      </c>
      <c r="C2612" s="219">
        <f t="shared" si="200"/>
        <v>1.0749314866099254E-4</v>
      </c>
      <c r="D2612" s="193">
        <f t="shared" si="202"/>
        <v>23.229292414245229</v>
      </c>
      <c r="E2612" s="193">
        <f t="shared" si="203"/>
        <v>24.259167876419948</v>
      </c>
      <c r="F2612" s="193">
        <f t="shared" si="203"/>
        <v>25.33470307926499</v>
      </c>
      <c r="G2612" s="193">
        <f t="shared" si="203"/>
        <v>26.457922356784476</v>
      </c>
      <c r="H2612" s="193">
        <f>MAX(0,D2612-Assumptions!$C$3)*Assumptions!$C$2</f>
        <v>0</v>
      </c>
      <c r="I2612" s="193">
        <f>MAX(0,E2612-Assumptions!$C$3)*Assumptions!$C$2</f>
        <v>0</v>
      </c>
      <c r="J2612" s="193">
        <f>MAX(0,F2612-Assumptions!$C$3)*Assumptions!$C$2</f>
        <v>0</v>
      </c>
      <c r="K2612" s="193">
        <f>MAX(0,G2612-Assumptions!$C$3)*Assumptions!$C$2</f>
        <v>0</v>
      </c>
    </row>
    <row r="2613" spans="1:11">
      <c r="A2613" s="192">
        <f t="shared" si="201"/>
        <v>47957.708333327006</v>
      </c>
      <c r="B2613" s="218">
        <v>22.650425531914895</v>
      </c>
      <c r="C2613" s="219">
        <f t="shared" si="200"/>
        <v>1.0946142249943954E-4</v>
      </c>
      <c r="D2613" s="193">
        <f t="shared" si="202"/>
        <v>23.654636811670866</v>
      </c>
      <c r="E2613" s="193">
        <f t="shared" si="203"/>
        <v>24.70337000528529</v>
      </c>
      <c r="F2613" s="193">
        <f t="shared" si="203"/>
        <v>25.798599000976282</v>
      </c>
      <c r="G2613" s="193">
        <f t="shared" si="203"/>
        <v>26.94238519970256</v>
      </c>
      <c r="H2613" s="193">
        <f>MAX(0,D2613-Assumptions!$C$3)*Assumptions!$C$2</f>
        <v>0</v>
      </c>
      <c r="I2613" s="193">
        <f>MAX(0,E2613-Assumptions!$C$3)*Assumptions!$C$2</f>
        <v>0</v>
      </c>
      <c r="J2613" s="193">
        <f>MAX(0,F2613-Assumptions!$C$3)*Assumptions!$C$2</f>
        <v>0</v>
      </c>
      <c r="K2613" s="193">
        <f>MAX(0,G2613-Assumptions!$C$3)*Assumptions!$C$2</f>
        <v>0</v>
      </c>
    </row>
    <row r="2614" spans="1:11">
      <c r="A2614" s="192">
        <f t="shared" si="201"/>
        <v>47957.74999999367</v>
      </c>
      <c r="B2614" s="218">
        <v>21.87526595744681</v>
      </c>
      <c r="C2614" s="219">
        <f t="shared" si="200"/>
        <v>1.0571535293594365E-4</v>
      </c>
      <c r="D2614" s="193">
        <f t="shared" si="202"/>
        <v>22.845110377860788</v>
      </c>
      <c r="E2614" s="193">
        <f t="shared" si="203"/>
        <v>23.857953050348033</v>
      </c>
      <c r="F2614" s="193">
        <f t="shared" si="203"/>
        <v>24.915700311267699</v>
      </c>
      <c r="G2614" s="193">
        <f t="shared" si="203"/>
        <v>26.020343014793948</v>
      </c>
      <c r="H2614" s="193">
        <f>MAX(0,D2614-Assumptions!$C$3)*Assumptions!$C$2</f>
        <v>0</v>
      </c>
      <c r="I2614" s="193">
        <f>MAX(0,E2614-Assumptions!$C$3)*Assumptions!$C$2</f>
        <v>0</v>
      </c>
      <c r="J2614" s="193">
        <f>MAX(0,F2614-Assumptions!$C$3)*Assumptions!$C$2</f>
        <v>0</v>
      </c>
      <c r="K2614" s="193">
        <f>MAX(0,G2614-Assumptions!$C$3)*Assumptions!$C$2</f>
        <v>0</v>
      </c>
    </row>
    <row r="2615" spans="1:11">
      <c r="A2615" s="192">
        <f t="shared" si="201"/>
        <v>47957.791666660334</v>
      </c>
      <c r="B2615" s="218">
        <v>21.678191489361705</v>
      </c>
      <c r="C2615" s="219">
        <f t="shared" si="200"/>
        <v>1.0476296236895318E-4</v>
      </c>
      <c r="D2615" s="193">
        <f t="shared" si="202"/>
        <v>22.639298572654834</v>
      </c>
      <c r="E2615" s="193">
        <f t="shared" si="203"/>
        <v>23.643016536380934</v>
      </c>
      <c r="F2615" s="193">
        <f t="shared" si="203"/>
        <v>24.691234542697721</v>
      </c>
      <c r="G2615" s="193">
        <f t="shared" si="203"/>
        <v>25.785925510156165</v>
      </c>
      <c r="H2615" s="193">
        <f>MAX(0,D2615-Assumptions!$C$3)*Assumptions!$C$2</f>
        <v>0</v>
      </c>
      <c r="I2615" s="193">
        <f>MAX(0,E2615-Assumptions!$C$3)*Assumptions!$C$2</f>
        <v>0</v>
      </c>
      <c r="J2615" s="193">
        <f>MAX(0,F2615-Assumptions!$C$3)*Assumptions!$C$2</f>
        <v>0</v>
      </c>
      <c r="K2615" s="193">
        <f>MAX(0,G2615-Assumptions!$C$3)*Assumptions!$C$2</f>
        <v>0</v>
      </c>
    </row>
    <row r="2616" spans="1:11">
      <c r="A2616" s="192">
        <f t="shared" si="201"/>
        <v>47957.833333326998</v>
      </c>
      <c r="B2616" s="218">
        <v>22.23</v>
      </c>
      <c r="C2616" s="219">
        <f t="shared" si="200"/>
        <v>1.0742965595652651E-4</v>
      </c>
      <c r="D2616" s="193">
        <f t="shared" si="202"/>
        <v>23.215571627231501</v>
      </c>
      <c r="E2616" s="193">
        <f t="shared" si="203"/>
        <v>24.244838775488809</v>
      </c>
      <c r="F2616" s="193">
        <f t="shared" si="203"/>
        <v>25.319738694693662</v>
      </c>
      <c r="G2616" s="193">
        <f t="shared" si="203"/>
        <v>26.442294523141957</v>
      </c>
      <c r="H2616" s="193">
        <f>MAX(0,D2616-Assumptions!$C$3)*Assumptions!$C$2</f>
        <v>0</v>
      </c>
      <c r="I2616" s="193">
        <f>MAX(0,E2616-Assumptions!$C$3)*Assumptions!$C$2</f>
        <v>0</v>
      </c>
      <c r="J2616" s="193">
        <f>MAX(0,F2616-Assumptions!$C$3)*Assumptions!$C$2</f>
        <v>0</v>
      </c>
      <c r="K2616" s="193">
        <f>MAX(0,G2616-Assumptions!$C$3)*Assumptions!$C$2</f>
        <v>0</v>
      </c>
    </row>
    <row r="2617" spans="1:11">
      <c r="A2617" s="192">
        <f t="shared" si="201"/>
        <v>47957.874999993663</v>
      </c>
      <c r="B2617" s="218">
        <v>22.032925531914895</v>
      </c>
      <c r="C2617" s="219">
        <f t="shared" si="200"/>
        <v>1.0647726538953603E-4</v>
      </c>
      <c r="D2617" s="193">
        <f t="shared" si="202"/>
        <v>23.009759822025547</v>
      </c>
      <c r="E2617" s="193">
        <f t="shared" si="203"/>
        <v>24.029902261521713</v>
      </c>
      <c r="F2617" s="193">
        <f t="shared" si="203"/>
        <v>25.095272926123684</v>
      </c>
      <c r="G2617" s="193">
        <f t="shared" si="203"/>
        <v>26.207877018504174</v>
      </c>
      <c r="H2617" s="193">
        <f>MAX(0,D2617-Assumptions!$C$3)*Assumptions!$C$2</f>
        <v>0</v>
      </c>
      <c r="I2617" s="193">
        <f>MAX(0,E2617-Assumptions!$C$3)*Assumptions!$C$2</f>
        <v>0</v>
      </c>
      <c r="J2617" s="193">
        <f>MAX(0,F2617-Assumptions!$C$3)*Assumptions!$C$2</f>
        <v>0</v>
      </c>
      <c r="K2617" s="193">
        <f>MAX(0,G2617-Assumptions!$C$3)*Assumptions!$C$2</f>
        <v>0</v>
      </c>
    </row>
    <row r="2618" spans="1:11">
      <c r="A2618" s="192">
        <f t="shared" si="201"/>
        <v>47957.916666660327</v>
      </c>
      <c r="B2618" s="218">
        <v>21.415425531914892</v>
      </c>
      <c r="C2618" s="219">
        <f t="shared" si="200"/>
        <v>1.034931082796325E-4</v>
      </c>
      <c r="D2618" s="193">
        <f t="shared" si="202"/>
        <v>22.364882832380225</v>
      </c>
      <c r="E2618" s="193">
        <f t="shared" si="203"/>
        <v>23.356434517758128</v>
      </c>
      <c r="F2618" s="193">
        <f t="shared" si="203"/>
        <v>24.391946851271076</v>
      </c>
      <c r="G2618" s="193">
        <f t="shared" si="203"/>
        <v>25.473368837305781</v>
      </c>
      <c r="H2618" s="193">
        <f>MAX(0,D2618-Assumptions!$C$3)*Assumptions!$C$2</f>
        <v>0</v>
      </c>
      <c r="I2618" s="193">
        <f>MAX(0,E2618-Assumptions!$C$3)*Assumptions!$C$2</f>
        <v>0</v>
      </c>
      <c r="J2618" s="193">
        <f>MAX(0,F2618-Assumptions!$C$3)*Assumptions!$C$2</f>
        <v>0</v>
      </c>
      <c r="K2618" s="193">
        <f>MAX(0,G2618-Assumptions!$C$3)*Assumptions!$C$2</f>
        <v>0</v>
      </c>
    </row>
    <row r="2619" spans="1:11">
      <c r="A2619" s="192">
        <f t="shared" si="201"/>
        <v>47957.958333326991</v>
      </c>
      <c r="B2619" s="218">
        <v>20.075319148936174</v>
      </c>
      <c r="C2619" s="219">
        <f t="shared" si="200"/>
        <v>9.7016852424097245E-5</v>
      </c>
      <c r="D2619" s="193">
        <f t="shared" si="202"/>
        <v>20.965362556979752</v>
      </c>
      <c r="E2619" s="193">
        <f t="shared" si="203"/>
        <v>21.894866222781861</v>
      </c>
      <c r="F2619" s="193">
        <f t="shared" si="203"/>
        <v>22.865579624995224</v>
      </c>
      <c r="G2619" s="193">
        <f t="shared" si="203"/>
        <v>23.879329805768862</v>
      </c>
      <c r="H2619" s="193">
        <f>MAX(0,D2619-Assumptions!$C$3)*Assumptions!$C$2</f>
        <v>0</v>
      </c>
      <c r="I2619" s="193">
        <f>MAX(0,E2619-Assumptions!$C$3)*Assumptions!$C$2</f>
        <v>0</v>
      </c>
      <c r="J2619" s="193">
        <f>MAX(0,F2619-Assumptions!$C$3)*Assumptions!$C$2</f>
        <v>0</v>
      </c>
      <c r="K2619" s="193">
        <f>MAX(0,G2619-Assumptions!$C$3)*Assumptions!$C$2</f>
        <v>0</v>
      </c>
    </row>
    <row r="2620" spans="1:11">
      <c r="A2620" s="192">
        <f t="shared" si="201"/>
        <v>47957.999999993655</v>
      </c>
      <c r="B2620" s="218">
        <v>18.603829787234044</v>
      </c>
      <c r="C2620" s="219">
        <f t="shared" si="200"/>
        <v>8.9905669523901625E-5</v>
      </c>
      <c r="D2620" s="193">
        <f t="shared" si="202"/>
        <v>19.428634411441966</v>
      </c>
      <c r="E2620" s="193">
        <f t="shared" si="203"/>
        <v>20.290006918494182</v>
      </c>
      <c r="F2620" s="193">
        <f t="shared" si="203"/>
        <v>21.189568553006044</v>
      </c>
      <c r="G2620" s="193">
        <f t="shared" si="203"/>
        <v>22.129012437806743</v>
      </c>
      <c r="H2620" s="193">
        <f>MAX(0,D2620-Assumptions!$C$3)*Assumptions!$C$2</f>
        <v>0</v>
      </c>
      <c r="I2620" s="193">
        <f>MAX(0,E2620-Assumptions!$C$3)*Assumptions!$C$2</f>
        <v>0</v>
      </c>
      <c r="J2620" s="193">
        <f>MAX(0,F2620-Assumptions!$C$3)*Assumptions!$C$2</f>
        <v>0</v>
      </c>
      <c r="K2620" s="193">
        <f>MAX(0,G2620-Assumptions!$C$3)*Assumptions!$C$2</f>
        <v>0</v>
      </c>
    </row>
    <row r="2621" spans="1:11">
      <c r="A2621" s="192">
        <f t="shared" si="201"/>
        <v>47958.04166666032</v>
      </c>
      <c r="B2621" s="218">
        <v>16.672500000000003</v>
      </c>
      <c r="C2621" s="219">
        <f t="shared" si="200"/>
        <v>8.0572241967394892E-5</v>
      </c>
      <c r="D2621" s="193">
        <f t="shared" si="202"/>
        <v>17.411678720423627</v>
      </c>
      <c r="E2621" s="193">
        <f t="shared" si="203"/>
        <v>18.183629081616608</v>
      </c>
      <c r="F2621" s="193">
        <f t="shared" si="203"/>
        <v>18.989804021020248</v>
      </c>
      <c r="G2621" s="193">
        <f t="shared" si="203"/>
        <v>19.831720892356469</v>
      </c>
      <c r="H2621" s="193">
        <f>MAX(0,D2621-Assumptions!$C$3)*Assumptions!$C$2</f>
        <v>0</v>
      </c>
      <c r="I2621" s="193">
        <f>MAX(0,E2621-Assumptions!$C$3)*Assumptions!$C$2</f>
        <v>0</v>
      </c>
      <c r="J2621" s="193">
        <f>MAX(0,F2621-Assumptions!$C$3)*Assumptions!$C$2</f>
        <v>0</v>
      </c>
      <c r="K2621" s="193">
        <f>MAX(0,G2621-Assumptions!$C$3)*Assumptions!$C$2</f>
        <v>0</v>
      </c>
    </row>
    <row r="2622" spans="1:11">
      <c r="A2622" s="192">
        <f t="shared" si="201"/>
        <v>47958.083333326984</v>
      </c>
      <c r="B2622" s="218">
        <v>15.884202127659577</v>
      </c>
      <c r="C2622" s="219">
        <f t="shared" si="200"/>
        <v>7.6762679699432962E-5</v>
      </c>
      <c r="D2622" s="193">
        <f t="shared" si="202"/>
        <v>16.588431499599814</v>
      </c>
      <c r="E2622" s="193">
        <f t="shared" si="203"/>
        <v>17.323883025748213</v>
      </c>
      <c r="F2622" s="193">
        <f t="shared" si="203"/>
        <v>18.09194094674033</v>
      </c>
      <c r="G2622" s="193">
        <f t="shared" ref="E2622:G2654" si="204">$C2622*G$2</f>
        <v>18.894050873805337</v>
      </c>
      <c r="H2622" s="193">
        <f>MAX(0,D2622-Assumptions!$C$3)*Assumptions!$C$2</f>
        <v>0</v>
      </c>
      <c r="I2622" s="193">
        <f>MAX(0,E2622-Assumptions!$C$3)*Assumptions!$C$2</f>
        <v>0</v>
      </c>
      <c r="J2622" s="193">
        <f>MAX(0,F2622-Assumptions!$C$3)*Assumptions!$C$2</f>
        <v>0</v>
      </c>
      <c r="K2622" s="193">
        <f>MAX(0,G2622-Assumptions!$C$3)*Assumptions!$C$2</f>
        <v>0</v>
      </c>
    </row>
    <row r="2623" spans="1:11">
      <c r="A2623" s="192">
        <f t="shared" si="201"/>
        <v>47958.124999993648</v>
      </c>
      <c r="B2623" s="218">
        <v>15.450638297872343</v>
      </c>
      <c r="C2623" s="219">
        <f t="shared" si="200"/>
        <v>7.4667420452053905E-5</v>
      </c>
      <c r="D2623" s="193">
        <f t="shared" si="202"/>
        <v>16.135645528146721</v>
      </c>
      <c r="E2623" s="193">
        <f t="shared" si="204"/>
        <v>16.851022695020596</v>
      </c>
      <c r="F2623" s="193">
        <f t="shared" si="204"/>
        <v>17.598116255886378</v>
      </c>
      <c r="G2623" s="193">
        <f t="shared" si="204"/>
        <v>18.378332363602215</v>
      </c>
      <c r="H2623" s="193">
        <f>MAX(0,D2623-Assumptions!$C$3)*Assumptions!$C$2</f>
        <v>0</v>
      </c>
      <c r="I2623" s="193">
        <f>MAX(0,E2623-Assumptions!$C$3)*Assumptions!$C$2</f>
        <v>0</v>
      </c>
      <c r="J2623" s="193">
        <f>MAX(0,F2623-Assumptions!$C$3)*Assumptions!$C$2</f>
        <v>0</v>
      </c>
      <c r="K2623" s="193">
        <f>MAX(0,G2623-Assumptions!$C$3)*Assumptions!$C$2</f>
        <v>0</v>
      </c>
    </row>
    <row r="2624" spans="1:11">
      <c r="A2624" s="192">
        <f t="shared" si="201"/>
        <v>47958.166666660312</v>
      </c>
      <c r="B2624" s="218">
        <v>15.66085106382979</v>
      </c>
      <c r="C2624" s="219">
        <f t="shared" si="200"/>
        <v>7.5683303723510413E-5</v>
      </c>
      <c r="D2624" s="193">
        <f t="shared" si="202"/>
        <v>16.355178120366404</v>
      </c>
      <c r="E2624" s="193">
        <f t="shared" si="204"/>
        <v>17.080288309918831</v>
      </c>
      <c r="F2624" s="193">
        <f t="shared" si="204"/>
        <v>17.837546409027688</v>
      </c>
      <c r="G2624" s="193">
        <f t="shared" si="204"/>
        <v>18.628377701882513</v>
      </c>
      <c r="H2624" s="193">
        <f>MAX(0,D2624-Assumptions!$C$3)*Assumptions!$C$2</f>
        <v>0</v>
      </c>
      <c r="I2624" s="193">
        <f>MAX(0,E2624-Assumptions!$C$3)*Assumptions!$C$2</f>
        <v>0</v>
      </c>
      <c r="J2624" s="193">
        <f>MAX(0,F2624-Assumptions!$C$3)*Assumptions!$C$2</f>
        <v>0</v>
      </c>
      <c r="K2624" s="193">
        <f>MAX(0,G2624-Assumptions!$C$3)*Assumptions!$C$2</f>
        <v>0</v>
      </c>
    </row>
    <row r="2625" spans="1:11">
      <c r="A2625" s="192">
        <f t="shared" si="201"/>
        <v>47958.208333326977</v>
      </c>
      <c r="B2625" s="218">
        <v>16.081276595744683</v>
      </c>
      <c r="C2625" s="219">
        <f t="shared" si="200"/>
        <v>7.7715070266423441E-5</v>
      </c>
      <c r="D2625" s="193">
        <f t="shared" si="202"/>
        <v>16.794243304805768</v>
      </c>
      <c r="E2625" s="193">
        <f t="shared" si="204"/>
        <v>17.538819539715313</v>
      </c>
      <c r="F2625" s="193">
        <f t="shared" si="204"/>
        <v>18.316406715310308</v>
      </c>
      <c r="G2625" s="193">
        <f t="shared" si="204"/>
        <v>19.12846837844312</v>
      </c>
      <c r="H2625" s="193">
        <f>MAX(0,D2625-Assumptions!$C$3)*Assumptions!$C$2</f>
        <v>0</v>
      </c>
      <c r="I2625" s="193">
        <f>MAX(0,E2625-Assumptions!$C$3)*Assumptions!$C$2</f>
        <v>0</v>
      </c>
      <c r="J2625" s="193">
        <f>MAX(0,F2625-Assumptions!$C$3)*Assumptions!$C$2</f>
        <v>0</v>
      </c>
      <c r="K2625" s="193">
        <f>MAX(0,G2625-Assumptions!$C$3)*Assumptions!$C$2</f>
        <v>0</v>
      </c>
    </row>
    <row r="2626" spans="1:11">
      <c r="A2626" s="192">
        <f t="shared" si="201"/>
        <v>47958.249999993641</v>
      </c>
      <c r="B2626" s="218">
        <v>16.330904255319151</v>
      </c>
      <c r="C2626" s="219">
        <f t="shared" si="200"/>
        <v>7.8921431651278047E-5</v>
      </c>
      <c r="D2626" s="193">
        <f t="shared" si="202"/>
        <v>17.054938258066642</v>
      </c>
      <c r="E2626" s="193">
        <f t="shared" si="204"/>
        <v>17.811072457406969</v>
      </c>
      <c r="F2626" s="193">
        <f t="shared" si="204"/>
        <v>18.600730022165614</v>
      </c>
      <c r="G2626" s="193">
        <f t="shared" si="204"/>
        <v>19.425397217650975</v>
      </c>
      <c r="H2626" s="193">
        <f>MAX(0,D2626-Assumptions!$C$3)*Assumptions!$C$2</f>
        <v>0</v>
      </c>
      <c r="I2626" s="193">
        <f>MAX(0,E2626-Assumptions!$C$3)*Assumptions!$C$2</f>
        <v>0</v>
      </c>
      <c r="J2626" s="193">
        <f>MAX(0,F2626-Assumptions!$C$3)*Assumptions!$C$2</f>
        <v>0</v>
      </c>
      <c r="K2626" s="193">
        <f>MAX(0,G2626-Assumptions!$C$3)*Assumptions!$C$2</f>
        <v>0</v>
      </c>
    </row>
    <row r="2627" spans="1:11">
      <c r="A2627" s="192">
        <f t="shared" si="201"/>
        <v>47958.291666660305</v>
      </c>
      <c r="B2627" s="218">
        <v>18.235957446808513</v>
      </c>
      <c r="C2627" s="219">
        <f t="shared" si="200"/>
        <v>8.8127873798852724E-5</v>
      </c>
      <c r="D2627" s="193">
        <f t="shared" si="202"/>
        <v>19.044452375057521</v>
      </c>
      <c r="E2627" s="193">
        <f t="shared" si="204"/>
        <v>19.888792092422264</v>
      </c>
      <c r="F2627" s="193">
        <f t="shared" si="204"/>
        <v>20.770565785008749</v>
      </c>
      <c r="G2627" s="193">
        <f t="shared" si="204"/>
        <v>21.691433095816215</v>
      </c>
      <c r="H2627" s="193">
        <f>MAX(0,D2627-Assumptions!$C$3)*Assumptions!$C$2</f>
        <v>0</v>
      </c>
      <c r="I2627" s="193">
        <f>MAX(0,E2627-Assumptions!$C$3)*Assumptions!$C$2</f>
        <v>0</v>
      </c>
      <c r="J2627" s="193">
        <f>MAX(0,F2627-Assumptions!$C$3)*Assumptions!$C$2</f>
        <v>0</v>
      </c>
      <c r="K2627" s="193">
        <f>MAX(0,G2627-Assumptions!$C$3)*Assumptions!$C$2</f>
        <v>0</v>
      </c>
    </row>
    <row r="2628" spans="1:11">
      <c r="A2628" s="192">
        <f t="shared" si="201"/>
        <v>47958.333333326969</v>
      </c>
      <c r="B2628" s="218">
        <v>19.851968085106385</v>
      </c>
      <c r="C2628" s="219">
        <f t="shared" si="200"/>
        <v>9.5937476448174682E-5</v>
      </c>
      <c r="D2628" s="193">
        <f t="shared" si="202"/>
        <v>20.732109177746334</v>
      </c>
      <c r="E2628" s="193">
        <f t="shared" si="204"/>
        <v>21.651271506952479</v>
      </c>
      <c r="F2628" s="193">
        <f t="shared" si="204"/>
        <v>22.611185087282578</v>
      </c>
      <c r="G2628" s="193">
        <f t="shared" si="204"/>
        <v>23.613656633846038</v>
      </c>
      <c r="H2628" s="193">
        <f>MAX(0,D2628-Assumptions!$C$3)*Assumptions!$C$2</f>
        <v>0</v>
      </c>
      <c r="I2628" s="193">
        <f>MAX(0,E2628-Assumptions!$C$3)*Assumptions!$C$2</f>
        <v>0</v>
      </c>
      <c r="J2628" s="193">
        <f>MAX(0,F2628-Assumptions!$C$3)*Assumptions!$C$2</f>
        <v>0</v>
      </c>
      <c r="K2628" s="193">
        <f>MAX(0,G2628-Assumptions!$C$3)*Assumptions!$C$2</f>
        <v>0</v>
      </c>
    </row>
    <row r="2629" spans="1:11">
      <c r="A2629" s="192">
        <f t="shared" si="201"/>
        <v>47958.374999993634</v>
      </c>
      <c r="B2629" s="218">
        <v>21.139521276595747</v>
      </c>
      <c r="C2629" s="219">
        <f t="shared" ref="C2629:C2692" si="205">B2629/$B$2</f>
        <v>1.0215976148584585E-4</v>
      </c>
      <c r="D2629" s="193">
        <f t="shared" si="202"/>
        <v>22.076746305091895</v>
      </c>
      <c r="E2629" s="193">
        <f t="shared" si="204"/>
        <v>23.055523398204198</v>
      </c>
      <c r="F2629" s="193">
        <f t="shared" si="204"/>
        <v>24.077694775273113</v>
      </c>
      <c r="G2629" s="193">
        <f t="shared" si="204"/>
        <v>25.145184330812892</v>
      </c>
      <c r="H2629" s="193">
        <f>MAX(0,D2629-Assumptions!$C$3)*Assumptions!$C$2</f>
        <v>0</v>
      </c>
      <c r="I2629" s="193">
        <f>MAX(0,E2629-Assumptions!$C$3)*Assumptions!$C$2</f>
        <v>0</v>
      </c>
      <c r="J2629" s="193">
        <f>MAX(0,F2629-Assumptions!$C$3)*Assumptions!$C$2</f>
        <v>0</v>
      </c>
      <c r="K2629" s="193">
        <f>MAX(0,G2629-Assumptions!$C$3)*Assumptions!$C$2</f>
        <v>0</v>
      </c>
    </row>
    <row r="2630" spans="1:11">
      <c r="A2630" s="192">
        <f t="shared" ref="A2630:A2693" si="206">A2629 + TIME(1,0,0)</f>
        <v>47958.416666660298</v>
      </c>
      <c r="B2630" s="218">
        <v>22.282553191489367</v>
      </c>
      <c r="C2630" s="219">
        <f t="shared" si="205"/>
        <v>1.0768362677439065E-4</v>
      </c>
      <c r="D2630" s="193">
        <f t="shared" si="202"/>
        <v>23.270454775286424</v>
      </c>
      <c r="E2630" s="193">
        <f t="shared" si="204"/>
        <v>24.302155179213372</v>
      </c>
      <c r="F2630" s="193">
        <f t="shared" si="204"/>
        <v>25.37959623297899</v>
      </c>
      <c r="G2630" s="193">
        <f t="shared" si="204"/>
        <v>26.504805857712036</v>
      </c>
      <c r="H2630" s="193">
        <f>MAX(0,D2630-Assumptions!$C$3)*Assumptions!$C$2</f>
        <v>0</v>
      </c>
      <c r="I2630" s="193">
        <f>MAX(0,E2630-Assumptions!$C$3)*Assumptions!$C$2</f>
        <v>0</v>
      </c>
      <c r="J2630" s="193">
        <f>MAX(0,F2630-Assumptions!$C$3)*Assumptions!$C$2</f>
        <v>0</v>
      </c>
      <c r="K2630" s="193">
        <f>MAX(0,G2630-Assumptions!$C$3)*Assumptions!$C$2</f>
        <v>0</v>
      </c>
    </row>
    <row r="2631" spans="1:11">
      <c r="A2631" s="192">
        <f t="shared" si="206"/>
        <v>47958.458333326962</v>
      </c>
      <c r="B2631" s="218">
        <v>22.676702127659581</v>
      </c>
      <c r="C2631" s="219">
        <f t="shared" si="205"/>
        <v>1.0958840790837164E-4</v>
      </c>
      <c r="D2631" s="193">
        <f t="shared" si="202"/>
        <v>23.682078385698333</v>
      </c>
      <c r="E2631" s="193">
        <f t="shared" si="204"/>
        <v>24.732028207147575</v>
      </c>
      <c r="F2631" s="193">
        <f t="shared" si="204"/>
        <v>25.828527770118953</v>
      </c>
      <c r="G2631" s="193">
        <f t="shared" si="204"/>
        <v>26.973640866987605</v>
      </c>
      <c r="H2631" s="193">
        <f>MAX(0,D2631-Assumptions!$C$3)*Assumptions!$C$2</f>
        <v>0</v>
      </c>
      <c r="I2631" s="193">
        <f>MAX(0,E2631-Assumptions!$C$3)*Assumptions!$C$2</f>
        <v>0</v>
      </c>
      <c r="J2631" s="193">
        <f>MAX(0,F2631-Assumptions!$C$3)*Assumptions!$C$2</f>
        <v>0</v>
      </c>
      <c r="K2631" s="193">
        <f>MAX(0,G2631-Assumptions!$C$3)*Assumptions!$C$2</f>
        <v>0</v>
      </c>
    </row>
    <row r="2632" spans="1:11">
      <c r="A2632" s="192">
        <f t="shared" si="206"/>
        <v>47958.499999993626</v>
      </c>
      <c r="B2632" s="218">
        <v>23.189095744680852</v>
      </c>
      <c r="C2632" s="219">
        <f t="shared" si="205"/>
        <v>1.1206462338254687E-4</v>
      </c>
      <c r="D2632" s="193">
        <f t="shared" si="202"/>
        <v>24.217189079233805</v>
      </c>
      <c r="E2632" s="193">
        <f t="shared" si="204"/>
        <v>25.290863143462026</v>
      </c>
      <c r="F2632" s="193">
        <f t="shared" si="204"/>
        <v>26.412138768400894</v>
      </c>
      <c r="G2632" s="193">
        <f t="shared" si="204"/>
        <v>27.583126379045837</v>
      </c>
      <c r="H2632" s="193">
        <f>MAX(0,D2632-Assumptions!$C$3)*Assumptions!$C$2</f>
        <v>0</v>
      </c>
      <c r="I2632" s="193">
        <f>MAX(0,E2632-Assumptions!$C$3)*Assumptions!$C$2</f>
        <v>0</v>
      </c>
      <c r="J2632" s="193">
        <f>MAX(0,F2632-Assumptions!$C$3)*Assumptions!$C$2</f>
        <v>0</v>
      </c>
      <c r="K2632" s="193">
        <f>MAX(0,G2632-Assumptions!$C$3)*Assumptions!$C$2</f>
        <v>0</v>
      </c>
    </row>
    <row r="2633" spans="1:11">
      <c r="A2633" s="192">
        <f t="shared" si="206"/>
        <v>47958.541666660291</v>
      </c>
      <c r="B2633" s="218">
        <v>23.175957446808514</v>
      </c>
      <c r="C2633" s="219">
        <f t="shared" si="205"/>
        <v>1.1200113067808084E-4</v>
      </c>
      <c r="D2633" s="193">
        <f t="shared" si="202"/>
        <v>24.203468292220077</v>
      </c>
      <c r="E2633" s="193">
        <f t="shared" si="204"/>
        <v>25.276534042530887</v>
      </c>
      <c r="F2633" s="193">
        <f t="shared" si="204"/>
        <v>26.397174383829562</v>
      </c>
      <c r="G2633" s="193">
        <f t="shared" si="204"/>
        <v>27.567498545403318</v>
      </c>
      <c r="H2633" s="193">
        <f>MAX(0,D2633-Assumptions!$C$3)*Assumptions!$C$2</f>
        <v>0</v>
      </c>
      <c r="I2633" s="193">
        <f>MAX(0,E2633-Assumptions!$C$3)*Assumptions!$C$2</f>
        <v>0</v>
      </c>
      <c r="J2633" s="193">
        <f>MAX(0,F2633-Assumptions!$C$3)*Assumptions!$C$2</f>
        <v>0</v>
      </c>
      <c r="K2633" s="193">
        <f>MAX(0,G2633-Assumptions!$C$3)*Assumptions!$C$2</f>
        <v>0</v>
      </c>
    </row>
    <row r="2634" spans="1:11">
      <c r="A2634" s="192">
        <f t="shared" si="206"/>
        <v>47958.583333326955</v>
      </c>
      <c r="B2634" s="218">
        <v>22.37452127659575</v>
      </c>
      <c r="C2634" s="219">
        <f t="shared" si="205"/>
        <v>1.0812807570565289E-4</v>
      </c>
      <c r="D2634" s="193">
        <f t="shared" si="202"/>
        <v>23.366500284382539</v>
      </c>
      <c r="E2634" s="193">
        <f t="shared" si="204"/>
        <v>24.402458885731356</v>
      </c>
      <c r="F2634" s="193">
        <f t="shared" si="204"/>
        <v>25.484346924978318</v>
      </c>
      <c r="G2634" s="193">
        <f t="shared" si="204"/>
        <v>26.614200693209671</v>
      </c>
      <c r="H2634" s="193">
        <f>MAX(0,D2634-Assumptions!$C$3)*Assumptions!$C$2</f>
        <v>0</v>
      </c>
      <c r="I2634" s="193">
        <f>MAX(0,E2634-Assumptions!$C$3)*Assumptions!$C$2</f>
        <v>0</v>
      </c>
      <c r="J2634" s="193">
        <f>MAX(0,F2634-Assumptions!$C$3)*Assumptions!$C$2</f>
        <v>0</v>
      </c>
      <c r="K2634" s="193">
        <f>MAX(0,G2634-Assumptions!$C$3)*Assumptions!$C$2</f>
        <v>0</v>
      </c>
    </row>
    <row r="2635" spans="1:11">
      <c r="A2635" s="192">
        <f t="shared" si="206"/>
        <v>47958.624999993619</v>
      </c>
      <c r="B2635" s="218">
        <v>22.886914893617028</v>
      </c>
      <c r="C2635" s="219">
        <f t="shared" si="205"/>
        <v>1.1060429117982815E-4</v>
      </c>
      <c r="D2635" s="193">
        <f t="shared" si="202"/>
        <v>23.901610977918015</v>
      </c>
      <c r="E2635" s="193">
        <f t="shared" si="204"/>
        <v>24.961293822045814</v>
      </c>
      <c r="F2635" s="193">
        <f t="shared" si="204"/>
        <v>26.067957923260263</v>
      </c>
      <c r="G2635" s="193">
        <f t="shared" si="204"/>
        <v>27.223686205267907</v>
      </c>
      <c r="H2635" s="193">
        <f>MAX(0,D2635-Assumptions!$C$3)*Assumptions!$C$2</f>
        <v>0</v>
      </c>
      <c r="I2635" s="193">
        <f>MAX(0,E2635-Assumptions!$C$3)*Assumptions!$C$2</f>
        <v>0</v>
      </c>
      <c r="J2635" s="193">
        <f>MAX(0,F2635-Assumptions!$C$3)*Assumptions!$C$2</f>
        <v>0</v>
      </c>
      <c r="K2635" s="193">
        <f>MAX(0,G2635-Assumptions!$C$3)*Assumptions!$C$2</f>
        <v>0</v>
      </c>
    </row>
    <row r="2636" spans="1:11">
      <c r="A2636" s="192">
        <f t="shared" si="206"/>
        <v>47958.666666660283</v>
      </c>
      <c r="B2636" s="218">
        <v>23.005159574468085</v>
      </c>
      <c r="C2636" s="219">
        <f t="shared" si="205"/>
        <v>1.111757255200224E-4</v>
      </c>
      <c r="D2636" s="193">
        <f t="shared" si="202"/>
        <v>24.025098061041579</v>
      </c>
      <c r="E2636" s="193">
        <f t="shared" si="204"/>
        <v>25.090255730426065</v>
      </c>
      <c r="F2636" s="193">
        <f t="shared" si="204"/>
        <v>26.202637384402244</v>
      </c>
      <c r="G2636" s="193">
        <f t="shared" si="204"/>
        <v>27.364336708050569</v>
      </c>
      <c r="H2636" s="193">
        <f>MAX(0,D2636-Assumptions!$C$3)*Assumptions!$C$2</f>
        <v>0</v>
      </c>
      <c r="I2636" s="193">
        <f>MAX(0,E2636-Assumptions!$C$3)*Assumptions!$C$2</f>
        <v>0</v>
      </c>
      <c r="J2636" s="193">
        <f>MAX(0,F2636-Assumptions!$C$3)*Assumptions!$C$2</f>
        <v>0</v>
      </c>
      <c r="K2636" s="193">
        <f>MAX(0,G2636-Assumptions!$C$3)*Assumptions!$C$2</f>
        <v>0</v>
      </c>
    </row>
    <row r="2637" spans="1:11">
      <c r="A2637" s="192">
        <f t="shared" si="206"/>
        <v>47958.708333326947</v>
      </c>
      <c r="B2637" s="218">
        <v>22.913191489361708</v>
      </c>
      <c r="C2637" s="219">
        <f t="shared" si="205"/>
        <v>1.1073127658876022E-4</v>
      </c>
      <c r="D2637" s="193">
        <f t="shared" si="202"/>
        <v>23.929052551945478</v>
      </c>
      <c r="E2637" s="193">
        <f t="shared" si="204"/>
        <v>24.989952023908096</v>
      </c>
      <c r="F2637" s="193">
        <f t="shared" si="204"/>
        <v>26.09788669240293</v>
      </c>
      <c r="G2637" s="193">
        <f t="shared" si="204"/>
        <v>27.254941872552944</v>
      </c>
      <c r="H2637" s="193">
        <f>MAX(0,D2637-Assumptions!$C$3)*Assumptions!$C$2</f>
        <v>0</v>
      </c>
      <c r="I2637" s="193">
        <f>MAX(0,E2637-Assumptions!$C$3)*Assumptions!$C$2</f>
        <v>0</v>
      </c>
      <c r="J2637" s="193">
        <f>MAX(0,F2637-Assumptions!$C$3)*Assumptions!$C$2</f>
        <v>0</v>
      </c>
      <c r="K2637" s="193">
        <f>MAX(0,G2637-Assumptions!$C$3)*Assumptions!$C$2</f>
        <v>0</v>
      </c>
    </row>
    <row r="2638" spans="1:11">
      <c r="A2638" s="192">
        <f t="shared" si="206"/>
        <v>47958.749999993612</v>
      </c>
      <c r="B2638" s="218">
        <v>22.07234042553192</v>
      </c>
      <c r="C2638" s="219">
        <f t="shared" si="205"/>
        <v>1.0666774350293415E-4</v>
      </c>
      <c r="D2638" s="193">
        <f t="shared" si="202"/>
        <v>23.050922183066742</v>
      </c>
      <c r="E2638" s="193">
        <f t="shared" si="204"/>
        <v>24.072889564315137</v>
      </c>
      <c r="F2638" s="193">
        <f t="shared" si="204"/>
        <v>25.140166079837684</v>
      </c>
      <c r="G2638" s="193">
        <f t="shared" si="204"/>
        <v>26.254760519431734</v>
      </c>
      <c r="H2638" s="193">
        <f>MAX(0,D2638-Assumptions!$C$3)*Assumptions!$C$2</f>
        <v>0</v>
      </c>
      <c r="I2638" s="193">
        <f>MAX(0,E2638-Assumptions!$C$3)*Assumptions!$C$2</f>
        <v>0</v>
      </c>
      <c r="J2638" s="193">
        <f>MAX(0,F2638-Assumptions!$C$3)*Assumptions!$C$2</f>
        <v>0</v>
      </c>
      <c r="K2638" s="193">
        <f>MAX(0,G2638-Assumptions!$C$3)*Assumptions!$C$2</f>
        <v>0</v>
      </c>
    </row>
    <row r="2639" spans="1:11">
      <c r="A2639" s="192">
        <f t="shared" si="206"/>
        <v>47958.791666660276</v>
      </c>
      <c r="B2639" s="218">
        <v>21.757021276595751</v>
      </c>
      <c r="C2639" s="219">
        <f t="shared" si="205"/>
        <v>1.0514391859574937E-4</v>
      </c>
      <c r="D2639" s="193">
        <f t="shared" si="202"/>
        <v>22.721623294737217</v>
      </c>
      <c r="E2639" s="193">
        <f t="shared" si="204"/>
        <v>23.728991141967775</v>
      </c>
      <c r="F2639" s="193">
        <f t="shared" si="204"/>
        <v>24.781020850125714</v>
      </c>
      <c r="G2639" s="193">
        <f t="shared" si="204"/>
        <v>25.879692512011282</v>
      </c>
      <c r="H2639" s="193">
        <f>MAX(0,D2639-Assumptions!$C$3)*Assumptions!$C$2</f>
        <v>0</v>
      </c>
      <c r="I2639" s="193">
        <f>MAX(0,E2639-Assumptions!$C$3)*Assumptions!$C$2</f>
        <v>0</v>
      </c>
      <c r="J2639" s="193">
        <f>MAX(0,F2639-Assumptions!$C$3)*Assumptions!$C$2</f>
        <v>0</v>
      </c>
      <c r="K2639" s="193">
        <f>MAX(0,G2639-Assumptions!$C$3)*Assumptions!$C$2</f>
        <v>0</v>
      </c>
    </row>
    <row r="2640" spans="1:11">
      <c r="A2640" s="192">
        <f t="shared" si="206"/>
        <v>47958.83333332694</v>
      </c>
      <c r="B2640" s="218">
        <v>23.005159574468085</v>
      </c>
      <c r="C2640" s="219">
        <f t="shared" si="205"/>
        <v>1.111757255200224E-4</v>
      </c>
      <c r="D2640" s="193">
        <f t="shared" si="202"/>
        <v>24.025098061041579</v>
      </c>
      <c r="E2640" s="193">
        <f t="shared" si="204"/>
        <v>25.090255730426065</v>
      </c>
      <c r="F2640" s="193">
        <f t="shared" si="204"/>
        <v>26.202637384402244</v>
      </c>
      <c r="G2640" s="193">
        <f t="shared" si="204"/>
        <v>27.364336708050569</v>
      </c>
      <c r="H2640" s="193">
        <f>MAX(0,D2640-Assumptions!$C$3)*Assumptions!$C$2</f>
        <v>0</v>
      </c>
      <c r="I2640" s="193">
        <f>MAX(0,E2640-Assumptions!$C$3)*Assumptions!$C$2</f>
        <v>0</v>
      </c>
      <c r="J2640" s="193">
        <f>MAX(0,F2640-Assumptions!$C$3)*Assumptions!$C$2</f>
        <v>0</v>
      </c>
      <c r="K2640" s="193">
        <f>MAX(0,G2640-Assumptions!$C$3)*Assumptions!$C$2</f>
        <v>0</v>
      </c>
    </row>
    <row r="2641" spans="1:11">
      <c r="A2641" s="192">
        <f t="shared" si="206"/>
        <v>47958.874999993604</v>
      </c>
      <c r="B2641" s="218">
        <v>23.123404255319155</v>
      </c>
      <c r="C2641" s="219">
        <f t="shared" si="205"/>
        <v>1.1174715986021672E-4</v>
      </c>
      <c r="D2641" s="193">
        <f t="shared" si="202"/>
        <v>24.14858514416516</v>
      </c>
      <c r="E2641" s="193">
        <f t="shared" si="204"/>
        <v>25.219217638806331</v>
      </c>
      <c r="F2641" s="193">
        <f t="shared" si="204"/>
        <v>26.337316845544237</v>
      </c>
      <c r="G2641" s="193">
        <f t="shared" si="204"/>
        <v>27.504987210833246</v>
      </c>
      <c r="H2641" s="193">
        <f>MAX(0,D2641-Assumptions!$C$3)*Assumptions!$C$2</f>
        <v>0</v>
      </c>
      <c r="I2641" s="193">
        <f>MAX(0,E2641-Assumptions!$C$3)*Assumptions!$C$2</f>
        <v>0</v>
      </c>
      <c r="J2641" s="193">
        <f>MAX(0,F2641-Assumptions!$C$3)*Assumptions!$C$2</f>
        <v>0</v>
      </c>
      <c r="K2641" s="193">
        <f>MAX(0,G2641-Assumptions!$C$3)*Assumptions!$C$2</f>
        <v>0</v>
      </c>
    </row>
    <row r="2642" spans="1:11">
      <c r="A2642" s="192">
        <f t="shared" si="206"/>
        <v>47958.916666660269</v>
      </c>
      <c r="B2642" s="218">
        <v>22.04606382978724</v>
      </c>
      <c r="C2642" s="219">
        <f t="shared" si="205"/>
        <v>1.0654075809400209E-4</v>
      </c>
      <c r="D2642" s="193">
        <f t="shared" si="202"/>
        <v>23.023480609039282</v>
      </c>
      <c r="E2642" s="193">
        <f t="shared" si="204"/>
        <v>24.044231362452859</v>
      </c>
      <c r="F2642" s="193">
        <f t="shared" si="204"/>
        <v>25.11023731069502</v>
      </c>
      <c r="G2642" s="193">
        <f t="shared" si="204"/>
        <v>26.2235048521467</v>
      </c>
      <c r="H2642" s="193">
        <f>MAX(0,D2642-Assumptions!$C$3)*Assumptions!$C$2</f>
        <v>0</v>
      </c>
      <c r="I2642" s="193">
        <f>MAX(0,E2642-Assumptions!$C$3)*Assumptions!$C$2</f>
        <v>0</v>
      </c>
      <c r="J2642" s="193">
        <f>MAX(0,F2642-Assumptions!$C$3)*Assumptions!$C$2</f>
        <v>0</v>
      </c>
      <c r="K2642" s="193">
        <f>MAX(0,G2642-Assumptions!$C$3)*Assumptions!$C$2</f>
        <v>0</v>
      </c>
    </row>
    <row r="2643" spans="1:11">
      <c r="A2643" s="192">
        <f t="shared" si="206"/>
        <v>47958.958333326933</v>
      </c>
      <c r="B2643" s="218">
        <v>20.456329787234047</v>
      </c>
      <c r="C2643" s="219">
        <f t="shared" si="205"/>
        <v>9.8858140853612175E-5</v>
      </c>
      <c r="D2643" s="193">
        <f t="shared" si="202"/>
        <v>21.363265380377925</v>
      </c>
      <c r="E2643" s="193">
        <f t="shared" si="204"/>
        <v>22.310410149784918</v>
      </c>
      <c r="F2643" s="193">
        <f t="shared" si="204"/>
        <v>23.299546777563851</v>
      </c>
      <c r="G2643" s="193">
        <f t="shared" si="204"/>
        <v>24.332536981401908</v>
      </c>
      <c r="H2643" s="193">
        <f>MAX(0,D2643-Assumptions!$C$3)*Assumptions!$C$2</f>
        <v>0</v>
      </c>
      <c r="I2643" s="193">
        <f>MAX(0,E2643-Assumptions!$C$3)*Assumptions!$C$2</f>
        <v>0</v>
      </c>
      <c r="J2643" s="193">
        <f>MAX(0,F2643-Assumptions!$C$3)*Assumptions!$C$2</f>
        <v>0</v>
      </c>
      <c r="K2643" s="193">
        <f>MAX(0,G2643-Assumptions!$C$3)*Assumptions!$C$2</f>
        <v>0</v>
      </c>
    </row>
    <row r="2644" spans="1:11">
      <c r="A2644" s="192">
        <f t="shared" si="206"/>
        <v>47958.999999993597</v>
      </c>
      <c r="B2644" s="218">
        <v>18.235957446808513</v>
      </c>
      <c r="C2644" s="219">
        <f t="shared" si="205"/>
        <v>8.8127873798852724E-5</v>
      </c>
      <c r="D2644" s="193">
        <f t="shared" si="202"/>
        <v>19.044452375057521</v>
      </c>
      <c r="E2644" s="193">
        <f t="shared" si="204"/>
        <v>19.888792092422264</v>
      </c>
      <c r="F2644" s="193">
        <f t="shared" si="204"/>
        <v>20.770565785008749</v>
      </c>
      <c r="G2644" s="193">
        <f t="shared" si="204"/>
        <v>21.691433095816215</v>
      </c>
      <c r="H2644" s="193">
        <f>MAX(0,D2644-Assumptions!$C$3)*Assumptions!$C$2</f>
        <v>0</v>
      </c>
      <c r="I2644" s="193">
        <f>MAX(0,E2644-Assumptions!$C$3)*Assumptions!$C$2</f>
        <v>0</v>
      </c>
      <c r="J2644" s="193">
        <f>MAX(0,F2644-Assumptions!$C$3)*Assumptions!$C$2</f>
        <v>0</v>
      </c>
      <c r="K2644" s="193">
        <f>MAX(0,G2644-Assumptions!$C$3)*Assumptions!$C$2</f>
        <v>0</v>
      </c>
    </row>
    <row r="2645" spans="1:11">
      <c r="A2645" s="192">
        <f t="shared" si="206"/>
        <v>47959.041666660261</v>
      </c>
      <c r="B2645" s="218">
        <v>17.053510638297876</v>
      </c>
      <c r="C2645" s="219">
        <f t="shared" si="205"/>
        <v>8.2413530396909836E-5</v>
      </c>
      <c r="D2645" s="193">
        <f t="shared" si="202"/>
        <v>17.809581543821803</v>
      </c>
      <c r="E2645" s="193">
        <f t="shared" si="204"/>
        <v>18.599173008619669</v>
      </c>
      <c r="F2645" s="193">
        <f t="shared" si="204"/>
        <v>19.423771173588875</v>
      </c>
      <c r="G2645" s="193">
        <f t="shared" si="204"/>
        <v>20.284928067989519</v>
      </c>
      <c r="H2645" s="193">
        <f>MAX(0,D2645-Assumptions!$C$3)*Assumptions!$C$2</f>
        <v>0</v>
      </c>
      <c r="I2645" s="193">
        <f>MAX(0,E2645-Assumptions!$C$3)*Assumptions!$C$2</f>
        <v>0</v>
      </c>
      <c r="J2645" s="193">
        <f>MAX(0,F2645-Assumptions!$C$3)*Assumptions!$C$2</f>
        <v>0</v>
      </c>
      <c r="K2645" s="193">
        <f>MAX(0,G2645-Assumptions!$C$3)*Assumptions!$C$2</f>
        <v>0</v>
      </c>
    </row>
    <row r="2646" spans="1:11">
      <c r="A2646" s="192">
        <f t="shared" si="206"/>
        <v>47959.083333326926</v>
      </c>
      <c r="B2646" s="218">
        <v>16.146968085106383</v>
      </c>
      <c r="C2646" s="219">
        <f t="shared" si="205"/>
        <v>7.8032533788753596E-5</v>
      </c>
      <c r="D2646" s="193">
        <f t="shared" si="202"/>
        <v>16.862847239874416</v>
      </c>
      <c r="E2646" s="193">
        <f t="shared" si="204"/>
        <v>17.610465044371008</v>
      </c>
      <c r="F2646" s="193">
        <f t="shared" si="204"/>
        <v>18.391228638166968</v>
      </c>
      <c r="G2646" s="193">
        <f t="shared" si="204"/>
        <v>19.206607546655711</v>
      </c>
      <c r="H2646" s="193">
        <f>MAX(0,D2646-Assumptions!$C$3)*Assumptions!$C$2</f>
        <v>0</v>
      </c>
      <c r="I2646" s="193">
        <f>MAX(0,E2646-Assumptions!$C$3)*Assumptions!$C$2</f>
        <v>0</v>
      </c>
      <c r="J2646" s="193">
        <f>MAX(0,F2646-Assumptions!$C$3)*Assumptions!$C$2</f>
        <v>0</v>
      </c>
      <c r="K2646" s="193">
        <f>MAX(0,G2646-Assumptions!$C$3)*Assumptions!$C$2</f>
        <v>0</v>
      </c>
    </row>
    <row r="2647" spans="1:11">
      <c r="A2647" s="192">
        <f t="shared" si="206"/>
        <v>47959.12499999359</v>
      </c>
      <c r="B2647" s="218">
        <v>15.70026595744681</v>
      </c>
      <c r="C2647" s="219">
        <f t="shared" si="205"/>
        <v>7.5873781836908498E-5</v>
      </c>
      <c r="D2647" s="193">
        <f t="shared" si="202"/>
        <v>16.396340481407591</v>
      </c>
      <c r="E2647" s="193">
        <f t="shared" si="204"/>
        <v>17.123275612712249</v>
      </c>
      <c r="F2647" s="193">
        <f t="shared" si="204"/>
        <v>17.882439562741681</v>
      </c>
      <c r="G2647" s="193">
        <f t="shared" si="204"/>
        <v>18.67526120281007</v>
      </c>
      <c r="H2647" s="193">
        <f>MAX(0,D2647-Assumptions!$C$3)*Assumptions!$C$2</f>
        <v>0</v>
      </c>
      <c r="I2647" s="193">
        <f>MAX(0,E2647-Assumptions!$C$3)*Assumptions!$C$2</f>
        <v>0</v>
      </c>
      <c r="J2647" s="193">
        <f>MAX(0,F2647-Assumptions!$C$3)*Assumptions!$C$2</f>
        <v>0</v>
      </c>
      <c r="K2647" s="193">
        <f>MAX(0,G2647-Assumptions!$C$3)*Assumptions!$C$2</f>
        <v>0</v>
      </c>
    </row>
    <row r="2648" spans="1:11">
      <c r="A2648" s="192">
        <f t="shared" si="206"/>
        <v>47959.166666660254</v>
      </c>
      <c r="B2648" s="218">
        <v>16.265212765957447</v>
      </c>
      <c r="C2648" s="219">
        <f t="shared" si="205"/>
        <v>7.8603968128947878E-5</v>
      </c>
      <c r="D2648" s="193">
        <f t="shared" si="202"/>
        <v>16.986334322997987</v>
      </c>
      <c r="E2648" s="193">
        <f t="shared" si="204"/>
        <v>17.739426952751266</v>
      </c>
      <c r="F2648" s="193">
        <f t="shared" si="204"/>
        <v>18.525908099308953</v>
      </c>
      <c r="G2648" s="193">
        <f t="shared" si="204"/>
        <v>19.347258049438381</v>
      </c>
      <c r="H2648" s="193">
        <f>MAX(0,D2648-Assumptions!$C$3)*Assumptions!$C$2</f>
        <v>0</v>
      </c>
      <c r="I2648" s="193">
        <f>MAX(0,E2648-Assumptions!$C$3)*Assumptions!$C$2</f>
        <v>0</v>
      </c>
      <c r="J2648" s="193">
        <f>MAX(0,F2648-Assumptions!$C$3)*Assumptions!$C$2</f>
        <v>0</v>
      </c>
      <c r="K2648" s="193">
        <f>MAX(0,G2648-Assumptions!$C$3)*Assumptions!$C$2</f>
        <v>0</v>
      </c>
    </row>
    <row r="2649" spans="1:11">
      <c r="A2649" s="192">
        <f t="shared" si="206"/>
        <v>47959.208333326918</v>
      </c>
      <c r="B2649" s="218">
        <v>16.856436170212767</v>
      </c>
      <c r="C2649" s="219">
        <f t="shared" si="205"/>
        <v>8.1461139829919343E-5</v>
      </c>
      <c r="D2649" s="193">
        <f t="shared" si="202"/>
        <v>17.603769738615849</v>
      </c>
      <c r="E2649" s="193">
        <f t="shared" si="204"/>
        <v>18.384236494652569</v>
      </c>
      <c r="F2649" s="193">
        <f t="shared" si="204"/>
        <v>19.199305405018894</v>
      </c>
      <c r="G2649" s="193">
        <f t="shared" si="204"/>
        <v>20.050510563351732</v>
      </c>
      <c r="H2649" s="193">
        <f>MAX(0,D2649-Assumptions!$C$3)*Assumptions!$C$2</f>
        <v>0</v>
      </c>
      <c r="I2649" s="193">
        <f>MAX(0,E2649-Assumptions!$C$3)*Assumptions!$C$2</f>
        <v>0</v>
      </c>
      <c r="J2649" s="193">
        <f>MAX(0,F2649-Assumptions!$C$3)*Assumptions!$C$2</f>
        <v>0</v>
      </c>
      <c r="K2649" s="193">
        <f>MAX(0,G2649-Assumptions!$C$3)*Assumptions!$C$2</f>
        <v>0</v>
      </c>
    </row>
    <row r="2650" spans="1:11">
      <c r="A2650" s="192">
        <f t="shared" si="206"/>
        <v>47959.249999993583</v>
      </c>
      <c r="B2650" s="218">
        <v>18.761489361702129</v>
      </c>
      <c r="C2650" s="219">
        <f t="shared" si="205"/>
        <v>9.0667581977494006E-5</v>
      </c>
      <c r="D2650" s="193">
        <f t="shared" si="202"/>
        <v>19.593283855606728</v>
      </c>
      <c r="E2650" s="193">
        <f t="shared" si="204"/>
        <v>20.461956129667861</v>
      </c>
      <c r="F2650" s="193">
        <f t="shared" si="204"/>
        <v>21.369141167862026</v>
      </c>
      <c r="G2650" s="193">
        <f t="shared" si="204"/>
        <v>22.316546441516969</v>
      </c>
      <c r="H2650" s="193">
        <f>MAX(0,D2650-Assumptions!$C$3)*Assumptions!$C$2</f>
        <v>0</v>
      </c>
      <c r="I2650" s="193">
        <f>MAX(0,E2650-Assumptions!$C$3)*Assumptions!$C$2</f>
        <v>0</v>
      </c>
      <c r="J2650" s="193">
        <f>MAX(0,F2650-Assumptions!$C$3)*Assumptions!$C$2</f>
        <v>0</v>
      </c>
      <c r="K2650" s="193">
        <f>MAX(0,G2650-Assumptions!$C$3)*Assumptions!$C$2</f>
        <v>0</v>
      </c>
    </row>
    <row r="2651" spans="1:11">
      <c r="A2651" s="192">
        <f t="shared" si="206"/>
        <v>47959.291666660247</v>
      </c>
      <c r="B2651" s="218">
        <v>21.060691489361705</v>
      </c>
      <c r="C2651" s="219">
        <f t="shared" si="205"/>
        <v>1.0177880525904965E-4</v>
      </c>
      <c r="D2651" s="193">
        <f t="shared" si="202"/>
        <v>21.994421583009515</v>
      </c>
      <c r="E2651" s="193">
        <f t="shared" si="204"/>
        <v>22.969548792617356</v>
      </c>
      <c r="F2651" s="193">
        <f t="shared" si="204"/>
        <v>23.98790846784512</v>
      </c>
      <c r="G2651" s="193">
        <f t="shared" si="204"/>
        <v>25.051417328957776</v>
      </c>
      <c r="H2651" s="193">
        <f>MAX(0,D2651-Assumptions!$C$3)*Assumptions!$C$2</f>
        <v>0</v>
      </c>
      <c r="I2651" s="193">
        <f>MAX(0,E2651-Assumptions!$C$3)*Assumptions!$C$2</f>
        <v>0</v>
      </c>
      <c r="J2651" s="193">
        <f>MAX(0,F2651-Assumptions!$C$3)*Assumptions!$C$2</f>
        <v>0</v>
      </c>
      <c r="K2651" s="193">
        <f>MAX(0,G2651-Assumptions!$C$3)*Assumptions!$C$2</f>
        <v>0</v>
      </c>
    </row>
    <row r="2652" spans="1:11">
      <c r="A2652" s="192">
        <f t="shared" si="206"/>
        <v>47959.333333326911</v>
      </c>
      <c r="B2652" s="218">
        <v>22.597872340425535</v>
      </c>
      <c r="C2652" s="219">
        <f t="shared" si="205"/>
        <v>1.0920745168157543E-4</v>
      </c>
      <c r="D2652" s="193">
        <f t="shared" si="202"/>
        <v>23.59975366361595</v>
      </c>
      <c r="E2652" s="193">
        <f t="shared" si="204"/>
        <v>24.646053601560734</v>
      </c>
      <c r="F2652" s="193">
        <f t="shared" si="204"/>
        <v>25.73874146269096</v>
      </c>
      <c r="G2652" s="193">
        <f t="shared" si="204"/>
        <v>26.879873865132488</v>
      </c>
      <c r="H2652" s="193">
        <f>MAX(0,D2652-Assumptions!$C$3)*Assumptions!$C$2</f>
        <v>0</v>
      </c>
      <c r="I2652" s="193">
        <f>MAX(0,E2652-Assumptions!$C$3)*Assumptions!$C$2</f>
        <v>0</v>
      </c>
      <c r="J2652" s="193">
        <f>MAX(0,F2652-Assumptions!$C$3)*Assumptions!$C$2</f>
        <v>0</v>
      </c>
      <c r="K2652" s="193">
        <f>MAX(0,G2652-Assumptions!$C$3)*Assumptions!$C$2</f>
        <v>0</v>
      </c>
    </row>
    <row r="2653" spans="1:11">
      <c r="A2653" s="192">
        <f t="shared" si="206"/>
        <v>47959.374999993575</v>
      </c>
      <c r="B2653" s="218">
        <v>24.516063829787239</v>
      </c>
      <c r="C2653" s="219">
        <f t="shared" si="205"/>
        <v>1.1847738653361613E-4</v>
      </c>
      <c r="D2653" s="193">
        <f t="shared" si="202"/>
        <v>25.60298856762056</v>
      </c>
      <c r="E2653" s="193">
        <f t="shared" si="204"/>
        <v>26.738102337507165</v>
      </c>
      <c r="F2653" s="193">
        <f t="shared" si="204"/>
        <v>27.923541610105424</v>
      </c>
      <c r="G2653" s="193">
        <f t="shared" si="204"/>
        <v>29.161537576940244</v>
      </c>
      <c r="H2653" s="193">
        <f>MAX(0,D2653-Assumptions!$C$3)*Assumptions!$C$2</f>
        <v>0</v>
      </c>
      <c r="I2653" s="193">
        <f>MAX(0,E2653-Assumptions!$C$3)*Assumptions!$C$2</f>
        <v>0</v>
      </c>
      <c r="J2653" s="193">
        <f>MAX(0,F2653-Assumptions!$C$3)*Assumptions!$C$2</f>
        <v>0</v>
      </c>
      <c r="K2653" s="193">
        <f>MAX(0,G2653-Assumptions!$C$3)*Assumptions!$C$2</f>
        <v>0</v>
      </c>
    </row>
    <row r="2654" spans="1:11">
      <c r="A2654" s="192">
        <f t="shared" si="206"/>
        <v>47959.41666666024</v>
      </c>
      <c r="B2654" s="218">
        <v>26.237180851063833</v>
      </c>
      <c r="C2654" s="219">
        <f t="shared" si="205"/>
        <v>1.2679493081866635E-4</v>
      </c>
      <c r="D2654" s="193">
        <f t="shared" si="202"/>
        <v>27.400411666419213</v>
      </c>
      <c r="E2654" s="193">
        <f t="shared" si="204"/>
        <v>28.6152145594865</v>
      </c>
      <c r="F2654" s="193">
        <f t="shared" ref="E2654:G2685" si="207">$C2654*F$2</f>
        <v>29.883875988949907</v>
      </c>
      <c r="G2654" s="193">
        <f t="shared" si="207"/>
        <v>31.208783784110217</v>
      </c>
      <c r="H2654" s="193">
        <f>MAX(0,D2654-Assumptions!$C$3)*Assumptions!$C$2</f>
        <v>0</v>
      </c>
      <c r="I2654" s="193">
        <f>MAX(0,E2654-Assumptions!$C$3)*Assumptions!$C$2</f>
        <v>0</v>
      </c>
      <c r="J2654" s="193">
        <f>MAX(0,F2654-Assumptions!$C$3)*Assumptions!$C$2</f>
        <v>0</v>
      </c>
      <c r="K2654" s="193">
        <f>MAX(0,G2654-Assumptions!$C$3)*Assumptions!$C$2</f>
        <v>0</v>
      </c>
    </row>
    <row r="2655" spans="1:11">
      <c r="A2655" s="192">
        <f t="shared" si="206"/>
        <v>47959.458333326904</v>
      </c>
      <c r="B2655" s="218">
        <v>27.091170212765963</v>
      </c>
      <c r="C2655" s="219">
        <f t="shared" si="205"/>
        <v>1.3092195660895846E-4</v>
      </c>
      <c r="D2655" s="193">
        <f t="shared" ref="D2655:G2710" si="208">$C2655*D$2</f>
        <v>28.292262822311681</v>
      </c>
      <c r="E2655" s="193">
        <f t="shared" si="207"/>
        <v>29.546606120010601</v>
      </c>
      <c r="F2655" s="193">
        <f t="shared" si="207"/>
        <v>30.856560986086489</v>
      </c>
      <c r="G2655" s="193">
        <f t="shared" si="207"/>
        <v>32.22459297087395</v>
      </c>
      <c r="H2655" s="193">
        <f>MAX(0,D2655-Assumptions!$C$3)*Assumptions!$C$2</f>
        <v>0</v>
      </c>
      <c r="I2655" s="193">
        <f>MAX(0,E2655-Assumptions!$C$3)*Assumptions!$C$2</f>
        <v>0</v>
      </c>
      <c r="J2655" s="193">
        <f>MAX(0,F2655-Assumptions!$C$3)*Assumptions!$C$2</f>
        <v>0</v>
      </c>
      <c r="K2655" s="193">
        <f>MAX(0,G2655-Assumptions!$C$3)*Assumptions!$C$2</f>
        <v>0</v>
      </c>
    </row>
    <row r="2656" spans="1:11">
      <c r="A2656" s="192">
        <f t="shared" si="206"/>
        <v>47959.499999993568</v>
      </c>
      <c r="B2656" s="218">
        <v>26.880957446808516</v>
      </c>
      <c r="C2656" s="219">
        <f t="shared" si="205"/>
        <v>1.2990607333750195E-4</v>
      </c>
      <c r="D2656" s="193">
        <f t="shared" si="208"/>
        <v>28.072730230091999</v>
      </c>
      <c r="E2656" s="193">
        <f t="shared" si="207"/>
        <v>29.317340505112362</v>
      </c>
      <c r="F2656" s="193">
        <f t="shared" si="207"/>
        <v>30.617130832945179</v>
      </c>
      <c r="G2656" s="193">
        <f t="shared" si="207"/>
        <v>31.974547632593652</v>
      </c>
      <c r="H2656" s="193">
        <f>MAX(0,D2656-Assumptions!$C$3)*Assumptions!$C$2</f>
        <v>0</v>
      </c>
      <c r="I2656" s="193">
        <f>MAX(0,E2656-Assumptions!$C$3)*Assumptions!$C$2</f>
        <v>0</v>
      </c>
      <c r="J2656" s="193">
        <f>MAX(0,F2656-Assumptions!$C$3)*Assumptions!$C$2</f>
        <v>0</v>
      </c>
      <c r="K2656" s="193">
        <f>MAX(0,G2656-Assumptions!$C$3)*Assumptions!$C$2</f>
        <v>0</v>
      </c>
    </row>
    <row r="2657" spans="1:11">
      <c r="A2657" s="192">
        <f t="shared" si="206"/>
        <v>47959.541666660232</v>
      </c>
      <c r="B2657" s="218">
        <v>27.353936170212769</v>
      </c>
      <c r="C2657" s="219">
        <f t="shared" si="205"/>
        <v>1.3219181069827908E-4</v>
      </c>
      <c r="D2657" s="193">
        <f t="shared" si="208"/>
        <v>28.566678562586279</v>
      </c>
      <c r="E2657" s="193">
        <f t="shared" si="207"/>
        <v>29.833188138633393</v>
      </c>
      <c r="F2657" s="193">
        <f t="shared" si="207"/>
        <v>31.15584867751312</v>
      </c>
      <c r="G2657" s="193">
        <f t="shared" si="207"/>
        <v>32.53714964372432</v>
      </c>
      <c r="H2657" s="193">
        <f>MAX(0,D2657-Assumptions!$C$3)*Assumptions!$C$2</f>
        <v>0</v>
      </c>
      <c r="I2657" s="193">
        <f>MAX(0,E2657-Assumptions!$C$3)*Assumptions!$C$2</f>
        <v>0</v>
      </c>
      <c r="J2657" s="193">
        <f>MAX(0,F2657-Assumptions!$C$3)*Assumptions!$C$2</f>
        <v>0</v>
      </c>
      <c r="K2657" s="193">
        <f>MAX(0,G2657-Assumptions!$C$3)*Assumptions!$C$2</f>
        <v>0</v>
      </c>
    </row>
    <row r="2658" spans="1:11">
      <c r="A2658" s="192">
        <f t="shared" si="206"/>
        <v>47959.583333326897</v>
      </c>
      <c r="B2658" s="218">
        <v>26.907234042553196</v>
      </c>
      <c r="C2658" s="219">
        <f t="shared" si="205"/>
        <v>1.3003305874643401E-4</v>
      </c>
      <c r="D2658" s="193">
        <f t="shared" si="208"/>
        <v>28.100171804119459</v>
      </c>
      <c r="E2658" s="193">
        <f t="shared" si="207"/>
        <v>29.34599870697464</v>
      </c>
      <c r="F2658" s="193">
        <f t="shared" si="207"/>
        <v>30.64705960208784</v>
      </c>
      <c r="G2658" s="193">
        <f t="shared" si="207"/>
        <v>32.005803299878686</v>
      </c>
      <c r="H2658" s="193">
        <f>MAX(0,D2658-Assumptions!$C$3)*Assumptions!$C$2</f>
        <v>0</v>
      </c>
      <c r="I2658" s="193">
        <f>MAX(0,E2658-Assumptions!$C$3)*Assumptions!$C$2</f>
        <v>0</v>
      </c>
      <c r="J2658" s="193">
        <f>MAX(0,F2658-Assumptions!$C$3)*Assumptions!$C$2</f>
        <v>0</v>
      </c>
      <c r="K2658" s="193">
        <f>MAX(0,G2658-Assumptions!$C$3)*Assumptions!$C$2</f>
        <v>0</v>
      </c>
    </row>
    <row r="2659" spans="1:11">
      <c r="A2659" s="192">
        <f t="shared" si="206"/>
        <v>47959.624999993561</v>
      </c>
      <c r="B2659" s="218">
        <v>27.130585106382981</v>
      </c>
      <c r="C2659" s="219">
        <f t="shared" si="205"/>
        <v>1.3111243472235654E-4</v>
      </c>
      <c r="D2659" s="193">
        <f t="shared" si="208"/>
        <v>28.333425183352869</v>
      </c>
      <c r="E2659" s="193">
        <f t="shared" si="207"/>
        <v>29.589593422804018</v>
      </c>
      <c r="F2659" s="193">
        <f t="shared" si="207"/>
        <v>30.901454139800482</v>
      </c>
      <c r="G2659" s="193">
        <f t="shared" si="207"/>
        <v>32.271476471801506</v>
      </c>
      <c r="H2659" s="193">
        <f>MAX(0,D2659-Assumptions!$C$3)*Assumptions!$C$2</f>
        <v>0</v>
      </c>
      <c r="I2659" s="193">
        <f>MAX(0,E2659-Assumptions!$C$3)*Assumptions!$C$2</f>
        <v>0</v>
      </c>
      <c r="J2659" s="193">
        <f>MAX(0,F2659-Assumptions!$C$3)*Assumptions!$C$2</f>
        <v>0</v>
      </c>
      <c r="K2659" s="193">
        <f>MAX(0,G2659-Assumptions!$C$3)*Assumptions!$C$2</f>
        <v>0</v>
      </c>
    </row>
    <row r="2660" spans="1:11">
      <c r="A2660" s="192">
        <f t="shared" si="206"/>
        <v>47959.666666660225</v>
      </c>
      <c r="B2660" s="218">
        <v>27.721808510638301</v>
      </c>
      <c r="C2660" s="219">
        <f t="shared" si="205"/>
        <v>1.3396960642332798E-4</v>
      </c>
      <c r="D2660" s="193">
        <f t="shared" si="208"/>
        <v>28.950860598970724</v>
      </c>
      <c r="E2660" s="193">
        <f t="shared" si="207"/>
        <v>30.234402964705314</v>
      </c>
      <c r="F2660" s="193">
        <f t="shared" si="207"/>
        <v>31.574851445510415</v>
      </c>
      <c r="G2660" s="193">
        <f t="shared" si="207"/>
        <v>32.974728985714847</v>
      </c>
      <c r="H2660" s="193">
        <f>MAX(0,D2660-Assumptions!$C$3)*Assumptions!$C$2</f>
        <v>0</v>
      </c>
      <c r="I2660" s="193">
        <f>MAX(0,E2660-Assumptions!$C$3)*Assumptions!$C$2</f>
        <v>0</v>
      </c>
      <c r="J2660" s="193">
        <f>MAX(0,F2660-Assumptions!$C$3)*Assumptions!$C$2</f>
        <v>0</v>
      </c>
      <c r="K2660" s="193">
        <f>MAX(0,G2660-Assumptions!$C$3)*Assumptions!$C$2</f>
        <v>0</v>
      </c>
    </row>
    <row r="2661" spans="1:11">
      <c r="A2661" s="192">
        <f t="shared" si="206"/>
        <v>47959.708333326889</v>
      </c>
      <c r="B2661" s="218">
        <v>27.997712765957449</v>
      </c>
      <c r="C2661" s="219">
        <f t="shared" si="205"/>
        <v>1.3530295321711466E-4</v>
      </c>
      <c r="D2661" s="193">
        <f t="shared" si="208"/>
        <v>29.238997126259058</v>
      </c>
      <c r="E2661" s="193">
        <f t="shared" si="207"/>
        <v>30.535314084259252</v>
      </c>
      <c r="F2661" s="193">
        <f t="shared" si="207"/>
        <v>31.889103521508385</v>
      </c>
      <c r="G2661" s="193">
        <f t="shared" si="207"/>
        <v>33.30291349220775</v>
      </c>
      <c r="H2661" s="193">
        <f>MAX(0,D2661-Assumptions!$C$3)*Assumptions!$C$2</f>
        <v>0</v>
      </c>
      <c r="I2661" s="193">
        <f>MAX(0,E2661-Assumptions!$C$3)*Assumptions!$C$2</f>
        <v>0</v>
      </c>
      <c r="J2661" s="193">
        <f>MAX(0,F2661-Assumptions!$C$3)*Assumptions!$C$2</f>
        <v>0</v>
      </c>
      <c r="K2661" s="193">
        <f>MAX(0,G2661-Assumptions!$C$3)*Assumptions!$C$2</f>
        <v>0</v>
      </c>
    </row>
    <row r="2662" spans="1:11">
      <c r="A2662" s="192">
        <f t="shared" si="206"/>
        <v>47959.749999993554</v>
      </c>
      <c r="B2662" s="218">
        <v>26.302872340425541</v>
      </c>
      <c r="C2662" s="219">
        <f t="shared" si="205"/>
        <v>1.2711239434099654E-4</v>
      </c>
      <c r="D2662" s="193">
        <f t="shared" si="208"/>
        <v>27.469015601487872</v>
      </c>
      <c r="E2662" s="193">
        <f t="shared" si="207"/>
        <v>28.686860064142206</v>
      </c>
      <c r="F2662" s="193">
        <f t="shared" si="207"/>
        <v>29.958697911806574</v>
      </c>
      <c r="G2662" s="193">
        <f t="shared" si="207"/>
        <v>31.286922952322822</v>
      </c>
      <c r="H2662" s="193">
        <f>MAX(0,D2662-Assumptions!$C$3)*Assumptions!$C$2</f>
        <v>0</v>
      </c>
      <c r="I2662" s="193">
        <f>MAX(0,E2662-Assumptions!$C$3)*Assumptions!$C$2</f>
        <v>0</v>
      </c>
      <c r="J2662" s="193">
        <f>MAX(0,F2662-Assumptions!$C$3)*Assumptions!$C$2</f>
        <v>0</v>
      </c>
      <c r="K2662" s="193">
        <f>MAX(0,G2662-Assumptions!$C$3)*Assumptions!$C$2</f>
        <v>0</v>
      </c>
    </row>
    <row r="2663" spans="1:11">
      <c r="A2663" s="192">
        <f t="shared" si="206"/>
        <v>47959.791666660218</v>
      </c>
      <c r="B2663" s="218">
        <v>24.58175531914894</v>
      </c>
      <c r="C2663" s="219">
        <f t="shared" si="205"/>
        <v>1.1879485005594629E-4</v>
      </c>
      <c r="D2663" s="193">
        <f t="shared" si="208"/>
        <v>25.671592502689208</v>
      </c>
      <c r="E2663" s="193">
        <f t="shared" si="207"/>
        <v>26.809747842162864</v>
      </c>
      <c r="F2663" s="193">
        <f t="shared" si="207"/>
        <v>27.998363532962081</v>
      </c>
      <c r="G2663" s="193">
        <f t="shared" si="207"/>
        <v>29.239676745152838</v>
      </c>
      <c r="H2663" s="193">
        <f>MAX(0,D2663-Assumptions!$C$3)*Assumptions!$C$2</f>
        <v>0</v>
      </c>
      <c r="I2663" s="193">
        <f>MAX(0,E2663-Assumptions!$C$3)*Assumptions!$C$2</f>
        <v>0</v>
      </c>
      <c r="J2663" s="193">
        <f>MAX(0,F2663-Assumptions!$C$3)*Assumptions!$C$2</f>
        <v>0</v>
      </c>
      <c r="K2663" s="193">
        <f>MAX(0,G2663-Assumptions!$C$3)*Assumptions!$C$2</f>
        <v>0</v>
      </c>
    </row>
    <row r="2664" spans="1:11">
      <c r="A2664" s="192">
        <f t="shared" si="206"/>
        <v>47959.833333326882</v>
      </c>
      <c r="B2664" s="218">
        <v>25.64595744680852</v>
      </c>
      <c r="C2664" s="219">
        <f t="shared" si="205"/>
        <v>1.2393775911769494E-4</v>
      </c>
      <c r="D2664" s="193">
        <f t="shared" si="208"/>
        <v>26.782976250801362</v>
      </c>
      <c r="E2664" s="193">
        <f t="shared" si="207"/>
        <v>27.970405017585211</v>
      </c>
      <c r="F2664" s="193">
        <f t="shared" si="207"/>
        <v>29.21047868323998</v>
      </c>
      <c r="G2664" s="193">
        <f t="shared" si="207"/>
        <v>30.505531270196879</v>
      </c>
      <c r="H2664" s="193">
        <f>MAX(0,D2664-Assumptions!$C$3)*Assumptions!$C$2</f>
        <v>0</v>
      </c>
      <c r="I2664" s="193">
        <f>MAX(0,E2664-Assumptions!$C$3)*Assumptions!$C$2</f>
        <v>0</v>
      </c>
      <c r="J2664" s="193">
        <f>MAX(0,F2664-Assumptions!$C$3)*Assumptions!$C$2</f>
        <v>0</v>
      </c>
      <c r="K2664" s="193">
        <f>MAX(0,G2664-Assumptions!$C$3)*Assumptions!$C$2</f>
        <v>0</v>
      </c>
    </row>
    <row r="2665" spans="1:11">
      <c r="A2665" s="192">
        <f t="shared" si="206"/>
        <v>47959.874999993546</v>
      </c>
      <c r="B2665" s="218">
        <v>25.186117021276598</v>
      </c>
      <c r="C2665" s="219">
        <f t="shared" si="205"/>
        <v>1.2171551446138377E-4</v>
      </c>
      <c r="D2665" s="193">
        <f t="shared" si="208"/>
        <v>26.302748705320798</v>
      </c>
      <c r="E2665" s="193">
        <f t="shared" si="207"/>
        <v>27.468886484995302</v>
      </c>
      <c r="F2665" s="193">
        <f t="shared" si="207"/>
        <v>28.68672522324335</v>
      </c>
      <c r="G2665" s="193">
        <f t="shared" si="207"/>
        <v>29.958557092708705</v>
      </c>
      <c r="H2665" s="193">
        <f>MAX(0,D2665-Assumptions!$C$3)*Assumptions!$C$2</f>
        <v>0</v>
      </c>
      <c r="I2665" s="193">
        <f>MAX(0,E2665-Assumptions!$C$3)*Assumptions!$C$2</f>
        <v>0</v>
      </c>
      <c r="J2665" s="193">
        <f>MAX(0,F2665-Assumptions!$C$3)*Assumptions!$C$2</f>
        <v>0</v>
      </c>
      <c r="K2665" s="193">
        <f>MAX(0,G2665-Assumptions!$C$3)*Assumptions!$C$2</f>
        <v>0</v>
      </c>
    </row>
    <row r="2666" spans="1:11">
      <c r="A2666" s="192">
        <f t="shared" si="206"/>
        <v>47959.91666666021</v>
      </c>
      <c r="B2666" s="218">
        <v>23.359893617021282</v>
      </c>
      <c r="C2666" s="219">
        <f t="shared" si="205"/>
        <v>1.128900285406053E-4</v>
      </c>
      <c r="D2666" s="193">
        <f t="shared" si="208"/>
        <v>24.395559310412303</v>
      </c>
      <c r="E2666" s="193">
        <f t="shared" si="207"/>
        <v>25.477141455566851</v>
      </c>
      <c r="F2666" s="193">
        <f t="shared" si="207"/>
        <v>26.606675767828214</v>
      </c>
      <c r="G2666" s="193">
        <f t="shared" si="207"/>
        <v>27.786288216398585</v>
      </c>
      <c r="H2666" s="193">
        <f>MAX(0,D2666-Assumptions!$C$3)*Assumptions!$C$2</f>
        <v>0</v>
      </c>
      <c r="I2666" s="193">
        <f>MAX(0,E2666-Assumptions!$C$3)*Assumptions!$C$2</f>
        <v>0</v>
      </c>
      <c r="J2666" s="193">
        <f>MAX(0,F2666-Assumptions!$C$3)*Assumptions!$C$2</f>
        <v>0</v>
      </c>
      <c r="K2666" s="193">
        <f>MAX(0,G2666-Assumptions!$C$3)*Assumptions!$C$2</f>
        <v>0</v>
      </c>
    </row>
    <row r="2667" spans="1:11">
      <c r="A2667" s="192">
        <f t="shared" si="206"/>
        <v>47959.958333326875</v>
      </c>
      <c r="B2667" s="218">
        <v>20.587712765957448</v>
      </c>
      <c r="C2667" s="219">
        <f t="shared" si="205"/>
        <v>9.9493067898272485E-5</v>
      </c>
      <c r="D2667" s="193">
        <f t="shared" si="208"/>
        <v>21.500473250515224</v>
      </c>
      <c r="E2667" s="193">
        <f t="shared" si="207"/>
        <v>22.453701159096315</v>
      </c>
      <c r="F2667" s="193">
        <f t="shared" si="207"/>
        <v>23.449190623277168</v>
      </c>
      <c r="G2667" s="193">
        <f t="shared" si="207"/>
        <v>24.488815317827093</v>
      </c>
      <c r="H2667" s="193">
        <f>MAX(0,D2667-Assumptions!$C$3)*Assumptions!$C$2</f>
        <v>0</v>
      </c>
      <c r="I2667" s="193">
        <f>MAX(0,E2667-Assumptions!$C$3)*Assumptions!$C$2</f>
        <v>0</v>
      </c>
      <c r="J2667" s="193">
        <f>MAX(0,F2667-Assumptions!$C$3)*Assumptions!$C$2</f>
        <v>0</v>
      </c>
      <c r="K2667" s="193">
        <f>MAX(0,G2667-Assumptions!$C$3)*Assumptions!$C$2</f>
        <v>0</v>
      </c>
    </row>
    <row r="2668" spans="1:11">
      <c r="A2668" s="192">
        <f t="shared" si="206"/>
        <v>47959.999999993539</v>
      </c>
      <c r="B2668" s="218">
        <v>18.472446808510643</v>
      </c>
      <c r="C2668" s="219">
        <f t="shared" si="205"/>
        <v>8.9270742479241315E-5</v>
      </c>
      <c r="D2668" s="193">
        <f t="shared" si="208"/>
        <v>19.291426541304666</v>
      </c>
      <c r="E2668" s="193">
        <f t="shared" si="207"/>
        <v>20.146715909182785</v>
      </c>
      <c r="F2668" s="193">
        <f t="shared" si="207"/>
        <v>21.039924707292727</v>
      </c>
      <c r="G2668" s="193">
        <f t="shared" si="207"/>
        <v>21.972734101381558</v>
      </c>
      <c r="H2668" s="193">
        <f>MAX(0,D2668-Assumptions!$C$3)*Assumptions!$C$2</f>
        <v>0</v>
      </c>
      <c r="I2668" s="193">
        <f>MAX(0,E2668-Assumptions!$C$3)*Assumptions!$C$2</f>
        <v>0</v>
      </c>
      <c r="J2668" s="193">
        <f>MAX(0,F2668-Assumptions!$C$3)*Assumptions!$C$2</f>
        <v>0</v>
      </c>
      <c r="K2668" s="193">
        <f>MAX(0,G2668-Assumptions!$C$3)*Assumptions!$C$2</f>
        <v>0</v>
      </c>
    </row>
    <row r="2669" spans="1:11">
      <c r="A2669" s="192">
        <f t="shared" si="206"/>
        <v>47960.041666660203</v>
      </c>
      <c r="B2669" s="218">
        <v>16.935265957446813</v>
      </c>
      <c r="C2669" s="219">
        <f t="shared" si="205"/>
        <v>8.184209605671554E-5</v>
      </c>
      <c r="D2669" s="193">
        <f t="shared" si="208"/>
        <v>17.686094460698232</v>
      </c>
      <c r="E2669" s="193">
        <f t="shared" si="207"/>
        <v>18.47021110023941</v>
      </c>
      <c r="F2669" s="193">
        <f t="shared" si="207"/>
        <v>19.289091712446886</v>
      </c>
      <c r="G2669" s="193">
        <f t="shared" si="207"/>
        <v>20.144277565206849</v>
      </c>
      <c r="H2669" s="193">
        <f>MAX(0,D2669-Assumptions!$C$3)*Assumptions!$C$2</f>
        <v>0</v>
      </c>
      <c r="I2669" s="193">
        <f>MAX(0,E2669-Assumptions!$C$3)*Assumptions!$C$2</f>
        <v>0</v>
      </c>
      <c r="J2669" s="193">
        <f>MAX(0,F2669-Assumptions!$C$3)*Assumptions!$C$2</f>
        <v>0</v>
      </c>
      <c r="K2669" s="193">
        <f>MAX(0,G2669-Assumptions!$C$3)*Assumptions!$C$2</f>
        <v>0</v>
      </c>
    </row>
    <row r="2670" spans="1:11">
      <c r="A2670" s="192">
        <f t="shared" si="206"/>
        <v>47960.083333326867</v>
      </c>
      <c r="B2670" s="218">
        <v>16.26521276595745</v>
      </c>
      <c r="C2670" s="219">
        <f t="shared" si="205"/>
        <v>7.8603968128947906E-5</v>
      </c>
      <c r="D2670" s="193">
        <f t="shared" si="208"/>
        <v>16.986334322997994</v>
      </c>
      <c r="E2670" s="193">
        <f t="shared" si="207"/>
        <v>17.739426952751273</v>
      </c>
      <c r="F2670" s="193">
        <f t="shared" si="207"/>
        <v>18.52590809930896</v>
      </c>
      <c r="G2670" s="193">
        <f t="shared" si="207"/>
        <v>19.347258049438388</v>
      </c>
      <c r="H2670" s="193">
        <f>MAX(0,D2670-Assumptions!$C$3)*Assumptions!$C$2</f>
        <v>0</v>
      </c>
      <c r="I2670" s="193">
        <f>MAX(0,E2670-Assumptions!$C$3)*Assumptions!$C$2</f>
        <v>0</v>
      </c>
      <c r="J2670" s="193">
        <f>MAX(0,F2670-Assumptions!$C$3)*Assumptions!$C$2</f>
        <v>0</v>
      </c>
      <c r="K2670" s="193">
        <f>MAX(0,G2670-Assumptions!$C$3)*Assumptions!$C$2</f>
        <v>0</v>
      </c>
    </row>
    <row r="2671" spans="1:11">
      <c r="A2671" s="192">
        <f t="shared" si="206"/>
        <v>47960.124999993532</v>
      </c>
      <c r="B2671" s="218">
        <v>15.621436170212768</v>
      </c>
      <c r="C2671" s="219">
        <f t="shared" si="205"/>
        <v>7.5492825610112314E-5</v>
      </c>
      <c r="D2671" s="193">
        <f t="shared" si="208"/>
        <v>16.314015759325212</v>
      </c>
      <c r="E2671" s="193">
        <f t="shared" si="207"/>
        <v>17.037301007125414</v>
      </c>
      <c r="F2671" s="193">
        <f t="shared" si="207"/>
        <v>17.792653255313692</v>
      </c>
      <c r="G2671" s="193">
        <f t="shared" si="207"/>
        <v>18.581494200954957</v>
      </c>
      <c r="H2671" s="193">
        <f>MAX(0,D2671-Assumptions!$C$3)*Assumptions!$C$2</f>
        <v>0</v>
      </c>
      <c r="I2671" s="193">
        <f>MAX(0,E2671-Assumptions!$C$3)*Assumptions!$C$2</f>
        <v>0</v>
      </c>
      <c r="J2671" s="193">
        <f>MAX(0,F2671-Assumptions!$C$3)*Assumptions!$C$2</f>
        <v>0</v>
      </c>
      <c r="K2671" s="193">
        <f>MAX(0,G2671-Assumptions!$C$3)*Assumptions!$C$2</f>
        <v>0</v>
      </c>
    </row>
    <row r="2672" spans="1:11">
      <c r="A2672" s="192">
        <f t="shared" si="206"/>
        <v>47960.166666660196</v>
      </c>
      <c r="B2672" s="218">
        <v>15.963031914893618</v>
      </c>
      <c r="C2672" s="219">
        <f t="shared" si="205"/>
        <v>7.7143635926229146E-5</v>
      </c>
      <c r="D2672" s="193">
        <f t="shared" si="208"/>
        <v>16.670756221682193</v>
      </c>
      <c r="E2672" s="193">
        <f t="shared" si="207"/>
        <v>17.409857631335051</v>
      </c>
      <c r="F2672" s="193">
        <f t="shared" si="207"/>
        <v>18.181727254168319</v>
      </c>
      <c r="G2672" s="193">
        <f t="shared" si="207"/>
        <v>18.987817875660447</v>
      </c>
      <c r="H2672" s="193">
        <f>MAX(0,D2672-Assumptions!$C$3)*Assumptions!$C$2</f>
        <v>0</v>
      </c>
      <c r="I2672" s="193">
        <f>MAX(0,E2672-Assumptions!$C$3)*Assumptions!$C$2</f>
        <v>0</v>
      </c>
      <c r="J2672" s="193">
        <f>MAX(0,F2672-Assumptions!$C$3)*Assumptions!$C$2</f>
        <v>0</v>
      </c>
      <c r="K2672" s="193">
        <f>MAX(0,G2672-Assumptions!$C$3)*Assumptions!$C$2</f>
        <v>0</v>
      </c>
    </row>
    <row r="2673" spans="1:11">
      <c r="A2673" s="192">
        <f t="shared" si="206"/>
        <v>47960.20833332686</v>
      </c>
      <c r="B2673" s="218">
        <v>17.145478723404256</v>
      </c>
      <c r="C2673" s="219">
        <f t="shared" si="205"/>
        <v>8.2857979328172047E-5</v>
      </c>
      <c r="D2673" s="193">
        <f t="shared" si="208"/>
        <v>17.905627052917914</v>
      </c>
      <c r="E2673" s="193">
        <f t="shared" si="207"/>
        <v>18.699476715137646</v>
      </c>
      <c r="F2673" s="193">
        <f t="shared" si="207"/>
        <v>19.528521865588196</v>
      </c>
      <c r="G2673" s="193">
        <f t="shared" si="207"/>
        <v>20.394322903487147</v>
      </c>
      <c r="H2673" s="193">
        <f>MAX(0,D2673-Assumptions!$C$3)*Assumptions!$C$2</f>
        <v>0</v>
      </c>
      <c r="I2673" s="193">
        <f>MAX(0,E2673-Assumptions!$C$3)*Assumptions!$C$2</f>
        <v>0</v>
      </c>
      <c r="J2673" s="193">
        <f>MAX(0,F2673-Assumptions!$C$3)*Assumptions!$C$2</f>
        <v>0</v>
      </c>
      <c r="K2673" s="193">
        <f>MAX(0,G2673-Assumptions!$C$3)*Assumptions!$C$2</f>
        <v>0</v>
      </c>
    </row>
    <row r="2674" spans="1:11">
      <c r="A2674" s="192">
        <f t="shared" si="206"/>
        <v>47960.249999993524</v>
      </c>
      <c r="B2674" s="218">
        <v>19.720585106382984</v>
      </c>
      <c r="C2674" s="219">
        <f t="shared" si="205"/>
        <v>9.5302549403514385E-5</v>
      </c>
      <c r="D2674" s="193">
        <f t="shared" si="208"/>
        <v>20.594901307609039</v>
      </c>
      <c r="E2674" s="193">
        <f t="shared" si="207"/>
        <v>21.507980497641086</v>
      </c>
      <c r="F2674" s="193">
        <f t="shared" si="207"/>
        <v>22.461541241569265</v>
      </c>
      <c r="G2674" s="193">
        <f t="shared" si="207"/>
        <v>23.457378297420856</v>
      </c>
      <c r="H2674" s="193">
        <f>MAX(0,D2674-Assumptions!$C$3)*Assumptions!$C$2</f>
        <v>0</v>
      </c>
      <c r="I2674" s="193">
        <f>MAX(0,E2674-Assumptions!$C$3)*Assumptions!$C$2</f>
        <v>0</v>
      </c>
      <c r="J2674" s="193">
        <f>MAX(0,F2674-Assumptions!$C$3)*Assumptions!$C$2</f>
        <v>0</v>
      </c>
      <c r="K2674" s="193">
        <f>MAX(0,G2674-Assumptions!$C$3)*Assumptions!$C$2</f>
        <v>0</v>
      </c>
    </row>
    <row r="2675" spans="1:11">
      <c r="A2675" s="192">
        <f t="shared" si="206"/>
        <v>47960.291666660189</v>
      </c>
      <c r="B2675" s="218">
        <v>22.558457446808518</v>
      </c>
      <c r="C2675" s="219">
        <f t="shared" si="205"/>
        <v>1.0901697356817734E-4</v>
      </c>
      <c r="D2675" s="193">
        <f t="shared" si="208"/>
        <v>23.558591302574762</v>
      </c>
      <c r="E2675" s="193">
        <f t="shared" si="207"/>
        <v>24.603066298767313</v>
      </c>
      <c r="F2675" s="193">
        <f t="shared" si="207"/>
        <v>25.693848308976964</v>
      </c>
      <c r="G2675" s="193">
        <f t="shared" si="207"/>
        <v>26.832990364204935</v>
      </c>
      <c r="H2675" s="193">
        <f>MAX(0,D2675-Assumptions!$C$3)*Assumptions!$C$2</f>
        <v>0</v>
      </c>
      <c r="I2675" s="193">
        <f>MAX(0,E2675-Assumptions!$C$3)*Assumptions!$C$2</f>
        <v>0</v>
      </c>
      <c r="J2675" s="193">
        <f>MAX(0,F2675-Assumptions!$C$3)*Assumptions!$C$2</f>
        <v>0</v>
      </c>
      <c r="K2675" s="193">
        <f>MAX(0,G2675-Assumptions!$C$3)*Assumptions!$C$2</f>
        <v>0</v>
      </c>
    </row>
    <row r="2676" spans="1:11">
      <c r="A2676" s="192">
        <f t="shared" si="206"/>
        <v>47960.333333326853</v>
      </c>
      <c r="B2676" s="218">
        <v>23.951117021276598</v>
      </c>
      <c r="C2676" s="219">
        <f t="shared" si="205"/>
        <v>1.1574720024157674E-4</v>
      </c>
      <c r="D2676" s="193">
        <f t="shared" si="208"/>
        <v>25.012994726030158</v>
      </c>
      <c r="E2676" s="193">
        <f t="shared" si="207"/>
        <v>26.121950997468147</v>
      </c>
      <c r="F2676" s="193">
        <f t="shared" si="207"/>
        <v>27.280073073538148</v>
      </c>
      <c r="G2676" s="193">
        <f t="shared" si="207"/>
        <v>28.48954073031193</v>
      </c>
      <c r="H2676" s="193">
        <f>MAX(0,D2676-Assumptions!$C$3)*Assumptions!$C$2</f>
        <v>0</v>
      </c>
      <c r="I2676" s="193">
        <f>MAX(0,E2676-Assumptions!$C$3)*Assumptions!$C$2</f>
        <v>0</v>
      </c>
      <c r="J2676" s="193">
        <f>MAX(0,F2676-Assumptions!$C$3)*Assumptions!$C$2</f>
        <v>0</v>
      </c>
      <c r="K2676" s="193">
        <f>MAX(0,G2676-Assumptions!$C$3)*Assumptions!$C$2</f>
        <v>0</v>
      </c>
    </row>
    <row r="2677" spans="1:11">
      <c r="A2677" s="192">
        <f t="shared" si="206"/>
        <v>47960.374999993517</v>
      </c>
      <c r="B2677" s="218">
        <v>24.227021276595746</v>
      </c>
      <c r="C2677" s="219">
        <f t="shared" si="205"/>
        <v>1.1708054703536342E-4</v>
      </c>
      <c r="D2677" s="193">
        <f t="shared" si="208"/>
        <v>25.301131253318491</v>
      </c>
      <c r="E2677" s="193">
        <f t="shared" si="207"/>
        <v>26.422862117022085</v>
      </c>
      <c r="F2677" s="193">
        <f t="shared" si="207"/>
        <v>27.594325149536118</v>
      </c>
      <c r="G2677" s="193">
        <f t="shared" si="207"/>
        <v>28.817725236804829</v>
      </c>
      <c r="H2677" s="193">
        <f>MAX(0,D2677-Assumptions!$C$3)*Assumptions!$C$2</f>
        <v>0</v>
      </c>
      <c r="I2677" s="193">
        <f>MAX(0,E2677-Assumptions!$C$3)*Assumptions!$C$2</f>
        <v>0</v>
      </c>
      <c r="J2677" s="193">
        <f>MAX(0,F2677-Assumptions!$C$3)*Assumptions!$C$2</f>
        <v>0</v>
      </c>
      <c r="K2677" s="193">
        <f>MAX(0,G2677-Assumptions!$C$3)*Assumptions!$C$2</f>
        <v>0</v>
      </c>
    </row>
    <row r="2678" spans="1:11">
      <c r="A2678" s="192">
        <f t="shared" si="206"/>
        <v>47960.416666660181</v>
      </c>
      <c r="B2678" s="218">
        <v>24.161329787234045</v>
      </c>
      <c r="C2678" s="219">
        <f t="shared" si="205"/>
        <v>1.1676308351303326E-4</v>
      </c>
      <c r="D2678" s="193">
        <f t="shared" si="208"/>
        <v>25.232527318249844</v>
      </c>
      <c r="E2678" s="193">
        <f t="shared" si="207"/>
        <v>26.351216612366386</v>
      </c>
      <c r="F2678" s="193">
        <f t="shared" si="207"/>
        <v>27.519503226679461</v>
      </c>
      <c r="G2678" s="193">
        <f t="shared" si="207"/>
        <v>28.739586068592235</v>
      </c>
      <c r="H2678" s="193">
        <f>MAX(0,D2678-Assumptions!$C$3)*Assumptions!$C$2</f>
        <v>0</v>
      </c>
      <c r="I2678" s="193">
        <f>MAX(0,E2678-Assumptions!$C$3)*Assumptions!$C$2</f>
        <v>0</v>
      </c>
      <c r="J2678" s="193">
        <f>MAX(0,F2678-Assumptions!$C$3)*Assumptions!$C$2</f>
        <v>0</v>
      </c>
      <c r="K2678" s="193">
        <f>MAX(0,G2678-Assumptions!$C$3)*Assumptions!$C$2</f>
        <v>0</v>
      </c>
    </row>
    <row r="2679" spans="1:11">
      <c r="A2679" s="192">
        <f t="shared" si="206"/>
        <v>47960.458333326846</v>
      </c>
      <c r="B2679" s="218">
        <v>23.964255319148936</v>
      </c>
      <c r="C2679" s="219">
        <f t="shared" si="205"/>
        <v>1.1581069294604275E-4</v>
      </c>
      <c r="D2679" s="193">
        <f t="shared" si="208"/>
        <v>25.026715513043886</v>
      </c>
      <c r="E2679" s="193">
        <f t="shared" si="207"/>
        <v>26.136280098399283</v>
      </c>
      <c r="F2679" s="193">
        <f t="shared" si="207"/>
        <v>27.295037458109476</v>
      </c>
      <c r="G2679" s="193">
        <f t="shared" si="207"/>
        <v>28.505168563954445</v>
      </c>
      <c r="H2679" s="193">
        <f>MAX(0,D2679-Assumptions!$C$3)*Assumptions!$C$2</f>
        <v>0</v>
      </c>
      <c r="I2679" s="193">
        <f>MAX(0,E2679-Assumptions!$C$3)*Assumptions!$C$2</f>
        <v>0</v>
      </c>
      <c r="J2679" s="193">
        <f>MAX(0,F2679-Assumptions!$C$3)*Assumptions!$C$2</f>
        <v>0</v>
      </c>
      <c r="K2679" s="193">
        <f>MAX(0,G2679-Assumptions!$C$3)*Assumptions!$C$2</f>
        <v>0</v>
      </c>
    </row>
    <row r="2680" spans="1:11">
      <c r="A2680" s="192">
        <f t="shared" si="206"/>
        <v>47960.49999999351</v>
      </c>
      <c r="B2680" s="218">
        <v>24.108776595744683</v>
      </c>
      <c r="C2680" s="219">
        <f t="shared" si="205"/>
        <v>1.1650911269516912E-4</v>
      </c>
      <c r="D2680" s="193">
        <f t="shared" si="208"/>
        <v>25.17764417019492</v>
      </c>
      <c r="E2680" s="193">
        <f t="shared" si="207"/>
        <v>26.293900208641823</v>
      </c>
      <c r="F2680" s="193">
        <f t="shared" si="207"/>
        <v>27.459645688394129</v>
      </c>
      <c r="G2680" s="193">
        <f t="shared" si="207"/>
        <v>28.677074734022156</v>
      </c>
      <c r="H2680" s="193">
        <f>MAX(0,D2680-Assumptions!$C$3)*Assumptions!$C$2</f>
        <v>0</v>
      </c>
      <c r="I2680" s="193">
        <f>MAX(0,E2680-Assumptions!$C$3)*Assumptions!$C$2</f>
        <v>0</v>
      </c>
      <c r="J2680" s="193">
        <f>MAX(0,F2680-Assumptions!$C$3)*Assumptions!$C$2</f>
        <v>0</v>
      </c>
      <c r="K2680" s="193">
        <f>MAX(0,G2680-Assumptions!$C$3)*Assumptions!$C$2</f>
        <v>0</v>
      </c>
    </row>
    <row r="2681" spans="1:11">
      <c r="A2681" s="192">
        <f t="shared" si="206"/>
        <v>47960.541666660174</v>
      </c>
      <c r="B2681" s="218">
        <v>23.556968085106387</v>
      </c>
      <c r="C2681" s="219">
        <f t="shared" si="205"/>
        <v>1.1384241910759578E-4</v>
      </c>
      <c r="D2681" s="193">
        <f t="shared" si="208"/>
        <v>24.601371115618253</v>
      </c>
      <c r="E2681" s="193">
        <f t="shared" si="207"/>
        <v>25.692077969533948</v>
      </c>
      <c r="F2681" s="193">
        <f t="shared" si="207"/>
        <v>26.831141536398192</v>
      </c>
      <c r="G2681" s="193">
        <f t="shared" si="207"/>
        <v>28.020705721036368</v>
      </c>
      <c r="H2681" s="193">
        <f>MAX(0,D2681-Assumptions!$C$3)*Assumptions!$C$2</f>
        <v>0</v>
      </c>
      <c r="I2681" s="193">
        <f>MAX(0,E2681-Assumptions!$C$3)*Assumptions!$C$2</f>
        <v>0</v>
      </c>
      <c r="J2681" s="193">
        <f>MAX(0,F2681-Assumptions!$C$3)*Assumptions!$C$2</f>
        <v>0</v>
      </c>
      <c r="K2681" s="193">
        <f>MAX(0,G2681-Assumptions!$C$3)*Assumptions!$C$2</f>
        <v>0</v>
      </c>
    </row>
    <row r="2682" spans="1:11">
      <c r="A2682" s="192">
        <f t="shared" si="206"/>
        <v>47960.583333326838</v>
      </c>
      <c r="B2682" s="218">
        <v>23.333617021276595</v>
      </c>
      <c r="C2682" s="219">
        <f t="shared" si="205"/>
        <v>1.127630431316732E-4</v>
      </c>
      <c r="D2682" s="193">
        <f t="shared" si="208"/>
        <v>24.368117736384836</v>
      </c>
      <c r="E2682" s="193">
        <f t="shared" si="207"/>
        <v>25.448483253704563</v>
      </c>
      <c r="F2682" s="193">
        <f t="shared" si="207"/>
        <v>26.57674699868554</v>
      </c>
      <c r="G2682" s="193">
        <f t="shared" si="207"/>
        <v>27.75503254911354</v>
      </c>
      <c r="H2682" s="193">
        <f>MAX(0,D2682-Assumptions!$C$3)*Assumptions!$C$2</f>
        <v>0</v>
      </c>
      <c r="I2682" s="193">
        <f>MAX(0,E2682-Assumptions!$C$3)*Assumptions!$C$2</f>
        <v>0</v>
      </c>
      <c r="J2682" s="193">
        <f>MAX(0,F2682-Assumptions!$C$3)*Assumptions!$C$2</f>
        <v>0</v>
      </c>
      <c r="K2682" s="193">
        <f>MAX(0,G2682-Assumptions!$C$3)*Assumptions!$C$2</f>
        <v>0</v>
      </c>
    </row>
    <row r="2683" spans="1:11">
      <c r="A2683" s="192">
        <f t="shared" si="206"/>
        <v>47960.624999993503</v>
      </c>
      <c r="B2683" s="218">
        <v>23.25478723404256</v>
      </c>
      <c r="C2683" s="219">
        <f t="shared" si="205"/>
        <v>1.1238208690487705E-4</v>
      </c>
      <c r="D2683" s="193">
        <f t="shared" si="208"/>
        <v>24.28579301430246</v>
      </c>
      <c r="E2683" s="193">
        <f t="shared" si="207"/>
        <v>25.362508648117732</v>
      </c>
      <c r="F2683" s="193">
        <f t="shared" si="207"/>
        <v>26.486960691257558</v>
      </c>
      <c r="G2683" s="193">
        <f t="shared" si="207"/>
        <v>27.661265547258434</v>
      </c>
      <c r="H2683" s="193">
        <f>MAX(0,D2683-Assumptions!$C$3)*Assumptions!$C$2</f>
        <v>0</v>
      </c>
      <c r="I2683" s="193">
        <f>MAX(0,E2683-Assumptions!$C$3)*Assumptions!$C$2</f>
        <v>0</v>
      </c>
      <c r="J2683" s="193">
        <f>MAX(0,F2683-Assumptions!$C$3)*Assumptions!$C$2</f>
        <v>0</v>
      </c>
      <c r="K2683" s="193">
        <f>MAX(0,G2683-Assumptions!$C$3)*Assumptions!$C$2</f>
        <v>0</v>
      </c>
    </row>
    <row r="2684" spans="1:11">
      <c r="A2684" s="192">
        <f t="shared" si="206"/>
        <v>47960.666666660167</v>
      </c>
      <c r="B2684" s="218">
        <v>23.740904255319155</v>
      </c>
      <c r="C2684" s="219">
        <f t="shared" si="205"/>
        <v>1.1473131697012025E-4</v>
      </c>
      <c r="D2684" s="193">
        <f t="shared" si="208"/>
        <v>24.793462133810479</v>
      </c>
      <c r="E2684" s="193">
        <f t="shared" si="207"/>
        <v>25.892685382569912</v>
      </c>
      <c r="F2684" s="193">
        <f t="shared" si="207"/>
        <v>27.040642920396841</v>
      </c>
      <c r="G2684" s="193">
        <f t="shared" si="207"/>
        <v>28.239495392031635</v>
      </c>
      <c r="H2684" s="193">
        <f>MAX(0,D2684-Assumptions!$C$3)*Assumptions!$C$2</f>
        <v>0</v>
      </c>
      <c r="I2684" s="193">
        <f>MAX(0,E2684-Assumptions!$C$3)*Assumptions!$C$2</f>
        <v>0</v>
      </c>
      <c r="J2684" s="193">
        <f>MAX(0,F2684-Assumptions!$C$3)*Assumptions!$C$2</f>
        <v>0</v>
      </c>
      <c r="K2684" s="193">
        <f>MAX(0,G2684-Assumptions!$C$3)*Assumptions!$C$2</f>
        <v>0</v>
      </c>
    </row>
    <row r="2685" spans="1:11">
      <c r="A2685" s="192">
        <f t="shared" si="206"/>
        <v>47960.708333326831</v>
      </c>
      <c r="B2685" s="218">
        <v>24.660585106382982</v>
      </c>
      <c r="C2685" s="219">
        <f t="shared" si="205"/>
        <v>1.1917580628274249E-4</v>
      </c>
      <c r="D2685" s="193">
        <f t="shared" si="208"/>
        <v>25.753917224771591</v>
      </c>
      <c r="E2685" s="193">
        <f t="shared" si="207"/>
        <v>26.895722447749705</v>
      </c>
      <c r="F2685" s="193">
        <f t="shared" si="207"/>
        <v>28.088149840390074</v>
      </c>
      <c r="G2685" s="193">
        <f t="shared" si="207"/>
        <v>29.333443747007951</v>
      </c>
      <c r="H2685" s="193">
        <f>MAX(0,D2685-Assumptions!$C$3)*Assumptions!$C$2</f>
        <v>0</v>
      </c>
      <c r="I2685" s="193">
        <f>MAX(0,E2685-Assumptions!$C$3)*Assumptions!$C$2</f>
        <v>0</v>
      </c>
      <c r="J2685" s="193">
        <f>MAX(0,F2685-Assumptions!$C$3)*Assumptions!$C$2</f>
        <v>0</v>
      </c>
      <c r="K2685" s="193">
        <f>MAX(0,G2685-Assumptions!$C$3)*Assumptions!$C$2</f>
        <v>0</v>
      </c>
    </row>
    <row r="2686" spans="1:11">
      <c r="A2686" s="192">
        <f t="shared" si="206"/>
        <v>47960.749999993495</v>
      </c>
      <c r="B2686" s="218">
        <v>24.358404255319151</v>
      </c>
      <c r="C2686" s="219">
        <f t="shared" si="205"/>
        <v>1.1771547408002374E-4</v>
      </c>
      <c r="D2686" s="193">
        <f t="shared" si="208"/>
        <v>25.438339123455794</v>
      </c>
      <c r="E2686" s="193">
        <f t="shared" si="208"/>
        <v>26.566153126333486</v>
      </c>
      <c r="F2686" s="193">
        <f t="shared" si="208"/>
        <v>27.743968995249439</v>
      </c>
      <c r="G2686" s="193">
        <f t="shared" si="208"/>
        <v>28.974003573230018</v>
      </c>
      <c r="H2686" s="193">
        <f>MAX(0,D2686-Assumptions!$C$3)*Assumptions!$C$2</f>
        <v>0</v>
      </c>
      <c r="I2686" s="193">
        <f>MAX(0,E2686-Assumptions!$C$3)*Assumptions!$C$2</f>
        <v>0</v>
      </c>
      <c r="J2686" s="193">
        <f>MAX(0,F2686-Assumptions!$C$3)*Assumptions!$C$2</f>
        <v>0</v>
      </c>
      <c r="K2686" s="193">
        <f>MAX(0,G2686-Assumptions!$C$3)*Assumptions!$C$2</f>
        <v>0</v>
      </c>
    </row>
    <row r="2687" spans="1:11">
      <c r="A2687" s="192">
        <f t="shared" si="206"/>
        <v>47960.79166666016</v>
      </c>
      <c r="B2687" s="218">
        <v>24.108776595744686</v>
      </c>
      <c r="C2687" s="219">
        <f t="shared" si="205"/>
        <v>1.1650911269516915E-4</v>
      </c>
      <c r="D2687" s="193">
        <f t="shared" si="208"/>
        <v>25.177644170194924</v>
      </c>
      <c r="E2687" s="193">
        <f t="shared" si="208"/>
        <v>26.29390020864183</v>
      </c>
      <c r="F2687" s="193">
        <f t="shared" si="208"/>
        <v>27.459645688394136</v>
      </c>
      <c r="G2687" s="193">
        <f t="shared" si="208"/>
        <v>28.677074734022163</v>
      </c>
      <c r="H2687" s="193">
        <f>MAX(0,D2687-Assumptions!$C$3)*Assumptions!$C$2</f>
        <v>0</v>
      </c>
      <c r="I2687" s="193">
        <f>MAX(0,E2687-Assumptions!$C$3)*Assumptions!$C$2</f>
        <v>0</v>
      </c>
      <c r="J2687" s="193">
        <f>MAX(0,F2687-Assumptions!$C$3)*Assumptions!$C$2</f>
        <v>0</v>
      </c>
      <c r="K2687" s="193">
        <f>MAX(0,G2687-Assumptions!$C$3)*Assumptions!$C$2</f>
        <v>0</v>
      </c>
    </row>
    <row r="2688" spans="1:11">
      <c r="A2688" s="192">
        <f t="shared" si="206"/>
        <v>47960.833333326824</v>
      </c>
      <c r="B2688" s="218">
        <v>24.542340425531918</v>
      </c>
      <c r="C2688" s="219">
        <f t="shared" si="205"/>
        <v>1.1860437194254819E-4</v>
      </c>
      <c r="D2688" s="193">
        <f t="shared" si="208"/>
        <v>25.630430141648016</v>
      </c>
      <c r="E2688" s="193">
        <f t="shared" si="208"/>
        <v>26.766760539369443</v>
      </c>
      <c r="F2688" s="193">
        <f t="shared" si="208"/>
        <v>27.953470379248085</v>
      </c>
      <c r="G2688" s="193">
        <f t="shared" si="208"/>
        <v>29.192793244225282</v>
      </c>
      <c r="H2688" s="193">
        <f>MAX(0,D2688-Assumptions!$C$3)*Assumptions!$C$2</f>
        <v>0</v>
      </c>
      <c r="I2688" s="193">
        <f>MAX(0,E2688-Assumptions!$C$3)*Assumptions!$C$2</f>
        <v>0</v>
      </c>
      <c r="J2688" s="193">
        <f>MAX(0,F2688-Assumptions!$C$3)*Assumptions!$C$2</f>
        <v>0</v>
      </c>
      <c r="K2688" s="193">
        <f>MAX(0,G2688-Assumptions!$C$3)*Assumptions!$C$2</f>
        <v>0</v>
      </c>
    </row>
    <row r="2689" spans="1:11">
      <c r="A2689" s="192">
        <f t="shared" si="206"/>
        <v>47960.874999993488</v>
      </c>
      <c r="B2689" s="218">
        <v>24.121914893617024</v>
      </c>
      <c r="C2689" s="219">
        <f t="shared" si="205"/>
        <v>1.1657260539963516E-4</v>
      </c>
      <c r="D2689" s="193">
        <f t="shared" si="208"/>
        <v>25.191364957208652</v>
      </c>
      <c r="E2689" s="193">
        <f t="shared" si="208"/>
        <v>26.308229309572965</v>
      </c>
      <c r="F2689" s="193">
        <f t="shared" si="208"/>
        <v>27.474610072965465</v>
      </c>
      <c r="G2689" s="193">
        <f t="shared" si="208"/>
        <v>28.692702567664679</v>
      </c>
      <c r="H2689" s="193">
        <f>MAX(0,D2689-Assumptions!$C$3)*Assumptions!$C$2</f>
        <v>0</v>
      </c>
      <c r="I2689" s="193">
        <f>MAX(0,E2689-Assumptions!$C$3)*Assumptions!$C$2</f>
        <v>0</v>
      </c>
      <c r="J2689" s="193">
        <f>MAX(0,F2689-Assumptions!$C$3)*Assumptions!$C$2</f>
        <v>0</v>
      </c>
      <c r="K2689" s="193">
        <f>MAX(0,G2689-Assumptions!$C$3)*Assumptions!$C$2</f>
        <v>0</v>
      </c>
    </row>
    <row r="2690" spans="1:11">
      <c r="A2690" s="192">
        <f t="shared" si="206"/>
        <v>47960.916666660152</v>
      </c>
      <c r="B2690" s="218">
        <v>22.584734042553197</v>
      </c>
      <c r="C2690" s="219">
        <f t="shared" si="205"/>
        <v>1.091439589771094E-4</v>
      </c>
      <c r="D2690" s="193">
        <f t="shared" si="208"/>
        <v>23.586032876602221</v>
      </c>
      <c r="E2690" s="193">
        <f t="shared" si="208"/>
        <v>24.631724500629591</v>
      </c>
      <c r="F2690" s="193">
        <f t="shared" si="208"/>
        <v>25.723777078119628</v>
      </c>
      <c r="G2690" s="193">
        <f t="shared" si="208"/>
        <v>26.864246031489969</v>
      </c>
      <c r="H2690" s="193">
        <f>MAX(0,D2690-Assumptions!$C$3)*Assumptions!$C$2</f>
        <v>0</v>
      </c>
      <c r="I2690" s="193">
        <f>MAX(0,E2690-Assumptions!$C$3)*Assumptions!$C$2</f>
        <v>0</v>
      </c>
      <c r="J2690" s="193">
        <f>MAX(0,F2690-Assumptions!$C$3)*Assumptions!$C$2</f>
        <v>0</v>
      </c>
      <c r="K2690" s="193">
        <f>MAX(0,G2690-Assumptions!$C$3)*Assumptions!$C$2</f>
        <v>0</v>
      </c>
    </row>
    <row r="2691" spans="1:11">
      <c r="A2691" s="192">
        <f t="shared" si="206"/>
        <v>47960.958333326817</v>
      </c>
      <c r="B2691" s="218">
        <v>20.416914893617022</v>
      </c>
      <c r="C2691" s="219">
        <f t="shared" si="205"/>
        <v>9.8667662740214063E-5</v>
      </c>
      <c r="D2691" s="193">
        <f t="shared" si="208"/>
        <v>21.322103019336733</v>
      </c>
      <c r="E2691" s="193">
        <f t="shared" si="208"/>
        <v>22.267422846991494</v>
      </c>
      <c r="F2691" s="193">
        <f t="shared" si="208"/>
        <v>23.254653623849851</v>
      </c>
      <c r="G2691" s="193">
        <f t="shared" si="208"/>
        <v>24.285653480474348</v>
      </c>
      <c r="H2691" s="193">
        <f>MAX(0,D2691-Assumptions!$C$3)*Assumptions!$C$2</f>
        <v>0</v>
      </c>
      <c r="I2691" s="193">
        <f>MAX(0,E2691-Assumptions!$C$3)*Assumptions!$C$2</f>
        <v>0</v>
      </c>
      <c r="J2691" s="193">
        <f>MAX(0,F2691-Assumptions!$C$3)*Assumptions!$C$2</f>
        <v>0</v>
      </c>
      <c r="K2691" s="193">
        <f>MAX(0,G2691-Assumptions!$C$3)*Assumptions!$C$2</f>
        <v>0</v>
      </c>
    </row>
    <row r="2692" spans="1:11">
      <c r="A2692" s="192">
        <f t="shared" si="206"/>
        <v>47960.999999993481</v>
      </c>
      <c r="B2692" s="218">
        <v>18.472446808510643</v>
      </c>
      <c r="C2692" s="219">
        <f t="shared" si="205"/>
        <v>8.9270742479241315E-5</v>
      </c>
      <c r="D2692" s="193">
        <f t="shared" si="208"/>
        <v>19.291426541304666</v>
      </c>
      <c r="E2692" s="193">
        <f t="shared" si="208"/>
        <v>20.146715909182785</v>
      </c>
      <c r="F2692" s="193">
        <f t="shared" si="208"/>
        <v>21.039924707292727</v>
      </c>
      <c r="G2692" s="193">
        <f t="shared" si="208"/>
        <v>21.972734101381558</v>
      </c>
      <c r="H2692" s="193">
        <f>MAX(0,D2692-Assumptions!$C$3)*Assumptions!$C$2</f>
        <v>0</v>
      </c>
      <c r="I2692" s="193">
        <f>MAX(0,E2692-Assumptions!$C$3)*Assumptions!$C$2</f>
        <v>0</v>
      </c>
      <c r="J2692" s="193">
        <f>MAX(0,F2692-Assumptions!$C$3)*Assumptions!$C$2</f>
        <v>0</v>
      </c>
      <c r="K2692" s="193">
        <f>MAX(0,G2692-Assumptions!$C$3)*Assumptions!$C$2</f>
        <v>0</v>
      </c>
    </row>
    <row r="2693" spans="1:11">
      <c r="A2693" s="192">
        <f t="shared" si="206"/>
        <v>47961.041666660145</v>
      </c>
      <c r="B2693" s="218">
        <v>17.21117021276596</v>
      </c>
      <c r="C2693" s="219">
        <f t="shared" ref="C2693:C2756" si="209">B2693/$B$2</f>
        <v>8.3175442850502216E-5</v>
      </c>
      <c r="D2693" s="193">
        <f t="shared" si="208"/>
        <v>17.974230987986566</v>
      </c>
      <c r="E2693" s="193">
        <f t="shared" si="208"/>
        <v>18.771122219793348</v>
      </c>
      <c r="F2693" s="193">
        <f t="shared" si="208"/>
        <v>19.603343788444857</v>
      </c>
      <c r="G2693" s="193">
        <f t="shared" si="208"/>
        <v>20.472462071699745</v>
      </c>
      <c r="H2693" s="193">
        <f>MAX(0,D2693-Assumptions!$C$3)*Assumptions!$C$2</f>
        <v>0</v>
      </c>
      <c r="I2693" s="193">
        <f>MAX(0,E2693-Assumptions!$C$3)*Assumptions!$C$2</f>
        <v>0</v>
      </c>
      <c r="J2693" s="193">
        <f>MAX(0,F2693-Assumptions!$C$3)*Assumptions!$C$2</f>
        <v>0</v>
      </c>
      <c r="K2693" s="193">
        <f>MAX(0,G2693-Assumptions!$C$3)*Assumptions!$C$2</f>
        <v>0</v>
      </c>
    </row>
    <row r="2694" spans="1:11">
      <c r="A2694" s="192">
        <f t="shared" ref="A2694:A2757" si="210">A2693 + TIME(1,0,0)</f>
        <v>47961.083333326809</v>
      </c>
      <c r="B2694" s="218">
        <v>16.501702127659577</v>
      </c>
      <c r="C2694" s="219">
        <f t="shared" si="209"/>
        <v>7.974683680933647E-5</v>
      </c>
      <c r="D2694" s="193">
        <f t="shared" si="208"/>
        <v>17.233308489245132</v>
      </c>
      <c r="E2694" s="193">
        <f t="shared" si="208"/>
        <v>17.99735076951179</v>
      </c>
      <c r="F2694" s="193">
        <f t="shared" si="208"/>
        <v>18.795267021592931</v>
      </c>
      <c r="G2694" s="193">
        <f t="shared" si="208"/>
        <v>19.628559055003723</v>
      </c>
      <c r="H2694" s="193">
        <f>MAX(0,D2694-Assumptions!$C$3)*Assumptions!$C$2</f>
        <v>0</v>
      </c>
      <c r="I2694" s="193">
        <f>MAX(0,E2694-Assumptions!$C$3)*Assumptions!$C$2</f>
        <v>0</v>
      </c>
      <c r="J2694" s="193">
        <f>MAX(0,F2694-Assumptions!$C$3)*Assumptions!$C$2</f>
        <v>0</v>
      </c>
      <c r="K2694" s="193">
        <f>MAX(0,G2694-Assumptions!$C$3)*Assumptions!$C$2</f>
        <v>0</v>
      </c>
    </row>
    <row r="2695" spans="1:11">
      <c r="A2695" s="192">
        <f t="shared" si="210"/>
        <v>47961.124999993473</v>
      </c>
      <c r="B2695" s="218">
        <v>16.107553191489362</v>
      </c>
      <c r="C2695" s="219">
        <f t="shared" si="209"/>
        <v>7.7842055675355498E-5</v>
      </c>
      <c r="D2695" s="193">
        <f t="shared" si="208"/>
        <v>16.821684878833228</v>
      </c>
      <c r="E2695" s="193">
        <f t="shared" si="208"/>
        <v>17.567477741577591</v>
      </c>
      <c r="F2695" s="193">
        <f t="shared" si="208"/>
        <v>18.346335484452972</v>
      </c>
      <c r="G2695" s="193">
        <f t="shared" si="208"/>
        <v>19.159724045728154</v>
      </c>
      <c r="H2695" s="193">
        <f>MAX(0,D2695-Assumptions!$C$3)*Assumptions!$C$2</f>
        <v>0</v>
      </c>
      <c r="I2695" s="193">
        <f>MAX(0,E2695-Assumptions!$C$3)*Assumptions!$C$2</f>
        <v>0</v>
      </c>
      <c r="J2695" s="193">
        <f>MAX(0,F2695-Assumptions!$C$3)*Assumptions!$C$2</f>
        <v>0</v>
      </c>
      <c r="K2695" s="193">
        <f>MAX(0,G2695-Assumptions!$C$3)*Assumptions!$C$2</f>
        <v>0</v>
      </c>
    </row>
    <row r="2696" spans="1:11">
      <c r="A2696" s="192">
        <f t="shared" si="210"/>
        <v>47961.166666660138</v>
      </c>
      <c r="B2696" s="218">
        <v>16.29148936170213</v>
      </c>
      <c r="C2696" s="219">
        <f t="shared" si="209"/>
        <v>7.8730953537879962E-5</v>
      </c>
      <c r="D2696" s="193">
        <f t="shared" si="208"/>
        <v>17.013775897025454</v>
      </c>
      <c r="E2696" s="193">
        <f t="shared" si="208"/>
        <v>17.768085154613551</v>
      </c>
      <c r="F2696" s="193">
        <f t="shared" si="208"/>
        <v>18.555836868451621</v>
      </c>
      <c r="G2696" s="193">
        <f t="shared" si="208"/>
        <v>19.378513716723422</v>
      </c>
      <c r="H2696" s="193">
        <f>MAX(0,D2696-Assumptions!$C$3)*Assumptions!$C$2</f>
        <v>0</v>
      </c>
      <c r="I2696" s="193">
        <f>MAX(0,E2696-Assumptions!$C$3)*Assumptions!$C$2</f>
        <v>0</v>
      </c>
      <c r="J2696" s="193">
        <f>MAX(0,F2696-Assumptions!$C$3)*Assumptions!$C$2</f>
        <v>0</v>
      </c>
      <c r="K2696" s="193">
        <f>MAX(0,G2696-Assumptions!$C$3)*Assumptions!$C$2</f>
        <v>0</v>
      </c>
    </row>
    <row r="2697" spans="1:11">
      <c r="A2697" s="192">
        <f t="shared" si="210"/>
        <v>47961.208333326802</v>
      </c>
      <c r="B2697" s="218">
        <v>18.012606382978724</v>
      </c>
      <c r="C2697" s="219">
        <f t="shared" si="209"/>
        <v>8.7048497822930174E-5</v>
      </c>
      <c r="D2697" s="193">
        <f t="shared" si="208"/>
        <v>18.811198995824107</v>
      </c>
      <c r="E2697" s="193">
        <f t="shared" si="208"/>
        <v>19.645197376592883</v>
      </c>
      <c r="F2697" s="193">
        <f t="shared" si="208"/>
        <v>20.516171247296104</v>
      </c>
      <c r="G2697" s="193">
        <f t="shared" si="208"/>
        <v>21.425759923893395</v>
      </c>
      <c r="H2697" s="193">
        <f>MAX(0,D2697-Assumptions!$C$3)*Assumptions!$C$2</f>
        <v>0</v>
      </c>
      <c r="I2697" s="193">
        <f>MAX(0,E2697-Assumptions!$C$3)*Assumptions!$C$2</f>
        <v>0</v>
      </c>
      <c r="J2697" s="193">
        <f>MAX(0,F2697-Assumptions!$C$3)*Assumptions!$C$2</f>
        <v>0</v>
      </c>
      <c r="K2697" s="193">
        <f>MAX(0,G2697-Assumptions!$C$3)*Assumptions!$C$2</f>
        <v>0</v>
      </c>
    </row>
    <row r="2698" spans="1:11">
      <c r="A2698" s="192">
        <f t="shared" si="210"/>
        <v>47961.249999993466</v>
      </c>
      <c r="B2698" s="218">
        <v>20.2461170212766</v>
      </c>
      <c r="C2698" s="219">
        <f t="shared" si="209"/>
        <v>9.7842257582155667E-5</v>
      </c>
      <c r="D2698" s="193">
        <f t="shared" si="208"/>
        <v>21.143732788158243</v>
      </c>
      <c r="E2698" s="193">
        <f t="shared" si="208"/>
        <v>22.081144534886679</v>
      </c>
      <c r="F2698" s="193">
        <f t="shared" si="208"/>
        <v>23.060116624422541</v>
      </c>
      <c r="G2698" s="193">
        <f t="shared" si="208"/>
        <v>24.08249164312161</v>
      </c>
      <c r="H2698" s="193">
        <f>MAX(0,D2698-Assumptions!$C$3)*Assumptions!$C$2</f>
        <v>0</v>
      </c>
      <c r="I2698" s="193">
        <f>MAX(0,E2698-Assumptions!$C$3)*Assumptions!$C$2</f>
        <v>0</v>
      </c>
      <c r="J2698" s="193">
        <f>MAX(0,F2698-Assumptions!$C$3)*Assumptions!$C$2</f>
        <v>0</v>
      </c>
      <c r="K2698" s="193">
        <f>MAX(0,G2698-Assumptions!$C$3)*Assumptions!$C$2</f>
        <v>0</v>
      </c>
    </row>
    <row r="2699" spans="1:11">
      <c r="A2699" s="192">
        <f t="shared" si="210"/>
        <v>47961.29166666013</v>
      </c>
      <c r="B2699" s="218">
        <v>23.504414893617025</v>
      </c>
      <c r="C2699" s="219">
        <f t="shared" si="209"/>
        <v>1.1358844828973165E-4</v>
      </c>
      <c r="D2699" s="193">
        <f t="shared" si="208"/>
        <v>24.546487967563333</v>
      </c>
      <c r="E2699" s="193">
        <f t="shared" si="208"/>
        <v>25.634761565809391</v>
      </c>
      <c r="F2699" s="193">
        <f t="shared" si="208"/>
        <v>26.771283998112864</v>
      </c>
      <c r="G2699" s="193">
        <f t="shared" si="208"/>
        <v>27.958194386466293</v>
      </c>
      <c r="H2699" s="193">
        <f>MAX(0,D2699-Assumptions!$C$3)*Assumptions!$C$2</f>
        <v>0</v>
      </c>
      <c r="I2699" s="193">
        <f>MAX(0,E2699-Assumptions!$C$3)*Assumptions!$C$2</f>
        <v>0</v>
      </c>
      <c r="J2699" s="193">
        <f>MAX(0,F2699-Assumptions!$C$3)*Assumptions!$C$2</f>
        <v>0</v>
      </c>
      <c r="K2699" s="193">
        <f>MAX(0,G2699-Assumptions!$C$3)*Assumptions!$C$2</f>
        <v>0</v>
      </c>
    </row>
    <row r="2700" spans="1:11">
      <c r="A2700" s="192">
        <f t="shared" si="210"/>
        <v>47961.333333326795</v>
      </c>
      <c r="B2700" s="218">
        <v>23.281063829787236</v>
      </c>
      <c r="C2700" s="219">
        <f t="shared" si="209"/>
        <v>1.1250907231380909E-4</v>
      </c>
      <c r="D2700" s="193">
        <f t="shared" si="208"/>
        <v>24.313234588329916</v>
      </c>
      <c r="E2700" s="193">
        <f t="shared" si="208"/>
        <v>25.391166849980007</v>
      </c>
      <c r="F2700" s="193">
        <f t="shared" si="208"/>
        <v>26.516889460400218</v>
      </c>
      <c r="G2700" s="193">
        <f t="shared" si="208"/>
        <v>27.692521214543468</v>
      </c>
      <c r="H2700" s="193">
        <f>MAX(0,D2700-Assumptions!$C$3)*Assumptions!$C$2</f>
        <v>0</v>
      </c>
      <c r="I2700" s="193">
        <f>MAX(0,E2700-Assumptions!$C$3)*Assumptions!$C$2</f>
        <v>0</v>
      </c>
      <c r="J2700" s="193">
        <f>MAX(0,F2700-Assumptions!$C$3)*Assumptions!$C$2</f>
        <v>0</v>
      </c>
      <c r="K2700" s="193">
        <f>MAX(0,G2700-Assumptions!$C$3)*Assumptions!$C$2</f>
        <v>0</v>
      </c>
    </row>
    <row r="2701" spans="1:11">
      <c r="A2701" s="192">
        <f t="shared" si="210"/>
        <v>47961.374999993459</v>
      </c>
      <c r="B2701" s="218">
        <v>23.662074468085112</v>
      </c>
      <c r="C2701" s="219">
        <f t="shared" si="209"/>
        <v>1.1435036074332405E-4</v>
      </c>
      <c r="D2701" s="193">
        <f t="shared" si="208"/>
        <v>24.711137411728096</v>
      </c>
      <c r="E2701" s="193">
        <f t="shared" si="208"/>
        <v>25.806710776983071</v>
      </c>
      <c r="F2701" s="193">
        <f t="shared" si="208"/>
        <v>26.950856612968849</v>
      </c>
      <c r="G2701" s="193">
        <f t="shared" si="208"/>
        <v>28.145728390176519</v>
      </c>
      <c r="H2701" s="193">
        <f>MAX(0,D2701-Assumptions!$C$3)*Assumptions!$C$2</f>
        <v>0</v>
      </c>
      <c r="I2701" s="193">
        <f>MAX(0,E2701-Assumptions!$C$3)*Assumptions!$C$2</f>
        <v>0</v>
      </c>
      <c r="J2701" s="193">
        <f>MAX(0,F2701-Assumptions!$C$3)*Assumptions!$C$2</f>
        <v>0</v>
      </c>
      <c r="K2701" s="193">
        <f>MAX(0,G2701-Assumptions!$C$3)*Assumptions!$C$2</f>
        <v>0</v>
      </c>
    </row>
    <row r="2702" spans="1:11">
      <c r="A2702" s="192">
        <f t="shared" si="210"/>
        <v>47961.416666660123</v>
      </c>
      <c r="B2702" s="218">
        <v>23.583244680851067</v>
      </c>
      <c r="C2702" s="219">
        <f t="shared" si="209"/>
        <v>1.1396940451652784E-4</v>
      </c>
      <c r="D2702" s="193">
        <f t="shared" si="208"/>
        <v>24.628812689645713</v>
      </c>
      <c r="E2702" s="193">
        <f t="shared" si="208"/>
        <v>25.720736171396226</v>
      </c>
      <c r="F2702" s="193">
        <f t="shared" si="208"/>
        <v>26.861070305540853</v>
      </c>
      <c r="G2702" s="193">
        <f t="shared" si="208"/>
        <v>28.051961388321402</v>
      </c>
      <c r="H2702" s="193">
        <f>MAX(0,D2702-Assumptions!$C$3)*Assumptions!$C$2</f>
        <v>0</v>
      </c>
      <c r="I2702" s="193">
        <f>MAX(0,E2702-Assumptions!$C$3)*Assumptions!$C$2</f>
        <v>0</v>
      </c>
      <c r="J2702" s="193">
        <f>MAX(0,F2702-Assumptions!$C$3)*Assumptions!$C$2</f>
        <v>0</v>
      </c>
      <c r="K2702" s="193">
        <f>MAX(0,G2702-Assumptions!$C$3)*Assumptions!$C$2</f>
        <v>0</v>
      </c>
    </row>
    <row r="2703" spans="1:11">
      <c r="A2703" s="192">
        <f t="shared" si="210"/>
        <v>47961.458333326787</v>
      </c>
      <c r="B2703" s="218">
        <v>23.648936170212771</v>
      </c>
      <c r="C2703" s="219">
        <f t="shared" si="209"/>
        <v>1.1428686803885801E-4</v>
      </c>
      <c r="D2703" s="193">
        <f t="shared" si="208"/>
        <v>24.697416624714364</v>
      </c>
      <c r="E2703" s="193">
        <f t="shared" si="208"/>
        <v>25.792381676051928</v>
      </c>
      <c r="F2703" s="193">
        <f t="shared" si="208"/>
        <v>26.935892228397513</v>
      </c>
      <c r="G2703" s="193">
        <f t="shared" si="208"/>
        <v>28.130100556534</v>
      </c>
      <c r="H2703" s="193">
        <f>MAX(0,D2703-Assumptions!$C$3)*Assumptions!$C$2</f>
        <v>0</v>
      </c>
      <c r="I2703" s="193">
        <f>MAX(0,E2703-Assumptions!$C$3)*Assumptions!$C$2</f>
        <v>0</v>
      </c>
      <c r="J2703" s="193">
        <f>MAX(0,F2703-Assumptions!$C$3)*Assumptions!$C$2</f>
        <v>0</v>
      </c>
      <c r="K2703" s="193">
        <f>MAX(0,G2703-Assumptions!$C$3)*Assumptions!$C$2</f>
        <v>0</v>
      </c>
    </row>
    <row r="2704" spans="1:11">
      <c r="A2704" s="192">
        <f t="shared" si="210"/>
        <v>47961.499999993452</v>
      </c>
      <c r="B2704" s="218">
        <v>23.438723404255324</v>
      </c>
      <c r="C2704" s="219">
        <f t="shared" si="209"/>
        <v>1.132709847674015E-4</v>
      </c>
      <c r="D2704" s="193">
        <f t="shared" si="208"/>
        <v>24.477884032494686</v>
      </c>
      <c r="E2704" s="193">
        <f t="shared" si="208"/>
        <v>25.563116061153693</v>
      </c>
      <c r="F2704" s="193">
        <f t="shared" si="208"/>
        <v>26.696462075256207</v>
      </c>
      <c r="G2704" s="193">
        <f t="shared" si="208"/>
        <v>27.880055218253698</v>
      </c>
      <c r="H2704" s="193">
        <f>MAX(0,D2704-Assumptions!$C$3)*Assumptions!$C$2</f>
        <v>0</v>
      </c>
      <c r="I2704" s="193">
        <f>MAX(0,E2704-Assumptions!$C$3)*Assumptions!$C$2</f>
        <v>0</v>
      </c>
      <c r="J2704" s="193">
        <f>MAX(0,F2704-Assumptions!$C$3)*Assumptions!$C$2</f>
        <v>0</v>
      </c>
      <c r="K2704" s="193">
        <f>MAX(0,G2704-Assumptions!$C$3)*Assumptions!$C$2</f>
        <v>0</v>
      </c>
    </row>
    <row r="2705" spans="1:11">
      <c r="A2705" s="192">
        <f t="shared" si="210"/>
        <v>47961.541666660116</v>
      </c>
      <c r="B2705" s="218">
        <v>23.70148936170213</v>
      </c>
      <c r="C2705" s="219">
        <f t="shared" si="209"/>
        <v>1.1454083885672213E-4</v>
      </c>
      <c r="D2705" s="193">
        <f t="shared" si="208"/>
        <v>24.752299772769284</v>
      </c>
      <c r="E2705" s="193">
        <f t="shared" si="208"/>
        <v>25.849698079776488</v>
      </c>
      <c r="F2705" s="193">
        <f t="shared" si="208"/>
        <v>26.995749766682842</v>
      </c>
      <c r="G2705" s="193">
        <f t="shared" si="208"/>
        <v>28.192611891104075</v>
      </c>
      <c r="H2705" s="193">
        <f>MAX(0,D2705-Assumptions!$C$3)*Assumptions!$C$2</f>
        <v>0</v>
      </c>
      <c r="I2705" s="193">
        <f>MAX(0,E2705-Assumptions!$C$3)*Assumptions!$C$2</f>
        <v>0</v>
      </c>
      <c r="J2705" s="193">
        <f>MAX(0,F2705-Assumptions!$C$3)*Assumptions!$C$2</f>
        <v>0</v>
      </c>
      <c r="K2705" s="193">
        <f>MAX(0,G2705-Assumptions!$C$3)*Assumptions!$C$2</f>
        <v>0</v>
      </c>
    </row>
    <row r="2706" spans="1:11">
      <c r="A2706" s="192">
        <f t="shared" si="210"/>
        <v>47961.58333332678</v>
      </c>
      <c r="B2706" s="218">
        <v>23.01829787234043</v>
      </c>
      <c r="C2706" s="219">
        <f t="shared" si="209"/>
        <v>1.1123921822448846E-4</v>
      </c>
      <c r="D2706" s="193">
        <f t="shared" si="208"/>
        <v>24.038818848055314</v>
      </c>
      <c r="E2706" s="193">
        <f t="shared" si="208"/>
        <v>25.104584831357212</v>
      </c>
      <c r="F2706" s="193">
        <f t="shared" si="208"/>
        <v>26.21760176897358</v>
      </c>
      <c r="G2706" s="193">
        <f t="shared" si="208"/>
        <v>27.379964541693091</v>
      </c>
      <c r="H2706" s="193">
        <f>MAX(0,D2706-Assumptions!$C$3)*Assumptions!$C$2</f>
        <v>0</v>
      </c>
      <c r="I2706" s="193">
        <f>MAX(0,E2706-Assumptions!$C$3)*Assumptions!$C$2</f>
        <v>0</v>
      </c>
      <c r="J2706" s="193">
        <f>MAX(0,F2706-Assumptions!$C$3)*Assumptions!$C$2</f>
        <v>0</v>
      </c>
      <c r="K2706" s="193">
        <f>MAX(0,G2706-Assumptions!$C$3)*Assumptions!$C$2</f>
        <v>0</v>
      </c>
    </row>
    <row r="2707" spans="1:11">
      <c r="A2707" s="192">
        <f t="shared" si="210"/>
        <v>47961.624999993444</v>
      </c>
      <c r="B2707" s="218">
        <v>23.373031914893623</v>
      </c>
      <c r="C2707" s="219">
        <f t="shared" si="209"/>
        <v>1.1295352124507134E-4</v>
      </c>
      <c r="D2707" s="193">
        <f t="shared" si="208"/>
        <v>24.409280097426034</v>
      </c>
      <c r="E2707" s="193">
        <f t="shared" si="208"/>
        <v>25.491470556497994</v>
      </c>
      <c r="F2707" s="193">
        <f t="shared" si="208"/>
        <v>26.621640152399547</v>
      </c>
      <c r="G2707" s="193">
        <f t="shared" si="208"/>
        <v>27.801916050041108</v>
      </c>
      <c r="H2707" s="193">
        <f>MAX(0,D2707-Assumptions!$C$3)*Assumptions!$C$2</f>
        <v>0</v>
      </c>
      <c r="I2707" s="193">
        <f>MAX(0,E2707-Assumptions!$C$3)*Assumptions!$C$2</f>
        <v>0</v>
      </c>
      <c r="J2707" s="193">
        <f>MAX(0,F2707-Assumptions!$C$3)*Assumptions!$C$2</f>
        <v>0</v>
      </c>
      <c r="K2707" s="193">
        <f>MAX(0,G2707-Assumptions!$C$3)*Assumptions!$C$2</f>
        <v>0</v>
      </c>
    </row>
    <row r="2708" spans="1:11">
      <c r="A2708" s="192">
        <f t="shared" si="210"/>
        <v>47961.666666660109</v>
      </c>
      <c r="B2708" s="218">
        <v>23.044574468085109</v>
      </c>
      <c r="C2708" s="219">
        <f t="shared" si="209"/>
        <v>1.1136620363342051E-4</v>
      </c>
      <c r="D2708" s="193">
        <f t="shared" si="208"/>
        <v>24.066260422082774</v>
      </c>
      <c r="E2708" s="193">
        <f t="shared" si="208"/>
        <v>25.13324303321949</v>
      </c>
      <c r="F2708" s="193">
        <f t="shared" si="208"/>
        <v>26.247530538116241</v>
      </c>
      <c r="G2708" s="193">
        <f t="shared" si="208"/>
        <v>27.411220208978129</v>
      </c>
      <c r="H2708" s="193">
        <f>MAX(0,D2708-Assumptions!$C$3)*Assumptions!$C$2</f>
        <v>0</v>
      </c>
      <c r="I2708" s="193">
        <f>MAX(0,E2708-Assumptions!$C$3)*Assumptions!$C$2</f>
        <v>0</v>
      </c>
      <c r="J2708" s="193">
        <f>MAX(0,F2708-Assumptions!$C$3)*Assumptions!$C$2</f>
        <v>0</v>
      </c>
      <c r="K2708" s="193">
        <f>MAX(0,G2708-Assumptions!$C$3)*Assumptions!$C$2</f>
        <v>0</v>
      </c>
    </row>
    <row r="2709" spans="1:11">
      <c r="A2709" s="192">
        <f t="shared" si="210"/>
        <v>47961.708333326773</v>
      </c>
      <c r="B2709" s="218">
        <v>23.924840425531919</v>
      </c>
      <c r="C2709" s="219">
        <f t="shared" si="209"/>
        <v>1.1562021483264468E-4</v>
      </c>
      <c r="D2709" s="193">
        <f t="shared" si="208"/>
        <v>24.985553152002698</v>
      </c>
      <c r="E2709" s="193">
        <f t="shared" si="208"/>
        <v>26.093292795605869</v>
      </c>
      <c r="F2709" s="193">
        <f t="shared" si="208"/>
        <v>27.250144304395487</v>
      </c>
      <c r="G2709" s="193">
        <f t="shared" si="208"/>
        <v>28.458285063026896</v>
      </c>
      <c r="H2709" s="193">
        <f>MAX(0,D2709-Assumptions!$C$3)*Assumptions!$C$2</f>
        <v>0</v>
      </c>
      <c r="I2709" s="193">
        <f>MAX(0,E2709-Assumptions!$C$3)*Assumptions!$C$2</f>
        <v>0</v>
      </c>
      <c r="J2709" s="193">
        <f>MAX(0,F2709-Assumptions!$C$3)*Assumptions!$C$2</f>
        <v>0</v>
      </c>
      <c r="K2709" s="193">
        <f>MAX(0,G2709-Assumptions!$C$3)*Assumptions!$C$2</f>
        <v>0</v>
      </c>
    </row>
    <row r="2710" spans="1:11">
      <c r="A2710" s="192">
        <f t="shared" si="210"/>
        <v>47961.749999993437</v>
      </c>
      <c r="B2710" s="218">
        <v>24.016808510638302</v>
      </c>
      <c r="C2710" s="219">
        <f t="shared" si="209"/>
        <v>1.1606466376390691E-4</v>
      </c>
      <c r="D2710" s="193">
        <f t="shared" si="208"/>
        <v>25.081598661098809</v>
      </c>
      <c r="E2710" s="193">
        <f t="shared" si="208"/>
        <v>26.193596502123846</v>
      </c>
      <c r="F2710" s="193">
        <f t="shared" si="208"/>
        <v>27.354894996394808</v>
      </c>
      <c r="G2710" s="193">
        <f t="shared" si="208"/>
        <v>28.567679898524528</v>
      </c>
      <c r="H2710" s="193">
        <f>MAX(0,D2710-Assumptions!$C$3)*Assumptions!$C$2</f>
        <v>0</v>
      </c>
      <c r="I2710" s="193">
        <f>MAX(0,E2710-Assumptions!$C$3)*Assumptions!$C$2</f>
        <v>0</v>
      </c>
      <c r="J2710" s="193">
        <f>MAX(0,F2710-Assumptions!$C$3)*Assumptions!$C$2</f>
        <v>0</v>
      </c>
      <c r="K2710" s="193">
        <f>MAX(0,G2710-Assumptions!$C$3)*Assumptions!$C$2</f>
        <v>0</v>
      </c>
    </row>
    <row r="2711" spans="1:11">
      <c r="A2711" s="192">
        <f t="shared" si="210"/>
        <v>47961.791666660101</v>
      </c>
      <c r="B2711" s="218">
        <v>23.898563829787236</v>
      </c>
      <c r="C2711" s="219">
        <f t="shared" si="209"/>
        <v>1.1549322942371261E-4</v>
      </c>
      <c r="D2711" s="193">
        <f t="shared" ref="D2711:D2774" si="211">$C2711*D$2</f>
        <v>24.958111577975238</v>
      </c>
      <c r="E2711" s="193">
        <f t="shared" ref="E2711:G2742" si="212">$C2711*E$2</f>
        <v>26.064634593743587</v>
      </c>
      <c r="F2711" s="193">
        <f t="shared" si="212"/>
        <v>27.220215535252819</v>
      </c>
      <c r="G2711" s="193">
        <f t="shared" si="212"/>
        <v>28.427029395741858</v>
      </c>
      <c r="H2711" s="193">
        <f>MAX(0,D2711-Assumptions!$C$3)*Assumptions!$C$2</f>
        <v>0</v>
      </c>
      <c r="I2711" s="193">
        <f>MAX(0,E2711-Assumptions!$C$3)*Assumptions!$C$2</f>
        <v>0</v>
      </c>
      <c r="J2711" s="193">
        <f>MAX(0,F2711-Assumptions!$C$3)*Assumptions!$C$2</f>
        <v>0</v>
      </c>
      <c r="K2711" s="193">
        <f>MAX(0,G2711-Assumptions!$C$3)*Assumptions!$C$2</f>
        <v>0</v>
      </c>
    </row>
    <row r="2712" spans="1:11">
      <c r="A2712" s="192">
        <f t="shared" si="210"/>
        <v>47961.833333326766</v>
      </c>
      <c r="B2712" s="218">
        <v>24.765691489361707</v>
      </c>
      <c r="C2712" s="219">
        <f t="shared" si="209"/>
        <v>1.1968374791847075E-4</v>
      </c>
      <c r="D2712" s="193">
        <f t="shared" si="211"/>
        <v>25.863683520881434</v>
      </c>
      <c r="E2712" s="193">
        <f t="shared" si="212"/>
        <v>27.010355255198828</v>
      </c>
      <c r="F2712" s="193">
        <f t="shared" si="212"/>
        <v>28.207864916960734</v>
      </c>
      <c r="G2712" s="193">
        <f t="shared" si="212"/>
        <v>29.458466416148106</v>
      </c>
      <c r="H2712" s="193">
        <f>MAX(0,D2712-Assumptions!$C$3)*Assumptions!$C$2</f>
        <v>0</v>
      </c>
      <c r="I2712" s="193">
        <f>MAX(0,E2712-Assumptions!$C$3)*Assumptions!$C$2</f>
        <v>0</v>
      </c>
      <c r="J2712" s="193">
        <f>MAX(0,F2712-Assumptions!$C$3)*Assumptions!$C$2</f>
        <v>0</v>
      </c>
      <c r="K2712" s="193">
        <f>MAX(0,G2712-Assumptions!$C$3)*Assumptions!$C$2</f>
        <v>0</v>
      </c>
    </row>
    <row r="2713" spans="1:11">
      <c r="A2713" s="192">
        <f t="shared" si="210"/>
        <v>47961.87499999343</v>
      </c>
      <c r="B2713" s="218">
        <v>24.765691489361707</v>
      </c>
      <c r="C2713" s="219">
        <f t="shared" si="209"/>
        <v>1.1968374791847075E-4</v>
      </c>
      <c r="D2713" s="193">
        <f t="shared" si="211"/>
        <v>25.863683520881434</v>
      </c>
      <c r="E2713" s="193">
        <f t="shared" si="212"/>
        <v>27.010355255198828</v>
      </c>
      <c r="F2713" s="193">
        <f t="shared" si="212"/>
        <v>28.207864916960734</v>
      </c>
      <c r="G2713" s="193">
        <f t="shared" si="212"/>
        <v>29.458466416148106</v>
      </c>
      <c r="H2713" s="193">
        <f>MAX(0,D2713-Assumptions!$C$3)*Assumptions!$C$2</f>
        <v>0</v>
      </c>
      <c r="I2713" s="193">
        <f>MAX(0,E2713-Assumptions!$C$3)*Assumptions!$C$2</f>
        <v>0</v>
      </c>
      <c r="J2713" s="193">
        <f>MAX(0,F2713-Assumptions!$C$3)*Assumptions!$C$2</f>
        <v>0</v>
      </c>
      <c r="K2713" s="193">
        <f>MAX(0,G2713-Assumptions!$C$3)*Assumptions!$C$2</f>
        <v>0</v>
      </c>
    </row>
    <row r="2714" spans="1:11">
      <c r="A2714" s="192">
        <f t="shared" si="210"/>
        <v>47961.916666660094</v>
      </c>
      <c r="B2714" s="218">
        <v>22.440212765957448</v>
      </c>
      <c r="C2714" s="219">
        <f t="shared" si="209"/>
        <v>1.0844553922798302E-4</v>
      </c>
      <c r="D2714" s="193">
        <f t="shared" si="211"/>
        <v>23.435104219451183</v>
      </c>
      <c r="E2714" s="193">
        <f t="shared" si="212"/>
        <v>24.474104390387048</v>
      </c>
      <c r="F2714" s="193">
        <f t="shared" si="212"/>
        <v>25.559168847834972</v>
      </c>
      <c r="G2714" s="193">
        <f t="shared" si="212"/>
        <v>26.692339861422255</v>
      </c>
      <c r="H2714" s="193">
        <f>MAX(0,D2714-Assumptions!$C$3)*Assumptions!$C$2</f>
        <v>0</v>
      </c>
      <c r="I2714" s="193">
        <f>MAX(0,E2714-Assumptions!$C$3)*Assumptions!$C$2</f>
        <v>0</v>
      </c>
      <c r="J2714" s="193">
        <f>MAX(0,F2714-Assumptions!$C$3)*Assumptions!$C$2</f>
        <v>0</v>
      </c>
      <c r="K2714" s="193">
        <f>MAX(0,G2714-Assumptions!$C$3)*Assumptions!$C$2</f>
        <v>0</v>
      </c>
    </row>
    <row r="2715" spans="1:11">
      <c r="A2715" s="192">
        <f t="shared" si="210"/>
        <v>47961.958333326758</v>
      </c>
      <c r="B2715" s="218">
        <v>20.259255319148942</v>
      </c>
      <c r="C2715" s="219">
        <f t="shared" si="209"/>
        <v>9.7905750286621696E-5</v>
      </c>
      <c r="D2715" s="193">
        <f t="shared" si="211"/>
        <v>21.157453575171974</v>
      </c>
      <c r="E2715" s="193">
        <f t="shared" si="212"/>
        <v>22.095473635817818</v>
      </c>
      <c r="F2715" s="193">
        <f t="shared" si="212"/>
        <v>23.075081008993873</v>
      </c>
      <c r="G2715" s="193">
        <f t="shared" si="212"/>
        <v>24.098119476764126</v>
      </c>
      <c r="H2715" s="193">
        <f>MAX(0,D2715-Assumptions!$C$3)*Assumptions!$C$2</f>
        <v>0</v>
      </c>
      <c r="I2715" s="193">
        <f>MAX(0,E2715-Assumptions!$C$3)*Assumptions!$C$2</f>
        <v>0</v>
      </c>
      <c r="J2715" s="193">
        <f>MAX(0,F2715-Assumptions!$C$3)*Assumptions!$C$2</f>
        <v>0</v>
      </c>
      <c r="K2715" s="193">
        <f>MAX(0,G2715-Assumptions!$C$3)*Assumptions!$C$2</f>
        <v>0</v>
      </c>
    </row>
    <row r="2716" spans="1:11">
      <c r="A2716" s="192">
        <f t="shared" si="210"/>
        <v>47961.999999993423</v>
      </c>
      <c r="B2716" s="218">
        <v>18.301648936170217</v>
      </c>
      <c r="C2716" s="219">
        <f t="shared" si="209"/>
        <v>8.8445337321182892E-5</v>
      </c>
      <c r="D2716" s="193">
        <f t="shared" si="211"/>
        <v>19.113056310126172</v>
      </c>
      <c r="E2716" s="193">
        <f t="shared" si="212"/>
        <v>19.960437597077966</v>
      </c>
      <c r="F2716" s="193">
        <f t="shared" si="212"/>
        <v>20.84538770786541</v>
      </c>
      <c r="G2716" s="193">
        <f t="shared" si="212"/>
        <v>21.769572264028813</v>
      </c>
      <c r="H2716" s="193">
        <f>MAX(0,D2716-Assumptions!$C$3)*Assumptions!$C$2</f>
        <v>0</v>
      </c>
      <c r="I2716" s="193">
        <f>MAX(0,E2716-Assumptions!$C$3)*Assumptions!$C$2</f>
        <v>0</v>
      </c>
      <c r="J2716" s="193">
        <f>MAX(0,F2716-Assumptions!$C$3)*Assumptions!$C$2</f>
        <v>0</v>
      </c>
      <c r="K2716" s="193">
        <f>MAX(0,G2716-Assumptions!$C$3)*Assumptions!$C$2</f>
        <v>0</v>
      </c>
    </row>
    <row r="2717" spans="1:11">
      <c r="A2717" s="192">
        <f t="shared" si="210"/>
        <v>47962.041666660087</v>
      </c>
      <c r="B2717" s="218">
        <v>16.659361702127661</v>
      </c>
      <c r="C2717" s="219">
        <f t="shared" si="209"/>
        <v>8.0508749262928864E-5</v>
      </c>
      <c r="D2717" s="193">
        <f t="shared" si="211"/>
        <v>17.397957933409899</v>
      </c>
      <c r="E2717" s="193">
        <f t="shared" si="212"/>
        <v>18.169299980685469</v>
      </c>
      <c r="F2717" s="193">
        <f t="shared" si="212"/>
        <v>18.974839636448916</v>
      </c>
      <c r="G2717" s="193">
        <f t="shared" si="212"/>
        <v>19.81609305871395</v>
      </c>
      <c r="H2717" s="193">
        <f>MAX(0,D2717-Assumptions!$C$3)*Assumptions!$C$2</f>
        <v>0</v>
      </c>
      <c r="I2717" s="193">
        <f>MAX(0,E2717-Assumptions!$C$3)*Assumptions!$C$2</f>
        <v>0</v>
      </c>
      <c r="J2717" s="193">
        <f>MAX(0,F2717-Assumptions!$C$3)*Assumptions!$C$2</f>
        <v>0</v>
      </c>
      <c r="K2717" s="193">
        <f>MAX(0,G2717-Assumptions!$C$3)*Assumptions!$C$2</f>
        <v>0</v>
      </c>
    </row>
    <row r="2718" spans="1:11">
      <c r="A2718" s="192">
        <f t="shared" si="210"/>
        <v>47962.083333326751</v>
      </c>
      <c r="B2718" s="218">
        <v>15.805372340425532</v>
      </c>
      <c r="C2718" s="219">
        <f t="shared" si="209"/>
        <v>7.6381723472636752E-5</v>
      </c>
      <c r="D2718" s="193">
        <f t="shared" si="211"/>
        <v>16.506106777517431</v>
      </c>
      <c r="E2718" s="193">
        <f t="shared" si="212"/>
        <v>17.237908420161368</v>
      </c>
      <c r="F2718" s="193">
        <f t="shared" si="212"/>
        <v>18.002154639312334</v>
      </c>
      <c r="G2718" s="193">
        <f t="shared" si="212"/>
        <v>18.800283871950217</v>
      </c>
      <c r="H2718" s="193">
        <f>MAX(0,D2718-Assumptions!$C$3)*Assumptions!$C$2</f>
        <v>0</v>
      </c>
      <c r="I2718" s="193">
        <f>MAX(0,E2718-Assumptions!$C$3)*Assumptions!$C$2</f>
        <v>0</v>
      </c>
      <c r="J2718" s="193">
        <f>MAX(0,F2718-Assumptions!$C$3)*Assumptions!$C$2</f>
        <v>0</v>
      </c>
      <c r="K2718" s="193">
        <f>MAX(0,G2718-Assumptions!$C$3)*Assumptions!$C$2</f>
        <v>0</v>
      </c>
    </row>
    <row r="2719" spans="1:11">
      <c r="A2719" s="192">
        <f t="shared" si="210"/>
        <v>47962.124999993415</v>
      </c>
      <c r="B2719" s="218">
        <v>15.411223404255322</v>
      </c>
      <c r="C2719" s="219">
        <f t="shared" si="209"/>
        <v>7.4476942338655807E-5</v>
      </c>
      <c r="D2719" s="193">
        <f t="shared" si="211"/>
        <v>16.09448316710553</v>
      </c>
      <c r="E2719" s="193">
        <f t="shared" si="212"/>
        <v>16.808035392227175</v>
      </c>
      <c r="F2719" s="193">
        <f t="shared" si="212"/>
        <v>17.553223102172382</v>
      </c>
      <c r="G2719" s="193">
        <f t="shared" si="212"/>
        <v>18.331448862674659</v>
      </c>
      <c r="H2719" s="193">
        <f>MAX(0,D2719-Assumptions!$C$3)*Assumptions!$C$2</f>
        <v>0</v>
      </c>
      <c r="I2719" s="193">
        <f>MAX(0,E2719-Assumptions!$C$3)*Assumptions!$C$2</f>
        <v>0</v>
      </c>
      <c r="J2719" s="193">
        <f>MAX(0,F2719-Assumptions!$C$3)*Assumptions!$C$2</f>
        <v>0</v>
      </c>
      <c r="K2719" s="193">
        <f>MAX(0,G2719-Assumptions!$C$3)*Assumptions!$C$2</f>
        <v>0</v>
      </c>
    </row>
    <row r="2720" spans="1:11">
      <c r="A2720" s="192">
        <f t="shared" si="210"/>
        <v>47962.166666660079</v>
      </c>
      <c r="B2720" s="218">
        <v>15.542606382978725</v>
      </c>
      <c r="C2720" s="219">
        <f t="shared" si="209"/>
        <v>7.5111869383316117E-5</v>
      </c>
      <c r="D2720" s="193">
        <f t="shared" si="211"/>
        <v>16.231691037242829</v>
      </c>
      <c r="E2720" s="193">
        <f t="shared" si="212"/>
        <v>16.951326401538573</v>
      </c>
      <c r="F2720" s="193">
        <f t="shared" si="212"/>
        <v>17.702866947885699</v>
      </c>
      <c r="G2720" s="193">
        <f t="shared" si="212"/>
        <v>18.487727199099844</v>
      </c>
      <c r="H2720" s="193">
        <f>MAX(0,D2720-Assumptions!$C$3)*Assumptions!$C$2</f>
        <v>0</v>
      </c>
      <c r="I2720" s="193">
        <f>MAX(0,E2720-Assumptions!$C$3)*Assumptions!$C$2</f>
        <v>0</v>
      </c>
      <c r="J2720" s="193">
        <f>MAX(0,F2720-Assumptions!$C$3)*Assumptions!$C$2</f>
        <v>0</v>
      </c>
      <c r="K2720" s="193">
        <f>MAX(0,G2720-Assumptions!$C$3)*Assumptions!$C$2</f>
        <v>0</v>
      </c>
    </row>
    <row r="2721" spans="1:11">
      <c r="A2721" s="192">
        <f t="shared" si="210"/>
        <v>47962.208333326744</v>
      </c>
      <c r="B2721" s="218">
        <v>16.593670212765961</v>
      </c>
      <c r="C2721" s="219">
        <f t="shared" si="209"/>
        <v>8.0191285740598709E-5</v>
      </c>
      <c r="D2721" s="193">
        <f t="shared" si="211"/>
        <v>17.329353998341247</v>
      </c>
      <c r="E2721" s="193">
        <f t="shared" si="212"/>
        <v>18.097654476029771</v>
      </c>
      <c r="F2721" s="193">
        <f t="shared" si="212"/>
        <v>18.900017713592259</v>
      </c>
      <c r="G2721" s="193">
        <f t="shared" si="212"/>
        <v>19.737953890501359</v>
      </c>
      <c r="H2721" s="193">
        <f>MAX(0,D2721-Assumptions!$C$3)*Assumptions!$C$2</f>
        <v>0</v>
      </c>
      <c r="I2721" s="193">
        <f>MAX(0,E2721-Assumptions!$C$3)*Assumptions!$C$2</f>
        <v>0</v>
      </c>
      <c r="J2721" s="193">
        <f>MAX(0,F2721-Assumptions!$C$3)*Assumptions!$C$2</f>
        <v>0</v>
      </c>
      <c r="K2721" s="193">
        <f>MAX(0,G2721-Assumptions!$C$3)*Assumptions!$C$2</f>
        <v>0</v>
      </c>
    </row>
    <row r="2722" spans="1:11">
      <c r="A2722" s="192">
        <f t="shared" si="210"/>
        <v>47962.249999993408</v>
      </c>
      <c r="B2722" s="218">
        <v>19.234468085106386</v>
      </c>
      <c r="C2722" s="219">
        <f t="shared" si="209"/>
        <v>9.2953319338271175E-5</v>
      </c>
      <c r="D2722" s="193">
        <f t="shared" si="211"/>
        <v>20.087232188101016</v>
      </c>
      <c r="E2722" s="193">
        <f t="shared" si="212"/>
        <v>20.977803763188902</v>
      </c>
      <c r="F2722" s="193">
        <f t="shared" si="212"/>
        <v>21.907859012429977</v>
      </c>
      <c r="G2722" s="193">
        <f t="shared" si="212"/>
        <v>22.879148452647652</v>
      </c>
      <c r="H2722" s="193">
        <f>MAX(0,D2722-Assumptions!$C$3)*Assumptions!$C$2</f>
        <v>0</v>
      </c>
      <c r="I2722" s="193">
        <f>MAX(0,E2722-Assumptions!$C$3)*Assumptions!$C$2</f>
        <v>0</v>
      </c>
      <c r="J2722" s="193">
        <f>MAX(0,F2722-Assumptions!$C$3)*Assumptions!$C$2</f>
        <v>0</v>
      </c>
      <c r="K2722" s="193">
        <f>MAX(0,G2722-Assumptions!$C$3)*Assumptions!$C$2</f>
        <v>0</v>
      </c>
    </row>
    <row r="2723" spans="1:11">
      <c r="A2723" s="192">
        <f t="shared" si="210"/>
        <v>47962.291666660072</v>
      </c>
      <c r="B2723" s="218">
        <v>21.954095744680856</v>
      </c>
      <c r="C2723" s="219">
        <f t="shared" si="209"/>
        <v>1.0609630916273985E-4</v>
      </c>
      <c r="D2723" s="193">
        <f t="shared" si="211"/>
        <v>22.927435099943171</v>
      </c>
      <c r="E2723" s="193">
        <f t="shared" si="212"/>
        <v>23.943927655934875</v>
      </c>
      <c r="F2723" s="193">
        <f t="shared" si="212"/>
        <v>25.005486618695691</v>
      </c>
      <c r="G2723" s="193">
        <f t="shared" si="212"/>
        <v>26.114110016649065</v>
      </c>
      <c r="H2723" s="193">
        <f>MAX(0,D2723-Assumptions!$C$3)*Assumptions!$C$2</f>
        <v>0</v>
      </c>
      <c r="I2723" s="193">
        <f>MAX(0,E2723-Assumptions!$C$3)*Assumptions!$C$2</f>
        <v>0</v>
      </c>
      <c r="J2723" s="193">
        <f>MAX(0,F2723-Assumptions!$C$3)*Assumptions!$C$2</f>
        <v>0</v>
      </c>
      <c r="K2723" s="193">
        <f>MAX(0,G2723-Assumptions!$C$3)*Assumptions!$C$2</f>
        <v>0</v>
      </c>
    </row>
    <row r="2724" spans="1:11">
      <c r="A2724" s="192">
        <f t="shared" si="210"/>
        <v>47962.333333326736</v>
      </c>
      <c r="B2724" s="218">
        <v>22.335106382978726</v>
      </c>
      <c r="C2724" s="219">
        <f t="shared" si="209"/>
        <v>1.0793759759225478E-4</v>
      </c>
      <c r="D2724" s="193">
        <f t="shared" si="211"/>
        <v>23.325337923341344</v>
      </c>
      <c r="E2724" s="193">
        <f t="shared" si="212"/>
        <v>24.359471582937932</v>
      </c>
      <c r="F2724" s="193">
        <f t="shared" si="212"/>
        <v>25.439453771264319</v>
      </c>
      <c r="G2724" s="193">
        <f t="shared" si="212"/>
        <v>26.567317192282111</v>
      </c>
      <c r="H2724" s="193">
        <f>MAX(0,D2724-Assumptions!$C$3)*Assumptions!$C$2</f>
        <v>0</v>
      </c>
      <c r="I2724" s="193">
        <f>MAX(0,E2724-Assumptions!$C$3)*Assumptions!$C$2</f>
        <v>0</v>
      </c>
      <c r="J2724" s="193">
        <f>MAX(0,F2724-Assumptions!$C$3)*Assumptions!$C$2</f>
        <v>0</v>
      </c>
      <c r="K2724" s="193">
        <f>MAX(0,G2724-Assumptions!$C$3)*Assumptions!$C$2</f>
        <v>0</v>
      </c>
    </row>
    <row r="2725" spans="1:11">
      <c r="A2725" s="192">
        <f t="shared" si="210"/>
        <v>47962.374999993401</v>
      </c>
      <c r="B2725" s="218">
        <v>22.624148936170219</v>
      </c>
      <c r="C2725" s="219">
        <f t="shared" si="209"/>
        <v>1.093344370905075E-4</v>
      </c>
      <c r="D2725" s="193">
        <f t="shared" si="211"/>
        <v>23.627195237643409</v>
      </c>
      <c r="E2725" s="193">
        <f t="shared" si="212"/>
        <v>24.674711803423012</v>
      </c>
      <c r="F2725" s="193">
        <f t="shared" si="212"/>
        <v>25.768670231833624</v>
      </c>
      <c r="G2725" s="193">
        <f t="shared" si="212"/>
        <v>26.911129532417526</v>
      </c>
      <c r="H2725" s="193">
        <f>MAX(0,D2725-Assumptions!$C$3)*Assumptions!$C$2</f>
        <v>0</v>
      </c>
      <c r="I2725" s="193">
        <f>MAX(0,E2725-Assumptions!$C$3)*Assumptions!$C$2</f>
        <v>0</v>
      </c>
      <c r="J2725" s="193">
        <f>MAX(0,F2725-Assumptions!$C$3)*Assumptions!$C$2</f>
        <v>0</v>
      </c>
      <c r="K2725" s="193">
        <f>MAX(0,G2725-Assumptions!$C$3)*Assumptions!$C$2</f>
        <v>0</v>
      </c>
    </row>
    <row r="2726" spans="1:11">
      <c r="A2726" s="192">
        <f t="shared" si="210"/>
        <v>47962.416666660065</v>
      </c>
      <c r="B2726" s="218">
        <v>24.043085106382978</v>
      </c>
      <c r="C2726" s="219">
        <f t="shared" si="209"/>
        <v>1.1619164917283895E-4</v>
      </c>
      <c r="D2726" s="193">
        <f t="shared" si="211"/>
        <v>25.109040235126265</v>
      </c>
      <c r="E2726" s="193">
        <f t="shared" si="212"/>
        <v>26.222254703986124</v>
      </c>
      <c r="F2726" s="193">
        <f t="shared" si="212"/>
        <v>27.384823765537469</v>
      </c>
      <c r="G2726" s="193">
        <f t="shared" si="212"/>
        <v>28.598935565809562</v>
      </c>
      <c r="H2726" s="193">
        <f>MAX(0,D2726-Assumptions!$C$3)*Assumptions!$C$2</f>
        <v>0</v>
      </c>
      <c r="I2726" s="193">
        <f>MAX(0,E2726-Assumptions!$C$3)*Assumptions!$C$2</f>
        <v>0</v>
      </c>
      <c r="J2726" s="193">
        <f>MAX(0,F2726-Assumptions!$C$3)*Assumptions!$C$2</f>
        <v>0</v>
      </c>
      <c r="K2726" s="193">
        <f>MAX(0,G2726-Assumptions!$C$3)*Assumptions!$C$2</f>
        <v>0</v>
      </c>
    </row>
    <row r="2727" spans="1:11">
      <c r="A2727" s="192">
        <f t="shared" si="210"/>
        <v>47962.458333326729</v>
      </c>
      <c r="B2727" s="218">
        <v>23.530691489361708</v>
      </c>
      <c r="C2727" s="219">
        <f t="shared" si="209"/>
        <v>1.1371543369866372E-4</v>
      </c>
      <c r="D2727" s="193">
        <f t="shared" si="211"/>
        <v>24.573929541590797</v>
      </c>
      <c r="E2727" s="193">
        <f t="shared" si="212"/>
        <v>25.66341976767167</v>
      </c>
      <c r="F2727" s="193">
        <f t="shared" si="212"/>
        <v>26.801212767255528</v>
      </c>
      <c r="G2727" s="193">
        <f t="shared" si="212"/>
        <v>27.98945005375133</v>
      </c>
      <c r="H2727" s="193">
        <f>MAX(0,D2727-Assumptions!$C$3)*Assumptions!$C$2</f>
        <v>0</v>
      </c>
      <c r="I2727" s="193">
        <f>MAX(0,E2727-Assumptions!$C$3)*Assumptions!$C$2</f>
        <v>0</v>
      </c>
      <c r="J2727" s="193">
        <f>MAX(0,F2727-Assumptions!$C$3)*Assumptions!$C$2</f>
        <v>0</v>
      </c>
      <c r="K2727" s="193">
        <f>MAX(0,G2727-Assumptions!$C$3)*Assumptions!$C$2</f>
        <v>0</v>
      </c>
    </row>
    <row r="2728" spans="1:11">
      <c r="A2728" s="192">
        <f t="shared" si="210"/>
        <v>47962.499999993393</v>
      </c>
      <c r="B2728" s="218">
        <v>23.189095744680859</v>
      </c>
      <c r="C2728" s="219">
        <f t="shared" si="209"/>
        <v>1.1206462338254689E-4</v>
      </c>
      <c r="D2728" s="193">
        <f t="shared" si="211"/>
        <v>24.217189079233812</v>
      </c>
      <c r="E2728" s="193">
        <f t="shared" si="212"/>
        <v>25.290863143462033</v>
      </c>
      <c r="F2728" s="193">
        <f t="shared" si="212"/>
        <v>26.412138768400901</v>
      </c>
      <c r="G2728" s="193">
        <f t="shared" si="212"/>
        <v>27.58312637904584</v>
      </c>
      <c r="H2728" s="193">
        <f>MAX(0,D2728-Assumptions!$C$3)*Assumptions!$C$2</f>
        <v>0</v>
      </c>
      <c r="I2728" s="193">
        <f>MAX(0,E2728-Assumptions!$C$3)*Assumptions!$C$2</f>
        <v>0</v>
      </c>
      <c r="J2728" s="193">
        <f>MAX(0,F2728-Assumptions!$C$3)*Assumptions!$C$2</f>
        <v>0</v>
      </c>
      <c r="K2728" s="193">
        <f>MAX(0,G2728-Assumptions!$C$3)*Assumptions!$C$2</f>
        <v>0</v>
      </c>
    </row>
    <row r="2729" spans="1:11">
      <c r="A2729" s="192">
        <f t="shared" si="210"/>
        <v>47962.541666660058</v>
      </c>
      <c r="B2729" s="218">
        <v>22.992021276595747</v>
      </c>
      <c r="C2729" s="219">
        <f t="shared" si="209"/>
        <v>1.1111223281555639E-4</v>
      </c>
      <c r="D2729" s="193">
        <f t="shared" si="211"/>
        <v>24.011377274027854</v>
      </c>
      <c r="E2729" s="193">
        <f t="shared" si="212"/>
        <v>25.07592662949493</v>
      </c>
      <c r="F2729" s="193">
        <f t="shared" si="212"/>
        <v>26.187672999830916</v>
      </c>
      <c r="G2729" s="193">
        <f t="shared" si="212"/>
        <v>27.348708874408054</v>
      </c>
      <c r="H2729" s="193">
        <f>MAX(0,D2729-Assumptions!$C$3)*Assumptions!$C$2</f>
        <v>0</v>
      </c>
      <c r="I2729" s="193">
        <f>MAX(0,E2729-Assumptions!$C$3)*Assumptions!$C$2</f>
        <v>0</v>
      </c>
      <c r="J2729" s="193">
        <f>MAX(0,F2729-Assumptions!$C$3)*Assumptions!$C$2</f>
        <v>0</v>
      </c>
      <c r="K2729" s="193">
        <f>MAX(0,G2729-Assumptions!$C$3)*Assumptions!$C$2</f>
        <v>0</v>
      </c>
    </row>
    <row r="2730" spans="1:11">
      <c r="A2730" s="192">
        <f t="shared" si="210"/>
        <v>47962.583333326722</v>
      </c>
      <c r="B2730" s="218">
        <v>22.58473404255319</v>
      </c>
      <c r="C2730" s="219">
        <f t="shared" si="209"/>
        <v>1.0914395897710937E-4</v>
      </c>
      <c r="D2730" s="193">
        <f t="shared" si="211"/>
        <v>23.586032876602214</v>
      </c>
      <c r="E2730" s="193">
        <f t="shared" si="212"/>
        <v>24.631724500629588</v>
      </c>
      <c r="F2730" s="193">
        <f t="shared" si="212"/>
        <v>25.723777078119621</v>
      </c>
      <c r="G2730" s="193">
        <f t="shared" si="212"/>
        <v>26.864246031489962</v>
      </c>
      <c r="H2730" s="193">
        <f>MAX(0,D2730-Assumptions!$C$3)*Assumptions!$C$2</f>
        <v>0</v>
      </c>
      <c r="I2730" s="193">
        <f>MAX(0,E2730-Assumptions!$C$3)*Assumptions!$C$2</f>
        <v>0</v>
      </c>
      <c r="J2730" s="193">
        <f>MAX(0,F2730-Assumptions!$C$3)*Assumptions!$C$2</f>
        <v>0</v>
      </c>
      <c r="K2730" s="193">
        <f>MAX(0,G2730-Assumptions!$C$3)*Assumptions!$C$2</f>
        <v>0</v>
      </c>
    </row>
    <row r="2731" spans="1:11">
      <c r="A2731" s="192">
        <f t="shared" si="210"/>
        <v>47962.624999993386</v>
      </c>
      <c r="B2731" s="218">
        <v>21.875265957446814</v>
      </c>
      <c r="C2731" s="219">
        <f t="shared" si="209"/>
        <v>1.0571535293594367E-4</v>
      </c>
      <c r="D2731" s="193">
        <f t="shared" si="211"/>
        <v>22.845110377860792</v>
      </c>
      <c r="E2731" s="193">
        <f t="shared" si="212"/>
        <v>23.857953050348037</v>
      </c>
      <c r="F2731" s="193">
        <f t="shared" si="212"/>
        <v>24.915700311267702</v>
      </c>
      <c r="G2731" s="193">
        <f t="shared" si="212"/>
        <v>26.020343014793951</v>
      </c>
      <c r="H2731" s="193">
        <f>MAX(0,D2731-Assumptions!$C$3)*Assumptions!$C$2</f>
        <v>0</v>
      </c>
      <c r="I2731" s="193">
        <f>MAX(0,E2731-Assumptions!$C$3)*Assumptions!$C$2</f>
        <v>0</v>
      </c>
      <c r="J2731" s="193">
        <f>MAX(0,F2731-Assumptions!$C$3)*Assumptions!$C$2</f>
        <v>0</v>
      </c>
      <c r="K2731" s="193">
        <f>MAX(0,G2731-Assumptions!$C$3)*Assumptions!$C$2</f>
        <v>0</v>
      </c>
    </row>
    <row r="2732" spans="1:11">
      <c r="A2732" s="192">
        <f t="shared" si="210"/>
        <v>47962.66666666005</v>
      </c>
      <c r="B2732" s="218">
        <v>22.40079787234043</v>
      </c>
      <c r="C2732" s="219">
        <f t="shared" si="209"/>
        <v>1.0825506111458495E-4</v>
      </c>
      <c r="D2732" s="193">
        <f t="shared" si="211"/>
        <v>23.393941858409995</v>
      </c>
      <c r="E2732" s="193">
        <f t="shared" si="212"/>
        <v>24.431117087593634</v>
      </c>
      <c r="F2732" s="193">
        <f t="shared" si="212"/>
        <v>25.514275694120979</v>
      </c>
      <c r="G2732" s="193">
        <f t="shared" si="212"/>
        <v>26.645456360494705</v>
      </c>
      <c r="H2732" s="193">
        <f>MAX(0,D2732-Assumptions!$C$3)*Assumptions!$C$2</f>
        <v>0</v>
      </c>
      <c r="I2732" s="193">
        <f>MAX(0,E2732-Assumptions!$C$3)*Assumptions!$C$2</f>
        <v>0</v>
      </c>
      <c r="J2732" s="193">
        <f>MAX(0,F2732-Assumptions!$C$3)*Assumptions!$C$2</f>
        <v>0</v>
      </c>
      <c r="K2732" s="193">
        <f>MAX(0,G2732-Assumptions!$C$3)*Assumptions!$C$2</f>
        <v>0</v>
      </c>
    </row>
    <row r="2733" spans="1:11">
      <c r="A2733" s="192">
        <f t="shared" si="210"/>
        <v>47962.708333326715</v>
      </c>
      <c r="B2733" s="218">
        <v>23.267925531914898</v>
      </c>
      <c r="C2733" s="219">
        <f t="shared" si="209"/>
        <v>1.1244557960934308E-4</v>
      </c>
      <c r="D2733" s="193">
        <f t="shared" si="211"/>
        <v>24.299513801316191</v>
      </c>
      <c r="E2733" s="193">
        <f t="shared" si="212"/>
        <v>25.376837749048871</v>
      </c>
      <c r="F2733" s="193">
        <f t="shared" si="212"/>
        <v>26.50192507582889</v>
      </c>
      <c r="G2733" s="193">
        <f t="shared" si="212"/>
        <v>27.676893380900953</v>
      </c>
      <c r="H2733" s="193">
        <f>MAX(0,D2733-Assumptions!$C$3)*Assumptions!$C$2</f>
        <v>0</v>
      </c>
      <c r="I2733" s="193">
        <f>MAX(0,E2733-Assumptions!$C$3)*Assumptions!$C$2</f>
        <v>0</v>
      </c>
      <c r="J2733" s="193">
        <f>MAX(0,F2733-Assumptions!$C$3)*Assumptions!$C$2</f>
        <v>0</v>
      </c>
      <c r="K2733" s="193">
        <f>MAX(0,G2733-Assumptions!$C$3)*Assumptions!$C$2</f>
        <v>0</v>
      </c>
    </row>
    <row r="2734" spans="1:11">
      <c r="A2734" s="192">
        <f t="shared" si="210"/>
        <v>47962.749999993379</v>
      </c>
      <c r="B2734" s="218">
        <v>23.451861702127662</v>
      </c>
      <c r="C2734" s="219">
        <f t="shared" si="209"/>
        <v>1.1333447747186751E-4</v>
      </c>
      <c r="D2734" s="193">
        <f t="shared" si="211"/>
        <v>24.49160481950841</v>
      </c>
      <c r="E2734" s="193">
        <f t="shared" si="212"/>
        <v>25.577445162084828</v>
      </c>
      <c r="F2734" s="193">
        <f t="shared" si="212"/>
        <v>26.711426459827532</v>
      </c>
      <c r="G2734" s="193">
        <f t="shared" si="212"/>
        <v>27.895683051896214</v>
      </c>
      <c r="H2734" s="193">
        <f>MAX(0,D2734-Assumptions!$C$3)*Assumptions!$C$2</f>
        <v>0</v>
      </c>
      <c r="I2734" s="193">
        <f>MAX(0,E2734-Assumptions!$C$3)*Assumptions!$C$2</f>
        <v>0</v>
      </c>
      <c r="J2734" s="193">
        <f>MAX(0,F2734-Assumptions!$C$3)*Assumptions!$C$2</f>
        <v>0</v>
      </c>
      <c r="K2734" s="193">
        <f>MAX(0,G2734-Assumptions!$C$3)*Assumptions!$C$2</f>
        <v>0</v>
      </c>
    </row>
    <row r="2735" spans="1:11">
      <c r="A2735" s="192">
        <f t="shared" si="210"/>
        <v>47962.791666660043</v>
      </c>
      <c r="B2735" s="218">
        <v>23.057712765957451</v>
      </c>
      <c r="C2735" s="219">
        <f t="shared" si="209"/>
        <v>1.1142969633788656E-4</v>
      </c>
      <c r="D2735" s="193">
        <f t="shared" si="211"/>
        <v>24.079981209096506</v>
      </c>
      <c r="E2735" s="193">
        <f t="shared" si="212"/>
        <v>25.147572134150632</v>
      </c>
      <c r="F2735" s="193">
        <f t="shared" si="212"/>
        <v>26.262494922687576</v>
      </c>
      <c r="G2735" s="193">
        <f t="shared" si="212"/>
        <v>27.426848042620648</v>
      </c>
      <c r="H2735" s="193">
        <f>MAX(0,D2735-Assumptions!$C$3)*Assumptions!$C$2</f>
        <v>0</v>
      </c>
      <c r="I2735" s="193">
        <f>MAX(0,E2735-Assumptions!$C$3)*Assumptions!$C$2</f>
        <v>0</v>
      </c>
      <c r="J2735" s="193">
        <f>MAX(0,F2735-Assumptions!$C$3)*Assumptions!$C$2</f>
        <v>0</v>
      </c>
      <c r="K2735" s="193">
        <f>MAX(0,G2735-Assumptions!$C$3)*Assumptions!$C$2</f>
        <v>0</v>
      </c>
    </row>
    <row r="2736" spans="1:11">
      <c r="A2736" s="192">
        <f t="shared" si="210"/>
        <v>47962.833333326707</v>
      </c>
      <c r="B2736" s="218">
        <v>23.478138297872345</v>
      </c>
      <c r="C2736" s="219">
        <f t="shared" si="209"/>
        <v>1.1346146288079958E-4</v>
      </c>
      <c r="D2736" s="193">
        <f t="shared" si="211"/>
        <v>24.519046393535874</v>
      </c>
      <c r="E2736" s="193">
        <f t="shared" si="212"/>
        <v>25.60610336394711</v>
      </c>
      <c r="F2736" s="193">
        <f t="shared" si="212"/>
        <v>26.7413552289702</v>
      </c>
      <c r="G2736" s="193">
        <f t="shared" si="212"/>
        <v>27.926938719181251</v>
      </c>
      <c r="H2736" s="193">
        <f>MAX(0,D2736-Assumptions!$C$3)*Assumptions!$C$2</f>
        <v>0</v>
      </c>
      <c r="I2736" s="193">
        <f>MAX(0,E2736-Assumptions!$C$3)*Assumptions!$C$2</f>
        <v>0</v>
      </c>
      <c r="J2736" s="193">
        <f>MAX(0,F2736-Assumptions!$C$3)*Assumptions!$C$2</f>
        <v>0</v>
      </c>
      <c r="K2736" s="193">
        <f>MAX(0,G2736-Assumptions!$C$3)*Assumptions!$C$2</f>
        <v>0</v>
      </c>
    </row>
    <row r="2737" spans="1:11">
      <c r="A2737" s="192">
        <f t="shared" si="210"/>
        <v>47962.874999993372</v>
      </c>
      <c r="B2737" s="218">
        <v>23.517553191489363</v>
      </c>
      <c r="C2737" s="219">
        <f t="shared" si="209"/>
        <v>1.1365194099419767E-4</v>
      </c>
      <c r="D2737" s="193">
        <f t="shared" si="211"/>
        <v>24.560208754577062</v>
      </c>
      <c r="E2737" s="193">
        <f t="shared" si="212"/>
        <v>25.649090666740527</v>
      </c>
      <c r="F2737" s="193">
        <f t="shared" si="212"/>
        <v>26.786248382684192</v>
      </c>
      <c r="G2737" s="193">
        <f t="shared" si="212"/>
        <v>27.973822220108808</v>
      </c>
      <c r="H2737" s="193">
        <f>MAX(0,D2737-Assumptions!$C$3)*Assumptions!$C$2</f>
        <v>0</v>
      </c>
      <c r="I2737" s="193">
        <f>MAX(0,E2737-Assumptions!$C$3)*Assumptions!$C$2</f>
        <v>0</v>
      </c>
      <c r="J2737" s="193">
        <f>MAX(0,F2737-Assumptions!$C$3)*Assumptions!$C$2</f>
        <v>0</v>
      </c>
      <c r="K2737" s="193">
        <f>MAX(0,G2737-Assumptions!$C$3)*Assumptions!$C$2</f>
        <v>0</v>
      </c>
    </row>
    <row r="2738" spans="1:11">
      <c r="A2738" s="192">
        <f t="shared" si="210"/>
        <v>47962.916666660036</v>
      </c>
      <c r="B2738" s="218">
        <v>21.927819148936177</v>
      </c>
      <c r="C2738" s="219">
        <f t="shared" si="209"/>
        <v>1.0596932375380779E-4</v>
      </c>
      <c r="D2738" s="193">
        <f t="shared" si="211"/>
        <v>22.899993525915711</v>
      </c>
      <c r="E2738" s="193">
        <f t="shared" si="212"/>
        <v>23.915269454072597</v>
      </c>
      <c r="F2738" s="193">
        <f t="shared" si="212"/>
        <v>24.975557849553031</v>
      </c>
      <c r="G2738" s="193">
        <f t="shared" si="212"/>
        <v>26.082854349364027</v>
      </c>
      <c r="H2738" s="193">
        <f>MAX(0,D2738-Assumptions!$C$3)*Assumptions!$C$2</f>
        <v>0</v>
      </c>
      <c r="I2738" s="193">
        <f>MAX(0,E2738-Assumptions!$C$3)*Assumptions!$C$2</f>
        <v>0</v>
      </c>
      <c r="J2738" s="193">
        <f>MAX(0,F2738-Assumptions!$C$3)*Assumptions!$C$2</f>
        <v>0</v>
      </c>
      <c r="K2738" s="193">
        <f>MAX(0,G2738-Assumptions!$C$3)*Assumptions!$C$2</f>
        <v>0</v>
      </c>
    </row>
    <row r="2739" spans="1:11">
      <c r="A2739" s="192">
        <f t="shared" si="210"/>
        <v>47962.9583333267</v>
      </c>
      <c r="B2739" s="218">
        <v>19.352712765957449</v>
      </c>
      <c r="C2739" s="219">
        <f t="shared" si="209"/>
        <v>9.3524753678465457E-5</v>
      </c>
      <c r="D2739" s="193">
        <f t="shared" si="211"/>
        <v>20.210719271224587</v>
      </c>
      <c r="E2739" s="193">
        <f t="shared" si="212"/>
        <v>21.106765671569161</v>
      </c>
      <c r="F2739" s="193">
        <f t="shared" si="212"/>
        <v>22.042538473571962</v>
      </c>
      <c r="G2739" s="193">
        <f t="shared" si="212"/>
        <v>23.019798955430321</v>
      </c>
      <c r="H2739" s="193">
        <f>MAX(0,D2739-Assumptions!$C$3)*Assumptions!$C$2</f>
        <v>0</v>
      </c>
      <c r="I2739" s="193">
        <f>MAX(0,E2739-Assumptions!$C$3)*Assumptions!$C$2</f>
        <v>0</v>
      </c>
      <c r="J2739" s="193">
        <f>MAX(0,F2739-Assumptions!$C$3)*Assumptions!$C$2</f>
        <v>0</v>
      </c>
      <c r="K2739" s="193">
        <f>MAX(0,G2739-Assumptions!$C$3)*Assumptions!$C$2</f>
        <v>0</v>
      </c>
    </row>
    <row r="2740" spans="1:11">
      <c r="A2740" s="192">
        <f t="shared" si="210"/>
        <v>47962.999999993364</v>
      </c>
      <c r="B2740" s="218">
        <v>17.579042553191492</v>
      </c>
      <c r="C2740" s="219">
        <f t="shared" si="209"/>
        <v>8.4953238575551118E-5</v>
      </c>
      <c r="D2740" s="193">
        <f t="shared" si="211"/>
        <v>18.358413024371011</v>
      </c>
      <c r="E2740" s="193">
        <f t="shared" si="212"/>
        <v>19.172337045865266</v>
      </c>
      <c r="F2740" s="193">
        <f t="shared" si="212"/>
        <v>20.022346556442152</v>
      </c>
      <c r="G2740" s="193">
        <f t="shared" si="212"/>
        <v>20.910041413690273</v>
      </c>
      <c r="H2740" s="193">
        <f>MAX(0,D2740-Assumptions!$C$3)*Assumptions!$C$2</f>
        <v>0</v>
      </c>
      <c r="I2740" s="193">
        <f>MAX(0,E2740-Assumptions!$C$3)*Assumptions!$C$2</f>
        <v>0</v>
      </c>
      <c r="J2740" s="193">
        <f>MAX(0,F2740-Assumptions!$C$3)*Assumptions!$C$2</f>
        <v>0</v>
      </c>
      <c r="K2740" s="193">
        <f>MAX(0,G2740-Assumptions!$C$3)*Assumptions!$C$2</f>
        <v>0</v>
      </c>
    </row>
    <row r="2741" spans="1:11">
      <c r="A2741" s="192">
        <f t="shared" si="210"/>
        <v>47963.041666660029</v>
      </c>
      <c r="B2741" s="218">
        <v>16.02872340425532</v>
      </c>
      <c r="C2741" s="219">
        <f t="shared" si="209"/>
        <v>7.7461099448559301E-5</v>
      </c>
      <c r="D2741" s="193">
        <f t="shared" si="211"/>
        <v>16.739360156750845</v>
      </c>
      <c r="E2741" s="193">
        <f t="shared" si="212"/>
        <v>17.481503135990749</v>
      </c>
      <c r="F2741" s="193">
        <f t="shared" si="212"/>
        <v>18.256549177024979</v>
      </c>
      <c r="G2741" s="193">
        <f t="shared" si="212"/>
        <v>19.065957043873041</v>
      </c>
      <c r="H2741" s="193">
        <f>MAX(0,D2741-Assumptions!$C$3)*Assumptions!$C$2</f>
        <v>0</v>
      </c>
      <c r="I2741" s="193">
        <f>MAX(0,E2741-Assumptions!$C$3)*Assumptions!$C$2</f>
        <v>0</v>
      </c>
      <c r="J2741" s="193">
        <f>MAX(0,F2741-Assumptions!$C$3)*Assumptions!$C$2</f>
        <v>0</v>
      </c>
      <c r="K2741" s="193">
        <f>MAX(0,G2741-Assumptions!$C$3)*Assumptions!$C$2</f>
        <v>0</v>
      </c>
    </row>
    <row r="2742" spans="1:11">
      <c r="A2742" s="192">
        <f t="shared" si="210"/>
        <v>47963.083333326693</v>
      </c>
      <c r="B2742" s="218">
        <v>14.938244680851067</v>
      </c>
      <c r="C2742" s="219">
        <f t="shared" si="209"/>
        <v>7.2191204977878638E-5</v>
      </c>
      <c r="D2742" s="193">
        <f t="shared" si="211"/>
        <v>15.60053483461124</v>
      </c>
      <c r="E2742" s="193">
        <f t="shared" si="212"/>
        <v>16.292187758706135</v>
      </c>
      <c r="F2742" s="193">
        <f t="shared" si="212"/>
        <v>17.01450525760443</v>
      </c>
      <c r="G2742" s="193">
        <f t="shared" si="212"/>
        <v>17.768846851543977</v>
      </c>
      <c r="H2742" s="193">
        <f>MAX(0,D2742-Assumptions!$C$3)*Assumptions!$C$2</f>
        <v>0</v>
      </c>
      <c r="I2742" s="193">
        <f>MAX(0,E2742-Assumptions!$C$3)*Assumptions!$C$2</f>
        <v>0</v>
      </c>
      <c r="J2742" s="193">
        <f>MAX(0,F2742-Assumptions!$C$3)*Assumptions!$C$2</f>
        <v>0</v>
      </c>
      <c r="K2742" s="193">
        <f>MAX(0,G2742-Assumptions!$C$3)*Assumptions!$C$2</f>
        <v>0</v>
      </c>
    </row>
    <row r="2743" spans="1:11">
      <c r="A2743" s="192">
        <f t="shared" si="210"/>
        <v>47963.124999993357</v>
      </c>
      <c r="B2743" s="218">
        <v>14.504680851063831</v>
      </c>
      <c r="C2743" s="219">
        <f t="shared" si="209"/>
        <v>7.0095945730499568E-5</v>
      </c>
      <c r="D2743" s="193">
        <f t="shared" si="211"/>
        <v>15.147748863158142</v>
      </c>
      <c r="E2743" s="193">
        <f t="shared" ref="E2743:G2774" si="213">$C2743*E$2</f>
        <v>15.819327427978514</v>
      </c>
      <c r="F2743" s="193">
        <f t="shared" si="213"/>
        <v>16.520680566750475</v>
      </c>
      <c r="G2743" s="193">
        <f t="shared" si="213"/>
        <v>17.253128341340851</v>
      </c>
      <c r="H2743" s="193">
        <f>MAX(0,D2743-Assumptions!$C$3)*Assumptions!$C$2</f>
        <v>0</v>
      </c>
      <c r="I2743" s="193">
        <f>MAX(0,E2743-Assumptions!$C$3)*Assumptions!$C$2</f>
        <v>0</v>
      </c>
      <c r="J2743" s="193">
        <f>MAX(0,F2743-Assumptions!$C$3)*Assumptions!$C$2</f>
        <v>0</v>
      </c>
      <c r="K2743" s="193">
        <f>MAX(0,G2743-Assumptions!$C$3)*Assumptions!$C$2</f>
        <v>0</v>
      </c>
    </row>
    <row r="2744" spans="1:11">
      <c r="A2744" s="192">
        <f t="shared" si="210"/>
        <v>47963.166666660021</v>
      </c>
      <c r="B2744" s="218">
        <v>14.491542553191492</v>
      </c>
      <c r="C2744" s="219">
        <f t="shared" si="209"/>
        <v>7.003245302603354E-5</v>
      </c>
      <c r="D2744" s="193">
        <f t="shared" si="211"/>
        <v>15.134028076144412</v>
      </c>
      <c r="E2744" s="193">
        <f t="shared" si="213"/>
        <v>15.804998327047375</v>
      </c>
      <c r="F2744" s="193">
        <f t="shared" si="213"/>
        <v>16.505716182179142</v>
      </c>
      <c r="G2744" s="193">
        <f t="shared" si="213"/>
        <v>17.237500507698332</v>
      </c>
      <c r="H2744" s="193">
        <f>MAX(0,D2744-Assumptions!$C$3)*Assumptions!$C$2</f>
        <v>0</v>
      </c>
      <c r="I2744" s="193">
        <f>MAX(0,E2744-Assumptions!$C$3)*Assumptions!$C$2</f>
        <v>0</v>
      </c>
      <c r="J2744" s="193">
        <f>MAX(0,F2744-Assumptions!$C$3)*Assumptions!$C$2</f>
        <v>0</v>
      </c>
      <c r="K2744" s="193">
        <f>MAX(0,G2744-Assumptions!$C$3)*Assumptions!$C$2</f>
        <v>0</v>
      </c>
    </row>
    <row r="2745" spans="1:11">
      <c r="A2745" s="192">
        <f t="shared" si="210"/>
        <v>47963.208333326686</v>
      </c>
      <c r="B2745" s="218">
        <v>15.779095744680854</v>
      </c>
      <c r="C2745" s="219">
        <f t="shared" si="209"/>
        <v>7.6254738063704708E-5</v>
      </c>
      <c r="D2745" s="193">
        <f t="shared" si="211"/>
        <v>16.478665203489975</v>
      </c>
      <c r="E2745" s="193">
        <f t="shared" si="213"/>
        <v>17.209250218299093</v>
      </c>
      <c r="F2745" s="193">
        <f t="shared" si="213"/>
        <v>17.972225870169677</v>
      </c>
      <c r="G2745" s="193">
        <f t="shared" si="213"/>
        <v>18.769028204665187</v>
      </c>
      <c r="H2745" s="193">
        <f>MAX(0,D2745-Assumptions!$C$3)*Assumptions!$C$2</f>
        <v>0</v>
      </c>
      <c r="I2745" s="193">
        <f>MAX(0,E2745-Assumptions!$C$3)*Assumptions!$C$2</f>
        <v>0</v>
      </c>
      <c r="J2745" s="193">
        <f>MAX(0,F2745-Assumptions!$C$3)*Assumptions!$C$2</f>
        <v>0</v>
      </c>
      <c r="K2745" s="193">
        <f>MAX(0,G2745-Assumptions!$C$3)*Assumptions!$C$2</f>
        <v>0</v>
      </c>
    </row>
    <row r="2746" spans="1:11">
      <c r="A2746" s="192">
        <f t="shared" si="210"/>
        <v>47963.24999999335</v>
      </c>
      <c r="B2746" s="218">
        <v>18.025744680851066</v>
      </c>
      <c r="C2746" s="219">
        <f t="shared" si="209"/>
        <v>8.7111990527396203E-5</v>
      </c>
      <c r="D2746" s="193">
        <f t="shared" si="211"/>
        <v>18.824919782837835</v>
      </c>
      <c r="E2746" s="193">
        <f t="shared" si="213"/>
        <v>19.659526477524022</v>
      </c>
      <c r="F2746" s="193">
        <f t="shared" si="213"/>
        <v>20.531135631867436</v>
      </c>
      <c r="G2746" s="193">
        <f t="shared" si="213"/>
        <v>21.441387757535914</v>
      </c>
      <c r="H2746" s="193">
        <f>MAX(0,D2746-Assumptions!$C$3)*Assumptions!$C$2</f>
        <v>0</v>
      </c>
      <c r="I2746" s="193">
        <f>MAX(0,E2746-Assumptions!$C$3)*Assumptions!$C$2</f>
        <v>0</v>
      </c>
      <c r="J2746" s="193">
        <f>MAX(0,F2746-Assumptions!$C$3)*Assumptions!$C$2</f>
        <v>0</v>
      </c>
      <c r="K2746" s="193">
        <f>MAX(0,G2746-Assumptions!$C$3)*Assumptions!$C$2</f>
        <v>0</v>
      </c>
    </row>
    <row r="2747" spans="1:11">
      <c r="A2747" s="192">
        <f t="shared" si="210"/>
        <v>47963.291666660014</v>
      </c>
      <c r="B2747" s="218">
        <v>20.482606382978727</v>
      </c>
      <c r="C2747" s="219">
        <f t="shared" si="209"/>
        <v>9.8985126262544245E-5</v>
      </c>
      <c r="D2747" s="193">
        <f t="shared" si="211"/>
        <v>21.390706954405388</v>
      </c>
      <c r="E2747" s="193">
        <f t="shared" si="213"/>
        <v>22.3390683516472</v>
      </c>
      <c r="F2747" s="193">
        <f t="shared" si="213"/>
        <v>23.329475546706515</v>
      </c>
      <c r="G2747" s="193">
        <f t="shared" si="213"/>
        <v>24.36379264868695</v>
      </c>
      <c r="H2747" s="193">
        <f>MAX(0,D2747-Assumptions!$C$3)*Assumptions!$C$2</f>
        <v>0</v>
      </c>
      <c r="I2747" s="193">
        <f>MAX(0,E2747-Assumptions!$C$3)*Assumptions!$C$2</f>
        <v>0</v>
      </c>
      <c r="J2747" s="193">
        <f>MAX(0,F2747-Assumptions!$C$3)*Assumptions!$C$2</f>
        <v>0</v>
      </c>
      <c r="K2747" s="193">
        <f>MAX(0,G2747-Assumptions!$C$3)*Assumptions!$C$2</f>
        <v>0</v>
      </c>
    </row>
    <row r="2748" spans="1:11">
      <c r="A2748" s="192">
        <f t="shared" si="210"/>
        <v>47963.333333326678</v>
      </c>
      <c r="B2748" s="218">
        <v>21.297180851063835</v>
      </c>
      <c r="C2748" s="219">
        <f t="shared" si="209"/>
        <v>1.0292167393943825E-4</v>
      </c>
      <c r="D2748" s="193">
        <f t="shared" si="211"/>
        <v>22.241395749256661</v>
      </c>
      <c r="E2748" s="193">
        <f t="shared" si="213"/>
        <v>23.227472609377877</v>
      </c>
      <c r="F2748" s="193">
        <f t="shared" si="213"/>
        <v>24.257267390129098</v>
      </c>
      <c r="G2748" s="193">
        <f t="shared" si="213"/>
        <v>25.332718334523118</v>
      </c>
      <c r="H2748" s="193">
        <f>MAX(0,D2748-Assumptions!$C$3)*Assumptions!$C$2</f>
        <v>0</v>
      </c>
      <c r="I2748" s="193">
        <f>MAX(0,E2748-Assumptions!$C$3)*Assumptions!$C$2</f>
        <v>0</v>
      </c>
      <c r="J2748" s="193">
        <f>MAX(0,F2748-Assumptions!$C$3)*Assumptions!$C$2</f>
        <v>0</v>
      </c>
      <c r="K2748" s="193">
        <f>MAX(0,G2748-Assumptions!$C$3)*Assumptions!$C$2</f>
        <v>0</v>
      </c>
    </row>
    <row r="2749" spans="1:11">
      <c r="A2749" s="192">
        <f t="shared" si="210"/>
        <v>47963.374999993342</v>
      </c>
      <c r="B2749" s="218">
        <v>21.625638297872346</v>
      </c>
      <c r="C2749" s="219">
        <f t="shared" si="209"/>
        <v>1.0450899155108905E-4</v>
      </c>
      <c r="D2749" s="193">
        <f t="shared" si="211"/>
        <v>22.584415424599914</v>
      </c>
      <c r="E2749" s="193">
        <f t="shared" si="213"/>
        <v>23.585700132656378</v>
      </c>
      <c r="F2749" s="193">
        <f t="shared" si="213"/>
        <v>24.631377004412396</v>
      </c>
      <c r="G2749" s="193">
        <f t="shared" si="213"/>
        <v>25.72341417558609</v>
      </c>
      <c r="H2749" s="193">
        <f>MAX(0,D2749-Assumptions!$C$3)*Assumptions!$C$2</f>
        <v>0</v>
      </c>
      <c r="I2749" s="193">
        <f>MAX(0,E2749-Assumptions!$C$3)*Assumptions!$C$2</f>
        <v>0</v>
      </c>
      <c r="J2749" s="193">
        <f>MAX(0,F2749-Assumptions!$C$3)*Assumptions!$C$2</f>
        <v>0</v>
      </c>
      <c r="K2749" s="193">
        <f>MAX(0,G2749-Assumptions!$C$3)*Assumptions!$C$2</f>
        <v>0</v>
      </c>
    </row>
    <row r="2750" spans="1:11">
      <c r="A2750" s="192">
        <f t="shared" si="210"/>
        <v>47963.416666660007</v>
      </c>
      <c r="B2750" s="218">
        <v>22.151170212765962</v>
      </c>
      <c r="C2750" s="219">
        <f t="shared" si="209"/>
        <v>1.0704869972973033E-4</v>
      </c>
      <c r="D2750" s="193">
        <f t="shared" si="211"/>
        <v>23.133246905149122</v>
      </c>
      <c r="E2750" s="193">
        <f t="shared" si="213"/>
        <v>24.158864169901971</v>
      </c>
      <c r="F2750" s="193">
        <f t="shared" si="213"/>
        <v>25.229952387265673</v>
      </c>
      <c r="G2750" s="193">
        <f t="shared" si="213"/>
        <v>26.348527521286844</v>
      </c>
      <c r="H2750" s="193">
        <f>MAX(0,D2750-Assumptions!$C$3)*Assumptions!$C$2</f>
        <v>0</v>
      </c>
      <c r="I2750" s="193">
        <f>MAX(0,E2750-Assumptions!$C$3)*Assumptions!$C$2</f>
        <v>0</v>
      </c>
      <c r="J2750" s="193">
        <f>MAX(0,F2750-Assumptions!$C$3)*Assumptions!$C$2</f>
        <v>0</v>
      </c>
      <c r="K2750" s="193">
        <f>MAX(0,G2750-Assumptions!$C$3)*Assumptions!$C$2</f>
        <v>0</v>
      </c>
    </row>
    <row r="2751" spans="1:11">
      <c r="A2751" s="192">
        <f t="shared" si="210"/>
        <v>47963.458333326671</v>
      </c>
      <c r="B2751" s="218">
        <v>22.781808510638307</v>
      </c>
      <c r="C2751" s="219">
        <f t="shared" si="209"/>
        <v>1.1009634954409991E-4</v>
      </c>
      <c r="D2751" s="193">
        <f t="shared" si="211"/>
        <v>23.791844681808179</v>
      </c>
      <c r="E2751" s="193">
        <f t="shared" si="213"/>
        <v>24.846661014596698</v>
      </c>
      <c r="F2751" s="193">
        <f t="shared" si="213"/>
        <v>25.948242846689613</v>
      </c>
      <c r="G2751" s="193">
        <f t="shared" si="213"/>
        <v>27.098663536127759</v>
      </c>
      <c r="H2751" s="193">
        <f>MAX(0,D2751-Assumptions!$C$3)*Assumptions!$C$2</f>
        <v>0</v>
      </c>
      <c r="I2751" s="193">
        <f>MAX(0,E2751-Assumptions!$C$3)*Assumptions!$C$2</f>
        <v>0</v>
      </c>
      <c r="J2751" s="193">
        <f>MAX(0,F2751-Assumptions!$C$3)*Assumptions!$C$2</f>
        <v>0</v>
      </c>
      <c r="K2751" s="193">
        <f>MAX(0,G2751-Assumptions!$C$3)*Assumptions!$C$2</f>
        <v>0</v>
      </c>
    </row>
    <row r="2752" spans="1:11">
      <c r="A2752" s="192">
        <f t="shared" si="210"/>
        <v>47963.499999993335</v>
      </c>
      <c r="B2752" s="218">
        <v>22.479627659574472</v>
      </c>
      <c r="C2752" s="219">
        <f t="shared" si="209"/>
        <v>1.0863601734138113E-4</v>
      </c>
      <c r="D2752" s="193">
        <f t="shared" si="211"/>
        <v>23.476266580492375</v>
      </c>
      <c r="E2752" s="193">
        <f t="shared" si="213"/>
        <v>24.517091693180472</v>
      </c>
      <c r="F2752" s="193">
        <f t="shared" si="213"/>
        <v>25.604062001548968</v>
      </c>
      <c r="G2752" s="193">
        <f t="shared" si="213"/>
        <v>26.739223362349819</v>
      </c>
      <c r="H2752" s="193">
        <f>MAX(0,D2752-Assumptions!$C$3)*Assumptions!$C$2</f>
        <v>0</v>
      </c>
      <c r="I2752" s="193">
        <f>MAX(0,E2752-Assumptions!$C$3)*Assumptions!$C$2</f>
        <v>0</v>
      </c>
      <c r="J2752" s="193">
        <f>MAX(0,F2752-Assumptions!$C$3)*Assumptions!$C$2</f>
        <v>0</v>
      </c>
      <c r="K2752" s="193">
        <f>MAX(0,G2752-Assumptions!$C$3)*Assumptions!$C$2</f>
        <v>0</v>
      </c>
    </row>
    <row r="2753" spans="1:11">
      <c r="A2753" s="192">
        <f t="shared" si="210"/>
        <v>47963.541666659999</v>
      </c>
      <c r="B2753" s="218">
        <v>22.597872340425535</v>
      </c>
      <c r="C2753" s="219">
        <f t="shared" si="209"/>
        <v>1.0920745168157543E-4</v>
      </c>
      <c r="D2753" s="193">
        <f t="shared" si="211"/>
        <v>23.59975366361595</v>
      </c>
      <c r="E2753" s="193">
        <f t="shared" si="213"/>
        <v>24.646053601560734</v>
      </c>
      <c r="F2753" s="193">
        <f t="shared" si="213"/>
        <v>25.73874146269096</v>
      </c>
      <c r="G2753" s="193">
        <f t="shared" si="213"/>
        <v>26.879873865132488</v>
      </c>
      <c r="H2753" s="193">
        <f>MAX(0,D2753-Assumptions!$C$3)*Assumptions!$C$2</f>
        <v>0</v>
      </c>
      <c r="I2753" s="193">
        <f>MAX(0,E2753-Assumptions!$C$3)*Assumptions!$C$2</f>
        <v>0</v>
      </c>
      <c r="J2753" s="193">
        <f>MAX(0,F2753-Assumptions!$C$3)*Assumptions!$C$2</f>
        <v>0</v>
      </c>
      <c r="K2753" s="193">
        <f>MAX(0,G2753-Assumptions!$C$3)*Assumptions!$C$2</f>
        <v>0</v>
      </c>
    </row>
    <row r="2754" spans="1:11">
      <c r="A2754" s="192">
        <f t="shared" si="210"/>
        <v>47963.583333326664</v>
      </c>
      <c r="B2754" s="218">
        <v>22.111755319148937</v>
      </c>
      <c r="C2754" s="219">
        <f t="shared" si="209"/>
        <v>1.0685822161633222E-4</v>
      </c>
      <c r="D2754" s="193">
        <f t="shared" si="211"/>
        <v>23.092084544107927</v>
      </c>
      <c r="E2754" s="193">
        <f t="shared" si="213"/>
        <v>24.11587686710855</v>
      </c>
      <c r="F2754" s="193">
        <f t="shared" si="213"/>
        <v>25.185059233551673</v>
      </c>
      <c r="G2754" s="193">
        <f t="shared" si="213"/>
        <v>26.301644020359284</v>
      </c>
      <c r="H2754" s="193">
        <f>MAX(0,D2754-Assumptions!$C$3)*Assumptions!$C$2</f>
        <v>0</v>
      </c>
      <c r="I2754" s="193">
        <f>MAX(0,E2754-Assumptions!$C$3)*Assumptions!$C$2</f>
        <v>0</v>
      </c>
      <c r="J2754" s="193">
        <f>MAX(0,F2754-Assumptions!$C$3)*Assumptions!$C$2</f>
        <v>0</v>
      </c>
      <c r="K2754" s="193">
        <f>MAX(0,G2754-Assumptions!$C$3)*Assumptions!$C$2</f>
        <v>0</v>
      </c>
    </row>
    <row r="2755" spans="1:11">
      <c r="A2755" s="192">
        <f t="shared" si="210"/>
        <v>47963.624999993328</v>
      </c>
      <c r="B2755" s="218">
        <v>22.282553191489363</v>
      </c>
      <c r="C2755" s="219">
        <f t="shared" si="209"/>
        <v>1.0768362677439064E-4</v>
      </c>
      <c r="D2755" s="193">
        <f t="shared" si="211"/>
        <v>23.270454775286421</v>
      </c>
      <c r="E2755" s="193">
        <f t="shared" si="213"/>
        <v>24.302155179213369</v>
      </c>
      <c r="F2755" s="193">
        <f t="shared" si="213"/>
        <v>25.379596232978987</v>
      </c>
      <c r="G2755" s="193">
        <f t="shared" si="213"/>
        <v>26.504805857712032</v>
      </c>
      <c r="H2755" s="193">
        <f>MAX(0,D2755-Assumptions!$C$3)*Assumptions!$C$2</f>
        <v>0</v>
      </c>
      <c r="I2755" s="193">
        <f>MAX(0,E2755-Assumptions!$C$3)*Assumptions!$C$2</f>
        <v>0</v>
      </c>
      <c r="J2755" s="193">
        <f>MAX(0,F2755-Assumptions!$C$3)*Assumptions!$C$2</f>
        <v>0</v>
      </c>
      <c r="K2755" s="193">
        <f>MAX(0,G2755-Assumptions!$C$3)*Assumptions!$C$2</f>
        <v>0</v>
      </c>
    </row>
    <row r="2756" spans="1:11">
      <c r="A2756" s="192">
        <f t="shared" si="210"/>
        <v>47963.666666659992</v>
      </c>
      <c r="B2756" s="218">
        <v>22.42707446808511</v>
      </c>
      <c r="C2756" s="219">
        <f t="shared" si="209"/>
        <v>1.0838204652351701E-4</v>
      </c>
      <c r="D2756" s="193">
        <f t="shared" si="211"/>
        <v>23.421383432437455</v>
      </c>
      <c r="E2756" s="193">
        <f t="shared" si="213"/>
        <v>24.459775289455912</v>
      </c>
      <c r="F2756" s="193">
        <f t="shared" si="213"/>
        <v>25.544204463263643</v>
      </c>
      <c r="G2756" s="193">
        <f t="shared" si="213"/>
        <v>26.676712027779743</v>
      </c>
      <c r="H2756" s="193">
        <f>MAX(0,D2756-Assumptions!$C$3)*Assumptions!$C$2</f>
        <v>0</v>
      </c>
      <c r="I2756" s="193">
        <f>MAX(0,E2756-Assumptions!$C$3)*Assumptions!$C$2</f>
        <v>0</v>
      </c>
      <c r="J2756" s="193">
        <f>MAX(0,F2756-Assumptions!$C$3)*Assumptions!$C$2</f>
        <v>0</v>
      </c>
      <c r="K2756" s="193">
        <f>MAX(0,G2756-Assumptions!$C$3)*Assumptions!$C$2</f>
        <v>0</v>
      </c>
    </row>
    <row r="2757" spans="1:11">
      <c r="A2757" s="192">
        <f t="shared" si="210"/>
        <v>47963.708333326656</v>
      </c>
      <c r="B2757" s="218">
        <v>22.75553191489362</v>
      </c>
      <c r="C2757" s="219">
        <f t="shared" ref="C2757:C2820" si="214">B2757/$B$2</f>
        <v>1.0996936413516781E-4</v>
      </c>
      <c r="D2757" s="193">
        <f t="shared" si="211"/>
        <v>23.764403107780709</v>
      </c>
      <c r="E2757" s="193">
        <f t="shared" si="213"/>
        <v>24.818002812734409</v>
      </c>
      <c r="F2757" s="193">
        <f t="shared" si="213"/>
        <v>25.918314077546942</v>
      </c>
      <c r="G2757" s="193">
        <f t="shared" si="213"/>
        <v>27.067407868842714</v>
      </c>
      <c r="H2757" s="193">
        <f>MAX(0,D2757-Assumptions!$C$3)*Assumptions!$C$2</f>
        <v>0</v>
      </c>
      <c r="I2757" s="193">
        <f>MAX(0,E2757-Assumptions!$C$3)*Assumptions!$C$2</f>
        <v>0</v>
      </c>
      <c r="J2757" s="193">
        <f>MAX(0,F2757-Assumptions!$C$3)*Assumptions!$C$2</f>
        <v>0</v>
      </c>
      <c r="K2757" s="193">
        <f>MAX(0,G2757-Assumptions!$C$3)*Assumptions!$C$2</f>
        <v>0</v>
      </c>
    </row>
    <row r="2758" spans="1:11">
      <c r="A2758" s="192">
        <f t="shared" ref="A2758:A2821" si="215">A2757 + TIME(1,0,0)</f>
        <v>47963.749999993321</v>
      </c>
      <c r="B2758" s="218">
        <v>22.40079787234043</v>
      </c>
      <c r="C2758" s="219">
        <f t="shared" si="214"/>
        <v>1.0825506111458495E-4</v>
      </c>
      <c r="D2758" s="193">
        <f t="shared" si="211"/>
        <v>23.393941858409995</v>
      </c>
      <c r="E2758" s="193">
        <f t="shared" si="213"/>
        <v>24.431117087593634</v>
      </c>
      <c r="F2758" s="193">
        <f t="shared" si="213"/>
        <v>25.514275694120979</v>
      </c>
      <c r="G2758" s="193">
        <f t="shared" si="213"/>
        <v>26.645456360494705</v>
      </c>
      <c r="H2758" s="193">
        <f>MAX(0,D2758-Assumptions!$C$3)*Assumptions!$C$2</f>
        <v>0</v>
      </c>
      <c r="I2758" s="193">
        <f>MAX(0,E2758-Assumptions!$C$3)*Assumptions!$C$2</f>
        <v>0</v>
      </c>
      <c r="J2758" s="193">
        <f>MAX(0,F2758-Assumptions!$C$3)*Assumptions!$C$2</f>
        <v>0</v>
      </c>
      <c r="K2758" s="193">
        <f>MAX(0,G2758-Assumptions!$C$3)*Assumptions!$C$2</f>
        <v>0</v>
      </c>
    </row>
    <row r="2759" spans="1:11">
      <c r="A2759" s="192">
        <f t="shared" si="215"/>
        <v>47963.791666659985</v>
      </c>
      <c r="B2759" s="218">
        <v>22.505904255319152</v>
      </c>
      <c r="C2759" s="219">
        <f t="shared" si="214"/>
        <v>1.087630027503132E-4</v>
      </c>
      <c r="D2759" s="193">
        <f t="shared" si="211"/>
        <v>23.503708154519838</v>
      </c>
      <c r="E2759" s="193">
        <f t="shared" si="213"/>
        <v>24.545749895042754</v>
      </c>
      <c r="F2759" s="193">
        <f t="shared" si="213"/>
        <v>25.633990770691636</v>
      </c>
      <c r="G2759" s="193">
        <f t="shared" si="213"/>
        <v>26.770479029634856</v>
      </c>
      <c r="H2759" s="193">
        <f>MAX(0,D2759-Assumptions!$C$3)*Assumptions!$C$2</f>
        <v>0</v>
      </c>
      <c r="I2759" s="193">
        <f>MAX(0,E2759-Assumptions!$C$3)*Assumptions!$C$2</f>
        <v>0</v>
      </c>
      <c r="J2759" s="193">
        <f>MAX(0,F2759-Assumptions!$C$3)*Assumptions!$C$2</f>
        <v>0</v>
      </c>
      <c r="K2759" s="193">
        <f>MAX(0,G2759-Assumptions!$C$3)*Assumptions!$C$2</f>
        <v>0</v>
      </c>
    </row>
    <row r="2760" spans="1:11">
      <c r="A2760" s="192">
        <f t="shared" si="215"/>
        <v>47963.833333326649</v>
      </c>
      <c r="B2760" s="218">
        <v>23.057712765957451</v>
      </c>
      <c r="C2760" s="219">
        <f t="shared" si="214"/>
        <v>1.1142969633788656E-4</v>
      </c>
      <c r="D2760" s="193">
        <f t="shared" si="211"/>
        <v>24.079981209096506</v>
      </c>
      <c r="E2760" s="193">
        <f t="shared" si="213"/>
        <v>25.147572134150632</v>
      </c>
      <c r="F2760" s="193">
        <f t="shared" si="213"/>
        <v>26.262494922687576</v>
      </c>
      <c r="G2760" s="193">
        <f t="shared" si="213"/>
        <v>27.426848042620648</v>
      </c>
      <c r="H2760" s="193">
        <f>MAX(0,D2760-Assumptions!$C$3)*Assumptions!$C$2</f>
        <v>0</v>
      </c>
      <c r="I2760" s="193">
        <f>MAX(0,E2760-Assumptions!$C$3)*Assumptions!$C$2</f>
        <v>0</v>
      </c>
      <c r="J2760" s="193">
        <f>MAX(0,F2760-Assumptions!$C$3)*Assumptions!$C$2</f>
        <v>0</v>
      </c>
      <c r="K2760" s="193">
        <f>MAX(0,G2760-Assumptions!$C$3)*Assumptions!$C$2</f>
        <v>0</v>
      </c>
    </row>
    <row r="2761" spans="1:11">
      <c r="A2761" s="192">
        <f t="shared" si="215"/>
        <v>47963.874999993313</v>
      </c>
      <c r="B2761" s="218">
        <v>23.189095744680859</v>
      </c>
      <c r="C2761" s="219">
        <f t="shared" si="214"/>
        <v>1.1206462338254689E-4</v>
      </c>
      <c r="D2761" s="193">
        <f t="shared" si="211"/>
        <v>24.217189079233812</v>
      </c>
      <c r="E2761" s="193">
        <f t="shared" si="213"/>
        <v>25.290863143462033</v>
      </c>
      <c r="F2761" s="193">
        <f t="shared" si="213"/>
        <v>26.412138768400901</v>
      </c>
      <c r="G2761" s="193">
        <f t="shared" si="213"/>
        <v>27.58312637904584</v>
      </c>
      <c r="H2761" s="193">
        <f>MAX(0,D2761-Assumptions!$C$3)*Assumptions!$C$2</f>
        <v>0</v>
      </c>
      <c r="I2761" s="193">
        <f>MAX(0,E2761-Assumptions!$C$3)*Assumptions!$C$2</f>
        <v>0</v>
      </c>
      <c r="J2761" s="193">
        <f>MAX(0,F2761-Assumptions!$C$3)*Assumptions!$C$2</f>
        <v>0</v>
      </c>
      <c r="K2761" s="193">
        <f>MAX(0,G2761-Assumptions!$C$3)*Assumptions!$C$2</f>
        <v>0</v>
      </c>
    </row>
    <row r="2762" spans="1:11">
      <c r="A2762" s="192">
        <f t="shared" si="215"/>
        <v>47963.916666659978</v>
      </c>
      <c r="B2762" s="218">
        <v>21.888404255319152</v>
      </c>
      <c r="C2762" s="219">
        <f t="shared" si="214"/>
        <v>1.0577884564040968E-4</v>
      </c>
      <c r="D2762" s="193">
        <f t="shared" si="211"/>
        <v>22.858831164874516</v>
      </c>
      <c r="E2762" s="193">
        <f t="shared" si="213"/>
        <v>23.872282151279173</v>
      </c>
      <c r="F2762" s="193">
        <f t="shared" si="213"/>
        <v>24.930664695839031</v>
      </c>
      <c r="G2762" s="193">
        <f t="shared" si="213"/>
        <v>26.035970848436467</v>
      </c>
      <c r="H2762" s="193">
        <f>MAX(0,D2762-Assumptions!$C$3)*Assumptions!$C$2</f>
        <v>0</v>
      </c>
      <c r="I2762" s="193">
        <f>MAX(0,E2762-Assumptions!$C$3)*Assumptions!$C$2</f>
        <v>0</v>
      </c>
      <c r="J2762" s="193">
        <f>MAX(0,F2762-Assumptions!$C$3)*Assumptions!$C$2</f>
        <v>0</v>
      </c>
      <c r="K2762" s="193">
        <f>MAX(0,G2762-Assumptions!$C$3)*Assumptions!$C$2</f>
        <v>0</v>
      </c>
    </row>
    <row r="2763" spans="1:11">
      <c r="A2763" s="192">
        <f t="shared" si="215"/>
        <v>47963.958333326642</v>
      </c>
      <c r="B2763" s="218">
        <v>19.878244680851068</v>
      </c>
      <c r="C2763" s="219">
        <f t="shared" si="214"/>
        <v>9.6064461857106766E-5</v>
      </c>
      <c r="D2763" s="193">
        <f t="shared" si="211"/>
        <v>20.759550751773798</v>
      </c>
      <c r="E2763" s="193">
        <f t="shared" si="213"/>
        <v>21.679929708814761</v>
      </c>
      <c r="F2763" s="193">
        <f t="shared" si="213"/>
        <v>22.641113856425246</v>
      </c>
      <c r="G2763" s="193">
        <f t="shared" si="213"/>
        <v>23.644912301131079</v>
      </c>
      <c r="H2763" s="193">
        <f>MAX(0,D2763-Assumptions!$C$3)*Assumptions!$C$2</f>
        <v>0</v>
      </c>
      <c r="I2763" s="193">
        <f>MAX(0,E2763-Assumptions!$C$3)*Assumptions!$C$2</f>
        <v>0</v>
      </c>
      <c r="J2763" s="193">
        <f>MAX(0,F2763-Assumptions!$C$3)*Assumptions!$C$2</f>
        <v>0</v>
      </c>
      <c r="K2763" s="193">
        <f>MAX(0,G2763-Assumptions!$C$3)*Assumptions!$C$2</f>
        <v>0</v>
      </c>
    </row>
    <row r="2764" spans="1:11">
      <c r="A2764" s="192">
        <f t="shared" si="215"/>
        <v>47963.999999993306</v>
      </c>
      <c r="B2764" s="218">
        <v>17.513351063829791</v>
      </c>
      <c r="C2764" s="219">
        <f t="shared" si="214"/>
        <v>8.4635775053220962E-5</v>
      </c>
      <c r="D2764" s="193">
        <f t="shared" si="211"/>
        <v>18.289809089302363</v>
      </c>
      <c r="E2764" s="193">
        <f t="shared" si="213"/>
        <v>19.100691541209567</v>
      </c>
      <c r="F2764" s="193">
        <f t="shared" si="213"/>
        <v>19.947524633585495</v>
      </c>
      <c r="G2764" s="193">
        <f t="shared" si="213"/>
        <v>20.831902245477679</v>
      </c>
      <c r="H2764" s="193">
        <f>MAX(0,D2764-Assumptions!$C$3)*Assumptions!$C$2</f>
        <v>0</v>
      </c>
      <c r="I2764" s="193">
        <f>MAX(0,E2764-Assumptions!$C$3)*Assumptions!$C$2</f>
        <v>0</v>
      </c>
      <c r="J2764" s="193">
        <f>MAX(0,F2764-Assumptions!$C$3)*Assumptions!$C$2</f>
        <v>0</v>
      </c>
      <c r="K2764" s="193">
        <f>MAX(0,G2764-Assumptions!$C$3)*Assumptions!$C$2</f>
        <v>0</v>
      </c>
    </row>
    <row r="2765" spans="1:11">
      <c r="A2765" s="192">
        <f t="shared" si="215"/>
        <v>47964.04166665997</v>
      </c>
      <c r="B2765" s="218">
        <v>16.094414893617024</v>
      </c>
      <c r="C2765" s="219">
        <f t="shared" si="214"/>
        <v>7.7778562970889483E-5</v>
      </c>
      <c r="D2765" s="193">
        <f t="shared" si="211"/>
        <v>16.8079640918195</v>
      </c>
      <c r="E2765" s="193">
        <f t="shared" si="213"/>
        <v>17.553148640646452</v>
      </c>
      <c r="F2765" s="193">
        <f t="shared" si="213"/>
        <v>18.331371099881643</v>
      </c>
      <c r="G2765" s="193">
        <f t="shared" si="213"/>
        <v>19.144096212085639</v>
      </c>
      <c r="H2765" s="193">
        <f>MAX(0,D2765-Assumptions!$C$3)*Assumptions!$C$2</f>
        <v>0</v>
      </c>
      <c r="I2765" s="193">
        <f>MAX(0,E2765-Assumptions!$C$3)*Assumptions!$C$2</f>
        <v>0</v>
      </c>
      <c r="J2765" s="193">
        <f>MAX(0,F2765-Assumptions!$C$3)*Assumptions!$C$2</f>
        <v>0</v>
      </c>
      <c r="K2765" s="193">
        <f>MAX(0,G2765-Assumptions!$C$3)*Assumptions!$C$2</f>
        <v>0</v>
      </c>
    </row>
    <row r="2766" spans="1:11">
      <c r="A2766" s="192">
        <f t="shared" si="215"/>
        <v>47964.083333326635</v>
      </c>
      <c r="B2766" s="218">
        <v>14.872553191489365</v>
      </c>
      <c r="C2766" s="219">
        <f t="shared" si="214"/>
        <v>7.1873741455548483E-5</v>
      </c>
      <c r="D2766" s="193">
        <f t="shared" si="211"/>
        <v>15.531930899542591</v>
      </c>
      <c r="E2766" s="193">
        <f t="shared" si="213"/>
        <v>16.220542254050436</v>
      </c>
      <c r="F2766" s="193">
        <f t="shared" si="213"/>
        <v>16.93968333474777</v>
      </c>
      <c r="G2766" s="193">
        <f t="shared" si="213"/>
        <v>17.690707683331382</v>
      </c>
      <c r="H2766" s="193">
        <f>MAX(0,D2766-Assumptions!$C$3)*Assumptions!$C$2</f>
        <v>0</v>
      </c>
      <c r="I2766" s="193">
        <f>MAX(0,E2766-Assumptions!$C$3)*Assumptions!$C$2</f>
        <v>0</v>
      </c>
      <c r="J2766" s="193">
        <f>MAX(0,F2766-Assumptions!$C$3)*Assumptions!$C$2</f>
        <v>0</v>
      </c>
      <c r="K2766" s="193">
        <f>MAX(0,G2766-Assumptions!$C$3)*Assumptions!$C$2</f>
        <v>0</v>
      </c>
    </row>
    <row r="2767" spans="1:11">
      <c r="A2767" s="192">
        <f t="shared" si="215"/>
        <v>47964.124999993299</v>
      </c>
      <c r="B2767" s="218">
        <v>14.347021276595747</v>
      </c>
      <c r="C2767" s="219">
        <f t="shared" si="214"/>
        <v>6.9334033276907187E-5</v>
      </c>
      <c r="D2767" s="193">
        <f t="shared" si="211"/>
        <v>14.983099418993381</v>
      </c>
      <c r="E2767" s="193">
        <f t="shared" si="213"/>
        <v>15.647378216804837</v>
      </c>
      <c r="F2767" s="193">
        <f t="shared" si="213"/>
        <v>16.341107951894493</v>
      </c>
      <c r="G2767" s="193">
        <f t="shared" si="213"/>
        <v>17.065594337630625</v>
      </c>
      <c r="H2767" s="193">
        <f>MAX(0,D2767-Assumptions!$C$3)*Assumptions!$C$2</f>
        <v>0</v>
      </c>
      <c r="I2767" s="193">
        <f>MAX(0,E2767-Assumptions!$C$3)*Assumptions!$C$2</f>
        <v>0</v>
      </c>
      <c r="J2767" s="193">
        <f>MAX(0,F2767-Assumptions!$C$3)*Assumptions!$C$2</f>
        <v>0</v>
      </c>
      <c r="K2767" s="193">
        <f>MAX(0,G2767-Assumptions!$C$3)*Assumptions!$C$2</f>
        <v>0</v>
      </c>
    </row>
    <row r="2768" spans="1:11">
      <c r="A2768" s="192">
        <f t="shared" si="215"/>
        <v>47964.166666659963</v>
      </c>
      <c r="B2768" s="218">
        <v>14.163085106382983</v>
      </c>
      <c r="C2768" s="219">
        <f t="shared" si="214"/>
        <v>6.844513541438275E-5</v>
      </c>
      <c r="D2768" s="193">
        <f t="shared" si="211"/>
        <v>14.791008400801161</v>
      </c>
      <c r="E2768" s="193">
        <f t="shared" si="213"/>
        <v>15.44677080376888</v>
      </c>
      <c r="F2768" s="193">
        <f t="shared" si="213"/>
        <v>16.131606567895847</v>
      </c>
      <c r="G2768" s="193">
        <f t="shared" si="213"/>
        <v>16.846804666635364</v>
      </c>
      <c r="H2768" s="193">
        <f>MAX(0,D2768-Assumptions!$C$3)*Assumptions!$C$2</f>
        <v>0</v>
      </c>
      <c r="I2768" s="193">
        <f>MAX(0,E2768-Assumptions!$C$3)*Assumptions!$C$2</f>
        <v>0</v>
      </c>
      <c r="J2768" s="193">
        <f>MAX(0,F2768-Assumptions!$C$3)*Assumptions!$C$2</f>
        <v>0</v>
      </c>
      <c r="K2768" s="193">
        <f>MAX(0,G2768-Assumptions!$C$3)*Assumptions!$C$2</f>
        <v>0</v>
      </c>
    </row>
    <row r="2769" spans="1:11">
      <c r="A2769" s="192">
        <f t="shared" si="215"/>
        <v>47964.208333326627</v>
      </c>
      <c r="B2769" s="218">
        <v>14.438989361702127</v>
      </c>
      <c r="C2769" s="219">
        <f t="shared" si="214"/>
        <v>6.9778482208169399E-5</v>
      </c>
      <c r="D2769" s="193">
        <f t="shared" si="211"/>
        <v>15.079144928089489</v>
      </c>
      <c r="E2769" s="193">
        <f t="shared" si="213"/>
        <v>15.747681923322812</v>
      </c>
      <c r="F2769" s="193">
        <f t="shared" si="213"/>
        <v>16.445858643893811</v>
      </c>
      <c r="G2769" s="193">
        <f t="shared" si="213"/>
        <v>17.174989173128253</v>
      </c>
      <c r="H2769" s="193">
        <f>MAX(0,D2769-Assumptions!$C$3)*Assumptions!$C$2</f>
        <v>0</v>
      </c>
      <c r="I2769" s="193">
        <f>MAX(0,E2769-Assumptions!$C$3)*Assumptions!$C$2</f>
        <v>0</v>
      </c>
      <c r="J2769" s="193">
        <f>MAX(0,F2769-Assumptions!$C$3)*Assumptions!$C$2</f>
        <v>0</v>
      </c>
      <c r="K2769" s="193">
        <f>MAX(0,G2769-Assumptions!$C$3)*Assumptions!$C$2</f>
        <v>0</v>
      </c>
    </row>
    <row r="2770" spans="1:11">
      <c r="A2770" s="192">
        <f t="shared" si="215"/>
        <v>47964.249999993292</v>
      </c>
      <c r="B2770" s="218">
        <v>14.833138297872342</v>
      </c>
      <c r="C2770" s="219">
        <f t="shared" si="214"/>
        <v>7.1683263342150384E-5</v>
      </c>
      <c r="D2770" s="193">
        <f t="shared" si="211"/>
        <v>15.490768538501399</v>
      </c>
      <c r="E2770" s="193">
        <f t="shared" si="213"/>
        <v>16.177554951257015</v>
      </c>
      <c r="F2770" s="193">
        <f t="shared" si="213"/>
        <v>16.894790181033773</v>
      </c>
      <c r="G2770" s="193">
        <f t="shared" si="213"/>
        <v>17.643824182403826</v>
      </c>
      <c r="H2770" s="193">
        <f>MAX(0,D2770-Assumptions!$C$3)*Assumptions!$C$2</f>
        <v>0</v>
      </c>
      <c r="I2770" s="193">
        <f>MAX(0,E2770-Assumptions!$C$3)*Assumptions!$C$2</f>
        <v>0</v>
      </c>
      <c r="J2770" s="193">
        <f>MAX(0,F2770-Assumptions!$C$3)*Assumptions!$C$2</f>
        <v>0</v>
      </c>
      <c r="K2770" s="193">
        <f>MAX(0,G2770-Assumptions!$C$3)*Assumptions!$C$2</f>
        <v>0</v>
      </c>
    </row>
    <row r="2771" spans="1:11">
      <c r="A2771" s="192">
        <f t="shared" si="215"/>
        <v>47964.291666659956</v>
      </c>
      <c r="B2771" s="218">
        <v>17.579042553191492</v>
      </c>
      <c r="C2771" s="219">
        <f t="shared" si="214"/>
        <v>8.4953238575551118E-5</v>
      </c>
      <c r="D2771" s="193">
        <f t="shared" si="211"/>
        <v>18.358413024371011</v>
      </c>
      <c r="E2771" s="193">
        <f t="shared" si="213"/>
        <v>19.172337045865266</v>
      </c>
      <c r="F2771" s="193">
        <f t="shared" si="213"/>
        <v>20.022346556442152</v>
      </c>
      <c r="G2771" s="193">
        <f t="shared" si="213"/>
        <v>20.910041413690273</v>
      </c>
      <c r="H2771" s="193">
        <f>MAX(0,D2771-Assumptions!$C$3)*Assumptions!$C$2</f>
        <v>0</v>
      </c>
      <c r="I2771" s="193">
        <f>MAX(0,E2771-Assumptions!$C$3)*Assumptions!$C$2</f>
        <v>0</v>
      </c>
      <c r="J2771" s="193">
        <f>MAX(0,F2771-Assumptions!$C$3)*Assumptions!$C$2</f>
        <v>0</v>
      </c>
      <c r="K2771" s="193">
        <f>MAX(0,G2771-Assumptions!$C$3)*Assumptions!$C$2</f>
        <v>0</v>
      </c>
    </row>
    <row r="2772" spans="1:11">
      <c r="A2772" s="192">
        <f t="shared" si="215"/>
        <v>47964.33333332662</v>
      </c>
      <c r="B2772" s="218">
        <v>19.405265957446812</v>
      </c>
      <c r="C2772" s="219">
        <f t="shared" si="214"/>
        <v>9.3778724496329597E-5</v>
      </c>
      <c r="D2772" s="193">
        <f t="shared" si="211"/>
        <v>20.26560241927951</v>
      </c>
      <c r="E2772" s="193">
        <f t="shared" si="213"/>
        <v>21.16408207529372</v>
      </c>
      <c r="F2772" s="193">
        <f t="shared" si="213"/>
        <v>22.102396011857294</v>
      </c>
      <c r="G2772" s="193">
        <f t="shared" si="213"/>
        <v>23.082310290000397</v>
      </c>
      <c r="H2772" s="193">
        <f>MAX(0,D2772-Assumptions!$C$3)*Assumptions!$C$2</f>
        <v>0</v>
      </c>
      <c r="I2772" s="193">
        <f>MAX(0,E2772-Assumptions!$C$3)*Assumptions!$C$2</f>
        <v>0</v>
      </c>
      <c r="J2772" s="193">
        <f>MAX(0,F2772-Assumptions!$C$3)*Assumptions!$C$2</f>
        <v>0</v>
      </c>
      <c r="K2772" s="193">
        <f>MAX(0,G2772-Assumptions!$C$3)*Assumptions!$C$2</f>
        <v>0</v>
      </c>
    </row>
    <row r="2773" spans="1:11">
      <c r="A2773" s="192">
        <f t="shared" si="215"/>
        <v>47964.374999993284</v>
      </c>
      <c r="B2773" s="218">
        <v>20.942446808510642</v>
      </c>
      <c r="C2773" s="219">
        <f t="shared" si="214"/>
        <v>1.0120737091885537E-4</v>
      </c>
      <c r="D2773" s="193">
        <f t="shared" si="211"/>
        <v>21.870934499885944</v>
      </c>
      <c r="E2773" s="193">
        <f t="shared" si="213"/>
        <v>22.840586884237098</v>
      </c>
      <c r="F2773" s="193">
        <f t="shared" si="213"/>
        <v>23.853229006703135</v>
      </c>
      <c r="G2773" s="193">
        <f t="shared" si="213"/>
        <v>24.910766826175109</v>
      </c>
      <c r="H2773" s="193">
        <f>MAX(0,D2773-Assumptions!$C$3)*Assumptions!$C$2</f>
        <v>0</v>
      </c>
      <c r="I2773" s="193">
        <f>MAX(0,E2773-Assumptions!$C$3)*Assumptions!$C$2</f>
        <v>0</v>
      </c>
      <c r="J2773" s="193">
        <f>MAX(0,F2773-Assumptions!$C$3)*Assumptions!$C$2</f>
        <v>0</v>
      </c>
      <c r="K2773" s="193">
        <f>MAX(0,G2773-Assumptions!$C$3)*Assumptions!$C$2</f>
        <v>0</v>
      </c>
    </row>
    <row r="2774" spans="1:11">
      <c r="A2774" s="192">
        <f t="shared" si="215"/>
        <v>47964.416666659949</v>
      </c>
      <c r="B2774" s="218">
        <v>21.848989361702131</v>
      </c>
      <c r="C2774" s="219">
        <f t="shared" si="214"/>
        <v>1.0558836752701158E-4</v>
      </c>
      <c r="D2774" s="193">
        <f t="shared" si="211"/>
        <v>22.817668803833325</v>
      </c>
      <c r="E2774" s="193">
        <f t="shared" si="213"/>
        <v>23.829294848485752</v>
      </c>
      <c r="F2774" s="193">
        <f t="shared" si="213"/>
        <v>24.885771542125035</v>
      </c>
      <c r="G2774" s="193">
        <f t="shared" si="213"/>
        <v>25.98908734750891</v>
      </c>
      <c r="H2774" s="193">
        <f>MAX(0,D2774-Assumptions!$C$3)*Assumptions!$C$2</f>
        <v>0</v>
      </c>
      <c r="I2774" s="193">
        <f>MAX(0,E2774-Assumptions!$C$3)*Assumptions!$C$2</f>
        <v>0</v>
      </c>
      <c r="J2774" s="193">
        <f>MAX(0,F2774-Assumptions!$C$3)*Assumptions!$C$2</f>
        <v>0</v>
      </c>
      <c r="K2774" s="193">
        <f>MAX(0,G2774-Assumptions!$C$3)*Assumptions!$C$2</f>
        <v>0</v>
      </c>
    </row>
    <row r="2775" spans="1:11">
      <c r="A2775" s="192">
        <f t="shared" si="215"/>
        <v>47964.458333326613</v>
      </c>
      <c r="B2775" s="218">
        <v>22.177446808510645</v>
      </c>
      <c r="C2775" s="219">
        <f t="shared" si="214"/>
        <v>1.0717568513866241E-4</v>
      </c>
      <c r="D2775" s="193">
        <f t="shared" ref="D2775:D2838" si="216">$C2775*D$2</f>
        <v>23.160688479176585</v>
      </c>
      <c r="E2775" s="193">
        <f t="shared" ref="E2775:G2806" si="217">$C2775*E$2</f>
        <v>24.187522371764256</v>
      </c>
      <c r="F2775" s="193">
        <f t="shared" si="217"/>
        <v>25.259881156408341</v>
      </c>
      <c r="G2775" s="193">
        <f t="shared" si="217"/>
        <v>26.379783188571889</v>
      </c>
      <c r="H2775" s="193">
        <f>MAX(0,D2775-Assumptions!$C$3)*Assumptions!$C$2</f>
        <v>0</v>
      </c>
      <c r="I2775" s="193">
        <f>MAX(0,E2775-Assumptions!$C$3)*Assumptions!$C$2</f>
        <v>0</v>
      </c>
      <c r="J2775" s="193">
        <f>MAX(0,F2775-Assumptions!$C$3)*Assumptions!$C$2</f>
        <v>0</v>
      </c>
      <c r="K2775" s="193">
        <f>MAX(0,G2775-Assumptions!$C$3)*Assumptions!$C$2</f>
        <v>0</v>
      </c>
    </row>
    <row r="2776" spans="1:11">
      <c r="A2776" s="192">
        <f t="shared" si="215"/>
        <v>47964.499999993277</v>
      </c>
      <c r="B2776" s="218">
        <v>22.597872340425535</v>
      </c>
      <c r="C2776" s="219">
        <f t="shared" si="214"/>
        <v>1.0920745168157543E-4</v>
      </c>
      <c r="D2776" s="193">
        <f t="shared" si="216"/>
        <v>23.59975366361595</v>
      </c>
      <c r="E2776" s="193">
        <f t="shared" si="217"/>
        <v>24.646053601560734</v>
      </c>
      <c r="F2776" s="193">
        <f t="shared" si="217"/>
        <v>25.73874146269096</v>
      </c>
      <c r="G2776" s="193">
        <f t="shared" si="217"/>
        <v>26.879873865132488</v>
      </c>
      <c r="H2776" s="193">
        <f>MAX(0,D2776-Assumptions!$C$3)*Assumptions!$C$2</f>
        <v>0</v>
      </c>
      <c r="I2776" s="193">
        <f>MAX(0,E2776-Assumptions!$C$3)*Assumptions!$C$2</f>
        <v>0</v>
      </c>
      <c r="J2776" s="193">
        <f>MAX(0,F2776-Assumptions!$C$3)*Assumptions!$C$2</f>
        <v>0</v>
      </c>
      <c r="K2776" s="193">
        <f>MAX(0,G2776-Assumptions!$C$3)*Assumptions!$C$2</f>
        <v>0</v>
      </c>
    </row>
    <row r="2777" spans="1:11">
      <c r="A2777" s="192">
        <f t="shared" si="215"/>
        <v>47964.541666659941</v>
      </c>
      <c r="B2777" s="218">
        <v>22.479627659574472</v>
      </c>
      <c r="C2777" s="219">
        <f t="shared" si="214"/>
        <v>1.0863601734138113E-4</v>
      </c>
      <c r="D2777" s="193">
        <f t="shared" si="216"/>
        <v>23.476266580492375</v>
      </c>
      <c r="E2777" s="193">
        <f t="shared" si="217"/>
        <v>24.517091693180472</v>
      </c>
      <c r="F2777" s="193">
        <f t="shared" si="217"/>
        <v>25.604062001548968</v>
      </c>
      <c r="G2777" s="193">
        <f t="shared" si="217"/>
        <v>26.739223362349819</v>
      </c>
      <c r="H2777" s="193">
        <f>MAX(0,D2777-Assumptions!$C$3)*Assumptions!$C$2</f>
        <v>0</v>
      </c>
      <c r="I2777" s="193">
        <f>MAX(0,E2777-Assumptions!$C$3)*Assumptions!$C$2</f>
        <v>0</v>
      </c>
      <c r="J2777" s="193">
        <f>MAX(0,F2777-Assumptions!$C$3)*Assumptions!$C$2</f>
        <v>0</v>
      </c>
      <c r="K2777" s="193">
        <f>MAX(0,G2777-Assumptions!$C$3)*Assumptions!$C$2</f>
        <v>0</v>
      </c>
    </row>
    <row r="2778" spans="1:11">
      <c r="A2778" s="192">
        <f t="shared" si="215"/>
        <v>47964.583333326605</v>
      </c>
      <c r="B2778" s="218">
        <v>21.914680851063832</v>
      </c>
      <c r="C2778" s="219">
        <f t="shared" si="214"/>
        <v>1.0590583104934174E-4</v>
      </c>
      <c r="D2778" s="193">
        <f t="shared" si="216"/>
        <v>22.886272738901976</v>
      </c>
      <c r="E2778" s="193">
        <f t="shared" si="217"/>
        <v>23.900940353141451</v>
      </c>
      <c r="F2778" s="193">
        <f t="shared" si="217"/>
        <v>24.960593464981695</v>
      </c>
      <c r="G2778" s="193">
        <f t="shared" si="217"/>
        <v>26.067226515721501</v>
      </c>
      <c r="H2778" s="193">
        <f>MAX(0,D2778-Assumptions!$C$3)*Assumptions!$C$2</f>
        <v>0</v>
      </c>
      <c r="I2778" s="193">
        <f>MAX(0,E2778-Assumptions!$C$3)*Assumptions!$C$2</f>
        <v>0</v>
      </c>
      <c r="J2778" s="193">
        <f>MAX(0,F2778-Assumptions!$C$3)*Assumptions!$C$2</f>
        <v>0</v>
      </c>
      <c r="K2778" s="193">
        <f>MAX(0,G2778-Assumptions!$C$3)*Assumptions!$C$2</f>
        <v>0</v>
      </c>
    </row>
    <row r="2779" spans="1:11">
      <c r="A2779" s="192">
        <f t="shared" si="215"/>
        <v>47964.62499999327</v>
      </c>
      <c r="B2779" s="218">
        <v>22.387659574468092</v>
      </c>
      <c r="C2779" s="219">
        <f t="shared" si="214"/>
        <v>1.0819156841011892E-4</v>
      </c>
      <c r="D2779" s="193">
        <f t="shared" si="216"/>
        <v>23.380221071396267</v>
      </c>
      <c r="E2779" s="193">
        <f t="shared" si="217"/>
        <v>24.416787986662495</v>
      </c>
      <c r="F2779" s="193">
        <f t="shared" si="217"/>
        <v>25.49931130954965</v>
      </c>
      <c r="G2779" s="193">
        <f t="shared" si="217"/>
        <v>26.629828526852187</v>
      </c>
      <c r="H2779" s="193">
        <f>MAX(0,D2779-Assumptions!$C$3)*Assumptions!$C$2</f>
        <v>0</v>
      </c>
      <c r="I2779" s="193">
        <f>MAX(0,E2779-Assumptions!$C$3)*Assumptions!$C$2</f>
        <v>0</v>
      </c>
      <c r="J2779" s="193">
        <f>MAX(0,F2779-Assumptions!$C$3)*Assumptions!$C$2</f>
        <v>0</v>
      </c>
      <c r="K2779" s="193">
        <f>MAX(0,G2779-Assumptions!$C$3)*Assumptions!$C$2</f>
        <v>0</v>
      </c>
    </row>
    <row r="2780" spans="1:11">
      <c r="A2780" s="192">
        <f t="shared" si="215"/>
        <v>47964.666666659934</v>
      </c>
      <c r="B2780" s="218">
        <v>23.097127659574475</v>
      </c>
      <c r="C2780" s="219">
        <f t="shared" si="214"/>
        <v>1.1162017445128467E-4</v>
      </c>
      <c r="D2780" s="193">
        <f t="shared" si="216"/>
        <v>24.121143570137701</v>
      </c>
      <c r="E2780" s="193">
        <f t="shared" si="217"/>
        <v>25.190559436944053</v>
      </c>
      <c r="F2780" s="193">
        <f t="shared" si="217"/>
        <v>26.307388076401576</v>
      </c>
      <c r="G2780" s="193">
        <f t="shared" si="217"/>
        <v>27.473731543548208</v>
      </c>
      <c r="H2780" s="193">
        <f>MAX(0,D2780-Assumptions!$C$3)*Assumptions!$C$2</f>
        <v>0</v>
      </c>
      <c r="I2780" s="193">
        <f>MAX(0,E2780-Assumptions!$C$3)*Assumptions!$C$2</f>
        <v>0</v>
      </c>
      <c r="J2780" s="193">
        <f>MAX(0,F2780-Assumptions!$C$3)*Assumptions!$C$2</f>
        <v>0</v>
      </c>
      <c r="K2780" s="193">
        <f>MAX(0,G2780-Assumptions!$C$3)*Assumptions!$C$2</f>
        <v>0</v>
      </c>
    </row>
    <row r="2781" spans="1:11">
      <c r="A2781" s="192">
        <f t="shared" si="215"/>
        <v>47964.708333326598</v>
      </c>
      <c r="B2781" s="218">
        <v>23.688351063829792</v>
      </c>
      <c r="C2781" s="219">
        <f t="shared" si="214"/>
        <v>1.1447734615225611E-4</v>
      </c>
      <c r="D2781" s="193">
        <f t="shared" si="216"/>
        <v>24.738578985755556</v>
      </c>
      <c r="E2781" s="193">
        <f t="shared" si="217"/>
        <v>25.835368978845349</v>
      </c>
      <c r="F2781" s="193">
        <f t="shared" si="217"/>
        <v>26.98078538211151</v>
      </c>
      <c r="G2781" s="193">
        <f t="shared" si="217"/>
        <v>28.176984057461556</v>
      </c>
      <c r="H2781" s="193">
        <f>MAX(0,D2781-Assumptions!$C$3)*Assumptions!$C$2</f>
        <v>0</v>
      </c>
      <c r="I2781" s="193">
        <f>MAX(0,E2781-Assumptions!$C$3)*Assumptions!$C$2</f>
        <v>0</v>
      </c>
      <c r="J2781" s="193">
        <f>MAX(0,F2781-Assumptions!$C$3)*Assumptions!$C$2</f>
        <v>0</v>
      </c>
      <c r="K2781" s="193">
        <f>MAX(0,G2781-Assumptions!$C$3)*Assumptions!$C$2</f>
        <v>0</v>
      </c>
    </row>
    <row r="2782" spans="1:11">
      <c r="A2782" s="192">
        <f t="shared" si="215"/>
        <v>47964.749999993262</v>
      </c>
      <c r="B2782" s="218">
        <v>23.72776595744681</v>
      </c>
      <c r="C2782" s="219">
        <f t="shared" si="214"/>
        <v>1.1466782426565419E-4</v>
      </c>
      <c r="D2782" s="193">
        <f t="shared" si="216"/>
        <v>24.779741346796744</v>
      </c>
      <c r="E2782" s="193">
        <f t="shared" si="217"/>
        <v>25.878356281638766</v>
      </c>
      <c r="F2782" s="193">
        <f t="shared" si="217"/>
        <v>27.025678535825506</v>
      </c>
      <c r="G2782" s="193">
        <f t="shared" si="217"/>
        <v>28.223867558389109</v>
      </c>
      <c r="H2782" s="193">
        <f>MAX(0,D2782-Assumptions!$C$3)*Assumptions!$C$2</f>
        <v>0</v>
      </c>
      <c r="I2782" s="193">
        <f>MAX(0,E2782-Assumptions!$C$3)*Assumptions!$C$2</f>
        <v>0</v>
      </c>
      <c r="J2782" s="193">
        <f>MAX(0,F2782-Assumptions!$C$3)*Assumptions!$C$2</f>
        <v>0</v>
      </c>
      <c r="K2782" s="193">
        <f>MAX(0,G2782-Assumptions!$C$3)*Assumptions!$C$2</f>
        <v>0</v>
      </c>
    </row>
    <row r="2783" spans="1:11">
      <c r="A2783" s="192">
        <f t="shared" si="215"/>
        <v>47964.791666659927</v>
      </c>
      <c r="B2783" s="218">
        <v>23.662074468085112</v>
      </c>
      <c r="C2783" s="219">
        <f t="shared" si="214"/>
        <v>1.1435036074332405E-4</v>
      </c>
      <c r="D2783" s="193">
        <f t="shared" si="216"/>
        <v>24.711137411728096</v>
      </c>
      <c r="E2783" s="193">
        <f t="shared" si="217"/>
        <v>25.806710776983071</v>
      </c>
      <c r="F2783" s="193">
        <f t="shared" si="217"/>
        <v>26.950856612968849</v>
      </c>
      <c r="G2783" s="193">
        <f t="shared" si="217"/>
        <v>28.145728390176519</v>
      </c>
      <c r="H2783" s="193">
        <f>MAX(0,D2783-Assumptions!$C$3)*Assumptions!$C$2</f>
        <v>0</v>
      </c>
      <c r="I2783" s="193">
        <f>MAX(0,E2783-Assumptions!$C$3)*Assumptions!$C$2</f>
        <v>0</v>
      </c>
      <c r="J2783" s="193">
        <f>MAX(0,F2783-Assumptions!$C$3)*Assumptions!$C$2</f>
        <v>0</v>
      </c>
      <c r="K2783" s="193">
        <f>MAX(0,G2783-Assumptions!$C$3)*Assumptions!$C$2</f>
        <v>0</v>
      </c>
    </row>
    <row r="2784" spans="1:11">
      <c r="A2784" s="192">
        <f t="shared" si="215"/>
        <v>47964.833333326591</v>
      </c>
      <c r="B2784" s="218">
        <v>24.069361702127665</v>
      </c>
      <c r="C2784" s="219">
        <f t="shared" si="214"/>
        <v>1.1631863458177105E-4</v>
      </c>
      <c r="D2784" s="193">
        <f t="shared" si="216"/>
        <v>25.136481809153736</v>
      </c>
      <c r="E2784" s="193">
        <f t="shared" si="217"/>
        <v>26.250912905848409</v>
      </c>
      <c r="F2784" s="193">
        <f t="shared" si="217"/>
        <v>27.41475253468014</v>
      </c>
      <c r="G2784" s="193">
        <f t="shared" si="217"/>
        <v>28.630191233094607</v>
      </c>
      <c r="H2784" s="193">
        <f>MAX(0,D2784-Assumptions!$C$3)*Assumptions!$C$2</f>
        <v>0</v>
      </c>
      <c r="I2784" s="193">
        <f>MAX(0,E2784-Assumptions!$C$3)*Assumptions!$C$2</f>
        <v>0</v>
      </c>
      <c r="J2784" s="193">
        <f>MAX(0,F2784-Assumptions!$C$3)*Assumptions!$C$2</f>
        <v>0</v>
      </c>
      <c r="K2784" s="193">
        <f>MAX(0,G2784-Assumptions!$C$3)*Assumptions!$C$2</f>
        <v>0</v>
      </c>
    </row>
    <row r="2785" spans="1:11">
      <c r="A2785" s="192">
        <f t="shared" si="215"/>
        <v>47964.874999993255</v>
      </c>
      <c r="B2785" s="218">
        <v>23.596382978723408</v>
      </c>
      <c r="C2785" s="219">
        <f t="shared" si="214"/>
        <v>1.1403289722099388E-4</v>
      </c>
      <c r="D2785" s="193">
        <f t="shared" si="216"/>
        <v>24.642533476659445</v>
      </c>
      <c r="E2785" s="193">
        <f t="shared" si="217"/>
        <v>25.735065272327368</v>
      </c>
      <c r="F2785" s="193">
        <f t="shared" si="217"/>
        <v>26.876034690112188</v>
      </c>
      <c r="G2785" s="193">
        <f t="shared" si="217"/>
        <v>28.067589221963924</v>
      </c>
      <c r="H2785" s="193">
        <f>MAX(0,D2785-Assumptions!$C$3)*Assumptions!$C$2</f>
        <v>0</v>
      </c>
      <c r="I2785" s="193">
        <f>MAX(0,E2785-Assumptions!$C$3)*Assumptions!$C$2</f>
        <v>0</v>
      </c>
      <c r="J2785" s="193">
        <f>MAX(0,F2785-Assumptions!$C$3)*Assumptions!$C$2</f>
        <v>0</v>
      </c>
      <c r="K2785" s="193">
        <f>MAX(0,G2785-Assumptions!$C$3)*Assumptions!$C$2</f>
        <v>0</v>
      </c>
    </row>
    <row r="2786" spans="1:11">
      <c r="A2786" s="192">
        <f t="shared" si="215"/>
        <v>47964.916666659919</v>
      </c>
      <c r="B2786" s="218">
        <v>22.321968085106384</v>
      </c>
      <c r="C2786" s="219">
        <f t="shared" si="214"/>
        <v>1.0787410488778874E-4</v>
      </c>
      <c r="D2786" s="193">
        <f t="shared" si="216"/>
        <v>23.311617136327612</v>
      </c>
      <c r="E2786" s="193">
        <f t="shared" si="217"/>
        <v>24.345142482006789</v>
      </c>
      <c r="F2786" s="193">
        <f t="shared" si="217"/>
        <v>25.424489386692983</v>
      </c>
      <c r="G2786" s="193">
        <f t="shared" si="217"/>
        <v>26.551689358639589</v>
      </c>
      <c r="H2786" s="193">
        <f>MAX(0,D2786-Assumptions!$C$3)*Assumptions!$C$2</f>
        <v>0</v>
      </c>
      <c r="I2786" s="193">
        <f>MAX(0,E2786-Assumptions!$C$3)*Assumptions!$C$2</f>
        <v>0</v>
      </c>
      <c r="J2786" s="193">
        <f>MAX(0,F2786-Assumptions!$C$3)*Assumptions!$C$2</f>
        <v>0</v>
      </c>
      <c r="K2786" s="193">
        <f>MAX(0,G2786-Assumptions!$C$3)*Assumptions!$C$2</f>
        <v>0</v>
      </c>
    </row>
    <row r="2787" spans="1:11">
      <c r="A2787" s="192">
        <f t="shared" si="215"/>
        <v>47964.958333326584</v>
      </c>
      <c r="B2787" s="218">
        <v>20.443191489361705</v>
      </c>
      <c r="C2787" s="219">
        <f t="shared" si="214"/>
        <v>9.8794648149146146E-5</v>
      </c>
      <c r="D2787" s="193">
        <f t="shared" si="216"/>
        <v>21.349544593364197</v>
      </c>
      <c r="E2787" s="193">
        <f t="shared" si="217"/>
        <v>22.296081048853779</v>
      </c>
      <c r="F2787" s="193">
        <f t="shared" si="217"/>
        <v>23.284582392992519</v>
      </c>
      <c r="G2787" s="193">
        <f t="shared" si="217"/>
        <v>24.316909147759389</v>
      </c>
      <c r="H2787" s="193">
        <f>MAX(0,D2787-Assumptions!$C$3)*Assumptions!$C$2</f>
        <v>0</v>
      </c>
      <c r="I2787" s="193">
        <f>MAX(0,E2787-Assumptions!$C$3)*Assumptions!$C$2</f>
        <v>0</v>
      </c>
      <c r="J2787" s="193">
        <f>MAX(0,F2787-Assumptions!$C$3)*Assumptions!$C$2</f>
        <v>0</v>
      </c>
      <c r="K2787" s="193">
        <f>MAX(0,G2787-Assumptions!$C$3)*Assumptions!$C$2</f>
        <v>0</v>
      </c>
    </row>
    <row r="2788" spans="1:11">
      <c r="A2788" s="192">
        <f t="shared" si="215"/>
        <v>47964.999999993248</v>
      </c>
      <c r="B2788" s="218">
        <v>19.011117021276601</v>
      </c>
      <c r="C2788" s="219">
        <f t="shared" si="214"/>
        <v>9.1873943362348639E-5</v>
      </c>
      <c r="D2788" s="193">
        <f t="shared" si="216"/>
        <v>19.853978808867605</v>
      </c>
      <c r="E2788" s="193">
        <f t="shared" si="217"/>
        <v>20.734209047359524</v>
      </c>
      <c r="F2788" s="193">
        <f t="shared" si="217"/>
        <v>21.653464474717339</v>
      </c>
      <c r="G2788" s="193">
        <f t="shared" si="217"/>
        <v>22.613475280724835</v>
      </c>
      <c r="H2788" s="193">
        <f>MAX(0,D2788-Assumptions!$C$3)*Assumptions!$C$2</f>
        <v>0</v>
      </c>
      <c r="I2788" s="193">
        <f>MAX(0,E2788-Assumptions!$C$3)*Assumptions!$C$2</f>
        <v>0</v>
      </c>
      <c r="J2788" s="193">
        <f>MAX(0,F2788-Assumptions!$C$3)*Assumptions!$C$2</f>
        <v>0</v>
      </c>
      <c r="K2788" s="193">
        <f>MAX(0,G2788-Assumptions!$C$3)*Assumptions!$C$2</f>
        <v>0</v>
      </c>
    </row>
    <row r="2789" spans="1:11">
      <c r="A2789" s="192">
        <f t="shared" si="215"/>
        <v>47965.041666659912</v>
      </c>
      <c r="B2789" s="218">
        <v>17.066648936170214</v>
      </c>
      <c r="C2789" s="219">
        <f t="shared" si="214"/>
        <v>8.247702310137585E-5</v>
      </c>
      <c r="D2789" s="193">
        <f t="shared" si="216"/>
        <v>17.823302330835531</v>
      </c>
      <c r="E2789" s="193">
        <f t="shared" si="217"/>
        <v>18.613502109550804</v>
      </c>
      <c r="F2789" s="193">
        <f t="shared" si="217"/>
        <v>19.438735558160204</v>
      </c>
      <c r="G2789" s="193">
        <f t="shared" si="217"/>
        <v>20.300555901632034</v>
      </c>
      <c r="H2789" s="193">
        <f>MAX(0,D2789-Assumptions!$C$3)*Assumptions!$C$2</f>
        <v>0</v>
      </c>
      <c r="I2789" s="193">
        <f>MAX(0,E2789-Assumptions!$C$3)*Assumptions!$C$2</f>
        <v>0</v>
      </c>
      <c r="J2789" s="193">
        <f>MAX(0,F2789-Assumptions!$C$3)*Assumptions!$C$2</f>
        <v>0</v>
      </c>
      <c r="K2789" s="193">
        <f>MAX(0,G2789-Assumptions!$C$3)*Assumptions!$C$2</f>
        <v>0</v>
      </c>
    </row>
    <row r="2790" spans="1:11">
      <c r="A2790" s="192">
        <f t="shared" si="215"/>
        <v>47965.083333326576</v>
      </c>
      <c r="B2790" s="218">
        <v>16.133829787234045</v>
      </c>
      <c r="C2790" s="219">
        <f t="shared" si="214"/>
        <v>7.7969041084287568E-5</v>
      </c>
      <c r="D2790" s="193">
        <f t="shared" si="216"/>
        <v>16.849126452860688</v>
      </c>
      <c r="E2790" s="193">
        <f t="shared" si="217"/>
        <v>17.596135943439869</v>
      </c>
      <c r="F2790" s="193">
        <f t="shared" si="217"/>
        <v>18.376264253595636</v>
      </c>
      <c r="G2790" s="193">
        <f t="shared" si="217"/>
        <v>19.190979713013192</v>
      </c>
      <c r="H2790" s="193">
        <f>MAX(0,D2790-Assumptions!$C$3)*Assumptions!$C$2</f>
        <v>0</v>
      </c>
      <c r="I2790" s="193">
        <f>MAX(0,E2790-Assumptions!$C$3)*Assumptions!$C$2</f>
        <v>0</v>
      </c>
      <c r="J2790" s="193">
        <f>MAX(0,F2790-Assumptions!$C$3)*Assumptions!$C$2</f>
        <v>0</v>
      </c>
      <c r="K2790" s="193">
        <f>MAX(0,G2790-Assumptions!$C$3)*Assumptions!$C$2</f>
        <v>0</v>
      </c>
    </row>
    <row r="2791" spans="1:11">
      <c r="A2791" s="192">
        <f t="shared" si="215"/>
        <v>47965.124999993241</v>
      </c>
      <c r="B2791" s="218">
        <v>15.42436170212766</v>
      </c>
      <c r="C2791" s="219">
        <f t="shared" si="214"/>
        <v>7.4540435043121822E-5</v>
      </c>
      <c r="D2791" s="193">
        <f t="shared" si="216"/>
        <v>16.108203954119254</v>
      </c>
      <c r="E2791" s="193">
        <f t="shared" si="217"/>
        <v>16.822364493158311</v>
      </c>
      <c r="F2791" s="193">
        <f t="shared" si="217"/>
        <v>17.56818748674371</v>
      </c>
      <c r="G2791" s="193">
        <f t="shared" si="217"/>
        <v>18.347076696317171</v>
      </c>
      <c r="H2791" s="193">
        <f>MAX(0,D2791-Assumptions!$C$3)*Assumptions!$C$2</f>
        <v>0</v>
      </c>
      <c r="I2791" s="193">
        <f>MAX(0,E2791-Assumptions!$C$3)*Assumptions!$C$2</f>
        <v>0</v>
      </c>
      <c r="J2791" s="193">
        <f>MAX(0,F2791-Assumptions!$C$3)*Assumptions!$C$2</f>
        <v>0</v>
      </c>
      <c r="K2791" s="193">
        <f>MAX(0,G2791-Assumptions!$C$3)*Assumptions!$C$2</f>
        <v>0</v>
      </c>
    </row>
    <row r="2792" spans="1:11">
      <c r="A2792" s="192">
        <f t="shared" si="215"/>
        <v>47965.166666659905</v>
      </c>
      <c r="B2792" s="218">
        <v>15.214148936170215</v>
      </c>
      <c r="C2792" s="219">
        <f t="shared" si="214"/>
        <v>7.3524551771665314E-5</v>
      </c>
      <c r="D2792" s="193">
        <f t="shared" si="216"/>
        <v>15.888671361899574</v>
      </c>
      <c r="E2792" s="193">
        <f t="shared" si="217"/>
        <v>16.593098878260072</v>
      </c>
      <c r="F2792" s="193">
        <f t="shared" si="217"/>
        <v>17.3287573336024</v>
      </c>
      <c r="G2792" s="193">
        <f t="shared" si="217"/>
        <v>18.097031358036872</v>
      </c>
      <c r="H2792" s="193">
        <f>MAX(0,D2792-Assumptions!$C$3)*Assumptions!$C$2</f>
        <v>0</v>
      </c>
      <c r="I2792" s="193">
        <f>MAX(0,E2792-Assumptions!$C$3)*Assumptions!$C$2</f>
        <v>0</v>
      </c>
      <c r="J2792" s="193">
        <f>MAX(0,F2792-Assumptions!$C$3)*Assumptions!$C$2</f>
        <v>0</v>
      </c>
      <c r="K2792" s="193">
        <f>MAX(0,G2792-Assumptions!$C$3)*Assumptions!$C$2</f>
        <v>0</v>
      </c>
    </row>
    <row r="2793" spans="1:11">
      <c r="A2793" s="192">
        <f t="shared" si="215"/>
        <v>47965.208333326569</v>
      </c>
      <c r="B2793" s="218">
        <v>15.739680851063833</v>
      </c>
      <c r="C2793" s="219">
        <f t="shared" si="214"/>
        <v>7.606425995030661E-5</v>
      </c>
      <c r="D2793" s="193">
        <f t="shared" si="216"/>
        <v>16.437502842448783</v>
      </c>
      <c r="E2793" s="193">
        <f t="shared" si="217"/>
        <v>17.166262915505673</v>
      </c>
      <c r="F2793" s="193">
        <f t="shared" si="217"/>
        <v>17.92733271645568</v>
      </c>
      <c r="G2793" s="193">
        <f t="shared" si="217"/>
        <v>18.72214470373763</v>
      </c>
      <c r="H2793" s="193">
        <f>MAX(0,D2793-Assumptions!$C$3)*Assumptions!$C$2</f>
        <v>0</v>
      </c>
      <c r="I2793" s="193">
        <f>MAX(0,E2793-Assumptions!$C$3)*Assumptions!$C$2</f>
        <v>0</v>
      </c>
      <c r="J2793" s="193">
        <f>MAX(0,F2793-Assumptions!$C$3)*Assumptions!$C$2</f>
        <v>0</v>
      </c>
      <c r="K2793" s="193">
        <f>MAX(0,G2793-Assumptions!$C$3)*Assumptions!$C$2</f>
        <v>0</v>
      </c>
    </row>
    <row r="2794" spans="1:11">
      <c r="A2794" s="192">
        <f t="shared" si="215"/>
        <v>47965.249999993233</v>
      </c>
      <c r="B2794" s="218">
        <v>16.212659574468088</v>
      </c>
      <c r="C2794" s="219">
        <f t="shared" si="214"/>
        <v>7.8349997311083765E-5</v>
      </c>
      <c r="D2794" s="193">
        <f t="shared" si="216"/>
        <v>16.931451174943071</v>
      </c>
      <c r="E2794" s="193">
        <f t="shared" si="217"/>
        <v>17.68211054902671</v>
      </c>
      <c r="F2794" s="193">
        <f t="shared" si="217"/>
        <v>18.466050561023629</v>
      </c>
      <c r="G2794" s="193">
        <f t="shared" si="217"/>
        <v>19.284746714868309</v>
      </c>
      <c r="H2794" s="193">
        <f>MAX(0,D2794-Assumptions!$C$3)*Assumptions!$C$2</f>
        <v>0</v>
      </c>
      <c r="I2794" s="193">
        <f>MAX(0,E2794-Assumptions!$C$3)*Assumptions!$C$2</f>
        <v>0</v>
      </c>
      <c r="J2794" s="193">
        <f>MAX(0,F2794-Assumptions!$C$3)*Assumptions!$C$2</f>
        <v>0</v>
      </c>
      <c r="K2794" s="193">
        <f>MAX(0,G2794-Assumptions!$C$3)*Assumptions!$C$2</f>
        <v>0</v>
      </c>
    </row>
    <row r="2795" spans="1:11">
      <c r="A2795" s="192">
        <f t="shared" si="215"/>
        <v>47965.291666659898</v>
      </c>
      <c r="B2795" s="218">
        <v>17.184893617021281</v>
      </c>
      <c r="C2795" s="219">
        <f t="shared" si="214"/>
        <v>8.3048457441570159E-5</v>
      </c>
      <c r="D2795" s="193">
        <f t="shared" si="216"/>
        <v>17.946789413959106</v>
      </c>
      <c r="E2795" s="193">
        <f t="shared" si="217"/>
        <v>18.74246401793107</v>
      </c>
      <c r="F2795" s="193">
        <f t="shared" si="217"/>
        <v>19.573415019302196</v>
      </c>
      <c r="G2795" s="193">
        <f t="shared" si="217"/>
        <v>20.441206404414707</v>
      </c>
      <c r="H2795" s="193">
        <f>MAX(0,D2795-Assumptions!$C$3)*Assumptions!$C$2</f>
        <v>0</v>
      </c>
      <c r="I2795" s="193">
        <f>MAX(0,E2795-Assumptions!$C$3)*Assumptions!$C$2</f>
        <v>0</v>
      </c>
      <c r="J2795" s="193">
        <f>MAX(0,F2795-Assumptions!$C$3)*Assumptions!$C$2</f>
        <v>0</v>
      </c>
      <c r="K2795" s="193">
        <f>MAX(0,G2795-Assumptions!$C$3)*Assumptions!$C$2</f>
        <v>0</v>
      </c>
    </row>
    <row r="2796" spans="1:11">
      <c r="A2796" s="192">
        <f t="shared" si="215"/>
        <v>47965.333333326562</v>
      </c>
      <c r="B2796" s="218">
        <v>19.168776595744685</v>
      </c>
      <c r="C2796" s="219">
        <f t="shared" si="214"/>
        <v>9.2635855815941019E-5</v>
      </c>
      <c r="D2796" s="193">
        <f t="shared" si="216"/>
        <v>20.018628253032368</v>
      </c>
      <c r="E2796" s="193">
        <f t="shared" si="217"/>
        <v>20.906158258533203</v>
      </c>
      <c r="F2796" s="193">
        <f t="shared" si="217"/>
        <v>21.83303708957332</v>
      </c>
      <c r="G2796" s="193">
        <f t="shared" si="217"/>
        <v>22.801009284435057</v>
      </c>
      <c r="H2796" s="193">
        <f>MAX(0,D2796-Assumptions!$C$3)*Assumptions!$C$2</f>
        <v>0</v>
      </c>
      <c r="I2796" s="193">
        <f>MAX(0,E2796-Assumptions!$C$3)*Assumptions!$C$2</f>
        <v>0</v>
      </c>
      <c r="J2796" s="193">
        <f>MAX(0,F2796-Assumptions!$C$3)*Assumptions!$C$2</f>
        <v>0</v>
      </c>
      <c r="K2796" s="193">
        <f>MAX(0,G2796-Assumptions!$C$3)*Assumptions!$C$2</f>
        <v>0</v>
      </c>
    </row>
    <row r="2797" spans="1:11">
      <c r="A2797" s="192">
        <f t="shared" si="215"/>
        <v>47965.374999993226</v>
      </c>
      <c r="B2797" s="218">
        <v>20.324946808510642</v>
      </c>
      <c r="C2797" s="219">
        <f t="shared" si="214"/>
        <v>9.8223213808951851E-5</v>
      </c>
      <c r="D2797" s="193">
        <f t="shared" si="216"/>
        <v>21.226057510240622</v>
      </c>
      <c r="E2797" s="193">
        <f t="shared" si="217"/>
        <v>22.167119140473517</v>
      </c>
      <c r="F2797" s="193">
        <f t="shared" si="217"/>
        <v>23.14990293185053</v>
      </c>
      <c r="G2797" s="193">
        <f t="shared" si="217"/>
        <v>24.17625864497672</v>
      </c>
      <c r="H2797" s="193">
        <f>MAX(0,D2797-Assumptions!$C$3)*Assumptions!$C$2</f>
        <v>0</v>
      </c>
      <c r="I2797" s="193">
        <f>MAX(0,E2797-Assumptions!$C$3)*Assumptions!$C$2</f>
        <v>0</v>
      </c>
      <c r="J2797" s="193">
        <f>MAX(0,F2797-Assumptions!$C$3)*Assumptions!$C$2</f>
        <v>0</v>
      </c>
      <c r="K2797" s="193">
        <f>MAX(0,G2797-Assumptions!$C$3)*Assumptions!$C$2</f>
        <v>0</v>
      </c>
    </row>
    <row r="2798" spans="1:11">
      <c r="A2798" s="192">
        <f t="shared" si="215"/>
        <v>47965.41666665989</v>
      </c>
      <c r="B2798" s="218">
        <v>20.732234042553195</v>
      </c>
      <c r="C2798" s="219">
        <f t="shared" si="214"/>
        <v>1.0019148764739885E-4</v>
      </c>
      <c r="D2798" s="193">
        <f t="shared" si="216"/>
        <v>21.651401907666258</v>
      </c>
      <c r="E2798" s="193">
        <f t="shared" si="217"/>
        <v>22.611321269338859</v>
      </c>
      <c r="F2798" s="193">
        <f t="shared" si="217"/>
        <v>23.613798853561821</v>
      </c>
      <c r="G2798" s="193">
        <f t="shared" si="217"/>
        <v>24.660721487894804</v>
      </c>
      <c r="H2798" s="193">
        <f>MAX(0,D2798-Assumptions!$C$3)*Assumptions!$C$2</f>
        <v>0</v>
      </c>
      <c r="I2798" s="193">
        <f>MAX(0,E2798-Assumptions!$C$3)*Assumptions!$C$2</f>
        <v>0</v>
      </c>
      <c r="J2798" s="193">
        <f>MAX(0,F2798-Assumptions!$C$3)*Assumptions!$C$2</f>
        <v>0</v>
      </c>
      <c r="K2798" s="193">
        <f>MAX(0,G2798-Assumptions!$C$3)*Assumptions!$C$2</f>
        <v>0</v>
      </c>
    </row>
    <row r="2799" spans="1:11">
      <c r="A2799" s="192">
        <f t="shared" si="215"/>
        <v>47965.458333326555</v>
      </c>
      <c r="B2799" s="218">
        <v>21.139521276595747</v>
      </c>
      <c r="C2799" s="219">
        <f t="shared" si="214"/>
        <v>1.0215976148584585E-4</v>
      </c>
      <c r="D2799" s="193">
        <f t="shared" si="216"/>
        <v>22.076746305091895</v>
      </c>
      <c r="E2799" s="193">
        <f t="shared" si="217"/>
        <v>23.055523398204198</v>
      </c>
      <c r="F2799" s="193">
        <f t="shared" si="217"/>
        <v>24.077694775273113</v>
      </c>
      <c r="G2799" s="193">
        <f t="shared" si="217"/>
        <v>25.145184330812892</v>
      </c>
      <c r="H2799" s="193">
        <f>MAX(0,D2799-Assumptions!$C$3)*Assumptions!$C$2</f>
        <v>0</v>
      </c>
      <c r="I2799" s="193">
        <f>MAX(0,E2799-Assumptions!$C$3)*Assumptions!$C$2</f>
        <v>0</v>
      </c>
      <c r="J2799" s="193">
        <f>MAX(0,F2799-Assumptions!$C$3)*Assumptions!$C$2</f>
        <v>0</v>
      </c>
      <c r="K2799" s="193">
        <f>MAX(0,G2799-Assumptions!$C$3)*Assumptions!$C$2</f>
        <v>0</v>
      </c>
    </row>
    <row r="2800" spans="1:11">
      <c r="A2800" s="192">
        <f t="shared" si="215"/>
        <v>47965.499999993219</v>
      </c>
      <c r="B2800" s="218">
        <v>21.5468085106383</v>
      </c>
      <c r="C2800" s="219">
        <f t="shared" si="214"/>
        <v>1.0412803532429284E-4</v>
      </c>
      <c r="D2800" s="193">
        <f t="shared" si="216"/>
        <v>22.502090702517531</v>
      </c>
      <c r="E2800" s="193">
        <f t="shared" si="217"/>
        <v>23.499725527069533</v>
      </c>
      <c r="F2800" s="193">
        <f t="shared" si="217"/>
        <v>24.5415906969844</v>
      </c>
      <c r="G2800" s="193">
        <f t="shared" si="217"/>
        <v>25.629647173730973</v>
      </c>
      <c r="H2800" s="193">
        <f>MAX(0,D2800-Assumptions!$C$3)*Assumptions!$C$2</f>
        <v>0</v>
      </c>
      <c r="I2800" s="193">
        <f>MAX(0,E2800-Assumptions!$C$3)*Assumptions!$C$2</f>
        <v>0</v>
      </c>
      <c r="J2800" s="193">
        <f>MAX(0,F2800-Assumptions!$C$3)*Assumptions!$C$2</f>
        <v>0</v>
      </c>
      <c r="K2800" s="193">
        <f>MAX(0,G2800-Assumptions!$C$3)*Assumptions!$C$2</f>
        <v>0</v>
      </c>
    </row>
    <row r="2801" spans="1:11">
      <c r="A2801" s="192">
        <f t="shared" si="215"/>
        <v>47965.541666659883</v>
      </c>
      <c r="B2801" s="218">
        <v>21.494255319148937</v>
      </c>
      <c r="C2801" s="219">
        <f t="shared" si="214"/>
        <v>1.0387406450642871E-4</v>
      </c>
      <c r="D2801" s="193">
        <f t="shared" si="216"/>
        <v>22.447207554462608</v>
      </c>
      <c r="E2801" s="193">
        <f t="shared" si="217"/>
        <v>23.442409123344973</v>
      </c>
      <c r="F2801" s="193">
        <f t="shared" si="217"/>
        <v>24.481733158699072</v>
      </c>
      <c r="G2801" s="193">
        <f t="shared" si="217"/>
        <v>25.567135839160898</v>
      </c>
      <c r="H2801" s="193">
        <f>MAX(0,D2801-Assumptions!$C$3)*Assumptions!$C$2</f>
        <v>0</v>
      </c>
      <c r="I2801" s="193">
        <f>MAX(0,E2801-Assumptions!$C$3)*Assumptions!$C$2</f>
        <v>0</v>
      </c>
      <c r="J2801" s="193">
        <f>MAX(0,F2801-Assumptions!$C$3)*Assumptions!$C$2</f>
        <v>0</v>
      </c>
      <c r="K2801" s="193">
        <f>MAX(0,G2801-Assumptions!$C$3)*Assumptions!$C$2</f>
        <v>0</v>
      </c>
    </row>
    <row r="2802" spans="1:11">
      <c r="A2802" s="192">
        <f t="shared" si="215"/>
        <v>47965.583333326547</v>
      </c>
      <c r="B2802" s="218">
        <v>21.178936170212772</v>
      </c>
      <c r="C2802" s="219">
        <f t="shared" si="214"/>
        <v>1.0235023959924396E-4</v>
      </c>
      <c r="D2802" s="193">
        <f t="shared" si="216"/>
        <v>22.11790866613309</v>
      </c>
      <c r="E2802" s="193">
        <f t="shared" si="217"/>
        <v>23.098510700997618</v>
      </c>
      <c r="F2802" s="193">
        <f t="shared" si="217"/>
        <v>24.122587928987112</v>
      </c>
      <c r="G2802" s="193">
        <f t="shared" si="217"/>
        <v>25.192067831740452</v>
      </c>
      <c r="H2802" s="193">
        <f>MAX(0,D2802-Assumptions!$C$3)*Assumptions!$C$2</f>
        <v>0</v>
      </c>
      <c r="I2802" s="193">
        <f>MAX(0,E2802-Assumptions!$C$3)*Assumptions!$C$2</f>
        <v>0</v>
      </c>
      <c r="J2802" s="193">
        <f>MAX(0,F2802-Assumptions!$C$3)*Assumptions!$C$2</f>
        <v>0</v>
      </c>
      <c r="K2802" s="193">
        <f>MAX(0,G2802-Assumptions!$C$3)*Assumptions!$C$2</f>
        <v>0</v>
      </c>
    </row>
    <row r="2803" spans="1:11">
      <c r="A2803" s="192">
        <f t="shared" si="215"/>
        <v>47965.624999993212</v>
      </c>
      <c r="B2803" s="218">
        <v>21.310319148936177</v>
      </c>
      <c r="C2803" s="219">
        <f t="shared" si="214"/>
        <v>1.0298516664390429E-4</v>
      </c>
      <c r="D2803" s="193">
        <f t="shared" si="216"/>
        <v>22.255116536270393</v>
      </c>
      <c r="E2803" s="193">
        <f t="shared" si="217"/>
        <v>23.241801710309019</v>
      </c>
      <c r="F2803" s="193">
        <f t="shared" si="217"/>
        <v>24.27223177470043</v>
      </c>
      <c r="G2803" s="193">
        <f t="shared" si="217"/>
        <v>25.348346168165641</v>
      </c>
      <c r="H2803" s="193">
        <f>MAX(0,D2803-Assumptions!$C$3)*Assumptions!$C$2</f>
        <v>0</v>
      </c>
      <c r="I2803" s="193">
        <f>MAX(0,E2803-Assumptions!$C$3)*Assumptions!$C$2</f>
        <v>0</v>
      </c>
      <c r="J2803" s="193">
        <f>MAX(0,F2803-Assumptions!$C$3)*Assumptions!$C$2</f>
        <v>0</v>
      </c>
      <c r="K2803" s="193">
        <f>MAX(0,G2803-Assumptions!$C$3)*Assumptions!$C$2</f>
        <v>0</v>
      </c>
    </row>
    <row r="2804" spans="1:11">
      <c r="A2804" s="192">
        <f t="shared" si="215"/>
        <v>47965.666666659876</v>
      </c>
      <c r="B2804" s="218">
        <v>22.519042553191493</v>
      </c>
      <c r="C2804" s="219">
        <f t="shared" si="214"/>
        <v>1.0882649545477923E-4</v>
      </c>
      <c r="D2804" s="193">
        <f t="shared" si="216"/>
        <v>23.517428941533566</v>
      </c>
      <c r="E2804" s="193">
        <f t="shared" si="217"/>
        <v>24.560078995973893</v>
      </c>
      <c r="F2804" s="193">
        <f t="shared" si="217"/>
        <v>25.648955155262964</v>
      </c>
      <c r="G2804" s="193">
        <f t="shared" si="217"/>
        <v>26.786106863277375</v>
      </c>
      <c r="H2804" s="193">
        <f>MAX(0,D2804-Assumptions!$C$3)*Assumptions!$C$2</f>
        <v>0</v>
      </c>
      <c r="I2804" s="193">
        <f>MAX(0,E2804-Assumptions!$C$3)*Assumptions!$C$2</f>
        <v>0</v>
      </c>
      <c r="J2804" s="193">
        <f>MAX(0,F2804-Assumptions!$C$3)*Assumptions!$C$2</f>
        <v>0</v>
      </c>
      <c r="K2804" s="193">
        <f>MAX(0,G2804-Assumptions!$C$3)*Assumptions!$C$2</f>
        <v>0</v>
      </c>
    </row>
    <row r="2805" spans="1:11">
      <c r="A2805" s="192">
        <f t="shared" si="215"/>
        <v>47965.70833332654</v>
      </c>
      <c r="B2805" s="218">
        <v>23.964255319148943</v>
      </c>
      <c r="C2805" s="219">
        <f t="shared" si="214"/>
        <v>1.1581069294604279E-4</v>
      </c>
      <c r="D2805" s="193">
        <f t="shared" si="216"/>
        <v>25.026715513043893</v>
      </c>
      <c r="E2805" s="193">
        <f t="shared" si="217"/>
        <v>26.13628009839929</v>
      </c>
      <c r="F2805" s="193">
        <f t="shared" si="217"/>
        <v>27.295037458109483</v>
      </c>
      <c r="G2805" s="193">
        <f t="shared" si="217"/>
        <v>28.505168563954456</v>
      </c>
      <c r="H2805" s="193">
        <f>MAX(0,D2805-Assumptions!$C$3)*Assumptions!$C$2</f>
        <v>0</v>
      </c>
      <c r="I2805" s="193">
        <f>MAX(0,E2805-Assumptions!$C$3)*Assumptions!$C$2</f>
        <v>0</v>
      </c>
      <c r="J2805" s="193">
        <f>MAX(0,F2805-Assumptions!$C$3)*Assumptions!$C$2</f>
        <v>0</v>
      </c>
      <c r="K2805" s="193">
        <f>MAX(0,G2805-Assumptions!$C$3)*Assumptions!$C$2</f>
        <v>0</v>
      </c>
    </row>
    <row r="2806" spans="1:11">
      <c r="A2806" s="192">
        <f t="shared" si="215"/>
        <v>47965.749999993204</v>
      </c>
      <c r="B2806" s="218">
        <v>23.924840425531919</v>
      </c>
      <c r="C2806" s="219">
        <f t="shared" si="214"/>
        <v>1.1562021483264468E-4</v>
      </c>
      <c r="D2806" s="193">
        <f t="shared" si="216"/>
        <v>24.985553152002698</v>
      </c>
      <c r="E2806" s="193">
        <f t="shared" si="217"/>
        <v>26.093292795605869</v>
      </c>
      <c r="F2806" s="193">
        <f t="shared" si="217"/>
        <v>27.250144304395487</v>
      </c>
      <c r="G2806" s="193">
        <f t="shared" si="217"/>
        <v>28.458285063026896</v>
      </c>
      <c r="H2806" s="193">
        <f>MAX(0,D2806-Assumptions!$C$3)*Assumptions!$C$2</f>
        <v>0</v>
      </c>
      <c r="I2806" s="193">
        <f>MAX(0,E2806-Assumptions!$C$3)*Assumptions!$C$2</f>
        <v>0</v>
      </c>
      <c r="J2806" s="193">
        <f>MAX(0,F2806-Assumptions!$C$3)*Assumptions!$C$2</f>
        <v>0</v>
      </c>
      <c r="K2806" s="193">
        <f>MAX(0,G2806-Assumptions!$C$3)*Assumptions!$C$2</f>
        <v>0</v>
      </c>
    </row>
    <row r="2807" spans="1:11">
      <c r="A2807" s="192">
        <f t="shared" si="215"/>
        <v>47965.791666659868</v>
      </c>
      <c r="B2807" s="218">
        <v>23.438723404255324</v>
      </c>
      <c r="C2807" s="219">
        <f t="shared" si="214"/>
        <v>1.132709847674015E-4</v>
      </c>
      <c r="D2807" s="193">
        <f t="shared" si="216"/>
        <v>24.477884032494686</v>
      </c>
      <c r="E2807" s="193">
        <f t="shared" ref="E2807:G2838" si="218">$C2807*E$2</f>
        <v>25.563116061153693</v>
      </c>
      <c r="F2807" s="193">
        <f t="shared" si="218"/>
        <v>26.696462075256207</v>
      </c>
      <c r="G2807" s="193">
        <f t="shared" si="218"/>
        <v>27.880055218253698</v>
      </c>
      <c r="H2807" s="193">
        <f>MAX(0,D2807-Assumptions!$C$3)*Assumptions!$C$2</f>
        <v>0</v>
      </c>
      <c r="I2807" s="193">
        <f>MAX(0,E2807-Assumptions!$C$3)*Assumptions!$C$2</f>
        <v>0</v>
      </c>
      <c r="J2807" s="193">
        <f>MAX(0,F2807-Assumptions!$C$3)*Assumptions!$C$2</f>
        <v>0</v>
      </c>
      <c r="K2807" s="193">
        <f>MAX(0,G2807-Assumptions!$C$3)*Assumptions!$C$2</f>
        <v>0</v>
      </c>
    </row>
    <row r="2808" spans="1:11">
      <c r="A2808" s="192">
        <f t="shared" si="215"/>
        <v>47965.833333326533</v>
      </c>
      <c r="B2808" s="218">
        <v>23.977393617021281</v>
      </c>
      <c r="C2808" s="219">
        <f t="shared" si="214"/>
        <v>1.1587418565050881E-4</v>
      </c>
      <c r="D2808" s="193">
        <f t="shared" si="216"/>
        <v>25.040436300057621</v>
      </c>
      <c r="E2808" s="193">
        <f t="shared" si="218"/>
        <v>26.150609199330429</v>
      </c>
      <c r="F2808" s="193">
        <f t="shared" si="218"/>
        <v>27.310001842680812</v>
      </c>
      <c r="G2808" s="193">
        <f t="shared" si="218"/>
        <v>28.520796397596971</v>
      </c>
      <c r="H2808" s="193">
        <f>MAX(0,D2808-Assumptions!$C$3)*Assumptions!$C$2</f>
        <v>0</v>
      </c>
      <c r="I2808" s="193">
        <f>MAX(0,E2808-Assumptions!$C$3)*Assumptions!$C$2</f>
        <v>0</v>
      </c>
      <c r="J2808" s="193">
        <f>MAX(0,F2808-Assumptions!$C$3)*Assumptions!$C$2</f>
        <v>0</v>
      </c>
      <c r="K2808" s="193">
        <f>MAX(0,G2808-Assumptions!$C$3)*Assumptions!$C$2</f>
        <v>0</v>
      </c>
    </row>
    <row r="2809" spans="1:11">
      <c r="A2809" s="192">
        <f t="shared" si="215"/>
        <v>47965.874999993197</v>
      </c>
      <c r="B2809" s="218">
        <v>23.964255319148943</v>
      </c>
      <c r="C2809" s="219">
        <f t="shared" si="214"/>
        <v>1.1581069294604279E-4</v>
      </c>
      <c r="D2809" s="193">
        <f t="shared" si="216"/>
        <v>25.026715513043893</v>
      </c>
      <c r="E2809" s="193">
        <f t="shared" si="218"/>
        <v>26.13628009839929</v>
      </c>
      <c r="F2809" s="193">
        <f t="shared" si="218"/>
        <v>27.295037458109483</v>
      </c>
      <c r="G2809" s="193">
        <f t="shared" si="218"/>
        <v>28.505168563954456</v>
      </c>
      <c r="H2809" s="193">
        <f>MAX(0,D2809-Assumptions!$C$3)*Assumptions!$C$2</f>
        <v>0</v>
      </c>
      <c r="I2809" s="193">
        <f>MAX(0,E2809-Assumptions!$C$3)*Assumptions!$C$2</f>
        <v>0</v>
      </c>
      <c r="J2809" s="193">
        <f>MAX(0,F2809-Assumptions!$C$3)*Assumptions!$C$2</f>
        <v>0</v>
      </c>
      <c r="K2809" s="193">
        <f>MAX(0,G2809-Assumptions!$C$3)*Assumptions!$C$2</f>
        <v>0</v>
      </c>
    </row>
    <row r="2810" spans="1:11">
      <c r="A2810" s="192">
        <f t="shared" si="215"/>
        <v>47965.916666659861</v>
      </c>
      <c r="B2810" s="218">
        <v>22.111755319148937</v>
      </c>
      <c r="C2810" s="219">
        <f t="shared" si="214"/>
        <v>1.0685822161633222E-4</v>
      </c>
      <c r="D2810" s="193">
        <f t="shared" si="216"/>
        <v>23.092084544107927</v>
      </c>
      <c r="E2810" s="193">
        <f t="shared" si="218"/>
        <v>24.11587686710855</v>
      </c>
      <c r="F2810" s="193">
        <f t="shared" si="218"/>
        <v>25.185059233551673</v>
      </c>
      <c r="G2810" s="193">
        <f t="shared" si="218"/>
        <v>26.301644020359284</v>
      </c>
      <c r="H2810" s="193">
        <f>MAX(0,D2810-Assumptions!$C$3)*Assumptions!$C$2</f>
        <v>0</v>
      </c>
      <c r="I2810" s="193">
        <f>MAX(0,E2810-Assumptions!$C$3)*Assumptions!$C$2</f>
        <v>0</v>
      </c>
      <c r="J2810" s="193">
        <f>MAX(0,F2810-Assumptions!$C$3)*Assumptions!$C$2</f>
        <v>0</v>
      </c>
      <c r="K2810" s="193">
        <f>MAX(0,G2810-Assumptions!$C$3)*Assumptions!$C$2</f>
        <v>0</v>
      </c>
    </row>
    <row r="2811" spans="1:11">
      <c r="A2811" s="192">
        <f t="shared" si="215"/>
        <v>47965.958333326525</v>
      </c>
      <c r="B2811" s="218">
        <v>19.549787234042554</v>
      </c>
      <c r="C2811" s="219">
        <f t="shared" si="214"/>
        <v>9.4477144245455936E-5</v>
      </c>
      <c r="D2811" s="193">
        <f t="shared" si="216"/>
        <v>20.416531076430537</v>
      </c>
      <c r="E2811" s="193">
        <f t="shared" si="218"/>
        <v>21.321702185536257</v>
      </c>
      <c r="F2811" s="193">
        <f t="shared" si="218"/>
        <v>22.26700424214194</v>
      </c>
      <c r="G2811" s="193">
        <f t="shared" si="218"/>
        <v>23.254216460068101</v>
      </c>
      <c r="H2811" s="193">
        <f>MAX(0,D2811-Assumptions!$C$3)*Assumptions!$C$2</f>
        <v>0</v>
      </c>
      <c r="I2811" s="193">
        <f>MAX(0,E2811-Assumptions!$C$3)*Assumptions!$C$2</f>
        <v>0</v>
      </c>
      <c r="J2811" s="193">
        <f>MAX(0,F2811-Assumptions!$C$3)*Assumptions!$C$2</f>
        <v>0</v>
      </c>
      <c r="K2811" s="193">
        <f>MAX(0,G2811-Assumptions!$C$3)*Assumptions!$C$2</f>
        <v>0</v>
      </c>
    </row>
    <row r="2812" spans="1:11">
      <c r="A2812" s="192">
        <f t="shared" si="215"/>
        <v>47965.99999999319</v>
      </c>
      <c r="B2812" s="218">
        <v>17.303138297872344</v>
      </c>
      <c r="C2812" s="219">
        <f t="shared" si="214"/>
        <v>8.3619891781764441E-5</v>
      </c>
      <c r="D2812" s="193">
        <f t="shared" si="216"/>
        <v>18.070276497082677</v>
      </c>
      <c r="E2812" s="193">
        <f t="shared" si="218"/>
        <v>18.871425926311328</v>
      </c>
      <c r="F2812" s="193">
        <f t="shared" si="218"/>
        <v>19.708094480444181</v>
      </c>
      <c r="G2812" s="193">
        <f t="shared" si="218"/>
        <v>20.581856907197377</v>
      </c>
      <c r="H2812" s="193">
        <f>MAX(0,D2812-Assumptions!$C$3)*Assumptions!$C$2</f>
        <v>0</v>
      </c>
      <c r="I2812" s="193">
        <f>MAX(0,E2812-Assumptions!$C$3)*Assumptions!$C$2</f>
        <v>0</v>
      </c>
      <c r="J2812" s="193">
        <f>MAX(0,F2812-Assumptions!$C$3)*Assumptions!$C$2</f>
        <v>0</v>
      </c>
      <c r="K2812" s="193">
        <f>MAX(0,G2812-Assumptions!$C$3)*Assumptions!$C$2</f>
        <v>0</v>
      </c>
    </row>
    <row r="2813" spans="1:11">
      <c r="A2813" s="192">
        <f t="shared" si="215"/>
        <v>47966.041666659854</v>
      </c>
      <c r="B2813" s="218">
        <v>15.608297872340426</v>
      </c>
      <c r="C2813" s="219">
        <f t="shared" si="214"/>
        <v>7.5429332905646272E-5</v>
      </c>
      <c r="D2813" s="193">
        <f t="shared" si="216"/>
        <v>16.30029497231148</v>
      </c>
      <c r="E2813" s="193">
        <f t="shared" si="218"/>
        <v>17.022971906194272</v>
      </c>
      <c r="F2813" s="193">
        <f t="shared" si="218"/>
        <v>17.777688870742356</v>
      </c>
      <c r="G2813" s="193">
        <f t="shared" si="218"/>
        <v>18.565866367312438</v>
      </c>
      <c r="H2813" s="193">
        <f>MAX(0,D2813-Assumptions!$C$3)*Assumptions!$C$2</f>
        <v>0</v>
      </c>
      <c r="I2813" s="193">
        <f>MAX(0,E2813-Assumptions!$C$3)*Assumptions!$C$2</f>
        <v>0</v>
      </c>
      <c r="J2813" s="193">
        <f>MAX(0,F2813-Assumptions!$C$3)*Assumptions!$C$2</f>
        <v>0</v>
      </c>
      <c r="K2813" s="193">
        <f>MAX(0,G2813-Assumptions!$C$3)*Assumptions!$C$2</f>
        <v>0</v>
      </c>
    </row>
    <row r="2814" spans="1:11">
      <c r="A2814" s="192">
        <f t="shared" si="215"/>
        <v>47966.083333326518</v>
      </c>
      <c r="B2814" s="218">
        <v>14.846276595744683</v>
      </c>
      <c r="C2814" s="219">
        <f t="shared" si="214"/>
        <v>7.1746756046616413E-5</v>
      </c>
      <c r="D2814" s="193">
        <f t="shared" si="216"/>
        <v>15.504489325515129</v>
      </c>
      <c r="E2814" s="193">
        <f t="shared" si="218"/>
        <v>16.191884052188154</v>
      </c>
      <c r="F2814" s="193">
        <f t="shared" si="218"/>
        <v>16.909754565605105</v>
      </c>
      <c r="G2814" s="193">
        <f t="shared" si="218"/>
        <v>17.659452016046345</v>
      </c>
      <c r="H2814" s="193">
        <f>MAX(0,D2814-Assumptions!$C$3)*Assumptions!$C$2</f>
        <v>0</v>
      </c>
      <c r="I2814" s="193">
        <f>MAX(0,E2814-Assumptions!$C$3)*Assumptions!$C$2</f>
        <v>0</v>
      </c>
      <c r="J2814" s="193">
        <f>MAX(0,F2814-Assumptions!$C$3)*Assumptions!$C$2</f>
        <v>0</v>
      </c>
      <c r="K2814" s="193">
        <f>MAX(0,G2814-Assumptions!$C$3)*Assumptions!$C$2</f>
        <v>0</v>
      </c>
    </row>
    <row r="2815" spans="1:11">
      <c r="A2815" s="192">
        <f t="shared" si="215"/>
        <v>47966.124999993182</v>
      </c>
      <c r="B2815" s="218">
        <v>14.386436170212768</v>
      </c>
      <c r="C2815" s="219">
        <f t="shared" si="214"/>
        <v>6.9524511390305286E-5</v>
      </c>
      <c r="D2815" s="193">
        <f t="shared" si="216"/>
        <v>15.024261780034571</v>
      </c>
      <c r="E2815" s="193">
        <f t="shared" si="218"/>
        <v>15.690365519598256</v>
      </c>
      <c r="F2815" s="193">
        <f t="shared" si="218"/>
        <v>16.386001105608489</v>
      </c>
      <c r="G2815" s="193">
        <f t="shared" si="218"/>
        <v>17.112477838558181</v>
      </c>
      <c r="H2815" s="193">
        <f>MAX(0,D2815-Assumptions!$C$3)*Assumptions!$C$2</f>
        <v>0</v>
      </c>
      <c r="I2815" s="193">
        <f>MAX(0,E2815-Assumptions!$C$3)*Assumptions!$C$2</f>
        <v>0</v>
      </c>
      <c r="J2815" s="193">
        <f>MAX(0,F2815-Assumptions!$C$3)*Assumptions!$C$2</f>
        <v>0</v>
      </c>
      <c r="K2815" s="193">
        <f>MAX(0,G2815-Assumptions!$C$3)*Assumptions!$C$2</f>
        <v>0</v>
      </c>
    </row>
    <row r="2816" spans="1:11">
      <c r="A2816" s="192">
        <f t="shared" si="215"/>
        <v>47966.166666659847</v>
      </c>
      <c r="B2816" s="218">
        <v>14.806861702127661</v>
      </c>
      <c r="C2816" s="219">
        <f t="shared" si="214"/>
        <v>7.1556277933218314E-5</v>
      </c>
      <c r="D2816" s="193">
        <f t="shared" si="216"/>
        <v>15.463326964473938</v>
      </c>
      <c r="E2816" s="193">
        <f t="shared" si="218"/>
        <v>16.148896749394734</v>
      </c>
      <c r="F2816" s="193">
        <f t="shared" si="218"/>
        <v>16.864861411891109</v>
      </c>
      <c r="G2816" s="193">
        <f t="shared" si="218"/>
        <v>17.612568515118785</v>
      </c>
      <c r="H2816" s="193">
        <f>MAX(0,D2816-Assumptions!$C$3)*Assumptions!$C$2</f>
        <v>0</v>
      </c>
      <c r="I2816" s="193">
        <f>MAX(0,E2816-Assumptions!$C$3)*Assumptions!$C$2</f>
        <v>0</v>
      </c>
      <c r="J2816" s="193">
        <f>MAX(0,F2816-Assumptions!$C$3)*Assumptions!$C$2</f>
        <v>0</v>
      </c>
      <c r="K2816" s="193">
        <f>MAX(0,G2816-Assumptions!$C$3)*Assumptions!$C$2</f>
        <v>0</v>
      </c>
    </row>
    <row r="2817" spans="1:11">
      <c r="A2817" s="192">
        <f t="shared" si="215"/>
        <v>47966.208333326511</v>
      </c>
      <c r="B2817" s="218">
        <v>16.488563829787239</v>
      </c>
      <c r="C2817" s="219">
        <f t="shared" si="214"/>
        <v>7.9683344104870455E-5</v>
      </c>
      <c r="D2817" s="193">
        <f t="shared" si="216"/>
        <v>17.219587702231408</v>
      </c>
      <c r="E2817" s="193">
        <f t="shared" si="218"/>
        <v>17.983021668580655</v>
      </c>
      <c r="F2817" s="193">
        <f t="shared" si="218"/>
        <v>18.780302637021602</v>
      </c>
      <c r="G2817" s="193">
        <f t="shared" si="218"/>
        <v>19.612931221361208</v>
      </c>
      <c r="H2817" s="193">
        <f>MAX(0,D2817-Assumptions!$C$3)*Assumptions!$C$2</f>
        <v>0</v>
      </c>
      <c r="I2817" s="193">
        <f>MAX(0,E2817-Assumptions!$C$3)*Assumptions!$C$2</f>
        <v>0</v>
      </c>
      <c r="J2817" s="193">
        <f>MAX(0,F2817-Assumptions!$C$3)*Assumptions!$C$2</f>
        <v>0</v>
      </c>
      <c r="K2817" s="193">
        <f>MAX(0,G2817-Assumptions!$C$3)*Assumptions!$C$2</f>
        <v>0</v>
      </c>
    </row>
    <row r="2818" spans="1:11">
      <c r="A2818" s="192">
        <f t="shared" si="215"/>
        <v>47966.249999993175</v>
      </c>
      <c r="B2818" s="218">
        <v>18.590691489361703</v>
      </c>
      <c r="C2818" s="219">
        <f t="shared" si="214"/>
        <v>8.9842176819435583E-5</v>
      </c>
      <c r="D2818" s="193">
        <f t="shared" si="216"/>
        <v>19.414913624428234</v>
      </c>
      <c r="E2818" s="193">
        <f t="shared" si="218"/>
        <v>20.275677817563039</v>
      </c>
      <c r="F2818" s="193">
        <f t="shared" si="218"/>
        <v>21.174604168434708</v>
      </c>
      <c r="G2818" s="193">
        <f t="shared" si="218"/>
        <v>22.113384604164224</v>
      </c>
      <c r="H2818" s="193">
        <f>MAX(0,D2818-Assumptions!$C$3)*Assumptions!$C$2</f>
        <v>0</v>
      </c>
      <c r="I2818" s="193">
        <f>MAX(0,E2818-Assumptions!$C$3)*Assumptions!$C$2</f>
        <v>0</v>
      </c>
      <c r="J2818" s="193">
        <f>MAX(0,F2818-Assumptions!$C$3)*Assumptions!$C$2</f>
        <v>0</v>
      </c>
      <c r="K2818" s="193">
        <f>MAX(0,G2818-Assumptions!$C$3)*Assumptions!$C$2</f>
        <v>0</v>
      </c>
    </row>
    <row r="2819" spans="1:11">
      <c r="A2819" s="192">
        <f t="shared" si="215"/>
        <v>47966.291666659839</v>
      </c>
      <c r="B2819" s="218">
        <v>21.901542553191494</v>
      </c>
      <c r="C2819" s="219">
        <f t="shared" si="214"/>
        <v>1.0584233834487572E-4</v>
      </c>
      <c r="D2819" s="193">
        <f t="shared" si="216"/>
        <v>22.872551951888248</v>
      </c>
      <c r="E2819" s="193">
        <f t="shared" si="218"/>
        <v>23.886611252210315</v>
      </c>
      <c r="F2819" s="193">
        <f t="shared" si="218"/>
        <v>24.945629080410367</v>
      </c>
      <c r="G2819" s="193">
        <f t="shared" si="218"/>
        <v>26.051598682078989</v>
      </c>
      <c r="H2819" s="193">
        <f>MAX(0,D2819-Assumptions!$C$3)*Assumptions!$C$2</f>
        <v>0</v>
      </c>
      <c r="I2819" s="193">
        <f>MAX(0,E2819-Assumptions!$C$3)*Assumptions!$C$2</f>
        <v>0</v>
      </c>
      <c r="J2819" s="193">
        <f>MAX(0,F2819-Assumptions!$C$3)*Assumptions!$C$2</f>
        <v>0</v>
      </c>
      <c r="K2819" s="193">
        <f>MAX(0,G2819-Assumptions!$C$3)*Assumptions!$C$2</f>
        <v>0</v>
      </c>
    </row>
    <row r="2820" spans="1:11">
      <c r="A2820" s="192">
        <f t="shared" si="215"/>
        <v>47966.333333326504</v>
      </c>
      <c r="B2820" s="218">
        <v>21.52053191489362</v>
      </c>
      <c r="C2820" s="219">
        <f t="shared" si="214"/>
        <v>1.0400104991536078E-4</v>
      </c>
      <c r="D2820" s="193">
        <f t="shared" si="216"/>
        <v>22.474649128490071</v>
      </c>
      <c r="E2820" s="193">
        <f t="shared" si="218"/>
        <v>23.471067325207255</v>
      </c>
      <c r="F2820" s="193">
        <f t="shared" si="218"/>
        <v>24.511661927841736</v>
      </c>
      <c r="G2820" s="193">
        <f t="shared" si="218"/>
        <v>25.598391506445939</v>
      </c>
      <c r="H2820" s="193">
        <f>MAX(0,D2820-Assumptions!$C$3)*Assumptions!$C$2</f>
        <v>0</v>
      </c>
      <c r="I2820" s="193">
        <f>MAX(0,E2820-Assumptions!$C$3)*Assumptions!$C$2</f>
        <v>0</v>
      </c>
      <c r="J2820" s="193">
        <f>MAX(0,F2820-Assumptions!$C$3)*Assumptions!$C$2</f>
        <v>0</v>
      </c>
      <c r="K2820" s="193">
        <f>MAX(0,G2820-Assumptions!$C$3)*Assumptions!$C$2</f>
        <v>0</v>
      </c>
    </row>
    <row r="2821" spans="1:11">
      <c r="A2821" s="192">
        <f t="shared" si="215"/>
        <v>47966.374999993168</v>
      </c>
      <c r="B2821" s="218">
        <v>21.625638297872346</v>
      </c>
      <c r="C2821" s="219">
        <f t="shared" ref="C2821:C2884" si="219">B2821/$B$2</f>
        <v>1.0450899155108905E-4</v>
      </c>
      <c r="D2821" s="193">
        <f t="shared" si="216"/>
        <v>22.584415424599914</v>
      </c>
      <c r="E2821" s="193">
        <f t="shared" si="218"/>
        <v>23.585700132656378</v>
      </c>
      <c r="F2821" s="193">
        <f t="shared" si="218"/>
        <v>24.631377004412396</v>
      </c>
      <c r="G2821" s="193">
        <f t="shared" si="218"/>
        <v>25.72341417558609</v>
      </c>
      <c r="H2821" s="193">
        <f>MAX(0,D2821-Assumptions!$C$3)*Assumptions!$C$2</f>
        <v>0</v>
      </c>
      <c r="I2821" s="193">
        <f>MAX(0,E2821-Assumptions!$C$3)*Assumptions!$C$2</f>
        <v>0</v>
      </c>
      <c r="J2821" s="193">
        <f>MAX(0,F2821-Assumptions!$C$3)*Assumptions!$C$2</f>
        <v>0</v>
      </c>
      <c r="K2821" s="193">
        <f>MAX(0,G2821-Assumptions!$C$3)*Assumptions!$C$2</f>
        <v>0</v>
      </c>
    </row>
    <row r="2822" spans="1:11">
      <c r="A2822" s="192">
        <f t="shared" ref="A2822:A2885" si="220">A2821 + TIME(1,0,0)</f>
        <v>47966.416666659832</v>
      </c>
      <c r="B2822" s="218">
        <v>21.980372340425536</v>
      </c>
      <c r="C2822" s="219">
        <f t="shared" si="219"/>
        <v>1.0622329457167191E-4</v>
      </c>
      <c r="D2822" s="193">
        <f t="shared" si="216"/>
        <v>22.954876673970627</v>
      </c>
      <c r="E2822" s="193">
        <f t="shared" si="218"/>
        <v>23.972585857797153</v>
      </c>
      <c r="F2822" s="193">
        <f t="shared" si="218"/>
        <v>25.035415387838356</v>
      </c>
      <c r="G2822" s="193">
        <f t="shared" si="218"/>
        <v>26.145365683934099</v>
      </c>
      <c r="H2822" s="193">
        <f>MAX(0,D2822-Assumptions!$C$3)*Assumptions!$C$2</f>
        <v>0</v>
      </c>
      <c r="I2822" s="193">
        <f>MAX(0,E2822-Assumptions!$C$3)*Assumptions!$C$2</f>
        <v>0</v>
      </c>
      <c r="J2822" s="193">
        <f>MAX(0,F2822-Assumptions!$C$3)*Assumptions!$C$2</f>
        <v>0</v>
      </c>
      <c r="K2822" s="193">
        <f>MAX(0,G2822-Assumptions!$C$3)*Assumptions!$C$2</f>
        <v>0</v>
      </c>
    </row>
    <row r="2823" spans="1:11">
      <c r="A2823" s="192">
        <f t="shared" si="220"/>
        <v>47966.458333326496</v>
      </c>
      <c r="B2823" s="218">
        <v>22.124893617021279</v>
      </c>
      <c r="C2823" s="219">
        <f t="shared" si="219"/>
        <v>1.0692171432079826E-4</v>
      </c>
      <c r="D2823" s="193">
        <f t="shared" si="216"/>
        <v>23.105805331121658</v>
      </c>
      <c r="E2823" s="193">
        <f t="shared" si="218"/>
        <v>24.130205968039693</v>
      </c>
      <c r="F2823" s="193">
        <f t="shared" si="218"/>
        <v>25.200023618123005</v>
      </c>
      <c r="G2823" s="193">
        <f t="shared" si="218"/>
        <v>26.317271854001806</v>
      </c>
      <c r="H2823" s="193">
        <f>MAX(0,D2823-Assumptions!$C$3)*Assumptions!$C$2</f>
        <v>0</v>
      </c>
      <c r="I2823" s="193">
        <f>MAX(0,E2823-Assumptions!$C$3)*Assumptions!$C$2</f>
        <v>0</v>
      </c>
      <c r="J2823" s="193">
        <f>MAX(0,F2823-Assumptions!$C$3)*Assumptions!$C$2</f>
        <v>0</v>
      </c>
      <c r="K2823" s="193">
        <f>MAX(0,G2823-Assumptions!$C$3)*Assumptions!$C$2</f>
        <v>0</v>
      </c>
    </row>
    <row r="2824" spans="1:11">
      <c r="A2824" s="192">
        <f t="shared" si="220"/>
        <v>47966.499999993161</v>
      </c>
      <c r="B2824" s="218">
        <v>22.453351063829789</v>
      </c>
      <c r="C2824" s="219">
        <f t="shared" si="219"/>
        <v>1.0850903193244906E-4</v>
      </c>
      <c r="D2824" s="193">
        <f t="shared" si="216"/>
        <v>23.448825006464915</v>
      </c>
      <c r="E2824" s="193">
        <f t="shared" si="218"/>
        <v>24.48843349131819</v>
      </c>
      <c r="F2824" s="193">
        <f t="shared" si="218"/>
        <v>25.574133232406304</v>
      </c>
      <c r="G2824" s="193">
        <f t="shared" si="218"/>
        <v>26.707967695064777</v>
      </c>
      <c r="H2824" s="193">
        <f>MAX(0,D2824-Assumptions!$C$3)*Assumptions!$C$2</f>
        <v>0</v>
      </c>
      <c r="I2824" s="193">
        <f>MAX(0,E2824-Assumptions!$C$3)*Assumptions!$C$2</f>
        <v>0</v>
      </c>
      <c r="J2824" s="193">
        <f>MAX(0,F2824-Assumptions!$C$3)*Assumptions!$C$2</f>
        <v>0</v>
      </c>
      <c r="K2824" s="193">
        <f>MAX(0,G2824-Assumptions!$C$3)*Assumptions!$C$2</f>
        <v>0</v>
      </c>
    </row>
    <row r="2825" spans="1:11">
      <c r="A2825" s="192">
        <f t="shared" si="220"/>
        <v>47966.541666659825</v>
      </c>
      <c r="B2825" s="218">
        <v>22.059202127659578</v>
      </c>
      <c r="C2825" s="219">
        <f t="shared" si="219"/>
        <v>1.066042507984681E-4</v>
      </c>
      <c r="D2825" s="193">
        <f t="shared" si="216"/>
        <v>23.03720139605301</v>
      </c>
      <c r="E2825" s="193">
        <f t="shared" si="218"/>
        <v>24.058560463383994</v>
      </c>
      <c r="F2825" s="193">
        <f t="shared" si="218"/>
        <v>25.125201695266348</v>
      </c>
      <c r="G2825" s="193">
        <f t="shared" si="218"/>
        <v>26.239132685789212</v>
      </c>
      <c r="H2825" s="193">
        <f>MAX(0,D2825-Assumptions!$C$3)*Assumptions!$C$2</f>
        <v>0</v>
      </c>
      <c r="I2825" s="193">
        <f>MAX(0,E2825-Assumptions!$C$3)*Assumptions!$C$2</f>
        <v>0</v>
      </c>
      <c r="J2825" s="193">
        <f>MAX(0,F2825-Assumptions!$C$3)*Assumptions!$C$2</f>
        <v>0</v>
      </c>
      <c r="K2825" s="193">
        <f>MAX(0,G2825-Assumptions!$C$3)*Assumptions!$C$2</f>
        <v>0</v>
      </c>
    </row>
    <row r="2826" spans="1:11">
      <c r="A2826" s="192">
        <f t="shared" si="220"/>
        <v>47966.583333326489</v>
      </c>
      <c r="B2826" s="218">
        <v>21.822712765957448</v>
      </c>
      <c r="C2826" s="219">
        <f t="shared" si="219"/>
        <v>1.0546138211807951E-4</v>
      </c>
      <c r="D2826" s="193">
        <f t="shared" si="216"/>
        <v>22.790227229805865</v>
      </c>
      <c r="E2826" s="193">
        <f t="shared" si="218"/>
        <v>23.80063664662347</v>
      </c>
      <c r="F2826" s="193">
        <f t="shared" si="218"/>
        <v>24.855842772982371</v>
      </c>
      <c r="G2826" s="193">
        <f t="shared" si="218"/>
        <v>25.957831680223869</v>
      </c>
      <c r="H2826" s="193">
        <f>MAX(0,D2826-Assumptions!$C$3)*Assumptions!$C$2</f>
        <v>0</v>
      </c>
      <c r="I2826" s="193">
        <f>MAX(0,E2826-Assumptions!$C$3)*Assumptions!$C$2</f>
        <v>0</v>
      </c>
      <c r="J2826" s="193">
        <f>MAX(0,F2826-Assumptions!$C$3)*Assumptions!$C$2</f>
        <v>0</v>
      </c>
      <c r="K2826" s="193">
        <f>MAX(0,G2826-Assumptions!$C$3)*Assumptions!$C$2</f>
        <v>0</v>
      </c>
    </row>
    <row r="2827" spans="1:11">
      <c r="A2827" s="192">
        <f t="shared" si="220"/>
        <v>47966.624999993153</v>
      </c>
      <c r="B2827" s="218">
        <v>22.243138297872342</v>
      </c>
      <c r="C2827" s="219">
        <f t="shared" si="219"/>
        <v>1.0749314866099254E-4</v>
      </c>
      <c r="D2827" s="193">
        <f t="shared" si="216"/>
        <v>23.229292414245229</v>
      </c>
      <c r="E2827" s="193">
        <f t="shared" si="218"/>
        <v>24.259167876419948</v>
      </c>
      <c r="F2827" s="193">
        <f t="shared" si="218"/>
        <v>25.33470307926499</v>
      </c>
      <c r="G2827" s="193">
        <f t="shared" si="218"/>
        <v>26.457922356784476</v>
      </c>
      <c r="H2827" s="193">
        <f>MAX(0,D2827-Assumptions!$C$3)*Assumptions!$C$2</f>
        <v>0</v>
      </c>
      <c r="I2827" s="193">
        <f>MAX(0,E2827-Assumptions!$C$3)*Assumptions!$C$2</f>
        <v>0</v>
      </c>
      <c r="J2827" s="193">
        <f>MAX(0,F2827-Assumptions!$C$3)*Assumptions!$C$2</f>
        <v>0</v>
      </c>
      <c r="K2827" s="193">
        <f>MAX(0,G2827-Assumptions!$C$3)*Assumptions!$C$2</f>
        <v>0</v>
      </c>
    </row>
    <row r="2828" spans="1:11">
      <c r="A2828" s="192">
        <f t="shared" si="220"/>
        <v>47966.666666659818</v>
      </c>
      <c r="B2828" s="218">
        <v>22.900053191489366</v>
      </c>
      <c r="C2828" s="219">
        <f t="shared" si="219"/>
        <v>1.1066778388429418E-4</v>
      </c>
      <c r="D2828" s="193">
        <f t="shared" si="216"/>
        <v>23.915331764931747</v>
      </c>
      <c r="E2828" s="193">
        <f t="shared" si="218"/>
        <v>24.975622922976953</v>
      </c>
      <c r="F2828" s="193">
        <f t="shared" si="218"/>
        <v>26.082922307831595</v>
      </c>
      <c r="G2828" s="193">
        <f t="shared" si="218"/>
        <v>27.239314038910425</v>
      </c>
      <c r="H2828" s="193">
        <f>MAX(0,D2828-Assumptions!$C$3)*Assumptions!$C$2</f>
        <v>0</v>
      </c>
      <c r="I2828" s="193">
        <f>MAX(0,E2828-Assumptions!$C$3)*Assumptions!$C$2</f>
        <v>0</v>
      </c>
      <c r="J2828" s="193">
        <f>MAX(0,F2828-Assumptions!$C$3)*Assumptions!$C$2</f>
        <v>0</v>
      </c>
      <c r="K2828" s="193">
        <f>MAX(0,G2828-Assumptions!$C$3)*Assumptions!$C$2</f>
        <v>0</v>
      </c>
    </row>
    <row r="2829" spans="1:11">
      <c r="A2829" s="192">
        <f t="shared" si="220"/>
        <v>47966.708333326482</v>
      </c>
      <c r="B2829" s="218">
        <v>23.924840425531919</v>
      </c>
      <c r="C2829" s="219">
        <f t="shared" si="219"/>
        <v>1.1562021483264468E-4</v>
      </c>
      <c r="D2829" s="193">
        <f t="shared" si="216"/>
        <v>24.985553152002698</v>
      </c>
      <c r="E2829" s="193">
        <f t="shared" si="218"/>
        <v>26.093292795605869</v>
      </c>
      <c r="F2829" s="193">
        <f t="shared" si="218"/>
        <v>27.250144304395487</v>
      </c>
      <c r="G2829" s="193">
        <f t="shared" si="218"/>
        <v>28.458285063026896</v>
      </c>
      <c r="H2829" s="193">
        <f>MAX(0,D2829-Assumptions!$C$3)*Assumptions!$C$2</f>
        <v>0</v>
      </c>
      <c r="I2829" s="193">
        <f>MAX(0,E2829-Assumptions!$C$3)*Assumptions!$C$2</f>
        <v>0</v>
      </c>
      <c r="J2829" s="193">
        <f>MAX(0,F2829-Assumptions!$C$3)*Assumptions!$C$2</f>
        <v>0</v>
      </c>
      <c r="K2829" s="193">
        <f>MAX(0,G2829-Assumptions!$C$3)*Assumptions!$C$2</f>
        <v>0</v>
      </c>
    </row>
    <row r="2830" spans="1:11">
      <c r="A2830" s="192">
        <f t="shared" si="220"/>
        <v>47966.749999993146</v>
      </c>
      <c r="B2830" s="218">
        <v>23.530691489361708</v>
      </c>
      <c r="C2830" s="219">
        <f t="shared" si="219"/>
        <v>1.1371543369866372E-4</v>
      </c>
      <c r="D2830" s="193">
        <f t="shared" si="216"/>
        <v>24.573929541590797</v>
      </c>
      <c r="E2830" s="193">
        <f t="shared" si="218"/>
        <v>25.66341976767167</v>
      </c>
      <c r="F2830" s="193">
        <f t="shared" si="218"/>
        <v>26.801212767255528</v>
      </c>
      <c r="G2830" s="193">
        <f t="shared" si="218"/>
        <v>27.98945005375133</v>
      </c>
      <c r="H2830" s="193">
        <f>MAX(0,D2830-Assumptions!$C$3)*Assumptions!$C$2</f>
        <v>0</v>
      </c>
      <c r="I2830" s="193">
        <f>MAX(0,E2830-Assumptions!$C$3)*Assumptions!$C$2</f>
        <v>0</v>
      </c>
      <c r="J2830" s="193">
        <f>MAX(0,F2830-Assumptions!$C$3)*Assumptions!$C$2</f>
        <v>0</v>
      </c>
      <c r="K2830" s="193">
        <f>MAX(0,G2830-Assumptions!$C$3)*Assumptions!$C$2</f>
        <v>0</v>
      </c>
    </row>
    <row r="2831" spans="1:11">
      <c r="A2831" s="192">
        <f t="shared" si="220"/>
        <v>47966.79166665981</v>
      </c>
      <c r="B2831" s="218">
        <v>23.162819148936173</v>
      </c>
      <c r="C2831" s="219">
        <f t="shared" si="219"/>
        <v>1.1193763797361481E-4</v>
      </c>
      <c r="D2831" s="193">
        <f t="shared" si="216"/>
        <v>24.189747505206348</v>
      </c>
      <c r="E2831" s="193">
        <f t="shared" si="218"/>
        <v>25.262204941599748</v>
      </c>
      <c r="F2831" s="193">
        <f t="shared" si="218"/>
        <v>26.382209999258233</v>
      </c>
      <c r="G2831" s="193">
        <f t="shared" si="218"/>
        <v>27.551870711760799</v>
      </c>
      <c r="H2831" s="193">
        <f>MAX(0,D2831-Assumptions!$C$3)*Assumptions!$C$2</f>
        <v>0</v>
      </c>
      <c r="I2831" s="193">
        <f>MAX(0,E2831-Assumptions!$C$3)*Assumptions!$C$2</f>
        <v>0</v>
      </c>
      <c r="J2831" s="193">
        <f>MAX(0,F2831-Assumptions!$C$3)*Assumptions!$C$2</f>
        <v>0</v>
      </c>
      <c r="K2831" s="193">
        <f>MAX(0,G2831-Assumptions!$C$3)*Assumptions!$C$2</f>
        <v>0</v>
      </c>
    </row>
    <row r="2832" spans="1:11">
      <c r="A2832" s="192">
        <f t="shared" si="220"/>
        <v>47966.833333326475</v>
      </c>
      <c r="B2832" s="218">
        <v>24.200744680851066</v>
      </c>
      <c r="C2832" s="219">
        <f t="shared" si="219"/>
        <v>1.1695356162643136E-4</v>
      </c>
      <c r="D2832" s="193">
        <f t="shared" si="216"/>
        <v>25.273689679291035</v>
      </c>
      <c r="E2832" s="193">
        <f t="shared" si="218"/>
        <v>26.394203915159807</v>
      </c>
      <c r="F2832" s="193">
        <f t="shared" si="218"/>
        <v>27.564396380393458</v>
      </c>
      <c r="G2832" s="193">
        <f t="shared" si="218"/>
        <v>28.786469569519792</v>
      </c>
      <c r="H2832" s="193">
        <f>MAX(0,D2832-Assumptions!$C$3)*Assumptions!$C$2</f>
        <v>0</v>
      </c>
      <c r="I2832" s="193">
        <f>MAX(0,E2832-Assumptions!$C$3)*Assumptions!$C$2</f>
        <v>0</v>
      </c>
      <c r="J2832" s="193">
        <f>MAX(0,F2832-Assumptions!$C$3)*Assumptions!$C$2</f>
        <v>0</v>
      </c>
      <c r="K2832" s="193">
        <f>MAX(0,G2832-Assumptions!$C$3)*Assumptions!$C$2</f>
        <v>0</v>
      </c>
    </row>
    <row r="2833" spans="1:11">
      <c r="A2833" s="192">
        <f t="shared" si="220"/>
        <v>47966.874999993139</v>
      </c>
      <c r="B2833" s="218">
        <v>23.754042553191496</v>
      </c>
      <c r="C2833" s="219">
        <f t="shared" si="219"/>
        <v>1.1479480967458627E-4</v>
      </c>
      <c r="D2833" s="193">
        <f t="shared" si="216"/>
        <v>24.807182920824211</v>
      </c>
      <c r="E2833" s="193">
        <f t="shared" si="218"/>
        <v>25.907014483501051</v>
      </c>
      <c r="F2833" s="193">
        <f t="shared" si="218"/>
        <v>27.055607304968174</v>
      </c>
      <c r="G2833" s="193">
        <f t="shared" si="218"/>
        <v>28.255123225674154</v>
      </c>
      <c r="H2833" s="193">
        <f>MAX(0,D2833-Assumptions!$C$3)*Assumptions!$C$2</f>
        <v>0</v>
      </c>
      <c r="I2833" s="193">
        <f>MAX(0,E2833-Assumptions!$C$3)*Assumptions!$C$2</f>
        <v>0</v>
      </c>
      <c r="J2833" s="193">
        <f>MAX(0,F2833-Assumptions!$C$3)*Assumptions!$C$2</f>
        <v>0</v>
      </c>
      <c r="K2833" s="193">
        <f>MAX(0,G2833-Assumptions!$C$3)*Assumptions!$C$2</f>
        <v>0</v>
      </c>
    </row>
    <row r="2834" spans="1:11">
      <c r="A2834" s="192">
        <f t="shared" si="220"/>
        <v>47966.916666659803</v>
      </c>
      <c r="B2834" s="218">
        <v>22.282553191489367</v>
      </c>
      <c r="C2834" s="219">
        <f t="shared" si="219"/>
        <v>1.0768362677439065E-4</v>
      </c>
      <c r="D2834" s="193">
        <f t="shared" si="216"/>
        <v>23.270454775286424</v>
      </c>
      <c r="E2834" s="193">
        <f t="shared" si="218"/>
        <v>24.302155179213372</v>
      </c>
      <c r="F2834" s="193">
        <f t="shared" si="218"/>
        <v>25.37959623297899</v>
      </c>
      <c r="G2834" s="193">
        <f t="shared" si="218"/>
        <v>26.504805857712036</v>
      </c>
      <c r="H2834" s="193">
        <f>MAX(0,D2834-Assumptions!$C$3)*Assumptions!$C$2</f>
        <v>0</v>
      </c>
      <c r="I2834" s="193">
        <f>MAX(0,E2834-Assumptions!$C$3)*Assumptions!$C$2</f>
        <v>0</v>
      </c>
      <c r="J2834" s="193">
        <f>MAX(0,F2834-Assumptions!$C$3)*Assumptions!$C$2</f>
        <v>0</v>
      </c>
      <c r="K2834" s="193">
        <f>MAX(0,G2834-Assumptions!$C$3)*Assumptions!$C$2</f>
        <v>0</v>
      </c>
    </row>
    <row r="2835" spans="1:11">
      <c r="A2835" s="192">
        <f t="shared" si="220"/>
        <v>47966.958333326467</v>
      </c>
      <c r="B2835" s="218">
        <v>19.260744680851069</v>
      </c>
      <c r="C2835" s="219">
        <f t="shared" si="219"/>
        <v>9.3080304747203245E-5</v>
      </c>
      <c r="D2835" s="193">
        <f t="shared" si="216"/>
        <v>20.114673762128479</v>
      </c>
      <c r="E2835" s="193">
        <f t="shared" si="218"/>
        <v>21.006461965051184</v>
      </c>
      <c r="F2835" s="193">
        <f t="shared" si="218"/>
        <v>21.937787781572641</v>
      </c>
      <c r="G2835" s="193">
        <f t="shared" si="218"/>
        <v>22.910404119932689</v>
      </c>
      <c r="H2835" s="193">
        <f>MAX(0,D2835-Assumptions!$C$3)*Assumptions!$C$2</f>
        <v>0</v>
      </c>
      <c r="I2835" s="193">
        <f>MAX(0,E2835-Assumptions!$C$3)*Assumptions!$C$2</f>
        <v>0</v>
      </c>
      <c r="J2835" s="193">
        <f>MAX(0,F2835-Assumptions!$C$3)*Assumptions!$C$2</f>
        <v>0</v>
      </c>
      <c r="K2835" s="193">
        <f>MAX(0,G2835-Assumptions!$C$3)*Assumptions!$C$2</f>
        <v>0</v>
      </c>
    </row>
    <row r="2836" spans="1:11">
      <c r="A2836" s="192">
        <f t="shared" si="220"/>
        <v>47966.999999993131</v>
      </c>
      <c r="B2836" s="218">
        <v>17.749840425531914</v>
      </c>
      <c r="C2836" s="219">
        <f t="shared" si="219"/>
        <v>8.5778643733609527E-5</v>
      </c>
      <c r="D2836" s="193">
        <f t="shared" si="216"/>
        <v>18.536783255549501</v>
      </c>
      <c r="E2836" s="193">
        <f t="shared" si="218"/>
        <v>19.358615357970084</v>
      </c>
      <c r="F2836" s="193">
        <f t="shared" si="218"/>
        <v>20.216883555869465</v>
      </c>
      <c r="G2836" s="193">
        <f t="shared" si="218"/>
        <v>21.113203251043014</v>
      </c>
      <c r="H2836" s="193">
        <f>MAX(0,D2836-Assumptions!$C$3)*Assumptions!$C$2</f>
        <v>0</v>
      </c>
      <c r="I2836" s="193">
        <f>MAX(0,E2836-Assumptions!$C$3)*Assumptions!$C$2</f>
        <v>0</v>
      </c>
      <c r="J2836" s="193">
        <f>MAX(0,F2836-Assumptions!$C$3)*Assumptions!$C$2</f>
        <v>0</v>
      </c>
      <c r="K2836" s="193">
        <f>MAX(0,G2836-Assumptions!$C$3)*Assumptions!$C$2</f>
        <v>0</v>
      </c>
    </row>
    <row r="2837" spans="1:11">
      <c r="A2837" s="192">
        <f t="shared" si="220"/>
        <v>47967.041666659796</v>
      </c>
      <c r="B2837" s="218">
        <v>16.120691489361707</v>
      </c>
      <c r="C2837" s="219">
        <f t="shared" si="219"/>
        <v>7.7905548379821553E-5</v>
      </c>
      <c r="D2837" s="193">
        <f t="shared" si="216"/>
        <v>16.835405665846963</v>
      </c>
      <c r="E2837" s="193">
        <f t="shared" si="218"/>
        <v>17.581806842508733</v>
      </c>
      <c r="F2837" s="193">
        <f t="shared" si="218"/>
        <v>18.361299869024307</v>
      </c>
      <c r="G2837" s="193">
        <f t="shared" si="218"/>
        <v>19.17535187937068</v>
      </c>
      <c r="H2837" s="193">
        <f>MAX(0,D2837-Assumptions!$C$3)*Assumptions!$C$2</f>
        <v>0</v>
      </c>
      <c r="I2837" s="193">
        <f>MAX(0,E2837-Assumptions!$C$3)*Assumptions!$C$2</f>
        <v>0</v>
      </c>
      <c r="J2837" s="193">
        <f>MAX(0,F2837-Assumptions!$C$3)*Assumptions!$C$2</f>
        <v>0</v>
      </c>
      <c r="K2837" s="193">
        <f>MAX(0,G2837-Assumptions!$C$3)*Assumptions!$C$2</f>
        <v>0</v>
      </c>
    </row>
    <row r="2838" spans="1:11">
      <c r="A2838" s="192">
        <f t="shared" si="220"/>
        <v>47967.08333332646</v>
      </c>
      <c r="B2838" s="218">
        <v>14.898829787234044</v>
      </c>
      <c r="C2838" s="219">
        <f t="shared" si="219"/>
        <v>7.200072686448054E-5</v>
      </c>
      <c r="D2838" s="193">
        <f t="shared" si="216"/>
        <v>15.559372473570049</v>
      </c>
      <c r="E2838" s="193">
        <f t="shared" si="218"/>
        <v>16.249200455912714</v>
      </c>
      <c r="F2838" s="193">
        <f t="shared" si="218"/>
        <v>16.969612103890434</v>
      </c>
      <c r="G2838" s="193">
        <f t="shared" si="218"/>
        <v>17.72196335061642</v>
      </c>
      <c r="H2838" s="193">
        <f>MAX(0,D2838-Assumptions!$C$3)*Assumptions!$C$2</f>
        <v>0</v>
      </c>
      <c r="I2838" s="193">
        <f>MAX(0,E2838-Assumptions!$C$3)*Assumptions!$C$2</f>
        <v>0</v>
      </c>
      <c r="J2838" s="193">
        <f>MAX(0,F2838-Assumptions!$C$3)*Assumptions!$C$2</f>
        <v>0</v>
      </c>
      <c r="K2838" s="193">
        <f>MAX(0,G2838-Assumptions!$C$3)*Assumptions!$C$2</f>
        <v>0</v>
      </c>
    </row>
    <row r="2839" spans="1:11">
      <c r="A2839" s="192">
        <f t="shared" si="220"/>
        <v>47967.124999993124</v>
      </c>
      <c r="B2839" s="218">
        <v>14.741170212765958</v>
      </c>
      <c r="C2839" s="219">
        <f t="shared" si="219"/>
        <v>7.1238814410888145E-5</v>
      </c>
      <c r="D2839" s="193">
        <f t="shared" ref="D2839:D2902" si="221">$C2839*D$2</f>
        <v>15.394723029405284</v>
      </c>
      <c r="E2839" s="193">
        <f t="shared" ref="E2839:G2870" si="222">$C2839*E$2</f>
        <v>16.077251244739031</v>
      </c>
      <c r="F2839" s="193">
        <f t="shared" si="222"/>
        <v>16.790039489034449</v>
      </c>
      <c r="G2839" s="193">
        <f t="shared" si="222"/>
        <v>17.53442934690619</v>
      </c>
      <c r="H2839" s="193">
        <f>MAX(0,D2839-Assumptions!$C$3)*Assumptions!$C$2</f>
        <v>0</v>
      </c>
      <c r="I2839" s="193">
        <f>MAX(0,E2839-Assumptions!$C$3)*Assumptions!$C$2</f>
        <v>0</v>
      </c>
      <c r="J2839" s="193">
        <f>MAX(0,F2839-Assumptions!$C$3)*Assumptions!$C$2</f>
        <v>0</v>
      </c>
      <c r="K2839" s="193">
        <f>MAX(0,G2839-Assumptions!$C$3)*Assumptions!$C$2</f>
        <v>0</v>
      </c>
    </row>
    <row r="2840" spans="1:11">
      <c r="A2840" s="192">
        <f t="shared" si="220"/>
        <v>47967.166666659788</v>
      </c>
      <c r="B2840" s="218">
        <v>14.859414893617025</v>
      </c>
      <c r="C2840" s="219">
        <f t="shared" si="219"/>
        <v>7.1810248751082455E-5</v>
      </c>
      <c r="D2840" s="193">
        <f t="shared" si="221"/>
        <v>15.518210112528861</v>
      </c>
      <c r="E2840" s="193">
        <f t="shared" si="222"/>
        <v>16.206213153119297</v>
      </c>
      <c r="F2840" s="193">
        <f t="shared" si="222"/>
        <v>16.924718950176441</v>
      </c>
      <c r="G2840" s="193">
        <f t="shared" si="222"/>
        <v>17.675079849688863</v>
      </c>
      <c r="H2840" s="193">
        <f>MAX(0,D2840-Assumptions!$C$3)*Assumptions!$C$2</f>
        <v>0</v>
      </c>
      <c r="I2840" s="193">
        <f>MAX(0,E2840-Assumptions!$C$3)*Assumptions!$C$2</f>
        <v>0</v>
      </c>
      <c r="J2840" s="193">
        <f>MAX(0,F2840-Assumptions!$C$3)*Assumptions!$C$2</f>
        <v>0</v>
      </c>
      <c r="K2840" s="193">
        <f>MAX(0,G2840-Assumptions!$C$3)*Assumptions!$C$2</f>
        <v>0</v>
      </c>
    </row>
    <row r="2841" spans="1:11">
      <c r="A2841" s="192">
        <f t="shared" si="220"/>
        <v>47967.208333326453</v>
      </c>
      <c r="B2841" s="218">
        <v>15.779095744680854</v>
      </c>
      <c r="C2841" s="219">
        <f t="shared" si="219"/>
        <v>7.6254738063704708E-5</v>
      </c>
      <c r="D2841" s="193">
        <f t="shared" si="221"/>
        <v>16.478665203489975</v>
      </c>
      <c r="E2841" s="193">
        <f t="shared" si="222"/>
        <v>17.209250218299093</v>
      </c>
      <c r="F2841" s="193">
        <f t="shared" si="222"/>
        <v>17.972225870169677</v>
      </c>
      <c r="G2841" s="193">
        <f t="shared" si="222"/>
        <v>18.769028204665187</v>
      </c>
      <c r="H2841" s="193">
        <f>MAX(0,D2841-Assumptions!$C$3)*Assumptions!$C$2</f>
        <v>0</v>
      </c>
      <c r="I2841" s="193">
        <f>MAX(0,E2841-Assumptions!$C$3)*Assumptions!$C$2</f>
        <v>0</v>
      </c>
      <c r="J2841" s="193">
        <f>MAX(0,F2841-Assumptions!$C$3)*Assumptions!$C$2</f>
        <v>0</v>
      </c>
      <c r="K2841" s="193">
        <f>MAX(0,G2841-Assumptions!$C$3)*Assumptions!$C$2</f>
        <v>0</v>
      </c>
    </row>
    <row r="2842" spans="1:11">
      <c r="A2842" s="192">
        <f t="shared" si="220"/>
        <v>47967.249999993117</v>
      </c>
      <c r="B2842" s="218">
        <v>17.907500000000002</v>
      </c>
      <c r="C2842" s="219">
        <f t="shared" si="219"/>
        <v>8.6540556187201921E-5</v>
      </c>
      <c r="D2842" s="193">
        <f t="shared" si="221"/>
        <v>18.701432699714267</v>
      </c>
      <c r="E2842" s="193">
        <f t="shared" si="222"/>
        <v>19.530564569143767</v>
      </c>
      <c r="F2842" s="193">
        <f t="shared" si="222"/>
        <v>20.39645617072545</v>
      </c>
      <c r="G2842" s="193">
        <f t="shared" si="222"/>
        <v>21.300737254753244</v>
      </c>
      <c r="H2842" s="193">
        <f>MAX(0,D2842-Assumptions!$C$3)*Assumptions!$C$2</f>
        <v>0</v>
      </c>
      <c r="I2842" s="193">
        <f>MAX(0,E2842-Assumptions!$C$3)*Assumptions!$C$2</f>
        <v>0</v>
      </c>
      <c r="J2842" s="193">
        <f>MAX(0,F2842-Assumptions!$C$3)*Assumptions!$C$2</f>
        <v>0</v>
      </c>
      <c r="K2842" s="193">
        <f>MAX(0,G2842-Assumptions!$C$3)*Assumptions!$C$2</f>
        <v>0</v>
      </c>
    </row>
    <row r="2843" spans="1:11">
      <c r="A2843" s="192">
        <f t="shared" si="220"/>
        <v>47967.291666659781</v>
      </c>
      <c r="B2843" s="218">
        <v>21.165797872340427</v>
      </c>
      <c r="C2843" s="219">
        <f t="shared" si="219"/>
        <v>1.0228674689477791E-4</v>
      </c>
      <c r="D2843" s="193">
        <f t="shared" si="221"/>
        <v>22.104187879119355</v>
      </c>
      <c r="E2843" s="193">
        <f t="shared" si="222"/>
        <v>23.084181600066476</v>
      </c>
      <c r="F2843" s="193">
        <f t="shared" si="222"/>
        <v>24.107623544415773</v>
      </c>
      <c r="G2843" s="193">
        <f t="shared" si="222"/>
        <v>25.176439998097926</v>
      </c>
      <c r="H2843" s="193">
        <f>MAX(0,D2843-Assumptions!$C$3)*Assumptions!$C$2</f>
        <v>0</v>
      </c>
      <c r="I2843" s="193">
        <f>MAX(0,E2843-Assumptions!$C$3)*Assumptions!$C$2</f>
        <v>0</v>
      </c>
      <c r="J2843" s="193">
        <f>MAX(0,F2843-Assumptions!$C$3)*Assumptions!$C$2</f>
        <v>0</v>
      </c>
      <c r="K2843" s="193">
        <f>MAX(0,G2843-Assumptions!$C$3)*Assumptions!$C$2</f>
        <v>0</v>
      </c>
    </row>
    <row r="2844" spans="1:11">
      <c r="A2844" s="192">
        <f t="shared" si="220"/>
        <v>47967.333333326445</v>
      </c>
      <c r="B2844" s="218">
        <v>21.573085106382983</v>
      </c>
      <c r="C2844" s="219">
        <f t="shared" si="219"/>
        <v>1.0425502073322492E-4</v>
      </c>
      <c r="D2844" s="193">
        <f t="shared" si="221"/>
        <v>22.529532276544995</v>
      </c>
      <c r="E2844" s="193">
        <f t="shared" si="222"/>
        <v>23.528383728931818</v>
      </c>
      <c r="F2844" s="193">
        <f t="shared" si="222"/>
        <v>24.571519466127068</v>
      </c>
      <c r="G2844" s="193">
        <f t="shared" si="222"/>
        <v>25.660902841016018</v>
      </c>
      <c r="H2844" s="193">
        <f>MAX(0,D2844-Assumptions!$C$3)*Assumptions!$C$2</f>
        <v>0</v>
      </c>
      <c r="I2844" s="193">
        <f>MAX(0,E2844-Assumptions!$C$3)*Assumptions!$C$2</f>
        <v>0</v>
      </c>
      <c r="J2844" s="193">
        <f>MAX(0,F2844-Assumptions!$C$3)*Assumptions!$C$2</f>
        <v>0</v>
      </c>
      <c r="K2844" s="193">
        <f>MAX(0,G2844-Assumptions!$C$3)*Assumptions!$C$2</f>
        <v>0</v>
      </c>
    </row>
    <row r="2845" spans="1:11">
      <c r="A2845" s="192">
        <f t="shared" si="220"/>
        <v>47967.37499999311</v>
      </c>
      <c r="B2845" s="218">
        <v>21.87526595744681</v>
      </c>
      <c r="C2845" s="219">
        <f t="shared" si="219"/>
        <v>1.0571535293594365E-4</v>
      </c>
      <c r="D2845" s="193">
        <f t="shared" si="221"/>
        <v>22.845110377860788</v>
      </c>
      <c r="E2845" s="193">
        <f t="shared" si="222"/>
        <v>23.857953050348033</v>
      </c>
      <c r="F2845" s="193">
        <f t="shared" si="222"/>
        <v>24.915700311267699</v>
      </c>
      <c r="G2845" s="193">
        <f t="shared" si="222"/>
        <v>26.020343014793948</v>
      </c>
      <c r="H2845" s="193">
        <f>MAX(0,D2845-Assumptions!$C$3)*Assumptions!$C$2</f>
        <v>0</v>
      </c>
      <c r="I2845" s="193">
        <f>MAX(0,E2845-Assumptions!$C$3)*Assumptions!$C$2</f>
        <v>0</v>
      </c>
      <c r="J2845" s="193">
        <f>MAX(0,F2845-Assumptions!$C$3)*Assumptions!$C$2</f>
        <v>0</v>
      </c>
      <c r="K2845" s="193">
        <f>MAX(0,G2845-Assumptions!$C$3)*Assumptions!$C$2</f>
        <v>0</v>
      </c>
    </row>
    <row r="2846" spans="1:11">
      <c r="A2846" s="192">
        <f t="shared" si="220"/>
        <v>47967.416666659774</v>
      </c>
      <c r="B2846" s="218">
        <v>22.243138297872342</v>
      </c>
      <c r="C2846" s="219">
        <f t="shared" si="219"/>
        <v>1.0749314866099254E-4</v>
      </c>
      <c r="D2846" s="193">
        <f t="shared" si="221"/>
        <v>23.229292414245229</v>
      </c>
      <c r="E2846" s="193">
        <f t="shared" si="222"/>
        <v>24.259167876419948</v>
      </c>
      <c r="F2846" s="193">
        <f t="shared" si="222"/>
        <v>25.33470307926499</v>
      </c>
      <c r="G2846" s="193">
        <f t="shared" si="222"/>
        <v>26.457922356784476</v>
      </c>
      <c r="H2846" s="193">
        <f>MAX(0,D2846-Assumptions!$C$3)*Assumptions!$C$2</f>
        <v>0</v>
      </c>
      <c r="I2846" s="193">
        <f>MAX(0,E2846-Assumptions!$C$3)*Assumptions!$C$2</f>
        <v>0</v>
      </c>
      <c r="J2846" s="193">
        <f>MAX(0,F2846-Assumptions!$C$3)*Assumptions!$C$2</f>
        <v>0</v>
      </c>
      <c r="K2846" s="193">
        <f>MAX(0,G2846-Assumptions!$C$3)*Assumptions!$C$2</f>
        <v>0</v>
      </c>
    </row>
    <row r="2847" spans="1:11">
      <c r="A2847" s="192">
        <f t="shared" si="220"/>
        <v>47967.458333326438</v>
      </c>
      <c r="B2847" s="218">
        <v>22.361382978723409</v>
      </c>
      <c r="C2847" s="219">
        <f t="shared" si="219"/>
        <v>1.0806458300118685E-4</v>
      </c>
      <c r="D2847" s="193">
        <f t="shared" si="221"/>
        <v>23.352779497368807</v>
      </c>
      <c r="E2847" s="193">
        <f t="shared" si="222"/>
        <v>24.388129784800213</v>
      </c>
      <c r="F2847" s="193">
        <f t="shared" si="222"/>
        <v>25.469382540406983</v>
      </c>
      <c r="G2847" s="193">
        <f t="shared" si="222"/>
        <v>26.598572859567149</v>
      </c>
      <c r="H2847" s="193">
        <f>MAX(0,D2847-Assumptions!$C$3)*Assumptions!$C$2</f>
        <v>0</v>
      </c>
      <c r="I2847" s="193">
        <f>MAX(0,E2847-Assumptions!$C$3)*Assumptions!$C$2</f>
        <v>0</v>
      </c>
      <c r="J2847" s="193">
        <f>MAX(0,F2847-Assumptions!$C$3)*Assumptions!$C$2</f>
        <v>0</v>
      </c>
      <c r="K2847" s="193">
        <f>MAX(0,G2847-Assumptions!$C$3)*Assumptions!$C$2</f>
        <v>0</v>
      </c>
    </row>
    <row r="2848" spans="1:11">
      <c r="A2848" s="192">
        <f t="shared" si="220"/>
        <v>47967.499999993102</v>
      </c>
      <c r="B2848" s="218">
        <v>22.781808510638299</v>
      </c>
      <c r="C2848" s="219">
        <f t="shared" si="219"/>
        <v>1.1009634954409987E-4</v>
      </c>
      <c r="D2848" s="193">
        <f t="shared" si="221"/>
        <v>23.791844681808168</v>
      </c>
      <c r="E2848" s="193">
        <f t="shared" si="222"/>
        <v>24.846661014596688</v>
      </c>
      <c r="F2848" s="193">
        <f t="shared" si="222"/>
        <v>25.948242846689602</v>
      </c>
      <c r="G2848" s="193">
        <f t="shared" si="222"/>
        <v>27.098663536127749</v>
      </c>
      <c r="H2848" s="193">
        <f>MAX(0,D2848-Assumptions!$C$3)*Assumptions!$C$2</f>
        <v>0</v>
      </c>
      <c r="I2848" s="193">
        <f>MAX(0,E2848-Assumptions!$C$3)*Assumptions!$C$2</f>
        <v>0</v>
      </c>
      <c r="J2848" s="193">
        <f>MAX(0,F2848-Assumptions!$C$3)*Assumptions!$C$2</f>
        <v>0</v>
      </c>
      <c r="K2848" s="193">
        <f>MAX(0,G2848-Assumptions!$C$3)*Assumptions!$C$2</f>
        <v>0</v>
      </c>
    </row>
    <row r="2849" spans="1:11">
      <c r="A2849" s="192">
        <f t="shared" si="220"/>
        <v>47967.541666659767</v>
      </c>
      <c r="B2849" s="218">
        <v>23.031436170212771</v>
      </c>
      <c r="C2849" s="219">
        <f t="shared" si="219"/>
        <v>1.113027109289545E-4</v>
      </c>
      <c r="D2849" s="193">
        <f t="shared" si="221"/>
        <v>24.052539635069046</v>
      </c>
      <c r="E2849" s="193">
        <f t="shared" si="222"/>
        <v>25.118913932288354</v>
      </c>
      <c r="F2849" s="193">
        <f t="shared" si="222"/>
        <v>26.232566153544916</v>
      </c>
      <c r="G2849" s="193">
        <f t="shared" si="222"/>
        <v>27.395592375335614</v>
      </c>
      <c r="H2849" s="193">
        <f>MAX(0,D2849-Assumptions!$C$3)*Assumptions!$C$2</f>
        <v>0</v>
      </c>
      <c r="I2849" s="193">
        <f>MAX(0,E2849-Assumptions!$C$3)*Assumptions!$C$2</f>
        <v>0</v>
      </c>
      <c r="J2849" s="193">
        <f>MAX(0,F2849-Assumptions!$C$3)*Assumptions!$C$2</f>
        <v>0</v>
      </c>
      <c r="K2849" s="193">
        <f>MAX(0,G2849-Assumptions!$C$3)*Assumptions!$C$2</f>
        <v>0</v>
      </c>
    </row>
    <row r="2850" spans="1:11">
      <c r="A2850" s="192">
        <f t="shared" si="220"/>
        <v>47967.583333326431</v>
      </c>
      <c r="B2850" s="218">
        <v>22.75553191489362</v>
      </c>
      <c r="C2850" s="219">
        <f t="shared" si="219"/>
        <v>1.0996936413516781E-4</v>
      </c>
      <c r="D2850" s="193">
        <f t="shared" si="221"/>
        <v>23.764403107780709</v>
      </c>
      <c r="E2850" s="193">
        <f t="shared" si="222"/>
        <v>24.818002812734409</v>
      </c>
      <c r="F2850" s="193">
        <f t="shared" si="222"/>
        <v>25.918314077546942</v>
      </c>
      <c r="G2850" s="193">
        <f t="shared" si="222"/>
        <v>27.067407868842714</v>
      </c>
      <c r="H2850" s="193">
        <f>MAX(0,D2850-Assumptions!$C$3)*Assumptions!$C$2</f>
        <v>0</v>
      </c>
      <c r="I2850" s="193">
        <f>MAX(0,E2850-Assumptions!$C$3)*Assumptions!$C$2</f>
        <v>0</v>
      </c>
      <c r="J2850" s="193">
        <f>MAX(0,F2850-Assumptions!$C$3)*Assumptions!$C$2</f>
        <v>0</v>
      </c>
      <c r="K2850" s="193">
        <f>MAX(0,G2850-Assumptions!$C$3)*Assumptions!$C$2</f>
        <v>0</v>
      </c>
    </row>
    <row r="2851" spans="1:11">
      <c r="A2851" s="192">
        <f t="shared" si="220"/>
        <v>47967.624999993095</v>
      </c>
      <c r="B2851" s="218">
        <v>22.689840425531919</v>
      </c>
      <c r="C2851" s="219">
        <f t="shared" si="219"/>
        <v>1.0965190061283765E-4</v>
      </c>
      <c r="D2851" s="193">
        <f t="shared" si="221"/>
        <v>23.695799172712061</v>
      </c>
      <c r="E2851" s="193">
        <f t="shared" si="222"/>
        <v>24.746357308078711</v>
      </c>
      <c r="F2851" s="193">
        <f t="shared" si="222"/>
        <v>25.843492154690281</v>
      </c>
      <c r="G2851" s="193">
        <f t="shared" si="222"/>
        <v>26.98926870063012</v>
      </c>
      <c r="H2851" s="193">
        <f>MAX(0,D2851-Assumptions!$C$3)*Assumptions!$C$2</f>
        <v>0</v>
      </c>
      <c r="I2851" s="193">
        <f>MAX(0,E2851-Assumptions!$C$3)*Assumptions!$C$2</f>
        <v>0</v>
      </c>
      <c r="J2851" s="193">
        <f>MAX(0,F2851-Assumptions!$C$3)*Assumptions!$C$2</f>
        <v>0</v>
      </c>
      <c r="K2851" s="193">
        <f>MAX(0,G2851-Assumptions!$C$3)*Assumptions!$C$2</f>
        <v>0</v>
      </c>
    </row>
    <row r="2852" spans="1:11">
      <c r="A2852" s="192">
        <f t="shared" si="220"/>
        <v>47967.666666659759</v>
      </c>
      <c r="B2852" s="218">
        <v>23.556968085106387</v>
      </c>
      <c r="C2852" s="219">
        <f t="shared" si="219"/>
        <v>1.1384241910759578E-4</v>
      </c>
      <c r="D2852" s="193">
        <f t="shared" si="221"/>
        <v>24.601371115618253</v>
      </c>
      <c r="E2852" s="193">
        <f t="shared" si="222"/>
        <v>25.692077969533948</v>
      </c>
      <c r="F2852" s="193">
        <f t="shared" si="222"/>
        <v>26.831141536398192</v>
      </c>
      <c r="G2852" s="193">
        <f t="shared" si="222"/>
        <v>28.020705721036368</v>
      </c>
      <c r="H2852" s="193">
        <f>MAX(0,D2852-Assumptions!$C$3)*Assumptions!$C$2</f>
        <v>0</v>
      </c>
      <c r="I2852" s="193">
        <f>MAX(0,E2852-Assumptions!$C$3)*Assumptions!$C$2</f>
        <v>0</v>
      </c>
      <c r="J2852" s="193">
        <f>MAX(0,F2852-Assumptions!$C$3)*Assumptions!$C$2</f>
        <v>0</v>
      </c>
      <c r="K2852" s="193">
        <f>MAX(0,G2852-Assumptions!$C$3)*Assumptions!$C$2</f>
        <v>0</v>
      </c>
    </row>
    <row r="2853" spans="1:11">
      <c r="A2853" s="192">
        <f t="shared" si="220"/>
        <v>47967.708333326424</v>
      </c>
      <c r="B2853" s="218">
        <v>24.463510638297876</v>
      </c>
      <c r="C2853" s="219">
        <f t="shared" si="219"/>
        <v>1.1822341571575201E-4</v>
      </c>
      <c r="D2853" s="193">
        <f t="shared" si="221"/>
        <v>25.548105419565637</v>
      </c>
      <c r="E2853" s="193">
        <f t="shared" si="222"/>
        <v>26.680785933782605</v>
      </c>
      <c r="F2853" s="193">
        <f t="shared" si="222"/>
        <v>27.863684071820096</v>
      </c>
      <c r="G2853" s="193">
        <f t="shared" si="222"/>
        <v>29.099026242370172</v>
      </c>
      <c r="H2853" s="193">
        <f>MAX(0,D2853-Assumptions!$C$3)*Assumptions!$C$2</f>
        <v>0</v>
      </c>
      <c r="I2853" s="193">
        <f>MAX(0,E2853-Assumptions!$C$3)*Assumptions!$C$2</f>
        <v>0</v>
      </c>
      <c r="J2853" s="193">
        <f>MAX(0,F2853-Assumptions!$C$3)*Assumptions!$C$2</f>
        <v>0</v>
      </c>
      <c r="K2853" s="193">
        <f>MAX(0,G2853-Assumptions!$C$3)*Assumptions!$C$2</f>
        <v>0</v>
      </c>
    </row>
    <row r="2854" spans="1:11">
      <c r="A2854" s="192">
        <f t="shared" si="220"/>
        <v>47967.749999993088</v>
      </c>
      <c r="B2854" s="218">
        <v>24.844521276595749</v>
      </c>
      <c r="C2854" s="219">
        <f t="shared" si="219"/>
        <v>1.2006470414526694E-4</v>
      </c>
      <c r="D2854" s="193">
        <f t="shared" si="221"/>
        <v>25.946008242963813</v>
      </c>
      <c r="E2854" s="193">
        <f t="shared" si="222"/>
        <v>27.096329860785666</v>
      </c>
      <c r="F2854" s="193">
        <f t="shared" si="222"/>
        <v>28.297651224388723</v>
      </c>
      <c r="G2854" s="193">
        <f t="shared" si="222"/>
        <v>29.552233418003219</v>
      </c>
      <c r="H2854" s="193">
        <f>MAX(0,D2854-Assumptions!$C$3)*Assumptions!$C$2</f>
        <v>0</v>
      </c>
      <c r="I2854" s="193">
        <f>MAX(0,E2854-Assumptions!$C$3)*Assumptions!$C$2</f>
        <v>0</v>
      </c>
      <c r="J2854" s="193">
        <f>MAX(0,F2854-Assumptions!$C$3)*Assumptions!$C$2</f>
        <v>0</v>
      </c>
      <c r="K2854" s="193">
        <f>MAX(0,G2854-Assumptions!$C$3)*Assumptions!$C$2</f>
        <v>0</v>
      </c>
    </row>
    <row r="2855" spans="1:11">
      <c r="A2855" s="192">
        <f t="shared" si="220"/>
        <v>47967.791666659752</v>
      </c>
      <c r="B2855" s="218">
        <v>23.898563829787236</v>
      </c>
      <c r="C2855" s="219">
        <f t="shared" si="219"/>
        <v>1.1549322942371261E-4</v>
      </c>
      <c r="D2855" s="193">
        <f t="shared" si="221"/>
        <v>24.958111577975238</v>
      </c>
      <c r="E2855" s="193">
        <f t="shared" si="222"/>
        <v>26.064634593743587</v>
      </c>
      <c r="F2855" s="193">
        <f t="shared" si="222"/>
        <v>27.220215535252819</v>
      </c>
      <c r="G2855" s="193">
        <f t="shared" si="222"/>
        <v>28.427029395741858</v>
      </c>
      <c r="H2855" s="193">
        <f>MAX(0,D2855-Assumptions!$C$3)*Assumptions!$C$2</f>
        <v>0</v>
      </c>
      <c r="I2855" s="193">
        <f>MAX(0,E2855-Assumptions!$C$3)*Assumptions!$C$2</f>
        <v>0</v>
      </c>
      <c r="J2855" s="193">
        <f>MAX(0,F2855-Assumptions!$C$3)*Assumptions!$C$2</f>
        <v>0</v>
      </c>
      <c r="K2855" s="193">
        <f>MAX(0,G2855-Assumptions!$C$3)*Assumptions!$C$2</f>
        <v>0</v>
      </c>
    </row>
    <row r="2856" spans="1:11">
      <c r="A2856" s="192">
        <f t="shared" si="220"/>
        <v>47967.833333326416</v>
      </c>
      <c r="B2856" s="218">
        <v>23.465000000000003</v>
      </c>
      <c r="C2856" s="219">
        <f t="shared" si="219"/>
        <v>1.1339797017633356E-4</v>
      </c>
      <c r="D2856" s="193">
        <f t="shared" si="221"/>
        <v>24.505325606522142</v>
      </c>
      <c r="E2856" s="193">
        <f t="shared" si="222"/>
        <v>25.591774263015971</v>
      </c>
      <c r="F2856" s="193">
        <f t="shared" si="222"/>
        <v>26.726390844398868</v>
      </c>
      <c r="G2856" s="193">
        <f t="shared" si="222"/>
        <v>27.911310885538736</v>
      </c>
      <c r="H2856" s="193">
        <f>MAX(0,D2856-Assumptions!$C$3)*Assumptions!$C$2</f>
        <v>0</v>
      </c>
      <c r="I2856" s="193">
        <f>MAX(0,E2856-Assumptions!$C$3)*Assumptions!$C$2</f>
        <v>0</v>
      </c>
      <c r="J2856" s="193">
        <f>MAX(0,F2856-Assumptions!$C$3)*Assumptions!$C$2</f>
        <v>0</v>
      </c>
      <c r="K2856" s="193">
        <f>MAX(0,G2856-Assumptions!$C$3)*Assumptions!$C$2</f>
        <v>0</v>
      </c>
    </row>
    <row r="2857" spans="1:11">
      <c r="A2857" s="192">
        <f t="shared" si="220"/>
        <v>47967.874999993081</v>
      </c>
      <c r="B2857" s="218">
        <v>23.662074468085109</v>
      </c>
      <c r="C2857" s="219">
        <f t="shared" si="219"/>
        <v>1.1435036074332403E-4</v>
      </c>
      <c r="D2857" s="193">
        <f t="shared" si="221"/>
        <v>24.711137411728096</v>
      </c>
      <c r="E2857" s="193">
        <f t="shared" si="222"/>
        <v>25.806710776983067</v>
      </c>
      <c r="F2857" s="193">
        <f t="shared" si="222"/>
        <v>26.950856612968845</v>
      </c>
      <c r="G2857" s="193">
        <f t="shared" si="222"/>
        <v>28.145728390176519</v>
      </c>
      <c r="H2857" s="193">
        <f>MAX(0,D2857-Assumptions!$C$3)*Assumptions!$C$2</f>
        <v>0</v>
      </c>
      <c r="I2857" s="193">
        <f>MAX(0,E2857-Assumptions!$C$3)*Assumptions!$C$2</f>
        <v>0</v>
      </c>
      <c r="J2857" s="193">
        <f>MAX(0,F2857-Assumptions!$C$3)*Assumptions!$C$2</f>
        <v>0</v>
      </c>
      <c r="K2857" s="193">
        <f>MAX(0,G2857-Assumptions!$C$3)*Assumptions!$C$2</f>
        <v>0</v>
      </c>
    </row>
    <row r="2858" spans="1:11">
      <c r="A2858" s="192">
        <f t="shared" si="220"/>
        <v>47967.916666659745</v>
      </c>
      <c r="B2858" s="218">
        <v>20.062180851063832</v>
      </c>
      <c r="C2858" s="219">
        <f t="shared" si="219"/>
        <v>9.6953359719631203E-5</v>
      </c>
      <c r="D2858" s="193">
        <f t="shared" si="221"/>
        <v>20.95164176996602</v>
      </c>
      <c r="E2858" s="193">
        <f t="shared" si="222"/>
        <v>21.880537121850718</v>
      </c>
      <c r="F2858" s="193">
        <f t="shared" si="222"/>
        <v>22.850615240423892</v>
      </c>
      <c r="G2858" s="193">
        <f t="shared" si="222"/>
        <v>23.863701972126343</v>
      </c>
      <c r="H2858" s="193">
        <f>MAX(0,D2858-Assumptions!$C$3)*Assumptions!$C$2</f>
        <v>0</v>
      </c>
      <c r="I2858" s="193">
        <f>MAX(0,E2858-Assumptions!$C$3)*Assumptions!$C$2</f>
        <v>0</v>
      </c>
      <c r="J2858" s="193">
        <f>MAX(0,F2858-Assumptions!$C$3)*Assumptions!$C$2</f>
        <v>0</v>
      </c>
      <c r="K2858" s="193">
        <f>MAX(0,G2858-Assumptions!$C$3)*Assumptions!$C$2</f>
        <v>0</v>
      </c>
    </row>
    <row r="2859" spans="1:11">
      <c r="A2859" s="192">
        <f t="shared" si="220"/>
        <v>47967.958333326409</v>
      </c>
      <c r="B2859" s="218">
        <v>17.697287234042555</v>
      </c>
      <c r="C2859" s="219">
        <f t="shared" si="219"/>
        <v>8.55246729157454E-5</v>
      </c>
      <c r="D2859" s="193">
        <f t="shared" si="221"/>
        <v>18.481900107494582</v>
      </c>
      <c r="E2859" s="193">
        <f t="shared" si="222"/>
        <v>19.301298954245524</v>
      </c>
      <c r="F2859" s="193">
        <f t="shared" si="222"/>
        <v>20.157026017584137</v>
      </c>
      <c r="G2859" s="193">
        <f t="shared" si="222"/>
        <v>21.050691916472939</v>
      </c>
      <c r="H2859" s="193">
        <f>MAX(0,D2859-Assumptions!$C$3)*Assumptions!$C$2</f>
        <v>0</v>
      </c>
      <c r="I2859" s="193">
        <f>MAX(0,E2859-Assumptions!$C$3)*Assumptions!$C$2</f>
        <v>0</v>
      </c>
      <c r="J2859" s="193">
        <f>MAX(0,F2859-Assumptions!$C$3)*Assumptions!$C$2</f>
        <v>0</v>
      </c>
      <c r="K2859" s="193">
        <f>MAX(0,G2859-Assumptions!$C$3)*Assumptions!$C$2</f>
        <v>0</v>
      </c>
    </row>
    <row r="2860" spans="1:11">
      <c r="A2860" s="192">
        <f t="shared" si="220"/>
        <v>47967.999999993073</v>
      </c>
      <c r="B2860" s="218">
        <v>18.919148936170217</v>
      </c>
      <c r="C2860" s="219">
        <f t="shared" si="219"/>
        <v>9.1429494431086413E-5</v>
      </c>
      <c r="D2860" s="193">
        <f t="shared" si="221"/>
        <v>19.757933299771494</v>
      </c>
      <c r="E2860" s="193">
        <f t="shared" si="222"/>
        <v>20.633905340841544</v>
      </c>
      <c r="F2860" s="193">
        <f t="shared" si="222"/>
        <v>21.548713782718014</v>
      </c>
      <c r="G2860" s="193">
        <f t="shared" si="222"/>
        <v>22.504080445227203</v>
      </c>
      <c r="H2860" s="193">
        <f>MAX(0,D2860-Assumptions!$C$3)*Assumptions!$C$2</f>
        <v>0</v>
      </c>
      <c r="I2860" s="193">
        <f>MAX(0,E2860-Assumptions!$C$3)*Assumptions!$C$2</f>
        <v>0</v>
      </c>
      <c r="J2860" s="193">
        <f>MAX(0,F2860-Assumptions!$C$3)*Assumptions!$C$2</f>
        <v>0</v>
      </c>
      <c r="K2860" s="193">
        <f>MAX(0,G2860-Assumptions!$C$3)*Assumptions!$C$2</f>
        <v>0</v>
      </c>
    </row>
    <row r="2861" spans="1:11">
      <c r="A2861" s="192">
        <f t="shared" si="220"/>
        <v>47968.041666659738</v>
      </c>
      <c r="B2861" s="218">
        <v>16.475425531914897</v>
      </c>
      <c r="C2861" s="219">
        <f t="shared" si="219"/>
        <v>7.9619851400404413E-5</v>
      </c>
      <c r="D2861" s="193">
        <f t="shared" si="221"/>
        <v>17.205866915217676</v>
      </c>
      <c r="E2861" s="193">
        <f t="shared" si="222"/>
        <v>17.968692567649512</v>
      </c>
      <c r="F2861" s="193">
        <f t="shared" si="222"/>
        <v>18.76533825245027</v>
      </c>
      <c r="G2861" s="193">
        <f t="shared" si="222"/>
        <v>19.597303387718686</v>
      </c>
      <c r="H2861" s="193">
        <f>MAX(0,D2861-Assumptions!$C$3)*Assumptions!$C$2</f>
        <v>0</v>
      </c>
      <c r="I2861" s="193">
        <f>MAX(0,E2861-Assumptions!$C$3)*Assumptions!$C$2</f>
        <v>0</v>
      </c>
      <c r="J2861" s="193">
        <f>MAX(0,F2861-Assumptions!$C$3)*Assumptions!$C$2</f>
        <v>0</v>
      </c>
      <c r="K2861" s="193">
        <f>MAX(0,G2861-Assumptions!$C$3)*Assumptions!$C$2</f>
        <v>0</v>
      </c>
    </row>
    <row r="2862" spans="1:11">
      <c r="A2862" s="192">
        <f t="shared" si="220"/>
        <v>47968.083333326402</v>
      </c>
      <c r="B2862" s="218">
        <v>15.765957446808514</v>
      </c>
      <c r="C2862" s="219">
        <f t="shared" si="219"/>
        <v>7.619124535923868E-5</v>
      </c>
      <c r="D2862" s="193">
        <f t="shared" si="221"/>
        <v>16.464944416476246</v>
      </c>
      <c r="E2862" s="193">
        <f t="shared" si="222"/>
        <v>17.194921117367954</v>
      </c>
      <c r="F2862" s="193">
        <f t="shared" si="222"/>
        <v>17.957261485598345</v>
      </c>
      <c r="G2862" s="193">
        <f t="shared" si="222"/>
        <v>18.753400371022668</v>
      </c>
      <c r="H2862" s="193">
        <f>MAX(0,D2862-Assumptions!$C$3)*Assumptions!$C$2</f>
        <v>0</v>
      </c>
      <c r="I2862" s="193">
        <f>MAX(0,E2862-Assumptions!$C$3)*Assumptions!$C$2</f>
        <v>0</v>
      </c>
      <c r="J2862" s="193">
        <f>MAX(0,F2862-Assumptions!$C$3)*Assumptions!$C$2</f>
        <v>0</v>
      </c>
      <c r="K2862" s="193">
        <f>MAX(0,G2862-Assumptions!$C$3)*Assumptions!$C$2</f>
        <v>0</v>
      </c>
    </row>
    <row r="2863" spans="1:11">
      <c r="A2863" s="192">
        <f t="shared" si="220"/>
        <v>47968.124999993066</v>
      </c>
      <c r="B2863" s="218">
        <v>15.135319148936173</v>
      </c>
      <c r="C2863" s="219">
        <f t="shared" si="219"/>
        <v>7.3143595544869117E-5</v>
      </c>
      <c r="D2863" s="193">
        <f t="shared" si="221"/>
        <v>15.806346639817193</v>
      </c>
      <c r="E2863" s="193">
        <f t="shared" si="222"/>
        <v>16.507124272673234</v>
      </c>
      <c r="F2863" s="193">
        <f t="shared" si="222"/>
        <v>17.238971026174408</v>
      </c>
      <c r="G2863" s="193">
        <f t="shared" si="222"/>
        <v>18.003264356181759</v>
      </c>
      <c r="H2863" s="193">
        <f>MAX(0,D2863-Assumptions!$C$3)*Assumptions!$C$2</f>
        <v>0</v>
      </c>
      <c r="I2863" s="193">
        <f>MAX(0,E2863-Assumptions!$C$3)*Assumptions!$C$2</f>
        <v>0</v>
      </c>
      <c r="J2863" s="193">
        <f>MAX(0,F2863-Assumptions!$C$3)*Assumptions!$C$2</f>
        <v>0</v>
      </c>
      <c r="K2863" s="193">
        <f>MAX(0,G2863-Assumptions!$C$3)*Assumptions!$C$2</f>
        <v>0</v>
      </c>
    </row>
    <row r="2864" spans="1:11">
      <c r="A2864" s="192">
        <f t="shared" si="220"/>
        <v>47968.16666665973</v>
      </c>
      <c r="B2864" s="218">
        <v>15.398085106382982</v>
      </c>
      <c r="C2864" s="219">
        <f t="shared" si="219"/>
        <v>7.4413449634189779E-5</v>
      </c>
      <c r="D2864" s="193">
        <f t="shared" si="221"/>
        <v>16.080762380091802</v>
      </c>
      <c r="E2864" s="193">
        <f t="shared" si="222"/>
        <v>16.793706291296036</v>
      </c>
      <c r="F2864" s="193">
        <f t="shared" si="222"/>
        <v>17.53825871760105</v>
      </c>
      <c r="G2864" s="193">
        <f t="shared" si="222"/>
        <v>18.31582102903214</v>
      </c>
      <c r="H2864" s="193">
        <f>MAX(0,D2864-Assumptions!$C$3)*Assumptions!$C$2</f>
        <v>0</v>
      </c>
      <c r="I2864" s="193">
        <f>MAX(0,E2864-Assumptions!$C$3)*Assumptions!$C$2</f>
        <v>0</v>
      </c>
      <c r="J2864" s="193">
        <f>MAX(0,F2864-Assumptions!$C$3)*Assumptions!$C$2</f>
        <v>0</v>
      </c>
      <c r="K2864" s="193">
        <f>MAX(0,G2864-Assumptions!$C$3)*Assumptions!$C$2</f>
        <v>0</v>
      </c>
    </row>
    <row r="2865" spans="1:11">
      <c r="A2865" s="192">
        <f t="shared" si="220"/>
        <v>47968.208333326394</v>
      </c>
      <c r="B2865" s="218">
        <v>16.790744680851066</v>
      </c>
      <c r="C2865" s="219">
        <f t="shared" si="219"/>
        <v>8.1143676307589188E-5</v>
      </c>
      <c r="D2865" s="193">
        <f t="shared" si="221"/>
        <v>17.535165803547201</v>
      </c>
      <c r="E2865" s="193">
        <f t="shared" si="222"/>
        <v>18.31259098999687</v>
      </c>
      <c r="F2865" s="193">
        <f t="shared" si="222"/>
        <v>19.124483482162237</v>
      </c>
      <c r="G2865" s="193">
        <f t="shared" si="222"/>
        <v>19.972371395139142</v>
      </c>
      <c r="H2865" s="193">
        <f>MAX(0,D2865-Assumptions!$C$3)*Assumptions!$C$2</f>
        <v>0</v>
      </c>
      <c r="I2865" s="193">
        <f>MAX(0,E2865-Assumptions!$C$3)*Assumptions!$C$2</f>
        <v>0</v>
      </c>
      <c r="J2865" s="193">
        <f>MAX(0,F2865-Assumptions!$C$3)*Assumptions!$C$2</f>
        <v>0</v>
      </c>
      <c r="K2865" s="193">
        <f>MAX(0,G2865-Assumptions!$C$3)*Assumptions!$C$2</f>
        <v>0</v>
      </c>
    </row>
    <row r="2866" spans="1:11">
      <c r="A2866" s="192">
        <f t="shared" si="220"/>
        <v>47968.249999993059</v>
      </c>
      <c r="B2866" s="218">
        <v>19.076808510638301</v>
      </c>
      <c r="C2866" s="219">
        <f t="shared" si="219"/>
        <v>9.2191406884678794E-5</v>
      </c>
      <c r="D2866" s="193">
        <f t="shared" si="221"/>
        <v>19.922582743936257</v>
      </c>
      <c r="E2866" s="193">
        <f t="shared" si="222"/>
        <v>20.805854552015223</v>
      </c>
      <c r="F2866" s="193">
        <f t="shared" si="222"/>
        <v>21.728286397573996</v>
      </c>
      <c r="G2866" s="193">
        <f t="shared" si="222"/>
        <v>22.691614448937425</v>
      </c>
      <c r="H2866" s="193">
        <f>MAX(0,D2866-Assumptions!$C$3)*Assumptions!$C$2</f>
        <v>0</v>
      </c>
      <c r="I2866" s="193">
        <f>MAX(0,E2866-Assumptions!$C$3)*Assumptions!$C$2</f>
        <v>0</v>
      </c>
      <c r="J2866" s="193">
        <f>MAX(0,F2866-Assumptions!$C$3)*Assumptions!$C$2</f>
        <v>0</v>
      </c>
      <c r="K2866" s="193">
        <f>MAX(0,G2866-Assumptions!$C$3)*Assumptions!$C$2</f>
        <v>0</v>
      </c>
    </row>
    <row r="2867" spans="1:11">
      <c r="A2867" s="192">
        <f t="shared" si="220"/>
        <v>47968.291666659723</v>
      </c>
      <c r="B2867" s="218">
        <v>21.835851063829793</v>
      </c>
      <c r="C2867" s="219">
        <f t="shared" si="219"/>
        <v>1.0552487482254557E-4</v>
      </c>
      <c r="D2867" s="193">
        <f t="shared" si="221"/>
        <v>22.8039480168196</v>
      </c>
      <c r="E2867" s="193">
        <f t="shared" si="222"/>
        <v>23.814965747554616</v>
      </c>
      <c r="F2867" s="193">
        <f t="shared" si="222"/>
        <v>24.870807157553706</v>
      </c>
      <c r="G2867" s="193">
        <f t="shared" si="222"/>
        <v>25.973459513866395</v>
      </c>
      <c r="H2867" s="193">
        <f>MAX(0,D2867-Assumptions!$C$3)*Assumptions!$C$2</f>
        <v>0</v>
      </c>
      <c r="I2867" s="193">
        <f>MAX(0,E2867-Assumptions!$C$3)*Assumptions!$C$2</f>
        <v>0</v>
      </c>
      <c r="J2867" s="193">
        <f>MAX(0,F2867-Assumptions!$C$3)*Assumptions!$C$2</f>
        <v>0</v>
      </c>
      <c r="K2867" s="193">
        <f>MAX(0,G2867-Assumptions!$C$3)*Assumptions!$C$2</f>
        <v>0</v>
      </c>
    </row>
    <row r="2868" spans="1:11">
      <c r="A2868" s="192">
        <f t="shared" si="220"/>
        <v>47968.333333326387</v>
      </c>
      <c r="B2868" s="218">
        <v>22.676702127659574</v>
      </c>
      <c r="C2868" s="219">
        <f t="shared" si="219"/>
        <v>1.095884079083716E-4</v>
      </c>
      <c r="D2868" s="193">
        <f t="shared" si="221"/>
        <v>23.682078385698325</v>
      </c>
      <c r="E2868" s="193">
        <f t="shared" si="222"/>
        <v>24.732028207147568</v>
      </c>
      <c r="F2868" s="193">
        <f t="shared" si="222"/>
        <v>25.828527770118946</v>
      </c>
      <c r="G2868" s="193">
        <f t="shared" si="222"/>
        <v>26.973640866987594</v>
      </c>
      <c r="H2868" s="193">
        <f>MAX(0,D2868-Assumptions!$C$3)*Assumptions!$C$2</f>
        <v>0</v>
      </c>
      <c r="I2868" s="193">
        <f>MAX(0,E2868-Assumptions!$C$3)*Assumptions!$C$2</f>
        <v>0</v>
      </c>
      <c r="J2868" s="193">
        <f>MAX(0,F2868-Assumptions!$C$3)*Assumptions!$C$2</f>
        <v>0</v>
      </c>
      <c r="K2868" s="193">
        <f>MAX(0,G2868-Assumptions!$C$3)*Assumptions!$C$2</f>
        <v>0</v>
      </c>
    </row>
    <row r="2869" spans="1:11">
      <c r="A2869" s="192">
        <f t="shared" si="220"/>
        <v>47968.374999993051</v>
      </c>
      <c r="B2869" s="218">
        <v>22.58473404255319</v>
      </c>
      <c r="C2869" s="219">
        <f t="shared" si="219"/>
        <v>1.0914395897710937E-4</v>
      </c>
      <c r="D2869" s="193">
        <f t="shared" si="221"/>
        <v>23.586032876602214</v>
      </c>
      <c r="E2869" s="193">
        <f t="shared" si="222"/>
        <v>24.631724500629588</v>
      </c>
      <c r="F2869" s="193">
        <f t="shared" si="222"/>
        <v>25.723777078119621</v>
      </c>
      <c r="G2869" s="193">
        <f t="shared" si="222"/>
        <v>26.864246031489962</v>
      </c>
      <c r="H2869" s="193">
        <f>MAX(0,D2869-Assumptions!$C$3)*Assumptions!$C$2</f>
        <v>0</v>
      </c>
      <c r="I2869" s="193">
        <f>MAX(0,E2869-Assumptions!$C$3)*Assumptions!$C$2</f>
        <v>0</v>
      </c>
      <c r="J2869" s="193">
        <f>MAX(0,F2869-Assumptions!$C$3)*Assumptions!$C$2</f>
        <v>0</v>
      </c>
      <c r="K2869" s="193">
        <f>MAX(0,G2869-Assumptions!$C$3)*Assumptions!$C$2</f>
        <v>0</v>
      </c>
    </row>
    <row r="2870" spans="1:11">
      <c r="A2870" s="192">
        <f t="shared" si="220"/>
        <v>47968.416666659716</v>
      </c>
      <c r="B2870" s="218">
        <v>22.532180851063831</v>
      </c>
      <c r="C2870" s="219">
        <f t="shared" si="219"/>
        <v>1.0888998815924526E-4</v>
      </c>
      <c r="D2870" s="193">
        <f t="shared" si="221"/>
        <v>23.531149728547298</v>
      </c>
      <c r="E2870" s="193">
        <f t="shared" si="222"/>
        <v>24.574408096905032</v>
      </c>
      <c r="F2870" s="193">
        <f t="shared" si="222"/>
        <v>25.663919539834296</v>
      </c>
      <c r="G2870" s="193">
        <f t="shared" ref="E2870:G2902" si="223">$C2870*G$2</f>
        <v>26.80173469691989</v>
      </c>
      <c r="H2870" s="193">
        <f>MAX(0,D2870-Assumptions!$C$3)*Assumptions!$C$2</f>
        <v>0</v>
      </c>
      <c r="I2870" s="193">
        <f>MAX(0,E2870-Assumptions!$C$3)*Assumptions!$C$2</f>
        <v>0</v>
      </c>
      <c r="J2870" s="193">
        <f>MAX(0,F2870-Assumptions!$C$3)*Assumptions!$C$2</f>
        <v>0</v>
      </c>
      <c r="K2870" s="193">
        <f>MAX(0,G2870-Assumptions!$C$3)*Assumptions!$C$2</f>
        <v>0</v>
      </c>
    </row>
    <row r="2871" spans="1:11">
      <c r="A2871" s="192">
        <f t="shared" si="220"/>
        <v>47968.45833332638</v>
      </c>
      <c r="B2871" s="218">
        <v>22.440212765957448</v>
      </c>
      <c r="C2871" s="219">
        <f t="shared" si="219"/>
        <v>1.0844553922798302E-4</v>
      </c>
      <c r="D2871" s="193">
        <f t="shared" si="221"/>
        <v>23.435104219451183</v>
      </c>
      <c r="E2871" s="193">
        <f t="shared" si="223"/>
        <v>24.474104390387048</v>
      </c>
      <c r="F2871" s="193">
        <f t="shared" si="223"/>
        <v>25.559168847834972</v>
      </c>
      <c r="G2871" s="193">
        <f t="shared" si="223"/>
        <v>26.692339861422255</v>
      </c>
      <c r="H2871" s="193">
        <f>MAX(0,D2871-Assumptions!$C$3)*Assumptions!$C$2</f>
        <v>0</v>
      </c>
      <c r="I2871" s="193">
        <f>MAX(0,E2871-Assumptions!$C$3)*Assumptions!$C$2</f>
        <v>0</v>
      </c>
      <c r="J2871" s="193">
        <f>MAX(0,F2871-Assumptions!$C$3)*Assumptions!$C$2</f>
        <v>0</v>
      </c>
      <c r="K2871" s="193">
        <f>MAX(0,G2871-Assumptions!$C$3)*Assumptions!$C$2</f>
        <v>0</v>
      </c>
    </row>
    <row r="2872" spans="1:11">
      <c r="A2872" s="192">
        <f t="shared" si="220"/>
        <v>47968.499999993044</v>
      </c>
      <c r="B2872" s="218">
        <v>22.965744680851067</v>
      </c>
      <c r="C2872" s="219">
        <f t="shared" si="219"/>
        <v>1.1098524740662433E-4</v>
      </c>
      <c r="D2872" s="193">
        <f t="shared" si="221"/>
        <v>23.983935700000394</v>
      </c>
      <c r="E2872" s="193">
        <f t="shared" si="223"/>
        <v>25.047268427632652</v>
      </c>
      <c r="F2872" s="193">
        <f t="shared" si="223"/>
        <v>26.157744230688252</v>
      </c>
      <c r="G2872" s="193">
        <f t="shared" si="223"/>
        <v>27.317453207123016</v>
      </c>
      <c r="H2872" s="193">
        <f>MAX(0,D2872-Assumptions!$C$3)*Assumptions!$C$2</f>
        <v>0</v>
      </c>
      <c r="I2872" s="193">
        <f>MAX(0,E2872-Assumptions!$C$3)*Assumptions!$C$2</f>
        <v>0</v>
      </c>
      <c r="J2872" s="193">
        <f>MAX(0,F2872-Assumptions!$C$3)*Assumptions!$C$2</f>
        <v>0</v>
      </c>
      <c r="K2872" s="193">
        <f>MAX(0,G2872-Assumptions!$C$3)*Assumptions!$C$2</f>
        <v>0</v>
      </c>
    </row>
    <row r="2873" spans="1:11">
      <c r="A2873" s="192">
        <f t="shared" si="220"/>
        <v>47968.541666659708</v>
      </c>
      <c r="B2873" s="218">
        <v>22.519042553191493</v>
      </c>
      <c r="C2873" s="219">
        <f t="shared" si="219"/>
        <v>1.0882649545477923E-4</v>
      </c>
      <c r="D2873" s="193">
        <f t="shared" si="221"/>
        <v>23.517428941533566</v>
      </c>
      <c r="E2873" s="193">
        <f t="shared" si="223"/>
        <v>24.560078995973893</v>
      </c>
      <c r="F2873" s="193">
        <f t="shared" si="223"/>
        <v>25.648955155262964</v>
      </c>
      <c r="G2873" s="193">
        <f t="shared" si="223"/>
        <v>26.786106863277375</v>
      </c>
      <c r="H2873" s="193">
        <f>MAX(0,D2873-Assumptions!$C$3)*Assumptions!$C$2</f>
        <v>0</v>
      </c>
      <c r="I2873" s="193">
        <f>MAX(0,E2873-Assumptions!$C$3)*Assumptions!$C$2</f>
        <v>0</v>
      </c>
      <c r="J2873" s="193">
        <f>MAX(0,F2873-Assumptions!$C$3)*Assumptions!$C$2</f>
        <v>0</v>
      </c>
      <c r="K2873" s="193">
        <f>MAX(0,G2873-Assumptions!$C$3)*Assumptions!$C$2</f>
        <v>0</v>
      </c>
    </row>
    <row r="2874" spans="1:11">
      <c r="A2874" s="192">
        <f t="shared" si="220"/>
        <v>47968.583333326373</v>
      </c>
      <c r="B2874" s="218">
        <v>22.335106382978726</v>
      </c>
      <c r="C2874" s="219">
        <f t="shared" si="219"/>
        <v>1.0793759759225478E-4</v>
      </c>
      <c r="D2874" s="193">
        <f t="shared" si="221"/>
        <v>23.325337923341344</v>
      </c>
      <c r="E2874" s="193">
        <f t="shared" si="223"/>
        <v>24.359471582937932</v>
      </c>
      <c r="F2874" s="193">
        <f t="shared" si="223"/>
        <v>25.439453771264319</v>
      </c>
      <c r="G2874" s="193">
        <f t="shared" si="223"/>
        <v>26.567317192282111</v>
      </c>
      <c r="H2874" s="193">
        <f>MAX(0,D2874-Assumptions!$C$3)*Assumptions!$C$2</f>
        <v>0</v>
      </c>
      <c r="I2874" s="193">
        <f>MAX(0,E2874-Assumptions!$C$3)*Assumptions!$C$2</f>
        <v>0</v>
      </c>
      <c r="J2874" s="193">
        <f>MAX(0,F2874-Assumptions!$C$3)*Assumptions!$C$2</f>
        <v>0</v>
      </c>
      <c r="K2874" s="193">
        <f>MAX(0,G2874-Assumptions!$C$3)*Assumptions!$C$2</f>
        <v>0</v>
      </c>
    </row>
    <row r="2875" spans="1:11">
      <c r="A2875" s="192">
        <f t="shared" si="220"/>
        <v>47968.624999993037</v>
      </c>
      <c r="B2875" s="218">
        <v>22.177446808510641</v>
      </c>
      <c r="C2875" s="219">
        <f t="shared" si="219"/>
        <v>1.0717568513866239E-4</v>
      </c>
      <c r="D2875" s="193">
        <f t="shared" si="221"/>
        <v>23.160688479176581</v>
      </c>
      <c r="E2875" s="193">
        <f t="shared" si="223"/>
        <v>24.187522371764253</v>
      </c>
      <c r="F2875" s="193">
        <f t="shared" si="223"/>
        <v>25.259881156408333</v>
      </c>
      <c r="G2875" s="193">
        <f t="shared" si="223"/>
        <v>26.379783188571881</v>
      </c>
      <c r="H2875" s="193">
        <f>MAX(0,D2875-Assumptions!$C$3)*Assumptions!$C$2</f>
        <v>0</v>
      </c>
      <c r="I2875" s="193">
        <f>MAX(0,E2875-Assumptions!$C$3)*Assumptions!$C$2</f>
        <v>0</v>
      </c>
      <c r="J2875" s="193">
        <f>MAX(0,F2875-Assumptions!$C$3)*Assumptions!$C$2</f>
        <v>0</v>
      </c>
      <c r="K2875" s="193">
        <f>MAX(0,G2875-Assumptions!$C$3)*Assumptions!$C$2</f>
        <v>0</v>
      </c>
    </row>
    <row r="2876" spans="1:11">
      <c r="A2876" s="192">
        <f t="shared" si="220"/>
        <v>47968.666666659701</v>
      </c>
      <c r="B2876" s="218">
        <v>22.75553191489362</v>
      </c>
      <c r="C2876" s="219">
        <f t="shared" si="219"/>
        <v>1.0996936413516781E-4</v>
      </c>
      <c r="D2876" s="193">
        <f t="shared" si="221"/>
        <v>23.764403107780709</v>
      </c>
      <c r="E2876" s="193">
        <f t="shared" si="223"/>
        <v>24.818002812734409</v>
      </c>
      <c r="F2876" s="193">
        <f t="shared" si="223"/>
        <v>25.918314077546942</v>
      </c>
      <c r="G2876" s="193">
        <f t="shared" si="223"/>
        <v>27.067407868842714</v>
      </c>
      <c r="H2876" s="193">
        <f>MAX(0,D2876-Assumptions!$C$3)*Assumptions!$C$2</f>
        <v>0</v>
      </c>
      <c r="I2876" s="193">
        <f>MAX(0,E2876-Assumptions!$C$3)*Assumptions!$C$2</f>
        <v>0</v>
      </c>
      <c r="J2876" s="193">
        <f>MAX(0,F2876-Assumptions!$C$3)*Assumptions!$C$2</f>
        <v>0</v>
      </c>
      <c r="K2876" s="193">
        <f>MAX(0,G2876-Assumptions!$C$3)*Assumptions!$C$2</f>
        <v>0</v>
      </c>
    </row>
    <row r="2877" spans="1:11">
      <c r="A2877" s="192">
        <f t="shared" si="220"/>
        <v>47968.708333326365</v>
      </c>
      <c r="B2877" s="218">
        <v>23.898563829787239</v>
      </c>
      <c r="C2877" s="219">
        <f t="shared" si="219"/>
        <v>1.1549322942371263E-4</v>
      </c>
      <c r="D2877" s="193">
        <f t="shared" si="221"/>
        <v>24.958111577975242</v>
      </c>
      <c r="E2877" s="193">
        <f t="shared" si="223"/>
        <v>26.064634593743591</v>
      </c>
      <c r="F2877" s="193">
        <f t="shared" si="223"/>
        <v>27.220215535252823</v>
      </c>
      <c r="G2877" s="193">
        <f t="shared" si="223"/>
        <v>28.427029395741858</v>
      </c>
      <c r="H2877" s="193">
        <f>MAX(0,D2877-Assumptions!$C$3)*Assumptions!$C$2</f>
        <v>0</v>
      </c>
      <c r="I2877" s="193">
        <f>MAX(0,E2877-Assumptions!$C$3)*Assumptions!$C$2</f>
        <v>0</v>
      </c>
      <c r="J2877" s="193">
        <f>MAX(0,F2877-Assumptions!$C$3)*Assumptions!$C$2</f>
        <v>0</v>
      </c>
      <c r="K2877" s="193">
        <f>MAX(0,G2877-Assumptions!$C$3)*Assumptions!$C$2</f>
        <v>0</v>
      </c>
    </row>
    <row r="2878" spans="1:11">
      <c r="A2878" s="192">
        <f t="shared" si="220"/>
        <v>47968.74999999303</v>
      </c>
      <c r="B2878" s="218">
        <v>23.386170212765961</v>
      </c>
      <c r="C2878" s="219">
        <f t="shared" si="219"/>
        <v>1.1301701394953736E-4</v>
      </c>
      <c r="D2878" s="193">
        <f t="shared" si="221"/>
        <v>24.423000884439759</v>
      </c>
      <c r="E2878" s="193">
        <f t="shared" si="223"/>
        <v>25.505799657429129</v>
      </c>
      <c r="F2878" s="193">
        <f t="shared" si="223"/>
        <v>26.636604536970875</v>
      </c>
      <c r="G2878" s="193">
        <f t="shared" si="223"/>
        <v>27.817543883683619</v>
      </c>
      <c r="H2878" s="193">
        <f>MAX(0,D2878-Assumptions!$C$3)*Assumptions!$C$2</f>
        <v>0</v>
      </c>
      <c r="I2878" s="193">
        <f>MAX(0,E2878-Assumptions!$C$3)*Assumptions!$C$2</f>
        <v>0</v>
      </c>
      <c r="J2878" s="193">
        <f>MAX(0,F2878-Assumptions!$C$3)*Assumptions!$C$2</f>
        <v>0</v>
      </c>
      <c r="K2878" s="193">
        <f>MAX(0,G2878-Assumptions!$C$3)*Assumptions!$C$2</f>
        <v>0</v>
      </c>
    </row>
    <row r="2879" spans="1:11">
      <c r="A2879" s="192">
        <f t="shared" si="220"/>
        <v>47968.791666659694</v>
      </c>
      <c r="B2879" s="218">
        <v>23.859148936170218</v>
      </c>
      <c r="C2879" s="219">
        <f t="shared" si="219"/>
        <v>1.1530275131031453E-4</v>
      </c>
      <c r="D2879" s="193">
        <f t="shared" si="221"/>
        <v>24.91694921693405</v>
      </c>
      <c r="E2879" s="193">
        <f t="shared" si="223"/>
        <v>26.02164729095017</v>
      </c>
      <c r="F2879" s="193">
        <f t="shared" si="223"/>
        <v>27.175322381538827</v>
      </c>
      <c r="G2879" s="193">
        <f t="shared" si="223"/>
        <v>28.380145894814301</v>
      </c>
      <c r="H2879" s="193">
        <f>MAX(0,D2879-Assumptions!$C$3)*Assumptions!$C$2</f>
        <v>0</v>
      </c>
      <c r="I2879" s="193">
        <f>MAX(0,E2879-Assumptions!$C$3)*Assumptions!$C$2</f>
        <v>0</v>
      </c>
      <c r="J2879" s="193">
        <f>MAX(0,F2879-Assumptions!$C$3)*Assumptions!$C$2</f>
        <v>0</v>
      </c>
      <c r="K2879" s="193">
        <f>MAX(0,G2879-Assumptions!$C$3)*Assumptions!$C$2</f>
        <v>0</v>
      </c>
    </row>
    <row r="2880" spans="1:11">
      <c r="A2880" s="192">
        <f t="shared" si="220"/>
        <v>47968.833333326358</v>
      </c>
      <c r="B2880" s="218">
        <v>24.621170212765964</v>
      </c>
      <c r="C2880" s="219">
        <f t="shared" si="219"/>
        <v>1.189853281693444E-4</v>
      </c>
      <c r="D2880" s="193">
        <f t="shared" si="221"/>
        <v>25.712754863730403</v>
      </c>
      <c r="E2880" s="193">
        <f t="shared" si="223"/>
        <v>26.852735144956288</v>
      </c>
      <c r="F2880" s="193">
        <f t="shared" si="223"/>
        <v>28.043256686676081</v>
      </c>
      <c r="G2880" s="193">
        <f t="shared" si="223"/>
        <v>29.286560246080398</v>
      </c>
      <c r="H2880" s="193">
        <f>MAX(0,D2880-Assumptions!$C$3)*Assumptions!$C$2</f>
        <v>0</v>
      </c>
      <c r="I2880" s="193">
        <f>MAX(0,E2880-Assumptions!$C$3)*Assumptions!$C$2</f>
        <v>0</v>
      </c>
      <c r="J2880" s="193">
        <f>MAX(0,F2880-Assumptions!$C$3)*Assumptions!$C$2</f>
        <v>0</v>
      </c>
      <c r="K2880" s="193">
        <f>MAX(0,G2880-Assumptions!$C$3)*Assumptions!$C$2</f>
        <v>0</v>
      </c>
    </row>
    <row r="2881" spans="1:11">
      <c r="A2881" s="192">
        <f t="shared" si="220"/>
        <v>47968.874999993022</v>
      </c>
      <c r="B2881" s="218">
        <v>24.502925531914897</v>
      </c>
      <c r="C2881" s="219">
        <f t="shared" si="219"/>
        <v>1.1841389382915011E-4</v>
      </c>
      <c r="D2881" s="193">
        <f t="shared" si="221"/>
        <v>25.589267780606828</v>
      </c>
      <c r="E2881" s="193">
        <f t="shared" si="223"/>
        <v>26.723773236576026</v>
      </c>
      <c r="F2881" s="193">
        <f t="shared" si="223"/>
        <v>27.908577225534092</v>
      </c>
      <c r="G2881" s="193">
        <f t="shared" si="223"/>
        <v>29.145909743297729</v>
      </c>
      <c r="H2881" s="193">
        <f>MAX(0,D2881-Assumptions!$C$3)*Assumptions!$C$2</f>
        <v>0</v>
      </c>
      <c r="I2881" s="193">
        <f>MAX(0,E2881-Assumptions!$C$3)*Assumptions!$C$2</f>
        <v>0</v>
      </c>
      <c r="J2881" s="193">
        <f>MAX(0,F2881-Assumptions!$C$3)*Assumptions!$C$2</f>
        <v>0</v>
      </c>
      <c r="K2881" s="193">
        <f>MAX(0,G2881-Assumptions!$C$3)*Assumptions!$C$2</f>
        <v>0</v>
      </c>
    </row>
    <row r="2882" spans="1:11">
      <c r="A2882" s="192">
        <f t="shared" si="220"/>
        <v>47968.916666659687</v>
      </c>
      <c r="B2882" s="218">
        <v>22.965744680851067</v>
      </c>
      <c r="C2882" s="219">
        <f t="shared" si="219"/>
        <v>1.1098524740662433E-4</v>
      </c>
      <c r="D2882" s="193">
        <f t="shared" si="221"/>
        <v>23.983935700000394</v>
      </c>
      <c r="E2882" s="193">
        <f t="shared" si="223"/>
        <v>25.047268427632652</v>
      </c>
      <c r="F2882" s="193">
        <f t="shared" si="223"/>
        <v>26.157744230688252</v>
      </c>
      <c r="G2882" s="193">
        <f t="shared" si="223"/>
        <v>27.317453207123016</v>
      </c>
      <c r="H2882" s="193">
        <f>MAX(0,D2882-Assumptions!$C$3)*Assumptions!$C$2</f>
        <v>0</v>
      </c>
      <c r="I2882" s="193">
        <f>MAX(0,E2882-Assumptions!$C$3)*Assumptions!$C$2</f>
        <v>0</v>
      </c>
      <c r="J2882" s="193">
        <f>MAX(0,F2882-Assumptions!$C$3)*Assumptions!$C$2</f>
        <v>0</v>
      </c>
      <c r="K2882" s="193">
        <f>MAX(0,G2882-Assumptions!$C$3)*Assumptions!$C$2</f>
        <v>0</v>
      </c>
    </row>
    <row r="2883" spans="1:11">
      <c r="A2883" s="192">
        <f t="shared" si="220"/>
        <v>47968.958333326351</v>
      </c>
      <c r="B2883" s="218">
        <v>20.377500000000001</v>
      </c>
      <c r="C2883" s="219">
        <f t="shared" si="219"/>
        <v>9.8477184626815978E-5</v>
      </c>
      <c r="D2883" s="193">
        <f t="shared" si="221"/>
        <v>21.280940658295545</v>
      </c>
      <c r="E2883" s="193">
        <f t="shared" si="223"/>
        <v>22.224435544198077</v>
      </c>
      <c r="F2883" s="193">
        <f t="shared" si="223"/>
        <v>23.209760470135858</v>
      </c>
      <c r="G2883" s="193">
        <f t="shared" si="223"/>
        <v>24.238769979546795</v>
      </c>
      <c r="H2883" s="193">
        <f>MAX(0,D2883-Assumptions!$C$3)*Assumptions!$C$2</f>
        <v>0</v>
      </c>
      <c r="I2883" s="193">
        <f>MAX(0,E2883-Assumptions!$C$3)*Assumptions!$C$2</f>
        <v>0</v>
      </c>
      <c r="J2883" s="193">
        <f>MAX(0,F2883-Assumptions!$C$3)*Assumptions!$C$2</f>
        <v>0</v>
      </c>
      <c r="K2883" s="193">
        <f>MAX(0,G2883-Assumptions!$C$3)*Assumptions!$C$2</f>
        <v>0</v>
      </c>
    </row>
    <row r="2884" spans="1:11">
      <c r="A2884" s="192">
        <f t="shared" si="220"/>
        <v>47968.999999993015</v>
      </c>
      <c r="B2884" s="218">
        <v>18.630106382978727</v>
      </c>
      <c r="C2884" s="219">
        <f t="shared" si="219"/>
        <v>9.0032654932833695E-5</v>
      </c>
      <c r="D2884" s="193">
        <f t="shared" si="221"/>
        <v>19.456075985469429</v>
      </c>
      <c r="E2884" s="193">
        <f t="shared" si="223"/>
        <v>20.318665120356464</v>
      </c>
      <c r="F2884" s="193">
        <f t="shared" si="223"/>
        <v>21.219497322148708</v>
      </c>
      <c r="G2884" s="193">
        <f t="shared" si="223"/>
        <v>22.160268105091784</v>
      </c>
      <c r="H2884" s="193">
        <f>MAX(0,D2884-Assumptions!$C$3)*Assumptions!$C$2</f>
        <v>0</v>
      </c>
      <c r="I2884" s="193">
        <f>MAX(0,E2884-Assumptions!$C$3)*Assumptions!$C$2</f>
        <v>0</v>
      </c>
      <c r="J2884" s="193">
        <f>MAX(0,F2884-Assumptions!$C$3)*Assumptions!$C$2</f>
        <v>0</v>
      </c>
      <c r="K2884" s="193">
        <f>MAX(0,G2884-Assumptions!$C$3)*Assumptions!$C$2</f>
        <v>0</v>
      </c>
    </row>
    <row r="2885" spans="1:11">
      <c r="A2885" s="192">
        <f t="shared" si="220"/>
        <v>47969.041666659679</v>
      </c>
      <c r="B2885" s="218">
        <v>16.974680851063834</v>
      </c>
      <c r="C2885" s="219">
        <f t="shared" ref="C2885:C2948" si="224">B2885/$B$2</f>
        <v>8.2032574170113638E-5</v>
      </c>
      <c r="D2885" s="193">
        <f t="shared" si="221"/>
        <v>17.727256821739424</v>
      </c>
      <c r="E2885" s="193">
        <f t="shared" si="223"/>
        <v>18.513198403032831</v>
      </c>
      <c r="F2885" s="193">
        <f t="shared" si="223"/>
        <v>19.333984866160883</v>
      </c>
      <c r="G2885" s="193">
        <f t="shared" si="223"/>
        <v>20.191161066134406</v>
      </c>
      <c r="H2885" s="193">
        <f>MAX(0,D2885-Assumptions!$C$3)*Assumptions!$C$2</f>
        <v>0</v>
      </c>
      <c r="I2885" s="193">
        <f>MAX(0,E2885-Assumptions!$C$3)*Assumptions!$C$2</f>
        <v>0</v>
      </c>
      <c r="J2885" s="193">
        <f>MAX(0,F2885-Assumptions!$C$3)*Assumptions!$C$2</f>
        <v>0</v>
      </c>
      <c r="K2885" s="193">
        <f>MAX(0,G2885-Assumptions!$C$3)*Assumptions!$C$2</f>
        <v>0</v>
      </c>
    </row>
    <row r="2886" spans="1:11">
      <c r="A2886" s="192">
        <f t="shared" ref="A2886:A2949" si="225">A2885 + TIME(1,0,0)</f>
        <v>47969.083333326344</v>
      </c>
      <c r="B2886" s="218">
        <v>16.002446808510641</v>
      </c>
      <c r="C2886" s="219">
        <f t="shared" si="224"/>
        <v>7.7334114039627244E-5</v>
      </c>
      <c r="D2886" s="193">
        <f t="shared" si="221"/>
        <v>16.711918582723385</v>
      </c>
      <c r="E2886" s="193">
        <f t="shared" si="223"/>
        <v>17.452844934128471</v>
      </c>
      <c r="F2886" s="193">
        <f t="shared" si="223"/>
        <v>18.226620407882315</v>
      </c>
      <c r="G2886" s="193">
        <f t="shared" si="223"/>
        <v>19.034701376588004</v>
      </c>
      <c r="H2886" s="193">
        <f>MAX(0,D2886-Assumptions!$C$3)*Assumptions!$C$2</f>
        <v>0</v>
      </c>
      <c r="I2886" s="193">
        <f>MAX(0,E2886-Assumptions!$C$3)*Assumptions!$C$2</f>
        <v>0</v>
      </c>
      <c r="J2886" s="193">
        <f>MAX(0,F2886-Assumptions!$C$3)*Assumptions!$C$2</f>
        <v>0</v>
      </c>
      <c r="K2886" s="193">
        <f>MAX(0,G2886-Assumptions!$C$3)*Assumptions!$C$2</f>
        <v>0</v>
      </c>
    </row>
    <row r="2887" spans="1:11">
      <c r="A2887" s="192">
        <f t="shared" si="225"/>
        <v>47969.124999993008</v>
      </c>
      <c r="B2887" s="218">
        <v>15.384946808510643</v>
      </c>
      <c r="C2887" s="219">
        <f t="shared" si="224"/>
        <v>7.434995692972375E-5</v>
      </c>
      <c r="D2887" s="193">
        <f t="shared" si="221"/>
        <v>16.06704159307807</v>
      </c>
      <c r="E2887" s="193">
        <f t="shared" si="223"/>
        <v>16.779377190364897</v>
      </c>
      <c r="F2887" s="193">
        <f t="shared" si="223"/>
        <v>17.523294333029721</v>
      </c>
      <c r="G2887" s="193">
        <f t="shared" si="223"/>
        <v>18.300193195389621</v>
      </c>
      <c r="H2887" s="193">
        <f>MAX(0,D2887-Assumptions!$C$3)*Assumptions!$C$2</f>
        <v>0</v>
      </c>
      <c r="I2887" s="193">
        <f>MAX(0,E2887-Assumptions!$C$3)*Assumptions!$C$2</f>
        <v>0</v>
      </c>
      <c r="J2887" s="193">
        <f>MAX(0,F2887-Assumptions!$C$3)*Assumptions!$C$2</f>
        <v>0</v>
      </c>
      <c r="K2887" s="193">
        <f>MAX(0,G2887-Assumptions!$C$3)*Assumptions!$C$2</f>
        <v>0</v>
      </c>
    </row>
    <row r="2888" spans="1:11">
      <c r="A2888" s="192">
        <f t="shared" si="225"/>
        <v>47969.166666659672</v>
      </c>
      <c r="B2888" s="218">
        <v>15.647712765957449</v>
      </c>
      <c r="C2888" s="219">
        <f t="shared" si="224"/>
        <v>7.5619811019044385E-5</v>
      </c>
      <c r="D2888" s="193">
        <f t="shared" si="221"/>
        <v>16.341457333352672</v>
      </c>
      <c r="E2888" s="193">
        <f t="shared" si="223"/>
        <v>17.065959208987692</v>
      </c>
      <c r="F2888" s="193">
        <f t="shared" si="223"/>
        <v>17.822582024456356</v>
      </c>
      <c r="G2888" s="193">
        <f t="shared" si="223"/>
        <v>18.612749868239998</v>
      </c>
      <c r="H2888" s="193">
        <f>MAX(0,D2888-Assumptions!$C$3)*Assumptions!$C$2</f>
        <v>0</v>
      </c>
      <c r="I2888" s="193">
        <f>MAX(0,E2888-Assumptions!$C$3)*Assumptions!$C$2</f>
        <v>0</v>
      </c>
      <c r="J2888" s="193">
        <f>MAX(0,F2888-Assumptions!$C$3)*Assumptions!$C$2</f>
        <v>0</v>
      </c>
      <c r="K2888" s="193">
        <f>MAX(0,G2888-Assumptions!$C$3)*Assumptions!$C$2</f>
        <v>0</v>
      </c>
    </row>
    <row r="2889" spans="1:11">
      <c r="A2889" s="192">
        <f t="shared" si="225"/>
        <v>47969.208333326336</v>
      </c>
      <c r="B2889" s="218">
        <v>16.830159574468087</v>
      </c>
      <c r="C2889" s="219">
        <f t="shared" si="224"/>
        <v>8.1334154420987273E-5</v>
      </c>
      <c r="D2889" s="193">
        <f t="shared" si="221"/>
        <v>17.576328164588389</v>
      </c>
      <c r="E2889" s="193">
        <f t="shared" si="223"/>
        <v>18.355578292790288</v>
      </c>
      <c r="F2889" s="193">
        <f t="shared" si="223"/>
        <v>19.16937663587623</v>
      </c>
      <c r="G2889" s="193">
        <f t="shared" si="223"/>
        <v>20.019254896066695</v>
      </c>
      <c r="H2889" s="193">
        <f>MAX(0,D2889-Assumptions!$C$3)*Assumptions!$C$2</f>
        <v>0</v>
      </c>
      <c r="I2889" s="193">
        <f>MAX(0,E2889-Assumptions!$C$3)*Assumptions!$C$2</f>
        <v>0</v>
      </c>
      <c r="J2889" s="193">
        <f>MAX(0,F2889-Assumptions!$C$3)*Assumptions!$C$2</f>
        <v>0</v>
      </c>
      <c r="K2889" s="193">
        <f>MAX(0,G2889-Assumptions!$C$3)*Assumptions!$C$2</f>
        <v>0</v>
      </c>
    </row>
    <row r="2890" spans="1:11">
      <c r="A2890" s="192">
        <f t="shared" si="225"/>
        <v>47969.249999993001</v>
      </c>
      <c r="B2890" s="218">
        <v>19.405265957446812</v>
      </c>
      <c r="C2890" s="219">
        <f t="shared" si="224"/>
        <v>9.3778724496329597E-5</v>
      </c>
      <c r="D2890" s="193">
        <f t="shared" si="221"/>
        <v>20.26560241927951</v>
      </c>
      <c r="E2890" s="193">
        <f t="shared" si="223"/>
        <v>21.16408207529372</v>
      </c>
      <c r="F2890" s="193">
        <f t="shared" si="223"/>
        <v>22.102396011857294</v>
      </c>
      <c r="G2890" s="193">
        <f t="shared" si="223"/>
        <v>23.082310290000397</v>
      </c>
      <c r="H2890" s="193">
        <f>MAX(0,D2890-Assumptions!$C$3)*Assumptions!$C$2</f>
        <v>0</v>
      </c>
      <c r="I2890" s="193">
        <f>MAX(0,E2890-Assumptions!$C$3)*Assumptions!$C$2</f>
        <v>0</v>
      </c>
      <c r="J2890" s="193">
        <f>MAX(0,F2890-Assumptions!$C$3)*Assumptions!$C$2</f>
        <v>0</v>
      </c>
      <c r="K2890" s="193">
        <f>MAX(0,G2890-Assumptions!$C$3)*Assumptions!$C$2</f>
        <v>0</v>
      </c>
    </row>
    <row r="2891" spans="1:11">
      <c r="A2891" s="192">
        <f t="shared" si="225"/>
        <v>47969.291666659665</v>
      </c>
      <c r="B2891" s="218">
        <v>21.954095744680856</v>
      </c>
      <c r="C2891" s="219">
        <f t="shared" si="224"/>
        <v>1.0609630916273985E-4</v>
      </c>
      <c r="D2891" s="193">
        <f t="shared" si="221"/>
        <v>22.927435099943171</v>
      </c>
      <c r="E2891" s="193">
        <f t="shared" si="223"/>
        <v>23.943927655934875</v>
      </c>
      <c r="F2891" s="193">
        <f t="shared" si="223"/>
        <v>25.005486618695691</v>
      </c>
      <c r="G2891" s="193">
        <f t="shared" si="223"/>
        <v>26.114110016649065</v>
      </c>
      <c r="H2891" s="193">
        <f>MAX(0,D2891-Assumptions!$C$3)*Assumptions!$C$2</f>
        <v>0</v>
      </c>
      <c r="I2891" s="193">
        <f>MAX(0,E2891-Assumptions!$C$3)*Assumptions!$C$2</f>
        <v>0</v>
      </c>
      <c r="J2891" s="193">
        <f>MAX(0,F2891-Assumptions!$C$3)*Assumptions!$C$2</f>
        <v>0</v>
      </c>
      <c r="K2891" s="193">
        <f>MAX(0,G2891-Assumptions!$C$3)*Assumptions!$C$2</f>
        <v>0</v>
      </c>
    </row>
    <row r="2892" spans="1:11">
      <c r="A2892" s="192">
        <f t="shared" si="225"/>
        <v>47969.333333326329</v>
      </c>
      <c r="B2892" s="218">
        <v>21.980372340425536</v>
      </c>
      <c r="C2892" s="219">
        <f t="shared" si="224"/>
        <v>1.0622329457167191E-4</v>
      </c>
      <c r="D2892" s="193">
        <f t="shared" si="221"/>
        <v>22.954876673970627</v>
      </c>
      <c r="E2892" s="193">
        <f t="shared" si="223"/>
        <v>23.972585857797153</v>
      </c>
      <c r="F2892" s="193">
        <f t="shared" si="223"/>
        <v>25.035415387838356</v>
      </c>
      <c r="G2892" s="193">
        <f t="shared" si="223"/>
        <v>26.145365683934099</v>
      </c>
      <c r="H2892" s="193">
        <f>MAX(0,D2892-Assumptions!$C$3)*Assumptions!$C$2</f>
        <v>0</v>
      </c>
      <c r="I2892" s="193">
        <f>MAX(0,E2892-Assumptions!$C$3)*Assumptions!$C$2</f>
        <v>0</v>
      </c>
      <c r="J2892" s="193">
        <f>MAX(0,F2892-Assumptions!$C$3)*Assumptions!$C$2</f>
        <v>0</v>
      </c>
      <c r="K2892" s="193">
        <f>MAX(0,G2892-Assumptions!$C$3)*Assumptions!$C$2</f>
        <v>0</v>
      </c>
    </row>
    <row r="2893" spans="1:11">
      <c r="A2893" s="192">
        <f t="shared" si="225"/>
        <v>47969.374999992993</v>
      </c>
      <c r="B2893" s="218">
        <v>21.796436170212768</v>
      </c>
      <c r="C2893" s="219">
        <f t="shared" si="224"/>
        <v>1.0533439670914746E-4</v>
      </c>
      <c r="D2893" s="193">
        <f t="shared" si="221"/>
        <v>22.762785655778405</v>
      </c>
      <c r="E2893" s="193">
        <f t="shared" si="223"/>
        <v>23.771978444761192</v>
      </c>
      <c r="F2893" s="193">
        <f t="shared" si="223"/>
        <v>24.825914003839706</v>
      </c>
      <c r="G2893" s="193">
        <f t="shared" si="223"/>
        <v>25.926576012938835</v>
      </c>
      <c r="H2893" s="193">
        <f>MAX(0,D2893-Assumptions!$C$3)*Assumptions!$C$2</f>
        <v>0</v>
      </c>
      <c r="I2893" s="193">
        <f>MAX(0,E2893-Assumptions!$C$3)*Assumptions!$C$2</f>
        <v>0</v>
      </c>
      <c r="J2893" s="193">
        <f>MAX(0,F2893-Assumptions!$C$3)*Assumptions!$C$2</f>
        <v>0</v>
      </c>
      <c r="K2893" s="193">
        <f>MAX(0,G2893-Assumptions!$C$3)*Assumptions!$C$2</f>
        <v>0</v>
      </c>
    </row>
    <row r="2894" spans="1:11">
      <c r="A2894" s="192">
        <f t="shared" si="225"/>
        <v>47969.416666659657</v>
      </c>
      <c r="B2894" s="218">
        <v>22.124893617021279</v>
      </c>
      <c r="C2894" s="219">
        <f t="shared" si="224"/>
        <v>1.0692171432079826E-4</v>
      </c>
      <c r="D2894" s="193">
        <f t="shared" si="221"/>
        <v>23.105805331121658</v>
      </c>
      <c r="E2894" s="193">
        <f t="shared" si="223"/>
        <v>24.130205968039693</v>
      </c>
      <c r="F2894" s="193">
        <f t="shared" si="223"/>
        <v>25.200023618123005</v>
      </c>
      <c r="G2894" s="193">
        <f t="shared" si="223"/>
        <v>26.317271854001806</v>
      </c>
      <c r="H2894" s="193">
        <f>MAX(0,D2894-Assumptions!$C$3)*Assumptions!$C$2</f>
        <v>0</v>
      </c>
      <c r="I2894" s="193">
        <f>MAX(0,E2894-Assumptions!$C$3)*Assumptions!$C$2</f>
        <v>0</v>
      </c>
      <c r="J2894" s="193">
        <f>MAX(0,F2894-Assumptions!$C$3)*Assumptions!$C$2</f>
        <v>0</v>
      </c>
      <c r="K2894" s="193">
        <f>MAX(0,G2894-Assumptions!$C$3)*Assumptions!$C$2</f>
        <v>0</v>
      </c>
    </row>
    <row r="2895" spans="1:11">
      <c r="A2895" s="192">
        <f t="shared" si="225"/>
        <v>47969.458333326322</v>
      </c>
      <c r="B2895" s="218">
        <v>23.070851063829789</v>
      </c>
      <c r="C2895" s="219">
        <f t="shared" si="224"/>
        <v>1.1149318904235257E-4</v>
      </c>
      <c r="D2895" s="193">
        <f t="shared" si="221"/>
        <v>24.093701996110234</v>
      </c>
      <c r="E2895" s="193">
        <f t="shared" si="223"/>
        <v>25.161901235081768</v>
      </c>
      <c r="F2895" s="193">
        <f t="shared" si="223"/>
        <v>26.277459307258905</v>
      </c>
      <c r="G2895" s="193">
        <f t="shared" si="223"/>
        <v>27.442475876263163</v>
      </c>
      <c r="H2895" s="193">
        <f>MAX(0,D2895-Assumptions!$C$3)*Assumptions!$C$2</f>
        <v>0</v>
      </c>
      <c r="I2895" s="193">
        <f>MAX(0,E2895-Assumptions!$C$3)*Assumptions!$C$2</f>
        <v>0</v>
      </c>
      <c r="J2895" s="193">
        <f>MAX(0,F2895-Assumptions!$C$3)*Assumptions!$C$2</f>
        <v>0</v>
      </c>
      <c r="K2895" s="193">
        <f>MAX(0,G2895-Assumptions!$C$3)*Assumptions!$C$2</f>
        <v>0</v>
      </c>
    </row>
    <row r="2896" spans="1:11">
      <c r="A2896" s="192">
        <f t="shared" si="225"/>
        <v>47969.499999992986</v>
      </c>
      <c r="B2896" s="218">
        <v>23.202234042553194</v>
      </c>
      <c r="C2896" s="219">
        <f t="shared" si="224"/>
        <v>1.1212811608701291E-4</v>
      </c>
      <c r="D2896" s="193">
        <f t="shared" si="221"/>
        <v>24.230909866247536</v>
      </c>
      <c r="E2896" s="193">
        <f t="shared" si="223"/>
        <v>25.305192244393169</v>
      </c>
      <c r="F2896" s="193">
        <f t="shared" si="223"/>
        <v>26.427103152972229</v>
      </c>
      <c r="G2896" s="193">
        <f t="shared" si="223"/>
        <v>27.598754212688355</v>
      </c>
      <c r="H2896" s="193">
        <f>MAX(0,D2896-Assumptions!$C$3)*Assumptions!$C$2</f>
        <v>0</v>
      </c>
      <c r="I2896" s="193">
        <f>MAX(0,E2896-Assumptions!$C$3)*Assumptions!$C$2</f>
        <v>0</v>
      </c>
      <c r="J2896" s="193">
        <f>MAX(0,F2896-Assumptions!$C$3)*Assumptions!$C$2</f>
        <v>0</v>
      </c>
      <c r="K2896" s="193">
        <f>MAX(0,G2896-Assumptions!$C$3)*Assumptions!$C$2</f>
        <v>0</v>
      </c>
    </row>
    <row r="2897" spans="1:11">
      <c r="A2897" s="192">
        <f t="shared" si="225"/>
        <v>47969.54166665965</v>
      </c>
      <c r="B2897" s="218">
        <v>23.727765957446817</v>
      </c>
      <c r="C2897" s="219">
        <f t="shared" si="224"/>
        <v>1.1466782426565422E-4</v>
      </c>
      <c r="D2897" s="193">
        <f t="shared" si="221"/>
        <v>24.779741346796751</v>
      </c>
      <c r="E2897" s="193">
        <f t="shared" si="223"/>
        <v>25.878356281638773</v>
      </c>
      <c r="F2897" s="193">
        <f t="shared" si="223"/>
        <v>27.025678535825509</v>
      </c>
      <c r="G2897" s="193">
        <f t="shared" si="223"/>
        <v>28.223867558389117</v>
      </c>
      <c r="H2897" s="193">
        <f>MAX(0,D2897-Assumptions!$C$3)*Assumptions!$C$2</f>
        <v>0</v>
      </c>
      <c r="I2897" s="193">
        <f>MAX(0,E2897-Assumptions!$C$3)*Assumptions!$C$2</f>
        <v>0</v>
      </c>
      <c r="J2897" s="193">
        <f>MAX(0,F2897-Assumptions!$C$3)*Assumptions!$C$2</f>
        <v>0</v>
      </c>
      <c r="K2897" s="193">
        <f>MAX(0,G2897-Assumptions!$C$3)*Assumptions!$C$2</f>
        <v>0</v>
      </c>
    </row>
    <row r="2898" spans="1:11">
      <c r="A2898" s="192">
        <f t="shared" si="225"/>
        <v>47969.583333326314</v>
      </c>
      <c r="B2898" s="218">
        <v>23.622659574468088</v>
      </c>
      <c r="C2898" s="219">
        <f t="shared" si="224"/>
        <v>1.1415988262992594E-4</v>
      </c>
      <c r="D2898" s="193">
        <f t="shared" si="221"/>
        <v>24.669975050686904</v>
      </c>
      <c r="E2898" s="193">
        <f t="shared" si="223"/>
        <v>25.763723474189646</v>
      </c>
      <c r="F2898" s="193">
        <f t="shared" si="223"/>
        <v>26.905963459254849</v>
      </c>
      <c r="G2898" s="193">
        <f t="shared" si="223"/>
        <v>28.098844889248959</v>
      </c>
      <c r="H2898" s="193">
        <f>MAX(0,D2898-Assumptions!$C$3)*Assumptions!$C$2</f>
        <v>0</v>
      </c>
      <c r="I2898" s="193">
        <f>MAX(0,E2898-Assumptions!$C$3)*Assumptions!$C$2</f>
        <v>0</v>
      </c>
      <c r="J2898" s="193">
        <f>MAX(0,F2898-Assumptions!$C$3)*Assumptions!$C$2</f>
        <v>0</v>
      </c>
      <c r="K2898" s="193">
        <f>MAX(0,G2898-Assumptions!$C$3)*Assumptions!$C$2</f>
        <v>0</v>
      </c>
    </row>
    <row r="2899" spans="1:11">
      <c r="A2899" s="192">
        <f t="shared" si="225"/>
        <v>47969.624999992979</v>
      </c>
      <c r="B2899" s="218">
        <v>23.924840425531919</v>
      </c>
      <c r="C2899" s="219">
        <f t="shared" si="224"/>
        <v>1.1562021483264468E-4</v>
      </c>
      <c r="D2899" s="193">
        <f t="shared" si="221"/>
        <v>24.985553152002698</v>
      </c>
      <c r="E2899" s="193">
        <f t="shared" si="223"/>
        <v>26.093292795605869</v>
      </c>
      <c r="F2899" s="193">
        <f t="shared" si="223"/>
        <v>27.250144304395487</v>
      </c>
      <c r="G2899" s="193">
        <f t="shared" si="223"/>
        <v>28.458285063026896</v>
      </c>
      <c r="H2899" s="193">
        <f>MAX(0,D2899-Assumptions!$C$3)*Assumptions!$C$2</f>
        <v>0</v>
      </c>
      <c r="I2899" s="193">
        <f>MAX(0,E2899-Assumptions!$C$3)*Assumptions!$C$2</f>
        <v>0</v>
      </c>
      <c r="J2899" s="193">
        <f>MAX(0,F2899-Assumptions!$C$3)*Assumptions!$C$2</f>
        <v>0</v>
      </c>
      <c r="K2899" s="193">
        <f>MAX(0,G2899-Assumptions!$C$3)*Assumptions!$C$2</f>
        <v>0</v>
      </c>
    </row>
    <row r="2900" spans="1:11">
      <c r="A2900" s="192">
        <f t="shared" si="225"/>
        <v>47969.666666659643</v>
      </c>
      <c r="B2900" s="218">
        <v>25.041595744680855</v>
      </c>
      <c r="C2900" s="219">
        <f t="shared" si="224"/>
        <v>1.2101709471225742E-4</v>
      </c>
      <c r="D2900" s="193">
        <f t="shared" si="221"/>
        <v>26.151820048169764</v>
      </c>
      <c r="E2900" s="193">
        <f t="shared" si="223"/>
        <v>27.311266374752762</v>
      </c>
      <c r="F2900" s="193">
        <f t="shared" si="223"/>
        <v>28.522116992958701</v>
      </c>
      <c r="G2900" s="193">
        <f t="shared" si="223"/>
        <v>29.786650922640998</v>
      </c>
      <c r="H2900" s="193">
        <f>MAX(0,D2900-Assumptions!$C$3)*Assumptions!$C$2</f>
        <v>0</v>
      </c>
      <c r="I2900" s="193">
        <f>MAX(0,E2900-Assumptions!$C$3)*Assumptions!$C$2</f>
        <v>0</v>
      </c>
      <c r="J2900" s="193">
        <f>MAX(0,F2900-Assumptions!$C$3)*Assumptions!$C$2</f>
        <v>0</v>
      </c>
      <c r="K2900" s="193">
        <f>MAX(0,G2900-Assumptions!$C$3)*Assumptions!$C$2</f>
        <v>0</v>
      </c>
    </row>
    <row r="2901" spans="1:11">
      <c r="A2901" s="192">
        <f t="shared" si="225"/>
        <v>47969.708333326307</v>
      </c>
      <c r="B2901" s="218">
        <v>26.132074468085108</v>
      </c>
      <c r="C2901" s="219">
        <f t="shared" si="224"/>
        <v>1.2628698918293809E-4</v>
      </c>
      <c r="D2901" s="193">
        <f t="shared" si="221"/>
        <v>27.290645370309374</v>
      </c>
      <c r="E2901" s="193">
        <f t="shared" si="223"/>
        <v>28.50058175203738</v>
      </c>
      <c r="F2901" s="193">
        <f t="shared" si="223"/>
        <v>29.764160912379253</v>
      </c>
      <c r="G2901" s="193">
        <f t="shared" si="223"/>
        <v>31.083761114970066</v>
      </c>
      <c r="H2901" s="193">
        <f>MAX(0,D2901-Assumptions!$C$3)*Assumptions!$C$2</f>
        <v>0</v>
      </c>
      <c r="I2901" s="193">
        <f>MAX(0,E2901-Assumptions!$C$3)*Assumptions!$C$2</f>
        <v>0</v>
      </c>
      <c r="J2901" s="193">
        <f>MAX(0,F2901-Assumptions!$C$3)*Assumptions!$C$2</f>
        <v>0</v>
      </c>
      <c r="K2901" s="193">
        <f>MAX(0,G2901-Assumptions!$C$3)*Assumptions!$C$2</f>
        <v>0</v>
      </c>
    </row>
    <row r="2902" spans="1:11">
      <c r="A2902" s="192">
        <f t="shared" si="225"/>
        <v>47969.749999992971</v>
      </c>
      <c r="B2902" s="218">
        <v>25.619680851063833</v>
      </c>
      <c r="C2902" s="219">
        <f t="shared" si="224"/>
        <v>1.2381077370876282E-4</v>
      </c>
      <c r="D2902" s="193">
        <f t="shared" si="221"/>
        <v>26.755534676773891</v>
      </c>
      <c r="E2902" s="193">
        <f t="shared" si="223"/>
        <v>27.941746815722919</v>
      </c>
      <c r="F2902" s="193">
        <f t="shared" ref="E2902:G2933" si="226">$C2902*F$2</f>
        <v>29.180549914097305</v>
      </c>
      <c r="G2902" s="193">
        <f t="shared" si="226"/>
        <v>30.474275602911828</v>
      </c>
      <c r="H2902" s="193">
        <f>MAX(0,D2902-Assumptions!$C$3)*Assumptions!$C$2</f>
        <v>0</v>
      </c>
      <c r="I2902" s="193">
        <f>MAX(0,E2902-Assumptions!$C$3)*Assumptions!$C$2</f>
        <v>0</v>
      </c>
      <c r="J2902" s="193">
        <f>MAX(0,F2902-Assumptions!$C$3)*Assumptions!$C$2</f>
        <v>0</v>
      </c>
      <c r="K2902" s="193">
        <f>MAX(0,G2902-Assumptions!$C$3)*Assumptions!$C$2</f>
        <v>0</v>
      </c>
    </row>
    <row r="2903" spans="1:11">
      <c r="A2903" s="192">
        <f t="shared" si="225"/>
        <v>47969.791666659636</v>
      </c>
      <c r="B2903" s="218">
        <v>25.593404255319154</v>
      </c>
      <c r="C2903" s="219">
        <f t="shared" si="224"/>
        <v>1.2368378829983077E-4</v>
      </c>
      <c r="D2903" s="193">
        <f t="shared" ref="D2903:G2958" si="227">$C2903*D$2</f>
        <v>26.728093102746435</v>
      </c>
      <c r="E2903" s="193">
        <f t="shared" si="226"/>
        <v>27.913088613860641</v>
      </c>
      <c r="F2903" s="193">
        <f t="shared" si="226"/>
        <v>29.150621144954641</v>
      </c>
      <c r="G2903" s="193">
        <f t="shared" si="226"/>
        <v>30.443019935626793</v>
      </c>
      <c r="H2903" s="193">
        <f>MAX(0,D2903-Assumptions!$C$3)*Assumptions!$C$2</f>
        <v>0</v>
      </c>
      <c r="I2903" s="193">
        <f>MAX(0,E2903-Assumptions!$C$3)*Assumptions!$C$2</f>
        <v>0</v>
      </c>
      <c r="J2903" s="193">
        <f>MAX(0,F2903-Assumptions!$C$3)*Assumptions!$C$2</f>
        <v>0</v>
      </c>
      <c r="K2903" s="193">
        <f>MAX(0,G2903-Assumptions!$C$3)*Assumptions!$C$2</f>
        <v>0</v>
      </c>
    </row>
    <row r="2904" spans="1:11">
      <c r="A2904" s="192">
        <f t="shared" si="225"/>
        <v>47969.8333333263</v>
      </c>
      <c r="B2904" s="218">
        <v>25.17297872340426</v>
      </c>
      <c r="C2904" s="219">
        <f t="shared" si="224"/>
        <v>1.2165202175691774E-4</v>
      </c>
      <c r="D2904" s="193">
        <f t="shared" si="227"/>
        <v>26.289027918307067</v>
      </c>
      <c r="E2904" s="193">
        <f t="shared" si="226"/>
        <v>27.454557384064163</v>
      </c>
      <c r="F2904" s="193">
        <f t="shared" si="226"/>
        <v>28.671760838672022</v>
      </c>
      <c r="G2904" s="193">
        <f t="shared" si="226"/>
        <v>29.94292925906619</v>
      </c>
      <c r="H2904" s="193">
        <f>MAX(0,D2904-Assumptions!$C$3)*Assumptions!$C$2</f>
        <v>0</v>
      </c>
      <c r="I2904" s="193">
        <f>MAX(0,E2904-Assumptions!$C$3)*Assumptions!$C$2</f>
        <v>0</v>
      </c>
      <c r="J2904" s="193">
        <f>MAX(0,F2904-Assumptions!$C$3)*Assumptions!$C$2</f>
        <v>0</v>
      </c>
      <c r="K2904" s="193">
        <f>MAX(0,G2904-Assumptions!$C$3)*Assumptions!$C$2</f>
        <v>0</v>
      </c>
    </row>
    <row r="2905" spans="1:11">
      <c r="A2905" s="192">
        <f t="shared" si="225"/>
        <v>47969.874999992964</v>
      </c>
      <c r="B2905" s="218">
        <v>24.660585106382982</v>
      </c>
      <c r="C2905" s="219">
        <f t="shared" si="224"/>
        <v>1.1917580628274249E-4</v>
      </c>
      <c r="D2905" s="193">
        <f t="shared" si="227"/>
        <v>25.753917224771591</v>
      </c>
      <c r="E2905" s="193">
        <f t="shared" si="226"/>
        <v>26.895722447749705</v>
      </c>
      <c r="F2905" s="193">
        <f t="shared" si="226"/>
        <v>28.088149840390074</v>
      </c>
      <c r="G2905" s="193">
        <f t="shared" si="226"/>
        <v>29.333443747007951</v>
      </c>
      <c r="H2905" s="193">
        <f>MAX(0,D2905-Assumptions!$C$3)*Assumptions!$C$2</f>
        <v>0</v>
      </c>
      <c r="I2905" s="193">
        <f>MAX(0,E2905-Assumptions!$C$3)*Assumptions!$C$2</f>
        <v>0</v>
      </c>
      <c r="J2905" s="193">
        <f>MAX(0,F2905-Assumptions!$C$3)*Assumptions!$C$2</f>
        <v>0</v>
      </c>
      <c r="K2905" s="193">
        <f>MAX(0,G2905-Assumptions!$C$3)*Assumptions!$C$2</f>
        <v>0</v>
      </c>
    </row>
    <row r="2906" spans="1:11">
      <c r="A2906" s="192">
        <f t="shared" si="225"/>
        <v>47969.916666659628</v>
      </c>
      <c r="B2906" s="218">
        <v>22.177446808510641</v>
      </c>
      <c r="C2906" s="219">
        <f t="shared" si="224"/>
        <v>1.0717568513866239E-4</v>
      </c>
      <c r="D2906" s="193">
        <f t="shared" si="227"/>
        <v>23.160688479176581</v>
      </c>
      <c r="E2906" s="193">
        <f t="shared" si="226"/>
        <v>24.187522371764253</v>
      </c>
      <c r="F2906" s="193">
        <f t="shared" si="226"/>
        <v>25.259881156408333</v>
      </c>
      <c r="G2906" s="193">
        <f t="shared" si="226"/>
        <v>26.379783188571881</v>
      </c>
      <c r="H2906" s="193">
        <f>MAX(0,D2906-Assumptions!$C$3)*Assumptions!$C$2</f>
        <v>0</v>
      </c>
      <c r="I2906" s="193">
        <f>MAX(0,E2906-Assumptions!$C$3)*Assumptions!$C$2</f>
        <v>0</v>
      </c>
      <c r="J2906" s="193">
        <f>MAX(0,F2906-Assumptions!$C$3)*Assumptions!$C$2</f>
        <v>0</v>
      </c>
      <c r="K2906" s="193">
        <f>MAX(0,G2906-Assumptions!$C$3)*Assumptions!$C$2</f>
        <v>0</v>
      </c>
    </row>
    <row r="2907" spans="1:11">
      <c r="A2907" s="192">
        <f t="shared" si="225"/>
        <v>47969.958333326293</v>
      </c>
      <c r="B2907" s="218">
        <v>20.285531914893621</v>
      </c>
      <c r="C2907" s="219">
        <f t="shared" si="224"/>
        <v>9.8032735695553766E-5</v>
      </c>
      <c r="D2907" s="193">
        <f t="shared" si="227"/>
        <v>21.184895149199434</v>
      </c>
      <c r="E2907" s="193">
        <f t="shared" si="226"/>
        <v>22.1241318376801</v>
      </c>
      <c r="F2907" s="193">
        <f t="shared" si="226"/>
        <v>23.105009778136537</v>
      </c>
      <c r="G2907" s="193">
        <f t="shared" si="226"/>
        <v>24.129375144049167</v>
      </c>
      <c r="H2907" s="193">
        <f>MAX(0,D2907-Assumptions!$C$3)*Assumptions!$C$2</f>
        <v>0</v>
      </c>
      <c r="I2907" s="193">
        <f>MAX(0,E2907-Assumptions!$C$3)*Assumptions!$C$2</f>
        <v>0</v>
      </c>
      <c r="J2907" s="193">
        <f>MAX(0,F2907-Assumptions!$C$3)*Assumptions!$C$2</f>
        <v>0</v>
      </c>
      <c r="K2907" s="193">
        <f>MAX(0,G2907-Assumptions!$C$3)*Assumptions!$C$2</f>
        <v>0</v>
      </c>
    </row>
    <row r="2908" spans="1:11">
      <c r="A2908" s="192">
        <f t="shared" si="225"/>
        <v>47969.999999992957</v>
      </c>
      <c r="B2908" s="218">
        <v>18.367340425531918</v>
      </c>
      <c r="C2908" s="219">
        <f t="shared" si="224"/>
        <v>8.8762800843513048E-5</v>
      </c>
      <c r="D2908" s="193">
        <f t="shared" si="227"/>
        <v>19.181660245194823</v>
      </c>
      <c r="E2908" s="193">
        <f t="shared" si="226"/>
        <v>20.032083101733665</v>
      </c>
      <c r="F2908" s="193">
        <f t="shared" si="226"/>
        <v>20.92020963072207</v>
      </c>
      <c r="G2908" s="193">
        <f t="shared" si="226"/>
        <v>21.847711432241404</v>
      </c>
      <c r="H2908" s="193">
        <f>MAX(0,D2908-Assumptions!$C$3)*Assumptions!$C$2</f>
        <v>0</v>
      </c>
      <c r="I2908" s="193">
        <f>MAX(0,E2908-Assumptions!$C$3)*Assumptions!$C$2</f>
        <v>0</v>
      </c>
      <c r="J2908" s="193">
        <f>MAX(0,F2908-Assumptions!$C$3)*Assumptions!$C$2</f>
        <v>0</v>
      </c>
      <c r="K2908" s="193">
        <f>MAX(0,G2908-Assumptions!$C$3)*Assumptions!$C$2</f>
        <v>0</v>
      </c>
    </row>
    <row r="2909" spans="1:11">
      <c r="A2909" s="192">
        <f t="shared" si="225"/>
        <v>47970.041666659621</v>
      </c>
      <c r="B2909" s="218">
        <v>16.764468085106387</v>
      </c>
      <c r="C2909" s="219">
        <f t="shared" si="224"/>
        <v>8.1016690898657131E-5</v>
      </c>
      <c r="D2909" s="193">
        <f t="shared" si="227"/>
        <v>17.507724229519741</v>
      </c>
      <c r="E2909" s="193">
        <f t="shared" si="226"/>
        <v>18.283932788134592</v>
      </c>
      <c r="F2909" s="193">
        <f t="shared" si="226"/>
        <v>19.094554713019573</v>
      </c>
      <c r="G2909" s="193">
        <f t="shared" si="226"/>
        <v>19.941115727854104</v>
      </c>
      <c r="H2909" s="193">
        <f>MAX(0,D2909-Assumptions!$C$3)*Assumptions!$C$2</f>
        <v>0</v>
      </c>
      <c r="I2909" s="193">
        <f>MAX(0,E2909-Assumptions!$C$3)*Assumptions!$C$2</f>
        <v>0</v>
      </c>
      <c r="J2909" s="193">
        <f>MAX(0,F2909-Assumptions!$C$3)*Assumptions!$C$2</f>
        <v>0</v>
      </c>
      <c r="K2909" s="193">
        <f>MAX(0,G2909-Assumptions!$C$3)*Assumptions!$C$2</f>
        <v>0</v>
      </c>
    </row>
    <row r="2910" spans="1:11">
      <c r="A2910" s="192">
        <f t="shared" si="225"/>
        <v>47970.083333326285</v>
      </c>
      <c r="B2910" s="218">
        <v>15.647712765957449</v>
      </c>
      <c r="C2910" s="219">
        <f t="shared" si="224"/>
        <v>7.5619811019044385E-5</v>
      </c>
      <c r="D2910" s="193">
        <f t="shared" si="227"/>
        <v>16.341457333352672</v>
      </c>
      <c r="E2910" s="193">
        <f t="shared" si="226"/>
        <v>17.065959208987692</v>
      </c>
      <c r="F2910" s="193">
        <f t="shared" si="226"/>
        <v>17.822582024456356</v>
      </c>
      <c r="G2910" s="193">
        <f t="shared" si="226"/>
        <v>18.612749868239998</v>
      </c>
      <c r="H2910" s="193">
        <f>MAX(0,D2910-Assumptions!$C$3)*Assumptions!$C$2</f>
        <v>0</v>
      </c>
      <c r="I2910" s="193">
        <f>MAX(0,E2910-Assumptions!$C$3)*Assumptions!$C$2</f>
        <v>0</v>
      </c>
      <c r="J2910" s="193">
        <f>MAX(0,F2910-Assumptions!$C$3)*Assumptions!$C$2</f>
        <v>0</v>
      </c>
      <c r="K2910" s="193">
        <f>MAX(0,G2910-Assumptions!$C$3)*Assumptions!$C$2</f>
        <v>0</v>
      </c>
    </row>
    <row r="2911" spans="1:11">
      <c r="A2911" s="192">
        <f t="shared" si="225"/>
        <v>47970.12499999295</v>
      </c>
      <c r="B2911" s="218">
        <v>14.938244680851065</v>
      </c>
      <c r="C2911" s="219">
        <f t="shared" si="224"/>
        <v>7.2191204977878638E-5</v>
      </c>
      <c r="D2911" s="193">
        <f t="shared" si="227"/>
        <v>15.60053483461124</v>
      </c>
      <c r="E2911" s="193">
        <f t="shared" si="226"/>
        <v>16.292187758706135</v>
      </c>
      <c r="F2911" s="193">
        <f t="shared" si="226"/>
        <v>17.01450525760443</v>
      </c>
      <c r="G2911" s="193">
        <f t="shared" si="226"/>
        <v>17.768846851543977</v>
      </c>
      <c r="H2911" s="193">
        <f>MAX(0,D2911-Assumptions!$C$3)*Assumptions!$C$2</f>
        <v>0</v>
      </c>
      <c r="I2911" s="193">
        <f>MAX(0,E2911-Assumptions!$C$3)*Assumptions!$C$2</f>
        <v>0</v>
      </c>
      <c r="J2911" s="193">
        <f>MAX(0,F2911-Assumptions!$C$3)*Assumptions!$C$2</f>
        <v>0</v>
      </c>
      <c r="K2911" s="193">
        <f>MAX(0,G2911-Assumptions!$C$3)*Assumptions!$C$2</f>
        <v>0</v>
      </c>
    </row>
    <row r="2912" spans="1:11">
      <c r="A2912" s="192">
        <f t="shared" si="225"/>
        <v>47970.166666659614</v>
      </c>
      <c r="B2912" s="218">
        <v>15.148457446808512</v>
      </c>
      <c r="C2912" s="219">
        <f t="shared" si="224"/>
        <v>7.3207088249335159E-5</v>
      </c>
      <c r="D2912" s="193">
        <f t="shared" si="227"/>
        <v>15.820067426830924</v>
      </c>
      <c r="E2912" s="193">
        <f t="shared" si="226"/>
        <v>16.521453373604373</v>
      </c>
      <c r="F2912" s="193">
        <f t="shared" si="226"/>
        <v>17.253935410745743</v>
      </c>
      <c r="G2912" s="193">
        <f t="shared" si="226"/>
        <v>18.018892189824278</v>
      </c>
      <c r="H2912" s="193">
        <f>MAX(0,D2912-Assumptions!$C$3)*Assumptions!$C$2</f>
        <v>0</v>
      </c>
      <c r="I2912" s="193">
        <f>MAX(0,E2912-Assumptions!$C$3)*Assumptions!$C$2</f>
        <v>0</v>
      </c>
      <c r="J2912" s="193">
        <f>MAX(0,F2912-Assumptions!$C$3)*Assumptions!$C$2</f>
        <v>0</v>
      </c>
      <c r="K2912" s="193">
        <f>MAX(0,G2912-Assumptions!$C$3)*Assumptions!$C$2</f>
        <v>0</v>
      </c>
    </row>
    <row r="2913" spans="1:11">
      <c r="A2913" s="192">
        <f t="shared" si="225"/>
        <v>47970.208333326278</v>
      </c>
      <c r="B2913" s="218">
        <v>16.501702127659577</v>
      </c>
      <c r="C2913" s="219">
        <f t="shared" si="224"/>
        <v>7.974683680933647E-5</v>
      </c>
      <c r="D2913" s="193">
        <f t="shared" si="227"/>
        <v>17.233308489245132</v>
      </c>
      <c r="E2913" s="193">
        <f t="shared" si="226"/>
        <v>17.99735076951179</v>
      </c>
      <c r="F2913" s="193">
        <f t="shared" si="226"/>
        <v>18.795267021592931</v>
      </c>
      <c r="G2913" s="193">
        <f t="shared" si="226"/>
        <v>19.628559055003723</v>
      </c>
      <c r="H2913" s="193">
        <f>MAX(0,D2913-Assumptions!$C$3)*Assumptions!$C$2</f>
        <v>0</v>
      </c>
      <c r="I2913" s="193">
        <f>MAX(0,E2913-Assumptions!$C$3)*Assumptions!$C$2</f>
        <v>0</v>
      </c>
      <c r="J2913" s="193">
        <f>MAX(0,F2913-Assumptions!$C$3)*Assumptions!$C$2</f>
        <v>0</v>
      </c>
      <c r="K2913" s="193">
        <f>MAX(0,G2913-Assumptions!$C$3)*Assumptions!$C$2</f>
        <v>0</v>
      </c>
    </row>
    <row r="2914" spans="1:11">
      <c r="A2914" s="192">
        <f t="shared" si="225"/>
        <v>47970.249999992942</v>
      </c>
      <c r="B2914" s="218">
        <v>18.406755319148939</v>
      </c>
      <c r="C2914" s="219">
        <f t="shared" si="224"/>
        <v>8.8953278956911146E-5</v>
      </c>
      <c r="D2914" s="193">
        <f t="shared" si="227"/>
        <v>19.222822606236015</v>
      </c>
      <c r="E2914" s="193">
        <f t="shared" si="226"/>
        <v>20.075070404527086</v>
      </c>
      <c r="F2914" s="193">
        <f t="shared" si="226"/>
        <v>20.965102784436066</v>
      </c>
      <c r="G2914" s="193">
        <f t="shared" si="226"/>
        <v>21.89459493316896</v>
      </c>
      <c r="H2914" s="193">
        <f>MAX(0,D2914-Assumptions!$C$3)*Assumptions!$C$2</f>
        <v>0</v>
      </c>
      <c r="I2914" s="193">
        <f>MAX(0,E2914-Assumptions!$C$3)*Assumptions!$C$2</f>
        <v>0</v>
      </c>
      <c r="J2914" s="193">
        <f>MAX(0,F2914-Assumptions!$C$3)*Assumptions!$C$2</f>
        <v>0</v>
      </c>
      <c r="K2914" s="193">
        <f>MAX(0,G2914-Assumptions!$C$3)*Assumptions!$C$2</f>
        <v>0</v>
      </c>
    </row>
    <row r="2915" spans="1:11">
      <c r="A2915" s="192">
        <f t="shared" si="225"/>
        <v>47970.291666659607</v>
      </c>
      <c r="B2915" s="218">
        <v>20.981861702127663</v>
      </c>
      <c r="C2915" s="219">
        <f t="shared" si="224"/>
        <v>1.0139784903225347E-4</v>
      </c>
      <c r="D2915" s="193">
        <f t="shared" si="227"/>
        <v>21.912096860927136</v>
      </c>
      <c r="E2915" s="193">
        <f t="shared" si="226"/>
        <v>22.883574187030518</v>
      </c>
      <c r="F2915" s="193">
        <f t="shared" si="226"/>
        <v>23.898122160417131</v>
      </c>
      <c r="G2915" s="193">
        <f t="shared" si="226"/>
        <v>24.957650327102666</v>
      </c>
      <c r="H2915" s="193">
        <f>MAX(0,D2915-Assumptions!$C$3)*Assumptions!$C$2</f>
        <v>0</v>
      </c>
      <c r="I2915" s="193">
        <f>MAX(0,E2915-Assumptions!$C$3)*Assumptions!$C$2</f>
        <v>0</v>
      </c>
      <c r="J2915" s="193">
        <f>MAX(0,F2915-Assumptions!$C$3)*Assumptions!$C$2</f>
        <v>0</v>
      </c>
      <c r="K2915" s="193">
        <f>MAX(0,G2915-Assumptions!$C$3)*Assumptions!$C$2</f>
        <v>0</v>
      </c>
    </row>
    <row r="2916" spans="1:11">
      <c r="A2916" s="192">
        <f t="shared" si="225"/>
        <v>47970.333333326271</v>
      </c>
      <c r="B2916" s="218">
        <v>21.743882978723409</v>
      </c>
      <c r="C2916" s="219">
        <f t="shared" si="224"/>
        <v>1.0508042589128334E-4</v>
      </c>
      <c r="D2916" s="193">
        <f t="shared" si="227"/>
        <v>22.707902507723489</v>
      </c>
      <c r="E2916" s="193">
        <f t="shared" si="226"/>
        <v>23.714662041036636</v>
      </c>
      <c r="F2916" s="193">
        <f t="shared" si="226"/>
        <v>24.766056465554385</v>
      </c>
      <c r="G2916" s="193">
        <f t="shared" si="226"/>
        <v>25.864064678368763</v>
      </c>
      <c r="H2916" s="193">
        <f>MAX(0,D2916-Assumptions!$C$3)*Assumptions!$C$2</f>
        <v>0</v>
      </c>
      <c r="I2916" s="193">
        <f>MAX(0,E2916-Assumptions!$C$3)*Assumptions!$C$2</f>
        <v>0</v>
      </c>
      <c r="J2916" s="193">
        <f>MAX(0,F2916-Assumptions!$C$3)*Assumptions!$C$2</f>
        <v>0</v>
      </c>
      <c r="K2916" s="193">
        <f>MAX(0,G2916-Assumptions!$C$3)*Assumptions!$C$2</f>
        <v>0</v>
      </c>
    </row>
    <row r="2917" spans="1:11">
      <c r="A2917" s="192">
        <f t="shared" si="225"/>
        <v>47970.374999992935</v>
      </c>
      <c r="B2917" s="218">
        <v>21.730744680851068</v>
      </c>
      <c r="C2917" s="219">
        <f t="shared" si="224"/>
        <v>1.050169331868173E-4</v>
      </c>
      <c r="D2917" s="193">
        <f t="shared" si="227"/>
        <v>22.694181720709757</v>
      </c>
      <c r="E2917" s="193">
        <f t="shared" si="226"/>
        <v>23.700332940105493</v>
      </c>
      <c r="F2917" s="193">
        <f t="shared" si="226"/>
        <v>24.751092080983049</v>
      </c>
      <c r="G2917" s="193">
        <f t="shared" si="226"/>
        <v>25.84843684472624</v>
      </c>
      <c r="H2917" s="193">
        <f>MAX(0,D2917-Assumptions!$C$3)*Assumptions!$C$2</f>
        <v>0</v>
      </c>
      <c r="I2917" s="193">
        <f>MAX(0,E2917-Assumptions!$C$3)*Assumptions!$C$2</f>
        <v>0</v>
      </c>
      <c r="J2917" s="193">
        <f>MAX(0,F2917-Assumptions!$C$3)*Assumptions!$C$2</f>
        <v>0</v>
      </c>
      <c r="K2917" s="193">
        <f>MAX(0,G2917-Assumptions!$C$3)*Assumptions!$C$2</f>
        <v>0</v>
      </c>
    </row>
    <row r="2918" spans="1:11">
      <c r="A2918" s="192">
        <f t="shared" si="225"/>
        <v>47970.416666659599</v>
      </c>
      <c r="B2918" s="218">
        <v>22.269414893617025</v>
      </c>
      <c r="C2918" s="219">
        <f t="shared" si="224"/>
        <v>1.0762013406992463E-4</v>
      </c>
      <c r="D2918" s="193">
        <f t="shared" si="227"/>
        <v>23.256733988272696</v>
      </c>
      <c r="E2918" s="193">
        <f t="shared" si="226"/>
        <v>24.287826078282233</v>
      </c>
      <c r="F2918" s="193">
        <f t="shared" si="226"/>
        <v>25.364631848407662</v>
      </c>
      <c r="G2918" s="193">
        <f t="shared" si="226"/>
        <v>26.489178024069517</v>
      </c>
      <c r="H2918" s="193">
        <f>MAX(0,D2918-Assumptions!$C$3)*Assumptions!$C$2</f>
        <v>0</v>
      </c>
      <c r="I2918" s="193">
        <f>MAX(0,E2918-Assumptions!$C$3)*Assumptions!$C$2</f>
        <v>0</v>
      </c>
      <c r="J2918" s="193">
        <f>MAX(0,F2918-Assumptions!$C$3)*Assumptions!$C$2</f>
        <v>0</v>
      </c>
      <c r="K2918" s="193">
        <f>MAX(0,G2918-Assumptions!$C$3)*Assumptions!$C$2</f>
        <v>0</v>
      </c>
    </row>
    <row r="2919" spans="1:11">
      <c r="A2919" s="192">
        <f t="shared" si="225"/>
        <v>47970.458333326264</v>
      </c>
      <c r="B2919" s="218">
        <v>22.006648936170215</v>
      </c>
      <c r="C2919" s="219">
        <f t="shared" si="224"/>
        <v>1.0635027998060398E-4</v>
      </c>
      <c r="D2919" s="193">
        <f t="shared" si="227"/>
        <v>22.982318247998091</v>
      </c>
      <c r="E2919" s="193">
        <f t="shared" si="226"/>
        <v>24.001244059659435</v>
      </c>
      <c r="F2919" s="193">
        <f t="shared" si="226"/>
        <v>25.06534415698102</v>
      </c>
      <c r="G2919" s="193">
        <f t="shared" si="226"/>
        <v>26.176621351219136</v>
      </c>
      <c r="H2919" s="193">
        <f>MAX(0,D2919-Assumptions!$C$3)*Assumptions!$C$2</f>
        <v>0</v>
      </c>
      <c r="I2919" s="193">
        <f>MAX(0,E2919-Assumptions!$C$3)*Assumptions!$C$2</f>
        <v>0</v>
      </c>
      <c r="J2919" s="193">
        <f>MAX(0,F2919-Assumptions!$C$3)*Assumptions!$C$2</f>
        <v>0</v>
      </c>
      <c r="K2919" s="193">
        <f>MAX(0,G2919-Assumptions!$C$3)*Assumptions!$C$2</f>
        <v>0</v>
      </c>
    </row>
    <row r="2920" spans="1:11">
      <c r="A2920" s="192">
        <f t="shared" si="225"/>
        <v>47970.499999992928</v>
      </c>
      <c r="B2920" s="218">
        <v>21.822712765957448</v>
      </c>
      <c r="C2920" s="219">
        <f t="shared" si="224"/>
        <v>1.0546138211807951E-4</v>
      </c>
      <c r="D2920" s="193">
        <f t="shared" si="227"/>
        <v>22.790227229805865</v>
      </c>
      <c r="E2920" s="193">
        <f t="shared" si="226"/>
        <v>23.80063664662347</v>
      </c>
      <c r="F2920" s="193">
        <f t="shared" si="226"/>
        <v>24.855842772982371</v>
      </c>
      <c r="G2920" s="193">
        <f t="shared" si="226"/>
        <v>25.957831680223869</v>
      </c>
      <c r="H2920" s="193">
        <f>MAX(0,D2920-Assumptions!$C$3)*Assumptions!$C$2</f>
        <v>0</v>
      </c>
      <c r="I2920" s="193">
        <f>MAX(0,E2920-Assumptions!$C$3)*Assumptions!$C$2</f>
        <v>0</v>
      </c>
      <c r="J2920" s="193">
        <f>MAX(0,F2920-Assumptions!$C$3)*Assumptions!$C$2</f>
        <v>0</v>
      </c>
      <c r="K2920" s="193">
        <f>MAX(0,G2920-Assumptions!$C$3)*Assumptions!$C$2</f>
        <v>0</v>
      </c>
    </row>
    <row r="2921" spans="1:11">
      <c r="A2921" s="192">
        <f t="shared" si="225"/>
        <v>47970.541666659592</v>
      </c>
      <c r="B2921" s="218">
        <v>21.770159574468089</v>
      </c>
      <c r="C2921" s="219">
        <f t="shared" si="224"/>
        <v>1.052074113002154E-4</v>
      </c>
      <c r="D2921" s="193">
        <f t="shared" si="227"/>
        <v>22.735344081750945</v>
      </c>
      <c r="E2921" s="193">
        <f t="shared" si="226"/>
        <v>23.743320242898914</v>
      </c>
      <c r="F2921" s="193">
        <f t="shared" si="226"/>
        <v>24.795985234697046</v>
      </c>
      <c r="G2921" s="193">
        <f t="shared" si="226"/>
        <v>25.895320345653797</v>
      </c>
      <c r="H2921" s="193">
        <f>MAX(0,D2921-Assumptions!$C$3)*Assumptions!$C$2</f>
        <v>0</v>
      </c>
      <c r="I2921" s="193">
        <f>MAX(0,E2921-Assumptions!$C$3)*Assumptions!$C$2</f>
        <v>0</v>
      </c>
      <c r="J2921" s="193">
        <f>MAX(0,F2921-Assumptions!$C$3)*Assumptions!$C$2</f>
        <v>0</v>
      </c>
      <c r="K2921" s="193">
        <f>MAX(0,G2921-Assumptions!$C$3)*Assumptions!$C$2</f>
        <v>0</v>
      </c>
    </row>
    <row r="2922" spans="1:11">
      <c r="A2922" s="192">
        <f t="shared" si="225"/>
        <v>47970.583333326256</v>
      </c>
      <c r="B2922" s="218">
        <v>21.612500000000001</v>
      </c>
      <c r="C2922" s="219">
        <f t="shared" si="224"/>
        <v>1.0444549884662299E-4</v>
      </c>
      <c r="D2922" s="193">
        <f t="shared" si="227"/>
        <v>22.570694637586179</v>
      </c>
      <c r="E2922" s="193">
        <f t="shared" si="226"/>
        <v>23.571371031725231</v>
      </c>
      <c r="F2922" s="193">
        <f t="shared" si="226"/>
        <v>24.616412619841057</v>
      </c>
      <c r="G2922" s="193">
        <f t="shared" si="226"/>
        <v>25.707786341943567</v>
      </c>
      <c r="H2922" s="193">
        <f>MAX(0,D2922-Assumptions!$C$3)*Assumptions!$C$2</f>
        <v>0</v>
      </c>
      <c r="I2922" s="193">
        <f>MAX(0,E2922-Assumptions!$C$3)*Assumptions!$C$2</f>
        <v>0</v>
      </c>
      <c r="J2922" s="193">
        <f>MAX(0,F2922-Assumptions!$C$3)*Assumptions!$C$2</f>
        <v>0</v>
      </c>
      <c r="K2922" s="193">
        <f>MAX(0,G2922-Assumptions!$C$3)*Assumptions!$C$2</f>
        <v>0</v>
      </c>
    </row>
    <row r="2923" spans="1:11">
      <c r="A2923" s="192">
        <f t="shared" si="225"/>
        <v>47970.62499999292</v>
      </c>
      <c r="B2923" s="218">
        <v>21.441702127659578</v>
      </c>
      <c r="C2923" s="219">
        <f t="shared" si="224"/>
        <v>1.036200936885646E-4</v>
      </c>
      <c r="D2923" s="193">
        <f t="shared" si="227"/>
        <v>22.392324406407692</v>
      </c>
      <c r="E2923" s="193">
        <f t="shared" si="226"/>
        <v>23.385092719620417</v>
      </c>
      <c r="F2923" s="193">
        <f t="shared" si="226"/>
        <v>24.421875620413747</v>
      </c>
      <c r="G2923" s="193">
        <f t="shared" si="226"/>
        <v>25.504624504590826</v>
      </c>
      <c r="H2923" s="193">
        <f>MAX(0,D2923-Assumptions!$C$3)*Assumptions!$C$2</f>
        <v>0</v>
      </c>
      <c r="I2923" s="193">
        <f>MAX(0,E2923-Assumptions!$C$3)*Assumptions!$C$2</f>
        <v>0</v>
      </c>
      <c r="J2923" s="193">
        <f>MAX(0,F2923-Assumptions!$C$3)*Assumptions!$C$2</f>
        <v>0</v>
      </c>
      <c r="K2923" s="193">
        <f>MAX(0,G2923-Assumptions!$C$3)*Assumptions!$C$2</f>
        <v>0</v>
      </c>
    </row>
    <row r="2924" spans="1:11">
      <c r="A2924" s="192">
        <f t="shared" si="225"/>
        <v>47970.666666659585</v>
      </c>
      <c r="B2924" s="218">
        <v>22.111755319148937</v>
      </c>
      <c r="C2924" s="219">
        <f t="shared" si="224"/>
        <v>1.0685822161633222E-4</v>
      </c>
      <c r="D2924" s="193">
        <f t="shared" si="227"/>
        <v>23.092084544107927</v>
      </c>
      <c r="E2924" s="193">
        <f t="shared" si="226"/>
        <v>24.11587686710855</v>
      </c>
      <c r="F2924" s="193">
        <f t="shared" si="226"/>
        <v>25.185059233551673</v>
      </c>
      <c r="G2924" s="193">
        <f t="shared" si="226"/>
        <v>26.301644020359284</v>
      </c>
      <c r="H2924" s="193">
        <f>MAX(0,D2924-Assumptions!$C$3)*Assumptions!$C$2</f>
        <v>0</v>
      </c>
      <c r="I2924" s="193">
        <f>MAX(0,E2924-Assumptions!$C$3)*Assumptions!$C$2</f>
        <v>0</v>
      </c>
      <c r="J2924" s="193">
        <f>MAX(0,F2924-Assumptions!$C$3)*Assumptions!$C$2</f>
        <v>0</v>
      </c>
      <c r="K2924" s="193">
        <f>MAX(0,G2924-Assumptions!$C$3)*Assumptions!$C$2</f>
        <v>0</v>
      </c>
    </row>
    <row r="2925" spans="1:11">
      <c r="A2925" s="192">
        <f t="shared" si="225"/>
        <v>47970.708333326249</v>
      </c>
      <c r="B2925" s="218">
        <v>22.965744680851067</v>
      </c>
      <c r="C2925" s="219">
        <f t="shared" si="224"/>
        <v>1.1098524740662433E-4</v>
      </c>
      <c r="D2925" s="193">
        <f t="shared" si="227"/>
        <v>23.983935700000394</v>
      </c>
      <c r="E2925" s="193">
        <f t="shared" si="226"/>
        <v>25.047268427632652</v>
      </c>
      <c r="F2925" s="193">
        <f t="shared" si="226"/>
        <v>26.157744230688252</v>
      </c>
      <c r="G2925" s="193">
        <f t="shared" si="226"/>
        <v>27.317453207123016</v>
      </c>
      <c r="H2925" s="193">
        <f>MAX(0,D2925-Assumptions!$C$3)*Assumptions!$C$2</f>
        <v>0</v>
      </c>
      <c r="I2925" s="193">
        <f>MAX(0,E2925-Assumptions!$C$3)*Assumptions!$C$2</f>
        <v>0</v>
      </c>
      <c r="J2925" s="193">
        <f>MAX(0,F2925-Assumptions!$C$3)*Assumptions!$C$2</f>
        <v>0</v>
      </c>
      <c r="K2925" s="193">
        <f>MAX(0,G2925-Assumptions!$C$3)*Assumptions!$C$2</f>
        <v>0</v>
      </c>
    </row>
    <row r="2926" spans="1:11">
      <c r="A2926" s="192">
        <f t="shared" si="225"/>
        <v>47970.749999992913</v>
      </c>
      <c r="B2926" s="218">
        <v>22.72925531914894</v>
      </c>
      <c r="C2926" s="219">
        <f t="shared" si="224"/>
        <v>1.0984237872623575E-4</v>
      </c>
      <c r="D2926" s="193">
        <f t="shared" si="227"/>
        <v>23.736961533753252</v>
      </c>
      <c r="E2926" s="193">
        <f t="shared" si="226"/>
        <v>24.789344610872131</v>
      </c>
      <c r="F2926" s="193">
        <f t="shared" si="226"/>
        <v>25.888385308404278</v>
      </c>
      <c r="G2926" s="193">
        <f t="shared" si="226"/>
        <v>27.036152201557677</v>
      </c>
      <c r="H2926" s="193">
        <f>MAX(0,D2926-Assumptions!$C$3)*Assumptions!$C$2</f>
        <v>0</v>
      </c>
      <c r="I2926" s="193">
        <f>MAX(0,E2926-Assumptions!$C$3)*Assumptions!$C$2</f>
        <v>0</v>
      </c>
      <c r="J2926" s="193">
        <f>MAX(0,F2926-Assumptions!$C$3)*Assumptions!$C$2</f>
        <v>0</v>
      </c>
      <c r="K2926" s="193">
        <f>MAX(0,G2926-Assumptions!$C$3)*Assumptions!$C$2</f>
        <v>0</v>
      </c>
    </row>
    <row r="2927" spans="1:11">
      <c r="A2927" s="192">
        <f t="shared" si="225"/>
        <v>47970.791666659577</v>
      </c>
      <c r="B2927" s="218">
        <v>21.993510638297874</v>
      </c>
      <c r="C2927" s="219">
        <f t="shared" si="224"/>
        <v>1.0628678727613794E-4</v>
      </c>
      <c r="D2927" s="193">
        <f t="shared" si="227"/>
        <v>22.968597460984359</v>
      </c>
      <c r="E2927" s="193">
        <f t="shared" si="226"/>
        <v>23.986914958728292</v>
      </c>
      <c r="F2927" s="193">
        <f t="shared" si="226"/>
        <v>25.050379772409688</v>
      </c>
      <c r="G2927" s="193">
        <f t="shared" si="226"/>
        <v>26.160993517576618</v>
      </c>
      <c r="H2927" s="193">
        <f>MAX(0,D2927-Assumptions!$C$3)*Assumptions!$C$2</f>
        <v>0</v>
      </c>
      <c r="I2927" s="193">
        <f>MAX(0,E2927-Assumptions!$C$3)*Assumptions!$C$2</f>
        <v>0</v>
      </c>
      <c r="J2927" s="193">
        <f>MAX(0,F2927-Assumptions!$C$3)*Assumptions!$C$2</f>
        <v>0</v>
      </c>
      <c r="K2927" s="193">
        <f>MAX(0,G2927-Assumptions!$C$3)*Assumptions!$C$2</f>
        <v>0</v>
      </c>
    </row>
    <row r="2928" spans="1:11">
      <c r="A2928" s="192">
        <f t="shared" si="225"/>
        <v>47970.833333326242</v>
      </c>
      <c r="B2928" s="218">
        <v>22.952606382978729</v>
      </c>
      <c r="C2928" s="219">
        <f t="shared" si="224"/>
        <v>1.109217547021583E-4</v>
      </c>
      <c r="D2928" s="193">
        <f t="shared" si="227"/>
        <v>23.970214912986666</v>
      </c>
      <c r="E2928" s="193">
        <f t="shared" si="226"/>
        <v>25.032939326701513</v>
      </c>
      <c r="F2928" s="193">
        <f t="shared" si="226"/>
        <v>26.142779846116923</v>
      </c>
      <c r="G2928" s="193">
        <f t="shared" si="226"/>
        <v>27.301825373480497</v>
      </c>
      <c r="H2928" s="193">
        <f>MAX(0,D2928-Assumptions!$C$3)*Assumptions!$C$2</f>
        <v>0</v>
      </c>
      <c r="I2928" s="193">
        <f>MAX(0,E2928-Assumptions!$C$3)*Assumptions!$C$2</f>
        <v>0</v>
      </c>
      <c r="J2928" s="193">
        <f>MAX(0,F2928-Assumptions!$C$3)*Assumptions!$C$2</f>
        <v>0</v>
      </c>
      <c r="K2928" s="193">
        <f>MAX(0,G2928-Assumptions!$C$3)*Assumptions!$C$2</f>
        <v>0</v>
      </c>
    </row>
    <row r="2929" spans="1:11">
      <c r="A2929" s="192">
        <f t="shared" si="225"/>
        <v>47970.874999992906</v>
      </c>
      <c r="B2929" s="218">
        <v>22.834361702127662</v>
      </c>
      <c r="C2929" s="219">
        <f t="shared" si="224"/>
        <v>1.1035032036196401E-4</v>
      </c>
      <c r="D2929" s="193">
        <f t="shared" si="227"/>
        <v>23.846727829863092</v>
      </c>
      <c r="E2929" s="193">
        <f t="shared" si="226"/>
        <v>24.903977418321251</v>
      </c>
      <c r="F2929" s="193">
        <f t="shared" si="226"/>
        <v>26.008100384974934</v>
      </c>
      <c r="G2929" s="193">
        <f t="shared" si="226"/>
        <v>27.161174870697828</v>
      </c>
      <c r="H2929" s="193">
        <f>MAX(0,D2929-Assumptions!$C$3)*Assumptions!$C$2</f>
        <v>0</v>
      </c>
      <c r="I2929" s="193">
        <f>MAX(0,E2929-Assumptions!$C$3)*Assumptions!$C$2</f>
        <v>0</v>
      </c>
      <c r="J2929" s="193">
        <f>MAX(0,F2929-Assumptions!$C$3)*Assumptions!$C$2</f>
        <v>0</v>
      </c>
      <c r="K2929" s="193">
        <f>MAX(0,G2929-Assumptions!$C$3)*Assumptions!$C$2</f>
        <v>0</v>
      </c>
    </row>
    <row r="2930" spans="1:11">
      <c r="A2930" s="192">
        <f t="shared" si="225"/>
        <v>47970.91666665957</v>
      </c>
      <c r="B2930" s="218">
        <v>21.809574468085113</v>
      </c>
      <c r="C2930" s="219">
        <f t="shared" si="224"/>
        <v>1.0539788941361351E-4</v>
      </c>
      <c r="D2930" s="193">
        <f t="shared" si="227"/>
        <v>22.77650644279214</v>
      </c>
      <c r="E2930" s="193">
        <f t="shared" si="226"/>
        <v>23.786307545692338</v>
      </c>
      <c r="F2930" s="193">
        <f t="shared" si="226"/>
        <v>24.840878388411046</v>
      </c>
      <c r="G2930" s="193">
        <f t="shared" si="226"/>
        <v>25.942203846581361</v>
      </c>
      <c r="H2930" s="193">
        <f>MAX(0,D2930-Assumptions!$C$3)*Assumptions!$C$2</f>
        <v>0</v>
      </c>
      <c r="I2930" s="193">
        <f>MAX(0,E2930-Assumptions!$C$3)*Assumptions!$C$2</f>
        <v>0</v>
      </c>
      <c r="J2930" s="193">
        <f>MAX(0,F2930-Assumptions!$C$3)*Assumptions!$C$2</f>
        <v>0</v>
      </c>
      <c r="K2930" s="193">
        <f>MAX(0,G2930-Assumptions!$C$3)*Assumptions!$C$2</f>
        <v>0</v>
      </c>
    </row>
    <row r="2931" spans="1:11">
      <c r="A2931" s="192">
        <f t="shared" si="225"/>
        <v>47970.958333326234</v>
      </c>
      <c r="B2931" s="218">
        <v>19.576063829787238</v>
      </c>
      <c r="C2931" s="219">
        <f t="shared" si="224"/>
        <v>9.4604129654388019E-5</v>
      </c>
      <c r="D2931" s="193">
        <f t="shared" si="227"/>
        <v>20.443972650458004</v>
      </c>
      <c r="E2931" s="193">
        <f t="shared" si="226"/>
        <v>21.350360387398542</v>
      </c>
      <c r="F2931" s="193">
        <f t="shared" si="226"/>
        <v>22.296933011284612</v>
      </c>
      <c r="G2931" s="193">
        <f t="shared" si="226"/>
        <v>23.285472127353145</v>
      </c>
      <c r="H2931" s="193">
        <f>MAX(0,D2931-Assumptions!$C$3)*Assumptions!$C$2</f>
        <v>0</v>
      </c>
      <c r="I2931" s="193">
        <f>MAX(0,E2931-Assumptions!$C$3)*Assumptions!$C$2</f>
        <v>0</v>
      </c>
      <c r="J2931" s="193">
        <f>MAX(0,F2931-Assumptions!$C$3)*Assumptions!$C$2</f>
        <v>0</v>
      </c>
      <c r="K2931" s="193">
        <f>MAX(0,G2931-Assumptions!$C$3)*Assumptions!$C$2</f>
        <v>0</v>
      </c>
    </row>
    <row r="2932" spans="1:11">
      <c r="A2932" s="192">
        <f t="shared" si="225"/>
        <v>47970.999999992899</v>
      </c>
      <c r="B2932" s="218">
        <v>17.999468085106386</v>
      </c>
      <c r="C2932" s="219">
        <f t="shared" si="224"/>
        <v>8.6985005118464146E-5</v>
      </c>
      <c r="D2932" s="193">
        <f t="shared" si="227"/>
        <v>18.797478208810379</v>
      </c>
      <c r="E2932" s="193">
        <f t="shared" si="226"/>
        <v>19.630868275661744</v>
      </c>
      <c r="F2932" s="193">
        <f t="shared" si="226"/>
        <v>20.501206862724775</v>
      </c>
      <c r="G2932" s="193">
        <f t="shared" si="226"/>
        <v>21.410132090250876</v>
      </c>
      <c r="H2932" s="193">
        <f>MAX(0,D2932-Assumptions!$C$3)*Assumptions!$C$2</f>
        <v>0</v>
      </c>
      <c r="I2932" s="193">
        <f>MAX(0,E2932-Assumptions!$C$3)*Assumptions!$C$2</f>
        <v>0</v>
      </c>
      <c r="J2932" s="193">
        <f>MAX(0,F2932-Assumptions!$C$3)*Assumptions!$C$2</f>
        <v>0</v>
      </c>
      <c r="K2932" s="193">
        <f>MAX(0,G2932-Assumptions!$C$3)*Assumptions!$C$2</f>
        <v>0</v>
      </c>
    </row>
    <row r="2933" spans="1:11">
      <c r="A2933" s="192">
        <f t="shared" si="225"/>
        <v>47971.041666659563</v>
      </c>
      <c r="B2933" s="218">
        <v>16.068138297872345</v>
      </c>
      <c r="C2933" s="219">
        <f t="shared" si="224"/>
        <v>7.7651577561957427E-5</v>
      </c>
      <c r="D2933" s="193">
        <f t="shared" si="227"/>
        <v>16.78052251779204</v>
      </c>
      <c r="E2933" s="193">
        <f t="shared" si="226"/>
        <v>17.524490438784174</v>
      </c>
      <c r="F2933" s="193">
        <f t="shared" si="226"/>
        <v>18.301442330738983</v>
      </c>
      <c r="G2933" s="193">
        <f t="shared" si="226"/>
        <v>19.112840544800605</v>
      </c>
      <c r="H2933" s="193">
        <f>MAX(0,D2933-Assumptions!$C$3)*Assumptions!$C$2</f>
        <v>0</v>
      </c>
      <c r="I2933" s="193">
        <f>MAX(0,E2933-Assumptions!$C$3)*Assumptions!$C$2</f>
        <v>0</v>
      </c>
      <c r="J2933" s="193">
        <f>MAX(0,F2933-Assumptions!$C$3)*Assumptions!$C$2</f>
        <v>0</v>
      </c>
      <c r="K2933" s="193">
        <f>MAX(0,G2933-Assumptions!$C$3)*Assumptions!$C$2</f>
        <v>0</v>
      </c>
    </row>
    <row r="2934" spans="1:11">
      <c r="A2934" s="192">
        <f t="shared" si="225"/>
        <v>47971.083333326227</v>
      </c>
      <c r="B2934" s="218">
        <v>14.688617021276597</v>
      </c>
      <c r="C2934" s="219">
        <f t="shared" si="224"/>
        <v>7.0984843593024019E-5</v>
      </c>
      <c r="D2934" s="193">
        <f t="shared" si="227"/>
        <v>15.339839881350365</v>
      </c>
      <c r="E2934" s="193">
        <f t="shared" si="227"/>
        <v>16.019934841014475</v>
      </c>
      <c r="F2934" s="193">
        <f t="shared" si="227"/>
        <v>16.73018195074912</v>
      </c>
      <c r="G2934" s="193">
        <f t="shared" si="227"/>
        <v>17.471918012336115</v>
      </c>
      <c r="H2934" s="193">
        <f>MAX(0,D2934-Assumptions!$C$3)*Assumptions!$C$2</f>
        <v>0</v>
      </c>
      <c r="I2934" s="193">
        <f>MAX(0,E2934-Assumptions!$C$3)*Assumptions!$C$2</f>
        <v>0</v>
      </c>
      <c r="J2934" s="193">
        <f>MAX(0,F2934-Assumptions!$C$3)*Assumptions!$C$2</f>
        <v>0</v>
      </c>
      <c r="K2934" s="193">
        <f>MAX(0,G2934-Assumptions!$C$3)*Assumptions!$C$2</f>
        <v>0</v>
      </c>
    </row>
    <row r="2935" spans="1:11">
      <c r="A2935" s="192">
        <f t="shared" si="225"/>
        <v>47971.124999992891</v>
      </c>
      <c r="B2935" s="218">
        <v>14.333882978723407</v>
      </c>
      <c r="C2935" s="219">
        <f t="shared" si="224"/>
        <v>6.9270540572441159E-5</v>
      </c>
      <c r="D2935" s="193">
        <f t="shared" si="227"/>
        <v>14.969378631979652</v>
      </c>
      <c r="E2935" s="193">
        <f t="shared" si="227"/>
        <v>15.633049115873696</v>
      </c>
      <c r="F2935" s="193">
        <f t="shared" si="227"/>
        <v>16.326143567323161</v>
      </c>
      <c r="G2935" s="193">
        <f t="shared" si="227"/>
        <v>17.049966503988106</v>
      </c>
      <c r="H2935" s="193">
        <f>MAX(0,D2935-Assumptions!$C$3)*Assumptions!$C$2</f>
        <v>0</v>
      </c>
      <c r="I2935" s="193">
        <f>MAX(0,E2935-Assumptions!$C$3)*Assumptions!$C$2</f>
        <v>0</v>
      </c>
      <c r="J2935" s="193">
        <f>MAX(0,F2935-Assumptions!$C$3)*Assumptions!$C$2</f>
        <v>0</v>
      </c>
      <c r="K2935" s="193">
        <f>MAX(0,G2935-Assumptions!$C$3)*Assumptions!$C$2</f>
        <v>0</v>
      </c>
    </row>
    <row r="2936" spans="1:11">
      <c r="A2936" s="192">
        <f t="shared" si="225"/>
        <v>47971.166666659556</v>
      </c>
      <c r="B2936" s="218">
        <v>13.979148936170215</v>
      </c>
      <c r="C2936" s="219">
        <f t="shared" si="224"/>
        <v>6.7556237551858286E-5</v>
      </c>
      <c r="D2936" s="193">
        <f t="shared" si="227"/>
        <v>14.598917382608935</v>
      </c>
      <c r="E2936" s="193">
        <f t="shared" si="227"/>
        <v>15.246163390732917</v>
      </c>
      <c r="F2936" s="193">
        <f t="shared" si="227"/>
        <v>15.922105183897196</v>
      </c>
      <c r="G2936" s="193">
        <f t="shared" si="227"/>
        <v>16.628014995640097</v>
      </c>
      <c r="H2936" s="193">
        <f>MAX(0,D2936-Assumptions!$C$3)*Assumptions!$C$2</f>
        <v>0</v>
      </c>
      <c r="I2936" s="193">
        <f>MAX(0,E2936-Assumptions!$C$3)*Assumptions!$C$2</f>
        <v>0</v>
      </c>
      <c r="J2936" s="193">
        <f>MAX(0,F2936-Assumptions!$C$3)*Assumptions!$C$2</f>
        <v>0</v>
      </c>
      <c r="K2936" s="193">
        <f>MAX(0,G2936-Assumptions!$C$3)*Assumptions!$C$2</f>
        <v>0</v>
      </c>
    </row>
    <row r="2937" spans="1:11">
      <c r="A2937" s="192">
        <f t="shared" si="225"/>
        <v>47971.20833332622</v>
      </c>
      <c r="B2937" s="218">
        <v>14.38643617021277</v>
      </c>
      <c r="C2937" s="219">
        <f t="shared" si="224"/>
        <v>6.9524511390305299E-5</v>
      </c>
      <c r="D2937" s="193">
        <f t="shared" si="227"/>
        <v>15.024261780034575</v>
      </c>
      <c r="E2937" s="193">
        <f t="shared" si="227"/>
        <v>15.690365519598259</v>
      </c>
      <c r="F2937" s="193">
        <f t="shared" si="227"/>
        <v>16.386001105608489</v>
      </c>
      <c r="G2937" s="193">
        <f t="shared" si="227"/>
        <v>17.112477838558185</v>
      </c>
      <c r="H2937" s="193">
        <f>MAX(0,D2937-Assumptions!$C$3)*Assumptions!$C$2</f>
        <v>0</v>
      </c>
      <c r="I2937" s="193">
        <f>MAX(0,E2937-Assumptions!$C$3)*Assumptions!$C$2</f>
        <v>0</v>
      </c>
      <c r="J2937" s="193">
        <f>MAX(0,F2937-Assumptions!$C$3)*Assumptions!$C$2</f>
        <v>0</v>
      </c>
      <c r="K2937" s="193">
        <f>MAX(0,G2937-Assumptions!$C$3)*Assumptions!$C$2</f>
        <v>0</v>
      </c>
    </row>
    <row r="2938" spans="1:11">
      <c r="A2938" s="192">
        <f t="shared" si="225"/>
        <v>47971.249999992884</v>
      </c>
      <c r="B2938" s="218">
        <v>14.964521276595748</v>
      </c>
      <c r="C2938" s="219">
        <f t="shared" si="224"/>
        <v>7.2318190386810708E-5</v>
      </c>
      <c r="D2938" s="193">
        <f t="shared" si="227"/>
        <v>15.627976408638702</v>
      </c>
      <c r="E2938" s="193">
        <f t="shared" si="227"/>
        <v>16.320845960568416</v>
      </c>
      <c r="F2938" s="193">
        <f t="shared" si="227"/>
        <v>17.044434026747094</v>
      </c>
      <c r="G2938" s="193">
        <f t="shared" si="227"/>
        <v>17.800102518829014</v>
      </c>
      <c r="H2938" s="193">
        <f>MAX(0,D2938-Assumptions!$C$3)*Assumptions!$C$2</f>
        <v>0</v>
      </c>
      <c r="I2938" s="193">
        <f>MAX(0,E2938-Assumptions!$C$3)*Assumptions!$C$2</f>
        <v>0</v>
      </c>
      <c r="J2938" s="193">
        <f>MAX(0,F2938-Assumptions!$C$3)*Assumptions!$C$2</f>
        <v>0</v>
      </c>
      <c r="K2938" s="193">
        <f>MAX(0,G2938-Assumptions!$C$3)*Assumptions!$C$2</f>
        <v>0</v>
      </c>
    </row>
    <row r="2939" spans="1:11">
      <c r="A2939" s="192">
        <f t="shared" si="225"/>
        <v>47971.291666659548</v>
      </c>
      <c r="B2939" s="218">
        <v>17.23744680851064</v>
      </c>
      <c r="C2939" s="219">
        <f t="shared" si="224"/>
        <v>8.3302428259434273E-5</v>
      </c>
      <c r="D2939" s="193">
        <f t="shared" si="227"/>
        <v>18.001672562014026</v>
      </c>
      <c r="E2939" s="193">
        <f t="shared" si="227"/>
        <v>18.799780421655626</v>
      </c>
      <c r="F2939" s="193">
        <f t="shared" si="227"/>
        <v>19.633272557587521</v>
      </c>
      <c r="G2939" s="193">
        <f t="shared" si="227"/>
        <v>20.503717738984779</v>
      </c>
      <c r="H2939" s="193">
        <f>MAX(0,D2939-Assumptions!$C$3)*Assumptions!$C$2</f>
        <v>0</v>
      </c>
      <c r="I2939" s="193">
        <f>MAX(0,E2939-Assumptions!$C$3)*Assumptions!$C$2</f>
        <v>0</v>
      </c>
      <c r="J2939" s="193">
        <f>MAX(0,F2939-Assumptions!$C$3)*Assumptions!$C$2</f>
        <v>0</v>
      </c>
      <c r="K2939" s="193">
        <f>MAX(0,G2939-Assumptions!$C$3)*Assumptions!$C$2</f>
        <v>0</v>
      </c>
    </row>
    <row r="2940" spans="1:11">
      <c r="A2940" s="192">
        <f t="shared" si="225"/>
        <v>47971.333333326213</v>
      </c>
      <c r="B2940" s="218">
        <v>19.615478723404259</v>
      </c>
      <c r="C2940" s="219">
        <f t="shared" si="224"/>
        <v>9.4794607767786118E-5</v>
      </c>
      <c r="D2940" s="193">
        <f t="shared" si="227"/>
        <v>20.485135011499192</v>
      </c>
      <c r="E2940" s="193">
        <f t="shared" si="227"/>
        <v>21.393347690191963</v>
      </c>
      <c r="F2940" s="193">
        <f t="shared" si="227"/>
        <v>22.341826164998608</v>
      </c>
      <c r="G2940" s="193">
        <f t="shared" si="227"/>
        <v>23.332355628280702</v>
      </c>
      <c r="H2940" s="193">
        <f>MAX(0,D2940-Assumptions!$C$3)*Assumptions!$C$2</f>
        <v>0</v>
      </c>
      <c r="I2940" s="193">
        <f>MAX(0,E2940-Assumptions!$C$3)*Assumptions!$C$2</f>
        <v>0</v>
      </c>
      <c r="J2940" s="193">
        <f>MAX(0,F2940-Assumptions!$C$3)*Assumptions!$C$2</f>
        <v>0</v>
      </c>
      <c r="K2940" s="193">
        <f>MAX(0,G2940-Assumptions!$C$3)*Assumptions!$C$2</f>
        <v>0</v>
      </c>
    </row>
    <row r="2941" spans="1:11">
      <c r="A2941" s="192">
        <f t="shared" si="225"/>
        <v>47971.374999992877</v>
      </c>
      <c r="B2941" s="218">
        <v>21.113244680851068</v>
      </c>
      <c r="C2941" s="219">
        <f t="shared" si="224"/>
        <v>1.0203277607691379E-4</v>
      </c>
      <c r="D2941" s="193">
        <f t="shared" si="227"/>
        <v>22.049304731064439</v>
      </c>
      <c r="E2941" s="193">
        <f t="shared" si="227"/>
        <v>23.02686519634192</v>
      </c>
      <c r="F2941" s="193">
        <f t="shared" si="227"/>
        <v>24.047766006130448</v>
      </c>
      <c r="G2941" s="193">
        <f t="shared" si="227"/>
        <v>25.113928663527854</v>
      </c>
      <c r="H2941" s="193">
        <f>MAX(0,D2941-Assumptions!$C$3)*Assumptions!$C$2</f>
        <v>0</v>
      </c>
      <c r="I2941" s="193">
        <f>MAX(0,E2941-Assumptions!$C$3)*Assumptions!$C$2</f>
        <v>0</v>
      </c>
      <c r="J2941" s="193">
        <f>MAX(0,F2941-Assumptions!$C$3)*Assumptions!$C$2</f>
        <v>0</v>
      </c>
      <c r="K2941" s="193">
        <f>MAX(0,G2941-Assumptions!$C$3)*Assumptions!$C$2</f>
        <v>0</v>
      </c>
    </row>
    <row r="2942" spans="1:11">
      <c r="A2942" s="192">
        <f t="shared" si="225"/>
        <v>47971.416666659541</v>
      </c>
      <c r="B2942" s="218">
        <v>21.730744680851068</v>
      </c>
      <c r="C2942" s="219">
        <f t="shared" si="224"/>
        <v>1.050169331868173E-4</v>
      </c>
      <c r="D2942" s="193">
        <f t="shared" si="227"/>
        <v>22.694181720709757</v>
      </c>
      <c r="E2942" s="193">
        <f t="shared" si="227"/>
        <v>23.700332940105493</v>
      </c>
      <c r="F2942" s="193">
        <f t="shared" si="227"/>
        <v>24.751092080983049</v>
      </c>
      <c r="G2942" s="193">
        <f t="shared" si="227"/>
        <v>25.84843684472624</v>
      </c>
      <c r="H2942" s="193">
        <f>MAX(0,D2942-Assumptions!$C$3)*Assumptions!$C$2</f>
        <v>0</v>
      </c>
      <c r="I2942" s="193">
        <f>MAX(0,E2942-Assumptions!$C$3)*Assumptions!$C$2</f>
        <v>0</v>
      </c>
      <c r="J2942" s="193">
        <f>MAX(0,F2942-Assumptions!$C$3)*Assumptions!$C$2</f>
        <v>0</v>
      </c>
      <c r="K2942" s="193">
        <f>MAX(0,G2942-Assumptions!$C$3)*Assumptions!$C$2</f>
        <v>0</v>
      </c>
    </row>
    <row r="2943" spans="1:11">
      <c r="A2943" s="192">
        <f t="shared" si="225"/>
        <v>47971.458333326205</v>
      </c>
      <c r="B2943" s="218">
        <v>22.413936170212768</v>
      </c>
      <c r="C2943" s="219">
        <f t="shared" si="224"/>
        <v>1.0831855381905096E-4</v>
      </c>
      <c r="D2943" s="193">
        <f t="shared" si="227"/>
        <v>23.407662645423724</v>
      </c>
      <c r="E2943" s="193">
        <f t="shared" si="227"/>
        <v>24.44544618852477</v>
      </c>
      <c r="F2943" s="193">
        <f t="shared" si="227"/>
        <v>25.529240078692307</v>
      </c>
      <c r="G2943" s="193">
        <f t="shared" si="227"/>
        <v>26.661084194137221</v>
      </c>
      <c r="H2943" s="193">
        <f>MAX(0,D2943-Assumptions!$C$3)*Assumptions!$C$2</f>
        <v>0</v>
      </c>
      <c r="I2943" s="193">
        <f>MAX(0,E2943-Assumptions!$C$3)*Assumptions!$C$2</f>
        <v>0</v>
      </c>
      <c r="J2943" s="193">
        <f>MAX(0,F2943-Assumptions!$C$3)*Assumptions!$C$2</f>
        <v>0</v>
      </c>
      <c r="K2943" s="193">
        <f>MAX(0,G2943-Assumptions!$C$3)*Assumptions!$C$2</f>
        <v>0</v>
      </c>
    </row>
    <row r="2944" spans="1:11">
      <c r="A2944" s="192">
        <f t="shared" si="225"/>
        <v>47971.49999999287</v>
      </c>
      <c r="B2944" s="218">
        <v>22.282553191489363</v>
      </c>
      <c r="C2944" s="219">
        <f t="shared" si="224"/>
        <v>1.0768362677439064E-4</v>
      </c>
      <c r="D2944" s="193">
        <f t="shared" si="227"/>
        <v>23.270454775286421</v>
      </c>
      <c r="E2944" s="193">
        <f t="shared" si="227"/>
        <v>24.302155179213369</v>
      </c>
      <c r="F2944" s="193">
        <f t="shared" si="227"/>
        <v>25.379596232978987</v>
      </c>
      <c r="G2944" s="193">
        <f t="shared" si="227"/>
        <v>26.504805857712032</v>
      </c>
      <c r="H2944" s="193">
        <f>MAX(0,D2944-Assumptions!$C$3)*Assumptions!$C$2</f>
        <v>0</v>
      </c>
      <c r="I2944" s="193">
        <f>MAX(0,E2944-Assumptions!$C$3)*Assumptions!$C$2</f>
        <v>0</v>
      </c>
      <c r="J2944" s="193">
        <f>MAX(0,F2944-Assumptions!$C$3)*Assumptions!$C$2</f>
        <v>0</v>
      </c>
      <c r="K2944" s="193">
        <f>MAX(0,G2944-Assumptions!$C$3)*Assumptions!$C$2</f>
        <v>0</v>
      </c>
    </row>
    <row r="2945" spans="1:11">
      <c r="A2945" s="192">
        <f t="shared" si="225"/>
        <v>47971.541666659534</v>
      </c>
      <c r="B2945" s="218">
        <v>21.481117021276599</v>
      </c>
      <c r="C2945" s="219">
        <f t="shared" si="224"/>
        <v>1.038105718019627E-4</v>
      </c>
      <c r="D2945" s="193">
        <f t="shared" si="227"/>
        <v>22.433486767448883</v>
      </c>
      <c r="E2945" s="193">
        <f t="shared" si="227"/>
        <v>23.428080022413837</v>
      </c>
      <c r="F2945" s="193">
        <f t="shared" si="227"/>
        <v>24.466768774127743</v>
      </c>
      <c r="G2945" s="193">
        <f t="shared" si="227"/>
        <v>25.551508005518386</v>
      </c>
      <c r="H2945" s="193">
        <f>MAX(0,D2945-Assumptions!$C$3)*Assumptions!$C$2</f>
        <v>0</v>
      </c>
      <c r="I2945" s="193">
        <f>MAX(0,E2945-Assumptions!$C$3)*Assumptions!$C$2</f>
        <v>0</v>
      </c>
      <c r="J2945" s="193">
        <f>MAX(0,F2945-Assumptions!$C$3)*Assumptions!$C$2</f>
        <v>0</v>
      </c>
      <c r="K2945" s="193">
        <f>MAX(0,G2945-Assumptions!$C$3)*Assumptions!$C$2</f>
        <v>0</v>
      </c>
    </row>
    <row r="2946" spans="1:11">
      <c r="A2946" s="192">
        <f t="shared" si="225"/>
        <v>47971.583333326198</v>
      </c>
      <c r="B2946" s="218">
        <v>21.218351063829793</v>
      </c>
      <c r="C2946" s="219">
        <f t="shared" si="224"/>
        <v>1.0254071771264206E-4</v>
      </c>
      <c r="D2946" s="193">
        <f t="shared" si="227"/>
        <v>22.159071027174281</v>
      </c>
      <c r="E2946" s="193">
        <f t="shared" si="227"/>
        <v>23.141498003791039</v>
      </c>
      <c r="F2946" s="193">
        <f t="shared" si="227"/>
        <v>24.167481082701109</v>
      </c>
      <c r="G2946" s="193">
        <f t="shared" si="227"/>
        <v>25.238951332668009</v>
      </c>
      <c r="H2946" s="193">
        <f>MAX(0,D2946-Assumptions!$C$3)*Assumptions!$C$2</f>
        <v>0</v>
      </c>
      <c r="I2946" s="193">
        <f>MAX(0,E2946-Assumptions!$C$3)*Assumptions!$C$2</f>
        <v>0</v>
      </c>
      <c r="J2946" s="193">
        <f>MAX(0,F2946-Assumptions!$C$3)*Assumptions!$C$2</f>
        <v>0</v>
      </c>
      <c r="K2946" s="193">
        <f>MAX(0,G2946-Assumptions!$C$3)*Assumptions!$C$2</f>
        <v>0</v>
      </c>
    </row>
    <row r="2947" spans="1:11">
      <c r="A2947" s="192">
        <f t="shared" si="225"/>
        <v>47971.624999992862</v>
      </c>
      <c r="B2947" s="218">
        <v>21.730744680851068</v>
      </c>
      <c r="C2947" s="219">
        <f t="shared" si="224"/>
        <v>1.050169331868173E-4</v>
      </c>
      <c r="D2947" s="193">
        <f t="shared" si="227"/>
        <v>22.694181720709757</v>
      </c>
      <c r="E2947" s="193">
        <f t="shared" si="227"/>
        <v>23.700332940105493</v>
      </c>
      <c r="F2947" s="193">
        <f t="shared" si="227"/>
        <v>24.751092080983049</v>
      </c>
      <c r="G2947" s="193">
        <f t="shared" si="227"/>
        <v>25.84843684472624</v>
      </c>
      <c r="H2947" s="193">
        <f>MAX(0,D2947-Assumptions!$C$3)*Assumptions!$C$2</f>
        <v>0</v>
      </c>
      <c r="I2947" s="193">
        <f>MAX(0,E2947-Assumptions!$C$3)*Assumptions!$C$2</f>
        <v>0</v>
      </c>
      <c r="J2947" s="193">
        <f>MAX(0,F2947-Assumptions!$C$3)*Assumptions!$C$2</f>
        <v>0</v>
      </c>
      <c r="K2947" s="193">
        <f>MAX(0,G2947-Assumptions!$C$3)*Assumptions!$C$2</f>
        <v>0</v>
      </c>
    </row>
    <row r="2948" spans="1:11">
      <c r="A2948" s="192">
        <f t="shared" si="225"/>
        <v>47971.666666659527</v>
      </c>
      <c r="B2948" s="218">
        <v>22.256276595744687</v>
      </c>
      <c r="C2948" s="219">
        <f t="shared" si="224"/>
        <v>1.075566413654586E-4</v>
      </c>
      <c r="D2948" s="193">
        <f t="shared" si="227"/>
        <v>23.243013201258965</v>
      </c>
      <c r="E2948" s="193">
        <f t="shared" si="227"/>
        <v>24.273496977351094</v>
      </c>
      <c r="F2948" s="193">
        <f t="shared" si="227"/>
        <v>25.34966746383633</v>
      </c>
      <c r="G2948" s="193">
        <f t="shared" si="227"/>
        <v>26.473550190426998</v>
      </c>
      <c r="H2948" s="193">
        <f>MAX(0,D2948-Assumptions!$C$3)*Assumptions!$C$2</f>
        <v>0</v>
      </c>
      <c r="I2948" s="193">
        <f>MAX(0,E2948-Assumptions!$C$3)*Assumptions!$C$2</f>
        <v>0</v>
      </c>
      <c r="J2948" s="193">
        <f>MAX(0,F2948-Assumptions!$C$3)*Assumptions!$C$2</f>
        <v>0</v>
      </c>
      <c r="K2948" s="193">
        <f>MAX(0,G2948-Assumptions!$C$3)*Assumptions!$C$2</f>
        <v>0</v>
      </c>
    </row>
    <row r="2949" spans="1:11">
      <c r="A2949" s="192">
        <f t="shared" si="225"/>
        <v>47971.708333326191</v>
      </c>
      <c r="B2949" s="218">
        <v>22.992021276595747</v>
      </c>
      <c r="C2949" s="219">
        <f t="shared" ref="C2949:C3012" si="228">B2949/$B$2</f>
        <v>1.1111223281555639E-4</v>
      </c>
      <c r="D2949" s="193">
        <f t="shared" si="227"/>
        <v>24.011377274027854</v>
      </c>
      <c r="E2949" s="193">
        <f t="shared" si="227"/>
        <v>25.07592662949493</v>
      </c>
      <c r="F2949" s="193">
        <f t="shared" si="227"/>
        <v>26.187672999830916</v>
      </c>
      <c r="G2949" s="193">
        <f t="shared" si="227"/>
        <v>27.348708874408054</v>
      </c>
      <c r="H2949" s="193">
        <f>MAX(0,D2949-Assumptions!$C$3)*Assumptions!$C$2</f>
        <v>0</v>
      </c>
      <c r="I2949" s="193">
        <f>MAX(0,E2949-Assumptions!$C$3)*Assumptions!$C$2</f>
        <v>0</v>
      </c>
      <c r="J2949" s="193">
        <f>MAX(0,F2949-Assumptions!$C$3)*Assumptions!$C$2</f>
        <v>0</v>
      </c>
      <c r="K2949" s="193">
        <f>MAX(0,G2949-Assumptions!$C$3)*Assumptions!$C$2</f>
        <v>0</v>
      </c>
    </row>
    <row r="2950" spans="1:11">
      <c r="A2950" s="192">
        <f t="shared" ref="A2950:A3013" si="229">A2949 + TIME(1,0,0)</f>
        <v>47971.749999992855</v>
      </c>
      <c r="B2950" s="218">
        <v>22.926329787234049</v>
      </c>
      <c r="C2950" s="219">
        <f t="shared" si="228"/>
        <v>1.1079476929322625E-4</v>
      </c>
      <c r="D2950" s="193">
        <f t="shared" si="227"/>
        <v>23.942773338959206</v>
      </c>
      <c r="E2950" s="193">
        <f t="shared" si="227"/>
        <v>25.004281124839235</v>
      </c>
      <c r="F2950" s="193">
        <f t="shared" si="227"/>
        <v>26.112851076974259</v>
      </c>
      <c r="G2950" s="193">
        <f t="shared" si="227"/>
        <v>27.270569706195463</v>
      </c>
      <c r="H2950" s="193">
        <f>MAX(0,D2950-Assumptions!$C$3)*Assumptions!$C$2</f>
        <v>0</v>
      </c>
      <c r="I2950" s="193">
        <f>MAX(0,E2950-Assumptions!$C$3)*Assumptions!$C$2</f>
        <v>0</v>
      </c>
      <c r="J2950" s="193">
        <f>MAX(0,F2950-Assumptions!$C$3)*Assumptions!$C$2</f>
        <v>0</v>
      </c>
      <c r="K2950" s="193">
        <f>MAX(0,G2950-Assumptions!$C$3)*Assumptions!$C$2</f>
        <v>0</v>
      </c>
    </row>
    <row r="2951" spans="1:11">
      <c r="A2951" s="192">
        <f t="shared" si="229"/>
        <v>47971.791666659519</v>
      </c>
      <c r="B2951" s="218">
        <v>22.348244680851071</v>
      </c>
      <c r="C2951" s="219">
        <f t="shared" si="228"/>
        <v>1.0800109029672084E-4</v>
      </c>
      <c r="D2951" s="193">
        <f t="shared" si="227"/>
        <v>23.339058710355079</v>
      </c>
      <c r="E2951" s="193">
        <f t="shared" si="227"/>
        <v>24.373800683869078</v>
      </c>
      <c r="F2951" s="193">
        <f t="shared" si="227"/>
        <v>25.454418155835658</v>
      </c>
      <c r="G2951" s="193">
        <f t="shared" si="227"/>
        <v>26.582945025924634</v>
      </c>
      <c r="H2951" s="193">
        <f>MAX(0,D2951-Assumptions!$C$3)*Assumptions!$C$2</f>
        <v>0</v>
      </c>
      <c r="I2951" s="193">
        <f>MAX(0,E2951-Assumptions!$C$3)*Assumptions!$C$2</f>
        <v>0</v>
      </c>
      <c r="J2951" s="193">
        <f>MAX(0,F2951-Assumptions!$C$3)*Assumptions!$C$2</f>
        <v>0</v>
      </c>
      <c r="K2951" s="193">
        <f>MAX(0,G2951-Assumptions!$C$3)*Assumptions!$C$2</f>
        <v>0</v>
      </c>
    </row>
    <row r="2952" spans="1:11">
      <c r="A2952" s="192">
        <f t="shared" si="229"/>
        <v>47971.833333326183</v>
      </c>
      <c r="B2952" s="218">
        <v>22.611010638297877</v>
      </c>
      <c r="C2952" s="219">
        <f t="shared" si="228"/>
        <v>1.0927094438604147E-4</v>
      </c>
      <c r="D2952" s="193">
        <f t="shared" si="227"/>
        <v>23.613474450629681</v>
      </c>
      <c r="E2952" s="193">
        <f t="shared" si="227"/>
        <v>24.660382702491873</v>
      </c>
      <c r="F2952" s="193">
        <f t="shared" si="227"/>
        <v>25.753705847262292</v>
      </c>
      <c r="G2952" s="193">
        <f t="shared" si="227"/>
        <v>26.895501698775011</v>
      </c>
      <c r="H2952" s="193">
        <f>MAX(0,D2952-Assumptions!$C$3)*Assumptions!$C$2</f>
        <v>0</v>
      </c>
      <c r="I2952" s="193">
        <f>MAX(0,E2952-Assumptions!$C$3)*Assumptions!$C$2</f>
        <v>0</v>
      </c>
      <c r="J2952" s="193">
        <f>MAX(0,F2952-Assumptions!$C$3)*Assumptions!$C$2</f>
        <v>0</v>
      </c>
      <c r="K2952" s="193">
        <f>MAX(0,G2952-Assumptions!$C$3)*Assumptions!$C$2</f>
        <v>0</v>
      </c>
    </row>
    <row r="2953" spans="1:11">
      <c r="A2953" s="192">
        <f t="shared" si="229"/>
        <v>47971.874999992848</v>
      </c>
      <c r="B2953" s="218">
        <v>23.123404255319151</v>
      </c>
      <c r="C2953" s="219">
        <f t="shared" si="228"/>
        <v>1.1174715986021671E-4</v>
      </c>
      <c r="D2953" s="193">
        <f t="shared" si="227"/>
        <v>24.148585144165157</v>
      </c>
      <c r="E2953" s="193">
        <f t="shared" si="227"/>
        <v>25.219217638806327</v>
      </c>
      <c r="F2953" s="193">
        <f t="shared" si="227"/>
        <v>26.337316845544237</v>
      </c>
      <c r="G2953" s="193">
        <f t="shared" si="227"/>
        <v>27.504987210833242</v>
      </c>
      <c r="H2953" s="193">
        <f>MAX(0,D2953-Assumptions!$C$3)*Assumptions!$C$2</f>
        <v>0</v>
      </c>
      <c r="I2953" s="193">
        <f>MAX(0,E2953-Assumptions!$C$3)*Assumptions!$C$2</f>
        <v>0</v>
      </c>
      <c r="J2953" s="193">
        <f>MAX(0,F2953-Assumptions!$C$3)*Assumptions!$C$2</f>
        <v>0</v>
      </c>
      <c r="K2953" s="193">
        <f>MAX(0,G2953-Assumptions!$C$3)*Assumptions!$C$2</f>
        <v>0</v>
      </c>
    </row>
    <row r="2954" spans="1:11">
      <c r="A2954" s="192">
        <f t="shared" si="229"/>
        <v>47971.916666659512</v>
      </c>
      <c r="B2954" s="218">
        <v>21.402287234042554</v>
      </c>
      <c r="C2954" s="219">
        <f t="shared" si="228"/>
        <v>1.0342961557516649E-4</v>
      </c>
      <c r="D2954" s="193">
        <f t="shared" si="227"/>
        <v>22.351162045366497</v>
      </c>
      <c r="E2954" s="193">
        <f t="shared" si="227"/>
        <v>23.342105416826993</v>
      </c>
      <c r="F2954" s="193">
        <f t="shared" si="227"/>
        <v>24.376982466699747</v>
      </c>
      <c r="G2954" s="193">
        <f t="shared" si="227"/>
        <v>25.457741003663266</v>
      </c>
      <c r="H2954" s="193">
        <f>MAX(0,D2954-Assumptions!$C$3)*Assumptions!$C$2</f>
        <v>0</v>
      </c>
      <c r="I2954" s="193">
        <f>MAX(0,E2954-Assumptions!$C$3)*Assumptions!$C$2</f>
        <v>0</v>
      </c>
      <c r="J2954" s="193">
        <f>MAX(0,F2954-Assumptions!$C$3)*Assumptions!$C$2</f>
        <v>0</v>
      </c>
      <c r="K2954" s="193">
        <f>MAX(0,G2954-Assumptions!$C$3)*Assumptions!$C$2</f>
        <v>0</v>
      </c>
    </row>
    <row r="2955" spans="1:11">
      <c r="A2955" s="192">
        <f t="shared" si="229"/>
        <v>47971.958333326176</v>
      </c>
      <c r="B2955" s="218">
        <v>19.444680851063833</v>
      </c>
      <c r="C2955" s="219">
        <f t="shared" si="228"/>
        <v>9.3969202609727696E-5</v>
      </c>
      <c r="D2955" s="193">
        <f t="shared" si="227"/>
        <v>20.306764780320702</v>
      </c>
      <c r="E2955" s="193">
        <f t="shared" si="227"/>
        <v>21.207069378087141</v>
      </c>
      <c r="F2955" s="193">
        <f t="shared" si="227"/>
        <v>22.147289165571291</v>
      </c>
      <c r="G2955" s="193">
        <f t="shared" si="227"/>
        <v>23.129193790927957</v>
      </c>
      <c r="H2955" s="193">
        <f>MAX(0,D2955-Assumptions!$C$3)*Assumptions!$C$2</f>
        <v>0</v>
      </c>
      <c r="I2955" s="193">
        <f>MAX(0,E2955-Assumptions!$C$3)*Assumptions!$C$2</f>
        <v>0</v>
      </c>
      <c r="J2955" s="193">
        <f>MAX(0,F2955-Assumptions!$C$3)*Assumptions!$C$2</f>
        <v>0</v>
      </c>
      <c r="K2955" s="193">
        <f>MAX(0,G2955-Assumptions!$C$3)*Assumptions!$C$2</f>
        <v>0</v>
      </c>
    </row>
    <row r="2956" spans="1:11">
      <c r="A2956" s="192">
        <f t="shared" si="229"/>
        <v>47971.99999999284</v>
      </c>
      <c r="B2956" s="218">
        <v>17.881223404255323</v>
      </c>
      <c r="C2956" s="219">
        <f t="shared" si="228"/>
        <v>8.6413570778269864E-5</v>
      </c>
      <c r="D2956" s="193">
        <f t="shared" si="227"/>
        <v>18.673991125686808</v>
      </c>
      <c r="E2956" s="193">
        <f t="shared" si="227"/>
        <v>19.501906367281489</v>
      </c>
      <c r="F2956" s="193">
        <f t="shared" si="227"/>
        <v>20.36652740158279</v>
      </c>
      <c r="G2956" s="193">
        <f t="shared" si="227"/>
        <v>21.26948158746821</v>
      </c>
      <c r="H2956" s="193">
        <f>MAX(0,D2956-Assumptions!$C$3)*Assumptions!$C$2</f>
        <v>0</v>
      </c>
      <c r="I2956" s="193">
        <f>MAX(0,E2956-Assumptions!$C$3)*Assumptions!$C$2</f>
        <v>0</v>
      </c>
      <c r="J2956" s="193">
        <f>MAX(0,F2956-Assumptions!$C$3)*Assumptions!$C$2</f>
        <v>0</v>
      </c>
      <c r="K2956" s="193">
        <f>MAX(0,G2956-Assumptions!$C$3)*Assumptions!$C$2</f>
        <v>0</v>
      </c>
    </row>
    <row r="2957" spans="1:11">
      <c r="A2957" s="192">
        <f t="shared" si="229"/>
        <v>47972.041666659505</v>
      </c>
      <c r="B2957" s="218">
        <v>16.252074468085109</v>
      </c>
      <c r="C2957" s="219">
        <f t="shared" si="228"/>
        <v>7.8540475424481864E-5</v>
      </c>
      <c r="D2957" s="193">
        <f t="shared" si="227"/>
        <v>16.972613535984262</v>
      </c>
      <c r="E2957" s="193">
        <f t="shared" si="227"/>
        <v>17.725097851820131</v>
      </c>
      <c r="F2957" s="193">
        <f t="shared" si="227"/>
        <v>18.510943714737625</v>
      </c>
      <c r="G2957" s="193">
        <f t="shared" si="227"/>
        <v>19.331630215795865</v>
      </c>
      <c r="H2957" s="193">
        <f>MAX(0,D2957-Assumptions!$C$3)*Assumptions!$C$2</f>
        <v>0</v>
      </c>
      <c r="I2957" s="193">
        <f>MAX(0,E2957-Assumptions!$C$3)*Assumptions!$C$2</f>
        <v>0</v>
      </c>
      <c r="J2957" s="193">
        <f>MAX(0,F2957-Assumptions!$C$3)*Assumptions!$C$2</f>
        <v>0</v>
      </c>
      <c r="K2957" s="193">
        <f>MAX(0,G2957-Assumptions!$C$3)*Assumptions!$C$2</f>
        <v>0</v>
      </c>
    </row>
    <row r="2958" spans="1:11">
      <c r="A2958" s="192">
        <f t="shared" si="229"/>
        <v>47972.083333326169</v>
      </c>
      <c r="B2958" s="218">
        <v>15.503191489361702</v>
      </c>
      <c r="C2958" s="219">
        <f t="shared" si="228"/>
        <v>7.4921391269918019E-5</v>
      </c>
      <c r="D2958" s="193">
        <f t="shared" si="227"/>
        <v>16.190528676201637</v>
      </c>
      <c r="E2958" s="193">
        <f t="shared" si="227"/>
        <v>16.908339098745152</v>
      </c>
      <c r="F2958" s="193">
        <f t="shared" si="227"/>
        <v>17.657973794171703</v>
      </c>
      <c r="G2958" s="193">
        <f t="shared" si="227"/>
        <v>18.440843698172287</v>
      </c>
      <c r="H2958" s="193">
        <f>MAX(0,D2958-Assumptions!$C$3)*Assumptions!$C$2</f>
        <v>0</v>
      </c>
      <c r="I2958" s="193">
        <f>MAX(0,E2958-Assumptions!$C$3)*Assumptions!$C$2</f>
        <v>0</v>
      </c>
      <c r="J2958" s="193">
        <f>MAX(0,F2958-Assumptions!$C$3)*Assumptions!$C$2</f>
        <v>0</v>
      </c>
      <c r="K2958" s="193">
        <f>MAX(0,G2958-Assumptions!$C$3)*Assumptions!$C$2</f>
        <v>0</v>
      </c>
    </row>
    <row r="2959" spans="1:11">
      <c r="A2959" s="192">
        <f t="shared" si="229"/>
        <v>47972.124999992833</v>
      </c>
      <c r="B2959" s="218">
        <v>14.714893617021279</v>
      </c>
      <c r="C2959" s="219">
        <f t="shared" si="228"/>
        <v>7.1111829001956089E-5</v>
      </c>
      <c r="D2959" s="193">
        <f t="shared" ref="D2959:D3022" si="230">$C2959*D$2</f>
        <v>15.367281455377826</v>
      </c>
      <c r="E2959" s="193">
        <f t="shared" ref="E2959:G2990" si="231">$C2959*E$2</f>
        <v>16.048593042876753</v>
      </c>
      <c r="F2959" s="193">
        <f t="shared" si="231"/>
        <v>16.760110719891784</v>
      </c>
      <c r="G2959" s="193">
        <f t="shared" si="231"/>
        <v>17.503173679621153</v>
      </c>
      <c r="H2959" s="193">
        <f>MAX(0,D2959-Assumptions!$C$3)*Assumptions!$C$2</f>
        <v>0</v>
      </c>
      <c r="I2959" s="193">
        <f>MAX(0,E2959-Assumptions!$C$3)*Assumptions!$C$2</f>
        <v>0</v>
      </c>
      <c r="J2959" s="193">
        <f>MAX(0,F2959-Assumptions!$C$3)*Assumptions!$C$2</f>
        <v>0</v>
      </c>
      <c r="K2959" s="193">
        <f>MAX(0,G2959-Assumptions!$C$3)*Assumptions!$C$2</f>
        <v>0</v>
      </c>
    </row>
    <row r="2960" spans="1:11">
      <c r="A2960" s="192">
        <f t="shared" si="229"/>
        <v>47972.166666659497</v>
      </c>
      <c r="B2960" s="218">
        <v>14.517819148936173</v>
      </c>
      <c r="C2960" s="219">
        <f t="shared" si="228"/>
        <v>7.015943843496561E-5</v>
      </c>
      <c r="D2960" s="193">
        <f t="shared" si="230"/>
        <v>15.161469650171874</v>
      </c>
      <c r="E2960" s="193">
        <f t="shared" si="231"/>
        <v>15.833656528909657</v>
      </c>
      <c r="F2960" s="193">
        <f t="shared" si="231"/>
        <v>16.535644951321807</v>
      </c>
      <c r="G2960" s="193">
        <f t="shared" si="231"/>
        <v>17.268756174983373</v>
      </c>
      <c r="H2960" s="193">
        <f>MAX(0,D2960-Assumptions!$C$3)*Assumptions!$C$2</f>
        <v>0</v>
      </c>
      <c r="I2960" s="193">
        <f>MAX(0,E2960-Assumptions!$C$3)*Assumptions!$C$2</f>
        <v>0</v>
      </c>
      <c r="J2960" s="193">
        <f>MAX(0,F2960-Assumptions!$C$3)*Assumptions!$C$2</f>
        <v>0</v>
      </c>
      <c r="K2960" s="193">
        <f>MAX(0,G2960-Assumptions!$C$3)*Assumptions!$C$2</f>
        <v>0</v>
      </c>
    </row>
    <row r="2961" spans="1:11">
      <c r="A2961" s="192">
        <f t="shared" si="229"/>
        <v>47972.208333326162</v>
      </c>
      <c r="B2961" s="218">
        <v>14.596648936170213</v>
      </c>
      <c r="C2961" s="219">
        <f t="shared" si="228"/>
        <v>7.0540394661761793E-5</v>
      </c>
      <c r="D2961" s="193">
        <f t="shared" si="230"/>
        <v>15.243794372254253</v>
      </c>
      <c r="E2961" s="193">
        <f t="shared" si="231"/>
        <v>15.919631134496495</v>
      </c>
      <c r="F2961" s="193">
        <f t="shared" si="231"/>
        <v>16.625431258749796</v>
      </c>
      <c r="G2961" s="193">
        <f t="shared" si="231"/>
        <v>17.362523176838483</v>
      </c>
      <c r="H2961" s="193">
        <f>MAX(0,D2961-Assumptions!$C$3)*Assumptions!$C$2</f>
        <v>0</v>
      </c>
      <c r="I2961" s="193">
        <f>MAX(0,E2961-Assumptions!$C$3)*Assumptions!$C$2</f>
        <v>0</v>
      </c>
      <c r="J2961" s="193">
        <f>MAX(0,F2961-Assumptions!$C$3)*Assumptions!$C$2</f>
        <v>0</v>
      </c>
      <c r="K2961" s="193">
        <f>MAX(0,G2961-Assumptions!$C$3)*Assumptions!$C$2</f>
        <v>0</v>
      </c>
    </row>
    <row r="2962" spans="1:11">
      <c r="A2962" s="192">
        <f t="shared" si="229"/>
        <v>47972.249999992826</v>
      </c>
      <c r="B2962" s="218">
        <v>15.34553191489362</v>
      </c>
      <c r="C2962" s="219">
        <f t="shared" si="228"/>
        <v>7.4159478816325638E-5</v>
      </c>
      <c r="D2962" s="193">
        <f t="shared" si="230"/>
        <v>16.025879232036878</v>
      </c>
      <c r="E2962" s="193">
        <f t="shared" si="231"/>
        <v>16.736389887571473</v>
      </c>
      <c r="F2962" s="193">
        <f t="shared" si="231"/>
        <v>17.478401179315721</v>
      </c>
      <c r="G2962" s="193">
        <f t="shared" si="231"/>
        <v>18.253309694462061</v>
      </c>
      <c r="H2962" s="193">
        <f>MAX(0,D2962-Assumptions!$C$3)*Assumptions!$C$2</f>
        <v>0</v>
      </c>
      <c r="I2962" s="193">
        <f>MAX(0,E2962-Assumptions!$C$3)*Assumptions!$C$2</f>
        <v>0</v>
      </c>
      <c r="J2962" s="193">
        <f>MAX(0,F2962-Assumptions!$C$3)*Assumptions!$C$2</f>
        <v>0</v>
      </c>
      <c r="K2962" s="193">
        <f>MAX(0,G2962-Assumptions!$C$3)*Assumptions!$C$2</f>
        <v>0</v>
      </c>
    </row>
    <row r="2963" spans="1:11">
      <c r="A2963" s="192">
        <f t="shared" si="229"/>
        <v>47972.29166665949</v>
      </c>
      <c r="B2963" s="218">
        <v>16.711914893617024</v>
      </c>
      <c r="C2963" s="219">
        <f t="shared" si="228"/>
        <v>8.0762720080792991E-5</v>
      </c>
      <c r="D2963" s="193">
        <f t="shared" si="230"/>
        <v>17.452841081464818</v>
      </c>
      <c r="E2963" s="193">
        <f t="shared" si="231"/>
        <v>18.226616384410029</v>
      </c>
      <c r="F2963" s="193">
        <f t="shared" si="231"/>
        <v>19.034697174734244</v>
      </c>
      <c r="G2963" s="193">
        <f t="shared" si="231"/>
        <v>19.878604393284025</v>
      </c>
      <c r="H2963" s="193">
        <f>MAX(0,D2963-Assumptions!$C$3)*Assumptions!$C$2</f>
        <v>0</v>
      </c>
      <c r="I2963" s="193">
        <f>MAX(0,E2963-Assumptions!$C$3)*Assumptions!$C$2</f>
        <v>0</v>
      </c>
      <c r="J2963" s="193">
        <f>MAX(0,F2963-Assumptions!$C$3)*Assumptions!$C$2</f>
        <v>0</v>
      </c>
      <c r="K2963" s="193">
        <f>MAX(0,G2963-Assumptions!$C$3)*Assumptions!$C$2</f>
        <v>0</v>
      </c>
    </row>
    <row r="2964" spans="1:11">
      <c r="A2964" s="192">
        <f t="shared" si="229"/>
        <v>47972.333333326154</v>
      </c>
      <c r="B2964" s="218">
        <v>18.393617021276597</v>
      </c>
      <c r="C2964" s="219">
        <f t="shared" si="228"/>
        <v>8.8889786252445104E-5</v>
      </c>
      <c r="D2964" s="193">
        <f t="shared" si="230"/>
        <v>19.20910181922228</v>
      </c>
      <c r="E2964" s="193">
        <f t="shared" si="231"/>
        <v>20.060741303595943</v>
      </c>
      <c r="F2964" s="193">
        <f t="shared" si="231"/>
        <v>20.950138399864731</v>
      </c>
      <c r="G2964" s="193">
        <f t="shared" si="231"/>
        <v>21.878967099526442</v>
      </c>
      <c r="H2964" s="193">
        <f>MAX(0,D2964-Assumptions!$C$3)*Assumptions!$C$2</f>
        <v>0</v>
      </c>
      <c r="I2964" s="193">
        <f>MAX(0,E2964-Assumptions!$C$3)*Assumptions!$C$2</f>
        <v>0</v>
      </c>
      <c r="J2964" s="193">
        <f>MAX(0,F2964-Assumptions!$C$3)*Assumptions!$C$2</f>
        <v>0</v>
      </c>
      <c r="K2964" s="193">
        <f>MAX(0,G2964-Assumptions!$C$3)*Assumptions!$C$2</f>
        <v>0</v>
      </c>
    </row>
    <row r="2965" spans="1:11">
      <c r="A2965" s="192">
        <f t="shared" si="229"/>
        <v>47972.374999992819</v>
      </c>
      <c r="B2965" s="218">
        <v>19.98335106382979</v>
      </c>
      <c r="C2965" s="219">
        <f t="shared" si="228"/>
        <v>9.657240349283502E-5</v>
      </c>
      <c r="D2965" s="193">
        <f t="shared" si="230"/>
        <v>20.869317047883641</v>
      </c>
      <c r="E2965" s="193">
        <f t="shared" si="231"/>
        <v>21.794562516263881</v>
      </c>
      <c r="F2965" s="193">
        <f t="shared" si="231"/>
        <v>22.760828932995899</v>
      </c>
      <c r="G2965" s="193">
        <f t="shared" si="231"/>
        <v>23.76993497027123</v>
      </c>
      <c r="H2965" s="193">
        <f>MAX(0,D2965-Assumptions!$C$3)*Assumptions!$C$2</f>
        <v>0</v>
      </c>
      <c r="I2965" s="193">
        <f>MAX(0,E2965-Assumptions!$C$3)*Assumptions!$C$2</f>
        <v>0</v>
      </c>
      <c r="J2965" s="193">
        <f>MAX(0,F2965-Assumptions!$C$3)*Assumptions!$C$2</f>
        <v>0</v>
      </c>
      <c r="K2965" s="193">
        <f>MAX(0,G2965-Assumptions!$C$3)*Assumptions!$C$2</f>
        <v>0</v>
      </c>
    </row>
    <row r="2966" spans="1:11">
      <c r="A2966" s="192">
        <f t="shared" si="229"/>
        <v>47972.416666659483</v>
      </c>
      <c r="B2966" s="218">
        <v>20.679680851063832</v>
      </c>
      <c r="C2966" s="219">
        <f t="shared" si="228"/>
        <v>9.9937516829534724E-5</v>
      </c>
      <c r="D2966" s="193">
        <f t="shared" si="230"/>
        <v>21.596518759611339</v>
      </c>
      <c r="E2966" s="193">
        <f t="shared" si="231"/>
        <v>22.554004865614299</v>
      </c>
      <c r="F2966" s="193">
        <f t="shared" si="231"/>
        <v>23.553941315276493</v>
      </c>
      <c r="G2966" s="193">
        <f t="shared" si="231"/>
        <v>24.598210153324729</v>
      </c>
      <c r="H2966" s="193">
        <f>MAX(0,D2966-Assumptions!$C$3)*Assumptions!$C$2</f>
        <v>0</v>
      </c>
      <c r="I2966" s="193">
        <f>MAX(0,E2966-Assumptions!$C$3)*Assumptions!$C$2</f>
        <v>0</v>
      </c>
      <c r="J2966" s="193">
        <f>MAX(0,F2966-Assumptions!$C$3)*Assumptions!$C$2</f>
        <v>0</v>
      </c>
      <c r="K2966" s="193">
        <f>MAX(0,G2966-Assumptions!$C$3)*Assumptions!$C$2</f>
        <v>0</v>
      </c>
    </row>
    <row r="2967" spans="1:11">
      <c r="A2967" s="192">
        <f t="shared" si="229"/>
        <v>47972.458333326147</v>
      </c>
      <c r="B2967" s="218">
        <v>21.28404255319149</v>
      </c>
      <c r="C2967" s="219">
        <f t="shared" si="228"/>
        <v>1.0285818123497219E-4</v>
      </c>
      <c r="D2967" s="193">
        <f t="shared" si="230"/>
        <v>22.227674962242926</v>
      </c>
      <c r="E2967" s="193">
        <f t="shared" si="231"/>
        <v>23.213143508446734</v>
      </c>
      <c r="F2967" s="193">
        <f t="shared" si="231"/>
        <v>24.242303005557758</v>
      </c>
      <c r="G2967" s="193">
        <f t="shared" si="231"/>
        <v>25.317090500880596</v>
      </c>
      <c r="H2967" s="193">
        <f>MAX(0,D2967-Assumptions!$C$3)*Assumptions!$C$2</f>
        <v>0</v>
      </c>
      <c r="I2967" s="193">
        <f>MAX(0,E2967-Assumptions!$C$3)*Assumptions!$C$2</f>
        <v>0</v>
      </c>
      <c r="J2967" s="193">
        <f>MAX(0,F2967-Assumptions!$C$3)*Assumptions!$C$2</f>
        <v>0</v>
      </c>
      <c r="K2967" s="193">
        <f>MAX(0,G2967-Assumptions!$C$3)*Assumptions!$C$2</f>
        <v>0</v>
      </c>
    </row>
    <row r="2968" spans="1:11">
      <c r="A2968" s="192">
        <f t="shared" si="229"/>
        <v>47972.499999992811</v>
      </c>
      <c r="B2968" s="218">
        <v>21.559946808510642</v>
      </c>
      <c r="C2968" s="219">
        <f t="shared" si="228"/>
        <v>1.0419152802875888E-4</v>
      </c>
      <c r="D2968" s="193">
        <f t="shared" si="230"/>
        <v>22.515811489531263</v>
      </c>
      <c r="E2968" s="193">
        <f t="shared" si="231"/>
        <v>23.514054628000675</v>
      </c>
      <c r="F2968" s="193">
        <f t="shared" si="231"/>
        <v>24.556555081555732</v>
      </c>
      <c r="G2968" s="193">
        <f t="shared" si="231"/>
        <v>25.645275007373495</v>
      </c>
      <c r="H2968" s="193">
        <f>MAX(0,D2968-Assumptions!$C$3)*Assumptions!$C$2</f>
        <v>0</v>
      </c>
      <c r="I2968" s="193">
        <f>MAX(0,E2968-Assumptions!$C$3)*Assumptions!$C$2</f>
        <v>0</v>
      </c>
      <c r="J2968" s="193">
        <f>MAX(0,F2968-Assumptions!$C$3)*Assumptions!$C$2</f>
        <v>0</v>
      </c>
      <c r="K2968" s="193">
        <f>MAX(0,G2968-Assumptions!$C$3)*Assumptions!$C$2</f>
        <v>0</v>
      </c>
    </row>
    <row r="2969" spans="1:11">
      <c r="A2969" s="192">
        <f t="shared" si="229"/>
        <v>47972.541666659476</v>
      </c>
      <c r="B2969" s="218">
        <v>21.481117021276596</v>
      </c>
      <c r="C2969" s="219">
        <f t="shared" si="228"/>
        <v>1.0381057180196267E-4</v>
      </c>
      <c r="D2969" s="193">
        <f t="shared" si="230"/>
        <v>22.433486767448876</v>
      </c>
      <c r="E2969" s="193">
        <f t="shared" si="231"/>
        <v>23.42808002241383</v>
      </c>
      <c r="F2969" s="193">
        <f t="shared" si="231"/>
        <v>24.466768774127736</v>
      </c>
      <c r="G2969" s="193">
        <f t="shared" si="231"/>
        <v>25.551508005518379</v>
      </c>
      <c r="H2969" s="193">
        <f>MAX(0,D2969-Assumptions!$C$3)*Assumptions!$C$2</f>
        <v>0</v>
      </c>
      <c r="I2969" s="193">
        <f>MAX(0,E2969-Assumptions!$C$3)*Assumptions!$C$2</f>
        <v>0</v>
      </c>
      <c r="J2969" s="193">
        <f>MAX(0,F2969-Assumptions!$C$3)*Assumptions!$C$2</f>
        <v>0</v>
      </c>
      <c r="K2969" s="193">
        <f>MAX(0,G2969-Assumptions!$C$3)*Assumptions!$C$2</f>
        <v>0</v>
      </c>
    </row>
    <row r="2970" spans="1:11">
      <c r="A2970" s="192">
        <f t="shared" si="229"/>
        <v>47972.58333332614</v>
      </c>
      <c r="B2970" s="218">
        <v>21.835851063829793</v>
      </c>
      <c r="C2970" s="219">
        <f t="shared" si="228"/>
        <v>1.0552487482254557E-4</v>
      </c>
      <c r="D2970" s="193">
        <f t="shared" si="230"/>
        <v>22.8039480168196</v>
      </c>
      <c r="E2970" s="193">
        <f t="shared" si="231"/>
        <v>23.814965747554616</v>
      </c>
      <c r="F2970" s="193">
        <f t="shared" si="231"/>
        <v>24.870807157553706</v>
      </c>
      <c r="G2970" s="193">
        <f t="shared" si="231"/>
        <v>25.973459513866395</v>
      </c>
      <c r="H2970" s="193">
        <f>MAX(0,D2970-Assumptions!$C$3)*Assumptions!$C$2</f>
        <v>0</v>
      </c>
      <c r="I2970" s="193">
        <f>MAX(0,E2970-Assumptions!$C$3)*Assumptions!$C$2</f>
        <v>0</v>
      </c>
      <c r="J2970" s="193">
        <f>MAX(0,F2970-Assumptions!$C$3)*Assumptions!$C$2</f>
        <v>0</v>
      </c>
      <c r="K2970" s="193">
        <f>MAX(0,G2970-Assumptions!$C$3)*Assumptions!$C$2</f>
        <v>0</v>
      </c>
    </row>
    <row r="2971" spans="1:11">
      <c r="A2971" s="192">
        <f t="shared" si="229"/>
        <v>47972.624999992804</v>
      </c>
      <c r="B2971" s="218">
        <v>22.124893617021279</v>
      </c>
      <c r="C2971" s="219">
        <f t="shared" si="228"/>
        <v>1.0692171432079826E-4</v>
      </c>
      <c r="D2971" s="193">
        <f t="shared" si="230"/>
        <v>23.105805331121658</v>
      </c>
      <c r="E2971" s="193">
        <f t="shared" si="231"/>
        <v>24.130205968039693</v>
      </c>
      <c r="F2971" s="193">
        <f t="shared" si="231"/>
        <v>25.200023618123005</v>
      </c>
      <c r="G2971" s="193">
        <f t="shared" si="231"/>
        <v>26.317271854001806</v>
      </c>
      <c r="H2971" s="193">
        <f>MAX(0,D2971-Assumptions!$C$3)*Assumptions!$C$2</f>
        <v>0</v>
      </c>
      <c r="I2971" s="193">
        <f>MAX(0,E2971-Assumptions!$C$3)*Assumptions!$C$2</f>
        <v>0</v>
      </c>
      <c r="J2971" s="193">
        <f>MAX(0,F2971-Assumptions!$C$3)*Assumptions!$C$2</f>
        <v>0</v>
      </c>
      <c r="K2971" s="193">
        <f>MAX(0,G2971-Assumptions!$C$3)*Assumptions!$C$2</f>
        <v>0</v>
      </c>
    </row>
    <row r="2972" spans="1:11">
      <c r="A2972" s="192">
        <f t="shared" si="229"/>
        <v>47972.666666659468</v>
      </c>
      <c r="B2972" s="218">
        <v>23.806595744680855</v>
      </c>
      <c r="C2972" s="219">
        <f t="shared" si="228"/>
        <v>1.150487804924504E-4</v>
      </c>
      <c r="D2972" s="193">
        <f t="shared" si="230"/>
        <v>24.86206606887913</v>
      </c>
      <c r="E2972" s="193">
        <f t="shared" si="231"/>
        <v>25.964330887225611</v>
      </c>
      <c r="F2972" s="193">
        <f t="shared" si="231"/>
        <v>27.115464843253498</v>
      </c>
      <c r="G2972" s="193">
        <f t="shared" si="231"/>
        <v>28.317634560244226</v>
      </c>
      <c r="H2972" s="193">
        <f>MAX(0,D2972-Assumptions!$C$3)*Assumptions!$C$2</f>
        <v>0</v>
      </c>
      <c r="I2972" s="193">
        <f>MAX(0,E2972-Assumptions!$C$3)*Assumptions!$C$2</f>
        <v>0</v>
      </c>
      <c r="J2972" s="193">
        <f>MAX(0,F2972-Assumptions!$C$3)*Assumptions!$C$2</f>
        <v>0</v>
      </c>
      <c r="K2972" s="193">
        <f>MAX(0,G2972-Assumptions!$C$3)*Assumptions!$C$2</f>
        <v>0</v>
      </c>
    </row>
    <row r="2973" spans="1:11">
      <c r="A2973" s="192">
        <f t="shared" si="229"/>
        <v>47972.708333326133</v>
      </c>
      <c r="B2973" s="218">
        <v>25.225531914893619</v>
      </c>
      <c r="C2973" s="219">
        <f t="shared" si="228"/>
        <v>1.2190599257478187E-4</v>
      </c>
      <c r="D2973" s="193">
        <f t="shared" si="230"/>
        <v>26.343911066361986</v>
      </c>
      <c r="E2973" s="193">
        <f t="shared" si="231"/>
        <v>27.511873787788723</v>
      </c>
      <c r="F2973" s="193">
        <f t="shared" si="231"/>
        <v>28.731618376957346</v>
      </c>
      <c r="G2973" s="193">
        <f t="shared" si="231"/>
        <v>30.005440593636266</v>
      </c>
      <c r="H2973" s="193">
        <f>MAX(0,D2973-Assumptions!$C$3)*Assumptions!$C$2</f>
        <v>0</v>
      </c>
      <c r="I2973" s="193">
        <f>MAX(0,E2973-Assumptions!$C$3)*Assumptions!$C$2</f>
        <v>0</v>
      </c>
      <c r="J2973" s="193">
        <f>MAX(0,F2973-Assumptions!$C$3)*Assumptions!$C$2</f>
        <v>0</v>
      </c>
      <c r="K2973" s="193">
        <f>MAX(0,G2973-Assumptions!$C$3)*Assumptions!$C$2</f>
        <v>0</v>
      </c>
    </row>
    <row r="2974" spans="1:11">
      <c r="A2974" s="192">
        <f t="shared" si="229"/>
        <v>47972.749999992797</v>
      </c>
      <c r="B2974" s="218">
        <v>24.516063829787239</v>
      </c>
      <c r="C2974" s="219">
        <f t="shared" si="228"/>
        <v>1.1847738653361613E-4</v>
      </c>
      <c r="D2974" s="193">
        <f t="shared" si="230"/>
        <v>25.60298856762056</v>
      </c>
      <c r="E2974" s="193">
        <f t="shared" si="231"/>
        <v>26.738102337507165</v>
      </c>
      <c r="F2974" s="193">
        <f t="shared" si="231"/>
        <v>27.923541610105424</v>
      </c>
      <c r="G2974" s="193">
        <f t="shared" si="231"/>
        <v>29.161537576940244</v>
      </c>
      <c r="H2974" s="193">
        <f>MAX(0,D2974-Assumptions!$C$3)*Assumptions!$C$2</f>
        <v>0</v>
      </c>
      <c r="I2974" s="193">
        <f>MAX(0,E2974-Assumptions!$C$3)*Assumptions!$C$2</f>
        <v>0</v>
      </c>
      <c r="J2974" s="193">
        <f>MAX(0,F2974-Assumptions!$C$3)*Assumptions!$C$2</f>
        <v>0</v>
      </c>
      <c r="K2974" s="193">
        <f>MAX(0,G2974-Assumptions!$C$3)*Assumptions!$C$2</f>
        <v>0</v>
      </c>
    </row>
    <row r="2975" spans="1:11">
      <c r="A2975" s="192">
        <f t="shared" si="229"/>
        <v>47972.791666659461</v>
      </c>
      <c r="B2975" s="218">
        <v>24.38468085106383</v>
      </c>
      <c r="C2975" s="219">
        <f t="shared" si="228"/>
        <v>1.178424594889558E-4</v>
      </c>
      <c r="D2975" s="193">
        <f t="shared" si="230"/>
        <v>25.465780697483254</v>
      </c>
      <c r="E2975" s="193">
        <f t="shared" si="231"/>
        <v>26.594811328195764</v>
      </c>
      <c r="F2975" s="193">
        <f t="shared" si="231"/>
        <v>27.7738977643921</v>
      </c>
      <c r="G2975" s="193">
        <f t="shared" si="231"/>
        <v>29.005259240515052</v>
      </c>
      <c r="H2975" s="193">
        <f>MAX(0,D2975-Assumptions!$C$3)*Assumptions!$C$2</f>
        <v>0</v>
      </c>
      <c r="I2975" s="193">
        <f>MAX(0,E2975-Assumptions!$C$3)*Assumptions!$C$2</f>
        <v>0</v>
      </c>
      <c r="J2975" s="193">
        <f>MAX(0,F2975-Assumptions!$C$3)*Assumptions!$C$2</f>
        <v>0</v>
      </c>
      <c r="K2975" s="193">
        <f>MAX(0,G2975-Assumptions!$C$3)*Assumptions!$C$2</f>
        <v>0</v>
      </c>
    </row>
    <row r="2976" spans="1:11">
      <c r="A2976" s="192">
        <f t="shared" si="229"/>
        <v>47972.833333326125</v>
      </c>
      <c r="B2976" s="218">
        <v>24.174468085106383</v>
      </c>
      <c r="C2976" s="219">
        <f t="shared" si="228"/>
        <v>1.1682657621749928E-4</v>
      </c>
      <c r="D2976" s="193">
        <f t="shared" si="230"/>
        <v>25.246248105263568</v>
      </c>
      <c r="E2976" s="193">
        <f t="shared" si="231"/>
        <v>26.365545713297522</v>
      </c>
      <c r="F2976" s="193">
        <f t="shared" si="231"/>
        <v>27.534467611250786</v>
      </c>
      <c r="G2976" s="193">
        <f t="shared" si="231"/>
        <v>28.75521390223475</v>
      </c>
      <c r="H2976" s="193">
        <f>MAX(0,D2976-Assumptions!$C$3)*Assumptions!$C$2</f>
        <v>0</v>
      </c>
      <c r="I2976" s="193">
        <f>MAX(0,E2976-Assumptions!$C$3)*Assumptions!$C$2</f>
        <v>0</v>
      </c>
      <c r="J2976" s="193">
        <f>MAX(0,F2976-Assumptions!$C$3)*Assumptions!$C$2</f>
        <v>0</v>
      </c>
      <c r="K2976" s="193">
        <f>MAX(0,G2976-Assumptions!$C$3)*Assumptions!$C$2</f>
        <v>0</v>
      </c>
    </row>
    <row r="2977" spans="1:11">
      <c r="A2977" s="192">
        <f t="shared" si="229"/>
        <v>47972.87499999279</v>
      </c>
      <c r="B2977" s="218">
        <v>23.70148936170213</v>
      </c>
      <c r="C2977" s="219">
        <f t="shared" si="228"/>
        <v>1.1454083885672213E-4</v>
      </c>
      <c r="D2977" s="193">
        <f t="shared" si="230"/>
        <v>24.752299772769284</v>
      </c>
      <c r="E2977" s="193">
        <f t="shared" si="231"/>
        <v>25.849698079776488</v>
      </c>
      <c r="F2977" s="193">
        <f t="shared" si="231"/>
        <v>26.995749766682842</v>
      </c>
      <c r="G2977" s="193">
        <f t="shared" si="231"/>
        <v>28.192611891104075</v>
      </c>
      <c r="H2977" s="193">
        <f>MAX(0,D2977-Assumptions!$C$3)*Assumptions!$C$2</f>
        <v>0</v>
      </c>
      <c r="I2977" s="193">
        <f>MAX(0,E2977-Assumptions!$C$3)*Assumptions!$C$2</f>
        <v>0</v>
      </c>
      <c r="J2977" s="193">
        <f>MAX(0,F2977-Assumptions!$C$3)*Assumptions!$C$2</f>
        <v>0</v>
      </c>
      <c r="K2977" s="193">
        <f>MAX(0,G2977-Assumptions!$C$3)*Assumptions!$C$2</f>
        <v>0</v>
      </c>
    </row>
    <row r="2978" spans="1:11">
      <c r="A2978" s="192">
        <f t="shared" si="229"/>
        <v>47972.916666659454</v>
      </c>
      <c r="B2978" s="218">
        <v>21.691329787234046</v>
      </c>
      <c r="C2978" s="219">
        <f t="shared" si="228"/>
        <v>1.048264550734192E-4</v>
      </c>
      <c r="D2978" s="193">
        <f t="shared" si="230"/>
        <v>22.653019359668566</v>
      </c>
      <c r="E2978" s="193">
        <f t="shared" si="231"/>
        <v>23.657345637312073</v>
      </c>
      <c r="F2978" s="193">
        <f t="shared" si="231"/>
        <v>24.706198927269053</v>
      </c>
      <c r="G2978" s="193">
        <f t="shared" si="231"/>
        <v>25.801553343798684</v>
      </c>
      <c r="H2978" s="193">
        <f>MAX(0,D2978-Assumptions!$C$3)*Assumptions!$C$2</f>
        <v>0</v>
      </c>
      <c r="I2978" s="193">
        <f>MAX(0,E2978-Assumptions!$C$3)*Assumptions!$C$2</f>
        <v>0</v>
      </c>
      <c r="J2978" s="193">
        <f>MAX(0,F2978-Assumptions!$C$3)*Assumptions!$C$2</f>
        <v>0</v>
      </c>
      <c r="K2978" s="193">
        <f>MAX(0,G2978-Assumptions!$C$3)*Assumptions!$C$2</f>
        <v>0</v>
      </c>
    </row>
    <row r="2979" spans="1:11">
      <c r="A2979" s="192">
        <f t="shared" si="229"/>
        <v>47972.958333326118</v>
      </c>
      <c r="B2979" s="218">
        <v>18.748351063829791</v>
      </c>
      <c r="C2979" s="219">
        <f t="shared" si="228"/>
        <v>9.0604089273027991E-5</v>
      </c>
      <c r="D2979" s="193">
        <f t="shared" si="230"/>
        <v>19.579563068593</v>
      </c>
      <c r="E2979" s="193">
        <f t="shared" si="231"/>
        <v>20.447627028736726</v>
      </c>
      <c r="F2979" s="193">
        <f t="shared" si="231"/>
        <v>21.354176783290697</v>
      </c>
      <c r="G2979" s="193">
        <f t="shared" si="231"/>
        <v>22.300918607874454</v>
      </c>
      <c r="H2979" s="193">
        <f>MAX(0,D2979-Assumptions!$C$3)*Assumptions!$C$2</f>
        <v>0</v>
      </c>
      <c r="I2979" s="193">
        <f>MAX(0,E2979-Assumptions!$C$3)*Assumptions!$C$2</f>
        <v>0</v>
      </c>
      <c r="J2979" s="193">
        <f>MAX(0,F2979-Assumptions!$C$3)*Assumptions!$C$2</f>
        <v>0</v>
      </c>
      <c r="K2979" s="193">
        <f>MAX(0,G2979-Assumptions!$C$3)*Assumptions!$C$2</f>
        <v>0</v>
      </c>
    </row>
    <row r="2980" spans="1:11">
      <c r="A2980" s="192">
        <f t="shared" si="229"/>
        <v>47972.999999992782</v>
      </c>
      <c r="B2980" s="218">
        <v>16.580531914893619</v>
      </c>
      <c r="C2980" s="219">
        <f t="shared" si="228"/>
        <v>8.0127793036132667E-5</v>
      </c>
      <c r="D2980" s="193">
        <f t="shared" si="230"/>
        <v>17.315633211327516</v>
      </c>
      <c r="E2980" s="193">
        <f t="shared" si="231"/>
        <v>18.083325375098628</v>
      </c>
      <c r="F2980" s="193">
        <f t="shared" si="231"/>
        <v>18.885053329020923</v>
      </c>
      <c r="G2980" s="193">
        <f t="shared" si="231"/>
        <v>19.722326056858837</v>
      </c>
      <c r="H2980" s="193">
        <f>MAX(0,D2980-Assumptions!$C$3)*Assumptions!$C$2</f>
        <v>0</v>
      </c>
      <c r="I2980" s="193">
        <f>MAX(0,E2980-Assumptions!$C$3)*Assumptions!$C$2</f>
        <v>0</v>
      </c>
      <c r="J2980" s="193">
        <f>MAX(0,F2980-Assumptions!$C$3)*Assumptions!$C$2</f>
        <v>0</v>
      </c>
      <c r="K2980" s="193">
        <f>MAX(0,G2980-Assumptions!$C$3)*Assumptions!$C$2</f>
        <v>0</v>
      </c>
    </row>
    <row r="2981" spans="1:11">
      <c r="A2981" s="192">
        <f t="shared" si="229"/>
        <v>47973.041666659446</v>
      </c>
      <c r="B2981" s="218">
        <v>15.09590425531915</v>
      </c>
      <c r="C2981" s="219">
        <f t="shared" si="228"/>
        <v>7.2953117431471019E-5</v>
      </c>
      <c r="D2981" s="193">
        <f t="shared" si="230"/>
        <v>15.765184278776001</v>
      </c>
      <c r="E2981" s="193">
        <f t="shared" si="231"/>
        <v>16.464136969879814</v>
      </c>
      <c r="F2981" s="193">
        <f t="shared" si="231"/>
        <v>17.194077872460412</v>
      </c>
      <c r="G2981" s="193">
        <f t="shared" si="231"/>
        <v>17.956380855254199</v>
      </c>
      <c r="H2981" s="193">
        <f>MAX(0,D2981-Assumptions!$C$3)*Assumptions!$C$2</f>
        <v>0</v>
      </c>
      <c r="I2981" s="193">
        <f>MAX(0,E2981-Assumptions!$C$3)*Assumptions!$C$2</f>
        <v>0</v>
      </c>
      <c r="J2981" s="193">
        <f>MAX(0,F2981-Assumptions!$C$3)*Assumptions!$C$2</f>
        <v>0</v>
      </c>
      <c r="K2981" s="193">
        <f>MAX(0,G2981-Assumptions!$C$3)*Assumptions!$C$2</f>
        <v>0</v>
      </c>
    </row>
    <row r="2982" spans="1:11">
      <c r="A2982" s="192">
        <f t="shared" si="229"/>
        <v>47973.083333326111</v>
      </c>
      <c r="B2982" s="218">
        <v>14.097393617021279</v>
      </c>
      <c r="C2982" s="219">
        <f t="shared" si="228"/>
        <v>6.8127671892052581E-5</v>
      </c>
      <c r="D2982" s="193">
        <f t="shared" si="230"/>
        <v>14.722404465732508</v>
      </c>
      <c r="E2982" s="193">
        <f t="shared" si="231"/>
        <v>15.375125299113177</v>
      </c>
      <c r="F2982" s="193">
        <f t="shared" si="231"/>
        <v>16.056784645039187</v>
      </c>
      <c r="G2982" s="193">
        <f t="shared" si="231"/>
        <v>16.768665498422767</v>
      </c>
      <c r="H2982" s="193">
        <f>MAX(0,D2982-Assumptions!$C$3)*Assumptions!$C$2</f>
        <v>0</v>
      </c>
      <c r="I2982" s="193">
        <f>MAX(0,E2982-Assumptions!$C$3)*Assumptions!$C$2</f>
        <v>0</v>
      </c>
      <c r="J2982" s="193">
        <f>MAX(0,F2982-Assumptions!$C$3)*Assumptions!$C$2</f>
        <v>0</v>
      </c>
      <c r="K2982" s="193">
        <f>MAX(0,G2982-Assumptions!$C$3)*Assumptions!$C$2</f>
        <v>0</v>
      </c>
    </row>
    <row r="2983" spans="1:11">
      <c r="A2983" s="192">
        <f t="shared" si="229"/>
        <v>47973.124999992775</v>
      </c>
      <c r="B2983" s="218">
        <v>13.808351063829789</v>
      </c>
      <c r="C2983" s="219">
        <f t="shared" si="228"/>
        <v>6.6730832393799863E-5</v>
      </c>
      <c r="D2983" s="193">
        <f t="shared" si="230"/>
        <v>14.420547151430442</v>
      </c>
      <c r="E2983" s="193">
        <f t="shared" si="231"/>
        <v>15.059885078628097</v>
      </c>
      <c r="F2983" s="193">
        <f t="shared" si="231"/>
        <v>15.727568184469881</v>
      </c>
      <c r="G2983" s="193">
        <f t="shared" si="231"/>
        <v>16.424853158287352</v>
      </c>
      <c r="H2983" s="193">
        <f>MAX(0,D2983-Assumptions!$C$3)*Assumptions!$C$2</f>
        <v>0</v>
      </c>
      <c r="I2983" s="193">
        <f>MAX(0,E2983-Assumptions!$C$3)*Assumptions!$C$2</f>
        <v>0</v>
      </c>
      <c r="J2983" s="193">
        <f>MAX(0,F2983-Assumptions!$C$3)*Assumptions!$C$2</f>
        <v>0</v>
      </c>
      <c r="K2983" s="193">
        <f>MAX(0,G2983-Assumptions!$C$3)*Assumptions!$C$2</f>
        <v>0</v>
      </c>
    </row>
    <row r="2984" spans="1:11">
      <c r="A2984" s="192">
        <f t="shared" si="229"/>
        <v>47973.166666659439</v>
      </c>
      <c r="B2984" s="218">
        <v>14.14994680851064</v>
      </c>
      <c r="C2984" s="219">
        <f t="shared" si="228"/>
        <v>6.8381642709916708E-5</v>
      </c>
      <c r="D2984" s="193">
        <f t="shared" si="230"/>
        <v>14.777287613787429</v>
      </c>
      <c r="E2984" s="193">
        <f t="shared" si="231"/>
        <v>15.432441702837737</v>
      </c>
      <c r="F2984" s="193">
        <f t="shared" si="231"/>
        <v>16.116642183324512</v>
      </c>
      <c r="G2984" s="193">
        <f t="shared" si="231"/>
        <v>16.831176832992842</v>
      </c>
      <c r="H2984" s="193">
        <f>MAX(0,D2984-Assumptions!$C$3)*Assumptions!$C$2</f>
        <v>0</v>
      </c>
      <c r="I2984" s="193">
        <f>MAX(0,E2984-Assumptions!$C$3)*Assumptions!$C$2</f>
        <v>0</v>
      </c>
      <c r="J2984" s="193">
        <f>MAX(0,F2984-Assumptions!$C$3)*Assumptions!$C$2</f>
        <v>0</v>
      </c>
      <c r="K2984" s="193">
        <f>MAX(0,G2984-Assumptions!$C$3)*Assumptions!$C$2</f>
        <v>0</v>
      </c>
    </row>
    <row r="2985" spans="1:11">
      <c r="A2985" s="192">
        <f t="shared" si="229"/>
        <v>47973.208333326103</v>
      </c>
      <c r="B2985" s="218">
        <v>15.371808510638301</v>
      </c>
      <c r="C2985" s="219">
        <f t="shared" si="228"/>
        <v>7.4286464225257708E-5</v>
      </c>
      <c r="D2985" s="193">
        <f t="shared" si="230"/>
        <v>16.053320806064338</v>
      </c>
      <c r="E2985" s="193">
        <f t="shared" si="231"/>
        <v>16.765048089433755</v>
      </c>
      <c r="F2985" s="193">
        <f t="shared" si="231"/>
        <v>17.508329948458385</v>
      </c>
      <c r="G2985" s="193">
        <f t="shared" si="231"/>
        <v>18.284565361747102</v>
      </c>
      <c r="H2985" s="193">
        <f>MAX(0,D2985-Assumptions!$C$3)*Assumptions!$C$2</f>
        <v>0</v>
      </c>
      <c r="I2985" s="193">
        <f>MAX(0,E2985-Assumptions!$C$3)*Assumptions!$C$2</f>
        <v>0</v>
      </c>
      <c r="J2985" s="193">
        <f>MAX(0,F2985-Assumptions!$C$3)*Assumptions!$C$2</f>
        <v>0</v>
      </c>
      <c r="K2985" s="193">
        <f>MAX(0,G2985-Assumptions!$C$3)*Assumptions!$C$2</f>
        <v>0</v>
      </c>
    </row>
    <row r="2986" spans="1:11">
      <c r="A2986" s="192">
        <f t="shared" si="229"/>
        <v>47973.249999992768</v>
      </c>
      <c r="B2986" s="218">
        <v>17.82867021276596</v>
      </c>
      <c r="C2986" s="219">
        <f t="shared" si="228"/>
        <v>8.6159599960405724E-5</v>
      </c>
      <c r="D2986" s="193">
        <f t="shared" si="230"/>
        <v>18.619107977631884</v>
      </c>
      <c r="E2986" s="193">
        <f t="shared" si="231"/>
        <v>19.444589963556925</v>
      </c>
      <c r="F2986" s="193">
        <f t="shared" si="231"/>
        <v>20.306669863297458</v>
      </c>
      <c r="G2986" s="193">
        <f t="shared" si="231"/>
        <v>21.206970252898131</v>
      </c>
      <c r="H2986" s="193">
        <f>MAX(0,D2986-Assumptions!$C$3)*Assumptions!$C$2</f>
        <v>0</v>
      </c>
      <c r="I2986" s="193">
        <f>MAX(0,E2986-Assumptions!$C$3)*Assumptions!$C$2</f>
        <v>0</v>
      </c>
      <c r="J2986" s="193">
        <f>MAX(0,F2986-Assumptions!$C$3)*Assumptions!$C$2</f>
        <v>0</v>
      </c>
      <c r="K2986" s="193">
        <f>MAX(0,G2986-Assumptions!$C$3)*Assumptions!$C$2</f>
        <v>0</v>
      </c>
    </row>
    <row r="2987" spans="1:11">
      <c r="A2987" s="192">
        <f t="shared" si="229"/>
        <v>47973.291666659432</v>
      </c>
      <c r="B2987" s="218">
        <v>20.50888297872341</v>
      </c>
      <c r="C2987" s="219">
        <f t="shared" si="228"/>
        <v>9.9112111671476315E-5</v>
      </c>
      <c r="D2987" s="193">
        <f t="shared" si="230"/>
        <v>21.418148528432848</v>
      </c>
      <c r="E2987" s="193">
        <f t="shared" si="231"/>
        <v>22.367726553509481</v>
      </c>
      <c r="F2987" s="193">
        <f t="shared" si="231"/>
        <v>23.359404315849179</v>
      </c>
      <c r="G2987" s="193">
        <f t="shared" si="231"/>
        <v>24.395048315971987</v>
      </c>
      <c r="H2987" s="193">
        <f>MAX(0,D2987-Assumptions!$C$3)*Assumptions!$C$2</f>
        <v>0</v>
      </c>
      <c r="I2987" s="193">
        <f>MAX(0,E2987-Assumptions!$C$3)*Assumptions!$C$2</f>
        <v>0</v>
      </c>
      <c r="J2987" s="193">
        <f>MAX(0,F2987-Assumptions!$C$3)*Assumptions!$C$2</f>
        <v>0</v>
      </c>
      <c r="K2987" s="193">
        <f>MAX(0,G2987-Assumptions!$C$3)*Assumptions!$C$2</f>
        <v>0</v>
      </c>
    </row>
    <row r="2988" spans="1:11">
      <c r="A2988" s="192">
        <f t="shared" si="229"/>
        <v>47973.333333326096</v>
      </c>
      <c r="B2988" s="218">
        <v>21.336595744680853</v>
      </c>
      <c r="C2988" s="219">
        <f t="shared" si="228"/>
        <v>1.0311215205283633E-4</v>
      </c>
      <c r="D2988" s="193">
        <f t="shared" si="230"/>
        <v>22.282558110297849</v>
      </c>
      <c r="E2988" s="193">
        <f t="shared" si="231"/>
        <v>23.270459912171294</v>
      </c>
      <c r="F2988" s="193">
        <f t="shared" si="231"/>
        <v>24.30216054384309</v>
      </c>
      <c r="G2988" s="193">
        <f t="shared" si="231"/>
        <v>25.379601835450675</v>
      </c>
      <c r="H2988" s="193">
        <f>MAX(0,D2988-Assumptions!$C$3)*Assumptions!$C$2</f>
        <v>0</v>
      </c>
      <c r="I2988" s="193">
        <f>MAX(0,E2988-Assumptions!$C$3)*Assumptions!$C$2</f>
        <v>0</v>
      </c>
      <c r="J2988" s="193">
        <f>MAX(0,F2988-Assumptions!$C$3)*Assumptions!$C$2</f>
        <v>0</v>
      </c>
      <c r="K2988" s="193">
        <f>MAX(0,G2988-Assumptions!$C$3)*Assumptions!$C$2</f>
        <v>0</v>
      </c>
    </row>
    <row r="2989" spans="1:11">
      <c r="A2989" s="192">
        <f t="shared" si="229"/>
        <v>47973.37499999276</v>
      </c>
      <c r="B2989" s="218">
        <v>21.599361702127666</v>
      </c>
      <c r="C2989" s="219">
        <f t="shared" si="228"/>
        <v>1.0438200614215699E-4</v>
      </c>
      <c r="D2989" s="193">
        <f t="shared" si="230"/>
        <v>22.556973850572458</v>
      </c>
      <c r="E2989" s="193">
        <f t="shared" si="231"/>
        <v>23.557041930794099</v>
      </c>
      <c r="F2989" s="193">
        <f t="shared" si="231"/>
        <v>24.601448235269732</v>
      </c>
      <c r="G2989" s="193">
        <f t="shared" si="231"/>
        <v>25.692158508301056</v>
      </c>
      <c r="H2989" s="193">
        <f>MAX(0,D2989-Assumptions!$C$3)*Assumptions!$C$2</f>
        <v>0</v>
      </c>
      <c r="I2989" s="193">
        <f>MAX(0,E2989-Assumptions!$C$3)*Assumptions!$C$2</f>
        <v>0</v>
      </c>
      <c r="J2989" s="193">
        <f>MAX(0,F2989-Assumptions!$C$3)*Assumptions!$C$2</f>
        <v>0</v>
      </c>
      <c r="K2989" s="193">
        <f>MAX(0,G2989-Assumptions!$C$3)*Assumptions!$C$2</f>
        <v>0</v>
      </c>
    </row>
    <row r="2990" spans="1:11">
      <c r="A2990" s="192">
        <f t="shared" si="229"/>
        <v>47973.416666659425</v>
      </c>
      <c r="B2990" s="218">
        <v>22.440212765957448</v>
      </c>
      <c r="C2990" s="219">
        <f t="shared" si="228"/>
        <v>1.0844553922798302E-4</v>
      </c>
      <c r="D2990" s="193">
        <f t="shared" si="230"/>
        <v>23.435104219451183</v>
      </c>
      <c r="E2990" s="193">
        <f t="shared" si="231"/>
        <v>24.474104390387048</v>
      </c>
      <c r="F2990" s="193">
        <f t="shared" si="231"/>
        <v>25.559168847834972</v>
      </c>
      <c r="G2990" s="193">
        <f t="shared" si="231"/>
        <v>26.692339861422255</v>
      </c>
      <c r="H2990" s="193">
        <f>MAX(0,D2990-Assumptions!$C$3)*Assumptions!$C$2</f>
        <v>0</v>
      </c>
      <c r="I2990" s="193">
        <f>MAX(0,E2990-Assumptions!$C$3)*Assumptions!$C$2</f>
        <v>0</v>
      </c>
      <c r="J2990" s="193">
        <f>MAX(0,F2990-Assumptions!$C$3)*Assumptions!$C$2</f>
        <v>0</v>
      </c>
      <c r="K2990" s="193">
        <f>MAX(0,G2990-Assumptions!$C$3)*Assumptions!$C$2</f>
        <v>0</v>
      </c>
    </row>
    <row r="2991" spans="1:11">
      <c r="A2991" s="192">
        <f t="shared" si="229"/>
        <v>47973.458333326089</v>
      </c>
      <c r="B2991" s="218">
        <v>23.097127659574468</v>
      </c>
      <c r="C2991" s="219">
        <f t="shared" si="228"/>
        <v>1.1162017445128464E-4</v>
      </c>
      <c r="D2991" s="193">
        <f t="shared" si="230"/>
        <v>24.121143570137694</v>
      </c>
      <c r="E2991" s="193">
        <f t="shared" ref="E2991:G3022" si="232">$C2991*E$2</f>
        <v>25.190559436944049</v>
      </c>
      <c r="F2991" s="193">
        <f t="shared" si="232"/>
        <v>26.307388076401569</v>
      </c>
      <c r="G2991" s="193">
        <f t="shared" si="232"/>
        <v>27.473731543548205</v>
      </c>
      <c r="H2991" s="193">
        <f>MAX(0,D2991-Assumptions!$C$3)*Assumptions!$C$2</f>
        <v>0</v>
      </c>
      <c r="I2991" s="193">
        <f>MAX(0,E2991-Assumptions!$C$3)*Assumptions!$C$2</f>
        <v>0</v>
      </c>
      <c r="J2991" s="193">
        <f>MAX(0,F2991-Assumptions!$C$3)*Assumptions!$C$2</f>
        <v>0</v>
      </c>
      <c r="K2991" s="193">
        <f>MAX(0,G2991-Assumptions!$C$3)*Assumptions!$C$2</f>
        <v>0</v>
      </c>
    </row>
    <row r="2992" spans="1:11">
      <c r="A2992" s="192">
        <f t="shared" si="229"/>
        <v>47973.499999992753</v>
      </c>
      <c r="B2992" s="218">
        <v>23.175957446808514</v>
      </c>
      <c r="C2992" s="219">
        <f t="shared" si="228"/>
        <v>1.1200113067808084E-4</v>
      </c>
      <c r="D2992" s="193">
        <f t="shared" si="230"/>
        <v>24.203468292220077</v>
      </c>
      <c r="E2992" s="193">
        <f t="shared" si="232"/>
        <v>25.276534042530887</v>
      </c>
      <c r="F2992" s="193">
        <f t="shared" si="232"/>
        <v>26.397174383829562</v>
      </c>
      <c r="G2992" s="193">
        <f t="shared" si="232"/>
        <v>27.567498545403318</v>
      </c>
      <c r="H2992" s="193">
        <f>MAX(0,D2992-Assumptions!$C$3)*Assumptions!$C$2</f>
        <v>0</v>
      </c>
      <c r="I2992" s="193">
        <f>MAX(0,E2992-Assumptions!$C$3)*Assumptions!$C$2</f>
        <v>0</v>
      </c>
      <c r="J2992" s="193">
        <f>MAX(0,F2992-Assumptions!$C$3)*Assumptions!$C$2</f>
        <v>0</v>
      </c>
      <c r="K2992" s="193">
        <f>MAX(0,G2992-Assumptions!$C$3)*Assumptions!$C$2</f>
        <v>0</v>
      </c>
    </row>
    <row r="2993" spans="1:11">
      <c r="A2993" s="192">
        <f t="shared" si="229"/>
        <v>47973.541666659417</v>
      </c>
      <c r="B2993" s="218">
        <v>23.162819148936176</v>
      </c>
      <c r="C2993" s="219">
        <f t="shared" si="228"/>
        <v>1.1193763797361482E-4</v>
      </c>
      <c r="D2993" s="193">
        <f t="shared" si="230"/>
        <v>24.189747505206348</v>
      </c>
      <c r="E2993" s="193">
        <f t="shared" si="232"/>
        <v>25.262204941599752</v>
      </c>
      <c r="F2993" s="193">
        <f t="shared" si="232"/>
        <v>26.382209999258233</v>
      </c>
      <c r="G2993" s="193">
        <f t="shared" si="232"/>
        <v>27.551870711760802</v>
      </c>
      <c r="H2993" s="193">
        <f>MAX(0,D2993-Assumptions!$C$3)*Assumptions!$C$2</f>
        <v>0</v>
      </c>
      <c r="I2993" s="193">
        <f>MAX(0,E2993-Assumptions!$C$3)*Assumptions!$C$2</f>
        <v>0</v>
      </c>
      <c r="J2993" s="193">
        <f>MAX(0,F2993-Assumptions!$C$3)*Assumptions!$C$2</f>
        <v>0</v>
      </c>
      <c r="K2993" s="193">
        <f>MAX(0,G2993-Assumptions!$C$3)*Assumptions!$C$2</f>
        <v>0</v>
      </c>
    </row>
    <row r="2994" spans="1:11">
      <c r="A2994" s="192">
        <f t="shared" si="229"/>
        <v>47973.583333326082</v>
      </c>
      <c r="B2994" s="218">
        <v>22.886914893617028</v>
      </c>
      <c r="C2994" s="219">
        <f t="shared" si="228"/>
        <v>1.1060429117982815E-4</v>
      </c>
      <c r="D2994" s="193">
        <f t="shared" si="230"/>
        <v>23.901610977918015</v>
      </c>
      <c r="E2994" s="193">
        <f t="shared" si="232"/>
        <v>24.961293822045814</v>
      </c>
      <c r="F2994" s="193">
        <f t="shared" si="232"/>
        <v>26.067957923260263</v>
      </c>
      <c r="G2994" s="193">
        <f t="shared" si="232"/>
        <v>27.223686205267907</v>
      </c>
      <c r="H2994" s="193">
        <f>MAX(0,D2994-Assumptions!$C$3)*Assumptions!$C$2</f>
        <v>0</v>
      </c>
      <c r="I2994" s="193">
        <f>MAX(0,E2994-Assumptions!$C$3)*Assumptions!$C$2</f>
        <v>0</v>
      </c>
      <c r="J2994" s="193">
        <f>MAX(0,F2994-Assumptions!$C$3)*Assumptions!$C$2</f>
        <v>0</v>
      </c>
      <c r="K2994" s="193">
        <f>MAX(0,G2994-Assumptions!$C$3)*Assumptions!$C$2</f>
        <v>0</v>
      </c>
    </row>
    <row r="2995" spans="1:11">
      <c r="A2995" s="192">
        <f t="shared" si="229"/>
        <v>47973.624999992746</v>
      </c>
      <c r="B2995" s="218">
        <v>23.267925531914898</v>
      </c>
      <c r="C2995" s="219">
        <f t="shared" si="228"/>
        <v>1.1244557960934308E-4</v>
      </c>
      <c r="D2995" s="193">
        <f t="shared" si="230"/>
        <v>24.299513801316191</v>
      </c>
      <c r="E2995" s="193">
        <f t="shared" si="232"/>
        <v>25.376837749048871</v>
      </c>
      <c r="F2995" s="193">
        <f t="shared" si="232"/>
        <v>26.50192507582889</v>
      </c>
      <c r="G2995" s="193">
        <f t="shared" si="232"/>
        <v>27.676893380900953</v>
      </c>
      <c r="H2995" s="193">
        <f>MAX(0,D2995-Assumptions!$C$3)*Assumptions!$C$2</f>
        <v>0</v>
      </c>
      <c r="I2995" s="193">
        <f>MAX(0,E2995-Assumptions!$C$3)*Assumptions!$C$2</f>
        <v>0</v>
      </c>
      <c r="J2995" s="193">
        <f>MAX(0,F2995-Assumptions!$C$3)*Assumptions!$C$2</f>
        <v>0</v>
      </c>
      <c r="K2995" s="193">
        <f>MAX(0,G2995-Assumptions!$C$3)*Assumptions!$C$2</f>
        <v>0</v>
      </c>
    </row>
    <row r="2996" spans="1:11">
      <c r="A2996" s="192">
        <f t="shared" si="229"/>
        <v>47973.66666665941</v>
      </c>
      <c r="B2996" s="218">
        <v>24.095638297872345</v>
      </c>
      <c r="C2996" s="219">
        <f t="shared" si="228"/>
        <v>1.1644561999070311E-4</v>
      </c>
      <c r="D2996" s="193">
        <f t="shared" si="230"/>
        <v>25.163923383181192</v>
      </c>
      <c r="E2996" s="193">
        <f t="shared" si="232"/>
        <v>26.279571107710687</v>
      </c>
      <c r="F2996" s="193">
        <f t="shared" si="232"/>
        <v>27.444681303822801</v>
      </c>
      <c r="G2996" s="193">
        <f t="shared" si="232"/>
        <v>28.661446900379641</v>
      </c>
      <c r="H2996" s="193">
        <f>MAX(0,D2996-Assumptions!$C$3)*Assumptions!$C$2</f>
        <v>0</v>
      </c>
      <c r="I2996" s="193">
        <f>MAX(0,E2996-Assumptions!$C$3)*Assumptions!$C$2</f>
        <v>0</v>
      </c>
      <c r="J2996" s="193">
        <f>MAX(0,F2996-Assumptions!$C$3)*Assumptions!$C$2</f>
        <v>0</v>
      </c>
      <c r="K2996" s="193">
        <f>MAX(0,G2996-Assumptions!$C$3)*Assumptions!$C$2</f>
        <v>0</v>
      </c>
    </row>
    <row r="2997" spans="1:11">
      <c r="A2997" s="192">
        <f t="shared" si="229"/>
        <v>47973.708333326074</v>
      </c>
      <c r="B2997" s="218">
        <v>25.396329787234045</v>
      </c>
      <c r="C2997" s="219">
        <f t="shared" si="228"/>
        <v>1.2273139773284029E-4</v>
      </c>
      <c r="D2997" s="193">
        <f t="shared" si="230"/>
        <v>26.522281297540481</v>
      </c>
      <c r="E2997" s="193">
        <f t="shared" si="232"/>
        <v>27.698152099893544</v>
      </c>
      <c r="F2997" s="193">
        <f t="shared" si="232"/>
        <v>28.926155376384663</v>
      </c>
      <c r="G2997" s="193">
        <f t="shared" si="232"/>
        <v>30.208602430989011</v>
      </c>
      <c r="H2997" s="193">
        <f>MAX(0,D2997-Assumptions!$C$3)*Assumptions!$C$2</f>
        <v>0</v>
      </c>
      <c r="I2997" s="193">
        <f>MAX(0,E2997-Assumptions!$C$3)*Assumptions!$C$2</f>
        <v>0</v>
      </c>
      <c r="J2997" s="193">
        <f>MAX(0,F2997-Assumptions!$C$3)*Assumptions!$C$2</f>
        <v>0</v>
      </c>
      <c r="K2997" s="193">
        <f>MAX(0,G2997-Assumptions!$C$3)*Assumptions!$C$2</f>
        <v>0</v>
      </c>
    </row>
    <row r="2998" spans="1:11">
      <c r="A2998" s="192">
        <f t="shared" si="229"/>
        <v>47973.749999992739</v>
      </c>
      <c r="B2998" s="218">
        <v>24.831382978723411</v>
      </c>
      <c r="C2998" s="219">
        <f t="shared" si="228"/>
        <v>1.2000121144080092E-4</v>
      </c>
      <c r="D2998" s="193">
        <f t="shared" si="230"/>
        <v>25.932287455950085</v>
      </c>
      <c r="E2998" s="193">
        <f t="shared" si="232"/>
        <v>27.08200075985453</v>
      </c>
      <c r="F2998" s="193">
        <f t="shared" si="232"/>
        <v>28.282686839817394</v>
      </c>
      <c r="G2998" s="193">
        <f t="shared" si="232"/>
        <v>29.536605584360704</v>
      </c>
      <c r="H2998" s="193">
        <f>MAX(0,D2998-Assumptions!$C$3)*Assumptions!$C$2</f>
        <v>0</v>
      </c>
      <c r="I2998" s="193">
        <f>MAX(0,E2998-Assumptions!$C$3)*Assumptions!$C$2</f>
        <v>0</v>
      </c>
      <c r="J2998" s="193">
        <f>MAX(0,F2998-Assumptions!$C$3)*Assumptions!$C$2</f>
        <v>0</v>
      </c>
      <c r="K2998" s="193">
        <f>MAX(0,G2998-Assumptions!$C$3)*Assumptions!$C$2</f>
        <v>0</v>
      </c>
    </row>
    <row r="2999" spans="1:11">
      <c r="A2999" s="192">
        <f t="shared" si="229"/>
        <v>47973.791666659403</v>
      </c>
      <c r="B2999" s="218">
        <v>24.31898936170213</v>
      </c>
      <c r="C2999" s="219">
        <f t="shared" si="228"/>
        <v>1.1752499596662564E-4</v>
      </c>
      <c r="D2999" s="193">
        <f t="shared" si="230"/>
        <v>25.397176762414603</v>
      </c>
      <c r="E2999" s="193">
        <f t="shared" si="232"/>
        <v>26.523165823540065</v>
      </c>
      <c r="F2999" s="193">
        <f t="shared" si="232"/>
        <v>27.699075841535443</v>
      </c>
      <c r="G2999" s="193">
        <f t="shared" si="232"/>
        <v>28.927120072302461</v>
      </c>
      <c r="H2999" s="193">
        <f>MAX(0,D2999-Assumptions!$C$3)*Assumptions!$C$2</f>
        <v>0</v>
      </c>
      <c r="I2999" s="193">
        <f>MAX(0,E2999-Assumptions!$C$3)*Assumptions!$C$2</f>
        <v>0</v>
      </c>
      <c r="J2999" s="193">
        <f>MAX(0,F2999-Assumptions!$C$3)*Assumptions!$C$2</f>
        <v>0</v>
      </c>
      <c r="K2999" s="193">
        <f>MAX(0,G2999-Assumptions!$C$3)*Assumptions!$C$2</f>
        <v>0</v>
      </c>
    </row>
    <row r="3000" spans="1:11">
      <c r="A3000" s="192">
        <f t="shared" si="229"/>
        <v>47973.833333326067</v>
      </c>
      <c r="B3000" s="218">
        <v>24.634308510638302</v>
      </c>
      <c r="C3000" s="219">
        <f t="shared" si="228"/>
        <v>1.1904882087381043E-4</v>
      </c>
      <c r="D3000" s="193">
        <f t="shared" si="230"/>
        <v>25.726475650744131</v>
      </c>
      <c r="E3000" s="193">
        <f t="shared" si="232"/>
        <v>26.867064245887427</v>
      </c>
      <c r="F3000" s="193">
        <f t="shared" si="232"/>
        <v>28.058221071247413</v>
      </c>
      <c r="G3000" s="193">
        <f t="shared" si="232"/>
        <v>29.302188079722917</v>
      </c>
      <c r="H3000" s="193">
        <f>MAX(0,D3000-Assumptions!$C$3)*Assumptions!$C$2</f>
        <v>0</v>
      </c>
      <c r="I3000" s="193">
        <f>MAX(0,E3000-Assumptions!$C$3)*Assumptions!$C$2</f>
        <v>0</v>
      </c>
      <c r="J3000" s="193">
        <f>MAX(0,F3000-Assumptions!$C$3)*Assumptions!$C$2</f>
        <v>0</v>
      </c>
      <c r="K3000" s="193">
        <f>MAX(0,G3000-Assumptions!$C$3)*Assumptions!$C$2</f>
        <v>0</v>
      </c>
    </row>
    <row r="3001" spans="1:11">
      <c r="A3001" s="192">
        <f t="shared" si="229"/>
        <v>47973.874999992731</v>
      </c>
      <c r="B3001" s="218">
        <v>24.121914893617024</v>
      </c>
      <c r="C3001" s="219">
        <f t="shared" si="228"/>
        <v>1.1657260539963516E-4</v>
      </c>
      <c r="D3001" s="193">
        <f t="shared" si="230"/>
        <v>25.191364957208652</v>
      </c>
      <c r="E3001" s="193">
        <f t="shared" si="232"/>
        <v>26.308229309572965</v>
      </c>
      <c r="F3001" s="193">
        <f t="shared" si="232"/>
        <v>27.474610072965465</v>
      </c>
      <c r="G3001" s="193">
        <f t="shared" si="232"/>
        <v>28.692702567664679</v>
      </c>
      <c r="H3001" s="193">
        <f>MAX(0,D3001-Assumptions!$C$3)*Assumptions!$C$2</f>
        <v>0</v>
      </c>
      <c r="I3001" s="193">
        <f>MAX(0,E3001-Assumptions!$C$3)*Assumptions!$C$2</f>
        <v>0</v>
      </c>
      <c r="J3001" s="193">
        <f>MAX(0,F3001-Assumptions!$C$3)*Assumptions!$C$2</f>
        <v>0</v>
      </c>
      <c r="K3001" s="193">
        <f>MAX(0,G3001-Assumptions!$C$3)*Assumptions!$C$2</f>
        <v>0</v>
      </c>
    </row>
    <row r="3002" spans="1:11">
      <c r="A3002" s="192">
        <f t="shared" si="229"/>
        <v>47973.916666659396</v>
      </c>
      <c r="B3002" s="218">
        <v>22.40079787234043</v>
      </c>
      <c r="C3002" s="219">
        <f t="shared" si="228"/>
        <v>1.0825506111458495E-4</v>
      </c>
      <c r="D3002" s="193">
        <f t="shared" si="230"/>
        <v>23.393941858409995</v>
      </c>
      <c r="E3002" s="193">
        <f t="shared" si="232"/>
        <v>24.431117087593634</v>
      </c>
      <c r="F3002" s="193">
        <f t="shared" si="232"/>
        <v>25.514275694120979</v>
      </c>
      <c r="G3002" s="193">
        <f t="shared" si="232"/>
        <v>26.645456360494705</v>
      </c>
      <c r="H3002" s="193">
        <f>MAX(0,D3002-Assumptions!$C$3)*Assumptions!$C$2</f>
        <v>0</v>
      </c>
      <c r="I3002" s="193">
        <f>MAX(0,E3002-Assumptions!$C$3)*Assumptions!$C$2</f>
        <v>0</v>
      </c>
      <c r="J3002" s="193">
        <f>MAX(0,F3002-Assumptions!$C$3)*Assumptions!$C$2</f>
        <v>0</v>
      </c>
      <c r="K3002" s="193">
        <f>MAX(0,G3002-Assumptions!$C$3)*Assumptions!$C$2</f>
        <v>0</v>
      </c>
    </row>
    <row r="3003" spans="1:11">
      <c r="A3003" s="192">
        <f t="shared" si="229"/>
        <v>47973.95833332606</v>
      </c>
      <c r="B3003" s="218">
        <v>19.838829787234044</v>
      </c>
      <c r="C3003" s="219">
        <f t="shared" si="228"/>
        <v>9.5873983743708654E-5</v>
      </c>
      <c r="D3003" s="193">
        <f t="shared" si="230"/>
        <v>20.718388390732606</v>
      </c>
      <c r="E3003" s="193">
        <f t="shared" si="232"/>
        <v>21.63694240602134</v>
      </c>
      <c r="F3003" s="193">
        <f t="shared" si="232"/>
        <v>22.596220702711246</v>
      </c>
      <c r="G3003" s="193">
        <f t="shared" si="232"/>
        <v>23.598028800203519</v>
      </c>
      <c r="H3003" s="193">
        <f>MAX(0,D3003-Assumptions!$C$3)*Assumptions!$C$2</f>
        <v>0</v>
      </c>
      <c r="I3003" s="193">
        <f>MAX(0,E3003-Assumptions!$C$3)*Assumptions!$C$2</f>
        <v>0</v>
      </c>
      <c r="J3003" s="193">
        <f>MAX(0,F3003-Assumptions!$C$3)*Assumptions!$C$2</f>
        <v>0</v>
      </c>
      <c r="K3003" s="193">
        <f>MAX(0,G3003-Assumptions!$C$3)*Assumptions!$C$2</f>
        <v>0</v>
      </c>
    </row>
    <row r="3004" spans="1:11">
      <c r="A3004" s="192">
        <f t="shared" si="229"/>
        <v>47973.999999992724</v>
      </c>
      <c r="B3004" s="218">
        <v>17.749840425531918</v>
      </c>
      <c r="C3004" s="219">
        <f t="shared" si="228"/>
        <v>8.577864373360954E-5</v>
      </c>
      <c r="D3004" s="193">
        <f t="shared" si="230"/>
        <v>18.536783255549505</v>
      </c>
      <c r="E3004" s="193">
        <f t="shared" si="232"/>
        <v>19.358615357970088</v>
      </c>
      <c r="F3004" s="193">
        <f t="shared" si="232"/>
        <v>20.216883555869469</v>
      </c>
      <c r="G3004" s="193">
        <f t="shared" si="232"/>
        <v>21.113203251043018</v>
      </c>
      <c r="H3004" s="193">
        <f>MAX(0,D3004-Assumptions!$C$3)*Assumptions!$C$2</f>
        <v>0</v>
      </c>
      <c r="I3004" s="193">
        <f>MAX(0,E3004-Assumptions!$C$3)*Assumptions!$C$2</f>
        <v>0</v>
      </c>
      <c r="J3004" s="193">
        <f>MAX(0,F3004-Assumptions!$C$3)*Assumptions!$C$2</f>
        <v>0</v>
      </c>
      <c r="K3004" s="193">
        <f>MAX(0,G3004-Assumptions!$C$3)*Assumptions!$C$2</f>
        <v>0</v>
      </c>
    </row>
    <row r="3005" spans="1:11">
      <c r="A3005" s="192">
        <f t="shared" si="229"/>
        <v>47974.041666659388</v>
      </c>
      <c r="B3005" s="218">
        <v>15.647712765957449</v>
      </c>
      <c r="C3005" s="219">
        <f t="shared" si="228"/>
        <v>7.5619811019044385E-5</v>
      </c>
      <c r="D3005" s="193">
        <f t="shared" si="230"/>
        <v>16.341457333352672</v>
      </c>
      <c r="E3005" s="193">
        <f t="shared" si="232"/>
        <v>17.065959208987692</v>
      </c>
      <c r="F3005" s="193">
        <f t="shared" si="232"/>
        <v>17.822582024456356</v>
      </c>
      <c r="G3005" s="193">
        <f t="shared" si="232"/>
        <v>18.612749868239998</v>
      </c>
      <c r="H3005" s="193">
        <f>MAX(0,D3005-Assumptions!$C$3)*Assumptions!$C$2</f>
        <v>0</v>
      </c>
      <c r="I3005" s="193">
        <f>MAX(0,E3005-Assumptions!$C$3)*Assumptions!$C$2</f>
        <v>0</v>
      </c>
      <c r="J3005" s="193">
        <f>MAX(0,F3005-Assumptions!$C$3)*Assumptions!$C$2</f>
        <v>0</v>
      </c>
      <c r="K3005" s="193">
        <f>MAX(0,G3005-Assumptions!$C$3)*Assumptions!$C$2</f>
        <v>0</v>
      </c>
    </row>
    <row r="3006" spans="1:11">
      <c r="A3006" s="192">
        <f t="shared" si="229"/>
        <v>47974.083333326053</v>
      </c>
      <c r="B3006" s="218">
        <v>14.754308510638301</v>
      </c>
      <c r="C3006" s="219">
        <f t="shared" si="228"/>
        <v>7.1302307115354201E-5</v>
      </c>
      <c r="D3006" s="193">
        <f t="shared" si="230"/>
        <v>15.40844381641902</v>
      </c>
      <c r="E3006" s="193">
        <f t="shared" si="232"/>
        <v>16.091580345670177</v>
      </c>
      <c r="F3006" s="193">
        <f t="shared" si="232"/>
        <v>16.805003873605784</v>
      </c>
      <c r="G3006" s="193">
        <f t="shared" si="232"/>
        <v>17.550057180548716</v>
      </c>
      <c r="H3006" s="193">
        <f>MAX(0,D3006-Assumptions!$C$3)*Assumptions!$C$2</f>
        <v>0</v>
      </c>
      <c r="I3006" s="193">
        <f>MAX(0,E3006-Assumptions!$C$3)*Assumptions!$C$2</f>
        <v>0</v>
      </c>
      <c r="J3006" s="193">
        <f>MAX(0,F3006-Assumptions!$C$3)*Assumptions!$C$2</f>
        <v>0</v>
      </c>
      <c r="K3006" s="193">
        <f>MAX(0,G3006-Assumptions!$C$3)*Assumptions!$C$2</f>
        <v>0</v>
      </c>
    </row>
    <row r="3007" spans="1:11">
      <c r="A3007" s="192">
        <f t="shared" si="229"/>
        <v>47974.124999992717</v>
      </c>
      <c r="B3007" s="218">
        <v>14.202500000000002</v>
      </c>
      <c r="C3007" s="219">
        <f t="shared" si="228"/>
        <v>6.8635613527780835E-5</v>
      </c>
      <c r="D3007" s="193">
        <f t="shared" si="230"/>
        <v>14.832170761842349</v>
      </c>
      <c r="E3007" s="193">
        <f t="shared" si="232"/>
        <v>15.489758106562297</v>
      </c>
      <c r="F3007" s="193">
        <f t="shared" si="232"/>
        <v>16.17649972160984</v>
      </c>
      <c r="G3007" s="193">
        <f t="shared" si="232"/>
        <v>16.893688167562917</v>
      </c>
      <c r="H3007" s="193">
        <f>MAX(0,D3007-Assumptions!$C$3)*Assumptions!$C$2</f>
        <v>0</v>
      </c>
      <c r="I3007" s="193">
        <f>MAX(0,E3007-Assumptions!$C$3)*Assumptions!$C$2</f>
        <v>0</v>
      </c>
      <c r="J3007" s="193">
        <f>MAX(0,F3007-Assumptions!$C$3)*Assumptions!$C$2</f>
        <v>0</v>
      </c>
      <c r="K3007" s="193">
        <f>MAX(0,G3007-Assumptions!$C$3)*Assumptions!$C$2</f>
        <v>0</v>
      </c>
    </row>
    <row r="3008" spans="1:11">
      <c r="A3008" s="192">
        <f t="shared" si="229"/>
        <v>47974.166666659381</v>
      </c>
      <c r="B3008" s="218">
        <v>14.268191489361703</v>
      </c>
      <c r="C3008" s="219">
        <f t="shared" si="228"/>
        <v>6.895307705011099E-5</v>
      </c>
      <c r="D3008" s="193">
        <f t="shared" si="230"/>
        <v>14.900774696910998</v>
      </c>
      <c r="E3008" s="193">
        <f t="shared" si="232"/>
        <v>15.561403611217996</v>
      </c>
      <c r="F3008" s="193">
        <f t="shared" si="232"/>
        <v>16.251321644466501</v>
      </c>
      <c r="G3008" s="193">
        <f t="shared" si="232"/>
        <v>16.971827335775512</v>
      </c>
      <c r="H3008" s="193">
        <f>MAX(0,D3008-Assumptions!$C$3)*Assumptions!$C$2</f>
        <v>0</v>
      </c>
      <c r="I3008" s="193">
        <f>MAX(0,E3008-Assumptions!$C$3)*Assumptions!$C$2</f>
        <v>0</v>
      </c>
      <c r="J3008" s="193">
        <f>MAX(0,F3008-Assumptions!$C$3)*Assumptions!$C$2</f>
        <v>0</v>
      </c>
      <c r="K3008" s="193">
        <f>MAX(0,G3008-Assumptions!$C$3)*Assumptions!$C$2</f>
        <v>0</v>
      </c>
    </row>
    <row r="3009" spans="1:11">
      <c r="A3009" s="192">
        <f t="shared" si="229"/>
        <v>47974.208333326045</v>
      </c>
      <c r="B3009" s="218">
        <v>15.135319148936173</v>
      </c>
      <c r="C3009" s="219">
        <f t="shared" si="228"/>
        <v>7.3143595544869117E-5</v>
      </c>
      <c r="D3009" s="193">
        <f t="shared" si="230"/>
        <v>15.806346639817193</v>
      </c>
      <c r="E3009" s="193">
        <f t="shared" si="232"/>
        <v>16.507124272673234</v>
      </c>
      <c r="F3009" s="193">
        <f t="shared" si="232"/>
        <v>17.238971026174408</v>
      </c>
      <c r="G3009" s="193">
        <f t="shared" si="232"/>
        <v>18.003264356181759</v>
      </c>
      <c r="H3009" s="193">
        <f>MAX(0,D3009-Assumptions!$C$3)*Assumptions!$C$2</f>
        <v>0</v>
      </c>
      <c r="I3009" s="193">
        <f>MAX(0,E3009-Assumptions!$C$3)*Assumptions!$C$2</f>
        <v>0</v>
      </c>
      <c r="J3009" s="193">
        <f>MAX(0,F3009-Assumptions!$C$3)*Assumptions!$C$2</f>
        <v>0</v>
      </c>
      <c r="K3009" s="193">
        <f>MAX(0,G3009-Assumptions!$C$3)*Assumptions!$C$2</f>
        <v>0</v>
      </c>
    </row>
    <row r="3010" spans="1:11">
      <c r="A3010" s="192">
        <f t="shared" si="229"/>
        <v>47974.249999992709</v>
      </c>
      <c r="B3010" s="218">
        <v>18.104574468085108</v>
      </c>
      <c r="C3010" s="219">
        <f t="shared" si="228"/>
        <v>8.74929467541924E-5</v>
      </c>
      <c r="D3010" s="193">
        <f t="shared" si="230"/>
        <v>18.907244504920218</v>
      </c>
      <c r="E3010" s="193">
        <f t="shared" si="232"/>
        <v>19.745501083110863</v>
      </c>
      <c r="F3010" s="193">
        <f t="shared" si="232"/>
        <v>20.620921939295428</v>
      </c>
      <c r="G3010" s="193">
        <f t="shared" si="232"/>
        <v>21.535154759391027</v>
      </c>
      <c r="H3010" s="193">
        <f>MAX(0,D3010-Assumptions!$C$3)*Assumptions!$C$2</f>
        <v>0</v>
      </c>
      <c r="I3010" s="193">
        <f>MAX(0,E3010-Assumptions!$C$3)*Assumptions!$C$2</f>
        <v>0</v>
      </c>
      <c r="J3010" s="193">
        <f>MAX(0,F3010-Assumptions!$C$3)*Assumptions!$C$2</f>
        <v>0</v>
      </c>
      <c r="K3010" s="193">
        <f>MAX(0,G3010-Assumptions!$C$3)*Assumptions!$C$2</f>
        <v>0</v>
      </c>
    </row>
    <row r="3011" spans="1:11">
      <c r="A3011" s="192">
        <f t="shared" si="229"/>
        <v>47974.291666659374</v>
      </c>
      <c r="B3011" s="218">
        <v>20.705957446808515</v>
      </c>
      <c r="C3011" s="219">
        <f t="shared" si="228"/>
        <v>1.0006450223846679E-4</v>
      </c>
      <c r="D3011" s="193">
        <f t="shared" si="230"/>
        <v>21.623960333638802</v>
      </c>
      <c r="E3011" s="193">
        <f t="shared" si="232"/>
        <v>22.582663067476581</v>
      </c>
      <c r="F3011" s="193">
        <f t="shared" si="232"/>
        <v>23.583870084419157</v>
      </c>
      <c r="G3011" s="193">
        <f t="shared" si="232"/>
        <v>24.62946582060977</v>
      </c>
      <c r="H3011" s="193">
        <f>MAX(0,D3011-Assumptions!$C$3)*Assumptions!$C$2</f>
        <v>0</v>
      </c>
      <c r="I3011" s="193">
        <f>MAX(0,E3011-Assumptions!$C$3)*Assumptions!$C$2</f>
        <v>0</v>
      </c>
      <c r="J3011" s="193">
        <f>MAX(0,F3011-Assumptions!$C$3)*Assumptions!$C$2</f>
        <v>0</v>
      </c>
      <c r="K3011" s="193">
        <f>MAX(0,G3011-Assumptions!$C$3)*Assumptions!$C$2</f>
        <v>0</v>
      </c>
    </row>
    <row r="3012" spans="1:11">
      <c r="A3012" s="192">
        <f t="shared" si="229"/>
        <v>47974.333333326038</v>
      </c>
      <c r="B3012" s="218">
        <v>22.663563829787236</v>
      </c>
      <c r="C3012" s="219">
        <f t="shared" si="228"/>
        <v>1.0952491520390558E-4</v>
      </c>
      <c r="D3012" s="193">
        <f t="shared" si="230"/>
        <v>23.668357598684597</v>
      </c>
      <c r="E3012" s="193">
        <f t="shared" si="232"/>
        <v>24.717699106216429</v>
      </c>
      <c r="F3012" s="193">
        <f t="shared" si="232"/>
        <v>25.813563385547617</v>
      </c>
      <c r="G3012" s="193">
        <f t="shared" si="232"/>
        <v>26.958013033345082</v>
      </c>
      <c r="H3012" s="193">
        <f>MAX(0,D3012-Assumptions!$C$3)*Assumptions!$C$2</f>
        <v>0</v>
      </c>
      <c r="I3012" s="193">
        <f>MAX(0,E3012-Assumptions!$C$3)*Assumptions!$C$2</f>
        <v>0</v>
      </c>
      <c r="J3012" s="193">
        <f>MAX(0,F3012-Assumptions!$C$3)*Assumptions!$C$2</f>
        <v>0</v>
      </c>
      <c r="K3012" s="193">
        <f>MAX(0,G3012-Assumptions!$C$3)*Assumptions!$C$2</f>
        <v>0</v>
      </c>
    </row>
    <row r="3013" spans="1:11">
      <c r="A3013" s="192">
        <f t="shared" si="229"/>
        <v>47974.374999992702</v>
      </c>
      <c r="B3013" s="218">
        <v>22.440212765957451</v>
      </c>
      <c r="C3013" s="219">
        <f t="shared" ref="C3013:C3076" si="233">B3013/$B$2</f>
        <v>1.0844553922798305E-4</v>
      </c>
      <c r="D3013" s="193">
        <f t="shared" si="230"/>
        <v>23.435104219451187</v>
      </c>
      <c r="E3013" s="193">
        <f t="shared" si="232"/>
        <v>24.474104390387055</v>
      </c>
      <c r="F3013" s="193">
        <f t="shared" si="232"/>
        <v>25.559168847834975</v>
      </c>
      <c r="G3013" s="193">
        <f t="shared" si="232"/>
        <v>26.692339861422262</v>
      </c>
      <c r="H3013" s="193">
        <f>MAX(0,D3013-Assumptions!$C$3)*Assumptions!$C$2</f>
        <v>0</v>
      </c>
      <c r="I3013" s="193">
        <f>MAX(0,E3013-Assumptions!$C$3)*Assumptions!$C$2</f>
        <v>0</v>
      </c>
      <c r="J3013" s="193">
        <f>MAX(0,F3013-Assumptions!$C$3)*Assumptions!$C$2</f>
        <v>0</v>
      </c>
      <c r="K3013" s="193">
        <f>MAX(0,G3013-Assumptions!$C$3)*Assumptions!$C$2</f>
        <v>0</v>
      </c>
    </row>
    <row r="3014" spans="1:11">
      <c r="A3014" s="192">
        <f t="shared" ref="A3014:A3077" si="234">A3013 + TIME(1,0,0)</f>
        <v>47974.416666659366</v>
      </c>
      <c r="B3014" s="218">
        <v>22.58473404255319</v>
      </c>
      <c r="C3014" s="219">
        <f t="shared" si="233"/>
        <v>1.0914395897710937E-4</v>
      </c>
      <c r="D3014" s="193">
        <f t="shared" si="230"/>
        <v>23.586032876602214</v>
      </c>
      <c r="E3014" s="193">
        <f t="shared" si="232"/>
        <v>24.631724500629588</v>
      </c>
      <c r="F3014" s="193">
        <f t="shared" si="232"/>
        <v>25.723777078119621</v>
      </c>
      <c r="G3014" s="193">
        <f t="shared" si="232"/>
        <v>26.864246031489962</v>
      </c>
      <c r="H3014" s="193">
        <f>MAX(0,D3014-Assumptions!$C$3)*Assumptions!$C$2</f>
        <v>0</v>
      </c>
      <c r="I3014" s="193">
        <f>MAX(0,E3014-Assumptions!$C$3)*Assumptions!$C$2</f>
        <v>0</v>
      </c>
      <c r="J3014" s="193">
        <f>MAX(0,F3014-Assumptions!$C$3)*Assumptions!$C$2</f>
        <v>0</v>
      </c>
      <c r="K3014" s="193">
        <f>MAX(0,G3014-Assumptions!$C$3)*Assumptions!$C$2</f>
        <v>0</v>
      </c>
    </row>
    <row r="3015" spans="1:11">
      <c r="A3015" s="192">
        <f t="shared" si="234"/>
        <v>47974.458333326031</v>
      </c>
      <c r="B3015" s="218">
        <v>22.768670212765965</v>
      </c>
      <c r="C3015" s="219">
        <f t="shared" si="233"/>
        <v>1.1003285683963386E-4</v>
      </c>
      <c r="D3015" s="193">
        <f t="shared" si="230"/>
        <v>23.778123894794444</v>
      </c>
      <c r="E3015" s="193">
        <f t="shared" si="232"/>
        <v>24.832331913665556</v>
      </c>
      <c r="F3015" s="193">
        <f t="shared" si="232"/>
        <v>25.933278462118277</v>
      </c>
      <c r="G3015" s="193">
        <f t="shared" si="232"/>
        <v>27.083035702485237</v>
      </c>
      <c r="H3015" s="193">
        <f>MAX(0,D3015-Assumptions!$C$3)*Assumptions!$C$2</f>
        <v>0</v>
      </c>
      <c r="I3015" s="193">
        <f>MAX(0,E3015-Assumptions!$C$3)*Assumptions!$C$2</f>
        <v>0</v>
      </c>
      <c r="J3015" s="193">
        <f>MAX(0,F3015-Assumptions!$C$3)*Assumptions!$C$2</f>
        <v>0</v>
      </c>
      <c r="K3015" s="193">
        <f>MAX(0,G3015-Assumptions!$C$3)*Assumptions!$C$2</f>
        <v>0</v>
      </c>
    </row>
    <row r="3016" spans="1:11">
      <c r="A3016" s="192">
        <f t="shared" si="234"/>
        <v>47974.499999992695</v>
      </c>
      <c r="B3016" s="218">
        <v>23.25478723404256</v>
      </c>
      <c r="C3016" s="219">
        <f t="shared" si="233"/>
        <v>1.1238208690487705E-4</v>
      </c>
      <c r="D3016" s="193">
        <f t="shared" si="230"/>
        <v>24.28579301430246</v>
      </c>
      <c r="E3016" s="193">
        <f t="shared" si="232"/>
        <v>25.362508648117732</v>
      </c>
      <c r="F3016" s="193">
        <f t="shared" si="232"/>
        <v>26.486960691257558</v>
      </c>
      <c r="G3016" s="193">
        <f t="shared" si="232"/>
        <v>27.661265547258434</v>
      </c>
      <c r="H3016" s="193">
        <f>MAX(0,D3016-Assumptions!$C$3)*Assumptions!$C$2</f>
        <v>0</v>
      </c>
      <c r="I3016" s="193">
        <f>MAX(0,E3016-Assumptions!$C$3)*Assumptions!$C$2</f>
        <v>0</v>
      </c>
      <c r="J3016" s="193">
        <f>MAX(0,F3016-Assumptions!$C$3)*Assumptions!$C$2</f>
        <v>0</v>
      </c>
      <c r="K3016" s="193">
        <f>MAX(0,G3016-Assumptions!$C$3)*Assumptions!$C$2</f>
        <v>0</v>
      </c>
    </row>
    <row r="3017" spans="1:11">
      <c r="A3017" s="192">
        <f t="shared" si="234"/>
        <v>47974.541666659359</v>
      </c>
      <c r="B3017" s="218">
        <v>22.952606382978725</v>
      </c>
      <c r="C3017" s="219">
        <f t="shared" si="233"/>
        <v>1.1092175470215829E-4</v>
      </c>
      <c r="D3017" s="193">
        <f t="shared" si="230"/>
        <v>23.970214912986663</v>
      </c>
      <c r="E3017" s="193">
        <f t="shared" si="232"/>
        <v>25.032939326701509</v>
      </c>
      <c r="F3017" s="193">
        <f t="shared" si="232"/>
        <v>26.14277984611692</v>
      </c>
      <c r="G3017" s="193">
        <f t="shared" si="232"/>
        <v>27.301825373480497</v>
      </c>
      <c r="H3017" s="193">
        <f>MAX(0,D3017-Assumptions!$C$3)*Assumptions!$C$2</f>
        <v>0</v>
      </c>
      <c r="I3017" s="193">
        <f>MAX(0,E3017-Assumptions!$C$3)*Assumptions!$C$2</f>
        <v>0</v>
      </c>
      <c r="J3017" s="193">
        <f>MAX(0,F3017-Assumptions!$C$3)*Assumptions!$C$2</f>
        <v>0</v>
      </c>
      <c r="K3017" s="193">
        <f>MAX(0,G3017-Assumptions!$C$3)*Assumptions!$C$2</f>
        <v>0</v>
      </c>
    </row>
    <row r="3018" spans="1:11">
      <c r="A3018" s="192">
        <f t="shared" si="234"/>
        <v>47974.583333326023</v>
      </c>
      <c r="B3018" s="218">
        <v>22.913191489361708</v>
      </c>
      <c r="C3018" s="219">
        <f t="shared" si="233"/>
        <v>1.1073127658876022E-4</v>
      </c>
      <c r="D3018" s="193">
        <f t="shared" si="230"/>
        <v>23.929052551945478</v>
      </c>
      <c r="E3018" s="193">
        <f t="shared" si="232"/>
        <v>24.989952023908096</v>
      </c>
      <c r="F3018" s="193">
        <f t="shared" si="232"/>
        <v>26.09788669240293</v>
      </c>
      <c r="G3018" s="193">
        <f t="shared" si="232"/>
        <v>27.254941872552944</v>
      </c>
      <c r="H3018" s="193">
        <f>MAX(0,D3018-Assumptions!$C$3)*Assumptions!$C$2</f>
        <v>0</v>
      </c>
      <c r="I3018" s="193">
        <f>MAX(0,E3018-Assumptions!$C$3)*Assumptions!$C$2</f>
        <v>0</v>
      </c>
      <c r="J3018" s="193">
        <f>MAX(0,F3018-Assumptions!$C$3)*Assumptions!$C$2</f>
        <v>0</v>
      </c>
      <c r="K3018" s="193">
        <f>MAX(0,G3018-Assumptions!$C$3)*Assumptions!$C$2</f>
        <v>0</v>
      </c>
    </row>
    <row r="3019" spans="1:11">
      <c r="A3019" s="192">
        <f t="shared" si="234"/>
        <v>47974.624999992688</v>
      </c>
      <c r="B3019" s="218">
        <v>22.571595744680856</v>
      </c>
      <c r="C3019" s="219">
        <f t="shared" si="233"/>
        <v>1.0908046627264337E-4</v>
      </c>
      <c r="D3019" s="193">
        <f t="shared" si="230"/>
        <v>23.57231208958849</v>
      </c>
      <c r="E3019" s="193">
        <f t="shared" si="232"/>
        <v>24.617395399698452</v>
      </c>
      <c r="F3019" s="193">
        <f t="shared" si="232"/>
        <v>25.708812693548296</v>
      </c>
      <c r="G3019" s="193">
        <f t="shared" si="232"/>
        <v>26.848618197847454</v>
      </c>
      <c r="H3019" s="193">
        <f>MAX(0,D3019-Assumptions!$C$3)*Assumptions!$C$2</f>
        <v>0</v>
      </c>
      <c r="I3019" s="193">
        <f>MAX(0,E3019-Assumptions!$C$3)*Assumptions!$C$2</f>
        <v>0</v>
      </c>
      <c r="J3019" s="193">
        <f>MAX(0,F3019-Assumptions!$C$3)*Assumptions!$C$2</f>
        <v>0</v>
      </c>
      <c r="K3019" s="193">
        <f>MAX(0,G3019-Assumptions!$C$3)*Assumptions!$C$2</f>
        <v>0</v>
      </c>
    </row>
    <row r="3020" spans="1:11">
      <c r="A3020" s="192">
        <f t="shared" si="234"/>
        <v>47974.666666659352</v>
      </c>
      <c r="B3020" s="218">
        <v>23.307340425531923</v>
      </c>
      <c r="C3020" s="219">
        <f t="shared" si="233"/>
        <v>1.1263605772274119E-4</v>
      </c>
      <c r="D3020" s="193">
        <f t="shared" si="230"/>
        <v>24.340676162357383</v>
      </c>
      <c r="E3020" s="193">
        <f t="shared" si="232"/>
        <v>25.419825051842295</v>
      </c>
      <c r="F3020" s="193">
        <f t="shared" si="232"/>
        <v>26.54681822954289</v>
      </c>
      <c r="G3020" s="193">
        <f t="shared" si="232"/>
        <v>27.723776881828513</v>
      </c>
      <c r="H3020" s="193">
        <f>MAX(0,D3020-Assumptions!$C$3)*Assumptions!$C$2</f>
        <v>0</v>
      </c>
      <c r="I3020" s="193">
        <f>MAX(0,E3020-Assumptions!$C$3)*Assumptions!$C$2</f>
        <v>0</v>
      </c>
      <c r="J3020" s="193">
        <f>MAX(0,F3020-Assumptions!$C$3)*Assumptions!$C$2</f>
        <v>0</v>
      </c>
      <c r="K3020" s="193">
        <f>MAX(0,G3020-Assumptions!$C$3)*Assumptions!$C$2</f>
        <v>0</v>
      </c>
    </row>
    <row r="3021" spans="1:11">
      <c r="A3021" s="192">
        <f t="shared" si="234"/>
        <v>47974.708333326016</v>
      </c>
      <c r="B3021" s="218">
        <v>24.266436170212774</v>
      </c>
      <c r="C3021" s="219">
        <f t="shared" si="233"/>
        <v>1.1727102514876154E-4</v>
      </c>
      <c r="D3021" s="193">
        <f t="shared" si="230"/>
        <v>25.34229361435969</v>
      </c>
      <c r="E3021" s="193">
        <f t="shared" si="232"/>
        <v>26.465849419815513</v>
      </c>
      <c r="F3021" s="193">
        <f t="shared" si="232"/>
        <v>27.639218303250122</v>
      </c>
      <c r="G3021" s="193">
        <f t="shared" si="232"/>
        <v>28.864608737732393</v>
      </c>
      <c r="H3021" s="193">
        <f>MAX(0,D3021-Assumptions!$C$3)*Assumptions!$C$2</f>
        <v>0</v>
      </c>
      <c r="I3021" s="193">
        <f>MAX(0,E3021-Assumptions!$C$3)*Assumptions!$C$2</f>
        <v>0</v>
      </c>
      <c r="J3021" s="193">
        <f>MAX(0,F3021-Assumptions!$C$3)*Assumptions!$C$2</f>
        <v>0</v>
      </c>
      <c r="K3021" s="193">
        <f>MAX(0,G3021-Assumptions!$C$3)*Assumptions!$C$2</f>
        <v>0</v>
      </c>
    </row>
    <row r="3022" spans="1:11">
      <c r="A3022" s="192">
        <f t="shared" si="234"/>
        <v>47974.74999999268</v>
      </c>
      <c r="B3022" s="218">
        <v>23.898563829787239</v>
      </c>
      <c r="C3022" s="219">
        <f t="shared" si="233"/>
        <v>1.1549322942371263E-4</v>
      </c>
      <c r="D3022" s="193">
        <f t="shared" si="230"/>
        <v>24.958111577975242</v>
      </c>
      <c r="E3022" s="193">
        <f t="shared" si="232"/>
        <v>26.064634593743591</v>
      </c>
      <c r="F3022" s="193">
        <f t="shared" si="232"/>
        <v>27.220215535252823</v>
      </c>
      <c r="G3022" s="193">
        <f t="shared" si="232"/>
        <v>28.427029395741858</v>
      </c>
      <c r="H3022" s="193">
        <f>MAX(0,D3022-Assumptions!$C$3)*Assumptions!$C$2</f>
        <v>0</v>
      </c>
      <c r="I3022" s="193">
        <f>MAX(0,E3022-Assumptions!$C$3)*Assumptions!$C$2</f>
        <v>0</v>
      </c>
      <c r="J3022" s="193">
        <f>MAX(0,F3022-Assumptions!$C$3)*Assumptions!$C$2</f>
        <v>0</v>
      </c>
      <c r="K3022" s="193">
        <f>MAX(0,G3022-Assumptions!$C$3)*Assumptions!$C$2</f>
        <v>0</v>
      </c>
    </row>
    <row r="3023" spans="1:11">
      <c r="A3023" s="192">
        <f t="shared" si="234"/>
        <v>47974.791666659345</v>
      </c>
      <c r="B3023" s="218">
        <v>23.596382978723408</v>
      </c>
      <c r="C3023" s="219">
        <f t="shared" si="233"/>
        <v>1.1403289722099388E-4</v>
      </c>
      <c r="D3023" s="193">
        <f t="shared" ref="D3023:D3086" si="235">$C3023*D$2</f>
        <v>24.642533476659445</v>
      </c>
      <c r="E3023" s="193">
        <f t="shared" ref="E3023:G3054" si="236">$C3023*E$2</f>
        <v>25.735065272327368</v>
      </c>
      <c r="F3023" s="193">
        <f t="shared" si="236"/>
        <v>26.876034690112188</v>
      </c>
      <c r="G3023" s="193">
        <f t="shared" si="236"/>
        <v>28.067589221963924</v>
      </c>
      <c r="H3023" s="193">
        <f>MAX(0,D3023-Assumptions!$C$3)*Assumptions!$C$2</f>
        <v>0</v>
      </c>
      <c r="I3023" s="193">
        <f>MAX(0,E3023-Assumptions!$C$3)*Assumptions!$C$2</f>
        <v>0</v>
      </c>
      <c r="J3023" s="193">
        <f>MAX(0,F3023-Assumptions!$C$3)*Assumptions!$C$2</f>
        <v>0</v>
      </c>
      <c r="K3023" s="193">
        <f>MAX(0,G3023-Assumptions!$C$3)*Assumptions!$C$2</f>
        <v>0</v>
      </c>
    </row>
    <row r="3024" spans="1:11">
      <c r="A3024" s="192">
        <f t="shared" si="234"/>
        <v>47974.833333326009</v>
      </c>
      <c r="B3024" s="218">
        <v>24.371542553191492</v>
      </c>
      <c r="C3024" s="219">
        <f t="shared" si="233"/>
        <v>1.1777896678448977E-4</v>
      </c>
      <c r="D3024" s="193">
        <f t="shared" si="235"/>
        <v>25.452059910469526</v>
      </c>
      <c r="E3024" s="193">
        <f t="shared" si="236"/>
        <v>26.580482227264625</v>
      </c>
      <c r="F3024" s="193">
        <f t="shared" si="236"/>
        <v>27.758933379820771</v>
      </c>
      <c r="G3024" s="193">
        <f t="shared" si="236"/>
        <v>28.989631406872537</v>
      </c>
      <c r="H3024" s="193">
        <f>MAX(0,D3024-Assumptions!$C$3)*Assumptions!$C$2</f>
        <v>0</v>
      </c>
      <c r="I3024" s="193">
        <f>MAX(0,E3024-Assumptions!$C$3)*Assumptions!$C$2</f>
        <v>0</v>
      </c>
      <c r="J3024" s="193">
        <f>MAX(0,F3024-Assumptions!$C$3)*Assumptions!$C$2</f>
        <v>0</v>
      </c>
      <c r="K3024" s="193">
        <f>MAX(0,G3024-Assumptions!$C$3)*Assumptions!$C$2</f>
        <v>0</v>
      </c>
    </row>
    <row r="3025" spans="1:11">
      <c r="A3025" s="192">
        <f t="shared" si="234"/>
        <v>47974.874999992673</v>
      </c>
      <c r="B3025" s="218">
        <v>24.213882978723408</v>
      </c>
      <c r="C3025" s="219">
        <f t="shared" si="233"/>
        <v>1.1701705433089739E-4</v>
      </c>
      <c r="D3025" s="193">
        <f t="shared" si="235"/>
        <v>25.287410466304763</v>
      </c>
      <c r="E3025" s="193">
        <f t="shared" si="236"/>
        <v>26.408533016090946</v>
      </c>
      <c r="F3025" s="193">
        <f t="shared" si="236"/>
        <v>27.579360764964786</v>
      </c>
      <c r="G3025" s="193">
        <f t="shared" si="236"/>
        <v>28.80209740316231</v>
      </c>
      <c r="H3025" s="193">
        <f>MAX(0,D3025-Assumptions!$C$3)*Assumptions!$C$2</f>
        <v>0</v>
      </c>
      <c r="I3025" s="193">
        <f>MAX(0,E3025-Assumptions!$C$3)*Assumptions!$C$2</f>
        <v>0</v>
      </c>
      <c r="J3025" s="193">
        <f>MAX(0,F3025-Assumptions!$C$3)*Assumptions!$C$2</f>
        <v>0</v>
      </c>
      <c r="K3025" s="193">
        <f>MAX(0,G3025-Assumptions!$C$3)*Assumptions!$C$2</f>
        <v>0</v>
      </c>
    </row>
    <row r="3026" spans="1:11">
      <c r="A3026" s="192">
        <f t="shared" si="234"/>
        <v>47974.916666659337</v>
      </c>
      <c r="B3026" s="218">
        <v>22.321968085106388</v>
      </c>
      <c r="C3026" s="219">
        <f t="shared" si="233"/>
        <v>1.0787410488778875E-4</v>
      </c>
      <c r="D3026" s="193">
        <f t="shared" si="235"/>
        <v>23.311617136327616</v>
      </c>
      <c r="E3026" s="193">
        <f t="shared" si="236"/>
        <v>24.345142482006793</v>
      </c>
      <c r="F3026" s="193">
        <f t="shared" si="236"/>
        <v>25.424489386692986</v>
      </c>
      <c r="G3026" s="193">
        <f t="shared" si="236"/>
        <v>26.551689358639592</v>
      </c>
      <c r="H3026" s="193">
        <f>MAX(0,D3026-Assumptions!$C$3)*Assumptions!$C$2</f>
        <v>0</v>
      </c>
      <c r="I3026" s="193">
        <f>MAX(0,E3026-Assumptions!$C$3)*Assumptions!$C$2</f>
        <v>0</v>
      </c>
      <c r="J3026" s="193">
        <f>MAX(0,F3026-Assumptions!$C$3)*Assumptions!$C$2</f>
        <v>0</v>
      </c>
      <c r="K3026" s="193">
        <f>MAX(0,G3026-Assumptions!$C$3)*Assumptions!$C$2</f>
        <v>0</v>
      </c>
    </row>
    <row r="3027" spans="1:11">
      <c r="A3027" s="192">
        <f t="shared" si="234"/>
        <v>47974.958333326002</v>
      </c>
      <c r="B3027" s="218">
        <v>19.562925531914896</v>
      </c>
      <c r="C3027" s="219">
        <f t="shared" si="233"/>
        <v>9.4540636949921978E-5</v>
      </c>
      <c r="D3027" s="193">
        <f t="shared" si="235"/>
        <v>20.430251863444269</v>
      </c>
      <c r="E3027" s="193">
        <f t="shared" si="236"/>
        <v>21.336031286467399</v>
      </c>
      <c r="F3027" s="193">
        <f t="shared" si="236"/>
        <v>22.281968626713276</v>
      </c>
      <c r="G3027" s="193">
        <f t="shared" si="236"/>
        <v>23.269844293710623</v>
      </c>
      <c r="H3027" s="193">
        <f>MAX(0,D3027-Assumptions!$C$3)*Assumptions!$C$2</f>
        <v>0</v>
      </c>
      <c r="I3027" s="193">
        <f>MAX(0,E3027-Assumptions!$C$3)*Assumptions!$C$2</f>
        <v>0</v>
      </c>
      <c r="J3027" s="193">
        <f>MAX(0,F3027-Assumptions!$C$3)*Assumptions!$C$2</f>
        <v>0</v>
      </c>
      <c r="K3027" s="193">
        <f>MAX(0,G3027-Assumptions!$C$3)*Assumptions!$C$2</f>
        <v>0</v>
      </c>
    </row>
    <row r="3028" spans="1:11">
      <c r="A3028" s="192">
        <f t="shared" si="234"/>
        <v>47974.999999992666</v>
      </c>
      <c r="B3028" s="218">
        <v>17.513351063829791</v>
      </c>
      <c r="C3028" s="219">
        <f t="shared" si="233"/>
        <v>8.4635775053220962E-5</v>
      </c>
      <c r="D3028" s="193">
        <f t="shared" si="235"/>
        <v>18.289809089302363</v>
      </c>
      <c r="E3028" s="193">
        <f t="shared" si="236"/>
        <v>19.100691541209567</v>
      </c>
      <c r="F3028" s="193">
        <f t="shared" si="236"/>
        <v>19.947524633585495</v>
      </c>
      <c r="G3028" s="193">
        <f t="shared" si="236"/>
        <v>20.831902245477679</v>
      </c>
      <c r="H3028" s="193">
        <f>MAX(0,D3028-Assumptions!$C$3)*Assumptions!$C$2</f>
        <v>0</v>
      </c>
      <c r="I3028" s="193">
        <f>MAX(0,E3028-Assumptions!$C$3)*Assumptions!$C$2</f>
        <v>0</v>
      </c>
      <c r="J3028" s="193">
        <f>MAX(0,F3028-Assumptions!$C$3)*Assumptions!$C$2</f>
        <v>0</v>
      </c>
      <c r="K3028" s="193">
        <f>MAX(0,G3028-Assumptions!$C$3)*Assumptions!$C$2</f>
        <v>0</v>
      </c>
    </row>
    <row r="3029" spans="1:11">
      <c r="A3029" s="192">
        <f t="shared" si="234"/>
        <v>47975.04166665933</v>
      </c>
      <c r="B3029" s="218">
        <v>15.844787234042556</v>
      </c>
      <c r="C3029" s="219">
        <f t="shared" si="233"/>
        <v>7.6572201586034864E-5</v>
      </c>
      <c r="D3029" s="193">
        <f t="shared" si="235"/>
        <v>16.547269138558626</v>
      </c>
      <c r="E3029" s="193">
        <f t="shared" si="236"/>
        <v>17.280895722954792</v>
      </c>
      <c r="F3029" s="193">
        <f t="shared" si="236"/>
        <v>18.047047793026334</v>
      </c>
      <c r="G3029" s="193">
        <f t="shared" si="236"/>
        <v>18.847167372877781</v>
      </c>
      <c r="H3029" s="193">
        <f>MAX(0,D3029-Assumptions!$C$3)*Assumptions!$C$2</f>
        <v>0</v>
      </c>
      <c r="I3029" s="193">
        <f>MAX(0,E3029-Assumptions!$C$3)*Assumptions!$C$2</f>
        <v>0</v>
      </c>
      <c r="J3029" s="193">
        <f>MAX(0,F3029-Assumptions!$C$3)*Assumptions!$C$2</f>
        <v>0</v>
      </c>
      <c r="K3029" s="193">
        <f>MAX(0,G3029-Assumptions!$C$3)*Assumptions!$C$2</f>
        <v>0</v>
      </c>
    </row>
    <row r="3030" spans="1:11">
      <c r="A3030" s="192">
        <f t="shared" si="234"/>
        <v>47975.083333325994</v>
      </c>
      <c r="B3030" s="218">
        <v>14.754308510638298</v>
      </c>
      <c r="C3030" s="219">
        <f t="shared" si="233"/>
        <v>7.1302307115354174E-5</v>
      </c>
      <c r="D3030" s="193">
        <f t="shared" si="235"/>
        <v>15.408443816419014</v>
      </c>
      <c r="E3030" s="193">
        <f t="shared" si="236"/>
        <v>16.091580345670174</v>
      </c>
      <c r="F3030" s="193">
        <f t="shared" si="236"/>
        <v>16.805003873605781</v>
      </c>
      <c r="G3030" s="193">
        <f t="shared" si="236"/>
        <v>17.550057180548709</v>
      </c>
      <c r="H3030" s="193">
        <f>MAX(0,D3030-Assumptions!$C$3)*Assumptions!$C$2</f>
        <v>0</v>
      </c>
      <c r="I3030" s="193">
        <f>MAX(0,E3030-Assumptions!$C$3)*Assumptions!$C$2</f>
        <v>0</v>
      </c>
      <c r="J3030" s="193">
        <f>MAX(0,F3030-Assumptions!$C$3)*Assumptions!$C$2</f>
        <v>0</v>
      </c>
      <c r="K3030" s="193">
        <f>MAX(0,G3030-Assumptions!$C$3)*Assumptions!$C$2</f>
        <v>0</v>
      </c>
    </row>
    <row r="3031" spans="1:11">
      <c r="A3031" s="192">
        <f t="shared" si="234"/>
        <v>47975.124999992659</v>
      </c>
      <c r="B3031" s="218">
        <v>14.622925531914895</v>
      </c>
      <c r="C3031" s="219">
        <f t="shared" si="233"/>
        <v>7.0667380070693863E-5</v>
      </c>
      <c r="D3031" s="193">
        <f t="shared" si="235"/>
        <v>15.271235946281715</v>
      </c>
      <c r="E3031" s="193">
        <f t="shared" si="236"/>
        <v>15.948289336358775</v>
      </c>
      <c r="F3031" s="193">
        <f t="shared" si="236"/>
        <v>16.655360027892463</v>
      </c>
      <c r="G3031" s="193">
        <f t="shared" si="236"/>
        <v>17.393778844123521</v>
      </c>
      <c r="H3031" s="193">
        <f>MAX(0,D3031-Assumptions!$C$3)*Assumptions!$C$2</f>
        <v>0</v>
      </c>
      <c r="I3031" s="193">
        <f>MAX(0,E3031-Assumptions!$C$3)*Assumptions!$C$2</f>
        <v>0</v>
      </c>
      <c r="J3031" s="193">
        <f>MAX(0,F3031-Assumptions!$C$3)*Assumptions!$C$2</f>
        <v>0</v>
      </c>
      <c r="K3031" s="193">
        <f>MAX(0,G3031-Assumptions!$C$3)*Assumptions!$C$2</f>
        <v>0</v>
      </c>
    </row>
    <row r="3032" spans="1:11">
      <c r="A3032" s="192">
        <f t="shared" si="234"/>
        <v>47975.166666659323</v>
      </c>
      <c r="B3032" s="218">
        <v>14.294468085106384</v>
      </c>
      <c r="C3032" s="219">
        <f t="shared" si="233"/>
        <v>6.908006245904306E-5</v>
      </c>
      <c r="D3032" s="193">
        <f t="shared" si="235"/>
        <v>14.92821627093846</v>
      </c>
      <c r="E3032" s="193">
        <f t="shared" si="236"/>
        <v>15.590061813080277</v>
      </c>
      <c r="F3032" s="193">
        <f t="shared" si="236"/>
        <v>16.281250413609165</v>
      </c>
      <c r="G3032" s="193">
        <f t="shared" si="236"/>
        <v>17.003083003060549</v>
      </c>
      <c r="H3032" s="193">
        <f>MAX(0,D3032-Assumptions!$C$3)*Assumptions!$C$2</f>
        <v>0</v>
      </c>
      <c r="I3032" s="193">
        <f>MAX(0,E3032-Assumptions!$C$3)*Assumptions!$C$2</f>
        <v>0</v>
      </c>
      <c r="J3032" s="193">
        <f>MAX(0,F3032-Assumptions!$C$3)*Assumptions!$C$2</f>
        <v>0</v>
      </c>
      <c r="K3032" s="193">
        <f>MAX(0,G3032-Assumptions!$C$3)*Assumptions!$C$2</f>
        <v>0</v>
      </c>
    </row>
    <row r="3033" spans="1:11">
      <c r="A3033" s="192">
        <f t="shared" si="234"/>
        <v>47975.208333325987</v>
      </c>
      <c r="B3033" s="218">
        <v>15.35867021276596</v>
      </c>
      <c r="C3033" s="219">
        <f t="shared" si="233"/>
        <v>7.4222971520791667E-5</v>
      </c>
      <c r="D3033" s="193">
        <f t="shared" si="235"/>
        <v>16.039600019050607</v>
      </c>
      <c r="E3033" s="193">
        <f t="shared" si="236"/>
        <v>16.750718988502612</v>
      </c>
      <c r="F3033" s="193">
        <f t="shared" si="236"/>
        <v>17.49336556388705</v>
      </c>
      <c r="G3033" s="193">
        <f t="shared" si="236"/>
        <v>18.26893752810458</v>
      </c>
      <c r="H3033" s="193">
        <f>MAX(0,D3033-Assumptions!$C$3)*Assumptions!$C$2</f>
        <v>0</v>
      </c>
      <c r="I3033" s="193">
        <f>MAX(0,E3033-Assumptions!$C$3)*Assumptions!$C$2</f>
        <v>0</v>
      </c>
      <c r="J3033" s="193">
        <f>MAX(0,F3033-Assumptions!$C$3)*Assumptions!$C$2</f>
        <v>0</v>
      </c>
      <c r="K3033" s="193">
        <f>MAX(0,G3033-Assumptions!$C$3)*Assumptions!$C$2</f>
        <v>0</v>
      </c>
    </row>
    <row r="3034" spans="1:11">
      <c r="A3034" s="192">
        <f t="shared" si="234"/>
        <v>47975.249999992651</v>
      </c>
      <c r="B3034" s="218">
        <v>18.157127659574471</v>
      </c>
      <c r="C3034" s="219">
        <f t="shared" si="233"/>
        <v>8.774691757205654E-5</v>
      </c>
      <c r="D3034" s="193">
        <f t="shared" si="235"/>
        <v>18.962127652975141</v>
      </c>
      <c r="E3034" s="193">
        <f t="shared" si="236"/>
        <v>19.802817486835426</v>
      </c>
      <c r="F3034" s="193">
        <f t="shared" si="236"/>
        <v>20.68077947758076</v>
      </c>
      <c r="G3034" s="193">
        <f t="shared" si="236"/>
        <v>21.597666093961106</v>
      </c>
      <c r="H3034" s="193">
        <f>MAX(0,D3034-Assumptions!$C$3)*Assumptions!$C$2</f>
        <v>0</v>
      </c>
      <c r="I3034" s="193">
        <f>MAX(0,E3034-Assumptions!$C$3)*Assumptions!$C$2</f>
        <v>0</v>
      </c>
      <c r="J3034" s="193">
        <f>MAX(0,F3034-Assumptions!$C$3)*Assumptions!$C$2</f>
        <v>0</v>
      </c>
      <c r="K3034" s="193">
        <f>MAX(0,G3034-Assumptions!$C$3)*Assumptions!$C$2</f>
        <v>0</v>
      </c>
    </row>
    <row r="3035" spans="1:11">
      <c r="A3035" s="192">
        <f t="shared" si="234"/>
        <v>47975.291666659316</v>
      </c>
      <c r="B3035" s="218">
        <v>21.073829787234043</v>
      </c>
      <c r="C3035" s="219">
        <f t="shared" si="233"/>
        <v>1.0184229796351568E-4</v>
      </c>
      <c r="D3035" s="193">
        <f t="shared" si="235"/>
        <v>22.008142370023243</v>
      </c>
      <c r="E3035" s="193">
        <f t="shared" si="236"/>
        <v>22.983877893548495</v>
      </c>
      <c r="F3035" s="193">
        <f t="shared" si="236"/>
        <v>24.002872852416449</v>
      </c>
      <c r="G3035" s="193">
        <f t="shared" si="236"/>
        <v>25.067045162600294</v>
      </c>
      <c r="H3035" s="193">
        <f>MAX(0,D3035-Assumptions!$C$3)*Assumptions!$C$2</f>
        <v>0</v>
      </c>
      <c r="I3035" s="193">
        <f>MAX(0,E3035-Assumptions!$C$3)*Assumptions!$C$2</f>
        <v>0</v>
      </c>
      <c r="J3035" s="193">
        <f>MAX(0,F3035-Assumptions!$C$3)*Assumptions!$C$2</f>
        <v>0</v>
      </c>
      <c r="K3035" s="193">
        <f>MAX(0,G3035-Assumptions!$C$3)*Assumptions!$C$2</f>
        <v>0</v>
      </c>
    </row>
    <row r="3036" spans="1:11">
      <c r="A3036" s="192">
        <f t="shared" si="234"/>
        <v>47975.33333332598</v>
      </c>
      <c r="B3036" s="218">
        <v>21.980372340425536</v>
      </c>
      <c r="C3036" s="219">
        <f t="shared" si="233"/>
        <v>1.0622329457167191E-4</v>
      </c>
      <c r="D3036" s="193">
        <f t="shared" si="235"/>
        <v>22.954876673970627</v>
      </c>
      <c r="E3036" s="193">
        <f t="shared" si="236"/>
        <v>23.972585857797153</v>
      </c>
      <c r="F3036" s="193">
        <f t="shared" si="236"/>
        <v>25.035415387838356</v>
      </c>
      <c r="G3036" s="193">
        <f t="shared" si="236"/>
        <v>26.145365683934099</v>
      </c>
      <c r="H3036" s="193">
        <f>MAX(0,D3036-Assumptions!$C$3)*Assumptions!$C$2</f>
        <v>0</v>
      </c>
      <c r="I3036" s="193">
        <f>MAX(0,E3036-Assumptions!$C$3)*Assumptions!$C$2</f>
        <v>0</v>
      </c>
      <c r="J3036" s="193">
        <f>MAX(0,F3036-Assumptions!$C$3)*Assumptions!$C$2</f>
        <v>0</v>
      </c>
      <c r="K3036" s="193">
        <f>MAX(0,G3036-Assumptions!$C$3)*Assumptions!$C$2</f>
        <v>0</v>
      </c>
    </row>
    <row r="3037" spans="1:11">
      <c r="A3037" s="192">
        <f t="shared" si="234"/>
        <v>47975.374999992644</v>
      </c>
      <c r="B3037" s="218">
        <v>22.40079787234043</v>
      </c>
      <c r="C3037" s="219">
        <f t="shared" si="233"/>
        <v>1.0825506111458495E-4</v>
      </c>
      <c r="D3037" s="193">
        <f t="shared" si="235"/>
        <v>23.393941858409995</v>
      </c>
      <c r="E3037" s="193">
        <f t="shared" si="236"/>
        <v>24.431117087593634</v>
      </c>
      <c r="F3037" s="193">
        <f t="shared" si="236"/>
        <v>25.514275694120979</v>
      </c>
      <c r="G3037" s="193">
        <f t="shared" si="236"/>
        <v>26.645456360494705</v>
      </c>
      <c r="H3037" s="193">
        <f>MAX(0,D3037-Assumptions!$C$3)*Assumptions!$C$2</f>
        <v>0</v>
      </c>
      <c r="I3037" s="193">
        <f>MAX(0,E3037-Assumptions!$C$3)*Assumptions!$C$2</f>
        <v>0</v>
      </c>
      <c r="J3037" s="193">
        <f>MAX(0,F3037-Assumptions!$C$3)*Assumptions!$C$2</f>
        <v>0</v>
      </c>
      <c r="K3037" s="193">
        <f>MAX(0,G3037-Assumptions!$C$3)*Assumptions!$C$2</f>
        <v>0</v>
      </c>
    </row>
    <row r="3038" spans="1:11">
      <c r="A3038" s="192">
        <f t="shared" si="234"/>
        <v>47975.416666659308</v>
      </c>
      <c r="B3038" s="218">
        <v>22.847500000000004</v>
      </c>
      <c r="C3038" s="219">
        <f t="shared" si="233"/>
        <v>1.1041381306643003E-4</v>
      </c>
      <c r="D3038" s="193">
        <f t="shared" si="235"/>
        <v>23.860448616876823</v>
      </c>
      <c r="E3038" s="193">
        <f t="shared" si="236"/>
        <v>24.91830651925239</v>
      </c>
      <c r="F3038" s="193">
        <f t="shared" si="236"/>
        <v>26.023064769546263</v>
      </c>
      <c r="G3038" s="193">
        <f t="shared" si="236"/>
        <v>27.176802704340346</v>
      </c>
      <c r="H3038" s="193">
        <f>MAX(0,D3038-Assumptions!$C$3)*Assumptions!$C$2</f>
        <v>0</v>
      </c>
      <c r="I3038" s="193">
        <f>MAX(0,E3038-Assumptions!$C$3)*Assumptions!$C$2</f>
        <v>0</v>
      </c>
      <c r="J3038" s="193">
        <f>MAX(0,F3038-Assumptions!$C$3)*Assumptions!$C$2</f>
        <v>0</v>
      </c>
      <c r="K3038" s="193">
        <f>MAX(0,G3038-Assumptions!$C$3)*Assumptions!$C$2</f>
        <v>0</v>
      </c>
    </row>
    <row r="3039" spans="1:11">
      <c r="A3039" s="192">
        <f t="shared" si="234"/>
        <v>47975.458333325972</v>
      </c>
      <c r="B3039" s="218">
        <v>23.491276595744683</v>
      </c>
      <c r="C3039" s="219">
        <f t="shared" si="233"/>
        <v>1.1352495558526561E-4</v>
      </c>
      <c r="D3039" s="193">
        <f t="shared" si="235"/>
        <v>24.532767180549602</v>
      </c>
      <c r="E3039" s="193">
        <f t="shared" si="236"/>
        <v>25.620432464878249</v>
      </c>
      <c r="F3039" s="193">
        <f t="shared" si="236"/>
        <v>26.756319613541528</v>
      </c>
      <c r="G3039" s="193">
        <f t="shared" si="236"/>
        <v>27.94256655282377</v>
      </c>
      <c r="H3039" s="193">
        <f>MAX(0,D3039-Assumptions!$C$3)*Assumptions!$C$2</f>
        <v>0</v>
      </c>
      <c r="I3039" s="193">
        <f>MAX(0,E3039-Assumptions!$C$3)*Assumptions!$C$2</f>
        <v>0</v>
      </c>
      <c r="J3039" s="193">
        <f>MAX(0,F3039-Assumptions!$C$3)*Assumptions!$C$2</f>
        <v>0</v>
      </c>
      <c r="K3039" s="193">
        <f>MAX(0,G3039-Assumptions!$C$3)*Assumptions!$C$2</f>
        <v>0</v>
      </c>
    </row>
    <row r="3040" spans="1:11">
      <c r="A3040" s="192">
        <f t="shared" si="234"/>
        <v>47975.499999992637</v>
      </c>
      <c r="B3040" s="218">
        <v>23.425585106382986</v>
      </c>
      <c r="C3040" s="219">
        <f t="shared" si="233"/>
        <v>1.1320749206293547E-4</v>
      </c>
      <c r="D3040" s="193">
        <f t="shared" si="235"/>
        <v>24.464163245480954</v>
      </c>
      <c r="E3040" s="193">
        <f t="shared" si="236"/>
        <v>25.548786960222554</v>
      </c>
      <c r="F3040" s="193">
        <f t="shared" si="236"/>
        <v>26.681497690684875</v>
      </c>
      <c r="G3040" s="193">
        <f t="shared" si="236"/>
        <v>27.864427384611179</v>
      </c>
      <c r="H3040" s="193">
        <f>MAX(0,D3040-Assumptions!$C$3)*Assumptions!$C$2</f>
        <v>0</v>
      </c>
      <c r="I3040" s="193">
        <f>MAX(0,E3040-Assumptions!$C$3)*Assumptions!$C$2</f>
        <v>0</v>
      </c>
      <c r="J3040" s="193">
        <f>MAX(0,F3040-Assumptions!$C$3)*Assumptions!$C$2</f>
        <v>0</v>
      </c>
      <c r="K3040" s="193">
        <f>MAX(0,G3040-Assumptions!$C$3)*Assumptions!$C$2</f>
        <v>0</v>
      </c>
    </row>
    <row r="3041" spans="1:11">
      <c r="A3041" s="192">
        <f t="shared" si="234"/>
        <v>47975.541666659301</v>
      </c>
      <c r="B3041" s="218">
        <v>23.491276595744687</v>
      </c>
      <c r="C3041" s="219">
        <f t="shared" si="233"/>
        <v>1.1352495558526563E-4</v>
      </c>
      <c r="D3041" s="193">
        <f t="shared" si="235"/>
        <v>24.532767180549605</v>
      </c>
      <c r="E3041" s="193">
        <f t="shared" si="236"/>
        <v>25.620432464878252</v>
      </c>
      <c r="F3041" s="193">
        <f t="shared" si="236"/>
        <v>26.756319613541532</v>
      </c>
      <c r="G3041" s="193">
        <f t="shared" si="236"/>
        <v>27.942566552823774</v>
      </c>
      <c r="H3041" s="193">
        <f>MAX(0,D3041-Assumptions!$C$3)*Assumptions!$C$2</f>
        <v>0</v>
      </c>
      <c r="I3041" s="193">
        <f>MAX(0,E3041-Assumptions!$C$3)*Assumptions!$C$2</f>
        <v>0</v>
      </c>
      <c r="J3041" s="193">
        <f>MAX(0,F3041-Assumptions!$C$3)*Assumptions!$C$2</f>
        <v>0</v>
      </c>
      <c r="K3041" s="193">
        <f>MAX(0,G3041-Assumptions!$C$3)*Assumptions!$C$2</f>
        <v>0</v>
      </c>
    </row>
    <row r="3042" spans="1:11">
      <c r="A3042" s="192">
        <f t="shared" si="234"/>
        <v>47975.583333325965</v>
      </c>
      <c r="B3042" s="218">
        <v>23.596382978723408</v>
      </c>
      <c r="C3042" s="219">
        <f t="shared" si="233"/>
        <v>1.1403289722099388E-4</v>
      </c>
      <c r="D3042" s="193">
        <f t="shared" si="235"/>
        <v>24.642533476659445</v>
      </c>
      <c r="E3042" s="193">
        <f t="shared" si="236"/>
        <v>25.735065272327368</v>
      </c>
      <c r="F3042" s="193">
        <f t="shared" si="236"/>
        <v>26.876034690112188</v>
      </c>
      <c r="G3042" s="193">
        <f t="shared" si="236"/>
        <v>28.067589221963924</v>
      </c>
      <c r="H3042" s="193">
        <f>MAX(0,D3042-Assumptions!$C$3)*Assumptions!$C$2</f>
        <v>0</v>
      </c>
      <c r="I3042" s="193">
        <f>MAX(0,E3042-Assumptions!$C$3)*Assumptions!$C$2</f>
        <v>0</v>
      </c>
      <c r="J3042" s="193">
        <f>MAX(0,F3042-Assumptions!$C$3)*Assumptions!$C$2</f>
        <v>0</v>
      </c>
      <c r="K3042" s="193">
        <f>MAX(0,G3042-Assumptions!$C$3)*Assumptions!$C$2</f>
        <v>0</v>
      </c>
    </row>
    <row r="3043" spans="1:11">
      <c r="A3043" s="192">
        <f t="shared" si="234"/>
        <v>47975.624999992629</v>
      </c>
      <c r="B3043" s="218">
        <v>23.977393617021281</v>
      </c>
      <c r="C3043" s="219">
        <f t="shared" si="233"/>
        <v>1.1587418565050881E-4</v>
      </c>
      <c r="D3043" s="193">
        <f t="shared" si="235"/>
        <v>25.040436300057621</v>
      </c>
      <c r="E3043" s="193">
        <f t="shared" si="236"/>
        <v>26.150609199330429</v>
      </c>
      <c r="F3043" s="193">
        <f t="shared" si="236"/>
        <v>27.310001842680812</v>
      </c>
      <c r="G3043" s="193">
        <f t="shared" si="236"/>
        <v>28.520796397596971</v>
      </c>
      <c r="H3043" s="193">
        <f>MAX(0,D3043-Assumptions!$C$3)*Assumptions!$C$2</f>
        <v>0</v>
      </c>
      <c r="I3043" s="193">
        <f>MAX(0,E3043-Assumptions!$C$3)*Assumptions!$C$2</f>
        <v>0</v>
      </c>
      <c r="J3043" s="193">
        <f>MAX(0,F3043-Assumptions!$C$3)*Assumptions!$C$2</f>
        <v>0</v>
      </c>
      <c r="K3043" s="193">
        <f>MAX(0,G3043-Assumptions!$C$3)*Assumptions!$C$2</f>
        <v>0</v>
      </c>
    </row>
    <row r="3044" spans="1:11">
      <c r="A3044" s="192">
        <f t="shared" si="234"/>
        <v>47975.666666659294</v>
      </c>
      <c r="B3044" s="218">
        <v>24.371542553191492</v>
      </c>
      <c r="C3044" s="219">
        <f t="shared" si="233"/>
        <v>1.1777896678448977E-4</v>
      </c>
      <c r="D3044" s="193">
        <f t="shared" si="235"/>
        <v>25.452059910469526</v>
      </c>
      <c r="E3044" s="193">
        <f t="shared" si="236"/>
        <v>26.580482227264625</v>
      </c>
      <c r="F3044" s="193">
        <f t="shared" si="236"/>
        <v>27.758933379820771</v>
      </c>
      <c r="G3044" s="193">
        <f t="shared" si="236"/>
        <v>28.989631406872537</v>
      </c>
      <c r="H3044" s="193">
        <f>MAX(0,D3044-Assumptions!$C$3)*Assumptions!$C$2</f>
        <v>0</v>
      </c>
      <c r="I3044" s="193">
        <f>MAX(0,E3044-Assumptions!$C$3)*Assumptions!$C$2</f>
        <v>0</v>
      </c>
      <c r="J3044" s="193">
        <f>MAX(0,F3044-Assumptions!$C$3)*Assumptions!$C$2</f>
        <v>0</v>
      </c>
      <c r="K3044" s="193">
        <f>MAX(0,G3044-Assumptions!$C$3)*Assumptions!$C$2</f>
        <v>0</v>
      </c>
    </row>
    <row r="3045" spans="1:11">
      <c r="A3045" s="192">
        <f t="shared" si="234"/>
        <v>47975.708333325958</v>
      </c>
      <c r="B3045" s="218">
        <v>25.409468085106386</v>
      </c>
      <c r="C3045" s="219">
        <f t="shared" si="233"/>
        <v>1.2279489043730632E-4</v>
      </c>
      <c r="D3045" s="193">
        <f t="shared" si="235"/>
        <v>26.536002084554212</v>
      </c>
      <c r="E3045" s="193">
        <f t="shared" si="236"/>
        <v>27.712481200824683</v>
      </c>
      <c r="F3045" s="193">
        <f t="shared" si="236"/>
        <v>28.941119760955996</v>
      </c>
      <c r="G3045" s="193">
        <f t="shared" si="236"/>
        <v>30.22423026463153</v>
      </c>
      <c r="H3045" s="193">
        <f>MAX(0,D3045-Assumptions!$C$3)*Assumptions!$C$2</f>
        <v>0</v>
      </c>
      <c r="I3045" s="193">
        <f>MAX(0,E3045-Assumptions!$C$3)*Assumptions!$C$2</f>
        <v>0</v>
      </c>
      <c r="J3045" s="193">
        <f>MAX(0,F3045-Assumptions!$C$3)*Assumptions!$C$2</f>
        <v>0</v>
      </c>
      <c r="K3045" s="193">
        <f>MAX(0,G3045-Assumptions!$C$3)*Assumptions!$C$2</f>
        <v>0</v>
      </c>
    </row>
    <row r="3046" spans="1:11">
      <c r="A3046" s="192">
        <f t="shared" si="234"/>
        <v>47975.749999992622</v>
      </c>
      <c r="B3046" s="218">
        <v>24.81824468085107</v>
      </c>
      <c r="C3046" s="219">
        <f t="shared" si="233"/>
        <v>1.1993771873633488E-4</v>
      </c>
      <c r="D3046" s="193">
        <f t="shared" si="235"/>
        <v>25.918566668936354</v>
      </c>
      <c r="E3046" s="193">
        <f t="shared" si="236"/>
        <v>27.067671658923388</v>
      </c>
      <c r="F3046" s="193">
        <f t="shared" si="236"/>
        <v>28.267722455246059</v>
      </c>
      <c r="G3046" s="193">
        <f t="shared" si="236"/>
        <v>29.520977750718181</v>
      </c>
      <c r="H3046" s="193">
        <f>MAX(0,D3046-Assumptions!$C$3)*Assumptions!$C$2</f>
        <v>0</v>
      </c>
      <c r="I3046" s="193">
        <f>MAX(0,E3046-Assumptions!$C$3)*Assumptions!$C$2</f>
        <v>0</v>
      </c>
      <c r="J3046" s="193">
        <f>MAX(0,F3046-Assumptions!$C$3)*Assumptions!$C$2</f>
        <v>0</v>
      </c>
      <c r="K3046" s="193">
        <f>MAX(0,G3046-Assumptions!$C$3)*Assumptions!$C$2</f>
        <v>0</v>
      </c>
    </row>
    <row r="3047" spans="1:11">
      <c r="A3047" s="192">
        <f t="shared" si="234"/>
        <v>47975.791666659286</v>
      </c>
      <c r="B3047" s="218">
        <v>25.02845744680851</v>
      </c>
      <c r="C3047" s="219">
        <f t="shared" si="233"/>
        <v>1.2095360200779136E-4</v>
      </c>
      <c r="D3047" s="193">
        <f t="shared" si="235"/>
        <v>26.138099261156029</v>
      </c>
      <c r="E3047" s="193">
        <f t="shared" si="236"/>
        <v>27.296937273821619</v>
      </c>
      <c r="F3047" s="193">
        <f t="shared" si="236"/>
        <v>28.507152608387361</v>
      </c>
      <c r="G3047" s="193">
        <f t="shared" si="236"/>
        <v>29.771023088998476</v>
      </c>
      <c r="H3047" s="193">
        <f>MAX(0,D3047-Assumptions!$C$3)*Assumptions!$C$2</f>
        <v>0</v>
      </c>
      <c r="I3047" s="193">
        <f>MAX(0,E3047-Assumptions!$C$3)*Assumptions!$C$2</f>
        <v>0</v>
      </c>
      <c r="J3047" s="193">
        <f>MAX(0,F3047-Assumptions!$C$3)*Assumptions!$C$2</f>
        <v>0</v>
      </c>
      <c r="K3047" s="193">
        <f>MAX(0,G3047-Assumptions!$C$3)*Assumptions!$C$2</f>
        <v>0</v>
      </c>
    </row>
    <row r="3048" spans="1:11">
      <c r="A3048" s="192">
        <f t="shared" si="234"/>
        <v>47975.833333325951</v>
      </c>
      <c r="B3048" s="218">
        <v>25.159840425531918</v>
      </c>
      <c r="C3048" s="219">
        <f t="shared" si="233"/>
        <v>1.2158852905245171E-4</v>
      </c>
      <c r="D3048" s="193">
        <f t="shared" si="235"/>
        <v>26.275307131293339</v>
      </c>
      <c r="E3048" s="193">
        <f t="shared" si="236"/>
        <v>27.440228283133024</v>
      </c>
      <c r="F3048" s="193">
        <f t="shared" si="236"/>
        <v>28.656796454100689</v>
      </c>
      <c r="G3048" s="193">
        <f t="shared" si="236"/>
        <v>29.927301425423671</v>
      </c>
      <c r="H3048" s="193">
        <f>MAX(0,D3048-Assumptions!$C$3)*Assumptions!$C$2</f>
        <v>0</v>
      </c>
      <c r="I3048" s="193">
        <f>MAX(0,E3048-Assumptions!$C$3)*Assumptions!$C$2</f>
        <v>0</v>
      </c>
      <c r="J3048" s="193">
        <f>MAX(0,F3048-Assumptions!$C$3)*Assumptions!$C$2</f>
        <v>0</v>
      </c>
      <c r="K3048" s="193">
        <f>MAX(0,G3048-Assumptions!$C$3)*Assumptions!$C$2</f>
        <v>0</v>
      </c>
    </row>
    <row r="3049" spans="1:11">
      <c r="A3049" s="192">
        <f t="shared" si="234"/>
        <v>47975.874999992615</v>
      </c>
      <c r="B3049" s="218">
        <v>25.081010638297876</v>
      </c>
      <c r="C3049" s="219">
        <f t="shared" si="233"/>
        <v>1.2120757282565551E-4</v>
      </c>
      <c r="D3049" s="193">
        <f t="shared" si="235"/>
        <v>26.192982409210956</v>
      </c>
      <c r="E3049" s="193">
        <f t="shared" si="236"/>
        <v>27.354253677546183</v>
      </c>
      <c r="F3049" s="193">
        <f t="shared" si="236"/>
        <v>28.567010146672697</v>
      </c>
      <c r="G3049" s="193">
        <f t="shared" si="236"/>
        <v>29.833534423568558</v>
      </c>
      <c r="H3049" s="193">
        <f>MAX(0,D3049-Assumptions!$C$3)*Assumptions!$C$2</f>
        <v>0</v>
      </c>
      <c r="I3049" s="193">
        <f>MAX(0,E3049-Assumptions!$C$3)*Assumptions!$C$2</f>
        <v>0</v>
      </c>
      <c r="J3049" s="193">
        <f>MAX(0,F3049-Assumptions!$C$3)*Assumptions!$C$2</f>
        <v>0</v>
      </c>
      <c r="K3049" s="193">
        <f>MAX(0,G3049-Assumptions!$C$3)*Assumptions!$C$2</f>
        <v>0</v>
      </c>
    </row>
    <row r="3050" spans="1:11">
      <c r="A3050" s="192">
        <f t="shared" si="234"/>
        <v>47975.916666659279</v>
      </c>
      <c r="B3050" s="218">
        <v>23.097127659574468</v>
      </c>
      <c r="C3050" s="219">
        <f t="shared" si="233"/>
        <v>1.1162017445128464E-4</v>
      </c>
      <c r="D3050" s="193">
        <f t="shared" si="235"/>
        <v>24.121143570137694</v>
      </c>
      <c r="E3050" s="193">
        <f t="shared" si="236"/>
        <v>25.190559436944049</v>
      </c>
      <c r="F3050" s="193">
        <f t="shared" si="236"/>
        <v>26.307388076401569</v>
      </c>
      <c r="G3050" s="193">
        <f t="shared" si="236"/>
        <v>27.473731543548205</v>
      </c>
      <c r="H3050" s="193">
        <f>MAX(0,D3050-Assumptions!$C$3)*Assumptions!$C$2</f>
        <v>0</v>
      </c>
      <c r="I3050" s="193">
        <f>MAX(0,E3050-Assumptions!$C$3)*Assumptions!$C$2</f>
        <v>0</v>
      </c>
      <c r="J3050" s="193">
        <f>MAX(0,F3050-Assumptions!$C$3)*Assumptions!$C$2</f>
        <v>0</v>
      </c>
      <c r="K3050" s="193">
        <f>MAX(0,G3050-Assumptions!$C$3)*Assumptions!$C$2</f>
        <v>0</v>
      </c>
    </row>
    <row r="3051" spans="1:11">
      <c r="A3051" s="192">
        <f t="shared" si="234"/>
        <v>47975.958333325943</v>
      </c>
      <c r="B3051" s="218">
        <v>20.2461170212766</v>
      </c>
      <c r="C3051" s="219">
        <f t="shared" si="233"/>
        <v>9.7842257582155667E-5</v>
      </c>
      <c r="D3051" s="193">
        <f t="shared" si="235"/>
        <v>21.143732788158243</v>
      </c>
      <c r="E3051" s="193">
        <f t="shared" si="236"/>
        <v>22.081144534886679</v>
      </c>
      <c r="F3051" s="193">
        <f t="shared" si="236"/>
        <v>23.060116624422541</v>
      </c>
      <c r="G3051" s="193">
        <f t="shared" si="236"/>
        <v>24.08249164312161</v>
      </c>
      <c r="H3051" s="193">
        <f>MAX(0,D3051-Assumptions!$C$3)*Assumptions!$C$2</f>
        <v>0</v>
      </c>
      <c r="I3051" s="193">
        <f>MAX(0,E3051-Assumptions!$C$3)*Assumptions!$C$2</f>
        <v>0</v>
      </c>
      <c r="J3051" s="193">
        <f>MAX(0,F3051-Assumptions!$C$3)*Assumptions!$C$2</f>
        <v>0</v>
      </c>
      <c r="K3051" s="193">
        <f>MAX(0,G3051-Assumptions!$C$3)*Assumptions!$C$2</f>
        <v>0</v>
      </c>
    </row>
    <row r="3052" spans="1:11">
      <c r="A3052" s="192">
        <f t="shared" si="234"/>
        <v>47975.999999992608</v>
      </c>
      <c r="B3052" s="218">
        <v>17.999468085106386</v>
      </c>
      <c r="C3052" s="219">
        <f t="shared" si="233"/>
        <v>8.6985005118464146E-5</v>
      </c>
      <c r="D3052" s="193">
        <f t="shared" si="235"/>
        <v>18.797478208810379</v>
      </c>
      <c r="E3052" s="193">
        <f t="shared" si="236"/>
        <v>19.630868275661744</v>
      </c>
      <c r="F3052" s="193">
        <f t="shared" si="236"/>
        <v>20.501206862724775</v>
      </c>
      <c r="G3052" s="193">
        <f t="shared" si="236"/>
        <v>21.410132090250876</v>
      </c>
      <c r="H3052" s="193">
        <f>MAX(0,D3052-Assumptions!$C$3)*Assumptions!$C$2</f>
        <v>0</v>
      </c>
      <c r="I3052" s="193">
        <f>MAX(0,E3052-Assumptions!$C$3)*Assumptions!$C$2</f>
        <v>0</v>
      </c>
      <c r="J3052" s="193">
        <f>MAX(0,F3052-Assumptions!$C$3)*Assumptions!$C$2</f>
        <v>0</v>
      </c>
      <c r="K3052" s="193">
        <f>MAX(0,G3052-Assumptions!$C$3)*Assumptions!$C$2</f>
        <v>0</v>
      </c>
    </row>
    <row r="3053" spans="1:11">
      <c r="A3053" s="192">
        <f t="shared" si="234"/>
        <v>47976.041666659272</v>
      </c>
      <c r="B3053" s="218">
        <v>16.278351063829792</v>
      </c>
      <c r="C3053" s="219">
        <f t="shared" si="233"/>
        <v>7.8667460833413934E-5</v>
      </c>
      <c r="D3053" s="193">
        <f t="shared" si="235"/>
        <v>17.000055110011722</v>
      </c>
      <c r="E3053" s="193">
        <f t="shared" si="236"/>
        <v>17.753756053682412</v>
      </c>
      <c r="F3053" s="193">
        <f t="shared" si="236"/>
        <v>18.540872483880289</v>
      </c>
      <c r="G3053" s="193">
        <f t="shared" si="236"/>
        <v>19.362885883080903</v>
      </c>
      <c r="H3053" s="193">
        <f>MAX(0,D3053-Assumptions!$C$3)*Assumptions!$C$2</f>
        <v>0</v>
      </c>
      <c r="I3053" s="193">
        <f>MAX(0,E3053-Assumptions!$C$3)*Assumptions!$C$2</f>
        <v>0</v>
      </c>
      <c r="J3053" s="193">
        <f>MAX(0,F3053-Assumptions!$C$3)*Assumptions!$C$2</f>
        <v>0</v>
      </c>
      <c r="K3053" s="193">
        <f>MAX(0,G3053-Assumptions!$C$3)*Assumptions!$C$2</f>
        <v>0</v>
      </c>
    </row>
    <row r="3054" spans="1:11">
      <c r="A3054" s="192">
        <f t="shared" si="234"/>
        <v>47976.083333325936</v>
      </c>
      <c r="B3054" s="218">
        <v>15.017074468085108</v>
      </c>
      <c r="C3054" s="219">
        <f t="shared" si="233"/>
        <v>7.2572161204674822E-5</v>
      </c>
      <c r="D3054" s="193">
        <f t="shared" si="235"/>
        <v>15.68285955669362</v>
      </c>
      <c r="E3054" s="193">
        <f t="shared" si="236"/>
        <v>16.378162364292972</v>
      </c>
      <c r="F3054" s="193">
        <f t="shared" si="236"/>
        <v>17.104291565032419</v>
      </c>
      <c r="G3054" s="193">
        <f t="shared" si="236"/>
        <v>17.862613853399086</v>
      </c>
      <c r="H3054" s="193">
        <f>MAX(0,D3054-Assumptions!$C$3)*Assumptions!$C$2</f>
        <v>0</v>
      </c>
      <c r="I3054" s="193">
        <f>MAX(0,E3054-Assumptions!$C$3)*Assumptions!$C$2</f>
        <v>0</v>
      </c>
      <c r="J3054" s="193">
        <f>MAX(0,F3054-Assumptions!$C$3)*Assumptions!$C$2</f>
        <v>0</v>
      </c>
      <c r="K3054" s="193">
        <f>MAX(0,G3054-Assumptions!$C$3)*Assumptions!$C$2</f>
        <v>0</v>
      </c>
    </row>
    <row r="3055" spans="1:11">
      <c r="A3055" s="192">
        <f t="shared" si="234"/>
        <v>47976.1249999926</v>
      </c>
      <c r="B3055" s="218">
        <v>14.662340425531918</v>
      </c>
      <c r="C3055" s="219">
        <f t="shared" si="233"/>
        <v>7.0857858184091962E-5</v>
      </c>
      <c r="D3055" s="193">
        <f t="shared" si="235"/>
        <v>15.312398307322907</v>
      </c>
      <c r="E3055" s="193">
        <f t="shared" ref="E3055:G3086" si="237">$C3055*E$2</f>
        <v>15.991276639152195</v>
      </c>
      <c r="F3055" s="193">
        <f t="shared" si="237"/>
        <v>16.70025318160646</v>
      </c>
      <c r="G3055" s="193">
        <f t="shared" si="237"/>
        <v>17.440662345051081</v>
      </c>
      <c r="H3055" s="193">
        <f>MAX(0,D3055-Assumptions!$C$3)*Assumptions!$C$2</f>
        <v>0</v>
      </c>
      <c r="I3055" s="193">
        <f>MAX(0,E3055-Assumptions!$C$3)*Assumptions!$C$2</f>
        <v>0</v>
      </c>
      <c r="J3055" s="193">
        <f>MAX(0,F3055-Assumptions!$C$3)*Assumptions!$C$2</f>
        <v>0</v>
      </c>
      <c r="K3055" s="193">
        <f>MAX(0,G3055-Assumptions!$C$3)*Assumptions!$C$2</f>
        <v>0</v>
      </c>
    </row>
    <row r="3056" spans="1:11">
      <c r="A3056" s="192">
        <f t="shared" si="234"/>
        <v>47976.166666659265</v>
      </c>
      <c r="B3056" s="218">
        <v>14.491542553191493</v>
      </c>
      <c r="C3056" s="219">
        <f t="shared" si="233"/>
        <v>7.0032453026033553E-5</v>
      </c>
      <c r="D3056" s="193">
        <f t="shared" si="235"/>
        <v>15.134028076144416</v>
      </c>
      <c r="E3056" s="193">
        <f t="shared" si="237"/>
        <v>15.804998327047379</v>
      </c>
      <c r="F3056" s="193">
        <f t="shared" si="237"/>
        <v>16.505716182179146</v>
      </c>
      <c r="G3056" s="193">
        <f t="shared" si="237"/>
        <v>17.237500507698336</v>
      </c>
      <c r="H3056" s="193">
        <f>MAX(0,D3056-Assumptions!$C$3)*Assumptions!$C$2</f>
        <v>0</v>
      </c>
      <c r="I3056" s="193">
        <f>MAX(0,E3056-Assumptions!$C$3)*Assumptions!$C$2</f>
        <v>0</v>
      </c>
      <c r="J3056" s="193">
        <f>MAX(0,F3056-Assumptions!$C$3)*Assumptions!$C$2</f>
        <v>0</v>
      </c>
      <c r="K3056" s="193">
        <f>MAX(0,G3056-Assumptions!$C$3)*Assumptions!$C$2</f>
        <v>0</v>
      </c>
    </row>
    <row r="3057" spans="1:11">
      <c r="A3057" s="192">
        <f t="shared" si="234"/>
        <v>47976.208333325929</v>
      </c>
      <c r="B3057" s="218">
        <v>16.002446808510644</v>
      </c>
      <c r="C3057" s="219">
        <f t="shared" si="233"/>
        <v>7.7334114039627271E-5</v>
      </c>
      <c r="D3057" s="193">
        <f t="shared" si="235"/>
        <v>16.711918582723392</v>
      </c>
      <c r="E3057" s="193">
        <f t="shared" si="237"/>
        <v>17.452844934128475</v>
      </c>
      <c r="F3057" s="193">
        <f t="shared" si="237"/>
        <v>18.226620407882322</v>
      </c>
      <c r="G3057" s="193">
        <f t="shared" si="237"/>
        <v>19.034701376588011</v>
      </c>
      <c r="H3057" s="193">
        <f>MAX(0,D3057-Assumptions!$C$3)*Assumptions!$C$2</f>
        <v>0</v>
      </c>
      <c r="I3057" s="193">
        <f>MAX(0,E3057-Assumptions!$C$3)*Assumptions!$C$2</f>
        <v>0</v>
      </c>
      <c r="J3057" s="193">
        <f>MAX(0,F3057-Assumptions!$C$3)*Assumptions!$C$2</f>
        <v>0</v>
      </c>
      <c r="K3057" s="193">
        <f>MAX(0,G3057-Assumptions!$C$3)*Assumptions!$C$2</f>
        <v>0</v>
      </c>
    </row>
    <row r="3058" spans="1:11">
      <c r="A3058" s="192">
        <f t="shared" si="234"/>
        <v>47976.249999992593</v>
      </c>
      <c r="B3058" s="218">
        <v>18.143989361702133</v>
      </c>
      <c r="C3058" s="219">
        <f t="shared" si="233"/>
        <v>8.7683424867590512E-5</v>
      </c>
      <c r="D3058" s="193">
        <f t="shared" si="235"/>
        <v>18.948406865961413</v>
      </c>
      <c r="E3058" s="193">
        <f t="shared" si="237"/>
        <v>19.788488385904287</v>
      </c>
      <c r="F3058" s="193">
        <f t="shared" si="237"/>
        <v>20.665815093009428</v>
      </c>
      <c r="G3058" s="193">
        <f t="shared" si="237"/>
        <v>21.582038260318587</v>
      </c>
      <c r="H3058" s="193">
        <f>MAX(0,D3058-Assumptions!$C$3)*Assumptions!$C$2</f>
        <v>0</v>
      </c>
      <c r="I3058" s="193">
        <f>MAX(0,E3058-Assumptions!$C$3)*Assumptions!$C$2</f>
        <v>0</v>
      </c>
      <c r="J3058" s="193">
        <f>MAX(0,F3058-Assumptions!$C$3)*Assumptions!$C$2</f>
        <v>0</v>
      </c>
      <c r="K3058" s="193">
        <f>MAX(0,G3058-Assumptions!$C$3)*Assumptions!$C$2</f>
        <v>0</v>
      </c>
    </row>
    <row r="3059" spans="1:11">
      <c r="A3059" s="192">
        <f t="shared" si="234"/>
        <v>47976.291666659257</v>
      </c>
      <c r="B3059" s="218">
        <v>21.231489361702128</v>
      </c>
      <c r="C3059" s="219">
        <f t="shared" si="233"/>
        <v>1.0260421041710806E-4</v>
      </c>
      <c r="D3059" s="193">
        <f t="shared" si="235"/>
        <v>22.172791814188006</v>
      </c>
      <c r="E3059" s="193">
        <f t="shared" si="237"/>
        <v>23.155827104722174</v>
      </c>
      <c r="F3059" s="193">
        <f t="shared" si="237"/>
        <v>24.182445467272434</v>
      </c>
      <c r="G3059" s="193">
        <f t="shared" si="237"/>
        <v>25.254579166310521</v>
      </c>
      <c r="H3059" s="193">
        <f>MAX(0,D3059-Assumptions!$C$3)*Assumptions!$C$2</f>
        <v>0</v>
      </c>
      <c r="I3059" s="193">
        <f>MAX(0,E3059-Assumptions!$C$3)*Assumptions!$C$2</f>
        <v>0</v>
      </c>
      <c r="J3059" s="193">
        <f>MAX(0,F3059-Assumptions!$C$3)*Assumptions!$C$2</f>
        <v>0</v>
      </c>
      <c r="K3059" s="193">
        <f>MAX(0,G3059-Assumptions!$C$3)*Assumptions!$C$2</f>
        <v>0</v>
      </c>
    </row>
    <row r="3060" spans="1:11">
      <c r="A3060" s="192">
        <f t="shared" si="234"/>
        <v>47976.333333325922</v>
      </c>
      <c r="B3060" s="218">
        <v>22.269414893617025</v>
      </c>
      <c r="C3060" s="219">
        <f t="shared" si="233"/>
        <v>1.0762013406992463E-4</v>
      </c>
      <c r="D3060" s="193">
        <f t="shared" si="235"/>
        <v>23.256733988272696</v>
      </c>
      <c r="E3060" s="193">
        <f t="shared" si="237"/>
        <v>24.287826078282233</v>
      </c>
      <c r="F3060" s="193">
        <f t="shared" si="237"/>
        <v>25.364631848407662</v>
      </c>
      <c r="G3060" s="193">
        <f t="shared" si="237"/>
        <v>26.489178024069517</v>
      </c>
      <c r="H3060" s="193">
        <f>MAX(0,D3060-Assumptions!$C$3)*Assumptions!$C$2</f>
        <v>0</v>
      </c>
      <c r="I3060" s="193">
        <f>MAX(0,E3060-Assumptions!$C$3)*Assumptions!$C$2</f>
        <v>0</v>
      </c>
      <c r="J3060" s="193">
        <f>MAX(0,F3060-Assumptions!$C$3)*Assumptions!$C$2</f>
        <v>0</v>
      </c>
      <c r="K3060" s="193">
        <f>MAX(0,G3060-Assumptions!$C$3)*Assumptions!$C$2</f>
        <v>0</v>
      </c>
    </row>
    <row r="3061" spans="1:11">
      <c r="A3061" s="192">
        <f t="shared" si="234"/>
        <v>47976.374999992586</v>
      </c>
      <c r="B3061" s="218">
        <v>23.34675531914894</v>
      </c>
      <c r="C3061" s="219">
        <f t="shared" si="233"/>
        <v>1.1282653583613926E-4</v>
      </c>
      <c r="D3061" s="193">
        <f t="shared" si="235"/>
        <v>24.381838523398571</v>
      </c>
      <c r="E3061" s="193">
        <f t="shared" si="237"/>
        <v>25.462812354635709</v>
      </c>
      <c r="F3061" s="193">
        <f t="shared" si="237"/>
        <v>26.591711383256879</v>
      </c>
      <c r="G3061" s="193">
        <f t="shared" si="237"/>
        <v>27.770660382756063</v>
      </c>
      <c r="H3061" s="193">
        <f>MAX(0,D3061-Assumptions!$C$3)*Assumptions!$C$2</f>
        <v>0</v>
      </c>
      <c r="I3061" s="193">
        <f>MAX(0,E3061-Assumptions!$C$3)*Assumptions!$C$2</f>
        <v>0</v>
      </c>
      <c r="J3061" s="193">
        <f>MAX(0,F3061-Assumptions!$C$3)*Assumptions!$C$2</f>
        <v>0</v>
      </c>
      <c r="K3061" s="193">
        <f>MAX(0,G3061-Assumptions!$C$3)*Assumptions!$C$2</f>
        <v>0</v>
      </c>
    </row>
    <row r="3062" spans="1:11">
      <c r="A3062" s="192">
        <f t="shared" si="234"/>
        <v>47976.41666665925</v>
      </c>
      <c r="B3062" s="218">
        <v>23.87228723404256</v>
      </c>
      <c r="C3062" s="219">
        <f t="shared" si="233"/>
        <v>1.1536624401478057E-4</v>
      </c>
      <c r="D3062" s="193">
        <f t="shared" si="235"/>
        <v>24.930670003947782</v>
      </c>
      <c r="E3062" s="193">
        <f t="shared" si="237"/>
        <v>26.035976391881313</v>
      </c>
      <c r="F3062" s="193">
        <f t="shared" si="237"/>
        <v>27.190286766110162</v>
      </c>
      <c r="G3062" s="193">
        <f t="shared" si="237"/>
        <v>28.395773728456824</v>
      </c>
      <c r="H3062" s="193">
        <f>MAX(0,D3062-Assumptions!$C$3)*Assumptions!$C$2</f>
        <v>0</v>
      </c>
      <c r="I3062" s="193">
        <f>MAX(0,E3062-Assumptions!$C$3)*Assumptions!$C$2</f>
        <v>0</v>
      </c>
      <c r="J3062" s="193">
        <f>MAX(0,F3062-Assumptions!$C$3)*Assumptions!$C$2</f>
        <v>0</v>
      </c>
      <c r="K3062" s="193">
        <f>MAX(0,G3062-Assumptions!$C$3)*Assumptions!$C$2</f>
        <v>0</v>
      </c>
    </row>
    <row r="3063" spans="1:11">
      <c r="A3063" s="192">
        <f t="shared" si="234"/>
        <v>47976.458333325914</v>
      </c>
      <c r="B3063" s="218">
        <v>23.780319148936176</v>
      </c>
      <c r="C3063" s="219">
        <f t="shared" si="233"/>
        <v>1.1492179508351833E-4</v>
      </c>
      <c r="D3063" s="193">
        <f t="shared" si="235"/>
        <v>24.834624494851667</v>
      </c>
      <c r="E3063" s="193">
        <f t="shared" si="237"/>
        <v>25.935672685363329</v>
      </c>
      <c r="F3063" s="193">
        <f t="shared" si="237"/>
        <v>27.085536074110834</v>
      </c>
      <c r="G3063" s="193">
        <f t="shared" si="237"/>
        <v>28.286378892959188</v>
      </c>
      <c r="H3063" s="193">
        <f>MAX(0,D3063-Assumptions!$C$3)*Assumptions!$C$2</f>
        <v>0</v>
      </c>
      <c r="I3063" s="193">
        <f>MAX(0,E3063-Assumptions!$C$3)*Assumptions!$C$2</f>
        <v>0</v>
      </c>
      <c r="J3063" s="193">
        <f>MAX(0,F3063-Assumptions!$C$3)*Assumptions!$C$2</f>
        <v>0</v>
      </c>
      <c r="K3063" s="193">
        <f>MAX(0,G3063-Assumptions!$C$3)*Assumptions!$C$2</f>
        <v>0</v>
      </c>
    </row>
    <row r="3064" spans="1:11">
      <c r="A3064" s="192">
        <f t="shared" si="234"/>
        <v>47976.499999992579</v>
      </c>
      <c r="B3064" s="218">
        <v>23.964255319148936</v>
      </c>
      <c r="C3064" s="219">
        <f t="shared" si="233"/>
        <v>1.1581069294604275E-4</v>
      </c>
      <c r="D3064" s="193">
        <f t="shared" si="235"/>
        <v>25.026715513043886</v>
      </c>
      <c r="E3064" s="193">
        <f t="shared" si="237"/>
        <v>26.136280098399283</v>
      </c>
      <c r="F3064" s="193">
        <f t="shared" si="237"/>
        <v>27.295037458109476</v>
      </c>
      <c r="G3064" s="193">
        <f t="shared" si="237"/>
        <v>28.505168563954445</v>
      </c>
      <c r="H3064" s="193">
        <f>MAX(0,D3064-Assumptions!$C$3)*Assumptions!$C$2</f>
        <v>0</v>
      </c>
      <c r="I3064" s="193">
        <f>MAX(0,E3064-Assumptions!$C$3)*Assumptions!$C$2</f>
        <v>0</v>
      </c>
      <c r="J3064" s="193">
        <f>MAX(0,F3064-Assumptions!$C$3)*Assumptions!$C$2</f>
        <v>0</v>
      </c>
      <c r="K3064" s="193">
        <f>MAX(0,G3064-Assumptions!$C$3)*Assumptions!$C$2</f>
        <v>0</v>
      </c>
    </row>
    <row r="3065" spans="1:11">
      <c r="A3065" s="192">
        <f t="shared" si="234"/>
        <v>47976.541666659243</v>
      </c>
      <c r="B3065" s="218">
        <v>23.806595744680855</v>
      </c>
      <c r="C3065" s="219">
        <f t="shared" si="233"/>
        <v>1.150487804924504E-4</v>
      </c>
      <c r="D3065" s="193">
        <f t="shared" si="235"/>
        <v>24.86206606887913</v>
      </c>
      <c r="E3065" s="193">
        <f t="shared" si="237"/>
        <v>25.964330887225611</v>
      </c>
      <c r="F3065" s="193">
        <f t="shared" si="237"/>
        <v>27.115464843253498</v>
      </c>
      <c r="G3065" s="193">
        <f t="shared" si="237"/>
        <v>28.317634560244226</v>
      </c>
      <c r="H3065" s="193">
        <f>MAX(0,D3065-Assumptions!$C$3)*Assumptions!$C$2</f>
        <v>0</v>
      </c>
      <c r="I3065" s="193">
        <f>MAX(0,E3065-Assumptions!$C$3)*Assumptions!$C$2</f>
        <v>0</v>
      </c>
      <c r="J3065" s="193">
        <f>MAX(0,F3065-Assumptions!$C$3)*Assumptions!$C$2</f>
        <v>0</v>
      </c>
      <c r="K3065" s="193">
        <f>MAX(0,G3065-Assumptions!$C$3)*Assumptions!$C$2</f>
        <v>0</v>
      </c>
    </row>
    <row r="3066" spans="1:11">
      <c r="A3066" s="192">
        <f t="shared" si="234"/>
        <v>47976.583333325907</v>
      </c>
      <c r="B3066" s="218">
        <v>23.149680851063835</v>
      </c>
      <c r="C3066" s="219">
        <f t="shared" si="233"/>
        <v>1.1187414526914878E-4</v>
      </c>
      <c r="D3066" s="193">
        <f t="shared" si="235"/>
        <v>24.176026718192617</v>
      </c>
      <c r="E3066" s="193">
        <f t="shared" si="237"/>
        <v>25.247875840668609</v>
      </c>
      <c r="F3066" s="193">
        <f t="shared" si="237"/>
        <v>26.367245614686901</v>
      </c>
      <c r="G3066" s="193">
        <f t="shared" si="237"/>
        <v>27.53624287811828</v>
      </c>
      <c r="H3066" s="193">
        <f>MAX(0,D3066-Assumptions!$C$3)*Assumptions!$C$2</f>
        <v>0</v>
      </c>
      <c r="I3066" s="193">
        <f>MAX(0,E3066-Assumptions!$C$3)*Assumptions!$C$2</f>
        <v>0</v>
      </c>
      <c r="J3066" s="193">
        <f>MAX(0,F3066-Assumptions!$C$3)*Assumptions!$C$2</f>
        <v>0</v>
      </c>
      <c r="K3066" s="193">
        <f>MAX(0,G3066-Assumptions!$C$3)*Assumptions!$C$2</f>
        <v>0</v>
      </c>
    </row>
    <row r="3067" spans="1:11">
      <c r="A3067" s="192">
        <f t="shared" si="234"/>
        <v>47976.624999992571</v>
      </c>
      <c r="B3067" s="218">
        <v>22.637287234042557</v>
      </c>
      <c r="C3067" s="219">
        <f t="shared" si="233"/>
        <v>1.0939792979497353E-4</v>
      </c>
      <c r="D3067" s="193">
        <f t="shared" si="235"/>
        <v>23.640916024657141</v>
      </c>
      <c r="E3067" s="193">
        <f t="shared" si="237"/>
        <v>24.689040904354151</v>
      </c>
      <c r="F3067" s="193">
        <f t="shared" si="237"/>
        <v>25.783634616404957</v>
      </c>
      <c r="G3067" s="193">
        <f t="shared" si="237"/>
        <v>26.926757366060045</v>
      </c>
      <c r="H3067" s="193">
        <f>MAX(0,D3067-Assumptions!$C$3)*Assumptions!$C$2</f>
        <v>0</v>
      </c>
      <c r="I3067" s="193">
        <f>MAX(0,E3067-Assumptions!$C$3)*Assumptions!$C$2</f>
        <v>0</v>
      </c>
      <c r="J3067" s="193">
        <f>MAX(0,F3067-Assumptions!$C$3)*Assumptions!$C$2</f>
        <v>0</v>
      </c>
      <c r="K3067" s="193">
        <f>MAX(0,G3067-Assumptions!$C$3)*Assumptions!$C$2</f>
        <v>0</v>
      </c>
    </row>
    <row r="3068" spans="1:11">
      <c r="A3068" s="192">
        <f t="shared" si="234"/>
        <v>47976.666666659235</v>
      </c>
      <c r="B3068" s="218">
        <v>20.981861702127663</v>
      </c>
      <c r="C3068" s="219">
        <f t="shared" si="233"/>
        <v>1.0139784903225347E-4</v>
      </c>
      <c r="D3068" s="193">
        <f t="shared" si="235"/>
        <v>21.912096860927136</v>
      </c>
      <c r="E3068" s="193">
        <f t="shared" si="237"/>
        <v>22.883574187030518</v>
      </c>
      <c r="F3068" s="193">
        <f t="shared" si="237"/>
        <v>23.898122160417131</v>
      </c>
      <c r="G3068" s="193">
        <f t="shared" si="237"/>
        <v>24.957650327102666</v>
      </c>
      <c r="H3068" s="193">
        <f>MAX(0,D3068-Assumptions!$C$3)*Assumptions!$C$2</f>
        <v>0</v>
      </c>
      <c r="I3068" s="193">
        <f>MAX(0,E3068-Assumptions!$C$3)*Assumptions!$C$2</f>
        <v>0</v>
      </c>
      <c r="J3068" s="193">
        <f>MAX(0,F3068-Assumptions!$C$3)*Assumptions!$C$2</f>
        <v>0</v>
      </c>
      <c r="K3068" s="193">
        <f>MAX(0,G3068-Assumptions!$C$3)*Assumptions!$C$2</f>
        <v>0</v>
      </c>
    </row>
    <row r="3069" spans="1:11">
      <c r="A3069" s="192">
        <f t="shared" si="234"/>
        <v>47976.7083333259</v>
      </c>
      <c r="B3069" s="218">
        <v>24.161329787234045</v>
      </c>
      <c r="C3069" s="219">
        <f t="shared" si="233"/>
        <v>1.1676308351303326E-4</v>
      </c>
      <c r="D3069" s="193">
        <f t="shared" si="235"/>
        <v>25.232527318249844</v>
      </c>
      <c r="E3069" s="193">
        <f t="shared" si="237"/>
        <v>26.351216612366386</v>
      </c>
      <c r="F3069" s="193">
        <f t="shared" si="237"/>
        <v>27.519503226679461</v>
      </c>
      <c r="G3069" s="193">
        <f t="shared" si="237"/>
        <v>28.739586068592235</v>
      </c>
      <c r="H3069" s="193">
        <f>MAX(0,D3069-Assumptions!$C$3)*Assumptions!$C$2</f>
        <v>0</v>
      </c>
      <c r="I3069" s="193">
        <f>MAX(0,E3069-Assumptions!$C$3)*Assumptions!$C$2</f>
        <v>0</v>
      </c>
      <c r="J3069" s="193">
        <f>MAX(0,F3069-Assumptions!$C$3)*Assumptions!$C$2</f>
        <v>0</v>
      </c>
      <c r="K3069" s="193">
        <f>MAX(0,G3069-Assumptions!$C$3)*Assumptions!$C$2</f>
        <v>0</v>
      </c>
    </row>
    <row r="3070" spans="1:11">
      <c r="A3070" s="192">
        <f t="shared" si="234"/>
        <v>47976.749999992564</v>
      </c>
      <c r="B3070" s="218">
        <v>23.648936170212771</v>
      </c>
      <c r="C3070" s="219">
        <f t="shared" si="233"/>
        <v>1.1428686803885801E-4</v>
      </c>
      <c r="D3070" s="193">
        <f t="shared" si="235"/>
        <v>24.697416624714364</v>
      </c>
      <c r="E3070" s="193">
        <f t="shared" si="237"/>
        <v>25.792381676051928</v>
      </c>
      <c r="F3070" s="193">
        <f t="shared" si="237"/>
        <v>26.935892228397513</v>
      </c>
      <c r="G3070" s="193">
        <f t="shared" si="237"/>
        <v>28.130100556534</v>
      </c>
      <c r="H3070" s="193">
        <f>MAX(0,D3070-Assumptions!$C$3)*Assumptions!$C$2</f>
        <v>0</v>
      </c>
      <c r="I3070" s="193">
        <f>MAX(0,E3070-Assumptions!$C$3)*Assumptions!$C$2</f>
        <v>0</v>
      </c>
      <c r="J3070" s="193">
        <f>MAX(0,F3070-Assumptions!$C$3)*Assumptions!$C$2</f>
        <v>0</v>
      </c>
      <c r="K3070" s="193">
        <f>MAX(0,G3070-Assumptions!$C$3)*Assumptions!$C$2</f>
        <v>0</v>
      </c>
    </row>
    <row r="3071" spans="1:11">
      <c r="A3071" s="192">
        <f t="shared" si="234"/>
        <v>47976.791666659228</v>
      </c>
      <c r="B3071" s="218">
        <v>24.161329787234045</v>
      </c>
      <c r="C3071" s="219">
        <f t="shared" si="233"/>
        <v>1.1676308351303326E-4</v>
      </c>
      <c r="D3071" s="193">
        <f t="shared" si="235"/>
        <v>25.232527318249844</v>
      </c>
      <c r="E3071" s="193">
        <f t="shared" si="237"/>
        <v>26.351216612366386</v>
      </c>
      <c r="F3071" s="193">
        <f t="shared" si="237"/>
        <v>27.519503226679461</v>
      </c>
      <c r="G3071" s="193">
        <f t="shared" si="237"/>
        <v>28.739586068592235</v>
      </c>
      <c r="H3071" s="193">
        <f>MAX(0,D3071-Assumptions!$C$3)*Assumptions!$C$2</f>
        <v>0</v>
      </c>
      <c r="I3071" s="193">
        <f>MAX(0,E3071-Assumptions!$C$3)*Assumptions!$C$2</f>
        <v>0</v>
      </c>
      <c r="J3071" s="193">
        <f>MAX(0,F3071-Assumptions!$C$3)*Assumptions!$C$2</f>
        <v>0</v>
      </c>
      <c r="K3071" s="193">
        <f>MAX(0,G3071-Assumptions!$C$3)*Assumptions!$C$2</f>
        <v>0</v>
      </c>
    </row>
    <row r="3072" spans="1:11">
      <c r="A3072" s="192">
        <f t="shared" si="234"/>
        <v>47976.833333325892</v>
      </c>
      <c r="B3072" s="218">
        <v>24.647446808510644</v>
      </c>
      <c r="C3072" s="219">
        <f t="shared" si="233"/>
        <v>1.1911231357827646E-4</v>
      </c>
      <c r="D3072" s="193">
        <f t="shared" si="235"/>
        <v>25.740196437757859</v>
      </c>
      <c r="E3072" s="193">
        <f t="shared" si="237"/>
        <v>26.881393346818566</v>
      </c>
      <c r="F3072" s="193">
        <f t="shared" si="237"/>
        <v>28.073185455818745</v>
      </c>
      <c r="G3072" s="193">
        <f t="shared" si="237"/>
        <v>29.317815913365436</v>
      </c>
      <c r="H3072" s="193">
        <f>MAX(0,D3072-Assumptions!$C$3)*Assumptions!$C$2</f>
        <v>0</v>
      </c>
      <c r="I3072" s="193">
        <f>MAX(0,E3072-Assumptions!$C$3)*Assumptions!$C$2</f>
        <v>0</v>
      </c>
      <c r="J3072" s="193">
        <f>MAX(0,F3072-Assumptions!$C$3)*Assumptions!$C$2</f>
        <v>0</v>
      </c>
      <c r="K3072" s="193">
        <f>MAX(0,G3072-Assumptions!$C$3)*Assumptions!$C$2</f>
        <v>0</v>
      </c>
    </row>
    <row r="3073" spans="1:11">
      <c r="A3073" s="192">
        <f t="shared" si="234"/>
        <v>47976.874999992557</v>
      </c>
      <c r="B3073" s="218">
        <v>24.516063829787239</v>
      </c>
      <c r="C3073" s="219">
        <f t="shared" si="233"/>
        <v>1.1847738653361613E-4</v>
      </c>
      <c r="D3073" s="193">
        <f t="shared" si="235"/>
        <v>25.60298856762056</v>
      </c>
      <c r="E3073" s="193">
        <f t="shared" si="237"/>
        <v>26.738102337507165</v>
      </c>
      <c r="F3073" s="193">
        <f t="shared" si="237"/>
        <v>27.923541610105424</v>
      </c>
      <c r="G3073" s="193">
        <f t="shared" si="237"/>
        <v>29.161537576940244</v>
      </c>
      <c r="H3073" s="193">
        <f>MAX(0,D3073-Assumptions!$C$3)*Assumptions!$C$2</f>
        <v>0</v>
      </c>
      <c r="I3073" s="193">
        <f>MAX(0,E3073-Assumptions!$C$3)*Assumptions!$C$2</f>
        <v>0</v>
      </c>
      <c r="J3073" s="193">
        <f>MAX(0,F3073-Assumptions!$C$3)*Assumptions!$C$2</f>
        <v>0</v>
      </c>
      <c r="K3073" s="193">
        <f>MAX(0,G3073-Assumptions!$C$3)*Assumptions!$C$2</f>
        <v>0</v>
      </c>
    </row>
    <row r="3074" spans="1:11">
      <c r="A3074" s="192">
        <f t="shared" si="234"/>
        <v>47976.916666659221</v>
      </c>
      <c r="B3074" s="218">
        <v>23.254787234042556</v>
      </c>
      <c r="C3074" s="219">
        <f t="shared" si="233"/>
        <v>1.1238208690487703E-4</v>
      </c>
      <c r="D3074" s="193">
        <f t="shared" si="235"/>
        <v>24.28579301430246</v>
      </c>
      <c r="E3074" s="193">
        <f t="shared" si="237"/>
        <v>25.362508648117728</v>
      </c>
      <c r="F3074" s="193">
        <f t="shared" si="237"/>
        <v>26.486960691257554</v>
      </c>
      <c r="G3074" s="193">
        <f t="shared" si="237"/>
        <v>27.661265547258431</v>
      </c>
      <c r="H3074" s="193">
        <f>MAX(0,D3074-Assumptions!$C$3)*Assumptions!$C$2</f>
        <v>0</v>
      </c>
      <c r="I3074" s="193">
        <f>MAX(0,E3074-Assumptions!$C$3)*Assumptions!$C$2</f>
        <v>0</v>
      </c>
      <c r="J3074" s="193">
        <f>MAX(0,F3074-Assumptions!$C$3)*Assumptions!$C$2</f>
        <v>0</v>
      </c>
      <c r="K3074" s="193">
        <f>MAX(0,G3074-Assumptions!$C$3)*Assumptions!$C$2</f>
        <v>0</v>
      </c>
    </row>
    <row r="3075" spans="1:11">
      <c r="A3075" s="192">
        <f t="shared" si="234"/>
        <v>47976.958333325885</v>
      </c>
      <c r="B3075" s="218">
        <v>20.2461170212766</v>
      </c>
      <c r="C3075" s="219">
        <f t="shared" si="233"/>
        <v>9.7842257582155667E-5</v>
      </c>
      <c r="D3075" s="193">
        <f t="shared" si="235"/>
        <v>21.143732788158243</v>
      </c>
      <c r="E3075" s="193">
        <f t="shared" si="237"/>
        <v>22.081144534886679</v>
      </c>
      <c r="F3075" s="193">
        <f t="shared" si="237"/>
        <v>23.060116624422541</v>
      </c>
      <c r="G3075" s="193">
        <f t="shared" si="237"/>
        <v>24.08249164312161</v>
      </c>
      <c r="H3075" s="193">
        <f>MAX(0,D3075-Assumptions!$C$3)*Assumptions!$C$2</f>
        <v>0</v>
      </c>
      <c r="I3075" s="193">
        <f>MAX(0,E3075-Assumptions!$C$3)*Assumptions!$C$2</f>
        <v>0</v>
      </c>
      <c r="J3075" s="193">
        <f>MAX(0,F3075-Assumptions!$C$3)*Assumptions!$C$2</f>
        <v>0</v>
      </c>
      <c r="K3075" s="193">
        <f>MAX(0,G3075-Assumptions!$C$3)*Assumptions!$C$2</f>
        <v>0</v>
      </c>
    </row>
    <row r="3076" spans="1:11">
      <c r="A3076" s="192">
        <f t="shared" si="234"/>
        <v>47976.999999992549</v>
      </c>
      <c r="B3076" s="218">
        <v>18.130851063829788</v>
      </c>
      <c r="C3076" s="219">
        <f t="shared" si="233"/>
        <v>8.7619932163124456E-5</v>
      </c>
      <c r="D3076" s="193">
        <f t="shared" si="235"/>
        <v>18.934686078947678</v>
      </c>
      <c r="E3076" s="193">
        <f t="shared" si="237"/>
        <v>19.774159284973141</v>
      </c>
      <c r="F3076" s="193">
        <f t="shared" si="237"/>
        <v>20.650850708438092</v>
      </c>
      <c r="G3076" s="193">
        <f t="shared" si="237"/>
        <v>21.566410426676061</v>
      </c>
      <c r="H3076" s="193">
        <f>MAX(0,D3076-Assumptions!$C$3)*Assumptions!$C$2</f>
        <v>0</v>
      </c>
      <c r="I3076" s="193">
        <f>MAX(0,E3076-Assumptions!$C$3)*Assumptions!$C$2</f>
        <v>0</v>
      </c>
      <c r="J3076" s="193">
        <f>MAX(0,F3076-Assumptions!$C$3)*Assumptions!$C$2</f>
        <v>0</v>
      </c>
      <c r="K3076" s="193">
        <f>MAX(0,G3076-Assumptions!$C$3)*Assumptions!$C$2</f>
        <v>0</v>
      </c>
    </row>
    <row r="3077" spans="1:11">
      <c r="A3077" s="192">
        <f t="shared" si="234"/>
        <v>47977.041666659214</v>
      </c>
      <c r="B3077" s="218">
        <v>16.514840425531919</v>
      </c>
      <c r="C3077" s="219">
        <f t="shared" ref="C3077:C3140" si="238">B3077/$B$2</f>
        <v>7.9810329513802512E-5</v>
      </c>
      <c r="D3077" s="193">
        <f t="shared" si="235"/>
        <v>17.247029276258864</v>
      </c>
      <c r="E3077" s="193">
        <f t="shared" si="237"/>
        <v>18.011679870442933</v>
      </c>
      <c r="F3077" s="193">
        <f t="shared" si="237"/>
        <v>18.810231406164267</v>
      </c>
      <c r="G3077" s="193">
        <f t="shared" si="237"/>
        <v>19.644186888646242</v>
      </c>
      <c r="H3077" s="193">
        <f>MAX(0,D3077-Assumptions!$C$3)*Assumptions!$C$2</f>
        <v>0</v>
      </c>
      <c r="I3077" s="193">
        <f>MAX(0,E3077-Assumptions!$C$3)*Assumptions!$C$2</f>
        <v>0</v>
      </c>
      <c r="J3077" s="193">
        <f>MAX(0,F3077-Assumptions!$C$3)*Assumptions!$C$2</f>
        <v>0</v>
      </c>
      <c r="K3077" s="193">
        <f>MAX(0,G3077-Assumptions!$C$3)*Assumptions!$C$2</f>
        <v>0</v>
      </c>
    </row>
    <row r="3078" spans="1:11">
      <c r="A3078" s="192">
        <f t="shared" ref="A3078:A3141" si="239">A3077 + TIME(1,0,0)</f>
        <v>47977.083333325878</v>
      </c>
      <c r="B3078" s="218">
        <v>15.70026595744681</v>
      </c>
      <c r="C3078" s="219">
        <f t="shared" si="238"/>
        <v>7.5873781836908498E-5</v>
      </c>
      <c r="D3078" s="193">
        <f t="shared" si="235"/>
        <v>16.396340481407591</v>
      </c>
      <c r="E3078" s="193">
        <f t="shared" si="237"/>
        <v>17.123275612712249</v>
      </c>
      <c r="F3078" s="193">
        <f t="shared" si="237"/>
        <v>17.882439562741681</v>
      </c>
      <c r="G3078" s="193">
        <f t="shared" si="237"/>
        <v>18.67526120281007</v>
      </c>
      <c r="H3078" s="193">
        <f>MAX(0,D3078-Assumptions!$C$3)*Assumptions!$C$2</f>
        <v>0</v>
      </c>
      <c r="I3078" s="193">
        <f>MAX(0,E3078-Assumptions!$C$3)*Assumptions!$C$2</f>
        <v>0</v>
      </c>
      <c r="J3078" s="193">
        <f>MAX(0,F3078-Assumptions!$C$3)*Assumptions!$C$2</f>
        <v>0</v>
      </c>
      <c r="K3078" s="193">
        <f>MAX(0,G3078-Assumptions!$C$3)*Assumptions!$C$2</f>
        <v>0</v>
      </c>
    </row>
    <row r="3079" spans="1:11">
      <c r="A3079" s="192">
        <f t="shared" si="239"/>
        <v>47977.124999992542</v>
      </c>
      <c r="B3079" s="218">
        <v>15.279840425531916</v>
      </c>
      <c r="C3079" s="219">
        <f t="shared" si="238"/>
        <v>7.3842015293995469E-5</v>
      </c>
      <c r="D3079" s="193">
        <f t="shared" si="235"/>
        <v>15.957275296968223</v>
      </c>
      <c r="E3079" s="193">
        <f t="shared" si="237"/>
        <v>16.664744382915771</v>
      </c>
      <c r="F3079" s="193">
        <f t="shared" si="237"/>
        <v>17.403579256459057</v>
      </c>
      <c r="G3079" s="193">
        <f t="shared" si="237"/>
        <v>18.175170526249467</v>
      </c>
      <c r="H3079" s="193">
        <f>MAX(0,D3079-Assumptions!$C$3)*Assumptions!$C$2</f>
        <v>0</v>
      </c>
      <c r="I3079" s="193">
        <f>MAX(0,E3079-Assumptions!$C$3)*Assumptions!$C$2</f>
        <v>0</v>
      </c>
      <c r="J3079" s="193">
        <f>MAX(0,F3079-Assumptions!$C$3)*Assumptions!$C$2</f>
        <v>0</v>
      </c>
      <c r="K3079" s="193">
        <f>MAX(0,G3079-Assumptions!$C$3)*Assumptions!$C$2</f>
        <v>0</v>
      </c>
    </row>
    <row r="3080" spans="1:11">
      <c r="A3080" s="192">
        <f t="shared" si="239"/>
        <v>47977.166666659206</v>
      </c>
      <c r="B3080" s="218">
        <v>15.332393617021276</v>
      </c>
      <c r="C3080" s="219">
        <f t="shared" si="238"/>
        <v>7.4095986111859596E-5</v>
      </c>
      <c r="D3080" s="193">
        <f t="shared" si="235"/>
        <v>16.012158445023143</v>
      </c>
      <c r="E3080" s="193">
        <f t="shared" si="237"/>
        <v>16.722060786640331</v>
      </c>
      <c r="F3080" s="193">
        <f t="shared" si="237"/>
        <v>17.463436794744386</v>
      </c>
      <c r="G3080" s="193">
        <f t="shared" si="237"/>
        <v>18.237681860819539</v>
      </c>
      <c r="H3080" s="193">
        <f>MAX(0,D3080-Assumptions!$C$3)*Assumptions!$C$2</f>
        <v>0</v>
      </c>
      <c r="I3080" s="193">
        <f>MAX(0,E3080-Assumptions!$C$3)*Assumptions!$C$2</f>
        <v>0</v>
      </c>
      <c r="J3080" s="193">
        <f>MAX(0,F3080-Assumptions!$C$3)*Assumptions!$C$2</f>
        <v>0</v>
      </c>
      <c r="K3080" s="193">
        <f>MAX(0,G3080-Assumptions!$C$3)*Assumptions!$C$2</f>
        <v>0</v>
      </c>
    </row>
    <row r="3081" spans="1:11">
      <c r="A3081" s="192">
        <f t="shared" si="239"/>
        <v>47977.208333325871</v>
      </c>
      <c r="B3081" s="218">
        <v>16.843297872340429</v>
      </c>
      <c r="C3081" s="219">
        <f t="shared" si="238"/>
        <v>8.1397647125453315E-5</v>
      </c>
      <c r="D3081" s="193">
        <f t="shared" si="235"/>
        <v>17.590048951602121</v>
      </c>
      <c r="E3081" s="193">
        <f t="shared" si="237"/>
        <v>18.36990739372143</v>
      </c>
      <c r="F3081" s="193">
        <f t="shared" si="237"/>
        <v>19.184341020447562</v>
      </c>
      <c r="G3081" s="193">
        <f t="shared" si="237"/>
        <v>20.034882729709214</v>
      </c>
      <c r="H3081" s="193">
        <f>MAX(0,D3081-Assumptions!$C$3)*Assumptions!$C$2</f>
        <v>0</v>
      </c>
      <c r="I3081" s="193">
        <f>MAX(0,E3081-Assumptions!$C$3)*Assumptions!$C$2</f>
        <v>0</v>
      </c>
      <c r="J3081" s="193">
        <f>MAX(0,F3081-Assumptions!$C$3)*Assumptions!$C$2</f>
        <v>0</v>
      </c>
      <c r="K3081" s="193">
        <f>MAX(0,G3081-Assumptions!$C$3)*Assumptions!$C$2</f>
        <v>0</v>
      </c>
    </row>
    <row r="3082" spans="1:11">
      <c r="A3082" s="192">
        <f t="shared" si="239"/>
        <v>47977.249999992535</v>
      </c>
      <c r="B3082" s="218">
        <v>19.418404255319153</v>
      </c>
      <c r="C3082" s="219">
        <f t="shared" si="238"/>
        <v>9.3842217200795639E-5</v>
      </c>
      <c r="D3082" s="193">
        <f t="shared" si="235"/>
        <v>20.279323206293242</v>
      </c>
      <c r="E3082" s="193">
        <f t="shared" si="237"/>
        <v>21.178411176224863</v>
      </c>
      <c r="F3082" s="193">
        <f t="shared" si="237"/>
        <v>22.117360396428627</v>
      </c>
      <c r="G3082" s="193">
        <f t="shared" si="237"/>
        <v>23.097938123642919</v>
      </c>
      <c r="H3082" s="193">
        <f>MAX(0,D3082-Assumptions!$C$3)*Assumptions!$C$2</f>
        <v>0</v>
      </c>
      <c r="I3082" s="193">
        <f>MAX(0,E3082-Assumptions!$C$3)*Assumptions!$C$2</f>
        <v>0</v>
      </c>
      <c r="J3082" s="193">
        <f>MAX(0,F3082-Assumptions!$C$3)*Assumptions!$C$2</f>
        <v>0</v>
      </c>
      <c r="K3082" s="193">
        <f>MAX(0,G3082-Assumptions!$C$3)*Assumptions!$C$2</f>
        <v>0</v>
      </c>
    </row>
    <row r="3083" spans="1:11">
      <c r="A3083" s="192">
        <f t="shared" si="239"/>
        <v>47977.291666659199</v>
      </c>
      <c r="B3083" s="218">
        <v>22.059202127659578</v>
      </c>
      <c r="C3083" s="219">
        <f t="shared" si="238"/>
        <v>1.066042507984681E-4</v>
      </c>
      <c r="D3083" s="193">
        <f t="shared" si="235"/>
        <v>23.03720139605301</v>
      </c>
      <c r="E3083" s="193">
        <f t="shared" si="237"/>
        <v>24.058560463383994</v>
      </c>
      <c r="F3083" s="193">
        <f t="shared" si="237"/>
        <v>25.125201695266348</v>
      </c>
      <c r="G3083" s="193">
        <f t="shared" si="237"/>
        <v>26.239132685789212</v>
      </c>
      <c r="H3083" s="193">
        <f>MAX(0,D3083-Assumptions!$C$3)*Assumptions!$C$2</f>
        <v>0</v>
      </c>
      <c r="I3083" s="193">
        <f>MAX(0,E3083-Assumptions!$C$3)*Assumptions!$C$2</f>
        <v>0</v>
      </c>
      <c r="J3083" s="193">
        <f>MAX(0,F3083-Assumptions!$C$3)*Assumptions!$C$2</f>
        <v>0</v>
      </c>
      <c r="K3083" s="193">
        <f>MAX(0,G3083-Assumptions!$C$3)*Assumptions!$C$2</f>
        <v>0</v>
      </c>
    </row>
    <row r="3084" spans="1:11">
      <c r="A3084" s="192">
        <f t="shared" si="239"/>
        <v>47977.333333325863</v>
      </c>
      <c r="B3084" s="218">
        <v>22.295691489361705</v>
      </c>
      <c r="C3084" s="219">
        <f t="shared" si="238"/>
        <v>1.0774711947885668E-4</v>
      </c>
      <c r="D3084" s="193">
        <f t="shared" si="235"/>
        <v>23.284175562300153</v>
      </c>
      <c r="E3084" s="193">
        <f t="shared" si="237"/>
        <v>24.316484280144511</v>
      </c>
      <c r="F3084" s="193">
        <f t="shared" si="237"/>
        <v>25.394560617550322</v>
      </c>
      <c r="G3084" s="193">
        <f t="shared" si="237"/>
        <v>26.520433691354551</v>
      </c>
      <c r="H3084" s="193">
        <f>MAX(0,D3084-Assumptions!$C$3)*Assumptions!$C$2</f>
        <v>0</v>
      </c>
      <c r="I3084" s="193">
        <f>MAX(0,E3084-Assumptions!$C$3)*Assumptions!$C$2</f>
        <v>0</v>
      </c>
      <c r="J3084" s="193">
        <f>MAX(0,F3084-Assumptions!$C$3)*Assumptions!$C$2</f>
        <v>0</v>
      </c>
      <c r="K3084" s="193">
        <f>MAX(0,G3084-Assumptions!$C$3)*Assumptions!$C$2</f>
        <v>0</v>
      </c>
    </row>
    <row r="3085" spans="1:11">
      <c r="A3085" s="192">
        <f t="shared" si="239"/>
        <v>47977.374999992528</v>
      </c>
      <c r="B3085" s="218">
        <v>22.295691489361705</v>
      </c>
      <c r="C3085" s="219">
        <f t="shared" si="238"/>
        <v>1.0774711947885668E-4</v>
      </c>
      <c r="D3085" s="193">
        <f t="shared" si="235"/>
        <v>23.284175562300153</v>
      </c>
      <c r="E3085" s="193">
        <f t="shared" si="237"/>
        <v>24.316484280144511</v>
      </c>
      <c r="F3085" s="193">
        <f t="shared" si="237"/>
        <v>25.394560617550322</v>
      </c>
      <c r="G3085" s="193">
        <f t="shared" si="237"/>
        <v>26.520433691354551</v>
      </c>
      <c r="H3085" s="193">
        <f>MAX(0,D3085-Assumptions!$C$3)*Assumptions!$C$2</f>
        <v>0</v>
      </c>
      <c r="I3085" s="193">
        <f>MAX(0,E3085-Assumptions!$C$3)*Assumptions!$C$2</f>
        <v>0</v>
      </c>
      <c r="J3085" s="193">
        <f>MAX(0,F3085-Assumptions!$C$3)*Assumptions!$C$2</f>
        <v>0</v>
      </c>
      <c r="K3085" s="193">
        <f>MAX(0,G3085-Assumptions!$C$3)*Assumptions!$C$2</f>
        <v>0</v>
      </c>
    </row>
    <row r="3086" spans="1:11">
      <c r="A3086" s="192">
        <f t="shared" si="239"/>
        <v>47977.416666659192</v>
      </c>
      <c r="B3086" s="218">
        <v>22.348244680851064</v>
      </c>
      <c r="C3086" s="219">
        <f t="shared" si="238"/>
        <v>1.080010902967208E-4</v>
      </c>
      <c r="D3086" s="193">
        <f t="shared" si="235"/>
        <v>23.339058710355072</v>
      </c>
      <c r="E3086" s="193">
        <f t="shared" si="237"/>
        <v>24.373800683869067</v>
      </c>
      <c r="F3086" s="193">
        <f t="shared" si="237"/>
        <v>25.454418155835647</v>
      </c>
      <c r="G3086" s="193">
        <f t="shared" si="237"/>
        <v>26.582945025924623</v>
      </c>
      <c r="H3086" s="193">
        <f>MAX(0,D3086-Assumptions!$C$3)*Assumptions!$C$2</f>
        <v>0</v>
      </c>
      <c r="I3086" s="193">
        <f>MAX(0,E3086-Assumptions!$C$3)*Assumptions!$C$2</f>
        <v>0</v>
      </c>
      <c r="J3086" s="193">
        <f>MAX(0,F3086-Assumptions!$C$3)*Assumptions!$C$2</f>
        <v>0</v>
      </c>
      <c r="K3086" s="193">
        <f>MAX(0,G3086-Assumptions!$C$3)*Assumptions!$C$2</f>
        <v>0</v>
      </c>
    </row>
    <row r="3087" spans="1:11">
      <c r="A3087" s="192">
        <f t="shared" si="239"/>
        <v>47977.458333325856</v>
      </c>
      <c r="B3087" s="218">
        <v>22.335106382978726</v>
      </c>
      <c r="C3087" s="219">
        <f t="shared" si="238"/>
        <v>1.0793759759225478E-4</v>
      </c>
      <c r="D3087" s="193">
        <f t="shared" ref="D3087:D3150" si="240">$C3087*D$2</f>
        <v>23.325337923341344</v>
      </c>
      <c r="E3087" s="193">
        <f t="shared" ref="E3087:G3118" si="241">$C3087*E$2</f>
        <v>24.359471582937932</v>
      </c>
      <c r="F3087" s="193">
        <f t="shared" si="241"/>
        <v>25.439453771264319</v>
      </c>
      <c r="G3087" s="193">
        <f t="shared" si="241"/>
        <v>26.567317192282111</v>
      </c>
      <c r="H3087" s="193">
        <f>MAX(0,D3087-Assumptions!$C$3)*Assumptions!$C$2</f>
        <v>0</v>
      </c>
      <c r="I3087" s="193">
        <f>MAX(0,E3087-Assumptions!$C$3)*Assumptions!$C$2</f>
        <v>0</v>
      </c>
      <c r="J3087" s="193">
        <f>MAX(0,F3087-Assumptions!$C$3)*Assumptions!$C$2</f>
        <v>0</v>
      </c>
      <c r="K3087" s="193">
        <f>MAX(0,G3087-Assumptions!$C$3)*Assumptions!$C$2</f>
        <v>0</v>
      </c>
    </row>
    <row r="3088" spans="1:11">
      <c r="A3088" s="192">
        <f t="shared" si="239"/>
        <v>47977.49999999252</v>
      </c>
      <c r="B3088" s="218">
        <v>22.440212765957448</v>
      </c>
      <c r="C3088" s="219">
        <f t="shared" si="238"/>
        <v>1.0844553922798302E-4</v>
      </c>
      <c r="D3088" s="193">
        <f t="shared" si="240"/>
        <v>23.435104219451183</v>
      </c>
      <c r="E3088" s="193">
        <f t="shared" si="241"/>
        <v>24.474104390387048</v>
      </c>
      <c r="F3088" s="193">
        <f t="shared" si="241"/>
        <v>25.559168847834972</v>
      </c>
      <c r="G3088" s="193">
        <f t="shared" si="241"/>
        <v>26.692339861422255</v>
      </c>
      <c r="H3088" s="193">
        <f>MAX(0,D3088-Assumptions!$C$3)*Assumptions!$C$2</f>
        <v>0</v>
      </c>
      <c r="I3088" s="193">
        <f>MAX(0,E3088-Assumptions!$C$3)*Assumptions!$C$2</f>
        <v>0</v>
      </c>
      <c r="J3088" s="193">
        <f>MAX(0,F3088-Assumptions!$C$3)*Assumptions!$C$2</f>
        <v>0</v>
      </c>
      <c r="K3088" s="193">
        <f>MAX(0,G3088-Assumptions!$C$3)*Assumptions!$C$2</f>
        <v>0</v>
      </c>
    </row>
    <row r="3089" spans="1:11">
      <c r="A3089" s="192">
        <f t="shared" si="239"/>
        <v>47977.541666659185</v>
      </c>
      <c r="B3089" s="218">
        <v>22.361382978723409</v>
      </c>
      <c r="C3089" s="219">
        <f t="shared" si="238"/>
        <v>1.0806458300118685E-4</v>
      </c>
      <c r="D3089" s="193">
        <f t="shared" si="240"/>
        <v>23.352779497368807</v>
      </c>
      <c r="E3089" s="193">
        <f t="shared" si="241"/>
        <v>24.388129784800213</v>
      </c>
      <c r="F3089" s="193">
        <f t="shared" si="241"/>
        <v>25.469382540406983</v>
      </c>
      <c r="G3089" s="193">
        <f t="shared" si="241"/>
        <v>26.598572859567149</v>
      </c>
      <c r="H3089" s="193">
        <f>MAX(0,D3089-Assumptions!$C$3)*Assumptions!$C$2</f>
        <v>0</v>
      </c>
      <c r="I3089" s="193">
        <f>MAX(0,E3089-Assumptions!$C$3)*Assumptions!$C$2</f>
        <v>0</v>
      </c>
      <c r="J3089" s="193">
        <f>MAX(0,F3089-Assumptions!$C$3)*Assumptions!$C$2</f>
        <v>0</v>
      </c>
      <c r="K3089" s="193">
        <f>MAX(0,G3089-Assumptions!$C$3)*Assumptions!$C$2</f>
        <v>0</v>
      </c>
    </row>
    <row r="3090" spans="1:11">
      <c r="A3090" s="192">
        <f t="shared" si="239"/>
        <v>47977.583333325849</v>
      </c>
      <c r="B3090" s="218">
        <v>21.28404255319149</v>
      </c>
      <c r="C3090" s="219">
        <f t="shared" si="238"/>
        <v>1.0285818123497219E-4</v>
      </c>
      <c r="D3090" s="193">
        <f t="shared" si="240"/>
        <v>22.227674962242926</v>
      </c>
      <c r="E3090" s="193">
        <f t="shared" si="241"/>
        <v>23.213143508446734</v>
      </c>
      <c r="F3090" s="193">
        <f t="shared" si="241"/>
        <v>24.242303005557758</v>
      </c>
      <c r="G3090" s="193">
        <f t="shared" si="241"/>
        <v>25.317090500880596</v>
      </c>
      <c r="H3090" s="193">
        <f>MAX(0,D3090-Assumptions!$C$3)*Assumptions!$C$2</f>
        <v>0</v>
      </c>
      <c r="I3090" s="193">
        <f>MAX(0,E3090-Assumptions!$C$3)*Assumptions!$C$2</f>
        <v>0</v>
      </c>
      <c r="J3090" s="193">
        <f>MAX(0,F3090-Assumptions!$C$3)*Assumptions!$C$2</f>
        <v>0</v>
      </c>
      <c r="K3090" s="193">
        <f>MAX(0,G3090-Assumptions!$C$3)*Assumptions!$C$2</f>
        <v>0</v>
      </c>
    </row>
    <row r="3091" spans="1:11">
      <c r="A3091" s="192">
        <f t="shared" si="239"/>
        <v>47977.624999992513</v>
      </c>
      <c r="B3091" s="218">
        <v>21.612500000000001</v>
      </c>
      <c r="C3091" s="219">
        <f t="shared" si="238"/>
        <v>1.0444549884662299E-4</v>
      </c>
      <c r="D3091" s="193">
        <f t="shared" si="240"/>
        <v>22.570694637586179</v>
      </c>
      <c r="E3091" s="193">
        <f t="shared" si="241"/>
        <v>23.571371031725231</v>
      </c>
      <c r="F3091" s="193">
        <f t="shared" si="241"/>
        <v>24.616412619841057</v>
      </c>
      <c r="G3091" s="193">
        <f t="shared" si="241"/>
        <v>25.707786341943567</v>
      </c>
      <c r="H3091" s="193">
        <f>MAX(0,D3091-Assumptions!$C$3)*Assumptions!$C$2</f>
        <v>0</v>
      </c>
      <c r="I3091" s="193">
        <f>MAX(0,E3091-Assumptions!$C$3)*Assumptions!$C$2</f>
        <v>0</v>
      </c>
      <c r="J3091" s="193">
        <f>MAX(0,F3091-Assumptions!$C$3)*Assumptions!$C$2</f>
        <v>0</v>
      </c>
      <c r="K3091" s="193">
        <f>MAX(0,G3091-Assumptions!$C$3)*Assumptions!$C$2</f>
        <v>0</v>
      </c>
    </row>
    <row r="3092" spans="1:11">
      <c r="A3092" s="192">
        <f t="shared" si="239"/>
        <v>47977.666666659177</v>
      </c>
      <c r="B3092" s="218">
        <v>21.809574468085113</v>
      </c>
      <c r="C3092" s="219">
        <f t="shared" si="238"/>
        <v>1.0539788941361351E-4</v>
      </c>
      <c r="D3092" s="193">
        <f t="shared" si="240"/>
        <v>22.77650644279214</v>
      </c>
      <c r="E3092" s="193">
        <f t="shared" si="241"/>
        <v>23.786307545692338</v>
      </c>
      <c r="F3092" s="193">
        <f t="shared" si="241"/>
        <v>24.840878388411046</v>
      </c>
      <c r="G3092" s="193">
        <f t="shared" si="241"/>
        <v>25.942203846581361</v>
      </c>
      <c r="H3092" s="193">
        <f>MAX(0,D3092-Assumptions!$C$3)*Assumptions!$C$2</f>
        <v>0</v>
      </c>
      <c r="I3092" s="193">
        <f>MAX(0,E3092-Assumptions!$C$3)*Assumptions!$C$2</f>
        <v>0</v>
      </c>
      <c r="J3092" s="193">
        <f>MAX(0,F3092-Assumptions!$C$3)*Assumptions!$C$2</f>
        <v>0</v>
      </c>
      <c r="K3092" s="193">
        <f>MAX(0,G3092-Assumptions!$C$3)*Assumptions!$C$2</f>
        <v>0</v>
      </c>
    </row>
    <row r="3093" spans="1:11">
      <c r="A3093" s="192">
        <f t="shared" si="239"/>
        <v>47977.708333325842</v>
      </c>
      <c r="B3093" s="218">
        <v>22.532180851063831</v>
      </c>
      <c r="C3093" s="219">
        <f t="shared" si="238"/>
        <v>1.0888998815924526E-4</v>
      </c>
      <c r="D3093" s="193">
        <f t="shared" si="240"/>
        <v>23.531149728547298</v>
      </c>
      <c r="E3093" s="193">
        <f t="shared" si="241"/>
        <v>24.574408096905032</v>
      </c>
      <c r="F3093" s="193">
        <f t="shared" si="241"/>
        <v>25.663919539834296</v>
      </c>
      <c r="G3093" s="193">
        <f t="shared" si="241"/>
        <v>26.80173469691989</v>
      </c>
      <c r="H3093" s="193">
        <f>MAX(0,D3093-Assumptions!$C$3)*Assumptions!$C$2</f>
        <v>0</v>
      </c>
      <c r="I3093" s="193">
        <f>MAX(0,E3093-Assumptions!$C$3)*Assumptions!$C$2</f>
        <v>0</v>
      </c>
      <c r="J3093" s="193">
        <f>MAX(0,F3093-Assumptions!$C$3)*Assumptions!$C$2</f>
        <v>0</v>
      </c>
      <c r="K3093" s="193">
        <f>MAX(0,G3093-Assumptions!$C$3)*Assumptions!$C$2</f>
        <v>0</v>
      </c>
    </row>
    <row r="3094" spans="1:11">
      <c r="A3094" s="192">
        <f t="shared" si="239"/>
        <v>47977.749999992506</v>
      </c>
      <c r="B3094" s="218">
        <v>22.361382978723409</v>
      </c>
      <c r="C3094" s="219">
        <f t="shared" si="238"/>
        <v>1.0806458300118685E-4</v>
      </c>
      <c r="D3094" s="193">
        <f t="shared" si="240"/>
        <v>23.352779497368807</v>
      </c>
      <c r="E3094" s="193">
        <f t="shared" si="241"/>
        <v>24.388129784800213</v>
      </c>
      <c r="F3094" s="193">
        <f t="shared" si="241"/>
        <v>25.469382540406983</v>
      </c>
      <c r="G3094" s="193">
        <f t="shared" si="241"/>
        <v>26.598572859567149</v>
      </c>
      <c r="H3094" s="193">
        <f>MAX(0,D3094-Assumptions!$C$3)*Assumptions!$C$2</f>
        <v>0</v>
      </c>
      <c r="I3094" s="193">
        <f>MAX(0,E3094-Assumptions!$C$3)*Assumptions!$C$2</f>
        <v>0</v>
      </c>
      <c r="J3094" s="193">
        <f>MAX(0,F3094-Assumptions!$C$3)*Assumptions!$C$2</f>
        <v>0</v>
      </c>
      <c r="K3094" s="193">
        <f>MAX(0,G3094-Assumptions!$C$3)*Assumptions!$C$2</f>
        <v>0</v>
      </c>
    </row>
    <row r="3095" spans="1:11">
      <c r="A3095" s="192">
        <f t="shared" si="239"/>
        <v>47977.79166665917</v>
      </c>
      <c r="B3095" s="218">
        <v>22.308829787234046</v>
      </c>
      <c r="C3095" s="219">
        <f t="shared" si="238"/>
        <v>1.0781061218332272E-4</v>
      </c>
      <c r="D3095" s="193">
        <f t="shared" si="240"/>
        <v>23.297896349313884</v>
      </c>
      <c r="E3095" s="193">
        <f t="shared" si="241"/>
        <v>24.330813381075654</v>
      </c>
      <c r="F3095" s="193">
        <f t="shared" si="241"/>
        <v>25.409525002121658</v>
      </c>
      <c r="G3095" s="193">
        <f t="shared" si="241"/>
        <v>26.536061524997073</v>
      </c>
      <c r="H3095" s="193">
        <f>MAX(0,D3095-Assumptions!$C$3)*Assumptions!$C$2</f>
        <v>0</v>
      </c>
      <c r="I3095" s="193">
        <f>MAX(0,E3095-Assumptions!$C$3)*Assumptions!$C$2</f>
        <v>0</v>
      </c>
      <c r="J3095" s="193">
        <f>MAX(0,F3095-Assumptions!$C$3)*Assumptions!$C$2</f>
        <v>0</v>
      </c>
      <c r="K3095" s="193">
        <f>MAX(0,G3095-Assumptions!$C$3)*Assumptions!$C$2</f>
        <v>0</v>
      </c>
    </row>
    <row r="3096" spans="1:11">
      <c r="A3096" s="192">
        <f t="shared" si="239"/>
        <v>47977.833333325834</v>
      </c>
      <c r="B3096" s="218">
        <v>22.597872340425535</v>
      </c>
      <c r="C3096" s="219">
        <f t="shared" si="238"/>
        <v>1.0920745168157543E-4</v>
      </c>
      <c r="D3096" s="193">
        <f t="shared" si="240"/>
        <v>23.59975366361595</v>
      </c>
      <c r="E3096" s="193">
        <f t="shared" si="241"/>
        <v>24.646053601560734</v>
      </c>
      <c r="F3096" s="193">
        <f t="shared" si="241"/>
        <v>25.73874146269096</v>
      </c>
      <c r="G3096" s="193">
        <f t="shared" si="241"/>
        <v>26.879873865132488</v>
      </c>
      <c r="H3096" s="193">
        <f>MAX(0,D3096-Assumptions!$C$3)*Assumptions!$C$2</f>
        <v>0</v>
      </c>
      <c r="I3096" s="193">
        <f>MAX(0,E3096-Assumptions!$C$3)*Assumptions!$C$2</f>
        <v>0</v>
      </c>
      <c r="J3096" s="193">
        <f>MAX(0,F3096-Assumptions!$C$3)*Assumptions!$C$2</f>
        <v>0</v>
      </c>
      <c r="K3096" s="193">
        <f>MAX(0,G3096-Assumptions!$C$3)*Assumptions!$C$2</f>
        <v>0</v>
      </c>
    </row>
    <row r="3097" spans="1:11">
      <c r="A3097" s="192">
        <f t="shared" si="239"/>
        <v>47977.874999992498</v>
      </c>
      <c r="B3097" s="218">
        <v>22.886914893617021</v>
      </c>
      <c r="C3097" s="219">
        <f t="shared" si="238"/>
        <v>1.1060429117982812E-4</v>
      </c>
      <c r="D3097" s="193">
        <f t="shared" si="240"/>
        <v>23.901610977918011</v>
      </c>
      <c r="E3097" s="193">
        <f t="shared" si="241"/>
        <v>24.961293822045807</v>
      </c>
      <c r="F3097" s="193">
        <f t="shared" si="241"/>
        <v>26.067957923260256</v>
      </c>
      <c r="G3097" s="193">
        <f t="shared" si="241"/>
        <v>27.223686205267899</v>
      </c>
      <c r="H3097" s="193">
        <f>MAX(0,D3097-Assumptions!$C$3)*Assumptions!$C$2</f>
        <v>0</v>
      </c>
      <c r="I3097" s="193">
        <f>MAX(0,E3097-Assumptions!$C$3)*Assumptions!$C$2</f>
        <v>0</v>
      </c>
      <c r="J3097" s="193">
        <f>MAX(0,F3097-Assumptions!$C$3)*Assumptions!$C$2</f>
        <v>0</v>
      </c>
      <c r="K3097" s="193">
        <f>MAX(0,G3097-Assumptions!$C$3)*Assumptions!$C$2</f>
        <v>0</v>
      </c>
    </row>
    <row r="3098" spans="1:11">
      <c r="A3098" s="192">
        <f t="shared" si="239"/>
        <v>47977.916666659163</v>
      </c>
      <c r="B3098" s="218">
        <v>21.809574468085113</v>
      </c>
      <c r="C3098" s="219">
        <f t="shared" si="238"/>
        <v>1.0539788941361351E-4</v>
      </c>
      <c r="D3098" s="193">
        <f t="shared" si="240"/>
        <v>22.77650644279214</v>
      </c>
      <c r="E3098" s="193">
        <f t="shared" si="241"/>
        <v>23.786307545692338</v>
      </c>
      <c r="F3098" s="193">
        <f t="shared" si="241"/>
        <v>24.840878388411046</v>
      </c>
      <c r="G3098" s="193">
        <f t="shared" si="241"/>
        <v>25.942203846581361</v>
      </c>
      <c r="H3098" s="193">
        <f>MAX(0,D3098-Assumptions!$C$3)*Assumptions!$C$2</f>
        <v>0</v>
      </c>
      <c r="I3098" s="193">
        <f>MAX(0,E3098-Assumptions!$C$3)*Assumptions!$C$2</f>
        <v>0</v>
      </c>
      <c r="J3098" s="193">
        <f>MAX(0,F3098-Assumptions!$C$3)*Assumptions!$C$2</f>
        <v>0</v>
      </c>
      <c r="K3098" s="193">
        <f>MAX(0,G3098-Assumptions!$C$3)*Assumptions!$C$2</f>
        <v>0</v>
      </c>
    </row>
    <row r="3099" spans="1:11">
      <c r="A3099" s="192">
        <f t="shared" si="239"/>
        <v>47977.958333325827</v>
      </c>
      <c r="B3099" s="218">
        <v>20.127872340425537</v>
      </c>
      <c r="C3099" s="219">
        <f t="shared" si="238"/>
        <v>9.7270823241961372E-5</v>
      </c>
      <c r="D3099" s="193">
        <f t="shared" si="240"/>
        <v>21.020245705034672</v>
      </c>
      <c r="E3099" s="193">
        <f t="shared" si="241"/>
        <v>21.952182626506421</v>
      </c>
      <c r="F3099" s="193">
        <f t="shared" si="241"/>
        <v>22.925437163280552</v>
      </c>
      <c r="G3099" s="193">
        <f t="shared" si="241"/>
        <v>23.941841140338937</v>
      </c>
      <c r="H3099" s="193">
        <f>MAX(0,D3099-Assumptions!$C$3)*Assumptions!$C$2</f>
        <v>0</v>
      </c>
      <c r="I3099" s="193">
        <f>MAX(0,E3099-Assumptions!$C$3)*Assumptions!$C$2</f>
        <v>0</v>
      </c>
      <c r="J3099" s="193">
        <f>MAX(0,F3099-Assumptions!$C$3)*Assumptions!$C$2</f>
        <v>0</v>
      </c>
      <c r="K3099" s="193">
        <f>MAX(0,G3099-Assumptions!$C$3)*Assumptions!$C$2</f>
        <v>0</v>
      </c>
    </row>
    <row r="3100" spans="1:11">
      <c r="A3100" s="192">
        <f t="shared" si="239"/>
        <v>47977.999999992491</v>
      </c>
      <c r="B3100" s="218">
        <v>18.130851063829788</v>
      </c>
      <c r="C3100" s="219">
        <f t="shared" si="238"/>
        <v>8.7619932163124456E-5</v>
      </c>
      <c r="D3100" s="193">
        <f t="shared" si="240"/>
        <v>18.934686078947678</v>
      </c>
      <c r="E3100" s="193">
        <f t="shared" si="241"/>
        <v>19.774159284973141</v>
      </c>
      <c r="F3100" s="193">
        <f t="shared" si="241"/>
        <v>20.650850708438092</v>
      </c>
      <c r="G3100" s="193">
        <f t="shared" si="241"/>
        <v>21.566410426676061</v>
      </c>
      <c r="H3100" s="193">
        <f>MAX(0,D3100-Assumptions!$C$3)*Assumptions!$C$2</f>
        <v>0</v>
      </c>
      <c r="I3100" s="193">
        <f>MAX(0,E3100-Assumptions!$C$3)*Assumptions!$C$2</f>
        <v>0</v>
      </c>
      <c r="J3100" s="193">
        <f>MAX(0,F3100-Assumptions!$C$3)*Assumptions!$C$2</f>
        <v>0</v>
      </c>
      <c r="K3100" s="193">
        <f>MAX(0,G3100-Assumptions!$C$3)*Assumptions!$C$2</f>
        <v>0</v>
      </c>
    </row>
    <row r="3101" spans="1:11">
      <c r="A3101" s="192">
        <f t="shared" si="239"/>
        <v>47978.041666659155</v>
      </c>
      <c r="B3101" s="218">
        <v>16.265212765957447</v>
      </c>
      <c r="C3101" s="219">
        <f t="shared" si="238"/>
        <v>7.8603968128947878E-5</v>
      </c>
      <c r="D3101" s="193">
        <f t="shared" si="240"/>
        <v>16.986334322997987</v>
      </c>
      <c r="E3101" s="193">
        <f t="shared" si="241"/>
        <v>17.739426952751266</v>
      </c>
      <c r="F3101" s="193">
        <f t="shared" si="241"/>
        <v>18.525908099308953</v>
      </c>
      <c r="G3101" s="193">
        <f t="shared" si="241"/>
        <v>19.347258049438381</v>
      </c>
      <c r="H3101" s="193">
        <f>MAX(0,D3101-Assumptions!$C$3)*Assumptions!$C$2</f>
        <v>0</v>
      </c>
      <c r="I3101" s="193">
        <f>MAX(0,E3101-Assumptions!$C$3)*Assumptions!$C$2</f>
        <v>0</v>
      </c>
      <c r="J3101" s="193">
        <f>MAX(0,F3101-Assumptions!$C$3)*Assumptions!$C$2</f>
        <v>0</v>
      </c>
      <c r="K3101" s="193">
        <f>MAX(0,G3101-Assumptions!$C$3)*Assumptions!$C$2</f>
        <v>0</v>
      </c>
    </row>
    <row r="3102" spans="1:11">
      <c r="A3102" s="192">
        <f t="shared" si="239"/>
        <v>47978.08333332582</v>
      </c>
      <c r="B3102" s="218">
        <v>15.253563829787236</v>
      </c>
      <c r="C3102" s="219">
        <f t="shared" si="238"/>
        <v>7.3715029885063413E-5</v>
      </c>
      <c r="D3102" s="193">
        <f t="shared" si="240"/>
        <v>15.929833722940765</v>
      </c>
      <c r="E3102" s="193">
        <f t="shared" si="241"/>
        <v>16.636086181053493</v>
      </c>
      <c r="F3102" s="193">
        <f t="shared" si="241"/>
        <v>17.373650487316397</v>
      </c>
      <c r="G3102" s="193">
        <f t="shared" si="241"/>
        <v>18.143914858964429</v>
      </c>
      <c r="H3102" s="193">
        <f>MAX(0,D3102-Assumptions!$C$3)*Assumptions!$C$2</f>
        <v>0</v>
      </c>
      <c r="I3102" s="193">
        <f>MAX(0,E3102-Assumptions!$C$3)*Assumptions!$C$2</f>
        <v>0</v>
      </c>
      <c r="J3102" s="193">
        <f>MAX(0,F3102-Assumptions!$C$3)*Assumptions!$C$2</f>
        <v>0</v>
      </c>
      <c r="K3102" s="193">
        <f>MAX(0,G3102-Assumptions!$C$3)*Assumptions!$C$2</f>
        <v>0</v>
      </c>
    </row>
    <row r="3103" spans="1:11">
      <c r="A3103" s="192">
        <f t="shared" si="239"/>
        <v>47978.124999992484</v>
      </c>
      <c r="B3103" s="218">
        <v>14.754308510638301</v>
      </c>
      <c r="C3103" s="219">
        <f t="shared" si="238"/>
        <v>7.1302307115354201E-5</v>
      </c>
      <c r="D3103" s="193">
        <f t="shared" si="240"/>
        <v>15.40844381641902</v>
      </c>
      <c r="E3103" s="193">
        <f t="shared" si="241"/>
        <v>16.091580345670177</v>
      </c>
      <c r="F3103" s="193">
        <f t="shared" si="241"/>
        <v>16.805003873605784</v>
      </c>
      <c r="G3103" s="193">
        <f t="shared" si="241"/>
        <v>17.550057180548716</v>
      </c>
      <c r="H3103" s="193">
        <f>MAX(0,D3103-Assumptions!$C$3)*Assumptions!$C$2</f>
        <v>0</v>
      </c>
      <c r="I3103" s="193">
        <f>MAX(0,E3103-Assumptions!$C$3)*Assumptions!$C$2</f>
        <v>0</v>
      </c>
      <c r="J3103" s="193">
        <f>MAX(0,F3103-Assumptions!$C$3)*Assumptions!$C$2</f>
        <v>0</v>
      </c>
      <c r="K3103" s="193">
        <f>MAX(0,G3103-Assumptions!$C$3)*Assumptions!$C$2</f>
        <v>0</v>
      </c>
    </row>
    <row r="3104" spans="1:11">
      <c r="A3104" s="192">
        <f t="shared" si="239"/>
        <v>47978.166666659148</v>
      </c>
      <c r="B3104" s="218">
        <v>14.688617021276597</v>
      </c>
      <c r="C3104" s="219">
        <f t="shared" si="238"/>
        <v>7.0984843593024019E-5</v>
      </c>
      <c r="D3104" s="193">
        <f t="shared" si="240"/>
        <v>15.339839881350365</v>
      </c>
      <c r="E3104" s="193">
        <f t="shared" si="241"/>
        <v>16.019934841014475</v>
      </c>
      <c r="F3104" s="193">
        <f t="shared" si="241"/>
        <v>16.73018195074912</v>
      </c>
      <c r="G3104" s="193">
        <f t="shared" si="241"/>
        <v>17.471918012336115</v>
      </c>
      <c r="H3104" s="193">
        <f>MAX(0,D3104-Assumptions!$C$3)*Assumptions!$C$2</f>
        <v>0</v>
      </c>
      <c r="I3104" s="193">
        <f>MAX(0,E3104-Assumptions!$C$3)*Assumptions!$C$2</f>
        <v>0</v>
      </c>
      <c r="J3104" s="193">
        <f>MAX(0,F3104-Assumptions!$C$3)*Assumptions!$C$2</f>
        <v>0</v>
      </c>
      <c r="K3104" s="193">
        <f>MAX(0,G3104-Assumptions!$C$3)*Assumptions!$C$2</f>
        <v>0</v>
      </c>
    </row>
    <row r="3105" spans="1:11">
      <c r="A3105" s="192">
        <f t="shared" si="239"/>
        <v>47978.208333325812</v>
      </c>
      <c r="B3105" s="218">
        <v>14.833138297872342</v>
      </c>
      <c r="C3105" s="219">
        <f t="shared" si="238"/>
        <v>7.1683263342150384E-5</v>
      </c>
      <c r="D3105" s="193">
        <f t="shared" si="240"/>
        <v>15.490768538501399</v>
      </c>
      <c r="E3105" s="193">
        <f t="shared" si="241"/>
        <v>16.177554951257015</v>
      </c>
      <c r="F3105" s="193">
        <f t="shared" si="241"/>
        <v>16.894790181033773</v>
      </c>
      <c r="G3105" s="193">
        <f t="shared" si="241"/>
        <v>17.643824182403826</v>
      </c>
      <c r="H3105" s="193">
        <f>MAX(0,D3105-Assumptions!$C$3)*Assumptions!$C$2</f>
        <v>0</v>
      </c>
      <c r="I3105" s="193">
        <f>MAX(0,E3105-Assumptions!$C$3)*Assumptions!$C$2</f>
        <v>0</v>
      </c>
      <c r="J3105" s="193">
        <f>MAX(0,F3105-Assumptions!$C$3)*Assumptions!$C$2</f>
        <v>0</v>
      </c>
      <c r="K3105" s="193">
        <f>MAX(0,G3105-Assumptions!$C$3)*Assumptions!$C$2</f>
        <v>0</v>
      </c>
    </row>
    <row r="3106" spans="1:11">
      <c r="A3106" s="192">
        <f t="shared" si="239"/>
        <v>47978.249999992477</v>
      </c>
      <c r="B3106" s="218">
        <v>15.266702127659576</v>
      </c>
      <c r="C3106" s="219">
        <f t="shared" si="238"/>
        <v>7.3778522589529441E-5</v>
      </c>
      <c r="D3106" s="193">
        <f t="shared" si="240"/>
        <v>15.943554509954495</v>
      </c>
      <c r="E3106" s="193">
        <f t="shared" si="241"/>
        <v>16.650415281984632</v>
      </c>
      <c r="F3106" s="193">
        <f t="shared" si="241"/>
        <v>17.388614871887729</v>
      </c>
      <c r="G3106" s="193">
        <f t="shared" si="241"/>
        <v>18.159542692606948</v>
      </c>
      <c r="H3106" s="193">
        <f>MAX(0,D3106-Assumptions!$C$3)*Assumptions!$C$2</f>
        <v>0</v>
      </c>
      <c r="I3106" s="193">
        <f>MAX(0,E3106-Assumptions!$C$3)*Assumptions!$C$2</f>
        <v>0</v>
      </c>
      <c r="J3106" s="193">
        <f>MAX(0,F3106-Assumptions!$C$3)*Assumptions!$C$2</f>
        <v>0</v>
      </c>
      <c r="K3106" s="193">
        <f>MAX(0,G3106-Assumptions!$C$3)*Assumptions!$C$2</f>
        <v>0</v>
      </c>
    </row>
    <row r="3107" spans="1:11">
      <c r="A3107" s="192">
        <f t="shared" si="239"/>
        <v>47978.291666659141</v>
      </c>
      <c r="B3107" s="218">
        <v>17.21117021276596</v>
      </c>
      <c r="C3107" s="219">
        <f t="shared" si="238"/>
        <v>8.3175442850502216E-5</v>
      </c>
      <c r="D3107" s="193">
        <f t="shared" si="240"/>
        <v>17.974230987986566</v>
      </c>
      <c r="E3107" s="193">
        <f t="shared" si="241"/>
        <v>18.771122219793348</v>
      </c>
      <c r="F3107" s="193">
        <f t="shared" si="241"/>
        <v>19.603343788444857</v>
      </c>
      <c r="G3107" s="193">
        <f t="shared" si="241"/>
        <v>20.472462071699745</v>
      </c>
      <c r="H3107" s="193">
        <f>MAX(0,D3107-Assumptions!$C$3)*Assumptions!$C$2</f>
        <v>0</v>
      </c>
      <c r="I3107" s="193">
        <f>MAX(0,E3107-Assumptions!$C$3)*Assumptions!$C$2</f>
        <v>0</v>
      </c>
      <c r="J3107" s="193">
        <f>MAX(0,F3107-Assumptions!$C$3)*Assumptions!$C$2</f>
        <v>0</v>
      </c>
      <c r="K3107" s="193">
        <f>MAX(0,G3107-Assumptions!$C$3)*Assumptions!$C$2</f>
        <v>0</v>
      </c>
    </row>
    <row r="3108" spans="1:11">
      <c r="A3108" s="192">
        <f t="shared" si="239"/>
        <v>47978.333333325805</v>
      </c>
      <c r="B3108" s="218">
        <v>19.300159574468086</v>
      </c>
      <c r="C3108" s="219">
        <f t="shared" si="238"/>
        <v>9.327078286060133E-5</v>
      </c>
      <c r="D3108" s="193">
        <f t="shared" si="240"/>
        <v>20.155836123169667</v>
      </c>
      <c r="E3108" s="193">
        <f t="shared" si="241"/>
        <v>21.049449267844601</v>
      </c>
      <c r="F3108" s="193">
        <f t="shared" si="241"/>
        <v>21.982680935286638</v>
      </c>
      <c r="G3108" s="193">
        <f t="shared" si="241"/>
        <v>22.957287620860246</v>
      </c>
      <c r="H3108" s="193">
        <f>MAX(0,D3108-Assumptions!$C$3)*Assumptions!$C$2</f>
        <v>0</v>
      </c>
      <c r="I3108" s="193">
        <f>MAX(0,E3108-Assumptions!$C$3)*Assumptions!$C$2</f>
        <v>0</v>
      </c>
      <c r="J3108" s="193">
        <f>MAX(0,F3108-Assumptions!$C$3)*Assumptions!$C$2</f>
        <v>0</v>
      </c>
      <c r="K3108" s="193">
        <f>MAX(0,G3108-Assumptions!$C$3)*Assumptions!$C$2</f>
        <v>0</v>
      </c>
    </row>
    <row r="3109" spans="1:11">
      <c r="A3109" s="192">
        <f t="shared" si="239"/>
        <v>47978.374999992469</v>
      </c>
      <c r="B3109" s="218">
        <v>20.232978723404258</v>
      </c>
      <c r="C3109" s="219">
        <f t="shared" si="238"/>
        <v>9.7778764877689626E-5</v>
      </c>
      <c r="D3109" s="193">
        <f t="shared" si="240"/>
        <v>21.130012001144511</v>
      </c>
      <c r="E3109" s="193">
        <f t="shared" si="241"/>
        <v>22.06681543395554</v>
      </c>
      <c r="F3109" s="193">
        <f t="shared" si="241"/>
        <v>23.045152239851205</v>
      </c>
      <c r="G3109" s="193">
        <f t="shared" si="241"/>
        <v>24.066863809479088</v>
      </c>
      <c r="H3109" s="193">
        <f>MAX(0,D3109-Assumptions!$C$3)*Assumptions!$C$2</f>
        <v>0</v>
      </c>
      <c r="I3109" s="193">
        <f>MAX(0,E3109-Assumptions!$C$3)*Assumptions!$C$2</f>
        <v>0</v>
      </c>
      <c r="J3109" s="193">
        <f>MAX(0,F3109-Assumptions!$C$3)*Assumptions!$C$2</f>
        <v>0</v>
      </c>
      <c r="K3109" s="193">
        <f>MAX(0,G3109-Assumptions!$C$3)*Assumptions!$C$2</f>
        <v>0</v>
      </c>
    </row>
    <row r="3110" spans="1:11">
      <c r="A3110" s="192">
        <f t="shared" si="239"/>
        <v>47978.416666659134</v>
      </c>
      <c r="B3110" s="218">
        <v>20.95558510638298</v>
      </c>
      <c r="C3110" s="219">
        <f t="shared" si="238"/>
        <v>1.0127086362332139E-4</v>
      </c>
      <c r="D3110" s="193">
        <f t="shared" si="240"/>
        <v>21.884655286899672</v>
      </c>
      <c r="E3110" s="193">
        <f t="shared" si="241"/>
        <v>22.854915985168233</v>
      </c>
      <c r="F3110" s="193">
        <f t="shared" si="241"/>
        <v>23.86819339127446</v>
      </c>
      <c r="G3110" s="193">
        <f t="shared" si="241"/>
        <v>24.926394659817625</v>
      </c>
      <c r="H3110" s="193">
        <f>MAX(0,D3110-Assumptions!$C$3)*Assumptions!$C$2</f>
        <v>0</v>
      </c>
      <c r="I3110" s="193">
        <f>MAX(0,E3110-Assumptions!$C$3)*Assumptions!$C$2</f>
        <v>0</v>
      </c>
      <c r="J3110" s="193">
        <f>MAX(0,F3110-Assumptions!$C$3)*Assumptions!$C$2</f>
        <v>0</v>
      </c>
      <c r="K3110" s="193">
        <f>MAX(0,G3110-Assumptions!$C$3)*Assumptions!$C$2</f>
        <v>0</v>
      </c>
    </row>
    <row r="3111" spans="1:11">
      <c r="A3111" s="192">
        <f t="shared" si="239"/>
        <v>47978.458333325798</v>
      </c>
      <c r="B3111" s="218">
        <v>20.981861702127667</v>
      </c>
      <c r="C3111" s="219">
        <f t="shared" si="238"/>
        <v>1.0139784903225348E-4</v>
      </c>
      <c r="D3111" s="193">
        <f t="shared" si="240"/>
        <v>21.912096860927139</v>
      </c>
      <c r="E3111" s="193">
        <f t="shared" si="241"/>
        <v>22.883574187030522</v>
      </c>
      <c r="F3111" s="193">
        <f t="shared" si="241"/>
        <v>23.898122160417135</v>
      </c>
      <c r="G3111" s="193">
        <f t="shared" si="241"/>
        <v>24.95765032710267</v>
      </c>
      <c r="H3111" s="193">
        <f>MAX(0,D3111-Assumptions!$C$3)*Assumptions!$C$2</f>
        <v>0</v>
      </c>
      <c r="I3111" s="193">
        <f>MAX(0,E3111-Assumptions!$C$3)*Assumptions!$C$2</f>
        <v>0</v>
      </c>
      <c r="J3111" s="193">
        <f>MAX(0,F3111-Assumptions!$C$3)*Assumptions!$C$2</f>
        <v>0</v>
      </c>
      <c r="K3111" s="193">
        <f>MAX(0,G3111-Assumptions!$C$3)*Assumptions!$C$2</f>
        <v>0</v>
      </c>
    </row>
    <row r="3112" spans="1:11">
      <c r="A3112" s="192">
        <f t="shared" si="239"/>
        <v>47978.499999992462</v>
      </c>
      <c r="B3112" s="218">
        <v>20.8636170212766</v>
      </c>
      <c r="C3112" s="219">
        <f t="shared" si="238"/>
        <v>1.0082641469205917E-4</v>
      </c>
      <c r="D3112" s="193">
        <f t="shared" si="240"/>
        <v>21.788609777803561</v>
      </c>
      <c r="E3112" s="193">
        <f t="shared" si="241"/>
        <v>22.754612278650256</v>
      </c>
      <c r="F3112" s="193">
        <f t="shared" si="241"/>
        <v>23.763442699275142</v>
      </c>
      <c r="G3112" s="193">
        <f t="shared" si="241"/>
        <v>24.816999824319996</v>
      </c>
      <c r="H3112" s="193">
        <f>MAX(0,D3112-Assumptions!$C$3)*Assumptions!$C$2</f>
        <v>0</v>
      </c>
      <c r="I3112" s="193">
        <f>MAX(0,E3112-Assumptions!$C$3)*Assumptions!$C$2</f>
        <v>0</v>
      </c>
      <c r="J3112" s="193">
        <f>MAX(0,F3112-Assumptions!$C$3)*Assumptions!$C$2</f>
        <v>0</v>
      </c>
      <c r="K3112" s="193">
        <f>MAX(0,G3112-Assumptions!$C$3)*Assumptions!$C$2</f>
        <v>0</v>
      </c>
    </row>
    <row r="3113" spans="1:11">
      <c r="A3113" s="192">
        <f t="shared" si="239"/>
        <v>47978.541666659126</v>
      </c>
      <c r="B3113" s="218">
        <v>20.443191489361702</v>
      </c>
      <c r="C3113" s="219">
        <f t="shared" si="238"/>
        <v>9.8794648149146119E-5</v>
      </c>
      <c r="D3113" s="193">
        <f t="shared" si="240"/>
        <v>21.34954459336419</v>
      </c>
      <c r="E3113" s="193">
        <f t="shared" si="241"/>
        <v>22.296081048853772</v>
      </c>
      <c r="F3113" s="193">
        <f t="shared" si="241"/>
        <v>23.284582392992512</v>
      </c>
      <c r="G3113" s="193">
        <f t="shared" si="241"/>
        <v>24.316909147759386</v>
      </c>
      <c r="H3113" s="193">
        <f>MAX(0,D3113-Assumptions!$C$3)*Assumptions!$C$2</f>
        <v>0</v>
      </c>
      <c r="I3113" s="193">
        <f>MAX(0,E3113-Assumptions!$C$3)*Assumptions!$C$2</f>
        <v>0</v>
      </c>
      <c r="J3113" s="193">
        <f>MAX(0,F3113-Assumptions!$C$3)*Assumptions!$C$2</f>
        <v>0</v>
      </c>
      <c r="K3113" s="193">
        <f>MAX(0,G3113-Assumptions!$C$3)*Assumptions!$C$2</f>
        <v>0</v>
      </c>
    </row>
    <row r="3114" spans="1:11">
      <c r="A3114" s="192">
        <f t="shared" si="239"/>
        <v>47978.583333325791</v>
      </c>
      <c r="B3114" s="218">
        <v>20.522021276595748</v>
      </c>
      <c r="C3114" s="219">
        <f t="shared" si="238"/>
        <v>9.917560437594233E-5</v>
      </c>
      <c r="D3114" s="193">
        <f t="shared" si="240"/>
        <v>21.431869315446576</v>
      </c>
      <c r="E3114" s="193">
        <f t="shared" si="241"/>
        <v>22.382055654440617</v>
      </c>
      <c r="F3114" s="193">
        <f t="shared" si="241"/>
        <v>23.374368700420508</v>
      </c>
      <c r="G3114" s="193">
        <f t="shared" si="241"/>
        <v>24.410676149614503</v>
      </c>
      <c r="H3114" s="193">
        <f>MAX(0,D3114-Assumptions!$C$3)*Assumptions!$C$2</f>
        <v>0</v>
      </c>
      <c r="I3114" s="193">
        <f>MAX(0,E3114-Assumptions!$C$3)*Assumptions!$C$2</f>
        <v>0</v>
      </c>
      <c r="J3114" s="193">
        <f>MAX(0,F3114-Assumptions!$C$3)*Assumptions!$C$2</f>
        <v>0</v>
      </c>
      <c r="K3114" s="193">
        <f>MAX(0,G3114-Assumptions!$C$3)*Assumptions!$C$2</f>
        <v>0</v>
      </c>
    </row>
    <row r="3115" spans="1:11">
      <c r="A3115" s="192">
        <f t="shared" si="239"/>
        <v>47978.624999992455</v>
      </c>
      <c r="B3115" s="218">
        <v>20.088457446808516</v>
      </c>
      <c r="C3115" s="219">
        <f t="shared" si="238"/>
        <v>9.7080345128563287E-5</v>
      </c>
      <c r="D3115" s="193">
        <f t="shared" si="240"/>
        <v>20.979083343993484</v>
      </c>
      <c r="E3115" s="193">
        <f t="shared" si="241"/>
        <v>21.909195323713003</v>
      </c>
      <c r="F3115" s="193">
        <f t="shared" si="241"/>
        <v>22.88054400956656</v>
      </c>
      <c r="G3115" s="193">
        <f t="shared" si="241"/>
        <v>23.894957639411384</v>
      </c>
      <c r="H3115" s="193">
        <f>MAX(0,D3115-Assumptions!$C$3)*Assumptions!$C$2</f>
        <v>0</v>
      </c>
      <c r="I3115" s="193">
        <f>MAX(0,E3115-Assumptions!$C$3)*Assumptions!$C$2</f>
        <v>0</v>
      </c>
      <c r="J3115" s="193">
        <f>MAX(0,F3115-Assumptions!$C$3)*Assumptions!$C$2</f>
        <v>0</v>
      </c>
      <c r="K3115" s="193">
        <f>MAX(0,G3115-Assumptions!$C$3)*Assumptions!$C$2</f>
        <v>0</v>
      </c>
    </row>
    <row r="3116" spans="1:11">
      <c r="A3116" s="192">
        <f t="shared" si="239"/>
        <v>47978.666666659119</v>
      </c>
      <c r="B3116" s="218">
        <v>20.95558510638298</v>
      </c>
      <c r="C3116" s="219">
        <f t="shared" si="238"/>
        <v>1.0127086362332139E-4</v>
      </c>
      <c r="D3116" s="193">
        <f t="shared" si="240"/>
        <v>21.884655286899672</v>
      </c>
      <c r="E3116" s="193">
        <f t="shared" si="241"/>
        <v>22.854915985168233</v>
      </c>
      <c r="F3116" s="193">
        <f t="shared" si="241"/>
        <v>23.86819339127446</v>
      </c>
      <c r="G3116" s="193">
        <f t="shared" si="241"/>
        <v>24.926394659817625</v>
      </c>
      <c r="H3116" s="193">
        <f>MAX(0,D3116-Assumptions!$C$3)*Assumptions!$C$2</f>
        <v>0</v>
      </c>
      <c r="I3116" s="193">
        <f>MAX(0,E3116-Assumptions!$C$3)*Assumptions!$C$2</f>
        <v>0</v>
      </c>
      <c r="J3116" s="193">
        <f>MAX(0,F3116-Assumptions!$C$3)*Assumptions!$C$2</f>
        <v>0</v>
      </c>
      <c r="K3116" s="193">
        <f>MAX(0,G3116-Assumptions!$C$3)*Assumptions!$C$2</f>
        <v>0</v>
      </c>
    </row>
    <row r="3117" spans="1:11">
      <c r="A3117" s="192">
        <f t="shared" si="239"/>
        <v>47978.708333325783</v>
      </c>
      <c r="B3117" s="218">
        <v>21.87526595744681</v>
      </c>
      <c r="C3117" s="219">
        <f t="shared" si="238"/>
        <v>1.0571535293594365E-4</v>
      </c>
      <c r="D3117" s="193">
        <f t="shared" si="240"/>
        <v>22.845110377860788</v>
      </c>
      <c r="E3117" s="193">
        <f t="shared" si="241"/>
        <v>23.857953050348033</v>
      </c>
      <c r="F3117" s="193">
        <f t="shared" si="241"/>
        <v>24.915700311267699</v>
      </c>
      <c r="G3117" s="193">
        <f t="shared" si="241"/>
        <v>26.020343014793948</v>
      </c>
      <c r="H3117" s="193">
        <f>MAX(0,D3117-Assumptions!$C$3)*Assumptions!$C$2</f>
        <v>0</v>
      </c>
      <c r="I3117" s="193">
        <f>MAX(0,E3117-Assumptions!$C$3)*Assumptions!$C$2</f>
        <v>0</v>
      </c>
      <c r="J3117" s="193">
        <f>MAX(0,F3117-Assumptions!$C$3)*Assumptions!$C$2</f>
        <v>0</v>
      </c>
      <c r="K3117" s="193">
        <f>MAX(0,G3117-Assumptions!$C$3)*Assumptions!$C$2</f>
        <v>0</v>
      </c>
    </row>
    <row r="3118" spans="1:11">
      <c r="A3118" s="192">
        <f t="shared" si="239"/>
        <v>47978.749999992448</v>
      </c>
      <c r="B3118" s="218">
        <v>21.980372340425536</v>
      </c>
      <c r="C3118" s="219">
        <f t="shared" si="238"/>
        <v>1.0622329457167191E-4</v>
      </c>
      <c r="D3118" s="193">
        <f t="shared" si="240"/>
        <v>22.954876673970627</v>
      </c>
      <c r="E3118" s="193">
        <f t="shared" si="241"/>
        <v>23.972585857797153</v>
      </c>
      <c r="F3118" s="193">
        <f t="shared" si="241"/>
        <v>25.035415387838356</v>
      </c>
      <c r="G3118" s="193">
        <f t="shared" ref="E3118:G3150" si="242">$C3118*G$2</f>
        <v>26.145365683934099</v>
      </c>
      <c r="H3118" s="193">
        <f>MAX(0,D3118-Assumptions!$C$3)*Assumptions!$C$2</f>
        <v>0</v>
      </c>
      <c r="I3118" s="193">
        <f>MAX(0,E3118-Assumptions!$C$3)*Assumptions!$C$2</f>
        <v>0</v>
      </c>
      <c r="J3118" s="193">
        <f>MAX(0,F3118-Assumptions!$C$3)*Assumptions!$C$2</f>
        <v>0</v>
      </c>
      <c r="K3118" s="193">
        <f>MAX(0,G3118-Assumptions!$C$3)*Assumptions!$C$2</f>
        <v>0</v>
      </c>
    </row>
    <row r="3119" spans="1:11">
      <c r="A3119" s="192">
        <f t="shared" si="239"/>
        <v>47978.791666659112</v>
      </c>
      <c r="B3119" s="218">
        <v>21.376010638297874</v>
      </c>
      <c r="C3119" s="219">
        <f t="shared" si="238"/>
        <v>1.0330263016623443E-4</v>
      </c>
      <c r="D3119" s="193">
        <f t="shared" si="240"/>
        <v>22.32372047133904</v>
      </c>
      <c r="E3119" s="193">
        <f t="shared" si="242"/>
        <v>23.313447214964715</v>
      </c>
      <c r="F3119" s="193">
        <f t="shared" si="242"/>
        <v>24.347053697557087</v>
      </c>
      <c r="G3119" s="193">
        <f t="shared" si="242"/>
        <v>25.426485336378231</v>
      </c>
      <c r="H3119" s="193">
        <f>MAX(0,D3119-Assumptions!$C$3)*Assumptions!$C$2</f>
        <v>0</v>
      </c>
      <c r="I3119" s="193">
        <f>MAX(0,E3119-Assumptions!$C$3)*Assumptions!$C$2</f>
        <v>0</v>
      </c>
      <c r="J3119" s="193">
        <f>MAX(0,F3119-Assumptions!$C$3)*Assumptions!$C$2</f>
        <v>0</v>
      </c>
      <c r="K3119" s="193">
        <f>MAX(0,G3119-Assumptions!$C$3)*Assumptions!$C$2</f>
        <v>0</v>
      </c>
    </row>
    <row r="3120" spans="1:11">
      <c r="A3120" s="192">
        <f t="shared" si="239"/>
        <v>47978.833333325776</v>
      </c>
      <c r="B3120" s="218">
        <v>21.691329787234043</v>
      </c>
      <c r="C3120" s="219">
        <f t="shared" si="238"/>
        <v>1.0482645507341919E-4</v>
      </c>
      <c r="D3120" s="193">
        <f t="shared" si="240"/>
        <v>22.653019359668562</v>
      </c>
      <c r="E3120" s="193">
        <f t="shared" si="242"/>
        <v>23.657345637312073</v>
      </c>
      <c r="F3120" s="193">
        <f t="shared" si="242"/>
        <v>24.70619892726905</v>
      </c>
      <c r="G3120" s="193">
        <f t="shared" si="242"/>
        <v>25.80155334379868</v>
      </c>
      <c r="H3120" s="193">
        <f>MAX(0,D3120-Assumptions!$C$3)*Assumptions!$C$2</f>
        <v>0</v>
      </c>
      <c r="I3120" s="193">
        <f>MAX(0,E3120-Assumptions!$C$3)*Assumptions!$C$2</f>
        <v>0</v>
      </c>
      <c r="J3120" s="193">
        <f>MAX(0,F3120-Assumptions!$C$3)*Assumptions!$C$2</f>
        <v>0</v>
      </c>
      <c r="K3120" s="193">
        <f>MAX(0,G3120-Assumptions!$C$3)*Assumptions!$C$2</f>
        <v>0</v>
      </c>
    </row>
    <row r="3121" spans="1:11">
      <c r="A3121" s="192">
        <f t="shared" si="239"/>
        <v>47978.87499999244</v>
      </c>
      <c r="B3121" s="218">
        <v>22.032925531914895</v>
      </c>
      <c r="C3121" s="219">
        <f t="shared" si="238"/>
        <v>1.0647726538953603E-4</v>
      </c>
      <c r="D3121" s="193">
        <f t="shared" si="240"/>
        <v>23.009759822025547</v>
      </c>
      <c r="E3121" s="193">
        <f t="shared" si="242"/>
        <v>24.029902261521713</v>
      </c>
      <c r="F3121" s="193">
        <f t="shared" si="242"/>
        <v>25.095272926123684</v>
      </c>
      <c r="G3121" s="193">
        <f t="shared" si="242"/>
        <v>26.207877018504174</v>
      </c>
      <c r="H3121" s="193">
        <f>MAX(0,D3121-Assumptions!$C$3)*Assumptions!$C$2</f>
        <v>0</v>
      </c>
      <c r="I3121" s="193">
        <f>MAX(0,E3121-Assumptions!$C$3)*Assumptions!$C$2</f>
        <v>0</v>
      </c>
      <c r="J3121" s="193">
        <f>MAX(0,F3121-Assumptions!$C$3)*Assumptions!$C$2</f>
        <v>0</v>
      </c>
      <c r="K3121" s="193">
        <f>MAX(0,G3121-Assumptions!$C$3)*Assumptions!$C$2</f>
        <v>0</v>
      </c>
    </row>
    <row r="3122" spans="1:11">
      <c r="A3122" s="192">
        <f t="shared" si="239"/>
        <v>47978.916666659105</v>
      </c>
      <c r="B3122" s="218">
        <v>20.705957446808515</v>
      </c>
      <c r="C3122" s="219">
        <f t="shared" si="238"/>
        <v>1.0006450223846679E-4</v>
      </c>
      <c r="D3122" s="193">
        <f t="shared" si="240"/>
        <v>21.623960333638802</v>
      </c>
      <c r="E3122" s="193">
        <f t="shared" si="242"/>
        <v>22.582663067476581</v>
      </c>
      <c r="F3122" s="193">
        <f t="shared" si="242"/>
        <v>23.583870084419157</v>
      </c>
      <c r="G3122" s="193">
        <f t="shared" si="242"/>
        <v>24.62946582060977</v>
      </c>
      <c r="H3122" s="193">
        <f>MAX(0,D3122-Assumptions!$C$3)*Assumptions!$C$2</f>
        <v>0</v>
      </c>
      <c r="I3122" s="193">
        <f>MAX(0,E3122-Assumptions!$C$3)*Assumptions!$C$2</f>
        <v>0</v>
      </c>
      <c r="J3122" s="193">
        <f>MAX(0,F3122-Assumptions!$C$3)*Assumptions!$C$2</f>
        <v>0</v>
      </c>
      <c r="K3122" s="193">
        <f>MAX(0,G3122-Assumptions!$C$3)*Assumptions!$C$2</f>
        <v>0</v>
      </c>
    </row>
    <row r="3123" spans="1:11">
      <c r="A3123" s="192">
        <f t="shared" si="239"/>
        <v>47978.958333325769</v>
      </c>
      <c r="B3123" s="218">
        <v>19.142500000000002</v>
      </c>
      <c r="C3123" s="219">
        <f t="shared" si="238"/>
        <v>9.2508870407008949E-5</v>
      </c>
      <c r="D3123" s="193">
        <f t="shared" si="240"/>
        <v>19.991186679004905</v>
      </c>
      <c r="E3123" s="193">
        <f t="shared" si="242"/>
        <v>20.877500056670922</v>
      </c>
      <c r="F3123" s="193">
        <f t="shared" si="242"/>
        <v>21.803108320430653</v>
      </c>
      <c r="G3123" s="193">
        <f t="shared" si="242"/>
        <v>22.76975361715002</v>
      </c>
      <c r="H3123" s="193">
        <f>MAX(0,D3123-Assumptions!$C$3)*Assumptions!$C$2</f>
        <v>0</v>
      </c>
      <c r="I3123" s="193">
        <f>MAX(0,E3123-Assumptions!$C$3)*Assumptions!$C$2</f>
        <v>0</v>
      </c>
      <c r="J3123" s="193">
        <f>MAX(0,F3123-Assumptions!$C$3)*Assumptions!$C$2</f>
        <v>0</v>
      </c>
      <c r="K3123" s="193">
        <f>MAX(0,G3123-Assumptions!$C$3)*Assumptions!$C$2</f>
        <v>0</v>
      </c>
    </row>
    <row r="3124" spans="1:11">
      <c r="A3124" s="192">
        <f t="shared" si="239"/>
        <v>47978.999999992433</v>
      </c>
      <c r="B3124" s="218">
        <v>17.381968085106386</v>
      </c>
      <c r="C3124" s="219">
        <f t="shared" si="238"/>
        <v>8.4000848008560639E-5</v>
      </c>
      <c r="D3124" s="193">
        <f t="shared" si="240"/>
        <v>18.15260121916506</v>
      </c>
      <c r="E3124" s="193">
        <f t="shared" si="242"/>
        <v>18.95740053189817</v>
      </c>
      <c r="F3124" s="193">
        <f t="shared" si="242"/>
        <v>19.797880787872174</v>
      </c>
      <c r="G3124" s="193">
        <f t="shared" si="242"/>
        <v>20.67562390905249</v>
      </c>
      <c r="H3124" s="193">
        <f>MAX(0,D3124-Assumptions!$C$3)*Assumptions!$C$2</f>
        <v>0</v>
      </c>
      <c r="I3124" s="193">
        <f>MAX(0,E3124-Assumptions!$C$3)*Assumptions!$C$2</f>
        <v>0</v>
      </c>
      <c r="J3124" s="193">
        <f>MAX(0,F3124-Assumptions!$C$3)*Assumptions!$C$2</f>
        <v>0</v>
      </c>
      <c r="K3124" s="193">
        <f>MAX(0,G3124-Assumptions!$C$3)*Assumptions!$C$2</f>
        <v>0</v>
      </c>
    </row>
    <row r="3125" spans="1:11">
      <c r="A3125" s="192">
        <f t="shared" si="239"/>
        <v>47979.041666659097</v>
      </c>
      <c r="B3125" s="218">
        <v>15.739680851063833</v>
      </c>
      <c r="C3125" s="219">
        <f t="shared" si="238"/>
        <v>7.606425995030661E-5</v>
      </c>
      <c r="D3125" s="193">
        <f t="shared" si="240"/>
        <v>16.437502842448783</v>
      </c>
      <c r="E3125" s="193">
        <f t="shared" si="242"/>
        <v>17.166262915505673</v>
      </c>
      <c r="F3125" s="193">
        <f t="shared" si="242"/>
        <v>17.92733271645568</v>
      </c>
      <c r="G3125" s="193">
        <f t="shared" si="242"/>
        <v>18.72214470373763</v>
      </c>
      <c r="H3125" s="193">
        <f>MAX(0,D3125-Assumptions!$C$3)*Assumptions!$C$2</f>
        <v>0</v>
      </c>
      <c r="I3125" s="193">
        <f>MAX(0,E3125-Assumptions!$C$3)*Assumptions!$C$2</f>
        <v>0</v>
      </c>
      <c r="J3125" s="193">
        <f>MAX(0,F3125-Assumptions!$C$3)*Assumptions!$C$2</f>
        <v>0</v>
      </c>
      <c r="K3125" s="193">
        <f>MAX(0,G3125-Assumptions!$C$3)*Assumptions!$C$2</f>
        <v>0</v>
      </c>
    </row>
    <row r="3126" spans="1:11">
      <c r="A3126" s="192">
        <f t="shared" si="239"/>
        <v>47979.083333325761</v>
      </c>
      <c r="B3126" s="218">
        <v>14.74117021276596</v>
      </c>
      <c r="C3126" s="219">
        <f t="shared" si="238"/>
        <v>7.1238814410888159E-5</v>
      </c>
      <c r="D3126" s="193">
        <f t="shared" si="240"/>
        <v>15.394723029405288</v>
      </c>
      <c r="E3126" s="193">
        <f t="shared" si="242"/>
        <v>16.077251244739035</v>
      </c>
      <c r="F3126" s="193">
        <f t="shared" si="242"/>
        <v>16.790039489034452</v>
      </c>
      <c r="G3126" s="193">
        <f t="shared" si="242"/>
        <v>17.534429346906194</v>
      </c>
      <c r="H3126" s="193">
        <f>MAX(0,D3126-Assumptions!$C$3)*Assumptions!$C$2</f>
        <v>0</v>
      </c>
      <c r="I3126" s="193">
        <f>MAX(0,E3126-Assumptions!$C$3)*Assumptions!$C$2</f>
        <v>0</v>
      </c>
      <c r="J3126" s="193">
        <f>MAX(0,F3126-Assumptions!$C$3)*Assumptions!$C$2</f>
        <v>0</v>
      </c>
      <c r="K3126" s="193">
        <f>MAX(0,G3126-Assumptions!$C$3)*Assumptions!$C$2</f>
        <v>0</v>
      </c>
    </row>
    <row r="3127" spans="1:11">
      <c r="A3127" s="192">
        <f t="shared" si="239"/>
        <v>47979.124999992426</v>
      </c>
      <c r="B3127" s="218">
        <v>14.22877659574468</v>
      </c>
      <c r="C3127" s="219">
        <f t="shared" si="238"/>
        <v>6.8762598936712892E-5</v>
      </c>
      <c r="D3127" s="193">
        <f t="shared" si="240"/>
        <v>14.859612335869809</v>
      </c>
      <c r="E3127" s="193">
        <f t="shared" si="242"/>
        <v>15.518416308424575</v>
      </c>
      <c r="F3127" s="193">
        <f t="shared" si="242"/>
        <v>16.206428490752504</v>
      </c>
      <c r="G3127" s="193">
        <f t="shared" si="242"/>
        <v>16.924943834847955</v>
      </c>
      <c r="H3127" s="193">
        <f>MAX(0,D3127-Assumptions!$C$3)*Assumptions!$C$2</f>
        <v>0</v>
      </c>
      <c r="I3127" s="193">
        <f>MAX(0,E3127-Assumptions!$C$3)*Assumptions!$C$2</f>
        <v>0</v>
      </c>
      <c r="J3127" s="193">
        <f>MAX(0,F3127-Assumptions!$C$3)*Assumptions!$C$2</f>
        <v>0</v>
      </c>
      <c r="K3127" s="193">
        <f>MAX(0,G3127-Assumptions!$C$3)*Assumptions!$C$2</f>
        <v>0</v>
      </c>
    </row>
    <row r="3128" spans="1:11">
      <c r="A3128" s="192">
        <f t="shared" si="239"/>
        <v>47979.16666665909</v>
      </c>
      <c r="B3128" s="218">
        <v>14.044840425531916</v>
      </c>
      <c r="C3128" s="219">
        <f t="shared" si="238"/>
        <v>6.7873701074188441E-5</v>
      </c>
      <c r="D3128" s="193">
        <f t="shared" si="240"/>
        <v>14.667521317677584</v>
      </c>
      <c r="E3128" s="193">
        <f t="shared" si="242"/>
        <v>15.317808895388616</v>
      </c>
      <c r="F3128" s="193">
        <f t="shared" si="242"/>
        <v>15.996927106753855</v>
      </c>
      <c r="G3128" s="193">
        <f t="shared" si="242"/>
        <v>16.706154163852691</v>
      </c>
      <c r="H3128" s="193">
        <f>MAX(0,D3128-Assumptions!$C$3)*Assumptions!$C$2</f>
        <v>0</v>
      </c>
      <c r="I3128" s="193">
        <f>MAX(0,E3128-Assumptions!$C$3)*Assumptions!$C$2</f>
        <v>0</v>
      </c>
      <c r="J3128" s="193">
        <f>MAX(0,F3128-Assumptions!$C$3)*Assumptions!$C$2</f>
        <v>0</v>
      </c>
      <c r="K3128" s="193">
        <f>MAX(0,G3128-Assumptions!$C$3)*Assumptions!$C$2</f>
        <v>0</v>
      </c>
    </row>
    <row r="3129" spans="1:11">
      <c r="A3129" s="192">
        <f t="shared" si="239"/>
        <v>47979.208333325754</v>
      </c>
      <c r="B3129" s="218">
        <v>14.176223404255321</v>
      </c>
      <c r="C3129" s="219">
        <f t="shared" si="238"/>
        <v>6.8508628118848765E-5</v>
      </c>
      <c r="D3129" s="193">
        <f t="shared" si="240"/>
        <v>14.804729187814887</v>
      </c>
      <c r="E3129" s="193">
        <f t="shared" si="242"/>
        <v>15.461099904700015</v>
      </c>
      <c r="F3129" s="193">
        <f t="shared" si="242"/>
        <v>16.146570952467176</v>
      </c>
      <c r="G3129" s="193">
        <f t="shared" si="242"/>
        <v>16.86243250027788</v>
      </c>
      <c r="H3129" s="193">
        <f>MAX(0,D3129-Assumptions!$C$3)*Assumptions!$C$2</f>
        <v>0</v>
      </c>
      <c r="I3129" s="193">
        <f>MAX(0,E3129-Assumptions!$C$3)*Assumptions!$C$2</f>
        <v>0</v>
      </c>
      <c r="J3129" s="193">
        <f>MAX(0,F3129-Assumptions!$C$3)*Assumptions!$C$2</f>
        <v>0</v>
      </c>
      <c r="K3129" s="193">
        <f>MAX(0,G3129-Assumptions!$C$3)*Assumptions!$C$2</f>
        <v>0</v>
      </c>
    </row>
    <row r="3130" spans="1:11">
      <c r="A3130" s="192">
        <f t="shared" si="239"/>
        <v>47979.249999992418</v>
      </c>
      <c r="B3130" s="218">
        <v>14.71489361702128</v>
      </c>
      <c r="C3130" s="219">
        <f t="shared" si="238"/>
        <v>7.1111829001956102E-5</v>
      </c>
      <c r="D3130" s="193">
        <f t="shared" si="240"/>
        <v>15.36728145537783</v>
      </c>
      <c r="E3130" s="193">
        <f t="shared" si="242"/>
        <v>16.048593042876757</v>
      </c>
      <c r="F3130" s="193">
        <f t="shared" si="242"/>
        <v>16.760110719891788</v>
      </c>
      <c r="G3130" s="193">
        <f t="shared" si="242"/>
        <v>17.503173679621156</v>
      </c>
      <c r="H3130" s="193">
        <f>MAX(0,D3130-Assumptions!$C$3)*Assumptions!$C$2</f>
        <v>0</v>
      </c>
      <c r="I3130" s="193">
        <f>MAX(0,E3130-Assumptions!$C$3)*Assumptions!$C$2</f>
        <v>0</v>
      </c>
      <c r="J3130" s="193">
        <f>MAX(0,F3130-Assumptions!$C$3)*Assumptions!$C$2</f>
        <v>0</v>
      </c>
      <c r="K3130" s="193">
        <f>MAX(0,G3130-Assumptions!$C$3)*Assumptions!$C$2</f>
        <v>0</v>
      </c>
    </row>
    <row r="3131" spans="1:11">
      <c r="A3131" s="192">
        <f t="shared" si="239"/>
        <v>47979.291666659083</v>
      </c>
      <c r="B3131" s="218">
        <v>16.304627659574471</v>
      </c>
      <c r="C3131" s="219">
        <f t="shared" si="238"/>
        <v>7.8794446242345991E-5</v>
      </c>
      <c r="D3131" s="193">
        <f t="shared" si="240"/>
        <v>17.027496684039182</v>
      </c>
      <c r="E3131" s="193">
        <f t="shared" si="242"/>
        <v>17.78241425554469</v>
      </c>
      <c r="F3131" s="193">
        <f t="shared" si="242"/>
        <v>18.570801253022953</v>
      </c>
      <c r="G3131" s="193">
        <f t="shared" si="242"/>
        <v>19.394141550365941</v>
      </c>
      <c r="H3131" s="193">
        <f>MAX(0,D3131-Assumptions!$C$3)*Assumptions!$C$2</f>
        <v>0</v>
      </c>
      <c r="I3131" s="193">
        <f>MAX(0,E3131-Assumptions!$C$3)*Assumptions!$C$2</f>
        <v>0</v>
      </c>
      <c r="J3131" s="193">
        <f>MAX(0,F3131-Assumptions!$C$3)*Assumptions!$C$2</f>
        <v>0</v>
      </c>
      <c r="K3131" s="193">
        <f>MAX(0,G3131-Assumptions!$C$3)*Assumptions!$C$2</f>
        <v>0</v>
      </c>
    </row>
    <row r="3132" spans="1:11">
      <c r="A3132" s="192">
        <f t="shared" si="239"/>
        <v>47979.333333325747</v>
      </c>
      <c r="B3132" s="218">
        <v>18.643244680851069</v>
      </c>
      <c r="C3132" s="219">
        <f t="shared" si="238"/>
        <v>9.0096147637299737E-5</v>
      </c>
      <c r="D3132" s="193">
        <f t="shared" si="240"/>
        <v>19.469796772483161</v>
      </c>
      <c r="E3132" s="193">
        <f t="shared" si="242"/>
        <v>20.332994221287606</v>
      </c>
      <c r="F3132" s="193">
        <f t="shared" si="242"/>
        <v>21.234461706720044</v>
      </c>
      <c r="G3132" s="193">
        <f t="shared" si="242"/>
        <v>22.175895938734303</v>
      </c>
      <c r="H3132" s="193">
        <f>MAX(0,D3132-Assumptions!$C$3)*Assumptions!$C$2</f>
        <v>0</v>
      </c>
      <c r="I3132" s="193">
        <f>MAX(0,E3132-Assumptions!$C$3)*Assumptions!$C$2</f>
        <v>0</v>
      </c>
      <c r="J3132" s="193">
        <f>MAX(0,F3132-Assumptions!$C$3)*Assumptions!$C$2</f>
        <v>0</v>
      </c>
      <c r="K3132" s="193">
        <f>MAX(0,G3132-Assumptions!$C$3)*Assumptions!$C$2</f>
        <v>0</v>
      </c>
    </row>
    <row r="3133" spans="1:11">
      <c r="A3133" s="192">
        <f t="shared" si="239"/>
        <v>47979.374999992411</v>
      </c>
      <c r="B3133" s="218">
        <v>19.576063829787241</v>
      </c>
      <c r="C3133" s="219">
        <f t="shared" si="238"/>
        <v>9.4604129654388033E-5</v>
      </c>
      <c r="D3133" s="193">
        <f t="shared" si="240"/>
        <v>20.443972650458004</v>
      </c>
      <c r="E3133" s="193">
        <f t="shared" si="242"/>
        <v>21.350360387398545</v>
      </c>
      <c r="F3133" s="193">
        <f t="shared" si="242"/>
        <v>22.296933011284612</v>
      </c>
      <c r="G3133" s="193">
        <f t="shared" si="242"/>
        <v>23.285472127353149</v>
      </c>
      <c r="H3133" s="193">
        <f>MAX(0,D3133-Assumptions!$C$3)*Assumptions!$C$2</f>
        <v>0</v>
      </c>
      <c r="I3133" s="193">
        <f>MAX(0,E3133-Assumptions!$C$3)*Assumptions!$C$2</f>
        <v>0</v>
      </c>
      <c r="J3133" s="193">
        <f>MAX(0,F3133-Assumptions!$C$3)*Assumptions!$C$2</f>
        <v>0</v>
      </c>
      <c r="K3133" s="193">
        <f>MAX(0,G3133-Assumptions!$C$3)*Assumptions!$C$2</f>
        <v>0</v>
      </c>
    </row>
    <row r="3134" spans="1:11">
      <c r="A3134" s="192">
        <f t="shared" si="239"/>
        <v>47979.416666659075</v>
      </c>
      <c r="B3134" s="218">
        <v>20.114734042553195</v>
      </c>
      <c r="C3134" s="219">
        <f t="shared" si="238"/>
        <v>9.7207330537495343E-5</v>
      </c>
      <c r="D3134" s="193">
        <f t="shared" si="240"/>
        <v>21.006524918020943</v>
      </c>
      <c r="E3134" s="193">
        <f t="shared" si="242"/>
        <v>21.937853525575282</v>
      </c>
      <c r="F3134" s="193">
        <f t="shared" si="242"/>
        <v>22.91047277870922</v>
      </c>
      <c r="G3134" s="193">
        <f t="shared" si="242"/>
        <v>23.926213306696418</v>
      </c>
      <c r="H3134" s="193">
        <f>MAX(0,D3134-Assumptions!$C$3)*Assumptions!$C$2</f>
        <v>0</v>
      </c>
      <c r="I3134" s="193">
        <f>MAX(0,E3134-Assumptions!$C$3)*Assumptions!$C$2</f>
        <v>0</v>
      </c>
      <c r="J3134" s="193">
        <f>MAX(0,F3134-Assumptions!$C$3)*Assumptions!$C$2</f>
        <v>0</v>
      </c>
      <c r="K3134" s="193">
        <f>MAX(0,G3134-Assumptions!$C$3)*Assumptions!$C$2</f>
        <v>0</v>
      </c>
    </row>
    <row r="3135" spans="1:11">
      <c r="A3135" s="192">
        <f t="shared" si="239"/>
        <v>47979.45833332574</v>
      </c>
      <c r="B3135" s="218">
        <v>20.364361702127663</v>
      </c>
      <c r="C3135" s="219">
        <f t="shared" si="238"/>
        <v>9.8413691922349949E-5</v>
      </c>
      <c r="D3135" s="193">
        <f t="shared" si="240"/>
        <v>21.267219871281814</v>
      </c>
      <c r="E3135" s="193">
        <f t="shared" si="242"/>
        <v>22.210106443266938</v>
      </c>
      <c r="F3135" s="193">
        <f t="shared" si="242"/>
        <v>23.194796085564526</v>
      </c>
      <c r="G3135" s="193">
        <f t="shared" si="242"/>
        <v>24.223142145904276</v>
      </c>
      <c r="H3135" s="193">
        <f>MAX(0,D3135-Assumptions!$C$3)*Assumptions!$C$2</f>
        <v>0</v>
      </c>
      <c r="I3135" s="193">
        <f>MAX(0,E3135-Assumptions!$C$3)*Assumptions!$C$2</f>
        <v>0</v>
      </c>
      <c r="J3135" s="193">
        <f>MAX(0,F3135-Assumptions!$C$3)*Assumptions!$C$2</f>
        <v>0</v>
      </c>
      <c r="K3135" s="193">
        <f>MAX(0,G3135-Assumptions!$C$3)*Assumptions!$C$2</f>
        <v>0</v>
      </c>
    </row>
    <row r="3136" spans="1:11">
      <c r="A3136" s="192">
        <f t="shared" si="239"/>
        <v>47979.499999992404</v>
      </c>
      <c r="B3136" s="218">
        <v>20.692819148936174</v>
      </c>
      <c r="C3136" s="219">
        <f t="shared" si="238"/>
        <v>1.0000100953400075E-4</v>
      </c>
      <c r="D3136" s="193">
        <f t="shared" si="240"/>
        <v>21.610239546625071</v>
      </c>
      <c r="E3136" s="193">
        <f t="shared" si="242"/>
        <v>22.568333966545438</v>
      </c>
      <c r="F3136" s="193">
        <f t="shared" si="242"/>
        <v>23.568905699847825</v>
      </c>
      <c r="G3136" s="193">
        <f t="shared" si="242"/>
        <v>24.613837986967248</v>
      </c>
      <c r="H3136" s="193">
        <f>MAX(0,D3136-Assumptions!$C$3)*Assumptions!$C$2</f>
        <v>0</v>
      </c>
      <c r="I3136" s="193">
        <f>MAX(0,E3136-Assumptions!$C$3)*Assumptions!$C$2</f>
        <v>0</v>
      </c>
      <c r="J3136" s="193">
        <f>MAX(0,F3136-Assumptions!$C$3)*Assumptions!$C$2</f>
        <v>0</v>
      </c>
      <c r="K3136" s="193">
        <f>MAX(0,G3136-Assumptions!$C$3)*Assumptions!$C$2</f>
        <v>0</v>
      </c>
    </row>
    <row r="3137" spans="1:11">
      <c r="A3137" s="192">
        <f t="shared" si="239"/>
        <v>47979.541666659068</v>
      </c>
      <c r="B3137" s="218">
        <v>20.548297872340431</v>
      </c>
      <c r="C3137" s="219">
        <f t="shared" si="238"/>
        <v>9.9302589784874414E-5</v>
      </c>
      <c r="D3137" s="193">
        <f t="shared" si="240"/>
        <v>21.45931088947404</v>
      </c>
      <c r="E3137" s="193">
        <f t="shared" si="242"/>
        <v>22.410713856302902</v>
      </c>
      <c r="F3137" s="193">
        <f t="shared" si="242"/>
        <v>23.404297469563176</v>
      </c>
      <c r="G3137" s="193">
        <f t="shared" si="242"/>
        <v>24.441931816899544</v>
      </c>
      <c r="H3137" s="193">
        <f>MAX(0,D3137-Assumptions!$C$3)*Assumptions!$C$2</f>
        <v>0</v>
      </c>
      <c r="I3137" s="193">
        <f>MAX(0,E3137-Assumptions!$C$3)*Assumptions!$C$2</f>
        <v>0</v>
      </c>
      <c r="J3137" s="193">
        <f>MAX(0,F3137-Assumptions!$C$3)*Assumptions!$C$2</f>
        <v>0</v>
      </c>
      <c r="K3137" s="193">
        <f>MAX(0,G3137-Assumptions!$C$3)*Assumptions!$C$2</f>
        <v>0</v>
      </c>
    </row>
    <row r="3138" spans="1:11">
      <c r="A3138" s="192">
        <f t="shared" si="239"/>
        <v>47979.583333325732</v>
      </c>
      <c r="B3138" s="218">
        <v>19.970212765957452</v>
      </c>
      <c r="C3138" s="219">
        <f t="shared" si="238"/>
        <v>9.6508910788368991E-5</v>
      </c>
      <c r="D3138" s="193">
        <f t="shared" si="240"/>
        <v>20.855596260869909</v>
      </c>
      <c r="E3138" s="193">
        <f t="shared" si="242"/>
        <v>21.780233415332741</v>
      </c>
      <c r="F3138" s="193">
        <f t="shared" si="242"/>
        <v>22.745864548424571</v>
      </c>
      <c r="G3138" s="193">
        <f t="shared" si="242"/>
        <v>23.754307136628711</v>
      </c>
      <c r="H3138" s="193">
        <f>MAX(0,D3138-Assumptions!$C$3)*Assumptions!$C$2</f>
        <v>0</v>
      </c>
      <c r="I3138" s="193">
        <f>MAX(0,E3138-Assumptions!$C$3)*Assumptions!$C$2</f>
        <v>0</v>
      </c>
      <c r="J3138" s="193">
        <f>MAX(0,F3138-Assumptions!$C$3)*Assumptions!$C$2</f>
        <v>0</v>
      </c>
      <c r="K3138" s="193">
        <f>MAX(0,G3138-Assumptions!$C$3)*Assumptions!$C$2</f>
        <v>0</v>
      </c>
    </row>
    <row r="3139" spans="1:11">
      <c r="A3139" s="192">
        <f t="shared" si="239"/>
        <v>47979.624999992397</v>
      </c>
      <c r="B3139" s="218">
        <v>20.535159574468086</v>
      </c>
      <c r="C3139" s="219">
        <f t="shared" si="238"/>
        <v>9.9239097080408358E-5</v>
      </c>
      <c r="D3139" s="193">
        <f t="shared" si="240"/>
        <v>21.445590102460304</v>
      </c>
      <c r="E3139" s="193">
        <f t="shared" si="242"/>
        <v>22.396384755371756</v>
      </c>
      <c r="F3139" s="193">
        <f t="shared" si="242"/>
        <v>23.38933308499184</v>
      </c>
      <c r="G3139" s="193">
        <f t="shared" si="242"/>
        <v>24.426303983257021</v>
      </c>
      <c r="H3139" s="193">
        <f>MAX(0,D3139-Assumptions!$C$3)*Assumptions!$C$2</f>
        <v>0</v>
      </c>
      <c r="I3139" s="193">
        <f>MAX(0,E3139-Assumptions!$C$3)*Assumptions!$C$2</f>
        <v>0</v>
      </c>
      <c r="J3139" s="193">
        <f>MAX(0,F3139-Assumptions!$C$3)*Assumptions!$C$2</f>
        <v>0</v>
      </c>
      <c r="K3139" s="193">
        <f>MAX(0,G3139-Assumptions!$C$3)*Assumptions!$C$2</f>
        <v>0</v>
      </c>
    </row>
    <row r="3140" spans="1:11">
      <c r="A3140" s="192">
        <f t="shared" si="239"/>
        <v>47979.666666659061</v>
      </c>
      <c r="B3140" s="218">
        <v>21.809574468085106</v>
      </c>
      <c r="C3140" s="219">
        <f t="shared" si="238"/>
        <v>1.0539788941361347E-4</v>
      </c>
      <c r="D3140" s="193">
        <f t="shared" si="240"/>
        <v>22.776506442792133</v>
      </c>
      <c r="E3140" s="193">
        <f t="shared" si="242"/>
        <v>23.786307545692328</v>
      </c>
      <c r="F3140" s="193">
        <f t="shared" si="242"/>
        <v>24.840878388411035</v>
      </c>
      <c r="G3140" s="193">
        <f t="shared" si="242"/>
        <v>25.94220384658135</v>
      </c>
      <c r="H3140" s="193">
        <f>MAX(0,D3140-Assumptions!$C$3)*Assumptions!$C$2</f>
        <v>0</v>
      </c>
      <c r="I3140" s="193">
        <f>MAX(0,E3140-Assumptions!$C$3)*Assumptions!$C$2</f>
        <v>0</v>
      </c>
      <c r="J3140" s="193">
        <f>MAX(0,F3140-Assumptions!$C$3)*Assumptions!$C$2</f>
        <v>0</v>
      </c>
      <c r="K3140" s="193">
        <f>MAX(0,G3140-Assumptions!$C$3)*Assumptions!$C$2</f>
        <v>0</v>
      </c>
    </row>
    <row r="3141" spans="1:11">
      <c r="A3141" s="192">
        <f t="shared" si="239"/>
        <v>47979.708333325725</v>
      </c>
      <c r="B3141" s="218">
        <v>22.873776595744683</v>
      </c>
      <c r="C3141" s="219">
        <f t="shared" ref="C3141:C3204" si="243">B3141/$B$2</f>
        <v>1.1054079847536209E-4</v>
      </c>
      <c r="D3141" s="193">
        <f t="shared" si="240"/>
        <v>23.88789019090428</v>
      </c>
      <c r="E3141" s="193">
        <f t="shared" si="242"/>
        <v>24.946964721114668</v>
      </c>
      <c r="F3141" s="193">
        <f t="shared" si="242"/>
        <v>26.052993538688927</v>
      </c>
      <c r="G3141" s="193">
        <f t="shared" si="242"/>
        <v>27.208058371625381</v>
      </c>
      <c r="H3141" s="193">
        <f>MAX(0,D3141-Assumptions!$C$3)*Assumptions!$C$2</f>
        <v>0</v>
      </c>
      <c r="I3141" s="193">
        <f>MAX(0,E3141-Assumptions!$C$3)*Assumptions!$C$2</f>
        <v>0</v>
      </c>
      <c r="J3141" s="193">
        <f>MAX(0,F3141-Assumptions!$C$3)*Assumptions!$C$2</f>
        <v>0</v>
      </c>
      <c r="K3141" s="193">
        <f>MAX(0,G3141-Assumptions!$C$3)*Assumptions!$C$2</f>
        <v>0</v>
      </c>
    </row>
    <row r="3142" spans="1:11">
      <c r="A3142" s="192">
        <f t="shared" ref="A3142:A3205" si="244">A3141 + TIME(1,0,0)</f>
        <v>47979.749999992389</v>
      </c>
      <c r="B3142" s="218">
        <v>22.978882978723412</v>
      </c>
      <c r="C3142" s="219">
        <f t="shared" si="243"/>
        <v>1.1104874011109039E-4</v>
      </c>
      <c r="D3142" s="193">
        <f t="shared" si="240"/>
        <v>23.99765648701413</v>
      </c>
      <c r="E3142" s="193">
        <f t="shared" si="242"/>
        <v>25.061597528563794</v>
      </c>
      <c r="F3142" s="193">
        <f t="shared" si="242"/>
        <v>26.172708615259591</v>
      </c>
      <c r="G3142" s="193">
        <f t="shared" si="242"/>
        <v>27.333081040765542</v>
      </c>
      <c r="H3142" s="193">
        <f>MAX(0,D3142-Assumptions!$C$3)*Assumptions!$C$2</f>
        <v>0</v>
      </c>
      <c r="I3142" s="193">
        <f>MAX(0,E3142-Assumptions!$C$3)*Assumptions!$C$2</f>
        <v>0</v>
      </c>
      <c r="J3142" s="193">
        <f>MAX(0,F3142-Assumptions!$C$3)*Assumptions!$C$2</f>
        <v>0</v>
      </c>
      <c r="K3142" s="193">
        <f>MAX(0,G3142-Assumptions!$C$3)*Assumptions!$C$2</f>
        <v>0</v>
      </c>
    </row>
    <row r="3143" spans="1:11">
      <c r="A3143" s="192">
        <f t="shared" si="244"/>
        <v>47979.791666659054</v>
      </c>
      <c r="B3143" s="218">
        <v>23.281063829787236</v>
      </c>
      <c r="C3143" s="219">
        <f t="shared" si="243"/>
        <v>1.1250907231380909E-4</v>
      </c>
      <c r="D3143" s="193">
        <f t="shared" si="240"/>
        <v>24.313234588329916</v>
      </c>
      <c r="E3143" s="193">
        <f t="shared" si="242"/>
        <v>25.391166849980007</v>
      </c>
      <c r="F3143" s="193">
        <f t="shared" si="242"/>
        <v>26.516889460400218</v>
      </c>
      <c r="G3143" s="193">
        <f t="shared" si="242"/>
        <v>27.692521214543468</v>
      </c>
      <c r="H3143" s="193">
        <f>MAX(0,D3143-Assumptions!$C$3)*Assumptions!$C$2</f>
        <v>0</v>
      </c>
      <c r="I3143" s="193">
        <f>MAX(0,E3143-Assumptions!$C$3)*Assumptions!$C$2</f>
        <v>0</v>
      </c>
      <c r="J3143" s="193">
        <f>MAX(0,F3143-Assumptions!$C$3)*Assumptions!$C$2</f>
        <v>0</v>
      </c>
      <c r="K3143" s="193">
        <f>MAX(0,G3143-Assumptions!$C$3)*Assumptions!$C$2</f>
        <v>0</v>
      </c>
    </row>
    <row r="3144" spans="1:11">
      <c r="A3144" s="192">
        <f t="shared" si="244"/>
        <v>47979.833333325718</v>
      </c>
      <c r="B3144" s="218">
        <v>23.556968085106387</v>
      </c>
      <c r="C3144" s="219">
        <f t="shared" si="243"/>
        <v>1.1384241910759578E-4</v>
      </c>
      <c r="D3144" s="193">
        <f t="shared" si="240"/>
        <v>24.601371115618253</v>
      </c>
      <c r="E3144" s="193">
        <f t="shared" si="242"/>
        <v>25.692077969533948</v>
      </c>
      <c r="F3144" s="193">
        <f t="shared" si="242"/>
        <v>26.831141536398192</v>
      </c>
      <c r="G3144" s="193">
        <f t="shared" si="242"/>
        <v>28.020705721036368</v>
      </c>
      <c r="H3144" s="193">
        <f>MAX(0,D3144-Assumptions!$C$3)*Assumptions!$C$2</f>
        <v>0</v>
      </c>
      <c r="I3144" s="193">
        <f>MAX(0,E3144-Assumptions!$C$3)*Assumptions!$C$2</f>
        <v>0</v>
      </c>
      <c r="J3144" s="193">
        <f>MAX(0,F3144-Assumptions!$C$3)*Assumptions!$C$2</f>
        <v>0</v>
      </c>
      <c r="K3144" s="193">
        <f>MAX(0,G3144-Assumptions!$C$3)*Assumptions!$C$2</f>
        <v>0</v>
      </c>
    </row>
    <row r="3145" spans="1:11">
      <c r="A3145" s="192">
        <f t="shared" si="244"/>
        <v>47979.874999992382</v>
      </c>
      <c r="B3145" s="218">
        <v>23.885425531914898</v>
      </c>
      <c r="C3145" s="219">
        <f t="shared" si="243"/>
        <v>1.1542973671924658E-4</v>
      </c>
      <c r="D3145" s="193">
        <f t="shared" si="240"/>
        <v>24.94439079096151</v>
      </c>
      <c r="E3145" s="193">
        <f t="shared" si="242"/>
        <v>26.050305492812448</v>
      </c>
      <c r="F3145" s="193">
        <f t="shared" si="242"/>
        <v>27.205251150681491</v>
      </c>
      <c r="G3145" s="193">
        <f t="shared" si="242"/>
        <v>28.411401562099339</v>
      </c>
      <c r="H3145" s="193">
        <f>MAX(0,D3145-Assumptions!$C$3)*Assumptions!$C$2</f>
        <v>0</v>
      </c>
      <c r="I3145" s="193">
        <f>MAX(0,E3145-Assumptions!$C$3)*Assumptions!$C$2</f>
        <v>0</v>
      </c>
      <c r="J3145" s="193">
        <f>MAX(0,F3145-Assumptions!$C$3)*Assumptions!$C$2</f>
        <v>0</v>
      </c>
      <c r="K3145" s="193">
        <f>MAX(0,G3145-Assumptions!$C$3)*Assumptions!$C$2</f>
        <v>0</v>
      </c>
    </row>
    <row r="3146" spans="1:11">
      <c r="A3146" s="192">
        <f t="shared" si="244"/>
        <v>47979.916666659046</v>
      </c>
      <c r="B3146" s="218">
        <v>22.453351063829789</v>
      </c>
      <c r="C3146" s="219">
        <f t="shared" si="243"/>
        <v>1.0850903193244906E-4</v>
      </c>
      <c r="D3146" s="193">
        <f t="shared" si="240"/>
        <v>23.448825006464915</v>
      </c>
      <c r="E3146" s="193">
        <f t="shared" si="242"/>
        <v>24.48843349131819</v>
      </c>
      <c r="F3146" s="193">
        <f t="shared" si="242"/>
        <v>25.574133232406304</v>
      </c>
      <c r="G3146" s="193">
        <f t="shared" si="242"/>
        <v>26.707967695064777</v>
      </c>
      <c r="H3146" s="193">
        <f>MAX(0,D3146-Assumptions!$C$3)*Assumptions!$C$2</f>
        <v>0</v>
      </c>
      <c r="I3146" s="193">
        <f>MAX(0,E3146-Assumptions!$C$3)*Assumptions!$C$2</f>
        <v>0</v>
      </c>
      <c r="J3146" s="193">
        <f>MAX(0,F3146-Assumptions!$C$3)*Assumptions!$C$2</f>
        <v>0</v>
      </c>
      <c r="K3146" s="193">
        <f>MAX(0,G3146-Assumptions!$C$3)*Assumptions!$C$2</f>
        <v>0</v>
      </c>
    </row>
    <row r="3147" spans="1:11">
      <c r="A3147" s="192">
        <f t="shared" si="244"/>
        <v>47979.958333325711</v>
      </c>
      <c r="B3147" s="218">
        <v>19.536648936170213</v>
      </c>
      <c r="C3147" s="219">
        <f t="shared" si="243"/>
        <v>9.4413651540989907E-5</v>
      </c>
      <c r="D3147" s="193">
        <f t="shared" si="240"/>
        <v>20.402810289416809</v>
      </c>
      <c r="E3147" s="193">
        <f t="shared" si="242"/>
        <v>21.307373084605118</v>
      </c>
      <c r="F3147" s="193">
        <f t="shared" si="242"/>
        <v>22.252039857570612</v>
      </c>
      <c r="G3147" s="193">
        <f t="shared" si="242"/>
        <v>23.238588626425585</v>
      </c>
      <c r="H3147" s="193">
        <f>MAX(0,D3147-Assumptions!$C$3)*Assumptions!$C$2</f>
        <v>0</v>
      </c>
      <c r="I3147" s="193">
        <f>MAX(0,E3147-Assumptions!$C$3)*Assumptions!$C$2</f>
        <v>0</v>
      </c>
      <c r="J3147" s="193">
        <f>MAX(0,F3147-Assumptions!$C$3)*Assumptions!$C$2</f>
        <v>0</v>
      </c>
      <c r="K3147" s="193">
        <f>MAX(0,G3147-Assumptions!$C$3)*Assumptions!$C$2</f>
        <v>0</v>
      </c>
    </row>
    <row r="3148" spans="1:11">
      <c r="A3148" s="192">
        <f t="shared" si="244"/>
        <v>47979.999999992375</v>
      </c>
      <c r="B3148" s="218">
        <v>17.263723404255323</v>
      </c>
      <c r="C3148" s="219">
        <f t="shared" si="243"/>
        <v>8.3429413668366357E-5</v>
      </c>
      <c r="D3148" s="193">
        <f t="shared" si="240"/>
        <v>18.029114136041489</v>
      </c>
      <c r="E3148" s="193">
        <f t="shared" si="242"/>
        <v>18.828438623517911</v>
      </c>
      <c r="F3148" s="193">
        <f t="shared" si="242"/>
        <v>19.663201326730189</v>
      </c>
      <c r="G3148" s="193">
        <f t="shared" si="242"/>
        <v>20.534973406269824</v>
      </c>
      <c r="H3148" s="193">
        <f>MAX(0,D3148-Assumptions!$C$3)*Assumptions!$C$2</f>
        <v>0</v>
      </c>
      <c r="I3148" s="193">
        <f>MAX(0,E3148-Assumptions!$C$3)*Assumptions!$C$2</f>
        <v>0</v>
      </c>
      <c r="J3148" s="193">
        <f>MAX(0,F3148-Assumptions!$C$3)*Assumptions!$C$2</f>
        <v>0</v>
      </c>
      <c r="K3148" s="193">
        <f>MAX(0,G3148-Assumptions!$C$3)*Assumptions!$C$2</f>
        <v>0</v>
      </c>
    </row>
    <row r="3149" spans="1:11">
      <c r="A3149" s="192">
        <f t="shared" si="244"/>
        <v>47980.041666659039</v>
      </c>
      <c r="B3149" s="218">
        <v>15.634574468085107</v>
      </c>
      <c r="C3149" s="219">
        <f t="shared" si="243"/>
        <v>7.5556318314578343E-5</v>
      </c>
      <c r="D3149" s="193">
        <f t="shared" si="240"/>
        <v>16.32773654633894</v>
      </c>
      <c r="E3149" s="193">
        <f t="shared" si="242"/>
        <v>17.051630108056553</v>
      </c>
      <c r="F3149" s="193">
        <f t="shared" si="242"/>
        <v>17.807617639885024</v>
      </c>
      <c r="G3149" s="193">
        <f t="shared" si="242"/>
        <v>18.597122034597476</v>
      </c>
      <c r="H3149" s="193">
        <f>MAX(0,D3149-Assumptions!$C$3)*Assumptions!$C$2</f>
        <v>0</v>
      </c>
      <c r="I3149" s="193">
        <f>MAX(0,E3149-Assumptions!$C$3)*Assumptions!$C$2</f>
        <v>0</v>
      </c>
      <c r="J3149" s="193">
        <f>MAX(0,F3149-Assumptions!$C$3)*Assumptions!$C$2</f>
        <v>0</v>
      </c>
      <c r="K3149" s="193">
        <f>MAX(0,G3149-Assumptions!$C$3)*Assumptions!$C$2</f>
        <v>0</v>
      </c>
    </row>
    <row r="3150" spans="1:11">
      <c r="A3150" s="192">
        <f t="shared" si="244"/>
        <v>47980.083333325703</v>
      </c>
      <c r="B3150" s="218">
        <v>14.898829787234044</v>
      </c>
      <c r="C3150" s="219">
        <f t="shared" si="243"/>
        <v>7.200072686448054E-5</v>
      </c>
      <c r="D3150" s="193">
        <f t="shared" si="240"/>
        <v>15.559372473570049</v>
      </c>
      <c r="E3150" s="193">
        <f t="shared" si="242"/>
        <v>16.249200455912714</v>
      </c>
      <c r="F3150" s="193">
        <f t="shared" ref="E3150:G3181" si="245">$C3150*F$2</f>
        <v>16.969612103890434</v>
      </c>
      <c r="G3150" s="193">
        <f t="shared" si="245"/>
        <v>17.72196335061642</v>
      </c>
      <c r="H3150" s="193">
        <f>MAX(0,D3150-Assumptions!$C$3)*Assumptions!$C$2</f>
        <v>0</v>
      </c>
      <c r="I3150" s="193">
        <f>MAX(0,E3150-Assumptions!$C$3)*Assumptions!$C$2</f>
        <v>0</v>
      </c>
      <c r="J3150" s="193">
        <f>MAX(0,F3150-Assumptions!$C$3)*Assumptions!$C$2</f>
        <v>0</v>
      </c>
      <c r="K3150" s="193">
        <f>MAX(0,G3150-Assumptions!$C$3)*Assumptions!$C$2</f>
        <v>0</v>
      </c>
    </row>
    <row r="3151" spans="1:11">
      <c r="A3151" s="192">
        <f t="shared" si="244"/>
        <v>47980.124999992368</v>
      </c>
      <c r="B3151" s="218">
        <v>14.425851063829789</v>
      </c>
      <c r="C3151" s="219">
        <f t="shared" si="243"/>
        <v>6.9714989503703384E-5</v>
      </c>
      <c r="D3151" s="193">
        <f t="shared" ref="D3151:G3206" si="246">$C3151*D$2</f>
        <v>15.065424141075763</v>
      </c>
      <c r="E3151" s="193">
        <f t="shared" si="245"/>
        <v>15.733352822391677</v>
      </c>
      <c r="F3151" s="193">
        <f t="shared" si="245"/>
        <v>16.430894259322486</v>
      </c>
      <c r="G3151" s="193">
        <f t="shared" si="245"/>
        <v>17.159361339485738</v>
      </c>
      <c r="H3151" s="193">
        <f>MAX(0,D3151-Assumptions!$C$3)*Assumptions!$C$2</f>
        <v>0</v>
      </c>
      <c r="I3151" s="193">
        <f>MAX(0,E3151-Assumptions!$C$3)*Assumptions!$C$2</f>
        <v>0</v>
      </c>
      <c r="J3151" s="193">
        <f>MAX(0,F3151-Assumptions!$C$3)*Assumptions!$C$2</f>
        <v>0</v>
      </c>
      <c r="K3151" s="193">
        <f>MAX(0,G3151-Assumptions!$C$3)*Assumptions!$C$2</f>
        <v>0</v>
      </c>
    </row>
    <row r="3152" spans="1:11">
      <c r="A3152" s="192">
        <f t="shared" si="244"/>
        <v>47980.166666659032</v>
      </c>
      <c r="B3152" s="218">
        <v>14.754308510638301</v>
      </c>
      <c r="C3152" s="219">
        <f t="shared" si="243"/>
        <v>7.1302307115354201E-5</v>
      </c>
      <c r="D3152" s="193">
        <f t="shared" si="246"/>
        <v>15.40844381641902</v>
      </c>
      <c r="E3152" s="193">
        <f t="shared" si="245"/>
        <v>16.091580345670177</v>
      </c>
      <c r="F3152" s="193">
        <f t="shared" si="245"/>
        <v>16.805003873605784</v>
      </c>
      <c r="G3152" s="193">
        <f t="shared" si="245"/>
        <v>17.550057180548716</v>
      </c>
      <c r="H3152" s="193">
        <f>MAX(0,D3152-Assumptions!$C$3)*Assumptions!$C$2</f>
        <v>0</v>
      </c>
      <c r="I3152" s="193">
        <f>MAX(0,E3152-Assumptions!$C$3)*Assumptions!$C$2</f>
        <v>0</v>
      </c>
      <c r="J3152" s="193">
        <f>MAX(0,F3152-Assumptions!$C$3)*Assumptions!$C$2</f>
        <v>0</v>
      </c>
      <c r="K3152" s="193">
        <f>MAX(0,G3152-Assumptions!$C$3)*Assumptions!$C$2</f>
        <v>0</v>
      </c>
    </row>
    <row r="3153" spans="1:11">
      <c r="A3153" s="192">
        <f t="shared" si="244"/>
        <v>47980.208333325696</v>
      </c>
      <c r="B3153" s="218">
        <v>15.923617021276597</v>
      </c>
      <c r="C3153" s="219">
        <f t="shared" si="243"/>
        <v>7.6953157812831047E-5</v>
      </c>
      <c r="D3153" s="193">
        <f t="shared" si="246"/>
        <v>16.629593860641005</v>
      </c>
      <c r="E3153" s="193">
        <f t="shared" si="245"/>
        <v>17.36687032854163</v>
      </c>
      <c r="F3153" s="193">
        <f t="shared" si="245"/>
        <v>18.136834100454323</v>
      </c>
      <c r="G3153" s="193">
        <f t="shared" si="245"/>
        <v>18.94093437473289</v>
      </c>
      <c r="H3153" s="193">
        <f>MAX(0,D3153-Assumptions!$C$3)*Assumptions!$C$2</f>
        <v>0</v>
      </c>
      <c r="I3153" s="193">
        <f>MAX(0,E3153-Assumptions!$C$3)*Assumptions!$C$2</f>
        <v>0</v>
      </c>
      <c r="J3153" s="193">
        <f>MAX(0,F3153-Assumptions!$C$3)*Assumptions!$C$2</f>
        <v>0</v>
      </c>
      <c r="K3153" s="193">
        <f>MAX(0,G3153-Assumptions!$C$3)*Assumptions!$C$2</f>
        <v>0</v>
      </c>
    </row>
    <row r="3154" spans="1:11">
      <c r="A3154" s="192">
        <f t="shared" si="244"/>
        <v>47980.24999999236</v>
      </c>
      <c r="B3154" s="218">
        <v>18.472446808510643</v>
      </c>
      <c r="C3154" s="219">
        <f t="shared" si="243"/>
        <v>8.9270742479241315E-5</v>
      </c>
      <c r="D3154" s="193">
        <f t="shared" si="246"/>
        <v>19.291426541304666</v>
      </c>
      <c r="E3154" s="193">
        <f t="shared" si="245"/>
        <v>20.146715909182785</v>
      </c>
      <c r="F3154" s="193">
        <f t="shared" si="245"/>
        <v>21.039924707292727</v>
      </c>
      <c r="G3154" s="193">
        <f t="shared" si="245"/>
        <v>21.972734101381558</v>
      </c>
      <c r="H3154" s="193">
        <f>MAX(0,D3154-Assumptions!$C$3)*Assumptions!$C$2</f>
        <v>0</v>
      </c>
      <c r="I3154" s="193">
        <f>MAX(0,E3154-Assumptions!$C$3)*Assumptions!$C$2</f>
        <v>0</v>
      </c>
      <c r="J3154" s="193">
        <f>MAX(0,F3154-Assumptions!$C$3)*Assumptions!$C$2</f>
        <v>0</v>
      </c>
      <c r="K3154" s="193">
        <f>MAX(0,G3154-Assumptions!$C$3)*Assumptions!$C$2</f>
        <v>0</v>
      </c>
    </row>
    <row r="3155" spans="1:11">
      <c r="A3155" s="192">
        <f t="shared" si="244"/>
        <v>47980.291666659024</v>
      </c>
      <c r="B3155" s="218">
        <v>21.323457446808515</v>
      </c>
      <c r="C3155" s="219">
        <f t="shared" si="243"/>
        <v>1.030486593483703E-4</v>
      </c>
      <c r="D3155" s="193">
        <f t="shared" si="246"/>
        <v>22.268837323284121</v>
      </c>
      <c r="E3155" s="193">
        <f t="shared" si="245"/>
        <v>23.256130811240155</v>
      </c>
      <c r="F3155" s="193">
        <f t="shared" si="245"/>
        <v>24.287196159271758</v>
      </c>
      <c r="G3155" s="193">
        <f t="shared" si="245"/>
        <v>25.363974001808156</v>
      </c>
      <c r="H3155" s="193">
        <f>MAX(0,D3155-Assumptions!$C$3)*Assumptions!$C$2</f>
        <v>0</v>
      </c>
      <c r="I3155" s="193">
        <f>MAX(0,E3155-Assumptions!$C$3)*Assumptions!$C$2</f>
        <v>0</v>
      </c>
      <c r="J3155" s="193">
        <f>MAX(0,F3155-Assumptions!$C$3)*Assumptions!$C$2</f>
        <v>0</v>
      </c>
      <c r="K3155" s="193">
        <f>MAX(0,G3155-Assumptions!$C$3)*Assumptions!$C$2</f>
        <v>0</v>
      </c>
    </row>
    <row r="3156" spans="1:11">
      <c r="A3156" s="192">
        <f t="shared" si="244"/>
        <v>47980.333333325689</v>
      </c>
      <c r="B3156" s="218">
        <v>21.954095744680856</v>
      </c>
      <c r="C3156" s="219">
        <f t="shared" si="243"/>
        <v>1.0609630916273985E-4</v>
      </c>
      <c r="D3156" s="193">
        <f t="shared" si="246"/>
        <v>22.927435099943171</v>
      </c>
      <c r="E3156" s="193">
        <f t="shared" si="245"/>
        <v>23.943927655934875</v>
      </c>
      <c r="F3156" s="193">
        <f t="shared" si="245"/>
        <v>25.005486618695691</v>
      </c>
      <c r="G3156" s="193">
        <f t="shared" si="245"/>
        <v>26.114110016649065</v>
      </c>
      <c r="H3156" s="193">
        <f>MAX(0,D3156-Assumptions!$C$3)*Assumptions!$C$2</f>
        <v>0</v>
      </c>
      <c r="I3156" s="193">
        <f>MAX(0,E3156-Assumptions!$C$3)*Assumptions!$C$2</f>
        <v>0</v>
      </c>
      <c r="J3156" s="193">
        <f>MAX(0,F3156-Assumptions!$C$3)*Assumptions!$C$2</f>
        <v>0</v>
      </c>
      <c r="K3156" s="193">
        <f>MAX(0,G3156-Assumptions!$C$3)*Assumptions!$C$2</f>
        <v>0</v>
      </c>
    </row>
    <row r="3157" spans="1:11">
      <c r="A3157" s="192">
        <f t="shared" si="244"/>
        <v>47980.374999992353</v>
      </c>
      <c r="B3157" s="218">
        <v>22.177446808510641</v>
      </c>
      <c r="C3157" s="219">
        <f t="shared" si="243"/>
        <v>1.0717568513866239E-4</v>
      </c>
      <c r="D3157" s="193">
        <f t="shared" si="246"/>
        <v>23.160688479176581</v>
      </c>
      <c r="E3157" s="193">
        <f t="shared" si="245"/>
        <v>24.187522371764253</v>
      </c>
      <c r="F3157" s="193">
        <f t="shared" si="245"/>
        <v>25.259881156408333</v>
      </c>
      <c r="G3157" s="193">
        <f t="shared" si="245"/>
        <v>26.379783188571881</v>
      </c>
      <c r="H3157" s="193">
        <f>MAX(0,D3157-Assumptions!$C$3)*Assumptions!$C$2</f>
        <v>0</v>
      </c>
      <c r="I3157" s="193">
        <f>MAX(0,E3157-Assumptions!$C$3)*Assumptions!$C$2</f>
        <v>0</v>
      </c>
      <c r="J3157" s="193">
        <f>MAX(0,F3157-Assumptions!$C$3)*Assumptions!$C$2</f>
        <v>0</v>
      </c>
      <c r="K3157" s="193">
        <f>MAX(0,G3157-Assumptions!$C$3)*Assumptions!$C$2</f>
        <v>0</v>
      </c>
    </row>
    <row r="3158" spans="1:11">
      <c r="A3158" s="192">
        <f t="shared" si="244"/>
        <v>47980.416666659017</v>
      </c>
      <c r="B3158" s="218">
        <v>22.295691489361705</v>
      </c>
      <c r="C3158" s="219">
        <f t="shared" si="243"/>
        <v>1.0774711947885668E-4</v>
      </c>
      <c r="D3158" s="193">
        <f t="shared" si="246"/>
        <v>23.284175562300153</v>
      </c>
      <c r="E3158" s="193">
        <f t="shared" si="245"/>
        <v>24.316484280144511</v>
      </c>
      <c r="F3158" s="193">
        <f t="shared" si="245"/>
        <v>25.394560617550322</v>
      </c>
      <c r="G3158" s="193">
        <f t="shared" si="245"/>
        <v>26.520433691354551</v>
      </c>
      <c r="H3158" s="193">
        <f>MAX(0,D3158-Assumptions!$C$3)*Assumptions!$C$2</f>
        <v>0</v>
      </c>
      <c r="I3158" s="193">
        <f>MAX(0,E3158-Assumptions!$C$3)*Assumptions!$C$2</f>
        <v>0</v>
      </c>
      <c r="J3158" s="193">
        <f>MAX(0,F3158-Assumptions!$C$3)*Assumptions!$C$2</f>
        <v>0</v>
      </c>
      <c r="K3158" s="193">
        <f>MAX(0,G3158-Assumptions!$C$3)*Assumptions!$C$2</f>
        <v>0</v>
      </c>
    </row>
    <row r="3159" spans="1:11">
      <c r="A3159" s="192">
        <f t="shared" si="244"/>
        <v>47980.458333325681</v>
      </c>
      <c r="B3159" s="218">
        <v>22.663563829787236</v>
      </c>
      <c r="C3159" s="219">
        <f t="shared" si="243"/>
        <v>1.0952491520390558E-4</v>
      </c>
      <c r="D3159" s="193">
        <f t="shared" si="246"/>
        <v>23.668357598684597</v>
      </c>
      <c r="E3159" s="193">
        <f t="shared" si="245"/>
        <v>24.717699106216429</v>
      </c>
      <c r="F3159" s="193">
        <f t="shared" si="245"/>
        <v>25.813563385547617</v>
      </c>
      <c r="G3159" s="193">
        <f t="shared" si="245"/>
        <v>26.958013033345082</v>
      </c>
      <c r="H3159" s="193">
        <f>MAX(0,D3159-Assumptions!$C$3)*Assumptions!$C$2</f>
        <v>0</v>
      </c>
      <c r="I3159" s="193">
        <f>MAX(0,E3159-Assumptions!$C$3)*Assumptions!$C$2</f>
        <v>0</v>
      </c>
      <c r="J3159" s="193">
        <f>MAX(0,F3159-Assumptions!$C$3)*Assumptions!$C$2</f>
        <v>0</v>
      </c>
      <c r="K3159" s="193">
        <f>MAX(0,G3159-Assumptions!$C$3)*Assumptions!$C$2</f>
        <v>0</v>
      </c>
    </row>
    <row r="3160" spans="1:11">
      <c r="A3160" s="192">
        <f t="shared" si="244"/>
        <v>47980.499999992346</v>
      </c>
      <c r="B3160" s="218">
        <v>22.387659574468092</v>
      </c>
      <c r="C3160" s="219">
        <f t="shared" si="243"/>
        <v>1.0819156841011892E-4</v>
      </c>
      <c r="D3160" s="193">
        <f t="shared" si="246"/>
        <v>23.380221071396267</v>
      </c>
      <c r="E3160" s="193">
        <f t="shared" si="245"/>
        <v>24.416787986662495</v>
      </c>
      <c r="F3160" s="193">
        <f t="shared" si="245"/>
        <v>25.49931130954965</v>
      </c>
      <c r="G3160" s="193">
        <f t="shared" si="245"/>
        <v>26.629828526852187</v>
      </c>
      <c r="H3160" s="193">
        <f>MAX(0,D3160-Assumptions!$C$3)*Assumptions!$C$2</f>
        <v>0</v>
      </c>
      <c r="I3160" s="193">
        <f>MAX(0,E3160-Assumptions!$C$3)*Assumptions!$C$2</f>
        <v>0</v>
      </c>
      <c r="J3160" s="193">
        <f>MAX(0,F3160-Assumptions!$C$3)*Assumptions!$C$2</f>
        <v>0</v>
      </c>
      <c r="K3160" s="193">
        <f>MAX(0,G3160-Assumptions!$C$3)*Assumptions!$C$2</f>
        <v>0</v>
      </c>
    </row>
    <row r="3161" spans="1:11">
      <c r="A3161" s="192">
        <f t="shared" si="244"/>
        <v>47980.54166665901</v>
      </c>
      <c r="B3161" s="218">
        <v>22.571595744680856</v>
      </c>
      <c r="C3161" s="219">
        <f t="shared" si="243"/>
        <v>1.0908046627264337E-4</v>
      </c>
      <c r="D3161" s="193">
        <f t="shared" si="246"/>
        <v>23.57231208958849</v>
      </c>
      <c r="E3161" s="193">
        <f t="shared" si="245"/>
        <v>24.617395399698452</v>
      </c>
      <c r="F3161" s="193">
        <f t="shared" si="245"/>
        <v>25.708812693548296</v>
      </c>
      <c r="G3161" s="193">
        <f t="shared" si="245"/>
        <v>26.848618197847454</v>
      </c>
      <c r="H3161" s="193">
        <f>MAX(0,D3161-Assumptions!$C$3)*Assumptions!$C$2</f>
        <v>0</v>
      </c>
      <c r="I3161" s="193">
        <f>MAX(0,E3161-Assumptions!$C$3)*Assumptions!$C$2</f>
        <v>0</v>
      </c>
      <c r="J3161" s="193">
        <f>MAX(0,F3161-Assumptions!$C$3)*Assumptions!$C$2</f>
        <v>0</v>
      </c>
      <c r="K3161" s="193">
        <f>MAX(0,G3161-Assumptions!$C$3)*Assumptions!$C$2</f>
        <v>0</v>
      </c>
    </row>
    <row r="3162" spans="1:11">
      <c r="A3162" s="192">
        <f t="shared" si="244"/>
        <v>47980.583333325674</v>
      </c>
      <c r="B3162" s="218">
        <v>22.085478723404261</v>
      </c>
      <c r="C3162" s="219">
        <f t="shared" si="243"/>
        <v>1.0673123620740018E-4</v>
      </c>
      <c r="D3162" s="193">
        <f t="shared" si="246"/>
        <v>23.06464297008047</v>
      </c>
      <c r="E3162" s="193">
        <f t="shared" si="245"/>
        <v>24.087218665246276</v>
      </c>
      <c r="F3162" s="193">
        <f t="shared" si="245"/>
        <v>25.155130464409012</v>
      </c>
      <c r="G3162" s="193">
        <f t="shared" si="245"/>
        <v>26.270388353074253</v>
      </c>
      <c r="H3162" s="193">
        <f>MAX(0,D3162-Assumptions!$C$3)*Assumptions!$C$2</f>
        <v>0</v>
      </c>
      <c r="I3162" s="193">
        <f>MAX(0,E3162-Assumptions!$C$3)*Assumptions!$C$2</f>
        <v>0</v>
      </c>
      <c r="J3162" s="193">
        <f>MAX(0,F3162-Assumptions!$C$3)*Assumptions!$C$2</f>
        <v>0</v>
      </c>
      <c r="K3162" s="193">
        <f>MAX(0,G3162-Assumptions!$C$3)*Assumptions!$C$2</f>
        <v>0</v>
      </c>
    </row>
    <row r="3163" spans="1:11">
      <c r="A3163" s="192">
        <f t="shared" si="244"/>
        <v>47980.624999992338</v>
      </c>
      <c r="B3163" s="218">
        <v>22.505904255319155</v>
      </c>
      <c r="C3163" s="219">
        <f t="shared" si="243"/>
        <v>1.0876300275031322E-4</v>
      </c>
      <c r="D3163" s="193">
        <f t="shared" si="246"/>
        <v>23.503708154519842</v>
      </c>
      <c r="E3163" s="193">
        <f t="shared" si="245"/>
        <v>24.545749895042757</v>
      </c>
      <c r="F3163" s="193">
        <f t="shared" si="245"/>
        <v>25.633990770691639</v>
      </c>
      <c r="G3163" s="193">
        <f t="shared" si="245"/>
        <v>26.77047902963486</v>
      </c>
      <c r="H3163" s="193">
        <f>MAX(0,D3163-Assumptions!$C$3)*Assumptions!$C$2</f>
        <v>0</v>
      </c>
      <c r="I3163" s="193">
        <f>MAX(0,E3163-Assumptions!$C$3)*Assumptions!$C$2</f>
        <v>0</v>
      </c>
      <c r="J3163" s="193">
        <f>MAX(0,F3163-Assumptions!$C$3)*Assumptions!$C$2</f>
        <v>0</v>
      </c>
      <c r="K3163" s="193">
        <f>MAX(0,G3163-Assumptions!$C$3)*Assumptions!$C$2</f>
        <v>0</v>
      </c>
    </row>
    <row r="3164" spans="1:11">
      <c r="A3164" s="192">
        <f t="shared" si="244"/>
        <v>47980.666666659003</v>
      </c>
      <c r="B3164" s="218">
        <v>23.517553191489363</v>
      </c>
      <c r="C3164" s="219">
        <f t="shared" si="243"/>
        <v>1.1365194099419767E-4</v>
      </c>
      <c r="D3164" s="193">
        <f t="shared" si="246"/>
        <v>24.560208754577062</v>
      </c>
      <c r="E3164" s="193">
        <f t="shared" si="245"/>
        <v>25.649090666740527</v>
      </c>
      <c r="F3164" s="193">
        <f t="shared" si="245"/>
        <v>26.786248382684192</v>
      </c>
      <c r="G3164" s="193">
        <f t="shared" si="245"/>
        <v>27.973822220108808</v>
      </c>
      <c r="H3164" s="193">
        <f>MAX(0,D3164-Assumptions!$C$3)*Assumptions!$C$2</f>
        <v>0</v>
      </c>
      <c r="I3164" s="193">
        <f>MAX(0,E3164-Assumptions!$C$3)*Assumptions!$C$2</f>
        <v>0</v>
      </c>
      <c r="J3164" s="193">
        <f>MAX(0,F3164-Assumptions!$C$3)*Assumptions!$C$2</f>
        <v>0</v>
      </c>
      <c r="K3164" s="193">
        <f>MAX(0,G3164-Assumptions!$C$3)*Assumptions!$C$2</f>
        <v>0</v>
      </c>
    </row>
    <row r="3165" spans="1:11">
      <c r="A3165" s="192">
        <f t="shared" si="244"/>
        <v>47980.708333325667</v>
      </c>
      <c r="B3165" s="218">
        <v>24.410957446808514</v>
      </c>
      <c r="C3165" s="219">
        <f t="shared" si="243"/>
        <v>1.1796944489788787E-4</v>
      </c>
      <c r="D3165" s="193">
        <f t="shared" si="246"/>
        <v>25.493222271510714</v>
      </c>
      <c r="E3165" s="193">
        <f t="shared" si="245"/>
        <v>26.623469530058046</v>
      </c>
      <c r="F3165" s="193">
        <f t="shared" si="245"/>
        <v>27.803826533534767</v>
      </c>
      <c r="G3165" s="193">
        <f t="shared" si="245"/>
        <v>29.036514907800093</v>
      </c>
      <c r="H3165" s="193">
        <f>MAX(0,D3165-Assumptions!$C$3)*Assumptions!$C$2</f>
        <v>0</v>
      </c>
      <c r="I3165" s="193">
        <f>MAX(0,E3165-Assumptions!$C$3)*Assumptions!$C$2</f>
        <v>0</v>
      </c>
      <c r="J3165" s="193">
        <f>MAX(0,F3165-Assumptions!$C$3)*Assumptions!$C$2</f>
        <v>0</v>
      </c>
      <c r="K3165" s="193">
        <f>MAX(0,G3165-Assumptions!$C$3)*Assumptions!$C$2</f>
        <v>0</v>
      </c>
    </row>
    <row r="3166" spans="1:11">
      <c r="A3166" s="192">
        <f t="shared" si="244"/>
        <v>47980.749999992331</v>
      </c>
      <c r="B3166" s="218">
        <v>24.003670212765961</v>
      </c>
      <c r="C3166" s="219">
        <f t="shared" si="243"/>
        <v>1.1600117105944088E-4</v>
      </c>
      <c r="D3166" s="193">
        <f t="shared" si="246"/>
        <v>25.067877874085081</v>
      </c>
      <c r="E3166" s="193">
        <f t="shared" si="245"/>
        <v>26.179267401192707</v>
      </c>
      <c r="F3166" s="193">
        <f t="shared" si="245"/>
        <v>27.33993061182348</v>
      </c>
      <c r="G3166" s="193">
        <f t="shared" si="245"/>
        <v>28.552052064882009</v>
      </c>
      <c r="H3166" s="193">
        <f>MAX(0,D3166-Assumptions!$C$3)*Assumptions!$C$2</f>
        <v>0</v>
      </c>
      <c r="I3166" s="193">
        <f>MAX(0,E3166-Assumptions!$C$3)*Assumptions!$C$2</f>
        <v>0</v>
      </c>
      <c r="J3166" s="193">
        <f>MAX(0,F3166-Assumptions!$C$3)*Assumptions!$C$2</f>
        <v>0</v>
      </c>
      <c r="K3166" s="193">
        <f>MAX(0,G3166-Assumptions!$C$3)*Assumptions!$C$2</f>
        <v>0</v>
      </c>
    </row>
    <row r="3167" spans="1:11">
      <c r="A3167" s="192">
        <f t="shared" si="244"/>
        <v>47980.791666658995</v>
      </c>
      <c r="B3167" s="218">
        <v>23.714627659574472</v>
      </c>
      <c r="C3167" s="219">
        <f t="shared" si="243"/>
        <v>1.1460433156118816E-4</v>
      </c>
      <c r="D3167" s="193">
        <f t="shared" si="246"/>
        <v>24.766020559783016</v>
      </c>
      <c r="E3167" s="193">
        <f t="shared" si="245"/>
        <v>25.864027180707627</v>
      </c>
      <c r="F3167" s="193">
        <f t="shared" si="245"/>
        <v>27.010714151254174</v>
      </c>
      <c r="G3167" s="193">
        <f t="shared" si="245"/>
        <v>28.208239724746591</v>
      </c>
      <c r="H3167" s="193">
        <f>MAX(0,D3167-Assumptions!$C$3)*Assumptions!$C$2</f>
        <v>0</v>
      </c>
      <c r="I3167" s="193">
        <f>MAX(0,E3167-Assumptions!$C$3)*Assumptions!$C$2</f>
        <v>0</v>
      </c>
      <c r="J3167" s="193">
        <f>MAX(0,F3167-Assumptions!$C$3)*Assumptions!$C$2</f>
        <v>0</v>
      </c>
      <c r="K3167" s="193">
        <f>MAX(0,G3167-Assumptions!$C$3)*Assumptions!$C$2</f>
        <v>0</v>
      </c>
    </row>
    <row r="3168" spans="1:11">
      <c r="A3168" s="192">
        <f t="shared" si="244"/>
        <v>47980.83333332566</v>
      </c>
      <c r="B3168" s="218">
        <v>23.556968085106387</v>
      </c>
      <c r="C3168" s="219">
        <f t="shared" si="243"/>
        <v>1.1384241910759578E-4</v>
      </c>
      <c r="D3168" s="193">
        <f t="shared" si="246"/>
        <v>24.601371115618253</v>
      </c>
      <c r="E3168" s="193">
        <f t="shared" si="245"/>
        <v>25.692077969533948</v>
      </c>
      <c r="F3168" s="193">
        <f t="shared" si="245"/>
        <v>26.831141536398192</v>
      </c>
      <c r="G3168" s="193">
        <f t="shared" si="245"/>
        <v>28.020705721036368</v>
      </c>
      <c r="H3168" s="193">
        <f>MAX(0,D3168-Assumptions!$C$3)*Assumptions!$C$2</f>
        <v>0</v>
      </c>
      <c r="I3168" s="193">
        <f>MAX(0,E3168-Assumptions!$C$3)*Assumptions!$C$2</f>
        <v>0</v>
      </c>
      <c r="J3168" s="193">
        <f>MAX(0,F3168-Assumptions!$C$3)*Assumptions!$C$2</f>
        <v>0</v>
      </c>
      <c r="K3168" s="193">
        <f>MAX(0,G3168-Assumptions!$C$3)*Assumptions!$C$2</f>
        <v>0</v>
      </c>
    </row>
    <row r="3169" spans="1:11">
      <c r="A3169" s="192">
        <f t="shared" si="244"/>
        <v>47980.874999992324</v>
      </c>
      <c r="B3169" s="218">
        <v>23.793457446808514</v>
      </c>
      <c r="C3169" s="219">
        <f t="shared" si="243"/>
        <v>1.1498528778798436E-4</v>
      </c>
      <c r="D3169" s="193">
        <f t="shared" si="246"/>
        <v>24.848345281865399</v>
      </c>
      <c r="E3169" s="193">
        <f t="shared" si="245"/>
        <v>25.950001786294468</v>
      </c>
      <c r="F3169" s="193">
        <f t="shared" si="245"/>
        <v>27.100500458682166</v>
      </c>
      <c r="G3169" s="193">
        <f t="shared" si="245"/>
        <v>28.302006726601707</v>
      </c>
      <c r="H3169" s="193">
        <f>MAX(0,D3169-Assumptions!$C$3)*Assumptions!$C$2</f>
        <v>0</v>
      </c>
      <c r="I3169" s="193">
        <f>MAX(0,E3169-Assumptions!$C$3)*Assumptions!$C$2</f>
        <v>0</v>
      </c>
      <c r="J3169" s="193">
        <f>MAX(0,F3169-Assumptions!$C$3)*Assumptions!$C$2</f>
        <v>0</v>
      </c>
      <c r="K3169" s="193">
        <f>MAX(0,G3169-Assumptions!$C$3)*Assumptions!$C$2</f>
        <v>0</v>
      </c>
    </row>
    <row r="3170" spans="1:11">
      <c r="A3170" s="192">
        <f t="shared" si="244"/>
        <v>47980.916666658988</v>
      </c>
      <c r="B3170" s="218">
        <v>22.37452127659575</v>
      </c>
      <c r="C3170" s="219">
        <f t="shared" si="243"/>
        <v>1.0812807570565289E-4</v>
      </c>
      <c r="D3170" s="193">
        <f t="shared" si="246"/>
        <v>23.366500284382539</v>
      </c>
      <c r="E3170" s="193">
        <f t="shared" si="245"/>
        <v>24.402458885731356</v>
      </c>
      <c r="F3170" s="193">
        <f t="shared" si="245"/>
        <v>25.484346924978318</v>
      </c>
      <c r="G3170" s="193">
        <f t="shared" si="245"/>
        <v>26.614200693209671</v>
      </c>
      <c r="H3170" s="193">
        <f>MAX(0,D3170-Assumptions!$C$3)*Assumptions!$C$2</f>
        <v>0</v>
      </c>
      <c r="I3170" s="193">
        <f>MAX(0,E3170-Assumptions!$C$3)*Assumptions!$C$2</f>
        <v>0</v>
      </c>
      <c r="J3170" s="193">
        <f>MAX(0,F3170-Assumptions!$C$3)*Assumptions!$C$2</f>
        <v>0</v>
      </c>
      <c r="K3170" s="193">
        <f>MAX(0,G3170-Assumptions!$C$3)*Assumptions!$C$2</f>
        <v>0</v>
      </c>
    </row>
    <row r="3171" spans="1:11">
      <c r="A3171" s="192">
        <f t="shared" si="244"/>
        <v>47980.958333325652</v>
      </c>
      <c r="B3171" s="218">
        <v>19.36585106382979</v>
      </c>
      <c r="C3171" s="219">
        <f t="shared" si="243"/>
        <v>9.3588246382931499E-5</v>
      </c>
      <c r="D3171" s="193">
        <f t="shared" si="246"/>
        <v>20.224440058238319</v>
      </c>
      <c r="E3171" s="193">
        <f t="shared" si="245"/>
        <v>21.1210947725003</v>
      </c>
      <c r="F3171" s="193">
        <f t="shared" si="245"/>
        <v>22.057502858143298</v>
      </c>
      <c r="G3171" s="193">
        <f t="shared" si="245"/>
        <v>23.03542678907284</v>
      </c>
      <c r="H3171" s="193">
        <f>MAX(0,D3171-Assumptions!$C$3)*Assumptions!$C$2</f>
        <v>0</v>
      </c>
      <c r="I3171" s="193">
        <f>MAX(0,E3171-Assumptions!$C$3)*Assumptions!$C$2</f>
        <v>0</v>
      </c>
      <c r="J3171" s="193">
        <f>MAX(0,F3171-Assumptions!$C$3)*Assumptions!$C$2</f>
        <v>0</v>
      </c>
      <c r="K3171" s="193">
        <f>MAX(0,G3171-Assumptions!$C$3)*Assumptions!$C$2</f>
        <v>0</v>
      </c>
    </row>
    <row r="3172" spans="1:11">
      <c r="A3172" s="192">
        <f t="shared" si="244"/>
        <v>47980.999999992317</v>
      </c>
      <c r="B3172" s="218">
        <v>17.263723404255323</v>
      </c>
      <c r="C3172" s="219">
        <f t="shared" si="243"/>
        <v>8.3429413668366357E-5</v>
      </c>
      <c r="D3172" s="193">
        <f t="shared" si="246"/>
        <v>18.029114136041489</v>
      </c>
      <c r="E3172" s="193">
        <f t="shared" si="245"/>
        <v>18.828438623517911</v>
      </c>
      <c r="F3172" s="193">
        <f t="shared" si="245"/>
        <v>19.663201326730189</v>
      </c>
      <c r="G3172" s="193">
        <f t="shared" si="245"/>
        <v>20.534973406269824</v>
      </c>
      <c r="H3172" s="193">
        <f>MAX(0,D3172-Assumptions!$C$3)*Assumptions!$C$2</f>
        <v>0</v>
      </c>
      <c r="I3172" s="193">
        <f>MAX(0,E3172-Assumptions!$C$3)*Assumptions!$C$2</f>
        <v>0</v>
      </c>
      <c r="J3172" s="193">
        <f>MAX(0,F3172-Assumptions!$C$3)*Assumptions!$C$2</f>
        <v>0</v>
      </c>
      <c r="K3172" s="193">
        <f>MAX(0,G3172-Assumptions!$C$3)*Assumptions!$C$2</f>
        <v>0</v>
      </c>
    </row>
    <row r="3173" spans="1:11">
      <c r="A3173" s="192">
        <f t="shared" si="244"/>
        <v>47981.041666658981</v>
      </c>
      <c r="B3173" s="218">
        <v>15.897340425531919</v>
      </c>
      <c r="C3173" s="219">
        <f t="shared" si="243"/>
        <v>7.6826172403899004E-5</v>
      </c>
      <c r="D3173" s="193">
        <f t="shared" si="246"/>
        <v>16.602152286613549</v>
      </c>
      <c r="E3173" s="193">
        <f t="shared" si="245"/>
        <v>17.338212126679355</v>
      </c>
      <c r="F3173" s="193">
        <f t="shared" si="245"/>
        <v>18.106905331311665</v>
      </c>
      <c r="G3173" s="193">
        <f t="shared" si="245"/>
        <v>18.909678707447856</v>
      </c>
      <c r="H3173" s="193">
        <f>MAX(0,D3173-Assumptions!$C$3)*Assumptions!$C$2</f>
        <v>0</v>
      </c>
      <c r="I3173" s="193">
        <f>MAX(0,E3173-Assumptions!$C$3)*Assumptions!$C$2</f>
        <v>0</v>
      </c>
      <c r="J3173" s="193">
        <f>MAX(0,F3173-Assumptions!$C$3)*Assumptions!$C$2</f>
        <v>0</v>
      </c>
      <c r="K3173" s="193">
        <f>MAX(0,G3173-Assumptions!$C$3)*Assumptions!$C$2</f>
        <v>0</v>
      </c>
    </row>
    <row r="3174" spans="1:11">
      <c r="A3174" s="192">
        <f t="shared" si="244"/>
        <v>47981.083333325645</v>
      </c>
      <c r="B3174" s="218">
        <v>14.925106382978726</v>
      </c>
      <c r="C3174" s="219">
        <f t="shared" si="243"/>
        <v>7.212771227341261E-5</v>
      </c>
      <c r="D3174" s="193">
        <f t="shared" si="246"/>
        <v>15.58681404759751</v>
      </c>
      <c r="E3174" s="193">
        <f t="shared" si="245"/>
        <v>16.277858657774996</v>
      </c>
      <c r="F3174" s="193">
        <f t="shared" si="245"/>
        <v>16.999540873033098</v>
      </c>
      <c r="G3174" s="193">
        <f t="shared" si="245"/>
        <v>17.753219017901458</v>
      </c>
      <c r="H3174" s="193">
        <f>MAX(0,D3174-Assumptions!$C$3)*Assumptions!$C$2</f>
        <v>0</v>
      </c>
      <c r="I3174" s="193">
        <f>MAX(0,E3174-Assumptions!$C$3)*Assumptions!$C$2</f>
        <v>0</v>
      </c>
      <c r="J3174" s="193">
        <f>MAX(0,F3174-Assumptions!$C$3)*Assumptions!$C$2</f>
        <v>0</v>
      </c>
      <c r="K3174" s="193">
        <f>MAX(0,G3174-Assumptions!$C$3)*Assumptions!$C$2</f>
        <v>0</v>
      </c>
    </row>
    <row r="3175" spans="1:11">
      <c r="A3175" s="192">
        <f t="shared" si="244"/>
        <v>47981.124999992309</v>
      </c>
      <c r="B3175" s="218">
        <v>14.491542553191492</v>
      </c>
      <c r="C3175" s="219">
        <f t="shared" si="243"/>
        <v>7.003245302603354E-5</v>
      </c>
      <c r="D3175" s="193">
        <f t="shared" si="246"/>
        <v>15.134028076144412</v>
      </c>
      <c r="E3175" s="193">
        <f t="shared" si="245"/>
        <v>15.804998327047375</v>
      </c>
      <c r="F3175" s="193">
        <f t="shared" si="245"/>
        <v>16.505716182179142</v>
      </c>
      <c r="G3175" s="193">
        <f t="shared" si="245"/>
        <v>17.237500507698332</v>
      </c>
      <c r="H3175" s="193">
        <f>MAX(0,D3175-Assumptions!$C$3)*Assumptions!$C$2</f>
        <v>0</v>
      </c>
      <c r="I3175" s="193">
        <f>MAX(0,E3175-Assumptions!$C$3)*Assumptions!$C$2</f>
        <v>0</v>
      </c>
      <c r="J3175" s="193">
        <f>MAX(0,F3175-Assumptions!$C$3)*Assumptions!$C$2</f>
        <v>0</v>
      </c>
      <c r="K3175" s="193">
        <f>MAX(0,G3175-Assumptions!$C$3)*Assumptions!$C$2</f>
        <v>0</v>
      </c>
    </row>
    <row r="3176" spans="1:11">
      <c r="A3176" s="192">
        <f t="shared" si="244"/>
        <v>47981.166666658974</v>
      </c>
      <c r="B3176" s="218">
        <v>14.491542553191493</v>
      </c>
      <c r="C3176" s="219">
        <f t="shared" si="243"/>
        <v>7.0032453026033553E-5</v>
      </c>
      <c r="D3176" s="193">
        <f t="shared" si="246"/>
        <v>15.134028076144416</v>
      </c>
      <c r="E3176" s="193">
        <f t="shared" si="245"/>
        <v>15.804998327047379</v>
      </c>
      <c r="F3176" s="193">
        <f t="shared" si="245"/>
        <v>16.505716182179146</v>
      </c>
      <c r="G3176" s="193">
        <f t="shared" si="245"/>
        <v>17.237500507698336</v>
      </c>
      <c r="H3176" s="193">
        <f>MAX(0,D3176-Assumptions!$C$3)*Assumptions!$C$2</f>
        <v>0</v>
      </c>
      <c r="I3176" s="193">
        <f>MAX(0,E3176-Assumptions!$C$3)*Assumptions!$C$2</f>
        <v>0</v>
      </c>
      <c r="J3176" s="193">
        <f>MAX(0,F3176-Assumptions!$C$3)*Assumptions!$C$2</f>
        <v>0</v>
      </c>
      <c r="K3176" s="193">
        <f>MAX(0,G3176-Assumptions!$C$3)*Assumptions!$C$2</f>
        <v>0</v>
      </c>
    </row>
    <row r="3177" spans="1:11">
      <c r="A3177" s="192">
        <f t="shared" si="244"/>
        <v>47981.208333325638</v>
      </c>
      <c r="B3177" s="218">
        <v>15.253563829787236</v>
      </c>
      <c r="C3177" s="219">
        <f t="shared" si="243"/>
        <v>7.3715029885063413E-5</v>
      </c>
      <c r="D3177" s="193">
        <f t="shared" si="246"/>
        <v>15.929833722940765</v>
      </c>
      <c r="E3177" s="193">
        <f t="shared" si="245"/>
        <v>16.636086181053493</v>
      </c>
      <c r="F3177" s="193">
        <f t="shared" si="245"/>
        <v>17.373650487316397</v>
      </c>
      <c r="G3177" s="193">
        <f t="shared" si="245"/>
        <v>18.143914858964429</v>
      </c>
      <c r="H3177" s="193">
        <f>MAX(0,D3177-Assumptions!$C$3)*Assumptions!$C$2</f>
        <v>0</v>
      </c>
      <c r="I3177" s="193">
        <f>MAX(0,E3177-Assumptions!$C$3)*Assumptions!$C$2</f>
        <v>0</v>
      </c>
      <c r="J3177" s="193">
        <f>MAX(0,F3177-Assumptions!$C$3)*Assumptions!$C$2</f>
        <v>0</v>
      </c>
      <c r="K3177" s="193">
        <f>MAX(0,G3177-Assumptions!$C$3)*Assumptions!$C$2</f>
        <v>0</v>
      </c>
    </row>
    <row r="3178" spans="1:11">
      <c r="A3178" s="192">
        <f t="shared" si="244"/>
        <v>47981.249999992302</v>
      </c>
      <c r="B3178" s="218">
        <v>17.920638297872344</v>
      </c>
      <c r="C3178" s="219">
        <f t="shared" si="243"/>
        <v>8.6604048891667963E-5</v>
      </c>
      <c r="D3178" s="193">
        <f t="shared" si="246"/>
        <v>18.715153486727999</v>
      </c>
      <c r="E3178" s="193">
        <f t="shared" si="245"/>
        <v>19.544893670074906</v>
      </c>
      <c r="F3178" s="193">
        <f t="shared" si="245"/>
        <v>20.411420555296786</v>
      </c>
      <c r="G3178" s="193">
        <f t="shared" si="245"/>
        <v>21.316365088395766</v>
      </c>
      <c r="H3178" s="193">
        <f>MAX(0,D3178-Assumptions!$C$3)*Assumptions!$C$2</f>
        <v>0</v>
      </c>
      <c r="I3178" s="193">
        <f>MAX(0,E3178-Assumptions!$C$3)*Assumptions!$C$2</f>
        <v>0</v>
      </c>
      <c r="J3178" s="193">
        <f>MAX(0,F3178-Assumptions!$C$3)*Assumptions!$C$2</f>
        <v>0</v>
      </c>
      <c r="K3178" s="193">
        <f>MAX(0,G3178-Assumptions!$C$3)*Assumptions!$C$2</f>
        <v>0</v>
      </c>
    </row>
    <row r="3179" spans="1:11">
      <c r="A3179" s="192">
        <f t="shared" si="244"/>
        <v>47981.291666658966</v>
      </c>
      <c r="B3179" s="218">
        <v>20.719095744680853</v>
      </c>
      <c r="C3179" s="219">
        <f t="shared" si="243"/>
        <v>1.0012799494293281E-4</v>
      </c>
      <c r="D3179" s="193">
        <f t="shared" si="246"/>
        <v>21.637681120652527</v>
      </c>
      <c r="E3179" s="193">
        <f t="shared" si="245"/>
        <v>22.596992168407716</v>
      </c>
      <c r="F3179" s="193">
        <f t="shared" si="245"/>
        <v>23.598834468990486</v>
      </c>
      <c r="G3179" s="193">
        <f t="shared" si="245"/>
        <v>24.645093654252285</v>
      </c>
      <c r="H3179" s="193">
        <f>MAX(0,D3179-Assumptions!$C$3)*Assumptions!$C$2</f>
        <v>0</v>
      </c>
      <c r="I3179" s="193">
        <f>MAX(0,E3179-Assumptions!$C$3)*Assumptions!$C$2</f>
        <v>0</v>
      </c>
      <c r="J3179" s="193">
        <f>MAX(0,F3179-Assumptions!$C$3)*Assumptions!$C$2</f>
        <v>0</v>
      </c>
      <c r="K3179" s="193">
        <f>MAX(0,G3179-Assumptions!$C$3)*Assumptions!$C$2</f>
        <v>0</v>
      </c>
    </row>
    <row r="3180" spans="1:11">
      <c r="A3180" s="192">
        <f t="shared" si="244"/>
        <v>47981.333333325631</v>
      </c>
      <c r="B3180" s="218">
        <v>21.573085106382983</v>
      </c>
      <c r="C3180" s="219">
        <f t="shared" si="243"/>
        <v>1.0425502073322492E-4</v>
      </c>
      <c r="D3180" s="193">
        <f t="shared" si="246"/>
        <v>22.529532276544995</v>
      </c>
      <c r="E3180" s="193">
        <f t="shared" si="245"/>
        <v>23.528383728931818</v>
      </c>
      <c r="F3180" s="193">
        <f t="shared" si="245"/>
        <v>24.571519466127068</v>
      </c>
      <c r="G3180" s="193">
        <f t="shared" si="245"/>
        <v>25.660902841016018</v>
      </c>
      <c r="H3180" s="193">
        <f>MAX(0,D3180-Assumptions!$C$3)*Assumptions!$C$2</f>
        <v>0</v>
      </c>
      <c r="I3180" s="193">
        <f>MAX(0,E3180-Assumptions!$C$3)*Assumptions!$C$2</f>
        <v>0</v>
      </c>
      <c r="J3180" s="193">
        <f>MAX(0,F3180-Assumptions!$C$3)*Assumptions!$C$2</f>
        <v>0</v>
      </c>
      <c r="K3180" s="193">
        <f>MAX(0,G3180-Assumptions!$C$3)*Assumptions!$C$2</f>
        <v>0</v>
      </c>
    </row>
    <row r="3181" spans="1:11">
      <c r="A3181" s="192">
        <f t="shared" si="244"/>
        <v>47981.374999992295</v>
      </c>
      <c r="B3181" s="218">
        <v>22.111755319148937</v>
      </c>
      <c r="C3181" s="219">
        <f t="shared" si="243"/>
        <v>1.0685822161633222E-4</v>
      </c>
      <c r="D3181" s="193">
        <f t="shared" si="246"/>
        <v>23.092084544107927</v>
      </c>
      <c r="E3181" s="193">
        <f t="shared" si="245"/>
        <v>24.11587686710855</v>
      </c>
      <c r="F3181" s="193">
        <f t="shared" si="245"/>
        <v>25.185059233551673</v>
      </c>
      <c r="G3181" s="193">
        <f t="shared" si="245"/>
        <v>26.301644020359284</v>
      </c>
      <c r="H3181" s="193">
        <f>MAX(0,D3181-Assumptions!$C$3)*Assumptions!$C$2</f>
        <v>0</v>
      </c>
      <c r="I3181" s="193">
        <f>MAX(0,E3181-Assumptions!$C$3)*Assumptions!$C$2</f>
        <v>0</v>
      </c>
      <c r="J3181" s="193">
        <f>MAX(0,F3181-Assumptions!$C$3)*Assumptions!$C$2</f>
        <v>0</v>
      </c>
      <c r="K3181" s="193">
        <f>MAX(0,G3181-Assumptions!$C$3)*Assumptions!$C$2</f>
        <v>0</v>
      </c>
    </row>
    <row r="3182" spans="1:11">
      <c r="A3182" s="192">
        <f t="shared" si="244"/>
        <v>47981.416666658959</v>
      </c>
      <c r="B3182" s="218">
        <v>22.75553191489362</v>
      </c>
      <c r="C3182" s="219">
        <f t="shared" si="243"/>
        <v>1.0996936413516781E-4</v>
      </c>
      <c r="D3182" s="193">
        <f t="shared" si="246"/>
        <v>23.764403107780709</v>
      </c>
      <c r="E3182" s="193">
        <f t="shared" si="246"/>
        <v>24.818002812734409</v>
      </c>
      <c r="F3182" s="193">
        <f t="shared" si="246"/>
        <v>25.918314077546942</v>
      </c>
      <c r="G3182" s="193">
        <f t="shared" si="246"/>
        <v>27.067407868842714</v>
      </c>
      <c r="H3182" s="193">
        <f>MAX(0,D3182-Assumptions!$C$3)*Assumptions!$C$2</f>
        <v>0</v>
      </c>
      <c r="I3182" s="193">
        <f>MAX(0,E3182-Assumptions!$C$3)*Assumptions!$C$2</f>
        <v>0</v>
      </c>
      <c r="J3182" s="193">
        <f>MAX(0,F3182-Assumptions!$C$3)*Assumptions!$C$2</f>
        <v>0</v>
      </c>
      <c r="K3182" s="193">
        <f>MAX(0,G3182-Assumptions!$C$3)*Assumptions!$C$2</f>
        <v>0</v>
      </c>
    </row>
    <row r="3183" spans="1:11">
      <c r="A3183" s="192">
        <f t="shared" si="244"/>
        <v>47981.458333325623</v>
      </c>
      <c r="B3183" s="218">
        <v>23.596382978723408</v>
      </c>
      <c r="C3183" s="219">
        <f t="shared" si="243"/>
        <v>1.1403289722099388E-4</v>
      </c>
      <c r="D3183" s="193">
        <f t="shared" si="246"/>
        <v>24.642533476659445</v>
      </c>
      <c r="E3183" s="193">
        <f t="shared" si="246"/>
        <v>25.735065272327368</v>
      </c>
      <c r="F3183" s="193">
        <f t="shared" si="246"/>
        <v>26.876034690112188</v>
      </c>
      <c r="G3183" s="193">
        <f t="shared" si="246"/>
        <v>28.067589221963924</v>
      </c>
      <c r="H3183" s="193">
        <f>MAX(0,D3183-Assumptions!$C$3)*Assumptions!$C$2</f>
        <v>0</v>
      </c>
      <c r="I3183" s="193">
        <f>MAX(0,E3183-Assumptions!$C$3)*Assumptions!$C$2</f>
        <v>0</v>
      </c>
      <c r="J3183" s="193">
        <f>MAX(0,F3183-Assumptions!$C$3)*Assumptions!$C$2</f>
        <v>0</v>
      </c>
      <c r="K3183" s="193">
        <f>MAX(0,G3183-Assumptions!$C$3)*Assumptions!$C$2</f>
        <v>0</v>
      </c>
    </row>
    <row r="3184" spans="1:11">
      <c r="A3184" s="192">
        <f t="shared" si="244"/>
        <v>47981.499999992287</v>
      </c>
      <c r="B3184" s="218">
        <v>23.70148936170213</v>
      </c>
      <c r="C3184" s="219">
        <f t="shared" si="243"/>
        <v>1.1454083885672213E-4</v>
      </c>
      <c r="D3184" s="193">
        <f t="shared" si="246"/>
        <v>24.752299772769284</v>
      </c>
      <c r="E3184" s="193">
        <f t="shared" si="246"/>
        <v>25.849698079776488</v>
      </c>
      <c r="F3184" s="193">
        <f t="shared" si="246"/>
        <v>26.995749766682842</v>
      </c>
      <c r="G3184" s="193">
        <f t="shared" si="246"/>
        <v>28.192611891104075</v>
      </c>
      <c r="H3184" s="193">
        <f>MAX(0,D3184-Assumptions!$C$3)*Assumptions!$C$2</f>
        <v>0</v>
      </c>
      <c r="I3184" s="193">
        <f>MAX(0,E3184-Assumptions!$C$3)*Assumptions!$C$2</f>
        <v>0</v>
      </c>
      <c r="J3184" s="193">
        <f>MAX(0,F3184-Assumptions!$C$3)*Assumptions!$C$2</f>
        <v>0</v>
      </c>
      <c r="K3184" s="193">
        <f>MAX(0,G3184-Assumptions!$C$3)*Assumptions!$C$2</f>
        <v>0</v>
      </c>
    </row>
    <row r="3185" spans="1:11">
      <c r="A3185" s="192">
        <f t="shared" si="244"/>
        <v>47981.541666658952</v>
      </c>
      <c r="B3185" s="218">
        <v>24.200744680851066</v>
      </c>
      <c r="C3185" s="219">
        <f t="shared" si="243"/>
        <v>1.1695356162643136E-4</v>
      </c>
      <c r="D3185" s="193">
        <f t="shared" si="246"/>
        <v>25.273689679291035</v>
      </c>
      <c r="E3185" s="193">
        <f t="shared" si="246"/>
        <v>26.394203915159807</v>
      </c>
      <c r="F3185" s="193">
        <f t="shared" si="246"/>
        <v>27.564396380393458</v>
      </c>
      <c r="G3185" s="193">
        <f t="shared" si="246"/>
        <v>28.786469569519792</v>
      </c>
      <c r="H3185" s="193">
        <f>MAX(0,D3185-Assumptions!$C$3)*Assumptions!$C$2</f>
        <v>0</v>
      </c>
      <c r="I3185" s="193">
        <f>MAX(0,E3185-Assumptions!$C$3)*Assumptions!$C$2</f>
        <v>0</v>
      </c>
      <c r="J3185" s="193">
        <f>MAX(0,F3185-Assumptions!$C$3)*Assumptions!$C$2</f>
        <v>0</v>
      </c>
      <c r="K3185" s="193">
        <f>MAX(0,G3185-Assumptions!$C$3)*Assumptions!$C$2</f>
        <v>0</v>
      </c>
    </row>
    <row r="3186" spans="1:11">
      <c r="A3186" s="192">
        <f t="shared" si="244"/>
        <v>47981.583333325616</v>
      </c>
      <c r="B3186" s="218">
        <v>24.345265957446809</v>
      </c>
      <c r="C3186" s="219">
        <f t="shared" si="243"/>
        <v>1.176519813755577E-4</v>
      </c>
      <c r="D3186" s="193">
        <f t="shared" si="246"/>
        <v>25.424618336442062</v>
      </c>
      <c r="E3186" s="193">
        <f t="shared" si="246"/>
        <v>26.551824025402343</v>
      </c>
      <c r="F3186" s="193">
        <f t="shared" si="246"/>
        <v>27.729004610678103</v>
      </c>
      <c r="G3186" s="193">
        <f t="shared" si="246"/>
        <v>28.958375739587495</v>
      </c>
      <c r="H3186" s="193">
        <f>MAX(0,D3186-Assumptions!$C$3)*Assumptions!$C$2</f>
        <v>0</v>
      </c>
      <c r="I3186" s="193">
        <f>MAX(0,E3186-Assumptions!$C$3)*Assumptions!$C$2</f>
        <v>0</v>
      </c>
      <c r="J3186" s="193">
        <f>MAX(0,F3186-Assumptions!$C$3)*Assumptions!$C$2</f>
        <v>0</v>
      </c>
      <c r="K3186" s="193">
        <f>MAX(0,G3186-Assumptions!$C$3)*Assumptions!$C$2</f>
        <v>0</v>
      </c>
    </row>
    <row r="3187" spans="1:11">
      <c r="A3187" s="192">
        <f t="shared" si="244"/>
        <v>47981.62499999228</v>
      </c>
      <c r="B3187" s="218">
        <v>24.345265957446813</v>
      </c>
      <c r="C3187" s="219">
        <f t="shared" si="243"/>
        <v>1.1765198137555771E-4</v>
      </c>
      <c r="D3187" s="193">
        <f t="shared" si="246"/>
        <v>25.424618336442066</v>
      </c>
      <c r="E3187" s="193">
        <f t="shared" si="246"/>
        <v>26.551824025402347</v>
      </c>
      <c r="F3187" s="193">
        <f t="shared" si="246"/>
        <v>27.729004610678107</v>
      </c>
      <c r="G3187" s="193">
        <f t="shared" si="246"/>
        <v>28.958375739587499</v>
      </c>
      <c r="H3187" s="193">
        <f>MAX(0,D3187-Assumptions!$C$3)*Assumptions!$C$2</f>
        <v>0</v>
      </c>
      <c r="I3187" s="193">
        <f>MAX(0,E3187-Assumptions!$C$3)*Assumptions!$C$2</f>
        <v>0</v>
      </c>
      <c r="J3187" s="193">
        <f>MAX(0,F3187-Assumptions!$C$3)*Assumptions!$C$2</f>
        <v>0</v>
      </c>
      <c r="K3187" s="193">
        <f>MAX(0,G3187-Assumptions!$C$3)*Assumptions!$C$2</f>
        <v>0</v>
      </c>
    </row>
    <row r="3188" spans="1:11">
      <c r="A3188" s="192">
        <f t="shared" si="244"/>
        <v>47981.666666658944</v>
      </c>
      <c r="B3188" s="218">
        <v>25.52771276595745</v>
      </c>
      <c r="C3188" s="219">
        <f t="shared" si="243"/>
        <v>1.233663247775006E-4</v>
      </c>
      <c r="D3188" s="193">
        <f t="shared" si="246"/>
        <v>26.65948916767778</v>
      </c>
      <c r="E3188" s="193">
        <f t="shared" si="246"/>
        <v>27.841443109204938</v>
      </c>
      <c r="F3188" s="193">
        <f t="shared" si="246"/>
        <v>29.075799222097981</v>
      </c>
      <c r="G3188" s="193">
        <f t="shared" si="246"/>
        <v>30.364880767414196</v>
      </c>
      <c r="H3188" s="193">
        <f>MAX(0,D3188-Assumptions!$C$3)*Assumptions!$C$2</f>
        <v>0</v>
      </c>
      <c r="I3188" s="193">
        <f>MAX(0,E3188-Assumptions!$C$3)*Assumptions!$C$2</f>
        <v>0</v>
      </c>
      <c r="J3188" s="193">
        <f>MAX(0,F3188-Assumptions!$C$3)*Assumptions!$C$2</f>
        <v>0</v>
      </c>
      <c r="K3188" s="193">
        <f>MAX(0,G3188-Assumptions!$C$3)*Assumptions!$C$2</f>
        <v>0</v>
      </c>
    </row>
    <row r="3189" spans="1:11">
      <c r="A3189" s="192">
        <f t="shared" si="244"/>
        <v>47981.708333325609</v>
      </c>
      <c r="B3189" s="218">
        <v>25.88244680851064</v>
      </c>
      <c r="C3189" s="219">
        <f t="shared" si="243"/>
        <v>1.2508062779808347E-4</v>
      </c>
      <c r="D3189" s="193">
        <f t="shared" si="246"/>
        <v>27.029950417048497</v>
      </c>
      <c r="E3189" s="193">
        <f t="shared" si="246"/>
        <v>28.228328834345721</v>
      </c>
      <c r="F3189" s="193">
        <f t="shared" si="246"/>
        <v>29.479837605523944</v>
      </c>
      <c r="G3189" s="193">
        <f t="shared" si="246"/>
        <v>30.786832275762208</v>
      </c>
      <c r="H3189" s="193">
        <f>MAX(0,D3189-Assumptions!$C$3)*Assumptions!$C$2</f>
        <v>0</v>
      </c>
      <c r="I3189" s="193">
        <f>MAX(0,E3189-Assumptions!$C$3)*Assumptions!$C$2</f>
        <v>0</v>
      </c>
      <c r="J3189" s="193">
        <f>MAX(0,F3189-Assumptions!$C$3)*Assumptions!$C$2</f>
        <v>0</v>
      </c>
      <c r="K3189" s="193">
        <f>MAX(0,G3189-Assumptions!$C$3)*Assumptions!$C$2</f>
        <v>0</v>
      </c>
    </row>
    <row r="3190" spans="1:11">
      <c r="A3190" s="192">
        <f t="shared" si="244"/>
        <v>47981.749999992273</v>
      </c>
      <c r="B3190" s="218">
        <v>26.276595744680854</v>
      </c>
      <c r="C3190" s="219">
        <f t="shared" si="243"/>
        <v>1.2698540893206446E-4</v>
      </c>
      <c r="D3190" s="193">
        <f t="shared" si="246"/>
        <v>27.441574027460408</v>
      </c>
      <c r="E3190" s="193">
        <f t="shared" si="246"/>
        <v>28.658201862279924</v>
      </c>
      <c r="F3190" s="193">
        <f t="shared" si="246"/>
        <v>29.928769142663906</v>
      </c>
      <c r="G3190" s="193">
        <f t="shared" si="246"/>
        <v>31.255667285037777</v>
      </c>
      <c r="H3190" s="193">
        <f>MAX(0,D3190-Assumptions!$C$3)*Assumptions!$C$2</f>
        <v>0</v>
      </c>
      <c r="I3190" s="193">
        <f>MAX(0,E3190-Assumptions!$C$3)*Assumptions!$C$2</f>
        <v>0</v>
      </c>
      <c r="J3190" s="193">
        <f>MAX(0,F3190-Assumptions!$C$3)*Assumptions!$C$2</f>
        <v>0</v>
      </c>
      <c r="K3190" s="193">
        <f>MAX(0,G3190-Assumptions!$C$3)*Assumptions!$C$2</f>
        <v>0</v>
      </c>
    </row>
    <row r="3191" spans="1:11">
      <c r="A3191" s="192">
        <f t="shared" si="244"/>
        <v>47981.791666658937</v>
      </c>
      <c r="B3191" s="218">
        <v>24.831382978723408</v>
      </c>
      <c r="C3191" s="219">
        <f t="shared" si="243"/>
        <v>1.2000121144080091E-4</v>
      </c>
      <c r="D3191" s="193">
        <f t="shared" si="246"/>
        <v>25.932287455950085</v>
      </c>
      <c r="E3191" s="193">
        <f t="shared" si="246"/>
        <v>27.082000759854527</v>
      </c>
      <c r="F3191" s="193">
        <f t="shared" si="246"/>
        <v>28.282686839817391</v>
      </c>
      <c r="G3191" s="193">
        <f t="shared" si="246"/>
        <v>29.5366055843607</v>
      </c>
      <c r="H3191" s="193">
        <f>MAX(0,D3191-Assumptions!$C$3)*Assumptions!$C$2</f>
        <v>0</v>
      </c>
      <c r="I3191" s="193">
        <f>MAX(0,E3191-Assumptions!$C$3)*Assumptions!$C$2</f>
        <v>0</v>
      </c>
      <c r="J3191" s="193">
        <f>MAX(0,F3191-Assumptions!$C$3)*Assumptions!$C$2</f>
        <v>0</v>
      </c>
      <c r="K3191" s="193">
        <f>MAX(0,G3191-Assumptions!$C$3)*Assumptions!$C$2</f>
        <v>0</v>
      </c>
    </row>
    <row r="3192" spans="1:11">
      <c r="A3192" s="192">
        <f t="shared" si="244"/>
        <v>47981.833333325601</v>
      </c>
      <c r="B3192" s="218">
        <v>25.081010638297879</v>
      </c>
      <c r="C3192" s="219">
        <f t="shared" si="243"/>
        <v>1.2120757282565553E-4</v>
      </c>
      <c r="D3192" s="193">
        <f t="shared" si="246"/>
        <v>26.192982409210959</v>
      </c>
      <c r="E3192" s="193">
        <f t="shared" si="246"/>
        <v>27.354253677546186</v>
      </c>
      <c r="F3192" s="193">
        <f t="shared" si="246"/>
        <v>28.5670101466727</v>
      </c>
      <c r="G3192" s="193">
        <f t="shared" si="246"/>
        <v>29.833534423568562</v>
      </c>
      <c r="H3192" s="193">
        <f>MAX(0,D3192-Assumptions!$C$3)*Assumptions!$C$2</f>
        <v>0</v>
      </c>
      <c r="I3192" s="193">
        <f>MAX(0,E3192-Assumptions!$C$3)*Assumptions!$C$2</f>
        <v>0</v>
      </c>
      <c r="J3192" s="193">
        <f>MAX(0,F3192-Assumptions!$C$3)*Assumptions!$C$2</f>
        <v>0</v>
      </c>
      <c r="K3192" s="193">
        <f>MAX(0,G3192-Assumptions!$C$3)*Assumptions!$C$2</f>
        <v>0</v>
      </c>
    </row>
    <row r="3193" spans="1:11">
      <c r="A3193" s="192">
        <f t="shared" si="244"/>
        <v>47981.874999992266</v>
      </c>
      <c r="B3193" s="218">
        <v>24.673723404255323</v>
      </c>
      <c r="C3193" s="219">
        <f t="shared" si="243"/>
        <v>1.1923929898720851E-4</v>
      </c>
      <c r="D3193" s="193">
        <f t="shared" si="246"/>
        <v>25.767638011785319</v>
      </c>
      <c r="E3193" s="193">
        <f t="shared" si="246"/>
        <v>26.910051548680844</v>
      </c>
      <c r="F3193" s="193">
        <f t="shared" si="246"/>
        <v>28.103114224961406</v>
      </c>
      <c r="G3193" s="193">
        <f t="shared" si="246"/>
        <v>29.34907158065047</v>
      </c>
      <c r="H3193" s="193">
        <f>MAX(0,D3193-Assumptions!$C$3)*Assumptions!$C$2</f>
        <v>0</v>
      </c>
      <c r="I3193" s="193">
        <f>MAX(0,E3193-Assumptions!$C$3)*Assumptions!$C$2</f>
        <v>0</v>
      </c>
      <c r="J3193" s="193">
        <f>MAX(0,F3193-Assumptions!$C$3)*Assumptions!$C$2</f>
        <v>0</v>
      </c>
      <c r="K3193" s="193">
        <f>MAX(0,G3193-Assumptions!$C$3)*Assumptions!$C$2</f>
        <v>0</v>
      </c>
    </row>
    <row r="3194" spans="1:11">
      <c r="A3194" s="192">
        <f t="shared" si="244"/>
        <v>47981.91666665893</v>
      </c>
      <c r="B3194" s="218">
        <v>23.057712765957451</v>
      </c>
      <c r="C3194" s="219">
        <f t="shared" si="243"/>
        <v>1.1142969633788656E-4</v>
      </c>
      <c r="D3194" s="193">
        <f t="shared" si="246"/>
        <v>24.079981209096506</v>
      </c>
      <c r="E3194" s="193">
        <f t="shared" si="246"/>
        <v>25.147572134150632</v>
      </c>
      <c r="F3194" s="193">
        <f t="shared" si="246"/>
        <v>26.262494922687576</v>
      </c>
      <c r="G3194" s="193">
        <f t="shared" si="246"/>
        <v>27.426848042620648</v>
      </c>
      <c r="H3194" s="193">
        <f>MAX(0,D3194-Assumptions!$C$3)*Assumptions!$C$2</f>
        <v>0</v>
      </c>
      <c r="I3194" s="193">
        <f>MAX(0,E3194-Assumptions!$C$3)*Assumptions!$C$2</f>
        <v>0</v>
      </c>
      <c r="J3194" s="193">
        <f>MAX(0,F3194-Assumptions!$C$3)*Assumptions!$C$2</f>
        <v>0</v>
      </c>
      <c r="K3194" s="193">
        <f>MAX(0,G3194-Assumptions!$C$3)*Assumptions!$C$2</f>
        <v>0</v>
      </c>
    </row>
    <row r="3195" spans="1:11">
      <c r="A3195" s="192">
        <f t="shared" si="244"/>
        <v>47981.958333325594</v>
      </c>
      <c r="B3195" s="218">
        <v>20.403776595744684</v>
      </c>
      <c r="C3195" s="219">
        <f t="shared" si="243"/>
        <v>9.8604170035748048E-5</v>
      </c>
      <c r="D3195" s="193">
        <f t="shared" si="246"/>
        <v>21.308382232323005</v>
      </c>
      <c r="E3195" s="193">
        <f t="shared" si="246"/>
        <v>22.253093746060358</v>
      </c>
      <c r="F3195" s="193">
        <f t="shared" si="246"/>
        <v>23.239689239278523</v>
      </c>
      <c r="G3195" s="193">
        <f t="shared" si="246"/>
        <v>24.270025646831833</v>
      </c>
      <c r="H3195" s="193">
        <f>MAX(0,D3195-Assumptions!$C$3)*Assumptions!$C$2</f>
        <v>0</v>
      </c>
      <c r="I3195" s="193">
        <f>MAX(0,E3195-Assumptions!$C$3)*Assumptions!$C$2</f>
        <v>0</v>
      </c>
      <c r="J3195" s="193">
        <f>MAX(0,F3195-Assumptions!$C$3)*Assumptions!$C$2</f>
        <v>0</v>
      </c>
      <c r="K3195" s="193">
        <f>MAX(0,G3195-Assumptions!$C$3)*Assumptions!$C$2</f>
        <v>0</v>
      </c>
    </row>
    <row r="3196" spans="1:11">
      <c r="A3196" s="192">
        <f t="shared" si="244"/>
        <v>47981.999999992258</v>
      </c>
      <c r="B3196" s="218">
        <v>18.143989361702129</v>
      </c>
      <c r="C3196" s="219">
        <f t="shared" si="243"/>
        <v>8.7683424867590498E-5</v>
      </c>
      <c r="D3196" s="193">
        <f t="shared" si="246"/>
        <v>18.94840686596141</v>
      </c>
      <c r="E3196" s="193">
        <f t="shared" si="246"/>
        <v>19.788488385904284</v>
      </c>
      <c r="F3196" s="193">
        <f t="shared" si="246"/>
        <v>20.665815093009424</v>
      </c>
      <c r="G3196" s="193">
        <f t="shared" si="246"/>
        <v>21.582038260318583</v>
      </c>
      <c r="H3196" s="193">
        <f>MAX(0,D3196-Assumptions!$C$3)*Assumptions!$C$2</f>
        <v>0</v>
      </c>
      <c r="I3196" s="193">
        <f>MAX(0,E3196-Assumptions!$C$3)*Assumptions!$C$2</f>
        <v>0</v>
      </c>
      <c r="J3196" s="193">
        <f>MAX(0,F3196-Assumptions!$C$3)*Assumptions!$C$2</f>
        <v>0</v>
      </c>
      <c r="K3196" s="193">
        <f>MAX(0,G3196-Assumptions!$C$3)*Assumptions!$C$2</f>
        <v>0</v>
      </c>
    </row>
    <row r="3197" spans="1:11">
      <c r="A3197" s="192">
        <f t="shared" si="244"/>
        <v>47982.041666658923</v>
      </c>
      <c r="B3197" s="218">
        <v>16.436010638297876</v>
      </c>
      <c r="C3197" s="219">
        <f t="shared" si="243"/>
        <v>7.9429373287006314E-5</v>
      </c>
      <c r="D3197" s="193">
        <f t="shared" si="246"/>
        <v>17.164704554176485</v>
      </c>
      <c r="E3197" s="193">
        <f t="shared" si="246"/>
        <v>17.925705264856092</v>
      </c>
      <c r="F3197" s="193">
        <f t="shared" si="246"/>
        <v>18.720445098736274</v>
      </c>
      <c r="G3197" s="193">
        <f t="shared" si="246"/>
        <v>19.550419886791129</v>
      </c>
      <c r="H3197" s="193">
        <f>MAX(0,D3197-Assumptions!$C$3)*Assumptions!$C$2</f>
        <v>0</v>
      </c>
      <c r="I3197" s="193">
        <f>MAX(0,E3197-Assumptions!$C$3)*Assumptions!$C$2</f>
        <v>0</v>
      </c>
      <c r="J3197" s="193">
        <f>MAX(0,F3197-Assumptions!$C$3)*Assumptions!$C$2</f>
        <v>0</v>
      </c>
      <c r="K3197" s="193">
        <f>MAX(0,G3197-Assumptions!$C$3)*Assumptions!$C$2</f>
        <v>0</v>
      </c>
    </row>
    <row r="3198" spans="1:11">
      <c r="A3198" s="192">
        <f t="shared" si="244"/>
        <v>47982.083333325587</v>
      </c>
      <c r="B3198" s="218">
        <v>15.68712765957447</v>
      </c>
      <c r="C3198" s="219">
        <f t="shared" si="243"/>
        <v>7.581028913244247E-5</v>
      </c>
      <c r="D3198" s="193">
        <f t="shared" si="246"/>
        <v>16.38261969439386</v>
      </c>
      <c r="E3198" s="193">
        <f t="shared" si="246"/>
        <v>17.108946511781109</v>
      </c>
      <c r="F3198" s="193">
        <f t="shared" si="246"/>
        <v>17.867475178170348</v>
      </c>
      <c r="G3198" s="193">
        <f t="shared" si="246"/>
        <v>18.659633369167551</v>
      </c>
      <c r="H3198" s="193">
        <f>MAX(0,D3198-Assumptions!$C$3)*Assumptions!$C$2</f>
        <v>0</v>
      </c>
      <c r="I3198" s="193">
        <f>MAX(0,E3198-Assumptions!$C$3)*Assumptions!$C$2</f>
        <v>0</v>
      </c>
      <c r="J3198" s="193">
        <f>MAX(0,F3198-Assumptions!$C$3)*Assumptions!$C$2</f>
        <v>0</v>
      </c>
      <c r="K3198" s="193">
        <f>MAX(0,G3198-Assumptions!$C$3)*Assumptions!$C$2</f>
        <v>0</v>
      </c>
    </row>
    <row r="3199" spans="1:11">
      <c r="A3199" s="192">
        <f t="shared" si="244"/>
        <v>47982.124999992251</v>
      </c>
      <c r="B3199" s="218">
        <v>15.34553191489362</v>
      </c>
      <c r="C3199" s="219">
        <f t="shared" si="243"/>
        <v>7.4159478816325638E-5</v>
      </c>
      <c r="D3199" s="193">
        <f t="shared" si="246"/>
        <v>16.025879232036878</v>
      </c>
      <c r="E3199" s="193">
        <f t="shared" si="246"/>
        <v>16.736389887571473</v>
      </c>
      <c r="F3199" s="193">
        <f t="shared" si="246"/>
        <v>17.478401179315721</v>
      </c>
      <c r="G3199" s="193">
        <f t="shared" si="246"/>
        <v>18.253309694462061</v>
      </c>
      <c r="H3199" s="193">
        <f>MAX(0,D3199-Assumptions!$C$3)*Assumptions!$C$2</f>
        <v>0</v>
      </c>
      <c r="I3199" s="193">
        <f>MAX(0,E3199-Assumptions!$C$3)*Assumptions!$C$2</f>
        <v>0</v>
      </c>
      <c r="J3199" s="193">
        <f>MAX(0,F3199-Assumptions!$C$3)*Assumptions!$C$2</f>
        <v>0</v>
      </c>
      <c r="K3199" s="193">
        <f>MAX(0,G3199-Assumptions!$C$3)*Assumptions!$C$2</f>
        <v>0</v>
      </c>
    </row>
    <row r="3200" spans="1:11">
      <c r="A3200" s="192">
        <f t="shared" si="244"/>
        <v>47982.166666658915</v>
      </c>
      <c r="B3200" s="218">
        <v>14.911968085106384</v>
      </c>
      <c r="C3200" s="219">
        <f t="shared" si="243"/>
        <v>7.2064219568946568E-5</v>
      </c>
      <c r="D3200" s="193">
        <f t="shared" si="246"/>
        <v>15.573093260583779</v>
      </c>
      <c r="E3200" s="193">
        <f t="shared" si="246"/>
        <v>16.263529556843853</v>
      </c>
      <c r="F3200" s="193">
        <f t="shared" si="246"/>
        <v>16.984576488461766</v>
      </c>
      <c r="G3200" s="193">
        <f t="shared" si="246"/>
        <v>17.737591184258935</v>
      </c>
      <c r="H3200" s="193">
        <f>MAX(0,D3200-Assumptions!$C$3)*Assumptions!$C$2</f>
        <v>0</v>
      </c>
      <c r="I3200" s="193">
        <f>MAX(0,E3200-Assumptions!$C$3)*Assumptions!$C$2</f>
        <v>0</v>
      </c>
      <c r="J3200" s="193">
        <f>MAX(0,F3200-Assumptions!$C$3)*Assumptions!$C$2</f>
        <v>0</v>
      </c>
      <c r="K3200" s="193">
        <f>MAX(0,G3200-Assumptions!$C$3)*Assumptions!$C$2</f>
        <v>0</v>
      </c>
    </row>
    <row r="3201" spans="1:11">
      <c r="A3201" s="192">
        <f t="shared" si="244"/>
        <v>47982.20833332558</v>
      </c>
      <c r="B3201" s="218">
        <v>15.634574468085109</v>
      </c>
      <c r="C3201" s="219">
        <f t="shared" si="243"/>
        <v>7.5556318314578343E-5</v>
      </c>
      <c r="D3201" s="193">
        <f t="shared" si="246"/>
        <v>16.32773654633894</v>
      </c>
      <c r="E3201" s="193">
        <f t="shared" si="246"/>
        <v>17.051630108056553</v>
      </c>
      <c r="F3201" s="193">
        <f t="shared" si="246"/>
        <v>17.807617639885024</v>
      </c>
      <c r="G3201" s="193">
        <f t="shared" si="246"/>
        <v>18.597122034597476</v>
      </c>
      <c r="H3201" s="193">
        <f>MAX(0,D3201-Assumptions!$C$3)*Assumptions!$C$2</f>
        <v>0</v>
      </c>
      <c r="I3201" s="193">
        <f>MAX(0,E3201-Assumptions!$C$3)*Assumptions!$C$2</f>
        <v>0</v>
      </c>
      <c r="J3201" s="193">
        <f>MAX(0,F3201-Assumptions!$C$3)*Assumptions!$C$2</f>
        <v>0</v>
      </c>
      <c r="K3201" s="193">
        <f>MAX(0,G3201-Assumptions!$C$3)*Assumptions!$C$2</f>
        <v>0</v>
      </c>
    </row>
    <row r="3202" spans="1:11">
      <c r="A3202" s="192">
        <f t="shared" si="244"/>
        <v>47982.249999992244</v>
      </c>
      <c r="B3202" s="218">
        <v>18.459308510638298</v>
      </c>
      <c r="C3202" s="219">
        <f t="shared" si="243"/>
        <v>8.9207249774775259E-5</v>
      </c>
      <c r="D3202" s="193">
        <f t="shared" si="246"/>
        <v>19.277705754290931</v>
      </c>
      <c r="E3202" s="193">
        <f t="shared" si="246"/>
        <v>20.132386808251642</v>
      </c>
      <c r="F3202" s="193">
        <f t="shared" si="246"/>
        <v>21.024960322721387</v>
      </c>
      <c r="G3202" s="193">
        <f t="shared" si="246"/>
        <v>21.957106267739032</v>
      </c>
      <c r="H3202" s="193">
        <f>MAX(0,D3202-Assumptions!$C$3)*Assumptions!$C$2</f>
        <v>0</v>
      </c>
      <c r="I3202" s="193">
        <f>MAX(0,E3202-Assumptions!$C$3)*Assumptions!$C$2</f>
        <v>0</v>
      </c>
      <c r="J3202" s="193">
        <f>MAX(0,F3202-Assumptions!$C$3)*Assumptions!$C$2</f>
        <v>0</v>
      </c>
      <c r="K3202" s="193">
        <f>MAX(0,G3202-Assumptions!$C$3)*Assumptions!$C$2</f>
        <v>0</v>
      </c>
    </row>
    <row r="3203" spans="1:11">
      <c r="A3203" s="192">
        <f t="shared" si="244"/>
        <v>47982.291666658908</v>
      </c>
      <c r="B3203" s="218">
        <v>22.321968085106384</v>
      </c>
      <c r="C3203" s="219">
        <f t="shared" si="243"/>
        <v>1.0787410488778874E-4</v>
      </c>
      <c r="D3203" s="193">
        <f t="shared" si="246"/>
        <v>23.311617136327612</v>
      </c>
      <c r="E3203" s="193">
        <f t="shared" si="246"/>
        <v>24.345142482006789</v>
      </c>
      <c r="F3203" s="193">
        <f t="shared" si="246"/>
        <v>25.424489386692983</v>
      </c>
      <c r="G3203" s="193">
        <f t="shared" si="246"/>
        <v>26.551689358639589</v>
      </c>
      <c r="H3203" s="193">
        <f>MAX(0,D3203-Assumptions!$C$3)*Assumptions!$C$2</f>
        <v>0</v>
      </c>
      <c r="I3203" s="193">
        <f>MAX(0,E3203-Assumptions!$C$3)*Assumptions!$C$2</f>
        <v>0</v>
      </c>
      <c r="J3203" s="193">
        <f>MAX(0,F3203-Assumptions!$C$3)*Assumptions!$C$2</f>
        <v>0</v>
      </c>
      <c r="K3203" s="193">
        <f>MAX(0,G3203-Assumptions!$C$3)*Assumptions!$C$2</f>
        <v>0</v>
      </c>
    </row>
    <row r="3204" spans="1:11">
      <c r="A3204" s="192">
        <f t="shared" si="244"/>
        <v>47982.333333325572</v>
      </c>
      <c r="B3204" s="218">
        <v>22.965744680851063</v>
      </c>
      <c r="C3204" s="219">
        <f t="shared" si="243"/>
        <v>1.1098524740662432E-4</v>
      </c>
      <c r="D3204" s="193">
        <f t="shared" si="246"/>
        <v>23.983935700000391</v>
      </c>
      <c r="E3204" s="193">
        <f t="shared" si="246"/>
        <v>25.047268427632648</v>
      </c>
      <c r="F3204" s="193">
        <f t="shared" si="246"/>
        <v>26.157744230688248</v>
      </c>
      <c r="G3204" s="193">
        <f t="shared" si="246"/>
        <v>27.317453207123013</v>
      </c>
      <c r="H3204" s="193">
        <f>MAX(0,D3204-Assumptions!$C$3)*Assumptions!$C$2</f>
        <v>0</v>
      </c>
      <c r="I3204" s="193">
        <f>MAX(0,E3204-Assumptions!$C$3)*Assumptions!$C$2</f>
        <v>0</v>
      </c>
      <c r="J3204" s="193">
        <f>MAX(0,F3204-Assumptions!$C$3)*Assumptions!$C$2</f>
        <v>0</v>
      </c>
      <c r="K3204" s="193">
        <f>MAX(0,G3204-Assumptions!$C$3)*Assumptions!$C$2</f>
        <v>0</v>
      </c>
    </row>
    <row r="3205" spans="1:11">
      <c r="A3205" s="192">
        <f t="shared" si="244"/>
        <v>47982.374999992237</v>
      </c>
      <c r="B3205" s="218">
        <v>23.34675531914894</v>
      </c>
      <c r="C3205" s="219">
        <f t="shared" ref="C3205:C3268" si="247">B3205/$B$2</f>
        <v>1.1282653583613926E-4</v>
      </c>
      <c r="D3205" s="193">
        <f t="shared" si="246"/>
        <v>24.381838523398571</v>
      </c>
      <c r="E3205" s="193">
        <f t="shared" si="246"/>
        <v>25.462812354635709</v>
      </c>
      <c r="F3205" s="193">
        <f t="shared" si="246"/>
        <v>26.591711383256879</v>
      </c>
      <c r="G3205" s="193">
        <f t="shared" si="246"/>
        <v>27.770660382756063</v>
      </c>
      <c r="H3205" s="193">
        <f>MAX(0,D3205-Assumptions!$C$3)*Assumptions!$C$2</f>
        <v>0</v>
      </c>
      <c r="I3205" s="193">
        <f>MAX(0,E3205-Assumptions!$C$3)*Assumptions!$C$2</f>
        <v>0</v>
      </c>
      <c r="J3205" s="193">
        <f>MAX(0,F3205-Assumptions!$C$3)*Assumptions!$C$2</f>
        <v>0</v>
      </c>
      <c r="K3205" s="193">
        <f>MAX(0,G3205-Assumptions!$C$3)*Assumptions!$C$2</f>
        <v>0</v>
      </c>
    </row>
    <row r="3206" spans="1:11">
      <c r="A3206" s="192">
        <f t="shared" ref="A3206:A3269" si="248">A3205 + TIME(1,0,0)</f>
        <v>47982.416666658901</v>
      </c>
      <c r="B3206" s="218">
        <v>23.714627659574472</v>
      </c>
      <c r="C3206" s="219">
        <f t="shared" si="247"/>
        <v>1.1460433156118816E-4</v>
      </c>
      <c r="D3206" s="193">
        <f t="shared" si="246"/>
        <v>24.766020559783016</v>
      </c>
      <c r="E3206" s="193">
        <f t="shared" si="246"/>
        <v>25.864027180707627</v>
      </c>
      <c r="F3206" s="193">
        <f t="shared" si="246"/>
        <v>27.010714151254174</v>
      </c>
      <c r="G3206" s="193">
        <f t="shared" si="246"/>
        <v>28.208239724746591</v>
      </c>
      <c r="H3206" s="193">
        <f>MAX(0,D3206-Assumptions!$C$3)*Assumptions!$C$2</f>
        <v>0</v>
      </c>
      <c r="I3206" s="193">
        <f>MAX(0,E3206-Assumptions!$C$3)*Assumptions!$C$2</f>
        <v>0</v>
      </c>
      <c r="J3206" s="193">
        <f>MAX(0,F3206-Assumptions!$C$3)*Assumptions!$C$2</f>
        <v>0</v>
      </c>
      <c r="K3206" s="193">
        <f>MAX(0,G3206-Assumptions!$C$3)*Assumptions!$C$2</f>
        <v>0</v>
      </c>
    </row>
    <row r="3207" spans="1:11">
      <c r="A3207" s="192">
        <f t="shared" si="248"/>
        <v>47982.458333325565</v>
      </c>
      <c r="B3207" s="218">
        <v>24.55547872340426</v>
      </c>
      <c r="C3207" s="219">
        <f t="shared" si="247"/>
        <v>1.1866786464701423E-4</v>
      </c>
      <c r="D3207" s="193">
        <f t="shared" ref="D3207:D3270" si="249">$C3207*D$2</f>
        <v>25.644150928661748</v>
      </c>
      <c r="E3207" s="193">
        <f t="shared" ref="E3207:G3238" si="250">$C3207*E$2</f>
        <v>26.781089640300586</v>
      </c>
      <c r="F3207" s="193">
        <f t="shared" si="250"/>
        <v>27.96843476381942</v>
      </c>
      <c r="G3207" s="193">
        <f t="shared" si="250"/>
        <v>29.208421077867804</v>
      </c>
      <c r="H3207" s="193">
        <f>MAX(0,D3207-Assumptions!$C$3)*Assumptions!$C$2</f>
        <v>0</v>
      </c>
      <c r="I3207" s="193">
        <f>MAX(0,E3207-Assumptions!$C$3)*Assumptions!$C$2</f>
        <v>0</v>
      </c>
      <c r="J3207" s="193">
        <f>MAX(0,F3207-Assumptions!$C$3)*Assumptions!$C$2</f>
        <v>0</v>
      </c>
      <c r="K3207" s="193">
        <f>MAX(0,G3207-Assumptions!$C$3)*Assumptions!$C$2</f>
        <v>0</v>
      </c>
    </row>
    <row r="3208" spans="1:11">
      <c r="A3208" s="192">
        <f t="shared" si="248"/>
        <v>47982.499999992229</v>
      </c>
      <c r="B3208" s="218">
        <v>24.726276595744686</v>
      </c>
      <c r="C3208" s="219">
        <f t="shared" si="247"/>
        <v>1.1949326980507265E-4</v>
      </c>
      <c r="D3208" s="193">
        <f t="shared" si="249"/>
        <v>25.822521159840242</v>
      </c>
      <c r="E3208" s="193">
        <f t="shared" si="250"/>
        <v>26.967367952405407</v>
      </c>
      <c r="F3208" s="193">
        <f t="shared" si="250"/>
        <v>28.162971763246738</v>
      </c>
      <c r="G3208" s="193">
        <f t="shared" si="250"/>
        <v>29.411582915220549</v>
      </c>
      <c r="H3208" s="193">
        <f>MAX(0,D3208-Assumptions!$C$3)*Assumptions!$C$2</f>
        <v>0</v>
      </c>
      <c r="I3208" s="193">
        <f>MAX(0,E3208-Assumptions!$C$3)*Assumptions!$C$2</f>
        <v>0</v>
      </c>
      <c r="J3208" s="193">
        <f>MAX(0,F3208-Assumptions!$C$3)*Assumptions!$C$2</f>
        <v>0</v>
      </c>
      <c r="K3208" s="193">
        <f>MAX(0,G3208-Assumptions!$C$3)*Assumptions!$C$2</f>
        <v>0</v>
      </c>
    </row>
    <row r="3209" spans="1:11">
      <c r="A3209" s="192">
        <f t="shared" si="248"/>
        <v>47982.541666658894</v>
      </c>
      <c r="B3209" s="218">
        <v>24.752553191489369</v>
      </c>
      <c r="C3209" s="219">
        <f t="shared" si="247"/>
        <v>1.1962025521400472E-4</v>
      </c>
      <c r="D3209" s="193">
        <f t="shared" si="249"/>
        <v>25.849962733867706</v>
      </c>
      <c r="E3209" s="193">
        <f t="shared" si="250"/>
        <v>26.996026154267689</v>
      </c>
      <c r="F3209" s="193">
        <f t="shared" si="250"/>
        <v>28.192900532389402</v>
      </c>
      <c r="G3209" s="193">
        <f t="shared" si="250"/>
        <v>29.442838582505587</v>
      </c>
      <c r="H3209" s="193">
        <f>MAX(0,D3209-Assumptions!$C$3)*Assumptions!$C$2</f>
        <v>0</v>
      </c>
      <c r="I3209" s="193">
        <f>MAX(0,E3209-Assumptions!$C$3)*Assumptions!$C$2</f>
        <v>0</v>
      </c>
      <c r="J3209" s="193">
        <f>MAX(0,F3209-Assumptions!$C$3)*Assumptions!$C$2</f>
        <v>0</v>
      </c>
      <c r="K3209" s="193">
        <f>MAX(0,G3209-Assumptions!$C$3)*Assumptions!$C$2</f>
        <v>0</v>
      </c>
    </row>
    <row r="3210" spans="1:11">
      <c r="A3210" s="192">
        <f t="shared" si="248"/>
        <v>47982.583333325558</v>
      </c>
      <c r="B3210" s="218">
        <v>25.067872340425538</v>
      </c>
      <c r="C3210" s="219">
        <f t="shared" si="247"/>
        <v>1.211440801211895E-4</v>
      </c>
      <c r="D3210" s="193">
        <f t="shared" si="249"/>
        <v>26.179261622197231</v>
      </c>
      <c r="E3210" s="193">
        <f t="shared" si="250"/>
        <v>27.339924576615047</v>
      </c>
      <c r="F3210" s="193">
        <f t="shared" si="250"/>
        <v>28.552045762101368</v>
      </c>
      <c r="G3210" s="193">
        <f t="shared" si="250"/>
        <v>29.817906589926043</v>
      </c>
      <c r="H3210" s="193">
        <f>MAX(0,D3210-Assumptions!$C$3)*Assumptions!$C$2</f>
        <v>0</v>
      </c>
      <c r="I3210" s="193">
        <f>MAX(0,E3210-Assumptions!$C$3)*Assumptions!$C$2</f>
        <v>0</v>
      </c>
      <c r="J3210" s="193">
        <f>MAX(0,F3210-Assumptions!$C$3)*Assumptions!$C$2</f>
        <v>0</v>
      </c>
      <c r="K3210" s="193">
        <f>MAX(0,G3210-Assumptions!$C$3)*Assumptions!$C$2</f>
        <v>0</v>
      </c>
    </row>
    <row r="3211" spans="1:11">
      <c r="A3211" s="192">
        <f t="shared" si="248"/>
        <v>47982.624999992222</v>
      </c>
      <c r="B3211" s="218">
        <v>25.17297872340426</v>
      </c>
      <c r="C3211" s="219">
        <f t="shared" si="247"/>
        <v>1.2165202175691774E-4</v>
      </c>
      <c r="D3211" s="193">
        <f t="shared" si="249"/>
        <v>26.289027918307067</v>
      </c>
      <c r="E3211" s="193">
        <f t="shared" si="250"/>
        <v>27.454557384064163</v>
      </c>
      <c r="F3211" s="193">
        <f t="shared" si="250"/>
        <v>28.671760838672022</v>
      </c>
      <c r="G3211" s="193">
        <f t="shared" si="250"/>
        <v>29.94292925906619</v>
      </c>
      <c r="H3211" s="193">
        <f>MAX(0,D3211-Assumptions!$C$3)*Assumptions!$C$2</f>
        <v>0</v>
      </c>
      <c r="I3211" s="193">
        <f>MAX(0,E3211-Assumptions!$C$3)*Assumptions!$C$2</f>
        <v>0</v>
      </c>
      <c r="J3211" s="193">
        <f>MAX(0,F3211-Assumptions!$C$3)*Assumptions!$C$2</f>
        <v>0</v>
      </c>
      <c r="K3211" s="193">
        <f>MAX(0,G3211-Assumptions!$C$3)*Assumptions!$C$2</f>
        <v>0</v>
      </c>
    </row>
    <row r="3212" spans="1:11">
      <c r="A3212" s="192">
        <f t="shared" si="248"/>
        <v>47982.666666658886</v>
      </c>
      <c r="B3212" s="218">
        <v>25.015319148936172</v>
      </c>
      <c r="C3212" s="219">
        <f t="shared" si="247"/>
        <v>1.2089010930332535E-4</v>
      </c>
      <c r="D3212" s="193">
        <f t="shared" si="249"/>
        <v>26.124378474142304</v>
      </c>
      <c r="E3212" s="193">
        <f t="shared" si="250"/>
        <v>27.28260817289048</v>
      </c>
      <c r="F3212" s="193">
        <f t="shared" si="250"/>
        <v>28.492188223816036</v>
      </c>
      <c r="G3212" s="193">
        <f t="shared" si="250"/>
        <v>29.75539525535596</v>
      </c>
      <c r="H3212" s="193">
        <f>MAX(0,D3212-Assumptions!$C$3)*Assumptions!$C$2</f>
        <v>0</v>
      </c>
      <c r="I3212" s="193">
        <f>MAX(0,E3212-Assumptions!$C$3)*Assumptions!$C$2</f>
        <v>0</v>
      </c>
      <c r="J3212" s="193">
        <f>MAX(0,F3212-Assumptions!$C$3)*Assumptions!$C$2</f>
        <v>0</v>
      </c>
      <c r="K3212" s="193">
        <f>MAX(0,G3212-Assumptions!$C$3)*Assumptions!$C$2</f>
        <v>0</v>
      </c>
    </row>
    <row r="3213" spans="1:11">
      <c r="A3213" s="192">
        <f t="shared" si="248"/>
        <v>47982.70833332555</v>
      </c>
      <c r="B3213" s="218">
        <v>25.632819148936171</v>
      </c>
      <c r="C3213" s="219">
        <f t="shared" si="247"/>
        <v>1.2387426641322885E-4</v>
      </c>
      <c r="D3213" s="193">
        <f t="shared" si="249"/>
        <v>26.769255463787623</v>
      </c>
      <c r="E3213" s="193">
        <f t="shared" si="250"/>
        <v>27.956075916654058</v>
      </c>
      <c r="F3213" s="193">
        <f t="shared" si="250"/>
        <v>29.195514298668634</v>
      </c>
      <c r="G3213" s="193">
        <f t="shared" si="250"/>
        <v>30.489903436554346</v>
      </c>
      <c r="H3213" s="193">
        <f>MAX(0,D3213-Assumptions!$C$3)*Assumptions!$C$2</f>
        <v>0</v>
      </c>
      <c r="I3213" s="193">
        <f>MAX(0,E3213-Assumptions!$C$3)*Assumptions!$C$2</f>
        <v>0</v>
      </c>
      <c r="J3213" s="193">
        <f>MAX(0,F3213-Assumptions!$C$3)*Assumptions!$C$2</f>
        <v>0</v>
      </c>
      <c r="K3213" s="193">
        <f>MAX(0,G3213-Assumptions!$C$3)*Assumptions!$C$2</f>
        <v>0</v>
      </c>
    </row>
    <row r="3214" spans="1:11">
      <c r="A3214" s="192">
        <f t="shared" si="248"/>
        <v>47982.749999992215</v>
      </c>
      <c r="B3214" s="218">
        <v>25.698510638297879</v>
      </c>
      <c r="C3214" s="219">
        <f t="shared" si="247"/>
        <v>1.2419172993555905E-4</v>
      </c>
      <c r="D3214" s="193">
        <f t="shared" si="249"/>
        <v>26.837859398856281</v>
      </c>
      <c r="E3214" s="193">
        <f t="shared" si="250"/>
        <v>28.027721421309767</v>
      </c>
      <c r="F3214" s="193">
        <f t="shared" si="250"/>
        <v>29.270336221525302</v>
      </c>
      <c r="G3214" s="193">
        <f t="shared" si="250"/>
        <v>30.568042604766948</v>
      </c>
      <c r="H3214" s="193">
        <f>MAX(0,D3214-Assumptions!$C$3)*Assumptions!$C$2</f>
        <v>0</v>
      </c>
      <c r="I3214" s="193">
        <f>MAX(0,E3214-Assumptions!$C$3)*Assumptions!$C$2</f>
        <v>0</v>
      </c>
      <c r="J3214" s="193">
        <f>MAX(0,F3214-Assumptions!$C$3)*Assumptions!$C$2</f>
        <v>0</v>
      </c>
      <c r="K3214" s="193">
        <f>MAX(0,G3214-Assumptions!$C$3)*Assumptions!$C$2</f>
        <v>0</v>
      </c>
    </row>
    <row r="3215" spans="1:11">
      <c r="A3215" s="192">
        <f t="shared" si="248"/>
        <v>47982.791666658879</v>
      </c>
      <c r="B3215" s="218">
        <v>24.989042553191492</v>
      </c>
      <c r="C3215" s="219">
        <f t="shared" si="247"/>
        <v>1.2076312389439329E-4</v>
      </c>
      <c r="D3215" s="193">
        <f t="shared" si="249"/>
        <v>26.096936900114844</v>
      </c>
      <c r="E3215" s="193">
        <f t="shared" si="250"/>
        <v>27.253949971028202</v>
      </c>
      <c r="F3215" s="193">
        <f t="shared" si="250"/>
        <v>28.462259454673372</v>
      </c>
      <c r="G3215" s="193">
        <f t="shared" si="250"/>
        <v>29.724139588070926</v>
      </c>
      <c r="H3215" s="193">
        <f>MAX(0,D3215-Assumptions!$C$3)*Assumptions!$C$2</f>
        <v>0</v>
      </c>
      <c r="I3215" s="193">
        <f>MAX(0,E3215-Assumptions!$C$3)*Assumptions!$C$2</f>
        <v>0</v>
      </c>
      <c r="J3215" s="193">
        <f>MAX(0,F3215-Assumptions!$C$3)*Assumptions!$C$2</f>
        <v>0</v>
      </c>
      <c r="K3215" s="193">
        <f>MAX(0,G3215-Assumptions!$C$3)*Assumptions!$C$2</f>
        <v>0</v>
      </c>
    </row>
    <row r="3216" spans="1:11">
      <c r="A3216" s="192">
        <f t="shared" si="248"/>
        <v>47982.833333325543</v>
      </c>
      <c r="B3216" s="218">
        <v>24.634308510638302</v>
      </c>
      <c r="C3216" s="219">
        <f t="shared" si="247"/>
        <v>1.1904882087381043E-4</v>
      </c>
      <c r="D3216" s="193">
        <f t="shared" si="249"/>
        <v>25.726475650744131</v>
      </c>
      <c r="E3216" s="193">
        <f t="shared" si="250"/>
        <v>26.867064245887427</v>
      </c>
      <c r="F3216" s="193">
        <f t="shared" si="250"/>
        <v>28.058221071247413</v>
      </c>
      <c r="G3216" s="193">
        <f t="shared" si="250"/>
        <v>29.302188079722917</v>
      </c>
      <c r="H3216" s="193">
        <f>MAX(0,D3216-Assumptions!$C$3)*Assumptions!$C$2</f>
        <v>0</v>
      </c>
      <c r="I3216" s="193">
        <f>MAX(0,E3216-Assumptions!$C$3)*Assumptions!$C$2</f>
        <v>0</v>
      </c>
      <c r="J3216" s="193">
        <f>MAX(0,F3216-Assumptions!$C$3)*Assumptions!$C$2</f>
        <v>0</v>
      </c>
      <c r="K3216" s="193">
        <f>MAX(0,G3216-Assumptions!$C$3)*Assumptions!$C$2</f>
        <v>0</v>
      </c>
    </row>
    <row r="3217" spans="1:11">
      <c r="A3217" s="192">
        <f t="shared" si="248"/>
        <v>47982.874999992207</v>
      </c>
      <c r="B3217" s="218">
        <v>24.634308510638306</v>
      </c>
      <c r="C3217" s="219">
        <f t="shared" si="247"/>
        <v>1.1904882087381044E-4</v>
      </c>
      <c r="D3217" s="193">
        <f t="shared" si="249"/>
        <v>25.726475650744135</v>
      </c>
      <c r="E3217" s="193">
        <f t="shared" si="250"/>
        <v>26.86706424588743</v>
      </c>
      <c r="F3217" s="193">
        <f t="shared" si="250"/>
        <v>28.058221071247416</v>
      </c>
      <c r="G3217" s="193">
        <f t="shared" si="250"/>
        <v>29.302188079722921</v>
      </c>
      <c r="H3217" s="193">
        <f>MAX(0,D3217-Assumptions!$C$3)*Assumptions!$C$2</f>
        <v>0</v>
      </c>
      <c r="I3217" s="193">
        <f>MAX(0,E3217-Assumptions!$C$3)*Assumptions!$C$2</f>
        <v>0</v>
      </c>
      <c r="J3217" s="193">
        <f>MAX(0,F3217-Assumptions!$C$3)*Assumptions!$C$2</f>
        <v>0</v>
      </c>
      <c r="K3217" s="193">
        <f>MAX(0,G3217-Assumptions!$C$3)*Assumptions!$C$2</f>
        <v>0</v>
      </c>
    </row>
    <row r="3218" spans="1:11">
      <c r="A3218" s="192">
        <f t="shared" si="248"/>
        <v>47982.916666658872</v>
      </c>
      <c r="B3218" s="218">
        <v>23.08398936170213</v>
      </c>
      <c r="C3218" s="219">
        <f t="shared" si="247"/>
        <v>1.1155668174681861E-4</v>
      </c>
      <c r="D3218" s="193">
        <f t="shared" si="249"/>
        <v>24.107422783123965</v>
      </c>
      <c r="E3218" s="193">
        <f t="shared" si="250"/>
        <v>25.17623033601291</v>
      </c>
      <c r="F3218" s="193">
        <f t="shared" si="250"/>
        <v>26.292423691830237</v>
      </c>
      <c r="G3218" s="193">
        <f t="shared" si="250"/>
        <v>27.458103709905686</v>
      </c>
      <c r="H3218" s="193">
        <f>MAX(0,D3218-Assumptions!$C$3)*Assumptions!$C$2</f>
        <v>0</v>
      </c>
      <c r="I3218" s="193">
        <f>MAX(0,E3218-Assumptions!$C$3)*Assumptions!$C$2</f>
        <v>0</v>
      </c>
      <c r="J3218" s="193">
        <f>MAX(0,F3218-Assumptions!$C$3)*Assumptions!$C$2</f>
        <v>0</v>
      </c>
      <c r="K3218" s="193">
        <f>MAX(0,G3218-Assumptions!$C$3)*Assumptions!$C$2</f>
        <v>0</v>
      </c>
    </row>
    <row r="3219" spans="1:11">
      <c r="A3219" s="192">
        <f t="shared" si="248"/>
        <v>47982.958333325536</v>
      </c>
      <c r="B3219" s="218">
        <v>20.811063829787241</v>
      </c>
      <c r="C3219" s="219">
        <f t="shared" si="247"/>
        <v>1.0057244387419506E-4</v>
      </c>
      <c r="D3219" s="193">
        <f t="shared" si="249"/>
        <v>21.733726629748645</v>
      </c>
      <c r="E3219" s="193">
        <f t="shared" si="250"/>
        <v>22.6972958749257</v>
      </c>
      <c r="F3219" s="193">
        <f t="shared" si="250"/>
        <v>23.703585160989817</v>
      </c>
      <c r="G3219" s="193">
        <f t="shared" si="250"/>
        <v>24.754488489749924</v>
      </c>
      <c r="H3219" s="193">
        <f>MAX(0,D3219-Assumptions!$C$3)*Assumptions!$C$2</f>
        <v>0</v>
      </c>
      <c r="I3219" s="193">
        <f>MAX(0,E3219-Assumptions!$C$3)*Assumptions!$C$2</f>
        <v>0</v>
      </c>
      <c r="J3219" s="193">
        <f>MAX(0,F3219-Assumptions!$C$3)*Assumptions!$C$2</f>
        <v>0</v>
      </c>
      <c r="K3219" s="193">
        <f>MAX(0,G3219-Assumptions!$C$3)*Assumptions!$C$2</f>
        <v>0</v>
      </c>
    </row>
    <row r="3220" spans="1:11">
      <c r="A3220" s="192">
        <f t="shared" si="248"/>
        <v>47982.9999999922</v>
      </c>
      <c r="B3220" s="218">
        <v>18.065159574468087</v>
      </c>
      <c r="C3220" s="219">
        <f t="shared" si="247"/>
        <v>8.7302468640794301E-5</v>
      </c>
      <c r="D3220" s="193">
        <f t="shared" si="249"/>
        <v>18.866082143879026</v>
      </c>
      <c r="E3220" s="193">
        <f t="shared" si="250"/>
        <v>19.702513780317442</v>
      </c>
      <c r="F3220" s="193">
        <f t="shared" si="250"/>
        <v>20.576028785581432</v>
      </c>
      <c r="G3220" s="193">
        <f t="shared" si="250"/>
        <v>21.48827125846347</v>
      </c>
      <c r="H3220" s="193">
        <f>MAX(0,D3220-Assumptions!$C$3)*Assumptions!$C$2</f>
        <v>0</v>
      </c>
      <c r="I3220" s="193">
        <f>MAX(0,E3220-Assumptions!$C$3)*Assumptions!$C$2</f>
        <v>0</v>
      </c>
      <c r="J3220" s="193">
        <f>MAX(0,F3220-Assumptions!$C$3)*Assumptions!$C$2</f>
        <v>0</v>
      </c>
      <c r="K3220" s="193">
        <f>MAX(0,G3220-Assumptions!$C$3)*Assumptions!$C$2</f>
        <v>0</v>
      </c>
    </row>
    <row r="3221" spans="1:11">
      <c r="A3221" s="192">
        <f t="shared" si="248"/>
        <v>47983.041666658864</v>
      </c>
      <c r="B3221" s="218">
        <v>16.422872340425535</v>
      </c>
      <c r="C3221" s="219">
        <f t="shared" si="247"/>
        <v>7.9365880582540286E-5</v>
      </c>
      <c r="D3221" s="193">
        <f t="shared" si="249"/>
        <v>17.150983767162753</v>
      </c>
      <c r="E3221" s="193">
        <f t="shared" si="250"/>
        <v>17.911376163924952</v>
      </c>
      <c r="F3221" s="193">
        <f t="shared" si="250"/>
        <v>18.705480714164942</v>
      </c>
      <c r="G3221" s="193">
        <f t="shared" si="250"/>
        <v>19.53479205314861</v>
      </c>
      <c r="H3221" s="193">
        <f>MAX(0,D3221-Assumptions!$C$3)*Assumptions!$C$2</f>
        <v>0</v>
      </c>
      <c r="I3221" s="193">
        <f>MAX(0,E3221-Assumptions!$C$3)*Assumptions!$C$2</f>
        <v>0</v>
      </c>
      <c r="J3221" s="193">
        <f>MAX(0,F3221-Assumptions!$C$3)*Assumptions!$C$2</f>
        <v>0</v>
      </c>
      <c r="K3221" s="193">
        <f>MAX(0,G3221-Assumptions!$C$3)*Assumptions!$C$2</f>
        <v>0</v>
      </c>
    </row>
    <row r="3222" spans="1:11">
      <c r="A3222" s="192">
        <f t="shared" si="248"/>
        <v>47983.083333325529</v>
      </c>
      <c r="B3222" s="218">
        <v>15.332393617021278</v>
      </c>
      <c r="C3222" s="219">
        <f t="shared" si="247"/>
        <v>7.4095986111859596E-5</v>
      </c>
      <c r="D3222" s="193">
        <f t="shared" si="249"/>
        <v>16.012158445023143</v>
      </c>
      <c r="E3222" s="193">
        <f t="shared" si="250"/>
        <v>16.722060786640331</v>
      </c>
      <c r="F3222" s="193">
        <f t="shared" si="250"/>
        <v>17.463436794744386</v>
      </c>
      <c r="G3222" s="193">
        <f t="shared" si="250"/>
        <v>18.237681860819539</v>
      </c>
      <c r="H3222" s="193">
        <f>MAX(0,D3222-Assumptions!$C$3)*Assumptions!$C$2</f>
        <v>0</v>
      </c>
      <c r="I3222" s="193">
        <f>MAX(0,E3222-Assumptions!$C$3)*Assumptions!$C$2</f>
        <v>0</v>
      </c>
      <c r="J3222" s="193">
        <f>MAX(0,F3222-Assumptions!$C$3)*Assumptions!$C$2</f>
        <v>0</v>
      </c>
      <c r="K3222" s="193">
        <f>MAX(0,G3222-Assumptions!$C$3)*Assumptions!$C$2</f>
        <v>0</v>
      </c>
    </row>
    <row r="3223" spans="1:11">
      <c r="A3223" s="192">
        <f t="shared" si="248"/>
        <v>47983.124999992193</v>
      </c>
      <c r="B3223" s="218">
        <v>14.72803191489362</v>
      </c>
      <c r="C3223" s="219">
        <f t="shared" si="247"/>
        <v>7.1175321706422131E-5</v>
      </c>
      <c r="D3223" s="193">
        <f t="shared" si="249"/>
        <v>15.381002242391558</v>
      </c>
      <c r="E3223" s="193">
        <f t="shared" si="250"/>
        <v>16.062922143807896</v>
      </c>
      <c r="F3223" s="193">
        <f t="shared" si="250"/>
        <v>16.77507510446312</v>
      </c>
      <c r="G3223" s="193">
        <f t="shared" si="250"/>
        <v>17.518801513263675</v>
      </c>
      <c r="H3223" s="193">
        <f>MAX(0,D3223-Assumptions!$C$3)*Assumptions!$C$2</f>
        <v>0</v>
      </c>
      <c r="I3223" s="193">
        <f>MAX(0,E3223-Assumptions!$C$3)*Assumptions!$C$2</f>
        <v>0</v>
      </c>
      <c r="J3223" s="193">
        <f>MAX(0,F3223-Assumptions!$C$3)*Assumptions!$C$2</f>
        <v>0</v>
      </c>
      <c r="K3223" s="193">
        <f>MAX(0,G3223-Assumptions!$C$3)*Assumptions!$C$2</f>
        <v>0</v>
      </c>
    </row>
    <row r="3224" spans="1:11">
      <c r="A3224" s="192">
        <f t="shared" si="248"/>
        <v>47983.166666658857</v>
      </c>
      <c r="B3224" s="218">
        <v>14.793723404255321</v>
      </c>
      <c r="C3224" s="219">
        <f t="shared" si="247"/>
        <v>7.1492785228752286E-5</v>
      </c>
      <c r="D3224" s="193">
        <f t="shared" si="249"/>
        <v>15.449606177460208</v>
      </c>
      <c r="E3224" s="193">
        <f t="shared" si="250"/>
        <v>16.134567648463594</v>
      </c>
      <c r="F3224" s="193">
        <f t="shared" si="250"/>
        <v>16.849897027319777</v>
      </c>
      <c r="G3224" s="193">
        <f t="shared" si="250"/>
        <v>17.596940681476269</v>
      </c>
      <c r="H3224" s="193">
        <f>MAX(0,D3224-Assumptions!$C$3)*Assumptions!$C$2</f>
        <v>0</v>
      </c>
      <c r="I3224" s="193">
        <f>MAX(0,E3224-Assumptions!$C$3)*Assumptions!$C$2</f>
        <v>0</v>
      </c>
      <c r="J3224" s="193">
        <f>MAX(0,F3224-Assumptions!$C$3)*Assumptions!$C$2</f>
        <v>0</v>
      </c>
      <c r="K3224" s="193">
        <f>MAX(0,G3224-Assumptions!$C$3)*Assumptions!$C$2</f>
        <v>0</v>
      </c>
    </row>
    <row r="3225" spans="1:11">
      <c r="A3225" s="192">
        <f t="shared" si="248"/>
        <v>47983.208333325521</v>
      </c>
      <c r="B3225" s="218">
        <v>15.279840425531919</v>
      </c>
      <c r="C3225" s="219">
        <f t="shared" si="247"/>
        <v>7.3842015293995483E-5</v>
      </c>
      <c r="D3225" s="193">
        <f t="shared" si="249"/>
        <v>15.957275296968227</v>
      </c>
      <c r="E3225" s="193">
        <f t="shared" si="250"/>
        <v>16.664744382915774</v>
      </c>
      <c r="F3225" s="193">
        <f t="shared" si="250"/>
        <v>17.403579256459061</v>
      </c>
      <c r="G3225" s="193">
        <f t="shared" si="250"/>
        <v>18.175170526249467</v>
      </c>
      <c r="H3225" s="193">
        <f>MAX(0,D3225-Assumptions!$C$3)*Assumptions!$C$2</f>
        <v>0</v>
      </c>
      <c r="I3225" s="193">
        <f>MAX(0,E3225-Assumptions!$C$3)*Assumptions!$C$2</f>
        <v>0</v>
      </c>
      <c r="J3225" s="193">
        <f>MAX(0,F3225-Assumptions!$C$3)*Assumptions!$C$2</f>
        <v>0</v>
      </c>
      <c r="K3225" s="193">
        <f>MAX(0,G3225-Assumptions!$C$3)*Assumptions!$C$2</f>
        <v>0</v>
      </c>
    </row>
    <row r="3226" spans="1:11">
      <c r="A3226" s="192">
        <f t="shared" si="248"/>
        <v>47983.249999992186</v>
      </c>
      <c r="B3226" s="218">
        <v>18.41989361702128</v>
      </c>
      <c r="C3226" s="219">
        <f t="shared" si="247"/>
        <v>8.9016771661377188E-5</v>
      </c>
      <c r="D3226" s="193">
        <f t="shared" si="249"/>
        <v>19.236543393249747</v>
      </c>
      <c r="E3226" s="193">
        <f t="shared" si="250"/>
        <v>20.089399505458225</v>
      </c>
      <c r="F3226" s="193">
        <f t="shared" si="250"/>
        <v>20.980067169007398</v>
      </c>
      <c r="G3226" s="193">
        <f t="shared" si="250"/>
        <v>21.910222766811483</v>
      </c>
      <c r="H3226" s="193">
        <f>MAX(0,D3226-Assumptions!$C$3)*Assumptions!$C$2</f>
        <v>0</v>
      </c>
      <c r="I3226" s="193">
        <f>MAX(0,E3226-Assumptions!$C$3)*Assumptions!$C$2</f>
        <v>0</v>
      </c>
      <c r="J3226" s="193">
        <f>MAX(0,F3226-Assumptions!$C$3)*Assumptions!$C$2</f>
        <v>0</v>
      </c>
      <c r="K3226" s="193">
        <f>MAX(0,G3226-Assumptions!$C$3)*Assumptions!$C$2</f>
        <v>0</v>
      </c>
    </row>
    <row r="3227" spans="1:11">
      <c r="A3227" s="192">
        <f t="shared" si="248"/>
        <v>47983.29166665885</v>
      </c>
      <c r="B3227" s="218">
        <v>21.270904255319149</v>
      </c>
      <c r="C3227" s="219">
        <f t="shared" si="247"/>
        <v>1.0279468853050616E-4</v>
      </c>
      <c r="D3227" s="193">
        <f t="shared" si="249"/>
        <v>22.213954175229198</v>
      </c>
      <c r="E3227" s="193">
        <f t="shared" si="250"/>
        <v>23.198814407515592</v>
      </c>
      <c r="F3227" s="193">
        <f t="shared" si="250"/>
        <v>24.22733862098643</v>
      </c>
      <c r="G3227" s="193">
        <f t="shared" si="250"/>
        <v>25.301462667238077</v>
      </c>
      <c r="H3227" s="193">
        <f>MAX(0,D3227-Assumptions!$C$3)*Assumptions!$C$2</f>
        <v>0</v>
      </c>
      <c r="I3227" s="193">
        <f>MAX(0,E3227-Assumptions!$C$3)*Assumptions!$C$2</f>
        <v>0</v>
      </c>
      <c r="J3227" s="193">
        <f>MAX(0,F3227-Assumptions!$C$3)*Assumptions!$C$2</f>
        <v>0</v>
      </c>
      <c r="K3227" s="193">
        <f>MAX(0,G3227-Assumptions!$C$3)*Assumptions!$C$2</f>
        <v>0</v>
      </c>
    </row>
    <row r="3228" spans="1:11">
      <c r="A3228" s="192">
        <f t="shared" si="248"/>
        <v>47983.333333325514</v>
      </c>
      <c r="B3228" s="218">
        <v>22.308829787234046</v>
      </c>
      <c r="C3228" s="219">
        <f t="shared" si="247"/>
        <v>1.0781061218332272E-4</v>
      </c>
      <c r="D3228" s="193">
        <f t="shared" si="249"/>
        <v>23.297896349313884</v>
      </c>
      <c r="E3228" s="193">
        <f t="shared" si="250"/>
        <v>24.330813381075654</v>
      </c>
      <c r="F3228" s="193">
        <f t="shared" si="250"/>
        <v>25.409525002121658</v>
      </c>
      <c r="G3228" s="193">
        <f t="shared" si="250"/>
        <v>26.536061524997073</v>
      </c>
      <c r="H3228" s="193">
        <f>MAX(0,D3228-Assumptions!$C$3)*Assumptions!$C$2</f>
        <v>0</v>
      </c>
      <c r="I3228" s="193">
        <f>MAX(0,E3228-Assumptions!$C$3)*Assumptions!$C$2</f>
        <v>0</v>
      </c>
      <c r="J3228" s="193">
        <f>MAX(0,F3228-Assumptions!$C$3)*Assumptions!$C$2</f>
        <v>0</v>
      </c>
      <c r="K3228" s="193">
        <f>MAX(0,G3228-Assumptions!$C$3)*Assumptions!$C$2</f>
        <v>0</v>
      </c>
    </row>
    <row r="3229" spans="1:11">
      <c r="A3229" s="192">
        <f t="shared" si="248"/>
        <v>47983.374999992178</v>
      </c>
      <c r="B3229" s="218">
        <v>22.75553191489362</v>
      </c>
      <c r="C3229" s="219">
        <f t="shared" si="247"/>
        <v>1.0996936413516781E-4</v>
      </c>
      <c r="D3229" s="193">
        <f t="shared" si="249"/>
        <v>23.764403107780709</v>
      </c>
      <c r="E3229" s="193">
        <f t="shared" si="250"/>
        <v>24.818002812734409</v>
      </c>
      <c r="F3229" s="193">
        <f t="shared" si="250"/>
        <v>25.918314077546942</v>
      </c>
      <c r="G3229" s="193">
        <f t="shared" si="250"/>
        <v>27.067407868842714</v>
      </c>
      <c r="H3229" s="193">
        <f>MAX(0,D3229-Assumptions!$C$3)*Assumptions!$C$2</f>
        <v>0</v>
      </c>
      <c r="I3229" s="193">
        <f>MAX(0,E3229-Assumptions!$C$3)*Assumptions!$C$2</f>
        <v>0</v>
      </c>
      <c r="J3229" s="193">
        <f>MAX(0,F3229-Assumptions!$C$3)*Assumptions!$C$2</f>
        <v>0</v>
      </c>
      <c r="K3229" s="193">
        <f>MAX(0,G3229-Assumptions!$C$3)*Assumptions!$C$2</f>
        <v>0</v>
      </c>
    </row>
    <row r="3230" spans="1:11">
      <c r="A3230" s="192">
        <f t="shared" si="248"/>
        <v>47983.416666658843</v>
      </c>
      <c r="B3230" s="218">
        <v>23.175957446808514</v>
      </c>
      <c r="C3230" s="219">
        <f t="shared" si="247"/>
        <v>1.1200113067808084E-4</v>
      </c>
      <c r="D3230" s="193">
        <f t="shared" si="249"/>
        <v>24.203468292220077</v>
      </c>
      <c r="E3230" s="193">
        <f t="shared" si="250"/>
        <v>25.276534042530887</v>
      </c>
      <c r="F3230" s="193">
        <f t="shared" si="250"/>
        <v>26.397174383829562</v>
      </c>
      <c r="G3230" s="193">
        <f t="shared" si="250"/>
        <v>27.567498545403318</v>
      </c>
      <c r="H3230" s="193">
        <f>MAX(0,D3230-Assumptions!$C$3)*Assumptions!$C$2</f>
        <v>0</v>
      </c>
      <c r="I3230" s="193">
        <f>MAX(0,E3230-Assumptions!$C$3)*Assumptions!$C$2</f>
        <v>0</v>
      </c>
      <c r="J3230" s="193">
        <f>MAX(0,F3230-Assumptions!$C$3)*Assumptions!$C$2</f>
        <v>0</v>
      </c>
      <c r="K3230" s="193">
        <f>MAX(0,G3230-Assumptions!$C$3)*Assumptions!$C$2</f>
        <v>0</v>
      </c>
    </row>
    <row r="3231" spans="1:11">
      <c r="A3231" s="192">
        <f t="shared" si="248"/>
        <v>47983.458333325507</v>
      </c>
      <c r="B3231" s="218">
        <v>23.675212765957451</v>
      </c>
      <c r="C3231" s="219">
        <f t="shared" si="247"/>
        <v>1.1441385344779006E-4</v>
      </c>
      <c r="D3231" s="193">
        <f t="shared" si="249"/>
        <v>24.724858198741824</v>
      </c>
      <c r="E3231" s="193">
        <f t="shared" si="250"/>
        <v>25.821039877914206</v>
      </c>
      <c r="F3231" s="193">
        <f t="shared" si="250"/>
        <v>26.965820997540177</v>
      </c>
      <c r="G3231" s="193">
        <f t="shared" si="250"/>
        <v>28.161356223819034</v>
      </c>
      <c r="H3231" s="193">
        <f>MAX(0,D3231-Assumptions!$C$3)*Assumptions!$C$2</f>
        <v>0</v>
      </c>
      <c r="I3231" s="193">
        <f>MAX(0,E3231-Assumptions!$C$3)*Assumptions!$C$2</f>
        <v>0</v>
      </c>
      <c r="J3231" s="193">
        <f>MAX(0,F3231-Assumptions!$C$3)*Assumptions!$C$2</f>
        <v>0</v>
      </c>
      <c r="K3231" s="193">
        <f>MAX(0,G3231-Assumptions!$C$3)*Assumptions!$C$2</f>
        <v>0</v>
      </c>
    </row>
    <row r="3232" spans="1:11">
      <c r="A3232" s="192">
        <f t="shared" si="248"/>
        <v>47983.499999992171</v>
      </c>
      <c r="B3232" s="218">
        <v>23.977393617021281</v>
      </c>
      <c r="C3232" s="219">
        <f t="shared" si="247"/>
        <v>1.1587418565050881E-4</v>
      </c>
      <c r="D3232" s="193">
        <f t="shared" si="249"/>
        <v>25.040436300057621</v>
      </c>
      <c r="E3232" s="193">
        <f t="shared" si="250"/>
        <v>26.150609199330429</v>
      </c>
      <c r="F3232" s="193">
        <f t="shared" si="250"/>
        <v>27.310001842680812</v>
      </c>
      <c r="G3232" s="193">
        <f t="shared" si="250"/>
        <v>28.520796397596971</v>
      </c>
      <c r="H3232" s="193">
        <f>MAX(0,D3232-Assumptions!$C$3)*Assumptions!$C$2</f>
        <v>0</v>
      </c>
      <c r="I3232" s="193">
        <f>MAX(0,E3232-Assumptions!$C$3)*Assumptions!$C$2</f>
        <v>0</v>
      </c>
      <c r="J3232" s="193">
        <f>MAX(0,F3232-Assumptions!$C$3)*Assumptions!$C$2</f>
        <v>0</v>
      </c>
      <c r="K3232" s="193">
        <f>MAX(0,G3232-Assumptions!$C$3)*Assumptions!$C$2</f>
        <v>0</v>
      </c>
    </row>
    <row r="3233" spans="1:11">
      <c r="A3233" s="192">
        <f t="shared" si="248"/>
        <v>47983.541666658835</v>
      </c>
      <c r="B3233" s="218">
        <v>24.58175531914894</v>
      </c>
      <c r="C3233" s="219">
        <f t="shared" si="247"/>
        <v>1.1879485005594629E-4</v>
      </c>
      <c r="D3233" s="193">
        <f t="shared" si="249"/>
        <v>25.671592502689208</v>
      </c>
      <c r="E3233" s="193">
        <f t="shared" si="250"/>
        <v>26.809747842162864</v>
      </c>
      <c r="F3233" s="193">
        <f t="shared" si="250"/>
        <v>27.998363532962081</v>
      </c>
      <c r="G3233" s="193">
        <f t="shared" si="250"/>
        <v>29.239676745152838</v>
      </c>
      <c r="H3233" s="193">
        <f>MAX(0,D3233-Assumptions!$C$3)*Assumptions!$C$2</f>
        <v>0</v>
      </c>
      <c r="I3233" s="193">
        <f>MAX(0,E3233-Assumptions!$C$3)*Assumptions!$C$2</f>
        <v>0</v>
      </c>
      <c r="J3233" s="193">
        <f>MAX(0,F3233-Assumptions!$C$3)*Assumptions!$C$2</f>
        <v>0</v>
      </c>
      <c r="K3233" s="193">
        <f>MAX(0,G3233-Assumptions!$C$3)*Assumptions!$C$2</f>
        <v>0</v>
      </c>
    </row>
    <row r="3234" spans="1:11">
      <c r="A3234" s="192">
        <f t="shared" si="248"/>
        <v>47983.5833333255</v>
      </c>
      <c r="B3234" s="218">
        <v>25.435744680851066</v>
      </c>
      <c r="C3234" s="219">
        <f t="shared" si="247"/>
        <v>1.2292187584623837E-4</v>
      </c>
      <c r="D3234" s="193">
        <f t="shared" si="249"/>
        <v>26.563443658581669</v>
      </c>
      <c r="E3234" s="193">
        <f t="shared" si="250"/>
        <v>27.741139402686962</v>
      </c>
      <c r="F3234" s="193">
        <f t="shared" si="250"/>
        <v>28.971048530098656</v>
      </c>
      <c r="G3234" s="193">
        <f t="shared" si="250"/>
        <v>30.255485931916564</v>
      </c>
      <c r="H3234" s="193">
        <f>MAX(0,D3234-Assumptions!$C$3)*Assumptions!$C$2</f>
        <v>0</v>
      </c>
      <c r="I3234" s="193">
        <f>MAX(0,E3234-Assumptions!$C$3)*Assumptions!$C$2</f>
        <v>0</v>
      </c>
      <c r="J3234" s="193">
        <f>MAX(0,F3234-Assumptions!$C$3)*Assumptions!$C$2</f>
        <v>0</v>
      </c>
      <c r="K3234" s="193">
        <f>MAX(0,G3234-Assumptions!$C$3)*Assumptions!$C$2</f>
        <v>0</v>
      </c>
    </row>
    <row r="3235" spans="1:11">
      <c r="A3235" s="192">
        <f t="shared" si="248"/>
        <v>47983.624999992164</v>
      </c>
      <c r="B3235" s="218">
        <v>25.186117021276598</v>
      </c>
      <c r="C3235" s="219">
        <f t="shared" si="247"/>
        <v>1.2171551446138377E-4</v>
      </c>
      <c r="D3235" s="193">
        <f t="shared" si="249"/>
        <v>26.302748705320798</v>
      </c>
      <c r="E3235" s="193">
        <f t="shared" si="250"/>
        <v>27.468886484995302</v>
      </c>
      <c r="F3235" s="193">
        <f t="shared" si="250"/>
        <v>28.68672522324335</v>
      </c>
      <c r="G3235" s="193">
        <f t="shared" si="250"/>
        <v>29.958557092708705</v>
      </c>
      <c r="H3235" s="193">
        <f>MAX(0,D3235-Assumptions!$C$3)*Assumptions!$C$2</f>
        <v>0</v>
      </c>
      <c r="I3235" s="193">
        <f>MAX(0,E3235-Assumptions!$C$3)*Assumptions!$C$2</f>
        <v>0</v>
      </c>
      <c r="J3235" s="193">
        <f>MAX(0,F3235-Assumptions!$C$3)*Assumptions!$C$2</f>
        <v>0</v>
      </c>
      <c r="K3235" s="193">
        <f>MAX(0,G3235-Assumptions!$C$3)*Assumptions!$C$2</f>
        <v>0</v>
      </c>
    </row>
    <row r="3236" spans="1:11">
      <c r="A3236" s="192">
        <f t="shared" si="248"/>
        <v>47983.666666658828</v>
      </c>
      <c r="B3236" s="218">
        <v>25.987553191489368</v>
      </c>
      <c r="C3236" s="219">
        <f t="shared" si="247"/>
        <v>1.2558856943381175E-4</v>
      </c>
      <c r="D3236" s="193">
        <f t="shared" si="249"/>
        <v>27.139716713158343</v>
      </c>
      <c r="E3236" s="193">
        <f t="shared" si="250"/>
        <v>28.342961641794844</v>
      </c>
      <c r="F3236" s="193">
        <f t="shared" si="250"/>
        <v>29.599552682094604</v>
      </c>
      <c r="G3236" s="193">
        <f t="shared" si="250"/>
        <v>30.911854944902363</v>
      </c>
      <c r="H3236" s="193">
        <f>MAX(0,D3236-Assumptions!$C$3)*Assumptions!$C$2</f>
        <v>0</v>
      </c>
      <c r="I3236" s="193">
        <f>MAX(0,E3236-Assumptions!$C$3)*Assumptions!$C$2</f>
        <v>0</v>
      </c>
      <c r="J3236" s="193">
        <f>MAX(0,F3236-Assumptions!$C$3)*Assumptions!$C$2</f>
        <v>0</v>
      </c>
      <c r="K3236" s="193">
        <f>MAX(0,G3236-Assumptions!$C$3)*Assumptions!$C$2</f>
        <v>0</v>
      </c>
    </row>
    <row r="3237" spans="1:11">
      <c r="A3237" s="192">
        <f t="shared" si="248"/>
        <v>47983.708333325492</v>
      </c>
      <c r="B3237" s="218">
        <v>27.603563829787237</v>
      </c>
      <c r="C3237" s="219">
        <f t="shared" si="247"/>
        <v>1.333981720831337E-4</v>
      </c>
      <c r="D3237" s="193">
        <f t="shared" si="249"/>
        <v>28.827373515847153</v>
      </c>
      <c r="E3237" s="193">
        <f t="shared" si="250"/>
        <v>30.105441056325056</v>
      </c>
      <c r="F3237" s="193">
        <f t="shared" si="250"/>
        <v>31.44017198436843</v>
      </c>
      <c r="G3237" s="193">
        <f t="shared" si="250"/>
        <v>32.834078482932185</v>
      </c>
      <c r="H3237" s="193">
        <f>MAX(0,D3237-Assumptions!$C$3)*Assumptions!$C$2</f>
        <v>0</v>
      </c>
      <c r="I3237" s="193">
        <f>MAX(0,E3237-Assumptions!$C$3)*Assumptions!$C$2</f>
        <v>0</v>
      </c>
      <c r="J3237" s="193">
        <f>MAX(0,F3237-Assumptions!$C$3)*Assumptions!$C$2</f>
        <v>0</v>
      </c>
      <c r="K3237" s="193">
        <f>MAX(0,G3237-Assumptions!$C$3)*Assumptions!$C$2</f>
        <v>0</v>
      </c>
    </row>
    <row r="3238" spans="1:11">
      <c r="A3238" s="192">
        <f t="shared" si="248"/>
        <v>47983.749999992157</v>
      </c>
      <c r="B3238" s="218">
        <v>27.170000000000005</v>
      </c>
      <c r="C3238" s="219">
        <f t="shared" si="247"/>
        <v>1.3130291283575466E-4</v>
      </c>
      <c r="D3238" s="193">
        <f t="shared" si="249"/>
        <v>28.374587544394064</v>
      </c>
      <c r="E3238" s="193">
        <f t="shared" si="250"/>
        <v>29.632580725597442</v>
      </c>
      <c r="F3238" s="193">
        <f t="shared" si="250"/>
        <v>30.946347293514481</v>
      </c>
      <c r="G3238" s="193">
        <f t="shared" si="250"/>
        <v>32.318359972729063</v>
      </c>
      <c r="H3238" s="193">
        <f>MAX(0,D3238-Assumptions!$C$3)*Assumptions!$C$2</f>
        <v>0</v>
      </c>
      <c r="I3238" s="193">
        <f>MAX(0,E3238-Assumptions!$C$3)*Assumptions!$C$2</f>
        <v>0</v>
      </c>
      <c r="J3238" s="193">
        <f>MAX(0,F3238-Assumptions!$C$3)*Assumptions!$C$2</f>
        <v>0</v>
      </c>
      <c r="K3238" s="193">
        <f>MAX(0,G3238-Assumptions!$C$3)*Assumptions!$C$2</f>
        <v>0</v>
      </c>
    </row>
    <row r="3239" spans="1:11">
      <c r="A3239" s="192">
        <f t="shared" si="248"/>
        <v>47983.791666658821</v>
      </c>
      <c r="B3239" s="218">
        <v>25.908723404255323</v>
      </c>
      <c r="C3239" s="219">
        <f t="shared" si="247"/>
        <v>1.2520761320701556E-4</v>
      </c>
      <c r="D3239" s="193">
        <f t="shared" si="249"/>
        <v>27.05739199107596</v>
      </c>
      <c r="E3239" s="193">
        <f t="shared" ref="E3239:G3270" si="251">$C3239*E$2</f>
        <v>28.256987036208002</v>
      </c>
      <c r="F3239" s="193">
        <f t="shared" si="251"/>
        <v>29.509766374666611</v>
      </c>
      <c r="G3239" s="193">
        <f t="shared" si="251"/>
        <v>30.818087943047249</v>
      </c>
      <c r="H3239" s="193">
        <f>MAX(0,D3239-Assumptions!$C$3)*Assumptions!$C$2</f>
        <v>0</v>
      </c>
      <c r="I3239" s="193">
        <f>MAX(0,E3239-Assumptions!$C$3)*Assumptions!$C$2</f>
        <v>0</v>
      </c>
      <c r="J3239" s="193">
        <f>MAX(0,F3239-Assumptions!$C$3)*Assumptions!$C$2</f>
        <v>0</v>
      </c>
      <c r="K3239" s="193">
        <f>MAX(0,G3239-Assumptions!$C$3)*Assumptions!$C$2</f>
        <v>0</v>
      </c>
    </row>
    <row r="3240" spans="1:11">
      <c r="A3240" s="192">
        <f t="shared" si="248"/>
        <v>47983.833333325485</v>
      </c>
      <c r="B3240" s="218">
        <v>26.02696808510639</v>
      </c>
      <c r="C3240" s="219">
        <f t="shared" si="247"/>
        <v>1.2577904754720984E-4</v>
      </c>
      <c r="D3240" s="193">
        <f t="shared" si="249"/>
        <v>27.180879074199531</v>
      </c>
      <c r="E3240" s="193">
        <f t="shared" si="251"/>
        <v>28.385948944588261</v>
      </c>
      <c r="F3240" s="193">
        <f t="shared" si="251"/>
        <v>29.644445835808597</v>
      </c>
      <c r="G3240" s="193">
        <f t="shared" si="251"/>
        <v>30.958738445829919</v>
      </c>
      <c r="H3240" s="193">
        <f>MAX(0,D3240-Assumptions!$C$3)*Assumptions!$C$2</f>
        <v>0</v>
      </c>
      <c r="I3240" s="193">
        <f>MAX(0,E3240-Assumptions!$C$3)*Assumptions!$C$2</f>
        <v>0</v>
      </c>
      <c r="J3240" s="193">
        <f>MAX(0,F3240-Assumptions!$C$3)*Assumptions!$C$2</f>
        <v>0</v>
      </c>
      <c r="K3240" s="193">
        <f>MAX(0,G3240-Assumptions!$C$3)*Assumptions!$C$2</f>
        <v>0</v>
      </c>
    </row>
    <row r="3241" spans="1:11">
      <c r="A3241" s="192">
        <f t="shared" si="248"/>
        <v>47983.874999992149</v>
      </c>
      <c r="B3241" s="218">
        <v>26.486808510638301</v>
      </c>
      <c r="C3241" s="219">
        <f t="shared" si="247"/>
        <v>1.2800129220352097E-4</v>
      </c>
      <c r="D3241" s="193">
        <f t="shared" si="249"/>
        <v>27.661106619680087</v>
      </c>
      <c r="E3241" s="193">
        <f t="shared" si="251"/>
        <v>28.887467477178159</v>
      </c>
      <c r="F3241" s="193">
        <f t="shared" si="251"/>
        <v>30.168199295805216</v>
      </c>
      <c r="G3241" s="193">
        <f t="shared" si="251"/>
        <v>31.505712623318079</v>
      </c>
      <c r="H3241" s="193">
        <f>MAX(0,D3241-Assumptions!$C$3)*Assumptions!$C$2</f>
        <v>0</v>
      </c>
      <c r="I3241" s="193">
        <f>MAX(0,E3241-Assumptions!$C$3)*Assumptions!$C$2</f>
        <v>0</v>
      </c>
      <c r="J3241" s="193">
        <f>MAX(0,F3241-Assumptions!$C$3)*Assumptions!$C$2</f>
        <v>0</v>
      </c>
      <c r="K3241" s="193">
        <f>MAX(0,G3241-Assumptions!$C$3)*Assumptions!$C$2</f>
        <v>0</v>
      </c>
    </row>
    <row r="3242" spans="1:11">
      <c r="A3242" s="192">
        <f t="shared" si="248"/>
        <v>47983.916666658813</v>
      </c>
      <c r="B3242" s="218">
        <v>25.383191489361707</v>
      </c>
      <c r="C3242" s="219">
        <f t="shared" si="247"/>
        <v>1.2266790502837426E-4</v>
      </c>
      <c r="D3242" s="193">
        <f t="shared" si="249"/>
        <v>26.508560510526753</v>
      </c>
      <c r="E3242" s="193">
        <f t="shared" si="251"/>
        <v>27.683822998962405</v>
      </c>
      <c r="F3242" s="193">
        <f t="shared" si="251"/>
        <v>28.911190991813331</v>
      </c>
      <c r="G3242" s="193">
        <f t="shared" si="251"/>
        <v>30.192974597346492</v>
      </c>
      <c r="H3242" s="193">
        <f>MAX(0,D3242-Assumptions!$C$3)*Assumptions!$C$2</f>
        <v>0</v>
      </c>
      <c r="I3242" s="193">
        <f>MAX(0,E3242-Assumptions!$C$3)*Assumptions!$C$2</f>
        <v>0</v>
      </c>
      <c r="J3242" s="193">
        <f>MAX(0,F3242-Assumptions!$C$3)*Assumptions!$C$2</f>
        <v>0</v>
      </c>
      <c r="K3242" s="193">
        <f>MAX(0,G3242-Assumptions!$C$3)*Assumptions!$C$2</f>
        <v>0</v>
      </c>
    </row>
    <row r="3243" spans="1:11">
      <c r="A3243" s="192">
        <f t="shared" si="248"/>
        <v>47983.958333325478</v>
      </c>
      <c r="B3243" s="218">
        <v>21.625638297872346</v>
      </c>
      <c r="C3243" s="219">
        <f t="shared" si="247"/>
        <v>1.0450899155108905E-4</v>
      </c>
      <c r="D3243" s="193">
        <f t="shared" si="249"/>
        <v>22.584415424599914</v>
      </c>
      <c r="E3243" s="193">
        <f t="shared" si="251"/>
        <v>23.585700132656378</v>
      </c>
      <c r="F3243" s="193">
        <f t="shared" si="251"/>
        <v>24.631377004412396</v>
      </c>
      <c r="G3243" s="193">
        <f t="shared" si="251"/>
        <v>25.72341417558609</v>
      </c>
      <c r="H3243" s="193">
        <f>MAX(0,D3243-Assumptions!$C$3)*Assumptions!$C$2</f>
        <v>0</v>
      </c>
      <c r="I3243" s="193">
        <f>MAX(0,E3243-Assumptions!$C$3)*Assumptions!$C$2</f>
        <v>0</v>
      </c>
      <c r="J3243" s="193">
        <f>MAX(0,F3243-Assumptions!$C$3)*Assumptions!$C$2</f>
        <v>0</v>
      </c>
      <c r="K3243" s="193">
        <f>MAX(0,G3243-Assumptions!$C$3)*Assumptions!$C$2</f>
        <v>0</v>
      </c>
    </row>
    <row r="3244" spans="1:11">
      <c r="A3244" s="192">
        <f t="shared" si="248"/>
        <v>47983.999999992142</v>
      </c>
      <c r="B3244" s="218">
        <v>19.273882978723407</v>
      </c>
      <c r="C3244" s="219">
        <f t="shared" si="247"/>
        <v>9.3143797451669273E-5</v>
      </c>
      <c r="D3244" s="193">
        <f t="shared" si="249"/>
        <v>20.128394549142207</v>
      </c>
      <c r="E3244" s="193">
        <f t="shared" si="251"/>
        <v>21.020791065982323</v>
      </c>
      <c r="F3244" s="193">
        <f t="shared" si="251"/>
        <v>21.952752166143974</v>
      </c>
      <c r="G3244" s="193">
        <f t="shared" si="251"/>
        <v>22.926031953575208</v>
      </c>
      <c r="H3244" s="193">
        <f>MAX(0,D3244-Assumptions!$C$3)*Assumptions!$C$2</f>
        <v>0</v>
      </c>
      <c r="I3244" s="193">
        <f>MAX(0,E3244-Assumptions!$C$3)*Assumptions!$C$2</f>
        <v>0</v>
      </c>
      <c r="J3244" s="193">
        <f>MAX(0,F3244-Assumptions!$C$3)*Assumptions!$C$2</f>
        <v>0</v>
      </c>
      <c r="K3244" s="193">
        <f>MAX(0,G3244-Assumptions!$C$3)*Assumptions!$C$2</f>
        <v>0</v>
      </c>
    </row>
    <row r="3245" spans="1:11">
      <c r="A3245" s="192">
        <f t="shared" si="248"/>
        <v>47984.041666658806</v>
      </c>
      <c r="B3245" s="218">
        <v>16.895851063829788</v>
      </c>
      <c r="C3245" s="219">
        <f t="shared" si="247"/>
        <v>8.1651617943317428E-5</v>
      </c>
      <c r="D3245" s="193">
        <f t="shared" si="249"/>
        <v>17.644932099657037</v>
      </c>
      <c r="E3245" s="193">
        <f t="shared" si="251"/>
        <v>18.427223797445986</v>
      </c>
      <c r="F3245" s="193">
        <f t="shared" si="251"/>
        <v>19.244198558732887</v>
      </c>
      <c r="G3245" s="193">
        <f t="shared" si="251"/>
        <v>20.097394064279285</v>
      </c>
      <c r="H3245" s="193">
        <f>MAX(0,D3245-Assumptions!$C$3)*Assumptions!$C$2</f>
        <v>0</v>
      </c>
      <c r="I3245" s="193">
        <f>MAX(0,E3245-Assumptions!$C$3)*Assumptions!$C$2</f>
        <v>0</v>
      </c>
      <c r="J3245" s="193">
        <f>MAX(0,F3245-Assumptions!$C$3)*Assumptions!$C$2</f>
        <v>0</v>
      </c>
      <c r="K3245" s="193">
        <f>MAX(0,G3245-Assumptions!$C$3)*Assumptions!$C$2</f>
        <v>0</v>
      </c>
    </row>
    <row r="3246" spans="1:11">
      <c r="A3246" s="192">
        <f t="shared" si="248"/>
        <v>47984.08333332547</v>
      </c>
      <c r="B3246" s="218">
        <v>15.857925531914896</v>
      </c>
      <c r="C3246" s="219">
        <f t="shared" si="247"/>
        <v>7.6635694290500892E-5</v>
      </c>
      <c r="D3246" s="193">
        <f t="shared" si="249"/>
        <v>16.560989925572354</v>
      </c>
      <c r="E3246" s="193">
        <f t="shared" si="251"/>
        <v>17.295224823885931</v>
      </c>
      <c r="F3246" s="193">
        <f t="shared" si="251"/>
        <v>18.062012177597666</v>
      </c>
      <c r="G3246" s="193">
        <f t="shared" si="251"/>
        <v>18.862795206520296</v>
      </c>
      <c r="H3246" s="193">
        <f>MAX(0,D3246-Assumptions!$C$3)*Assumptions!$C$2</f>
        <v>0</v>
      </c>
      <c r="I3246" s="193">
        <f>MAX(0,E3246-Assumptions!$C$3)*Assumptions!$C$2</f>
        <v>0</v>
      </c>
      <c r="J3246" s="193">
        <f>MAX(0,F3246-Assumptions!$C$3)*Assumptions!$C$2</f>
        <v>0</v>
      </c>
      <c r="K3246" s="193">
        <f>MAX(0,G3246-Assumptions!$C$3)*Assumptions!$C$2</f>
        <v>0</v>
      </c>
    </row>
    <row r="3247" spans="1:11">
      <c r="A3247" s="192">
        <f t="shared" si="248"/>
        <v>47984.124999992135</v>
      </c>
      <c r="B3247" s="218">
        <v>14.925106382978727</v>
      </c>
      <c r="C3247" s="219">
        <f t="shared" si="247"/>
        <v>7.212771227341261E-5</v>
      </c>
      <c r="D3247" s="193">
        <f t="shared" si="249"/>
        <v>15.58681404759751</v>
      </c>
      <c r="E3247" s="193">
        <f t="shared" si="251"/>
        <v>16.277858657774996</v>
      </c>
      <c r="F3247" s="193">
        <f t="shared" si="251"/>
        <v>16.999540873033098</v>
      </c>
      <c r="G3247" s="193">
        <f t="shared" si="251"/>
        <v>17.753219017901458</v>
      </c>
      <c r="H3247" s="193">
        <f>MAX(0,D3247-Assumptions!$C$3)*Assumptions!$C$2</f>
        <v>0</v>
      </c>
      <c r="I3247" s="193">
        <f>MAX(0,E3247-Assumptions!$C$3)*Assumptions!$C$2</f>
        <v>0</v>
      </c>
      <c r="J3247" s="193">
        <f>MAX(0,F3247-Assumptions!$C$3)*Assumptions!$C$2</f>
        <v>0</v>
      </c>
      <c r="K3247" s="193">
        <f>MAX(0,G3247-Assumptions!$C$3)*Assumptions!$C$2</f>
        <v>0</v>
      </c>
    </row>
    <row r="3248" spans="1:11">
      <c r="A3248" s="192">
        <f t="shared" si="248"/>
        <v>47984.166666658799</v>
      </c>
      <c r="B3248" s="218">
        <v>14.491542553191493</v>
      </c>
      <c r="C3248" s="219">
        <f t="shared" si="247"/>
        <v>7.0032453026033553E-5</v>
      </c>
      <c r="D3248" s="193">
        <f t="shared" si="249"/>
        <v>15.134028076144416</v>
      </c>
      <c r="E3248" s="193">
        <f t="shared" si="251"/>
        <v>15.804998327047379</v>
      </c>
      <c r="F3248" s="193">
        <f t="shared" si="251"/>
        <v>16.505716182179146</v>
      </c>
      <c r="G3248" s="193">
        <f t="shared" si="251"/>
        <v>17.237500507698336</v>
      </c>
      <c r="H3248" s="193">
        <f>MAX(0,D3248-Assumptions!$C$3)*Assumptions!$C$2</f>
        <v>0</v>
      </c>
      <c r="I3248" s="193">
        <f>MAX(0,E3248-Assumptions!$C$3)*Assumptions!$C$2</f>
        <v>0</v>
      </c>
      <c r="J3248" s="193">
        <f>MAX(0,F3248-Assumptions!$C$3)*Assumptions!$C$2</f>
        <v>0</v>
      </c>
      <c r="K3248" s="193">
        <f>MAX(0,G3248-Assumptions!$C$3)*Assumptions!$C$2</f>
        <v>0</v>
      </c>
    </row>
    <row r="3249" spans="1:11">
      <c r="A3249" s="192">
        <f t="shared" si="248"/>
        <v>47984.208333325463</v>
      </c>
      <c r="B3249" s="218">
        <v>15.187872340425535</v>
      </c>
      <c r="C3249" s="219">
        <f t="shared" si="247"/>
        <v>7.3397566362733258E-5</v>
      </c>
      <c r="D3249" s="193">
        <f t="shared" si="249"/>
        <v>15.861229787872116</v>
      </c>
      <c r="E3249" s="193">
        <f t="shared" si="251"/>
        <v>16.564440676397794</v>
      </c>
      <c r="F3249" s="193">
        <f t="shared" si="251"/>
        <v>17.29882856445974</v>
      </c>
      <c r="G3249" s="193">
        <f t="shared" si="251"/>
        <v>18.065775690751835</v>
      </c>
      <c r="H3249" s="193">
        <f>MAX(0,D3249-Assumptions!$C$3)*Assumptions!$C$2</f>
        <v>0</v>
      </c>
      <c r="I3249" s="193">
        <f>MAX(0,E3249-Assumptions!$C$3)*Assumptions!$C$2</f>
        <v>0</v>
      </c>
      <c r="J3249" s="193">
        <f>MAX(0,F3249-Assumptions!$C$3)*Assumptions!$C$2</f>
        <v>0</v>
      </c>
      <c r="K3249" s="193">
        <f>MAX(0,G3249-Assumptions!$C$3)*Assumptions!$C$2</f>
        <v>0</v>
      </c>
    </row>
    <row r="3250" spans="1:11">
      <c r="A3250" s="192">
        <f t="shared" si="248"/>
        <v>47984.249999992127</v>
      </c>
      <c r="B3250" s="218">
        <v>17.50021276595745</v>
      </c>
      <c r="C3250" s="219">
        <f t="shared" si="247"/>
        <v>8.4572282348754921E-5</v>
      </c>
      <c r="D3250" s="193">
        <f t="shared" si="249"/>
        <v>18.276088302288631</v>
      </c>
      <c r="E3250" s="193">
        <f t="shared" si="251"/>
        <v>19.086362440278425</v>
      </c>
      <c r="F3250" s="193">
        <f t="shared" si="251"/>
        <v>19.932560249014159</v>
      </c>
      <c r="G3250" s="193">
        <f t="shared" si="251"/>
        <v>20.81627441183516</v>
      </c>
      <c r="H3250" s="193">
        <f>MAX(0,D3250-Assumptions!$C$3)*Assumptions!$C$2</f>
        <v>0</v>
      </c>
      <c r="I3250" s="193">
        <f>MAX(0,E3250-Assumptions!$C$3)*Assumptions!$C$2</f>
        <v>0</v>
      </c>
      <c r="J3250" s="193">
        <f>MAX(0,F3250-Assumptions!$C$3)*Assumptions!$C$2</f>
        <v>0</v>
      </c>
      <c r="K3250" s="193">
        <f>MAX(0,G3250-Assumptions!$C$3)*Assumptions!$C$2</f>
        <v>0</v>
      </c>
    </row>
    <row r="3251" spans="1:11">
      <c r="A3251" s="192">
        <f t="shared" si="248"/>
        <v>47984.291666658792</v>
      </c>
      <c r="B3251" s="218">
        <v>20.719095744680853</v>
      </c>
      <c r="C3251" s="219">
        <f t="shared" si="247"/>
        <v>1.0012799494293281E-4</v>
      </c>
      <c r="D3251" s="193">
        <f t="shared" si="249"/>
        <v>21.637681120652527</v>
      </c>
      <c r="E3251" s="193">
        <f t="shared" si="251"/>
        <v>22.596992168407716</v>
      </c>
      <c r="F3251" s="193">
        <f t="shared" si="251"/>
        <v>23.598834468990486</v>
      </c>
      <c r="G3251" s="193">
        <f t="shared" si="251"/>
        <v>24.645093654252285</v>
      </c>
      <c r="H3251" s="193">
        <f>MAX(0,D3251-Assumptions!$C$3)*Assumptions!$C$2</f>
        <v>0</v>
      </c>
      <c r="I3251" s="193">
        <f>MAX(0,E3251-Assumptions!$C$3)*Assumptions!$C$2</f>
        <v>0</v>
      </c>
      <c r="J3251" s="193">
        <f>MAX(0,F3251-Assumptions!$C$3)*Assumptions!$C$2</f>
        <v>0</v>
      </c>
      <c r="K3251" s="193">
        <f>MAX(0,G3251-Assumptions!$C$3)*Assumptions!$C$2</f>
        <v>0</v>
      </c>
    </row>
    <row r="3252" spans="1:11">
      <c r="A3252" s="192">
        <f t="shared" si="248"/>
        <v>47984.333333325456</v>
      </c>
      <c r="B3252" s="218">
        <v>21.967234042553194</v>
      </c>
      <c r="C3252" s="219">
        <f t="shared" si="247"/>
        <v>1.0615980186720588E-4</v>
      </c>
      <c r="D3252" s="193">
        <f t="shared" si="249"/>
        <v>22.941155886956899</v>
      </c>
      <c r="E3252" s="193">
        <f t="shared" si="251"/>
        <v>23.958256756866014</v>
      </c>
      <c r="F3252" s="193">
        <f t="shared" si="251"/>
        <v>25.020451003267024</v>
      </c>
      <c r="G3252" s="193">
        <f t="shared" si="251"/>
        <v>26.12973785029158</v>
      </c>
      <c r="H3252" s="193">
        <f>MAX(0,D3252-Assumptions!$C$3)*Assumptions!$C$2</f>
        <v>0</v>
      </c>
      <c r="I3252" s="193">
        <f>MAX(0,E3252-Assumptions!$C$3)*Assumptions!$C$2</f>
        <v>0</v>
      </c>
      <c r="J3252" s="193">
        <f>MAX(0,F3252-Assumptions!$C$3)*Assumptions!$C$2</f>
        <v>0</v>
      </c>
      <c r="K3252" s="193">
        <f>MAX(0,G3252-Assumptions!$C$3)*Assumptions!$C$2</f>
        <v>0</v>
      </c>
    </row>
    <row r="3253" spans="1:11">
      <c r="A3253" s="192">
        <f t="shared" si="248"/>
        <v>47984.37499999212</v>
      </c>
      <c r="B3253" s="218">
        <v>23.254787234042556</v>
      </c>
      <c r="C3253" s="219">
        <f t="shared" si="247"/>
        <v>1.1238208690487703E-4</v>
      </c>
      <c r="D3253" s="193">
        <f t="shared" si="249"/>
        <v>24.28579301430246</v>
      </c>
      <c r="E3253" s="193">
        <f t="shared" si="251"/>
        <v>25.362508648117728</v>
      </c>
      <c r="F3253" s="193">
        <f t="shared" si="251"/>
        <v>26.486960691257554</v>
      </c>
      <c r="G3253" s="193">
        <f t="shared" si="251"/>
        <v>27.661265547258431</v>
      </c>
      <c r="H3253" s="193">
        <f>MAX(0,D3253-Assumptions!$C$3)*Assumptions!$C$2</f>
        <v>0</v>
      </c>
      <c r="I3253" s="193">
        <f>MAX(0,E3253-Assumptions!$C$3)*Assumptions!$C$2</f>
        <v>0</v>
      </c>
      <c r="J3253" s="193">
        <f>MAX(0,F3253-Assumptions!$C$3)*Assumptions!$C$2</f>
        <v>0</v>
      </c>
      <c r="K3253" s="193">
        <f>MAX(0,G3253-Assumptions!$C$3)*Assumptions!$C$2</f>
        <v>0</v>
      </c>
    </row>
    <row r="3254" spans="1:11">
      <c r="A3254" s="192">
        <f t="shared" si="248"/>
        <v>47984.416666658784</v>
      </c>
      <c r="B3254" s="218">
        <v>24.700000000000006</v>
      </c>
      <c r="C3254" s="219">
        <f t="shared" si="247"/>
        <v>1.193662843961406E-4</v>
      </c>
      <c r="D3254" s="193">
        <f t="shared" si="249"/>
        <v>25.795079585812786</v>
      </c>
      <c r="E3254" s="193">
        <f t="shared" si="251"/>
        <v>26.938709750543129</v>
      </c>
      <c r="F3254" s="193">
        <f t="shared" si="251"/>
        <v>28.133042994104073</v>
      </c>
      <c r="G3254" s="193">
        <f t="shared" si="251"/>
        <v>29.380327247935515</v>
      </c>
      <c r="H3254" s="193">
        <f>MAX(0,D3254-Assumptions!$C$3)*Assumptions!$C$2</f>
        <v>0</v>
      </c>
      <c r="I3254" s="193">
        <f>MAX(0,E3254-Assumptions!$C$3)*Assumptions!$C$2</f>
        <v>0</v>
      </c>
      <c r="J3254" s="193">
        <f>MAX(0,F3254-Assumptions!$C$3)*Assumptions!$C$2</f>
        <v>0</v>
      </c>
      <c r="K3254" s="193">
        <f>MAX(0,G3254-Assumptions!$C$3)*Assumptions!$C$2</f>
        <v>0</v>
      </c>
    </row>
    <row r="3255" spans="1:11">
      <c r="A3255" s="192">
        <f t="shared" si="248"/>
        <v>47984.458333325449</v>
      </c>
      <c r="B3255" s="218">
        <v>24.923351063829788</v>
      </c>
      <c r="C3255" s="219">
        <f t="shared" si="247"/>
        <v>1.2044566037206312E-4</v>
      </c>
      <c r="D3255" s="193">
        <f t="shared" si="249"/>
        <v>26.028332965046193</v>
      </c>
      <c r="E3255" s="193">
        <f t="shared" si="251"/>
        <v>27.182304466372504</v>
      </c>
      <c r="F3255" s="193">
        <f t="shared" si="251"/>
        <v>28.387437531816712</v>
      </c>
      <c r="G3255" s="193">
        <f t="shared" si="251"/>
        <v>29.646000419858328</v>
      </c>
      <c r="H3255" s="193">
        <f>MAX(0,D3255-Assumptions!$C$3)*Assumptions!$C$2</f>
        <v>0</v>
      </c>
      <c r="I3255" s="193">
        <f>MAX(0,E3255-Assumptions!$C$3)*Assumptions!$C$2</f>
        <v>0</v>
      </c>
      <c r="J3255" s="193">
        <f>MAX(0,F3255-Assumptions!$C$3)*Assumptions!$C$2</f>
        <v>0</v>
      </c>
      <c r="K3255" s="193">
        <f>MAX(0,G3255-Assumptions!$C$3)*Assumptions!$C$2</f>
        <v>0</v>
      </c>
    </row>
    <row r="3256" spans="1:11">
      <c r="A3256" s="192">
        <f t="shared" si="248"/>
        <v>47984.499999992113</v>
      </c>
      <c r="B3256" s="218">
        <v>25.370053191489369</v>
      </c>
      <c r="C3256" s="219">
        <f t="shared" si="247"/>
        <v>1.2260441232390823E-4</v>
      </c>
      <c r="D3256" s="193">
        <f t="shared" si="249"/>
        <v>26.494839723513024</v>
      </c>
      <c r="E3256" s="193">
        <f t="shared" si="251"/>
        <v>27.669493898031266</v>
      </c>
      <c r="F3256" s="193">
        <f t="shared" si="251"/>
        <v>28.896226607242003</v>
      </c>
      <c r="G3256" s="193">
        <f t="shared" si="251"/>
        <v>30.177346763703973</v>
      </c>
      <c r="H3256" s="193">
        <f>MAX(0,D3256-Assumptions!$C$3)*Assumptions!$C$2</f>
        <v>0</v>
      </c>
      <c r="I3256" s="193">
        <f>MAX(0,E3256-Assumptions!$C$3)*Assumptions!$C$2</f>
        <v>0</v>
      </c>
      <c r="J3256" s="193">
        <f>MAX(0,F3256-Assumptions!$C$3)*Assumptions!$C$2</f>
        <v>0</v>
      </c>
      <c r="K3256" s="193">
        <f>MAX(0,G3256-Assumptions!$C$3)*Assumptions!$C$2</f>
        <v>0</v>
      </c>
    </row>
    <row r="3257" spans="1:11">
      <c r="A3257" s="192">
        <f t="shared" si="248"/>
        <v>47984.541666658777</v>
      </c>
      <c r="B3257" s="218">
        <v>26.040106382978728</v>
      </c>
      <c r="C3257" s="219">
        <f t="shared" si="247"/>
        <v>1.2584254025167587E-4</v>
      </c>
      <c r="D3257" s="193">
        <f t="shared" si="249"/>
        <v>27.194599861213263</v>
      </c>
      <c r="E3257" s="193">
        <f t="shared" si="251"/>
        <v>28.4002780455194</v>
      </c>
      <c r="F3257" s="193">
        <f t="shared" si="251"/>
        <v>29.659410220379929</v>
      </c>
      <c r="G3257" s="193">
        <f t="shared" si="251"/>
        <v>30.974366279472434</v>
      </c>
      <c r="H3257" s="193">
        <f>MAX(0,D3257-Assumptions!$C$3)*Assumptions!$C$2</f>
        <v>0</v>
      </c>
      <c r="I3257" s="193">
        <f>MAX(0,E3257-Assumptions!$C$3)*Assumptions!$C$2</f>
        <v>0</v>
      </c>
      <c r="J3257" s="193">
        <f>MAX(0,F3257-Assumptions!$C$3)*Assumptions!$C$2</f>
        <v>0</v>
      </c>
      <c r="K3257" s="193">
        <f>MAX(0,G3257-Assumptions!$C$3)*Assumptions!$C$2</f>
        <v>0</v>
      </c>
    </row>
    <row r="3258" spans="1:11">
      <c r="A3258" s="192">
        <f t="shared" si="248"/>
        <v>47984.583333325441</v>
      </c>
      <c r="B3258" s="218">
        <v>26.499946808510643</v>
      </c>
      <c r="C3258" s="219">
        <f t="shared" si="247"/>
        <v>1.2806478490798699E-4</v>
      </c>
      <c r="D3258" s="193">
        <f t="shared" si="249"/>
        <v>27.674827406693819</v>
      </c>
      <c r="E3258" s="193">
        <f t="shared" si="251"/>
        <v>28.901796578109298</v>
      </c>
      <c r="F3258" s="193">
        <f t="shared" si="251"/>
        <v>30.183163680376548</v>
      </c>
      <c r="G3258" s="193">
        <f t="shared" si="251"/>
        <v>31.521340456960598</v>
      </c>
      <c r="H3258" s="193">
        <f>MAX(0,D3258-Assumptions!$C$3)*Assumptions!$C$2</f>
        <v>0</v>
      </c>
      <c r="I3258" s="193">
        <f>MAX(0,E3258-Assumptions!$C$3)*Assumptions!$C$2</f>
        <v>0</v>
      </c>
      <c r="J3258" s="193">
        <f>MAX(0,F3258-Assumptions!$C$3)*Assumptions!$C$2</f>
        <v>0</v>
      </c>
      <c r="K3258" s="193">
        <f>MAX(0,G3258-Assumptions!$C$3)*Assumptions!$C$2</f>
        <v>0</v>
      </c>
    </row>
    <row r="3259" spans="1:11">
      <c r="A3259" s="192">
        <f t="shared" si="248"/>
        <v>47984.624999992106</v>
      </c>
      <c r="B3259" s="218">
        <v>26.946648936170213</v>
      </c>
      <c r="C3259" s="219">
        <f t="shared" si="247"/>
        <v>1.3022353685983207E-4</v>
      </c>
      <c r="D3259" s="193">
        <f t="shared" si="249"/>
        <v>28.141334165160639</v>
      </c>
      <c r="E3259" s="193">
        <f t="shared" si="251"/>
        <v>29.38898600976805</v>
      </c>
      <c r="F3259" s="193">
        <f t="shared" si="251"/>
        <v>30.691952755801829</v>
      </c>
      <c r="G3259" s="193">
        <f t="shared" si="251"/>
        <v>32.052686800806235</v>
      </c>
      <c r="H3259" s="193">
        <f>MAX(0,D3259-Assumptions!$C$3)*Assumptions!$C$2</f>
        <v>0</v>
      </c>
      <c r="I3259" s="193">
        <f>MAX(0,E3259-Assumptions!$C$3)*Assumptions!$C$2</f>
        <v>0</v>
      </c>
      <c r="J3259" s="193">
        <f>MAX(0,F3259-Assumptions!$C$3)*Assumptions!$C$2</f>
        <v>0</v>
      </c>
      <c r="K3259" s="193">
        <f>MAX(0,G3259-Assumptions!$C$3)*Assumptions!$C$2</f>
        <v>0</v>
      </c>
    </row>
    <row r="3260" spans="1:11">
      <c r="A3260" s="192">
        <f t="shared" si="248"/>
        <v>47984.66666665877</v>
      </c>
      <c r="B3260" s="218">
        <v>27.524734042553195</v>
      </c>
      <c r="C3260" s="219">
        <f t="shared" si="247"/>
        <v>1.330172158563375E-4</v>
      </c>
      <c r="D3260" s="193">
        <f t="shared" si="249"/>
        <v>28.745048793764774</v>
      </c>
      <c r="E3260" s="193">
        <f t="shared" si="251"/>
        <v>30.019466450738214</v>
      </c>
      <c r="F3260" s="193">
        <f t="shared" si="251"/>
        <v>31.350385676940437</v>
      </c>
      <c r="G3260" s="193">
        <f t="shared" si="251"/>
        <v>32.740311481077072</v>
      </c>
      <c r="H3260" s="193">
        <f>MAX(0,D3260-Assumptions!$C$3)*Assumptions!$C$2</f>
        <v>0</v>
      </c>
      <c r="I3260" s="193">
        <f>MAX(0,E3260-Assumptions!$C$3)*Assumptions!$C$2</f>
        <v>0</v>
      </c>
      <c r="J3260" s="193">
        <f>MAX(0,F3260-Assumptions!$C$3)*Assumptions!$C$2</f>
        <v>0</v>
      </c>
      <c r="K3260" s="193">
        <f>MAX(0,G3260-Assumptions!$C$3)*Assumptions!$C$2</f>
        <v>0</v>
      </c>
    </row>
    <row r="3261" spans="1:11">
      <c r="A3261" s="192">
        <f t="shared" si="248"/>
        <v>47984.708333325434</v>
      </c>
      <c r="B3261" s="218">
        <v>28.286755319148941</v>
      </c>
      <c r="C3261" s="219">
        <f t="shared" si="247"/>
        <v>1.3669979271536739E-4</v>
      </c>
      <c r="D3261" s="193">
        <f t="shared" si="249"/>
        <v>29.540854440561127</v>
      </c>
      <c r="E3261" s="193">
        <f t="shared" si="251"/>
        <v>30.850554304744335</v>
      </c>
      <c r="F3261" s="193">
        <f t="shared" si="251"/>
        <v>32.218319982077695</v>
      </c>
      <c r="G3261" s="193">
        <f t="shared" si="251"/>
        <v>33.646725832343165</v>
      </c>
      <c r="H3261" s="193">
        <f>MAX(0,D3261-Assumptions!$C$3)*Assumptions!$C$2</f>
        <v>0</v>
      </c>
      <c r="I3261" s="193">
        <f>MAX(0,E3261-Assumptions!$C$3)*Assumptions!$C$2</f>
        <v>0</v>
      </c>
      <c r="J3261" s="193">
        <f>MAX(0,F3261-Assumptions!$C$3)*Assumptions!$C$2</f>
        <v>0</v>
      </c>
      <c r="K3261" s="193">
        <f>MAX(0,G3261-Assumptions!$C$3)*Assumptions!$C$2</f>
        <v>0</v>
      </c>
    </row>
    <row r="3262" spans="1:11">
      <c r="A3262" s="192">
        <f t="shared" si="248"/>
        <v>47984.749999992098</v>
      </c>
      <c r="B3262" s="218">
        <v>28.786010638297871</v>
      </c>
      <c r="C3262" s="219">
        <f t="shared" si="247"/>
        <v>1.3911251548507657E-4</v>
      </c>
      <c r="D3262" s="193">
        <f t="shared" si="249"/>
        <v>30.062244347082867</v>
      </c>
      <c r="E3262" s="193">
        <f t="shared" si="251"/>
        <v>31.395060140127647</v>
      </c>
      <c r="F3262" s="193">
        <f t="shared" si="251"/>
        <v>32.7869665957883</v>
      </c>
      <c r="G3262" s="193">
        <f t="shared" si="251"/>
        <v>34.240583510758874</v>
      </c>
      <c r="H3262" s="193">
        <f>MAX(0,D3262-Assumptions!$C$3)*Assumptions!$C$2</f>
        <v>0</v>
      </c>
      <c r="I3262" s="193">
        <f>MAX(0,E3262-Assumptions!$C$3)*Assumptions!$C$2</f>
        <v>0</v>
      </c>
      <c r="J3262" s="193">
        <f>MAX(0,F3262-Assumptions!$C$3)*Assumptions!$C$2</f>
        <v>0</v>
      </c>
      <c r="K3262" s="193">
        <f>MAX(0,G3262-Assumptions!$C$3)*Assumptions!$C$2</f>
        <v>0</v>
      </c>
    </row>
    <row r="3263" spans="1:11">
      <c r="A3263" s="192">
        <f t="shared" si="248"/>
        <v>47984.791666658763</v>
      </c>
      <c r="B3263" s="218">
        <v>27.511595744680854</v>
      </c>
      <c r="C3263" s="219">
        <f t="shared" si="247"/>
        <v>1.3295372315187147E-4</v>
      </c>
      <c r="D3263" s="193">
        <f t="shared" si="249"/>
        <v>28.731328006751042</v>
      </c>
      <c r="E3263" s="193">
        <f t="shared" si="251"/>
        <v>30.005137349807075</v>
      </c>
      <c r="F3263" s="193">
        <f t="shared" si="251"/>
        <v>31.335421292369105</v>
      </c>
      <c r="G3263" s="193">
        <f t="shared" si="251"/>
        <v>32.724683647434553</v>
      </c>
      <c r="H3263" s="193">
        <f>MAX(0,D3263-Assumptions!$C$3)*Assumptions!$C$2</f>
        <v>0</v>
      </c>
      <c r="I3263" s="193">
        <f>MAX(0,E3263-Assumptions!$C$3)*Assumptions!$C$2</f>
        <v>0</v>
      </c>
      <c r="J3263" s="193">
        <f>MAX(0,F3263-Assumptions!$C$3)*Assumptions!$C$2</f>
        <v>0</v>
      </c>
      <c r="K3263" s="193">
        <f>MAX(0,G3263-Assumptions!$C$3)*Assumptions!$C$2</f>
        <v>0</v>
      </c>
    </row>
    <row r="3264" spans="1:11">
      <c r="A3264" s="192">
        <f t="shared" si="248"/>
        <v>47984.833333325427</v>
      </c>
      <c r="B3264" s="218">
        <v>26.565638297872344</v>
      </c>
      <c r="C3264" s="219">
        <f t="shared" si="247"/>
        <v>1.2838224843031716E-4</v>
      </c>
      <c r="D3264" s="193">
        <f t="shared" si="249"/>
        <v>27.74343134176247</v>
      </c>
      <c r="E3264" s="193">
        <f t="shared" si="251"/>
        <v>28.973442082765001</v>
      </c>
      <c r="F3264" s="193">
        <f t="shared" si="251"/>
        <v>30.257985603233209</v>
      </c>
      <c r="G3264" s="193">
        <f t="shared" si="251"/>
        <v>31.599479625173192</v>
      </c>
      <c r="H3264" s="193">
        <f>MAX(0,D3264-Assumptions!$C$3)*Assumptions!$C$2</f>
        <v>0</v>
      </c>
      <c r="I3264" s="193">
        <f>MAX(0,E3264-Assumptions!$C$3)*Assumptions!$C$2</f>
        <v>0</v>
      </c>
      <c r="J3264" s="193">
        <f>MAX(0,F3264-Assumptions!$C$3)*Assumptions!$C$2</f>
        <v>0</v>
      </c>
      <c r="K3264" s="193">
        <f>MAX(0,G3264-Assumptions!$C$3)*Assumptions!$C$2</f>
        <v>0</v>
      </c>
    </row>
    <row r="3265" spans="1:11">
      <c r="A3265" s="192">
        <f t="shared" si="248"/>
        <v>47984.874999992091</v>
      </c>
      <c r="B3265" s="218">
        <v>26.578776595744685</v>
      </c>
      <c r="C3265" s="219">
        <f t="shared" si="247"/>
        <v>1.2844574113478319E-4</v>
      </c>
      <c r="D3265" s="193">
        <f t="shared" si="249"/>
        <v>27.757152128776202</v>
      </c>
      <c r="E3265" s="193">
        <f t="shared" si="251"/>
        <v>28.98777118369614</v>
      </c>
      <c r="F3265" s="193">
        <f t="shared" si="251"/>
        <v>30.272949987804541</v>
      </c>
      <c r="G3265" s="193">
        <f t="shared" si="251"/>
        <v>31.615107458815711</v>
      </c>
      <c r="H3265" s="193">
        <f>MAX(0,D3265-Assumptions!$C$3)*Assumptions!$C$2</f>
        <v>0</v>
      </c>
      <c r="I3265" s="193">
        <f>MAX(0,E3265-Assumptions!$C$3)*Assumptions!$C$2</f>
        <v>0</v>
      </c>
      <c r="J3265" s="193">
        <f>MAX(0,F3265-Assumptions!$C$3)*Assumptions!$C$2</f>
        <v>0</v>
      </c>
      <c r="K3265" s="193">
        <f>MAX(0,G3265-Assumptions!$C$3)*Assumptions!$C$2</f>
        <v>0</v>
      </c>
    </row>
    <row r="3266" spans="1:11">
      <c r="A3266" s="192">
        <f t="shared" si="248"/>
        <v>47984.916666658755</v>
      </c>
      <c r="B3266" s="218">
        <v>25.462021276595749</v>
      </c>
      <c r="C3266" s="219">
        <f t="shared" si="247"/>
        <v>1.2304886125517046E-4</v>
      </c>
      <c r="D3266" s="193">
        <f t="shared" si="249"/>
        <v>26.590885232609136</v>
      </c>
      <c r="E3266" s="193">
        <f t="shared" si="251"/>
        <v>27.769797604549243</v>
      </c>
      <c r="F3266" s="193">
        <f t="shared" si="251"/>
        <v>29.000977299241324</v>
      </c>
      <c r="G3266" s="193">
        <f t="shared" si="251"/>
        <v>30.286741599201608</v>
      </c>
      <c r="H3266" s="193">
        <f>MAX(0,D3266-Assumptions!$C$3)*Assumptions!$C$2</f>
        <v>0</v>
      </c>
      <c r="I3266" s="193">
        <f>MAX(0,E3266-Assumptions!$C$3)*Assumptions!$C$2</f>
        <v>0</v>
      </c>
      <c r="J3266" s="193">
        <f>MAX(0,F3266-Assumptions!$C$3)*Assumptions!$C$2</f>
        <v>0</v>
      </c>
      <c r="K3266" s="193">
        <f>MAX(0,G3266-Assumptions!$C$3)*Assumptions!$C$2</f>
        <v>0</v>
      </c>
    </row>
    <row r="3267" spans="1:11">
      <c r="A3267" s="192">
        <f t="shared" si="248"/>
        <v>47984.95833332542</v>
      </c>
      <c r="B3267" s="218">
        <v>22.886914893617028</v>
      </c>
      <c r="C3267" s="219">
        <f t="shared" si="247"/>
        <v>1.1060429117982815E-4</v>
      </c>
      <c r="D3267" s="193">
        <f t="shared" si="249"/>
        <v>23.901610977918015</v>
      </c>
      <c r="E3267" s="193">
        <f t="shared" si="251"/>
        <v>24.961293822045814</v>
      </c>
      <c r="F3267" s="193">
        <f t="shared" si="251"/>
        <v>26.067957923260263</v>
      </c>
      <c r="G3267" s="193">
        <f t="shared" si="251"/>
        <v>27.223686205267907</v>
      </c>
      <c r="H3267" s="193">
        <f>MAX(0,D3267-Assumptions!$C$3)*Assumptions!$C$2</f>
        <v>0</v>
      </c>
      <c r="I3267" s="193">
        <f>MAX(0,E3267-Assumptions!$C$3)*Assumptions!$C$2</f>
        <v>0</v>
      </c>
      <c r="J3267" s="193">
        <f>MAX(0,F3267-Assumptions!$C$3)*Assumptions!$C$2</f>
        <v>0</v>
      </c>
      <c r="K3267" s="193">
        <f>MAX(0,G3267-Assumptions!$C$3)*Assumptions!$C$2</f>
        <v>0</v>
      </c>
    </row>
    <row r="3268" spans="1:11">
      <c r="A3268" s="192">
        <f t="shared" si="248"/>
        <v>47984.999999992084</v>
      </c>
      <c r="B3268" s="218">
        <v>20.548297872340424</v>
      </c>
      <c r="C3268" s="219">
        <f t="shared" si="247"/>
        <v>9.9302589784874373E-5</v>
      </c>
      <c r="D3268" s="193">
        <f t="shared" si="249"/>
        <v>21.459310889474033</v>
      </c>
      <c r="E3268" s="193">
        <f t="shared" si="251"/>
        <v>22.410713856302891</v>
      </c>
      <c r="F3268" s="193">
        <f t="shared" si="251"/>
        <v>23.404297469563168</v>
      </c>
      <c r="G3268" s="193">
        <f t="shared" si="251"/>
        <v>24.441931816899533</v>
      </c>
      <c r="H3268" s="193">
        <f>MAX(0,D3268-Assumptions!$C$3)*Assumptions!$C$2</f>
        <v>0</v>
      </c>
      <c r="I3268" s="193">
        <f>MAX(0,E3268-Assumptions!$C$3)*Assumptions!$C$2</f>
        <v>0</v>
      </c>
      <c r="J3268" s="193">
        <f>MAX(0,F3268-Assumptions!$C$3)*Assumptions!$C$2</f>
        <v>0</v>
      </c>
      <c r="K3268" s="193">
        <f>MAX(0,G3268-Assumptions!$C$3)*Assumptions!$C$2</f>
        <v>0</v>
      </c>
    </row>
    <row r="3269" spans="1:11">
      <c r="A3269" s="192">
        <f t="shared" si="248"/>
        <v>47985.041666658748</v>
      </c>
      <c r="B3269" s="218">
        <v>17.960053191489365</v>
      </c>
      <c r="C3269" s="219">
        <f t="shared" ref="C3269:C3332" si="252">B3269/$B$2</f>
        <v>8.6794527005066061E-5</v>
      </c>
      <c r="D3269" s="193">
        <f t="shared" si="249"/>
        <v>18.756315847769191</v>
      </c>
      <c r="E3269" s="193">
        <f t="shared" si="251"/>
        <v>19.587880972868327</v>
      </c>
      <c r="F3269" s="193">
        <f t="shared" si="251"/>
        <v>20.456313709010782</v>
      </c>
      <c r="G3269" s="193">
        <f t="shared" si="251"/>
        <v>21.363248589323323</v>
      </c>
      <c r="H3269" s="193">
        <f>MAX(0,D3269-Assumptions!$C$3)*Assumptions!$C$2</f>
        <v>0</v>
      </c>
      <c r="I3269" s="193">
        <f>MAX(0,E3269-Assumptions!$C$3)*Assumptions!$C$2</f>
        <v>0</v>
      </c>
      <c r="J3269" s="193">
        <f>MAX(0,F3269-Assumptions!$C$3)*Assumptions!$C$2</f>
        <v>0</v>
      </c>
      <c r="K3269" s="193">
        <f>MAX(0,G3269-Assumptions!$C$3)*Assumptions!$C$2</f>
        <v>0</v>
      </c>
    </row>
    <row r="3270" spans="1:11">
      <c r="A3270" s="192">
        <f t="shared" ref="A3270:A3333" si="253">A3269 + TIME(1,0,0)</f>
        <v>47985.083333325412</v>
      </c>
      <c r="B3270" s="218">
        <v>16.055</v>
      </c>
      <c r="C3270" s="219">
        <f t="shared" si="252"/>
        <v>7.7588084857491371E-5</v>
      </c>
      <c r="D3270" s="193">
        <f t="shared" si="249"/>
        <v>16.766801730778305</v>
      </c>
      <c r="E3270" s="193">
        <f t="shared" si="251"/>
        <v>17.510161337853031</v>
      </c>
      <c r="F3270" s="193">
        <f t="shared" si="251"/>
        <v>18.286477946167643</v>
      </c>
      <c r="G3270" s="193">
        <f t="shared" si="251"/>
        <v>19.097212711158079</v>
      </c>
      <c r="H3270" s="193">
        <f>MAX(0,D3270-Assumptions!$C$3)*Assumptions!$C$2</f>
        <v>0</v>
      </c>
      <c r="I3270" s="193">
        <f>MAX(0,E3270-Assumptions!$C$3)*Assumptions!$C$2</f>
        <v>0</v>
      </c>
      <c r="J3270" s="193">
        <f>MAX(0,F3270-Assumptions!$C$3)*Assumptions!$C$2</f>
        <v>0</v>
      </c>
      <c r="K3270" s="193">
        <f>MAX(0,G3270-Assumptions!$C$3)*Assumptions!$C$2</f>
        <v>0</v>
      </c>
    </row>
    <row r="3271" spans="1:11">
      <c r="A3271" s="192">
        <f t="shared" si="253"/>
        <v>47985.124999992076</v>
      </c>
      <c r="B3271" s="218">
        <v>15.398085106382982</v>
      </c>
      <c r="C3271" s="219">
        <f t="shared" si="252"/>
        <v>7.4413449634189779E-5</v>
      </c>
      <c r="D3271" s="193">
        <f t="shared" ref="D3271:D3334" si="254">$C3271*D$2</f>
        <v>16.080762380091802</v>
      </c>
      <c r="E3271" s="193">
        <f t="shared" ref="E3271:G3302" si="255">$C3271*E$2</f>
        <v>16.793706291296036</v>
      </c>
      <c r="F3271" s="193">
        <f t="shared" si="255"/>
        <v>17.53825871760105</v>
      </c>
      <c r="G3271" s="193">
        <f t="shared" si="255"/>
        <v>18.31582102903214</v>
      </c>
      <c r="H3271" s="193">
        <f>MAX(0,D3271-Assumptions!$C$3)*Assumptions!$C$2</f>
        <v>0</v>
      </c>
      <c r="I3271" s="193">
        <f>MAX(0,E3271-Assumptions!$C$3)*Assumptions!$C$2</f>
        <v>0</v>
      </c>
      <c r="J3271" s="193">
        <f>MAX(0,F3271-Assumptions!$C$3)*Assumptions!$C$2</f>
        <v>0</v>
      </c>
      <c r="K3271" s="193">
        <f>MAX(0,G3271-Assumptions!$C$3)*Assumptions!$C$2</f>
        <v>0</v>
      </c>
    </row>
    <row r="3272" spans="1:11">
      <c r="A3272" s="192">
        <f t="shared" si="253"/>
        <v>47985.166666658741</v>
      </c>
      <c r="B3272" s="218">
        <v>14.780585106382979</v>
      </c>
      <c r="C3272" s="219">
        <f t="shared" si="252"/>
        <v>7.1429292524286244E-5</v>
      </c>
      <c r="D3272" s="193">
        <f t="shared" si="254"/>
        <v>15.435885390446476</v>
      </c>
      <c r="E3272" s="193">
        <f t="shared" si="255"/>
        <v>16.120238547532452</v>
      </c>
      <c r="F3272" s="193">
        <f t="shared" si="255"/>
        <v>16.834932642748445</v>
      </c>
      <c r="G3272" s="193">
        <f t="shared" si="255"/>
        <v>17.581312847833747</v>
      </c>
      <c r="H3272" s="193">
        <f>MAX(0,D3272-Assumptions!$C$3)*Assumptions!$C$2</f>
        <v>0</v>
      </c>
      <c r="I3272" s="193">
        <f>MAX(0,E3272-Assumptions!$C$3)*Assumptions!$C$2</f>
        <v>0</v>
      </c>
      <c r="J3272" s="193">
        <f>MAX(0,F3272-Assumptions!$C$3)*Assumptions!$C$2</f>
        <v>0</v>
      </c>
      <c r="K3272" s="193">
        <f>MAX(0,G3272-Assumptions!$C$3)*Assumptions!$C$2</f>
        <v>0</v>
      </c>
    </row>
    <row r="3273" spans="1:11">
      <c r="A3273" s="192">
        <f t="shared" si="253"/>
        <v>47985.208333325405</v>
      </c>
      <c r="B3273" s="218">
        <v>14.438989361702131</v>
      </c>
      <c r="C3273" s="219">
        <f t="shared" si="252"/>
        <v>6.9778482208169413E-5</v>
      </c>
      <c r="D3273" s="193">
        <f t="shared" si="254"/>
        <v>15.079144928089493</v>
      </c>
      <c r="E3273" s="193">
        <f t="shared" si="255"/>
        <v>15.747681923322816</v>
      </c>
      <c r="F3273" s="193">
        <f t="shared" si="255"/>
        <v>16.445858643893814</v>
      </c>
      <c r="G3273" s="193">
        <f t="shared" si="255"/>
        <v>17.174989173128257</v>
      </c>
      <c r="H3273" s="193">
        <f>MAX(0,D3273-Assumptions!$C$3)*Assumptions!$C$2</f>
        <v>0</v>
      </c>
      <c r="I3273" s="193">
        <f>MAX(0,E3273-Assumptions!$C$3)*Assumptions!$C$2</f>
        <v>0</v>
      </c>
      <c r="J3273" s="193">
        <f>MAX(0,F3273-Assumptions!$C$3)*Assumptions!$C$2</f>
        <v>0</v>
      </c>
      <c r="K3273" s="193">
        <f>MAX(0,G3273-Assumptions!$C$3)*Assumptions!$C$2</f>
        <v>0</v>
      </c>
    </row>
    <row r="3274" spans="1:11">
      <c r="A3274" s="192">
        <f t="shared" si="253"/>
        <v>47985.249999992069</v>
      </c>
      <c r="B3274" s="218">
        <v>14.964521276595745</v>
      </c>
      <c r="C3274" s="219">
        <f t="shared" si="252"/>
        <v>7.2318190386810695E-5</v>
      </c>
      <c r="D3274" s="193">
        <f t="shared" si="254"/>
        <v>15.627976408638698</v>
      </c>
      <c r="E3274" s="193">
        <f t="shared" si="255"/>
        <v>16.320845960568413</v>
      </c>
      <c r="F3274" s="193">
        <f t="shared" si="255"/>
        <v>17.044434026747091</v>
      </c>
      <c r="G3274" s="193">
        <f t="shared" si="255"/>
        <v>17.800102518829011</v>
      </c>
      <c r="H3274" s="193">
        <f>MAX(0,D3274-Assumptions!$C$3)*Assumptions!$C$2</f>
        <v>0</v>
      </c>
      <c r="I3274" s="193">
        <f>MAX(0,E3274-Assumptions!$C$3)*Assumptions!$C$2</f>
        <v>0</v>
      </c>
      <c r="J3274" s="193">
        <f>MAX(0,F3274-Assumptions!$C$3)*Assumptions!$C$2</f>
        <v>0</v>
      </c>
      <c r="K3274" s="193">
        <f>MAX(0,G3274-Assumptions!$C$3)*Assumptions!$C$2</f>
        <v>0</v>
      </c>
    </row>
    <row r="3275" spans="1:11">
      <c r="A3275" s="192">
        <f t="shared" si="253"/>
        <v>47985.291666658733</v>
      </c>
      <c r="B3275" s="218">
        <v>16.817021276595749</v>
      </c>
      <c r="C3275" s="219">
        <f t="shared" si="252"/>
        <v>8.1270661716521258E-5</v>
      </c>
      <c r="D3275" s="193">
        <f t="shared" si="254"/>
        <v>17.562607377574661</v>
      </c>
      <c r="E3275" s="193">
        <f t="shared" si="255"/>
        <v>18.341249191859152</v>
      </c>
      <c r="F3275" s="193">
        <f t="shared" si="255"/>
        <v>19.154412251304901</v>
      </c>
      <c r="G3275" s="193">
        <f t="shared" si="255"/>
        <v>20.003627062424179</v>
      </c>
      <c r="H3275" s="193">
        <f>MAX(0,D3275-Assumptions!$C$3)*Assumptions!$C$2</f>
        <v>0</v>
      </c>
      <c r="I3275" s="193">
        <f>MAX(0,E3275-Assumptions!$C$3)*Assumptions!$C$2</f>
        <v>0</v>
      </c>
      <c r="J3275" s="193">
        <f>MAX(0,F3275-Assumptions!$C$3)*Assumptions!$C$2</f>
        <v>0</v>
      </c>
      <c r="K3275" s="193">
        <f>MAX(0,G3275-Assumptions!$C$3)*Assumptions!$C$2</f>
        <v>0</v>
      </c>
    </row>
    <row r="3276" spans="1:11">
      <c r="A3276" s="192">
        <f t="shared" si="253"/>
        <v>47985.333333325398</v>
      </c>
      <c r="B3276" s="218">
        <v>19.405265957446812</v>
      </c>
      <c r="C3276" s="219">
        <f t="shared" si="252"/>
        <v>9.3778724496329597E-5</v>
      </c>
      <c r="D3276" s="193">
        <f t="shared" si="254"/>
        <v>20.26560241927951</v>
      </c>
      <c r="E3276" s="193">
        <f t="shared" si="255"/>
        <v>21.16408207529372</v>
      </c>
      <c r="F3276" s="193">
        <f t="shared" si="255"/>
        <v>22.102396011857294</v>
      </c>
      <c r="G3276" s="193">
        <f t="shared" si="255"/>
        <v>23.082310290000397</v>
      </c>
      <c r="H3276" s="193">
        <f>MAX(0,D3276-Assumptions!$C$3)*Assumptions!$C$2</f>
        <v>0</v>
      </c>
      <c r="I3276" s="193">
        <f>MAX(0,E3276-Assumptions!$C$3)*Assumptions!$C$2</f>
        <v>0</v>
      </c>
      <c r="J3276" s="193">
        <f>MAX(0,F3276-Assumptions!$C$3)*Assumptions!$C$2</f>
        <v>0</v>
      </c>
      <c r="K3276" s="193">
        <f>MAX(0,G3276-Assumptions!$C$3)*Assumptions!$C$2</f>
        <v>0</v>
      </c>
    </row>
    <row r="3277" spans="1:11">
      <c r="A3277" s="192">
        <f t="shared" si="253"/>
        <v>47985.374999992062</v>
      </c>
      <c r="B3277" s="218">
        <v>21.034414893617026</v>
      </c>
      <c r="C3277" s="219">
        <f t="shared" si="252"/>
        <v>1.016518198501176E-4</v>
      </c>
      <c r="D3277" s="193">
        <f t="shared" si="254"/>
        <v>21.966980008982055</v>
      </c>
      <c r="E3277" s="193">
        <f t="shared" si="255"/>
        <v>22.940890590755078</v>
      </c>
      <c r="F3277" s="193">
        <f t="shared" si="255"/>
        <v>23.957979698702456</v>
      </c>
      <c r="G3277" s="193">
        <f t="shared" si="255"/>
        <v>25.020161661672741</v>
      </c>
      <c r="H3277" s="193">
        <f>MAX(0,D3277-Assumptions!$C$3)*Assumptions!$C$2</f>
        <v>0</v>
      </c>
      <c r="I3277" s="193">
        <f>MAX(0,E3277-Assumptions!$C$3)*Assumptions!$C$2</f>
        <v>0</v>
      </c>
      <c r="J3277" s="193">
        <f>MAX(0,F3277-Assumptions!$C$3)*Assumptions!$C$2</f>
        <v>0</v>
      </c>
      <c r="K3277" s="193">
        <f>MAX(0,G3277-Assumptions!$C$3)*Assumptions!$C$2</f>
        <v>0</v>
      </c>
    </row>
    <row r="3278" spans="1:11">
      <c r="A3278" s="192">
        <f t="shared" si="253"/>
        <v>47985.416666658726</v>
      </c>
      <c r="B3278" s="218">
        <v>22.006648936170215</v>
      </c>
      <c r="C3278" s="219">
        <f t="shared" si="252"/>
        <v>1.0635027998060398E-4</v>
      </c>
      <c r="D3278" s="193">
        <f t="shared" si="254"/>
        <v>22.982318247998091</v>
      </c>
      <c r="E3278" s="193">
        <f t="shared" si="255"/>
        <v>24.001244059659435</v>
      </c>
      <c r="F3278" s="193">
        <f t="shared" si="255"/>
        <v>25.06534415698102</v>
      </c>
      <c r="G3278" s="193">
        <f t="shared" si="255"/>
        <v>26.176621351219136</v>
      </c>
      <c r="H3278" s="193">
        <f>MAX(0,D3278-Assumptions!$C$3)*Assumptions!$C$2</f>
        <v>0</v>
      </c>
      <c r="I3278" s="193">
        <f>MAX(0,E3278-Assumptions!$C$3)*Assumptions!$C$2</f>
        <v>0</v>
      </c>
      <c r="J3278" s="193">
        <f>MAX(0,F3278-Assumptions!$C$3)*Assumptions!$C$2</f>
        <v>0</v>
      </c>
      <c r="K3278" s="193">
        <f>MAX(0,G3278-Assumptions!$C$3)*Assumptions!$C$2</f>
        <v>0</v>
      </c>
    </row>
    <row r="3279" spans="1:11">
      <c r="A3279" s="192">
        <f t="shared" si="253"/>
        <v>47985.45833332539</v>
      </c>
      <c r="B3279" s="218">
        <v>22.335106382978726</v>
      </c>
      <c r="C3279" s="219">
        <f t="shared" si="252"/>
        <v>1.0793759759225478E-4</v>
      </c>
      <c r="D3279" s="193">
        <f t="shared" si="254"/>
        <v>23.325337923341344</v>
      </c>
      <c r="E3279" s="193">
        <f t="shared" si="255"/>
        <v>24.359471582937932</v>
      </c>
      <c r="F3279" s="193">
        <f t="shared" si="255"/>
        <v>25.439453771264319</v>
      </c>
      <c r="G3279" s="193">
        <f t="shared" si="255"/>
        <v>26.567317192282111</v>
      </c>
      <c r="H3279" s="193">
        <f>MAX(0,D3279-Assumptions!$C$3)*Assumptions!$C$2</f>
        <v>0</v>
      </c>
      <c r="I3279" s="193">
        <f>MAX(0,E3279-Assumptions!$C$3)*Assumptions!$C$2</f>
        <v>0</v>
      </c>
      <c r="J3279" s="193">
        <f>MAX(0,F3279-Assumptions!$C$3)*Assumptions!$C$2</f>
        <v>0</v>
      </c>
      <c r="K3279" s="193">
        <f>MAX(0,G3279-Assumptions!$C$3)*Assumptions!$C$2</f>
        <v>0</v>
      </c>
    </row>
    <row r="3280" spans="1:11">
      <c r="A3280" s="192">
        <f t="shared" si="253"/>
        <v>47985.499999992055</v>
      </c>
      <c r="B3280" s="218">
        <v>23.307340425531923</v>
      </c>
      <c r="C3280" s="219">
        <f t="shared" si="252"/>
        <v>1.1263605772274119E-4</v>
      </c>
      <c r="D3280" s="193">
        <f t="shared" si="254"/>
        <v>24.340676162357383</v>
      </c>
      <c r="E3280" s="193">
        <f t="shared" si="255"/>
        <v>25.419825051842295</v>
      </c>
      <c r="F3280" s="193">
        <f t="shared" si="255"/>
        <v>26.54681822954289</v>
      </c>
      <c r="G3280" s="193">
        <f t="shared" si="255"/>
        <v>27.723776881828513</v>
      </c>
      <c r="H3280" s="193">
        <f>MAX(0,D3280-Assumptions!$C$3)*Assumptions!$C$2</f>
        <v>0</v>
      </c>
      <c r="I3280" s="193">
        <f>MAX(0,E3280-Assumptions!$C$3)*Assumptions!$C$2</f>
        <v>0</v>
      </c>
      <c r="J3280" s="193">
        <f>MAX(0,F3280-Assumptions!$C$3)*Assumptions!$C$2</f>
        <v>0</v>
      </c>
      <c r="K3280" s="193">
        <f>MAX(0,G3280-Assumptions!$C$3)*Assumptions!$C$2</f>
        <v>0</v>
      </c>
    </row>
    <row r="3281" spans="1:11">
      <c r="A3281" s="192">
        <f t="shared" si="253"/>
        <v>47985.541666658719</v>
      </c>
      <c r="B3281" s="218">
        <v>23.425585106382986</v>
      </c>
      <c r="C3281" s="219">
        <f t="shared" si="252"/>
        <v>1.1320749206293547E-4</v>
      </c>
      <c r="D3281" s="193">
        <f t="shared" si="254"/>
        <v>24.464163245480954</v>
      </c>
      <c r="E3281" s="193">
        <f t="shared" si="255"/>
        <v>25.548786960222554</v>
      </c>
      <c r="F3281" s="193">
        <f t="shared" si="255"/>
        <v>26.681497690684875</v>
      </c>
      <c r="G3281" s="193">
        <f t="shared" si="255"/>
        <v>27.864427384611179</v>
      </c>
      <c r="H3281" s="193">
        <f>MAX(0,D3281-Assumptions!$C$3)*Assumptions!$C$2</f>
        <v>0</v>
      </c>
      <c r="I3281" s="193">
        <f>MAX(0,E3281-Assumptions!$C$3)*Assumptions!$C$2</f>
        <v>0</v>
      </c>
      <c r="J3281" s="193">
        <f>MAX(0,F3281-Assumptions!$C$3)*Assumptions!$C$2</f>
        <v>0</v>
      </c>
      <c r="K3281" s="193">
        <f>MAX(0,G3281-Assumptions!$C$3)*Assumptions!$C$2</f>
        <v>0</v>
      </c>
    </row>
    <row r="3282" spans="1:11">
      <c r="A3282" s="192">
        <f t="shared" si="253"/>
        <v>47985.583333325383</v>
      </c>
      <c r="B3282" s="218">
        <v>23.70148936170213</v>
      </c>
      <c r="C3282" s="219">
        <f t="shared" si="252"/>
        <v>1.1454083885672213E-4</v>
      </c>
      <c r="D3282" s="193">
        <f t="shared" si="254"/>
        <v>24.752299772769284</v>
      </c>
      <c r="E3282" s="193">
        <f t="shared" si="255"/>
        <v>25.849698079776488</v>
      </c>
      <c r="F3282" s="193">
        <f t="shared" si="255"/>
        <v>26.995749766682842</v>
      </c>
      <c r="G3282" s="193">
        <f t="shared" si="255"/>
        <v>28.192611891104075</v>
      </c>
      <c r="H3282" s="193">
        <f>MAX(0,D3282-Assumptions!$C$3)*Assumptions!$C$2</f>
        <v>0</v>
      </c>
      <c r="I3282" s="193">
        <f>MAX(0,E3282-Assumptions!$C$3)*Assumptions!$C$2</f>
        <v>0</v>
      </c>
      <c r="J3282" s="193">
        <f>MAX(0,F3282-Assumptions!$C$3)*Assumptions!$C$2</f>
        <v>0</v>
      </c>
      <c r="K3282" s="193">
        <f>MAX(0,G3282-Assumptions!$C$3)*Assumptions!$C$2</f>
        <v>0</v>
      </c>
    </row>
    <row r="3283" spans="1:11">
      <c r="A3283" s="192">
        <f t="shared" si="253"/>
        <v>47985.624999992047</v>
      </c>
      <c r="B3283" s="218">
        <v>23.438723404255324</v>
      </c>
      <c r="C3283" s="219">
        <f t="shared" si="252"/>
        <v>1.132709847674015E-4</v>
      </c>
      <c r="D3283" s="193">
        <f t="shared" si="254"/>
        <v>24.477884032494686</v>
      </c>
      <c r="E3283" s="193">
        <f t="shared" si="255"/>
        <v>25.563116061153693</v>
      </c>
      <c r="F3283" s="193">
        <f t="shared" si="255"/>
        <v>26.696462075256207</v>
      </c>
      <c r="G3283" s="193">
        <f t="shared" si="255"/>
        <v>27.880055218253698</v>
      </c>
      <c r="H3283" s="193">
        <f>MAX(0,D3283-Assumptions!$C$3)*Assumptions!$C$2</f>
        <v>0</v>
      </c>
      <c r="I3283" s="193">
        <f>MAX(0,E3283-Assumptions!$C$3)*Assumptions!$C$2</f>
        <v>0</v>
      </c>
      <c r="J3283" s="193">
        <f>MAX(0,F3283-Assumptions!$C$3)*Assumptions!$C$2</f>
        <v>0</v>
      </c>
      <c r="K3283" s="193">
        <f>MAX(0,G3283-Assumptions!$C$3)*Assumptions!$C$2</f>
        <v>0</v>
      </c>
    </row>
    <row r="3284" spans="1:11">
      <c r="A3284" s="192">
        <f t="shared" si="253"/>
        <v>47985.666666658712</v>
      </c>
      <c r="B3284" s="218">
        <v>23.517553191489363</v>
      </c>
      <c r="C3284" s="219">
        <f t="shared" si="252"/>
        <v>1.1365194099419767E-4</v>
      </c>
      <c r="D3284" s="193">
        <f t="shared" si="254"/>
        <v>24.560208754577062</v>
      </c>
      <c r="E3284" s="193">
        <f t="shared" si="255"/>
        <v>25.649090666740527</v>
      </c>
      <c r="F3284" s="193">
        <f t="shared" si="255"/>
        <v>26.786248382684192</v>
      </c>
      <c r="G3284" s="193">
        <f t="shared" si="255"/>
        <v>27.973822220108808</v>
      </c>
      <c r="H3284" s="193">
        <f>MAX(0,D3284-Assumptions!$C$3)*Assumptions!$C$2</f>
        <v>0</v>
      </c>
      <c r="I3284" s="193">
        <f>MAX(0,E3284-Assumptions!$C$3)*Assumptions!$C$2</f>
        <v>0</v>
      </c>
      <c r="J3284" s="193">
        <f>MAX(0,F3284-Assumptions!$C$3)*Assumptions!$C$2</f>
        <v>0</v>
      </c>
      <c r="K3284" s="193">
        <f>MAX(0,G3284-Assumptions!$C$3)*Assumptions!$C$2</f>
        <v>0</v>
      </c>
    </row>
    <row r="3285" spans="1:11">
      <c r="A3285" s="192">
        <f t="shared" si="253"/>
        <v>47985.708333325376</v>
      </c>
      <c r="B3285" s="218">
        <v>23.648936170212771</v>
      </c>
      <c r="C3285" s="219">
        <f t="shared" si="252"/>
        <v>1.1428686803885801E-4</v>
      </c>
      <c r="D3285" s="193">
        <f t="shared" si="254"/>
        <v>24.697416624714364</v>
      </c>
      <c r="E3285" s="193">
        <f t="shared" si="255"/>
        <v>25.792381676051928</v>
      </c>
      <c r="F3285" s="193">
        <f t="shared" si="255"/>
        <v>26.935892228397513</v>
      </c>
      <c r="G3285" s="193">
        <f t="shared" si="255"/>
        <v>28.130100556534</v>
      </c>
      <c r="H3285" s="193">
        <f>MAX(0,D3285-Assumptions!$C$3)*Assumptions!$C$2</f>
        <v>0</v>
      </c>
      <c r="I3285" s="193">
        <f>MAX(0,E3285-Assumptions!$C$3)*Assumptions!$C$2</f>
        <v>0</v>
      </c>
      <c r="J3285" s="193">
        <f>MAX(0,F3285-Assumptions!$C$3)*Assumptions!$C$2</f>
        <v>0</v>
      </c>
      <c r="K3285" s="193">
        <f>MAX(0,G3285-Assumptions!$C$3)*Assumptions!$C$2</f>
        <v>0</v>
      </c>
    </row>
    <row r="3286" spans="1:11">
      <c r="A3286" s="192">
        <f t="shared" si="253"/>
        <v>47985.74999999204</v>
      </c>
      <c r="B3286" s="218">
        <v>23.491276595744683</v>
      </c>
      <c r="C3286" s="219">
        <f t="shared" si="252"/>
        <v>1.1352495558526561E-4</v>
      </c>
      <c r="D3286" s="193">
        <f t="shared" si="254"/>
        <v>24.532767180549602</v>
      </c>
      <c r="E3286" s="193">
        <f t="shared" si="255"/>
        <v>25.620432464878249</v>
      </c>
      <c r="F3286" s="193">
        <f t="shared" si="255"/>
        <v>26.756319613541528</v>
      </c>
      <c r="G3286" s="193">
        <f t="shared" si="255"/>
        <v>27.94256655282377</v>
      </c>
      <c r="H3286" s="193">
        <f>MAX(0,D3286-Assumptions!$C$3)*Assumptions!$C$2</f>
        <v>0</v>
      </c>
      <c r="I3286" s="193">
        <f>MAX(0,E3286-Assumptions!$C$3)*Assumptions!$C$2</f>
        <v>0</v>
      </c>
      <c r="J3286" s="193">
        <f>MAX(0,F3286-Assumptions!$C$3)*Assumptions!$C$2</f>
        <v>0</v>
      </c>
      <c r="K3286" s="193">
        <f>MAX(0,G3286-Assumptions!$C$3)*Assumptions!$C$2</f>
        <v>0</v>
      </c>
    </row>
    <row r="3287" spans="1:11">
      <c r="A3287" s="192">
        <f t="shared" si="253"/>
        <v>47985.791666658704</v>
      </c>
      <c r="B3287" s="218">
        <v>22.295691489361705</v>
      </c>
      <c r="C3287" s="219">
        <f t="shared" si="252"/>
        <v>1.0774711947885668E-4</v>
      </c>
      <c r="D3287" s="193">
        <f t="shared" si="254"/>
        <v>23.284175562300153</v>
      </c>
      <c r="E3287" s="193">
        <f t="shared" si="255"/>
        <v>24.316484280144511</v>
      </c>
      <c r="F3287" s="193">
        <f t="shared" si="255"/>
        <v>25.394560617550322</v>
      </c>
      <c r="G3287" s="193">
        <f t="shared" si="255"/>
        <v>26.520433691354551</v>
      </c>
      <c r="H3287" s="193">
        <f>MAX(0,D3287-Assumptions!$C$3)*Assumptions!$C$2</f>
        <v>0</v>
      </c>
      <c r="I3287" s="193">
        <f>MAX(0,E3287-Assumptions!$C$3)*Assumptions!$C$2</f>
        <v>0</v>
      </c>
      <c r="J3287" s="193">
        <f>MAX(0,F3287-Assumptions!$C$3)*Assumptions!$C$2</f>
        <v>0</v>
      </c>
      <c r="K3287" s="193">
        <f>MAX(0,G3287-Assumptions!$C$3)*Assumptions!$C$2</f>
        <v>0</v>
      </c>
    </row>
    <row r="3288" spans="1:11">
      <c r="A3288" s="192">
        <f t="shared" si="253"/>
        <v>47985.833333325369</v>
      </c>
      <c r="B3288" s="218">
        <v>22.243138297872342</v>
      </c>
      <c r="C3288" s="219">
        <f t="shared" si="252"/>
        <v>1.0749314866099254E-4</v>
      </c>
      <c r="D3288" s="193">
        <f t="shared" si="254"/>
        <v>23.229292414245229</v>
      </c>
      <c r="E3288" s="193">
        <f t="shared" si="255"/>
        <v>24.259167876419948</v>
      </c>
      <c r="F3288" s="193">
        <f t="shared" si="255"/>
        <v>25.33470307926499</v>
      </c>
      <c r="G3288" s="193">
        <f t="shared" si="255"/>
        <v>26.457922356784476</v>
      </c>
      <c r="H3288" s="193">
        <f>MAX(0,D3288-Assumptions!$C$3)*Assumptions!$C$2</f>
        <v>0</v>
      </c>
      <c r="I3288" s="193">
        <f>MAX(0,E3288-Assumptions!$C$3)*Assumptions!$C$2</f>
        <v>0</v>
      </c>
      <c r="J3288" s="193">
        <f>MAX(0,F3288-Assumptions!$C$3)*Assumptions!$C$2</f>
        <v>0</v>
      </c>
      <c r="K3288" s="193">
        <f>MAX(0,G3288-Assumptions!$C$3)*Assumptions!$C$2</f>
        <v>0</v>
      </c>
    </row>
    <row r="3289" spans="1:11">
      <c r="A3289" s="192">
        <f t="shared" si="253"/>
        <v>47985.874999992033</v>
      </c>
      <c r="B3289" s="218">
        <v>22.374521276595743</v>
      </c>
      <c r="C3289" s="219">
        <f t="shared" si="252"/>
        <v>1.0812807570565285E-4</v>
      </c>
      <c r="D3289" s="193">
        <f t="shared" si="254"/>
        <v>23.366500284382528</v>
      </c>
      <c r="E3289" s="193">
        <f t="shared" si="255"/>
        <v>24.402458885731345</v>
      </c>
      <c r="F3289" s="193">
        <f t="shared" si="255"/>
        <v>25.484346924978308</v>
      </c>
      <c r="G3289" s="193">
        <f t="shared" si="255"/>
        <v>26.614200693209661</v>
      </c>
      <c r="H3289" s="193">
        <f>MAX(0,D3289-Assumptions!$C$3)*Assumptions!$C$2</f>
        <v>0</v>
      </c>
      <c r="I3289" s="193">
        <f>MAX(0,E3289-Assumptions!$C$3)*Assumptions!$C$2</f>
        <v>0</v>
      </c>
      <c r="J3289" s="193">
        <f>MAX(0,F3289-Assumptions!$C$3)*Assumptions!$C$2</f>
        <v>0</v>
      </c>
      <c r="K3289" s="193">
        <f>MAX(0,G3289-Assumptions!$C$3)*Assumptions!$C$2</f>
        <v>0</v>
      </c>
    </row>
    <row r="3290" spans="1:11">
      <c r="A3290" s="192">
        <f t="shared" si="253"/>
        <v>47985.916666658697</v>
      </c>
      <c r="B3290" s="218">
        <v>21.165797872340427</v>
      </c>
      <c r="C3290" s="219">
        <f t="shared" si="252"/>
        <v>1.0228674689477791E-4</v>
      </c>
      <c r="D3290" s="193">
        <f t="shared" si="254"/>
        <v>22.104187879119355</v>
      </c>
      <c r="E3290" s="193">
        <f t="shared" si="255"/>
        <v>23.084181600066476</v>
      </c>
      <c r="F3290" s="193">
        <f t="shared" si="255"/>
        <v>24.107623544415773</v>
      </c>
      <c r="G3290" s="193">
        <f t="shared" si="255"/>
        <v>25.176439998097926</v>
      </c>
      <c r="H3290" s="193">
        <f>MAX(0,D3290-Assumptions!$C$3)*Assumptions!$C$2</f>
        <v>0</v>
      </c>
      <c r="I3290" s="193">
        <f>MAX(0,E3290-Assumptions!$C$3)*Assumptions!$C$2</f>
        <v>0</v>
      </c>
      <c r="J3290" s="193">
        <f>MAX(0,F3290-Assumptions!$C$3)*Assumptions!$C$2</f>
        <v>0</v>
      </c>
      <c r="K3290" s="193">
        <f>MAX(0,G3290-Assumptions!$C$3)*Assumptions!$C$2</f>
        <v>0</v>
      </c>
    </row>
    <row r="3291" spans="1:11">
      <c r="A3291" s="192">
        <f t="shared" si="253"/>
        <v>47985.958333325361</v>
      </c>
      <c r="B3291" s="218">
        <v>19.287021276595748</v>
      </c>
      <c r="C3291" s="219">
        <f t="shared" si="252"/>
        <v>9.3207290156135315E-5</v>
      </c>
      <c r="D3291" s="193">
        <f t="shared" si="254"/>
        <v>20.142115336155939</v>
      </c>
      <c r="E3291" s="193">
        <f t="shared" si="255"/>
        <v>21.035120166913465</v>
      </c>
      <c r="F3291" s="193">
        <f t="shared" si="255"/>
        <v>21.967716550715309</v>
      </c>
      <c r="G3291" s="193">
        <f t="shared" si="255"/>
        <v>22.941659787217731</v>
      </c>
      <c r="H3291" s="193">
        <f>MAX(0,D3291-Assumptions!$C$3)*Assumptions!$C$2</f>
        <v>0</v>
      </c>
      <c r="I3291" s="193">
        <f>MAX(0,E3291-Assumptions!$C$3)*Assumptions!$C$2</f>
        <v>0</v>
      </c>
      <c r="J3291" s="193">
        <f>MAX(0,F3291-Assumptions!$C$3)*Assumptions!$C$2</f>
        <v>0</v>
      </c>
      <c r="K3291" s="193">
        <f>MAX(0,G3291-Assumptions!$C$3)*Assumptions!$C$2</f>
        <v>0</v>
      </c>
    </row>
    <row r="3292" spans="1:11">
      <c r="A3292" s="192">
        <f t="shared" si="253"/>
        <v>47985.999999992026</v>
      </c>
      <c r="B3292" s="218">
        <v>17.184893617021277</v>
      </c>
      <c r="C3292" s="219">
        <f t="shared" si="252"/>
        <v>8.3048457441570146E-5</v>
      </c>
      <c r="D3292" s="193">
        <f t="shared" si="254"/>
        <v>17.946789413959106</v>
      </c>
      <c r="E3292" s="193">
        <f t="shared" si="255"/>
        <v>18.742464017931066</v>
      </c>
      <c r="F3292" s="193">
        <f t="shared" si="255"/>
        <v>19.573415019302193</v>
      </c>
      <c r="G3292" s="193">
        <f t="shared" si="255"/>
        <v>20.441206404414704</v>
      </c>
      <c r="H3292" s="193">
        <f>MAX(0,D3292-Assumptions!$C$3)*Assumptions!$C$2</f>
        <v>0</v>
      </c>
      <c r="I3292" s="193">
        <f>MAX(0,E3292-Assumptions!$C$3)*Assumptions!$C$2</f>
        <v>0</v>
      </c>
      <c r="J3292" s="193">
        <f>MAX(0,F3292-Assumptions!$C$3)*Assumptions!$C$2</f>
        <v>0</v>
      </c>
      <c r="K3292" s="193">
        <f>MAX(0,G3292-Assumptions!$C$3)*Assumptions!$C$2</f>
        <v>0</v>
      </c>
    </row>
    <row r="3293" spans="1:11">
      <c r="A3293" s="192">
        <f t="shared" si="253"/>
        <v>47986.04166665869</v>
      </c>
      <c r="B3293" s="218">
        <v>16.002446808510641</v>
      </c>
      <c r="C3293" s="219">
        <f t="shared" si="252"/>
        <v>7.7334114039627244E-5</v>
      </c>
      <c r="D3293" s="193">
        <f t="shared" si="254"/>
        <v>16.711918582723385</v>
      </c>
      <c r="E3293" s="193">
        <f t="shared" si="255"/>
        <v>17.452844934128471</v>
      </c>
      <c r="F3293" s="193">
        <f t="shared" si="255"/>
        <v>18.226620407882315</v>
      </c>
      <c r="G3293" s="193">
        <f t="shared" si="255"/>
        <v>19.034701376588004</v>
      </c>
      <c r="H3293" s="193">
        <f>MAX(0,D3293-Assumptions!$C$3)*Assumptions!$C$2</f>
        <v>0</v>
      </c>
      <c r="I3293" s="193">
        <f>MAX(0,E3293-Assumptions!$C$3)*Assumptions!$C$2</f>
        <v>0</v>
      </c>
      <c r="J3293" s="193">
        <f>MAX(0,F3293-Assumptions!$C$3)*Assumptions!$C$2</f>
        <v>0</v>
      </c>
      <c r="K3293" s="193">
        <f>MAX(0,G3293-Assumptions!$C$3)*Assumptions!$C$2</f>
        <v>0</v>
      </c>
    </row>
    <row r="3294" spans="1:11">
      <c r="A3294" s="192">
        <f t="shared" si="253"/>
        <v>47986.083333325354</v>
      </c>
      <c r="B3294" s="218">
        <v>14.74117021276596</v>
      </c>
      <c r="C3294" s="219">
        <f t="shared" si="252"/>
        <v>7.1238814410888159E-5</v>
      </c>
      <c r="D3294" s="193">
        <f t="shared" si="254"/>
        <v>15.394723029405288</v>
      </c>
      <c r="E3294" s="193">
        <f t="shared" si="255"/>
        <v>16.077251244739035</v>
      </c>
      <c r="F3294" s="193">
        <f t="shared" si="255"/>
        <v>16.790039489034452</v>
      </c>
      <c r="G3294" s="193">
        <f t="shared" si="255"/>
        <v>17.534429346906194</v>
      </c>
      <c r="H3294" s="193">
        <f>MAX(0,D3294-Assumptions!$C$3)*Assumptions!$C$2</f>
        <v>0</v>
      </c>
      <c r="I3294" s="193">
        <f>MAX(0,E3294-Assumptions!$C$3)*Assumptions!$C$2</f>
        <v>0</v>
      </c>
      <c r="J3294" s="193">
        <f>MAX(0,F3294-Assumptions!$C$3)*Assumptions!$C$2</f>
        <v>0</v>
      </c>
      <c r="K3294" s="193">
        <f>MAX(0,G3294-Assumptions!$C$3)*Assumptions!$C$2</f>
        <v>0</v>
      </c>
    </row>
    <row r="3295" spans="1:11">
      <c r="A3295" s="192">
        <f t="shared" si="253"/>
        <v>47986.124999992018</v>
      </c>
      <c r="B3295" s="218">
        <v>14.005425531914893</v>
      </c>
      <c r="C3295" s="219">
        <f t="shared" si="252"/>
        <v>6.7683222960790342E-5</v>
      </c>
      <c r="D3295" s="193">
        <f t="shared" si="254"/>
        <v>14.626358956636395</v>
      </c>
      <c r="E3295" s="193">
        <f t="shared" si="255"/>
        <v>15.274821592595195</v>
      </c>
      <c r="F3295" s="193">
        <f t="shared" si="255"/>
        <v>15.952033953039859</v>
      </c>
      <c r="G3295" s="193">
        <f t="shared" si="255"/>
        <v>16.659270662925131</v>
      </c>
      <c r="H3295" s="193">
        <f>MAX(0,D3295-Assumptions!$C$3)*Assumptions!$C$2</f>
        <v>0</v>
      </c>
      <c r="I3295" s="193">
        <f>MAX(0,E3295-Assumptions!$C$3)*Assumptions!$C$2</f>
        <v>0</v>
      </c>
      <c r="J3295" s="193">
        <f>MAX(0,F3295-Assumptions!$C$3)*Assumptions!$C$2</f>
        <v>0</v>
      </c>
      <c r="K3295" s="193">
        <f>MAX(0,G3295-Assumptions!$C$3)*Assumptions!$C$2</f>
        <v>0</v>
      </c>
    </row>
    <row r="3296" spans="1:11">
      <c r="A3296" s="192">
        <f t="shared" si="253"/>
        <v>47986.166666658683</v>
      </c>
      <c r="B3296" s="218">
        <v>13.782074468085108</v>
      </c>
      <c r="C3296" s="219">
        <f t="shared" si="252"/>
        <v>6.6603846984867807E-5</v>
      </c>
      <c r="D3296" s="193">
        <f t="shared" si="254"/>
        <v>14.393105577402983</v>
      </c>
      <c r="E3296" s="193">
        <f t="shared" si="255"/>
        <v>15.031226876765819</v>
      </c>
      <c r="F3296" s="193">
        <f t="shared" si="255"/>
        <v>15.697639415327219</v>
      </c>
      <c r="G3296" s="193">
        <f t="shared" si="255"/>
        <v>16.393597491002314</v>
      </c>
      <c r="H3296" s="193">
        <f>MAX(0,D3296-Assumptions!$C$3)*Assumptions!$C$2</f>
        <v>0</v>
      </c>
      <c r="I3296" s="193">
        <f>MAX(0,E3296-Assumptions!$C$3)*Assumptions!$C$2</f>
        <v>0</v>
      </c>
      <c r="J3296" s="193">
        <f>MAX(0,F3296-Assumptions!$C$3)*Assumptions!$C$2</f>
        <v>0</v>
      </c>
      <c r="K3296" s="193">
        <f>MAX(0,G3296-Assumptions!$C$3)*Assumptions!$C$2</f>
        <v>0</v>
      </c>
    </row>
    <row r="3297" spans="1:11">
      <c r="A3297" s="192">
        <f t="shared" si="253"/>
        <v>47986.208333325347</v>
      </c>
      <c r="B3297" s="218">
        <v>13.874042553191492</v>
      </c>
      <c r="C3297" s="219">
        <f t="shared" si="252"/>
        <v>6.7048295916130032E-5</v>
      </c>
      <c r="D3297" s="193">
        <f t="shared" si="254"/>
        <v>14.489151086499094</v>
      </c>
      <c r="E3297" s="193">
        <f t="shared" si="255"/>
        <v>15.131530583283798</v>
      </c>
      <c r="F3297" s="193">
        <f t="shared" si="255"/>
        <v>15.802390107326543</v>
      </c>
      <c r="G3297" s="193">
        <f t="shared" si="255"/>
        <v>16.502992326499946</v>
      </c>
      <c r="H3297" s="193">
        <f>MAX(0,D3297-Assumptions!$C$3)*Assumptions!$C$2</f>
        <v>0</v>
      </c>
      <c r="I3297" s="193">
        <f>MAX(0,E3297-Assumptions!$C$3)*Assumptions!$C$2</f>
        <v>0</v>
      </c>
      <c r="J3297" s="193">
        <f>MAX(0,F3297-Assumptions!$C$3)*Assumptions!$C$2</f>
        <v>0</v>
      </c>
      <c r="K3297" s="193">
        <f>MAX(0,G3297-Assumptions!$C$3)*Assumptions!$C$2</f>
        <v>0</v>
      </c>
    </row>
    <row r="3298" spans="1:11">
      <c r="A3298" s="192">
        <f t="shared" si="253"/>
        <v>47986.249999992011</v>
      </c>
      <c r="B3298" s="218">
        <v>14.438989361702131</v>
      </c>
      <c r="C3298" s="219">
        <f t="shared" si="252"/>
        <v>6.9778482208169413E-5</v>
      </c>
      <c r="D3298" s="193">
        <f t="shared" si="254"/>
        <v>15.079144928089493</v>
      </c>
      <c r="E3298" s="193">
        <f t="shared" si="255"/>
        <v>15.747681923322816</v>
      </c>
      <c r="F3298" s="193">
        <f t="shared" si="255"/>
        <v>16.445858643893814</v>
      </c>
      <c r="G3298" s="193">
        <f t="shared" si="255"/>
        <v>17.174989173128257</v>
      </c>
      <c r="H3298" s="193">
        <f>MAX(0,D3298-Assumptions!$C$3)*Assumptions!$C$2</f>
        <v>0</v>
      </c>
      <c r="I3298" s="193">
        <f>MAX(0,E3298-Assumptions!$C$3)*Assumptions!$C$2</f>
        <v>0</v>
      </c>
      <c r="J3298" s="193">
        <f>MAX(0,F3298-Assumptions!$C$3)*Assumptions!$C$2</f>
        <v>0</v>
      </c>
      <c r="K3298" s="193">
        <f>MAX(0,G3298-Assumptions!$C$3)*Assumptions!$C$2</f>
        <v>0</v>
      </c>
    </row>
    <row r="3299" spans="1:11">
      <c r="A3299" s="192">
        <f t="shared" si="253"/>
        <v>47986.291666658675</v>
      </c>
      <c r="B3299" s="218">
        <v>15.779095744680856</v>
      </c>
      <c r="C3299" s="219">
        <f t="shared" si="252"/>
        <v>7.6254738063704708E-5</v>
      </c>
      <c r="D3299" s="193">
        <f t="shared" si="254"/>
        <v>16.478665203489975</v>
      </c>
      <c r="E3299" s="193">
        <f t="shared" si="255"/>
        <v>17.209250218299093</v>
      </c>
      <c r="F3299" s="193">
        <f t="shared" si="255"/>
        <v>17.972225870169677</v>
      </c>
      <c r="G3299" s="193">
        <f t="shared" si="255"/>
        <v>18.769028204665187</v>
      </c>
      <c r="H3299" s="193">
        <f>MAX(0,D3299-Assumptions!$C$3)*Assumptions!$C$2</f>
        <v>0</v>
      </c>
      <c r="I3299" s="193">
        <f>MAX(0,E3299-Assumptions!$C$3)*Assumptions!$C$2</f>
        <v>0</v>
      </c>
      <c r="J3299" s="193">
        <f>MAX(0,F3299-Assumptions!$C$3)*Assumptions!$C$2</f>
        <v>0</v>
      </c>
      <c r="K3299" s="193">
        <f>MAX(0,G3299-Assumptions!$C$3)*Assumptions!$C$2</f>
        <v>0</v>
      </c>
    </row>
    <row r="3300" spans="1:11">
      <c r="A3300" s="192">
        <f t="shared" si="253"/>
        <v>47986.333333325339</v>
      </c>
      <c r="B3300" s="218">
        <v>17.368829787234045</v>
      </c>
      <c r="C3300" s="219">
        <f t="shared" si="252"/>
        <v>8.3937355304094597E-5</v>
      </c>
      <c r="D3300" s="193">
        <f t="shared" si="254"/>
        <v>18.138880432151328</v>
      </c>
      <c r="E3300" s="193">
        <f t="shared" si="255"/>
        <v>18.943071430967027</v>
      </c>
      <c r="F3300" s="193">
        <f t="shared" si="255"/>
        <v>19.782916403300838</v>
      </c>
      <c r="G3300" s="193">
        <f t="shared" si="255"/>
        <v>20.659996075409968</v>
      </c>
      <c r="H3300" s="193">
        <f>MAX(0,D3300-Assumptions!$C$3)*Assumptions!$C$2</f>
        <v>0</v>
      </c>
      <c r="I3300" s="193">
        <f>MAX(0,E3300-Assumptions!$C$3)*Assumptions!$C$2</f>
        <v>0</v>
      </c>
      <c r="J3300" s="193">
        <f>MAX(0,F3300-Assumptions!$C$3)*Assumptions!$C$2</f>
        <v>0</v>
      </c>
      <c r="K3300" s="193">
        <f>MAX(0,G3300-Assumptions!$C$3)*Assumptions!$C$2</f>
        <v>0</v>
      </c>
    </row>
    <row r="3301" spans="1:11">
      <c r="A3301" s="192">
        <f t="shared" si="253"/>
        <v>47986.374999992004</v>
      </c>
      <c r="B3301" s="218">
        <v>19.549787234042558</v>
      </c>
      <c r="C3301" s="219">
        <f t="shared" si="252"/>
        <v>9.4477144245455963E-5</v>
      </c>
      <c r="D3301" s="193">
        <f t="shared" si="254"/>
        <v>20.416531076430545</v>
      </c>
      <c r="E3301" s="193">
        <f t="shared" si="255"/>
        <v>21.321702185536264</v>
      </c>
      <c r="F3301" s="193">
        <f t="shared" si="255"/>
        <v>22.267004242141947</v>
      </c>
      <c r="G3301" s="193">
        <f t="shared" si="255"/>
        <v>23.254216460068108</v>
      </c>
      <c r="H3301" s="193">
        <f>MAX(0,D3301-Assumptions!$C$3)*Assumptions!$C$2</f>
        <v>0</v>
      </c>
      <c r="I3301" s="193">
        <f>MAX(0,E3301-Assumptions!$C$3)*Assumptions!$C$2</f>
        <v>0</v>
      </c>
      <c r="J3301" s="193">
        <f>MAX(0,F3301-Assumptions!$C$3)*Assumptions!$C$2</f>
        <v>0</v>
      </c>
      <c r="K3301" s="193">
        <f>MAX(0,G3301-Assumptions!$C$3)*Assumptions!$C$2</f>
        <v>0</v>
      </c>
    </row>
    <row r="3302" spans="1:11">
      <c r="A3302" s="192">
        <f t="shared" si="253"/>
        <v>47986.416666658668</v>
      </c>
      <c r="B3302" s="218">
        <v>20.167287234042558</v>
      </c>
      <c r="C3302" s="219">
        <f t="shared" si="252"/>
        <v>9.746130135535947E-5</v>
      </c>
      <c r="D3302" s="193">
        <f t="shared" si="254"/>
        <v>21.061408066075863</v>
      </c>
      <c r="E3302" s="193">
        <f t="shared" si="255"/>
        <v>21.995169929299841</v>
      </c>
      <c r="F3302" s="193">
        <f t="shared" si="255"/>
        <v>22.970330316994549</v>
      </c>
      <c r="G3302" s="193">
        <f t="shared" si="255"/>
        <v>23.988724641266494</v>
      </c>
      <c r="H3302" s="193">
        <f>MAX(0,D3302-Assumptions!$C$3)*Assumptions!$C$2</f>
        <v>0</v>
      </c>
      <c r="I3302" s="193">
        <f>MAX(0,E3302-Assumptions!$C$3)*Assumptions!$C$2</f>
        <v>0</v>
      </c>
      <c r="J3302" s="193">
        <f>MAX(0,F3302-Assumptions!$C$3)*Assumptions!$C$2</f>
        <v>0</v>
      </c>
      <c r="K3302" s="193">
        <f>MAX(0,G3302-Assumptions!$C$3)*Assumptions!$C$2</f>
        <v>0</v>
      </c>
    </row>
    <row r="3303" spans="1:11">
      <c r="A3303" s="192">
        <f t="shared" si="253"/>
        <v>47986.458333325332</v>
      </c>
      <c r="B3303" s="218">
        <v>21.205212765957452</v>
      </c>
      <c r="C3303" s="219">
        <f t="shared" si="252"/>
        <v>1.0247722500817602E-4</v>
      </c>
      <c r="D3303" s="193">
        <f t="shared" si="254"/>
        <v>22.14535024016055</v>
      </c>
      <c r="E3303" s="193">
        <f t="shared" ref="E3303:G3334" si="256">$C3303*E$2</f>
        <v>23.127168902859896</v>
      </c>
      <c r="F3303" s="193">
        <f t="shared" si="256"/>
        <v>24.152516698129773</v>
      </c>
      <c r="G3303" s="193">
        <f t="shared" si="256"/>
        <v>25.223323499025486</v>
      </c>
      <c r="H3303" s="193">
        <f>MAX(0,D3303-Assumptions!$C$3)*Assumptions!$C$2</f>
        <v>0</v>
      </c>
      <c r="I3303" s="193">
        <f>MAX(0,E3303-Assumptions!$C$3)*Assumptions!$C$2</f>
        <v>0</v>
      </c>
      <c r="J3303" s="193">
        <f>MAX(0,F3303-Assumptions!$C$3)*Assumptions!$C$2</f>
        <v>0</v>
      </c>
      <c r="K3303" s="193">
        <f>MAX(0,G3303-Assumptions!$C$3)*Assumptions!$C$2</f>
        <v>0</v>
      </c>
    </row>
    <row r="3304" spans="1:11">
      <c r="A3304" s="192">
        <f t="shared" si="253"/>
        <v>47986.499999991996</v>
      </c>
      <c r="B3304" s="218">
        <v>21.244627659574469</v>
      </c>
      <c r="C3304" s="219">
        <f t="shared" si="252"/>
        <v>1.0266770312157409E-4</v>
      </c>
      <c r="D3304" s="193">
        <f t="shared" si="254"/>
        <v>22.186512601201734</v>
      </c>
      <c r="E3304" s="193">
        <f t="shared" si="256"/>
        <v>23.170156205653313</v>
      </c>
      <c r="F3304" s="193">
        <f t="shared" si="256"/>
        <v>24.197409851843762</v>
      </c>
      <c r="G3304" s="193">
        <f t="shared" si="256"/>
        <v>25.270206999953039</v>
      </c>
      <c r="H3304" s="193">
        <f>MAX(0,D3304-Assumptions!$C$3)*Assumptions!$C$2</f>
        <v>0</v>
      </c>
      <c r="I3304" s="193">
        <f>MAX(0,E3304-Assumptions!$C$3)*Assumptions!$C$2</f>
        <v>0</v>
      </c>
      <c r="J3304" s="193">
        <f>MAX(0,F3304-Assumptions!$C$3)*Assumptions!$C$2</f>
        <v>0</v>
      </c>
      <c r="K3304" s="193">
        <f>MAX(0,G3304-Assumptions!$C$3)*Assumptions!$C$2</f>
        <v>0</v>
      </c>
    </row>
    <row r="3305" spans="1:11">
      <c r="A3305" s="192">
        <f t="shared" si="253"/>
        <v>47986.541666658661</v>
      </c>
      <c r="B3305" s="218">
        <v>21.28404255319149</v>
      </c>
      <c r="C3305" s="219">
        <f t="shared" si="252"/>
        <v>1.0285818123497219E-4</v>
      </c>
      <c r="D3305" s="193">
        <f t="shared" si="254"/>
        <v>22.227674962242926</v>
      </c>
      <c r="E3305" s="193">
        <f t="shared" si="256"/>
        <v>23.213143508446734</v>
      </c>
      <c r="F3305" s="193">
        <f t="shared" si="256"/>
        <v>24.242303005557758</v>
      </c>
      <c r="G3305" s="193">
        <f t="shared" si="256"/>
        <v>25.317090500880596</v>
      </c>
      <c r="H3305" s="193">
        <f>MAX(0,D3305-Assumptions!$C$3)*Assumptions!$C$2</f>
        <v>0</v>
      </c>
      <c r="I3305" s="193">
        <f>MAX(0,E3305-Assumptions!$C$3)*Assumptions!$C$2</f>
        <v>0</v>
      </c>
      <c r="J3305" s="193">
        <f>MAX(0,F3305-Assumptions!$C$3)*Assumptions!$C$2</f>
        <v>0</v>
      </c>
      <c r="K3305" s="193">
        <f>MAX(0,G3305-Assumptions!$C$3)*Assumptions!$C$2</f>
        <v>0</v>
      </c>
    </row>
    <row r="3306" spans="1:11">
      <c r="A3306" s="192">
        <f t="shared" si="253"/>
        <v>47986.583333325325</v>
      </c>
      <c r="B3306" s="218">
        <v>20.95558510638298</v>
      </c>
      <c r="C3306" s="219">
        <f t="shared" si="252"/>
        <v>1.0127086362332139E-4</v>
      </c>
      <c r="D3306" s="193">
        <f t="shared" si="254"/>
        <v>21.884655286899672</v>
      </c>
      <c r="E3306" s="193">
        <f t="shared" si="256"/>
        <v>22.854915985168233</v>
      </c>
      <c r="F3306" s="193">
        <f t="shared" si="256"/>
        <v>23.86819339127446</v>
      </c>
      <c r="G3306" s="193">
        <f t="shared" si="256"/>
        <v>24.926394659817625</v>
      </c>
      <c r="H3306" s="193">
        <f>MAX(0,D3306-Assumptions!$C$3)*Assumptions!$C$2</f>
        <v>0</v>
      </c>
      <c r="I3306" s="193">
        <f>MAX(0,E3306-Assumptions!$C$3)*Assumptions!$C$2</f>
        <v>0</v>
      </c>
      <c r="J3306" s="193">
        <f>MAX(0,F3306-Assumptions!$C$3)*Assumptions!$C$2</f>
        <v>0</v>
      </c>
      <c r="K3306" s="193">
        <f>MAX(0,G3306-Assumptions!$C$3)*Assumptions!$C$2</f>
        <v>0</v>
      </c>
    </row>
    <row r="3307" spans="1:11">
      <c r="A3307" s="192">
        <f t="shared" si="253"/>
        <v>47986.624999991989</v>
      </c>
      <c r="B3307" s="218">
        <v>20.995000000000001</v>
      </c>
      <c r="C3307" s="219">
        <f t="shared" si="252"/>
        <v>1.0146134173671949E-4</v>
      </c>
      <c r="D3307" s="193">
        <f t="shared" si="254"/>
        <v>21.92581764794086</v>
      </c>
      <c r="E3307" s="193">
        <f t="shared" si="256"/>
        <v>22.897903287961654</v>
      </c>
      <c r="F3307" s="193">
        <f t="shared" si="256"/>
        <v>23.913086544988456</v>
      </c>
      <c r="G3307" s="193">
        <f t="shared" si="256"/>
        <v>24.973278160745181</v>
      </c>
      <c r="H3307" s="193">
        <f>MAX(0,D3307-Assumptions!$C$3)*Assumptions!$C$2</f>
        <v>0</v>
      </c>
      <c r="I3307" s="193">
        <f>MAX(0,E3307-Assumptions!$C$3)*Assumptions!$C$2</f>
        <v>0</v>
      </c>
      <c r="J3307" s="193">
        <f>MAX(0,F3307-Assumptions!$C$3)*Assumptions!$C$2</f>
        <v>0</v>
      </c>
      <c r="K3307" s="193">
        <f>MAX(0,G3307-Assumptions!$C$3)*Assumptions!$C$2</f>
        <v>0</v>
      </c>
    </row>
    <row r="3308" spans="1:11">
      <c r="A3308" s="192">
        <f t="shared" si="253"/>
        <v>47986.666666658653</v>
      </c>
      <c r="B3308" s="218">
        <v>22.04606382978724</v>
      </c>
      <c r="C3308" s="219">
        <f t="shared" si="252"/>
        <v>1.0654075809400209E-4</v>
      </c>
      <c r="D3308" s="193">
        <f t="shared" si="254"/>
        <v>23.023480609039282</v>
      </c>
      <c r="E3308" s="193">
        <f t="shared" si="256"/>
        <v>24.044231362452859</v>
      </c>
      <c r="F3308" s="193">
        <f t="shared" si="256"/>
        <v>25.11023731069502</v>
      </c>
      <c r="G3308" s="193">
        <f t="shared" si="256"/>
        <v>26.2235048521467</v>
      </c>
      <c r="H3308" s="193">
        <f>MAX(0,D3308-Assumptions!$C$3)*Assumptions!$C$2</f>
        <v>0</v>
      </c>
      <c r="I3308" s="193">
        <f>MAX(0,E3308-Assumptions!$C$3)*Assumptions!$C$2</f>
        <v>0</v>
      </c>
      <c r="J3308" s="193">
        <f>MAX(0,F3308-Assumptions!$C$3)*Assumptions!$C$2</f>
        <v>0</v>
      </c>
      <c r="K3308" s="193">
        <f>MAX(0,G3308-Assumptions!$C$3)*Assumptions!$C$2</f>
        <v>0</v>
      </c>
    </row>
    <row r="3309" spans="1:11">
      <c r="A3309" s="192">
        <f t="shared" si="253"/>
        <v>47986.708333325318</v>
      </c>
      <c r="B3309" s="218">
        <v>22.781808510638299</v>
      </c>
      <c r="C3309" s="219">
        <f t="shared" si="252"/>
        <v>1.1009634954409987E-4</v>
      </c>
      <c r="D3309" s="193">
        <f t="shared" si="254"/>
        <v>23.791844681808168</v>
      </c>
      <c r="E3309" s="193">
        <f t="shared" si="256"/>
        <v>24.846661014596688</v>
      </c>
      <c r="F3309" s="193">
        <f t="shared" si="256"/>
        <v>25.948242846689602</v>
      </c>
      <c r="G3309" s="193">
        <f t="shared" si="256"/>
        <v>27.098663536127749</v>
      </c>
      <c r="H3309" s="193">
        <f>MAX(0,D3309-Assumptions!$C$3)*Assumptions!$C$2</f>
        <v>0</v>
      </c>
      <c r="I3309" s="193">
        <f>MAX(0,E3309-Assumptions!$C$3)*Assumptions!$C$2</f>
        <v>0</v>
      </c>
      <c r="J3309" s="193">
        <f>MAX(0,F3309-Assumptions!$C$3)*Assumptions!$C$2</f>
        <v>0</v>
      </c>
      <c r="K3309" s="193">
        <f>MAX(0,G3309-Assumptions!$C$3)*Assumptions!$C$2</f>
        <v>0</v>
      </c>
    </row>
    <row r="3310" spans="1:11">
      <c r="A3310" s="192">
        <f t="shared" si="253"/>
        <v>47986.749999991982</v>
      </c>
      <c r="B3310" s="218">
        <v>22.87377659574468</v>
      </c>
      <c r="C3310" s="219">
        <f t="shared" si="252"/>
        <v>1.1054079847536208E-4</v>
      </c>
      <c r="D3310" s="193">
        <f t="shared" si="254"/>
        <v>23.887890190904276</v>
      </c>
      <c r="E3310" s="193">
        <f t="shared" si="256"/>
        <v>24.946964721114664</v>
      </c>
      <c r="F3310" s="193">
        <f t="shared" si="256"/>
        <v>26.052993538688924</v>
      </c>
      <c r="G3310" s="193">
        <f t="shared" si="256"/>
        <v>27.208058371625377</v>
      </c>
      <c r="H3310" s="193">
        <f>MAX(0,D3310-Assumptions!$C$3)*Assumptions!$C$2</f>
        <v>0</v>
      </c>
      <c r="I3310" s="193">
        <f>MAX(0,E3310-Assumptions!$C$3)*Assumptions!$C$2</f>
        <v>0</v>
      </c>
      <c r="J3310" s="193">
        <f>MAX(0,F3310-Assumptions!$C$3)*Assumptions!$C$2</f>
        <v>0</v>
      </c>
      <c r="K3310" s="193">
        <f>MAX(0,G3310-Assumptions!$C$3)*Assumptions!$C$2</f>
        <v>0</v>
      </c>
    </row>
    <row r="3311" spans="1:11">
      <c r="A3311" s="192">
        <f t="shared" si="253"/>
        <v>47986.791666658646</v>
      </c>
      <c r="B3311" s="218">
        <v>22.400797872340426</v>
      </c>
      <c r="C3311" s="219">
        <f t="shared" si="252"/>
        <v>1.0825506111458494E-4</v>
      </c>
      <c r="D3311" s="193">
        <f t="shared" si="254"/>
        <v>23.393941858409995</v>
      </c>
      <c r="E3311" s="193">
        <f t="shared" si="256"/>
        <v>24.431117087593631</v>
      </c>
      <c r="F3311" s="193">
        <f t="shared" si="256"/>
        <v>25.514275694120975</v>
      </c>
      <c r="G3311" s="193">
        <f t="shared" si="256"/>
        <v>26.645456360494702</v>
      </c>
      <c r="H3311" s="193">
        <f>MAX(0,D3311-Assumptions!$C$3)*Assumptions!$C$2</f>
        <v>0</v>
      </c>
      <c r="I3311" s="193">
        <f>MAX(0,E3311-Assumptions!$C$3)*Assumptions!$C$2</f>
        <v>0</v>
      </c>
      <c r="J3311" s="193">
        <f>MAX(0,F3311-Assumptions!$C$3)*Assumptions!$C$2</f>
        <v>0</v>
      </c>
      <c r="K3311" s="193">
        <f>MAX(0,G3311-Assumptions!$C$3)*Assumptions!$C$2</f>
        <v>0</v>
      </c>
    </row>
    <row r="3312" spans="1:11">
      <c r="A3312" s="192">
        <f t="shared" si="253"/>
        <v>47986.83333332531</v>
      </c>
      <c r="B3312" s="218">
        <v>21.5468085106383</v>
      </c>
      <c r="C3312" s="219">
        <f t="shared" si="252"/>
        <v>1.0412803532429284E-4</v>
      </c>
      <c r="D3312" s="193">
        <f t="shared" si="254"/>
        <v>22.502090702517531</v>
      </c>
      <c r="E3312" s="193">
        <f t="shared" si="256"/>
        <v>23.499725527069533</v>
      </c>
      <c r="F3312" s="193">
        <f t="shared" si="256"/>
        <v>24.5415906969844</v>
      </c>
      <c r="G3312" s="193">
        <f t="shared" si="256"/>
        <v>25.629647173730973</v>
      </c>
      <c r="H3312" s="193">
        <f>MAX(0,D3312-Assumptions!$C$3)*Assumptions!$C$2</f>
        <v>0</v>
      </c>
      <c r="I3312" s="193">
        <f>MAX(0,E3312-Assumptions!$C$3)*Assumptions!$C$2</f>
        <v>0</v>
      </c>
      <c r="J3312" s="193">
        <f>MAX(0,F3312-Assumptions!$C$3)*Assumptions!$C$2</f>
        <v>0</v>
      </c>
      <c r="K3312" s="193">
        <f>MAX(0,G3312-Assumptions!$C$3)*Assumptions!$C$2</f>
        <v>0</v>
      </c>
    </row>
    <row r="3313" spans="1:11">
      <c r="A3313" s="192">
        <f t="shared" si="253"/>
        <v>47986.874999991975</v>
      </c>
      <c r="B3313" s="218">
        <v>21.704468085106384</v>
      </c>
      <c r="C3313" s="219">
        <f t="shared" si="252"/>
        <v>1.0488994777788523E-4</v>
      </c>
      <c r="D3313" s="193">
        <f t="shared" si="254"/>
        <v>22.666740146682294</v>
      </c>
      <c r="E3313" s="193">
        <f t="shared" si="256"/>
        <v>23.671674738243212</v>
      </c>
      <c r="F3313" s="193">
        <f t="shared" si="256"/>
        <v>24.721163311840385</v>
      </c>
      <c r="G3313" s="193">
        <f t="shared" si="256"/>
        <v>25.817181177441203</v>
      </c>
      <c r="H3313" s="193">
        <f>MAX(0,D3313-Assumptions!$C$3)*Assumptions!$C$2</f>
        <v>0</v>
      </c>
      <c r="I3313" s="193">
        <f>MAX(0,E3313-Assumptions!$C$3)*Assumptions!$C$2</f>
        <v>0</v>
      </c>
      <c r="J3313" s="193">
        <f>MAX(0,F3313-Assumptions!$C$3)*Assumptions!$C$2</f>
        <v>0</v>
      </c>
      <c r="K3313" s="193">
        <f>MAX(0,G3313-Assumptions!$C$3)*Assumptions!$C$2</f>
        <v>0</v>
      </c>
    </row>
    <row r="3314" spans="1:11">
      <c r="A3314" s="192">
        <f t="shared" si="253"/>
        <v>47986.916666658639</v>
      </c>
      <c r="B3314" s="218">
        <v>20.469468085106389</v>
      </c>
      <c r="C3314" s="219">
        <f t="shared" si="252"/>
        <v>9.8921633558078217E-5</v>
      </c>
      <c r="D3314" s="193">
        <f t="shared" si="254"/>
        <v>21.376986167391657</v>
      </c>
      <c r="E3314" s="193">
        <f t="shared" si="256"/>
        <v>22.32473925071606</v>
      </c>
      <c r="F3314" s="193">
        <f t="shared" si="256"/>
        <v>23.314511162135183</v>
      </c>
      <c r="G3314" s="193">
        <f t="shared" si="256"/>
        <v>24.348164815044431</v>
      </c>
      <c r="H3314" s="193">
        <f>MAX(0,D3314-Assumptions!$C$3)*Assumptions!$C$2</f>
        <v>0</v>
      </c>
      <c r="I3314" s="193">
        <f>MAX(0,E3314-Assumptions!$C$3)*Assumptions!$C$2</f>
        <v>0</v>
      </c>
      <c r="J3314" s="193">
        <f>MAX(0,F3314-Assumptions!$C$3)*Assumptions!$C$2</f>
        <v>0</v>
      </c>
      <c r="K3314" s="193">
        <f>MAX(0,G3314-Assumptions!$C$3)*Assumptions!$C$2</f>
        <v>0</v>
      </c>
    </row>
    <row r="3315" spans="1:11">
      <c r="A3315" s="192">
        <f t="shared" si="253"/>
        <v>47986.958333325303</v>
      </c>
      <c r="B3315" s="218">
        <v>18.892872340425537</v>
      </c>
      <c r="C3315" s="219">
        <f t="shared" si="252"/>
        <v>9.1302509022154357E-5</v>
      </c>
      <c r="D3315" s="193">
        <f t="shared" si="254"/>
        <v>19.730491725744034</v>
      </c>
      <c r="E3315" s="193">
        <f t="shared" si="256"/>
        <v>20.605247138979266</v>
      </c>
      <c r="F3315" s="193">
        <f t="shared" si="256"/>
        <v>21.51878501357535</v>
      </c>
      <c r="G3315" s="193">
        <f t="shared" si="256"/>
        <v>22.472824777942165</v>
      </c>
      <c r="H3315" s="193">
        <f>MAX(0,D3315-Assumptions!$C$3)*Assumptions!$C$2</f>
        <v>0</v>
      </c>
      <c r="I3315" s="193">
        <f>MAX(0,E3315-Assumptions!$C$3)*Assumptions!$C$2</f>
        <v>0</v>
      </c>
      <c r="J3315" s="193">
        <f>MAX(0,F3315-Assumptions!$C$3)*Assumptions!$C$2</f>
        <v>0</v>
      </c>
      <c r="K3315" s="193">
        <f>MAX(0,G3315-Assumptions!$C$3)*Assumptions!$C$2</f>
        <v>0</v>
      </c>
    </row>
    <row r="3316" spans="1:11">
      <c r="A3316" s="192">
        <f t="shared" si="253"/>
        <v>47986.999999991967</v>
      </c>
      <c r="B3316" s="218">
        <v>17.106063829787235</v>
      </c>
      <c r="C3316" s="219">
        <f t="shared" si="252"/>
        <v>8.2667501214773949E-5</v>
      </c>
      <c r="D3316" s="193">
        <f t="shared" si="254"/>
        <v>17.864464691876723</v>
      </c>
      <c r="E3316" s="193">
        <f t="shared" si="256"/>
        <v>18.656489412344225</v>
      </c>
      <c r="F3316" s="193">
        <f t="shared" si="256"/>
        <v>19.4836287118742</v>
      </c>
      <c r="G3316" s="193">
        <f t="shared" si="256"/>
        <v>20.347439402559591</v>
      </c>
      <c r="H3316" s="193">
        <f>MAX(0,D3316-Assumptions!$C$3)*Assumptions!$C$2</f>
        <v>0</v>
      </c>
      <c r="I3316" s="193">
        <f>MAX(0,E3316-Assumptions!$C$3)*Assumptions!$C$2</f>
        <v>0</v>
      </c>
      <c r="J3316" s="193">
        <f>MAX(0,F3316-Assumptions!$C$3)*Assumptions!$C$2</f>
        <v>0</v>
      </c>
      <c r="K3316" s="193">
        <f>MAX(0,G3316-Assumptions!$C$3)*Assumptions!$C$2</f>
        <v>0</v>
      </c>
    </row>
    <row r="3317" spans="1:11">
      <c r="A3317" s="192">
        <f t="shared" si="253"/>
        <v>47987.041666658632</v>
      </c>
      <c r="B3317" s="218">
        <v>15.884202127659577</v>
      </c>
      <c r="C3317" s="219">
        <f t="shared" si="252"/>
        <v>7.6762679699432962E-5</v>
      </c>
      <c r="D3317" s="193">
        <f t="shared" si="254"/>
        <v>16.588431499599814</v>
      </c>
      <c r="E3317" s="193">
        <f t="shared" si="256"/>
        <v>17.323883025748213</v>
      </c>
      <c r="F3317" s="193">
        <f t="shared" si="256"/>
        <v>18.09194094674033</v>
      </c>
      <c r="G3317" s="193">
        <f t="shared" si="256"/>
        <v>18.894050873805337</v>
      </c>
      <c r="H3317" s="193">
        <f>MAX(0,D3317-Assumptions!$C$3)*Assumptions!$C$2</f>
        <v>0</v>
      </c>
      <c r="I3317" s="193">
        <f>MAX(0,E3317-Assumptions!$C$3)*Assumptions!$C$2</f>
        <v>0</v>
      </c>
      <c r="J3317" s="193">
        <f>MAX(0,F3317-Assumptions!$C$3)*Assumptions!$C$2</f>
        <v>0</v>
      </c>
      <c r="K3317" s="193">
        <f>MAX(0,G3317-Assumptions!$C$3)*Assumptions!$C$2</f>
        <v>0</v>
      </c>
    </row>
    <row r="3318" spans="1:11">
      <c r="A3318" s="192">
        <f t="shared" si="253"/>
        <v>47987.083333325296</v>
      </c>
      <c r="B3318" s="218">
        <v>14.557234042553192</v>
      </c>
      <c r="C3318" s="219">
        <f t="shared" si="252"/>
        <v>7.0349916548363695E-5</v>
      </c>
      <c r="D3318" s="193">
        <f t="shared" si="254"/>
        <v>15.202632011213062</v>
      </c>
      <c r="E3318" s="193">
        <f t="shared" si="256"/>
        <v>15.876643831703074</v>
      </c>
      <c r="F3318" s="193">
        <f t="shared" si="256"/>
        <v>16.580538105035799</v>
      </c>
      <c r="G3318" s="193">
        <f t="shared" si="256"/>
        <v>17.315639675910926</v>
      </c>
      <c r="H3318" s="193">
        <f>MAX(0,D3318-Assumptions!$C$3)*Assumptions!$C$2</f>
        <v>0</v>
      </c>
      <c r="I3318" s="193">
        <f>MAX(0,E3318-Assumptions!$C$3)*Assumptions!$C$2</f>
        <v>0</v>
      </c>
      <c r="J3318" s="193">
        <f>MAX(0,F3318-Assumptions!$C$3)*Assumptions!$C$2</f>
        <v>0</v>
      </c>
      <c r="K3318" s="193">
        <f>MAX(0,G3318-Assumptions!$C$3)*Assumptions!$C$2</f>
        <v>0</v>
      </c>
    </row>
    <row r="3319" spans="1:11">
      <c r="A3319" s="192">
        <f t="shared" si="253"/>
        <v>47987.12499999196</v>
      </c>
      <c r="B3319" s="218">
        <v>14.005425531914897</v>
      </c>
      <c r="C3319" s="219">
        <f t="shared" si="252"/>
        <v>6.7683222960790356E-5</v>
      </c>
      <c r="D3319" s="193">
        <f t="shared" si="254"/>
        <v>14.626358956636397</v>
      </c>
      <c r="E3319" s="193">
        <f t="shared" si="256"/>
        <v>15.274821592595199</v>
      </c>
      <c r="F3319" s="193">
        <f t="shared" si="256"/>
        <v>15.952033953039862</v>
      </c>
      <c r="G3319" s="193">
        <f t="shared" si="256"/>
        <v>16.659270662925135</v>
      </c>
      <c r="H3319" s="193">
        <f>MAX(0,D3319-Assumptions!$C$3)*Assumptions!$C$2</f>
        <v>0</v>
      </c>
      <c r="I3319" s="193">
        <f>MAX(0,E3319-Assumptions!$C$3)*Assumptions!$C$2</f>
        <v>0</v>
      </c>
      <c r="J3319" s="193">
        <f>MAX(0,F3319-Assumptions!$C$3)*Assumptions!$C$2</f>
        <v>0</v>
      </c>
      <c r="K3319" s="193">
        <f>MAX(0,G3319-Assumptions!$C$3)*Assumptions!$C$2</f>
        <v>0</v>
      </c>
    </row>
    <row r="3320" spans="1:11">
      <c r="A3320" s="192">
        <f t="shared" si="253"/>
        <v>47987.166666658624</v>
      </c>
      <c r="B3320" s="218">
        <v>13.847765957446812</v>
      </c>
      <c r="C3320" s="219">
        <f t="shared" si="252"/>
        <v>6.6921310507197975E-5</v>
      </c>
      <c r="D3320" s="193">
        <f t="shared" si="254"/>
        <v>14.461709512471636</v>
      </c>
      <c r="E3320" s="193">
        <f t="shared" si="256"/>
        <v>15.10287238142152</v>
      </c>
      <c r="F3320" s="193">
        <f t="shared" si="256"/>
        <v>15.772461338183881</v>
      </c>
      <c r="G3320" s="193">
        <f t="shared" si="256"/>
        <v>16.471736659214912</v>
      </c>
      <c r="H3320" s="193">
        <f>MAX(0,D3320-Assumptions!$C$3)*Assumptions!$C$2</f>
        <v>0</v>
      </c>
      <c r="I3320" s="193">
        <f>MAX(0,E3320-Assumptions!$C$3)*Assumptions!$C$2</f>
        <v>0</v>
      </c>
      <c r="J3320" s="193">
        <f>MAX(0,F3320-Assumptions!$C$3)*Assumptions!$C$2</f>
        <v>0</v>
      </c>
      <c r="K3320" s="193">
        <f>MAX(0,G3320-Assumptions!$C$3)*Assumptions!$C$2</f>
        <v>0</v>
      </c>
    </row>
    <row r="3321" spans="1:11">
      <c r="A3321" s="192">
        <f t="shared" si="253"/>
        <v>47987.208333325289</v>
      </c>
      <c r="B3321" s="218">
        <v>13.966010638297874</v>
      </c>
      <c r="C3321" s="219">
        <f t="shared" si="252"/>
        <v>6.7492744847392257E-5</v>
      </c>
      <c r="D3321" s="193">
        <f t="shared" si="254"/>
        <v>14.585196595595207</v>
      </c>
      <c r="E3321" s="193">
        <f t="shared" si="256"/>
        <v>15.231834289801778</v>
      </c>
      <c r="F3321" s="193">
        <f t="shared" si="256"/>
        <v>15.907140799325866</v>
      </c>
      <c r="G3321" s="193">
        <f t="shared" si="256"/>
        <v>16.612387161997578</v>
      </c>
      <c r="H3321" s="193">
        <f>MAX(0,D3321-Assumptions!$C$3)*Assumptions!$C$2</f>
        <v>0</v>
      </c>
      <c r="I3321" s="193">
        <f>MAX(0,E3321-Assumptions!$C$3)*Assumptions!$C$2</f>
        <v>0</v>
      </c>
      <c r="J3321" s="193">
        <f>MAX(0,F3321-Assumptions!$C$3)*Assumptions!$C$2</f>
        <v>0</v>
      </c>
      <c r="K3321" s="193">
        <f>MAX(0,G3321-Assumptions!$C$3)*Assumptions!$C$2</f>
        <v>0</v>
      </c>
    </row>
    <row r="3322" spans="1:11">
      <c r="A3322" s="192">
        <f t="shared" si="253"/>
        <v>47987.249999991953</v>
      </c>
      <c r="B3322" s="218">
        <v>14.885691489361704</v>
      </c>
      <c r="C3322" s="219">
        <f t="shared" si="252"/>
        <v>7.1937234160014511E-5</v>
      </c>
      <c r="D3322" s="193">
        <f t="shared" si="254"/>
        <v>15.545651686556321</v>
      </c>
      <c r="E3322" s="193">
        <f t="shared" si="256"/>
        <v>16.234871354981575</v>
      </c>
      <c r="F3322" s="193">
        <f t="shared" si="256"/>
        <v>16.954647719319102</v>
      </c>
      <c r="G3322" s="193">
        <f t="shared" si="256"/>
        <v>17.706335516973901</v>
      </c>
      <c r="H3322" s="193">
        <f>MAX(0,D3322-Assumptions!$C$3)*Assumptions!$C$2</f>
        <v>0</v>
      </c>
      <c r="I3322" s="193">
        <f>MAX(0,E3322-Assumptions!$C$3)*Assumptions!$C$2</f>
        <v>0</v>
      </c>
      <c r="J3322" s="193">
        <f>MAX(0,F3322-Assumptions!$C$3)*Assumptions!$C$2</f>
        <v>0</v>
      </c>
      <c r="K3322" s="193">
        <f>MAX(0,G3322-Assumptions!$C$3)*Assumptions!$C$2</f>
        <v>0</v>
      </c>
    </row>
    <row r="3323" spans="1:11">
      <c r="A3323" s="192">
        <f t="shared" si="253"/>
        <v>47987.291666658617</v>
      </c>
      <c r="B3323" s="218">
        <v>16.462287234042556</v>
      </c>
      <c r="C3323" s="219">
        <f t="shared" si="252"/>
        <v>7.9556358695938385E-5</v>
      </c>
      <c r="D3323" s="193">
        <f t="shared" si="254"/>
        <v>17.192146128203944</v>
      </c>
      <c r="E3323" s="193">
        <f t="shared" si="256"/>
        <v>17.954363466718373</v>
      </c>
      <c r="F3323" s="193">
        <f t="shared" si="256"/>
        <v>18.750373867878938</v>
      </c>
      <c r="G3323" s="193">
        <f t="shared" si="256"/>
        <v>19.581675554076167</v>
      </c>
      <c r="H3323" s="193">
        <f>MAX(0,D3323-Assumptions!$C$3)*Assumptions!$C$2</f>
        <v>0</v>
      </c>
      <c r="I3323" s="193">
        <f>MAX(0,E3323-Assumptions!$C$3)*Assumptions!$C$2</f>
        <v>0</v>
      </c>
      <c r="J3323" s="193">
        <f>MAX(0,F3323-Assumptions!$C$3)*Assumptions!$C$2</f>
        <v>0</v>
      </c>
      <c r="K3323" s="193">
        <f>MAX(0,G3323-Assumptions!$C$3)*Assumptions!$C$2</f>
        <v>0</v>
      </c>
    </row>
    <row r="3324" spans="1:11">
      <c r="A3324" s="192">
        <f t="shared" si="253"/>
        <v>47987.333333325281</v>
      </c>
      <c r="B3324" s="218">
        <v>18.196542553191492</v>
      </c>
      <c r="C3324" s="219">
        <f t="shared" si="252"/>
        <v>8.7937395685454625E-5</v>
      </c>
      <c r="D3324" s="193">
        <f t="shared" si="254"/>
        <v>19.003290014016329</v>
      </c>
      <c r="E3324" s="193">
        <f t="shared" si="256"/>
        <v>19.845804789628843</v>
      </c>
      <c r="F3324" s="193">
        <f t="shared" si="256"/>
        <v>20.725672631294753</v>
      </c>
      <c r="G3324" s="193">
        <f t="shared" si="256"/>
        <v>21.644549594888659</v>
      </c>
      <c r="H3324" s="193">
        <f>MAX(0,D3324-Assumptions!$C$3)*Assumptions!$C$2</f>
        <v>0</v>
      </c>
      <c r="I3324" s="193">
        <f>MAX(0,E3324-Assumptions!$C$3)*Assumptions!$C$2</f>
        <v>0</v>
      </c>
      <c r="J3324" s="193">
        <f>MAX(0,F3324-Assumptions!$C$3)*Assumptions!$C$2</f>
        <v>0</v>
      </c>
      <c r="K3324" s="193">
        <f>MAX(0,G3324-Assumptions!$C$3)*Assumptions!$C$2</f>
        <v>0</v>
      </c>
    </row>
    <row r="3325" spans="1:11">
      <c r="A3325" s="192">
        <f t="shared" si="253"/>
        <v>47987.374999991946</v>
      </c>
      <c r="B3325" s="218">
        <v>19.773138297872343</v>
      </c>
      <c r="C3325" s="219">
        <f t="shared" si="252"/>
        <v>9.5556520221378499E-5</v>
      </c>
      <c r="D3325" s="193">
        <f t="shared" si="254"/>
        <v>20.649784455663955</v>
      </c>
      <c r="E3325" s="193">
        <f t="shared" si="256"/>
        <v>21.565296901365642</v>
      </c>
      <c r="F3325" s="193">
        <f t="shared" si="256"/>
        <v>22.521398779854589</v>
      </c>
      <c r="G3325" s="193">
        <f t="shared" si="256"/>
        <v>23.519889631990928</v>
      </c>
      <c r="H3325" s="193">
        <f>MAX(0,D3325-Assumptions!$C$3)*Assumptions!$C$2</f>
        <v>0</v>
      </c>
      <c r="I3325" s="193">
        <f>MAX(0,E3325-Assumptions!$C$3)*Assumptions!$C$2</f>
        <v>0</v>
      </c>
      <c r="J3325" s="193">
        <f>MAX(0,F3325-Assumptions!$C$3)*Assumptions!$C$2</f>
        <v>0</v>
      </c>
      <c r="K3325" s="193">
        <f>MAX(0,G3325-Assumptions!$C$3)*Assumptions!$C$2</f>
        <v>0</v>
      </c>
    </row>
    <row r="3326" spans="1:11">
      <c r="A3326" s="192">
        <f t="shared" si="253"/>
        <v>47987.41666665861</v>
      </c>
      <c r="B3326" s="218">
        <v>21.047553191489364</v>
      </c>
      <c r="C3326" s="219">
        <f t="shared" si="252"/>
        <v>1.0171531255458361E-4</v>
      </c>
      <c r="D3326" s="193">
        <f t="shared" si="254"/>
        <v>21.980700795995784</v>
      </c>
      <c r="E3326" s="193">
        <f t="shared" si="256"/>
        <v>22.955219691686214</v>
      </c>
      <c r="F3326" s="193">
        <f t="shared" si="256"/>
        <v>23.972944083273784</v>
      </c>
      <c r="G3326" s="193">
        <f t="shared" si="256"/>
        <v>25.035789495315257</v>
      </c>
      <c r="H3326" s="193">
        <f>MAX(0,D3326-Assumptions!$C$3)*Assumptions!$C$2</f>
        <v>0</v>
      </c>
      <c r="I3326" s="193">
        <f>MAX(0,E3326-Assumptions!$C$3)*Assumptions!$C$2</f>
        <v>0</v>
      </c>
      <c r="J3326" s="193">
        <f>MAX(0,F3326-Assumptions!$C$3)*Assumptions!$C$2</f>
        <v>0</v>
      </c>
      <c r="K3326" s="193">
        <f>MAX(0,G3326-Assumptions!$C$3)*Assumptions!$C$2</f>
        <v>0</v>
      </c>
    </row>
    <row r="3327" spans="1:11">
      <c r="A3327" s="192">
        <f t="shared" si="253"/>
        <v>47987.458333325274</v>
      </c>
      <c r="B3327" s="218">
        <v>21.730744680851068</v>
      </c>
      <c r="C3327" s="219">
        <f t="shared" si="252"/>
        <v>1.050169331868173E-4</v>
      </c>
      <c r="D3327" s="193">
        <f t="shared" si="254"/>
        <v>22.694181720709757</v>
      </c>
      <c r="E3327" s="193">
        <f t="shared" si="256"/>
        <v>23.700332940105493</v>
      </c>
      <c r="F3327" s="193">
        <f t="shared" si="256"/>
        <v>24.751092080983049</v>
      </c>
      <c r="G3327" s="193">
        <f t="shared" si="256"/>
        <v>25.84843684472624</v>
      </c>
      <c r="H3327" s="193">
        <f>MAX(0,D3327-Assumptions!$C$3)*Assumptions!$C$2</f>
        <v>0</v>
      </c>
      <c r="I3327" s="193">
        <f>MAX(0,E3327-Assumptions!$C$3)*Assumptions!$C$2</f>
        <v>0</v>
      </c>
      <c r="J3327" s="193">
        <f>MAX(0,F3327-Assumptions!$C$3)*Assumptions!$C$2</f>
        <v>0</v>
      </c>
      <c r="K3327" s="193">
        <f>MAX(0,G3327-Assumptions!$C$3)*Assumptions!$C$2</f>
        <v>0</v>
      </c>
    </row>
    <row r="3328" spans="1:11">
      <c r="A3328" s="192">
        <f t="shared" si="253"/>
        <v>47987.499999991938</v>
      </c>
      <c r="B3328" s="218">
        <v>22.37452127659575</v>
      </c>
      <c r="C3328" s="219">
        <f t="shared" si="252"/>
        <v>1.0812807570565289E-4</v>
      </c>
      <c r="D3328" s="193">
        <f t="shared" si="254"/>
        <v>23.366500284382539</v>
      </c>
      <c r="E3328" s="193">
        <f t="shared" si="256"/>
        <v>24.402458885731356</v>
      </c>
      <c r="F3328" s="193">
        <f t="shared" si="256"/>
        <v>25.484346924978318</v>
      </c>
      <c r="G3328" s="193">
        <f t="shared" si="256"/>
        <v>26.614200693209671</v>
      </c>
      <c r="H3328" s="193">
        <f>MAX(0,D3328-Assumptions!$C$3)*Assumptions!$C$2</f>
        <v>0</v>
      </c>
      <c r="I3328" s="193">
        <f>MAX(0,E3328-Assumptions!$C$3)*Assumptions!$C$2</f>
        <v>0</v>
      </c>
      <c r="J3328" s="193">
        <f>MAX(0,F3328-Assumptions!$C$3)*Assumptions!$C$2</f>
        <v>0</v>
      </c>
      <c r="K3328" s="193">
        <f>MAX(0,G3328-Assumptions!$C$3)*Assumptions!$C$2</f>
        <v>0</v>
      </c>
    </row>
    <row r="3329" spans="1:11">
      <c r="A3329" s="192">
        <f t="shared" si="253"/>
        <v>47987.541666658602</v>
      </c>
      <c r="B3329" s="218">
        <v>22.07234042553192</v>
      </c>
      <c r="C3329" s="219">
        <f t="shared" si="252"/>
        <v>1.0666774350293415E-4</v>
      </c>
      <c r="D3329" s="193">
        <f t="shared" si="254"/>
        <v>23.050922183066742</v>
      </c>
      <c r="E3329" s="193">
        <f t="shared" si="256"/>
        <v>24.072889564315137</v>
      </c>
      <c r="F3329" s="193">
        <f t="shared" si="256"/>
        <v>25.140166079837684</v>
      </c>
      <c r="G3329" s="193">
        <f t="shared" si="256"/>
        <v>26.254760519431734</v>
      </c>
      <c r="H3329" s="193">
        <f>MAX(0,D3329-Assumptions!$C$3)*Assumptions!$C$2</f>
        <v>0</v>
      </c>
      <c r="I3329" s="193">
        <f>MAX(0,E3329-Assumptions!$C$3)*Assumptions!$C$2</f>
        <v>0</v>
      </c>
      <c r="J3329" s="193">
        <f>MAX(0,F3329-Assumptions!$C$3)*Assumptions!$C$2</f>
        <v>0</v>
      </c>
      <c r="K3329" s="193">
        <f>MAX(0,G3329-Assumptions!$C$3)*Assumptions!$C$2</f>
        <v>0</v>
      </c>
    </row>
    <row r="3330" spans="1:11">
      <c r="A3330" s="192">
        <f t="shared" si="253"/>
        <v>47987.583333325267</v>
      </c>
      <c r="B3330" s="218">
        <v>22.23</v>
      </c>
      <c r="C3330" s="219">
        <f t="shared" si="252"/>
        <v>1.0742965595652651E-4</v>
      </c>
      <c r="D3330" s="193">
        <f t="shared" si="254"/>
        <v>23.215571627231501</v>
      </c>
      <c r="E3330" s="193">
        <f t="shared" si="256"/>
        <v>24.244838775488809</v>
      </c>
      <c r="F3330" s="193">
        <f t="shared" si="256"/>
        <v>25.319738694693662</v>
      </c>
      <c r="G3330" s="193">
        <f t="shared" si="256"/>
        <v>26.442294523141957</v>
      </c>
      <c r="H3330" s="193">
        <f>MAX(0,D3330-Assumptions!$C$3)*Assumptions!$C$2</f>
        <v>0</v>
      </c>
      <c r="I3330" s="193">
        <f>MAX(0,E3330-Assumptions!$C$3)*Assumptions!$C$2</f>
        <v>0</v>
      </c>
      <c r="J3330" s="193">
        <f>MAX(0,F3330-Assumptions!$C$3)*Assumptions!$C$2</f>
        <v>0</v>
      </c>
      <c r="K3330" s="193">
        <f>MAX(0,G3330-Assumptions!$C$3)*Assumptions!$C$2</f>
        <v>0</v>
      </c>
    </row>
    <row r="3331" spans="1:11">
      <c r="A3331" s="192">
        <f t="shared" si="253"/>
        <v>47987.624999991931</v>
      </c>
      <c r="B3331" s="218">
        <v>22.006648936170215</v>
      </c>
      <c r="C3331" s="219">
        <f t="shared" si="252"/>
        <v>1.0635027998060398E-4</v>
      </c>
      <c r="D3331" s="193">
        <f t="shared" si="254"/>
        <v>22.982318247998091</v>
      </c>
      <c r="E3331" s="193">
        <f t="shared" si="256"/>
        <v>24.001244059659435</v>
      </c>
      <c r="F3331" s="193">
        <f t="shared" si="256"/>
        <v>25.06534415698102</v>
      </c>
      <c r="G3331" s="193">
        <f t="shared" si="256"/>
        <v>26.176621351219136</v>
      </c>
      <c r="H3331" s="193">
        <f>MAX(0,D3331-Assumptions!$C$3)*Assumptions!$C$2</f>
        <v>0</v>
      </c>
      <c r="I3331" s="193">
        <f>MAX(0,E3331-Assumptions!$C$3)*Assumptions!$C$2</f>
        <v>0</v>
      </c>
      <c r="J3331" s="193">
        <f>MAX(0,F3331-Assumptions!$C$3)*Assumptions!$C$2</f>
        <v>0</v>
      </c>
      <c r="K3331" s="193">
        <f>MAX(0,G3331-Assumptions!$C$3)*Assumptions!$C$2</f>
        <v>0</v>
      </c>
    </row>
    <row r="3332" spans="1:11">
      <c r="A3332" s="192">
        <f t="shared" si="253"/>
        <v>47987.666666658595</v>
      </c>
      <c r="B3332" s="218">
        <v>23.70148936170213</v>
      </c>
      <c r="C3332" s="219">
        <f t="shared" si="252"/>
        <v>1.1454083885672213E-4</v>
      </c>
      <c r="D3332" s="193">
        <f t="shared" si="254"/>
        <v>24.752299772769284</v>
      </c>
      <c r="E3332" s="193">
        <f t="shared" si="256"/>
        <v>25.849698079776488</v>
      </c>
      <c r="F3332" s="193">
        <f t="shared" si="256"/>
        <v>26.995749766682842</v>
      </c>
      <c r="G3332" s="193">
        <f t="shared" si="256"/>
        <v>28.192611891104075</v>
      </c>
      <c r="H3332" s="193">
        <f>MAX(0,D3332-Assumptions!$C$3)*Assumptions!$C$2</f>
        <v>0</v>
      </c>
      <c r="I3332" s="193">
        <f>MAX(0,E3332-Assumptions!$C$3)*Assumptions!$C$2</f>
        <v>0</v>
      </c>
      <c r="J3332" s="193">
        <f>MAX(0,F3332-Assumptions!$C$3)*Assumptions!$C$2</f>
        <v>0</v>
      </c>
      <c r="K3332" s="193">
        <f>MAX(0,G3332-Assumptions!$C$3)*Assumptions!$C$2</f>
        <v>0</v>
      </c>
    </row>
    <row r="3333" spans="1:11">
      <c r="A3333" s="192">
        <f t="shared" si="253"/>
        <v>47987.708333325259</v>
      </c>
      <c r="B3333" s="218">
        <v>24.791968085106387</v>
      </c>
      <c r="C3333" s="219">
        <f t="shared" ref="C3333:C3396" si="257">B3333/$B$2</f>
        <v>1.1981073332740281E-4</v>
      </c>
      <c r="D3333" s="193">
        <f t="shared" si="254"/>
        <v>25.891125094908894</v>
      </c>
      <c r="E3333" s="193">
        <f t="shared" si="256"/>
        <v>27.039013457061106</v>
      </c>
      <c r="F3333" s="193">
        <f t="shared" si="256"/>
        <v>28.237793686103394</v>
      </c>
      <c r="G3333" s="193">
        <f t="shared" si="256"/>
        <v>29.489722083433143</v>
      </c>
      <c r="H3333" s="193">
        <f>MAX(0,D3333-Assumptions!$C$3)*Assumptions!$C$2</f>
        <v>0</v>
      </c>
      <c r="I3333" s="193">
        <f>MAX(0,E3333-Assumptions!$C$3)*Assumptions!$C$2</f>
        <v>0</v>
      </c>
      <c r="J3333" s="193">
        <f>MAX(0,F3333-Assumptions!$C$3)*Assumptions!$C$2</f>
        <v>0</v>
      </c>
      <c r="K3333" s="193">
        <f>MAX(0,G3333-Assumptions!$C$3)*Assumptions!$C$2</f>
        <v>0</v>
      </c>
    </row>
    <row r="3334" spans="1:11">
      <c r="A3334" s="192">
        <f t="shared" ref="A3334:A3397" si="258">A3333 + TIME(1,0,0)</f>
        <v>47987.749999991924</v>
      </c>
      <c r="B3334" s="218">
        <v>24.831382978723408</v>
      </c>
      <c r="C3334" s="219">
        <f t="shared" si="257"/>
        <v>1.2000121144080091E-4</v>
      </c>
      <c r="D3334" s="193">
        <f t="shared" si="254"/>
        <v>25.932287455950085</v>
      </c>
      <c r="E3334" s="193">
        <f t="shared" si="256"/>
        <v>27.082000759854527</v>
      </c>
      <c r="F3334" s="193">
        <f t="shared" si="256"/>
        <v>28.282686839817391</v>
      </c>
      <c r="G3334" s="193">
        <f t="shared" si="256"/>
        <v>29.5366055843607</v>
      </c>
      <c r="H3334" s="193">
        <f>MAX(0,D3334-Assumptions!$C$3)*Assumptions!$C$2</f>
        <v>0</v>
      </c>
      <c r="I3334" s="193">
        <f>MAX(0,E3334-Assumptions!$C$3)*Assumptions!$C$2</f>
        <v>0</v>
      </c>
      <c r="J3334" s="193">
        <f>MAX(0,F3334-Assumptions!$C$3)*Assumptions!$C$2</f>
        <v>0</v>
      </c>
      <c r="K3334" s="193">
        <f>MAX(0,G3334-Assumptions!$C$3)*Assumptions!$C$2</f>
        <v>0</v>
      </c>
    </row>
    <row r="3335" spans="1:11">
      <c r="A3335" s="192">
        <f t="shared" si="258"/>
        <v>47987.791666658588</v>
      </c>
      <c r="B3335" s="218">
        <v>24.121914893617024</v>
      </c>
      <c r="C3335" s="219">
        <f t="shared" si="257"/>
        <v>1.1657260539963516E-4</v>
      </c>
      <c r="D3335" s="193">
        <f t="shared" ref="D3335:D3398" si="259">$C3335*D$2</f>
        <v>25.191364957208652</v>
      </c>
      <c r="E3335" s="193">
        <f t="shared" ref="E3335:G3366" si="260">$C3335*E$2</f>
        <v>26.308229309572965</v>
      </c>
      <c r="F3335" s="193">
        <f t="shared" si="260"/>
        <v>27.474610072965465</v>
      </c>
      <c r="G3335" s="193">
        <f t="shared" si="260"/>
        <v>28.692702567664679</v>
      </c>
      <c r="H3335" s="193">
        <f>MAX(0,D3335-Assumptions!$C$3)*Assumptions!$C$2</f>
        <v>0</v>
      </c>
      <c r="I3335" s="193">
        <f>MAX(0,E3335-Assumptions!$C$3)*Assumptions!$C$2</f>
        <v>0</v>
      </c>
      <c r="J3335" s="193">
        <f>MAX(0,F3335-Assumptions!$C$3)*Assumptions!$C$2</f>
        <v>0</v>
      </c>
      <c r="K3335" s="193">
        <f>MAX(0,G3335-Assumptions!$C$3)*Assumptions!$C$2</f>
        <v>0</v>
      </c>
    </row>
    <row r="3336" spans="1:11">
      <c r="A3336" s="192">
        <f t="shared" si="258"/>
        <v>47987.833333325252</v>
      </c>
      <c r="B3336" s="218">
        <v>24.135053191489366</v>
      </c>
      <c r="C3336" s="219">
        <f t="shared" si="257"/>
        <v>1.166360981041012E-4</v>
      </c>
      <c r="D3336" s="193">
        <f t="shared" si="259"/>
        <v>25.205085744222384</v>
      </c>
      <c r="E3336" s="193">
        <f t="shared" si="260"/>
        <v>26.322558410504108</v>
      </c>
      <c r="F3336" s="193">
        <f t="shared" si="260"/>
        <v>27.489574457536797</v>
      </c>
      <c r="G3336" s="193">
        <f t="shared" si="260"/>
        <v>28.708330401307201</v>
      </c>
      <c r="H3336" s="193">
        <f>MAX(0,D3336-Assumptions!$C$3)*Assumptions!$C$2</f>
        <v>0</v>
      </c>
      <c r="I3336" s="193">
        <f>MAX(0,E3336-Assumptions!$C$3)*Assumptions!$C$2</f>
        <v>0</v>
      </c>
      <c r="J3336" s="193">
        <f>MAX(0,F3336-Assumptions!$C$3)*Assumptions!$C$2</f>
        <v>0</v>
      </c>
      <c r="K3336" s="193">
        <f>MAX(0,G3336-Assumptions!$C$3)*Assumptions!$C$2</f>
        <v>0</v>
      </c>
    </row>
    <row r="3337" spans="1:11">
      <c r="A3337" s="192">
        <f t="shared" si="258"/>
        <v>47987.874999991916</v>
      </c>
      <c r="B3337" s="218">
        <v>24.043085106382982</v>
      </c>
      <c r="C3337" s="219">
        <f t="shared" si="257"/>
        <v>1.1619164917283896E-4</v>
      </c>
      <c r="D3337" s="193">
        <f t="shared" si="259"/>
        <v>25.109040235126269</v>
      </c>
      <c r="E3337" s="193">
        <f t="shared" si="260"/>
        <v>26.222254703986128</v>
      </c>
      <c r="F3337" s="193">
        <f t="shared" si="260"/>
        <v>27.384823765537472</v>
      </c>
      <c r="G3337" s="193">
        <f t="shared" si="260"/>
        <v>28.598935565809565</v>
      </c>
      <c r="H3337" s="193">
        <f>MAX(0,D3337-Assumptions!$C$3)*Assumptions!$C$2</f>
        <v>0</v>
      </c>
      <c r="I3337" s="193">
        <f>MAX(0,E3337-Assumptions!$C$3)*Assumptions!$C$2</f>
        <v>0</v>
      </c>
      <c r="J3337" s="193">
        <f>MAX(0,F3337-Assumptions!$C$3)*Assumptions!$C$2</f>
        <v>0</v>
      </c>
      <c r="K3337" s="193">
        <f>MAX(0,G3337-Assumptions!$C$3)*Assumptions!$C$2</f>
        <v>0</v>
      </c>
    </row>
    <row r="3338" spans="1:11">
      <c r="A3338" s="192">
        <f t="shared" si="258"/>
        <v>47987.916666658581</v>
      </c>
      <c r="B3338" s="218">
        <v>22.269414893617025</v>
      </c>
      <c r="C3338" s="219">
        <f t="shared" si="257"/>
        <v>1.0762013406992463E-4</v>
      </c>
      <c r="D3338" s="193">
        <f t="shared" si="259"/>
        <v>23.256733988272696</v>
      </c>
      <c r="E3338" s="193">
        <f t="shared" si="260"/>
        <v>24.287826078282233</v>
      </c>
      <c r="F3338" s="193">
        <f t="shared" si="260"/>
        <v>25.364631848407662</v>
      </c>
      <c r="G3338" s="193">
        <f t="shared" si="260"/>
        <v>26.489178024069517</v>
      </c>
      <c r="H3338" s="193">
        <f>MAX(0,D3338-Assumptions!$C$3)*Assumptions!$C$2</f>
        <v>0</v>
      </c>
      <c r="I3338" s="193">
        <f>MAX(0,E3338-Assumptions!$C$3)*Assumptions!$C$2</f>
        <v>0</v>
      </c>
      <c r="J3338" s="193">
        <f>MAX(0,F3338-Assumptions!$C$3)*Assumptions!$C$2</f>
        <v>0</v>
      </c>
      <c r="K3338" s="193">
        <f>MAX(0,G3338-Assumptions!$C$3)*Assumptions!$C$2</f>
        <v>0</v>
      </c>
    </row>
    <row r="3339" spans="1:11">
      <c r="A3339" s="192">
        <f t="shared" si="258"/>
        <v>47987.958333325245</v>
      </c>
      <c r="B3339" s="218">
        <v>19.641755319148938</v>
      </c>
      <c r="C3339" s="219">
        <f t="shared" si="257"/>
        <v>9.4921593176718175E-5</v>
      </c>
      <c r="D3339" s="193">
        <f t="shared" si="259"/>
        <v>20.512576585526652</v>
      </c>
      <c r="E3339" s="193">
        <f t="shared" si="260"/>
        <v>21.422005892054241</v>
      </c>
      <c r="F3339" s="193">
        <f t="shared" si="260"/>
        <v>22.371754934141268</v>
      </c>
      <c r="G3339" s="193">
        <f t="shared" si="260"/>
        <v>23.363611295565736</v>
      </c>
      <c r="H3339" s="193">
        <f>MAX(0,D3339-Assumptions!$C$3)*Assumptions!$C$2</f>
        <v>0</v>
      </c>
      <c r="I3339" s="193">
        <f>MAX(0,E3339-Assumptions!$C$3)*Assumptions!$C$2</f>
        <v>0</v>
      </c>
      <c r="J3339" s="193">
        <f>MAX(0,F3339-Assumptions!$C$3)*Assumptions!$C$2</f>
        <v>0</v>
      </c>
      <c r="K3339" s="193">
        <f>MAX(0,G3339-Assumptions!$C$3)*Assumptions!$C$2</f>
        <v>0</v>
      </c>
    </row>
    <row r="3340" spans="1:11">
      <c r="A3340" s="192">
        <f t="shared" si="258"/>
        <v>47987.999999991909</v>
      </c>
      <c r="B3340" s="218">
        <v>17.303138297872344</v>
      </c>
      <c r="C3340" s="219">
        <f t="shared" si="257"/>
        <v>8.3619891781764441E-5</v>
      </c>
      <c r="D3340" s="193">
        <f t="shared" si="259"/>
        <v>18.070276497082677</v>
      </c>
      <c r="E3340" s="193">
        <f t="shared" si="260"/>
        <v>18.871425926311328</v>
      </c>
      <c r="F3340" s="193">
        <f t="shared" si="260"/>
        <v>19.708094480444181</v>
      </c>
      <c r="G3340" s="193">
        <f t="shared" si="260"/>
        <v>20.581856907197377</v>
      </c>
      <c r="H3340" s="193">
        <f>MAX(0,D3340-Assumptions!$C$3)*Assumptions!$C$2</f>
        <v>0</v>
      </c>
      <c r="I3340" s="193">
        <f>MAX(0,E3340-Assumptions!$C$3)*Assumptions!$C$2</f>
        <v>0</v>
      </c>
      <c r="J3340" s="193">
        <f>MAX(0,F3340-Assumptions!$C$3)*Assumptions!$C$2</f>
        <v>0</v>
      </c>
      <c r="K3340" s="193">
        <f>MAX(0,G3340-Assumptions!$C$3)*Assumptions!$C$2</f>
        <v>0</v>
      </c>
    </row>
    <row r="3341" spans="1:11">
      <c r="A3341" s="192">
        <f t="shared" si="258"/>
        <v>47988.041666658573</v>
      </c>
      <c r="B3341" s="218">
        <v>15.398085106382979</v>
      </c>
      <c r="C3341" s="219">
        <f t="shared" si="257"/>
        <v>7.4413449634189751E-5</v>
      </c>
      <c r="D3341" s="193">
        <f t="shared" si="259"/>
        <v>16.080762380091794</v>
      </c>
      <c r="E3341" s="193">
        <f t="shared" si="260"/>
        <v>16.793706291296029</v>
      </c>
      <c r="F3341" s="193">
        <f t="shared" si="260"/>
        <v>17.538258717601046</v>
      </c>
      <c r="G3341" s="193">
        <f t="shared" si="260"/>
        <v>18.315821029032133</v>
      </c>
      <c r="H3341" s="193">
        <f>MAX(0,D3341-Assumptions!$C$3)*Assumptions!$C$2</f>
        <v>0</v>
      </c>
      <c r="I3341" s="193">
        <f>MAX(0,E3341-Assumptions!$C$3)*Assumptions!$C$2</f>
        <v>0</v>
      </c>
      <c r="J3341" s="193">
        <f>MAX(0,F3341-Assumptions!$C$3)*Assumptions!$C$2</f>
        <v>0</v>
      </c>
      <c r="K3341" s="193">
        <f>MAX(0,G3341-Assumptions!$C$3)*Assumptions!$C$2</f>
        <v>0</v>
      </c>
    </row>
    <row r="3342" spans="1:11">
      <c r="A3342" s="192">
        <f t="shared" si="258"/>
        <v>47988.083333325238</v>
      </c>
      <c r="B3342" s="218">
        <v>14.701755319148935</v>
      </c>
      <c r="C3342" s="219">
        <f t="shared" si="257"/>
        <v>7.1048336297490047E-5</v>
      </c>
      <c r="D3342" s="193">
        <f t="shared" si="259"/>
        <v>15.353560668364095</v>
      </c>
      <c r="E3342" s="193">
        <f t="shared" si="260"/>
        <v>16.034263941945614</v>
      </c>
      <c r="F3342" s="193">
        <f t="shared" si="260"/>
        <v>16.745146335320452</v>
      </c>
      <c r="G3342" s="193">
        <f t="shared" si="260"/>
        <v>17.487545845978634</v>
      </c>
      <c r="H3342" s="193">
        <f>MAX(0,D3342-Assumptions!$C$3)*Assumptions!$C$2</f>
        <v>0</v>
      </c>
      <c r="I3342" s="193">
        <f>MAX(0,E3342-Assumptions!$C$3)*Assumptions!$C$2</f>
        <v>0</v>
      </c>
      <c r="J3342" s="193">
        <f>MAX(0,F3342-Assumptions!$C$3)*Assumptions!$C$2</f>
        <v>0</v>
      </c>
      <c r="K3342" s="193">
        <f>MAX(0,G3342-Assumptions!$C$3)*Assumptions!$C$2</f>
        <v>0</v>
      </c>
    </row>
    <row r="3343" spans="1:11">
      <c r="A3343" s="192">
        <f t="shared" si="258"/>
        <v>47988.124999991902</v>
      </c>
      <c r="B3343" s="218">
        <v>14.39957446808511</v>
      </c>
      <c r="C3343" s="219">
        <f t="shared" si="257"/>
        <v>6.9588004094771328E-5</v>
      </c>
      <c r="D3343" s="193">
        <f t="shared" si="259"/>
        <v>15.037982567048305</v>
      </c>
      <c r="E3343" s="193">
        <f t="shared" si="260"/>
        <v>15.704694620529398</v>
      </c>
      <c r="F3343" s="193">
        <f t="shared" si="260"/>
        <v>16.400965490179821</v>
      </c>
      <c r="G3343" s="193">
        <f t="shared" si="260"/>
        <v>17.128105672200704</v>
      </c>
      <c r="H3343" s="193">
        <f>MAX(0,D3343-Assumptions!$C$3)*Assumptions!$C$2</f>
        <v>0</v>
      </c>
      <c r="I3343" s="193">
        <f>MAX(0,E3343-Assumptions!$C$3)*Assumptions!$C$2</f>
        <v>0</v>
      </c>
      <c r="J3343" s="193">
        <f>MAX(0,F3343-Assumptions!$C$3)*Assumptions!$C$2</f>
        <v>0</v>
      </c>
      <c r="K3343" s="193">
        <f>MAX(0,G3343-Assumptions!$C$3)*Assumptions!$C$2</f>
        <v>0</v>
      </c>
    </row>
    <row r="3344" spans="1:11">
      <c r="A3344" s="192">
        <f t="shared" si="258"/>
        <v>47988.166666658566</v>
      </c>
      <c r="B3344" s="218">
        <v>14.570372340425534</v>
      </c>
      <c r="C3344" s="219">
        <f t="shared" si="257"/>
        <v>7.0413409252829737E-5</v>
      </c>
      <c r="D3344" s="193">
        <f t="shared" si="259"/>
        <v>15.216352798226795</v>
      </c>
      <c r="E3344" s="193">
        <f t="shared" si="260"/>
        <v>15.890972932634217</v>
      </c>
      <c r="F3344" s="193">
        <f t="shared" si="260"/>
        <v>16.595502489607135</v>
      </c>
      <c r="G3344" s="193">
        <f t="shared" si="260"/>
        <v>17.331267509553445</v>
      </c>
      <c r="H3344" s="193">
        <f>MAX(0,D3344-Assumptions!$C$3)*Assumptions!$C$2</f>
        <v>0</v>
      </c>
      <c r="I3344" s="193">
        <f>MAX(0,E3344-Assumptions!$C$3)*Assumptions!$C$2</f>
        <v>0</v>
      </c>
      <c r="J3344" s="193">
        <f>MAX(0,F3344-Assumptions!$C$3)*Assumptions!$C$2</f>
        <v>0</v>
      </c>
      <c r="K3344" s="193">
        <f>MAX(0,G3344-Assumptions!$C$3)*Assumptions!$C$2</f>
        <v>0</v>
      </c>
    </row>
    <row r="3345" spans="1:11">
      <c r="A3345" s="192">
        <f t="shared" si="258"/>
        <v>47988.20833332523</v>
      </c>
      <c r="B3345" s="218">
        <v>15.279840425531916</v>
      </c>
      <c r="C3345" s="219">
        <f t="shared" si="257"/>
        <v>7.3842015293995469E-5</v>
      </c>
      <c r="D3345" s="193">
        <f t="shared" si="259"/>
        <v>15.957275296968223</v>
      </c>
      <c r="E3345" s="193">
        <f t="shared" si="260"/>
        <v>16.664744382915771</v>
      </c>
      <c r="F3345" s="193">
        <f t="shared" si="260"/>
        <v>17.403579256459057</v>
      </c>
      <c r="G3345" s="193">
        <f t="shared" si="260"/>
        <v>18.175170526249467</v>
      </c>
      <c r="H3345" s="193">
        <f>MAX(0,D3345-Assumptions!$C$3)*Assumptions!$C$2</f>
        <v>0</v>
      </c>
      <c r="I3345" s="193">
        <f>MAX(0,E3345-Assumptions!$C$3)*Assumptions!$C$2</f>
        <v>0</v>
      </c>
      <c r="J3345" s="193">
        <f>MAX(0,F3345-Assumptions!$C$3)*Assumptions!$C$2</f>
        <v>0</v>
      </c>
      <c r="K3345" s="193">
        <f>MAX(0,G3345-Assumptions!$C$3)*Assumptions!$C$2</f>
        <v>0</v>
      </c>
    </row>
    <row r="3346" spans="1:11">
      <c r="A3346" s="192">
        <f t="shared" si="258"/>
        <v>47988.249999991895</v>
      </c>
      <c r="B3346" s="218">
        <v>18.143989361702133</v>
      </c>
      <c r="C3346" s="219">
        <f t="shared" si="257"/>
        <v>8.7683424867590512E-5</v>
      </c>
      <c r="D3346" s="193">
        <f t="shared" si="259"/>
        <v>18.948406865961413</v>
      </c>
      <c r="E3346" s="193">
        <f t="shared" si="260"/>
        <v>19.788488385904287</v>
      </c>
      <c r="F3346" s="193">
        <f t="shared" si="260"/>
        <v>20.665815093009428</v>
      </c>
      <c r="G3346" s="193">
        <f t="shared" si="260"/>
        <v>21.582038260318587</v>
      </c>
      <c r="H3346" s="193">
        <f>MAX(0,D3346-Assumptions!$C$3)*Assumptions!$C$2</f>
        <v>0</v>
      </c>
      <c r="I3346" s="193">
        <f>MAX(0,E3346-Assumptions!$C$3)*Assumptions!$C$2</f>
        <v>0</v>
      </c>
      <c r="J3346" s="193">
        <f>MAX(0,F3346-Assumptions!$C$3)*Assumptions!$C$2</f>
        <v>0</v>
      </c>
      <c r="K3346" s="193">
        <f>MAX(0,G3346-Assumptions!$C$3)*Assumptions!$C$2</f>
        <v>0</v>
      </c>
    </row>
    <row r="3347" spans="1:11">
      <c r="A3347" s="192">
        <f t="shared" si="258"/>
        <v>47988.291666658559</v>
      </c>
      <c r="B3347" s="218">
        <v>20.771648936170216</v>
      </c>
      <c r="C3347" s="219">
        <f t="shared" si="257"/>
        <v>1.0038196576079695E-4</v>
      </c>
      <c r="D3347" s="193">
        <f t="shared" si="259"/>
        <v>21.69256426870745</v>
      </c>
      <c r="E3347" s="193">
        <f t="shared" si="260"/>
        <v>22.654308572132276</v>
      </c>
      <c r="F3347" s="193">
        <f t="shared" si="260"/>
        <v>23.658692007275818</v>
      </c>
      <c r="G3347" s="193">
        <f t="shared" si="260"/>
        <v>24.707604988822364</v>
      </c>
      <c r="H3347" s="193">
        <f>MAX(0,D3347-Assumptions!$C$3)*Assumptions!$C$2</f>
        <v>0</v>
      </c>
      <c r="I3347" s="193">
        <f>MAX(0,E3347-Assumptions!$C$3)*Assumptions!$C$2</f>
        <v>0</v>
      </c>
      <c r="J3347" s="193">
        <f>MAX(0,F3347-Assumptions!$C$3)*Assumptions!$C$2</f>
        <v>0</v>
      </c>
      <c r="K3347" s="193">
        <f>MAX(0,G3347-Assumptions!$C$3)*Assumptions!$C$2</f>
        <v>0</v>
      </c>
    </row>
    <row r="3348" spans="1:11">
      <c r="A3348" s="192">
        <f t="shared" si="258"/>
        <v>47988.333333325223</v>
      </c>
      <c r="B3348" s="218">
        <v>21.691329787234046</v>
      </c>
      <c r="C3348" s="219">
        <f t="shared" si="257"/>
        <v>1.048264550734192E-4</v>
      </c>
      <c r="D3348" s="193">
        <f t="shared" si="259"/>
        <v>22.653019359668566</v>
      </c>
      <c r="E3348" s="193">
        <f t="shared" si="260"/>
        <v>23.657345637312073</v>
      </c>
      <c r="F3348" s="193">
        <f t="shared" si="260"/>
        <v>24.706198927269053</v>
      </c>
      <c r="G3348" s="193">
        <f t="shared" si="260"/>
        <v>25.801553343798684</v>
      </c>
      <c r="H3348" s="193">
        <f>MAX(0,D3348-Assumptions!$C$3)*Assumptions!$C$2</f>
        <v>0</v>
      </c>
      <c r="I3348" s="193">
        <f>MAX(0,E3348-Assumptions!$C$3)*Assumptions!$C$2</f>
        <v>0</v>
      </c>
      <c r="J3348" s="193">
        <f>MAX(0,F3348-Assumptions!$C$3)*Assumptions!$C$2</f>
        <v>0</v>
      </c>
      <c r="K3348" s="193">
        <f>MAX(0,G3348-Assumptions!$C$3)*Assumptions!$C$2</f>
        <v>0</v>
      </c>
    </row>
    <row r="3349" spans="1:11">
      <c r="A3349" s="192">
        <f t="shared" si="258"/>
        <v>47988.374999991887</v>
      </c>
      <c r="B3349" s="218">
        <v>22.124893617021279</v>
      </c>
      <c r="C3349" s="219">
        <f t="shared" si="257"/>
        <v>1.0692171432079826E-4</v>
      </c>
      <c r="D3349" s="193">
        <f t="shared" si="259"/>
        <v>23.105805331121658</v>
      </c>
      <c r="E3349" s="193">
        <f t="shared" si="260"/>
        <v>24.130205968039693</v>
      </c>
      <c r="F3349" s="193">
        <f t="shared" si="260"/>
        <v>25.200023618123005</v>
      </c>
      <c r="G3349" s="193">
        <f t="shared" si="260"/>
        <v>26.317271854001806</v>
      </c>
      <c r="H3349" s="193">
        <f>MAX(0,D3349-Assumptions!$C$3)*Assumptions!$C$2</f>
        <v>0</v>
      </c>
      <c r="I3349" s="193">
        <f>MAX(0,E3349-Assumptions!$C$3)*Assumptions!$C$2</f>
        <v>0</v>
      </c>
      <c r="J3349" s="193">
        <f>MAX(0,F3349-Assumptions!$C$3)*Assumptions!$C$2</f>
        <v>0</v>
      </c>
      <c r="K3349" s="193">
        <f>MAX(0,G3349-Assumptions!$C$3)*Assumptions!$C$2</f>
        <v>0</v>
      </c>
    </row>
    <row r="3350" spans="1:11">
      <c r="A3350" s="192">
        <f t="shared" si="258"/>
        <v>47988.416666658552</v>
      </c>
      <c r="B3350" s="218">
        <v>22.40079787234043</v>
      </c>
      <c r="C3350" s="219">
        <f t="shared" si="257"/>
        <v>1.0825506111458495E-4</v>
      </c>
      <c r="D3350" s="193">
        <f t="shared" si="259"/>
        <v>23.393941858409995</v>
      </c>
      <c r="E3350" s="193">
        <f t="shared" si="260"/>
        <v>24.431117087593634</v>
      </c>
      <c r="F3350" s="193">
        <f t="shared" si="260"/>
        <v>25.514275694120979</v>
      </c>
      <c r="G3350" s="193">
        <f t="shared" si="260"/>
        <v>26.645456360494705</v>
      </c>
      <c r="H3350" s="193">
        <f>MAX(0,D3350-Assumptions!$C$3)*Assumptions!$C$2</f>
        <v>0</v>
      </c>
      <c r="I3350" s="193">
        <f>MAX(0,E3350-Assumptions!$C$3)*Assumptions!$C$2</f>
        <v>0</v>
      </c>
      <c r="J3350" s="193">
        <f>MAX(0,F3350-Assumptions!$C$3)*Assumptions!$C$2</f>
        <v>0</v>
      </c>
      <c r="K3350" s="193">
        <f>MAX(0,G3350-Assumptions!$C$3)*Assumptions!$C$2</f>
        <v>0</v>
      </c>
    </row>
    <row r="3351" spans="1:11">
      <c r="A3351" s="192">
        <f t="shared" si="258"/>
        <v>47988.458333325216</v>
      </c>
      <c r="B3351" s="218">
        <v>22.637287234042553</v>
      </c>
      <c r="C3351" s="219">
        <f t="shared" si="257"/>
        <v>1.093979297949735E-4</v>
      </c>
      <c r="D3351" s="193">
        <f t="shared" si="259"/>
        <v>23.640916024657134</v>
      </c>
      <c r="E3351" s="193">
        <f t="shared" si="260"/>
        <v>24.689040904354147</v>
      </c>
      <c r="F3351" s="193">
        <f t="shared" si="260"/>
        <v>25.783634616404949</v>
      </c>
      <c r="G3351" s="193">
        <f t="shared" si="260"/>
        <v>26.926757366060038</v>
      </c>
      <c r="H3351" s="193">
        <f>MAX(0,D3351-Assumptions!$C$3)*Assumptions!$C$2</f>
        <v>0</v>
      </c>
      <c r="I3351" s="193">
        <f>MAX(0,E3351-Assumptions!$C$3)*Assumptions!$C$2</f>
        <v>0</v>
      </c>
      <c r="J3351" s="193">
        <f>MAX(0,F3351-Assumptions!$C$3)*Assumptions!$C$2</f>
        <v>0</v>
      </c>
      <c r="K3351" s="193">
        <f>MAX(0,G3351-Assumptions!$C$3)*Assumptions!$C$2</f>
        <v>0</v>
      </c>
    </row>
    <row r="3352" spans="1:11">
      <c r="A3352" s="192">
        <f t="shared" si="258"/>
        <v>47988.49999999188</v>
      </c>
      <c r="B3352" s="218">
        <v>22.519042553191493</v>
      </c>
      <c r="C3352" s="219">
        <f t="shared" si="257"/>
        <v>1.0882649545477923E-4</v>
      </c>
      <c r="D3352" s="193">
        <f t="shared" si="259"/>
        <v>23.517428941533566</v>
      </c>
      <c r="E3352" s="193">
        <f t="shared" si="260"/>
        <v>24.560078995973893</v>
      </c>
      <c r="F3352" s="193">
        <f t="shared" si="260"/>
        <v>25.648955155262964</v>
      </c>
      <c r="G3352" s="193">
        <f t="shared" si="260"/>
        <v>26.786106863277375</v>
      </c>
      <c r="H3352" s="193">
        <f>MAX(0,D3352-Assumptions!$C$3)*Assumptions!$C$2</f>
        <v>0</v>
      </c>
      <c r="I3352" s="193">
        <f>MAX(0,E3352-Assumptions!$C$3)*Assumptions!$C$2</f>
        <v>0</v>
      </c>
      <c r="J3352" s="193">
        <f>MAX(0,F3352-Assumptions!$C$3)*Assumptions!$C$2</f>
        <v>0</v>
      </c>
      <c r="K3352" s="193">
        <f>MAX(0,G3352-Assumptions!$C$3)*Assumptions!$C$2</f>
        <v>0</v>
      </c>
    </row>
    <row r="3353" spans="1:11">
      <c r="A3353" s="192">
        <f t="shared" si="258"/>
        <v>47988.541666658544</v>
      </c>
      <c r="B3353" s="218">
        <v>22.768670212765958</v>
      </c>
      <c r="C3353" s="219">
        <f t="shared" si="257"/>
        <v>1.1003285683963384E-4</v>
      </c>
      <c r="D3353" s="193">
        <f t="shared" si="259"/>
        <v>23.77812389479444</v>
      </c>
      <c r="E3353" s="193">
        <f t="shared" si="260"/>
        <v>24.832331913665548</v>
      </c>
      <c r="F3353" s="193">
        <f t="shared" si="260"/>
        <v>25.93327846211827</v>
      </c>
      <c r="G3353" s="193">
        <f t="shared" si="260"/>
        <v>27.08303570248523</v>
      </c>
      <c r="H3353" s="193">
        <f>MAX(0,D3353-Assumptions!$C$3)*Assumptions!$C$2</f>
        <v>0</v>
      </c>
      <c r="I3353" s="193">
        <f>MAX(0,E3353-Assumptions!$C$3)*Assumptions!$C$2</f>
        <v>0</v>
      </c>
      <c r="J3353" s="193">
        <f>MAX(0,F3353-Assumptions!$C$3)*Assumptions!$C$2</f>
        <v>0</v>
      </c>
      <c r="K3353" s="193">
        <f>MAX(0,G3353-Assumptions!$C$3)*Assumptions!$C$2</f>
        <v>0</v>
      </c>
    </row>
    <row r="3354" spans="1:11">
      <c r="A3354" s="192">
        <f t="shared" si="258"/>
        <v>47988.583333325209</v>
      </c>
      <c r="B3354" s="218">
        <v>22.243138297872342</v>
      </c>
      <c r="C3354" s="219">
        <f t="shared" si="257"/>
        <v>1.0749314866099254E-4</v>
      </c>
      <c r="D3354" s="193">
        <f t="shared" si="259"/>
        <v>23.229292414245229</v>
      </c>
      <c r="E3354" s="193">
        <f t="shared" si="260"/>
        <v>24.259167876419948</v>
      </c>
      <c r="F3354" s="193">
        <f t="shared" si="260"/>
        <v>25.33470307926499</v>
      </c>
      <c r="G3354" s="193">
        <f t="shared" si="260"/>
        <v>26.457922356784476</v>
      </c>
      <c r="H3354" s="193">
        <f>MAX(0,D3354-Assumptions!$C$3)*Assumptions!$C$2</f>
        <v>0</v>
      </c>
      <c r="I3354" s="193">
        <f>MAX(0,E3354-Assumptions!$C$3)*Assumptions!$C$2</f>
        <v>0</v>
      </c>
      <c r="J3354" s="193">
        <f>MAX(0,F3354-Assumptions!$C$3)*Assumptions!$C$2</f>
        <v>0</v>
      </c>
      <c r="K3354" s="193">
        <f>MAX(0,G3354-Assumptions!$C$3)*Assumptions!$C$2</f>
        <v>0</v>
      </c>
    </row>
    <row r="3355" spans="1:11">
      <c r="A3355" s="192">
        <f t="shared" si="258"/>
        <v>47988.624999991873</v>
      </c>
      <c r="B3355" s="218">
        <v>22.151170212765962</v>
      </c>
      <c r="C3355" s="219">
        <f t="shared" si="257"/>
        <v>1.0704869972973033E-4</v>
      </c>
      <c r="D3355" s="193">
        <f t="shared" si="259"/>
        <v>23.133246905149122</v>
      </c>
      <c r="E3355" s="193">
        <f t="shared" si="260"/>
        <v>24.158864169901971</v>
      </c>
      <c r="F3355" s="193">
        <f t="shared" si="260"/>
        <v>25.229952387265673</v>
      </c>
      <c r="G3355" s="193">
        <f t="shared" si="260"/>
        <v>26.348527521286844</v>
      </c>
      <c r="H3355" s="193">
        <f>MAX(0,D3355-Assumptions!$C$3)*Assumptions!$C$2</f>
        <v>0</v>
      </c>
      <c r="I3355" s="193">
        <f>MAX(0,E3355-Assumptions!$C$3)*Assumptions!$C$2</f>
        <v>0</v>
      </c>
      <c r="J3355" s="193">
        <f>MAX(0,F3355-Assumptions!$C$3)*Assumptions!$C$2</f>
        <v>0</v>
      </c>
      <c r="K3355" s="193">
        <f>MAX(0,G3355-Assumptions!$C$3)*Assumptions!$C$2</f>
        <v>0</v>
      </c>
    </row>
    <row r="3356" spans="1:11">
      <c r="A3356" s="192">
        <f t="shared" si="258"/>
        <v>47988.666666658537</v>
      </c>
      <c r="B3356" s="218">
        <v>23.08398936170213</v>
      </c>
      <c r="C3356" s="219">
        <f t="shared" si="257"/>
        <v>1.1155668174681861E-4</v>
      </c>
      <c r="D3356" s="193">
        <f t="shared" si="259"/>
        <v>24.107422783123965</v>
      </c>
      <c r="E3356" s="193">
        <f t="shared" si="260"/>
        <v>25.17623033601291</v>
      </c>
      <c r="F3356" s="193">
        <f t="shared" si="260"/>
        <v>26.292423691830237</v>
      </c>
      <c r="G3356" s="193">
        <f t="shared" si="260"/>
        <v>27.458103709905686</v>
      </c>
      <c r="H3356" s="193">
        <f>MAX(0,D3356-Assumptions!$C$3)*Assumptions!$C$2</f>
        <v>0</v>
      </c>
      <c r="I3356" s="193">
        <f>MAX(0,E3356-Assumptions!$C$3)*Assumptions!$C$2</f>
        <v>0</v>
      </c>
      <c r="J3356" s="193">
        <f>MAX(0,F3356-Assumptions!$C$3)*Assumptions!$C$2</f>
        <v>0</v>
      </c>
      <c r="K3356" s="193">
        <f>MAX(0,G3356-Assumptions!$C$3)*Assumptions!$C$2</f>
        <v>0</v>
      </c>
    </row>
    <row r="3357" spans="1:11">
      <c r="A3357" s="192">
        <f t="shared" si="258"/>
        <v>47988.708333325201</v>
      </c>
      <c r="B3357" s="218">
        <v>24.02994680851064</v>
      </c>
      <c r="C3357" s="219">
        <f t="shared" si="257"/>
        <v>1.1612815646837294E-4</v>
      </c>
      <c r="D3357" s="193">
        <f t="shared" si="259"/>
        <v>25.095319448112541</v>
      </c>
      <c r="E3357" s="193">
        <f t="shared" si="260"/>
        <v>26.207925603054985</v>
      </c>
      <c r="F3357" s="193">
        <f t="shared" si="260"/>
        <v>27.36985938096614</v>
      </c>
      <c r="G3357" s="193">
        <f t="shared" si="260"/>
        <v>28.583307732167047</v>
      </c>
      <c r="H3357" s="193">
        <f>MAX(0,D3357-Assumptions!$C$3)*Assumptions!$C$2</f>
        <v>0</v>
      </c>
      <c r="I3357" s="193">
        <f>MAX(0,E3357-Assumptions!$C$3)*Assumptions!$C$2</f>
        <v>0</v>
      </c>
      <c r="J3357" s="193">
        <f>MAX(0,F3357-Assumptions!$C$3)*Assumptions!$C$2</f>
        <v>0</v>
      </c>
      <c r="K3357" s="193">
        <f>MAX(0,G3357-Assumptions!$C$3)*Assumptions!$C$2</f>
        <v>0</v>
      </c>
    </row>
    <row r="3358" spans="1:11">
      <c r="A3358" s="192">
        <f t="shared" si="258"/>
        <v>47988.749999991865</v>
      </c>
      <c r="B3358" s="218">
        <v>24.043085106382982</v>
      </c>
      <c r="C3358" s="219">
        <f t="shared" si="257"/>
        <v>1.1619164917283896E-4</v>
      </c>
      <c r="D3358" s="193">
        <f t="shared" si="259"/>
        <v>25.109040235126269</v>
      </c>
      <c r="E3358" s="193">
        <f t="shared" si="260"/>
        <v>26.222254703986128</v>
      </c>
      <c r="F3358" s="193">
        <f t="shared" si="260"/>
        <v>27.384823765537472</v>
      </c>
      <c r="G3358" s="193">
        <f t="shared" si="260"/>
        <v>28.598935565809565</v>
      </c>
      <c r="H3358" s="193">
        <f>MAX(0,D3358-Assumptions!$C$3)*Assumptions!$C$2</f>
        <v>0</v>
      </c>
      <c r="I3358" s="193">
        <f>MAX(0,E3358-Assumptions!$C$3)*Assumptions!$C$2</f>
        <v>0</v>
      </c>
      <c r="J3358" s="193">
        <f>MAX(0,F3358-Assumptions!$C$3)*Assumptions!$C$2</f>
        <v>0</v>
      </c>
      <c r="K3358" s="193">
        <f>MAX(0,G3358-Assumptions!$C$3)*Assumptions!$C$2</f>
        <v>0</v>
      </c>
    </row>
    <row r="3359" spans="1:11">
      <c r="A3359" s="192">
        <f t="shared" si="258"/>
        <v>47988.79166665853</v>
      </c>
      <c r="B3359" s="218">
        <v>23.228510638297877</v>
      </c>
      <c r="C3359" s="219">
        <f t="shared" si="257"/>
        <v>1.1225510149594498E-4</v>
      </c>
      <c r="D3359" s="193">
        <f t="shared" si="259"/>
        <v>24.258351440275</v>
      </c>
      <c r="E3359" s="193">
        <f t="shared" si="260"/>
        <v>25.33385044625545</v>
      </c>
      <c r="F3359" s="193">
        <f t="shared" si="260"/>
        <v>26.457031922114894</v>
      </c>
      <c r="G3359" s="193">
        <f t="shared" si="260"/>
        <v>27.630009879973397</v>
      </c>
      <c r="H3359" s="193">
        <f>MAX(0,D3359-Assumptions!$C$3)*Assumptions!$C$2</f>
        <v>0</v>
      </c>
      <c r="I3359" s="193">
        <f>MAX(0,E3359-Assumptions!$C$3)*Assumptions!$C$2</f>
        <v>0</v>
      </c>
      <c r="J3359" s="193">
        <f>MAX(0,F3359-Assumptions!$C$3)*Assumptions!$C$2</f>
        <v>0</v>
      </c>
      <c r="K3359" s="193">
        <f>MAX(0,G3359-Assumptions!$C$3)*Assumptions!$C$2</f>
        <v>0</v>
      </c>
    </row>
    <row r="3360" spans="1:11">
      <c r="A3360" s="192">
        <f t="shared" si="258"/>
        <v>47988.833333325194</v>
      </c>
      <c r="B3360" s="218">
        <v>23.872287234042556</v>
      </c>
      <c r="C3360" s="219">
        <f t="shared" si="257"/>
        <v>1.1536624401478054E-4</v>
      </c>
      <c r="D3360" s="193">
        <f t="shared" si="259"/>
        <v>24.930670003947775</v>
      </c>
      <c r="E3360" s="193">
        <f t="shared" si="260"/>
        <v>26.035976391881306</v>
      </c>
      <c r="F3360" s="193">
        <f t="shared" si="260"/>
        <v>27.190286766110155</v>
      </c>
      <c r="G3360" s="193">
        <f t="shared" si="260"/>
        <v>28.395773728456817</v>
      </c>
      <c r="H3360" s="193">
        <f>MAX(0,D3360-Assumptions!$C$3)*Assumptions!$C$2</f>
        <v>0</v>
      </c>
      <c r="I3360" s="193">
        <f>MAX(0,E3360-Assumptions!$C$3)*Assumptions!$C$2</f>
        <v>0</v>
      </c>
      <c r="J3360" s="193">
        <f>MAX(0,F3360-Assumptions!$C$3)*Assumptions!$C$2</f>
        <v>0</v>
      </c>
      <c r="K3360" s="193">
        <f>MAX(0,G3360-Assumptions!$C$3)*Assumptions!$C$2</f>
        <v>0</v>
      </c>
    </row>
    <row r="3361" spans="1:11">
      <c r="A3361" s="192">
        <f t="shared" si="258"/>
        <v>47988.874999991858</v>
      </c>
      <c r="B3361" s="218">
        <v>23.898563829787239</v>
      </c>
      <c r="C3361" s="219">
        <f t="shared" si="257"/>
        <v>1.1549322942371263E-4</v>
      </c>
      <c r="D3361" s="193">
        <f t="shared" si="259"/>
        <v>24.958111577975242</v>
      </c>
      <c r="E3361" s="193">
        <f t="shared" si="260"/>
        <v>26.064634593743591</v>
      </c>
      <c r="F3361" s="193">
        <f t="shared" si="260"/>
        <v>27.220215535252823</v>
      </c>
      <c r="G3361" s="193">
        <f t="shared" si="260"/>
        <v>28.427029395741858</v>
      </c>
      <c r="H3361" s="193">
        <f>MAX(0,D3361-Assumptions!$C$3)*Assumptions!$C$2</f>
        <v>0</v>
      </c>
      <c r="I3361" s="193">
        <f>MAX(0,E3361-Assumptions!$C$3)*Assumptions!$C$2</f>
        <v>0</v>
      </c>
      <c r="J3361" s="193">
        <f>MAX(0,F3361-Assumptions!$C$3)*Assumptions!$C$2</f>
        <v>0</v>
      </c>
      <c r="K3361" s="193">
        <f>MAX(0,G3361-Assumptions!$C$3)*Assumptions!$C$2</f>
        <v>0</v>
      </c>
    </row>
    <row r="3362" spans="1:11">
      <c r="A3362" s="192">
        <f t="shared" si="258"/>
        <v>47988.916666658522</v>
      </c>
      <c r="B3362" s="218">
        <v>22.361382978723409</v>
      </c>
      <c r="C3362" s="219">
        <f t="shared" si="257"/>
        <v>1.0806458300118685E-4</v>
      </c>
      <c r="D3362" s="193">
        <f t="shared" si="259"/>
        <v>23.352779497368807</v>
      </c>
      <c r="E3362" s="193">
        <f t="shared" si="260"/>
        <v>24.388129784800213</v>
      </c>
      <c r="F3362" s="193">
        <f t="shared" si="260"/>
        <v>25.469382540406983</v>
      </c>
      <c r="G3362" s="193">
        <f t="shared" si="260"/>
        <v>26.598572859567149</v>
      </c>
      <c r="H3362" s="193">
        <f>MAX(0,D3362-Assumptions!$C$3)*Assumptions!$C$2</f>
        <v>0</v>
      </c>
      <c r="I3362" s="193">
        <f>MAX(0,E3362-Assumptions!$C$3)*Assumptions!$C$2</f>
        <v>0</v>
      </c>
      <c r="J3362" s="193">
        <f>MAX(0,F3362-Assumptions!$C$3)*Assumptions!$C$2</f>
        <v>0</v>
      </c>
      <c r="K3362" s="193">
        <f>MAX(0,G3362-Assumptions!$C$3)*Assumptions!$C$2</f>
        <v>0</v>
      </c>
    </row>
    <row r="3363" spans="1:11">
      <c r="A3363" s="192">
        <f t="shared" si="258"/>
        <v>47988.958333325187</v>
      </c>
      <c r="B3363" s="218">
        <v>19.733723404255322</v>
      </c>
      <c r="C3363" s="219">
        <f t="shared" si="257"/>
        <v>9.53660421079804E-5</v>
      </c>
      <c r="D3363" s="193">
        <f t="shared" si="259"/>
        <v>20.608622094622763</v>
      </c>
      <c r="E3363" s="193">
        <f t="shared" si="260"/>
        <v>21.522309598572221</v>
      </c>
      <c r="F3363" s="193">
        <f t="shared" si="260"/>
        <v>22.476505626140593</v>
      </c>
      <c r="G3363" s="193">
        <f t="shared" si="260"/>
        <v>23.473006131063368</v>
      </c>
      <c r="H3363" s="193">
        <f>MAX(0,D3363-Assumptions!$C$3)*Assumptions!$C$2</f>
        <v>0</v>
      </c>
      <c r="I3363" s="193">
        <f>MAX(0,E3363-Assumptions!$C$3)*Assumptions!$C$2</f>
        <v>0</v>
      </c>
      <c r="J3363" s="193">
        <f>MAX(0,F3363-Assumptions!$C$3)*Assumptions!$C$2</f>
        <v>0</v>
      </c>
      <c r="K3363" s="193">
        <f>MAX(0,G3363-Assumptions!$C$3)*Assumptions!$C$2</f>
        <v>0</v>
      </c>
    </row>
    <row r="3364" spans="1:11">
      <c r="A3364" s="192">
        <f t="shared" si="258"/>
        <v>47988.999999991851</v>
      </c>
      <c r="B3364" s="218">
        <v>18.09143617021277</v>
      </c>
      <c r="C3364" s="219">
        <f t="shared" si="257"/>
        <v>8.7429454049726385E-5</v>
      </c>
      <c r="D3364" s="193">
        <f t="shared" si="259"/>
        <v>18.89352371790649</v>
      </c>
      <c r="E3364" s="193">
        <f t="shared" si="260"/>
        <v>19.731171982179728</v>
      </c>
      <c r="F3364" s="193">
        <f t="shared" si="260"/>
        <v>20.6059575547241</v>
      </c>
      <c r="G3364" s="193">
        <f t="shared" si="260"/>
        <v>21.519526925748512</v>
      </c>
      <c r="H3364" s="193">
        <f>MAX(0,D3364-Assumptions!$C$3)*Assumptions!$C$2</f>
        <v>0</v>
      </c>
      <c r="I3364" s="193">
        <f>MAX(0,E3364-Assumptions!$C$3)*Assumptions!$C$2</f>
        <v>0</v>
      </c>
      <c r="J3364" s="193">
        <f>MAX(0,F3364-Assumptions!$C$3)*Assumptions!$C$2</f>
        <v>0</v>
      </c>
      <c r="K3364" s="193">
        <f>MAX(0,G3364-Assumptions!$C$3)*Assumptions!$C$2</f>
        <v>0</v>
      </c>
    </row>
    <row r="3365" spans="1:11">
      <c r="A3365" s="192">
        <f t="shared" si="258"/>
        <v>47989.041666658515</v>
      </c>
      <c r="B3365" s="218">
        <v>16.475425531914897</v>
      </c>
      <c r="C3365" s="219">
        <f t="shared" si="257"/>
        <v>7.9619851400404413E-5</v>
      </c>
      <c r="D3365" s="193">
        <f t="shared" si="259"/>
        <v>17.205866915217676</v>
      </c>
      <c r="E3365" s="193">
        <f t="shared" si="260"/>
        <v>17.968692567649512</v>
      </c>
      <c r="F3365" s="193">
        <f t="shared" si="260"/>
        <v>18.76533825245027</v>
      </c>
      <c r="G3365" s="193">
        <f t="shared" si="260"/>
        <v>19.597303387718686</v>
      </c>
      <c r="H3365" s="193">
        <f>MAX(0,D3365-Assumptions!$C$3)*Assumptions!$C$2</f>
        <v>0</v>
      </c>
      <c r="I3365" s="193">
        <f>MAX(0,E3365-Assumptions!$C$3)*Assumptions!$C$2</f>
        <v>0</v>
      </c>
      <c r="J3365" s="193">
        <f>MAX(0,F3365-Assumptions!$C$3)*Assumptions!$C$2</f>
        <v>0</v>
      </c>
      <c r="K3365" s="193">
        <f>MAX(0,G3365-Assumptions!$C$3)*Assumptions!$C$2</f>
        <v>0</v>
      </c>
    </row>
    <row r="3366" spans="1:11">
      <c r="A3366" s="192">
        <f t="shared" si="258"/>
        <v>47989.083333325179</v>
      </c>
      <c r="B3366" s="218">
        <v>15.266702127659576</v>
      </c>
      <c r="C3366" s="219">
        <f t="shared" si="257"/>
        <v>7.3778522589529441E-5</v>
      </c>
      <c r="D3366" s="193">
        <f t="shared" si="259"/>
        <v>15.943554509954495</v>
      </c>
      <c r="E3366" s="193">
        <f t="shared" si="260"/>
        <v>16.650415281984632</v>
      </c>
      <c r="F3366" s="193">
        <f t="shared" si="260"/>
        <v>17.388614871887729</v>
      </c>
      <c r="G3366" s="193">
        <f t="shared" ref="E3366:G3398" si="261">$C3366*G$2</f>
        <v>18.159542692606948</v>
      </c>
      <c r="H3366" s="193">
        <f>MAX(0,D3366-Assumptions!$C$3)*Assumptions!$C$2</f>
        <v>0</v>
      </c>
      <c r="I3366" s="193">
        <f>MAX(0,E3366-Assumptions!$C$3)*Assumptions!$C$2</f>
        <v>0</v>
      </c>
      <c r="J3366" s="193">
        <f>MAX(0,F3366-Assumptions!$C$3)*Assumptions!$C$2</f>
        <v>0</v>
      </c>
      <c r="K3366" s="193">
        <f>MAX(0,G3366-Assumptions!$C$3)*Assumptions!$C$2</f>
        <v>0</v>
      </c>
    </row>
    <row r="3367" spans="1:11">
      <c r="A3367" s="192">
        <f t="shared" si="258"/>
        <v>47989.124999991844</v>
      </c>
      <c r="B3367" s="218">
        <v>14.793723404255321</v>
      </c>
      <c r="C3367" s="219">
        <f t="shared" si="257"/>
        <v>7.1492785228752286E-5</v>
      </c>
      <c r="D3367" s="193">
        <f t="shared" si="259"/>
        <v>15.449606177460208</v>
      </c>
      <c r="E3367" s="193">
        <f t="shared" si="261"/>
        <v>16.134567648463594</v>
      </c>
      <c r="F3367" s="193">
        <f t="shared" si="261"/>
        <v>16.849897027319777</v>
      </c>
      <c r="G3367" s="193">
        <f t="shared" si="261"/>
        <v>17.596940681476269</v>
      </c>
      <c r="H3367" s="193">
        <f>MAX(0,D3367-Assumptions!$C$3)*Assumptions!$C$2</f>
        <v>0</v>
      </c>
      <c r="I3367" s="193">
        <f>MAX(0,E3367-Assumptions!$C$3)*Assumptions!$C$2</f>
        <v>0</v>
      </c>
      <c r="J3367" s="193">
        <f>MAX(0,F3367-Assumptions!$C$3)*Assumptions!$C$2</f>
        <v>0</v>
      </c>
      <c r="K3367" s="193">
        <f>MAX(0,G3367-Assumptions!$C$3)*Assumptions!$C$2</f>
        <v>0</v>
      </c>
    </row>
    <row r="3368" spans="1:11">
      <c r="A3368" s="192">
        <f t="shared" si="258"/>
        <v>47989.166666658508</v>
      </c>
      <c r="B3368" s="218">
        <v>14.911968085106388</v>
      </c>
      <c r="C3368" s="219">
        <f t="shared" si="257"/>
        <v>7.2064219568946581E-5</v>
      </c>
      <c r="D3368" s="193">
        <f t="shared" si="259"/>
        <v>15.573093260583782</v>
      </c>
      <c r="E3368" s="193">
        <f t="shared" si="261"/>
        <v>16.263529556843856</v>
      </c>
      <c r="F3368" s="193">
        <f t="shared" si="261"/>
        <v>16.984576488461766</v>
      </c>
      <c r="G3368" s="193">
        <f t="shared" si="261"/>
        <v>17.737591184258939</v>
      </c>
      <c r="H3368" s="193">
        <f>MAX(0,D3368-Assumptions!$C$3)*Assumptions!$C$2</f>
        <v>0</v>
      </c>
      <c r="I3368" s="193">
        <f>MAX(0,E3368-Assumptions!$C$3)*Assumptions!$C$2</f>
        <v>0</v>
      </c>
      <c r="J3368" s="193">
        <f>MAX(0,F3368-Assumptions!$C$3)*Assumptions!$C$2</f>
        <v>0</v>
      </c>
      <c r="K3368" s="193">
        <f>MAX(0,G3368-Assumptions!$C$3)*Assumptions!$C$2</f>
        <v>0</v>
      </c>
    </row>
    <row r="3369" spans="1:11">
      <c r="A3369" s="192">
        <f t="shared" si="258"/>
        <v>47989.208333325172</v>
      </c>
      <c r="B3369" s="218">
        <v>15.884202127659577</v>
      </c>
      <c r="C3369" s="219">
        <f t="shared" si="257"/>
        <v>7.6762679699432962E-5</v>
      </c>
      <c r="D3369" s="193">
        <f t="shared" si="259"/>
        <v>16.588431499599814</v>
      </c>
      <c r="E3369" s="193">
        <f t="shared" si="261"/>
        <v>17.323883025748213</v>
      </c>
      <c r="F3369" s="193">
        <f t="shared" si="261"/>
        <v>18.09194094674033</v>
      </c>
      <c r="G3369" s="193">
        <f t="shared" si="261"/>
        <v>18.894050873805337</v>
      </c>
      <c r="H3369" s="193">
        <f>MAX(0,D3369-Assumptions!$C$3)*Assumptions!$C$2</f>
        <v>0</v>
      </c>
      <c r="I3369" s="193">
        <f>MAX(0,E3369-Assumptions!$C$3)*Assumptions!$C$2</f>
        <v>0</v>
      </c>
      <c r="J3369" s="193">
        <f>MAX(0,F3369-Assumptions!$C$3)*Assumptions!$C$2</f>
        <v>0</v>
      </c>
      <c r="K3369" s="193">
        <f>MAX(0,G3369-Assumptions!$C$3)*Assumptions!$C$2</f>
        <v>0</v>
      </c>
    </row>
    <row r="3370" spans="1:11">
      <c r="A3370" s="192">
        <f t="shared" si="258"/>
        <v>47989.249999991836</v>
      </c>
      <c r="B3370" s="218">
        <v>18.275372340425534</v>
      </c>
      <c r="C3370" s="219">
        <f t="shared" si="257"/>
        <v>8.8318351912250822E-5</v>
      </c>
      <c r="D3370" s="193">
        <f t="shared" si="259"/>
        <v>19.085614736098712</v>
      </c>
      <c r="E3370" s="193">
        <f t="shared" si="261"/>
        <v>19.931779395215685</v>
      </c>
      <c r="F3370" s="193">
        <f t="shared" si="261"/>
        <v>20.815458938722745</v>
      </c>
      <c r="G3370" s="193">
        <f t="shared" si="261"/>
        <v>21.738316596743772</v>
      </c>
      <c r="H3370" s="193">
        <f>MAX(0,D3370-Assumptions!$C$3)*Assumptions!$C$2</f>
        <v>0</v>
      </c>
      <c r="I3370" s="193">
        <f>MAX(0,E3370-Assumptions!$C$3)*Assumptions!$C$2</f>
        <v>0</v>
      </c>
      <c r="J3370" s="193">
        <f>MAX(0,F3370-Assumptions!$C$3)*Assumptions!$C$2</f>
        <v>0</v>
      </c>
      <c r="K3370" s="193">
        <f>MAX(0,G3370-Assumptions!$C$3)*Assumptions!$C$2</f>
        <v>0</v>
      </c>
    </row>
    <row r="3371" spans="1:11">
      <c r="A3371" s="192">
        <f t="shared" si="258"/>
        <v>47989.291666658501</v>
      </c>
      <c r="B3371" s="218">
        <v>21.19207446808511</v>
      </c>
      <c r="C3371" s="219">
        <f t="shared" si="257"/>
        <v>1.0241373230370998E-4</v>
      </c>
      <c r="D3371" s="193">
        <f t="shared" si="259"/>
        <v>22.131629453146818</v>
      </c>
      <c r="E3371" s="193">
        <f t="shared" si="261"/>
        <v>23.112839801928757</v>
      </c>
      <c r="F3371" s="193">
        <f t="shared" si="261"/>
        <v>24.137552313558437</v>
      </c>
      <c r="G3371" s="193">
        <f t="shared" si="261"/>
        <v>25.207695665382968</v>
      </c>
      <c r="H3371" s="193">
        <f>MAX(0,D3371-Assumptions!$C$3)*Assumptions!$C$2</f>
        <v>0</v>
      </c>
      <c r="I3371" s="193">
        <f>MAX(0,E3371-Assumptions!$C$3)*Assumptions!$C$2</f>
        <v>0</v>
      </c>
      <c r="J3371" s="193">
        <f>MAX(0,F3371-Assumptions!$C$3)*Assumptions!$C$2</f>
        <v>0</v>
      </c>
      <c r="K3371" s="193">
        <f>MAX(0,G3371-Assumptions!$C$3)*Assumptions!$C$2</f>
        <v>0</v>
      </c>
    </row>
    <row r="3372" spans="1:11">
      <c r="A3372" s="192">
        <f t="shared" si="258"/>
        <v>47989.333333325165</v>
      </c>
      <c r="B3372" s="218">
        <v>21.783297872340427</v>
      </c>
      <c r="C3372" s="219">
        <f t="shared" si="257"/>
        <v>1.0527090400468142E-4</v>
      </c>
      <c r="D3372" s="193">
        <f t="shared" si="259"/>
        <v>22.749064868764673</v>
      </c>
      <c r="E3372" s="193">
        <f t="shared" si="261"/>
        <v>23.75764934383005</v>
      </c>
      <c r="F3372" s="193">
        <f t="shared" si="261"/>
        <v>24.810949619268374</v>
      </c>
      <c r="G3372" s="193">
        <f t="shared" si="261"/>
        <v>25.910948179296312</v>
      </c>
      <c r="H3372" s="193">
        <f>MAX(0,D3372-Assumptions!$C$3)*Assumptions!$C$2</f>
        <v>0</v>
      </c>
      <c r="I3372" s="193">
        <f>MAX(0,E3372-Assumptions!$C$3)*Assumptions!$C$2</f>
        <v>0</v>
      </c>
      <c r="J3372" s="193">
        <f>MAX(0,F3372-Assumptions!$C$3)*Assumptions!$C$2</f>
        <v>0</v>
      </c>
      <c r="K3372" s="193">
        <f>MAX(0,G3372-Assumptions!$C$3)*Assumptions!$C$2</f>
        <v>0</v>
      </c>
    </row>
    <row r="3373" spans="1:11">
      <c r="A3373" s="192">
        <f t="shared" si="258"/>
        <v>47989.374999991829</v>
      </c>
      <c r="B3373" s="218">
        <v>22.006648936170215</v>
      </c>
      <c r="C3373" s="219">
        <f t="shared" si="257"/>
        <v>1.0635027998060398E-4</v>
      </c>
      <c r="D3373" s="193">
        <f t="shared" si="259"/>
        <v>22.982318247998091</v>
      </c>
      <c r="E3373" s="193">
        <f t="shared" si="261"/>
        <v>24.001244059659435</v>
      </c>
      <c r="F3373" s="193">
        <f t="shared" si="261"/>
        <v>25.06534415698102</v>
      </c>
      <c r="G3373" s="193">
        <f t="shared" si="261"/>
        <v>26.176621351219136</v>
      </c>
      <c r="H3373" s="193">
        <f>MAX(0,D3373-Assumptions!$C$3)*Assumptions!$C$2</f>
        <v>0</v>
      </c>
      <c r="I3373" s="193">
        <f>MAX(0,E3373-Assumptions!$C$3)*Assumptions!$C$2</f>
        <v>0</v>
      </c>
      <c r="J3373" s="193">
        <f>MAX(0,F3373-Assumptions!$C$3)*Assumptions!$C$2</f>
        <v>0</v>
      </c>
      <c r="K3373" s="193">
        <f>MAX(0,G3373-Assumptions!$C$3)*Assumptions!$C$2</f>
        <v>0</v>
      </c>
    </row>
    <row r="3374" spans="1:11">
      <c r="A3374" s="192">
        <f t="shared" si="258"/>
        <v>47989.416666658493</v>
      </c>
      <c r="B3374" s="218">
        <v>22.834361702127662</v>
      </c>
      <c r="C3374" s="219">
        <f t="shared" si="257"/>
        <v>1.1035032036196401E-4</v>
      </c>
      <c r="D3374" s="193">
        <f t="shared" si="259"/>
        <v>23.846727829863092</v>
      </c>
      <c r="E3374" s="193">
        <f t="shared" si="261"/>
        <v>24.903977418321251</v>
      </c>
      <c r="F3374" s="193">
        <f t="shared" si="261"/>
        <v>26.008100384974934</v>
      </c>
      <c r="G3374" s="193">
        <f t="shared" si="261"/>
        <v>27.161174870697828</v>
      </c>
      <c r="H3374" s="193">
        <f>MAX(0,D3374-Assumptions!$C$3)*Assumptions!$C$2</f>
        <v>0</v>
      </c>
      <c r="I3374" s="193">
        <f>MAX(0,E3374-Assumptions!$C$3)*Assumptions!$C$2</f>
        <v>0</v>
      </c>
      <c r="J3374" s="193">
        <f>MAX(0,F3374-Assumptions!$C$3)*Assumptions!$C$2</f>
        <v>0</v>
      </c>
      <c r="K3374" s="193">
        <f>MAX(0,G3374-Assumptions!$C$3)*Assumptions!$C$2</f>
        <v>0</v>
      </c>
    </row>
    <row r="3375" spans="1:11">
      <c r="A3375" s="192">
        <f t="shared" si="258"/>
        <v>47989.458333325158</v>
      </c>
      <c r="B3375" s="218">
        <v>23.425585106382979</v>
      </c>
      <c r="C3375" s="219">
        <f t="shared" si="257"/>
        <v>1.1320749206293544E-4</v>
      </c>
      <c r="D3375" s="193">
        <f t="shared" si="259"/>
        <v>24.46416324548095</v>
      </c>
      <c r="E3375" s="193">
        <f t="shared" si="261"/>
        <v>25.548786960222547</v>
      </c>
      <c r="F3375" s="193">
        <f t="shared" si="261"/>
        <v>26.681497690684868</v>
      </c>
      <c r="G3375" s="193">
        <f t="shared" si="261"/>
        <v>27.864427384611176</v>
      </c>
      <c r="H3375" s="193">
        <f>MAX(0,D3375-Assumptions!$C$3)*Assumptions!$C$2</f>
        <v>0</v>
      </c>
      <c r="I3375" s="193">
        <f>MAX(0,E3375-Assumptions!$C$3)*Assumptions!$C$2</f>
        <v>0</v>
      </c>
      <c r="J3375" s="193">
        <f>MAX(0,F3375-Assumptions!$C$3)*Assumptions!$C$2</f>
        <v>0</v>
      </c>
      <c r="K3375" s="193">
        <f>MAX(0,G3375-Assumptions!$C$3)*Assumptions!$C$2</f>
        <v>0</v>
      </c>
    </row>
    <row r="3376" spans="1:11">
      <c r="A3376" s="192">
        <f t="shared" si="258"/>
        <v>47989.499999991822</v>
      </c>
      <c r="B3376" s="218">
        <v>23.648936170212771</v>
      </c>
      <c r="C3376" s="219">
        <f t="shared" si="257"/>
        <v>1.1428686803885801E-4</v>
      </c>
      <c r="D3376" s="193">
        <f t="shared" si="259"/>
        <v>24.697416624714364</v>
      </c>
      <c r="E3376" s="193">
        <f t="shared" si="261"/>
        <v>25.792381676051928</v>
      </c>
      <c r="F3376" s="193">
        <f t="shared" si="261"/>
        <v>26.935892228397513</v>
      </c>
      <c r="G3376" s="193">
        <f t="shared" si="261"/>
        <v>28.130100556534</v>
      </c>
      <c r="H3376" s="193">
        <f>MAX(0,D3376-Assumptions!$C$3)*Assumptions!$C$2</f>
        <v>0</v>
      </c>
      <c r="I3376" s="193">
        <f>MAX(0,E3376-Assumptions!$C$3)*Assumptions!$C$2</f>
        <v>0</v>
      </c>
      <c r="J3376" s="193">
        <f>MAX(0,F3376-Assumptions!$C$3)*Assumptions!$C$2</f>
        <v>0</v>
      </c>
      <c r="K3376" s="193">
        <f>MAX(0,G3376-Assumptions!$C$3)*Assumptions!$C$2</f>
        <v>0</v>
      </c>
    </row>
    <row r="3377" spans="1:11">
      <c r="A3377" s="192">
        <f t="shared" si="258"/>
        <v>47989.541666658486</v>
      </c>
      <c r="B3377" s="218">
        <v>24.003670212765961</v>
      </c>
      <c r="C3377" s="219">
        <f t="shared" si="257"/>
        <v>1.1600117105944088E-4</v>
      </c>
      <c r="D3377" s="193">
        <f t="shared" si="259"/>
        <v>25.067877874085081</v>
      </c>
      <c r="E3377" s="193">
        <f t="shared" si="261"/>
        <v>26.179267401192707</v>
      </c>
      <c r="F3377" s="193">
        <f t="shared" si="261"/>
        <v>27.33993061182348</v>
      </c>
      <c r="G3377" s="193">
        <f t="shared" si="261"/>
        <v>28.552052064882009</v>
      </c>
      <c r="H3377" s="193">
        <f>MAX(0,D3377-Assumptions!$C$3)*Assumptions!$C$2</f>
        <v>0</v>
      </c>
      <c r="I3377" s="193">
        <f>MAX(0,E3377-Assumptions!$C$3)*Assumptions!$C$2</f>
        <v>0</v>
      </c>
      <c r="J3377" s="193">
        <f>MAX(0,F3377-Assumptions!$C$3)*Assumptions!$C$2</f>
        <v>0</v>
      </c>
      <c r="K3377" s="193">
        <f>MAX(0,G3377-Assumptions!$C$3)*Assumptions!$C$2</f>
        <v>0</v>
      </c>
    </row>
    <row r="3378" spans="1:11">
      <c r="A3378" s="192">
        <f t="shared" si="258"/>
        <v>47989.58333332515</v>
      </c>
      <c r="B3378" s="218">
        <v>24.148191489361704</v>
      </c>
      <c r="C3378" s="219">
        <f t="shared" si="257"/>
        <v>1.1669959080856722E-4</v>
      </c>
      <c r="D3378" s="193">
        <f t="shared" si="259"/>
        <v>25.218806531236112</v>
      </c>
      <c r="E3378" s="193">
        <f t="shared" si="261"/>
        <v>26.336887511435243</v>
      </c>
      <c r="F3378" s="193">
        <f t="shared" si="261"/>
        <v>27.504538842108126</v>
      </c>
      <c r="G3378" s="193">
        <f t="shared" si="261"/>
        <v>28.723958234949713</v>
      </c>
      <c r="H3378" s="193">
        <f>MAX(0,D3378-Assumptions!$C$3)*Assumptions!$C$2</f>
        <v>0</v>
      </c>
      <c r="I3378" s="193">
        <f>MAX(0,E3378-Assumptions!$C$3)*Assumptions!$C$2</f>
        <v>0</v>
      </c>
      <c r="J3378" s="193">
        <f>MAX(0,F3378-Assumptions!$C$3)*Assumptions!$C$2</f>
        <v>0</v>
      </c>
      <c r="K3378" s="193">
        <f>MAX(0,G3378-Assumptions!$C$3)*Assumptions!$C$2</f>
        <v>0</v>
      </c>
    </row>
    <row r="3379" spans="1:11">
      <c r="A3379" s="192">
        <f t="shared" si="258"/>
        <v>47989.624999991815</v>
      </c>
      <c r="B3379" s="218">
        <v>24.187606382978728</v>
      </c>
      <c r="C3379" s="219">
        <f t="shared" si="257"/>
        <v>1.1689006892196533E-4</v>
      </c>
      <c r="D3379" s="193">
        <f t="shared" si="259"/>
        <v>25.259968892277303</v>
      </c>
      <c r="E3379" s="193">
        <f t="shared" si="261"/>
        <v>26.379874814228668</v>
      </c>
      <c r="F3379" s="193">
        <f t="shared" si="261"/>
        <v>27.549431995822125</v>
      </c>
      <c r="G3379" s="193">
        <f t="shared" si="261"/>
        <v>28.770841735877273</v>
      </c>
      <c r="H3379" s="193">
        <f>MAX(0,D3379-Assumptions!$C$3)*Assumptions!$C$2</f>
        <v>0</v>
      </c>
      <c r="I3379" s="193">
        <f>MAX(0,E3379-Assumptions!$C$3)*Assumptions!$C$2</f>
        <v>0</v>
      </c>
      <c r="J3379" s="193">
        <f>MAX(0,F3379-Assumptions!$C$3)*Assumptions!$C$2</f>
        <v>0</v>
      </c>
      <c r="K3379" s="193">
        <f>MAX(0,G3379-Assumptions!$C$3)*Assumptions!$C$2</f>
        <v>0</v>
      </c>
    </row>
    <row r="3380" spans="1:11">
      <c r="A3380" s="192">
        <f t="shared" si="258"/>
        <v>47989.666666658479</v>
      </c>
      <c r="B3380" s="218">
        <v>25.475159574468091</v>
      </c>
      <c r="C3380" s="219">
        <f t="shared" si="257"/>
        <v>1.2311235395963649E-4</v>
      </c>
      <c r="D3380" s="193">
        <f t="shared" si="259"/>
        <v>26.604606019622864</v>
      </c>
      <c r="E3380" s="193">
        <f t="shared" si="261"/>
        <v>27.784126705480382</v>
      </c>
      <c r="F3380" s="193">
        <f t="shared" si="261"/>
        <v>29.015941683812656</v>
      </c>
      <c r="G3380" s="193">
        <f t="shared" si="261"/>
        <v>30.302369432844124</v>
      </c>
      <c r="H3380" s="193">
        <f>MAX(0,D3380-Assumptions!$C$3)*Assumptions!$C$2</f>
        <v>0</v>
      </c>
      <c r="I3380" s="193">
        <f>MAX(0,E3380-Assumptions!$C$3)*Assumptions!$C$2</f>
        <v>0</v>
      </c>
      <c r="J3380" s="193">
        <f>MAX(0,F3380-Assumptions!$C$3)*Assumptions!$C$2</f>
        <v>0</v>
      </c>
      <c r="K3380" s="193">
        <f>MAX(0,G3380-Assumptions!$C$3)*Assumptions!$C$2</f>
        <v>0</v>
      </c>
    </row>
    <row r="3381" spans="1:11">
      <c r="A3381" s="192">
        <f t="shared" si="258"/>
        <v>47989.708333325143</v>
      </c>
      <c r="B3381" s="218">
        <v>26.907234042553196</v>
      </c>
      <c r="C3381" s="219">
        <f t="shared" si="257"/>
        <v>1.3003305874643401E-4</v>
      </c>
      <c r="D3381" s="193">
        <f t="shared" si="259"/>
        <v>28.100171804119459</v>
      </c>
      <c r="E3381" s="193">
        <f t="shared" si="261"/>
        <v>29.34599870697464</v>
      </c>
      <c r="F3381" s="193">
        <f t="shared" si="261"/>
        <v>30.64705960208784</v>
      </c>
      <c r="G3381" s="193">
        <f t="shared" si="261"/>
        <v>32.005803299878686</v>
      </c>
      <c r="H3381" s="193">
        <f>MAX(0,D3381-Assumptions!$C$3)*Assumptions!$C$2</f>
        <v>0</v>
      </c>
      <c r="I3381" s="193">
        <f>MAX(0,E3381-Assumptions!$C$3)*Assumptions!$C$2</f>
        <v>0</v>
      </c>
      <c r="J3381" s="193">
        <f>MAX(0,F3381-Assumptions!$C$3)*Assumptions!$C$2</f>
        <v>0</v>
      </c>
      <c r="K3381" s="193">
        <f>MAX(0,G3381-Assumptions!$C$3)*Assumptions!$C$2</f>
        <v>0</v>
      </c>
    </row>
    <row r="3382" spans="1:11">
      <c r="A3382" s="192">
        <f t="shared" si="258"/>
        <v>47989.749999991807</v>
      </c>
      <c r="B3382" s="218">
        <v>26.710159574468086</v>
      </c>
      <c r="C3382" s="219">
        <f t="shared" si="257"/>
        <v>1.290806681794435E-4</v>
      </c>
      <c r="D3382" s="193">
        <f t="shared" si="259"/>
        <v>27.894359998913501</v>
      </c>
      <c r="E3382" s="193">
        <f t="shared" si="261"/>
        <v>29.131062193007537</v>
      </c>
      <c r="F3382" s="193">
        <f t="shared" si="261"/>
        <v>30.422593833517855</v>
      </c>
      <c r="G3382" s="193">
        <f t="shared" si="261"/>
        <v>31.771385795240896</v>
      </c>
      <c r="H3382" s="193">
        <f>MAX(0,D3382-Assumptions!$C$3)*Assumptions!$C$2</f>
        <v>0</v>
      </c>
      <c r="I3382" s="193">
        <f>MAX(0,E3382-Assumptions!$C$3)*Assumptions!$C$2</f>
        <v>0</v>
      </c>
      <c r="J3382" s="193">
        <f>MAX(0,F3382-Assumptions!$C$3)*Assumptions!$C$2</f>
        <v>0</v>
      </c>
      <c r="K3382" s="193">
        <f>MAX(0,G3382-Assumptions!$C$3)*Assumptions!$C$2</f>
        <v>0</v>
      </c>
    </row>
    <row r="3383" spans="1:11">
      <c r="A3383" s="192">
        <f t="shared" si="258"/>
        <v>47989.791666658472</v>
      </c>
      <c r="B3383" s="218">
        <v>25.540851063829788</v>
      </c>
      <c r="C3383" s="219">
        <f t="shared" si="257"/>
        <v>1.2342981748196663E-4</v>
      </c>
      <c r="D3383" s="193">
        <f t="shared" si="259"/>
        <v>26.673209954691512</v>
      </c>
      <c r="E3383" s="193">
        <f t="shared" si="261"/>
        <v>27.855772210136077</v>
      </c>
      <c r="F3383" s="193">
        <f t="shared" si="261"/>
        <v>29.090763606669313</v>
      </c>
      <c r="G3383" s="193">
        <f t="shared" si="261"/>
        <v>30.380508601056714</v>
      </c>
      <c r="H3383" s="193">
        <f>MAX(0,D3383-Assumptions!$C$3)*Assumptions!$C$2</f>
        <v>0</v>
      </c>
      <c r="I3383" s="193">
        <f>MAX(0,E3383-Assumptions!$C$3)*Assumptions!$C$2</f>
        <v>0</v>
      </c>
      <c r="J3383" s="193">
        <f>MAX(0,F3383-Assumptions!$C$3)*Assumptions!$C$2</f>
        <v>0</v>
      </c>
      <c r="K3383" s="193">
        <f>MAX(0,G3383-Assumptions!$C$3)*Assumptions!$C$2</f>
        <v>0</v>
      </c>
    </row>
    <row r="3384" spans="1:11">
      <c r="A3384" s="192">
        <f t="shared" si="258"/>
        <v>47989.833333325136</v>
      </c>
      <c r="B3384" s="218">
        <v>25.343776595744682</v>
      </c>
      <c r="C3384" s="219">
        <f t="shared" si="257"/>
        <v>1.2247742691497615E-4</v>
      </c>
      <c r="D3384" s="193">
        <f t="shared" si="259"/>
        <v>26.467398149485557</v>
      </c>
      <c r="E3384" s="193">
        <f t="shared" si="261"/>
        <v>27.640835696168981</v>
      </c>
      <c r="F3384" s="193">
        <f t="shared" si="261"/>
        <v>28.866297838099332</v>
      </c>
      <c r="G3384" s="193">
        <f t="shared" si="261"/>
        <v>30.146091096418932</v>
      </c>
      <c r="H3384" s="193">
        <f>MAX(0,D3384-Assumptions!$C$3)*Assumptions!$C$2</f>
        <v>0</v>
      </c>
      <c r="I3384" s="193">
        <f>MAX(0,E3384-Assumptions!$C$3)*Assumptions!$C$2</f>
        <v>0</v>
      </c>
      <c r="J3384" s="193">
        <f>MAX(0,F3384-Assumptions!$C$3)*Assumptions!$C$2</f>
        <v>0</v>
      </c>
      <c r="K3384" s="193">
        <f>MAX(0,G3384-Assumptions!$C$3)*Assumptions!$C$2</f>
        <v>0</v>
      </c>
    </row>
    <row r="3385" spans="1:11">
      <c r="A3385" s="192">
        <f t="shared" si="258"/>
        <v>47989.8749999918</v>
      </c>
      <c r="B3385" s="218">
        <v>25.488297872340429</v>
      </c>
      <c r="C3385" s="219">
        <f t="shared" si="257"/>
        <v>1.2317584666410251E-4</v>
      </c>
      <c r="D3385" s="193">
        <f t="shared" si="259"/>
        <v>26.618326806636592</v>
      </c>
      <c r="E3385" s="193">
        <f t="shared" si="261"/>
        <v>27.798455806411521</v>
      </c>
      <c r="F3385" s="193">
        <f t="shared" si="261"/>
        <v>29.030906068383988</v>
      </c>
      <c r="G3385" s="193">
        <f t="shared" si="261"/>
        <v>30.317997266486643</v>
      </c>
      <c r="H3385" s="193">
        <f>MAX(0,D3385-Assumptions!$C$3)*Assumptions!$C$2</f>
        <v>0</v>
      </c>
      <c r="I3385" s="193">
        <f>MAX(0,E3385-Assumptions!$C$3)*Assumptions!$C$2</f>
        <v>0</v>
      </c>
      <c r="J3385" s="193">
        <f>MAX(0,F3385-Assumptions!$C$3)*Assumptions!$C$2</f>
        <v>0</v>
      </c>
      <c r="K3385" s="193">
        <f>MAX(0,G3385-Assumptions!$C$3)*Assumptions!$C$2</f>
        <v>0</v>
      </c>
    </row>
    <row r="3386" spans="1:11">
      <c r="A3386" s="192">
        <f t="shared" si="258"/>
        <v>47989.916666658464</v>
      </c>
      <c r="B3386" s="218">
        <v>23.37303191489362</v>
      </c>
      <c r="C3386" s="219">
        <f t="shared" si="257"/>
        <v>1.1295352124507132E-4</v>
      </c>
      <c r="D3386" s="193">
        <f t="shared" si="259"/>
        <v>24.409280097426027</v>
      </c>
      <c r="E3386" s="193">
        <f t="shared" si="261"/>
        <v>25.491470556497987</v>
      </c>
      <c r="F3386" s="193">
        <f t="shared" si="261"/>
        <v>26.621640152399539</v>
      </c>
      <c r="G3386" s="193">
        <f t="shared" si="261"/>
        <v>27.8019160500411</v>
      </c>
      <c r="H3386" s="193">
        <f>MAX(0,D3386-Assumptions!$C$3)*Assumptions!$C$2</f>
        <v>0</v>
      </c>
      <c r="I3386" s="193">
        <f>MAX(0,E3386-Assumptions!$C$3)*Assumptions!$C$2</f>
        <v>0</v>
      </c>
      <c r="J3386" s="193">
        <f>MAX(0,F3386-Assumptions!$C$3)*Assumptions!$C$2</f>
        <v>0</v>
      </c>
      <c r="K3386" s="193">
        <f>MAX(0,G3386-Assumptions!$C$3)*Assumptions!$C$2</f>
        <v>0</v>
      </c>
    </row>
    <row r="3387" spans="1:11">
      <c r="A3387" s="192">
        <f t="shared" si="258"/>
        <v>47989.958333325128</v>
      </c>
      <c r="B3387" s="218">
        <v>20.522021276595748</v>
      </c>
      <c r="C3387" s="219">
        <f t="shared" si="257"/>
        <v>9.917560437594233E-5</v>
      </c>
      <c r="D3387" s="193">
        <f t="shared" si="259"/>
        <v>21.431869315446576</v>
      </c>
      <c r="E3387" s="193">
        <f t="shared" si="261"/>
        <v>22.382055654440617</v>
      </c>
      <c r="F3387" s="193">
        <f t="shared" si="261"/>
        <v>23.374368700420508</v>
      </c>
      <c r="G3387" s="193">
        <f t="shared" si="261"/>
        <v>24.410676149614503</v>
      </c>
      <c r="H3387" s="193">
        <f>MAX(0,D3387-Assumptions!$C$3)*Assumptions!$C$2</f>
        <v>0</v>
      </c>
      <c r="I3387" s="193">
        <f>MAX(0,E3387-Assumptions!$C$3)*Assumptions!$C$2</f>
        <v>0</v>
      </c>
      <c r="J3387" s="193">
        <f>MAX(0,F3387-Assumptions!$C$3)*Assumptions!$C$2</f>
        <v>0</v>
      </c>
      <c r="K3387" s="193">
        <f>MAX(0,G3387-Assumptions!$C$3)*Assumptions!$C$2</f>
        <v>0</v>
      </c>
    </row>
    <row r="3388" spans="1:11">
      <c r="A3388" s="192">
        <f t="shared" si="258"/>
        <v>47989.999999991793</v>
      </c>
      <c r="B3388" s="218">
        <v>18.68265957446809</v>
      </c>
      <c r="C3388" s="219">
        <f t="shared" si="257"/>
        <v>9.0286625750697836E-5</v>
      </c>
      <c r="D3388" s="193">
        <f t="shared" si="259"/>
        <v>19.510959133524352</v>
      </c>
      <c r="E3388" s="193">
        <f t="shared" si="261"/>
        <v>20.375981524081027</v>
      </c>
      <c r="F3388" s="193">
        <f t="shared" si="261"/>
        <v>21.27935486043404</v>
      </c>
      <c r="G3388" s="193">
        <f t="shared" si="261"/>
        <v>22.222779439661863</v>
      </c>
      <c r="H3388" s="193">
        <f>MAX(0,D3388-Assumptions!$C$3)*Assumptions!$C$2</f>
        <v>0</v>
      </c>
      <c r="I3388" s="193">
        <f>MAX(0,E3388-Assumptions!$C$3)*Assumptions!$C$2</f>
        <v>0</v>
      </c>
      <c r="J3388" s="193">
        <f>MAX(0,F3388-Assumptions!$C$3)*Assumptions!$C$2</f>
        <v>0</v>
      </c>
      <c r="K3388" s="193">
        <f>MAX(0,G3388-Assumptions!$C$3)*Assumptions!$C$2</f>
        <v>0</v>
      </c>
    </row>
    <row r="3389" spans="1:11">
      <c r="A3389" s="192">
        <f t="shared" si="258"/>
        <v>47990.041666658457</v>
      </c>
      <c r="B3389" s="218">
        <v>13.059468085106387</v>
      </c>
      <c r="C3389" s="219">
        <f t="shared" si="257"/>
        <v>6.3111748239236045E-5</v>
      </c>
      <c r="D3389" s="193">
        <f t="shared" si="259"/>
        <v>13.638462291647825</v>
      </c>
      <c r="E3389" s="193">
        <f t="shared" si="261"/>
        <v>14.243126325553124</v>
      </c>
      <c r="F3389" s="193">
        <f t="shared" si="261"/>
        <v>14.874598263903964</v>
      </c>
      <c r="G3389" s="193">
        <f t="shared" si="261"/>
        <v>15.534066640663779</v>
      </c>
      <c r="H3389" s="193">
        <f>MAX(0,D3389-Assumptions!$C$3)*Assumptions!$C$2</f>
        <v>0</v>
      </c>
      <c r="I3389" s="193">
        <f>MAX(0,E3389-Assumptions!$C$3)*Assumptions!$C$2</f>
        <v>0</v>
      </c>
      <c r="J3389" s="193">
        <f>MAX(0,F3389-Assumptions!$C$3)*Assumptions!$C$2</f>
        <v>0</v>
      </c>
      <c r="K3389" s="193">
        <f>MAX(0,G3389-Assumptions!$C$3)*Assumptions!$C$2</f>
        <v>0</v>
      </c>
    </row>
    <row r="3390" spans="1:11">
      <c r="A3390" s="192">
        <f t="shared" si="258"/>
        <v>47990.083333325121</v>
      </c>
      <c r="B3390" s="218">
        <v>12.284308510638299</v>
      </c>
      <c r="C3390" s="219">
        <f t="shared" si="257"/>
        <v>5.9365678675740123E-5</v>
      </c>
      <c r="D3390" s="193">
        <f t="shared" si="259"/>
        <v>12.828935857837738</v>
      </c>
      <c r="E3390" s="193">
        <f t="shared" si="261"/>
        <v>13.397709370615861</v>
      </c>
      <c r="F3390" s="193">
        <f t="shared" si="261"/>
        <v>13.991699574195374</v>
      </c>
      <c r="G3390" s="193">
        <f t="shared" si="261"/>
        <v>14.612024455755158</v>
      </c>
      <c r="H3390" s="193">
        <f>MAX(0,D3390-Assumptions!$C$3)*Assumptions!$C$2</f>
        <v>0</v>
      </c>
      <c r="I3390" s="193">
        <f>MAX(0,E3390-Assumptions!$C$3)*Assumptions!$C$2</f>
        <v>0</v>
      </c>
      <c r="J3390" s="193">
        <f>MAX(0,F3390-Assumptions!$C$3)*Assumptions!$C$2</f>
        <v>0</v>
      </c>
      <c r="K3390" s="193">
        <f>MAX(0,G3390-Assumptions!$C$3)*Assumptions!$C$2</f>
        <v>0</v>
      </c>
    </row>
    <row r="3391" spans="1:11">
      <c r="A3391" s="192">
        <f t="shared" si="258"/>
        <v>47990.124999991785</v>
      </c>
      <c r="B3391" s="218">
        <v>18.814042553191491</v>
      </c>
      <c r="C3391" s="219">
        <f t="shared" si="257"/>
        <v>9.0921552795358146E-5</v>
      </c>
      <c r="D3391" s="193">
        <f t="shared" si="259"/>
        <v>19.648167003661651</v>
      </c>
      <c r="E3391" s="193">
        <f t="shared" si="261"/>
        <v>20.519272533392424</v>
      </c>
      <c r="F3391" s="193">
        <f t="shared" si="261"/>
        <v>21.428998706147357</v>
      </c>
      <c r="G3391" s="193">
        <f t="shared" si="261"/>
        <v>22.379057776087048</v>
      </c>
      <c r="H3391" s="193">
        <f>MAX(0,D3391-Assumptions!$C$3)*Assumptions!$C$2</f>
        <v>0</v>
      </c>
      <c r="I3391" s="193">
        <f>MAX(0,E3391-Assumptions!$C$3)*Assumptions!$C$2</f>
        <v>0</v>
      </c>
      <c r="J3391" s="193">
        <f>MAX(0,F3391-Assumptions!$C$3)*Assumptions!$C$2</f>
        <v>0</v>
      </c>
      <c r="K3391" s="193">
        <f>MAX(0,G3391-Assumptions!$C$3)*Assumptions!$C$2</f>
        <v>0</v>
      </c>
    </row>
    <row r="3392" spans="1:11">
      <c r="A3392" s="192">
        <f t="shared" si="258"/>
        <v>47990.16666665845</v>
      </c>
      <c r="B3392" s="218">
        <v>16.199521276595746</v>
      </c>
      <c r="C3392" s="219">
        <f t="shared" si="257"/>
        <v>7.8286504606617723E-5</v>
      </c>
      <c r="D3392" s="193">
        <f t="shared" si="259"/>
        <v>16.917730387929339</v>
      </c>
      <c r="E3392" s="193">
        <f t="shared" si="261"/>
        <v>17.667781448095567</v>
      </c>
      <c r="F3392" s="193">
        <f t="shared" si="261"/>
        <v>18.451086176452296</v>
      </c>
      <c r="G3392" s="193">
        <f t="shared" si="261"/>
        <v>19.269118881225786</v>
      </c>
      <c r="H3392" s="193">
        <f>MAX(0,D3392-Assumptions!$C$3)*Assumptions!$C$2</f>
        <v>0</v>
      </c>
      <c r="I3392" s="193">
        <f>MAX(0,E3392-Assumptions!$C$3)*Assumptions!$C$2</f>
        <v>0</v>
      </c>
      <c r="J3392" s="193">
        <f>MAX(0,F3392-Assumptions!$C$3)*Assumptions!$C$2</f>
        <v>0</v>
      </c>
      <c r="K3392" s="193">
        <f>MAX(0,G3392-Assumptions!$C$3)*Assumptions!$C$2</f>
        <v>0</v>
      </c>
    </row>
    <row r="3393" spans="1:11">
      <c r="A3393" s="192">
        <f t="shared" si="258"/>
        <v>47990.208333325114</v>
      </c>
      <c r="B3393" s="218">
        <v>16.935265957446809</v>
      </c>
      <c r="C3393" s="219">
        <f t="shared" si="257"/>
        <v>8.1842096056715526E-5</v>
      </c>
      <c r="D3393" s="193">
        <f t="shared" si="259"/>
        <v>17.686094460698229</v>
      </c>
      <c r="E3393" s="193">
        <f t="shared" si="261"/>
        <v>18.470211100239407</v>
      </c>
      <c r="F3393" s="193">
        <f t="shared" si="261"/>
        <v>19.289091712446883</v>
      </c>
      <c r="G3393" s="193">
        <f t="shared" si="261"/>
        <v>20.144277565206846</v>
      </c>
      <c r="H3393" s="193">
        <f>MAX(0,D3393-Assumptions!$C$3)*Assumptions!$C$2</f>
        <v>0</v>
      </c>
      <c r="I3393" s="193">
        <f>MAX(0,E3393-Assumptions!$C$3)*Assumptions!$C$2</f>
        <v>0</v>
      </c>
      <c r="J3393" s="193">
        <f>MAX(0,F3393-Assumptions!$C$3)*Assumptions!$C$2</f>
        <v>0</v>
      </c>
      <c r="K3393" s="193">
        <f>MAX(0,G3393-Assumptions!$C$3)*Assumptions!$C$2</f>
        <v>0</v>
      </c>
    </row>
    <row r="3394" spans="1:11">
      <c r="A3394" s="192">
        <f t="shared" si="258"/>
        <v>47990.249999991778</v>
      </c>
      <c r="B3394" s="218">
        <v>19.444680851063833</v>
      </c>
      <c r="C3394" s="219">
        <f t="shared" si="257"/>
        <v>9.3969202609727696E-5</v>
      </c>
      <c r="D3394" s="193">
        <f t="shared" si="259"/>
        <v>20.306764780320702</v>
      </c>
      <c r="E3394" s="193">
        <f t="shared" si="261"/>
        <v>21.207069378087141</v>
      </c>
      <c r="F3394" s="193">
        <f t="shared" si="261"/>
        <v>22.147289165571291</v>
      </c>
      <c r="G3394" s="193">
        <f t="shared" si="261"/>
        <v>23.129193790927957</v>
      </c>
      <c r="H3394" s="193">
        <f>MAX(0,D3394-Assumptions!$C$3)*Assumptions!$C$2</f>
        <v>0</v>
      </c>
      <c r="I3394" s="193">
        <f>MAX(0,E3394-Assumptions!$C$3)*Assumptions!$C$2</f>
        <v>0</v>
      </c>
      <c r="J3394" s="193">
        <f>MAX(0,F3394-Assumptions!$C$3)*Assumptions!$C$2</f>
        <v>0</v>
      </c>
      <c r="K3394" s="193">
        <f>MAX(0,G3394-Assumptions!$C$3)*Assumptions!$C$2</f>
        <v>0</v>
      </c>
    </row>
    <row r="3395" spans="1:11">
      <c r="A3395" s="192">
        <f t="shared" si="258"/>
        <v>47990.291666658442</v>
      </c>
      <c r="B3395" s="218">
        <v>22.440212765957448</v>
      </c>
      <c r="C3395" s="219">
        <f t="shared" si="257"/>
        <v>1.0844553922798302E-4</v>
      </c>
      <c r="D3395" s="193">
        <f t="shared" si="259"/>
        <v>23.435104219451183</v>
      </c>
      <c r="E3395" s="193">
        <f t="shared" si="261"/>
        <v>24.474104390387048</v>
      </c>
      <c r="F3395" s="193">
        <f t="shared" si="261"/>
        <v>25.559168847834972</v>
      </c>
      <c r="G3395" s="193">
        <f t="shared" si="261"/>
        <v>26.692339861422255</v>
      </c>
      <c r="H3395" s="193">
        <f>MAX(0,D3395-Assumptions!$C$3)*Assumptions!$C$2</f>
        <v>0</v>
      </c>
      <c r="I3395" s="193">
        <f>MAX(0,E3395-Assumptions!$C$3)*Assumptions!$C$2</f>
        <v>0</v>
      </c>
      <c r="J3395" s="193">
        <f>MAX(0,F3395-Assumptions!$C$3)*Assumptions!$C$2</f>
        <v>0</v>
      </c>
      <c r="K3395" s="193">
        <f>MAX(0,G3395-Assumptions!$C$3)*Assumptions!$C$2</f>
        <v>0</v>
      </c>
    </row>
    <row r="3396" spans="1:11">
      <c r="A3396" s="192">
        <f t="shared" si="258"/>
        <v>47990.333333325107</v>
      </c>
      <c r="B3396" s="218">
        <v>23.281063829787236</v>
      </c>
      <c r="C3396" s="219">
        <f t="shared" si="257"/>
        <v>1.1250907231380909E-4</v>
      </c>
      <c r="D3396" s="193">
        <f t="shared" si="259"/>
        <v>24.313234588329916</v>
      </c>
      <c r="E3396" s="193">
        <f t="shared" si="261"/>
        <v>25.391166849980007</v>
      </c>
      <c r="F3396" s="193">
        <f t="shared" si="261"/>
        <v>26.516889460400218</v>
      </c>
      <c r="G3396" s="193">
        <f t="shared" si="261"/>
        <v>27.692521214543468</v>
      </c>
      <c r="H3396" s="193">
        <f>MAX(0,D3396-Assumptions!$C$3)*Assumptions!$C$2</f>
        <v>0</v>
      </c>
      <c r="I3396" s="193">
        <f>MAX(0,E3396-Assumptions!$C$3)*Assumptions!$C$2</f>
        <v>0</v>
      </c>
      <c r="J3396" s="193">
        <f>MAX(0,F3396-Assumptions!$C$3)*Assumptions!$C$2</f>
        <v>0</v>
      </c>
      <c r="K3396" s="193">
        <f>MAX(0,G3396-Assumptions!$C$3)*Assumptions!$C$2</f>
        <v>0</v>
      </c>
    </row>
    <row r="3397" spans="1:11">
      <c r="A3397" s="192">
        <f t="shared" si="258"/>
        <v>47990.374999991771</v>
      </c>
      <c r="B3397" s="218">
        <v>23.793457446808514</v>
      </c>
      <c r="C3397" s="219">
        <f t="shared" ref="C3397:C3460" si="262">B3397/$B$2</f>
        <v>1.1498528778798436E-4</v>
      </c>
      <c r="D3397" s="193">
        <f t="shared" si="259"/>
        <v>24.848345281865399</v>
      </c>
      <c r="E3397" s="193">
        <f t="shared" si="261"/>
        <v>25.950001786294468</v>
      </c>
      <c r="F3397" s="193">
        <f t="shared" si="261"/>
        <v>27.100500458682166</v>
      </c>
      <c r="G3397" s="193">
        <f t="shared" si="261"/>
        <v>28.302006726601707</v>
      </c>
      <c r="H3397" s="193">
        <f>MAX(0,D3397-Assumptions!$C$3)*Assumptions!$C$2</f>
        <v>0</v>
      </c>
      <c r="I3397" s="193">
        <f>MAX(0,E3397-Assumptions!$C$3)*Assumptions!$C$2</f>
        <v>0</v>
      </c>
      <c r="J3397" s="193">
        <f>MAX(0,F3397-Assumptions!$C$3)*Assumptions!$C$2</f>
        <v>0</v>
      </c>
      <c r="K3397" s="193">
        <f>MAX(0,G3397-Assumptions!$C$3)*Assumptions!$C$2</f>
        <v>0</v>
      </c>
    </row>
    <row r="3398" spans="1:11">
      <c r="A3398" s="192">
        <f t="shared" ref="A3398:A3461" si="263">A3397 + TIME(1,0,0)</f>
        <v>47990.416666658435</v>
      </c>
      <c r="B3398" s="218">
        <v>24.923351063829788</v>
      </c>
      <c r="C3398" s="219">
        <f t="shared" si="262"/>
        <v>1.2044566037206312E-4</v>
      </c>
      <c r="D3398" s="193">
        <f t="shared" si="259"/>
        <v>26.028332965046193</v>
      </c>
      <c r="E3398" s="193">
        <f t="shared" si="261"/>
        <v>27.182304466372504</v>
      </c>
      <c r="F3398" s="193">
        <f t="shared" ref="E3398:G3429" si="264">$C3398*F$2</f>
        <v>28.387437531816712</v>
      </c>
      <c r="G3398" s="193">
        <f t="shared" si="264"/>
        <v>29.646000419858328</v>
      </c>
      <c r="H3398" s="193">
        <f>MAX(0,D3398-Assumptions!$C$3)*Assumptions!$C$2</f>
        <v>0</v>
      </c>
      <c r="I3398" s="193">
        <f>MAX(0,E3398-Assumptions!$C$3)*Assumptions!$C$2</f>
        <v>0</v>
      </c>
      <c r="J3398" s="193">
        <f>MAX(0,F3398-Assumptions!$C$3)*Assumptions!$C$2</f>
        <v>0</v>
      </c>
      <c r="K3398" s="193">
        <f>MAX(0,G3398-Assumptions!$C$3)*Assumptions!$C$2</f>
        <v>0</v>
      </c>
    </row>
    <row r="3399" spans="1:11">
      <c r="A3399" s="192">
        <f t="shared" si="263"/>
        <v>47990.458333325099</v>
      </c>
      <c r="B3399" s="218">
        <v>24.883936170212767</v>
      </c>
      <c r="C3399" s="219">
        <f t="shared" si="262"/>
        <v>1.2025518225866502E-4</v>
      </c>
      <c r="D3399" s="193">
        <f t="shared" ref="D3399:G3454" si="265">$C3399*D$2</f>
        <v>25.987170604005001</v>
      </c>
      <c r="E3399" s="193">
        <f t="shared" si="264"/>
        <v>27.139317163579083</v>
      </c>
      <c r="F3399" s="193">
        <f t="shared" si="264"/>
        <v>28.342544378102716</v>
      </c>
      <c r="G3399" s="193">
        <f t="shared" si="264"/>
        <v>29.599116918930772</v>
      </c>
      <c r="H3399" s="193">
        <f>MAX(0,D3399-Assumptions!$C$3)*Assumptions!$C$2</f>
        <v>0</v>
      </c>
      <c r="I3399" s="193">
        <f>MAX(0,E3399-Assumptions!$C$3)*Assumptions!$C$2</f>
        <v>0</v>
      </c>
      <c r="J3399" s="193">
        <f>MAX(0,F3399-Assumptions!$C$3)*Assumptions!$C$2</f>
        <v>0</v>
      </c>
      <c r="K3399" s="193">
        <f>MAX(0,G3399-Assumptions!$C$3)*Assumptions!$C$2</f>
        <v>0</v>
      </c>
    </row>
    <row r="3400" spans="1:11">
      <c r="A3400" s="192">
        <f t="shared" si="263"/>
        <v>47990.499999991764</v>
      </c>
      <c r="B3400" s="218">
        <v>25.225531914893619</v>
      </c>
      <c r="C3400" s="219">
        <f t="shared" si="262"/>
        <v>1.2190599257478187E-4</v>
      </c>
      <c r="D3400" s="193">
        <f t="shared" si="265"/>
        <v>26.343911066361986</v>
      </c>
      <c r="E3400" s="193">
        <f t="shared" si="264"/>
        <v>27.511873787788723</v>
      </c>
      <c r="F3400" s="193">
        <f t="shared" si="264"/>
        <v>28.731618376957346</v>
      </c>
      <c r="G3400" s="193">
        <f t="shared" si="264"/>
        <v>30.005440593636266</v>
      </c>
      <c r="H3400" s="193">
        <f>MAX(0,D3400-Assumptions!$C$3)*Assumptions!$C$2</f>
        <v>0</v>
      </c>
      <c r="I3400" s="193">
        <f>MAX(0,E3400-Assumptions!$C$3)*Assumptions!$C$2</f>
        <v>0</v>
      </c>
      <c r="J3400" s="193">
        <f>MAX(0,F3400-Assumptions!$C$3)*Assumptions!$C$2</f>
        <v>0</v>
      </c>
      <c r="K3400" s="193">
        <f>MAX(0,G3400-Assumptions!$C$3)*Assumptions!$C$2</f>
        <v>0</v>
      </c>
    </row>
    <row r="3401" spans="1:11">
      <c r="A3401" s="192">
        <f t="shared" si="263"/>
        <v>47990.541666658428</v>
      </c>
      <c r="B3401" s="218">
        <v>25.041595744680858</v>
      </c>
      <c r="C3401" s="219">
        <f t="shared" si="262"/>
        <v>1.2101709471225744E-4</v>
      </c>
      <c r="D3401" s="193">
        <f t="shared" si="265"/>
        <v>26.151820048169771</v>
      </c>
      <c r="E3401" s="193">
        <f t="shared" si="264"/>
        <v>27.311266374752769</v>
      </c>
      <c r="F3401" s="193">
        <f t="shared" si="264"/>
        <v>28.522116992958708</v>
      </c>
      <c r="G3401" s="193">
        <f t="shared" si="264"/>
        <v>29.786650922641005</v>
      </c>
      <c r="H3401" s="193">
        <f>MAX(0,D3401-Assumptions!$C$3)*Assumptions!$C$2</f>
        <v>0</v>
      </c>
      <c r="I3401" s="193">
        <f>MAX(0,E3401-Assumptions!$C$3)*Assumptions!$C$2</f>
        <v>0</v>
      </c>
      <c r="J3401" s="193">
        <f>MAX(0,F3401-Assumptions!$C$3)*Assumptions!$C$2</f>
        <v>0</v>
      </c>
      <c r="K3401" s="193">
        <f>MAX(0,G3401-Assumptions!$C$3)*Assumptions!$C$2</f>
        <v>0</v>
      </c>
    </row>
    <row r="3402" spans="1:11">
      <c r="A3402" s="192">
        <f t="shared" si="263"/>
        <v>47990.583333325092</v>
      </c>
      <c r="B3402" s="218">
        <v>24.975904255319154</v>
      </c>
      <c r="C3402" s="219">
        <f t="shared" si="262"/>
        <v>1.2069963118992726E-4</v>
      </c>
      <c r="D3402" s="193">
        <f t="shared" si="265"/>
        <v>26.083216113101116</v>
      </c>
      <c r="E3402" s="193">
        <f t="shared" si="264"/>
        <v>27.239620870097063</v>
      </c>
      <c r="F3402" s="193">
        <f t="shared" si="264"/>
        <v>28.44729507010204</v>
      </c>
      <c r="G3402" s="193">
        <f t="shared" si="264"/>
        <v>29.708511754428407</v>
      </c>
      <c r="H3402" s="193">
        <f>MAX(0,D3402-Assumptions!$C$3)*Assumptions!$C$2</f>
        <v>0</v>
      </c>
      <c r="I3402" s="193">
        <f>MAX(0,E3402-Assumptions!$C$3)*Assumptions!$C$2</f>
        <v>0</v>
      </c>
      <c r="J3402" s="193">
        <f>MAX(0,F3402-Assumptions!$C$3)*Assumptions!$C$2</f>
        <v>0</v>
      </c>
      <c r="K3402" s="193">
        <f>MAX(0,G3402-Assumptions!$C$3)*Assumptions!$C$2</f>
        <v>0</v>
      </c>
    </row>
    <row r="3403" spans="1:11">
      <c r="A3403" s="192">
        <f t="shared" si="263"/>
        <v>47990.624999991756</v>
      </c>
      <c r="B3403" s="218">
        <v>25.606542553191495</v>
      </c>
      <c r="C3403" s="219">
        <f t="shared" si="262"/>
        <v>1.2374728100429682E-4</v>
      </c>
      <c r="D3403" s="193">
        <f t="shared" si="265"/>
        <v>26.74181388976017</v>
      </c>
      <c r="E3403" s="193">
        <f t="shared" si="264"/>
        <v>27.927417714791787</v>
      </c>
      <c r="F3403" s="193">
        <f t="shared" si="264"/>
        <v>29.16558552952598</v>
      </c>
      <c r="G3403" s="193">
        <f t="shared" si="264"/>
        <v>30.458647769269316</v>
      </c>
      <c r="H3403" s="193">
        <f>MAX(0,D3403-Assumptions!$C$3)*Assumptions!$C$2</f>
        <v>0</v>
      </c>
      <c r="I3403" s="193">
        <f>MAX(0,E3403-Assumptions!$C$3)*Assumptions!$C$2</f>
        <v>0</v>
      </c>
      <c r="J3403" s="193">
        <f>MAX(0,F3403-Assumptions!$C$3)*Assumptions!$C$2</f>
        <v>0</v>
      </c>
      <c r="K3403" s="193">
        <f>MAX(0,G3403-Assumptions!$C$3)*Assumptions!$C$2</f>
        <v>0</v>
      </c>
    </row>
    <row r="3404" spans="1:11">
      <c r="A3404" s="192">
        <f t="shared" si="263"/>
        <v>47990.666666658421</v>
      </c>
      <c r="B3404" s="218">
        <v>26.697021276595748</v>
      </c>
      <c r="C3404" s="219">
        <f t="shared" si="262"/>
        <v>1.2901717547497747E-4</v>
      </c>
      <c r="D3404" s="193">
        <f t="shared" si="265"/>
        <v>27.880639211899769</v>
      </c>
      <c r="E3404" s="193">
        <f t="shared" si="264"/>
        <v>29.116733092076398</v>
      </c>
      <c r="F3404" s="193">
        <f t="shared" si="264"/>
        <v>30.407629448946526</v>
      </c>
      <c r="G3404" s="193">
        <f t="shared" si="264"/>
        <v>31.75575796159838</v>
      </c>
      <c r="H3404" s="193">
        <f>MAX(0,D3404-Assumptions!$C$3)*Assumptions!$C$2</f>
        <v>0</v>
      </c>
      <c r="I3404" s="193">
        <f>MAX(0,E3404-Assumptions!$C$3)*Assumptions!$C$2</f>
        <v>0</v>
      </c>
      <c r="J3404" s="193">
        <f>MAX(0,F3404-Assumptions!$C$3)*Assumptions!$C$2</f>
        <v>0</v>
      </c>
      <c r="K3404" s="193">
        <f>MAX(0,G3404-Assumptions!$C$3)*Assumptions!$C$2</f>
        <v>0</v>
      </c>
    </row>
    <row r="3405" spans="1:11">
      <c r="A3405" s="192">
        <f t="shared" si="263"/>
        <v>47990.708333325085</v>
      </c>
      <c r="B3405" s="218">
        <v>27.524734042553195</v>
      </c>
      <c r="C3405" s="219">
        <f t="shared" si="262"/>
        <v>1.330172158563375E-4</v>
      </c>
      <c r="D3405" s="193">
        <f t="shared" si="265"/>
        <v>28.745048793764774</v>
      </c>
      <c r="E3405" s="193">
        <f t="shared" si="264"/>
        <v>30.019466450738214</v>
      </c>
      <c r="F3405" s="193">
        <f t="shared" si="264"/>
        <v>31.350385676940437</v>
      </c>
      <c r="G3405" s="193">
        <f t="shared" si="264"/>
        <v>32.740311481077072</v>
      </c>
      <c r="H3405" s="193">
        <f>MAX(0,D3405-Assumptions!$C$3)*Assumptions!$C$2</f>
        <v>0</v>
      </c>
      <c r="I3405" s="193">
        <f>MAX(0,E3405-Assumptions!$C$3)*Assumptions!$C$2</f>
        <v>0</v>
      </c>
      <c r="J3405" s="193">
        <f>MAX(0,F3405-Assumptions!$C$3)*Assumptions!$C$2</f>
        <v>0</v>
      </c>
      <c r="K3405" s="193">
        <f>MAX(0,G3405-Assumptions!$C$3)*Assumptions!$C$2</f>
        <v>0</v>
      </c>
    </row>
    <row r="3406" spans="1:11">
      <c r="A3406" s="192">
        <f t="shared" si="263"/>
        <v>47990.749999991749</v>
      </c>
      <c r="B3406" s="218">
        <v>27.130585106382981</v>
      </c>
      <c r="C3406" s="219">
        <f t="shared" si="262"/>
        <v>1.3111243472235654E-4</v>
      </c>
      <c r="D3406" s="193">
        <f t="shared" si="265"/>
        <v>28.333425183352869</v>
      </c>
      <c r="E3406" s="193">
        <f t="shared" si="264"/>
        <v>29.589593422804018</v>
      </c>
      <c r="F3406" s="193">
        <f t="shared" si="264"/>
        <v>30.901454139800482</v>
      </c>
      <c r="G3406" s="193">
        <f t="shared" si="264"/>
        <v>32.271476471801506</v>
      </c>
      <c r="H3406" s="193">
        <f>MAX(0,D3406-Assumptions!$C$3)*Assumptions!$C$2</f>
        <v>0</v>
      </c>
      <c r="I3406" s="193">
        <f>MAX(0,E3406-Assumptions!$C$3)*Assumptions!$C$2</f>
        <v>0</v>
      </c>
      <c r="J3406" s="193">
        <f>MAX(0,F3406-Assumptions!$C$3)*Assumptions!$C$2</f>
        <v>0</v>
      </c>
      <c r="K3406" s="193">
        <f>MAX(0,G3406-Assumptions!$C$3)*Assumptions!$C$2</f>
        <v>0</v>
      </c>
    </row>
    <row r="3407" spans="1:11">
      <c r="A3407" s="192">
        <f t="shared" si="263"/>
        <v>47990.791666658413</v>
      </c>
      <c r="B3407" s="218">
        <v>25.88244680851064</v>
      </c>
      <c r="C3407" s="219">
        <f t="shared" si="262"/>
        <v>1.2508062779808347E-4</v>
      </c>
      <c r="D3407" s="193">
        <f t="shared" si="265"/>
        <v>27.029950417048497</v>
      </c>
      <c r="E3407" s="193">
        <f t="shared" si="264"/>
        <v>28.228328834345721</v>
      </c>
      <c r="F3407" s="193">
        <f t="shared" si="264"/>
        <v>29.479837605523944</v>
      </c>
      <c r="G3407" s="193">
        <f t="shared" si="264"/>
        <v>30.786832275762208</v>
      </c>
      <c r="H3407" s="193">
        <f>MAX(0,D3407-Assumptions!$C$3)*Assumptions!$C$2</f>
        <v>0</v>
      </c>
      <c r="I3407" s="193">
        <f>MAX(0,E3407-Assumptions!$C$3)*Assumptions!$C$2</f>
        <v>0</v>
      </c>
      <c r="J3407" s="193">
        <f>MAX(0,F3407-Assumptions!$C$3)*Assumptions!$C$2</f>
        <v>0</v>
      </c>
      <c r="K3407" s="193">
        <f>MAX(0,G3407-Assumptions!$C$3)*Assumptions!$C$2</f>
        <v>0</v>
      </c>
    </row>
    <row r="3408" spans="1:11">
      <c r="A3408" s="192">
        <f t="shared" si="263"/>
        <v>47990.833333325078</v>
      </c>
      <c r="B3408" s="218">
        <v>25.711648936170217</v>
      </c>
      <c r="C3408" s="219">
        <f t="shared" si="262"/>
        <v>1.2425522264002508E-4</v>
      </c>
      <c r="D3408" s="193">
        <f t="shared" si="265"/>
        <v>26.851580185870009</v>
      </c>
      <c r="E3408" s="193">
        <f t="shared" si="264"/>
        <v>28.042050522240906</v>
      </c>
      <c r="F3408" s="193">
        <f t="shared" si="264"/>
        <v>29.285300606096634</v>
      </c>
      <c r="G3408" s="193">
        <f t="shared" si="264"/>
        <v>30.583670438409467</v>
      </c>
      <c r="H3408" s="193">
        <f>MAX(0,D3408-Assumptions!$C$3)*Assumptions!$C$2</f>
        <v>0</v>
      </c>
      <c r="I3408" s="193">
        <f>MAX(0,E3408-Assumptions!$C$3)*Assumptions!$C$2</f>
        <v>0</v>
      </c>
      <c r="J3408" s="193">
        <f>MAX(0,F3408-Assumptions!$C$3)*Assumptions!$C$2</f>
        <v>0</v>
      </c>
      <c r="K3408" s="193">
        <f>MAX(0,G3408-Assumptions!$C$3)*Assumptions!$C$2</f>
        <v>0</v>
      </c>
    </row>
    <row r="3409" spans="1:11">
      <c r="A3409" s="192">
        <f t="shared" si="263"/>
        <v>47990.874999991742</v>
      </c>
      <c r="B3409" s="218">
        <v>25.50143617021277</v>
      </c>
      <c r="C3409" s="219">
        <f t="shared" si="262"/>
        <v>1.2323933936856854E-4</v>
      </c>
      <c r="D3409" s="193">
        <f t="shared" si="265"/>
        <v>26.632047593650324</v>
      </c>
      <c r="E3409" s="193">
        <f t="shared" si="264"/>
        <v>27.81278490734266</v>
      </c>
      <c r="F3409" s="193">
        <f t="shared" si="264"/>
        <v>29.045870452955317</v>
      </c>
      <c r="G3409" s="193">
        <f t="shared" si="264"/>
        <v>30.333625100129161</v>
      </c>
      <c r="H3409" s="193">
        <f>MAX(0,D3409-Assumptions!$C$3)*Assumptions!$C$2</f>
        <v>0</v>
      </c>
      <c r="I3409" s="193">
        <f>MAX(0,E3409-Assumptions!$C$3)*Assumptions!$C$2</f>
        <v>0</v>
      </c>
      <c r="J3409" s="193">
        <f>MAX(0,F3409-Assumptions!$C$3)*Assumptions!$C$2</f>
        <v>0</v>
      </c>
      <c r="K3409" s="193">
        <f>MAX(0,G3409-Assumptions!$C$3)*Assumptions!$C$2</f>
        <v>0</v>
      </c>
    </row>
    <row r="3410" spans="1:11">
      <c r="A3410" s="192">
        <f t="shared" si="263"/>
        <v>47990.916666658406</v>
      </c>
      <c r="B3410" s="218">
        <v>24.043085106382982</v>
      </c>
      <c r="C3410" s="219">
        <f t="shared" si="262"/>
        <v>1.1619164917283896E-4</v>
      </c>
      <c r="D3410" s="193">
        <f t="shared" si="265"/>
        <v>25.109040235126269</v>
      </c>
      <c r="E3410" s="193">
        <f t="shared" si="264"/>
        <v>26.222254703986128</v>
      </c>
      <c r="F3410" s="193">
        <f t="shared" si="264"/>
        <v>27.384823765537472</v>
      </c>
      <c r="G3410" s="193">
        <f t="shared" si="264"/>
        <v>28.598935565809565</v>
      </c>
      <c r="H3410" s="193">
        <f>MAX(0,D3410-Assumptions!$C$3)*Assumptions!$C$2</f>
        <v>0</v>
      </c>
      <c r="I3410" s="193">
        <f>MAX(0,E3410-Assumptions!$C$3)*Assumptions!$C$2</f>
        <v>0</v>
      </c>
      <c r="J3410" s="193">
        <f>MAX(0,F3410-Assumptions!$C$3)*Assumptions!$C$2</f>
        <v>0</v>
      </c>
      <c r="K3410" s="193">
        <f>MAX(0,G3410-Assumptions!$C$3)*Assumptions!$C$2</f>
        <v>0</v>
      </c>
    </row>
    <row r="3411" spans="1:11">
      <c r="A3411" s="192">
        <f t="shared" si="263"/>
        <v>47990.95833332507</v>
      </c>
      <c r="B3411" s="218">
        <v>21.07382978723405</v>
      </c>
      <c r="C3411" s="219">
        <f t="shared" si="262"/>
        <v>1.0184229796351571E-4</v>
      </c>
      <c r="D3411" s="193">
        <f t="shared" si="265"/>
        <v>22.008142370023251</v>
      </c>
      <c r="E3411" s="193">
        <f t="shared" si="264"/>
        <v>22.983877893548502</v>
      </c>
      <c r="F3411" s="193">
        <f t="shared" si="264"/>
        <v>24.002872852416456</v>
      </c>
      <c r="G3411" s="193">
        <f t="shared" si="264"/>
        <v>25.067045162600301</v>
      </c>
      <c r="H3411" s="193">
        <f>MAX(0,D3411-Assumptions!$C$3)*Assumptions!$C$2</f>
        <v>0</v>
      </c>
      <c r="I3411" s="193">
        <f>MAX(0,E3411-Assumptions!$C$3)*Assumptions!$C$2</f>
        <v>0</v>
      </c>
      <c r="J3411" s="193">
        <f>MAX(0,F3411-Assumptions!$C$3)*Assumptions!$C$2</f>
        <v>0</v>
      </c>
      <c r="K3411" s="193">
        <f>MAX(0,G3411-Assumptions!$C$3)*Assumptions!$C$2</f>
        <v>0</v>
      </c>
    </row>
    <row r="3412" spans="1:11">
      <c r="A3412" s="192">
        <f t="shared" si="263"/>
        <v>47990.999999991735</v>
      </c>
      <c r="B3412" s="218">
        <v>18.879734042553196</v>
      </c>
      <c r="C3412" s="219">
        <f t="shared" si="262"/>
        <v>9.1239016317688315E-5</v>
      </c>
      <c r="D3412" s="193">
        <f t="shared" si="265"/>
        <v>19.716770938730303</v>
      </c>
      <c r="E3412" s="193">
        <f t="shared" si="264"/>
        <v>20.590918038048123</v>
      </c>
      <c r="F3412" s="193">
        <f t="shared" si="264"/>
        <v>21.503820629004018</v>
      </c>
      <c r="G3412" s="193">
        <f t="shared" si="264"/>
        <v>22.457196944299643</v>
      </c>
      <c r="H3412" s="193">
        <f>MAX(0,D3412-Assumptions!$C$3)*Assumptions!$C$2</f>
        <v>0</v>
      </c>
      <c r="I3412" s="193">
        <f>MAX(0,E3412-Assumptions!$C$3)*Assumptions!$C$2</f>
        <v>0</v>
      </c>
      <c r="J3412" s="193">
        <f>MAX(0,F3412-Assumptions!$C$3)*Assumptions!$C$2</f>
        <v>0</v>
      </c>
      <c r="K3412" s="193">
        <f>MAX(0,G3412-Assumptions!$C$3)*Assumptions!$C$2</f>
        <v>0</v>
      </c>
    </row>
    <row r="3413" spans="1:11">
      <c r="A3413" s="192">
        <f t="shared" si="263"/>
        <v>47991.041666658399</v>
      </c>
      <c r="B3413" s="218">
        <v>17.079787234042556</v>
      </c>
      <c r="C3413" s="219">
        <f t="shared" si="262"/>
        <v>8.2540515805841892E-5</v>
      </c>
      <c r="D3413" s="193">
        <f t="shared" si="265"/>
        <v>17.837023117849263</v>
      </c>
      <c r="E3413" s="193">
        <f t="shared" si="264"/>
        <v>18.627831210481947</v>
      </c>
      <c r="F3413" s="193">
        <f t="shared" si="264"/>
        <v>19.453699942731539</v>
      </c>
      <c r="G3413" s="193">
        <f t="shared" si="264"/>
        <v>20.316183735274553</v>
      </c>
      <c r="H3413" s="193">
        <f>MAX(0,D3413-Assumptions!$C$3)*Assumptions!$C$2</f>
        <v>0</v>
      </c>
      <c r="I3413" s="193">
        <f>MAX(0,E3413-Assumptions!$C$3)*Assumptions!$C$2</f>
        <v>0</v>
      </c>
      <c r="J3413" s="193">
        <f>MAX(0,F3413-Assumptions!$C$3)*Assumptions!$C$2</f>
        <v>0</v>
      </c>
      <c r="K3413" s="193">
        <f>MAX(0,G3413-Assumptions!$C$3)*Assumptions!$C$2</f>
        <v>0</v>
      </c>
    </row>
    <row r="3414" spans="1:11">
      <c r="A3414" s="192">
        <f t="shared" si="263"/>
        <v>47991.083333325063</v>
      </c>
      <c r="B3414" s="218">
        <v>16.383457446808514</v>
      </c>
      <c r="C3414" s="219">
        <f t="shared" si="262"/>
        <v>7.9175402469142188E-5</v>
      </c>
      <c r="D3414" s="193">
        <f t="shared" si="265"/>
        <v>17.109821406121565</v>
      </c>
      <c r="E3414" s="193">
        <f t="shared" si="264"/>
        <v>17.868388861131532</v>
      </c>
      <c r="F3414" s="193">
        <f t="shared" si="264"/>
        <v>18.660587560450946</v>
      </c>
      <c r="G3414" s="193">
        <f t="shared" si="264"/>
        <v>19.487908552221054</v>
      </c>
      <c r="H3414" s="193">
        <f>MAX(0,D3414-Assumptions!$C$3)*Assumptions!$C$2</f>
        <v>0</v>
      </c>
      <c r="I3414" s="193">
        <f>MAX(0,E3414-Assumptions!$C$3)*Assumptions!$C$2</f>
        <v>0</v>
      </c>
      <c r="J3414" s="193">
        <f>MAX(0,F3414-Assumptions!$C$3)*Assumptions!$C$2</f>
        <v>0</v>
      </c>
      <c r="K3414" s="193">
        <f>MAX(0,G3414-Assumptions!$C$3)*Assumptions!$C$2</f>
        <v>0</v>
      </c>
    </row>
    <row r="3415" spans="1:11">
      <c r="A3415" s="192">
        <f t="shared" si="263"/>
        <v>47991.124999991727</v>
      </c>
      <c r="B3415" s="218">
        <v>15.818510638297873</v>
      </c>
      <c r="C3415" s="219">
        <f t="shared" si="262"/>
        <v>7.6445216177102793E-5</v>
      </c>
      <c r="D3415" s="193">
        <f t="shared" si="265"/>
        <v>16.519827564531163</v>
      </c>
      <c r="E3415" s="193">
        <f t="shared" si="264"/>
        <v>17.252237521092511</v>
      </c>
      <c r="F3415" s="193">
        <f t="shared" si="264"/>
        <v>18.017119023883669</v>
      </c>
      <c r="G3415" s="193">
        <f t="shared" si="264"/>
        <v>18.81591170559274</v>
      </c>
      <c r="H3415" s="193">
        <f>MAX(0,D3415-Assumptions!$C$3)*Assumptions!$C$2</f>
        <v>0</v>
      </c>
      <c r="I3415" s="193">
        <f>MAX(0,E3415-Assumptions!$C$3)*Assumptions!$C$2</f>
        <v>0</v>
      </c>
      <c r="J3415" s="193">
        <f>MAX(0,F3415-Assumptions!$C$3)*Assumptions!$C$2</f>
        <v>0</v>
      </c>
      <c r="K3415" s="193">
        <f>MAX(0,G3415-Assumptions!$C$3)*Assumptions!$C$2</f>
        <v>0</v>
      </c>
    </row>
    <row r="3416" spans="1:11">
      <c r="A3416" s="192">
        <f t="shared" si="263"/>
        <v>47991.166666658391</v>
      </c>
      <c r="B3416" s="218">
        <v>15.67398936170213</v>
      </c>
      <c r="C3416" s="219">
        <f t="shared" si="262"/>
        <v>7.5746796427976441E-5</v>
      </c>
      <c r="D3416" s="193">
        <f t="shared" si="265"/>
        <v>16.368898907380132</v>
      </c>
      <c r="E3416" s="193">
        <f t="shared" si="264"/>
        <v>17.09461741084997</v>
      </c>
      <c r="F3416" s="193">
        <f t="shared" si="264"/>
        <v>17.85251079359902</v>
      </c>
      <c r="G3416" s="193">
        <f t="shared" si="264"/>
        <v>18.644005535525032</v>
      </c>
      <c r="H3416" s="193">
        <f>MAX(0,D3416-Assumptions!$C$3)*Assumptions!$C$2</f>
        <v>0</v>
      </c>
      <c r="I3416" s="193">
        <f>MAX(0,E3416-Assumptions!$C$3)*Assumptions!$C$2</f>
        <v>0</v>
      </c>
      <c r="J3416" s="193">
        <f>MAX(0,F3416-Assumptions!$C$3)*Assumptions!$C$2</f>
        <v>0</v>
      </c>
      <c r="K3416" s="193">
        <f>MAX(0,G3416-Assumptions!$C$3)*Assumptions!$C$2</f>
        <v>0</v>
      </c>
    </row>
    <row r="3417" spans="1:11">
      <c r="A3417" s="192">
        <f t="shared" si="263"/>
        <v>47991.208333325056</v>
      </c>
      <c r="B3417" s="218">
        <v>16.304627659574471</v>
      </c>
      <c r="C3417" s="219">
        <f t="shared" si="262"/>
        <v>7.8794446242345991E-5</v>
      </c>
      <c r="D3417" s="193">
        <f t="shared" si="265"/>
        <v>17.027496684039182</v>
      </c>
      <c r="E3417" s="193">
        <f t="shared" si="264"/>
        <v>17.78241425554469</v>
      </c>
      <c r="F3417" s="193">
        <f t="shared" si="264"/>
        <v>18.570801253022953</v>
      </c>
      <c r="G3417" s="193">
        <f t="shared" si="264"/>
        <v>19.394141550365941</v>
      </c>
      <c r="H3417" s="193">
        <f>MAX(0,D3417-Assumptions!$C$3)*Assumptions!$C$2</f>
        <v>0</v>
      </c>
      <c r="I3417" s="193">
        <f>MAX(0,E3417-Assumptions!$C$3)*Assumptions!$C$2</f>
        <v>0</v>
      </c>
      <c r="J3417" s="193">
        <f>MAX(0,F3417-Assumptions!$C$3)*Assumptions!$C$2</f>
        <v>0</v>
      </c>
      <c r="K3417" s="193">
        <f>MAX(0,G3417-Assumptions!$C$3)*Assumptions!$C$2</f>
        <v>0</v>
      </c>
    </row>
    <row r="3418" spans="1:11">
      <c r="A3418" s="192">
        <f t="shared" si="263"/>
        <v>47991.24999999172</v>
      </c>
      <c r="B3418" s="218">
        <v>18.866595744680854</v>
      </c>
      <c r="C3418" s="219">
        <f t="shared" si="262"/>
        <v>9.1175523613222273E-5</v>
      </c>
      <c r="D3418" s="193">
        <f t="shared" si="265"/>
        <v>19.703050151716571</v>
      </c>
      <c r="E3418" s="193">
        <f t="shared" si="264"/>
        <v>20.576588937116984</v>
      </c>
      <c r="F3418" s="193">
        <f t="shared" si="264"/>
        <v>21.488856244432682</v>
      </c>
      <c r="G3418" s="193">
        <f t="shared" si="264"/>
        <v>22.441569110657124</v>
      </c>
      <c r="H3418" s="193">
        <f>MAX(0,D3418-Assumptions!$C$3)*Assumptions!$C$2</f>
        <v>0</v>
      </c>
      <c r="I3418" s="193">
        <f>MAX(0,E3418-Assumptions!$C$3)*Assumptions!$C$2</f>
        <v>0</v>
      </c>
      <c r="J3418" s="193">
        <f>MAX(0,F3418-Assumptions!$C$3)*Assumptions!$C$2</f>
        <v>0</v>
      </c>
      <c r="K3418" s="193">
        <f>MAX(0,G3418-Assumptions!$C$3)*Assumptions!$C$2</f>
        <v>0</v>
      </c>
    </row>
    <row r="3419" spans="1:11">
      <c r="A3419" s="192">
        <f t="shared" si="263"/>
        <v>47991.291666658384</v>
      </c>
      <c r="B3419" s="218">
        <v>21.612500000000001</v>
      </c>
      <c r="C3419" s="219">
        <f t="shared" si="262"/>
        <v>1.0444549884662299E-4</v>
      </c>
      <c r="D3419" s="193">
        <f t="shared" si="265"/>
        <v>22.570694637586179</v>
      </c>
      <c r="E3419" s="193">
        <f t="shared" si="264"/>
        <v>23.571371031725231</v>
      </c>
      <c r="F3419" s="193">
        <f t="shared" si="264"/>
        <v>24.616412619841057</v>
      </c>
      <c r="G3419" s="193">
        <f t="shared" si="264"/>
        <v>25.707786341943567</v>
      </c>
      <c r="H3419" s="193">
        <f>MAX(0,D3419-Assumptions!$C$3)*Assumptions!$C$2</f>
        <v>0</v>
      </c>
      <c r="I3419" s="193">
        <f>MAX(0,E3419-Assumptions!$C$3)*Assumptions!$C$2</f>
        <v>0</v>
      </c>
      <c r="J3419" s="193">
        <f>MAX(0,F3419-Assumptions!$C$3)*Assumptions!$C$2</f>
        <v>0</v>
      </c>
      <c r="K3419" s="193">
        <f>MAX(0,G3419-Assumptions!$C$3)*Assumptions!$C$2</f>
        <v>0</v>
      </c>
    </row>
    <row r="3420" spans="1:11">
      <c r="A3420" s="192">
        <f t="shared" si="263"/>
        <v>47991.333333325048</v>
      </c>
      <c r="B3420" s="218">
        <v>22.519042553191493</v>
      </c>
      <c r="C3420" s="219">
        <f t="shared" si="262"/>
        <v>1.0882649545477923E-4</v>
      </c>
      <c r="D3420" s="193">
        <f t="shared" si="265"/>
        <v>23.517428941533566</v>
      </c>
      <c r="E3420" s="193">
        <f t="shared" si="264"/>
        <v>24.560078995973893</v>
      </c>
      <c r="F3420" s="193">
        <f t="shared" si="264"/>
        <v>25.648955155262964</v>
      </c>
      <c r="G3420" s="193">
        <f t="shared" si="264"/>
        <v>26.786106863277375</v>
      </c>
      <c r="H3420" s="193">
        <f>MAX(0,D3420-Assumptions!$C$3)*Assumptions!$C$2</f>
        <v>0</v>
      </c>
      <c r="I3420" s="193">
        <f>MAX(0,E3420-Assumptions!$C$3)*Assumptions!$C$2</f>
        <v>0</v>
      </c>
      <c r="J3420" s="193">
        <f>MAX(0,F3420-Assumptions!$C$3)*Assumptions!$C$2</f>
        <v>0</v>
      </c>
      <c r="K3420" s="193">
        <f>MAX(0,G3420-Assumptions!$C$3)*Assumptions!$C$2</f>
        <v>0</v>
      </c>
    </row>
    <row r="3421" spans="1:11">
      <c r="A3421" s="192">
        <f t="shared" si="263"/>
        <v>47991.374999991713</v>
      </c>
      <c r="B3421" s="218">
        <v>23.25478723404256</v>
      </c>
      <c r="C3421" s="219">
        <f t="shared" si="262"/>
        <v>1.1238208690487705E-4</v>
      </c>
      <c r="D3421" s="193">
        <f t="shared" si="265"/>
        <v>24.28579301430246</v>
      </c>
      <c r="E3421" s="193">
        <f t="shared" si="264"/>
        <v>25.362508648117732</v>
      </c>
      <c r="F3421" s="193">
        <f t="shared" si="264"/>
        <v>26.486960691257558</v>
      </c>
      <c r="G3421" s="193">
        <f t="shared" si="264"/>
        <v>27.661265547258434</v>
      </c>
      <c r="H3421" s="193">
        <f>MAX(0,D3421-Assumptions!$C$3)*Assumptions!$C$2</f>
        <v>0</v>
      </c>
      <c r="I3421" s="193">
        <f>MAX(0,E3421-Assumptions!$C$3)*Assumptions!$C$2</f>
        <v>0</v>
      </c>
      <c r="J3421" s="193">
        <f>MAX(0,F3421-Assumptions!$C$3)*Assumptions!$C$2</f>
        <v>0</v>
      </c>
      <c r="K3421" s="193">
        <f>MAX(0,G3421-Assumptions!$C$3)*Assumptions!$C$2</f>
        <v>0</v>
      </c>
    </row>
    <row r="3422" spans="1:11">
      <c r="A3422" s="192">
        <f t="shared" si="263"/>
        <v>47991.416666658377</v>
      </c>
      <c r="B3422" s="218">
        <v>23.543829787234042</v>
      </c>
      <c r="C3422" s="219">
        <f t="shared" si="262"/>
        <v>1.1377892640312973E-4</v>
      </c>
      <c r="D3422" s="193">
        <f t="shared" si="265"/>
        <v>24.587650328604518</v>
      </c>
      <c r="E3422" s="193">
        <f t="shared" si="264"/>
        <v>25.677748868602805</v>
      </c>
      <c r="F3422" s="193">
        <f t="shared" si="264"/>
        <v>26.816177151826853</v>
      </c>
      <c r="G3422" s="193">
        <f t="shared" si="264"/>
        <v>28.005077887393842</v>
      </c>
      <c r="H3422" s="193">
        <f>MAX(0,D3422-Assumptions!$C$3)*Assumptions!$C$2</f>
        <v>0</v>
      </c>
      <c r="I3422" s="193">
        <f>MAX(0,E3422-Assumptions!$C$3)*Assumptions!$C$2</f>
        <v>0</v>
      </c>
      <c r="J3422" s="193">
        <f>MAX(0,F3422-Assumptions!$C$3)*Assumptions!$C$2</f>
        <v>0</v>
      </c>
      <c r="K3422" s="193">
        <f>MAX(0,G3422-Assumptions!$C$3)*Assumptions!$C$2</f>
        <v>0</v>
      </c>
    </row>
    <row r="3423" spans="1:11">
      <c r="A3423" s="192">
        <f t="shared" si="263"/>
        <v>47991.458333325041</v>
      </c>
      <c r="B3423" s="218">
        <v>23.543829787234049</v>
      </c>
      <c r="C3423" s="219">
        <f t="shared" si="262"/>
        <v>1.1377892640312977E-4</v>
      </c>
      <c r="D3423" s="193">
        <f t="shared" si="265"/>
        <v>24.587650328604528</v>
      </c>
      <c r="E3423" s="193">
        <f t="shared" si="264"/>
        <v>25.677748868602812</v>
      </c>
      <c r="F3423" s="193">
        <f t="shared" si="264"/>
        <v>26.816177151826864</v>
      </c>
      <c r="G3423" s="193">
        <f t="shared" si="264"/>
        <v>28.005077887393853</v>
      </c>
      <c r="H3423" s="193">
        <f>MAX(0,D3423-Assumptions!$C$3)*Assumptions!$C$2</f>
        <v>0</v>
      </c>
      <c r="I3423" s="193">
        <f>MAX(0,E3423-Assumptions!$C$3)*Assumptions!$C$2</f>
        <v>0</v>
      </c>
      <c r="J3423" s="193">
        <f>MAX(0,F3423-Assumptions!$C$3)*Assumptions!$C$2</f>
        <v>0</v>
      </c>
      <c r="K3423" s="193">
        <f>MAX(0,G3423-Assumptions!$C$3)*Assumptions!$C$2</f>
        <v>0</v>
      </c>
    </row>
    <row r="3424" spans="1:11">
      <c r="A3424" s="192">
        <f t="shared" si="263"/>
        <v>47991.499999991705</v>
      </c>
      <c r="B3424" s="218">
        <v>23.517553191489363</v>
      </c>
      <c r="C3424" s="219">
        <f t="shared" si="262"/>
        <v>1.1365194099419767E-4</v>
      </c>
      <c r="D3424" s="193">
        <f t="shared" si="265"/>
        <v>24.560208754577062</v>
      </c>
      <c r="E3424" s="193">
        <f t="shared" si="264"/>
        <v>25.649090666740527</v>
      </c>
      <c r="F3424" s="193">
        <f t="shared" si="264"/>
        <v>26.786248382684192</v>
      </c>
      <c r="G3424" s="193">
        <f t="shared" si="264"/>
        <v>27.973822220108808</v>
      </c>
      <c r="H3424" s="193">
        <f>MAX(0,D3424-Assumptions!$C$3)*Assumptions!$C$2</f>
        <v>0</v>
      </c>
      <c r="I3424" s="193">
        <f>MAX(0,E3424-Assumptions!$C$3)*Assumptions!$C$2</f>
        <v>0</v>
      </c>
      <c r="J3424" s="193">
        <f>MAX(0,F3424-Assumptions!$C$3)*Assumptions!$C$2</f>
        <v>0</v>
      </c>
      <c r="K3424" s="193">
        <f>MAX(0,G3424-Assumptions!$C$3)*Assumptions!$C$2</f>
        <v>0</v>
      </c>
    </row>
    <row r="3425" spans="1:11">
      <c r="A3425" s="192">
        <f t="shared" si="263"/>
        <v>47991.54166665837</v>
      </c>
      <c r="B3425" s="218">
        <v>23.543829787234049</v>
      </c>
      <c r="C3425" s="219">
        <f t="shared" si="262"/>
        <v>1.1377892640312977E-4</v>
      </c>
      <c r="D3425" s="193">
        <f t="shared" si="265"/>
        <v>24.587650328604528</v>
      </c>
      <c r="E3425" s="193">
        <f t="shared" si="264"/>
        <v>25.677748868602812</v>
      </c>
      <c r="F3425" s="193">
        <f t="shared" si="264"/>
        <v>26.816177151826864</v>
      </c>
      <c r="G3425" s="193">
        <f t="shared" si="264"/>
        <v>28.005077887393853</v>
      </c>
      <c r="H3425" s="193">
        <f>MAX(0,D3425-Assumptions!$C$3)*Assumptions!$C$2</f>
        <v>0</v>
      </c>
      <c r="I3425" s="193">
        <f>MAX(0,E3425-Assumptions!$C$3)*Assumptions!$C$2</f>
        <v>0</v>
      </c>
      <c r="J3425" s="193">
        <f>MAX(0,F3425-Assumptions!$C$3)*Assumptions!$C$2</f>
        <v>0</v>
      </c>
      <c r="K3425" s="193">
        <f>MAX(0,G3425-Assumptions!$C$3)*Assumptions!$C$2</f>
        <v>0</v>
      </c>
    </row>
    <row r="3426" spans="1:11">
      <c r="A3426" s="192">
        <f t="shared" si="263"/>
        <v>47991.583333325034</v>
      </c>
      <c r="B3426" s="218">
        <v>23.202234042553194</v>
      </c>
      <c r="C3426" s="219">
        <f t="shared" si="262"/>
        <v>1.1212811608701291E-4</v>
      </c>
      <c r="D3426" s="193">
        <f t="shared" si="265"/>
        <v>24.230909866247536</v>
      </c>
      <c r="E3426" s="193">
        <f t="shared" si="264"/>
        <v>25.305192244393169</v>
      </c>
      <c r="F3426" s="193">
        <f t="shared" si="264"/>
        <v>26.427103152972229</v>
      </c>
      <c r="G3426" s="193">
        <f t="shared" si="264"/>
        <v>27.598754212688355</v>
      </c>
      <c r="H3426" s="193">
        <f>MAX(0,D3426-Assumptions!$C$3)*Assumptions!$C$2</f>
        <v>0</v>
      </c>
      <c r="I3426" s="193">
        <f>MAX(0,E3426-Assumptions!$C$3)*Assumptions!$C$2</f>
        <v>0</v>
      </c>
      <c r="J3426" s="193">
        <f>MAX(0,F3426-Assumptions!$C$3)*Assumptions!$C$2</f>
        <v>0</v>
      </c>
      <c r="K3426" s="193">
        <f>MAX(0,G3426-Assumptions!$C$3)*Assumptions!$C$2</f>
        <v>0</v>
      </c>
    </row>
    <row r="3427" spans="1:11">
      <c r="A3427" s="192">
        <f t="shared" si="263"/>
        <v>47991.624999991698</v>
      </c>
      <c r="B3427" s="218">
        <v>23.438723404255324</v>
      </c>
      <c r="C3427" s="219">
        <f t="shared" si="262"/>
        <v>1.132709847674015E-4</v>
      </c>
      <c r="D3427" s="193">
        <f t="shared" si="265"/>
        <v>24.477884032494686</v>
      </c>
      <c r="E3427" s="193">
        <f t="shared" si="264"/>
        <v>25.563116061153693</v>
      </c>
      <c r="F3427" s="193">
        <f t="shared" si="264"/>
        <v>26.696462075256207</v>
      </c>
      <c r="G3427" s="193">
        <f t="shared" si="264"/>
        <v>27.880055218253698</v>
      </c>
      <c r="H3427" s="193">
        <f>MAX(0,D3427-Assumptions!$C$3)*Assumptions!$C$2</f>
        <v>0</v>
      </c>
      <c r="I3427" s="193">
        <f>MAX(0,E3427-Assumptions!$C$3)*Assumptions!$C$2</f>
        <v>0</v>
      </c>
      <c r="J3427" s="193">
        <f>MAX(0,F3427-Assumptions!$C$3)*Assumptions!$C$2</f>
        <v>0</v>
      </c>
      <c r="K3427" s="193">
        <f>MAX(0,G3427-Assumptions!$C$3)*Assumptions!$C$2</f>
        <v>0</v>
      </c>
    </row>
    <row r="3428" spans="1:11">
      <c r="A3428" s="192">
        <f t="shared" si="263"/>
        <v>47991.666666658362</v>
      </c>
      <c r="B3428" s="218">
        <v>24.253297872340429</v>
      </c>
      <c r="C3428" s="219">
        <f t="shared" si="262"/>
        <v>1.1720753244429549E-4</v>
      </c>
      <c r="D3428" s="193">
        <f t="shared" si="265"/>
        <v>25.328572827345955</v>
      </c>
      <c r="E3428" s="193">
        <f t="shared" si="264"/>
        <v>26.451520318884366</v>
      </c>
      <c r="F3428" s="193">
        <f t="shared" si="264"/>
        <v>27.624253918678782</v>
      </c>
      <c r="G3428" s="193">
        <f t="shared" si="264"/>
        <v>28.848980904089867</v>
      </c>
      <c r="H3428" s="193">
        <f>MAX(0,D3428-Assumptions!$C$3)*Assumptions!$C$2</f>
        <v>0</v>
      </c>
      <c r="I3428" s="193">
        <f>MAX(0,E3428-Assumptions!$C$3)*Assumptions!$C$2</f>
        <v>0</v>
      </c>
      <c r="J3428" s="193">
        <f>MAX(0,F3428-Assumptions!$C$3)*Assumptions!$C$2</f>
        <v>0</v>
      </c>
      <c r="K3428" s="193">
        <f>MAX(0,G3428-Assumptions!$C$3)*Assumptions!$C$2</f>
        <v>0</v>
      </c>
    </row>
    <row r="3429" spans="1:11">
      <c r="A3429" s="192">
        <f t="shared" si="263"/>
        <v>47991.708333325027</v>
      </c>
      <c r="B3429" s="218">
        <v>24.752553191489366</v>
      </c>
      <c r="C3429" s="219">
        <f t="shared" si="262"/>
        <v>1.1962025521400471E-4</v>
      </c>
      <c r="D3429" s="193">
        <f t="shared" si="265"/>
        <v>25.849962733867702</v>
      </c>
      <c r="E3429" s="193">
        <f t="shared" si="264"/>
        <v>26.996026154267685</v>
      </c>
      <c r="F3429" s="193">
        <f t="shared" si="264"/>
        <v>28.192900532389398</v>
      </c>
      <c r="G3429" s="193">
        <f t="shared" si="264"/>
        <v>29.442838582505587</v>
      </c>
      <c r="H3429" s="193">
        <f>MAX(0,D3429-Assumptions!$C$3)*Assumptions!$C$2</f>
        <v>0</v>
      </c>
      <c r="I3429" s="193">
        <f>MAX(0,E3429-Assumptions!$C$3)*Assumptions!$C$2</f>
        <v>0</v>
      </c>
      <c r="J3429" s="193">
        <f>MAX(0,F3429-Assumptions!$C$3)*Assumptions!$C$2</f>
        <v>0</v>
      </c>
      <c r="K3429" s="193">
        <f>MAX(0,G3429-Assumptions!$C$3)*Assumptions!$C$2</f>
        <v>0</v>
      </c>
    </row>
    <row r="3430" spans="1:11">
      <c r="A3430" s="192">
        <f t="shared" si="263"/>
        <v>47991.749999991691</v>
      </c>
      <c r="B3430" s="218">
        <v>24.805106382978732</v>
      </c>
      <c r="C3430" s="219">
        <f t="shared" si="262"/>
        <v>1.1987422603186887E-4</v>
      </c>
      <c r="D3430" s="193">
        <f t="shared" si="265"/>
        <v>25.904845881922629</v>
      </c>
      <c r="E3430" s="193">
        <f t="shared" si="265"/>
        <v>27.053342557992252</v>
      </c>
      <c r="F3430" s="193">
        <f t="shared" si="265"/>
        <v>28.252758070674734</v>
      </c>
      <c r="G3430" s="193">
        <f t="shared" si="265"/>
        <v>29.505349917075666</v>
      </c>
      <c r="H3430" s="193">
        <f>MAX(0,D3430-Assumptions!$C$3)*Assumptions!$C$2</f>
        <v>0</v>
      </c>
      <c r="I3430" s="193">
        <f>MAX(0,E3430-Assumptions!$C$3)*Assumptions!$C$2</f>
        <v>0</v>
      </c>
      <c r="J3430" s="193">
        <f>MAX(0,F3430-Assumptions!$C$3)*Assumptions!$C$2</f>
        <v>0</v>
      </c>
      <c r="K3430" s="193">
        <f>MAX(0,G3430-Assumptions!$C$3)*Assumptions!$C$2</f>
        <v>0</v>
      </c>
    </row>
    <row r="3431" spans="1:11">
      <c r="A3431" s="192">
        <f t="shared" si="263"/>
        <v>47991.791666658355</v>
      </c>
      <c r="B3431" s="218">
        <v>23.425585106382979</v>
      </c>
      <c r="C3431" s="219">
        <f t="shared" si="262"/>
        <v>1.1320749206293544E-4</v>
      </c>
      <c r="D3431" s="193">
        <f t="shared" si="265"/>
        <v>24.46416324548095</v>
      </c>
      <c r="E3431" s="193">
        <f t="shared" si="265"/>
        <v>25.548786960222547</v>
      </c>
      <c r="F3431" s="193">
        <f t="shared" si="265"/>
        <v>26.681497690684868</v>
      </c>
      <c r="G3431" s="193">
        <f t="shared" si="265"/>
        <v>27.864427384611176</v>
      </c>
      <c r="H3431" s="193">
        <f>MAX(0,D3431-Assumptions!$C$3)*Assumptions!$C$2</f>
        <v>0</v>
      </c>
      <c r="I3431" s="193">
        <f>MAX(0,E3431-Assumptions!$C$3)*Assumptions!$C$2</f>
        <v>0</v>
      </c>
      <c r="J3431" s="193">
        <f>MAX(0,F3431-Assumptions!$C$3)*Assumptions!$C$2</f>
        <v>0</v>
      </c>
      <c r="K3431" s="193">
        <f>MAX(0,G3431-Assumptions!$C$3)*Assumptions!$C$2</f>
        <v>0</v>
      </c>
    </row>
    <row r="3432" spans="1:11">
      <c r="A3432" s="192">
        <f t="shared" si="263"/>
        <v>47991.833333325019</v>
      </c>
      <c r="B3432" s="218">
        <v>23.60952127659575</v>
      </c>
      <c r="C3432" s="219">
        <f t="shared" si="262"/>
        <v>1.1409638992545992E-4</v>
      </c>
      <c r="D3432" s="193">
        <f t="shared" si="265"/>
        <v>24.656254263673176</v>
      </c>
      <c r="E3432" s="193">
        <f t="shared" si="265"/>
        <v>25.749394373258511</v>
      </c>
      <c r="F3432" s="193">
        <f t="shared" si="265"/>
        <v>26.890999074683521</v>
      </c>
      <c r="G3432" s="193">
        <f t="shared" si="265"/>
        <v>28.083217055606447</v>
      </c>
      <c r="H3432" s="193">
        <f>MAX(0,D3432-Assumptions!$C$3)*Assumptions!$C$2</f>
        <v>0</v>
      </c>
      <c r="I3432" s="193">
        <f>MAX(0,E3432-Assumptions!$C$3)*Assumptions!$C$2</f>
        <v>0</v>
      </c>
      <c r="J3432" s="193">
        <f>MAX(0,F3432-Assumptions!$C$3)*Assumptions!$C$2</f>
        <v>0</v>
      </c>
      <c r="K3432" s="193">
        <f>MAX(0,G3432-Assumptions!$C$3)*Assumptions!$C$2</f>
        <v>0</v>
      </c>
    </row>
    <row r="3433" spans="1:11">
      <c r="A3433" s="192">
        <f t="shared" si="263"/>
        <v>47991.874999991684</v>
      </c>
      <c r="B3433" s="218">
        <v>23.662074468085109</v>
      </c>
      <c r="C3433" s="219">
        <f t="shared" si="262"/>
        <v>1.1435036074332403E-4</v>
      </c>
      <c r="D3433" s="193">
        <f t="shared" si="265"/>
        <v>24.711137411728096</v>
      </c>
      <c r="E3433" s="193">
        <f t="shared" si="265"/>
        <v>25.806710776983067</v>
      </c>
      <c r="F3433" s="193">
        <f t="shared" si="265"/>
        <v>26.950856612968845</v>
      </c>
      <c r="G3433" s="193">
        <f t="shared" si="265"/>
        <v>28.145728390176519</v>
      </c>
      <c r="H3433" s="193">
        <f>MAX(0,D3433-Assumptions!$C$3)*Assumptions!$C$2</f>
        <v>0</v>
      </c>
      <c r="I3433" s="193">
        <f>MAX(0,E3433-Assumptions!$C$3)*Assumptions!$C$2</f>
        <v>0</v>
      </c>
      <c r="J3433" s="193">
        <f>MAX(0,F3433-Assumptions!$C$3)*Assumptions!$C$2</f>
        <v>0</v>
      </c>
      <c r="K3433" s="193">
        <f>MAX(0,G3433-Assumptions!$C$3)*Assumptions!$C$2</f>
        <v>0</v>
      </c>
    </row>
    <row r="3434" spans="1:11">
      <c r="A3434" s="192">
        <f t="shared" si="263"/>
        <v>47991.916666658348</v>
      </c>
      <c r="B3434" s="218">
        <v>22.611010638297877</v>
      </c>
      <c r="C3434" s="219">
        <f t="shared" si="262"/>
        <v>1.0927094438604147E-4</v>
      </c>
      <c r="D3434" s="193">
        <f t="shared" si="265"/>
        <v>23.613474450629681</v>
      </c>
      <c r="E3434" s="193">
        <f t="shared" si="265"/>
        <v>24.660382702491873</v>
      </c>
      <c r="F3434" s="193">
        <f t="shared" si="265"/>
        <v>25.753705847262292</v>
      </c>
      <c r="G3434" s="193">
        <f t="shared" si="265"/>
        <v>26.895501698775011</v>
      </c>
      <c r="H3434" s="193">
        <f>MAX(0,D3434-Assumptions!$C$3)*Assumptions!$C$2</f>
        <v>0</v>
      </c>
      <c r="I3434" s="193">
        <f>MAX(0,E3434-Assumptions!$C$3)*Assumptions!$C$2</f>
        <v>0</v>
      </c>
      <c r="J3434" s="193">
        <f>MAX(0,F3434-Assumptions!$C$3)*Assumptions!$C$2</f>
        <v>0</v>
      </c>
      <c r="K3434" s="193">
        <f>MAX(0,G3434-Assumptions!$C$3)*Assumptions!$C$2</f>
        <v>0</v>
      </c>
    </row>
    <row r="3435" spans="1:11">
      <c r="A3435" s="192">
        <f t="shared" si="263"/>
        <v>47991.958333325012</v>
      </c>
      <c r="B3435" s="218">
        <v>20.876755319148941</v>
      </c>
      <c r="C3435" s="219">
        <f t="shared" si="262"/>
        <v>1.0088990739652522E-4</v>
      </c>
      <c r="D3435" s="193">
        <f t="shared" si="265"/>
        <v>21.802330564817293</v>
      </c>
      <c r="E3435" s="193">
        <f t="shared" si="265"/>
        <v>22.768941379581399</v>
      </c>
      <c r="F3435" s="193">
        <f t="shared" si="265"/>
        <v>23.778407083846474</v>
      </c>
      <c r="G3435" s="193">
        <f t="shared" si="265"/>
        <v>24.832627657962515</v>
      </c>
      <c r="H3435" s="193">
        <f>MAX(0,D3435-Assumptions!$C$3)*Assumptions!$C$2</f>
        <v>0</v>
      </c>
      <c r="I3435" s="193">
        <f>MAX(0,E3435-Assumptions!$C$3)*Assumptions!$C$2</f>
        <v>0</v>
      </c>
      <c r="J3435" s="193">
        <f>MAX(0,F3435-Assumptions!$C$3)*Assumptions!$C$2</f>
        <v>0</v>
      </c>
      <c r="K3435" s="193">
        <f>MAX(0,G3435-Assumptions!$C$3)*Assumptions!$C$2</f>
        <v>0</v>
      </c>
    </row>
    <row r="3436" spans="1:11">
      <c r="A3436" s="192">
        <f t="shared" si="263"/>
        <v>47991.999999991676</v>
      </c>
      <c r="B3436" s="218">
        <v>19.208191489361706</v>
      </c>
      <c r="C3436" s="219">
        <f t="shared" si="262"/>
        <v>9.2826333929339118E-5</v>
      </c>
      <c r="D3436" s="193">
        <f t="shared" si="265"/>
        <v>20.059790614073556</v>
      </c>
      <c r="E3436" s="193">
        <f t="shared" si="265"/>
        <v>20.949145561326624</v>
      </c>
      <c r="F3436" s="193">
        <f t="shared" si="265"/>
        <v>21.877930243287317</v>
      </c>
      <c r="G3436" s="193">
        <f t="shared" si="265"/>
        <v>22.847892785362617</v>
      </c>
      <c r="H3436" s="193">
        <f>MAX(0,D3436-Assumptions!$C$3)*Assumptions!$C$2</f>
        <v>0</v>
      </c>
      <c r="I3436" s="193">
        <f>MAX(0,E3436-Assumptions!$C$3)*Assumptions!$C$2</f>
        <v>0</v>
      </c>
      <c r="J3436" s="193">
        <f>MAX(0,F3436-Assumptions!$C$3)*Assumptions!$C$2</f>
        <v>0</v>
      </c>
      <c r="K3436" s="193">
        <f>MAX(0,G3436-Assumptions!$C$3)*Assumptions!$C$2</f>
        <v>0</v>
      </c>
    </row>
    <row r="3437" spans="1:11">
      <c r="A3437" s="192">
        <f t="shared" si="263"/>
        <v>47992.041666658341</v>
      </c>
      <c r="B3437" s="218">
        <v>17.355691489361707</v>
      </c>
      <c r="C3437" s="219">
        <f t="shared" si="262"/>
        <v>8.3873862599628582E-5</v>
      </c>
      <c r="D3437" s="193">
        <f t="shared" si="265"/>
        <v>18.1251596451376</v>
      </c>
      <c r="E3437" s="193">
        <f t="shared" si="265"/>
        <v>18.928742330035892</v>
      </c>
      <c r="F3437" s="193">
        <f t="shared" si="265"/>
        <v>19.767952018729513</v>
      </c>
      <c r="G3437" s="193">
        <f t="shared" si="265"/>
        <v>20.644368241767456</v>
      </c>
      <c r="H3437" s="193">
        <f>MAX(0,D3437-Assumptions!$C$3)*Assumptions!$C$2</f>
        <v>0</v>
      </c>
      <c r="I3437" s="193">
        <f>MAX(0,E3437-Assumptions!$C$3)*Assumptions!$C$2</f>
        <v>0</v>
      </c>
      <c r="J3437" s="193">
        <f>MAX(0,F3437-Assumptions!$C$3)*Assumptions!$C$2</f>
        <v>0</v>
      </c>
      <c r="K3437" s="193">
        <f>MAX(0,G3437-Assumptions!$C$3)*Assumptions!$C$2</f>
        <v>0</v>
      </c>
    </row>
    <row r="3438" spans="1:11">
      <c r="A3438" s="192">
        <f t="shared" si="263"/>
        <v>47992.083333325005</v>
      </c>
      <c r="B3438" s="218">
        <v>16.317765957446809</v>
      </c>
      <c r="C3438" s="219">
        <f t="shared" si="262"/>
        <v>7.8857938946812019E-5</v>
      </c>
      <c r="D3438" s="193">
        <f t="shared" si="265"/>
        <v>17.04121747105291</v>
      </c>
      <c r="E3438" s="193">
        <f t="shared" si="265"/>
        <v>17.79674335647583</v>
      </c>
      <c r="F3438" s="193">
        <f t="shared" si="265"/>
        <v>18.585765637594285</v>
      </c>
      <c r="G3438" s="193">
        <f t="shared" si="265"/>
        <v>19.40976938400846</v>
      </c>
      <c r="H3438" s="193">
        <f>MAX(0,D3438-Assumptions!$C$3)*Assumptions!$C$2</f>
        <v>0</v>
      </c>
      <c r="I3438" s="193">
        <f>MAX(0,E3438-Assumptions!$C$3)*Assumptions!$C$2</f>
        <v>0</v>
      </c>
      <c r="J3438" s="193">
        <f>MAX(0,F3438-Assumptions!$C$3)*Assumptions!$C$2</f>
        <v>0</v>
      </c>
      <c r="K3438" s="193">
        <f>MAX(0,G3438-Assumptions!$C$3)*Assumptions!$C$2</f>
        <v>0</v>
      </c>
    </row>
    <row r="3439" spans="1:11">
      <c r="A3439" s="192">
        <f t="shared" si="263"/>
        <v>47992.124999991669</v>
      </c>
      <c r="B3439" s="218">
        <v>15.582021276595746</v>
      </c>
      <c r="C3439" s="219">
        <f t="shared" si="262"/>
        <v>7.5302347496714216E-5</v>
      </c>
      <c r="D3439" s="193">
        <f t="shared" si="265"/>
        <v>16.27285339828402</v>
      </c>
      <c r="E3439" s="193">
        <f t="shared" si="265"/>
        <v>16.994313704331994</v>
      </c>
      <c r="F3439" s="193">
        <f t="shared" si="265"/>
        <v>17.747760101599695</v>
      </c>
      <c r="G3439" s="193">
        <f t="shared" si="265"/>
        <v>18.5346107000274</v>
      </c>
      <c r="H3439" s="193">
        <f>MAX(0,D3439-Assumptions!$C$3)*Assumptions!$C$2</f>
        <v>0</v>
      </c>
      <c r="I3439" s="193">
        <f>MAX(0,E3439-Assumptions!$C$3)*Assumptions!$C$2</f>
        <v>0</v>
      </c>
      <c r="J3439" s="193">
        <f>MAX(0,F3439-Assumptions!$C$3)*Assumptions!$C$2</f>
        <v>0</v>
      </c>
      <c r="K3439" s="193">
        <f>MAX(0,G3439-Assumptions!$C$3)*Assumptions!$C$2</f>
        <v>0</v>
      </c>
    </row>
    <row r="3440" spans="1:11">
      <c r="A3440" s="192">
        <f t="shared" si="263"/>
        <v>47992.166666658333</v>
      </c>
      <c r="B3440" s="218">
        <v>15.371808510638301</v>
      </c>
      <c r="C3440" s="219">
        <f t="shared" si="262"/>
        <v>7.4286464225257708E-5</v>
      </c>
      <c r="D3440" s="193">
        <f t="shared" si="265"/>
        <v>16.053320806064338</v>
      </c>
      <c r="E3440" s="193">
        <f t="shared" si="265"/>
        <v>16.765048089433755</v>
      </c>
      <c r="F3440" s="193">
        <f t="shared" si="265"/>
        <v>17.508329948458385</v>
      </c>
      <c r="G3440" s="193">
        <f t="shared" si="265"/>
        <v>18.284565361747102</v>
      </c>
      <c r="H3440" s="193">
        <f>MAX(0,D3440-Assumptions!$C$3)*Assumptions!$C$2</f>
        <v>0</v>
      </c>
      <c r="I3440" s="193">
        <f>MAX(0,E3440-Assumptions!$C$3)*Assumptions!$C$2</f>
        <v>0</v>
      </c>
      <c r="J3440" s="193">
        <f>MAX(0,F3440-Assumptions!$C$3)*Assumptions!$C$2</f>
        <v>0</v>
      </c>
      <c r="K3440" s="193">
        <f>MAX(0,G3440-Assumptions!$C$3)*Assumptions!$C$2</f>
        <v>0</v>
      </c>
    </row>
    <row r="3441" spans="1:11">
      <c r="A3441" s="192">
        <f t="shared" si="263"/>
        <v>47992.208333324998</v>
      </c>
      <c r="B3441" s="218">
        <v>15.555744680851067</v>
      </c>
      <c r="C3441" s="219">
        <f t="shared" si="262"/>
        <v>7.5175362087782159E-5</v>
      </c>
      <c r="D3441" s="193">
        <f t="shared" si="265"/>
        <v>16.245411824256561</v>
      </c>
      <c r="E3441" s="193">
        <f t="shared" si="265"/>
        <v>16.965655502469716</v>
      </c>
      <c r="F3441" s="193">
        <f t="shared" si="265"/>
        <v>17.717831332457031</v>
      </c>
      <c r="G3441" s="193">
        <f t="shared" si="265"/>
        <v>18.503355032742366</v>
      </c>
      <c r="H3441" s="193">
        <f>MAX(0,D3441-Assumptions!$C$3)*Assumptions!$C$2</f>
        <v>0</v>
      </c>
      <c r="I3441" s="193">
        <f>MAX(0,E3441-Assumptions!$C$3)*Assumptions!$C$2</f>
        <v>0</v>
      </c>
      <c r="J3441" s="193">
        <f>MAX(0,F3441-Assumptions!$C$3)*Assumptions!$C$2</f>
        <v>0</v>
      </c>
      <c r="K3441" s="193">
        <f>MAX(0,G3441-Assumptions!$C$3)*Assumptions!$C$2</f>
        <v>0</v>
      </c>
    </row>
    <row r="3442" spans="1:11">
      <c r="A3442" s="192">
        <f t="shared" si="263"/>
        <v>47992.249999991662</v>
      </c>
      <c r="B3442" s="218">
        <v>16.422872340425538</v>
      </c>
      <c r="C3442" s="219">
        <f t="shared" si="262"/>
        <v>7.93658805825403E-5</v>
      </c>
      <c r="D3442" s="193">
        <f t="shared" si="265"/>
        <v>17.150983767162757</v>
      </c>
      <c r="E3442" s="193">
        <f t="shared" si="265"/>
        <v>17.911376163924956</v>
      </c>
      <c r="F3442" s="193">
        <f t="shared" si="265"/>
        <v>18.705480714164946</v>
      </c>
      <c r="G3442" s="193">
        <f t="shared" si="265"/>
        <v>19.534792053148614</v>
      </c>
      <c r="H3442" s="193">
        <f>MAX(0,D3442-Assumptions!$C$3)*Assumptions!$C$2</f>
        <v>0</v>
      </c>
      <c r="I3442" s="193">
        <f>MAX(0,E3442-Assumptions!$C$3)*Assumptions!$C$2</f>
        <v>0</v>
      </c>
      <c r="J3442" s="193">
        <f>MAX(0,F3442-Assumptions!$C$3)*Assumptions!$C$2</f>
        <v>0</v>
      </c>
      <c r="K3442" s="193">
        <f>MAX(0,G3442-Assumptions!$C$3)*Assumptions!$C$2</f>
        <v>0</v>
      </c>
    </row>
    <row r="3443" spans="1:11">
      <c r="A3443" s="192">
        <f t="shared" si="263"/>
        <v>47992.291666658326</v>
      </c>
      <c r="B3443" s="218">
        <v>18.354202127659576</v>
      </c>
      <c r="C3443" s="219">
        <f t="shared" si="262"/>
        <v>8.8699308139047019E-5</v>
      </c>
      <c r="D3443" s="193">
        <f t="shared" si="265"/>
        <v>19.167939458181092</v>
      </c>
      <c r="E3443" s="193">
        <f t="shared" si="265"/>
        <v>20.017754000802526</v>
      </c>
      <c r="F3443" s="193">
        <f t="shared" si="265"/>
        <v>20.905245246150738</v>
      </c>
      <c r="G3443" s="193">
        <f t="shared" si="265"/>
        <v>21.832083598598889</v>
      </c>
      <c r="H3443" s="193">
        <f>MAX(0,D3443-Assumptions!$C$3)*Assumptions!$C$2</f>
        <v>0</v>
      </c>
      <c r="I3443" s="193">
        <f>MAX(0,E3443-Assumptions!$C$3)*Assumptions!$C$2</f>
        <v>0</v>
      </c>
      <c r="J3443" s="193">
        <f>MAX(0,F3443-Assumptions!$C$3)*Assumptions!$C$2</f>
        <v>0</v>
      </c>
      <c r="K3443" s="193">
        <f>MAX(0,G3443-Assumptions!$C$3)*Assumptions!$C$2</f>
        <v>0</v>
      </c>
    </row>
    <row r="3444" spans="1:11">
      <c r="A3444" s="192">
        <f t="shared" si="263"/>
        <v>47992.33333332499</v>
      </c>
      <c r="B3444" s="218">
        <v>20.088457446808516</v>
      </c>
      <c r="C3444" s="219">
        <f t="shared" si="262"/>
        <v>9.7080345128563287E-5</v>
      </c>
      <c r="D3444" s="193">
        <f t="shared" si="265"/>
        <v>20.979083343993484</v>
      </c>
      <c r="E3444" s="193">
        <f t="shared" si="265"/>
        <v>21.909195323713003</v>
      </c>
      <c r="F3444" s="193">
        <f t="shared" si="265"/>
        <v>22.88054400956656</v>
      </c>
      <c r="G3444" s="193">
        <f t="shared" si="265"/>
        <v>23.894957639411384</v>
      </c>
      <c r="H3444" s="193">
        <f>MAX(0,D3444-Assumptions!$C$3)*Assumptions!$C$2</f>
        <v>0</v>
      </c>
      <c r="I3444" s="193">
        <f>MAX(0,E3444-Assumptions!$C$3)*Assumptions!$C$2</f>
        <v>0</v>
      </c>
      <c r="J3444" s="193">
        <f>MAX(0,F3444-Assumptions!$C$3)*Assumptions!$C$2</f>
        <v>0</v>
      </c>
      <c r="K3444" s="193">
        <f>MAX(0,G3444-Assumptions!$C$3)*Assumptions!$C$2</f>
        <v>0</v>
      </c>
    </row>
    <row r="3445" spans="1:11">
      <c r="A3445" s="192">
        <f t="shared" si="263"/>
        <v>47992.374999991654</v>
      </c>
      <c r="B3445" s="218">
        <v>21.520531914893624</v>
      </c>
      <c r="C3445" s="219">
        <f t="shared" si="262"/>
        <v>1.0400104991536081E-4</v>
      </c>
      <c r="D3445" s="193">
        <f t="shared" si="265"/>
        <v>22.474649128490078</v>
      </c>
      <c r="E3445" s="193">
        <f t="shared" si="265"/>
        <v>23.471067325207262</v>
      </c>
      <c r="F3445" s="193">
        <f t="shared" si="265"/>
        <v>24.511661927841743</v>
      </c>
      <c r="G3445" s="193">
        <f t="shared" si="265"/>
        <v>25.598391506445946</v>
      </c>
      <c r="H3445" s="193">
        <f>MAX(0,D3445-Assumptions!$C$3)*Assumptions!$C$2</f>
        <v>0</v>
      </c>
      <c r="I3445" s="193">
        <f>MAX(0,E3445-Assumptions!$C$3)*Assumptions!$C$2</f>
        <v>0</v>
      </c>
      <c r="J3445" s="193">
        <f>MAX(0,F3445-Assumptions!$C$3)*Assumptions!$C$2</f>
        <v>0</v>
      </c>
      <c r="K3445" s="193">
        <f>MAX(0,G3445-Assumptions!$C$3)*Assumptions!$C$2</f>
        <v>0</v>
      </c>
    </row>
    <row r="3446" spans="1:11">
      <c r="A3446" s="192">
        <f t="shared" si="263"/>
        <v>47992.416666658319</v>
      </c>
      <c r="B3446" s="218">
        <v>22.269414893617025</v>
      </c>
      <c r="C3446" s="219">
        <f t="shared" si="262"/>
        <v>1.0762013406992463E-4</v>
      </c>
      <c r="D3446" s="193">
        <f t="shared" si="265"/>
        <v>23.256733988272696</v>
      </c>
      <c r="E3446" s="193">
        <f t="shared" si="265"/>
        <v>24.287826078282233</v>
      </c>
      <c r="F3446" s="193">
        <f t="shared" si="265"/>
        <v>25.364631848407662</v>
      </c>
      <c r="G3446" s="193">
        <f t="shared" si="265"/>
        <v>26.489178024069517</v>
      </c>
      <c r="H3446" s="193">
        <f>MAX(0,D3446-Assumptions!$C$3)*Assumptions!$C$2</f>
        <v>0</v>
      </c>
      <c r="I3446" s="193">
        <f>MAX(0,E3446-Assumptions!$C$3)*Assumptions!$C$2</f>
        <v>0</v>
      </c>
      <c r="J3446" s="193">
        <f>MAX(0,F3446-Assumptions!$C$3)*Assumptions!$C$2</f>
        <v>0</v>
      </c>
      <c r="K3446" s="193">
        <f>MAX(0,G3446-Assumptions!$C$3)*Assumptions!$C$2</f>
        <v>0</v>
      </c>
    </row>
    <row r="3447" spans="1:11">
      <c r="A3447" s="192">
        <f t="shared" si="263"/>
        <v>47992.458333324983</v>
      </c>
      <c r="B3447" s="218">
        <v>22.900053191489366</v>
      </c>
      <c r="C3447" s="219">
        <f t="shared" si="262"/>
        <v>1.1066778388429418E-4</v>
      </c>
      <c r="D3447" s="193">
        <f t="shared" si="265"/>
        <v>23.915331764931747</v>
      </c>
      <c r="E3447" s="193">
        <f t="shared" si="265"/>
        <v>24.975622922976953</v>
      </c>
      <c r="F3447" s="193">
        <f t="shared" si="265"/>
        <v>26.082922307831595</v>
      </c>
      <c r="G3447" s="193">
        <f t="shared" si="265"/>
        <v>27.239314038910425</v>
      </c>
      <c r="H3447" s="193">
        <f>MAX(0,D3447-Assumptions!$C$3)*Assumptions!$C$2</f>
        <v>0</v>
      </c>
      <c r="I3447" s="193">
        <f>MAX(0,E3447-Assumptions!$C$3)*Assumptions!$C$2</f>
        <v>0</v>
      </c>
      <c r="J3447" s="193">
        <f>MAX(0,F3447-Assumptions!$C$3)*Assumptions!$C$2</f>
        <v>0</v>
      </c>
      <c r="K3447" s="193">
        <f>MAX(0,G3447-Assumptions!$C$3)*Assumptions!$C$2</f>
        <v>0</v>
      </c>
    </row>
    <row r="3448" spans="1:11">
      <c r="A3448" s="192">
        <f t="shared" si="263"/>
        <v>47992.499999991647</v>
      </c>
      <c r="B3448" s="218">
        <v>22.926329787234049</v>
      </c>
      <c r="C3448" s="219">
        <f t="shared" si="262"/>
        <v>1.1079476929322625E-4</v>
      </c>
      <c r="D3448" s="193">
        <f t="shared" si="265"/>
        <v>23.942773338959206</v>
      </c>
      <c r="E3448" s="193">
        <f t="shared" si="265"/>
        <v>25.004281124839235</v>
      </c>
      <c r="F3448" s="193">
        <f t="shared" si="265"/>
        <v>26.112851076974259</v>
      </c>
      <c r="G3448" s="193">
        <f t="shared" si="265"/>
        <v>27.270569706195463</v>
      </c>
      <c r="H3448" s="193">
        <f>MAX(0,D3448-Assumptions!$C$3)*Assumptions!$C$2</f>
        <v>0</v>
      </c>
      <c r="I3448" s="193">
        <f>MAX(0,E3448-Assumptions!$C$3)*Assumptions!$C$2</f>
        <v>0</v>
      </c>
      <c r="J3448" s="193">
        <f>MAX(0,F3448-Assumptions!$C$3)*Assumptions!$C$2</f>
        <v>0</v>
      </c>
      <c r="K3448" s="193">
        <f>MAX(0,G3448-Assumptions!$C$3)*Assumptions!$C$2</f>
        <v>0</v>
      </c>
    </row>
    <row r="3449" spans="1:11">
      <c r="A3449" s="192">
        <f t="shared" si="263"/>
        <v>47992.541666658311</v>
      </c>
      <c r="B3449" s="218">
        <v>22.808085106382983</v>
      </c>
      <c r="C3449" s="219">
        <f t="shared" si="262"/>
        <v>1.1022333495303195E-4</v>
      </c>
      <c r="D3449" s="193">
        <f t="shared" si="265"/>
        <v>23.819286255835635</v>
      </c>
      <c r="E3449" s="193">
        <f t="shared" si="265"/>
        <v>24.875319216458973</v>
      </c>
      <c r="F3449" s="193">
        <f t="shared" si="265"/>
        <v>25.97817161583227</v>
      </c>
      <c r="G3449" s="193">
        <f t="shared" si="265"/>
        <v>27.129919203412793</v>
      </c>
      <c r="H3449" s="193">
        <f>MAX(0,D3449-Assumptions!$C$3)*Assumptions!$C$2</f>
        <v>0</v>
      </c>
      <c r="I3449" s="193">
        <f>MAX(0,E3449-Assumptions!$C$3)*Assumptions!$C$2</f>
        <v>0</v>
      </c>
      <c r="J3449" s="193">
        <f>MAX(0,F3449-Assumptions!$C$3)*Assumptions!$C$2</f>
        <v>0</v>
      </c>
      <c r="K3449" s="193">
        <f>MAX(0,G3449-Assumptions!$C$3)*Assumptions!$C$2</f>
        <v>0</v>
      </c>
    </row>
    <row r="3450" spans="1:11">
      <c r="A3450" s="192">
        <f t="shared" si="263"/>
        <v>47992.583333324976</v>
      </c>
      <c r="B3450" s="218">
        <v>22.282553191489367</v>
      </c>
      <c r="C3450" s="219">
        <f t="shared" si="262"/>
        <v>1.0768362677439065E-4</v>
      </c>
      <c r="D3450" s="193">
        <f t="shared" si="265"/>
        <v>23.270454775286424</v>
      </c>
      <c r="E3450" s="193">
        <f t="shared" si="265"/>
        <v>24.302155179213372</v>
      </c>
      <c r="F3450" s="193">
        <f t="shared" si="265"/>
        <v>25.37959623297899</v>
      </c>
      <c r="G3450" s="193">
        <f t="shared" si="265"/>
        <v>26.504805857712036</v>
      </c>
      <c r="H3450" s="193">
        <f>MAX(0,D3450-Assumptions!$C$3)*Assumptions!$C$2</f>
        <v>0</v>
      </c>
      <c r="I3450" s="193">
        <f>MAX(0,E3450-Assumptions!$C$3)*Assumptions!$C$2</f>
        <v>0</v>
      </c>
      <c r="J3450" s="193">
        <f>MAX(0,F3450-Assumptions!$C$3)*Assumptions!$C$2</f>
        <v>0</v>
      </c>
      <c r="K3450" s="193">
        <f>MAX(0,G3450-Assumptions!$C$3)*Assumptions!$C$2</f>
        <v>0</v>
      </c>
    </row>
    <row r="3451" spans="1:11">
      <c r="A3451" s="192">
        <f t="shared" si="263"/>
        <v>47992.62499999164</v>
      </c>
      <c r="B3451" s="218">
        <v>22.597872340425535</v>
      </c>
      <c r="C3451" s="219">
        <f t="shared" si="262"/>
        <v>1.0920745168157543E-4</v>
      </c>
      <c r="D3451" s="193">
        <f t="shared" si="265"/>
        <v>23.59975366361595</v>
      </c>
      <c r="E3451" s="193">
        <f t="shared" si="265"/>
        <v>24.646053601560734</v>
      </c>
      <c r="F3451" s="193">
        <f t="shared" si="265"/>
        <v>25.73874146269096</v>
      </c>
      <c r="G3451" s="193">
        <f t="shared" si="265"/>
        <v>26.879873865132488</v>
      </c>
      <c r="H3451" s="193">
        <f>MAX(0,D3451-Assumptions!$C$3)*Assumptions!$C$2</f>
        <v>0</v>
      </c>
      <c r="I3451" s="193">
        <f>MAX(0,E3451-Assumptions!$C$3)*Assumptions!$C$2</f>
        <v>0</v>
      </c>
      <c r="J3451" s="193">
        <f>MAX(0,F3451-Assumptions!$C$3)*Assumptions!$C$2</f>
        <v>0</v>
      </c>
      <c r="K3451" s="193">
        <f>MAX(0,G3451-Assumptions!$C$3)*Assumptions!$C$2</f>
        <v>0</v>
      </c>
    </row>
    <row r="3452" spans="1:11">
      <c r="A3452" s="192">
        <f t="shared" si="263"/>
        <v>47992.666666658304</v>
      </c>
      <c r="B3452" s="218">
        <v>22.834361702127662</v>
      </c>
      <c r="C3452" s="219">
        <f t="shared" si="262"/>
        <v>1.1035032036196401E-4</v>
      </c>
      <c r="D3452" s="193">
        <f t="shared" si="265"/>
        <v>23.846727829863092</v>
      </c>
      <c r="E3452" s="193">
        <f t="shared" si="265"/>
        <v>24.903977418321251</v>
      </c>
      <c r="F3452" s="193">
        <f t="shared" si="265"/>
        <v>26.008100384974934</v>
      </c>
      <c r="G3452" s="193">
        <f t="shared" si="265"/>
        <v>27.161174870697828</v>
      </c>
      <c r="H3452" s="193">
        <f>MAX(0,D3452-Assumptions!$C$3)*Assumptions!$C$2</f>
        <v>0</v>
      </c>
      <c r="I3452" s="193">
        <f>MAX(0,E3452-Assumptions!$C$3)*Assumptions!$C$2</f>
        <v>0</v>
      </c>
      <c r="J3452" s="193">
        <f>MAX(0,F3452-Assumptions!$C$3)*Assumptions!$C$2</f>
        <v>0</v>
      </c>
      <c r="K3452" s="193">
        <f>MAX(0,G3452-Assumptions!$C$3)*Assumptions!$C$2</f>
        <v>0</v>
      </c>
    </row>
    <row r="3453" spans="1:11">
      <c r="A3453" s="192">
        <f t="shared" si="263"/>
        <v>47992.708333324968</v>
      </c>
      <c r="B3453" s="218">
        <v>23.267925531914898</v>
      </c>
      <c r="C3453" s="219">
        <f t="shared" si="262"/>
        <v>1.1244557960934308E-4</v>
      </c>
      <c r="D3453" s="193">
        <f t="shared" si="265"/>
        <v>24.299513801316191</v>
      </c>
      <c r="E3453" s="193">
        <f t="shared" si="265"/>
        <v>25.376837749048871</v>
      </c>
      <c r="F3453" s="193">
        <f t="shared" si="265"/>
        <v>26.50192507582889</v>
      </c>
      <c r="G3453" s="193">
        <f t="shared" si="265"/>
        <v>27.676893380900953</v>
      </c>
      <c r="H3453" s="193">
        <f>MAX(0,D3453-Assumptions!$C$3)*Assumptions!$C$2</f>
        <v>0</v>
      </c>
      <c r="I3453" s="193">
        <f>MAX(0,E3453-Assumptions!$C$3)*Assumptions!$C$2</f>
        <v>0</v>
      </c>
      <c r="J3453" s="193">
        <f>MAX(0,F3453-Assumptions!$C$3)*Assumptions!$C$2</f>
        <v>0</v>
      </c>
      <c r="K3453" s="193">
        <f>MAX(0,G3453-Assumptions!$C$3)*Assumptions!$C$2</f>
        <v>0</v>
      </c>
    </row>
    <row r="3454" spans="1:11">
      <c r="A3454" s="192">
        <f t="shared" si="263"/>
        <v>47992.749999991633</v>
      </c>
      <c r="B3454" s="218">
        <v>23.412446808510641</v>
      </c>
      <c r="C3454" s="219">
        <f t="shared" si="262"/>
        <v>1.1314399935846942E-4</v>
      </c>
      <c r="D3454" s="193">
        <f t="shared" si="265"/>
        <v>24.450442458467219</v>
      </c>
      <c r="E3454" s="193">
        <f t="shared" si="265"/>
        <v>25.534457859291408</v>
      </c>
      <c r="F3454" s="193">
        <f t="shared" si="265"/>
        <v>26.666533306113536</v>
      </c>
      <c r="G3454" s="193">
        <f t="shared" si="265"/>
        <v>27.848799550968657</v>
      </c>
      <c r="H3454" s="193">
        <f>MAX(0,D3454-Assumptions!$C$3)*Assumptions!$C$2</f>
        <v>0</v>
      </c>
      <c r="I3454" s="193">
        <f>MAX(0,E3454-Assumptions!$C$3)*Assumptions!$C$2</f>
        <v>0</v>
      </c>
      <c r="J3454" s="193">
        <f>MAX(0,F3454-Assumptions!$C$3)*Assumptions!$C$2</f>
        <v>0</v>
      </c>
      <c r="K3454" s="193">
        <f>MAX(0,G3454-Assumptions!$C$3)*Assumptions!$C$2</f>
        <v>0</v>
      </c>
    </row>
    <row r="3455" spans="1:11">
      <c r="A3455" s="192">
        <f t="shared" si="263"/>
        <v>47992.791666658297</v>
      </c>
      <c r="B3455" s="218">
        <v>22.37452127659575</v>
      </c>
      <c r="C3455" s="219">
        <f t="shared" si="262"/>
        <v>1.0812807570565289E-4</v>
      </c>
      <c r="D3455" s="193">
        <f t="shared" ref="D3455:D3518" si="266">$C3455*D$2</f>
        <v>23.366500284382539</v>
      </c>
      <c r="E3455" s="193">
        <f t="shared" ref="E3455:G3486" si="267">$C3455*E$2</f>
        <v>24.402458885731356</v>
      </c>
      <c r="F3455" s="193">
        <f t="shared" si="267"/>
        <v>25.484346924978318</v>
      </c>
      <c r="G3455" s="193">
        <f t="shared" si="267"/>
        <v>26.614200693209671</v>
      </c>
      <c r="H3455" s="193">
        <f>MAX(0,D3455-Assumptions!$C$3)*Assumptions!$C$2</f>
        <v>0</v>
      </c>
      <c r="I3455" s="193">
        <f>MAX(0,E3455-Assumptions!$C$3)*Assumptions!$C$2</f>
        <v>0</v>
      </c>
      <c r="J3455" s="193">
        <f>MAX(0,F3455-Assumptions!$C$3)*Assumptions!$C$2</f>
        <v>0</v>
      </c>
      <c r="K3455" s="193">
        <f>MAX(0,G3455-Assumptions!$C$3)*Assumptions!$C$2</f>
        <v>0</v>
      </c>
    </row>
    <row r="3456" spans="1:11">
      <c r="A3456" s="192">
        <f t="shared" si="263"/>
        <v>47992.833333324961</v>
      </c>
      <c r="B3456" s="218">
        <v>22.282553191489367</v>
      </c>
      <c r="C3456" s="219">
        <f t="shared" si="262"/>
        <v>1.0768362677439065E-4</v>
      </c>
      <c r="D3456" s="193">
        <f t="shared" si="266"/>
        <v>23.270454775286424</v>
      </c>
      <c r="E3456" s="193">
        <f t="shared" si="267"/>
        <v>24.302155179213372</v>
      </c>
      <c r="F3456" s="193">
        <f t="shared" si="267"/>
        <v>25.37959623297899</v>
      </c>
      <c r="G3456" s="193">
        <f t="shared" si="267"/>
        <v>26.504805857712036</v>
      </c>
      <c r="H3456" s="193">
        <f>MAX(0,D3456-Assumptions!$C$3)*Assumptions!$C$2</f>
        <v>0</v>
      </c>
      <c r="I3456" s="193">
        <f>MAX(0,E3456-Assumptions!$C$3)*Assumptions!$C$2</f>
        <v>0</v>
      </c>
      <c r="J3456" s="193">
        <f>MAX(0,F3456-Assumptions!$C$3)*Assumptions!$C$2</f>
        <v>0</v>
      </c>
      <c r="K3456" s="193">
        <f>MAX(0,G3456-Assumptions!$C$3)*Assumptions!$C$2</f>
        <v>0</v>
      </c>
    </row>
    <row r="3457" spans="1:11">
      <c r="A3457" s="192">
        <f t="shared" si="263"/>
        <v>47992.874999991625</v>
      </c>
      <c r="B3457" s="218">
        <v>22.742393617021282</v>
      </c>
      <c r="C3457" s="219">
        <f t="shared" si="262"/>
        <v>1.0990587143070179E-4</v>
      </c>
      <c r="D3457" s="193">
        <f t="shared" si="266"/>
        <v>23.750682320766984</v>
      </c>
      <c r="E3457" s="193">
        <f t="shared" si="267"/>
        <v>24.803673711803274</v>
      </c>
      <c r="F3457" s="193">
        <f t="shared" si="267"/>
        <v>25.903349692975613</v>
      </c>
      <c r="G3457" s="193">
        <f t="shared" si="267"/>
        <v>27.051780035200199</v>
      </c>
      <c r="H3457" s="193">
        <f>MAX(0,D3457-Assumptions!$C$3)*Assumptions!$C$2</f>
        <v>0</v>
      </c>
      <c r="I3457" s="193">
        <f>MAX(0,E3457-Assumptions!$C$3)*Assumptions!$C$2</f>
        <v>0</v>
      </c>
      <c r="J3457" s="193">
        <f>MAX(0,F3457-Assumptions!$C$3)*Assumptions!$C$2</f>
        <v>0</v>
      </c>
      <c r="K3457" s="193">
        <f>MAX(0,G3457-Assumptions!$C$3)*Assumptions!$C$2</f>
        <v>0</v>
      </c>
    </row>
    <row r="3458" spans="1:11">
      <c r="A3458" s="192">
        <f t="shared" si="263"/>
        <v>47992.91666665829</v>
      </c>
      <c r="B3458" s="218">
        <v>21.743882978723409</v>
      </c>
      <c r="C3458" s="219">
        <f t="shared" si="262"/>
        <v>1.0508042589128334E-4</v>
      </c>
      <c r="D3458" s="193">
        <f t="shared" si="266"/>
        <v>22.707902507723489</v>
      </c>
      <c r="E3458" s="193">
        <f t="shared" si="267"/>
        <v>23.714662041036636</v>
      </c>
      <c r="F3458" s="193">
        <f t="shared" si="267"/>
        <v>24.766056465554385</v>
      </c>
      <c r="G3458" s="193">
        <f t="shared" si="267"/>
        <v>25.864064678368763</v>
      </c>
      <c r="H3458" s="193">
        <f>MAX(0,D3458-Assumptions!$C$3)*Assumptions!$C$2</f>
        <v>0</v>
      </c>
      <c r="I3458" s="193">
        <f>MAX(0,E3458-Assumptions!$C$3)*Assumptions!$C$2</f>
        <v>0</v>
      </c>
      <c r="J3458" s="193">
        <f>MAX(0,F3458-Assumptions!$C$3)*Assumptions!$C$2</f>
        <v>0</v>
      </c>
      <c r="K3458" s="193">
        <f>MAX(0,G3458-Assumptions!$C$3)*Assumptions!$C$2</f>
        <v>0</v>
      </c>
    </row>
    <row r="3459" spans="1:11">
      <c r="A3459" s="192">
        <f t="shared" si="263"/>
        <v>47992.958333324954</v>
      </c>
      <c r="B3459" s="218">
        <v>20.035904255319153</v>
      </c>
      <c r="C3459" s="219">
        <f t="shared" si="262"/>
        <v>9.6826374310699146E-5</v>
      </c>
      <c r="D3459" s="193">
        <f t="shared" si="266"/>
        <v>20.92420019593856</v>
      </c>
      <c r="E3459" s="193">
        <f t="shared" si="267"/>
        <v>21.85187891998844</v>
      </c>
      <c r="F3459" s="193">
        <f t="shared" si="267"/>
        <v>22.820686471281228</v>
      </c>
      <c r="G3459" s="193">
        <f t="shared" si="267"/>
        <v>23.832446304841305</v>
      </c>
      <c r="H3459" s="193">
        <f>MAX(0,D3459-Assumptions!$C$3)*Assumptions!$C$2</f>
        <v>0</v>
      </c>
      <c r="I3459" s="193">
        <f>MAX(0,E3459-Assumptions!$C$3)*Assumptions!$C$2</f>
        <v>0</v>
      </c>
      <c r="J3459" s="193">
        <f>MAX(0,F3459-Assumptions!$C$3)*Assumptions!$C$2</f>
        <v>0</v>
      </c>
      <c r="K3459" s="193">
        <f>MAX(0,G3459-Assumptions!$C$3)*Assumptions!$C$2</f>
        <v>0</v>
      </c>
    </row>
    <row r="3460" spans="1:11">
      <c r="A3460" s="192">
        <f t="shared" si="263"/>
        <v>47992.999999991618</v>
      </c>
      <c r="B3460" s="218">
        <v>18.288510638297875</v>
      </c>
      <c r="C3460" s="219">
        <f t="shared" si="262"/>
        <v>8.8381844616716864E-5</v>
      </c>
      <c r="D3460" s="193">
        <f t="shared" si="266"/>
        <v>19.099335523112444</v>
      </c>
      <c r="E3460" s="193">
        <f t="shared" si="267"/>
        <v>19.946108496146827</v>
      </c>
      <c r="F3460" s="193">
        <f t="shared" si="267"/>
        <v>20.830423323294081</v>
      </c>
      <c r="G3460" s="193">
        <f t="shared" si="267"/>
        <v>21.753944430386294</v>
      </c>
      <c r="H3460" s="193">
        <f>MAX(0,D3460-Assumptions!$C$3)*Assumptions!$C$2</f>
        <v>0</v>
      </c>
      <c r="I3460" s="193">
        <f>MAX(0,E3460-Assumptions!$C$3)*Assumptions!$C$2</f>
        <v>0</v>
      </c>
      <c r="J3460" s="193">
        <f>MAX(0,F3460-Assumptions!$C$3)*Assumptions!$C$2</f>
        <v>0</v>
      </c>
      <c r="K3460" s="193">
        <f>MAX(0,G3460-Assumptions!$C$3)*Assumptions!$C$2</f>
        <v>0</v>
      </c>
    </row>
    <row r="3461" spans="1:11">
      <c r="A3461" s="192">
        <f t="shared" si="263"/>
        <v>47993.041666658282</v>
      </c>
      <c r="B3461" s="218">
        <v>16.61994680851064</v>
      </c>
      <c r="C3461" s="219">
        <f t="shared" ref="C3461:C3524" si="268">B3461/$B$2</f>
        <v>8.0318271149530765E-5</v>
      </c>
      <c r="D3461" s="193">
        <f t="shared" si="266"/>
        <v>17.356795572368707</v>
      </c>
      <c r="E3461" s="193">
        <f t="shared" si="267"/>
        <v>18.126312677892049</v>
      </c>
      <c r="F3461" s="193">
        <f t="shared" si="267"/>
        <v>18.92994648273492</v>
      </c>
      <c r="G3461" s="193">
        <f t="shared" si="267"/>
        <v>19.769209557786393</v>
      </c>
      <c r="H3461" s="193">
        <f>MAX(0,D3461-Assumptions!$C$3)*Assumptions!$C$2</f>
        <v>0</v>
      </c>
      <c r="I3461" s="193">
        <f>MAX(0,E3461-Assumptions!$C$3)*Assumptions!$C$2</f>
        <v>0</v>
      </c>
      <c r="J3461" s="193">
        <f>MAX(0,F3461-Assumptions!$C$3)*Assumptions!$C$2</f>
        <v>0</v>
      </c>
      <c r="K3461" s="193">
        <f>MAX(0,G3461-Assumptions!$C$3)*Assumptions!$C$2</f>
        <v>0</v>
      </c>
    </row>
    <row r="3462" spans="1:11">
      <c r="A3462" s="192">
        <f t="shared" ref="A3462:A3525" si="269">A3461 + TIME(1,0,0)</f>
        <v>47993.083333324947</v>
      </c>
      <c r="B3462" s="218">
        <v>15.621436170212769</v>
      </c>
      <c r="C3462" s="219">
        <f t="shared" si="268"/>
        <v>7.5492825610112314E-5</v>
      </c>
      <c r="D3462" s="193">
        <f t="shared" si="266"/>
        <v>16.314015759325212</v>
      </c>
      <c r="E3462" s="193">
        <f t="shared" si="267"/>
        <v>17.037301007125414</v>
      </c>
      <c r="F3462" s="193">
        <f t="shared" si="267"/>
        <v>17.792653255313692</v>
      </c>
      <c r="G3462" s="193">
        <f t="shared" si="267"/>
        <v>18.581494200954957</v>
      </c>
      <c r="H3462" s="193">
        <f>MAX(0,D3462-Assumptions!$C$3)*Assumptions!$C$2</f>
        <v>0</v>
      </c>
      <c r="I3462" s="193">
        <f>MAX(0,E3462-Assumptions!$C$3)*Assumptions!$C$2</f>
        <v>0</v>
      </c>
      <c r="J3462" s="193">
        <f>MAX(0,F3462-Assumptions!$C$3)*Assumptions!$C$2</f>
        <v>0</v>
      </c>
      <c r="K3462" s="193">
        <f>MAX(0,G3462-Assumptions!$C$3)*Assumptions!$C$2</f>
        <v>0</v>
      </c>
    </row>
    <row r="3463" spans="1:11">
      <c r="A3463" s="192">
        <f t="shared" si="269"/>
        <v>47993.124999991611</v>
      </c>
      <c r="B3463" s="218">
        <v>15.095904255319152</v>
      </c>
      <c r="C3463" s="219">
        <f t="shared" si="268"/>
        <v>7.2953117431471032E-5</v>
      </c>
      <c r="D3463" s="193">
        <f t="shared" si="266"/>
        <v>15.765184278776005</v>
      </c>
      <c r="E3463" s="193">
        <f t="shared" si="267"/>
        <v>16.464136969879817</v>
      </c>
      <c r="F3463" s="193">
        <f t="shared" si="267"/>
        <v>17.194077872460415</v>
      </c>
      <c r="G3463" s="193">
        <f t="shared" si="267"/>
        <v>17.956380855254203</v>
      </c>
      <c r="H3463" s="193">
        <f>MAX(0,D3463-Assumptions!$C$3)*Assumptions!$C$2</f>
        <v>0</v>
      </c>
      <c r="I3463" s="193">
        <f>MAX(0,E3463-Assumptions!$C$3)*Assumptions!$C$2</f>
        <v>0</v>
      </c>
      <c r="J3463" s="193">
        <f>MAX(0,F3463-Assumptions!$C$3)*Assumptions!$C$2</f>
        <v>0</v>
      </c>
      <c r="K3463" s="193">
        <f>MAX(0,G3463-Assumptions!$C$3)*Assumptions!$C$2</f>
        <v>0</v>
      </c>
    </row>
    <row r="3464" spans="1:11">
      <c r="A3464" s="192">
        <f t="shared" si="269"/>
        <v>47993.166666658275</v>
      </c>
      <c r="B3464" s="218">
        <v>14.872553191489361</v>
      </c>
      <c r="C3464" s="219">
        <f t="shared" si="268"/>
        <v>7.1873741455548469E-5</v>
      </c>
      <c r="D3464" s="193">
        <f t="shared" si="266"/>
        <v>15.531930899542587</v>
      </c>
      <c r="E3464" s="193">
        <f t="shared" si="267"/>
        <v>16.220542254050432</v>
      </c>
      <c r="F3464" s="193">
        <f t="shared" si="267"/>
        <v>16.93968333474777</v>
      </c>
      <c r="G3464" s="193">
        <f t="shared" si="267"/>
        <v>17.690707683331379</v>
      </c>
      <c r="H3464" s="193">
        <f>MAX(0,D3464-Assumptions!$C$3)*Assumptions!$C$2</f>
        <v>0</v>
      </c>
      <c r="I3464" s="193">
        <f>MAX(0,E3464-Assumptions!$C$3)*Assumptions!$C$2</f>
        <v>0</v>
      </c>
      <c r="J3464" s="193">
        <f>MAX(0,F3464-Assumptions!$C$3)*Assumptions!$C$2</f>
        <v>0</v>
      </c>
      <c r="K3464" s="193">
        <f>MAX(0,G3464-Assumptions!$C$3)*Assumptions!$C$2</f>
        <v>0</v>
      </c>
    </row>
    <row r="3465" spans="1:11">
      <c r="A3465" s="192">
        <f t="shared" si="269"/>
        <v>47993.208333324939</v>
      </c>
      <c r="B3465" s="218">
        <v>14.872553191489365</v>
      </c>
      <c r="C3465" s="219">
        <f t="shared" si="268"/>
        <v>7.1873741455548483E-5</v>
      </c>
      <c r="D3465" s="193">
        <f t="shared" si="266"/>
        <v>15.531930899542591</v>
      </c>
      <c r="E3465" s="193">
        <f t="shared" si="267"/>
        <v>16.220542254050436</v>
      </c>
      <c r="F3465" s="193">
        <f t="shared" si="267"/>
        <v>16.93968333474777</v>
      </c>
      <c r="G3465" s="193">
        <f t="shared" si="267"/>
        <v>17.690707683331382</v>
      </c>
      <c r="H3465" s="193">
        <f>MAX(0,D3465-Assumptions!$C$3)*Assumptions!$C$2</f>
        <v>0</v>
      </c>
      <c r="I3465" s="193">
        <f>MAX(0,E3465-Assumptions!$C$3)*Assumptions!$C$2</f>
        <v>0</v>
      </c>
      <c r="J3465" s="193">
        <f>MAX(0,F3465-Assumptions!$C$3)*Assumptions!$C$2</f>
        <v>0</v>
      </c>
      <c r="K3465" s="193">
        <f>MAX(0,G3465-Assumptions!$C$3)*Assumptions!$C$2</f>
        <v>0</v>
      </c>
    </row>
    <row r="3466" spans="1:11">
      <c r="A3466" s="192">
        <f t="shared" si="269"/>
        <v>47993.249999991604</v>
      </c>
      <c r="B3466" s="218">
        <v>15.292978723404259</v>
      </c>
      <c r="C3466" s="219">
        <f t="shared" si="268"/>
        <v>7.3905507998461511E-5</v>
      </c>
      <c r="D3466" s="193">
        <f t="shared" si="266"/>
        <v>15.970996083981957</v>
      </c>
      <c r="E3466" s="193">
        <f t="shared" si="267"/>
        <v>16.679073483846913</v>
      </c>
      <c r="F3466" s="193">
        <f t="shared" si="267"/>
        <v>17.418543641030393</v>
      </c>
      <c r="G3466" s="193">
        <f t="shared" si="267"/>
        <v>18.190798359891986</v>
      </c>
      <c r="H3466" s="193">
        <f>MAX(0,D3466-Assumptions!$C$3)*Assumptions!$C$2</f>
        <v>0</v>
      </c>
      <c r="I3466" s="193">
        <f>MAX(0,E3466-Assumptions!$C$3)*Assumptions!$C$2</f>
        <v>0</v>
      </c>
      <c r="J3466" s="193">
        <f>MAX(0,F3466-Assumptions!$C$3)*Assumptions!$C$2</f>
        <v>0</v>
      </c>
      <c r="K3466" s="193">
        <f>MAX(0,G3466-Assumptions!$C$3)*Assumptions!$C$2</f>
        <v>0</v>
      </c>
    </row>
    <row r="3467" spans="1:11">
      <c r="A3467" s="192">
        <f t="shared" si="269"/>
        <v>47993.291666658268</v>
      </c>
      <c r="B3467" s="218">
        <v>17.027234042553197</v>
      </c>
      <c r="C3467" s="219">
        <f t="shared" si="268"/>
        <v>8.2286544987977779E-5</v>
      </c>
      <c r="D3467" s="193">
        <f t="shared" si="266"/>
        <v>17.782139969794347</v>
      </c>
      <c r="E3467" s="193">
        <f t="shared" si="267"/>
        <v>18.570514806757391</v>
      </c>
      <c r="F3467" s="193">
        <f t="shared" si="267"/>
        <v>19.393842404446215</v>
      </c>
      <c r="G3467" s="193">
        <f t="shared" si="267"/>
        <v>20.253672400704485</v>
      </c>
      <c r="H3467" s="193">
        <f>MAX(0,D3467-Assumptions!$C$3)*Assumptions!$C$2</f>
        <v>0</v>
      </c>
      <c r="I3467" s="193">
        <f>MAX(0,E3467-Assumptions!$C$3)*Assumptions!$C$2</f>
        <v>0</v>
      </c>
      <c r="J3467" s="193">
        <f>MAX(0,F3467-Assumptions!$C$3)*Assumptions!$C$2</f>
        <v>0</v>
      </c>
      <c r="K3467" s="193">
        <f>MAX(0,G3467-Assumptions!$C$3)*Assumptions!$C$2</f>
        <v>0</v>
      </c>
    </row>
    <row r="3468" spans="1:11">
      <c r="A3468" s="192">
        <f t="shared" si="269"/>
        <v>47993.333333324932</v>
      </c>
      <c r="B3468" s="218">
        <v>18.485585106382981</v>
      </c>
      <c r="C3468" s="219">
        <f t="shared" si="268"/>
        <v>8.9334235183707343E-5</v>
      </c>
      <c r="D3468" s="193">
        <f t="shared" si="266"/>
        <v>19.305147328318395</v>
      </c>
      <c r="E3468" s="193">
        <f t="shared" si="267"/>
        <v>20.161045010113924</v>
      </c>
      <c r="F3468" s="193">
        <f t="shared" si="267"/>
        <v>21.054889091864059</v>
      </c>
      <c r="G3468" s="193">
        <f t="shared" si="267"/>
        <v>21.988361935024077</v>
      </c>
      <c r="H3468" s="193">
        <f>MAX(0,D3468-Assumptions!$C$3)*Assumptions!$C$2</f>
        <v>0</v>
      </c>
      <c r="I3468" s="193">
        <f>MAX(0,E3468-Assumptions!$C$3)*Assumptions!$C$2</f>
        <v>0</v>
      </c>
      <c r="J3468" s="193">
        <f>MAX(0,F3468-Assumptions!$C$3)*Assumptions!$C$2</f>
        <v>0</v>
      </c>
      <c r="K3468" s="193">
        <f>MAX(0,G3468-Assumptions!$C$3)*Assumptions!$C$2</f>
        <v>0</v>
      </c>
    </row>
    <row r="3469" spans="1:11">
      <c r="A3469" s="192">
        <f t="shared" si="269"/>
        <v>47993.374999991596</v>
      </c>
      <c r="B3469" s="218">
        <v>19.98335106382979</v>
      </c>
      <c r="C3469" s="219">
        <f t="shared" si="268"/>
        <v>9.657240349283502E-5</v>
      </c>
      <c r="D3469" s="193">
        <f t="shared" si="266"/>
        <v>20.869317047883641</v>
      </c>
      <c r="E3469" s="193">
        <f t="shared" si="267"/>
        <v>21.794562516263881</v>
      </c>
      <c r="F3469" s="193">
        <f t="shared" si="267"/>
        <v>22.760828932995899</v>
      </c>
      <c r="G3469" s="193">
        <f t="shared" si="267"/>
        <v>23.76993497027123</v>
      </c>
      <c r="H3469" s="193">
        <f>MAX(0,D3469-Assumptions!$C$3)*Assumptions!$C$2</f>
        <v>0</v>
      </c>
      <c r="I3469" s="193">
        <f>MAX(0,E3469-Assumptions!$C$3)*Assumptions!$C$2</f>
        <v>0</v>
      </c>
      <c r="J3469" s="193">
        <f>MAX(0,F3469-Assumptions!$C$3)*Assumptions!$C$2</f>
        <v>0</v>
      </c>
      <c r="K3469" s="193">
        <f>MAX(0,G3469-Assumptions!$C$3)*Assumptions!$C$2</f>
        <v>0</v>
      </c>
    </row>
    <row r="3470" spans="1:11">
      <c r="A3470" s="192">
        <f t="shared" si="269"/>
        <v>47993.416666658261</v>
      </c>
      <c r="B3470" s="218">
        <v>20.9293085106383</v>
      </c>
      <c r="C3470" s="219">
        <f t="shared" si="268"/>
        <v>1.0114387821438933E-4</v>
      </c>
      <c r="D3470" s="193">
        <f t="shared" si="266"/>
        <v>21.857213712872213</v>
      </c>
      <c r="E3470" s="193">
        <f t="shared" si="267"/>
        <v>22.826257783305955</v>
      </c>
      <c r="F3470" s="193">
        <f t="shared" si="267"/>
        <v>23.838264622131799</v>
      </c>
      <c r="G3470" s="193">
        <f t="shared" si="267"/>
        <v>24.895138992532587</v>
      </c>
      <c r="H3470" s="193">
        <f>MAX(0,D3470-Assumptions!$C$3)*Assumptions!$C$2</f>
        <v>0</v>
      </c>
      <c r="I3470" s="193">
        <f>MAX(0,E3470-Assumptions!$C$3)*Assumptions!$C$2</f>
        <v>0</v>
      </c>
      <c r="J3470" s="193">
        <f>MAX(0,F3470-Assumptions!$C$3)*Assumptions!$C$2</f>
        <v>0</v>
      </c>
      <c r="K3470" s="193">
        <f>MAX(0,G3470-Assumptions!$C$3)*Assumptions!$C$2</f>
        <v>0</v>
      </c>
    </row>
    <row r="3471" spans="1:11">
      <c r="A3471" s="192">
        <f t="shared" si="269"/>
        <v>47993.458333324925</v>
      </c>
      <c r="B3471" s="218">
        <v>22.321968085106384</v>
      </c>
      <c r="C3471" s="219">
        <f t="shared" si="268"/>
        <v>1.0787410488778874E-4</v>
      </c>
      <c r="D3471" s="193">
        <f t="shared" si="266"/>
        <v>23.311617136327612</v>
      </c>
      <c r="E3471" s="193">
        <f t="shared" si="267"/>
        <v>24.345142482006789</v>
      </c>
      <c r="F3471" s="193">
        <f t="shared" si="267"/>
        <v>25.424489386692983</v>
      </c>
      <c r="G3471" s="193">
        <f t="shared" si="267"/>
        <v>26.551689358639589</v>
      </c>
      <c r="H3471" s="193">
        <f>MAX(0,D3471-Assumptions!$C$3)*Assumptions!$C$2</f>
        <v>0</v>
      </c>
      <c r="I3471" s="193">
        <f>MAX(0,E3471-Assumptions!$C$3)*Assumptions!$C$2</f>
        <v>0</v>
      </c>
      <c r="J3471" s="193">
        <f>MAX(0,F3471-Assumptions!$C$3)*Assumptions!$C$2</f>
        <v>0</v>
      </c>
      <c r="K3471" s="193">
        <f>MAX(0,G3471-Assumptions!$C$3)*Assumptions!$C$2</f>
        <v>0</v>
      </c>
    </row>
    <row r="3472" spans="1:11">
      <c r="A3472" s="192">
        <f t="shared" si="269"/>
        <v>47993.499999991589</v>
      </c>
      <c r="B3472" s="218">
        <v>22.637287234042557</v>
      </c>
      <c r="C3472" s="219">
        <f t="shared" si="268"/>
        <v>1.0939792979497353E-4</v>
      </c>
      <c r="D3472" s="193">
        <f t="shared" si="266"/>
        <v>23.640916024657141</v>
      </c>
      <c r="E3472" s="193">
        <f t="shared" si="267"/>
        <v>24.689040904354151</v>
      </c>
      <c r="F3472" s="193">
        <f t="shared" si="267"/>
        <v>25.783634616404957</v>
      </c>
      <c r="G3472" s="193">
        <f t="shared" si="267"/>
        <v>26.926757366060045</v>
      </c>
      <c r="H3472" s="193">
        <f>MAX(0,D3472-Assumptions!$C$3)*Assumptions!$C$2</f>
        <v>0</v>
      </c>
      <c r="I3472" s="193">
        <f>MAX(0,E3472-Assumptions!$C$3)*Assumptions!$C$2</f>
        <v>0</v>
      </c>
      <c r="J3472" s="193">
        <f>MAX(0,F3472-Assumptions!$C$3)*Assumptions!$C$2</f>
        <v>0</v>
      </c>
      <c r="K3472" s="193">
        <f>MAX(0,G3472-Assumptions!$C$3)*Assumptions!$C$2</f>
        <v>0</v>
      </c>
    </row>
    <row r="3473" spans="1:11">
      <c r="A3473" s="192">
        <f t="shared" si="269"/>
        <v>47993.541666658253</v>
      </c>
      <c r="B3473" s="218">
        <v>22.992021276595747</v>
      </c>
      <c r="C3473" s="219">
        <f t="shared" si="268"/>
        <v>1.1111223281555639E-4</v>
      </c>
      <c r="D3473" s="193">
        <f t="shared" si="266"/>
        <v>24.011377274027854</v>
      </c>
      <c r="E3473" s="193">
        <f t="shared" si="267"/>
        <v>25.07592662949493</v>
      </c>
      <c r="F3473" s="193">
        <f t="shared" si="267"/>
        <v>26.187672999830916</v>
      </c>
      <c r="G3473" s="193">
        <f t="shared" si="267"/>
        <v>27.348708874408054</v>
      </c>
      <c r="H3473" s="193">
        <f>MAX(0,D3473-Assumptions!$C$3)*Assumptions!$C$2</f>
        <v>0</v>
      </c>
      <c r="I3473" s="193">
        <f>MAX(0,E3473-Assumptions!$C$3)*Assumptions!$C$2</f>
        <v>0</v>
      </c>
      <c r="J3473" s="193">
        <f>MAX(0,F3473-Assumptions!$C$3)*Assumptions!$C$2</f>
        <v>0</v>
      </c>
      <c r="K3473" s="193">
        <f>MAX(0,G3473-Assumptions!$C$3)*Assumptions!$C$2</f>
        <v>0</v>
      </c>
    </row>
    <row r="3474" spans="1:11">
      <c r="A3474" s="192">
        <f t="shared" si="269"/>
        <v>47993.583333324917</v>
      </c>
      <c r="B3474" s="218">
        <v>22.873776595744683</v>
      </c>
      <c r="C3474" s="219">
        <f t="shared" si="268"/>
        <v>1.1054079847536209E-4</v>
      </c>
      <c r="D3474" s="193">
        <f t="shared" si="266"/>
        <v>23.88789019090428</v>
      </c>
      <c r="E3474" s="193">
        <f t="shared" si="267"/>
        <v>24.946964721114668</v>
      </c>
      <c r="F3474" s="193">
        <f t="shared" si="267"/>
        <v>26.052993538688927</v>
      </c>
      <c r="G3474" s="193">
        <f t="shared" si="267"/>
        <v>27.208058371625381</v>
      </c>
      <c r="H3474" s="193">
        <f>MAX(0,D3474-Assumptions!$C$3)*Assumptions!$C$2</f>
        <v>0</v>
      </c>
      <c r="I3474" s="193">
        <f>MAX(0,E3474-Assumptions!$C$3)*Assumptions!$C$2</f>
        <v>0</v>
      </c>
      <c r="J3474" s="193">
        <f>MAX(0,F3474-Assumptions!$C$3)*Assumptions!$C$2</f>
        <v>0</v>
      </c>
      <c r="K3474" s="193">
        <f>MAX(0,G3474-Assumptions!$C$3)*Assumptions!$C$2</f>
        <v>0</v>
      </c>
    </row>
    <row r="3475" spans="1:11">
      <c r="A3475" s="192">
        <f t="shared" si="269"/>
        <v>47993.624999991582</v>
      </c>
      <c r="B3475" s="218">
        <v>23.215372340425539</v>
      </c>
      <c r="C3475" s="219">
        <f t="shared" si="268"/>
        <v>1.1219160879147896E-4</v>
      </c>
      <c r="D3475" s="193">
        <f t="shared" si="266"/>
        <v>24.244630653261272</v>
      </c>
      <c r="E3475" s="193">
        <f t="shared" si="267"/>
        <v>25.319521345324315</v>
      </c>
      <c r="F3475" s="193">
        <f t="shared" si="267"/>
        <v>26.442067537543565</v>
      </c>
      <c r="G3475" s="193">
        <f t="shared" si="267"/>
        <v>27.614382046330881</v>
      </c>
      <c r="H3475" s="193">
        <f>MAX(0,D3475-Assumptions!$C$3)*Assumptions!$C$2</f>
        <v>0</v>
      </c>
      <c r="I3475" s="193">
        <f>MAX(0,E3475-Assumptions!$C$3)*Assumptions!$C$2</f>
        <v>0</v>
      </c>
      <c r="J3475" s="193">
        <f>MAX(0,F3475-Assumptions!$C$3)*Assumptions!$C$2</f>
        <v>0</v>
      </c>
      <c r="K3475" s="193">
        <f>MAX(0,G3475-Assumptions!$C$3)*Assumptions!$C$2</f>
        <v>0</v>
      </c>
    </row>
    <row r="3476" spans="1:11">
      <c r="A3476" s="192">
        <f t="shared" si="269"/>
        <v>47993.666666658246</v>
      </c>
      <c r="B3476" s="218">
        <v>24.043085106382978</v>
      </c>
      <c r="C3476" s="219">
        <f t="shared" si="268"/>
        <v>1.1619164917283895E-4</v>
      </c>
      <c r="D3476" s="193">
        <f t="shared" si="266"/>
        <v>25.109040235126265</v>
      </c>
      <c r="E3476" s="193">
        <f t="shared" si="267"/>
        <v>26.222254703986124</v>
      </c>
      <c r="F3476" s="193">
        <f t="shared" si="267"/>
        <v>27.384823765537469</v>
      </c>
      <c r="G3476" s="193">
        <f t="shared" si="267"/>
        <v>28.598935565809562</v>
      </c>
      <c r="H3476" s="193">
        <f>MAX(0,D3476-Assumptions!$C$3)*Assumptions!$C$2</f>
        <v>0</v>
      </c>
      <c r="I3476" s="193">
        <f>MAX(0,E3476-Assumptions!$C$3)*Assumptions!$C$2</f>
        <v>0</v>
      </c>
      <c r="J3476" s="193">
        <f>MAX(0,F3476-Assumptions!$C$3)*Assumptions!$C$2</f>
        <v>0</v>
      </c>
      <c r="K3476" s="193">
        <f>MAX(0,G3476-Assumptions!$C$3)*Assumptions!$C$2</f>
        <v>0</v>
      </c>
    </row>
    <row r="3477" spans="1:11">
      <c r="A3477" s="192">
        <f t="shared" si="269"/>
        <v>47993.70833332491</v>
      </c>
      <c r="B3477" s="218">
        <v>25.422606382978724</v>
      </c>
      <c r="C3477" s="219">
        <f t="shared" si="268"/>
        <v>1.2285838314177235E-4</v>
      </c>
      <c r="D3477" s="193">
        <f t="shared" si="266"/>
        <v>26.549722871567941</v>
      </c>
      <c r="E3477" s="193">
        <f t="shared" si="267"/>
        <v>27.726810301755823</v>
      </c>
      <c r="F3477" s="193">
        <f t="shared" si="267"/>
        <v>28.956084145527324</v>
      </c>
      <c r="G3477" s="193">
        <f t="shared" si="267"/>
        <v>30.239858098274045</v>
      </c>
      <c r="H3477" s="193">
        <f>MAX(0,D3477-Assumptions!$C$3)*Assumptions!$C$2</f>
        <v>0</v>
      </c>
      <c r="I3477" s="193">
        <f>MAX(0,E3477-Assumptions!$C$3)*Assumptions!$C$2</f>
        <v>0</v>
      </c>
      <c r="J3477" s="193">
        <f>MAX(0,F3477-Assumptions!$C$3)*Assumptions!$C$2</f>
        <v>0</v>
      </c>
      <c r="K3477" s="193">
        <f>MAX(0,G3477-Assumptions!$C$3)*Assumptions!$C$2</f>
        <v>0</v>
      </c>
    </row>
    <row r="3478" spans="1:11">
      <c r="A3478" s="192">
        <f t="shared" si="269"/>
        <v>47993.749999991574</v>
      </c>
      <c r="B3478" s="218">
        <v>25.225531914893619</v>
      </c>
      <c r="C3478" s="219">
        <f t="shared" si="268"/>
        <v>1.2190599257478187E-4</v>
      </c>
      <c r="D3478" s="193">
        <f t="shared" si="266"/>
        <v>26.343911066361986</v>
      </c>
      <c r="E3478" s="193">
        <f t="shared" si="267"/>
        <v>27.511873787788723</v>
      </c>
      <c r="F3478" s="193">
        <f t="shared" si="267"/>
        <v>28.731618376957346</v>
      </c>
      <c r="G3478" s="193">
        <f t="shared" si="267"/>
        <v>30.005440593636266</v>
      </c>
      <c r="H3478" s="193">
        <f>MAX(0,D3478-Assumptions!$C$3)*Assumptions!$C$2</f>
        <v>0</v>
      </c>
      <c r="I3478" s="193">
        <f>MAX(0,E3478-Assumptions!$C$3)*Assumptions!$C$2</f>
        <v>0</v>
      </c>
      <c r="J3478" s="193">
        <f>MAX(0,F3478-Assumptions!$C$3)*Assumptions!$C$2</f>
        <v>0</v>
      </c>
      <c r="K3478" s="193">
        <f>MAX(0,G3478-Assumptions!$C$3)*Assumptions!$C$2</f>
        <v>0</v>
      </c>
    </row>
    <row r="3479" spans="1:11">
      <c r="A3479" s="192">
        <f t="shared" si="269"/>
        <v>47993.791666658239</v>
      </c>
      <c r="B3479" s="218">
        <v>24.726276595744686</v>
      </c>
      <c r="C3479" s="219">
        <f t="shared" si="268"/>
        <v>1.1949326980507265E-4</v>
      </c>
      <c r="D3479" s="193">
        <f t="shared" si="266"/>
        <v>25.822521159840242</v>
      </c>
      <c r="E3479" s="193">
        <f t="shared" si="267"/>
        <v>26.967367952405407</v>
      </c>
      <c r="F3479" s="193">
        <f t="shared" si="267"/>
        <v>28.162971763246738</v>
      </c>
      <c r="G3479" s="193">
        <f t="shared" si="267"/>
        <v>29.411582915220549</v>
      </c>
      <c r="H3479" s="193">
        <f>MAX(0,D3479-Assumptions!$C$3)*Assumptions!$C$2</f>
        <v>0</v>
      </c>
      <c r="I3479" s="193">
        <f>MAX(0,E3479-Assumptions!$C$3)*Assumptions!$C$2</f>
        <v>0</v>
      </c>
      <c r="J3479" s="193">
        <f>MAX(0,F3479-Assumptions!$C$3)*Assumptions!$C$2</f>
        <v>0</v>
      </c>
      <c r="K3479" s="193">
        <f>MAX(0,G3479-Assumptions!$C$3)*Assumptions!$C$2</f>
        <v>0</v>
      </c>
    </row>
    <row r="3480" spans="1:11">
      <c r="A3480" s="192">
        <f t="shared" si="269"/>
        <v>47993.833333324903</v>
      </c>
      <c r="B3480" s="218">
        <v>24.279574468085112</v>
      </c>
      <c r="C3480" s="219">
        <f t="shared" si="268"/>
        <v>1.1733451785322756E-4</v>
      </c>
      <c r="D3480" s="193">
        <f t="shared" si="266"/>
        <v>25.356014401373415</v>
      </c>
      <c r="E3480" s="193">
        <f t="shared" si="267"/>
        <v>26.480178520746648</v>
      </c>
      <c r="F3480" s="193">
        <f t="shared" si="267"/>
        <v>27.65418268782145</v>
      </c>
      <c r="G3480" s="193">
        <f t="shared" si="267"/>
        <v>28.880236571374905</v>
      </c>
      <c r="H3480" s="193">
        <f>MAX(0,D3480-Assumptions!$C$3)*Assumptions!$C$2</f>
        <v>0</v>
      </c>
      <c r="I3480" s="193">
        <f>MAX(0,E3480-Assumptions!$C$3)*Assumptions!$C$2</f>
        <v>0</v>
      </c>
      <c r="J3480" s="193">
        <f>MAX(0,F3480-Assumptions!$C$3)*Assumptions!$C$2</f>
        <v>0</v>
      </c>
      <c r="K3480" s="193">
        <f>MAX(0,G3480-Assumptions!$C$3)*Assumptions!$C$2</f>
        <v>0</v>
      </c>
    </row>
    <row r="3481" spans="1:11">
      <c r="A3481" s="192">
        <f t="shared" si="269"/>
        <v>47993.874999991567</v>
      </c>
      <c r="B3481" s="218">
        <v>23.767180851063834</v>
      </c>
      <c r="C3481" s="219">
        <f t="shared" si="268"/>
        <v>1.148583023790523E-4</v>
      </c>
      <c r="D3481" s="193">
        <f t="shared" si="266"/>
        <v>24.820903707837939</v>
      </c>
      <c r="E3481" s="193">
        <f t="shared" si="267"/>
        <v>25.92134358443219</v>
      </c>
      <c r="F3481" s="193">
        <f t="shared" si="267"/>
        <v>27.070571689539502</v>
      </c>
      <c r="G3481" s="193">
        <f t="shared" si="267"/>
        <v>28.27075105931667</v>
      </c>
      <c r="H3481" s="193">
        <f>MAX(0,D3481-Assumptions!$C$3)*Assumptions!$C$2</f>
        <v>0</v>
      </c>
      <c r="I3481" s="193">
        <f>MAX(0,E3481-Assumptions!$C$3)*Assumptions!$C$2</f>
        <v>0</v>
      </c>
      <c r="J3481" s="193">
        <f>MAX(0,F3481-Assumptions!$C$3)*Assumptions!$C$2</f>
        <v>0</v>
      </c>
      <c r="K3481" s="193">
        <f>MAX(0,G3481-Assumptions!$C$3)*Assumptions!$C$2</f>
        <v>0</v>
      </c>
    </row>
    <row r="3482" spans="1:11">
      <c r="A3482" s="192">
        <f t="shared" si="269"/>
        <v>47993.916666658231</v>
      </c>
      <c r="B3482" s="218">
        <v>22.42707446808511</v>
      </c>
      <c r="C3482" s="219">
        <f t="shared" si="268"/>
        <v>1.0838204652351701E-4</v>
      </c>
      <c r="D3482" s="193">
        <f t="shared" si="266"/>
        <v>23.421383432437455</v>
      </c>
      <c r="E3482" s="193">
        <f t="shared" si="267"/>
        <v>24.459775289455912</v>
      </c>
      <c r="F3482" s="193">
        <f t="shared" si="267"/>
        <v>25.544204463263643</v>
      </c>
      <c r="G3482" s="193">
        <f t="shared" si="267"/>
        <v>26.676712027779743</v>
      </c>
      <c r="H3482" s="193">
        <f>MAX(0,D3482-Assumptions!$C$3)*Assumptions!$C$2</f>
        <v>0</v>
      </c>
      <c r="I3482" s="193">
        <f>MAX(0,E3482-Assumptions!$C$3)*Assumptions!$C$2</f>
        <v>0</v>
      </c>
      <c r="J3482" s="193">
        <f>MAX(0,F3482-Assumptions!$C$3)*Assumptions!$C$2</f>
        <v>0</v>
      </c>
      <c r="K3482" s="193">
        <f>MAX(0,G3482-Assumptions!$C$3)*Assumptions!$C$2</f>
        <v>0</v>
      </c>
    </row>
    <row r="3483" spans="1:11">
      <c r="A3483" s="192">
        <f t="shared" si="269"/>
        <v>47993.958333324896</v>
      </c>
      <c r="B3483" s="218">
        <v>19.628617021276597</v>
      </c>
      <c r="C3483" s="219">
        <f t="shared" si="268"/>
        <v>9.4858100472252133E-5</v>
      </c>
      <c r="D3483" s="193">
        <f t="shared" si="266"/>
        <v>20.498855798512921</v>
      </c>
      <c r="E3483" s="193">
        <f t="shared" si="267"/>
        <v>21.407676791123098</v>
      </c>
      <c r="F3483" s="193">
        <f t="shared" si="267"/>
        <v>22.356790549569933</v>
      </c>
      <c r="G3483" s="193">
        <f t="shared" si="267"/>
        <v>23.347983461923217</v>
      </c>
      <c r="H3483" s="193">
        <f>MAX(0,D3483-Assumptions!$C$3)*Assumptions!$C$2</f>
        <v>0</v>
      </c>
      <c r="I3483" s="193">
        <f>MAX(0,E3483-Assumptions!$C$3)*Assumptions!$C$2</f>
        <v>0</v>
      </c>
      <c r="J3483" s="193">
        <f>MAX(0,F3483-Assumptions!$C$3)*Assumptions!$C$2</f>
        <v>0</v>
      </c>
      <c r="K3483" s="193">
        <f>MAX(0,G3483-Assumptions!$C$3)*Assumptions!$C$2</f>
        <v>0</v>
      </c>
    </row>
    <row r="3484" spans="1:11">
      <c r="A3484" s="192">
        <f t="shared" si="269"/>
        <v>47993.99999999156</v>
      </c>
      <c r="B3484" s="218">
        <v>17.21117021276596</v>
      </c>
      <c r="C3484" s="219">
        <f t="shared" si="268"/>
        <v>8.3175442850502216E-5</v>
      </c>
      <c r="D3484" s="193">
        <f t="shared" si="266"/>
        <v>17.974230987986566</v>
      </c>
      <c r="E3484" s="193">
        <f t="shared" si="267"/>
        <v>18.771122219793348</v>
      </c>
      <c r="F3484" s="193">
        <f t="shared" si="267"/>
        <v>19.603343788444857</v>
      </c>
      <c r="G3484" s="193">
        <f t="shared" si="267"/>
        <v>20.472462071699745</v>
      </c>
      <c r="H3484" s="193">
        <f>MAX(0,D3484-Assumptions!$C$3)*Assumptions!$C$2</f>
        <v>0</v>
      </c>
      <c r="I3484" s="193">
        <f>MAX(0,E3484-Assumptions!$C$3)*Assumptions!$C$2</f>
        <v>0</v>
      </c>
      <c r="J3484" s="193">
        <f>MAX(0,F3484-Assumptions!$C$3)*Assumptions!$C$2</f>
        <v>0</v>
      </c>
      <c r="K3484" s="193">
        <f>MAX(0,G3484-Assumptions!$C$3)*Assumptions!$C$2</f>
        <v>0</v>
      </c>
    </row>
    <row r="3485" spans="1:11">
      <c r="A3485" s="192">
        <f t="shared" si="269"/>
        <v>47994.041666658224</v>
      </c>
      <c r="B3485" s="218">
        <v>15.765957446808514</v>
      </c>
      <c r="C3485" s="219">
        <f t="shared" si="268"/>
        <v>7.619124535923868E-5</v>
      </c>
      <c r="D3485" s="193">
        <f t="shared" si="266"/>
        <v>16.464944416476246</v>
      </c>
      <c r="E3485" s="193">
        <f t="shared" si="267"/>
        <v>17.194921117367954</v>
      </c>
      <c r="F3485" s="193">
        <f t="shared" si="267"/>
        <v>17.957261485598345</v>
      </c>
      <c r="G3485" s="193">
        <f t="shared" si="267"/>
        <v>18.753400371022668</v>
      </c>
      <c r="H3485" s="193">
        <f>MAX(0,D3485-Assumptions!$C$3)*Assumptions!$C$2</f>
        <v>0</v>
      </c>
      <c r="I3485" s="193">
        <f>MAX(0,E3485-Assumptions!$C$3)*Assumptions!$C$2</f>
        <v>0</v>
      </c>
      <c r="J3485" s="193">
        <f>MAX(0,F3485-Assumptions!$C$3)*Assumptions!$C$2</f>
        <v>0</v>
      </c>
      <c r="K3485" s="193">
        <f>MAX(0,G3485-Assumptions!$C$3)*Assumptions!$C$2</f>
        <v>0</v>
      </c>
    </row>
    <row r="3486" spans="1:11">
      <c r="A3486" s="192">
        <f t="shared" si="269"/>
        <v>47994.083333324888</v>
      </c>
      <c r="B3486" s="218">
        <v>14.938244680851065</v>
      </c>
      <c r="C3486" s="219">
        <f t="shared" si="268"/>
        <v>7.2191204977878638E-5</v>
      </c>
      <c r="D3486" s="193">
        <f t="shared" si="266"/>
        <v>15.60053483461124</v>
      </c>
      <c r="E3486" s="193">
        <f t="shared" si="267"/>
        <v>16.292187758706135</v>
      </c>
      <c r="F3486" s="193">
        <f t="shared" si="267"/>
        <v>17.01450525760443</v>
      </c>
      <c r="G3486" s="193">
        <f t="shared" si="267"/>
        <v>17.768846851543977</v>
      </c>
      <c r="H3486" s="193">
        <f>MAX(0,D3486-Assumptions!$C$3)*Assumptions!$C$2</f>
        <v>0</v>
      </c>
      <c r="I3486" s="193">
        <f>MAX(0,E3486-Assumptions!$C$3)*Assumptions!$C$2</f>
        <v>0</v>
      </c>
      <c r="J3486" s="193">
        <f>MAX(0,F3486-Assumptions!$C$3)*Assumptions!$C$2</f>
        <v>0</v>
      </c>
      <c r="K3486" s="193">
        <f>MAX(0,G3486-Assumptions!$C$3)*Assumptions!$C$2</f>
        <v>0</v>
      </c>
    </row>
    <row r="3487" spans="1:11">
      <c r="A3487" s="192">
        <f t="shared" si="269"/>
        <v>47994.124999991553</v>
      </c>
      <c r="B3487" s="218">
        <v>14.754308510638301</v>
      </c>
      <c r="C3487" s="219">
        <f t="shared" si="268"/>
        <v>7.1302307115354201E-5</v>
      </c>
      <c r="D3487" s="193">
        <f t="shared" si="266"/>
        <v>15.40844381641902</v>
      </c>
      <c r="E3487" s="193">
        <f t="shared" ref="E3487:G3518" si="270">$C3487*E$2</f>
        <v>16.091580345670177</v>
      </c>
      <c r="F3487" s="193">
        <f t="shared" si="270"/>
        <v>16.805003873605784</v>
      </c>
      <c r="G3487" s="193">
        <f t="shared" si="270"/>
        <v>17.550057180548716</v>
      </c>
      <c r="H3487" s="193">
        <f>MAX(0,D3487-Assumptions!$C$3)*Assumptions!$C$2</f>
        <v>0</v>
      </c>
      <c r="I3487" s="193">
        <f>MAX(0,E3487-Assumptions!$C$3)*Assumptions!$C$2</f>
        <v>0</v>
      </c>
      <c r="J3487" s="193">
        <f>MAX(0,F3487-Assumptions!$C$3)*Assumptions!$C$2</f>
        <v>0</v>
      </c>
      <c r="K3487" s="193">
        <f>MAX(0,G3487-Assumptions!$C$3)*Assumptions!$C$2</f>
        <v>0</v>
      </c>
    </row>
    <row r="3488" spans="1:11">
      <c r="A3488" s="192">
        <f t="shared" si="269"/>
        <v>47994.166666658217</v>
      </c>
      <c r="B3488" s="218">
        <v>14.911968085106384</v>
      </c>
      <c r="C3488" s="219">
        <f t="shared" si="268"/>
        <v>7.2064219568946568E-5</v>
      </c>
      <c r="D3488" s="193">
        <f t="shared" si="266"/>
        <v>15.573093260583779</v>
      </c>
      <c r="E3488" s="193">
        <f t="shared" si="270"/>
        <v>16.263529556843853</v>
      </c>
      <c r="F3488" s="193">
        <f t="shared" si="270"/>
        <v>16.984576488461766</v>
      </c>
      <c r="G3488" s="193">
        <f t="shared" si="270"/>
        <v>17.737591184258935</v>
      </c>
      <c r="H3488" s="193">
        <f>MAX(0,D3488-Assumptions!$C$3)*Assumptions!$C$2</f>
        <v>0</v>
      </c>
      <c r="I3488" s="193">
        <f>MAX(0,E3488-Assumptions!$C$3)*Assumptions!$C$2</f>
        <v>0</v>
      </c>
      <c r="J3488" s="193">
        <f>MAX(0,F3488-Assumptions!$C$3)*Assumptions!$C$2</f>
        <v>0</v>
      </c>
      <c r="K3488" s="193">
        <f>MAX(0,G3488-Assumptions!$C$3)*Assumptions!$C$2</f>
        <v>0</v>
      </c>
    </row>
    <row r="3489" spans="1:11">
      <c r="A3489" s="192">
        <f t="shared" si="269"/>
        <v>47994.208333324881</v>
      </c>
      <c r="B3489" s="218">
        <v>15.66085106382979</v>
      </c>
      <c r="C3489" s="219">
        <f t="shared" si="268"/>
        <v>7.5683303723510413E-5</v>
      </c>
      <c r="D3489" s="193">
        <f t="shared" si="266"/>
        <v>16.355178120366404</v>
      </c>
      <c r="E3489" s="193">
        <f t="shared" si="270"/>
        <v>17.080288309918831</v>
      </c>
      <c r="F3489" s="193">
        <f t="shared" si="270"/>
        <v>17.837546409027688</v>
      </c>
      <c r="G3489" s="193">
        <f t="shared" si="270"/>
        <v>18.628377701882513</v>
      </c>
      <c r="H3489" s="193">
        <f>MAX(0,D3489-Assumptions!$C$3)*Assumptions!$C$2</f>
        <v>0</v>
      </c>
      <c r="I3489" s="193">
        <f>MAX(0,E3489-Assumptions!$C$3)*Assumptions!$C$2</f>
        <v>0</v>
      </c>
      <c r="J3489" s="193">
        <f>MAX(0,F3489-Assumptions!$C$3)*Assumptions!$C$2</f>
        <v>0</v>
      </c>
      <c r="K3489" s="193">
        <f>MAX(0,G3489-Assumptions!$C$3)*Assumptions!$C$2</f>
        <v>0</v>
      </c>
    </row>
    <row r="3490" spans="1:11">
      <c r="A3490" s="192">
        <f t="shared" si="269"/>
        <v>47994.249999991545</v>
      </c>
      <c r="B3490" s="218">
        <v>17.960053191489365</v>
      </c>
      <c r="C3490" s="219">
        <f t="shared" si="268"/>
        <v>8.6794527005066061E-5</v>
      </c>
      <c r="D3490" s="193">
        <f t="shared" si="266"/>
        <v>18.756315847769191</v>
      </c>
      <c r="E3490" s="193">
        <f t="shared" si="270"/>
        <v>19.587880972868327</v>
      </c>
      <c r="F3490" s="193">
        <f t="shared" si="270"/>
        <v>20.456313709010782</v>
      </c>
      <c r="G3490" s="193">
        <f t="shared" si="270"/>
        <v>21.363248589323323</v>
      </c>
      <c r="H3490" s="193">
        <f>MAX(0,D3490-Assumptions!$C$3)*Assumptions!$C$2</f>
        <v>0</v>
      </c>
      <c r="I3490" s="193">
        <f>MAX(0,E3490-Assumptions!$C$3)*Assumptions!$C$2</f>
        <v>0</v>
      </c>
      <c r="J3490" s="193">
        <f>MAX(0,F3490-Assumptions!$C$3)*Assumptions!$C$2</f>
        <v>0</v>
      </c>
      <c r="K3490" s="193">
        <f>MAX(0,G3490-Assumptions!$C$3)*Assumptions!$C$2</f>
        <v>0</v>
      </c>
    </row>
    <row r="3491" spans="1:11">
      <c r="A3491" s="192">
        <f t="shared" si="269"/>
        <v>47994.29166665821</v>
      </c>
      <c r="B3491" s="218">
        <v>20.60085106382979</v>
      </c>
      <c r="C3491" s="219">
        <f t="shared" si="268"/>
        <v>9.9556560602738527E-5</v>
      </c>
      <c r="D3491" s="193">
        <f t="shared" si="266"/>
        <v>21.514194037528959</v>
      </c>
      <c r="E3491" s="193">
        <f t="shared" si="270"/>
        <v>22.468030260027458</v>
      </c>
      <c r="F3491" s="193">
        <f t="shared" si="270"/>
        <v>23.4641550078485</v>
      </c>
      <c r="G3491" s="193">
        <f t="shared" si="270"/>
        <v>24.504443151469616</v>
      </c>
      <c r="H3491" s="193">
        <f>MAX(0,D3491-Assumptions!$C$3)*Assumptions!$C$2</f>
        <v>0</v>
      </c>
      <c r="I3491" s="193">
        <f>MAX(0,E3491-Assumptions!$C$3)*Assumptions!$C$2</f>
        <v>0</v>
      </c>
      <c r="J3491" s="193">
        <f>MAX(0,F3491-Assumptions!$C$3)*Assumptions!$C$2</f>
        <v>0</v>
      </c>
      <c r="K3491" s="193">
        <f>MAX(0,G3491-Assumptions!$C$3)*Assumptions!$C$2</f>
        <v>0</v>
      </c>
    </row>
    <row r="3492" spans="1:11">
      <c r="A3492" s="192">
        <f t="shared" si="269"/>
        <v>47994.333333324874</v>
      </c>
      <c r="B3492" s="218">
        <v>21.5468085106383</v>
      </c>
      <c r="C3492" s="219">
        <f t="shared" si="268"/>
        <v>1.0412803532429284E-4</v>
      </c>
      <c r="D3492" s="193">
        <f t="shared" si="266"/>
        <v>22.502090702517531</v>
      </c>
      <c r="E3492" s="193">
        <f t="shared" si="270"/>
        <v>23.499725527069533</v>
      </c>
      <c r="F3492" s="193">
        <f t="shared" si="270"/>
        <v>24.5415906969844</v>
      </c>
      <c r="G3492" s="193">
        <f t="shared" si="270"/>
        <v>25.629647173730973</v>
      </c>
      <c r="H3492" s="193">
        <f>MAX(0,D3492-Assumptions!$C$3)*Assumptions!$C$2</f>
        <v>0</v>
      </c>
      <c r="I3492" s="193">
        <f>MAX(0,E3492-Assumptions!$C$3)*Assumptions!$C$2</f>
        <v>0</v>
      </c>
      <c r="J3492" s="193">
        <f>MAX(0,F3492-Assumptions!$C$3)*Assumptions!$C$2</f>
        <v>0</v>
      </c>
      <c r="K3492" s="193">
        <f>MAX(0,G3492-Assumptions!$C$3)*Assumptions!$C$2</f>
        <v>0</v>
      </c>
    </row>
    <row r="3493" spans="1:11">
      <c r="A3493" s="192">
        <f t="shared" si="269"/>
        <v>47994.374999991538</v>
      </c>
      <c r="B3493" s="218">
        <v>21.993510638297874</v>
      </c>
      <c r="C3493" s="219">
        <f t="shared" si="268"/>
        <v>1.0628678727613794E-4</v>
      </c>
      <c r="D3493" s="193">
        <f t="shared" si="266"/>
        <v>22.968597460984359</v>
      </c>
      <c r="E3493" s="193">
        <f t="shared" si="270"/>
        <v>23.986914958728292</v>
      </c>
      <c r="F3493" s="193">
        <f t="shared" si="270"/>
        <v>25.050379772409688</v>
      </c>
      <c r="G3493" s="193">
        <f t="shared" si="270"/>
        <v>26.160993517576618</v>
      </c>
      <c r="H3493" s="193">
        <f>MAX(0,D3493-Assumptions!$C$3)*Assumptions!$C$2</f>
        <v>0</v>
      </c>
      <c r="I3493" s="193">
        <f>MAX(0,E3493-Assumptions!$C$3)*Assumptions!$C$2</f>
        <v>0</v>
      </c>
      <c r="J3493" s="193">
        <f>MAX(0,F3493-Assumptions!$C$3)*Assumptions!$C$2</f>
        <v>0</v>
      </c>
      <c r="K3493" s="193">
        <f>MAX(0,G3493-Assumptions!$C$3)*Assumptions!$C$2</f>
        <v>0</v>
      </c>
    </row>
    <row r="3494" spans="1:11">
      <c r="A3494" s="192">
        <f t="shared" si="269"/>
        <v>47994.416666658202</v>
      </c>
      <c r="B3494" s="218">
        <v>22.75553191489362</v>
      </c>
      <c r="C3494" s="219">
        <f t="shared" si="268"/>
        <v>1.0996936413516781E-4</v>
      </c>
      <c r="D3494" s="193">
        <f t="shared" si="266"/>
        <v>23.764403107780709</v>
      </c>
      <c r="E3494" s="193">
        <f t="shared" si="270"/>
        <v>24.818002812734409</v>
      </c>
      <c r="F3494" s="193">
        <f t="shared" si="270"/>
        <v>25.918314077546942</v>
      </c>
      <c r="G3494" s="193">
        <f t="shared" si="270"/>
        <v>27.067407868842714</v>
      </c>
      <c r="H3494" s="193">
        <f>MAX(0,D3494-Assumptions!$C$3)*Assumptions!$C$2</f>
        <v>0</v>
      </c>
      <c r="I3494" s="193">
        <f>MAX(0,E3494-Assumptions!$C$3)*Assumptions!$C$2</f>
        <v>0</v>
      </c>
      <c r="J3494" s="193">
        <f>MAX(0,F3494-Assumptions!$C$3)*Assumptions!$C$2</f>
        <v>0</v>
      </c>
      <c r="K3494" s="193">
        <f>MAX(0,G3494-Assumptions!$C$3)*Assumptions!$C$2</f>
        <v>0</v>
      </c>
    </row>
    <row r="3495" spans="1:11">
      <c r="A3495" s="192">
        <f t="shared" si="269"/>
        <v>47994.458333324867</v>
      </c>
      <c r="B3495" s="218">
        <v>22.939468085106387</v>
      </c>
      <c r="C3495" s="219">
        <f t="shared" si="268"/>
        <v>1.1085826199769227E-4</v>
      </c>
      <c r="D3495" s="193">
        <f t="shared" si="266"/>
        <v>23.956494125972934</v>
      </c>
      <c r="E3495" s="193">
        <f t="shared" si="270"/>
        <v>25.018610225770374</v>
      </c>
      <c r="F3495" s="193">
        <f t="shared" si="270"/>
        <v>26.127815461545591</v>
      </c>
      <c r="G3495" s="193">
        <f t="shared" si="270"/>
        <v>27.286197539837982</v>
      </c>
      <c r="H3495" s="193">
        <f>MAX(0,D3495-Assumptions!$C$3)*Assumptions!$C$2</f>
        <v>0</v>
      </c>
      <c r="I3495" s="193">
        <f>MAX(0,E3495-Assumptions!$C$3)*Assumptions!$C$2</f>
        <v>0</v>
      </c>
      <c r="J3495" s="193">
        <f>MAX(0,F3495-Assumptions!$C$3)*Assumptions!$C$2</f>
        <v>0</v>
      </c>
      <c r="K3495" s="193">
        <f>MAX(0,G3495-Assumptions!$C$3)*Assumptions!$C$2</f>
        <v>0</v>
      </c>
    </row>
    <row r="3496" spans="1:11">
      <c r="A3496" s="192">
        <f t="shared" si="269"/>
        <v>47994.499999991531</v>
      </c>
      <c r="B3496" s="218">
        <v>23.254787234042553</v>
      </c>
      <c r="C3496" s="219">
        <f t="shared" si="268"/>
        <v>1.1238208690487702E-4</v>
      </c>
      <c r="D3496" s="193">
        <f t="shared" si="266"/>
        <v>24.285793014302456</v>
      </c>
      <c r="E3496" s="193">
        <f t="shared" si="270"/>
        <v>25.362508648117725</v>
      </c>
      <c r="F3496" s="193">
        <f t="shared" si="270"/>
        <v>26.486960691257551</v>
      </c>
      <c r="G3496" s="193">
        <f t="shared" si="270"/>
        <v>27.661265547258427</v>
      </c>
      <c r="H3496" s="193">
        <f>MAX(0,D3496-Assumptions!$C$3)*Assumptions!$C$2</f>
        <v>0</v>
      </c>
      <c r="I3496" s="193">
        <f>MAX(0,E3496-Assumptions!$C$3)*Assumptions!$C$2</f>
        <v>0</v>
      </c>
      <c r="J3496" s="193">
        <f>MAX(0,F3496-Assumptions!$C$3)*Assumptions!$C$2</f>
        <v>0</v>
      </c>
      <c r="K3496" s="193">
        <f>MAX(0,G3496-Assumptions!$C$3)*Assumptions!$C$2</f>
        <v>0</v>
      </c>
    </row>
    <row r="3497" spans="1:11">
      <c r="A3497" s="192">
        <f t="shared" si="269"/>
        <v>47994.541666658195</v>
      </c>
      <c r="B3497" s="218">
        <v>23.057712765957451</v>
      </c>
      <c r="C3497" s="219">
        <f t="shared" si="268"/>
        <v>1.1142969633788656E-4</v>
      </c>
      <c r="D3497" s="193">
        <f t="shared" si="266"/>
        <v>24.079981209096506</v>
      </c>
      <c r="E3497" s="193">
        <f t="shared" si="270"/>
        <v>25.147572134150632</v>
      </c>
      <c r="F3497" s="193">
        <f t="shared" si="270"/>
        <v>26.262494922687576</v>
      </c>
      <c r="G3497" s="193">
        <f t="shared" si="270"/>
        <v>27.426848042620648</v>
      </c>
      <c r="H3497" s="193">
        <f>MAX(0,D3497-Assumptions!$C$3)*Assumptions!$C$2</f>
        <v>0</v>
      </c>
      <c r="I3497" s="193">
        <f>MAX(0,E3497-Assumptions!$C$3)*Assumptions!$C$2</f>
        <v>0</v>
      </c>
      <c r="J3497" s="193">
        <f>MAX(0,F3497-Assumptions!$C$3)*Assumptions!$C$2</f>
        <v>0</v>
      </c>
      <c r="K3497" s="193">
        <f>MAX(0,G3497-Assumptions!$C$3)*Assumptions!$C$2</f>
        <v>0</v>
      </c>
    </row>
    <row r="3498" spans="1:11">
      <c r="A3498" s="192">
        <f t="shared" si="269"/>
        <v>47994.583333324859</v>
      </c>
      <c r="B3498" s="218">
        <v>23.990531914893619</v>
      </c>
      <c r="C3498" s="219">
        <f t="shared" si="268"/>
        <v>1.1593767835497484E-4</v>
      </c>
      <c r="D3498" s="193">
        <f t="shared" si="266"/>
        <v>25.054157087071349</v>
      </c>
      <c r="E3498" s="193">
        <f t="shared" si="270"/>
        <v>26.164938300261568</v>
      </c>
      <c r="F3498" s="193">
        <f t="shared" si="270"/>
        <v>27.324966227252144</v>
      </c>
      <c r="G3498" s="193">
        <f t="shared" si="270"/>
        <v>28.53642423123949</v>
      </c>
      <c r="H3498" s="193">
        <f>MAX(0,D3498-Assumptions!$C$3)*Assumptions!$C$2</f>
        <v>0</v>
      </c>
      <c r="I3498" s="193">
        <f>MAX(0,E3498-Assumptions!$C$3)*Assumptions!$C$2</f>
        <v>0</v>
      </c>
      <c r="J3498" s="193">
        <f>MAX(0,F3498-Assumptions!$C$3)*Assumptions!$C$2</f>
        <v>0</v>
      </c>
      <c r="K3498" s="193">
        <f>MAX(0,G3498-Assumptions!$C$3)*Assumptions!$C$2</f>
        <v>0</v>
      </c>
    </row>
    <row r="3499" spans="1:11">
      <c r="A3499" s="192">
        <f t="shared" si="269"/>
        <v>47994.624999991524</v>
      </c>
      <c r="B3499" s="218">
        <v>23.491276595744687</v>
      </c>
      <c r="C3499" s="219">
        <f t="shared" si="268"/>
        <v>1.1352495558526563E-4</v>
      </c>
      <c r="D3499" s="193">
        <f t="shared" si="266"/>
        <v>24.532767180549605</v>
      </c>
      <c r="E3499" s="193">
        <f t="shared" si="270"/>
        <v>25.620432464878252</v>
      </c>
      <c r="F3499" s="193">
        <f t="shared" si="270"/>
        <v>26.756319613541532</v>
      </c>
      <c r="G3499" s="193">
        <f t="shared" si="270"/>
        <v>27.942566552823774</v>
      </c>
      <c r="H3499" s="193">
        <f>MAX(0,D3499-Assumptions!$C$3)*Assumptions!$C$2</f>
        <v>0</v>
      </c>
      <c r="I3499" s="193">
        <f>MAX(0,E3499-Assumptions!$C$3)*Assumptions!$C$2</f>
        <v>0</v>
      </c>
      <c r="J3499" s="193">
        <f>MAX(0,F3499-Assumptions!$C$3)*Assumptions!$C$2</f>
        <v>0</v>
      </c>
      <c r="K3499" s="193">
        <f>MAX(0,G3499-Assumptions!$C$3)*Assumptions!$C$2</f>
        <v>0</v>
      </c>
    </row>
    <row r="3500" spans="1:11">
      <c r="A3500" s="192">
        <f t="shared" si="269"/>
        <v>47994.666666658188</v>
      </c>
      <c r="B3500" s="218">
        <v>24.67372340425532</v>
      </c>
      <c r="C3500" s="219">
        <f t="shared" si="268"/>
        <v>1.192392989872085E-4</v>
      </c>
      <c r="D3500" s="193">
        <f t="shared" si="266"/>
        <v>25.767638011785316</v>
      </c>
      <c r="E3500" s="193">
        <f t="shared" si="270"/>
        <v>26.91005154868084</v>
      </c>
      <c r="F3500" s="193">
        <f t="shared" si="270"/>
        <v>28.103114224961402</v>
      </c>
      <c r="G3500" s="193">
        <f t="shared" si="270"/>
        <v>29.349071580650467</v>
      </c>
      <c r="H3500" s="193">
        <f>MAX(0,D3500-Assumptions!$C$3)*Assumptions!$C$2</f>
        <v>0</v>
      </c>
      <c r="I3500" s="193">
        <f>MAX(0,E3500-Assumptions!$C$3)*Assumptions!$C$2</f>
        <v>0</v>
      </c>
      <c r="J3500" s="193">
        <f>MAX(0,F3500-Assumptions!$C$3)*Assumptions!$C$2</f>
        <v>0</v>
      </c>
      <c r="K3500" s="193">
        <f>MAX(0,G3500-Assumptions!$C$3)*Assumptions!$C$2</f>
        <v>0</v>
      </c>
    </row>
    <row r="3501" spans="1:11">
      <c r="A3501" s="192">
        <f t="shared" si="269"/>
        <v>47994.708333324852</v>
      </c>
      <c r="B3501" s="218">
        <v>26.040106382978728</v>
      </c>
      <c r="C3501" s="219">
        <f t="shared" si="268"/>
        <v>1.2584254025167587E-4</v>
      </c>
      <c r="D3501" s="193">
        <f t="shared" si="266"/>
        <v>27.194599861213263</v>
      </c>
      <c r="E3501" s="193">
        <f t="shared" si="270"/>
        <v>28.4002780455194</v>
      </c>
      <c r="F3501" s="193">
        <f t="shared" si="270"/>
        <v>29.659410220379929</v>
      </c>
      <c r="G3501" s="193">
        <f t="shared" si="270"/>
        <v>30.974366279472434</v>
      </c>
      <c r="H3501" s="193">
        <f>MAX(0,D3501-Assumptions!$C$3)*Assumptions!$C$2</f>
        <v>0</v>
      </c>
      <c r="I3501" s="193">
        <f>MAX(0,E3501-Assumptions!$C$3)*Assumptions!$C$2</f>
        <v>0</v>
      </c>
      <c r="J3501" s="193">
        <f>MAX(0,F3501-Assumptions!$C$3)*Assumptions!$C$2</f>
        <v>0</v>
      </c>
      <c r="K3501" s="193">
        <f>MAX(0,G3501-Assumptions!$C$3)*Assumptions!$C$2</f>
        <v>0</v>
      </c>
    </row>
    <row r="3502" spans="1:11">
      <c r="A3502" s="192">
        <f t="shared" si="269"/>
        <v>47994.749999991516</v>
      </c>
      <c r="B3502" s="218">
        <v>25.816755319148939</v>
      </c>
      <c r="C3502" s="219">
        <f t="shared" si="268"/>
        <v>1.247631642757533E-4</v>
      </c>
      <c r="D3502" s="193">
        <f t="shared" si="266"/>
        <v>26.961346481979845</v>
      </c>
      <c r="E3502" s="193">
        <f t="shared" si="270"/>
        <v>28.156683329690019</v>
      </c>
      <c r="F3502" s="193">
        <f t="shared" si="270"/>
        <v>29.405015682667283</v>
      </c>
      <c r="G3502" s="193">
        <f t="shared" si="270"/>
        <v>30.70869310754961</v>
      </c>
      <c r="H3502" s="193">
        <f>MAX(0,D3502-Assumptions!$C$3)*Assumptions!$C$2</f>
        <v>0</v>
      </c>
      <c r="I3502" s="193">
        <f>MAX(0,E3502-Assumptions!$C$3)*Assumptions!$C$2</f>
        <v>0</v>
      </c>
      <c r="J3502" s="193">
        <f>MAX(0,F3502-Assumptions!$C$3)*Assumptions!$C$2</f>
        <v>0</v>
      </c>
      <c r="K3502" s="193">
        <f>MAX(0,G3502-Assumptions!$C$3)*Assumptions!$C$2</f>
        <v>0</v>
      </c>
    </row>
    <row r="3503" spans="1:11">
      <c r="A3503" s="192">
        <f t="shared" si="269"/>
        <v>47994.79166665818</v>
      </c>
      <c r="B3503" s="218">
        <v>24.489787234042559</v>
      </c>
      <c r="C3503" s="219">
        <f t="shared" si="268"/>
        <v>1.1835040112468408E-4</v>
      </c>
      <c r="D3503" s="193">
        <f t="shared" si="266"/>
        <v>25.5755469935931</v>
      </c>
      <c r="E3503" s="193">
        <f t="shared" si="270"/>
        <v>26.709444135644887</v>
      </c>
      <c r="F3503" s="193">
        <f t="shared" si="270"/>
        <v>27.89361284096276</v>
      </c>
      <c r="G3503" s="193">
        <f t="shared" si="270"/>
        <v>29.13028190965521</v>
      </c>
      <c r="H3503" s="193">
        <f>MAX(0,D3503-Assumptions!$C$3)*Assumptions!$C$2</f>
        <v>0</v>
      </c>
      <c r="I3503" s="193">
        <f>MAX(0,E3503-Assumptions!$C$3)*Assumptions!$C$2</f>
        <v>0</v>
      </c>
      <c r="J3503" s="193">
        <f>MAX(0,F3503-Assumptions!$C$3)*Assumptions!$C$2</f>
        <v>0</v>
      </c>
      <c r="K3503" s="193">
        <f>MAX(0,G3503-Assumptions!$C$3)*Assumptions!$C$2</f>
        <v>0</v>
      </c>
    </row>
    <row r="3504" spans="1:11">
      <c r="A3504" s="192">
        <f t="shared" si="269"/>
        <v>47994.833333324845</v>
      </c>
      <c r="B3504" s="218">
        <v>24.240159574468088</v>
      </c>
      <c r="C3504" s="219">
        <f t="shared" si="268"/>
        <v>1.1714403973982944E-4</v>
      </c>
      <c r="D3504" s="193">
        <f t="shared" si="266"/>
        <v>25.314852040332223</v>
      </c>
      <c r="E3504" s="193">
        <f t="shared" si="270"/>
        <v>26.437191217953224</v>
      </c>
      <c r="F3504" s="193">
        <f t="shared" si="270"/>
        <v>27.60928953410745</v>
      </c>
      <c r="G3504" s="193">
        <f t="shared" si="270"/>
        <v>28.833353070447345</v>
      </c>
      <c r="H3504" s="193">
        <f>MAX(0,D3504-Assumptions!$C$3)*Assumptions!$C$2</f>
        <v>0</v>
      </c>
      <c r="I3504" s="193">
        <f>MAX(0,E3504-Assumptions!$C$3)*Assumptions!$C$2</f>
        <v>0</v>
      </c>
      <c r="J3504" s="193">
        <f>MAX(0,F3504-Assumptions!$C$3)*Assumptions!$C$2</f>
        <v>0</v>
      </c>
      <c r="K3504" s="193">
        <f>MAX(0,G3504-Assumptions!$C$3)*Assumptions!$C$2</f>
        <v>0</v>
      </c>
    </row>
    <row r="3505" spans="1:11">
      <c r="A3505" s="192">
        <f t="shared" si="269"/>
        <v>47994.874999991509</v>
      </c>
      <c r="B3505" s="218">
        <v>24.397819148936176</v>
      </c>
      <c r="C3505" s="219">
        <f t="shared" si="268"/>
        <v>1.1790595219342185E-4</v>
      </c>
      <c r="D3505" s="193">
        <f t="shared" si="266"/>
        <v>25.479501484496989</v>
      </c>
      <c r="E3505" s="193">
        <f t="shared" si="270"/>
        <v>26.60914042912691</v>
      </c>
      <c r="F3505" s="193">
        <f t="shared" si="270"/>
        <v>27.788862148963439</v>
      </c>
      <c r="G3505" s="193">
        <f t="shared" si="270"/>
        <v>29.020887074157578</v>
      </c>
      <c r="H3505" s="193">
        <f>MAX(0,D3505-Assumptions!$C$3)*Assumptions!$C$2</f>
        <v>0</v>
      </c>
      <c r="I3505" s="193">
        <f>MAX(0,E3505-Assumptions!$C$3)*Assumptions!$C$2</f>
        <v>0</v>
      </c>
      <c r="J3505" s="193">
        <f>MAX(0,F3505-Assumptions!$C$3)*Assumptions!$C$2</f>
        <v>0</v>
      </c>
      <c r="K3505" s="193">
        <f>MAX(0,G3505-Assumptions!$C$3)*Assumptions!$C$2</f>
        <v>0</v>
      </c>
    </row>
    <row r="3506" spans="1:11">
      <c r="A3506" s="192">
        <f t="shared" si="269"/>
        <v>47994.916666658173</v>
      </c>
      <c r="B3506" s="218">
        <v>23.359893617021278</v>
      </c>
      <c r="C3506" s="219">
        <f t="shared" si="268"/>
        <v>1.1289002854060529E-4</v>
      </c>
      <c r="D3506" s="193">
        <f t="shared" si="266"/>
        <v>24.395559310412299</v>
      </c>
      <c r="E3506" s="193">
        <f t="shared" si="270"/>
        <v>25.477141455566848</v>
      </c>
      <c r="F3506" s="193">
        <f t="shared" si="270"/>
        <v>26.606675767828211</v>
      </c>
      <c r="G3506" s="193">
        <f t="shared" si="270"/>
        <v>27.786288216398582</v>
      </c>
      <c r="H3506" s="193">
        <f>MAX(0,D3506-Assumptions!$C$3)*Assumptions!$C$2</f>
        <v>0</v>
      </c>
      <c r="I3506" s="193">
        <f>MAX(0,E3506-Assumptions!$C$3)*Assumptions!$C$2</f>
        <v>0</v>
      </c>
      <c r="J3506" s="193">
        <f>MAX(0,F3506-Assumptions!$C$3)*Assumptions!$C$2</f>
        <v>0</v>
      </c>
      <c r="K3506" s="193">
        <f>MAX(0,G3506-Assumptions!$C$3)*Assumptions!$C$2</f>
        <v>0</v>
      </c>
    </row>
    <row r="3507" spans="1:11">
      <c r="A3507" s="192">
        <f t="shared" si="269"/>
        <v>47994.958333324837</v>
      </c>
      <c r="B3507" s="218">
        <v>20.732234042553195</v>
      </c>
      <c r="C3507" s="219">
        <f t="shared" si="268"/>
        <v>1.0019148764739885E-4</v>
      </c>
      <c r="D3507" s="193">
        <f t="shared" si="266"/>
        <v>21.651401907666258</v>
      </c>
      <c r="E3507" s="193">
        <f t="shared" si="270"/>
        <v>22.611321269338859</v>
      </c>
      <c r="F3507" s="193">
        <f t="shared" si="270"/>
        <v>23.613798853561821</v>
      </c>
      <c r="G3507" s="193">
        <f t="shared" si="270"/>
        <v>24.660721487894804</v>
      </c>
      <c r="H3507" s="193">
        <f>MAX(0,D3507-Assumptions!$C$3)*Assumptions!$C$2</f>
        <v>0</v>
      </c>
      <c r="I3507" s="193">
        <f>MAX(0,E3507-Assumptions!$C$3)*Assumptions!$C$2</f>
        <v>0</v>
      </c>
      <c r="J3507" s="193">
        <f>MAX(0,F3507-Assumptions!$C$3)*Assumptions!$C$2</f>
        <v>0</v>
      </c>
      <c r="K3507" s="193">
        <f>MAX(0,G3507-Assumptions!$C$3)*Assumptions!$C$2</f>
        <v>0</v>
      </c>
    </row>
    <row r="3508" spans="1:11">
      <c r="A3508" s="192">
        <f t="shared" si="269"/>
        <v>47994.999999991502</v>
      </c>
      <c r="B3508" s="218">
        <v>17.894361702127664</v>
      </c>
      <c r="C3508" s="219">
        <f t="shared" si="268"/>
        <v>8.6477063482735906E-5</v>
      </c>
      <c r="D3508" s="193">
        <f t="shared" si="266"/>
        <v>18.687711912700539</v>
      </c>
      <c r="E3508" s="193">
        <f t="shared" si="270"/>
        <v>19.516235468212628</v>
      </c>
      <c r="F3508" s="193">
        <f t="shared" si="270"/>
        <v>20.381491786154122</v>
      </c>
      <c r="G3508" s="193">
        <f t="shared" si="270"/>
        <v>21.285109421110729</v>
      </c>
      <c r="H3508" s="193">
        <f>MAX(0,D3508-Assumptions!$C$3)*Assumptions!$C$2</f>
        <v>0</v>
      </c>
      <c r="I3508" s="193">
        <f>MAX(0,E3508-Assumptions!$C$3)*Assumptions!$C$2</f>
        <v>0</v>
      </c>
      <c r="J3508" s="193">
        <f>MAX(0,F3508-Assumptions!$C$3)*Assumptions!$C$2</f>
        <v>0</v>
      </c>
      <c r="K3508" s="193">
        <f>MAX(0,G3508-Assumptions!$C$3)*Assumptions!$C$2</f>
        <v>0</v>
      </c>
    </row>
    <row r="3509" spans="1:11">
      <c r="A3509" s="192">
        <f t="shared" si="269"/>
        <v>47995.041666658166</v>
      </c>
      <c r="B3509" s="218">
        <v>16.199521276595746</v>
      </c>
      <c r="C3509" s="219">
        <f t="shared" si="268"/>
        <v>7.8286504606617723E-5</v>
      </c>
      <c r="D3509" s="193">
        <f t="shared" si="266"/>
        <v>16.917730387929339</v>
      </c>
      <c r="E3509" s="193">
        <f t="shared" si="270"/>
        <v>17.667781448095567</v>
      </c>
      <c r="F3509" s="193">
        <f t="shared" si="270"/>
        <v>18.451086176452296</v>
      </c>
      <c r="G3509" s="193">
        <f t="shared" si="270"/>
        <v>19.269118881225786</v>
      </c>
      <c r="H3509" s="193">
        <f>MAX(0,D3509-Assumptions!$C$3)*Assumptions!$C$2</f>
        <v>0</v>
      </c>
      <c r="I3509" s="193">
        <f>MAX(0,E3509-Assumptions!$C$3)*Assumptions!$C$2</f>
        <v>0</v>
      </c>
      <c r="J3509" s="193">
        <f>MAX(0,F3509-Assumptions!$C$3)*Assumptions!$C$2</f>
        <v>0</v>
      </c>
      <c r="K3509" s="193">
        <f>MAX(0,G3509-Assumptions!$C$3)*Assumptions!$C$2</f>
        <v>0</v>
      </c>
    </row>
    <row r="3510" spans="1:11">
      <c r="A3510" s="192">
        <f t="shared" si="269"/>
        <v>47995.08333332483</v>
      </c>
      <c r="B3510" s="218">
        <v>15.201010638297875</v>
      </c>
      <c r="C3510" s="219">
        <f t="shared" si="268"/>
        <v>7.3461059067199286E-5</v>
      </c>
      <c r="D3510" s="193">
        <f t="shared" si="266"/>
        <v>15.874950574885846</v>
      </c>
      <c r="E3510" s="193">
        <f t="shared" si="270"/>
        <v>16.578769777328933</v>
      </c>
      <c r="F3510" s="193">
        <f t="shared" si="270"/>
        <v>17.313792949031068</v>
      </c>
      <c r="G3510" s="193">
        <f t="shared" si="270"/>
        <v>18.081403524394354</v>
      </c>
      <c r="H3510" s="193">
        <f>MAX(0,D3510-Assumptions!$C$3)*Assumptions!$C$2</f>
        <v>0</v>
      </c>
      <c r="I3510" s="193">
        <f>MAX(0,E3510-Assumptions!$C$3)*Assumptions!$C$2</f>
        <v>0</v>
      </c>
      <c r="J3510" s="193">
        <f>MAX(0,F3510-Assumptions!$C$3)*Assumptions!$C$2</f>
        <v>0</v>
      </c>
      <c r="K3510" s="193">
        <f>MAX(0,G3510-Assumptions!$C$3)*Assumptions!$C$2</f>
        <v>0</v>
      </c>
    </row>
    <row r="3511" spans="1:11">
      <c r="A3511" s="192">
        <f t="shared" si="269"/>
        <v>47995.124999991494</v>
      </c>
      <c r="B3511" s="218">
        <v>14.885691489361706</v>
      </c>
      <c r="C3511" s="219">
        <f t="shared" si="268"/>
        <v>7.1937234160014525E-5</v>
      </c>
      <c r="D3511" s="193">
        <f t="shared" si="266"/>
        <v>15.545651686556322</v>
      </c>
      <c r="E3511" s="193">
        <f t="shared" si="270"/>
        <v>16.234871354981578</v>
      </c>
      <c r="F3511" s="193">
        <f t="shared" si="270"/>
        <v>16.954647719319105</v>
      </c>
      <c r="G3511" s="193">
        <f t="shared" si="270"/>
        <v>17.706335516973905</v>
      </c>
      <c r="H3511" s="193">
        <f>MAX(0,D3511-Assumptions!$C$3)*Assumptions!$C$2</f>
        <v>0</v>
      </c>
      <c r="I3511" s="193">
        <f>MAX(0,E3511-Assumptions!$C$3)*Assumptions!$C$2</f>
        <v>0</v>
      </c>
      <c r="J3511" s="193">
        <f>MAX(0,F3511-Assumptions!$C$3)*Assumptions!$C$2</f>
        <v>0</v>
      </c>
      <c r="K3511" s="193">
        <f>MAX(0,G3511-Assumptions!$C$3)*Assumptions!$C$2</f>
        <v>0</v>
      </c>
    </row>
    <row r="3512" spans="1:11">
      <c r="A3512" s="192">
        <f t="shared" si="269"/>
        <v>47995.166666658159</v>
      </c>
      <c r="B3512" s="218">
        <v>14.859414893617021</v>
      </c>
      <c r="C3512" s="219">
        <f t="shared" si="268"/>
        <v>7.1810248751082441E-5</v>
      </c>
      <c r="D3512" s="193">
        <f t="shared" si="266"/>
        <v>15.518210112528859</v>
      </c>
      <c r="E3512" s="193">
        <f t="shared" si="270"/>
        <v>16.206213153119293</v>
      </c>
      <c r="F3512" s="193">
        <f t="shared" si="270"/>
        <v>16.924718950176437</v>
      </c>
      <c r="G3512" s="193">
        <f t="shared" si="270"/>
        <v>17.67507984968886</v>
      </c>
      <c r="H3512" s="193">
        <f>MAX(0,D3512-Assumptions!$C$3)*Assumptions!$C$2</f>
        <v>0</v>
      </c>
      <c r="I3512" s="193">
        <f>MAX(0,E3512-Assumptions!$C$3)*Assumptions!$C$2</f>
        <v>0</v>
      </c>
      <c r="J3512" s="193">
        <f>MAX(0,F3512-Assumptions!$C$3)*Assumptions!$C$2</f>
        <v>0</v>
      </c>
      <c r="K3512" s="193">
        <f>MAX(0,G3512-Assumptions!$C$3)*Assumptions!$C$2</f>
        <v>0</v>
      </c>
    </row>
    <row r="3513" spans="1:11">
      <c r="A3513" s="192">
        <f t="shared" si="269"/>
        <v>47995.208333324823</v>
      </c>
      <c r="B3513" s="218">
        <v>15.726542553191491</v>
      </c>
      <c r="C3513" s="219">
        <f t="shared" si="268"/>
        <v>7.6000767245840568E-5</v>
      </c>
      <c r="D3513" s="193">
        <f t="shared" si="266"/>
        <v>16.423782055435051</v>
      </c>
      <c r="E3513" s="193">
        <f t="shared" si="270"/>
        <v>17.15193381457453</v>
      </c>
      <c r="F3513" s="193">
        <f t="shared" si="270"/>
        <v>17.912368331884345</v>
      </c>
      <c r="G3513" s="193">
        <f t="shared" si="270"/>
        <v>18.706516870095108</v>
      </c>
      <c r="H3513" s="193">
        <f>MAX(0,D3513-Assumptions!$C$3)*Assumptions!$C$2</f>
        <v>0</v>
      </c>
      <c r="I3513" s="193">
        <f>MAX(0,E3513-Assumptions!$C$3)*Assumptions!$C$2</f>
        <v>0</v>
      </c>
      <c r="J3513" s="193">
        <f>MAX(0,F3513-Assumptions!$C$3)*Assumptions!$C$2</f>
        <v>0</v>
      </c>
      <c r="K3513" s="193">
        <f>MAX(0,G3513-Assumptions!$C$3)*Assumptions!$C$2</f>
        <v>0</v>
      </c>
    </row>
    <row r="3514" spans="1:11">
      <c r="A3514" s="192">
        <f t="shared" si="269"/>
        <v>47995.249999991487</v>
      </c>
      <c r="B3514" s="218">
        <v>18.314787234042559</v>
      </c>
      <c r="C3514" s="219">
        <f t="shared" si="268"/>
        <v>8.8508830025648934E-5</v>
      </c>
      <c r="D3514" s="193">
        <f t="shared" si="266"/>
        <v>19.126777097139904</v>
      </c>
      <c r="E3514" s="193">
        <f t="shared" si="270"/>
        <v>19.974766698009109</v>
      </c>
      <c r="F3514" s="193">
        <f t="shared" si="270"/>
        <v>20.860352092436745</v>
      </c>
      <c r="G3514" s="193">
        <f t="shared" si="270"/>
        <v>21.785200097671332</v>
      </c>
      <c r="H3514" s="193">
        <f>MAX(0,D3514-Assumptions!$C$3)*Assumptions!$C$2</f>
        <v>0</v>
      </c>
      <c r="I3514" s="193">
        <f>MAX(0,E3514-Assumptions!$C$3)*Assumptions!$C$2</f>
        <v>0</v>
      </c>
      <c r="J3514" s="193">
        <f>MAX(0,F3514-Assumptions!$C$3)*Assumptions!$C$2</f>
        <v>0</v>
      </c>
      <c r="K3514" s="193">
        <f>MAX(0,G3514-Assumptions!$C$3)*Assumptions!$C$2</f>
        <v>0</v>
      </c>
    </row>
    <row r="3515" spans="1:11">
      <c r="A3515" s="192">
        <f t="shared" si="269"/>
        <v>47995.291666658151</v>
      </c>
      <c r="B3515" s="218">
        <v>21.126382978723406</v>
      </c>
      <c r="C3515" s="219">
        <f t="shared" si="268"/>
        <v>1.0209626878137981E-4</v>
      </c>
      <c r="D3515" s="193">
        <f t="shared" si="266"/>
        <v>22.063025518078163</v>
      </c>
      <c r="E3515" s="193">
        <f t="shared" si="270"/>
        <v>23.041194297273055</v>
      </c>
      <c r="F3515" s="193">
        <f t="shared" si="270"/>
        <v>24.062730390701777</v>
      </c>
      <c r="G3515" s="193">
        <f t="shared" si="270"/>
        <v>25.12955649717037</v>
      </c>
      <c r="H3515" s="193">
        <f>MAX(0,D3515-Assumptions!$C$3)*Assumptions!$C$2</f>
        <v>0</v>
      </c>
      <c r="I3515" s="193">
        <f>MAX(0,E3515-Assumptions!$C$3)*Assumptions!$C$2</f>
        <v>0</v>
      </c>
      <c r="J3515" s="193">
        <f>MAX(0,F3515-Assumptions!$C$3)*Assumptions!$C$2</f>
        <v>0</v>
      </c>
      <c r="K3515" s="193">
        <f>MAX(0,G3515-Assumptions!$C$3)*Assumptions!$C$2</f>
        <v>0</v>
      </c>
    </row>
    <row r="3516" spans="1:11">
      <c r="A3516" s="192">
        <f t="shared" si="269"/>
        <v>47995.333333324816</v>
      </c>
      <c r="B3516" s="218">
        <v>21.848989361702131</v>
      </c>
      <c r="C3516" s="219">
        <f t="shared" si="268"/>
        <v>1.0558836752701158E-4</v>
      </c>
      <c r="D3516" s="193">
        <f t="shared" si="266"/>
        <v>22.817668803833325</v>
      </c>
      <c r="E3516" s="193">
        <f t="shared" si="270"/>
        <v>23.829294848485752</v>
      </c>
      <c r="F3516" s="193">
        <f t="shared" si="270"/>
        <v>24.885771542125035</v>
      </c>
      <c r="G3516" s="193">
        <f t="shared" si="270"/>
        <v>25.98908734750891</v>
      </c>
      <c r="H3516" s="193">
        <f>MAX(0,D3516-Assumptions!$C$3)*Assumptions!$C$2</f>
        <v>0</v>
      </c>
      <c r="I3516" s="193">
        <f>MAX(0,E3516-Assumptions!$C$3)*Assumptions!$C$2</f>
        <v>0</v>
      </c>
      <c r="J3516" s="193">
        <f>MAX(0,F3516-Assumptions!$C$3)*Assumptions!$C$2</f>
        <v>0</v>
      </c>
      <c r="K3516" s="193">
        <f>MAX(0,G3516-Assumptions!$C$3)*Assumptions!$C$2</f>
        <v>0</v>
      </c>
    </row>
    <row r="3517" spans="1:11">
      <c r="A3517" s="192">
        <f t="shared" si="269"/>
        <v>47995.37499999148</v>
      </c>
      <c r="B3517" s="218">
        <v>23.005159574468085</v>
      </c>
      <c r="C3517" s="219">
        <f t="shared" si="268"/>
        <v>1.111757255200224E-4</v>
      </c>
      <c r="D3517" s="193">
        <f t="shared" si="266"/>
        <v>24.025098061041579</v>
      </c>
      <c r="E3517" s="193">
        <f t="shared" si="270"/>
        <v>25.090255730426065</v>
      </c>
      <c r="F3517" s="193">
        <f t="shared" si="270"/>
        <v>26.202637384402244</v>
      </c>
      <c r="G3517" s="193">
        <f t="shared" si="270"/>
        <v>27.364336708050569</v>
      </c>
      <c r="H3517" s="193">
        <f>MAX(0,D3517-Assumptions!$C$3)*Assumptions!$C$2</f>
        <v>0</v>
      </c>
      <c r="I3517" s="193">
        <f>MAX(0,E3517-Assumptions!$C$3)*Assumptions!$C$2</f>
        <v>0</v>
      </c>
      <c r="J3517" s="193">
        <f>MAX(0,F3517-Assumptions!$C$3)*Assumptions!$C$2</f>
        <v>0</v>
      </c>
      <c r="K3517" s="193">
        <f>MAX(0,G3517-Assumptions!$C$3)*Assumptions!$C$2</f>
        <v>0</v>
      </c>
    </row>
    <row r="3518" spans="1:11">
      <c r="A3518" s="192">
        <f t="shared" si="269"/>
        <v>47995.416666658144</v>
      </c>
      <c r="B3518" s="218">
        <v>23.504414893617025</v>
      </c>
      <c r="C3518" s="219">
        <f t="shared" si="268"/>
        <v>1.1358844828973165E-4</v>
      </c>
      <c r="D3518" s="193">
        <f t="shared" si="266"/>
        <v>24.546487967563333</v>
      </c>
      <c r="E3518" s="193">
        <f t="shared" si="270"/>
        <v>25.634761565809391</v>
      </c>
      <c r="F3518" s="193">
        <f t="shared" si="270"/>
        <v>26.771283998112864</v>
      </c>
      <c r="G3518" s="193">
        <f t="shared" si="270"/>
        <v>27.958194386466293</v>
      </c>
      <c r="H3518" s="193">
        <f>MAX(0,D3518-Assumptions!$C$3)*Assumptions!$C$2</f>
        <v>0</v>
      </c>
      <c r="I3518" s="193">
        <f>MAX(0,E3518-Assumptions!$C$3)*Assumptions!$C$2</f>
        <v>0</v>
      </c>
      <c r="J3518" s="193">
        <f>MAX(0,F3518-Assumptions!$C$3)*Assumptions!$C$2</f>
        <v>0</v>
      </c>
      <c r="K3518" s="193">
        <f>MAX(0,G3518-Assumptions!$C$3)*Assumptions!$C$2</f>
        <v>0</v>
      </c>
    </row>
    <row r="3519" spans="1:11">
      <c r="A3519" s="192">
        <f t="shared" si="269"/>
        <v>47995.458333324808</v>
      </c>
      <c r="B3519" s="218">
        <v>23.911702127659581</v>
      </c>
      <c r="C3519" s="219">
        <f t="shared" si="268"/>
        <v>1.1555672212817867E-4</v>
      </c>
      <c r="D3519" s="193">
        <f t="shared" ref="D3519:D3582" si="271">$C3519*D$2</f>
        <v>24.971832364988973</v>
      </c>
      <c r="E3519" s="193">
        <f t="shared" ref="E3519:G3550" si="272">$C3519*E$2</f>
        <v>26.078963694674734</v>
      </c>
      <c r="F3519" s="193">
        <f t="shared" si="272"/>
        <v>27.235179919824159</v>
      </c>
      <c r="G3519" s="193">
        <f t="shared" si="272"/>
        <v>28.44265722938438</v>
      </c>
      <c r="H3519" s="193">
        <f>MAX(0,D3519-Assumptions!$C$3)*Assumptions!$C$2</f>
        <v>0</v>
      </c>
      <c r="I3519" s="193">
        <f>MAX(0,E3519-Assumptions!$C$3)*Assumptions!$C$2</f>
        <v>0</v>
      </c>
      <c r="J3519" s="193">
        <f>MAX(0,F3519-Assumptions!$C$3)*Assumptions!$C$2</f>
        <v>0</v>
      </c>
      <c r="K3519" s="193">
        <f>MAX(0,G3519-Assumptions!$C$3)*Assumptions!$C$2</f>
        <v>0</v>
      </c>
    </row>
    <row r="3520" spans="1:11">
      <c r="A3520" s="192">
        <f t="shared" si="269"/>
        <v>47995.499999991473</v>
      </c>
      <c r="B3520" s="218">
        <v>24.082500000000003</v>
      </c>
      <c r="C3520" s="219">
        <f t="shared" si="268"/>
        <v>1.1638212728623706E-4</v>
      </c>
      <c r="D3520" s="193">
        <f t="shared" si="271"/>
        <v>25.15020259616746</v>
      </c>
      <c r="E3520" s="193">
        <f t="shared" si="272"/>
        <v>26.265242006779545</v>
      </c>
      <c r="F3520" s="193">
        <f t="shared" si="272"/>
        <v>27.429716919251469</v>
      </c>
      <c r="G3520" s="193">
        <f t="shared" si="272"/>
        <v>28.645819066737122</v>
      </c>
      <c r="H3520" s="193">
        <f>MAX(0,D3520-Assumptions!$C$3)*Assumptions!$C$2</f>
        <v>0</v>
      </c>
      <c r="I3520" s="193">
        <f>MAX(0,E3520-Assumptions!$C$3)*Assumptions!$C$2</f>
        <v>0</v>
      </c>
      <c r="J3520" s="193">
        <f>MAX(0,F3520-Assumptions!$C$3)*Assumptions!$C$2</f>
        <v>0</v>
      </c>
      <c r="K3520" s="193">
        <f>MAX(0,G3520-Assumptions!$C$3)*Assumptions!$C$2</f>
        <v>0</v>
      </c>
    </row>
    <row r="3521" spans="1:11">
      <c r="A3521" s="192">
        <f t="shared" si="269"/>
        <v>47995.541666658137</v>
      </c>
      <c r="B3521" s="218">
        <v>24.38468085106383</v>
      </c>
      <c r="C3521" s="219">
        <f t="shared" si="268"/>
        <v>1.178424594889558E-4</v>
      </c>
      <c r="D3521" s="193">
        <f t="shared" si="271"/>
        <v>25.465780697483254</v>
      </c>
      <c r="E3521" s="193">
        <f t="shared" si="272"/>
        <v>26.594811328195764</v>
      </c>
      <c r="F3521" s="193">
        <f t="shared" si="272"/>
        <v>27.7738977643921</v>
      </c>
      <c r="G3521" s="193">
        <f t="shared" si="272"/>
        <v>29.005259240515052</v>
      </c>
      <c r="H3521" s="193">
        <f>MAX(0,D3521-Assumptions!$C$3)*Assumptions!$C$2</f>
        <v>0</v>
      </c>
      <c r="I3521" s="193">
        <f>MAX(0,E3521-Assumptions!$C$3)*Assumptions!$C$2</f>
        <v>0</v>
      </c>
      <c r="J3521" s="193">
        <f>MAX(0,F3521-Assumptions!$C$3)*Assumptions!$C$2</f>
        <v>0</v>
      </c>
      <c r="K3521" s="193">
        <f>MAX(0,G3521-Assumptions!$C$3)*Assumptions!$C$2</f>
        <v>0</v>
      </c>
    </row>
    <row r="3522" spans="1:11">
      <c r="A3522" s="192">
        <f t="shared" si="269"/>
        <v>47995.583333324801</v>
      </c>
      <c r="B3522" s="218">
        <v>24.437234042553197</v>
      </c>
      <c r="C3522" s="219">
        <f t="shared" si="268"/>
        <v>1.1809643030681995E-4</v>
      </c>
      <c r="D3522" s="193">
        <f t="shared" si="271"/>
        <v>25.520663845538181</v>
      </c>
      <c r="E3522" s="193">
        <f t="shared" si="272"/>
        <v>26.652127731920327</v>
      </c>
      <c r="F3522" s="193">
        <f t="shared" si="272"/>
        <v>27.833755302677435</v>
      </c>
      <c r="G3522" s="193">
        <f t="shared" si="272"/>
        <v>29.067770575085135</v>
      </c>
      <c r="H3522" s="193">
        <f>MAX(0,D3522-Assumptions!$C$3)*Assumptions!$C$2</f>
        <v>0</v>
      </c>
      <c r="I3522" s="193">
        <f>MAX(0,E3522-Assumptions!$C$3)*Assumptions!$C$2</f>
        <v>0</v>
      </c>
      <c r="J3522" s="193">
        <f>MAX(0,F3522-Assumptions!$C$3)*Assumptions!$C$2</f>
        <v>0</v>
      </c>
      <c r="K3522" s="193">
        <f>MAX(0,G3522-Assumptions!$C$3)*Assumptions!$C$2</f>
        <v>0</v>
      </c>
    </row>
    <row r="3523" spans="1:11">
      <c r="A3523" s="192">
        <f t="shared" si="269"/>
        <v>47995.624999991465</v>
      </c>
      <c r="B3523" s="218">
        <v>24.897074468085108</v>
      </c>
      <c r="C3523" s="219">
        <f t="shared" si="268"/>
        <v>1.2031867496313106E-4</v>
      </c>
      <c r="D3523" s="193">
        <f t="shared" si="271"/>
        <v>26.000891391018733</v>
      </c>
      <c r="E3523" s="193">
        <f t="shared" si="272"/>
        <v>27.153646264510225</v>
      </c>
      <c r="F3523" s="193">
        <f t="shared" si="272"/>
        <v>28.357508762674048</v>
      </c>
      <c r="G3523" s="193">
        <f t="shared" si="272"/>
        <v>29.614744752573291</v>
      </c>
      <c r="H3523" s="193">
        <f>MAX(0,D3523-Assumptions!$C$3)*Assumptions!$C$2</f>
        <v>0</v>
      </c>
      <c r="I3523" s="193">
        <f>MAX(0,E3523-Assumptions!$C$3)*Assumptions!$C$2</f>
        <v>0</v>
      </c>
      <c r="J3523" s="193">
        <f>MAX(0,F3523-Assumptions!$C$3)*Assumptions!$C$2</f>
        <v>0</v>
      </c>
      <c r="K3523" s="193">
        <f>MAX(0,G3523-Assumptions!$C$3)*Assumptions!$C$2</f>
        <v>0</v>
      </c>
    </row>
    <row r="3524" spans="1:11">
      <c r="A3524" s="192">
        <f t="shared" si="269"/>
        <v>47995.66666665813</v>
      </c>
      <c r="B3524" s="218">
        <v>25.659095744680858</v>
      </c>
      <c r="C3524" s="219">
        <f t="shared" si="268"/>
        <v>1.2400125182216094E-4</v>
      </c>
      <c r="D3524" s="193">
        <f t="shared" si="271"/>
        <v>26.796697037815086</v>
      </c>
      <c r="E3524" s="193">
        <f t="shared" si="272"/>
        <v>27.984734118516343</v>
      </c>
      <c r="F3524" s="193">
        <f t="shared" si="272"/>
        <v>29.225443067811302</v>
      </c>
      <c r="G3524" s="193">
        <f t="shared" si="272"/>
        <v>30.521159103839388</v>
      </c>
      <c r="H3524" s="193">
        <f>MAX(0,D3524-Assumptions!$C$3)*Assumptions!$C$2</f>
        <v>0</v>
      </c>
      <c r="I3524" s="193">
        <f>MAX(0,E3524-Assumptions!$C$3)*Assumptions!$C$2</f>
        <v>0</v>
      </c>
      <c r="J3524" s="193">
        <f>MAX(0,F3524-Assumptions!$C$3)*Assumptions!$C$2</f>
        <v>0</v>
      </c>
      <c r="K3524" s="193">
        <f>MAX(0,G3524-Assumptions!$C$3)*Assumptions!$C$2</f>
        <v>0</v>
      </c>
    </row>
    <row r="3525" spans="1:11">
      <c r="A3525" s="192">
        <f t="shared" si="269"/>
        <v>47995.708333324794</v>
      </c>
      <c r="B3525" s="218">
        <v>26.697021276595748</v>
      </c>
      <c r="C3525" s="219">
        <f t="shared" ref="C3525:C3588" si="273">B3525/$B$2</f>
        <v>1.2901717547497747E-4</v>
      </c>
      <c r="D3525" s="193">
        <f t="shared" si="271"/>
        <v>27.880639211899769</v>
      </c>
      <c r="E3525" s="193">
        <f t="shared" si="272"/>
        <v>29.116733092076398</v>
      </c>
      <c r="F3525" s="193">
        <f t="shared" si="272"/>
        <v>30.407629448946526</v>
      </c>
      <c r="G3525" s="193">
        <f t="shared" si="272"/>
        <v>31.75575796159838</v>
      </c>
      <c r="H3525" s="193">
        <f>MAX(0,D3525-Assumptions!$C$3)*Assumptions!$C$2</f>
        <v>0</v>
      </c>
      <c r="I3525" s="193">
        <f>MAX(0,E3525-Assumptions!$C$3)*Assumptions!$C$2</f>
        <v>0</v>
      </c>
      <c r="J3525" s="193">
        <f>MAX(0,F3525-Assumptions!$C$3)*Assumptions!$C$2</f>
        <v>0</v>
      </c>
      <c r="K3525" s="193">
        <f>MAX(0,G3525-Assumptions!$C$3)*Assumptions!$C$2</f>
        <v>0</v>
      </c>
    </row>
    <row r="3526" spans="1:11">
      <c r="A3526" s="192">
        <f t="shared" ref="A3526:A3589" si="274">A3525 + TIME(1,0,0)</f>
        <v>47995.749999991458</v>
      </c>
      <c r="B3526" s="218">
        <v>26.565638297872344</v>
      </c>
      <c r="C3526" s="219">
        <f t="shared" si="273"/>
        <v>1.2838224843031716E-4</v>
      </c>
      <c r="D3526" s="193">
        <f t="shared" si="271"/>
        <v>27.74343134176247</v>
      </c>
      <c r="E3526" s="193">
        <f t="shared" si="272"/>
        <v>28.973442082765001</v>
      </c>
      <c r="F3526" s="193">
        <f t="shared" si="272"/>
        <v>30.257985603233209</v>
      </c>
      <c r="G3526" s="193">
        <f t="shared" si="272"/>
        <v>31.599479625173192</v>
      </c>
      <c r="H3526" s="193">
        <f>MAX(0,D3526-Assumptions!$C$3)*Assumptions!$C$2</f>
        <v>0</v>
      </c>
      <c r="I3526" s="193">
        <f>MAX(0,E3526-Assumptions!$C$3)*Assumptions!$C$2</f>
        <v>0</v>
      </c>
      <c r="J3526" s="193">
        <f>MAX(0,F3526-Assumptions!$C$3)*Assumptions!$C$2</f>
        <v>0</v>
      </c>
      <c r="K3526" s="193">
        <f>MAX(0,G3526-Assumptions!$C$3)*Assumptions!$C$2</f>
        <v>0</v>
      </c>
    </row>
    <row r="3527" spans="1:11">
      <c r="A3527" s="192">
        <f t="shared" si="274"/>
        <v>47995.791666658122</v>
      </c>
      <c r="B3527" s="218">
        <v>25.475159574468091</v>
      </c>
      <c r="C3527" s="219">
        <f t="shared" si="273"/>
        <v>1.2311235395963649E-4</v>
      </c>
      <c r="D3527" s="193">
        <f t="shared" si="271"/>
        <v>26.604606019622864</v>
      </c>
      <c r="E3527" s="193">
        <f t="shared" si="272"/>
        <v>27.784126705480382</v>
      </c>
      <c r="F3527" s="193">
        <f t="shared" si="272"/>
        <v>29.015941683812656</v>
      </c>
      <c r="G3527" s="193">
        <f t="shared" si="272"/>
        <v>30.302369432844124</v>
      </c>
      <c r="H3527" s="193">
        <f>MAX(0,D3527-Assumptions!$C$3)*Assumptions!$C$2</f>
        <v>0</v>
      </c>
      <c r="I3527" s="193">
        <f>MAX(0,E3527-Assumptions!$C$3)*Assumptions!$C$2</f>
        <v>0</v>
      </c>
      <c r="J3527" s="193">
        <f>MAX(0,F3527-Assumptions!$C$3)*Assumptions!$C$2</f>
        <v>0</v>
      </c>
      <c r="K3527" s="193">
        <f>MAX(0,G3527-Assumptions!$C$3)*Assumptions!$C$2</f>
        <v>0</v>
      </c>
    </row>
    <row r="3528" spans="1:11">
      <c r="A3528" s="192">
        <f t="shared" si="274"/>
        <v>47995.833333324787</v>
      </c>
      <c r="B3528" s="218">
        <v>24.778829787234045</v>
      </c>
      <c r="C3528" s="219">
        <f t="shared" si="273"/>
        <v>1.1974724062293677E-4</v>
      </c>
      <c r="D3528" s="193">
        <f t="shared" si="271"/>
        <v>25.877404307895162</v>
      </c>
      <c r="E3528" s="193">
        <f t="shared" si="272"/>
        <v>27.024684356129963</v>
      </c>
      <c r="F3528" s="193">
        <f t="shared" si="272"/>
        <v>28.222829301532059</v>
      </c>
      <c r="G3528" s="193">
        <f t="shared" si="272"/>
        <v>29.474094249790621</v>
      </c>
      <c r="H3528" s="193">
        <f>MAX(0,D3528-Assumptions!$C$3)*Assumptions!$C$2</f>
        <v>0</v>
      </c>
      <c r="I3528" s="193">
        <f>MAX(0,E3528-Assumptions!$C$3)*Assumptions!$C$2</f>
        <v>0</v>
      </c>
      <c r="J3528" s="193">
        <f>MAX(0,F3528-Assumptions!$C$3)*Assumptions!$C$2</f>
        <v>0</v>
      </c>
      <c r="K3528" s="193">
        <f>MAX(0,G3528-Assumptions!$C$3)*Assumptions!$C$2</f>
        <v>0</v>
      </c>
    </row>
    <row r="3529" spans="1:11">
      <c r="A3529" s="192">
        <f t="shared" si="274"/>
        <v>47995.874999991451</v>
      </c>
      <c r="B3529" s="218">
        <v>25.343776595744682</v>
      </c>
      <c r="C3529" s="219">
        <f t="shared" si="273"/>
        <v>1.2247742691497615E-4</v>
      </c>
      <c r="D3529" s="193">
        <f t="shared" si="271"/>
        <v>26.467398149485557</v>
      </c>
      <c r="E3529" s="193">
        <f t="shared" si="272"/>
        <v>27.640835696168981</v>
      </c>
      <c r="F3529" s="193">
        <f t="shared" si="272"/>
        <v>28.866297838099332</v>
      </c>
      <c r="G3529" s="193">
        <f t="shared" si="272"/>
        <v>30.146091096418932</v>
      </c>
      <c r="H3529" s="193">
        <f>MAX(0,D3529-Assumptions!$C$3)*Assumptions!$C$2</f>
        <v>0</v>
      </c>
      <c r="I3529" s="193">
        <f>MAX(0,E3529-Assumptions!$C$3)*Assumptions!$C$2</f>
        <v>0</v>
      </c>
      <c r="J3529" s="193">
        <f>MAX(0,F3529-Assumptions!$C$3)*Assumptions!$C$2</f>
        <v>0</v>
      </c>
      <c r="K3529" s="193">
        <f>MAX(0,G3529-Assumptions!$C$3)*Assumptions!$C$2</f>
        <v>0</v>
      </c>
    </row>
    <row r="3530" spans="1:11">
      <c r="A3530" s="192">
        <f t="shared" si="274"/>
        <v>47995.916666658115</v>
      </c>
      <c r="B3530" s="218">
        <v>24.121914893617024</v>
      </c>
      <c r="C3530" s="219">
        <f t="shared" si="273"/>
        <v>1.1657260539963516E-4</v>
      </c>
      <c r="D3530" s="193">
        <f t="shared" si="271"/>
        <v>25.191364957208652</v>
      </c>
      <c r="E3530" s="193">
        <f t="shared" si="272"/>
        <v>26.308229309572965</v>
      </c>
      <c r="F3530" s="193">
        <f t="shared" si="272"/>
        <v>27.474610072965465</v>
      </c>
      <c r="G3530" s="193">
        <f t="shared" si="272"/>
        <v>28.692702567664679</v>
      </c>
      <c r="H3530" s="193">
        <f>MAX(0,D3530-Assumptions!$C$3)*Assumptions!$C$2</f>
        <v>0</v>
      </c>
      <c r="I3530" s="193">
        <f>MAX(0,E3530-Assumptions!$C$3)*Assumptions!$C$2</f>
        <v>0</v>
      </c>
      <c r="J3530" s="193">
        <f>MAX(0,F3530-Assumptions!$C$3)*Assumptions!$C$2</f>
        <v>0</v>
      </c>
      <c r="K3530" s="193">
        <f>MAX(0,G3530-Assumptions!$C$3)*Assumptions!$C$2</f>
        <v>0</v>
      </c>
    </row>
    <row r="3531" spans="1:11">
      <c r="A3531" s="192">
        <f t="shared" si="274"/>
        <v>47995.958333324779</v>
      </c>
      <c r="B3531" s="218">
        <v>20.876755319148941</v>
      </c>
      <c r="C3531" s="219">
        <f t="shared" si="273"/>
        <v>1.0088990739652522E-4</v>
      </c>
      <c r="D3531" s="193">
        <f t="shared" si="271"/>
        <v>21.802330564817293</v>
      </c>
      <c r="E3531" s="193">
        <f t="shared" si="272"/>
        <v>22.768941379581399</v>
      </c>
      <c r="F3531" s="193">
        <f t="shared" si="272"/>
        <v>23.778407083846474</v>
      </c>
      <c r="G3531" s="193">
        <f t="shared" si="272"/>
        <v>24.832627657962515</v>
      </c>
      <c r="H3531" s="193">
        <f>MAX(0,D3531-Assumptions!$C$3)*Assumptions!$C$2</f>
        <v>0</v>
      </c>
      <c r="I3531" s="193">
        <f>MAX(0,E3531-Assumptions!$C$3)*Assumptions!$C$2</f>
        <v>0</v>
      </c>
      <c r="J3531" s="193">
        <f>MAX(0,F3531-Assumptions!$C$3)*Assumptions!$C$2</f>
        <v>0</v>
      </c>
      <c r="K3531" s="193">
        <f>MAX(0,G3531-Assumptions!$C$3)*Assumptions!$C$2</f>
        <v>0</v>
      </c>
    </row>
    <row r="3532" spans="1:11">
      <c r="A3532" s="192">
        <f t="shared" si="274"/>
        <v>47995.999999991443</v>
      </c>
      <c r="B3532" s="218">
        <v>18.472446808510643</v>
      </c>
      <c r="C3532" s="219">
        <f t="shared" si="273"/>
        <v>8.9270742479241315E-5</v>
      </c>
      <c r="D3532" s="193">
        <f t="shared" si="271"/>
        <v>19.291426541304666</v>
      </c>
      <c r="E3532" s="193">
        <f t="shared" si="272"/>
        <v>20.146715909182785</v>
      </c>
      <c r="F3532" s="193">
        <f t="shared" si="272"/>
        <v>21.039924707292727</v>
      </c>
      <c r="G3532" s="193">
        <f t="shared" si="272"/>
        <v>21.972734101381558</v>
      </c>
      <c r="H3532" s="193">
        <f>MAX(0,D3532-Assumptions!$C$3)*Assumptions!$C$2</f>
        <v>0</v>
      </c>
      <c r="I3532" s="193">
        <f>MAX(0,E3532-Assumptions!$C$3)*Assumptions!$C$2</f>
        <v>0</v>
      </c>
      <c r="J3532" s="193">
        <f>MAX(0,F3532-Assumptions!$C$3)*Assumptions!$C$2</f>
        <v>0</v>
      </c>
      <c r="K3532" s="193">
        <f>MAX(0,G3532-Assumptions!$C$3)*Assumptions!$C$2</f>
        <v>0</v>
      </c>
    </row>
    <row r="3533" spans="1:11">
      <c r="A3533" s="192">
        <f t="shared" si="274"/>
        <v>47996.041666658108</v>
      </c>
      <c r="B3533" s="218">
        <v>16.396595744680855</v>
      </c>
      <c r="C3533" s="219">
        <f t="shared" si="273"/>
        <v>7.923889517360823E-5</v>
      </c>
      <c r="D3533" s="193">
        <f t="shared" si="271"/>
        <v>17.123542193135297</v>
      </c>
      <c r="E3533" s="193">
        <f t="shared" si="272"/>
        <v>17.882717962062674</v>
      </c>
      <c r="F3533" s="193">
        <f t="shared" si="272"/>
        <v>18.675551945022281</v>
      </c>
      <c r="G3533" s="193">
        <f t="shared" si="272"/>
        <v>19.503536385863576</v>
      </c>
      <c r="H3533" s="193">
        <f>MAX(0,D3533-Assumptions!$C$3)*Assumptions!$C$2</f>
        <v>0</v>
      </c>
      <c r="I3533" s="193">
        <f>MAX(0,E3533-Assumptions!$C$3)*Assumptions!$C$2</f>
        <v>0</v>
      </c>
      <c r="J3533" s="193">
        <f>MAX(0,F3533-Assumptions!$C$3)*Assumptions!$C$2</f>
        <v>0</v>
      </c>
      <c r="K3533" s="193">
        <f>MAX(0,G3533-Assumptions!$C$3)*Assumptions!$C$2</f>
        <v>0</v>
      </c>
    </row>
    <row r="3534" spans="1:11">
      <c r="A3534" s="192">
        <f t="shared" si="274"/>
        <v>47996.083333324772</v>
      </c>
      <c r="B3534" s="218">
        <v>15.411223404255322</v>
      </c>
      <c r="C3534" s="219">
        <f t="shared" si="273"/>
        <v>7.4476942338655807E-5</v>
      </c>
      <c r="D3534" s="193">
        <f t="shared" si="271"/>
        <v>16.09448316710553</v>
      </c>
      <c r="E3534" s="193">
        <f t="shared" si="272"/>
        <v>16.808035392227175</v>
      </c>
      <c r="F3534" s="193">
        <f t="shared" si="272"/>
        <v>17.553223102172382</v>
      </c>
      <c r="G3534" s="193">
        <f t="shared" si="272"/>
        <v>18.331448862674659</v>
      </c>
      <c r="H3534" s="193">
        <f>MAX(0,D3534-Assumptions!$C$3)*Assumptions!$C$2</f>
        <v>0</v>
      </c>
      <c r="I3534" s="193">
        <f>MAX(0,E3534-Assumptions!$C$3)*Assumptions!$C$2</f>
        <v>0</v>
      </c>
      <c r="J3534" s="193">
        <f>MAX(0,F3534-Assumptions!$C$3)*Assumptions!$C$2</f>
        <v>0</v>
      </c>
      <c r="K3534" s="193">
        <f>MAX(0,G3534-Assumptions!$C$3)*Assumptions!$C$2</f>
        <v>0</v>
      </c>
    </row>
    <row r="3535" spans="1:11">
      <c r="A3535" s="192">
        <f t="shared" si="274"/>
        <v>47996.124999991436</v>
      </c>
      <c r="B3535" s="218">
        <v>14.872553191489365</v>
      </c>
      <c r="C3535" s="219">
        <f t="shared" si="273"/>
        <v>7.1873741455548483E-5</v>
      </c>
      <c r="D3535" s="193">
        <f t="shared" si="271"/>
        <v>15.531930899542591</v>
      </c>
      <c r="E3535" s="193">
        <f t="shared" si="272"/>
        <v>16.220542254050436</v>
      </c>
      <c r="F3535" s="193">
        <f t="shared" si="272"/>
        <v>16.93968333474777</v>
      </c>
      <c r="G3535" s="193">
        <f t="shared" si="272"/>
        <v>17.690707683331382</v>
      </c>
      <c r="H3535" s="193">
        <f>MAX(0,D3535-Assumptions!$C$3)*Assumptions!$C$2</f>
        <v>0</v>
      </c>
      <c r="I3535" s="193">
        <f>MAX(0,E3535-Assumptions!$C$3)*Assumptions!$C$2</f>
        <v>0</v>
      </c>
      <c r="J3535" s="193">
        <f>MAX(0,F3535-Assumptions!$C$3)*Assumptions!$C$2</f>
        <v>0</v>
      </c>
      <c r="K3535" s="193">
        <f>MAX(0,G3535-Assumptions!$C$3)*Assumptions!$C$2</f>
        <v>0</v>
      </c>
    </row>
    <row r="3536" spans="1:11">
      <c r="A3536" s="192">
        <f t="shared" si="274"/>
        <v>47996.1666666581</v>
      </c>
      <c r="B3536" s="218">
        <v>14.793723404255321</v>
      </c>
      <c r="C3536" s="219">
        <f t="shared" si="273"/>
        <v>7.1492785228752286E-5</v>
      </c>
      <c r="D3536" s="193">
        <f t="shared" si="271"/>
        <v>15.449606177460208</v>
      </c>
      <c r="E3536" s="193">
        <f t="shared" si="272"/>
        <v>16.134567648463594</v>
      </c>
      <c r="F3536" s="193">
        <f t="shared" si="272"/>
        <v>16.849897027319777</v>
      </c>
      <c r="G3536" s="193">
        <f t="shared" si="272"/>
        <v>17.596940681476269</v>
      </c>
      <c r="H3536" s="193">
        <f>MAX(0,D3536-Assumptions!$C$3)*Assumptions!$C$2</f>
        <v>0</v>
      </c>
      <c r="I3536" s="193">
        <f>MAX(0,E3536-Assumptions!$C$3)*Assumptions!$C$2</f>
        <v>0</v>
      </c>
      <c r="J3536" s="193">
        <f>MAX(0,F3536-Assumptions!$C$3)*Assumptions!$C$2</f>
        <v>0</v>
      </c>
      <c r="K3536" s="193">
        <f>MAX(0,G3536-Assumptions!$C$3)*Assumptions!$C$2</f>
        <v>0</v>
      </c>
    </row>
    <row r="3537" spans="1:11">
      <c r="A3537" s="192">
        <f t="shared" si="274"/>
        <v>47996.208333324765</v>
      </c>
      <c r="B3537" s="218">
        <v>15.463776595744685</v>
      </c>
      <c r="C3537" s="219">
        <f t="shared" si="273"/>
        <v>7.4730913156519934E-5</v>
      </c>
      <c r="D3537" s="193">
        <f t="shared" si="271"/>
        <v>16.149366315160449</v>
      </c>
      <c r="E3537" s="193">
        <f t="shared" si="272"/>
        <v>16.865351795951735</v>
      </c>
      <c r="F3537" s="193">
        <f t="shared" si="272"/>
        <v>17.61308064045771</v>
      </c>
      <c r="G3537" s="193">
        <f t="shared" si="272"/>
        <v>18.393960197244734</v>
      </c>
      <c r="H3537" s="193">
        <f>MAX(0,D3537-Assumptions!$C$3)*Assumptions!$C$2</f>
        <v>0</v>
      </c>
      <c r="I3537" s="193">
        <f>MAX(0,E3537-Assumptions!$C$3)*Assumptions!$C$2</f>
        <v>0</v>
      </c>
      <c r="J3537" s="193">
        <f>MAX(0,F3537-Assumptions!$C$3)*Assumptions!$C$2</f>
        <v>0</v>
      </c>
      <c r="K3537" s="193">
        <f>MAX(0,G3537-Assumptions!$C$3)*Assumptions!$C$2</f>
        <v>0</v>
      </c>
    </row>
    <row r="3538" spans="1:11">
      <c r="A3538" s="192">
        <f t="shared" si="274"/>
        <v>47996.249999991429</v>
      </c>
      <c r="B3538" s="218">
        <v>18.354202127659576</v>
      </c>
      <c r="C3538" s="219">
        <f t="shared" si="273"/>
        <v>8.8699308139047019E-5</v>
      </c>
      <c r="D3538" s="193">
        <f t="shared" si="271"/>
        <v>19.167939458181092</v>
      </c>
      <c r="E3538" s="193">
        <f t="shared" si="272"/>
        <v>20.017754000802526</v>
      </c>
      <c r="F3538" s="193">
        <f t="shared" si="272"/>
        <v>20.905245246150738</v>
      </c>
      <c r="G3538" s="193">
        <f t="shared" si="272"/>
        <v>21.832083598598889</v>
      </c>
      <c r="H3538" s="193">
        <f>MAX(0,D3538-Assumptions!$C$3)*Assumptions!$C$2</f>
        <v>0</v>
      </c>
      <c r="I3538" s="193">
        <f>MAX(0,E3538-Assumptions!$C$3)*Assumptions!$C$2</f>
        <v>0</v>
      </c>
      <c r="J3538" s="193">
        <f>MAX(0,F3538-Assumptions!$C$3)*Assumptions!$C$2</f>
        <v>0</v>
      </c>
      <c r="K3538" s="193">
        <f>MAX(0,G3538-Assumptions!$C$3)*Assumptions!$C$2</f>
        <v>0</v>
      </c>
    </row>
    <row r="3539" spans="1:11">
      <c r="A3539" s="192">
        <f t="shared" si="274"/>
        <v>47996.291666658093</v>
      </c>
      <c r="B3539" s="218">
        <v>21.678191489361705</v>
      </c>
      <c r="C3539" s="219">
        <f t="shared" si="273"/>
        <v>1.0476296236895318E-4</v>
      </c>
      <c r="D3539" s="193">
        <f t="shared" si="271"/>
        <v>22.639298572654834</v>
      </c>
      <c r="E3539" s="193">
        <f t="shared" si="272"/>
        <v>23.643016536380934</v>
      </c>
      <c r="F3539" s="193">
        <f t="shared" si="272"/>
        <v>24.691234542697721</v>
      </c>
      <c r="G3539" s="193">
        <f t="shared" si="272"/>
        <v>25.785925510156165</v>
      </c>
      <c r="H3539" s="193">
        <f>MAX(0,D3539-Assumptions!$C$3)*Assumptions!$C$2</f>
        <v>0</v>
      </c>
      <c r="I3539" s="193">
        <f>MAX(0,E3539-Assumptions!$C$3)*Assumptions!$C$2</f>
        <v>0</v>
      </c>
      <c r="J3539" s="193">
        <f>MAX(0,F3539-Assumptions!$C$3)*Assumptions!$C$2</f>
        <v>0</v>
      </c>
      <c r="K3539" s="193">
        <f>MAX(0,G3539-Assumptions!$C$3)*Assumptions!$C$2</f>
        <v>0</v>
      </c>
    </row>
    <row r="3540" spans="1:11">
      <c r="A3540" s="192">
        <f t="shared" si="274"/>
        <v>47996.333333324757</v>
      </c>
      <c r="B3540" s="218">
        <v>22.348244680851064</v>
      </c>
      <c r="C3540" s="219">
        <f t="shared" si="273"/>
        <v>1.080010902967208E-4</v>
      </c>
      <c r="D3540" s="193">
        <f t="shared" si="271"/>
        <v>23.339058710355072</v>
      </c>
      <c r="E3540" s="193">
        <f t="shared" si="272"/>
        <v>24.373800683869067</v>
      </c>
      <c r="F3540" s="193">
        <f t="shared" si="272"/>
        <v>25.454418155835647</v>
      </c>
      <c r="G3540" s="193">
        <f t="shared" si="272"/>
        <v>26.582945025924623</v>
      </c>
      <c r="H3540" s="193">
        <f>MAX(0,D3540-Assumptions!$C$3)*Assumptions!$C$2</f>
        <v>0</v>
      </c>
      <c r="I3540" s="193">
        <f>MAX(0,E3540-Assumptions!$C$3)*Assumptions!$C$2</f>
        <v>0</v>
      </c>
      <c r="J3540" s="193">
        <f>MAX(0,F3540-Assumptions!$C$3)*Assumptions!$C$2</f>
        <v>0</v>
      </c>
      <c r="K3540" s="193">
        <f>MAX(0,G3540-Assumptions!$C$3)*Assumptions!$C$2</f>
        <v>0</v>
      </c>
    </row>
    <row r="3541" spans="1:11">
      <c r="A3541" s="192">
        <f t="shared" si="274"/>
        <v>47996.374999991422</v>
      </c>
      <c r="B3541" s="218">
        <v>23.215372340425539</v>
      </c>
      <c r="C3541" s="219">
        <f t="shared" si="273"/>
        <v>1.1219160879147896E-4</v>
      </c>
      <c r="D3541" s="193">
        <f t="shared" si="271"/>
        <v>24.244630653261272</v>
      </c>
      <c r="E3541" s="193">
        <f t="shared" si="272"/>
        <v>25.319521345324315</v>
      </c>
      <c r="F3541" s="193">
        <f t="shared" si="272"/>
        <v>26.442067537543565</v>
      </c>
      <c r="G3541" s="193">
        <f t="shared" si="272"/>
        <v>27.614382046330881</v>
      </c>
      <c r="H3541" s="193">
        <f>MAX(0,D3541-Assumptions!$C$3)*Assumptions!$C$2</f>
        <v>0</v>
      </c>
      <c r="I3541" s="193">
        <f>MAX(0,E3541-Assumptions!$C$3)*Assumptions!$C$2</f>
        <v>0</v>
      </c>
      <c r="J3541" s="193">
        <f>MAX(0,F3541-Assumptions!$C$3)*Assumptions!$C$2</f>
        <v>0</v>
      </c>
      <c r="K3541" s="193">
        <f>MAX(0,G3541-Assumptions!$C$3)*Assumptions!$C$2</f>
        <v>0</v>
      </c>
    </row>
    <row r="3542" spans="1:11">
      <c r="A3542" s="192">
        <f t="shared" si="274"/>
        <v>47996.416666658086</v>
      </c>
      <c r="B3542" s="218">
        <v>24.240159574468091</v>
      </c>
      <c r="C3542" s="219">
        <f t="shared" si="273"/>
        <v>1.1714403973982947E-4</v>
      </c>
      <c r="D3542" s="193">
        <f t="shared" si="271"/>
        <v>25.314852040332227</v>
      </c>
      <c r="E3542" s="193">
        <f t="shared" si="272"/>
        <v>26.437191217953231</v>
      </c>
      <c r="F3542" s="193">
        <f t="shared" si="272"/>
        <v>27.609289534107457</v>
      </c>
      <c r="G3542" s="193">
        <f t="shared" si="272"/>
        <v>28.833353070447352</v>
      </c>
      <c r="H3542" s="193">
        <f>MAX(0,D3542-Assumptions!$C$3)*Assumptions!$C$2</f>
        <v>0</v>
      </c>
      <c r="I3542" s="193">
        <f>MAX(0,E3542-Assumptions!$C$3)*Assumptions!$C$2</f>
        <v>0</v>
      </c>
      <c r="J3542" s="193">
        <f>MAX(0,F3542-Assumptions!$C$3)*Assumptions!$C$2</f>
        <v>0</v>
      </c>
      <c r="K3542" s="193">
        <f>MAX(0,G3542-Assumptions!$C$3)*Assumptions!$C$2</f>
        <v>0</v>
      </c>
    </row>
    <row r="3543" spans="1:11">
      <c r="A3543" s="192">
        <f t="shared" si="274"/>
        <v>47996.45833332475</v>
      </c>
      <c r="B3543" s="218">
        <v>25.002180851063834</v>
      </c>
      <c r="C3543" s="219">
        <f t="shared" si="273"/>
        <v>1.2082661659885933E-4</v>
      </c>
      <c r="D3543" s="193">
        <f t="shared" si="271"/>
        <v>26.110657687128576</v>
      </c>
      <c r="E3543" s="193">
        <f t="shared" si="272"/>
        <v>27.268279071959345</v>
      </c>
      <c r="F3543" s="193">
        <f t="shared" si="272"/>
        <v>28.477223839244708</v>
      </c>
      <c r="G3543" s="193">
        <f t="shared" si="272"/>
        <v>29.739767421713445</v>
      </c>
      <c r="H3543" s="193">
        <f>MAX(0,D3543-Assumptions!$C$3)*Assumptions!$C$2</f>
        <v>0</v>
      </c>
      <c r="I3543" s="193">
        <f>MAX(0,E3543-Assumptions!$C$3)*Assumptions!$C$2</f>
        <v>0</v>
      </c>
      <c r="J3543" s="193">
        <f>MAX(0,F3543-Assumptions!$C$3)*Assumptions!$C$2</f>
        <v>0</v>
      </c>
      <c r="K3543" s="193">
        <f>MAX(0,G3543-Assumptions!$C$3)*Assumptions!$C$2</f>
        <v>0</v>
      </c>
    </row>
    <row r="3544" spans="1:11">
      <c r="A3544" s="192">
        <f t="shared" si="274"/>
        <v>47996.499999991414</v>
      </c>
      <c r="B3544" s="218">
        <v>24.989042553191492</v>
      </c>
      <c r="C3544" s="219">
        <f t="shared" si="273"/>
        <v>1.2076312389439329E-4</v>
      </c>
      <c r="D3544" s="193">
        <f t="shared" si="271"/>
        <v>26.096936900114844</v>
      </c>
      <c r="E3544" s="193">
        <f t="shared" si="272"/>
        <v>27.253949971028202</v>
      </c>
      <c r="F3544" s="193">
        <f t="shared" si="272"/>
        <v>28.462259454673372</v>
      </c>
      <c r="G3544" s="193">
        <f t="shared" si="272"/>
        <v>29.724139588070926</v>
      </c>
      <c r="H3544" s="193">
        <f>MAX(0,D3544-Assumptions!$C$3)*Assumptions!$C$2</f>
        <v>0</v>
      </c>
      <c r="I3544" s="193">
        <f>MAX(0,E3544-Assumptions!$C$3)*Assumptions!$C$2</f>
        <v>0</v>
      </c>
      <c r="J3544" s="193">
        <f>MAX(0,F3544-Assumptions!$C$3)*Assumptions!$C$2</f>
        <v>0</v>
      </c>
      <c r="K3544" s="193">
        <f>MAX(0,G3544-Assumptions!$C$3)*Assumptions!$C$2</f>
        <v>0</v>
      </c>
    </row>
    <row r="3545" spans="1:11">
      <c r="A3545" s="192">
        <f t="shared" si="274"/>
        <v>47996.541666658079</v>
      </c>
      <c r="B3545" s="218">
        <v>25.107287234042555</v>
      </c>
      <c r="C3545" s="219">
        <f t="shared" si="273"/>
        <v>1.2133455823458757E-4</v>
      </c>
      <c r="D3545" s="193">
        <f t="shared" si="271"/>
        <v>26.220423983238415</v>
      </c>
      <c r="E3545" s="193">
        <f t="shared" si="272"/>
        <v>27.382911879408461</v>
      </c>
      <c r="F3545" s="193">
        <f t="shared" si="272"/>
        <v>28.596938915815358</v>
      </c>
      <c r="G3545" s="193">
        <f t="shared" si="272"/>
        <v>29.864790090853592</v>
      </c>
      <c r="H3545" s="193">
        <f>MAX(0,D3545-Assumptions!$C$3)*Assumptions!$C$2</f>
        <v>0</v>
      </c>
      <c r="I3545" s="193">
        <f>MAX(0,E3545-Assumptions!$C$3)*Assumptions!$C$2</f>
        <v>0</v>
      </c>
      <c r="J3545" s="193">
        <f>MAX(0,F3545-Assumptions!$C$3)*Assumptions!$C$2</f>
        <v>0</v>
      </c>
      <c r="K3545" s="193">
        <f>MAX(0,G3545-Assumptions!$C$3)*Assumptions!$C$2</f>
        <v>0</v>
      </c>
    </row>
    <row r="3546" spans="1:11">
      <c r="A3546" s="192">
        <f t="shared" si="274"/>
        <v>47996.583333324743</v>
      </c>
      <c r="B3546" s="218">
        <v>25.462021276595749</v>
      </c>
      <c r="C3546" s="219">
        <f t="shared" si="273"/>
        <v>1.2304886125517046E-4</v>
      </c>
      <c r="D3546" s="193">
        <f t="shared" si="271"/>
        <v>26.590885232609136</v>
      </c>
      <c r="E3546" s="193">
        <f t="shared" si="272"/>
        <v>27.769797604549243</v>
      </c>
      <c r="F3546" s="193">
        <f t="shared" si="272"/>
        <v>29.000977299241324</v>
      </c>
      <c r="G3546" s="193">
        <f t="shared" si="272"/>
        <v>30.286741599201608</v>
      </c>
      <c r="H3546" s="193">
        <f>MAX(0,D3546-Assumptions!$C$3)*Assumptions!$C$2</f>
        <v>0</v>
      </c>
      <c r="I3546" s="193">
        <f>MAX(0,E3546-Assumptions!$C$3)*Assumptions!$C$2</f>
        <v>0</v>
      </c>
      <c r="J3546" s="193">
        <f>MAX(0,F3546-Assumptions!$C$3)*Assumptions!$C$2</f>
        <v>0</v>
      </c>
      <c r="K3546" s="193">
        <f>MAX(0,G3546-Assumptions!$C$3)*Assumptions!$C$2</f>
        <v>0</v>
      </c>
    </row>
    <row r="3547" spans="1:11">
      <c r="A3547" s="192">
        <f t="shared" si="274"/>
        <v>47996.624999991407</v>
      </c>
      <c r="B3547" s="218">
        <v>24.805106382978725</v>
      </c>
      <c r="C3547" s="219">
        <f t="shared" si="273"/>
        <v>1.1987422603186882E-4</v>
      </c>
      <c r="D3547" s="193">
        <f t="shared" si="271"/>
        <v>25.904845881922618</v>
      </c>
      <c r="E3547" s="193">
        <f t="shared" si="272"/>
        <v>27.053342557992242</v>
      </c>
      <c r="F3547" s="193">
        <f t="shared" si="272"/>
        <v>28.252758070674723</v>
      </c>
      <c r="G3547" s="193">
        <f t="shared" si="272"/>
        <v>29.505349917075655</v>
      </c>
      <c r="H3547" s="193">
        <f>MAX(0,D3547-Assumptions!$C$3)*Assumptions!$C$2</f>
        <v>0</v>
      </c>
      <c r="I3547" s="193">
        <f>MAX(0,E3547-Assumptions!$C$3)*Assumptions!$C$2</f>
        <v>0</v>
      </c>
      <c r="J3547" s="193">
        <f>MAX(0,F3547-Assumptions!$C$3)*Assumptions!$C$2</f>
        <v>0</v>
      </c>
      <c r="K3547" s="193">
        <f>MAX(0,G3547-Assumptions!$C$3)*Assumptions!$C$2</f>
        <v>0</v>
      </c>
    </row>
    <row r="3548" spans="1:11">
      <c r="A3548" s="192">
        <f t="shared" si="274"/>
        <v>47996.666666658071</v>
      </c>
      <c r="B3548" s="218">
        <v>24.949627659574471</v>
      </c>
      <c r="C3548" s="219">
        <f t="shared" si="273"/>
        <v>1.2057264578099519E-4</v>
      </c>
      <c r="D3548" s="193">
        <f t="shared" si="271"/>
        <v>26.055774539073653</v>
      </c>
      <c r="E3548" s="193">
        <f t="shared" si="272"/>
        <v>27.210962668234785</v>
      </c>
      <c r="F3548" s="193">
        <f t="shared" si="272"/>
        <v>28.417366300959376</v>
      </c>
      <c r="G3548" s="193">
        <f t="shared" si="272"/>
        <v>29.677256087143366</v>
      </c>
      <c r="H3548" s="193">
        <f>MAX(0,D3548-Assumptions!$C$3)*Assumptions!$C$2</f>
        <v>0</v>
      </c>
      <c r="I3548" s="193">
        <f>MAX(0,E3548-Assumptions!$C$3)*Assumptions!$C$2</f>
        <v>0</v>
      </c>
      <c r="J3548" s="193">
        <f>MAX(0,F3548-Assumptions!$C$3)*Assumptions!$C$2</f>
        <v>0</v>
      </c>
      <c r="K3548" s="193">
        <f>MAX(0,G3548-Assumptions!$C$3)*Assumptions!$C$2</f>
        <v>0</v>
      </c>
    </row>
    <row r="3549" spans="1:11">
      <c r="A3549" s="192">
        <f t="shared" si="274"/>
        <v>47996.708333324736</v>
      </c>
      <c r="B3549" s="218">
        <v>25.764202127659576</v>
      </c>
      <c r="C3549" s="219">
        <f t="shared" si="273"/>
        <v>1.2450919345788919E-4</v>
      </c>
      <c r="D3549" s="193">
        <f t="shared" si="271"/>
        <v>26.906463333924926</v>
      </c>
      <c r="E3549" s="193">
        <f t="shared" si="272"/>
        <v>28.099366925965462</v>
      </c>
      <c r="F3549" s="193">
        <f t="shared" si="272"/>
        <v>29.345158144381958</v>
      </c>
      <c r="G3549" s="193">
        <f t="shared" si="272"/>
        <v>30.646181772979538</v>
      </c>
      <c r="H3549" s="193">
        <f>MAX(0,D3549-Assumptions!$C$3)*Assumptions!$C$2</f>
        <v>0</v>
      </c>
      <c r="I3549" s="193">
        <f>MAX(0,E3549-Assumptions!$C$3)*Assumptions!$C$2</f>
        <v>0</v>
      </c>
      <c r="J3549" s="193">
        <f>MAX(0,F3549-Assumptions!$C$3)*Assumptions!$C$2</f>
        <v>0</v>
      </c>
      <c r="K3549" s="193">
        <f>MAX(0,G3549-Assumptions!$C$3)*Assumptions!$C$2</f>
        <v>0</v>
      </c>
    </row>
    <row r="3550" spans="1:11">
      <c r="A3550" s="192">
        <f t="shared" si="274"/>
        <v>47996.7499999914</v>
      </c>
      <c r="B3550" s="218">
        <v>25.619680851063833</v>
      </c>
      <c r="C3550" s="219">
        <f t="shared" si="273"/>
        <v>1.2381077370876282E-4</v>
      </c>
      <c r="D3550" s="193">
        <f t="shared" si="271"/>
        <v>26.755534676773891</v>
      </c>
      <c r="E3550" s="193">
        <f t="shared" si="272"/>
        <v>27.941746815722919</v>
      </c>
      <c r="F3550" s="193">
        <f t="shared" si="272"/>
        <v>29.180549914097305</v>
      </c>
      <c r="G3550" s="193">
        <f t="shared" si="272"/>
        <v>30.474275602911828</v>
      </c>
      <c r="H3550" s="193">
        <f>MAX(0,D3550-Assumptions!$C$3)*Assumptions!$C$2</f>
        <v>0</v>
      </c>
      <c r="I3550" s="193">
        <f>MAX(0,E3550-Assumptions!$C$3)*Assumptions!$C$2</f>
        <v>0</v>
      </c>
      <c r="J3550" s="193">
        <f>MAX(0,F3550-Assumptions!$C$3)*Assumptions!$C$2</f>
        <v>0</v>
      </c>
      <c r="K3550" s="193">
        <f>MAX(0,G3550-Assumptions!$C$3)*Assumptions!$C$2</f>
        <v>0</v>
      </c>
    </row>
    <row r="3551" spans="1:11">
      <c r="A3551" s="192">
        <f t="shared" si="274"/>
        <v>47996.791666658064</v>
      </c>
      <c r="B3551" s="218">
        <v>24.870797872340429</v>
      </c>
      <c r="C3551" s="219">
        <f t="shared" si="273"/>
        <v>1.2019168955419899E-4</v>
      </c>
      <c r="D3551" s="193">
        <f t="shared" si="271"/>
        <v>25.973449816991273</v>
      </c>
      <c r="E3551" s="193">
        <f t="shared" ref="E3551:G3582" si="275">$C3551*E$2</f>
        <v>27.124988062647944</v>
      </c>
      <c r="F3551" s="193">
        <f t="shared" si="275"/>
        <v>28.327579993531383</v>
      </c>
      <c r="G3551" s="193">
        <f t="shared" si="275"/>
        <v>29.583489085288253</v>
      </c>
      <c r="H3551" s="193">
        <f>MAX(0,D3551-Assumptions!$C$3)*Assumptions!$C$2</f>
        <v>0</v>
      </c>
      <c r="I3551" s="193">
        <f>MAX(0,E3551-Assumptions!$C$3)*Assumptions!$C$2</f>
        <v>0</v>
      </c>
      <c r="J3551" s="193">
        <f>MAX(0,F3551-Assumptions!$C$3)*Assumptions!$C$2</f>
        <v>0</v>
      </c>
      <c r="K3551" s="193">
        <f>MAX(0,G3551-Assumptions!$C$3)*Assumptions!$C$2</f>
        <v>0</v>
      </c>
    </row>
    <row r="3552" spans="1:11">
      <c r="A3552" s="192">
        <f t="shared" si="274"/>
        <v>47996.833333324728</v>
      </c>
      <c r="B3552" s="218">
        <v>25.514574468085112</v>
      </c>
      <c r="C3552" s="219">
        <f t="shared" si="273"/>
        <v>1.233028320730346E-4</v>
      </c>
      <c r="D3552" s="193">
        <f t="shared" si="271"/>
        <v>26.645768380664059</v>
      </c>
      <c r="E3552" s="193">
        <f t="shared" si="275"/>
        <v>27.827114008273806</v>
      </c>
      <c r="F3552" s="193">
        <f t="shared" si="275"/>
        <v>29.060834837526656</v>
      </c>
      <c r="G3552" s="193">
        <f t="shared" si="275"/>
        <v>30.349252933771684</v>
      </c>
      <c r="H3552" s="193">
        <f>MAX(0,D3552-Assumptions!$C$3)*Assumptions!$C$2</f>
        <v>0</v>
      </c>
      <c r="I3552" s="193">
        <f>MAX(0,E3552-Assumptions!$C$3)*Assumptions!$C$2</f>
        <v>0</v>
      </c>
      <c r="J3552" s="193">
        <f>MAX(0,F3552-Assumptions!$C$3)*Assumptions!$C$2</f>
        <v>0</v>
      </c>
      <c r="K3552" s="193">
        <f>MAX(0,G3552-Assumptions!$C$3)*Assumptions!$C$2</f>
        <v>0</v>
      </c>
    </row>
    <row r="3553" spans="1:11">
      <c r="A3553" s="192">
        <f t="shared" si="274"/>
        <v>47996.874999991393</v>
      </c>
      <c r="B3553" s="218">
        <v>24.831382978723408</v>
      </c>
      <c r="C3553" s="219">
        <f t="shared" si="273"/>
        <v>1.2000121144080091E-4</v>
      </c>
      <c r="D3553" s="193">
        <f t="shared" si="271"/>
        <v>25.932287455950085</v>
      </c>
      <c r="E3553" s="193">
        <f t="shared" si="275"/>
        <v>27.082000759854527</v>
      </c>
      <c r="F3553" s="193">
        <f t="shared" si="275"/>
        <v>28.282686839817391</v>
      </c>
      <c r="G3553" s="193">
        <f t="shared" si="275"/>
        <v>29.5366055843607</v>
      </c>
      <c r="H3553" s="193">
        <f>MAX(0,D3553-Assumptions!$C$3)*Assumptions!$C$2</f>
        <v>0</v>
      </c>
      <c r="I3553" s="193">
        <f>MAX(0,E3553-Assumptions!$C$3)*Assumptions!$C$2</f>
        <v>0</v>
      </c>
      <c r="J3553" s="193">
        <f>MAX(0,F3553-Assumptions!$C$3)*Assumptions!$C$2</f>
        <v>0</v>
      </c>
      <c r="K3553" s="193">
        <f>MAX(0,G3553-Assumptions!$C$3)*Assumptions!$C$2</f>
        <v>0</v>
      </c>
    </row>
    <row r="3554" spans="1:11">
      <c r="A3554" s="192">
        <f t="shared" si="274"/>
        <v>47996.916666658057</v>
      </c>
      <c r="B3554" s="218">
        <v>23.241648936170215</v>
      </c>
      <c r="C3554" s="219">
        <f t="shared" si="273"/>
        <v>1.1231859420041099E-4</v>
      </c>
      <c r="D3554" s="193">
        <f t="shared" si="271"/>
        <v>24.272072227288724</v>
      </c>
      <c r="E3554" s="193">
        <f t="shared" si="275"/>
        <v>25.348179547186586</v>
      </c>
      <c r="F3554" s="193">
        <f t="shared" si="275"/>
        <v>26.471996306686222</v>
      </c>
      <c r="G3554" s="193">
        <f t="shared" si="275"/>
        <v>27.645637713615908</v>
      </c>
      <c r="H3554" s="193">
        <f>MAX(0,D3554-Assumptions!$C$3)*Assumptions!$C$2</f>
        <v>0</v>
      </c>
      <c r="I3554" s="193">
        <f>MAX(0,E3554-Assumptions!$C$3)*Assumptions!$C$2</f>
        <v>0</v>
      </c>
      <c r="J3554" s="193">
        <f>MAX(0,F3554-Assumptions!$C$3)*Assumptions!$C$2</f>
        <v>0</v>
      </c>
      <c r="K3554" s="193">
        <f>MAX(0,G3554-Assumptions!$C$3)*Assumptions!$C$2</f>
        <v>0</v>
      </c>
    </row>
    <row r="3555" spans="1:11">
      <c r="A3555" s="192">
        <f t="shared" si="274"/>
        <v>47996.958333324721</v>
      </c>
      <c r="B3555" s="218">
        <v>20.2461170212766</v>
      </c>
      <c r="C3555" s="219">
        <f t="shared" si="273"/>
        <v>9.7842257582155667E-5</v>
      </c>
      <c r="D3555" s="193">
        <f t="shared" si="271"/>
        <v>21.143732788158243</v>
      </c>
      <c r="E3555" s="193">
        <f t="shared" si="275"/>
        <v>22.081144534886679</v>
      </c>
      <c r="F3555" s="193">
        <f t="shared" si="275"/>
        <v>23.060116624422541</v>
      </c>
      <c r="G3555" s="193">
        <f t="shared" si="275"/>
        <v>24.08249164312161</v>
      </c>
      <c r="H3555" s="193">
        <f>MAX(0,D3555-Assumptions!$C$3)*Assumptions!$C$2</f>
        <v>0</v>
      </c>
      <c r="I3555" s="193">
        <f>MAX(0,E3555-Assumptions!$C$3)*Assumptions!$C$2</f>
        <v>0</v>
      </c>
      <c r="J3555" s="193">
        <f>MAX(0,F3555-Assumptions!$C$3)*Assumptions!$C$2</f>
        <v>0</v>
      </c>
      <c r="K3555" s="193">
        <f>MAX(0,G3555-Assumptions!$C$3)*Assumptions!$C$2</f>
        <v>0</v>
      </c>
    </row>
    <row r="3556" spans="1:11">
      <c r="A3556" s="192">
        <f t="shared" si="274"/>
        <v>47996.999999991385</v>
      </c>
      <c r="B3556" s="218">
        <v>18.222819148936175</v>
      </c>
      <c r="C3556" s="219">
        <f t="shared" si="273"/>
        <v>8.8064381094386709E-5</v>
      </c>
      <c r="D3556" s="193">
        <f t="shared" si="271"/>
        <v>19.030731588043793</v>
      </c>
      <c r="E3556" s="193">
        <f t="shared" si="275"/>
        <v>19.874462991491129</v>
      </c>
      <c r="F3556" s="193">
        <f t="shared" si="275"/>
        <v>20.755601400437421</v>
      </c>
      <c r="G3556" s="193">
        <f t="shared" si="275"/>
        <v>21.6758052621737</v>
      </c>
      <c r="H3556" s="193">
        <f>MAX(0,D3556-Assumptions!$C$3)*Assumptions!$C$2</f>
        <v>0</v>
      </c>
      <c r="I3556" s="193">
        <f>MAX(0,E3556-Assumptions!$C$3)*Assumptions!$C$2</f>
        <v>0</v>
      </c>
      <c r="J3556" s="193">
        <f>MAX(0,F3556-Assumptions!$C$3)*Assumptions!$C$2</f>
        <v>0</v>
      </c>
      <c r="K3556" s="193">
        <f>MAX(0,G3556-Assumptions!$C$3)*Assumptions!$C$2</f>
        <v>0</v>
      </c>
    </row>
    <row r="3557" spans="1:11">
      <c r="A3557" s="192">
        <f t="shared" si="274"/>
        <v>47997.04166665805</v>
      </c>
      <c r="B3557" s="218">
        <v>16.55425531914894</v>
      </c>
      <c r="C3557" s="219">
        <f t="shared" si="273"/>
        <v>8.000080762720061E-5</v>
      </c>
      <c r="D3557" s="193">
        <f t="shared" si="271"/>
        <v>17.288191637300056</v>
      </c>
      <c r="E3557" s="193">
        <f t="shared" si="275"/>
        <v>18.05466717323635</v>
      </c>
      <c r="F3557" s="193">
        <f t="shared" si="275"/>
        <v>18.855124559878263</v>
      </c>
      <c r="G3557" s="193">
        <f t="shared" si="275"/>
        <v>19.691070389573802</v>
      </c>
      <c r="H3557" s="193">
        <f>MAX(0,D3557-Assumptions!$C$3)*Assumptions!$C$2</f>
        <v>0</v>
      </c>
      <c r="I3557" s="193">
        <f>MAX(0,E3557-Assumptions!$C$3)*Assumptions!$C$2</f>
        <v>0</v>
      </c>
      <c r="J3557" s="193">
        <f>MAX(0,F3557-Assumptions!$C$3)*Assumptions!$C$2</f>
        <v>0</v>
      </c>
      <c r="K3557" s="193">
        <f>MAX(0,G3557-Assumptions!$C$3)*Assumptions!$C$2</f>
        <v>0</v>
      </c>
    </row>
    <row r="3558" spans="1:11">
      <c r="A3558" s="192">
        <f t="shared" si="274"/>
        <v>47997.083333324714</v>
      </c>
      <c r="B3558" s="218">
        <v>15.60829787234043</v>
      </c>
      <c r="C3558" s="219">
        <f t="shared" si="273"/>
        <v>7.5429332905646286E-5</v>
      </c>
      <c r="D3558" s="193">
        <f t="shared" si="271"/>
        <v>16.30029497231148</v>
      </c>
      <c r="E3558" s="193">
        <f t="shared" si="275"/>
        <v>17.022971906194272</v>
      </c>
      <c r="F3558" s="193">
        <f t="shared" si="275"/>
        <v>17.777688870742359</v>
      </c>
      <c r="G3558" s="193">
        <f t="shared" si="275"/>
        <v>18.565866367312442</v>
      </c>
      <c r="H3558" s="193">
        <f>MAX(0,D3558-Assumptions!$C$3)*Assumptions!$C$2</f>
        <v>0</v>
      </c>
      <c r="I3558" s="193">
        <f>MAX(0,E3558-Assumptions!$C$3)*Assumptions!$C$2</f>
        <v>0</v>
      </c>
      <c r="J3558" s="193">
        <f>MAX(0,F3558-Assumptions!$C$3)*Assumptions!$C$2</f>
        <v>0</v>
      </c>
      <c r="K3558" s="193">
        <f>MAX(0,G3558-Assumptions!$C$3)*Assumptions!$C$2</f>
        <v>0</v>
      </c>
    </row>
    <row r="3559" spans="1:11">
      <c r="A3559" s="192">
        <f t="shared" si="274"/>
        <v>47997.124999991378</v>
      </c>
      <c r="B3559" s="218">
        <v>15.003936170212768</v>
      </c>
      <c r="C3559" s="219">
        <f t="shared" si="273"/>
        <v>7.2508668500208793E-5</v>
      </c>
      <c r="D3559" s="193">
        <f t="shared" si="271"/>
        <v>15.66913876967989</v>
      </c>
      <c r="E3559" s="193">
        <f t="shared" si="275"/>
        <v>16.363833263361833</v>
      </c>
      <c r="F3559" s="193">
        <f t="shared" si="275"/>
        <v>17.089327180461087</v>
      </c>
      <c r="G3559" s="193">
        <f t="shared" si="275"/>
        <v>17.846986019756567</v>
      </c>
      <c r="H3559" s="193">
        <f>MAX(0,D3559-Assumptions!$C$3)*Assumptions!$C$2</f>
        <v>0</v>
      </c>
      <c r="I3559" s="193">
        <f>MAX(0,E3559-Assumptions!$C$3)*Assumptions!$C$2</f>
        <v>0</v>
      </c>
      <c r="J3559" s="193">
        <f>MAX(0,F3559-Assumptions!$C$3)*Assumptions!$C$2</f>
        <v>0</v>
      </c>
      <c r="K3559" s="193">
        <f>MAX(0,G3559-Assumptions!$C$3)*Assumptions!$C$2</f>
        <v>0</v>
      </c>
    </row>
    <row r="3560" spans="1:11">
      <c r="A3560" s="192">
        <f t="shared" si="274"/>
        <v>47997.166666658042</v>
      </c>
      <c r="B3560" s="218">
        <v>15.201010638297875</v>
      </c>
      <c r="C3560" s="219">
        <f t="shared" si="273"/>
        <v>7.3461059067199286E-5</v>
      </c>
      <c r="D3560" s="193">
        <f t="shared" si="271"/>
        <v>15.874950574885846</v>
      </c>
      <c r="E3560" s="193">
        <f t="shared" si="275"/>
        <v>16.578769777328933</v>
      </c>
      <c r="F3560" s="193">
        <f t="shared" si="275"/>
        <v>17.313792949031068</v>
      </c>
      <c r="G3560" s="193">
        <f t="shared" si="275"/>
        <v>18.081403524394354</v>
      </c>
      <c r="H3560" s="193">
        <f>MAX(0,D3560-Assumptions!$C$3)*Assumptions!$C$2</f>
        <v>0</v>
      </c>
      <c r="I3560" s="193">
        <f>MAX(0,E3560-Assumptions!$C$3)*Assumptions!$C$2</f>
        <v>0</v>
      </c>
      <c r="J3560" s="193">
        <f>MAX(0,F3560-Assumptions!$C$3)*Assumptions!$C$2</f>
        <v>0</v>
      </c>
      <c r="K3560" s="193">
        <f>MAX(0,G3560-Assumptions!$C$3)*Assumptions!$C$2</f>
        <v>0</v>
      </c>
    </row>
    <row r="3561" spans="1:11">
      <c r="A3561" s="192">
        <f t="shared" si="274"/>
        <v>47997.208333324706</v>
      </c>
      <c r="B3561" s="218">
        <v>15.94989361702128</v>
      </c>
      <c r="C3561" s="219">
        <f t="shared" si="273"/>
        <v>7.7080143221763131E-5</v>
      </c>
      <c r="D3561" s="193">
        <f t="shared" si="271"/>
        <v>16.657035434668469</v>
      </c>
      <c r="E3561" s="193">
        <f t="shared" si="275"/>
        <v>17.395528530403915</v>
      </c>
      <c r="F3561" s="193">
        <f t="shared" si="275"/>
        <v>18.166762869596994</v>
      </c>
      <c r="G3561" s="193">
        <f t="shared" si="275"/>
        <v>18.972190042017932</v>
      </c>
      <c r="H3561" s="193">
        <f>MAX(0,D3561-Assumptions!$C$3)*Assumptions!$C$2</f>
        <v>0</v>
      </c>
      <c r="I3561" s="193">
        <f>MAX(0,E3561-Assumptions!$C$3)*Assumptions!$C$2</f>
        <v>0</v>
      </c>
      <c r="J3561" s="193">
        <f>MAX(0,F3561-Assumptions!$C$3)*Assumptions!$C$2</f>
        <v>0</v>
      </c>
      <c r="K3561" s="193">
        <f>MAX(0,G3561-Assumptions!$C$3)*Assumptions!$C$2</f>
        <v>0</v>
      </c>
    </row>
    <row r="3562" spans="1:11">
      <c r="A3562" s="192">
        <f t="shared" si="274"/>
        <v>47997.249999991371</v>
      </c>
      <c r="B3562" s="218">
        <v>19.011117021276597</v>
      </c>
      <c r="C3562" s="219">
        <f t="shared" si="273"/>
        <v>9.1873943362348625E-5</v>
      </c>
      <c r="D3562" s="193">
        <f t="shared" si="271"/>
        <v>19.853978808867602</v>
      </c>
      <c r="E3562" s="193">
        <f t="shared" si="275"/>
        <v>20.734209047359521</v>
      </c>
      <c r="F3562" s="193">
        <f t="shared" si="275"/>
        <v>21.653464474717335</v>
      </c>
      <c r="G3562" s="193">
        <f t="shared" si="275"/>
        <v>22.613475280724831</v>
      </c>
      <c r="H3562" s="193">
        <f>MAX(0,D3562-Assumptions!$C$3)*Assumptions!$C$2</f>
        <v>0</v>
      </c>
      <c r="I3562" s="193">
        <f>MAX(0,E3562-Assumptions!$C$3)*Assumptions!$C$2</f>
        <v>0</v>
      </c>
      <c r="J3562" s="193">
        <f>MAX(0,F3562-Assumptions!$C$3)*Assumptions!$C$2</f>
        <v>0</v>
      </c>
      <c r="K3562" s="193">
        <f>MAX(0,G3562-Assumptions!$C$3)*Assumptions!$C$2</f>
        <v>0</v>
      </c>
    </row>
    <row r="3563" spans="1:11">
      <c r="A3563" s="192">
        <f t="shared" si="274"/>
        <v>47997.291666658035</v>
      </c>
      <c r="B3563" s="218">
        <v>21.244627659574473</v>
      </c>
      <c r="C3563" s="219">
        <f t="shared" si="273"/>
        <v>1.0266770312157412E-4</v>
      </c>
      <c r="D3563" s="193">
        <f t="shared" si="271"/>
        <v>22.186512601201741</v>
      </c>
      <c r="E3563" s="193">
        <f t="shared" si="275"/>
        <v>23.170156205653317</v>
      </c>
      <c r="F3563" s="193">
        <f t="shared" si="275"/>
        <v>24.197409851843769</v>
      </c>
      <c r="G3563" s="193">
        <f t="shared" si="275"/>
        <v>25.270206999953047</v>
      </c>
      <c r="H3563" s="193">
        <f>MAX(0,D3563-Assumptions!$C$3)*Assumptions!$C$2</f>
        <v>0</v>
      </c>
      <c r="I3563" s="193">
        <f>MAX(0,E3563-Assumptions!$C$3)*Assumptions!$C$2</f>
        <v>0</v>
      </c>
      <c r="J3563" s="193">
        <f>MAX(0,F3563-Assumptions!$C$3)*Assumptions!$C$2</f>
        <v>0</v>
      </c>
      <c r="K3563" s="193">
        <f>MAX(0,G3563-Assumptions!$C$3)*Assumptions!$C$2</f>
        <v>0</v>
      </c>
    </row>
    <row r="3564" spans="1:11">
      <c r="A3564" s="192">
        <f t="shared" si="274"/>
        <v>47997.333333324699</v>
      </c>
      <c r="B3564" s="218">
        <v>22.532180851063831</v>
      </c>
      <c r="C3564" s="219">
        <f t="shared" si="273"/>
        <v>1.0888998815924526E-4</v>
      </c>
      <c r="D3564" s="193">
        <f t="shared" si="271"/>
        <v>23.531149728547298</v>
      </c>
      <c r="E3564" s="193">
        <f t="shared" si="275"/>
        <v>24.574408096905032</v>
      </c>
      <c r="F3564" s="193">
        <f t="shared" si="275"/>
        <v>25.663919539834296</v>
      </c>
      <c r="G3564" s="193">
        <f t="shared" si="275"/>
        <v>26.80173469691989</v>
      </c>
      <c r="H3564" s="193">
        <f>MAX(0,D3564-Assumptions!$C$3)*Assumptions!$C$2</f>
        <v>0</v>
      </c>
      <c r="I3564" s="193">
        <f>MAX(0,E3564-Assumptions!$C$3)*Assumptions!$C$2</f>
        <v>0</v>
      </c>
      <c r="J3564" s="193">
        <f>MAX(0,F3564-Assumptions!$C$3)*Assumptions!$C$2</f>
        <v>0</v>
      </c>
      <c r="K3564" s="193">
        <f>MAX(0,G3564-Assumptions!$C$3)*Assumptions!$C$2</f>
        <v>0</v>
      </c>
    </row>
    <row r="3565" spans="1:11">
      <c r="A3565" s="192">
        <f t="shared" si="274"/>
        <v>47997.374999991363</v>
      </c>
      <c r="B3565" s="218">
        <v>23.241648936170215</v>
      </c>
      <c r="C3565" s="219">
        <f t="shared" si="273"/>
        <v>1.1231859420041099E-4</v>
      </c>
      <c r="D3565" s="193">
        <f t="shared" si="271"/>
        <v>24.272072227288724</v>
      </c>
      <c r="E3565" s="193">
        <f t="shared" si="275"/>
        <v>25.348179547186586</v>
      </c>
      <c r="F3565" s="193">
        <f t="shared" si="275"/>
        <v>26.471996306686222</v>
      </c>
      <c r="G3565" s="193">
        <f t="shared" si="275"/>
        <v>27.645637713615908</v>
      </c>
      <c r="H3565" s="193">
        <f>MAX(0,D3565-Assumptions!$C$3)*Assumptions!$C$2</f>
        <v>0</v>
      </c>
      <c r="I3565" s="193">
        <f>MAX(0,E3565-Assumptions!$C$3)*Assumptions!$C$2</f>
        <v>0</v>
      </c>
      <c r="J3565" s="193">
        <f>MAX(0,F3565-Assumptions!$C$3)*Assumptions!$C$2</f>
        <v>0</v>
      </c>
      <c r="K3565" s="193">
        <f>MAX(0,G3565-Assumptions!$C$3)*Assumptions!$C$2</f>
        <v>0</v>
      </c>
    </row>
    <row r="3566" spans="1:11">
      <c r="A3566" s="192">
        <f t="shared" si="274"/>
        <v>47997.416666658028</v>
      </c>
      <c r="B3566" s="218">
        <v>24.016808510638302</v>
      </c>
      <c r="C3566" s="219">
        <f t="shared" si="273"/>
        <v>1.1606466376390691E-4</v>
      </c>
      <c r="D3566" s="193">
        <f t="shared" si="271"/>
        <v>25.081598661098809</v>
      </c>
      <c r="E3566" s="193">
        <f t="shared" si="275"/>
        <v>26.193596502123846</v>
      </c>
      <c r="F3566" s="193">
        <f t="shared" si="275"/>
        <v>27.354894996394808</v>
      </c>
      <c r="G3566" s="193">
        <f t="shared" si="275"/>
        <v>28.567679898524528</v>
      </c>
      <c r="H3566" s="193">
        <f>MAX(0,D3566-Assumptions!$C$3)*Assumptions!$C$2</f>
        <v>0</v>
      </c>
      <c r="I3566" s="193">
        <f>MAX(0,E3566-Assumptions!$C$3)*Assumptions!$C$2</f>
        <v>0</v>
      </c>
      <c r="J3566" s="193">
        <f>MAX(0,F3566-Assumptions!$C$3)*Assumptions!$C$2</f>
        <v>0</v>
      </c>
      <c r="K3566" s="193">
        <f>MAX(0,G3566-Assumptions!$C$3)*Assumptions!$C$2</f>
        <v>0</v>
      </c>
    </row>
    <row r="3567" spans="1:11">
      <c r="A3567" s="192">
        <f t="shared" si="274"/>
        <v>47997.458333324692</v>
      </c>
      <c r="B3567" s="218">
        <v>23.990531914893623</v>
      </c>
      <c r="C3567" s="219">
        <f t="shared" si="273"/>
        <v>1.1593767835497485E-4</v>
      </c>
      <c r="D3567" s="193">
        <f t="shared" si="271"/>
        <v>25.054157087071353</v>
      </c>
      <c r="E3567" s="193">
        <f t="shared" si="275"/>
        <v>26.164938300261568</v>
      </c>
      <c r="F3567" s="193">
        <f t="shared" si="275"/>
        <v>27.324966227252148</v>
      </c>
      <c r="G3567" s="193">
        <f t="shared" si="275"/>
        <v>28.536424231239494</v>
      </c>
      <c r="H3567" s="193">
        <f>MAX(0,D3567-Assumptions!$C$3)*Assumptions!$C$2</f>
        <v>0</v>
      </c>
      <c r="I3567" s="193">
        <f>MAX(0,E3567-Assumptions!$C$3)*Assumptions!$C$2</f>
        <v>0</v>
      </c>
      <c r="J3567" s="193">
        <f>MAX(0,F3567-Assumptions!$C$3)*Assumptions!$C$2</f>
        <v>0</v>
      </c>
      <c r="K3567" s="193">
        <f>MAX(0,G3567-Assumptions!$C$3)*Assumptions!$C$2</f>
        <v>0</v>
      </c>
    </row>
    <row r="3568" spans="1:11">
      <c r="A3568" s="192">
        <f t="shared" si="274"/>
        <v>47997.499999991356</v>
      </c>
      <c r="B3568" s="218">
        <v>24.161329787234045</v>
      </c>
      <c r="C3568" s="219">
        <f t="shared" si="273"/>
        <v>1.1676308351303326E-4</v>
      </c>
      <c r="D3568" s="193">
        <f t="shared" si="271"/>
        <v>25.232527318249844</v>
      </c>
      <c r="E3568" s="193">
        <f t="shared" si="275"/>
        <v>26.351216612366386</v>
      </c>
      <c r="F3568" s="193">
        <f t="shared" si="275"/>
        <v>27.519503226679461</v>
      </c>
      <c r="G3568" s="193">
        <f t="shared" si="275"/>
        <v>28.739586068592235</v>
      </c>
      <c r="H3568" s="193">
        <f>MAX(0,D3568-Assumptions!$C$3)*Assumptions!$C$2</f>
        <v>0</v>
      </c>
      <c r="I3568" s="193">
        <f>MAX(0,E3568-Assumptions!$C$3)*Assumptions!$C$2</f>
        <v>0</v>
      </c>
      <c r="J3568" s="193">
        <f>MAX(0,F3568-Assumptions!$C$3)*Assumptions!$C$2</f>
        <v>0</v>
      </c>
      <c r="K3568" s="193">
        <f>MAX(0,G3568-Assumptions!$C$3)*Assumptions!$C$2</f>
        <v>0</v>
      </c>
    </row>
    <row r="3569" spans="1:11">
      <c r="A3569" s="192">
        <f t="shared" si="274"/>
        <v>47997.54166665802</v>
      </c>
      <c r="B3569" s="218">
        <v>24.003670212765961</v>
      </c>
      <c r="C3569" s="219">
        <f t="shared" si="273"/>
        <v>1.1600117105944088E-4</v>
      </c>
      <c r="D3569" s="193">
        <f t="shared" si="271"/>
        <v>25.067877874085081</v>
      </c>
      <c r="E3569" s="193">
        <f t="shared" si="275"/>
        <v>26.179267401192707</v>
      </c>
      <c r="F3569" s="193">
        <f t="shared" si="275"/>
        <v>27.33993061182348</v>
      </c>
      <c r="G3569" s="193">
        <f t="shared" si="275"/>
        <v>28.552052064882009</v>
      </c>
      <c r="H3569" s="193">
        <f>MAX(0,D3569-Assumptions!$C$3)*Assumptions!$C$2</f>
        <v>0</v>
      </c>
      <c r="I3569" s="193">
        <f>MAX(0,E3569-Assumptions!$C$3)*Assumptions!$C$2</f>
        <v>0</v>
      </c>
      <c r="J3569" s="193">
        <f>MAX(0,F3569-Assumptions!$C$3)*Assumptions!$C$2</f>
        <v>0</v>
      </c>
      <c r="K3569" s="193">
        <f>MAX(0,G3569-Assumptions!$C$3)*Assumptions!$C$2</f>
        <v>0</v>
      </c>
    </row>
    <row r="3570" spans="1:11">
      <c r="A3570" s="192">
        <f t="shared" si="274"/>
        <v>47997.583333324685</v>
      </c>
      <c r="B3570" s="218">
        <v>24.069361702127665</v>
      </c>
      <c r="C3570" s="219">
        <f t="shared" si="273"/>
        <v>1.1631863458177105E-4</v>
      </c>
      <c r="D3570" s="193">
        <f t="shared" si="271"/>
        <v>25.136481809153736</v>
      </c>
      <c r="E3570" s="193">
        <f t="shared" si="275"/>
        <v>26.250912905848409</v>
      </c>
      <c r="F3570" s="193">
        <f t="shared" si="275"/>
        <v>27.41475253468014</v>
      </c>
      <c r="G3570" s="193">
        <f t="shared" si="275"/>
        <v>28.630191233094607</v>
      </c>
      <c r="H3570" s="193">
        <f>MAX(0,D3570-Assumptions!$C$3)*Assumptions!$C$2</f>
        <v>0</v>
      </c>
      <c r="I3570" s="193">
        <f>MAX(0,E3570-Assumptions!$C$3)*Assumptions!$C$2</f>
        <v>0</v>
      </c>
      <c r="J3570" s="193">
        <f>MAX(0,F3570-Assumptions!$C$3)*Assumptions!$C$2</f>
        <v>0</v>
      </c>
      <c r="K3570" s="193">
        <f>MAX(0,G3570-Assumptions!$C$3)*Assumptions!$C$2</f>
        <v>0</v>
      </c>
    </row>
    <row r="3571" spans="1:11">
      <c r="A3571" s="192">
        <f t="shared" si="274"/>
        <v>47997.624999991349</v>
      </c>
      <c r="B3571" s="218">
        <v>23.635797872340433</v>
      </c>
      <c r="C3571" s="219">
        <f t="shared" si="273"/>
        <v>1.1422337533439199E-4</v>
      </c>
      <c r="D3571" s="193">
        <f t="shared" si="271"/>
        <v>24.68369583770064</v>
      </c>
      <c r="E3571" s="193">
        <f t="shared" si="275"/>
        <v>25.778052575120793</v>
      </c>
      <c r="F3571" s="193">
        <f t="shared" si="275"/>
        <v>26.920927843826188</v>
      </c>
      <c r="G3571" s="193">
        <f t="shared" si="275"/>
        <v>28.114472722891485</v>
      </c>
      <c r="H3571" s="193">
        <f>MAX(0,D3571-Assumptions!$C$3)*Assumptions!$C$2</f>
        <v>0</v>
      </c>
      <c r="I3571" s="193">
        <f>MAX(0,E3571-Assumptions!$C$3)*Assumptions!$C$2</f>
        <v>0</v>
      </c>
      <c r="J3571" s="193">
        <f>MAX(0,F3571-Assumptions!$C$3)*Assumptions!$C$2</f>
        <v>0</v>
      </c>
      <c r="K3571" s="193">
        <f>MAX(0,G3571-Assumptions!$C$3)*Assumptions!$C$2</f>
        <v>0</v>
      </c>
    </row>
    <row r="3572" spans="1:11">
      <c r="A3572" s="192">
        <f t="shared" si="274"/>
        <v>47997.666666658013</v>
      </c>
      <c r="B3572" s="218">
        <v>24.20074468085107</v>
      </c>
      <c r="C3572" s="219">
        <f t="shared" si="273"/>
        <v>1.1695356162643137E-4</v>
      </c>
      <c r="D3572" s="193">
        <f t="shared" si="271"/>
        <v>25.273689679291035</v>
      </c>
      <c r="E3572" s="193">
        <f t="shared" si="275"/>
        <v>26.39420391515981</v>
      </c>
      <c r="F3572" s="193">
        <f t="shared" si="275"/>
        <v>27.564396380393461</v>
      </c>
      <c r="G3572" s="193">
        <f t="shared" si="275"/>
        <v>28.786469569519795</v>
      </c>
      <c r="H3572" s="193">
        <f>MAX(0,D3572-Assumptions!$C$3)*Assumptions!$C$2</f>
        <v>0</v>
      </c>
      <c r="I3572" s="193">
        <f>MAX(0,E3572-Assumptions!$C$3)*Assumptions!$C$2</f>
        <v>0</v>
      </c>
      <c r="J3572" s="193">
        <f>MAX(0,F3572-Assumptions!$C$3)*Assumptions!$C$2</f>
        <v>0</v>
      </c>
      <c r="K3572" s="193">
        <f>MAX(0,G3572-Assumptions!$C$3)*Assumptions!$C$2</f>
        <v>0</v>
      </c>
    </row>
    <row r="3573" spans="1:11">
      <c r="A3573" s="192">
        <f t="shared" si="274"/>
        <v>47997.708333324677</v>
      </c>
      <c r="B3573" s="218">
        <v>24.975904255319154</v>
      </c>
      <c r="C3573" s="219">
        <f t="shared" si="273"/>
        <v>1.2069963118992726E-4</v>
      </c>
      <c r="D3573" s="193">
        <f t="shared" si="271"/>
        <v>26.083216113101116</v>
      </c>
      <c r="E3573" s="193">
        <f t="shared" si="275"/>
        <v>27.239620870097063</v>
      </c>
      <c r="F3573" s="193">
        <f t="shared" si="275"/>
        <v>28.44729507010204</v>
      </c>
      <c r="G3573" s="193">
        <f t="shared" si="275"/>
        <v>29.708511754428407</v>
      </c>
      <c r="H3573" s="193">
        <f>MAX(0,D3573-Assumptions!$C$3)*Assumptions!$C$2</f>
        <v>0</v>
      </c>
      <c r="I3573" s="193">
        <f>MAX(0,E3573-Assumptions!$C$3)*Assumptions!$C$2</f>
        <v>0</v>
      </c>
      <c r="J3573" s="193">
        <f>MAX(0,F3573-Assumptions!$C$3)*Assumptions!$C$2</f>
        <v>0</v>
      </c>
      <c r="K3573" s="193">
        <f>MAX(0,G3573-Assumptions!$C$3)*Assumptions!$C$2</f>
        <v>0</v>
      </c>
    </row>
    <row r="3574" spans="1:11">
      <c r="A3574" s="192">
        <f t="shared" si="274"/>
        <v>47997.749999991342</v>
      </c>
      <c r="B3574" s="218">
        <v>24.594893617021278</v>
      </c>
      <c r="C3574" s="219">
        <f t="shared" si="273"/>
        <v>1.1885834276041232E-4</v>
      </c>
      <c r="D3574" s="193">
        <f t="shared" si="271"/>
        <v>25.685313289702936</v>
      </c>
      <c r="E3574" s="193">
        <f t="shared" si="275"/>
        <v>26.824076943094003</v>
      </c>
      <c r="F3574" s="193">
        <f t="shared" si="275"/>
        <v>28.013327917533413</v>
      </c>
      <c r="G3574" s="193">
        <f t="shared" si="275"/>
        <v>29.255304578795357</v>
      </c>
      <c r="H3574" s="193">
        <f>MAX(0,D3574-Assumptions!$C$3)*Assumptions!$C$2</f>
        <v>0</v>
      </c>
      <c r="I3574" s="193">
        <f>MAX(0,E3574-Assumptions!$C$3)*Assumptions!$C$2</f>
        <v>0</v>
      </c>
      <c r="J3574" s="193">
        <f>MAX(0,F3574-Assumptions!$C$3)*Assumptions!$C$2</f>
        <v>0</v>
      </c>
      <c r="K3574" s="193">
        <f>MAX(0,G3574-Assumptions!$C$3)*Assumptions!$C$2</f>
        <v>0</v>
      </c>
    </row>
    <row r="3575" spans="1:11">
      <c r="A3575" s="192">
        <f t="shared" si="274"/>
        <v>47997.791666658006</v>
      </c>
      <c r="B3575" s="218">
        <v>24.38468085106383</v>
      </c>
      <c r="C3575" s="219">
        <f t="shared" si="273"/>
        <v>1.178424594889558E-4</v>
      </c>
      <c r="D3575" s="193">
        <f t="shared" si="271"/>
        <v>25.465780697483254</v>
      </c>
      <c r="E3575" s="193">
        <f t="shared" si="275"/>
        <v>26.594811328195764</v>
      </c>
      <c r="F3575" s="193">
        <f t="shared" si="275"/>
        <v>27.7738977643921</v>
      </c>
      <c r="G3575" s="193">
        <f t="shared" si="275"/>
        <v>29.005259240515052</v>
      </c>
      <c r="H3575" s="193">
        <f>MAX(0,D3575-Assumptions!$C$3)*Assumptions!$C$2</f>
        <v>0</v>
      </c>
      <c r="I3575" s="193">
        <f>MAX(0,E3575-Assumptions!$C$3)*Assumptions!$C$2</f>
        <v>0</v>
      </c>
      <c r="J3575" s="193">
        <f>MAX(0,F3575-Assumptions!$C$3)*Assumptions!$C$2</f>
        <v>0</v>
      </c>
      <c r="K3575" s="193">
        <f>MAX(0,G3575-Assumptions!$C$3)*Assumptions!$C$2</f>
        <v>0</v>
      </c>
    </row>
    <row r="3576" spans="1:11">
      <c r="A3576" s="192">
        <f t="shared" si="274"/>
        <v>47997.83333332467</v>
      </c>
      <c r="B3576" s="218">
        <v>24.594893617021278</v>
      </c>
      <c r="C3576" s="219">
        <f t="shared" si="273"/>
        <v>1.1885834276041232E-4</v>
      </c>
      <c r="D3576" s="193">
        <f t="shared" si="271"/>
        <v>25.685313289702936</v>
      </c>
      <c r="E3576" s="193">
        <f t="shared" si="275"/>
        <v>26.824076943094003</v>
      </c>
      <c r="F3576" s="193">
        <f t="shared" si="275"/>
        <v>28.013327917533413</v>
      </c>
      <c r="G3576" s="193">
        <f t="shared" si="275"/>
        <v>29.255304578795357</v>
      </c>
      <c r="H3576" s="193">
        <f>MAX(0,D3576-Assumptions!$C$3)*Assumptions!$C$2</f>
        <v>0</v>
      </c>
      <c r="I3576" s="193">
        <f>MAX(0,E3576-Assumptions!$C$3)*Assumptions!$C$2</f>
        <v>0</v>
      </c>
      <c r="J3576" s="193">
        <f>MAX(0,F3576-Assumptions!$C$3)*Assumptions!$C$2</f>
        <v>0</v>
      </c>
      <c r="K3576" s="193">
        <f>MAX(0,G3576-Assumptions!$C$3)*Assumptions!$C$2</f>
        <v>0</v>
      </c>
    </row>
    <row r="3577" spans="1:11">
      <c r="A3577" s="192">
        <f t="shared" si="274"/>
        <v>47997.874999991334</v>
      </c>
      <c r="B3577" s="218">
        <v>24.450372340425535</v>
      </c>
      <c r="C3577" s="219">
        <f t="shared" si="273"/>
        <v>1.1815992301128596E-4</v>
      </c>
      <c r="D3577" s="193">
        <f t="shared" si="271"/>
        <v>25.534384632551905</v>
      </c>
      <c r="E3577" s="193">
        <f t="shared" si="275"/>
        <v>26.666456832851466</v>
      </c>
      <c r="F3577" s="193">
        <f t="shared" si="275"/>
        <v>27.848719687248764</v>
      </c>
      <c r="G3577" s="193">
        <f t="shared" si="275"/>
        <v>29.08339840872765</v>
      </c>
      <c r="H3577" s="193">
        <f>MAX(0,D3577-Assumptions!$C$3)*Assumptions!$C$2</f>
        <v>0</v>
      </c>
      <c r="I3577" s="193">
        <f>MAX(0,E3577-Assumptions!$C$3)*Assumptions!$C$2</f>
        <v>0</v>
      </c>
      <c r="J3577" s="193">
        <f>MAX(0,F3577-Assumptions!$C$3)*Assumptions!$C$2</f>
        <v>0</v>
      </c>
      <c r="K3577" s="193">
        <f>MAX(0,G3577-Assumptions!$C$3)*Assumptions!$C$2</f>
        <v>0</v>
      </c>
    </row>
    <row r="3578" spans="1:11">
      <c r="A3578" s="192">
        <f t="shared" si="274"/>
        <v>47997.916666657999</v>
      </c>
      <c r="B3578" s="218">
        <v>23.01829787234043</v>
      </c>
      <c r="C3578" s="219">
        <f t="shared" si="273"/>
        <v>1.1123921822448846E-4</v>
      </c>
      <c r="D3578" s="193">
        <f t="shared" si="271"/>
        <v>24.038818848055314</v>
      </c>
      <c r="E3578" s="193">
        <f t="shared" si="275"/>
        <v>25.104584831357212</v>
      </c>
      <c r="F3578" s="193">
        <f t="shared" si="275"/>
        <v>26.21760176897358</v>
      </c>
      <c r="G3578" s="193">
        <f t="shared" si="275"/>
        <v>27.379964541693091</v>
      </c>
      <c r="H3578" s="193">
        <f>MAX(0,D3578-Assumptions!$C$3)*Assumptions!$C$2</f>
        <v>0</v>
      </c>
      <c r="I3578" s="193">
        <f>MAX(0,E3578-Assumptions!$C$3)*Assumptions!$C$2</f>
        <v>0</v>
      </c>
      <c r="J3578" s="193">
        <f>MAX(0,F3578-Assumptions!$C$3)*Assumptions!$C$2</f>
        <v>0</v>
      </c>
      <c r="K3578" s="193">
        <f>MAX(0,G3578-Assumptions!$C$3)*Assumptions!$C$2</f>
        <v>0</v>
      </c>
    </row>
    <row r="3579" spans="1:11">
      <c r="A3579" s="192">
        <f t="shared" si="274"/>
        <v>47997.958333324663</v>
      </c>
      <c r="B3579" s="218">
        <v>20.627127659574469</v>
      </c>
      <c r="C3579" s="219">
        <f t="shared" si="273"/>
        <v>9.9683546011670584E-5</v>
      </c>
      <c r="D3579" s="193">
        <f t="shared" si="271"/>
        <v>21.541635611556416</v>
      </c>
      <c r="E3579" s="193">
        <f t="shared" si="275"/>
        <v>22.496688461889736</v>
      </c>
      <c r="F3579" s="193">
        <f t="shared" si="275"/>
        <v>23.494083776991165</v>
      </c>
      <c r="G3579" s="193">
        <f t="shared" si="275"/>
        <v>24.535698818754653</v>
      </c>
      <c r="H3579" s="193">
        <f>MAX(0,D3579-Assumptions!$C$3)*Assumptions!$C$2</f>
        <v>0</v>
      </c>
      <c r="I3579" s="193">
        <f>MAX(0,E3579-Assumptions!$C$3)*Assumptions!$C$2</f>
        <v>0</v>
      </c>
      <c r="J3579" s="193">
        <f>MAX(0,F3579-Assumptions!$C$3)*Assumptions!$C$2</f>
        <v>0</v>
      </c>
      <c r="K3579" s="193">
        <f>MAX(0,G3579-Assumptions!$C$3)*Assumptions!$C$2</f>
        <v>0</v>
      </c>
    </row>
    <row r="3580" spans="1:11">
      <c r="A3580" s="192">
        <f t="shared" si="274"/>
        <v>47997.999999991327</v>
      </c>
      <c r="B3580" s="218">
        <v>18.44617021276596</v>
      </c>
      <c r="C3580" s="219">
        <f t="shared" si="273"/>
        <v>8.9143757070309245E-5</v>
      </c>
      <c r="D3580" s="193">
        <f t="shared" si="271"/>
        <v>19.263984967277207</v>
      </c>
      <c r="E3580" s="193">
        <f t="shared" si="275"/>
        <v>20.118057707320503</v>
      </c>
      <c r="F3580" s="193">
        <f t="shared" si="275"/>
        <v>21.009995938150062</v>
      </c>
      <c r="G3580" s="193">
        <f t="shared" si="275"/>
        <v>21.941478434096521</v>
      </c>
      <c r="H3580" s="193">
        <f>MAX(0,D3580-Assumptions!$C$3)*Assumptions!$C$2</f>
        <v>0</v>
      </c>
      <c r="I3580" s="193">
        <f>MAX(0,E3580-Assumptions!$C$3)*Assumptions!$C$2</f>
        <v>0</v>
      </c>
      <c r="J3580" s="193">
        <f>MAX(0,F3580-Assumptions!$C$3)*Assumptions!$C$2</f>
        <v>0</v>
      </c>
      <c r="K3580" s="193">
        <f>MAX(0,G3580-Assumptions!$C$3)*Assumptions!$C$2</f>
        <v>0</v>
      </c>
    </row>
    <row r="3581" spans="1:11">
      <c r="A3581" s="192">
        <f t="shared" si="274"/>
        <v>47998.041666657991</v>
      </c>
      <c r="B3581" s="218">
        <v>16.567393617021278</v>
      </c>
      <c r="C3581" s="219">
        <f t="shared" si="273"/>
        <v>8.0064300331666625E-5</v>
      </c>
      <c r="D3581" s="193">
        <f t="shared" si="271"/>
        <v>17.301912424313784</v>
      </c>
      <c r="E3581" s="193">
        <f t="shared" si="275"/>
        <v>18.068996274167489</v>
      </c>
      <c r="F3581" s="193">
        <f t="shared" si="275"/>
        <v>18.870088944449588</v>
      </c>
      <c r="G3581" s="193">
        <f t="shared" si="275"/>
        <v>19.706698223216314</v>
      </c>
      <c r="H3581" s="193">
        <f>MAX(0,D3581-Assumptions!$C$3)*Assumptions!$C$2</f>
        <v>0</v>
      </c>
      <c r="I3581" s="193">
        <f>MAX(0,E3581-Assumptions!$C$3)*Assumptions!$C$2</f>
        <v>0</v>
      </c>
      <c r="J3581" s="193">
        <f>MAX(0,F3581-Assumptions!$C$3)*Assumptions!$C$2</f>
        <v>0</v>
      </c>
      <c r="K3581" s="193">
        <f>MAX(0,G3581-Assumptions!$C$3)*Assumptions!$C$2</f>
        <v>0</v>
      </c>
    </row>
    <row r="3582" spans="1:11">
      <c r="A3582" s="192">
        <f t="shared" si="274"/>
        <v>47998.083333324656</v>
      </c>
      <c r="B3582" s="218">
        <v>15.647712765957449</v>
      </c>
      <c r="C3582" s="219">
        <f t="shared" si="273"/>
        <v>7.5619811019044385E-5</v>
      </c>
      <c r="D3582" s="193">
        <f t="shared" si="271"/>
        <v>16.341457333352672</v>
      </c>
      <c r="E3582" s="193">
        <f t="shared" si="275"/>
        <v>17.065959208987692</v>
      </c>
      <c r="F3582" s="193">
        <f t="shared" si="275"/>
        <v>17.822582024456356</v>
      </c>
      <c r="G3582" s="193">
        <f t="shared" si="275"/>
        <v>18.612749868239998</v>
      </c>
      <c r="H3582" s="193">
        <f>MAX(0,D3582-Assumptions!$C$3)*Assumptions!$C$2</f>
        <v>0</v>
      </c>
      <c r="I3582" s="193">
        <f>MAX(0,E3582-Assumptions!$C$3)*Assumptions!$C$2</f>
        <v>0</v>
      </c>
      <c r="J3582" s="193">
        <f>MAX(0,F3582-Assumptions!$C$3)*Assumptions!$C$2</f>
        <v>0</v>
      </c>
      <c r="K3582" s="193">
        <f>MAX(0,G3582-Assumptions!$C$3)*Assumptions!$C$2</f>
        <v>0</v>
      </c>
    </row>
    <row r="3583" spans="1:11">
      <c r="A3583" s="192">
        <f t="shared" si="274"/>
        <v>47998.12499999132</v>
      </c>
      <c r="B3583" s="218">
        <v>15.043351063829789</v>
      </c>
      <c r="C3583" s="219">
        <f t="shared" si="273"/>
        <v>7.2699146613606892E-5</v>
      </c>
      <c r="D3583" s="193">
        <f t="shared" ref="D3583:D3646" si="276">$C3583*D$2</f>
        <v>15.710301130721081</v>
      </c>
      <c r="E3583" s="193">
        <f t="shared" ref="E3583:G3614" si="277">$C3583*E$2</f>
        <v>16.406820566155254</v>
      </c>
      <c r="F3583" s="193">
        <f t="shared" si="277"/>
        <v>17.134220334175083</v>
      </c>
      <c r="G3583" s="193">
        <f t="shared" si="277"/>
        <v>17.893869520684124</v>
      </c>
      <c r="H3583" s="193">
        <f>MAX(0,D3583-Assumptions!$C$3)*Assumptions!$C$2</f>
        <v>0</v>
      </c>
      <c r="I3583" s="193">
        <f>MAX(0,E3583-Assumptions!$C$3)*Assumptions!$C$2</f>
        <v>0</v>
      </c>
      <c r="J3583" s="193">
        <f>MAX(0,F3583-Assumptions!$C$3)*Assumptions!$C$2</f>
        <v>0</v>
      </c>
      <c r="K3583" s="193">
        <f>MAX(0,G3583-Assumptions!$C$3)*Assumptions!$C$2</f>
        <v>0</v>
      </c>
    </row>
    <row r="3584" spans="1:11">
      <c r="A3584" s="192">
        <f t="shared" si="274"/>
        <v>47998.166666657984</v>
      </c>
      <c r="B3584" s="218">
        <v>14.846276595744683</v>
      </c>
      <c r="C3584" s="219">
        <f t="shared" si="273"/>
        <v>7.1746756046616413E-5</v>
      </c>
      <c r="D3584" s="193">
        <f t="shared" si="276"/>
        <v>15.504489325515129</v>
      </c>
      <c r="E3584" s="193">
        <f t="shared" si="277"/>
        <v>16.191884052188154</v>
      </c>
      <c r="F3584" s="193">
        <f t="shared" si="277"/>
        <v>16.909754565605105</v>
      </c>
      <c r="G3584" s="193">
        <f t="shared" si="277"/>
        <v>17.659452016046345</v>
      </c>
      <c r="H3584" s="193">
        <f>MAX(0,D3584-Assumptions!$C$3)*Assumptions!$C$2</f>
        <v>0</v>
      </c>
      <c r="I3584" s="193">
        <f>MAX(0,E3584-Assumptions!$C$3)*Assumptions!$C$2</f>
        <v>0</v>
      </c>
      <c r="J3584" s="193">
        <f>MAX(0,F3584-Assumptions!$C$3)*Assumptions!$C$2</f>
        <v>0</v>
      </c>
      <c r="K3584" s="193">
        <f>MAX(0,G3584-Assumptions!$C$3)*Assumptions!$C$2</f>
        <v>0</v>
      </c>
    </row>
    <row r="3585" spans="1:11">
      <c r="A3585" s="192">
        <f t="shared" si="274"/>
        <v>47998.208333324648</v>
      </c>
      <c r="B3585" s="218">
        <v>15.910478723404257</v>
      </c>
      <c r="C3585" s="219">
        <f t="shared" si="273"/>
        <v>7.6889665108365019E-5</v>
      </c>
      <c r="D3585" s="193">
        <f t="shared" si="276"/>
        <v>16.615873073627274</v>
      </c>
      <c r="E3585" s="193">
        <f t="shared" si="277"/>
        <v>17.352541227610491</v>
      </c>
      <c r="F3585" s="193">
        <f t="shared" si="277"/>
        <v>18.121869715882994</v>
      </c>
      <c r="G3585" s="193">
        <f t="shared" si="277"/>
        <v>18.925306541090372</v>
      </c>
      <c r="H3585" s="193">
        <f>MAX(0,D3585-Assumptions!$C$3)*Assumptions!$C$2</f>
        <v>0</v>
      </c>
      <c r="I3585" s="193">
        <f>MAX(0,E3585-Assumptions!$C$3)*Assumptions!$C$2</f>
        <v>0</v>
      </c>
      <c r="J3585" s="193">
        <f>MAX(0,F3585-Assumptions!$C$3)*Assumptions!$C$2</f>
        <v>0</v>
      </c>
      <c r="K3585" s="193">
        <f>MAX(0,G3585-Assumptions!$C$3)*Assumptions!$C$2</f>
        <v>0</v>
      </c>
    </row>
    <row r="3586" spans="1:11">
      <c r="A3586" s="192">
        <f t="shared" si="274"/>
        <v>47998.249999991313</v>
      </c>
      <c r="B3586" s="218">
        <v>17.894361702127664</v>
      </c>
      <c r="C3586" s="219">
        <f t="shared" si="273"/>
        <v>8.6477063482735906E-5</v>
      </c>
      <c r="D3586" s="193">
        <f t="shared" si="276"/>
        <v>18.687711912700539</v>
      </c>
      <c r="E3586" s="193">
        <f t="shared" si="277"/>
        <v>19.516235468212628</v>
      </c>
      <c r="F3586" s="193">
        <f t="shared" si="277"/>
        <v>20.381491786154122</v>
      </c>
      <c r="G3586" s="193">
        <f t="shared" si="277"/>
        <v>21.285109421110729</v>
      </c>
      <c r="H3586" s="193">
        <f>MAX(0,D3586-Assumptions!$C$3)*Assumptions!$C$2</f>
        <v>0</v>
      </c>
      <c r="I3586" s="193">
        <f>MAX(0,E3586-Assumptions!$C$3)*Assumptions!$C$2</f>
        <v>0</v>
      </c>
      <c r="J3586" s="193">
        <f>MAX(0,F3586-Assumptions!$C$3)*Assumptions!$C$2</f>
        <v>0</v>
      </c>
      <c r="K3586" s="193">
        <f>MAX(0,G3586-Assumptions!$C$3)*Assumptions!$C$2</f>
        <v>0</v>
      </c>
    </row>
    <row r="3587" spans="1:11">
      <c r="A3587" s="192">
        <f t="shared" si="274"/>
        <v>47998.291666657977</v>
      </c>
      <c r="B3587" s="218">
        <v>20.443191489361705</v>
      </c>
      <c r="C3587" s="219">
        <f t="shared" si="273"/>
        <v>9.8794648149146146E-5</v>
      </c>
      <c r="D3587" s="193">
        <f t="shared" si="276"/>
        <v>21.349544593364197</v>
      </c>
      <c r="E3587" s="193">
        <f t="shared" si="277"/>
        <v>22.296081048853779</v>
      </c>
      <c r="F3587" s="193">
        <f t="shared" si="277"/>
        <v>23.284582392992519</v>
      </c>
      <c r="G3587" s="193">
        <f t="shared" si="277"/>
        <v>24.316909147759389</v>
      </c>
      <c r="H3587" s="193">
        <f>MAX(0,D3587-Assumptions!$C$3)*Assumptions!$C$2</f>
        <v>0</v>
      </c>
      <c r="I3587" s="193">
        <f>MAX(0,E3587-Assumptions!$C$3)*Assumptions!$C$2</f>
        <v>0</v>
      </c>
      <c r="J3587" s="193">
        <f>MAX(0,F3587-Assumptions!$C$3)*Assumptions!$C$2</f>
        <v>0</v>
      </c>
      <c r="K3587" s="193">
        <f>MAX(0,G3587-Assumptions!$C$3)*Assumptions!$C$2</f>
        <v>0</v>
      </c>
    </row>
    <row r="3588" spans="1:11">
      <c r="A3588" s="192">
        <f t="shared" si="274"/>
        <v>47998.333333324641</v>
      </c>
      <c r="B3588" s="218">
        <v>21.822712765957448</v>
      </c>
      <c r="C3588" s="219">
        <f t="shared" si="273"/>
        <v>1.0546138211807951E-4</v>
      </c>
      <c r="D3588" s="193">
        <f t="shared" si="276"/>
        <v>22.790227229805865</v>
      </c>
      <c r="E3588" s="193">
        <f t="shared" si="277"/>
        <v>23.80063664662347</v>
      </c>
      <c r="F3588" s="193">
        <f t="shared" si="277"/>
        <v>24.855842772982371</v>
      </c>
      <c r="G3588" s="193">
        <f t="shared" si="277"/>
        <v>25.957831680223869</v>
      </c>
      <c r="H3588" s="193">
        <f>MAX(0,D3588-Assumptions!$C$3)*Assumptions!$C$2</f>
        <v>0</v>
      </c>
      <c r="I3588" s="193">
        <f>MAX(0,E3588-Assumptions!$C$3)*Assumptions!$C$2</f>
        <v>0</v>
      </c>
      <c r="J3588" s="193">
        <f>MAX(0,F3588-Assumptions!$C$3)*Assumptions!$C$2</f>
        <v>0</v>
      </c>
      <c r="K3588" s="193">
        <f>MAX(0,G3588-Assumptions!$C$3)*Assumptions!$C$2</f>
        <v>0</v>
      </c>
    </row>
    <row r="3589" spans="1:11">
      <c r="A3589" s="192">
        <f t="shared" si="274"/>
        <v>47998.374999991305</v>
      </c>
      <c r="B3589" s="218">
        <v>22.558457446808511</v>
      </c>
      <c r="C3589" s="219">
        <f t="shared" ref="C3589:C3652" si="278">B3589/$B$2</f>
        <v>1.0901697356817732E-4</v>
      </c>
      <c r="D3589" s="193">
        <f t="shared" si="276"/>
        <v>23.558591302574754</v>
      </c>
      <c r="E3589" s="193">
        <f t="shared" si="277"/>
        <v>24.60306629876731</v>
      </c>
      <c r="F3589" s="193">
        <f t="shared" si="277"/>
        <v>25.69384830897696</v>
      </c>
      <c r="G3589" s="193">
        <f t="shared" si="277"/>
        <v>26.832990364204928</v>
      </c>
      <c r="H3589" s="193">
        <f>MAX(0,D3589-Assumptions!$C$3)*Assumptions!$C$2</f>
        <v>0</v>
      </c>
      <c r="I3589" s="193">
        <f>MAX(0,E3589-Assumptions!$C$3)*Assumptions!$C$2</f>
        <v>0</v>
      </c>
      <c r="J3589" s="193">
        <f>MAX(0,F3589-Assumptions!$C$3)*Assumptions!$C$2</f>
        <v>0</v>
      </c>
      <c r="K3589" s="193">
        <f>MAX(0,G3589-Assumptions!$C$3)*Assumptions!$C$2</f>
        <v>0</v>
      </c>
    </row>
    <row r="3590" spans="1:11">
      <c r="A3590" s="192">
        <f t="shared" ref="A3590:A3653" si="279">A3589 + TIME(1,0,0)</f>
        <v>47998.416666657969</v>
      </c>
      <c r="B3590" s="218">
        <v>23.622659574468088</v>
      </c>
      <c r="C3590" s="219">
        <f t="shared" si="278"/>
        <v>1.1415988262992594E-4</v>
      </c>
      <c r="D3590" s="193">
        <f t="shared" si="276"/>
        <v>24.669975050686904</v>
      </c>
      <c r="E3590" s="193">
        <f t="shared" si="277"/>
        <v>25.763723474189646</v>
      </c>
      <c r="F3590" s="193">
        <f t="shared" si="277"/>
        <v>26.905963459254849</v>
      </c>
      <c r="G3590" s="193">
        <f t="shared" si="277"/>
        <v>28.098844889248959</v>
      </c>
      <c r="H3590" s="193">
        <f>MAX(0,D3590-Assumptions!$C$3)*Assumptions!$C$2</f>
        <v>0</v>
      </c>
      <c r="I3590" s="193">
        <f>MAX(0,E3590-Assumptions!$C$3)*Assumptions!$C$2</f>
        <v>0</v>
      </c>
      <c r="J3590" s="193">
        <f>MAX(0,F3590-Assumptions!$C$3)*Assumptions!$C$2</f>
        <v>0</v>
      </c>
      <c r="K3590" s="193">
        <f>MAX(0,G3590-Assumptions!$C$3)*Assumptions!$C$2</f>
        <v>0</v>
      </c>
    </row>
    <row r="3591" spans="1:11">
      <c r="A3591" s="192">
        <f t="shared" si="279"/>
        <v>47998.458333324634</v>
      </c>
      <c r="B3591" s="218">
        <v>23.819734042553193</v>
      </c>
      <c r="C3591" s="219">
        <f t="shared" si="278"/>
        <v>1.1511227319691642E-4</v>
      </c>
      <c r="D3591" s="193">
        <f t="shared" si="276"/>
        <v>24.875786855892855</v>
      </c>
      <c r="E3591" s="193">
        <f t="shared" si="277"/>
        <v>25.978659988156746</v>
      </c>
      <c r="F3591" s="193">
        <f t="shared" si="277"/>
        <v>27.130429227824827</v>
      </c>
      <c r="G3591" s="193">
        <f t="shared" si="277"/>
        <v>28.333262393886741</v>
      </c>
      <c r="H3591" s="193">
        <f>MAX(0,D3591-Assumptions!$C$3)*Assumptions!$C$2</f>
        <v>0</v>
      </c>
      <c r="I3591" s="193">
        <f>MAX(0,E3591-Assumptions!$C$3)*Assumptions!$C$2</f>
        <v>0</v>
      </c>
      <c r="J3591" s="193">
        <f>MAX(0,F3591-Assumptions!$C$3)*Assumptions!$C$2</f>
        <v>0</v>
      </c>
      <c r="K3591" s="193">
        <f>MAX(0,G3591-Assumptions!$C$3)*Assumptions!$C$2</f>
        <v>0</v>
      </c>
    </row>
    <row r="3592" spans="1:11">
      <c r="A3592" s="192">
        <f t="shared" si="279"/>
        <v>47998.499999991298</v>
      </c>
      <c r="B3592" s="218">
        <v>24.095638297872348</v>
      </c>
      <c r="C3592" s="219">
        <f t="shared" si="278"/>
        <v>1.1644561999070312E-4</v>
      </c>
      <c r="D3592" s="193">
        <f t="shared" si="276"/>
        <v>25.163923383181196</v>
      </c>
      <c r="E3592" s="193">
        <f t="shared" si="277"/>
        <v>26.279571107710691</v>
      </c>
      <c r="F3592" s="193">
        <f t="shared" si="277"/>
        <v>27.444681303822804</v>
      </c>
      <c r="G3592" s="193">
        <f t="shared" si="277"/>
        <v>28.661446900379644</v>
      </c>
      <c r="H3592" s="193">
        <f>MAX(0,D3592-Assumptions!$C$3)*Assumptions!$C$2</f>
        <v>0</v>
      </c>
      <c r="I3592" s="193">
        <f>MAX(0,E3592-Assumptions!$C$3)*Assumptions!$C$2</f>
        <v>0</v>
      </c>
      <c r="J3592" s="193">
        <f>MAX(0,F3592-Assumptions!$C$3)*Assumptions!$C$2</f>
        <v>0</v>
      </c>
      <c r="K3592" s="193">
        <f>MAX(0,G3592-Assumptions!$C$3)*Assumptions!$C$2</f>
        <v>0</v>
      </c>
    </row>
    <row r="3593" spans="1:11">
      <c r="A3593" s="192">
        <f t="shared" si="279"/>
        <v>47998.541666657962</v>
      </c>
      <c r="B3593" s="218">
        <v>23.832872340425535</v>
      </c>
      <c r="C3593" s="219">
        <f t="shared" si="278"/>
        <v>1.1517576590138246E-4</v>
      </c>
      <c r="D3593" s="193">
        <f t="shared" si="276"/>
        <v>24.889507642906587</v>
      </c>
      <c r="E3593" s="193">
        <f t="shared" si="277"/>
        <v>25.992989089087889</v>
      </c>
      <c r="F3593" s="193">
        <f t="shared" si="277"/>
        <v>27.145393612396163</v>
      </c>
      <c r="G3593" s="193">
        <f t="shared" si="277"/>
        <v>28.348890227529264</v>
      </c>
      <c r="H3593" s="193">
        <f>MAX(0,D3593-Assumptions!$C$3)*Assumptions!$C$2</f>
        <v>0</v>
      </c>
      <c r="I3593" s="193">
        <f>MAX(0,E3593-Assumptions!$C$3)*Assumptions!$C$2</f>
        <v>0</v>
      </c>
      <c r="J3593" s="193">
        <f>MAX(0,F3593-Assumptions!$C$3)*Assumptions!$C$2</f>
        <v>0</v>
      </c>
      <c r="K3593" s="193">
        <f>MAX(0,G3593-Assumptions!$C$3)*Assumptions!$C$2</f>
        <v>0</v>
      </c>
    </row>
    <row r="3594" spans="1:11">
      <c r="A3594" s="192">
        <f t="shared" si="279"/>
        <v>47998.583333324626</v>
      </c>
      <c r="B3594" s="218">
        <v>23.977393617021281</v>
      </c>
      <c r="C3594" s="219">
        <f t="shared" si="278"/>
        <v>1.1587418565050881E-4</v>
      </c>
      <c r="D3594" s="193">
        <f t="shared" si="276"/>
        <v>25.040436300057621</v>
      </c>
      <c r="E3594" s="193">
        <f t="shared" si="277"/>
        <v>26.150609199330429</v>
      </c>
      <c r="F3594" s="193">
        <f t="shared" si="277"/>
        <v>27.310001842680812</v>
      </c>
      <c r="G3594" s="193">
        <f t="shared" si="277"/>
        <v>28.520796397596971</v>
      </c>
      <c r="H3594" s="193">
        <f>MAX(0,D3594-Assumptions!$C$3)*Assumptions!$C$2</f>
        <v>0</v>
      </c>
      <c r="I3594" s="193">
        <f>MAX(0,E3594-Assumptions!$C$3)*Assumptions!$C$2</f>
        <v>0</v>
      </c>
      <c r="J3594" s="193">
        <f>MAX(0,F3594-Assumptions!$C$3)*Assumptions!$C$2</f>
        <v>0</v>
      </c>
      <c r="K3594" s="193">
        <f>MAX(0,G3594-Assumptions!$C$3)*Assumptions!$C$2</f>
        <v>0</v>
      </c>
    </row>
    <row r="3595" spans="1:11">
      <c r="A3595" s="192">
        <f t="shared" si="279"/>
        <v>47998.624999991291</v>
      </c>
      <c r="B3595" s="218">
        <v>24.437234042553197</v>
      </c>
      <c r="C3595" s="219">
        <f t="shared" si="278"/>
        <v>1.1809643030681995E-4</v>
      </c>
      <c r="D3595" s="193">
        <f t="shared" si="276"/>
        <v>25.520663845538181</v>
      </c>
      <c r="E3595" s="193">
        <f t="shared" si="277"/>
        <v>26.652127731920327</v>
      </c>
      <c r="F3595" s="193">
        <f t="shared" si="277"/>
        <v>27.833755302677435</v>
      </c>
      <c r="G3595" s="193">
        <f t="shared" si="277"/>
        <v>29.067770575085135</v>
      </c>
      <c r="H3595" s="193">
        <f>MAX(0,D3595-Assumptions!$C$3)*Assumptions!$C$2</f>
        <v>0</v>
      </c>
      <c r="I3595" s="193">
        <f>MAX(0,E3595-Assumptions!$C$3)*Assumptions!$C$2</f>
        <v>0</v>
      </c>
      <c r="J3595" s="193">
        <f>MAX(0,F3595-Assumptions!$C$3)*Assumptions!$C$2</f>
        <v>0</v>
      </c>
      <c r="K3595" s="193">
        <f>MAX(0,G3595-Assumptions!$C$3)*Assumptions!$C$2</f>
        <v>0</v>
      </c>
    </row>
    <row r="3596" spans="1:11">
      <c r="A3596" s="192">
        <f t="shared" si="279"/>
        <v>47998.666666657955</v>
      </c>
      <c r="B3596" s="218">
        <v>24.305851063829792</v>
      </c>
      <c r="C3596" s="219">
        <f t="shared" si="278"/>
        <v>1.1746150326215963E-4</v>
      </c>
      <c r="D3596" s="193">
        <f t="shared" si="276"/>
        <v>25.383455975400878</v>
      </c>
      <c r="E3596" s="193">
        <f t="shared" si="277"/>
        <v>26.50883672260893</v>
      </c>
      <c r="F3596" s="193">
        <f t="shared" si="277"/>
        <v>27.684111456964114</v>
      </c>
      <c r="G3596" s="193">
        <f t="shared" si="277"/>
        <v>28.911492238659946</v>
      </c>
      <c r="H3596" s="193">
        <f>MAX(0,D3596-Assumptions!$C$3)*Assumptions!$C$2</f>
        <v>0</v>
      </c>
      <c r="I3596" s="193">
        <f>MAX(0,E3596-Assumptions!$C$3)*Assumptions!$C$2</f>
        <v>0</v>
      </c>
      <c r="J3596" s="193">
        <f>MAX(0,F3596-Assumptions!$C$3)*Assumptions!$C$2</f>
        <v>0</v>
      </c>
      <c r="K3596" s="193">
        <f>MAX(0,G3596-Assumptions!$C$3)*Assumptions!$C$2</f>
        <v>0</v>
      </c>
    </row>
    <row r="3597" spans="1:11">
      <c r="A3597" s="192">
        <f t="shared" si="279"/>
        <v>47998.708333324619</v>
      </c>
      <c r="B3597" s="218">
        <v>25.199255319148939</v>
      </c>
      <c r="C3597" s="219">
        <f t="shared" si="278"/>
        <v>1.2177900716584981E-4</v>
      </c>
      <c r="D3597" s="193">
        <f t="shared" si="276"/>
        <v>26.31646949233453</v>
      </c>
      <c r="E3597" s="193">
        <f t="shared" si="277"/>
        <v>27.483215585926445</v>
      </c>
      <c r="F3597" s="193">
        <f t="shared" si="277"/>
        <v>28.701689607814686</v>
      </c>
      <c r="G3597" s="193">
        <f t="shared" si="277"/>
        <v>29.974184926351228</v>
      </c>
      <c r="H3597" s="193">
        <f>MAX(0,D3597-Assumptions!$C$3)*Assumptions!$C$2</f>
        <v>0</v>
      </c>
      <c r="I3597" s="193">
        <f>MAX(0,E3597-Assumptions!$C$3)*Assumptions!$C$2</f>
        <v>0</v>
      </c>
      <c r="J3597" s="193">
        <f>MAX(0,F3597-Assumptions!$C$3)*Assumptions!$C$2</f>
        <v>0</v>
      </c>
      <c r="K3597" s="193">
        <f>MAX(0,G3597-Assumptions!$C$3)*Assumptions!$C$2</f>
        <v>0</v>
      </c>
    </row>
    <row r="3598" spans="1:11">
      <c r="A3598" s="192">
        <f t="shared" si="279"/>
        <v>47998.749999991283</v>
      </c>
      <c r="B3598" s="218">
        <v>25.186117021276598</v>
      </c>
      <c r="C3598" s="219">
        <f t="shared" si="278"/>
        <v>1.2171551446138377E-4</v>
      </c>
      <c r="D3598" s="193">
        <f t="shared" si="276"/>
        <v>26.302748705320798</v>
      </c>
      <c r="E3598" s="193">
        <f t="shared" si="277"/>
        <v>27.468886484995302</v>
      </c>
      <c r="F3598" s="193">
        <f t="shared" si="277"/>
        <v>28.68672522324335</v>
      </c>
      <c r="G3598" s="193">
        <f t="shared" si="277"/>
        <v>29.958557092708705</v>
      </c>
      <c r="H3598" s="193">
        <f>MAX(0,D3598-Assumptions!$C$3)*Assumptions!$C$2</f>
        <v>0</v>
      </c>
      <c r="I3598" s="193">
        <f>MAX(0,E3598-Assumptions!$C$3)*Assumptions!$C$2</f>
        <v>0</v>
      </c>
      <c r="J3598" s="193">
        <f>MAX(0,F3598-Assumptions!$C$3)*Assumptions!$C$2</f>
        <v>0</v>
      </c>
      <c r="K3598" s="193">
        <f>MAX(0,G3598-Assumptions!$C$3)*Assumptions!$C$2</f>
        <v>0</v>
      </c>
    </row>
    <row r="3599" spans="1:11">
      <c r="A3599" s="192">
        <f t="shared" si="279"/>
        <v>47998.791666657948</v>
      </c>
      <c r="B3599" s="218">
        <v>24.371542553191492</v>
      </c>
      <c r="C3599" s="219">
        <f t="shared" si="278"/>
        <v>1.1777896678448977E-4</v>
      </c>
      <c r="D3599" s="193">
        <f t="shared" si="276"/>
        <v>25.452059910469526</v>
      </c>
      <c r="E3599" s="193">
        <f t="shared" si="277"/>
        <v>26.580482227264625</v>
      </c>
      <c r="F3599" s="193">
        <f t="shared" si="277"/>
        <v>27.758933379820771</v>
      </c>
      <c r="G3599" s="193">
        <f t="shared" si="277"/>
        <v>28.989631406872537</v>
      </c>
      <c r="H3599" s="193">
        <f>MAX(0,D3599-Assumptions!$C$3)*Assumptions!$C$2</f>
        <v>0</v>
      </c>
      <c r="I3599" s="193">
        <f>MAX(0,E3599-Assumptions!$C$3)*Assumptions!$C$2</f>
        <v>0</v>
      </c>
      <c r="J3599" s="193">
        <f>MAX(0,F3599-Assumptions!$C$3)*Assumptions!$C$2</f>
        <v>0</v>
      </c>
      <c r="K3599" s="193">
        <f>MAX(0,G3599-Assumptions!$C$3)*Assumptions!$C$2</f>
        <v>0</v>
      </c>
    </row>
    <row r="3600" spans="1:11">
      <c r="A3600" s="192">
        <f t="shared" si="279"/>
        <v>47998.833333324612</v>
      </c>
      <c r="B3600" s="218">
        <v>23.622659574468084</v>
      </c>
      <c r="C3600" s="219">
        <f t="shared" si="278"/>
        <v>1.1415988262992592E-4</v>
      </c>
      <c r="D3600" s="193">
        <f t="shared" si="276"/>
        <v>24.669975050686901</v>
      </c>
      <c r="E3600" s="193">
        <f t="shared" si="277"/>
        <v>25.763723474189646</v>
      </c>
      <c r="F3600" s="193">
        <f t="shared" si="277"/>
        <v>26.905963459254846</v>
      </c>
      <c r="G3600" s="193">
        <f t="shared" si="277"/>
        <v>28.098844889248955</v>
      </c>
      <c r="H3600" s="193">
        <f>MAX(0,D3600-Assumptions!$C$3)*Assumptions!$C$2</f>
        <v>0</v>
      </c>
      <c r="I3600" s="193">
        <f>MAX(0,E3600-Assumptions!$C$3)*Assumptions!$C$2</f>
        <v>0</v>
      </c>
      <c r="J3600" s="193">
        <f>MAX(0,F3600-Assumptions!$C$3)*Assumptions!$C$2</f>
        <v>0</v>
      </c>
      <c r="K3600" s="193">
        <f>MAX(0,G3600-Assumptions!$C$3)*Assumptions!$C$2</f>
        <v>0</v>
      </c>
    </row>
    <row r="3601" spans="1:11">
      <c r="A3601" s="192">
        <f t="shared" si="279"/>
        <v>47998.874999991276</v>
      </c>
      <c r="B3601" s="218">
        <v>23.412446808510641</v>
      </c>
      <c r="C3601" s="219">
        <f t="shared" si="278"/>
        <v>1.1314399935846942E-4</v>
      </c>
      <c r="D3601" s="193">
        <f t="shared" si="276"/>
        <v>24.450442458467219</v>
      </c>
      <c r="E3601" s="193">
        <f t="shared" si="277"/>
        <v>25.534457859291408</v>
      </c>
      <c r="F3601" s="193">
        <f t="shared" si="277"/>
        <v>26.666533306113536</v>
      </c>
      <c r="G3601" s="193">
        <f t="shared" si="277"/>
        <v>27.848799550968657</v>
      </c>
      <c r="H3601" s="193">
        <f>MAX(0,D3601-Assumptions!$C$3)*Assumptions!$C$2</f>
        <v>0</v>
      </c>
      <c r="I3601" s="193">
        <f>MAX(0,E3601-Assumptions!$C$3)*Assumptions!$C$2</f>
        <v>0</v>
      </c>
      <c r="J3601" s="193">
        <f>MAX(0,F3601-Assumptions!$C$3)*Assumptions!$C$2</f>
        <v>0</v>
      </c>
      <c r="K3601" s="193">
        <f>MAX(0,G3601-Assumptions!$C$3)*Assumptions!$C$2</f>
        <v>0</v>
      </c>
    </row>
    <row r="3602" spans="1:11">
      <c r="A3602" s="192">
        <f t="shared" si="279"/>
        <v>47998.91666665794</v>
      </c>
      <c r="B3602" s="218">
        <v>22.597872340425535</v>
      </c>
      <c r="C3602" s="219">
        <f t="shared" si="278"/>
        <v>1.0920745168157543E-4</v>
      </c>
      <c r="D3602" s="193">
        <f t="shared" si="276"/>
        <v>23.59975366361595</v>
      </c>
      <c r="E3602" s="193">
        <f t="shared" si="277"/>
        <v>24.646053601560734</v>
      </c>
      <c r="F3602" s="193">
        <f t="shared" si="277"/>
        <v>25.73874146269096</v>
      </c>
      <c r="G3602" s="193">
        <f t="shared" si="277"/>
        <v>26.879873865132488</v>
      </c>
      <c r="H3602" s="193">
        <f>MAX(0,D3602-Assumptions!$C$3)*Assumptions!$C$2</f>
        <v>0</v>
      </c>
      <c r="I3602" s="193">
        <f>MAX(0,E3602-Assumptions!$C$3)*Assumptions!$C$2</f>
        <v>0</v>
      </c>
      <c r="J3602" s="193">
        <f>MAX(0,F3602-Assumptions!$C$3)*Assumptions!$C$2</f>
        <v>0</v>
      </c>
      <c r="K3602" s="193">
        <f>MAX(0,G3602-Assumptions!$C$3)*Assumptions!$C$2</f>
        <v>0</v>
      </c>
    </row>
    <row r="3603" spans="1:11">
      <c r="A3603" s="192">
        <f t="shared" si="279"/>
        <v>47998.958333324605</v>
      </c>
      <c r="B3603" s="218">
        <v>20.60085106382979</v>
      </c>
      <c r="C3603" s="219">
        <f t="shared" si="278"/>
        <v>9.9556560602738527E-5</v>
      </c>
      <c r="D3603" s="193">
        <f t="shared" si="276"/>
        <v>21.514194037528959</v>
      </c>
      <c r="E3603" s="193">
        <f t="shared" si="277"/>
        <v>22.468030260027458</v>
      </c>
      <c r="F3603" s="193">
        <f t="shared" si="277"/>
        <v>23.4641550078485</v>
      </c>
      <c r="G3603" s="193">
        <f t="shared" si="277"/>
        <v>24.504443151469616</v>
      </c>
      <c r="H3603" s="193">
        <f>MAX(0,D3603-Assumptions!$C$3)*Assumptions!$C$2</f>
        <v>0</v>
      </c>
      <c r="I3603" s="193">
        <f>MAX(0,E3603-Assumptions!$C$3)*Assumptions!$C$2</f>
        <v>0</v>
      </c>
      <c r="J3603" s="193">
        <f>MAX(0,F3603-Assumptions!$C$3)*Assumptions!$C$2</f>
        <v>0</v>
      </c>
      <c r="K3603" s="193">
        <f>MAX(0,G3603-Assumptions!$C$3)*Assumptions!$C$2</f>
        <v>0</v>
      </c>
    </row>
    <row r="3604" spans="1:11">
      <c r="A3604" s="192">
        <f t="shared" si="279"/>
        <v>47998.999999991269</v>
      </c>
      <c r="B3604" s="218">
        <v>18.367340425531918</v>
      </c>
      <c r="C3604" s="219">
        <f t="shared" si="278"/>
        <v>8.8762800843513048E-5</v>
      </c>
      <c r="D3604" s="193">
        <f t="shared" si="276"/>
        <v>19.181660245194823</v>
      </c>
      <c r="E3604" s="193">
        <f t="shared" si="277"/>
        <v>20.032083101733665</v>
      </c>
      <c r="F3604" s="193">
        <f t="shared" si="277"/>
        <v>20.92020963072207</v>
      </c>
      <c r="G3604" s="193">
        <f t="shared" si="277"/>
        <v>21.847711432241404</v>
      </c>
      <c r="H3604" s="193">
        <f>MAX(0,D3604-Assumptions!$C$3)*Assumptions!$C$2</f>
        <v>0</v>
      </c>
      <c r="I3604" s="193">
        <f>MAX(0,E3604-Assumptions!$C$3)*Assumptions!$C$2</f>
        <v>0</v>
      </c>
      <c r="J3604" s="193">
        <f>MAX(0,F3604-Assumptions!$C$3)*Assumptions!$C$2</f>
        <v>0</v>
      </c>
      <c r="K3604" s="193">
        <f>MAX(0,G3604-Assumptions!$C$3)*Assumptions!$C$2</f>
        <v>0</v>
      </c>
    </row>
    <row r="3605" spans="1:11">
      <c r="A3605" s="192">
        <f t="shared" si="279"/>
        <v>47999.041666657933</v>
      </c>
      <c r="B3605" s="218">
        <v>16.843297872340429</v>
      </c>
      <c r="C3605" s="219">
        <f t="shared" si="278"/>
        <v>8.1397647125453315E-5</v>
      </c>
      <c r="D3605" s="193">
        <f t="shared" si="276"/>
        <v>17.590048951602121</v>
      </c>
      <c r="E3605" s="193">
        <f t="shared" si="277"/>
        <v>18.36990739372143</v>
      </c>
      <c r="F3605" s="193">
        <f t="shared" si="277"/>
        <v>19.184341020447562</v>
      </c>
      <c r="G3605" s="193">
        <f t="shared" si="277"/>
        <v>20.034882729709214</v>
      </c>
      <c r="H3605" s="193">
        <f>MAX(0,D3605-Assumptions!$C$3)*Assumptions!$C$2</f>
        <v>0</v>
      </c>
      <c r="I3605" s="193">
        <f>MAX(0,E3605-Assumptions!$C$3)*Assumptions!$C$2</f>
        <v>0</v>
      </c>
      <c r="J3605" s="193">
        <f>MAX(0,F3605-Assumptions!$C$3)*Assumptions!$C$2</f>
        <v>0</v>
      </c>
      <c r="K3605" s="193">
        <f>MAX(0,G3605-Assumptions!$C$3)*Assumptions!$C$2</f>
        <v>0</v>
      </c>
    </row>
    <row r="3606" spans="1:11">
      <c r="A3606" s="192">
        <f t="shared" si="279"/>
        <v>47999.083333324597</v>
      </c>
      <c r="B3606" s="218">
        <v>15.529468085106386</v>
      </c>
      <c r="C3606" s="219">
        <f t="shared" si="278"/>
        <v>7.5048376678850089E-5</v>
      </c>
      <c r="D3606" s="193">
        <f t="shared" si="276"/>
        <v>16.217970250229101</v>
      </c>
      <c r="E3606" s="193">
        <f t="shared" si="277"/>
        <v>16.936997300607434</v>
      </c>
      <c r="F3606" s="193">
        <f t="shared" si="277"/>
        <v>17.687902563314367</v>
      </c>
      <c r="G3606" s="193">
        <f t="shared" si="277"/>
        <v>18.472099365457325</v>
      </c>
      <c r="H3606" s="193">
        <f>MAX(0,D3606-Assumptions!$C$3)*Assumptions!$C$2</f>
        <v>0</v>
      </c>
      <c r="I3606" s="193">
        <f>MAX(0,E3606-Assumptions!$C$3)*Assumptions!$C$2</f>
        <v>0</v>
      </c>
      <c r="J3606" s="193">
        <f>MAX(0,F3606-Assumptions!$C$3)*Assumptions!$C$2</f>
        <v>0</v>
      </c>
      <c r="K3606" s="193">
        <f>MAX(0,G3606-Assumptions!$C$3)*Assumptions!$C$2</f>
        <v>0</v>
      </c>
    </row>
    <row r="3607" spans="1:11">
      <c r="A3607" s="192">
        <f t="shared" si="279"/>
        <v>47999.124999991262</v>
      </c>
      <c r="B3607" s="218">
        <v>14.911968085106388</v>
      </c>
      <c r="C3607" s="219">
        <f t="shared" si="278"/>
        <v>7.2064219568946581E-5</v>
      </c>
      <c r="D3607" s="193">
        <f t="shared" si="276"/>
        <v>15.573093260583782</v>
      </c>
      <c r="E3607" s="193">
        <f t="shared" si="277"/>
        <v>16.263529556843856</v>
      </c>
      <c r="F3607" s="193">
        <f t="shared" si="277"/>
        <v>16.984576488461766</v>
      </c>
      <c r="G3607" s="193">
        <f t="shared" si="277"/>
        <v>17.737591184258939</v>
      </c>
      <c r="H3607" s="193">
        <f>MAX(0,D3607-Assumptions!$C$3)*Assumptions!$C$2</f>
        <v>0</v>
      </c>
      <c r="I3607" s="193">
        <f>MAX(0,E3607-Assumptions!$C$3)*Assumptions!$C$2</f>
        <v>0</v>
      </c>
      <c r="J3607" s="193">
        <f>MAX(0,F3607-Assumptions!$C$3)*Assumptions!$C$2</f>
        <v>0</v>
      </c>
      <c r="K3607" s="193">
        <f>MAX(0,G3607-Assumptions!$C$3)*Assumptions!$C$2</f>
        <v>0</v>
      </c>
    </row>
    <row r="3608" spans="1:11">
      <c r="A3608" s="192">
        <f t="shared" si="279"/>
        <v>47999.166666657926</v>
      </c>
      <c r="B3608" s="218">
        <v>14.530957446808513</v>
      </c>
      <c r="C3608" s="219">
        <f t="shared" si="278"/>
        <v>7.0222931139431638E-5</v>
      </c>
      <c r="D3608" s="193">
        <f t="shared" si="276"/>
        <v>15.175190437185604</v>
      </c>
      <c r="E3608" s="193">
        <f t="shared" si="277"/>
        <v>15.847985629840796</v>
      </c>
      <c r="F3608" s="193">
        <f t="shared" si="277"/>
        <v>16.550609335893139</v>
      </c>
      <c r="G3608" s="193">
        <f t="shared" si="277"/>
        <v>17.284384008625889</v>
      </c>
      <c r="H3608" s="193">
        <f>MAX(0,D3608-Assumptions!$C$3)*Assumptions!$C$2</f>
        <v>0</v>
      </c>
      <c r="I3608" s="193">
        <f>MAX(0,E3608-Assumptions!$C$3)*Assumptions!$C$2</f>
        <v>0</v>
      </c>
      <c r="J3608" s="193">
        <f>MAX(0,F3608-Assumptions!$C$3)*Assumptions!$C$2</f>
        <v>0</v>
      </c>
      <c r="K3608" s="193">
        <f>MAX(0,G3608-Assumptions!$C$3)*Assumptions!$C$2</f>
        <v>0</v>
      </c>
    </row>
    <row r="3609" spans="1:11">
      <c r="A3609" s="192">
        <f t="shared" si="279"/>
        <v>47999.20833332459</v>
      </c>
      <c r="B3609" s="218">
        <v>14.412712765957449</v>
      </c>
      <c r="C3609" s="219">
        <f t="shared" si="278"/>
        <v>6.9651496799237356E-5</v>
      </c>
      <c r="D3609" s="193">
        <f t="shared" si="276"/>
        <v>15.051703354062033</v>
      </c>
      <c r="E3609" s="193">
        <f t="shared" si="277"/>
        <v>15.719023721460538</v>
      </c>
      <c r="F3609" s="193">
        <f t="shared" si="277"/>
        <v>16.415929874751154</v>
      </c>
      <c r="G3609" s="193">
        <f t="shared" si="277"/>
        <v>17.143733505843223</v>
      </c>
      <c r="H3609" s="193">
        <f>MAX(0,D3609-Assumptions!$C$3)*Assumptions!$C$2</f>
        <v>0</v>
      </c>
      <c r="I3609" s="193">
        <f>MAX(0,E3609-Assumptions!$C$3)*Assumptions!$C$2</f>
        <v>0</v>
      </c>
      <c r="J3609" s="193">
        <f>MAX(0,F3609-Assumptions!$C$3)*Assumptions!$C$2</f>
        <v>0</v>
      </c>
      <c r="K3609" s="193">
        <f>MAX(0,G3609-Assumptions!$C$3)*Assumptions!$C$2</f>
        <v>0</v>
      </c>
    </row>
    <row r="3610" spans="1:11">
      <c r="A3610" s="192">
        <f t="shared" si="279"/>
        <v>47999.249999991254</v>
      </c>
      <c r="B3610" s="218">
        <v>14.859414893617025</v>
      </c>
      <c r="C3610" s="219">
        <f t="shared" si="278"/>
        <v>7.1810248751082455E-5</v>
      </c>
      <c r="D3610" s="193">
        <f t="shared" si="276"/>
        <v>15.518210112528861</v>
      </c>
      <c r="E3610" s="193">
        <f t="shared" si="277"/>
        <v>16.206213153119297</v>
      </c>
      <c r="F3610" s="193">
        <f t="shared" si="277"/>
        <v>16.924718950176441</v>
      </c>
      <c r="G3610" s="193">
        <f t="shared" si="277"/>
        <v>17.675079849688863</v>
      </c>
      <c r="H3610" s="193">
        <f>MAX(0,D3610-Assumptions!$C$3)*Assumptions!$C$2</f>
        <v>0</v>
      </c>
      <c r="I3610" s="193">
        <f>MAX(0,E3610-Assumptions!$C$3)*Assumptions!$C$2</f>
        <v>0</v>
      </c>
      <c r="J3610" s="193">
        <f>MAX(0,F3610-Assumptions!$C$3)*Assumptions!$C$2</f>
        <v>0</v>
      </c>
      <c r="K3610" s="193">
        <f>MAX(0,G3610-Assumptions!$C$3)*Assumptions!$C$2</f>
        <v>0</v>
      </c>
    </row>
    <row r="3611" spans="1:11">
      <c r="A3611" s="192">
        <f t="shared" si="279"/>
        <v>47999.291666657919</v>
      </c>
      <c r="B3611" s="218">
        <v>16.764468085106387</v>
      </c>
      <c r="C3611" s="219">
        <f t="shared" si="278"/>
        <v>8.1016690898657131E-5</v>
      </c>
      <c r="D3611" s="193">
        <f t="shared" si="276"/>
        <v>17.507724229519741</v>
      </c>
      <c r="E3611" s="193">
        <f t="shared" si="277"/>
        <v>18.283932788134592</v>
      </c>
      <c r="F3611" s="193">
        <f t="shared" si="277"/>
        <v>19.094554713019573</v>
      </c>
      <c r="G3611" s="193">
        <f t="shared" si="277"/>
        <v>19.941115727854104</v>
      </c>
      <c r="H3611" s="193">
        <f>MAX(0,D3611-Assumptions!$C$3)*Assumptions!$C$2</f>
        <v>0</v>
      </c>
      <c r="I3611" s="193">
        <f>MAX(0,E3611-Assumptions!$C$3)*Assumptions!$C$2</f>
        <v>0</v>
      </c>
      <c r="J3611" s="193">
        <f>MAX(0,F3611-Assumptions!$C$3)*Assumptions!$C$2</f>
        <v>0</v>
      </c>
      <c r="K3611" s="193">
        <f>MAX(0,G3611-Assumptions!$C$3)*Assumptions!$C$2</f>
        <v>0</v>
      </c>
    </row>
    <row r="3612" spans="1:11">
      <c r="A3612" s="192">
        <f t="shared" si="279"/>
        <v>47999.333333324583</v>
      </c>
      <c r="B3612" s="218">
        <v>18.77462765957447</v>
      </c>
      <c r="C3612" s="219">
        <f t="shared" si="278"/>
        <v>9.0731074681960048E-5</v>
      </c>
      <c r="D3612" s="193">
        <f t="shared" si="276"/>
        <v>19.60700464262046</v>
      </c>
      <c r="E3612" s="193">
        <f t="shared" si="277"/>
        <v>20.476285230599004</v>
      </c>
      <c r="F3612" s="193">
        <f t="shared" si="277"/>
        <v>21.384105552433361</v>
      </c>
      <c r="G3612" s="193">
        <f t="shared" si="277"/>
        <v>22.332174275159492</v>
      </c>
      <c r="H3612" s="193">
        <f>MAX(0,D3612-Assumptions!$C$3)*Assumptions!$C$2</f>
        <v>0</v>
      </c>
      <c r="I3612" s="193">
        <f>MAX(0,E3612-Assumptions!$C$3)*Assumptions!$C$2</f>
        <v>0</v>
      </c>
      <c r="J3612" s="193">
        <f>MAX(0,F3612-Assumptions!$C$3)*Assumptions!$C$2</f>
        <v>0</v>
      </c>
      <c r="K3612" s="193">
        <f>MAX(0,G3612-Assumptions!$C$3)*Assumptions!$C$2</f>
        <v>0</v>
      </c>
    </row>
    <row r="3613" spans="1:11">
      <c r="A3613" s="192">
        <f t="shared" si="279"/>
        <v>47999.374999991247</v>
      </c>
      <c r="B3613" s="218">
        <v>20.587712765957448</v>
      </c>
      <c r="C3613" s="219">
        <f t="shared" si="278"/>
        <v>9.9493067898272485E-5</v>
      </c>
      <c r="D3613" s="193">
        <f t="shared" si="276"/>
        <v>21.500473250515224</v>
      </c>
      <c r="E3613" s="193">
        <f t="shared" si="277"/>
        <v>22.453701159096315</v>
      </c>
      <c r="F3613" s="193">
        <f t="shared" si="277"/>
        <v>23.449190623277168</v>
      </c>
      <c r="G3613" s="193">
        <f t="shared" si="277"/>
        <v>24.488815317827093</v>
      </c>
      <c r="H3613" s="193">
        <f>MAX(0,D3613-Assumptions!$C$3)*Assumptions!$C$2</f>
        <v>0</v>
      </c>
      <c r="I3613" s="193">
        <f>MAX(0,E3613-Assumptions!$C$3)*Assumptions!$C$2</f>
        <v>0</v>
      </c>
      <c r="J3613" s="193">
        <f>MAX(0,F3613-Assumptions!$C$3)*Assumptions!$C$2</f>
        <v>0</v>
      </c>
      <c r="K3613" s="193">
        <f>MAX(0,G3613-Assumptions!$C$3)*Assumptions!$C$2</f>
        <v>0</v>
      </c>
    </row>
    <row r="3614" spans="1:11">
      <c r="A3614" s="192">
        <f t="shared" si="279"/>
        <v>47999.416666657911</v>
      </c>
      <c r="B3614" s="218">
        <v>21.415425531914899</v>
      </c>
      <c r="C3614" s="219">
        <f t="shared" si="278"/>
        <v>1.0349310827963254E-4</v>
      </c>
      <c r="D3614" s="193">
        <f t="shared" si="276"/>
        <v>22.364882832380232</v>
      </c>
      <c r="E3614" s="193">
        <f t="shared" si="277"/>
        <v>23.356434517758139</v>
      </c>
      <c r="F3614" s="193">
        <f t="shared" si="277"/>
        <v>24.391946851271086</v>
      </c>
      <c r="G3614" s="193">
        <f t="shared" ref="E3614:G3646" si="280">$C3614*G$2</f>
        <v>25.473368837305792</v>
      </c>
      <c r="H3614" s="193">
        <f>MAX(0,D3614-Assumptions!$C$3)*Assumptions!$C$2</f>
        <v>0</v>
      </c>
      <c r="I3614" s="193">
        <f>MAX(0,E3614-Assumptions!$C$3)*Assumptions!$C$2</f>
        <v>0</v>
      </c>
      <c r="J3614" s="193">
        <f>MAX(0,F3614-Assumptions!$C$3)*Assumptions!$C$2</f>
        <v>0</v>
      </c>
      <c r="K3614" s="193">
        <f>MAX(0,G3614-Assumptions!$C$3)*Assumptions!$C$2</f>
        <v>0</v>
      </c>
    </row>
    <row r="3615" spans="1:11">
      <c r="A3615" s="192">
        <f t="shared" si="279"/>
        <v>47999.458333324576</v>
      </c>
      <c r="B3615" s="218">
        <v>22.21686170212767</v>
      </c>
      <c r="C3615" s="219">
        <f t="shared" si="278"/>
        <v>1.0736616325206053E-4</v>
      </c>
      <c r="D3615" s="193">
        <f t="shared" si="276"/>
        <v>23.20185084021778</v>
      </c>
      <c r="E3615" s="193">
        <f t="shared" si="280"/>
        <v>24.23050967455768</v>
      </c>
      <c r="F3615" s="193">
        <f t="shared" si="280"/>
        <v>25.30477431012234</v>
      </c>
      <c r="G3615" s="193">
        <f t="shared" si="280"/>
        <v>26.426666689499449</v>
      </c>
      <c r="H3615" s="193">
        <f>MAX(0,D3615-Assumptions!$C$3)*Assumptions!$C$2</f>
        <v>0</v>
      </c>
      <c r="I3615" s="193">
        <f>MAX(0,E3615-Assumptions!$C$3)*Assumptions!$C$2</f>
        <v>0</v>
      </c>
      <c r="J3615" s="193">
        <f>MAX(0,F3615-Assumptions!$C$3)*Assumptions!$C$2</f>
        <v>0</v>
      </c>
      <c r="K3615" s="193">
        <f>MAX(0,G3615-Assumptions!$C$3)*Assumptions!$C$2</f>
        <v>0</v>
      </c>
    </row>
    <row r="3616" spans="1:11">
      <c r="A3616" s="192">
        <f t="shared" si="279"/>
        <v>47999.49999999124</v>
      </c>
      <c r="B3616" s="218">
        <v>22.151170212765962</v>
      </c>
      <c r="C3616" s="219">
        <f t="shared" si="278"/>
        <v>1.0704869972973033E-4</v>
      </c>
      <c r="D3616" s="193">
        <f t="shared" si="276"/>
        <v>23.133246905149122</v>
      </c>
      <c r="E3616" s="193">
        <f t="shared" si="280"/>
        <v>24.158864169901971</v>
      </c>
      <c r="F3616" s="193">
        <f t="shared" si="280"/>
        <v>25.229952387265673</v>
      </c>
      <c r="G3616" s="193">
        <f t="shared" si="280"/>
        <v>26.348527521286844</v>
      </c>
      <c r="H3616" s="193">
        <f>MAX(0,D3616-Assumptions!$C$3)*Assumptions!$C$2</f>
        <v>0</v>
      </c>
      <c r="I3616" s="193">
        <f>MAX(0,E3616-Assumptions!$C$3)*Assumptions!$C$2</f>
        <v>0</v>
      </c>
      <c r="J3616" s="193">
        <f>MAX(0,F3616-Assumptions!$C$3)*Assumptions!$C$2</f>
        <v>0</v>
      </c>
      <c r="K3616" s="193">
        <f>MAX(0,G3616-Assumptions!$C$3)*Assumptions!$C$2</f>
        <v>0</v>
      </c>
    </row>
    <row r="3617" spans="1:11">
      <c r="A3617" s="192">
        <f t="shared" si="279"/>
        <v>47999.541666657904</v>
      </c>
      <c r="B3617" s="218">
        <v>22.085478723404261</v>
      </c>
      <c r="C3617" s="219">
        <f t="shared" si="278"/>
        <v>1.0673123620740018E-4</v>
      </c>
      <c r="D3617" s="193">
        <f t="shared" si="276"/>
        <v>23.06464297008047</v>
      </c>
      <c r="E3617" s="193">
        <f t="shared" si="280"/>
        <v>24.087218665246276</v>
      </c>
      <c r="F3617" s="193">
        <f t="shared" si="280"/>
        <v>25.155130464409012</v>
      </c>
      <c r="G3617" s="193">
        <f t="shared" si="280"/>
        <v>26.270388353074253</v>
      </c>
      <c r="H3617" s="193">
        <f>MAX(0,D3617-Assumptions!$C$3)*Assumptions!$C$2</f>
        <v>0</v>
      </c>
      <c r="I3617" s="193">
        <f>MAX(0,E3617-Assumptions!$C$3)*Assumptions!$C$2</f>
        <v>0</v>
      </c>
      <c r="J3617" s="193">
        <f>MAX(0,F3617-Assumptions!$C$3)*Assumptions!$C$2</f>
        <v>0</v>
      </c>
      <c r="K3617" s="193">
        <f>MAX(0,G3617-Assumptions!$C$3)*Assumptions!$C$2</f>
        <v>0</v>
      </c>
    </row>
    <row r="3618" spans="1:11">
      <c r="A3618" s="192">
        <f t="shared" si="279"/>
        <v>47999.583333324568</v>
      </c>
      <c r="B3618" s="218">
        <v>21.71760638297873</v>
      </c>
      <c r="C3618" s="219">
        <f t="shared" si="278"/>
        <v>1.0495344048235129E-4</v>
      </c>
      <c r="D3618" s="193">
        <f t="shared" si="276"/>
        <v>22.680460933696029</v>
      </c>
      <c r="E3618" s="193">
        <f t="shared" si="280"/>
        <v>23.686003839174358</v>
      </c>
      <c r="F3618" s="193">
        <f t="shared" si="280"/>
        <v>24.736127696411721</v>
      </c>
      <c r="G3618" s="193">
        <f t="shared" si="280"/>
        <v>25.832809011083725</v>
      </c>
      <c r="H3618" s="193">
        <f>MAX(0,D3618-Assumptions!$C$3)*Assumptions!$C$2</f>
        <v>0</v>
      </c>
      <c r="I3618" s="193">
        <f>MAX(0,E3618-Assumptions!$C$3)*Assumptions!$C$2</f>
        <v>0</v>
      </c>
      <c r="J3618" s="193">
        <f>MAX(0,F3618-Assumptions!$C$3)*Assumptions!$C$2</f>
        <v>0</v>
      </c>
      <c r="K3618" s="193">
        <f>MAX(0,G3618-Assumptions!$C$3)*Assumptions!$C$2</f>
        <v>0</v>
      </c>
    </row>
    <row r="3619" spans="1:11">
      <c r="A3619" s="192">
        <f t="shared" si="279"/>
        <v>47999.624999991232</v>
      </c>
      <c r="B3619" s="218">
        <v>21.862127659574472</v>
      </c>
      <c r="C3619" s="219">
        <f t="shared" si="278"/>
        <v>1.0565186023147763E-4</v>
      </c>
      <c r="D3619" s="193">
        <f t="shared" si="276"/>
        <v>22.83138959084706</v>
      </c>
      <c r="E3619" s="193">
        <f t="shared" si="280"/>
        <v>23.843623949416894</v>
      </c>
      <c r="F3619" s="193">
        <f t="shared" si="280"/>
        <v>24.90073592669637</v>
      </c>
      <c r="G3619" s="193">
        <f t="shared" si="280"/>
        <v>26.004715181151433</v>
      </c>
      <c r="H3619" s="193">
        <f>MAX(0,D3619-Assumptions!$C$3)*Assumptions!$C$2</f>
        <v>0</v>
      </c>
      <c r="I3619" s="193">
        <f>MAX(0,E3619-Assumptions!$C$3)*Assumptions!$C$2</f>
        <v>0</v>
      </c>
      <c r="J3619" s="193">
        <f>MAX(0,F3619-Assumptions!$C$3)*Assumptions!$C$2</f>
        <v>0</v>
      </c>
      <c r="K3619" s="193">
        <f>MAX(0,G3619-Assumptions!$C$3)*Assumptions!$C$2</f>
        <v>0</v>
      </c>
    </row>
    <row r="3620" spans="1:11">
      <c r="A3620" s="192">
        <f t="shared" si="279"/>
        <v>47999.666666657897</v>
      </c>
      <c r="B3620" s="218">
        <v>22.453351063829789</v>
      </c>
      <c r="C3620" s="219">
        <f t="shared" si="278"/>
        <v>1.0850903193244906E-4</v>
      </c>
      <c r="D3620" s="193">
        <f t="shared" si="276"/>
        <v>23.448825006464915</v>
      </c>
      <c r="E3620" s="193">
        <f t="shared" si="280"/>
        <v>24.48843349131819</v>
      </c>
      <c r="F3620" s="193">
        <f t="shared" si="280"/>
        <v>25.574133232406304</v>
      </c>
      <c r="G3620" s="193">
        <f t="shared" si="280"/>
        <v>26.707967695064777</v>
      </c>
      <c r="H3620" s="193">
        <f>MAX(0,D3620-Assumptions!$C$3)*Assumptions!$C$2</f>
        <v>0</v>
      </c>
      <c r="I3620" s="193">
        <f>MAX(0,E3620-Assumptions!$C$3)*Assumptions!$C$2</f>
        <v>0</v>
      </c>
      <c r="J3620" s="193">
        <f>MAX(0,F3620-Assumptions!$C$3)*Assumptions!$C$2</f>
        <v>0</v>
      </c>
      <c r="K3620" s="193">
        <f>MAX(0,G3620-Assumptions!$C$3)*Assumptions!$C$2</f>
        <v>0</v>
      </c>
    </row>
    <row r="3621" spans="1:11">
      <c r="A3621" s="192">
        <f t="shared" si="279"/>
        <v>47999.708333324561</v>
      </c>
      <c r="B3621" s="218">
        <v>22.532180851063835</v>
      </c>
      <c r="C3621" s="219">
        <f t="shared" si="278"/>
        <v>1.0888998815924527E-4</v>
      </c>
      <c r="D3621" s="193">
        <f t="shared" si="276"/>
        <v>23.531149728547298</v>
      </c>
      <c r="E3621" s="193">
        <f t="shared" si="280"/>
        <v>24.574408096905035</v>
      </c>
      <c r="F3621" s="193">
        <f t="shared" si="280"/>
        <v>25.6639195398343</v>
      </c>
      <c r="G3621" s="193">
        <f t="shared" si="280"/>
        <v>26.801734696919894</v>
      </c>
      <c r="H3621" s="193">
        <f>MAX(0,D3621-Assumptions!$C$3)*Assumptions!$C$2</f>
        <v>0</v>
      </c>
      <c r="I3621" s="193">
        <f>MAX(0,E3621-Assumptions!$C$3)*Assumptions!$C$2</f>
        <v>0</v>
      </c>
      <c r="J3621" s="193">
        <f>MAX(0,F3621-Assumptions!$C$3)*Assumptions!$C$2</f>
        <v>0</v>
      </c>
      <c r="K3621" s="193">
        <f>MAX(0,G3621-Assumptions!$C$3)*Assumptions!$C$2</f>
        <v>0</v>
      </c>
    </row>
    <row r="3622" spans="1:11">
      <c r="A3622" s="192">
        <f t="shared" si="279"/>
        <v>47999.749999991225</v>
      </c>
      <c r="B3622" s="218">
        <v>22.992021276595747</v>
      </c>
      <c r="C3622" s="219">
        <f t="shared" si="278"/>
        <v>1.1111223281555639E-4</v>
      </c>
      <c r="D3622" s="193">
        <f t="shared" si="276"/>
        <v>24.011377274027854</v>
      </c>
      <c r="E3622" s="193">
        <f t="shared" si="280"/>
        <v>25.07592662949493</v>
      </c>
      <c r="F3622" s="193">
        <f t="shared" si="280"/>
        <v>26.187672999830916</v>
      </c>
      <c r="G3622" s="193">
        <f t="shared" si="280"/>
        <v>27.348708874408054</v>
      </c>
      <c r="H3622" s="193">
        <f>MAX(0,D3622-Assumptions!$C$3)*Assumptions!$C$2</f>
        <v>0</v>
      </c>
      <c r="I3622" s="193">
        <f>MAX(0,E3622-Assumptions!$C$3)*Assumptions!$C$2</f>
        <v>0</v>
      </c>
      <c r="J3622" s="193">
        <f>MAX(0,F3622-Assumptions!$C$3)*Assumptions!$C$2</f>
        <v>0</v>
      </c>
      <c r="K3622" s="193">
        <f>MAX(0,G3622-Assumptions!$C$3)*Assumptions!$C$2</f>
        <v>0</v>
      </c>
    </row>
    <row r="3623" spans="1:11">
      <c r="A3623" s="192">
        <f t="shared" si="279"/>
        <v>47999.791666657889</v>
      </c>
      <c r="B3623" s="218">
        <v>22.637287234042557</v>
      </c>
      <c r="C3623" s="219">
        <f t="shared" si="278"/>
        <v>1.0939792979497353E-4</v>
      </c>
      <c r="D3623" s="193">
        <f t="shared" si="276"/>
        <v>23.640916024657141</v>
      </c>
      <c r="E3623" s="193">
        <f t="shared" si="280"/>
        <v>24.689040904354151</v>
      </c>
      <c r="F3623" s="193">
        <f t="shared" si="280"/>
        <v>25.783634616404957</v>
      </c>
      <c r="G3623" s="193">
        <f t="shared" si="280"/>
        <v>26.926757366060045</v>
      </c>
      <c r="H3623" s="193">
        <f>MAX(0,D3623-Assumptions!$C$3)*Assumptions!$C$2</f>
        <v>0</v>
      </c>
      <c r="I3623" s="193">
        <f>MAX(0,E3623-Assumptions!$C$3)*Assumptions!$C$2</f>
        <v>0</v>
      </c>
      <c r="J3623" s="193">
        <f>MAX(0,F3623-Assumptions!$C$3)*Assumptions!$C$2</f>
        <v>0</v>
      </c>
      <c r="K3623" s="193">
        <f>MAX(0,G3623-Assumptions!$C$3)*Assumptions!$C$2</f>
        <v>0</v>
      </c>
    </row>
    <row r="3624" spans="1:11">
      <c r="A3624" s="192">
        <f t="shared" si="279"/>
        <v>47999.833333324554</v>
      </c>
      <c r="B3624" s="218">
        <v>22.203723404255321</v>
      </c>
      <c r="C3624" s="219">
        <f t="shared" si="278"/>
        <v>1.0730267054759446E-4</v>
      </c>
      <c r="D3624" s="193">
        <f t="shared" si="276"/>
        <v>23.188130053204041</v>
      </c>
      <c r="E3624" s="193">
        <f t="shared" si="280"/>
        <v>24.216180573626531</v>
      </c>
      <c r="F3624" s="193">
        <f t="shared" si="280"/>
        <v>25.289809925550998</v>
      </c>
      <c r="G3624" s="193">
        <f t="shared" si="280"/>
        <v>26.411038855856919</v>
      </c>
      <c r="H3624" s="193">
        <f>MAX(0,D3624-Assumptions!$C$3)*Assumptions!$C$2</f>
        <v>0</v>
      </c>
      <c r="I3624" s="193">
        <f>MAX(0,E3624-Assumptions!$C$3)*Assumptions!$C$2</f>
        <v>0</v>
      </c>
      <c r="J3624" s="193">
        <f>MAX(0,F3624-Assumptions!$C$3)*Assumptions!$C$2</f>
        <v>0</v>
      </c>
      <c r="K3624" s="193">
        <f>MAX(0,G3624-Assumptions!$C$3)*Assumptions!$C$2</f>
        <v>0</v>
      </c>
    </row>
    <row r="3625" spans="1:11">
      <c r="A3625" s="192">
        <f t="shared" si="279"/>
        <v>47999.874999991218</v>
      </c>
      <c r="B3625" s="218">
        <v>22.216861702127662</v>
      </c>
      <c r="C3625" s="219">
        <f t="shared" si="278"/>
        <v>1.0736616325206049E-4</v>
      </c>
      <c r="D3625" s="193">
        <f t="shared" si="276"/>
        <v>23.201850840217773</v>
      </c>
      <c r="E3625" s="193">
        <f t="shared" si="280"/>
        <v>24.23050967455767</v>
      </c>
      <c r="F3625" s="193">
        <f t="shared" si="280"/>
        <v>25.30477431012233</v>
      </c>
      <c r="G3625" s="193">
        <f t="shared" si="280"/>
        <v>26.426666689499438</v>
      </c>
      <c r="H3625" s="193">
        <f>MAX(0,D3625-Assumptions!$C$3)*Assumptions!$C$2</f>
        <v>0</v>
      </c>
      <c r="I3625" s="193">
        <f>MAX(0,E3625-Assumptions!$C$3)*Assumptions!$C$2</f>
        <v>0</v>
      </c>
      <c r="J3625" s="193">
        <f>MAX(0,F3625-Assumptions!$C$3)*Assumptions!$C$2</f>
        <v>0</v>
      </c>
      <c r="K3625" s="193">
        <f>MAX(0,G3625-Assumptions!$C$3)*Assumptions!$C$2</f>
        <v>0</v>
      </c>
    </row>
    <row r="3626" spans="1:11">
      <c r="A3626" s="192">
        <f t="shared" si="279"/>
        <v>47999.916666657882</v>
      </c>
      <c r="B3626" s="218">
        <v>21.152659574468085</v>
      </c>
      <c r="C3626" s="219">
        <f t="shared" si="278"/>
        <v>1.0222325419031187E-4</v>
      </c>
      <c r="D3626" s="193">
        <f t="shared" si="276"/>
        <v>22.090467092105623</v>
      </c>
      <c r="E3626" s="193">
        <f t="shared" si="280"/>
        <v>23.069852499135333</v>
      </c>
      <c r="F3626" s="193">
        <f t="shared" si="280"/>
        <v>24.092659159844441</v>
      </c>
      <c r="G3626" s="193">
        <f t="shared" si="280"/>
        <v>25.160812164455407</v>
      </c>
      <c r="H3626" s="193">
        <f>MAX(0,D3626-Assumptions!$C$3)*Assumptions!$C$2</f>
        <v>0</v>
      </c>
      <c r="I3626" s="193">
        <f>MAX(0,E3626-Assumptions!$C$3)*Assumptions!$C$2</f>
        <v>0</v>
      </c>
      <c r="J3626" s="193">
        <f>MAX(0,F3626-Assumptions!$C$3)*Assumptions!$C$2</f>
        <v>0</v>
      </c>
      <c r="K3626" s="193">
        <f>MAX(0,G3626-Assumptions!$C$3)*Assumptions!$C$2</f>
        <v>0</v>
      </c>
    </row>
    <row r="3627" spans="1:11">
      <c r="A3627" s="192">
        <f t="shared" si="279"/>
        <v>47999.958333324546</v>
      </c>
      <c r="B3627" s="218">
        <v>19.287021276595748</v>
      </c>
      <c r="C3627" s="219">
        <f t="shared" si="278"/>
        <v>9.3207290156135315E-5</v>
      </c>
      <c r="D3627" s="193">
        <f t="shared" si="276"/>
        <v>20.142115336155939</v>
      </c>
      <c r="E3627" s="193">
        <f t="shared" si="280"/>
        <v>21.035120166913465</v>
      </c>
      <c r="F3627" s="193">
        <f t="shared" si="280"/>
        <v>21.967716550715309</v>
      </c>
      <c r="G3627" s="193">
        <f t="shared" si="280"/>
        <v>22.941659787217731</v>
      </c>
      <c r="H3627" s="193">
        <f>MAX(0,D3627-Assumptions!$C$3)*Assumptions!$C$2</f>
        <v>0</v>
      </c>
      <c r="I3627" s="193">
        <f>MAX(0,E3627-Assumptions!$C$3)*Assumptions!$C$2</f>
        <v>0</v>
      </c>
      <c r="J3627" s="193">
        <f>MAX(0,F3627-Assumptions!$C$3)*Assumptions!$C$2</f>
        <v>0</v>
      </c>
      <c r="K3627" s="193">
        <f>MAX(0,G3627-Assumptions!$C$3)*Assumptions!$C$2</f>
        <v>0</v>
      </c>
    </row>
    <row r="3628" spans="1:11">
      <c r="A3628" s="192">
        <f t="shared" si="279"/>
        <v>47999.999999991211</v>
      </c>
      <c r="B3628" s="218">
        <v>13.992287234042555</v>
      </c>
      <c r="C3628" s="219">
        <f t="shared" si="278"/>
        <v>6.7619730256324314E-5</v>
      </c>
      <c r="D3628" s="193">
        <f t="shared" si="276"/>
        <v>14.612638169622665</v>
      </c>
      <c r="E3628" s="193">
        <f t="shared" si="280"/>
        <v>15.260492491664056</v>
      </c>
      <c r="F3628" s="193">
        <f t="shared" si="280"/>
        <v>15.937069568468528</v>
      </c>
      <c r="G3628" s="193">
        <f t="shared" si="280"/>
        <v>16.643642829282616</v>
      </c>
      <c r="H3628" s="193">
        <f>MAX(0,D3628-Assumptions!$C$3)*Assumptions!$C$2</f>
        <v>0</v>
      </c>
      <c r="I3628" s="193">
        <f>MAX(0,E3628-Assumptions!$C$3)*Assumptions!$C$2</f>
        <v>0</v>
      </c>
      <c r="J3628" s="193">
        <f>MAX(0,F3628-Assumptions!$C$3)*Assumptions!$C$2</f>
        <v>0</v>
      </c>
      <c r="K3628" s="193">
        <f>MAX(0,G3628-Assumptions!$C$3)*Assumptions!$C$2</f>
        <v>0</v>
      </c>
    </row>
    <row r="3629" spans="1:11">
      <c r="A3629" s="192">
        <f t="shared" si="279"/>
        <v>48000.041666657875</v>
      </c>
      <c r="B3629" s="218">
        <v>0</v>
      </c>
      <c r="C3629" s="219">
        <f t="shared" si="278"/>
        <v>0</v>
      </c>
      <c r="D3629" s="193">
        <f t="shared" si="276"/>
        <v>0</v>
      </c>
      <c r="E3629" s="193">
        <f t="shared" si="280"/>
        <v>0</v>
      </c>
      <c r="F3629" s="193">
        <f t="shared" si="280"/>
        <v>0</v>
      </c>
      <c r="G3629" s="193">
        <f t="shared" si="280"/>
        <v>0</v>
      </c>
      <c r="H3629" s="193">
        <f>MAX(0,D3629-Assumptions!$C$3)*Assumptions!$C$2</f>
        <v>0</v>
      </c>
      <c r="I3629" s="193">
        <f>MAX(0,E3629-Assumptions!$C$3)*Assumptions!$C$2</f>
        <v>0</v>
      </c>
      <c r="J3629" s="193">
        <f>MAX(0,F3629-Assumptions!$C$3)*Assumptions!$C$2</f>
        <v>0</v>
      </c>
      <c r="K3629" s="193">
        <f>MAX(0,G3629-Assumptions!$C$3)*Assumptions!$C$2</f>
        <v>0</v>
      </c>
    </row>
    <row r="3630" spans="1:11">
      <c r="A3630" s="192">
        <f t="shared" si="279"/>
        <v>48000.083333324539</v>
      </c>
      <c r="B3630" s="218">
        <v>0</v>
      </c>
      <c r="C3630" s="219">
        <f t="shared" si="278"/>
        <v>0</v>
      </c>
      <c r="D3630" s="193">
        <f t="shared" si="276"/>
        <v>0</v>
      </c>
      <c r="E3630" s="193">
        <f t="shared" si="280"/>
        <v>0</v>
      </c>
      <c r="F3630" s="193">
        <f t="shared" si="280"/>
        <v>0</v>
      </c>
      <c r="G3630" s="193">
        <f t="shared" si="280"/>
        <v>0</v>
      </c>
      <c r="H3630" s="193">
        <f>MAX(0,D3630-Assumptions!$C$3)*Assumptions!$C$2</f>
        <v>0</v>
      </c>
      <c r="I3630" s="193">
        <f>MAX(0,E3630-Assumptions!$C$3)*Assumptions!$C$2</f>
        <v>0</v>
      </c>
      <c r="J3630" s="193">
        <f>MAX(0,F3630-Assumptions!$C$3)*Assumptions!$C$2</f>
        <v>0</v>
      </c>
      <c r="K3630" s="193">
        <f>MAX(0,G3630-Assumptions!$C$3)*Assumptions!$C$2</f>
        <v>0</v>
      </c>
    </row>
    <row r="3631" spans="1:11">
      <c r="A3631" s="192">
        <f t="shared" si="279"/>
        <v>48000.124999991203</v>
      </c>
      <c r="B3631" s="218">
        <v>0</v>
      </c>
      <c r="C3631" s="219">
        <f t="shared" si="278"/>
        <v>0</v>
      </c>
      <c r="D3631" s="193">
        <f t="shared" si="276"/>
        <v>0</v>
      </c>
      <c r="E3631" s="193">
        <f t="shared" si="280"/>
        <v>0</v>
      </c>
      <c r="F3631" s="193">
        <f t="shared" si="280"/>
        <v>0</v>
      </c>
      <c r="G3631" s="193">
        <f t="shared" si="280"/>
        <v>0</v>
      </c>
      <c r="H3631" s="193">
        <f>MAX(0,D3631-Assumptions!$C$3)*Assumptions!$C$2</f>
        <v>0</v>
      </c>
      <c r="I3631" s="193">
        <f>MAX(0,E3631-Assumptions!$C$3)*Assumptions!$C$2</f>
        <v>0</v>
      </c>
      <c r="J3631" s="193">
        <f>MAX(0,F3631-Assumptions!$C$3)*Assumptions!$C$2</f>
        <v>0</v>
      </c>
      <c r="K3631" s="193">
        <f>MAX(0,G3631-Assumptions!$C$3)*Assumptions!$C$2</f>
        <v>0</v>
      </c>
    </row>
    <row r="3632" spans="1:11">
      <c r="A3632" s="192">
        <f t="shared" si="279"/>
        <v>48000.166666657868</v>
      </c>
      <c r="B3632" s="218">
        <v>0</v>
      </c>
      <c r="C3632" s="219">
        <f t="shared" si="278"/>
        <v>0</v>
      </c>
      <c r="D3632" s="193">
        <f t="shared" si="276"/>
        <v>0</v>
      </c>
      <c r="E3632" s="193">
        <f t="shared" si="280"/>
        <v>0</v>
      </c>
      <c r="F3632" s="193">
        <f t="shared" si="280"/>
        <v>0</v>
      </c>
      <c r="G3632" s="193">
        <f t="shared" si="280"/>
        <v>0</v>
      </c>
      <c r="H3632" s="193">
        <f>MAX(0,D3632-Assumptions!$C$3)*Assumptions!$C$2</f>
        <v>0</v>
      </c>
      <c r="I3632" s="193">
        <f>MAX(0,E3632-Assumptions!$C$3)*Assumptions!$C$2</f>
        <v>0</v>
      </c>
      <c r="J3632" s="193">
        <f>MAX(0,F3632-Assumptions!$C$3)*Assumptions!$C$2</f>
        <v>0</v>
      </c>
      <c r="K3632" s="193">
        <f>MAX(0,G3632-Assumptions!$C$3)*Assumptions!$C$2</f>
        <v>0</v>
      </c>
    </row>
    <row r="3633" spans="1:11">
      <c r="A3633" s="192">
        <f t="shared" si="279"/>
        <v>48000.208333324532</v>
      </c>
      <c r="B3633" s="218">
        <v>0</v>
      </c>
      <c r="C3633" s="219">
        <f t="shared" si="278"/>
        <v>0</v>
      </c>
      <c r="D3633" s="193">
        <f t="shared" si="276"/>
        <v>0</v>
      </c>
      <c r="E3633" s="193">
        <f t="shared" si="280"/>
        <v>0</v>
      </c>
      <c r="F3633" s="193">
        <f t="shared" si="280"/>
        <v>0</v>
      </c>
      <c r="G3633" s="193">
        <f t="shared" si="280"/>
        <v>0</v>
      </c>
      <c r="H3633" s="193">
        <f>MAX(0,D3633-Assumptions!$C$3)*Assumptions!$C$2</f>
        <v>0</v>
      </c>
      <c r="I3633" s="193">
        <f>MAX(0,E3633-Assumptions!$C$3)*Assumptions!$C$2</f>
        <v>0</v>
      </c>
      <c r="J3633" s="193">
        <f>MAX(0,F3633-Assumptions!$C$3)*Assumptions!$C$2</f>
        <v>0</v>
      </c>
      <c r="K3633" s="193">
        <f>MAX(0,G3633-Assumptions!$C$3)*Assumptions!$C$2</f>
        <v>0</v>
      </c>
    </row>
    <row r="3634" spans="1:11">
      <c r="A3634" s="192">
        <f t="shared" si="279"/>
        <v>48000.249999991196</v>
      </c>
      <c r="B3634" s="218">
        <v>0</v>
      </c>
      <c r="C3634" s="219">
        <f t="shared" si="278"/>
        <v>0</v>
      </c>
      <c r="D3634" s="193">
        <f t="shared" si="276"/>
        <v>0</v>
      </c>
      <c r="E3634" s="193">
        <f t="shared" si="280"/>
        <v>0</v>
      </c>
      <c r="F3634" s="193">
        <f t="shared" si="280"/>
        <v>0</v>
      </c>
      <c r="G3634" s="193">
        <f t="shared" si="280"/>
        <v>0</v>
      </c>
      <c r="H3634" s="193">
        <f>MAX(0,D3634-Assumptions!$C$3)*Assumptions!$C$2</f>
        <v>0</v>
      </c>
      <c r="I3634" s="193">
        <f>MAX(0,E3634-Assumptions!$C$3)*Assumptions!$C$2</f>
        <v>0</v>
      </c>
      <c r="J3634" s="193">
        <f>MAX(0,F3634-Assumptions!$C$3)*Assumptions!$C$2</f>
        <v>0</v>
      </c>
      <c r="K3634" s="193">
        <f>MAX(0,G3634-Assumptions!$C$3)*Assumptions!$C$2</f>
        <v>0</v>
      </c>
    </row>
    <row r="3635" spans="1:11">
      <c r="A3635" s="192">
        <f t="shared" si="279"/>
        <v>48000.29166665786</v>
      </c>
      <c r="B3635" s="218">
        <v>0</v>
      </c>
      <c r="C3635" s="219">
        <f t="shared" si="278"/>
        <v>0</v>
      </c>
      <c r="D3635" s="193">
        <f t="shared" si="276"/>
        <v>0</v>
      </c>
      <c r="E3635" s="193">
        <f t="shared" si="280"/>
        <v>0</v>
      </c>
      <c r="F3635" s="193">
        <f t="shared" si="280"/>
        <v>0</v>
      </c>
      <c r="G3635" s="193">
        <f t="shared" si="280"/>
        <v>0</v>
      </c>
      <c r="H3635" s="193">
        <f>MAX(0,D3635-Assumptions!$C$3)*Assumptions!$C$2</f>
        <v>0</v>
      </c>
      <c r="I3635" s="193">
        <f>MAX(0,E3635-Assumptions!$C$3)*Assumptions!$C$2</f>
        <v>0</v>
      </c>
      <c r="J3635" s="193">
        <f>MAX(0,F3635-Assumptions!$C$3)*Assumptions!$C$2</f>
        <v>0</v>
      </c>
      <c r="K3635" s="193">
        <f>MAX(0,G3635-Assumptions!$C$3)*Assumptions!$C$2</f>
        <v>0</v>
      </c>
    </row>
    <row r="3636" spans="1:11">
      <c r="A3636" s="192">
        <f t="shared" si="279"/>
        <v>48000.333333324525</v>
      </c>
      <c r="B3636" s="218">
        <v>0</v>
      </c>
      <c r="C3636" s="219">
        <f t="shared" si="278"/>
        <v>0</v>
      </c>
      <c r="D3636" s="193">
        <f t="shared" si="276"/>
        <v>0</v>
      </c>
      <c r="E3636" s="193">
        <f t="shared" si="280"/>
        <v>0</v>
      </c>
      <c r="F3636" s="193">
        <f t="shared" si="280"/>
        <v>0</v>
      </c>
      <c r="G3636" s="193">
        <f t="shared" si="280"/>
        <v>0</v>
      </c>
      <c r="H3636" s="193">
        <f>MAX(0,D3636-Assumptions!$C$3)*Assumptions!$C$2</f>
        <v>0</v>
      </c>
      <c r="I3636" s="193">
        <f>MAX(0,E3636-Assumptions!$C$3)*Assumptions!$C$2</f>
        <v>0</v>
      </c>
      <c r="J3636" s="193">
        <f>MAX(0,F3636-Assumptions!$C$3)*Assumptions!$C$2</f>
        <v>0</v>
      </c>
      <c r="K3636" s="193">
        <f>MAX(0,G3636-Assumptions!$C$3)*Assumptions!$C$2</f>
        <v>0</v>
      </c>
    </row>
    <row r="3637" spans="1:11">
      <c r="A3637" s="192">
        <f t="shared" si="279"/>
        <v>48000.374999991189</v>
      </c>
      <c r="B3637" s="218">
        <v>0</v>
      </c>
      <c r="C3637" s="219">
        <f t="shared" si="278"/>
        <v>0</v>
      </c>
      <c r="D3637" s="193">
        <f t="shared" si="276"/>
        <v>0</v>
      </c>
      <c r="E3637" s="193">
        <f t="shared" si="280"/>
        <v>0</v>
      </c>
      <c r="F3637" s="193">
        <f t="shared" si="280"/>
        <v>0</v>
      </c>
      <c r="G3637" s="193">
        <f t="shared" si="280"/>
        <v>0</v>
      </c>
      <c r="H3637" s="193">
        <f>MAX(0,D3637-Assumptions!$C$3)*Assumptions!$C$2</f>
        <v>0</v>
      </c>
      <c r="I3637" s="193">
        <f>MAX(0,E3637-Assumptions!$C$3)*Assumptions!$C$2</f>
        <v>0</v>
      </c>
      <c r="J3637" s="193">
        <f>MAX(0,F3637-Assumptions!$C$3)*Assumptions!$C$2</f>
        <v>0</v>
      </c>
      <c r="K3637" s="193">
        <f>MAX(0,G3637-Assumptions!$C$3)*Assumptions!$C$2</f>
        <v>0</v>
      </c>
    </row>
    <row r="3638" spans="1:11">
      <c r="A3638" s="192">
        <f t="shared" si="279"/>
        <v>48000.416666657853</v>
      </c>
      <c r="B3638" s="218">
        <v>0</v>
      </c>
      <c r="C3638" s="219">
        <f t="shared" si="278"/>
        <v>0</v>
      </c>
      <c r="D3638" s="193">
        <f t="shared" si="276"/>
        <v>0</v>
      </c>
      <c r="E3638" s="193">
        <f t="shared" si="280"/>
        <v>0</v>
      </c>
      <c r="F3638" s="193">
        <f t="shared" si="280"/>
        <v>0</v>
      </c>
      <c r="G3638" s="193">
        <f t="shared" si="280"/>
        <v>0</v>
      </c>
      <c r="H3638" s="193">
        <f>MAX(0,D3638-Assumptions!$C$3)*Assumptions!$C$2</f>
        <v>0</v>
      </c>
      <c r="I3638" s="193">
        <f>MAX(0,E3638-Assumptions!$C$3)*Assumptions!$C$2</f>
        <v>0</v>
      </c>
      <c r="J3638" s="193">
        <f>MAX(0,F3638-Assumptions!$C$3)*Assumptions!$C$2</f>
        <v>0</v>
      </c>
      <c r="K3638" s="193">
        <f>MAX(0,G3638-Assumptions!$C$3)*Assumptions!$C$2</f>
        <v>0</v>
      </c>
    </row>
    <row r="3639" spans="1:11">
      <c r="A3639" s="192">
        <f t="shared" si="279"/>
        <v>48000.458333324517</v>
      </c>
      <c r="B3639" s="218">
        <v>0</v>
      </c>
      <c r="C3639" s="219">
        <f t="shared" si="278"/>
        <v>0</v>
      </c>
      <c r="D3639" s="193">
        <f t="shared" si="276"/>
        <v>0</v>
      </c>
      <c r="E3639" s="193">
        <f t="shared" si="280"/>
        <v>0</v>
      </c>
      <c r="F3639" s="193">
        <f t="shared" si="280"/>
        <v>0</v>
      </c>
      <c r="G3639" s="193">
        <f t="shared" si="280"/>
        <v>0</v>
      </c>
      <c r="H3639" s="193">
        <f>MAX(0,D3639-Assumptions!$C$3)*Assumptions!$C$2</f>
        <v>0</v>
      </c>
      <c r="I3639" s="193">
        <f>MAX(0,E3639-Assumptions!$C$3)*Assumptions!$C$2</f>
        <v>0</v>
      </c>
      <c r="J3639" s="193">
        <f>MAX(0,F3639-Assumptions!$C$3)*Assumptions!$C$2</f>
        <v>0</v>
      </c>
      <c r="K3639" s="193">
        <f>MAX(0,G3639-Assumptions!$C$3)*Assumptions!$C$2</f>
        <v>0</v>
      </c>
    </row>
    <row r="3640" spans="1:11">
      <c r="A3640" s="192">
        <f t="shared" si="279"/>
        <v>48000.499999991182</v>
      </c>
      <c r="B3640" s="218">
        <v>0</v>
      </c>
      <c r="C3640" s="219">
        <f t="shared" si="278"/>
        <v>0</v>
      </c>
      <c r="D3640" s="193">
        <f t="shared" si="276"/>
        <v>0</v>
      </c>
      <c r="E3640" s="193">
        <f t="shared" si="280"/>
        <v>0</v>
      </c>
      <c r="F3640" s="193">
        <f t="shared" si="280"/>
        <v>0</v>
      </c>
      <c r="G3640" s="193">
        <f t="shared" si="280"/>
        <v>0</v>
      </c>
      <c r="H3640" s="193">
        <f>MAX(0,D3640-Assumptions!$C$3)*Assumptions!$C$2</f>
        <v>0</v>
      </c>
      <c r="I3640" s="193">
        <f>MAX(0,E3640-Assumptions!$C$3)*Assumptions!$C$2</f>
        <v>0</v>
      </c>
      <c r="J3640" s="193">
        <f>MAX(0,F3640-Assumptions!$C$3)*Assumptions!$C$2</f>
        <v>0</v>
      </c>
      <c r="K3640" s="193">
        <f>MAX(0,G3640-Assumptions!$C$3)*Assumptions!$C$2</f>
        <v>0</v>
      </c>
    </row>
    <row r="3641" spans="1:11">
      <c r="A3641" s="192">
        <f t="shared" si="279"/>
        <v>48000.541666657846</v>
      </c>
      <c r="B3641" s="218">
        <v>0</v>
      </c>
      <c r="C3641" s="219">
        <f t="shared" si="278"/>
        <v>0</v>
      </c>
      <c r="D3641" s="193">
        <f t="shared" si="276"/>
        <v>0</v>
      </c>
      <c r="E3641" s="193">
        <f t="shared" si="280"/>
        <v>0</v>
      </c>
      <c r="F3641" s="193">
        <f t="shared" si="280"/>
        <v>0</v>
      </c>
      <c r="G3641" s="193">
        <f t="shared" si="280"/>
        <v>0</v>
      </c>
      <c r="H3641" s="193">
        <f>MAX(0,D3641-Assumptions!$C$3)*Assumptions!$C$2</f>
        <v>0</v>
      </c>
      <c r="I3641" s="193">
        <f>MAX(0,E3641-Assumptions!$C$3)*Assumptions!$C$2</f>
        <v>0</v>
      </c>
      <c r="J3641" s="193">
        <f>MAX(0,F3641-Assumptions!$C$3)*Assumptions!$C$2</f>
        <v>0</v>
      </c>
      <c r="K3641" s="193">
        <f>MAX(0,G3641-Assumptions!$C$3)*Assumptions!$C$2</f>
        <v>0</v>
      </c>
    </row>
    <row r="3642" spans="1:11">
      <c r="A3642" s="192">
        <f t="shared" si="279"/>
        <v>48000.58333332451</v>
      </c>
      <c r="B3642" s="218">
        <v>0</v>
      </c>
      <c r="C3642" s="219">
        <f t="shared" si="278"/>
        <v>0</v>
      </c>
      <c r="D3642" s="193">
        <f t="shared" si="276"/>
        <v>0</v>
      </c>
      <c r="E3642" s="193">
        <f t="shared" si="280"/>
        <v>0</v>
      </c>
      <c r="F3642" s="193">
        <f t="shared" si="280"/>
        <v>0</v>
      </c>
      <c r="G3642" s="193">
        <f t="shared" si="280"/>
        <v>0</v>
      </c>
      <c r="H3642" s="193">
        <f>MAX(0,D3642-Assumptions!$C$3)*Assumptions!$C$2</f>
        <v>0</v>
      </c>
      <c r="I3642" s="193">
        <f>MAX(0,E3642-Assumptions!$C$3)*Assumptions!$C$2</f>
        <v>0</v>
      </c>
      <c r="J3642" s="193">
        <f>MAX(0,F3642-Assumptions!$C$3)*Assumptions!$C$2</f>
        <v>0</v>
      </c>
      <c r="K3642" s="193">
        <f>MAX(0,G3642-Assumptions!$C$3)*Assumptions!$C$2</f>
        <v>0</v>
      </c>
    </row>
    <row r="3643" spans="1:11">
      <c r="A3643" s="192">
        <f t="shared" si="279"/>
        <v>48000.624999991174</v>
      </c>
      <c r="B3643" s="218">
        <v>0</v>
      </c>
      <c r="C3643" s="219">
        <f t="shared" si="278"/>
        <v>0</v>
      </c>
      <c r="D3643" s="193">
        <f t="shared" si="276"/>
        <v>0</v>
      </c>
      <c r="E3643" s="193">
        <f t="shared" si="280"/>
        <v>0</v>
      </c>
      <c r="F3643" s="193">
        <f t="shared" si="280"/>
        <v>0</v>
      </c>
      <c r="G3643" s="193">
        <f t="shared" si="280"/>
        <v>0</v>
      </c>
      <c r="H3643" s="193">
        <f>MAX(0,D3643-Assumptions!$C$3)*Assumptions!$C$2</f>
        <v>0</v>
      </c>
      <c r="I3643" s="193">
        <f>MAX(0,E3643-Assumptions!$C$3)*Assumptions!$C$2</f>
        <v>0</v>
      </c>
      <c r="J3643" s="193">
        <f>MAX(0,F3643-Assumptions!$C$3)*Assumptions!$C$2</f>
        <v>0</v>
      </c>
      <c r="K3643" s="193">
        <f>MAX(0,G3643-Assumptions!$C$3)*Assumptions!$C$2</f>
        <v>0</v>
      </c>
    </row>
    <row r="3644" spans="1:11">
      <c r="A3644" s="192">
        <f t="shared" si="279"/>
        <v>48000.666666657839</v>
      </c>
      <c r="B3644" s="218">
        <v>0</v>
      </c>
      <c r="C3644" s="219">
        <f t="shared" si="278"/>
        <v>0</v>
      </c>
      <c r="D3644" s="193">
        <f t="shared" si="276"/>
        <v>0</v>
      </c>
      <c r="E3644" s="193">
        <f t="shared" si="280"/>
        <v>0</v>
      </c>
      <c r="F3644" s="193">
        <f t="shared" si="280"/>
        <v>0</v>
      </c>
      <c r="G3644" s="193">
        <f t="shared" si="280"/>
        <v>0</v>
      </c>
      <c r="H3644" s="193">
        <f>MAX(0,D3644-Assumptions!$C$3)*Assumptions!$C$2</f>
        <v>0</v>
      </c>
      <c r="I3644" s="193">
        <f>MAX(0,E3644-Assumptions!$C$3)*Assumptions!$C$2</f>
        <v>0</v>
      </c>
      <c r="J3644" s="193">
        <f>MAX(0,F3644-Assumptions!$C$3)*Assumptions!$C$2</f>
        <v>0</v>
      </c>
      <c r="K3644" s="193">
        <f>MAX(0,G3644-Assumptions!$C$3)*Assumptions!$C$2</f>
        <v>0</v>
      </c>
    </row>
    <row r="3645" spans="1:11">
      <c r="A3645" s="192">
        <f t="shared" si="279"/>
        <v>48000.708333324503</v>
      </c>
      <c r="B3645" s="218">
        <v>0</v>
      </c>
      <c r="C3645" s="219">
        <f t="shared" si="278"/>
        <v>0</v>
      </c>
      <c r="D3645" s="193">
        <f t="shared" si="276"/>
        <v>0</v>
      </c>
      <c r="E3645" s="193">
        <f t="shared" si="280"/>
        <v>0</v>
      </c>
      <c r="F3645" s="193">
        <f t="shared" si="280"/>
        <v>0</v>
      </c>
      <c r="G3645" s="193">
        <f t="shared" si="280"/>
        <v>0</v>
      </c>
      <c r="H3645" s="193">
        <f>MAX(0,D3645-Assumptions!$C$3)*Assumptions!$C$2</f>
        <v>0</v>
      </c>
      <c r="I3645" s="193">
        <f>MAX(0,E3645-Assumptions!$C$3)*Assumptions!$C$2</f>
        <v>0</v>
      </c>
      <c r="J3645" s="193">
        <f>MAX(0,F3645-Assumptions!$C$3)*Assumptions!$C$2</f>
        <v>0</v>
      </c>
      <c r="K3645" s="193">
        <f>MAX(0,G3645-Assumptions!$C$3)*Assumptions!$C$2</f>
        <v>0</v>
      </c>
    </row>
    <row r="3646" spans="1:11">
      <c r="A3646" s="192">
        <f t="shared" si="279"/>
        <v>48000.749999991167</v>
      </c>
      <c r="B3646" s="218">
        <v>0</v>
      </c>
      <c r="C3646" s="219">
        <f t="shared" si="278"/>
        <v>0</v>
      </c>
      <c r="D3646" s="193">
        <f t="shared" si="276"/>
        <v>0</v>
      </c>
      <c r="E3646" s="193">
        <f t="shared" si="280"/>
        <v>0</v>
      </c>
      <c r="F3646" s="193">
        <f t="shared" ref="E3646:G3677" si="281">$C3646*F$2</f>
        <v>0</v>
      </c>
      <c r="G3646" s="193">
        <f t="shared" si="281"/>
        <v>0</v>
      </c>
      <c r="H3646" s="193">
        <f>MAX(0,D3646-Assumptions!$C$3)*Assumptions!$C$2</f>
        <v>0</v>
      </c>
      <c r="I3646" s="193">
        <f>MAX(0,E3646-Assumptions!$C$3)*Assumptions!$C$2</f>
        <v>0</v>
      </c>
      <c r="J3646" s="193">
        <f>MAX(0,F3646-Assumptions!$C$3)*Assumptions!$C$2</f>
        <v>0</v>
      </c>
      <c r="K3646" s="193">
        <f>MAX(0,G3646-Assumptions!$C$3)*Assumptions!$C$2</f>
        <v>0</v>
      </c>
    </row>
    <row r="3647" spans="1:11">
      <c r="A3647" s="192">
        <f t="shared" si="279"/>
        <v>48000.791666657831</v>
      </c>
      <c r="B3647" s="218">
        <v>0</v>
      </c>
      <c r="C3647" s="219">
        <f t="shared" si="278"/>
        <v>0</v>
      </c>
      <c r="D3647" s="193">
        <f t="shared" ref="D3647:G3702" si="282">$C3647*D$2</f>
        <v>0</v>
      </c>
      <c r="E3647" s="193">
        <f t="shared" si="281"/>
        <v>0</v>
      </c>
      <c r="F3647" s="193">
        <f t="shared" si="281"/>
        <v>0</v>
      </c>
      <c r="G3647" s="193">
        <f t="shared" si="281"/>
        <v>0</v>
      </c>
      <c r="H3647" s="193">
        <f>MAX(0,D3647-Assumptions!$C$3)*Assumptions!$C$2</f>
        <v>0</v>
      </c>
      <c r="I3647" s="193">
        <f>MAX(0,E3647-Assumptions!$C$3)*Assumptions!$C$2</f>
        <v>0</v>
      </c>
      <c r="J3647" s="193">
        <f>MAX(0,F3647-Assumptions!$C$3)*Assumptions!$C$2</f>
        <v>0</v>
      </c>
      <c r="K3647" s="193">
        <f>MAX(0,G3647-Assumptions!$C$3)*Assumptions!$C$2</f>
        <v>0</v>
      </c>
    </row>
    <row r="3648" spans="1:11">
      <c r="A3648" s="192">
        <f t="shared" si="279"/>
        <v>48000.833333324495</v>
      </c>
      <c r="B3648" s="218">
        <v>0</v>
      </c>
      <c r="C3648" s="219">
        <f t="shared" si="278"/>
        <v>0</v>
      </c>
      <c r="D3648" s="193">
        <f t="shared" si="282"/>
        <v>0</v>
      </c>
      <c r="E3648" s="193">
        <f t="shared" si="281"/>
        <v>0</v>
      </c>
      <c r="F3648" s="193">
        <f t="shared" si="281"/>
        <v>0</v>
      </c>
      <c r="G3648" s="193">
        <f t="shared" si="281"/>
        <v>0</v>
      </c>
      <c r="H3648" s="193">
        <f>MAX(0,D3648-Assumptions!$C$3)*Assumptions!$C$2</f>
        <v>0</v>
      </c>
      <c r="I3648" s="193">
        <f>MAX(0,E3648-Assumptions!$C$3)*Assumptions!$C$2</f>
        <v>0</v>
      </c>
      <c r="J3648" s="193">
        <f>MAX(0,F3648-Assumptions!$C$3)*Assumptions!$C$2</f>
        <v>0</v>
      </c>
      <c r="K3648" s="193">
        <f>MAX(0,G3648-Assumptions!$C$3)*Assumptions!$C$2</f>
        <v>0</v>
      </c>
    </row>
    <row r="3649" spans="1:11">
      <c r="A3649" s="192">
        <f t="shared" si="279"/>
        <v>48000.87499999116</v>
      </c>
      <c r="B3649" s="218">
        <v>0</v>
      </c>
      <c r="C3649" s="219">
        <f t="shared" si="278"/>
        <v>0</v>
      </c>
      <c r="D3649" s="193">
        <f t="shared" si="282"/>
        <v>0</v>
      </c>
      <c r="E3649" s="193">
        <f t="shared" si="281"/>
        <v>0</v>
      </c>
      <c r="F3649" s="193">
        <f t="shared" si="281"/>
        <v>0</v>
      </c>
      <c r="G3649" s="193">
        <f t="shared" si="281"/>
        <v>0</v>
      </c>
      <c r="H3649" s="193">
        <f>MAX(0,D3649-Assumptions!$C$3)*Assumptions!$C$2</f>
        <v>0</v>
      </c>
      <c r="I3649" s="193">
        <f>MAX(0,E3649-Assumptions!$C$3)*Assumptions!$C$2</f>
        <v>0</v>
      </c>
      <c r="J3649" s="193">
        <f>MAX(0,F3649-Assumptions!$C$3)*Assumptions!$C$2</f>
        <v>0</v>
      </c>
      <c r="K3649" s="193">
        <f>MAX(0,G3649-Assumptions!$C$3)*Assumptions!$C$2</f>
        <v>0</v>
      </c>
    </row>
    <row r="3650" spans="1:11">
      <c r="A3650" s="192">
        <f t="shared" si="279"/>
        <v>48000.916666657824</v>
      </c>
      <c r="B3650" s="218">
        <v>0</v>
      </c>
      <c r="C3650" s="219">
        <f t="shared" si="278"/>
        <v>0</v>
      </c>
      <c r="D3650" s="193">
        <f t="shared" si="282"/>
        <v>0</v>
      </c>
      <c r="E3650" s="193">
        <f t="shared" si="281"/>
        <v>0</v>
      </c>
      <c r="F3650" s="193">
        <f t="shared" si="281"/>
        <v>0</v>
      </c>
      <c r="G3650" s="193">
        <f t="shared" si="281"/>
        <v>0</v>
      </c>
      <c r="H3650" s="193">
        <f>MAX(0,D3650-Assumptions!$C$3)*Assumptions!$C$2</f>
        <v>0</v>
      </c>
      <c r="I3650" s="193">
        <f>MAX(0,E3650-Assumptions!$C$3)*Assumptions!$C$2</f>
        <v>0</v>
      </c>
      <c r="J3650" s="193">
        <f>MAX(0,F3650-Assumptions!$C$3)*Assumptions!$C$2</f>
        <v>0</v>
      </c>
      <c r="K3650" s="193">
        <f>MAX(0,G3650-Assumptions!$C$3)*Assumptions!$C$2</f>
        <v>0</v>
      </c>
    </row>
    <row r="3651" spans="1:11">
      <c r="A3651" s="192">
        <f t="shared" si="279"/>
        <v>48000.958333324488</v>
      </c>
      <c r="B3651" s="218">
        <v>0</v>
      </c>
      <c r="C3651" s="219">
        <f t="shared" si="278"/>
        <v>0</v>
      </c>
      <c r="D3651" s="193">
        <f t="shared" si="282"/>
        <v>0</v>
      </c>
      <c r="E3651" s="193">
        <f t="shared" si="281"/>
        <v>0</v>
      </c>
      <c r="F3651" s="193">
        <f t="shared" si="281"/>
        <v>0</v>
      </c>
      <c r="G3651" s="193">
        <f t="shared" si="281"/>
        <v>0</v>
      </c>
      <c r="H3651" s="193">
        <f>MAX(0,D3651-Assumptions!$C$3)*Assumptions!$C$2</f>
        <v>0</v>
      </c>
      <c r="I3651" s="193">
        <f>MAX(0,E3651-Assumptions!$C$3)*Assumptions!$C$2</f>
        <v>0</v>
      </c>
      <c r="J3651" s="193">
        <f>MAX(0,F3651-Assumptions!$C$3)*Assumptions!$C$2</f>
        <v>0</v>
      </c>
      <c r="K3651" s="193">
        <f>MAX(0,G3651-Assumptions!$C$3)*Assumptions!$C$2</f>
        <v>0</v>
      </c>
    </row>
    <row r="3652" spans="1:11">
      <c r="A3652" s="192">
        <f t="shared" si="279"/>
        <v>48000.999999991152</v>
      </c>
      <c r="B3652" s="218">
        <v>0</v>
      </c>
      <c r="C3652" s="219">
        <f t="shared" si="278"/>
        <v>0</v>
      </c>
      <c r="D3652" s="193">
        <f t="shared" si="282"/>
        <v>0</v>
      </c>
      <c r="E3652" s="193">
        <f t="shared" si="281"/>
        <v>0</v>
      </c>
      <c r="F3652" s="193">
        <f t="shared" si="281"/>
        <v>0</v>
      </c>
      <c r="G3652" s="193">
        <f t="shared" si="281"/>
        <v>0</v>
      </c>
      <c r="H3652" s="193">
        <f>MAX(0,D3652-Assumptions!$C$3)*Assumptions!$C$2</f>
        <v>0</v>
      </c>
      <c r="I3652" s="193">
        <f>MAX(0,E3652-Assumptions!$C$3)*Assumptions!$C$2</f>
        <v>0</v>
      </c>
      <c r="J3652" s="193">
        <f>MAX(0,F3652-Assumptions!$C$3)*Assumptions!$C$2</f>
        <v>0</v>
      </c>
      <c r="K3652" s="193">
        <f>MAX(0,G3652-Assumptions!$C$3)*Assumptions!$C$2</f>
        <v>0</v>
      </c>
    </row>
    <row r="3653" spans="1:11">
      <c r="A3653" s="192">
        <f t="shared" si="279"/>
        <v>48001.041666657817</v>
      </c>
      <c r="B3653" s="218">
        <v>0</v>
      </c>
      <c r="C3653" s="219">
        <f t="shared" ref="C3653:C3716" si="283">B3653/$B$2</f>
        <v>0</v>
      </c>
      <c r="D3653" s="193">
        <f t="shared" si="282"/>
        <v>0</v>
      </c>
      <c r="E3653" s="193">
        <f t="shared" si="281"/>
        <v>0</v>
      </c>
      <c r="F3653" s="193">
        <f t="shared" si="281"/>
        <v>0</v>
      </c>
      <c r="G3653" s="193">
        <f t="shared" si="281"/>
        <v>0</v>
      </c>
      <c r="H3653" s="193">
        <f>MAX(0,D3653-Assumptions!$C$3)*Assumptions!$C$2</f>
        <v>0</v>
      </c>
      <c r="I3653" s="193">
        <f>MAX(0,E3653-Assumptions!$C$3)*Assumptions!$C$2</f>
        <v>0</v>
      </c>
      <c r="J3653" s="193">
        <f>MAX(0,F3653-Assumptions!$C$3)*Assumptions!$C$2</f>
        <v>0</v>
      </c>
      <c r="K3653" s="193">
        <f>MAX(0,G3653-Assumptions!$C$3)*Assumptions!$C$2</f>
        <v>0</v>
      </c>
    </row>
    <row r="3654" spans="1:11">
      <c r="A3654" s="192">
        <f t="shared" ref="A3654:A3717" si="284">A3653 + TIME(1,0,0)</f>
        <v>48001.083333324481</v>
      </c>
      <c r="B3654" s="218">
        <v>0</v>
      </c>
      <c r="C3654" s="219">
        <f t="shared" si="283"/>
        <v>0</v>
      </c>
      <c r="D3654" s="193">
        <f t="shared" si="282"/>
        <v>0</v>
      </c>
      <c r="E3654" s="193">
        <f t="shared" si="281"/>
        <v>0</v>
      </c>
      <c r="F3654" s="193">
        <f t="shared" si="281"/>
        <v>0</v>
      </c>
      <c r="G3654" s="193">
        <f t="shared" si="281"/>
        <v>0</v>
      </c>
      <c r="H3654" s="193">
        <f>MAX(0,D3654-Assumptions!$C$3)*Assumptions!$C$2</f>
        <v>0</v>
      </c>
      <c r="I3654" s="193">
        <f>MAX(0,E3654-Assumptions!$C$3)*Assumptions!$C$2</f>
        <v>0</v>
      </c>
      <c r="J3654" s="193">
        <f>MAX(0,F3654-Assumptions!$C$3)*Assumptions!$C$2</f>
        <v>0</v>
      </c>
      <c r="K3654" s="193">
        <f>MAX(0,G3654-Assumptions!$C$3)*Assumptions!$C$2</f>
        <v>0</v>
      </c>
    </row>
    <row r="3655" spans="1:11">
      <c r="A3655" s="192">
        <f t="shared" si="284"/>
        <v>48001.124999991145</v>
      </c>
      <c r="B3655" s="218">
        <v>0</v>
      </c>
      <c r="C3655" s="219">
        <f t="shared" si="283"/>
        <v>0</v>
      </c>
      <c r="D3655" s="193">
        <f t="shared" si="282"/>
        <v>0</v>
      </c>
      <c r="E3655" s="193">
        <f t="shared" si="281"/>
        <v>0</v>
      </c>
      <c r="F3655" s="193">
        <f t="shared" si="281"/>
        <v>0</v>
      </c>
      <c r="G3655" s="193">
        <f t="shared" si="281"/>
        <v>0</v>
      </c>
      <c r="H3655" s="193">
        <f>MAX(0,D3655-Assumptions!$C$3)*Assumptions!$C$2</f>
        <v>0</v>
      </c>
      <c r="I3655" s="193">
        <f>MAX(0,E3655-Assumptions!$C$3)*Assumptions!$C$2</f>
        <v>0</v>
      </c>
      <c r="J3655" s="193">
        <f>MAX(0,F3655-Assumptions!$C$3)*Assumptions!$C$2</f>
        <v>0</v>
      </c>
      <c r="K3655" s="193">
        <f>MAX(0,G3655-Assumptions!$C$3)*Assumptions!$C$2</f>
        <v>0</v>
      </c>
    </row>
    <row r="3656" spans="1:11">
      <c r="A3656" s="192">
        <f t="shared" si="284"/>
        <v>48001.166666657809</v>
      </c>
      <c r="B3656" s="218">
        <v>0</v>
      </c>
      <c r="C3656" s="219">
        <f t="shared" si="283"/>
        <v>0</v>
      </c>
      <c r="D3656" s="193">
        <f t="shared" si="282"/>
        <v>0</v>
      </c>
      <c r="E3656" s="193">
        <f t="shared" si="281"/>
        <v>0</v>
      </c>
      <c r="F3656" s="193">
        <f t="shared" si="281"/>
        <v>0</v>
      </c>
      <c r="G3656" s="193">
        <f t="shared" si="281"/>
        <v>0</v>
      </c>
      <c r="H3656" s="193">
        <f>MAX(0,D3656-Assumptions!$C$3)*Assumptions!$C$2</f>
        <v>0</v>
      </c>
      <c r="I3656" s="193">
        <f>MAX(0,E3656-Assumptions!$C$3)*Assumptions!$C$2</f>
        <v>0</v>
      </c>
      <c r="J3656" s="193">
        <f>MAX(0,F3656-Assumptions!$C$3)*Assumptions!$C$2</f>
        <v>0</v>
      </c>
      <c r="K3656" s="193">
        <f>MAX(0,G3656-Assumptions!$C$3)*Assumptions!$C$2</f>
        <v>0</v>
      </c>
    </row>
    <row r="3657" spans="1:11">
      <c r="A3657" s="192">
        <f t="shared" si="284"/>
        <v>48001.208333324474</v>
      </c>
      <c r="B3657" s="218">
        <v>0</v>
      </c>
      <c r="C3657" s="219">
        <f t="shared" si="283"/>
        <v>0</v>
      </c>
      <c r="D3657" s="193">
        <f t="shared" si="282"/>
        <v>0</v>
      </c>
      <c r="E3657" s="193">
        <f t="shared" si="281"/>
        <v>0</v>
      </c>
      <c r="F3657" s="193">
        <f t="shared" si="281"/>
        <v>0</v>
      </c>
      <c r="G3657" s="193">
        <f t="shared" si="281"/>
        <v>0</v>
      </c>
      <c r="H3657" s="193">
        <f>MAX(0,D3657-Assumptions!$C$3)*Assumptions!$C$2</f>
        <v>0</v>
      </c>
      <c r="I3657" s="193">
        <f>MAX(0,E3657-Assumptions!$C$3)*Assumptions!$C$2</f>
        <v>0</v>
      </c>
      <c r="J3657" s="193">
        <f>MAX(0,F3657-Assumptions!$C$3)*Assumptions!$C$2</f>
        <v>0</v>
      </c>
      <c r="K3657" s="193">
        <f>MAX(0,G3657-Assumptions!$C$3)*Assumptions!$C$2</f>
        <v>0</v>
      </c>
    </row>
    <row r="3658" spans="1:11">
      <c r="A3658" s="192">
        <f t="shared" si="284"/>
        <v>48001.249999991138</v>
      </c>
      <c r="B3658" s="218">
        <v>0</v>
      </c>
      <c r="C3658" s="219">
        <f t="shared" si="283"/>
        <v>0</v>
      </c>
      <c r="D3658" s="193">
        <f t="shared" si="282"/>
        <v>0</v>
      </c>
      <c r="E3658" s="193">
        <f t="shared" si="281"/>
        <v>0</v>
      </c>
      <c r="F3658" s="193">
        <f t="shared" si="281"/>
        <v>0</v>
      </c>
      <c r="G3658" s="193">
        <f t="shared" si="281"/>
        <v>0</v>
      </c>
      <c r="H3658" s="193">
        <f>MAX(0,D3658-Assumptions!$C$3)*Assumptions!$C$2</f>
        <v>0</v>
      </c>
      <c r="I3658" s="193">
        <f>MAX(0,E3658-Assumptions!$C$3)*Assumptions!$C$2</f>
        <v>0</v>
      </c>
      <c r="J3658" s="193">
        <f>MAX(0,F3658-Assumptions!$C$3)*Assumptions!$C$2</f>
        <v>0</v>
      </c>
      <c r="K3658" s="193">
        <f>MAX(0,G3658-Assumptions!$C$3)*Assumptions!$C$2</f>
        <v>0</v>
      </c>
    </row>
    <row r="3659" spans="1:11">
      <c r="A3659" s="192">
        <f t="shared" si="284"/>
        <v>48001.291666657802</v>
      </c>
      <c r="B3659" s="218">
        <v>0</v>
      </c>
      <c r="C3659" s="219">
        <f t="shared" si="283"/>
        <v>0</v>
      </c>
      <c r="D3659" s="193">
        <f t="shared" si="282"/>
        <v>0</v>
      </c>
      <c r="E3659" s="193">
        <f t="shared" si="281"/>
        <v>0</v>
      </c>
      <c r="F3659" s="193">
        <f t="shared" si="281"/>
        <v>0</v>
      </c>
      <c r="G3659" s="193">
        <f t="shared" si="281"/>
        <v>0</v>
      </c>
      <c r="H3659" s="193">
        <f>MAX(0,D3659-Assumptions!$C$3)*Assumptions!$C$2</f>
        <v>0</v>
      </c>
      <c r="I3659" s="193">
        <f>MAX(0,E3659-Assumptions!$C$3)*Assumptions!$C$2</f>
        <v>0</v>
      </c>
      <c r="J3659" s="193">
        <f>MAX(0,F3659-Assumptions!$C$3)*Assumptions!$C$2</f>
        <v>0</v>
      </c>
      <c r="K3659" s="193">
        <f>MAX(0,G3659-Assumptions!$C$3)*Assumptions!$C$2</f>
        <v>0</v>
      </c>
    </row>
    <row r="3660" spans="1:11">
      <c r="A3660" s="192">
        <f t="shared" si="284"/>
        <v>48001.333333324466</v>
      </c>
      <c r="B3660" s="218">
        <v>0</v>
      </c>
      <c r="C3660" s="219">
        <f t="shared" si="283"/>
        <v>0</v>
      </c>
      <c r="D3660" s="193">
        <f t="shared" si="282"/>
        <v>0</v>
      </c>
      <c r="E3660" s="193">
        <f t="shared" si="281"/>
        <v>0</v>
      </c>
      <c r="F3660" s="193">
        <f t="shared" si="281"/>
        <v>0</v>
      </c>
      <c r="G3660" s="193">
        <f t="shared" si="281"/>
        <v>0</v>
      </c>
      <c r="H3660" s="193">
        <f>MAX(0,D3660-Assumptions!$C$3)*Assumptions!$C$2</f>
        <v>0</v>
      </c>
      <c r="I3660" s="193">
        <f>MAX(0,E3660-Assumptions!$C$3)*Assumptions!$C$2</f>
        <v>0</v>
      </c>
      <c r="J3660" s="193">
        <f>MAX(0,F3660-Assumptions!$C$3)*Assumptions!$C$2</f>
        <v>0</v>
      </c>
      <c r="K3660" s="193">
        <f>MAX(0,G3660-Assumptions!$C$3)*Assumptions!$C$2</f>
        <v>0</v>
      </c>
    </row>
    <row r="3661" spans="1:11">
      <c r="A3661" s="192">
        <f t="shared" si="284"/>
        <v>48001.374999991131</v>
      </c>
      <c r="B3661" s="218">
        <v>0</v>
      </c>
      <c r="C3661" s="219">
        <f t="shared" si="283"/>
        <v>0</v>
      </c>
      <c r="D3661" s="193">
        <f t="shared" si="282"/>
        <v>0</v>
      </c>
      <c r="E3661" s="193">
        <f t="shared" si="281"/>
        <v>0</v>
      </c>
      <c r="F3661" s="193">
        <f t="shared" si="281"/>
        <v>0</v>
      </c>
      <c r="G3661" s="193">
        <f t="shared" si="281"/>
        <v>0</v>
      </c>
      <c r="H3661" s="193">
        <f>MAX(0,D3661-Assumptions!$C$3)*Assumptions!$C$2</f>
        <v>0</v>
      </c>
      <c r="I3661" s="193">
        <f>MAX(0,E3661-Assumptions!$C$3)*Assumptions!$C$2</f>
        <v>0</v>
      </c>
      <c r="J3661" s="193">
        <f>MAX(0,F3661-Assumptions!$C$3)*Assumptions!$C$2</f>
        <v>0</v>
      </c>
      <c r="K3661" s="193">
        <f>MAX(0,G3661-Assumptions!$C$3)*Assumptions!$C$2</f>
        <v>0</v>
      </c>
    </row>
    <row r="3662" spans="1:11">
      <c r="A3662" s="192">
        <f t="shared" si="284"/>
        <v>48001.416666657795</v>
      </c>
      <c r="B3662" s="218">
        <v>0</v>
      </c>
      <c r="C3662" s="219">
        <f t="shared" si="283"/>
        <v>0</v>
      </c>
      <c r="D3662" s="193">
        <f t="shared" si="282"/>
        <v>0</v>
      </c>
      <c r="E3662" s="193">
        <f t="shared" si="281"/>
        <v>0</v>
      </c>
      <c r="F3662" s="193">
        <f t="shared" si="281"/>
        <v>0</v>
      </c>
      <c r="G3662" s="193">
        <f t="shared" si="281"/>
        <v>0</v>
      </c>
      <c r="H3662" s="193">
        <f>MAX(0,D3662-Assumptions!$C$3)*Assumptions!$C$2</f>
        <v>0</v>
      </c>
      <c r="I3662" s="193">
        <f>MAX(0,E3662-Assumptions!$C$3)*Assumptions!$C$2</f>
        <v>0</v>
      </c>
      <c r="J3662" s="193">
        <f>MAX(0,F3662-Assumptions!$C$3)*Assumptions!$C$2</f>
        <v>0</v>
      </c>
      <c r="K3662" s="193">
        <f>MAX(0,G3662-Assumptions!$C$3)*Assumptions!$C$2</f>
        <v>0</v>
      </c>
    </row>
    <row r="3663" spans="1:11">
      <c r="A3663" s="192">
        <f t="shared" si="284"/>
        <v>48001.458333324459</v>
      </c>
      <c r="B3663" s="218">
        <v>0</v>
      </c>
      <c r="C3663" s="219">
        <f t="shared" si="283"/>
        <v>0</v>
      </c>
      <c r="D3663" s="193">
        <f t="shared" si="282"/>
        <v>0</v>
      </c>
      <c r="E3663" s="193">
        <f t="shared" si="281"/>
        <v>0</v>
      </c>
      <c r="F3663" s="193">
        <f t="shared" si="281"/>
        <v>0</v>
      </c>
      <c r="G3663" s="193">
        <f t="shared" si="281"/>
        <v>0</v>
      </c>
      <c r="H3663" s="193">
        <f>MAX(0,D3663-Assumptions!$C$3)*Assumptions!$C$2</f>
        <v>0</v>
      </c>
      <c r="I3663" s="193">
        <f>MAX(0,E3663-Assumptions!$C$3)*Assumptions!$C$2</f>
        <v>0</v>
      </c>
      <c r="J3663" s="193">
        <f>MAX(0,F3663-Assumptions!$C$3)*Assumptions!$C$2</f>
        <v>0</v>
      </c>
      <c r="K3663" s="193">
        <f>MAX(0,G3663-Assumptions!$C$3)*Assumptions!$C$2</f>
        <v>0</v>
      </c>
    </row>
    <row r="3664" spans="1:11">
      <c r="A3664" s="192">
        <f t="shared" si="284"/>
        <v>48001.499999991123</v>
      </c>
      <c r="B3664" s="218">
        <v>0</v>
      </c>
      <c r="C3664" s="219">
        <f t="shared" si="283"/>
        <v>0</v>
      </c>
      <c r="D3664" s="193">
        <f t="shared" si="282"/>
        <v>0</v>
      </c>
      <c r="E3664" s="193">
        <f t="shared" si="281"/>
        <v>0</v>
      </c>
      <c r="F3664" s="193">
        <f t="shared" si="281"/>
        <v>0</v>
      </c>
      <c r="G3664" s="193">
        <f t="shared" si="281"/>
        <v>0</v>
      </c>
      <c r="H3664" s="193">
        <f>MAX(0,D3664-Assumptions!$C$3)*Assumptions!$C$2</f>
        <v>0</v>
      </c>
      <c r="I3664" s="193">
        <f>MAX(0,E3664-Assumptions!$C$3)*Assumptions!$C$2</f>
        <v>0</v>
      </c>
      <c r="J3664" s="193">
        <f>MAX(0,F3664-Assumptions!$C$3)*Assumptions!$C$2</f>
        <v>0</v>
      </c>
      <c r="K3664" s="193">
        <f>MAX(0,G3664-Assumptions!$C$3)*Assumptions!$C$2</f>
        <v>0</v>
      </c>
    </row>
    <row r="3665" spans="1:11">
      <c r="A3665" s="192">
        <f t="shared" si="284"/>
        <v>48001.541666657788</v>
      </c>
      <c r="B3665" s="218">
        <v>0</v>
      </c>
      <c r="C3665" s="219">
        <f t="shared" si="283"/>
        <v>0</v>
      </c>
      <c r="D3665" s="193">
        <f t="shared" si="282"/>
        <v>0</v>
      </c>
      <c r="E3665" s="193">
        <f t="shared" si="281"/>
        <v>0</v>
      </c>
      <c r="F3665" s="193">
        <f t="shared" si="281"/>
        <v>0</v>
      </c>
      <c r="G3665" s="193">
        <f t="shared" si="281"/>
        <v>0</v>
      </c>
      <c r="H3665" s="193">
        <f>MAX(0,D3665-Assumptions!$C$3)*Assumptions!$C$2</f>
        <v>0</v>
      </c>
      <c r="I3665" s="193">
        <f>MAX(0,E3665-Assumptions!$C$3)*Assumptions!$C$2</f>
        <v>0</v>
      </c>
      <c r="J3665" s="193">
        <f>MAX(0,F3665-Assumptions!$C$3)*Assumptions!$C$2</f>
        <v>0</v>
      </c>
      <c r="K3665" s="193">
        <f>MAX(0,G3665-Assumptions!$C$3)*Assumptions!$C$2</f>
        <v>0</v>
      </c>
    </row>
    <row r="3666" spans="1:11">
      <c r="A3666" s="192">
        <f t="shared" si="284"/>
        <v>48001.583333324452</v>
      </c>
      <c r="B3666" s="218">
        <v>0</v>
      </c>
      <c r="C3666" s="219">
        <f t="shared" si="283"/>
        <v>0</v>
      </c>
      <c r="D3666" s="193">
        <f t="shared" si="282"/>
        <v>0</v>
      </c>
      <c r="E3666" s="193">
        <f t="shared" si="281"/>
        <v>0</v>
      </c>
      <c r="F3666" s="193">
        <f t="shared" si="281"/>
        <v>0</v>
      </c>
      <c r="G3666" s="193">
        <f t="shared" si="281"/>
        <v>0</v>
      </c>
      <c r="H3666" s="193">
        <f>MAX(0,D3666-Assumptions!$C$3)*Assumptions!$C$2</f>
        <v>0</v>
      </c>
      <c r="I3666" s="193">
        <f>MAX(0,E3666-Assumptions!$C$3)*Assumptions!$C$2</f>
        <v>0</v>
      </c>
      <c r="J3666" s="193">
        <f>MAX(0,F3666-Assumptions!$C$3)*Assumptions!$C$2</f>
        <v>0</v>
      </c>
      <c r="K3666" s="193">
        <f>MAX(0,G3666-Assumptions!$C$3)*Assumptions!$C$2</f>
        <v>0</v>
      </c>
    </row>
    <row r="3667" spans="1:11">
      <c r="A3667" s="192">
        <f t="shared" si="284"/>
        <v>48001.624999991116</v>
      </c>
      <c r="B3667" s="218">
        <v>0</v>
      </c>
      <c r="C3667" s="219">
        <f t="shared" si="283"/>
        <v>0</v>
      </c>
      <c r="D3667" s="193">
        <f t="shared" si="282"/>
        <v>0</v>
      </c>
      <c r="E3667" s="193">
        <f t="shared" si="281"/>
        <v>0</v>
      </c>
      <c r="F3667" s="193">
        <f t="shared" si="281"/>
        <v>0</v>
      </c>
      <c r="G3667" s="193">
        <f t="shared" si="281"/>
        <v>0</v>
      </c>
      <c r="H3667" s="193">
        <f>MAX(0,D3667-Assumptions!$C$3)*Assumptions!$C$2</f>
        <v>0</v>
      </c>
      <c r="I3667" s="193">
        <f>MAX(0,E3667-Assumptions!$C$3)*Assumptions!$C$2</f>
        <v>0</v>
      </c>
      <c r="J3667" s="193">
        <f>MAX(0,F3667-Assumptions!$C$3)*Assumptions!$C$2</f>
        <v>0</v>
      </c>
      <c r="K3667" s="193">
        <f>MAX(0,G3667-Assumptions!$C$3)*Assumptions!$C$2</f>
        <v>0</v>
      </c>
    </row>
    <row r="3668" spans="1:11">
      <c r="A3668" s="192">
        <f t="shared" si="284"/>
        <v>48001.66666665778</v>
      </c>
      <c r="B3668" s="218">
        <v>0</v>
      </c>
      <c r="C3668" s="219">
        <f t="shared" si="283"/>
        <v>0</v>
      </c>
      <c r="D3668" s="193">
        <f t="shared" si="282"/>
        <v>0</v>
      </c>
      <c r="E3668" s="193">
        <f t="shared" si="281"/>
        <v>0</v>
      </c>
      <c r="F3668" s="193">
        <f t="shared" si="281"/>
        <v>0</v>
      </c>
      <c r="G3668" s="193">
        <f t="shared" si="281"/>
        <v>0</v>
      </c>
      <c r="H3668" s="193">
        <f>MAX(0,D3668-Assumptions!$C$3)*Assumptions!$C$2</f>
        <v>0</v>
      </c>
      <c r="I3668" s="193">
        <f>MAX(0,E3668-Assumptions!$C$3)*Assumptions!$C$2</f>
        <v>0</v>
      </c>
      <c r="J3668" s="193">
        <f>MAX(0,F3668-Assumptions!$C$3)*Assumptions!$C$2</f>
        <v>0</v>
      </c>
      <c r="K3668" s="193">
        <f>MAX(0,G3668-Assumptions!$C$3)*Assumptions!$C$2</f>
        <v>0</v>
      </c>
    </row>
    <row r="3669" spans="1:11">
      <c r="A3669" s="192">
        <f t="shared" si="284"/>
        <v>48001.708333324445</v>
      </c>
      <c r="B3669" s="218">
        <v>0</v>
      </c>
      <c r="C3669" s="219">
        <f t="shared" si="283"/>
        <v>0</v>
      </c>
      <c r="D3669" s="193">
        <f t="shared" si="282"/>
        <v>0</v>
      </c>
      <c r="E3669" s="193">
        <f t="shared" si="281"/>
        <v>0</v>
      </c>
      <c r="F3669" s="193">
        <f t="shared" si="281"/>
        <v>0</v>
      </c>
      <c r="G3669" s="193">
        <f t="shared" si="281"/>
        <v>0</v>
      </c>
      <c r="H3669" s="193">
        <f>MAX(0,D3669-Assumptions!$C$3)*Assumptions!$C$2</f>
        <v>0</v>
      </c>
      <c r="I3669" s="193">
        <f>MAX(0,E3669-Assumptions!$C$3)*Assumptions!$C$2</f>
        <v>0</v>
      </c>
      <c r="J3669" s="193">
        <f>MAX(0,F3669-Assumptions!$C$3)*Assumptions!$C$2</f>
        <v>0</v>
      </c>
      <c r="K3669" s="193">
        <f>MAX(0,G3669-Assumptions!$C$3)*Assumptions!$C$2</f>
        <v>0</v>
      </c>
    </row>
    <row r="3670" spans="1:11">
      <c r="A3670" s="192">
        <f t="shared" si="284"/>
        <v>48001.749999991109</v>
      </c>
      <c r="B3670" s="218">
        <v>0</v>
      </c>
      <c r="C3670" s="219">
        <f t="shared" si="283"/>
        <v>0</v>
      </c>
      <c r="D3670" s="193">
        <f t="shared" si="282"/>
        <v>0</v>
      </c>
      <c r="E3670" s="193">
        <f t="shared" si="281"/>
        <v>0</v>
      </c>
      <c r="F3670" s="193">
        <f t="shared" si="281"/>
        <v>0</v>
      </c>
      <c r="G3670" s="193">
        <f t="shared" si="281"/>
        <v>0</v>
      </c>
      <c r="H3670" s="193">
        <f>MAX(0,D3670-Assumptions!$C$3)*Assumptions!$C$2</f>
        <v>0</v>
      </c>
      <c r="I3670" s="193">
        <f>MAX(0,E3670-Assumptions!$C$3)*Assumptions!$C$2</f>
        <v>0</v>
      </c>
      <c r="J3670" s="193">
        <f>MAX(0,F3670-Assumptions!$C$3)*Assumptions!$C$2</f>
        <v>0</v>
      </c>
      <c r="K3670" s="193">
        <f>MAX(0,G3670-Assumptions!$C$3)*Assumptions!$C$2</f>
        <v>0</v>
      </c>
    </row>
    <row r="3671" spans="1:11">
      <c r="A3671" s="192">
        <f t="shared" si="284"/>
        <v>48001.791666657773</v>
      </c>
      <c r="B3671" s="218">
        <v>0</v>
      </c>
      <c r="C3671" s="219">
        <f t="shared" si="283"/>
        <v>0</v>
      </c>
      <c r="D3671" s="193">
        <f t="shared" si="282"/>
        <v>0</v>
      </c>
      <c r="E3671" s="193">
        <f t="shared" si="281"/>
        <v>0</v>
      </c>
      <c r="F3671" s="193">
        <f t="shared" si="281"/>
        <v>0</v>
      </c>
      <c r="G3671" s="193">
        <f t="shared" si="281"/>
        <v>0</v>
      </c>
      <c r="H3671" s="193">
        <f>MAX(0,D3671-Assumptions!$C$3)*Assumptions!$C$2</f>
        <v>0</v>
      </c>
      <c r="I3671" s="193">
        <f>MAX(0,E3671-Assumptions!$C$3)*Assumptions!$C$2</f>
        <v>0</v>
      </c>
      <c r="J3671" s="193">
        <f>MAX(0,F3671-Assumptions!$C$3)*Assumptions!$C$2</f>
        <v>0</v>
      </c>
      <c r="K3671" s="193">
        <f>MAX(0,G3671-Assumptions!$C$3)*Assumptions!$C$2</f>
        <v>0</v>
      </c>
    </row>
    <row r="3672" spans="1:11">
      <c r="A3672" s="192">
        <f t="shared" si="284"/>
        <v>48001.833333324437</v>
      </c>
      <c r="B3672" s="218">
        <v>0</v>
      </c>
      <c r="C3672" s="219">
        <f t="shared" si="283"/>
        <v>0</v>
      </c>
      <c r="D3672" s="193">
        <f t="shared" si="282"/>
        <v>0</v>
      </c>
      <c r="E3672" s="193">
        <f t="shared" si="281"/>
        <v>0</v>
      </c>
      <c r="F3672" s="193">
        <f t="shared" si="281"/>
        <v>0</v>
      </c>
      <c r="G3672" s="193">
        <f t="shared" si="281"/>
        <v>0</v>
      </c>
      <c r="H3672" s="193">
        <f>MAX(0,D3672-Assumptions!$C$3)*Assumptions!$C$2</f>
        <v>0</v>
      </c>
      <c r="I3672" s="193">
        <f>MAX(0,E3672-Assumptions!$C$3)*Assumptions!$C$2</f>
        <v>0</v>
      </c>
      <c r="J3672" s="193">
        <f>MAX(0,F3672-Assumptions!$C$3)*Assumptions!$C$2</f>
        <v>0</v>
      </c>
      <c r="K3672" s="193">
        <f>MAX(0,G3672-Assumptions!$C$3)*Assumptions!$C$2</f>
        <v>0</v>
      </c>
    </row>
    <row r="3673" spans="1:11">
      <c r="A3673" s="192">
        <f t="shared" si="284"/>
        <v>48001.874999991102</v>
      </c>
      <c r="B3673" s="218">
        <v>0</v>
      </c>
      <c r="C3673" s="219">
        <f t="shared" si="283"/>
        <v>0</v>
      </c>
      <c r="D3673" s="193">
        <f t="shared" si="282"/>
        <v>0</v>
      </c>
      <c r="E3673" s="193">
        <f t="shared" si="281"/>
        <v>0</v>
      </c>
      <c r="F3673" s="193">
        <f t="shared" si="281"/>
        <v>0</v>
      </c>
      <c r="G3673" s="193">
        <f t="shared" si="281"/>
        <v>0</v>
      </c>
      <c r="H3673" s="193">
        <f>MAX(0,D3673-Assumptions!$C$3)*Assumptions!$C$2</f>
        <v>0</v>
      </c>
      <c r="I3673" s="193">
        <f>MAX(0,E3673-Assumptions!$C$3)*Assumptions!$C$2</f>
        <v>0</v>
      </c>
      <c r="J3673" s="193">
        <f>MAX(0,F3673-Assumptions!$C$3)*Assumptions!$C$2</f>
        <v>0</v>
      </c>
      <c r="K3673" s="193">
        <f>MAX(0,G3673-Assumptions!$C$3)*Assumptions!$C$2</f>
        <v>0</v>
      </c>
    </row>
    <row r="3674" spans="1:11">
      <c r="A3674" s="192">
        <f t="shared" si="284"/>
        <v>48001.916666657766</v>
      </c>
      <c r="B3674" s="218">
        <v>0</v>
      </c>
      <c r="C3674" s="219">
        <f t="shared" si="283"/>
        <v>0</v>
      </c>
      <c r="D3674" s="193">
        <f t="shared" si="282"/>
        <v>0</v>
      </c>
      <c r="E3674" s="193">
        <f t="shared" si="281"/>
        <v>0</v>
      </c>
      <c r="F3674" s="193">
        <f t="shared" si="281"/>
        <v>0</v>
      </c>
      <c r="G3674" s="193">
        <f t="shared" si="281"/>
        <v>0</v>
      </c>
      <c r="H3674" s="193">
        <f>MAX(0,D3674-Assumptions!$C$3)*Assumptions!$C$2</f>
        <v>0</v>
      </c>
      <c r="I3674" s="193">
        <f>MAX(0,E3674-Assumptions!$C$3)*Assumptions!$C$2</f>
        <v>0</v>
      </c>
      <c r="J3674" s="193">
        <f>MAX(0,F3674-Assumptions!$C$3)*Assumptions!$C$2</f>
        <v>0</v>
      </c>
      <c r="K3674" s="193">
        <f>MAX(0,G3674-Assumptions!$C$3)*Assumptions!$C$2</f>
        <v>0</v>
      </c>
    </row>
    <row r="3675" spans="1:11">
      <c r="A3675" s="192">
        <f t="shared" si="284"/>
        <v>48001.95833332443</v>
      </c>
      <c r="B3675" s="218">
        <v>0</v>
      </c>
      <c r="C3675" s="219">
        <f t="shared" si="283"/>
        <v>0</v>
      </c>
      <c r="D3675" s="193">
        <f t="shared" si="282"/>
        <v>0</v>
      </c>
      <c r="E3675" s="193">
        <f t="shared" si="281"/>
        <v>0</v>
      </c>
      <c r="F3675" s="193">
        <f t="shared" si="281"/>
        <v>0</v>
      </c>
      <c r="G3675" s="193">
        <f t="shared" si="281"/>
        <v>0</v>
      </c>
      <c r="H3675" s="193">
        <f>MAX(0,D3675-Assumptions!$C$3)*Assumptions!$C$2</f>
        <v>0</v>
      </c>
      <c r="I3675" s="193">
        <f>MAX(0,E3675-Assumptions!$C$3)*Assumptions!$C$2</f>
        <v>0</v>
      </c>
      <c r="J3675" s="193">
        <f>MAX(0,F3675-Assumptions!$C$3)*Assumptions!$C$2</f>
        <v>0</v>
      </c>
      <c r="K3675" s="193">
        <f>MAX(0,G3675-Assumptions!$C$3)*Assumptions!$C$2</f>
        <v>0</v>
      </c>
    </row>
    <row r="3676" spans="1:11">
      <c r="A3676" s="192">
        <f t="shared" si="284"/>
        <v>48001.999999991094</v>
      </c>
      <c r="B3676" s="218">
        <v>0</v>
      </c>
      <c r="C3676" s="219">
        <f t="shared" si="283"/>
        <v>0</v>
      </c>
      <c r="D3676" s="193">
        <f t="shared" si="282"/>
        <v>0</v>
      </c>
      <c r="E3676" s="193">
        <f t="shared" si="281"/>
        <v>0</v>
      </c>
      <c r="F3676" s="193">
        <f t="shared" si="281"/>
        <v>0</v>
      </c>
      <c r="G3676" s="193">
        <f t="shared" si="281"/>
        <v>0</v>
      </c>
      <c r="H3676" s="193">
        <f>MAX(0,D3676-Assumptions!$C$3)*Assumptions!$C$2</f>
        <v>0</v>
      </c>
      <c r="I3676" s="193">
        <f>MAX(0,E3676-Assumptions!$C$3)*Assumptions!$C$2</f>
        <v>0</v>
      </c>
      <c r="J3676" s="193">
        <f>MAX(0,F3676-Assumptions!$C$3)*Assumptions!$C$2</f>
        <v>0</v>
      </c>
      <c r="K3676" s="193">
        <f>MAX(0,G3676-Assumptions!$C$3)*Assumptions!$C$2</f>
        <v>0</v>
      </c>
    </row>
    <row r="3677" spans="1:11">
      <c r="A3677" s="192">
        <f t="shared" si="284"/>
        <v>48002.041666657758</v>
      </c>
      <c r="B3677" s="218">
        <v>0</v>
      </c>
      <c r="C3677" s="219">
        <f t="shared" si="283"/>
        <v>0</v>
      </c>
      <c r="D3677" s="193">
        <f t="shared" si="282"/>
        <v>0</v>
      </c>
      <c r="E3677" s="193">
        <f t="shared" si="281"/>
        <v>0</v>
      </c>
      <c r="F3677" s="193">
        <f t="shared" si="281"/>
        <v>0</v>
      </c>
      <c r="G3677" s="193">
        <f t="shared" si="281"/>
        <v>0</v>
      </c>
      <c r="H3677" s="193">
        <f>MAX(0,D3677-Assumptions!$C$3)*Assumptions!$C$2</f>
        <v>0</v>
      </c>
      <c r="I3677" s="193">
        <f>MAX(0,E3677-Assumptions!$C$3)*Assumptions!$C$2</f>
        <v>0</v>
      </c>
      <c r="J3677" s="193">
        <f>MAX(0,F3677-Assumptions!$C$3)*Assumptions!$C$2</f>
        <v>0</v>
      </c>
      <c r="K3677" s="193">
        <f>MAX(0,G3677-Assumptions!$C$3)*Assumptions!$C$2</f>
        <v>0</v>
      </c>
    </row>
    <row r="3678" spans="1:11">
      <c r="A3678" s="192">
        <f t="shared" si="284"/>
        <v>48002.083333324423</v>
      </c>
      <c r="B3678" s="218">
        <v>0</v>
      </c>
      <c r="C3678" s="219">
        <f t="shared" si="283"/>
        <v>0</v>
      </c>
      <c r="D3678" s="193">
        <f t="shared" si="282"/>
        <v>0</v>
      </c>
      <c r="E3678" s="193">
        <f t="shared" si="282"/>
        <v>0</v>
      </c>
      <c r="F3678" s="193">
        <f t="shared" si="282"/>
        <v>0</v>
      </c>
      <c r="G3678" s="193">
        <f t="shared" si="282"/>
        <v>0</v>
      </c>
      <c r="H3678" s="193">
        <f>MAX(0,D3678-Assumptions!$C$3)*Assumptions!$C$2</f>
        <v>0</v>
      </c>
      <c r="I3678" s="193">
        <f>MAX(0,E3678-Assumptions!$C$3)*Assumptions!$C$2</f>
        <v>0</v>
      </c>
      <c r="J3678" s="193">
        <f>MAX(0,F3678-Assumptions!$C$3)*Assumptions!$C$2</f>
        <v>0</v>
      </c>
      <c r="K3678" s="193">
        <f>MAX(0,G3678-Assumptions!$C$3)*Assumptions!$C$2</f>
        <v>0</v>
      </c>
    </row>
    <row r="3679" spans="1:11">
      <c r="A3679" s="192">
        <f t="shared" si="284"/>
        <v>48002.124999991087</v>
      </c>
      <c r="B3679" s="218">
        <v>0</v>
      </c>
      <c r="C3679" s="219">
        <f t="shared" si="283"/>
        <v>0</v>
      </c>
      <c r="D3679" s="193">
        <f t="shared" si="282"/>
        <v>0</v>
      </c>
      <c r="E3679" s="193">
        <f t="shared" si="282"/>
        <v>0</v>
      </c>
      <c r="F3679" s="193">
        <f t="shared" si="282"/>
        <v>0</v>
      </c>
      <c r="G3679" s="193">
        <f t="shared" si="282"/>
        <v>0</v>
      </c>
      <c r="H3679" s="193">
        <f>MAX(0,D3679-Assumptions!$C$3)*Assumptions!$C$2</f>
        <v>0</v>
      </c>
      <c r="I3679" s="193">
        <f>MAX(0,E3679-Assumptions!$C$3)*Assumptions!$C$2</f>
        <v>0</v>
      </c>
      <c r="J3679" s="193">
        <f>MAX(0,F3679-Assumptions!$C$3)*Assumptions!$C$2</f>
        <v>0</v>
      </c>
      <c r="K3679" s="193">
        <f>MAX(0,G3679-Assumptions!$C$3)*Assumptions!$C$2</f>
        <v>0</v>
      </c>
    </row>
    <row r="3680" spans="1:11">
      <c r="A3680" s="192">
        <f t="shared" si="284"/>
        <v>48002.166666657751</v>
      </c>
      <c r="B3680" s="218">
        <v>0</v>
      </c>
      <c r="C3680" s="219">
        <f t="shared" si="283"/>
        <v>0</v>
      </c>
      <c r="D3680" s="193">
        <f t="shared" si="282"/>
        <v>0</v>
      </c>
      <c r="E3680" s="193">
        <f t="shared" si="282"/>
        <v>0</v>
      </c>
      <c r="F3680" s="193">
        <f t="shared" si="282"/>
        <v>0</v>
      </c>
      <c r="G3680" s="193">
        <f t="shared" si="282"/>
        <v>0</v>
      </c>
      <c r="H3680" s="193">
        <f>MAX(0,D3680-Assumptions!$C$3)*Assumptions!$C$2</f>
        <v>0</v>
      </c>
      <c r="I3680" s="193">
        <f>MAX(0,E3680-Assumptions!$C$3)*Assumptions!$C$2</f>
        <v>0</v>
      </c>
      <c r="J3680" s="193">
        <f>MAX(0,F3680-Assumptions!$C$3)*Assumptions!$C$2</f>
        <v>0</v>
      </c>
      <c r="K3680" s="193">
        <f>MAX(0,G3680-Assumptions!$C$3)*Assumptions!$C$2</f>
        <v>0</v>
      </c>
    </row>
    <row r="3681" spans="1:11">
      <c r="A3681" s="192">
        <f t="shared" si="284"/>
        <v>48002.208333324415</v>
      </c>
      <c r="B3681" s="218">
        <v>0</v>
      </c>
      <c r="C3681" s="219">
        <f t="shared" si="283"/>
        <v>0</v>
      </c>
      <c r="D3681" s="193">
        <f t="shared" si="282"/>
        <v>0</v>
      </c>
      <c r="E3681" s="193">
        <f t="shared" si="282"/>
        <v>0</v>
      </c>
      <c r="F3681" s="193">
        <f t="shared" si="282"/>
        <v>0</v>
      </c>
      <c r="G3681" s="193">
        <f t="shared" si="282"/>
        <v>0</v>
      </c>
      <c r="H3681" s="193">
        <f>MAX(0,D3681-Assumptions!$C$3)*Assumptions!$C$2</f>
        <v>0</v>
      </c>
      <c r="I3681" s="193">
        <f>MAX(0,E3681-Assumptions!$C$3)*Assumptions!$C$2</f>
        <v>0</v>
      </c>
      <c r="J3681" s="193">
        <f>MAX(0,F3681-Assumptions!$C$3)*Assumptions!$C$2</f>
        <v>0</v>
      </c>
      <c r="K3681" s="193">
        <f>MAX(0,G3681-Assumptions!$C$3)*Assumptions!$C$2</f>
        <v>0</v>
      </c>
    </row>
    <row r="3682" spans="1:11">
      <c r="A3682" s="192">
        <f t="shared" si="284"/>
        <v>48002.24999999108</v>
      </c>
      <c r="B3682" s="218">
        <v>0</v>
      </c>
      <c r="C3682" s="219">
        <f t="shared" si="283"/>
        <v>0</v>
      </c>
      <c r="D3682" s="193">
        <f t="shared" si="282"/>
        <v>0</v>
      </c>
      <c r="E3682" s="193">
        <f t="shared" si="282"/>
        <v>0</v>
      </c>
      <c r="F3682" s="193">
        <f t="shared" si="282"/>
        <v>0</v>
      </c>
      <c r="G3682" s="193">
        <f t="shared" si="282"/>
        <v>0</v>
      </c>
      <c r="H3682" s="193">
        <f>MAX(0,D3682-Assumptions!$C$3)*Assumptions!$C$2</f>
        <v>0</v>
      </c>
      <c r="I3682" s="193">
        <f>MAX(0,E3682-Assumptions!$C$3)*Assumptions!$C$2</f>
        <v>0</v>
      </c>
      <c r="J3682" s="193">
        <f>MAX(0,F3682-Assumptions!$C$3)*Assumptions!$C$2</f>
        <v>0</v>
      </c>
      <c r="K3682" s="193">
        <f>MAX(0,G3682-Assumptions!$C$3)*Assumptions!$C$2</f>
        <v>0</v>
      </c>
    </row>
    <row r="3683" spans="1:11">
      <c r="A3683" s="192">
        <f t="shared" si="284"/>
        <v>48002.291666657744</v>
      </c>
      <c r="B3683" s="218">
        <v>0</v>
      </c>
      <c r="C3683" s="219">
        <f t="shared" si="283"/>
        <v>0</v>
      </c>
      <c r="D3683" s="193">
        <f t="shared" si="282"/>
        <v>0</v>
      </c>
      <c r="E3683" s="193">
        <f t="shared" si="282"/>
        <v>0</v>
      </c>
      <c r="F3683" s="193">
        <f t="shared" si="282"/>
        <v>0</v>
      </c>
      <c r="G3683" s="193">
        <f t="shared" si="282"/>
        <v>0</v>
      </c>
      <c r="H3683" s="193">
        <f>MAX(0,D3683-Assumptions!$C$3)*Assumptions!$C$2</f>
        <v>0</v>
      </c>
      <c r="I3683" s="193">
        <f>MAX(0,E3683-Assumptions!$C$3)*Assumptions!$C$2</f>
        <v>0</v>
      </c>
      <c r="J3683" s="193">
        <f>MAX(0,F3683-Assumptions!$C$3)*Assumptions!$C$2</f>
        <v>0</v>
      </c>
      <c r="K3683" s="193">
        <f>MAX(0,G3683-Assumptions!$C$3)*Assumptions!$C$2</f>
        <v>0</v>
      </c>
    </row>
    <row r="3684" spans="1:11">
      <c r="A3684" s="192">
        <f t="shared" si="284"/>
        <v>48002.333333324408</v>
      </c>
      <c r="B3684" s="218">
        <v>0</v>
      </c>
      <c r="C3684" s="219">
        <f t="shared" si="283"/>
        <v>0</v>
      </c>
      <c r="D3684" s="193">
        <f t="shared" si="282"/>
        <v>0</v>
      </c>
      <c r="E3684" s="193">
        <f t="shared" si="282"/>
        <v>0</v>
      </c>
      <c r="F3684" s="193">
        <f t="shared" si="282"/>
        <v>0</v>
      </c>
      <c r="G3684" s="193">
        <f t="shared" si="282"/>
        <v>0</v>
      </c>
      <c r="H3684" s="193">
        <f>MAX(0,D3684-Assumptions!$C$3)*Assumptions!$C$2</f>
        <v>0</v>
      </c>
      <c r="I3684" s="193">
        <f>MAX(0,E3684-Assumptions!$C$3)*Assumptions!$C$2</f>
        <v>0</v>
      </c>
      <c r="J3684" s="193">
        <f>MAX(0,F3684-Assumptions!$C$3)*Assumptions!$C$2</f>
        <v>0</v>
      </c>
      <c r="K3684" s="193">
        <f>MAX(0,G3684-Assumptions!$C$3)*Assumptions!$C$2</f>
        <v>0</v>
      </c>
    </row>
    <row r="3685" spans="1:11">
      <c r="A3685" s="192">
        <f t="shared" si="284"/>
        <v>48002.374999991072</v>
      </c>
      <c r="B3685" s="218">
        <v>0</v>
      </c>
      <c r="C3685" s="219">
        <f t="shared" si="283"/>
        <v>0</v>
      </c>
      <c r="D3685" s="193">
        <f t="shared" si="282"/>
        <v>0</v>
      </c>
      <c r="E3685" s="193">
        <f t="shared" si="282"/>
        <v>0</v>
      </c>
      <c r="F3685" s="193">
        <f t="shared" si="282"/>
        <v>0</v>
      </c>
      <c r="G3685" s="193">
        <f t="shared" si="282"/>
        <v>0</v>
      </c>
      <c r="H3685" s="193">
        <f>MAX(0,D3685-Assumptions!$C$3)*Assumptions!$C$2</f>
        <v>0</v>
      </c>
      <c r="I3685" s="193">
        <f>MAX(0,E3685-Assumptions!$C$3)*Assumptions!$C$2</f>
        <v>0</v>
      </c>
      <c r="J3685" s="193">
        <f>MAX(0,F3685-Assumptions!$C$3)*Assumptions!$C$2</f>
        <v>0</v>
      </c>
      <c r="K3685" s="193">
        <f>MAX(0,G3685-Assumptions!$C$3)*Assumptions!$C$2</f>
        <v>0</v>
      </c>
    </row>
    <row r="3686" spans="1:11">
      <c r="A3686" s="192">
        <f t="shared" si="284"/>
        <v>48002.416666657737</v>
      </c>
      <c r="B3686" s="218">
        <v>0</v>
      </c>
      <c r="C3686" s="219">
        <f t="shared" si="283"/>
        <v>0</v>
      </c>
      <c r="D3686" s="193">
        <f t="shared" si="282"/>
        <v>0</v>
      </c>
      <c r="E3686" s="193">
        <f t="shared" si="282"/>
        <v>0</v>
      </c>
      <c r="F3686" s="193">
        <f t="shared" si="282"/>
        <v>0</v>
      </c>
      <c r="G3686" s="193">
        <f t="shared" si="282"/>
        <v>0</v>
      </c>
      <c r="H3686" s="193">
        <f>MAX(0,D3686-Assumptions!$C$3)*Assumptions!$C$2</f>
        <v>0</v>
      </c>
      <c r="I3686" s="193">
        <f>MAX(0,E3686-Assumptions!$C$3)*Assumptions!$C$2</f>
        <v>0</v>
      </c>
      <c r="J3686" s="193">
        <f>MAX(0,F3686-Assumptions!$C$3)*Assumptions!$C$2</f>
        <v>0</v>
      </c>
      <c r="K3686" s="193">
        <f>MAX(0,G3686-Assumptions!$C$3)*Assumptions!$C$2</f>
        <v>0</v>
      </c>
    </row>
    <row r="3687" spans="1:11">
      <c r="A3687" s="192">
        <f t="shared" si="284"/>
        <v>48002.458333324401</v>
      </c>
      <c r="B3687" s="218">
        <v>0</v>
      </c>
      <c r="C3687" s="219">
        <f t="shared" si="283"/>
        <v>0</v>
      </c>
      <c r="D3687" s="193">
        <f t="shared" si="282"/>
        <v>0</v>
      </c>
      <c r="E3687" s="193">
        <f t="shared" si="282"/>
        <v>0</v>
      </c>
      <c r="F3687" s="193">
        <f t="shared" si="282"/>
        <v>0</v>
      </c>
      <c r="G3687" s="193">
        <f t="shared" si="282"/>
        <v>0</v>
      </c>
      <c r="H3687" s="193">
        <f>MAX(0,D3687-Assumptions!$C$3)*Assumptions!$C$2</f>
        <v>0</v>
      </c>
      <c r="I3687" s="193">
        <f>MAX(0,E3687-Assumptions!$C$3)*Assumptions!$C$2</f>
        <v>0</v>
      </c>
      <c r="J3687" s="193">
        <f>MAX(0,F3687-Assumptions!$C$3)*Assumptions!$C$2</f>
        <v>0</v>
      </c>
      <c r="K3687" s="193">
        <f>MAX(0,G3687-Assumptions!$C$3)*Assumptions!$C$2</f>
        <v>0</v>
      </c>
    </row>
    <row r="3688" spans="1:11">
      <c r="A3688" s="192">
        <f t="shared" si="284"/>
        <v>48002.499999991065</v>
      </c>
      <c r="B3688" s="218">
        <v>0</v>
      </c>
      <c r="C3688" s="219">
        <f t="shared" si="283"/>
        <v>0</v>
      </c>
      <c r="D3688" s="193">
        <f t="shared" si="282"/>
        <v>0</v>
      </c>
      <c r="E3688" s="193">
        <f t="shared" si="282"/>
        <v>0</v>
      </c>
      <c r="F3688" s="193">
        <f t="shared" si="282"/>
        <v>0</v>
      </c>
      <c r="G3688" s="193">
        <f t="shared" si="282"/>
        <v>0</v>
      </c>
      <c r="H3688" s="193">
        <f>MAX(0,D3688-Assumptions!$C$3)*Assumptions!$C$2</f>
        <v>0</v>
      </c>
      <c r="I3688" s="193">
        <f>MAX(0,E3688-Assumptions!$C$3)*Assumptions!$C$2</f>
        <v>0</v>
      </c>
      <c r="J3688" s="193">
        <f>MAX(0,F3688-Assumptions!$C$3)*Assumptions!$C$2</f>
        <v>0</v>
      </c>
      <c r="K3688" s="193">
        <f>MAX(0,G3688-Assumptions!$C$3)*Assumptions!$C$2</f>
        <v>0</v>
      </c>
    </row>
    <row r="3689" spans="1:11">
      <c r="A3689" s="192">
        <f t="shared" si="284"/>
        <v>48002.541666657729</v>
      </c>
      <c r="B3689" s="218">
        <v>0</v>
      </c>
      <c r="C3689" s="219">
        <f t="shared" si="283"/>
        <v>0</v>
      </c>
      <c r="D3689" s="193">
        <f t="shared" si="282"/>
        <v>0</v>
      </c>
      <c r="E3689" s="193">
        <f t="shared" si="282"/>
        <v>0</v>
      </c>
      <c r="F3689" s="193">
        <f t="shared" si="282"/>
        <v>0</v>
      </c>
      <c r="G3689" s="193">
        <f t="shared" si="282"/>
        <v>0</v>
      </c>
      <c r="H3689" s="193">
        <f>MAX(0,D3689-Assumptions!$C$3)*Assumptions!$C$2</f>
        <v>0</v>
      </c>
      <c r="I3689" s="193">
        <f>MAX(0,E3689-Assumptions!$C$3)*Assumptions!$C$2</f>
        <v>0</v>
      </c>
      <c r="J3689" s="193">
        <f>MAX(0,F3689-Assumptions!$C$3)*Assumptions!$C$2</f>
        <v>0</v>
      </c>
      <c r="K3689" s="193">
        <f>MAX(0,G3689-Assumptions!$C$3)*Assumptions!$C$2</f>
        <v>0</v>
      </c>
    </row>
    <row r="3690" spans="1:11">
      <c r="A3690" s="192">
        <f t="shared" si="284"/>
        <v>48002.583333324394</v>
      </c>
      <c r="B3690" s="218">
        <v>0</v>
      </c>
      <c r="C3690" s="219">
        <f t="shared" si="283"/>
        <v>0</v>
      </c>
      <c r="D3690" s="193">
        <f t="shared" si="282"/>
        <v>0</v>
      </c>
      <c r="E3690" s="193">
        <f t="shared" si="282"/>
        <v>0</v>
      </c>
      <c r="F3690" s="193">
        <f t="shared" si="282"/>
        <v>0</v>
      </c>
      <c r="G3690" s="193">
        <f t="shared" si="282"/>
        <v>0</v>
      </c>
      <c r="H3690" s="193">
        <f>MAX(0,D3690-Assumptions!$C$3)*Assumptions!$C$2</f>
        <v>0</v>
      </c>
      <c r="I3690" s="193">
        <f>MAX(0,E3690-Assumptions!$C$3)*Assumptions!$C$2</f>
        <v>0</v>
      </c>
      <c r="J3690" s="193">
        <f>MAX(0,F3690-Assumptions!$C$3)*Assumptions!$C$2</f>
        <v>0</v>
      </c>
      <c r="K3690" s="193">
        <f>MAX(0,G3690-Assumptions!$C$3)*Assumptions!$C$2</f>
        <v>0</v>
      </c>
    </row>
    <row r="3691" spans="1:11">
      <c r="A3691" s="192">
        <f t="shared" si="284"/>
        <v>48002.624999991058</v>
      </c>
      <c r="B3691" s="218">
        <v>0</v>
      </c>
      <c r="C3691" s="219">
        <f t="shared" si="283"/>
        <v>0</v>
      </c>
      <c r="D3691" s="193">
        <f t="shared" si="282"/>
        <v>0</v>
      </c>
      <c r="E3691" s="193">
        <f t="shared" si="282"/>
        <v>0</v>
      </c>
      <c r="F3691" s="193">
        <f t="shared" si="282"/>
        <v>0</v>
      </c>
      <c r="G3691" s="193">
        <f t="shared" si="282"/>
        <v>0</v>
      </c>
      <c r="H3691" s="193">
        <f>MAX(0,D3691-Assumptions!$C$3)*Assumptions!$C$2</f>
        <v>0</v>
      </c>
      <c r="I3691" s="193">
        <f>MAX(0,E3691-Assumptions!$C$3)*Assumptions!$C$2</f>
        <v>0</v>
      </c>
      <c r="J3691" s="193">
        <f>MAX(0,F3691-Assumptions!$C$3)*Assumptions!$C$2</f>
        <v>0</v>
      </c>
      <c r="K3691" s="193">
        <f>MAX(0,G3691-Assumptions!$C$3)*Assumptions!$C$2</f>
        <v>0</v>
      </c>
    </row>
    <row r="3692" spans="1:11">
      <c r="A3692" s="192">
        <f t="shared" si="284"/>
        <v>48002.666666657722</v>
      </c>
      <c r="B3692" s="218">
        <v>0</v>
      </c>
      <c r="C3692" s="219">
        <f t="shared" si="283"/>
        <v>0</v>
      </c>
      <c r="D3692" s="193">
        <f t="shared" si="282"/>
        <v>0</v>
      </c>
      <c r="E3692" s="193">
        <f t="shared" si="282"/>
        <v>0</v>
      </c>
      <c r="F3692" s="193">
        <f t="shared" si="282"/>
        <v>0</v>
      </c>
      <c r="G3692" s="193">
        <f t="shared" si="282"/>
        <v>0</v>
      </c>
      <c r="H3692" s="193">
        <f>MAX(0,D3692-Assumptions!$C$3)*Assumptions!$C$2</f>
        <v>0</v>
      </c>
      <c r="I3692" s="193">
        <f>MAX(0,E3692-Assumptions!$C$3)*Assumptions!$C$2</f>
        <v>0</v>
      </c>
      <c r="J3692" s="193">
        <f>MAX(0,F3692-Assumptions!$C$3)*Assumptions!$C$2</f>
        <v>0</v>
      </c>
      <c r="K3692" s="193">
        <f>MAX(0,G3692-Assumptions!$C$3)*Assumptions!$C$2</f>
        <v>0</v>
      </c>
    </row>
    <row r="3693" spans="1:11">
      <c r="A3693" s="192">
        <f t="shared" si="284"/>
        <v>48002.708333324386</v>
      </c>
      <c r="B3693" s="218">
        <v>0</v>
      </c>
      <c r="C3693" s="219">
        <f t="shared" si="283"/>
        <v>0</v>
      </c>
      <c r="D3693" s="193">
        <f t="shared" si="282"/>
        <v>0</v>
      </c>
      <c r="E3693" s="193">
        <f t="shared" si="282"/>
        <v>0</v>
      </c>
      <c r="F3693" s="193">
        <f t="shared" si="282"/>
        <v>0</v>
      </c>
      <c r="G3693" s="193">
        <f t="shared" si="282"/>
        <v>0</v>
      </c>
      <c r="H3693" s="193">
        <f>MAX(0,D3693-Assumptions!$C$3)*Assumptions!$C$2</f>
        <v>0</v>
      </c>
      <c r="I3693" s="193">
        <f>MAX(0,E3693-Assumptions!$C$3)*Assumptions!$C$2</f>
        <v>0</v>
      </c>
      <c r="J3693" s="193">
        <f>MAX(0,F3693-Assumptions!$C$3)*Assumptions!$C$2</f>
        <v>0</v>
      </c>
      <c r="K3693" s="193">
        <f>MAX(0,G3693-Assumptions!$C$3)*Assumptions!$C$2</f>
        <v>0</v>
      </c>
    </row>
    <row r="3694" spans="1:11">
      <c r="A3694" s="192">
        <f t="shared" si="284"/>
        <v>48002.749999991051</v>
      </c>
      <c r="B3694" s="218">
        <v>0</v>
      </c>
      <c r="C3694" s="219">
        <f t="shared" si="283"/>
        <v>0</v>
      </c>
      <c r="D3694" s="193">
        <f t="shared" si="282"/>
        <v>0</v>
      </c>
      <c r="E3694" s="193">
        <f t="shared" si="282"/>
        <v>0</v>
      </c>
      <c r="F3694" s="193">
        <f t="shared" si="282"/>
        <v>0</v>
      </c>
      <c r="G3694" s="193">
        <f t="shared" si="282"/>
        <v>0</v>
      </c>
      <c r="H3694" s="193">
        <f>MAX(0,D3694-Assumptions!$C$3)*Assumptions!$C$2</f>
        <v>0</v>
      </c>
      <c r="I3694" s="193">
        <f>MAX(0,E3694-Assumptions!$C$3)*Assumptions!$C$2</f>
        <v>0</v>
      </c>
      <c r="J3694" s="193">
        <f>MAX(0,F3694-Assumptions!$C$3)*Assumptions!$C$2</f>
        <v>0</v>
      </c>
      <c r="K3694" s="193">
        <f>MAX(0,G3694-Assumptions!$C$3)*Assumptions!$C$2</f>
        <v>0</v>
      </c>
    </row>
    <row r="3695" spans="1:11">
      <c r="A3695" s="192">
        <f t="shared" si="284"/>
        <v>48002.791666657715</v>
      </c>
      <c r="B3695" s="218">
        <v>0</v>
      </c>
      <c r="C3695" s="219">
        <f t="shared" si="283"/>
        <v>0</v>
      </c>
      <c r="D3695" s="193">
        <f t="shared" si="282"/>
        <v>0</v>
      </c>
      <c r="E3695" s="193">
        <f t="shared" si="282"/>
        <v>0</v>
      </c>
      <c r="F3695" s="193">
        <f t="shared" si="282"/>
        <v>0</v>
      </c>
      <c r="G3695" s="193">
        <f t="shared" si="282"/>
        <v>0</v>
      </c>
      <c r="H3695" s="193">
        <f>MAX(0,D3695-Assumptions!$C$3)*Assumptions!$C$2</f>
        <v>0</v>
      </c>
      <c r="I3695" s="193">
        <f>MAX(0,E3695-Assumptions!$C$3)*Assumptions!$C$2</f>
        <v>0</v>
      </c>
      <c r="J3695" s="193">
        <f>MAX(0,F3695-Assumptions!$C$3)*Assumptions!$C$2</f>
        <v>0</v>
      </c>
      <c r="K3695" s="193">
        <f>MAX(0,G3695-Assumptions!$C$3)*Assumptions!$C$2</f>
        <v>0</v>
      </c>
    </row>
    <row r="3696" spans="1:11">
      <c r="A3696" s="192">
        <f t="shared" si="284"/>
        <v>48002.833333324379</v>
      </c>
      <c r="B3696" s="218">
        <v>0</v>
      </c>
      <c r="C3696" s="219">
        <f t="shared" si="283"/>
        <v>0</v>
      </c>
      <c r="D3696" s="193">
        <f t="shared" si="282"/>
        <v>0</v>
      </c>
      <c r="E3696" s="193">
        <f t="shared" si="282"/>
        <v>0</v>
      </c>
      <c r="F3696" s="193">
        <f t="shared" si="282"/>
        <v>0</v>
      </c>
      <c r="G3696" s="193">
        <f t="shared" si="282"/>
        <v>0</v>
      </c>
      <c r="H3696" s="193">
        <f>MAX(0,D3696-Assumptions!$C$3)*Assumptions!$C$2</f>
        <v>0</v>
      </c>
      <c r="I3696" s="193">
        <f>MAX(0,E3696-Assumptions!$C$3)*Assumptions!$C$2</f>
        <v>0</v>
      </c>
      <c r="J3696" s="193">
        <f>MAX(0,F3696-Assumptions!$C$3)*Assumptions!$C$2</f>
        <v>0</v>
      </c>
      <c r="K3696" s="193">
        <f>MAX(0,G3696-Assumptions!$C$3)*Assumptions!$C$2</f>
        <v>0</v>
      </c>
    </row>
    <row r="3697" spans="1:11">
      <c r="A3697" s="192">
        <f t="shared" si="284"/>
        <v>48002.874999991043</v>
      </c>
      <c r="B3697" s="218">
        <v>0</v>
      </c>
      <c r="C3697" s="219">
        <f t="shared" si="283"/>
        <v>0</v>
      </c>
      <c r="D3697" s="193">
        <f t="shared" si="282"/>
        <v>0</v>
      </c>
      <c r="E3697" s="193">
        <f t="shared" si="282"/>
        <v>0</v>
      </c>
      <c r="F3697" s="193">
        <f t="shared" si="282"/>
        <v>0</v>
      </c>
      <c r="G3697" s="193">
        <f t="shared" si="282"/>
        <v>0</v>
      </c>
      <c r="H3697" s="193">
        <f>MAX(0,D3697-Assumptions!$C$3)*Assumptions!$C$2</f>
        <v>0</v>
      </c>
      <c r="I3697" s="193">
        <f>MAX(0,E3697-Assumptions!$C$3)*Assumptions!$C$2</f>
        <v>0</v>
      </c>
      <c r="J3697" s="193">
        <f>MAX(0,F3697-Assumptions!$C$3)*Assumptions!$C$2</f>
        <v>0</v>
      </c>
      <c r="K3697" s="193">
        <f>MAX(0,G3697-Assumptions!$C$3)*Assumptions!$C$2</f>
        <v>0</v>
      </c>
    </row>
    <row r="3698" spans="1:11">
      <c r="A3698" s="192">
        <f t="shared" si="284"/>
        <v>48002.916666657708</v>
      </c>
      <c r="B3698" s="218">
        <v>0</v>
      </c>
      <c r="C3698" s="219">
        <f t="shared" si="283"/>
        <v>0</v>
      </c>
      <c r="D3698" s="193">
        <f t="shared" si="282"/>
        <v>0</v>
      </c>
      <c r="E3698" s="193">
        <f t="shared" si="282"/>
        <v>0</v>
      </c>
      <c r="F3698" s="193">
        <f t="shared" si="282"/>
        <v>0</v>
      </c>
      <c r="G3698" s="193">
        <f t="shared" si="282"/>
        <v>0</v>
      </c>
      <c r="H3698" s="193">
        <f>MAX(0,D3698-Assumptions!$C$3)*Assumptions!$C$2</f>
        <v>0</v>
      </c>
      <c r="I3698" s="193">
        <f>MAX(0,E3698-Assumptions!$C$3)*Assumptions!$C$2</f>
        <v>0</v>
      </c>
      <c r="J3698" s="193">
        <f>MAX(0,F3698-Assumptions!$C$3)*Assumptions!$C$2</f>
        <v>0</v>
      </c>
      <c r="K3698" s="193">
        <f>MAX(0,G3698-Assumptions!$C$3)*Assumptions!$C$2</f>
        <v>0</v>
      </c>
    </row>
    <row r="3699" spans="1:11">
      <c r="A3699" s="192">
        <f t="shared" si="284"/>
        <v>48002.958333324372</v>
      </c>
      <c r="B3699" s="218">
        <v>0</v>
      </c>
      <c r="C3699" s="219">
        <f t="shared" si="283"/>
        <v>0</v>
      </c>
      <c r="D3699" s="193">
        <f t="shared" si="282"/>
        <v>0</v>
      </c>
      <c r="E3699" s="193">
        <f t="shared" si="282"/>
        <v>0</v>
      </c>
      <c r="F3699" s="193">
        <f t="shared" si="282"/>
        <v>0</v>
      </c>
      <c r="G3699" s="193">
        <f t="shared" si="282"/>
        <v>0</v>
      </c>
      <c r="H3699" s="193">
        <f>MAX(0,D3699-Assumptions!$C$3)*Assumptions!$C$2</f>
        <v>0</v>
      </c>
      <c r="I3699" s="193">
        <f>MAX(0,E3699-Assumptions!$C$3)*Assumptions!$C$2</f>
        <v>0</v>
      </c>
      <c r="J3699" s="193">
        <f>MAX(0,F3699-Assumptions!$C$3)*Assumptions!$C$2</f>
        <v>0</v>
      </c>
      <c r="K3699" s="193">
        <f>MAX(0,G3699-Assumptions!$C$3)*Assumptions!$C$2</f>
        <v>0</v>
      </c>
    </row>
    <row r="3700" spans="1:11">
      <c r="A3700" s="192">
        <f t="shared" si="284"/>
        <v>48002.999999991036</v>
      </c>
      <c r="B3700" s="218">
        <v>0</v>
      </c>
      <c r="C3700" s="219">
        <f t="shared" si="283"/>
        <v>0</v>
      </c>
      <c r="D3700" s="193">
        <f t="shared" si="282"/>
        <v>0</v>
      </c>
      <c r="E3700" s="193">
        <f t="shared" si="282"/>
        <v>0</v>
      </c>
      <c r="F3700" s="193">
        <f t="shared" si="282"/>
        <v>0</v>
      </c>
      <c r="G3700" s="193">
        <f t="shared" si="282"/>
        <v>0</v>
      </c>
      <c r="H3700" s="193">
        <f>MAX(0,D3700-Assumptions!$C$3)*Assumptions!$C$2</f>
        <v>0</v>
      </c>
      <c r="I3700" s="193">
        <f>MAX(0,E3700-Assumptions!$C$3)*Assumptions!$C$2</f>
        <v>0</v>
      </c>
      <c r="J3700" s="193">
        <f>MAX(0,F3700-Assumptions!$C$3)*Assumptions!$C$2</f>
        <v>0</v>
      </c>
      <c r="K3700" s="193">
        <f>MAX(0,G3700-Assumptions!$C$3)*Assumptions!$C$2</f>
        <v>0</v>
      </c>
    </row>
    <row r="3701" spans="1:11">
      <c r="A3701" s="192">
        <f t="shared" si="284"/>
        <v>48003.0416666577</v>
      </c>
      <c r="B3701" s="218">
        <v>0</v>
      </c>
      <c r="C3701" s="219">
        <f t="shared" si="283"/>
        <v>0</v>
      </c>
      <c r="D3701" s="193">
        <f t="shared" si="282"/>
        <v>0</v>
      </c>
      <c r="E3701" s="193">
        <f t="shared" si="282"/>
        <v>0</v>
      </c>
      <c r="F3701" s="193">
        <f t="shared" si="282"/>
        <v>0</v>
      </c>
      <c r="G3701" s="193">
        <f t="shared" si="282"/>
        <v>0</v>
      </c>
      <c r="H3701" s="193">
        <f>MAX(0,D3701-Assumptions!$C$3)*Assumptions!$C$2</f>
        <v>0</v>
      </c>
      <c r="I3701" s="193">
        <f>MAX(0,E3701-Assumptions!$C$3)*Assumptions!$C$2</f>
        <v>0</v>
      </c>
      <c r="J3701" s="193">
        <f>MAX(0,F3701-Assumptions!$C$3)*Assumptions!$C$2</f>
        <v>0</v>
      </c>
      <c r="K3701" s="193">
        <f>MAX(0,G3701-Assumptions!$C$3)*Assumptions!$C$2</f>
        <v>0</v>
      </c>
    </row>
    <row r="3702" spans="1:11">
      <c r="A3702" s="192">
        <f t="shared" si="284"/>
        <v>48003.083333324365</v>
      </c>
      <c r="B3702" s="218">
        <v>0</v>
      </c>
      <c r="C3702" s="219">
        <f t="shared" si="283"/>
        <v>0</v>
      </c>
      <c r="D3702" s="193">
        <f t="shared" si="282"/>
        <v>0</v>
      </c>
      <c r="E3702" s="193">
        <f t="shared" si="282"/>
        <v>0</v>
      </c>
      <c r="F3702" s="193">
        <f t="shared" si="282"/>
        <v>0</v>
      </c>
      <c r="G3702" s="193">
        <f t="shared" si="282"/>
        <v>0</v>
      </c>
      <c r="H3702" s="193">
        <f>MAX(0,D3702-Assumptions!$C$3)*Assumptions!$C$2</f>
        <v>0</v>
      </c>
      <c r="I3702" s="193">
        <f>MAX(0,E3702-Assumptions!$C$3)*Assumptions!$C$2</f>
        <v>0</v>
      </c>
      <c r="J3702" s="193">
        <f>MAX(0,F3702-Assumptions!$C$3)*Assumptions!$C$2</f>
        <v>0</v>
      </c>
      <c r="K3702" s="193">
        <f>MAX(0,G3702-Assumptions!$C$3)*Assumptions!$C$2</f>
        <v>0</v>
      </c>
    </row>
    <row r="3703" spans="1:11">
      <c r="A3703" s="192">
        <f t="shared" si="284"/>
        <v>48003.124999991029</v>
      </c>
      <c r="B3703" s="218">
        <v>0</v>
      </c>
      <c r="C3703" s="219">
        <f t="shared" si="283"/>
        <v>0</v>
      </c>
      <c r="D3703" s="193">
        <f t="shared" ref="D3703:D3766" si="285">$C3703*D$2</f>
        <v>0</v>
      </c>
      <c r="E3703" s="193">
        <f t="shared" ref="E3703:G3734" si="286">$C3703*E$2</f>
        <v>0</v>
      </c>
      <c r="F3703" s="193">
        <f t="shared" si="286"/>
        <v>0</v>
      </c>
      <c r="G3703" s="193">
        <f t="shared" si="286"/>
        <v>0</v>
      </c>
      <c r="H3703" s="193">
        <f>MAX(0,D3703-Assumptions!$C$3)*Assumptions!$C$2</f>
        <v>0</v>
      </c>
      <c r="I3703" s="193">
        <f>MAX(0,E3703-Assumptions!$C$3)*Assumptions!$C$2</f>
        <v>0</v>
      </c>
      <c r="J3703" s="193">
        <f>MAX(0,F3703-Assumptions!$C$3)*Assumptions!$C$2</f>
        <v>0</v>
      </c>
      <c r="K3703" s="193">
        <f>MAX(0,G3703-Assumptions!$C$3)*Assumptions!$C$2</f>
        <v>0</v>
      </c>
    </row>
    <row r="3704" spans="1:11">
      <c r="A3704" s="192">
        <f t="shared" si="284"/>
        <v>48003.166666657693</v>
      </c>
      <c r="B3704" s="218">
        <v>0</v>
      </c>
      <c r="C3704" s="219">
        <f t="shared" si="283"/>
        <v>0</v>
      </c>
      <c r="D3704" s="193">
        <f t="shared" si="285"/>
        <v>0</v>
      </c>
      <c r="E3704" s="193">
        <f t="shared" si="286"/>
        <v>0</v>
      </c>
      <c r="F3704" s="193">
        <f t="shared" si="286"/>
        <v>0</v>
      </c>
      <c r="G3704" s="193">
        <f t="shared" si="286"/>
        <v>0</v>
      </c>
      <c r="H3704" s="193">
        <f>MAX(0,D3704-Assumptions!$C$3)*Assumptions!$C$2</f>
        <v>0</v>
      </c>
      <c r="I3704" s="193">
        <f>MAX(0,E3704-Assumptions!$C$3)*Assumptions!$C$2</f>
        <v>0</v>
      </c>
      <c r="J3704" s="193">
        <f>MAX(0,F3704-Assumptions!$C$3)*Assumptions!$C$2</f>
        <v>0</v>
      </c>
      <c r="K3704" s="193">
        <f>MAX(0,G3704-Assumptions!$C$3)*Assumptions!$C$2</f>
        <v>0</v>
      </c>
    </row>
    <row r="3705" spans="1:11">
      <c r="A3705" s="192">
        <f t="shared" si="284"/>
        <v>48003.208333324357</v>
      </c>
      <c r="B3705" s="218">
        <v>0</v>
      </c>
      <c r="C3705" s="219">
        <f t="shared" si="283"/>
        <v>0</v>
      </c>
      <c r="D3705" s="193">
        <f t="shared" si="285"/>
        <v>0</v>
      </c>
      <c r="E3705" s="193">
        <f t="shared" si="286"/>
        <v>0</v>
      </c>
      <c r="F3705" s="193">
        <f t="shared" si="286"/>
        <v>0</v>
      </c>
      <c r="G3705" s="193">
        <f t="shared" si="286"/>
        <v>0</v>
      </c>
      <c r="H3705" s="193">
        <f>MAX(0,D3705-Assumptions!$C$3)*Assumptions!$C$2</f>
        <v>0</v>
      </c>
      <c r="I3705" s="193">
        <f>MAX(0,E3705-Assumptions!$C$3)*Assumptions!$C$2</f>
        <v>0</v>
      </c>
      <c r="J3705" s="193">
        <f>MAX(0,F3705-Assumptions!$C$3)*Assumptions!$C$2</f>
        <v>0</v>
      </c>
      <c r="K3705" s="193">
        <f>MAX(0,G3705-Assumptions!$C$3)*Assumptions!$C$2</f>
        <v>0</v>
      </c>
    </row>
    <row r="3706" spans="1:11">
      <c r="A3706" s="192">
        <f t="shared" si="284"/>
        <v>48003.249999991021</v>
      </c>
      <c r="B3706" s="218">
        <v>0</v>
      </c>
      <c r="C3706" s="219">
        <f t="shared" si="283"/>
        <v>0</v>
      </c>
      <c r="D3706" s="193">
        <f t="shared" si="285"/>
        <v>0</v>
      </c>
      <c r="E3706" s="193">
        <f t="shared" si="286"/>
        <v>0</v>
      </c>
      <c r="F3706" s="193">
        <f t="shared" si="286"/>
        <v>0</v>
      </c>
      <c r="G3706" s="193">
        <f t="shared" si="286"/>
        <v>0</v>
      </c>
      <c r="H3706" s="193">
        <f>MAX(0,D3706-Assumptions!$C$3)*Assumptions!$C$2</f>
        <v>0</v>
      </c>
      <c r="I3706" s="193">
        <f>MAX(0,E3706-Assumptions!$C$3)*Assumptions!$C$2</f>
        <v>0</v>
      </c>
      <c r="J3706" s="193">
        <f>MAX(0,F3706-Assumptions!$C$3)*Assumptions!$C$2</f>
        <v>0</v>
      </c>
      <c r="K3706" s="193">
        <f>MAX(0,G3706-Assumptions!$C$3)*Assumptions!$C$2</f>
        <v>0</v>
      </c>
    </row>
    <row r="3707" spans="1:11">
      <c r="A3707" s="192">
        <f t="shared" si="284"/>
        <v>48003.291666657686</v>
      </c>
      <c r="B3707" s="218">
        <v>0</v>
      </c>
      <c r="C3707" s="219">
        <f t="shared" si="283"/>
        <v>0</v>
      </c>
      <c r="D3707" s="193">
        <f t="shared" si="285"/>
        <v>0</v>
      </c>
      <c r="E3707" s="193">
        <f t="shared" si="286"/>
        <v>0</v>
      </c>
      <c r="F3707" s="193">
        <f t="shared" si="286"/>
        <v>0</v>
      </c>
      <c r="G3707" s="193">
        <f t="shared" si="286"/>
        <v>0</v>
      </c>
      <c r="H3707" s="193">
        <f>MAX(0,D3707-Assumptions!$C$3)*Assumptions!$C$2</f>
        <v>0</v>
      </c>
      <c r="I3707" s="193">
        <f>MAX(0,E3707-Assumptions!$C$3)*Assumptions!$C$2</f>
        <v>0</v>
      </c>
      <c r="J3707" s="193">
        <f>MAX(0,F3707-Assumptions!$C$3)*Assumptions!$C$2</f>
        <v>0</v>
      </c>
      <c r="K3707" s="193">
        <f>MAX(0,G3707-Assumptions!$C$3)*Assumptions!$C$2</f>
        <v>0</v>
      </c>
    </row>
    <row r="3708" spans="1:11">
      <c r="A3708" s="192">
        <f t="shared" si="284"/>
        <v>48003.33333332435</v>
      </c>
      <c r="B3708" s="218">
        <v>0</v>
      </c>
      <c r="C3708" s="219">
        <f t="shared" si="283"/>
        <v>0</v>
      </c>
      <c r="D3708" s="193">
        <f t="shared" si="285"/>
        <v>0</v>
      </c>
      <c r="E3708" s="193">
        <f t="shared" si="286"/>
        <v>0</v>
      </c>
      <c r="F3708" s="193">
        <f t="shared" si="286"/>
        <v>0</v>
      </c>
      <c r="G3708" s="193">
        <f t="shared" si="286"/>
        <v>0</v>
      </c>
      <c r="H3708" s="193">
        <f>MAX(0,D3708-Assumptions!$C$3)*Assumptions!$C$2</f>
        <v>0</v>
      </c>
      <c r="I3708" s="193">
        <f>MAX(0,E3708-Assumptions!$C$3)*Assumptions!$C$2</f>
        <v>0</v>
      </c>
      <c r="J3708" s="193">
        <f>MAX(0,F3708-Assumptions!$C$3)*Assumptions!$C$2</f>
        <v>0</v>
      </c>
      <c r="K3708" s="193">
        <f>MAX(0,G3708-Assumptions!$C$3)*Assumptions!$C$2</f>
        <v>0</v>
      </c>
    </row>
    <row r="3709" spans="1:11">
      <c r="A3709" s="192">
        <f t="shared" si="284"/>
        <v>48003.374999991014</v>
      </c>
      <c r="B3709" s="218">
        <v>0</v>
      </c>
      <c r="C3709" s="219">
        <f t="shared" si="283"/>
        <v>0</v>
      </c>
      <c r="D3709" s="193">
        <f t="shared" si="285"/>
        <v>0</v>
      </c>
      <c r="E3709" s="193">
        <f t="shared" si="286"/>
        <v>0</v>
      </c>
      <c r="F3709" s="193">
        <f t="shared" si="286"/>
        <v>0</v>
      </c>
      <c r="G3709" s="193">
        <f t="shared" si="286"/>
        <v>0</v>
      </c>
      <c r="H3709" s="193">
        <f>MAX(0,D3709-Assumptions!$C$3)*Assumptions!$C$2</f>
        <v>0</v>
      </c>
      <c r="I3709" s="193">
        <f>MAX(0,E3709-Assumptions!$C$3)*Assumptions!$C$2</f>
        <v>0</v>
      </c>
      <c r="J3709" s="193">
        <f>MAX(0,F3709-Assumptions!$C$3)*Assumptions!$C$2</f>
        <v>0</v>
      </c>
      <c r="K3709" s="193">
        <f>MAX(0,G3709-Assumptions!$C$3)*Assumptions!$C$2</f>
        <v>0</v>
      </c>
    </row>
    <row r="3710" spans="1:11">
      <c r="A3710" s="192">
        <f t="shared" si="284"/>
        <v>48003.416666657678</v>
      </c>
      <c r="B3710" s="218">
        <v>0</v>
      </c>
      <c r="C3710" s="219">
        <f t="shared" si="283"/>
        <v>0</v>
      </c>
      <c r="D3710" s="193">
        <f t="shared" si="285"/>
        <v>0</v>
      </c>
      <c r="E3710" s="193">
        <f t="shared" si="286"/>
        <v>0</v>
      </c>
      <c r="F3710" s="193">
        <f t="shared" si="286"/>
        <v>0</v>
      </c>
      <c r="G3710" s="193">
        <f t="shared" si="286"/>
        <v>0</v>
      </c>
      <c r="H3710" s="193">
        <f>MAX(0,D3710-Assumptions!$C$3)*Assumptions!$C$2</f>
        <v>0</v>
      </c>
      <c r="I3710" s="193">
        <f>MAX(0,E3710-Assumptions!$C$3)*Assumptions!$C$2</f>
        <v>0</v>
      </c>
      <c r="J3710" s="193">
        <f>MAX(0,F3710-Assumptions!$C$3)*Assumptions!$C$2</f>
        <v>0</v>
      </c>
      <c r="K3710" s="193">
        <f>MAX(0,G3710-Assumptions!$C$3)*Assumptions!$C$2</f>
        <v>0</v>
      </c>
    </row>
    <row r="3711" spans="1:11">
      <c r="A3711" s="192">
        <f t="shared" si="284"/>
        <v>48003.458333324343</v>
      </c>
      <c r="B3711" s="218">
        <v>0</v>
      </c>
      <c r="C3711" s="219">
        <f t="shared" si="283"/>
        <v>0</v>
      </c>
      <c r="D3711" s="193">
        <f t="shared" si="285"/>
        <v>0</v>
      </c>
      <c r="E3711" s="193">
        <f t="shared" si="286"/>
        <v>0</v>
      </c>
      <c r="F3711" s="193">
        <f t="shared" si="286"/>
        <v>0</v>
      </c>
      <c r="G3711" s="193">
        <f t="shared" si="286"/>
        <v>0</v>
      </c>
      <c r="H3711" s="193">
        <f>MAX(0,D3711-Assumptions!$C$3)*Assumptions!$C$2</f>
        <v>0</v>
      </c>
      <c r="I3711" s="193">
        <f>MAX(0,E3711-Assumptions!$C$3)*Assumptions!$C$2</f>
        <v>0</v>
      </c>
      <c r="J3711" s="193">
        <f>MAX(0,F3711-Assumptions!$C$3)*Assumptions!$C$2</f>
        <v>0</v>
      </c>
      <c r="K3711" s="193">
        <f>MAX(0,G3711-Assumptions!$C$3)*Assumptions!$C$2</f>
        <v>0</v>
      </c>
    </row>
    <row r="3712" spans="1:11">
      <c r="A3712" s="192">
        <f t="shared" si="284"/>
        <v>48003.499999991007</v>
      </c>
      <c r="B3712" s="218">
        <v>0</v>
      </c>
      <c r="C3712" s="219">
        <f t="shared" si="283"/>
        <v>0</v>
      </c>
      <c r="D3712" s="193">
        <f t="shared" si="285"/>
        <v>0</v>
      </c>
      <c r="E3712" s="193">
        <f t="shared" si="286"/>
        <v>0</v>
      </c>
      <c r="F3712" s="193">
        <f t="shared" si="286"/>
        <v>0</v>
      </c>
      <c r="G3712" s="193">
        <f t="shared" si="286"/>
        <v>0</v>
      </c>
      <c r="H3712" s="193">
        <f>MAX(0,D3712-Assumptions!$C$3)*Assumptions!$C$2</f>
        <v>0</v>
      </c>
      <c r="I3712" s="193">
        <f>MAX(0,E3712-Assumptions!$C$3)*Assumptions!$C$2</f>
        <v>0</v>
      </c>
      <c r="J3712" s="193">
        <f>MAX(0,F3712-Assumptions!$C$3)*Assumptions!$C$2</f>
        <v>0</v>
      </c>
      <c r="K3712" s="193">
        <f>MAX(0,G3712-Assumptions!$C$3)*Assumptions!$C$2</f>
        <v>0</v>
      </c>
    </row>
    <row r="3713" spans="1:11">
      <c r="A3713" s="192">
        <f t="shared" si="284"/>
        <v>48003.541666657671</v>
      </c>
      <c r="B3713" s="218">
        <v>0</v>
      </c>
      <c r="C3713" s="219">
        <f t="shared" si="283"/>
        <v>0</v>
      </c>
      <c r="D3713" s="193">
        <f t="shared" si="285"/>
        <v>0</v>
      </c>
      <c r="E3713" s="193">
        <f t="shared" si="286"/>
        <v>0</v>
      </c>
      <c r="F3713" s="193">
        <f t="shared" si="286"/>
        <v>0</v>
      </c>
      <c r="G3713" s="193">
        <f t="shared" si="286"/>
        <v>0</v>
      </c>
      <c r="H3713" s="193">
        <f>MAX(0,D3713-Assumptions!$C$3)*Assumptions!$C$2</f>
        <v>0</v>
      </c>
      <c r="I3713" s="193">
        <f>MAX(0,E3713-Assumptions!$C$3)*Assumptions!$C$2</f>
        <v>0</v>
      </c>
      <c r="J3713" s="193">
        <f>MAX(0,F3713-Assumptions!$C$3)*Assumptions!$C$2</f>
        <v>0</v>
      </c>
      <c r="K3713" s="193">
        <f>MAX(0,G3713-Assumptions!$C$3)*Assumptions!$C$2</f>
        <v>0</v>
      </c>
    </row>
    <row r="3714" spans="1:11">
      <c r="A3714" s="192">
        <f t="shared" si="284"/>
        <v>48003.583333324335</v>
      </c>
      <c r="B3714" s="218">
        <v>0</v>
      </c>
      <c r="C3714" s="219">
        <f t="shared" si="283"/>
        <v>0</v>
      </c>
      <c r="D3714" s="193">
        <f t="shared" si="285"/>
        <v>0</v>
      </c>
      <c r="E3714" s="193">
        <f t="shared" si="286"/>
        <v>0</v>
      </c>
      <c r="F3714" s="193">
        <f t="shared" si="286"/>
        <v>0</v>
      </c>
      <c r="G3714" s="193">
        <f t="shared" si="286"/>
        <v>0</v>
      </c>
      <c r="H3714" s="193">
        <f>MAX(0,D3714-Assumptions!$C$3)*Assumptions!$C$2</f>
        <v>0</v>
      </c>
      <c r="I3714" s="193">
        <f>MAX(0,E3714-Assumptions!$C$3)*Assumptions!$C$2</f>
        <v>0</v>
      </c>
      <c r="J3714" s="193">
        <f>MAX(0,F3714-Assumptions!$C$3)*Assumptions!$C$2</f>
        <v>0</v>
      </c>
      <c r="K3714" s="193">
        <f>MAX(0,G3714-Assumptions!$C$3)*Assumptions!$C$2</f>
        <v>0</v>
      </c>
    </row>
    <row r="3715" spans="1:11">
      <c r="A3715" s="192">
        <f t="shared" si="284"/>
        <v>48003.624999991</v>
      </c>
      <c r="B3715" s="218">
        <v>0</v>
      </c>
      <c r="C3715" s="219">
        <f t="shared" si="283"/>
        <v>0</v>
      </c>
      <c r="D3715" s="193">
        <f t="shared" si="285"/>
        <v>0</v>
      </c>
      <c r="E3715" s="193">
        <f t="shared" si="286"/>
        <v>0</v>
      </c>
      <c r="F3715" s="193">
        <f t="shared" si="286"/>
        <v>0</v>
      </c>
      <c r="G3715" s="193">
        <f t="shared" si="286"/>
        <v>0</v>
      </c>
      <c r="H3715" s="193">
        <f>MAX(0,D3715-Assumptions!$C$3)*Assumptions!$C$2</f>
        <v>0</v>
      </c>
      <c r="I3715" s="193">
        <f>MAX(0,E3715-Assumptions!$C$3)*Assumptions!$C$2</f>
        <v>0</v>
      </c>
      <c r="J3715" s="193">
        <f>MAX(0,F3715-Assumptions!$C$3)*Assumptions!$C$2</f>
        <v>0</v>
      </c>
      <c r="K3715" s="193">
        <f>MAX(0,G3715-Assumptions!$C$3)*Assumptions!$C$2</f>
        <v>0</v>
      </c>
    </row>
    <row r="3716" spans="1:11">
      <c r="A3716" s="192">
        <f t="shared" si="284"/>
        <v>48003.666666657664</v>
      </c>
      <c r="B3716" s="218">
        <v>0</v>
      </c>
      <c r="C3716" s="219">
        <f t="shared" si="283"/>
        <v>0</v>
      </c>
      <c r="D3716" s="193">
        <f t="shared" si="285"/>
        <v>0</v>
      </c>
      <c r="E3716" s="193">
        <f t="shared" si="286"/>
        <v>0</v>
      </c>
      <c r="F3716" s="193">
        <f t="shared" si="286"/>
        <v>0</v>
      </c>
      <c r="G3716" s="193">
        <f t="shared" si="286"/>
        <v>0</v>
      </c>
      <c r="H3716" s="193">
        <f>MAX(0,D3716-Assumptions!$C$3)*Assumptions!$C$2</f>
        <v>0</v>
      </c>
      <c r="I3716" s="193">
        <f>MAX(0,E3716-Assumptions!$C$3)*Assumptions!$C$2</f>
        <v>0</v>
      </c>
      <c r="J3716" s="193">
        <f>MAX(0,F3716-Assumptions!$C$3)*Assumptions!$C$2</f>
        <v>0</v>
      </c>
      <c r="K3716" s="193">
        <f>MAX(0,G3716-Assumptions!$C$3)*Assumptions!$C$2</f>
        <v>0</v>
      </c>
    </row>
    <row r="3717" spans="1:11">
      <c r="A3717" s="192">
        <f t="shared" si="284"/>
        <v>48003.708333324328</v>
      </c>
      <c r="B3717" s="218">
        <v>0</v>
      </c>
      <c r="C3717" s="219">
        <f t="shared" ref="C3717:C3780" si="287">B3717/$B$2</f>
        <v>0</v>
      </c>
      <c r="D3717" s="193">
        <f t="shared" si="285"/>
        <v>0</v>
      </c>
      <c r="E3717" s="193">
        <f t="shared" si="286"/>
        <v>0</v>
      </c>
      <c r="F3717" s="193">
        <f t="shared" si="286"/>
        <v>0</v>
      </c>
      <c r="G3717" s="193">
        <f t="shared" si="286"/>
        <v>0</v>
      </c>
      <c r="H3717" s="193">
        <f>MAX(0,D3717-Assumptions!$C$3)*Assumptions!$C$2</f>
        <v>0</v>
      </c>
      <c r="I3717" s="193">
        <f>MAX(0,E3717-Assumptions!$C$3)*Assumptions!$C$2</f>
        <v>0</v>
      </c>
      <c r="J3717" s="193">
        <f>MAX(0,F3717-Assumptions!$C$3)*Assumptions!$C$2</f>
        <v>0</v>
      </c>
      <c r="K3717" s="193">
        <f>MAX(0,G3717-Assumptions!$C$3)*Assumptions!$C$2</f>
        <v>0</v>
      </c>
    </row>
    <row r="3718" spans="1:11">
      <c r="A3718" s="192">
        <f t="shared" ref="A3718:A3781" si="288">A3717 + TIME(1,0,0)</f>
        <v>48003.749999990992</v>
      </c>
      <c r="B3718" s="218">
        <v>0</v>
      </c>
      <c r="C3718" s="219">
        <f t="shared" si="287"/>
        <v>0</v>
      </c>
      <c r="D3718" s="193">
        <f t="shared" si="285"/>
        <v>0</v>
      </c>
      <c r="E3718" s="193">
        <f t="shared" si="286"/>
        <v>0</v>
      </c>
      <c r="F3718" s="193">
        <f t="shared" si="286"/>
        <v>0</v>
      </c>
      <c r="G3718" s="193">
        <f t="shared" si="286"/>
        <v>0</v>
      </c>
      <c r="H3718" s="193">
        <f>MAX(0,D3718-Assumptions!$C$3)*Assumptions!$C$2</f>
        <v>0</v>
      </c>
      <c r="I3718" s="193">
        <f>MAX(0,E3718-Assumptions!$C$3)*Assumptions!$C$2</f>
        <v>0</v>
      </c>
      <c r="J3718" s="193">
        <f>MAX(0,F3718-Assumptions!$C$3)*Assumptions!$C$2</f>
        <v>0</v>
      </c>
      <c r="K3718" s="193">
        <f>MAX(0,G3718-Assumptions!$C$3)*Assumptions!$C$2</f>
        <v>0</v>
      </c>
    </row>
    <row r="3719" spans="1:11">
      <c r="A3719" s="192">
        <f t="shared" si="288"/>
        <v>48003.791666657657</v>
      </c>
      <c r="B3719" s="218">
        <v>0</v>
      </c>
      <c r="C3719" s="219">
        <f t="shared" si="287"/>
        <v>0</v>
      </c>
      <c r="D3719" s="193">
        <f t="shared" si="285"/>
        <v>0</v>
      </c>
      <c r="E3719" s="193">
        <f t="shared" si="286"/>
        <v>0</v>
      </c>
      <c r="F3719" s="193">
        <f t="shared" si="286"/>
        <v>0</v>
      </c>
      <c r="G3719" s="193">
        <f t="shared" si="286"/>
        <v>0</v>
      </c>
      <c r="H3719" s="193">
        <f>MAX(0,D3719-Assumptions!$C$3)*Assumptions!$C$2</f>
        <v>0</v>
      </c>
      <c r="I3719" s="193">
        <f>MAX(0,E3719-Assumptions!$C$3)*Assumptions!$C$2</f>
        <v>0</v>
      </c>
      <c r="J3719" s="193">
        <f>MAX(0,F3719-Assumptions!$C$3)*Assumptions!$C$2</f>
        <v>0</v>
      </c>
      <c r="K3719" s="193">
        <f>MAX(0,G3719-Assumptions!$C$3)*Assumptions!$C$2</f>
        <v>0</v>
      </c>
    </row>
    <row r="3720" spans="1:11">
      <c r="A3720" s="192">
        <f t="shared" si="288"/>
        <v>48003.833333324321</v>
      </c>
      <c r="B3720" s="218">
        <v>0</v>
      </c>
      <c r="C3720" s="219">
        <f t="shared" si="287"/>
        <v>0</v>
      </c>
      <c r="D3720" s="193">
        <f t="shared" si="285"/>
        <v>0</v>
      </c>
      <c r="E3720" s="193">
        <f t="shared" si="286"/>
        <v>0</v>
      </c>
      <c r="F3720" s="193">
        <f t="shared" si="286"/>
        <v>0</v>
      </c>
      <c r="G3720" s="193">
        <f t="shared" si="286"/>
        <v>0</v>
      </c>
      <c r="H3720" s="193">
        <f>MAX(0,D3720-Assumptions!$C$3)*Assumptions!$C$2</f>
        <v>0</v>
      </c>
      <c r="I3720" s="193">
        <f>MAX(0,E3720-Assumptions!$C$3)*Assumptions!$C$2</f>
        <v>0</v>
      </c>
      <c r="J3720" s="193">
        <f>MAX(0,F3720-Assumptions!$C$3)*Assumptions!$C$2</f>
        <v>0</v>
      </c>
      <c r="K3720" s="193">
        <f>MAX(0,G3720-Assumptions!$C$3)*Assumptions!$C$2</f>
        <v>0</v>
      </c>
    </row>
    <row r="3721" spans="1:11">
      <c r="A3721" s="192">
        <f t="shared" si="288"/>
        <v>48003.874999990985</v>
      </c>
      <c r="B3721" s="218">
        <v>0</v>
      </c>
      <c r="C3721" s="219">
        <f t="shared" si="287"/>
        <v>0</v>
      </c>
      <c r="D3721" s="193">
        <f t="shared" si="285"/>
        <v>0</v>
      </c>
      <c r="E3721" s="193">
        <f t="shared" si="286"/>
        <v>0</v>
      </c>
      <c r="F3721" s="193">
        <f t="shared" si="286"/>
        <v>0</v>
      </c>
      <c r="G3721" s="193">
        <f t="shared" si="286"/>
        <v>0</v>
      </c>
      <c r="H3721" s="193">
        <f>MAX(0,D3721-Assumptions!$C$3)*Assumptions!$C$2</f>
        <v>0</v>
      </c>
      <c r="I3721" s="193">
        <f>MAX(0,E3721-Assumptions!$C$3)*Assumptions!$C$2</f>
        <v>0</v>
      </c>
      <c r="J3721" s="193">
        <f>MAX(0,F3721-Assumptions!$C$3)*Assumptions!$C$2</f>
        <v>0</v>
      </c>
      <c r="K3721" s="193">
        <f>MAX(0,G3721-Assumptions!$C$3)*Assumptions!$C$2</f>
        <v>0</v>
      </c>
    </row>
    <row r="3722" spans="1:11">
      <c r="A3722" s="192">
        <f t="shared" si="288"/>
        <v>48003.916666657649</v>
      </c>
      <c r="B3722" s="218">
        <v>0</v>
      </c>
      <c r="C3722" s="219">
        <f t="shared" si="287"/>
        <v>0</v>
      </c>
      <c r="D3722" s="193">
        <f t="shared" si="285"/>
        <v>0</v>
      </c>
      <c r="E3722" s="193">
        <f t="shared" si="286"/>
        <v>0</v>
      </c>
      <c r="F3722" s="193">
        <f t="shared" si="286"/>
        <v>0</v>
      </c>
      <c r="G3722" s="193">
        <f t="shared" si="286"/>
        <v>0</v>
      </c>
      <c r="H3722" s="193">
        <f>MAX(0,D3722-Assumptions!$C$3)*Assumptions!$C$2</f>
        <v>0</v>
      </c>
      <c r="I3722" s="193">
        <f>MAX(0,E3722-Assumptions!$C$3)*Assumptions!$C$2</f>
        <v>0</v>
      </c>
      <c r="J3722" s="193">
        <f>MAX(0,F3722-Assumptions!$C$3)*Assumptions!$C$2</f>
        <v>0</v>
      </c>
      <c r="K3722" s="193">
        <f>MAX(0,G3722-Assumptions!$C$3)*Assumptions!$C$2</f>
        <v>0</v>
      </c>
    </row>
    <row r="3723" spans="1:11">
      <c r="A3723" s="192">
        <f t="shared" si="288"/>
        <v>48003.958333324314</v>
      </c>
      <c r="B3723" s="218">
        <v>0</v>
      </c>
      <c r="C3723" s="219">
        <f t="shared" si="287"/>
        <v>0</v>
      </c>
      <c r="D3723" s="193">
        <f t="shared" si="285"/>
        <v>0</v>
      </c>
      <c r="E3723" s="193">
        <f t="shared" si="286"/>
        <v>0</v>
      </c>
      <c r="F3723" s="193">
        <f t="shared" si="286"/>
        <v>0</v>
      </c>
      <c r="G3723" s="193">
        <f t="shared" si="286"/>
        <v>0</v>
      </c>
      <c r="H3723" s="193">
        <f>MAX(0,D3723-Assumptions!$C$3)*Assumptions!$C$2</f>
        <v>0</v>
      </c>
      <c r="I3723" s="193">
        <f>MAX(0,E3723-Assumptions!$C$3)*Assumptions!$C$2</f>
        <v>0</v>
      </c>
      <c r="J3723" s="193">
        <f>MAX(0,F3723-Assumptions!$C$3)*Assumptions!$C$2</f>
        <v>0</v>
      </c>
      <c r="K3723" s="193">
        <f>MAX(0,G3723-Assumptions!$C$3)*Assumptions!$C$2</f>
        <v>0</v>
      </c>
    </row>
    <row r="3724" spans="1:11">
      <c r="A3724" s="192">
        <f t="shared" si="288"/>
        <v>48003.999999990978</v>
      </c>
      <c r="B3724" s="218">
        <v>0</v>
      </c>
      <c r="C3724" s="219">
        <f t="shared" si="287"/>
        <v>0</v>
      </c>
      <c r="D3724" s="193">
        <f t="shared" si="285"/>
        <v>0</v>
      </c>
      <c r="E3724" s="193">
        <f t="shared" si="286"/>
        <v>0</v>
      </c>
      <c r="F3724" s="193">
        <f t="shared" si="286"/>
        <v>0</v>
      </c>
      <c r="G3724" s="193">
        <f t="shared" si="286"/>
        <v>0</v>
      </c>
      <c r="H3724" s="193">
        <f>MAX(0,D3724-Assumptions!$C$3)*Assumptions!$C$2</f>
        <v>0</v>
      </c>
      <c r="I3724" s="193">
        <f>MAX(0,E3724-Assumptions!$C$3)*Assumptions!$C$2</f>
        <v>0</v>
      </c>
      <c r="J3724" s="193">
        <f>MAX(0,F3724-Assumptions!$C$3)*Assumptions!$C$2</f>
        <v>0</v>
      </c>
      <c r="K3724" s="193">
        <f>MAX(0,G3724-Assumptions!$C$3)*Assumptions!$C$2</f>
        <v>0</v>
      </c>
    </row>
    <row r="3725" spans="1:11">
      <c r="A3725" s="192">
        <f t="shared" si="288"/>
        <v>48004.041666657642</v>
      </c>
      <c r="B3725" s="218">
        <v>0</v>
      </c>
      <c r="C3725" s="219">
        <f t="shared" si="287"/>
        <v>0</v>
      </c>
      <c r="D3725" s="193">
        <f t="shared" si="285"/>
        <v>0</v>
      </c>
      <c r="E3725" s="193">
        <f t="shared" si="286"/>
        <v>0</v>
      </c>
      <c r="F3725" s="193">
        <f t="shared" si="286"/>
        <v>0</v>
      </c>
      <c r="G3725" s="193">
        <f t="shared" si="286"/>
        <v>0</v>
      </c>
      <c r="H3725" s="193">
        <f>MAX(0,D3725-Assumptions!$C$3)*Assumptions!$C$2</f>
        <v>0</v>
      </c>
      <c r="I3725" s="193">
        <f>MAX(0,E3725-Assumptions!$C$3)*Assumptions!$C$2</f>
        <v>0</v>
      </c>
      <c r="J3725" s="193">
        <f>MAX(0,F3725-Assumptions!$C$3)*Assumptions!$C$2</f>
        <v>0</v>
      </c>
      <c r="K3725" s="193">
        <f>MAX(0,G3725-Assumptions!$C$3)*Assumptions!$C$2</f>
        <v>0</v>
      </c>
    </row>
    <row r="3726" spans="1:11">
      <c r="A3726" s="192">
        <f t="shared" si="288"/>
        <v>48004.083333324306</v>
      </c>
      <c r="B3726" s="218">
        <v>0</v>
      </c>
      <c r="C3726" s="219">
        <f t="shared" si="287"/>
        <v>0</v>
      </c>
      <c r="D3726" s="193">
        <f t="shared" si="285"/>
        <v>0</v>
      </c>
      <c r="E3726" s="193">
        <f t="shared" si="286"/>
        <v>0</v>
      </c>
      <c r="F3726" s="193">
        <f t="shared" si="286"/>
        <v>0</v>
      </c>
      <c r="G3726" s="193">
        <f t="shared" si="286"/>
        <v>0</v>
      </c>
      <c r="H3726" s="193">
        <f>MAX(0,D3726-Assumptions!$C$3)*Assumptions!$C$2</f>
        <v>0</v>
      </c>
      <c r="I3726" s="193">
        <f>MAX(0,E3726-Assumptions!$C$3)*Assumptions!$C$2</f>
        <v>0</v>
      </c>
      <c r="J3726" s="193">
        <f>MAX(0,F3726-Assumptions!$C$3)*Assumptions!$C$2</f>
        <v>0</v>
      </c>
      <c r="K3726" s="193">
        <f>MAX(0,G3726-Assumptions!$C$3)*Assumptions!$C$2</f>
        <v>0</v>
      </c>
    </row>
    <row r="3727" spans="1:11">
      <c r="A3727" s="192">
        <f t="shared" si="288"/>
        <v>48004.124999990971</v>
      </c>
      <c r="B3727" s="218">
        <v>0</v>
      </c>
      <c r="C3727" s="219">
        <f t="shared" si="287"/>
        <v>0</v>
      </c>
      <c r="D3727" s="193">
        <f t="shared" si="285"/>
        <v>0</v>
      </c>
      <c r="E3727" s="193">
        <f t="shared" si="286"/>
        <v>0</v>
      </c>
      <c r="F3727" s="193">
        <f t="shared" si="286"/>
        <v>0</v>
      </c>
      <c r="G3727" s="193">
        <f t="shared" si="286"/>
        <v>0</v>
      </c>
      <c r="H3727" s="193">
        <f>MAX(0,D3727-Assumptions!$C$3)*Assumptions!$C$2</f>
        <v>0</v>
      </c>
      <c r="I3727" s="193">
        <f>MAX(0,E3727-Assumptions!$C$3)*Assumptions!$C$2</f>
        <v>0</v>
      </c>
      <c r="J3727" s="193">
        <f>MAX(0,F3727-Assumptions!$C$3)*Assumptions!$C$2</f>
        <v>0</v>
      </c>
      <c r="K3727" s="193">
        <f>MAX(0,G3727-Assumptions!$C$3)*Assumptions!$C$2</f>
        <v>0</v>
      </c>
    </row>
    <row r="3728" spans="1:11">
      <c r="A3728" s="192">
        <f t="shared" si="288"/>
        <v>48004.166666657635</v>
      </c>
      <c r="B3728" s="218">
        <v>0</v>
      </c>
      <c r="C3728" s="219">
        <f t="shared" si="287"/>
        <v>0</v>
      </c>
      <c r="D3728" s="193">
        <f t="shared" si="285"/>
        <v>0</v>
      </c>
      <c r="E3728" s="193">
        <f t="shared" si="286"/>
        <v>0</v>
      </c>
      <c r="F3728" s="193">
        <f t="shared" si="286"/>
        <v>0</v>
      </c>
      <c r="G3728" s="193">
        <f t="shared" si="286"/>
        <v>0</v>
      </c>
      <c r="H3728" s="193">
        <f>MAX(0,D3728-Assumptions!$C$3)*Assumptions!$C$2</f>
        <v>0</v>
      </c>
      <c r="I3728" s="193">
        <f>MAX(0,E3728-Assumptions!$C$3)*Assumptions!$C$2</f>
        <v>0</v>
      </c>
      <c r="J3728" s="193">
        <f>MAX(0,F3728-Assumptions!$C$3)*Assumptions!$C$2</f>
        <v>0</v>
      </c>
      <c r="K3728" s="193">
        <f>MAX(0,G3728-Assumptions!$C$3)*Assumptions!$C$2</f>
        <v>0</v>
      </c>
    </row>
    <row r="3729" spans="1:11">
      <c r="A3729" s="192">
        <f t="shared" si="288"/>
        <v>48004.208333324299</v>
      </c>
      <c r="B3729" s="218">
        <v>0</v>
      </c>
      <c r="C3729" s="219">
        <f t="shared" si="287"/>
        <v>0</v>
      </c>
      <c r="D3729" s="193">
        <f t="shared" si="285"/>
        <v>0</v>
      </c>
      <c r="E3729" s="193">
        <f t="shared" si="286"/>
        <v>0</v>
      </c>
      <c r="F3729" s="193">
        <f t="shared" si="286"/>
        <v>0</v>
      </c>
      <c r="G3729" s="193">
        <f t="shared" si="286"/>
        <v>0</v>
      </c>
      <c r="H3729" s="193">
        <f>MAX(0,D3729-Assumptions!$C$3)*Assumptions!$C$2</f>
        <v>0</v>
      </c>
      <c r="I3729" s="193">
        <f>MAX(0,E3729-Assumptions!$C$3)*Assumptions!$C$2</f>
        <v>0</v>
      </c>
      <c r="J3729" s="193">
        <f>MAX(0,F3729-Assumptions!$C$3)*Assumptions!$C$2</f>
        <v>0</v>
      </c>
      <c r="K3729" s="193">
        <f>MAX(0,G3729-Assumptions!$C$3)*Assumptions!$C$2</f>
        <v>0</v>
      </c>
    </row>
    <row r="3730" spans="1:11">
      <c r="A3730" s="192">
        <f t="shared" si="288"/>
        <v>48004.249999990963</v>
      </c>
      <c r="B3730" s="218">
        <v>0</v>
      </c>
      <c r="C3730" s="219">
        <f t="shared" si="287"/>
        <v>0</v>
      </c>
      <c r="D3730" s="193">
        <f t="shared" si="285"/>
        <v>0</v>
      </c>
      <c r="E3730" s="193">
        <f t="shared" si="286"/>
        <v>0</v>
      </c>
      <c r="F3730" s="193">
        <f t="shared" si="286"/>
        <v>0</v>
      </c>
      <c r="G3730" s="193">
        <f t="shared" si="286"/>
        <v>0</v>
      </c>
      <c r="H3730" s="193">
        <f>MAX(0,D3730-Assumptions!$C$3)*Assumptions!$C$2</f>
        <v>0</v>
      </c>
      <c r="I3730" s="193">
        <f>MAX(0,E3730-Assumptions!$C$3)*Assumptions!$C$2</f>
        <v>0</v>
      </c>
      <c r="J3730" s="193">
        <f>MAX(0,F3730-Assumptions!$C$3)*Assumptions!$C$2</f>
        <v>0</v>
      </c>
      <c r="K3730" s="193">
        <f>MAX(0,G3730-Assumptions!$C$3)*Assumptions!$C$2</f>
        <v>0</v>
      </c>
    </row>
    <row r="3731" spans="1:11">
      <c r="A3731" s="192">
        <f t="shared" si="288"/>
        <v>48004.291666657628</v>
      </c>
      <c r="B3731" s="218">
        <v>0</v>
      </c>
      <c r="C3731" s="219">
        <f t="shared" si="287"/>
        <v>0</v>
      </c>
      <c r="D3731" s="193">
        <f t="shared" si="285"/>
        <v>0</v>
      </c>
      <c r="E3731" s="193">
        <f t="shared" si="286"/>
        <v>0</v>
      </c>
      <c r="F3731" s="193">
        <f t="shared" si="286"/>
        <v>0</v>
      </c>
      <c r="G3731" s="193">
        <f t="shared" si="286"/>
        <v>0</v>
      </c>
      <c r="H3731" s="193">
        <f>MAX(0,D3731-Assumptions!$C$3)*Assumptions!$C$2</f>
        <v>0</v>
      </c>
      <c r="I3731" s="193">
        <f>MAX(0,E3731-Assumptions!$C$3)*Assumptions!$C$2</f>
        <v>0</v>
      </c>
      <c r="J3731" s="193">
        <f>MAX(0,F3731-Assumptions!$C$3)*Assumptions!$C$2</f>
        <v>0</v>
      </c>
      <c r="K3731" s="193">
        <f>MAX(0,G3731-Assumptions!$C$3)*Assumptions!$C$2</f>
        <v>0</v>
      </c>
    </row>
    <row r="3732" spans="1:11">
      <c r="A3732" s="192">
        <f t="shared" si="288"/>
        <v>48004.333333324292</v>
      </c>
      <c r="B3732" s="218">
        <v>0</v>
      </c>
      <c r="C3732" s="219">
        <f t="shared" si="287"/>
        <v>0</v>
      </c>
      <c r="D3732" s="193">
        <f t="shared" si="285"/>
        <v>0</v>
      </c>
      <c r="E3732" s="193">
        <f t="shared" si="286"/>
        <v>0</v>
      </c>
      <c r="F3732" s="193">
        <f t="shared" si="286"/>
        <v>0</v>
      </c>
      <c r="G3732" s="193">
        <f t="shared" si="286"/>
        <v>0</v>
      </c>
      <c r="H3732" s="193">
        <f>MAX(0,D3732-Assumptions!$C$3)*Assumptions!$C$2</f>
        <v>0</v>
      </c>
      <c r="I3732" s="193">
        <f>MAX(0,E3732-Assumptions!$C$3)*Assumptions!$C$2</f>
        <v>0</v>
      </c>
      <c r="J3732" s="193">
        <f>MAX(0,F3732-Assumptions!$C$3)*Assumptions!$C$2</f>
        <v>0</v>
      </c>
      <c r="K3732" s="193">
        <f>MAX(0,G3732-Assumptions!$C$3)*Assumptions!$C$2</f>
        <v>0</v>
      </c>
    </row>
    <row r="3733" spans="1:11">
      <c r="A3733" s="192">
        <f t="shared" si="288"/>
        <v>48004.374999990956</v>
      </c>
      <c r="B3733" s="218">
        <v>0</v>
      </c>
      <c r="C3733" s="219">
        <f t="shared" si="287"/>
        <v>0</v>
      </c>
      <c r="D3733" s="193">
        <f t="shared" si="285"/>
        <v>0</v>
      </c>
      <c r="E3733" s="193">
        <f t="shared" si="286"/>
        <v>0</v>
      </c>
      <c r="F3733" s="193">
        <f t="shared" si="286"/>
        <v>0</v>
      </c>
      <c r="G3733" s="193">
        <f t="shared" si="286"/>
        <v>0</v>
      </c>
      <c r="H3733" s="193">
        <f>MAX(0,D3733-Assumptions!$C$3)*Assumptions!$C$2</f>
        <v>0</v>
      </c>
      <c r="I3733" s="193">
        <f>MAX(0,E3733-Assumptions!$C$3)*Assumptions!$C$2</f>
        <v>0</v>
      </c>
      <c r="J3733" s="193">
        <f>MAX(0,F3733-Assumptions!$C$3)*Assumptions!$C$2</f>
        <v>0</v>
      </c>
      <c r="K3733" s="193">
        <f>MAX(0,G3733-Assumptions!$C$3)*Assumptions!$C$2</f>
        <v>0</v>
      </c>
    </row>
    <row r="3734" spans="1:11">
      <c r="A3734" s="192">
        <f t="shared" si="288"/>
        <v>48004.41666665762</v>
      </c>
      <c r="B3734" s="218">
        <v>0</v>
      </c>
      <c r="C3734" s="219">
        <f t="shared" si="287"/>
        <v>0</v>
      </c>
      <c r="D3734" s="193">
        <f t="shared" si="285"/>
        <v>0</v>
      </c>
      <c r="E3734" s="193">
        <f t="shared" si="286"/>
        <v>0</v>
      </c>
      <c r="F3734" s="193">
        <f t="shared" si="286"/>
        <v>0</v>
      </c>
      <c r="G3734" s="193">
        <f t="shared" si="286"/>
        <v>0</v>
      </c>
      <c r="H3734" s="193">
        <f>MAX(0,D3734-Assumptions!$C$3)*Assumptions!$C$2</f>
        <v>0</v>
      </c>
      <c r="I3734" s="193">
        <f>MAX(0,E3734-Assumptions!$C$3)*Assumptions!$C$2</f>
        <v>0</v>
      </c>
      <c r="J3734" s="193">
        <f>MAX(0,F3734-Assumptions!$C$3)*Assumptions!$C$2</f>
        <v>0</v>
      </c>
      <c r="K3734" s="193">
        <f>MAX(0,G3734-Assumptions!$C$3)*Assumptions!$C$2</f>
        <v>0</v>
      </c>
    </row>
    <row r="3735" spans="1:11">
      <c r="A3735" s="192">
        <f t="shared" si="288"/>
        <v>48004.458333324284</v>
      </c>
      <c r="B3735" s="218">
        <v>0</v>
      </c>
      <c r="C3735" s="219">
        <f t="shared" si="287"/>
        <v>0</v>
      </c>
      <c r="D3735" s="193">
        <f t="shared" si="285"/>
        <v>0</v>
      </c>
      <c r="E3735" s="193">
        <f t="shared" ref="E3735:G3766" si="289">$C3735*E$2</f>
        <v>0</v>
      </c>
      <c r="F3735" s="193">
        <f t="shared" si="289"/>
        <v>0</v>
      </c>
      <c r="G3735" s="193">
        <f t="shared" si="289"/>
        <v>0</v>
      </c>
      <c r="H3735" s="193">
        <f>MAX(0,D3735-Assumptions!$C$3)*Assumptions!$C$2</f>
        <v>0</v>
      </c>
      <c r="I3735" s="193">
        <f>MAX(0,E3735-Assumptions!$C$3)*Assumptions!$C$2</f>
        <v>0</v>
      </c>
      <c r="J3735" s="193">
        <f>MAX(0,F3735-Assumptions!$C$3)*Assumptions!$C$2</f>
        <v>0</v>
      </c>
      <c r="K3735" s="193">
        <f>MAX(0,G3735-Assumptions!$C$3)*Assumptions!$C$2</f>
        <v>0</v>
      </c>
    </row>
    <row r="3736" spans="1:11">
      <c r="A3736" s="192">
        <f t="shared" si="288"/>
        <v>48004.499999990949</v>
      </c>
      <c r="B3736" s="218">
        <v>0</v>
      </c>
      <c r="C3736" s="219">
        <f t="shared" si="287"/>
        <v>0</v>
      </c>
      <c r="D3736" s="193">
        <f t="shared" si="285"/>
        <v>0</v>
      </c>
      <c r="E3736" s="193">
        <f t="shared" si="289"/>
        <v>0</v>
      </c>
      <c r="F3736" s="193">
        <f t="shared" si="289"/>
        <v>0</v>
      </c>
      <c r="G3736" s="193">
        <f t="shared" si="289"/>
        <v>0</v>
      </c>
      <c r="H3736" s="193">
        <f>MAX(0,D3736-Assumptions!$C$3)*Assumptions!$C$2</f>
        <v>0</v>
      </c>
      <c r="I3736" s="193">
        <f>MAX(0,E3736-Assumptions!$C$3)*Assumptions!$C$2</f>
        <v>0</v>
      </c>
      <c r="J3736" s="193">
        <f>MAX(0,F3736-Assumptions!$C$3)*Assumptions!$C$2</f>
        <v>0</v>
      </c>
      <c r="K3736" s="193">
        <f>MAX(0,G3736-Assumptions!$C$3)*Assumptions!$C$2</f>
        <v>0</v>
      </c>
    </row>
    <row r="3737" spans="1:11">
      <c r="A3737" s="192">
        <f t="shared" si="288"/>
        <v>48004.541666657613</v>
      </c>
      <c r="B3737" s="218">
        <v>0</v>
      </c>
      <c r="C3737" s="219">
        <f t="shared" si="287"/>
        <v>0</v>
      </c>
      <c r="D3737" s="193">
        <f t="shared" si="285"/>
        <v>0</v>
      </c>
      <c r="E3737" s="193">
        <f t="shared" si="289"/>
        <v>0</v>
      </c>
      <c r="F3737" s="193">
        <f t="shared" si="289"/>
        <v>0</v>
      </c>
      <c r="G3737" s="193">
        <f t="shared" si="289"/>
        <v>0</v>
      </c>
      <c r="H3737" s="193">
        <f>MAX(0,D3737-Assumptions!$C$3)*Assumptions!$C$2</f>
        <v>0</v>
      </c>
      <c r="I3737" s="193">
        <f>MAX(0,E3737-Assumptions!$C$3)*Assumptions!$C$2</f>
        <v>0</v>
      </c>
      <c r="J3737" s="193">
        <f>MAX(0,F3737-Assumptions!$C$3)*Assumptions!$C$2</f>
        <v>0</v>
      </c>
      <c r="K3737" s="193">
        <f>MAX(0,G3737-Assumptions!$C$3)*Assumptions!$C$2</f>
        <v>0</v>
      </c>
    </row>
    <row r="3738" spans="1:11">
      <c r="A3738" s="192">
        <f t="shared" si="288"/>
        <v>48004.583333324277</v>
      </c>
      <c r="B3738" s="218">
        <v>0</v>
      </c>
      <c r="C3738" s="219">
        <f t="shared" si="287"/>
        <v>0</v>
      </c>
      <c r="D3738" s="193">
        <f t="shared" si="285"/>
        <v>0</v>
      </c>
      <c r="E3738" s="193">
        <f t="shared" si="289"/>
        <v>0</v>
      </c>
      <c r="F3738" s="193">
        <f t="shared" si="289"/>
        <v>0</v>
      </c>
      <c r="G3738" s="193">
        <f t="shared" si="289"/>
        <v>0</v>
      </c>
      <c r="H3738" s="193">
        <f>MAX(0,D3738-Assumptions!$C$3)*Assumptions!$C$2</f>
        <v>0</v>
      </c>
      <c r="I3738" s="193">
        <f>MAX(0,E3738-Assumptions!$C$3)*Assumptions!$C$2</f>
        <v>0</v>
      </c>
      <c r="J3738" s="193">
        <f>MAX(0,F3738-Assumptions!$C$3)*Assumptions!$C$2</f>
        <v>0</v>
      </c>
      <c r="K3738" s="193">
        <f>MAX(0,G3738-Assumptions!$C$3)*Assumptions!$C$2</f>
        <v>0</v>
      </c>
    </row>
    <row r="3739" spans="1:11">
      <c r="A3739" s="192">
        <f t="shared" si="288"/>
        <v>48004.624999990941</v>
      </c>
      <c r="B3739" s="218">
        <v>0</v>
      </c>
      <c r="C3739" s="219">
        <f t="shared" si="287"/>
        <v>0</v>
      </c>
      <c r="D3739" s="193">
        <f t="shared" si="285"/>
        <v>0</v>
      </c>
      <c r="E3739" s="193">
        <f t="shared" si="289"/>
        <v>0</v>
      </c>
      <c r="F3739" s="193">
        <f t="shared" si="289"/>
        <v>0</v>
      </c>
      <c r="G3739" s="193">
        <f t="shared" si="289"/>
        <v>0</v>
      </c>
      <c r="H3739" s="193">
        <f>MAX(0,D3739-Assumptions!$C$3)*Assumptions!$C$2</f>
        <v>0</v>
      </c>
      <c r="I3739" s="193">
        <f>MAX(0,E3739-Assumptions!$C$3)*Assumptions!$C$2</f>
        <v>0</v>
      </c>
      <c r="J3739" s="193">
        <f>MAX(0,F3739-Assumptions!$C$3)*Assumptions!$C$2</f>
        <v>0</v>
      </c>
      <c r="K3739" s="193">
        <f>MAX(0,G3739-Assumptions!$C$3)*Assumptions!$C$2</f>
        <v>0</v>
      </c>
    </row>
    <row r="3740" spans="1:11">
      <c r="A3740" s="192">
        <f t="shared" si="288"/>
        <v>48004.666666657606</v>
      </c>
      <c r="B3740" s="218">
        <v>0</v>
      </c>
      <c r="C3740" s="219">
        <f t="shared" si="287"/>
        <v>0</v>
      </c>
      <c r="D3740" s="193">
        <f t="shared" si="285"/>
        <v>0</v>
      </c>
      <c r="E3740" s="193">
        <f t="shared" si="289"/>
        <v>0</v>
      </c>
      <c r="F3740" s="193">
        <f t="shared" si="289"/>
        <v>0</v>
      </c>
      <c r="G3740" s="193">
        <f t="shared" si="289"/>
        <v>0</v>
      </c>
      <c r="H3740" s="193">
        <f>MAX(0,D3740-Assumptions!$C$3)*Assumptions!$C$2</f>
        <v>0</v>
      </c>
      <c r="I3740" s="193">
        <f>MAX(0,E3740-Assumptions!$C$3)*Assumptions!$C$2</f>
        <v>0</v>
      </c>
      <c r="J3740" s="193">
        <f>MAX(0,F3740-Assumptions!$C$3)*Assumptions!$C$2</f>
        <v>0</v>
      </c>
      <c r="K3740" s="193">
        <f>MAX(0,G3740-Assumptions!$C$3)*Assumptions!$C$2</f>
        <v>0</v>
      </c>
    </row>
    <row r="3741" spans="1:11">
      <c r="A3741" s="192">
        <f t="shared" si="288"/>
        <v>48004.70833332427</v>
      </c>
      <c r="B3741" s="218">
        <v>0</v>
      </c>
      <c r="C3741" s="219">
        <f t="shared" si="287"/>
        <v>0</v>
      </c>
      <c r="D3741" s="193">
        <f t="shared" si="285"/>
        <v>0</v>
      </c>
      <c r="E3741" s="193">
        <f t="shared" si="289"/>
        <v>0</v>
      </c>
      <c r="F3741" s="193">
        <f t="shared" si="289"/>
        <v>0</v>
      </c>
      <c r="G3741" s="193">
        <f t="shared" si="289"/>
        <v>0</v>
      </c>
      <c r="H3741" s="193">
        <f>MAX(0,D3741-Assumptions!$C$3)*Assumptions!$C$2</f>
        <v>0</v>
      </c>
      <c r="I3741" s="193">
        <f>MAX(0,E3741-Assumptions!$C$3)*Assumptions!$C$2</f>
        <v>0</v>
      </c>
      <c r="J3741" s="193">
        <f>MAX(0,F3741-Assumptions!$C$3)*Assumptions!$C$2</f>
        <v>0</v>
      </c>
      <c r="K3741" s="193">
        <f>MAX(0,G3741-Assumptions!$C$3)*Assumptions!$C$2</f>
        <v>0</v>
      </c>
    </row>
    <row r="3742" spans="1:11">
      <c r="A3742" s="192">
        <f t="shared" si="288"/>
        <v>48004.749999990934</v>
      </c>
      <c r="B3742" s="218">
        <v>0</v>
      </c>
      <c r="C3742" s="219">
        <f t="shared" si="287"/>
        <v>0</v>
      </c>
      <c r="D3742" s="193">
        <f t="shared" si="285"/>
        <v>0</v>
      </c>
      <c r="E3742" s="193">
        <f t="shared" si="289"/>
        <v>0</v>
      </c>
      <c r="F3742" s="193">
        <f t="shared" si="289"/>
        <v>0</v>
      </c>
      <c r="G3742" s="193">
        <f t="shared" si="289"/>
        <v>0</v>
      </c>
      <c r="H3742" s="193">
        <f>MAX(0,D3742-Assumptions!$C$3)*Assumptions!$C$2</f>
        <v>0</v>
      </c>
      <c r="I3742" s="193">
        <f>MAX(0,E3742-Assumptions!$C$3)*Assumptions!$C$2</f>
        <v>0</v>
      </c>
      <c r="J3742" s="193">
        <f>MAX(0,F3742-Assumptions!$C$3)*Assumptions!$C$2</f>
        <v>0</v>
      </c>
      <c r="K3742" s="193">
        <f>MAX(0,G3742-Assumptions!$C$3)*Assumptions!$C$2</f>
        <v>0</v>
      </c>
    </row>
    <row r="3743" spans="1:11">
      <c r="A3743" s="192">
        <f t="shared" si="288"/>
        <v>48004.791666657598</v>
      </c>
      <c r="B3743" s="218">
        <v>0</v>
      </c>
      <c r="C3743" s="219">
        <f t="shared" si="287"/>
        <v>0</v>
      </c>
      <c r="D3743" s="193">
        <f t="shared" si="285"/>
        <v>0</v>
      </c>
      <c r="E3743" s="193">
        <f t="shared" si="289"/>
        <v>0</v>
      </c>
      <c r="F3743" s="193">
        <f t="shared" si="289"/>
        <v>0</v>
      </c>
      <c r="G3743" s="193">
        <f t="shared" si="289"/>
        <v>0</v>
      </c>
      <c r="H3743" s="193">
        <f>MAX(0,D3743-Assumptions!$C$3)*Assumptions!$C$2</f>
        <v>0</v>
      </c>
      <c r="I3743" s="193">
        <f>MAX(0,E3743-Assumptions!$C$3)*Assumptions!$C$2</f>
        <v>0</v>
      </c>
      <c r="J3743" s="193">
        <f>MAX(0,F3743-Assumptions!$C$3)*Assumptions!$C$2</f>
        <v>0</v>
      </c>
      <c r="K3743" s="193">
        <f>MAX(0,G3743-Assumptions!$C$3)*Assumptions!$C$2</f>
        <v>0</v>
      </c>
    </row>
    <row r="3744" spans="1:11">
      <c r="A3744" s="192">
        <f t="shared" si="288"/>
        <v>48004.833333324263</v>
      </c>
      <c r="B3744" s="218">
        <v>0</v>
      </c>
      <c r="C3744" s="219">
        <f t="shared" si="287"/>
        <v>0</v>
      </c>
      <c r="D3744" s="193">
        <f t="shared" si="285"/>
        <v>0</v>
      </c>
      <c r="E3744" s="193">
        <f t="shared" si="289"/>
        <v>0</v>
      </c>
      <c r="F3744" s="193">
        <f t="shared" si="289"/>
        <v>0</v>
      </c>
      <c r="G3744" s="193">
        <f t="shared" si="289"/>
        <v>0</v>
      </c>
      <c r="H3744" s="193">
        <f>MAX(0,D3744-Assumptions!$C$3)*Assumptions!$C$2</f>
        <v>0</v>
      </c>
      <c r="I3744" s="193">
        <f>MAX(0,E3744-Assumptions!$C$3)*Assumptions!$C$2</f>
        <v>0</v>
      </c>
      <c r="J3744" s="193">
        <f>MAX(0,F3744-Assumptions!$C$3)*Assumptions!$C$2</f>
        <v>0</v>
      </c>
      <c r="K3744" s="193">
        <f>MAX(0,G3744-Assumptions!$C$3)*Assumptions!$C$2</f>
        <v>0</v>
      </c>
    </row>
    <row r="3745" spans="1:11">
      <c r="A3745" s="192">
        <f t="shared" si="288"/>
        <v>48004.874999990927</v>
      </c>
      <c r="B3745" s="218">
        <v>0</v>
      </c>
      <c r="C3745" s="219">
        <f t="shared" si="287"/>
        <v>0</v>
      </c>
      <c r="D3745" s="193">
        <f t="shared" si="285"/>
        <v>0</v>
      </c>
      <c r="E3745" s="193">
        <f t="shared" si="289"/>
        <v>0</v>
      </c>
      <c r="F3745" s="193">
        <f t="shared" si="289"/>
        <v>0</v>
      </c>
      <c r="G3745" s="193">
        <f t="shared" si="289"/>
        <v>0</v>
      </c>
      <c r="H3745" s="193">
        <f>MAX(0,D3745-Assumptions!$C$3)*Assumptions!$C$2</f>
        <v>0</v>
      </c>
      <c r="I3745" s="193">
        <f>MAX(0,E3745-Assumptions!$C$3)*Assumptions!$C$2</f>
        <v>0</v>
      </c>
      <c r="J3745" s="193">
        <f>MAX(0,F3745-Assumptions!$C$3)*Assumptions!$C$2</f>
        <v>0</v>
      </c>
      <c r="K3745" s="193">
        <f>MAX(0,G3745-Assumptions!$C$3)*Assumptions!$C$2</f>
        <v>0</v>
      </c>
    </row>
    <row r="3746" spans="1:11">
      <c r="A3746" s="192">
        <f t="shared" si="288"/>
        <v>48004.916666657591</v>
      </c>
      <c r="B3746" s="218">
        <v>0</v>
      </c>
      <c r="C3746" s="219">
        <f t="shared" si="287"/>
        <v>0</v>
      </c>
      <c r="D3746" s="193">
        <f t="shared" si="285"/>
        <v>0</v>
      </c>
      <c r="E3746" s="193">
        <f t="shared" si="289"/>
        <v>0</v>
      </c>
      <c r="F3746" s="193">
        <f t="shared" si="289"/>
        <v>0</v>
      </c>
      <c r="G3746" s="193">
        <f t="shared" si="289"/>
        <v>0</v>
      </c>
      <c r="H3746" s="193">
        <f>MAX(0,D3746-Assumptions!$C$3)*Assumptions!$C$2</f>
        <v>0</v>
      </c>
      <c r="I3746" s="193">
        <f>MAX(0,E3746-Assumptions!$C$3)*Assumptions!$C$2</f>
        <v>0</v>
      </c>
      <c r="J3746" s="193">
        <f>MAX(0,F3746-Assumptions!$C$3)*Assumptions!$C$2</f>
        <v>0</v>
      </c>
      <c r="K3746" s="193">
        <f>MAX(0,G3746-Assumptions!$C$3)*Assumptions!$C$2</f>
        <v>0</v>
      </c>
    </row>
    <row r="3747" spans="1:11">
      <c r="A3747" s="192">
        <f t="shared" si="288"/>
        <v>48004.958333324255</v>
      </c>
      <c r="B3747" s="218">
        <v>0</v>
      </c>
      <c r="C3747" s="219">
        <f t="shared" si="287"/>
        <v>0</v>
      </c>
      <c r="D3747" s="193">
        <f t="shared" si="285"/>
        <v>0</v>
      </c>
      <c r="E3747" s="193">
        <f t="shared" si="289"/>
        <v>0</v>
      </c>
      <c r="F3747" s="193">
        <f t="shared" si="289"/>
        <v>0</v>
      </c>
      <c r="G3747" s="193">
        <f t="shared" si="289"/>
        <v>0</v>
      </c>
      <c r="H3747" s="193">
        <f>MAX(0,D3747-Assumptions!$C$3)*Assumptions!$C$2</f>
        <v>0</v>
      </c>
      <c r="I3747" s="193">
        <f>MAX(0,E3747-Assumptions!$C$3)*Assumptions!$C$2</f>
        <v>0</v>
      </c>
      <c r="J3747" s="193">
        <f>MAX(0,F3747-Assumptions!$C$3)*Assumptions!$C$2</f>
        <v>0</v>
      </c>
      <c r="K3747" s="193">
        <f>MAX(0,G3747-Assumptions!$C$3)*Assumptions!$C$2</f>
        <v>0</v>
      </c>
    </row>
    <row r="3748" spans="1:11">
      <c r="A3748" s="192">
        <f t="shared" si="288"/>
        <v>48004.99999999092</v>
      </c>
      <c r="B3748" s="218">
        <v>0</v>
      </c>
      <c r="C3748" s="219">
        <f t="shared" si="287"/>
        <v>0</v>
      </c>
      <c r="D3748" s="193">
        <f t="shared" si="285"/>
        <v>0</v>
      </c>
      <c r="E3748" s="193">
        <f t="shared" si="289"/>
        <v>0</v>
      </c>
      <c r="F3748" s="193">
        <f t="shared" si="289"/>
        <v>0</v>
      </c>
      <c r="G3748" s="193">
        <f t="shared" si="289"/>
        <v>0</v>
      </c>
      <c r="H3748" s="193">
        <f>MAX(0,D3748-Assumptions!$C$3)*Assumptions!$C$2</f>
        <v>0</v>
      </c>
      <c r="I3748" s="193">
        <f>MAX(0,E3748-Assumptions!$C$3)*Assumptions!$C$2</f>
        <v>0</v>
      </c>
      <c r="J3748" s="193">
        <f>MAX(0,F3748-Assumptions!$C$3)*Assumptions!$C$2</f>
        <v>0</v>
      </c>
      <c r="K3748" s="193">
        <f>MAX(0,G3748-Assumptions!$C$3)*Assumptions!$C$2</f>
        <v>0</v>
      </c>
    </row>
    <row r="3749" spans="1:11">
      <c r="A3749" s="192">
        <f t="shared" si="288"/>
        <v>48005.041666657584</v>
      </c>
      <c r="B3749" s="218">
        <v>0</v>
      </c>
      <c r="C3749" s="219">
        <f t="shared" si="287"/>
        <v>0</v>
      </c>
      <c r="D3749" s="193">
        <f t="shared" si="285"/>
        <v>0</v>
      </c>
      <c r="E3749" s="193">
        <f t="shared" si="289"/>
        <v>0</v>
      </c>
      <c r="F3749" s="193">
        <f t="shared" si="289"/>
        <v>0</v>
      </c>
      <c r="G3749" s="193">
        <f t="shared" si="289"/>
        <v>0</v>
      </c>
      <c r="H3749" s="193">
        <f>MAX(0,D3749-Assumptions!$C$3)*Assumptions!$C$2</f>
        <v>0</v>
      </c>
      <c r="I3749" s="193">
        <f>MAX(0,E3749-Assumptions!$C$3)*Assumptions!$C$2</f>
        <v>0</v>
      </c>
      <c r="J3749" s="193">
        <f>MAX(0,F3749-Assumptions!$C$3)*Assumptions!$C$2</f>
        <v>0</v>
      </c>
      <c r="K3749" s="193">
        <f>MAX(0,G3749-Assumptions!$C$3)*Assumptions!$C$2</f>
        <v>0</v>
      </c>
    </row>
    <row r="3750" spans="1:11">
      <c r="A3750" s="192">
        <f t="shared" si="288"/>
        <v>48005.083333324248</v>
      </c>
      <c r="B3750" s="218">
        <v>0</v>
      </c>
      <c r="C3750" s="219">
        <f t="shared" si="287"/>
        <v>0</v>
      </c>
      <c r="D3750" s="193">
        <f t="shared" si="285"/>
        <v>0</v>
      </c>
      <c r="E3750" s="193">
        <f t="shared" si="289"/>
        <v>0</v>
      </c>
      <c r="F3750" s="193">
        <f t="shared" si="289"/>
        <v>0</v>
      </c>
      <c r="G3750" s="193">
        <f t="shared" si="289"/>
        <v>0</v>
      </c>
      <c r="H3750" s="193">
        <f>MAX(0,D3750-Assumptions!$C$3)*Assumptions!$C$2</f>
        <v>0</v>
      </c>
      <c r="I3750" s="193">
        <f>MAX(0,E3750-Assumptions!$C$3)*Assumptions!$C$2</f>
        <v>0</v>
      </c>
      <c r="J3750" s="193">
        <f>MAX(0,F3750-Assumptions!$C$3)*Assumptions!$C$2</f>
        <v>0</v>
      </c>
      <c r="K3750" s="193">
        <f>MAX(0,G3750-Assumptions!$C$3)*Assumptions!$C$2</f>
        <v>0</v>
      </c>
    </row>
    <row r="3751" spans="1:11">
      <c r="A3751" s="192">
        <f t="shared" si="288"/>
        <v>48005.124999990912</v>
      </c>
      <c r="B3751" s="218">
        <v>0</v>
      </c>
      <c r="C3751" s="219">
        <f t="shared" si="287"/>
        <v>0</v>
      </c>
      <c r="D3751" s="193">
        <f t="shared" si="285"/>
        <v>0</v>
      </c>
      <c r="E3751" s="193">
        <f t="shared" si="289"/>
        <v>0</v>
      </c>
      <c r="F3751" s="193">
        <f t="shared" si="289"/>
        <v>0</v>
      </c>
      <c r="G3751" s="193">
        <f t="shared" si="289"/>
        <v>0</v>
      </c>
      <c r="H3751" s="193">
        <f>MAX(0,D3751-Assumptions!$C$3)*Assumptions!$C$2</f>
        <v>0</v>
      </c>
      <c r="I3751" s="193">
        <f>MAX(0,E3751-Assumptions!$C$3)*Assumptions!$C$2</f>
        <v>0</v>
      </c>
      <c r="J3751" s="193">
        <f>MAX(0,F3751-Assumptions!$C$3)*Assumptions!$C$2</f>
        <v>0</v>
      </c>
      <c r="K3751" s="193">
        <f>MAX(0,G3751-Assumptions!$C$3)*Assumptions!$C$2</f>
        <v>0</v>
      </c>
    </row>
    <row r="3752" spans="1:11">
      <c r="A3752" s="192">
        <f t="shared" si="288"/>
        <v>48005.166666657577</v>
      </c>
      <c r="B3752" s="218">
        <v>0</v>
      </c>
      <c r="C3752" s="219">
        <f t="shared" si="287"/>
        <v>0</v>
      </c>
      <c r="D3752" s="193">
        <f t="shared" si="285"/>
        <v>0</v>
      </c>
      <c r="E3752" s="193">
        <f t="shared" si="289"/>
        <v>0</v>
      </c>
      <c r="F3752" s="193">
        <f t="shared" si="289"/>
        <v>0</v>
      </c>
      <c r="G3752" s="193">
        <f t="shared" si="289"/>
        <v>0</v>
      </c>
      <c r="H3752" s="193">
        <f>MAX(0,D3752-Assumptions!$C$3)*Assumptions!$C$2</f>
        <v>0</v>
      </c>
      <c r="I3752" s="193">
        <f>MAX(0,E3752-Assumptions!$C$3)*Assumptions!$C$2</f>
        <v>0</v>
      </c>
      <c r="J3752" s="193">
        <f>MAX(0,F3752-Assumptions!$C$3)*Assumptions!$C$2</f>
        <v>0</v>
      </c>
      <c r="K3752" s="193">
        <f>MAX(0,G3752-Assumptions!$C$3)*Assumptions!$C$2</f>
        <v>0</v>
      </c>
    </row>
    <row r="3753" spans="1:11">
      <c r="A3753" s="192">
        <f t="shared" si="288"/>
        <v>48005.208333324241</v>
      </c>
      <c r="B3753" s="218">
        <v>0</v>
      </c>
      <c r="C3753" s="219">
        <f t="shared" si="287"/>
        <v>0</v>
      </c>
      <c r="D3753" s="193">
        <f t="shared" si="285"/>
        <v>0</v>
      </c>
      <c r="E3753" s="193">
        <f t="shared" si="289"/>
        <v>0</v>
      </c>
      <c r="F3753" s="193">
        <f t="shared" si="289"/>
        <v>0</v>
      </c>
      <c r="G3753" s="193">
        <f t="shared" si="289"/>
        <v>0</v>
      </c>
      <c r="H3753" s="193">
        <f>MAX(0,D3753-Assumptions!$C$3)*Assumptions!$C$2</f>
        <v>0</v>
      </c>
      <c r="I3753" s="193">
        <f>MAX(0,E3753-Assumptions!$C$3)*Assumptions!$C$2</f>
        <v>0</v>
      </c>
      <c r="J3753" s="193">
        <f>MAX(0,F3753-Assumptions!$C$3)*Assumptions!$C$2</f>
        <v>0</v>
      </c>
      <c r="K3753" s="193">
        <f>MAX(0,G3753-Assumptions!$C$3)*Assumptions!$C$2</f>
        <v>0</v>
      </c>
    </row>
    <row r="3754" spans="1:11">
      <c r="A3754" s="192">
        <f t="shared" si="288"/>
        <v>48005.249999990905</v>
      </c>
      <c r="B3754" s="218">
        <v>0</v>
      </c>
      <c r="C3754" s="219">
        <f t="shared" si="287"/>
        <v>0</v>
      </c>
      <c r="D3754" s="193">
        <f t="shared" si="285"/>
        <v>0</v>
      </c>
      <c r="E3754" s="193">
        <f t="shared" si="289"/>
        <v>0</v>
      </c>
      <c r="F3754" s="193">
        <f t="shared" si="289"/>
        <v>0</v>
      </c>
      <c r="G3754" s="193">
        <f t="shared" si="289"/>
        <v>0</v>
      </c>
      <c r="H3754" s="193">
        <f>MAX(0,D3754-Assumptions!$C$3)*Assumptions!$C$2</f>
        <v>0</v>
      </c>
      <c r="I3754" s="193">
        <f>MAX(0,E3754-Assumptions!$C$3)*Assumptions!$C$2</f>
        <v>0</v>
      </c>
      <c r="J3754" s="193">
        <f>MAX(0,F3754-Assumptions!$C$3)*Assumptions!$C$2</f>
        <v>0</v>
      </c>
      <c r="K3754" s="193">
        <f>MAX(0,G3754-Assumptions!$C$3)*Assumptions!$C$2</f>
        <v>0</v>
      </c>
    </row>
    <row r="3755" spans="1:11">
      <c r="A3755" s="192">
        <f t="shared" si="288"/>
        <v>48005.291666657569</v>
      </c>
      <c r="B3755" s="218">
        <v>0</v>
      </c>
      <c r="C3755" s="219">
        <f t="shared" si="287"/>
        <v>0</v>
      </c>
      <c r="D3755" s="193">
        <f t="shared" si="285"/>
        <v>0</v>
      </c>
      <c r="E3755" s="193">
        <f t="shared" si="289"/>
        <v>0</v>
      </c>
      <c r="F3755" s="193">
        <f t="shared" si="289"/>
        <v>0</v>
      </c>
      <c r="G3755" s="193">
        <f t="shared" si="289"/>
        <v>0</v>
      </c>
      <c r="H3755" s="193">
        <f>MAX(0,D3755-Assumptions!$C$3)*Assumptions!$C$2</f>
        <v>0</v>
      </c>
      <c r="I3755" s="193">
        <f>MAX(0,E3755-Assumptions!$C$3)*Assumptions!$C$2</f>
        <v>0</v>
      </c>
      <c r="J3755" s="193">
        <f>MAX(0,F3755-Assumptions!$C$3)*Assumptions!$C$2</f>
        <v>0</v>
      </c>
      <c r="K3755" s="193">
        <f>MAX(0,G3755-Assumptions!$C$3)*Assumptions!$C$2</f>
        <v>0</v>
      </c>
    </row>
    <row r="3756" spans="1:11">
      <c r="A3756" s="192">
        <f t="shared" si="288"/>
        <v>48005.333333324234</v>
      </c>
      <c r="B3756" s="218">
        <v>0</v>
      </c>
      <c r="C3756" s="219">
        <f t="shared" si="287"/>
        <v>0</v>
      </c>
      <c r="D3756" s="193">
        <f t="shared" si="285"/>
        <v>0</v>
      </c>
      <c r="E3756" s="193">
        <f t="shared" si="289"/>
        <v>0</v>
      </c>
      <c r="F3756" s="193">
        <f t="shared" si="289"/>
        <v>0</v>
      </c>
      <c r="G3756" s="193">
        <f t="shared" si="289"/>
        <v>0</v>
      </c>
      <c r="H3756" s="193">
        <f>MAX(0,D3756-Assumptions!$C$3)*Assumptions!$C$2</f>
        <v>0</v>
      </c>
      <c r="I3756" s="193">
        <f>MAX(0,E3756-Assumptions!$C$3)*Assumptions!$C$2</f>
        <v>0</v>
      </c>
      <c r="J3756" s="193">
        <f>MAX(0,F3756-Assumptions!$C$3)*Assumptions!$C$2</f>
        <v>0</v>
      </c>
      <c r="K3756" s="193">
        <f>MAX(0,G3756-Assumptions!$C$3)*Assumptions!$C$2</f>
        <v>0</v>
      </c>
    </row>
    <row r="3757" spans="1:11">
      <c r="A3757" s="192">
        <f t="shared" si="288"/>
        <v>48005.374999990898</v>
      </c>
      <c r="B3757" s="218">
        <v>0</v>
      </c>
      <c r="C3757" s="219">
        <f t="shared" si="287"/>
        <v>0</v>
      </c>
      <c r="D3757" s="193">
        <f t="shared" si="285"/>
        <v>0</v>
      </c>
      <c r="E3757" s="193">
        <f t="shared" si="289"/>
        <v>0</v>
      </c>
      <c r="F3757" s="193">
        <f t="shared" si="289"/>
        <v>0</v>
      </c>
      <c r="G3757" s="193">
        <f t="shared" si="289"/>
        <v>0</v>
      </c>
      <c r="H3757" s="193">
        <f>MAX(0,D3757-Assumptions!$C$3)*Assumptions!$C$2</f>
        <v>0</v>
      </c>
      <c r="I3757" s="193">
        <f>MAX(0,E3757-Assumptions!$C$3)*Assumptions!$C$2</f>
        <v>0</v>
      </c>
      <c r="J3757" s="193">
        <f>MAX(0,F3757-Assumptions!$C$3)*Assumptions!$C$2</f>
        <v>0</v>
      </c>
      <c r="K3757" s="193">
        <f>MAX(0,G3757-Assumptions!$C$3)*Assumptions!$C$2</f>
        <v>0</v>
      </c>
    </row>
    <row r="3758" spans="1:11">
      <c r="A3758" s="192">
        <f t="shared" si="288"/>
        <v>48005.416666657562</v>
      </c>
      <c r="B3758" s="218">
        <v>0</v>
      </c>
      <c r="C3758" s="219">
        <f t="shared" si="287"/>
        <v>0</v>
      </c>
      <c r="D3758" s="193">
        <f t="shared" si="285"/>
        <v>0</v>
      </c>
      <c r="E3758" s="193">
        <f t="shared" si="289"/>
        <v>0</v>
      </c>
      <c r="F3758" s="193">
        <f t="shared" si="289"/>
        <v>0</v>
      </c>
      <c r="G3758" s="193">
        <f t="shared" si="289"/>
        <v>0</v>
      </c>
      <c r="H3758" s="193">
        <f>MAX(0,D3758-Assumptions!$C$3)*Assumptions!$C$2</f>
        <v>0</v>
      </c>
      <c r="I3758" s="193">
        <f>MAX(0,E3758-Assumptions!$C$3)*Assumptions!$C$2</f>
        <v>0</v>
      </c>
      <c r="J3758" s="193">
        <f>MAX(0,F3758-Assumptions!$C$3)*Assumptions!$C$2</f>
        <v>0</v>
      </c>
      <c r="K3758" s="193">
        <f>MAX(0,G3758-Assumptions!$C$3)*Assumptions!$C$2</f>
        <v>0</v>
      </c>
    </row>
    <row r="3759" spans="1:11">
      <c r="A3759" s="192">
        <f t="shared" si="288"/>
        <v>48005.458333324226</v>
      </c>
      <c r="B3759" s="218">
        <v>0</v>
      </c>
      <c r="C3759" s="219">
        <f t="shared" si="287"/>
        <v>0</v>
      </c>
      <c r="D3759" s="193">
        <f t="shared" si="285"/>
        <v>0</v>
      </c>
      <c r="E3759" s="193">
        <f t="shared" si="289"/>
        <v>0</v>
      </c>
      <c r="F3759" s="193">
        <f t="shared" si="289"/>
        <v>0</v>
      </c>
      <c r="G3759" s="193">
        <f t="shared" si="289"/>
        <v>0</v>
      </c>
      <c r="H3759" s="193">
        <f>MAX(0,D3759-Assumptions!$C$3)*Assumptions!$C$2</f>
        <v>0</v>
      </c>
      <c r="I3759" s="193">
        <f>MAX(0,E3759-Assumptions!$C$3)*Assumptions!$C$2</f>
        <v>0</v>
      </c>
      <c r="J3759" s="193">
        <f>MAX(0,F3759-Assumptions!$C$3)*Assumptions!$C$2</f>
        <v>0</v>
      </c>
      <c r="K3759" s="193">
        <f>MAX(0,G3759-Assumptions!$C$3)*Assumptions!$C$2</f>
        <v>0</v>
      </c>
    </row>
    <row r="3760" spans="1:11">
      <c r="A3760" s="192">
        <f t="shared" si="288"/>
        <v>48005.499999990891</v>
      </c>
      <c r="B3760" s="218">
        <v>0</v>
      </c>
      <c r="C3760" s="219">
        <f t="shared" si="287"/>
        <v>0</v>
      </c>
      <c r="D3760" s="193">
        <f t="shared" si="285"/>
        <v>0</v>
      </c>
      <c r="E3760" s="193">
        <f t="shared" si="289"/>
        <v>0</v>
      </c>
      <c r="F3760" s="193">
        <f t="shared" si="289"/>
        <v>0</v>
      </c>
      <c r="G3760" s="193">
        <f t="shared" si="289"/>
        <v>0</v>
      </c>
      <c r="H3760" s="193">
        <f>MAX(0,D3760-Assumptions!$C$3)*Assumptions!$C$2</f>
        <v>0</v>
      </c>
      <c r="I3760" s="193">
        <f>MAX(0,E3760-Assumptions!$C$3)*Assumptions!$C$2</f>
        <v>0</v>
      </c>
      <c r="J3760" s="193">
        <f>MAX(0,F3760-Assumptions!$C$3)*Assumptions!$C$2</f>
        <v>0</v>
      </c>
      <c r="K3760" s="193">
        <f>MAX(0,G3760-Assumptions!$C$3)*Assumptions!$C$2</f>
        <v>0</v>
      </c>
    </row>
    <row r="3761" spans="1:11">
      <c r="A3761" s="192">
        <f t="shared" si="288"/>
        <v>48005.541666657555</v>
      </c>
      <c r="B3761" s="218">
        <v>0</v>
      </c>
      <c r="C3761" s="219">
        <f t="shared" si="287"/>
        <v>0</v>
      </c>
      <c r="D3761" s="193">
        <f t="shared" si="285"/>
        <v>0</v>
      </c>
      <c r="E3761" s="193">
        <f t="shared" si="289"/>
        <v>0</v>
      </c>
      <c r="F3761" s="193">
        <f t="shared" si="289"/>
        <v>0</v>
      </c>
      <c r="G3761" s="193">
        <f t="shared" si="289"/>
        <v>0</v>
      </c>
      <c r="H3761" s="193">
        <f>MAX(0,D3761-Assumptions!$C$3)*Assumptions!$C$2</f>
        <v>0</v>
      </c>
      <c r="I3761" s="193">
        <f>MAX(0,E3761-Assumptions!$C$3)*Assumptions!$C$2</f>
        <v>0</v>
      </c>
      <c r="J3761" s="193">
        <f>MAX(0,F3761-Assumptions!$C$3)*Assumptions!$C$2</f>
        <v>0</v>
      </c>
      <c r="K3761" s="193">
        <f>MAX(0,G3761-Assumptions!$C$3)*Assumptions!$C$2</f>
        <v>0</v>
      </c>
    </row>
    <row r="3762" spans="1:11">
      <c r="A3762" s="192">
        <f t="shared" si="288"/>
        <v>48005.583333324219</v>
      </c>
      <c r="B3762" s="218">
        <v>0</v>
      </c>
      <c r="C3762" s="219">
        <f t="shared" si="287"/>
        <v>0</v>
      </c>
      <c r="D3762" s="193">
        <f t="shared" si="285"/>
        <v>0</v>
      </c>
      <c r="E3762" s="193">
        <f t="shared" si="289"/>
        <v>0</v>
      </c>
      <c r="F3762" s="193">
        <f t="shared" si="289"/>
        <v>0</v>
      </c>
      <c r="G3762" s="193">
        <f t="shared" si="289"/>
        <v>0</v>
      </c>
      <c r="H3762" s="193">
        <f>MAX(0,D3762-Assumptions!$C$3)*Assumptions!$C$2</f>
        <v>0</v>
      </c>
      <c r="I3762" s="193">
        <f>MAX(0,E3762-Assumptions!$C$3)*Assumptions!$C$2</f>
        <v>0</v>
      </c>
      <c r="J3762" s="193">
        <f>MAX(0,F3762-Assumptions!$C$3)*Assumptions!$C$2</f>
        <v>0</v>
      </c>
      <c r="K3762" s="193">
        <f>MAX(0,G3762-Assumptions!$C$3)*Assumptions!$C$2</f>
        <v>0</v>
      </c>
    </row>
    <row r="3763" spans="1:11">
      <c r="A3763" s="192">
        <f t="shared" si="288"/>
        <v>48005.624999990883</v>
      </c>
      <c r="B3763" s="218">
        <v>0</v>
      </c>
      <c r="C3763" s="219">
        <f t="shared" si="287"/>
        <v>0</v>
      </c>
      <c r="D3763" s="193">
        <f t="shared" si="285"/>
        <v>0</v>
      </c>
      <c r="E3763" s="193">
        <f t="shared" si="289"/>
        <v>0</v>
      </c>
      <c r="F3763" s="193">
        <f t="shared" si="289"/>
        <v>0</v>
      </c>
      <c r="G3763" s="193">
        <f t="shared" si="289"/>
        <v>0</v>
      </c>
      <c r="H3763" s="193">
        <f>MAX(0,D3763-Assumptions!$C$3)*Assumptions!$C$2</f>
        <v>0</v>
      </c>
      <c r="I3763" s="193">
        <f>MAX(0,E3763-Assumptions!$C$3)*Assumptions!$C$2</f>
        <v>0</v>
      </c>
      <c r="J3763" s="193">
        <f>MAX(0,F3763-Assumptions!$C$3)*Assumptions!$C$2</f>
        <v>0</v>
      </c>
      <c r="K3763" s="193">
        <f>MAX(0,G3763-Assumptions!$C$3)*Assumptions!$C$2</f>
        <v>0</v>
      </c>
    </row>
    <row r="3764" spans="1:11">
      <c r="A3764" s="192">
        <f t="shared" si="288"/>
        <v>48005.666666657547</v>
      </c>
      <c r="B3764" s="218">
        <v>0</v>
      </c>
      <c r="C3764" s="219">
        <f t="shared" si="287"/>
        <v>0</v>
      </c>
      <c r="D3764" s="193">
        <f t="shared" si="285"/>
        <v>0</v>
      </c>
      <c r="E3764" s="193">
        <f t="shared" si="289"/>
        <v>0</v>
      </c>
      <c r="F3764" s="193">
        <f t="shared" si="289"/>
        <v>0</v>
      </c>
      <c r="G3764" s="193">
        <f t="shared" si="289"/>
        <v>0</v>
      </c>
      <c r="H3764" s="193">
        <f>MAX(0,D3764-Assumptions!$C$3)*Assumptions!$C$2</f>
        <v>0</v>
      </c>
      <c r="I3764" s="193">
        <f>MAX(0,E3764-Assumptions!$C$3)*Assumptions!$C$2</f>
        <v>0</v>
      </c>
      <c r="J3764" s="193">
        <f>MAX(0,F3764-Assumptions!$C$3)*Assumptions!$C$2</f>
        <v>0</v>
      </c>
      <c r="K3764" s="193">
        <f>MAX(0,G3764-Assumptions!$C$3)*Assumptions!$C$2</f>
        <v>0</v>
      </c>
    </row>
    <row r="3765" spans="1:11">
      <c r="A3765" s="192">
        <f t="shared" si="288"/>
        <v>48005.708333324212</v>
      </c>
      <c r="B3765" s="218">
        <v>0</v>
      </c>
      <c r="C3765" s="219">
        <f t="shared" si="287"/>
        <v>0</v>
      </c>
      <c r="D3765" s="193">
        <f t="shared" si="285"/>
        <v>0</v>
      </c>
      <c r="E3765" s="193">
        <f t="shared" si="289"/>
        <v>0</v>
      </c>
      <c r="F3765" s="193">
        <f t="shared" si="289"/>
        <v>0</v>
      </c>
      <c r="G3765" s="193">
        <f t="shared" si="289"/>
        <v>0</v>
      </c>
      <c r="H3765" s="193">
        <f>MAX(0,D3765-Assumptions!$C$3)*Assumptions!$C$2</f>
        <v>0</v>
      </c>
      <c r="I3765" s="193">
        <f>MAX(0,E3765-Assumptions!$C$3)*Assumptions!$C$2</f>
        <v>0</v>
      </c>
      <c r="J3765" s="193">
        <f>MAX(0,F3765-Assumptions!$C$3)*Assumptions!$C$2</f>
        <v>0</v>
      </c>
      <c r="K3765" s="193">
        <f>MAX(0,G3765-Assumptions!$C$3)*Assumptions!$C$2</f>
        <v>0</v>
      </c>
    </row>
    <row r="3766" spans="1:11">
      <c r="A3766" s="192">
        <f t="shared" si="288"/>
        <v>48005.749999990876</v>
      </c>
      <c r="B3766" s="218">
        <v>0</v>
      </c>
      <c r="C3766" s="219">
        <f t="shared" si="287"/>
        <v>0</v>
      </c>
      <c r="D3766" s="193">
        <f t="shared" si="285"/>
        <v>0</v>
      </c>
      <c r="E3766" s="193">
        <f t="shared" si="289"/>
        <v>0</v>
      </c>
      <c r="F3766" s="193">
        <f t="shared" si="289"/>
        <v>0</v>
      </c>
      <c r="G3766" s="193">
        <f t="shared" si="289"/>
        <v>0</v>
      </c>
      <c r="H3766" s="193">
        <f>MAX(0,D3766-Assumptions!$C$3)*Assumptions!$C$2</f>
        <v>0</v>
      </c>
      <c r="I3766" s="193">
        <f>MAX(0,E3766-Assumptions!$C$3)*Assumptions!$C$2</f>
        <v>0</v>
      </c>
      <c r="J3766" s="193">
        <f>MAX(0,F3766-Assumptions!$C$3)*Assumptions!$C$2</f>
        <v>0</v>
      </c>
      <c r="K3766" s="193">
        <f>MAX(0,G3766-Assumptions!$C$3)*Assumptions!$C$2</f>
        <v>0</v>
      </c>
    </row>
    <row r="3767" spans="1:11">
      <c r="A3767" s="192">
        <f t="shared" si="288"/>
        <v>48005.79166665754</v>
      </c>
      <c r="B3767" s="218">
        <v>0</v>
      </c>
      <c r="C3767" s="219">
        <f t="shared" si="287"/>
        <v>0</v>
      </c>
      <c r="D3767" s="193">
        <f t="shared" ref="D3767:D3830" si="290">$C3767*D$2</f>
        <v>0</v>
      </c>
      <c r="E3767" s="193">
        <f t="shared" ref="E3767:G3798" si="291">$C3767*E$2</f>
        <v>0</v>
      </c>
      <c r="F3767" s="193">
        <f t="shared" si="291"/>
        <v>0</v>
      </c>
      <c r="G3767" s="193">
        <f t="shared" si="291"/>
        <v>0</v>
      </c>
      <c r="H3767" s="193">
        <f>MAX(0,D3767-Assumptions!$C$3)*Assumptions!$C$2</f>
        <v>0</v>
      </c>
      <c r="I3767" s="193">
        <f>MAX(0,E3767-Assumptions!$C$3)*Assumptions!$C$2</f>
        <v>0</v>
      </c>
      <c r="J3767" s="193">
        <f>MAX(0,F3767-Assumptions!$C$3)*Assumptions!$C$2</f>
        <v>0</v>
      </c>
      <c r="K3767" s="193">
        <f>MAX(0,G3767-Assumptions!$C$3)*Assumptions!$C$2</f>
        <v>0</v>
      </c>
    </row>
    <row r="3768" spans="1:11">
      <c r="A3768" s="192">
        <f t="shared" si="288"/>
        <v>48005.833333324204</v>
      </c>
      <c r="B3768" s="218">
        <v>0</v>
      </c>
      <c r="C3768" s="219">
        <f t="shared" si="287"/>
        <v>0</v>
      </c>
      <c r="D3768" s="193">
        <f t="shared" si="290"/>
        <v>0</v>
      </c>
      <c r="E3768" s="193">
        <f t="shared" si="291"/>
        <v>0</v>
      </c>
      <c r="F3768" s="193">
        <f t="shared" si="291"/>
        <v>0</v>
      </c>
      <c r="G3768" s="193">
        <f t="shared" si="291"/>
        <v>0</v>
      </c>
      <c r="H3768" s="193">
        <f>MAX(0,D3768-Assumptions!$C$3)*Assumptions!$C$2</f>
        <v>0</v>
      </c>
      <c r="I3768" s="193">
        <f>MAX(0,E3768-Assumptions!$C$3)*Assumptions!$C$2</f>
        <v>0</v>
      </c>
      <c r="J3768" s="193">
        <f>MAX(0,F3768-Assumptions!$C$3)*Assumptions!$C$2</f>
        <v>0</v>
      </c>
      <c r="K3768" s="193">
        <f>MAX(0,G3768-Assumptions!$C$3)*Assumptions!$C$2</f>
        <v>0</v>
      </c>
    </row>
    <row r="3769" spans="1:11">
      <c r="A3769" s="192">
        <f t="shared" si="288"/>
        <v>48005.874999990869</v>
      </c>
      <c r="B3769" s="218">
        <v>0</v>
      </c>
      <c r="C3769" s="219">
        <f t="shared" si="287"/>
        <v>0</v>
      </c>
      <c r="D3769" s="193">
        <f t="shared" si="290"/>
        <v>0</v>
      </c>
      <c r="E3769" s="193">
        <f t="shared" si="291"/>
        <v>0</v>
      </c>
      <c r="F3769" s="193">
        <f t="shared" si="291"/>
        <v>0</v>
      </c>
      <c r="G3769" s="193">
        <f t="shared" si="291"/>
        <v>0</v>
      </c>
      <c r="H3769" s="193">
        <f>MAX(0,D3769-Assumptions!$C$3)*Assumptions!$C$2</f>
        <v>0</v>
      </c>
      <c r="I3769" s="193">
        <f>MAX(0,E3769-Assumptions!$C$3)*Assumptions!$C$2</f>
        <v>0</v>
      </c>
      <c r="J3769" s="193">
        <f>MAX(0,F3769-Assumptions!$C$3)*Assumptions!$C$2</f>
        <v>0</v>
      </c>
      <c r="K3769" s="193">
        <f>MAX(0,G3769-Assumptions!$C$3)*Assumptions!$C$2</f>
        <v>0</v>
      </c>
    </row>
    <row r="3770" spans="1:11">
      <c r="A3770" s="192">
        <f t="shared" si="288"/>
        <v>48005.916666657533</v>
      </c>
      <c r="B3770" s="218">
        <v>0</v>
      </c>
      <c r="C3770" s="219">
        <f t="shared" si="287"/>
        <v>0</v>
      </c>
      <c r="D3770" s="193">
        <f t="shared" si="290"/>
        <v>0</v>
      </c>
      <c r="E3770" s="193">
        <f t="shared" si="291"/>
        <v>0</v>
      </c>
      <c r="F3770" s="193">
        <f t="shared" si="291"/>
        <v>0</v>
      </c>
      <c r="G3770" s="193">
        <f t="shared" si="291"/>
        <v>0</v>
      </c>
      <c r="H3770" s="193">
        <f>MAX(0,D3770-Assumptions!$C$3)*Assumptions!$C$2</f>
        <v>0</v>
      </c>
      <c r="I3770" s="193">
        <f>MAX(0,E3770-Assumptions!$C$3)*Assumptions!$C$2</f>
        <v>0</v>
      </c>
      <c r="J3770" s="193">
        <f>MAX(0,F3770-Assumptions!$C$3)*Assumptions!$C$2</f>
        <v>0</v>
      </c>
      <c r="K3770" s="193">
        <f>MAX(0,G3770-Assumptions!$C$3)*Assumptions!$C$2</f>
        <v>0</v>
      </c>
    </row>
    <row r="3771" spans="1:11">
      <c r="A3771" s="192">
        <f t="shared" si="288"/>
        <v>48005.958333324197</v>
      </c>
      <c r="B3771" s="218">
        <v>0</v>
      </c>
      <c r="C3771" s="219">
        <f t="shared" si="287"/>
        <v>0</v>
      </c>
      <c r="D3771" s="193">
        <f t="shared" si="290"/>
        <v>0</v>
      </c>
      <c r="E3771" s="193">
        <f t="shared" si="291"/>
        <v>0</v>
      </c>
      <c r="F3771" s="193">
        <f t="shared" si="291"/>
        <v>0</v>
      </c>
      <c r="G3771" s="193">
        <f t="shared" si="291"/>
        <v>0</v>
      </c>
      <c r="H3771" s="193">
        <f>MAX(0,D3771-Assumptions!$C$3)*Assumptions!$C$2</f>
        <v>0</v>
      </c>
      <c r="I3771" s="193">
        <f>MAX(0,E3771-Assumptions!$C$3)*Assumptions!$C$2</f>
        <v>0</v>
      </c>
      <c r="J3771" s="193">
        <f>MAX(0,F3771-Assumptions!$C$3)*Assumptions!$C$2</f>
        <v>0</v>
      </c>
      <c r="K3771" s="193">
        <f>MAX(0,G3771-Assumptions!$C$3)*Assumptions!$C$2</f>
        <v>0</v>
      </c>
    </row>
    <row r="3772" spans="1:11">
      <c r="A3772" s="192">
        <f t="shared" si="288"/>
        <v>48005.999999990861</v>
      </c>
      <c r="B3772" s="218">
        <v>0</v>
      </c>
      <c r="C3772" s="219">
        <f t="shared" si="287"/>
        <v>0</v>
      </c>
      <c r="D3772" s="193">
        <f t="shared" si="290"/>
        <v>0</v>
      </c>
      <c r="E3772" s="193">
        <f t="shared" si="291"/>
        <v>0</v>
      </c>
      <c r="F3772" s="193">
        <f t="shared" si="291"/>
        <v>0</v>
      </c>
      <c r="G3772" s="193">
        <f t="shared" si="291"/>
        <v>0</v>
      </c>
      <c r="H3772" s="193">
        <f>MAX(0,D3772-Assumptions!$C$3)*Assumptions!$C$2</f>
        <v>0</v>
      </c>
      <c r="I3772" s="193">
        <f>MAX(0,E3772-Assumptions!$C$3)*Assumptions!$C$2</f>
        <v>0</v>
      </c>
      <c r="J3772" s="193">
        <f>MAX(0,F3772-Assumptions!$C$3)*Assumptions!$C$2</f>
        <v>0</v>
      </c>
      <c r="K3772" s="193">
        <f>MAX(0,G3772-Assumptions!$C$3)*Assumptions!$C$2</f>
        <v>0</v>
      </c>
    </row>
    <row r="3773" spans="1:11">
      <c r="A3773" s="192">
        <f t="shared" si="288"/>
        <v>48006.041666657526</v>
      </c>
      <c r="B3773" s="218">
        <v>0</v>
      </c>
      <c r="C3773" s="219">
        <f t="shared" si="287"/>
        <v>0</v>
      </c>
      <c r="D3773" s="193">
        <f t="shared" si="290"/>
        <v>0</v>
      </c>
      <c r="E3773" s="193">
        <f t="shared" si="291"/>
        <v>0</v>
      </c>
      <c r="F3773" s="193">
        <f t="shared" si="291"/>
        <v>0</v>
      </c>
      <c r="G3773" s="193">
        <f t="shared" si="291"/>
        <v>0</v>
      </c>
      <c r="H3773" s="193">
        <f>MAX(0,D3773-Assumptions!$C$3)*Assumptions!$C$2</f>
        <v>0</v>
      </c>
      <c r="I3773" s="193">
        <f>MAX(0,E3773-Assumptions!$C$3)*Assumptions!$C$2</f>
        <v>0</v>
      </c>
      <c r="J3773" s="193">
        <f>MAX(0,F3773-Assumptions!$C$3)*Assumptions!$C$2</f>
        <v>0</v>
      </c>
      <c r="K3773" s="193">
        <f>MAX(0,G3773-Assumptions!$C$3)*Assumptions!$C$2</f>
        <v>0</v>
      </c>
    </row>
    <row r="3774" spans="1:11">
      <c r="A3774" s="192">
        <f t="shared" si="288"/>
        <v>48006.08333332419</v>
      </c>
      <c r="B3774" s="218">
        <v>0</v>
      </c>
      <c r="C3774" s="219">
        <f t="shared" si="287"/>
        <v>0</v>
      </c>
      <c r="D3774" s="193">
        <f t="shared" si="290"/>
        <v>0</v>
      </c>
      <c r="E3774" s="193">
        <f t="shared" si="291"/>
        <v>0</v>
      </c>
      <c r="F3774" s="193">
        <f t="shared" si="291"/>
        <v>0</v>
      </c>
      <c r="G3774" s="193">
        <f t="shared" si="291"/>
        <v>0</v>
      </c>
      <c r="H3774" s="193">
        <f>MAX(0,D3774-Assumptions!$C$3)*Assumptions!$C$2</f>
        <v>0</v>
      </c>
      <c r="I3774" s="193">
        <f>MAX(0,E3774-Assumptions!$C$3)*Assumptions!$C$2</f>
        <v>0</v>
      </c>
      <c r="J3774" s="193">
        <f>MAX(0,F3774-Assumptions!$C$3)*Assumptions!$C$2</f>
        <v>0</v>
      </c>
      <c r="K3774" s="193">
        <f>MAX(0,G3774-Assumptions!$C$3)*Assumptions!$C$2</f>
        <v>0</v>
      </c>
    </row>
    <row r="3775" spans="1:11">
      <c r="A3775" s="192">
        <f t="shared" si="288"/>
        <v>48006.124999990854</v>
      </c>
      <c r="B3775" s="218">
        <v>0</v>
      </c>
      <c r="C3775" s="219">
        <f t="shared" si="287"/>
        <v>0</v>
      </c>
      <c r="D3775" s="193">
        <f t="shared" si="290"/>
        <v>0</v>
      </c>
      <c r="E3775" s="193">
        <f t="shared" si="291"/>
        <v>0</v>
      </c>
      <c r="F3775" s="193">
        <f t="shared" si="291"/>
        <v>0</v>
      </c>
      <c r="G3775" s="193">
        <f t="shared" si="291"/>
        <v>0</v>
      </c>
      <c r="H3775" s="193">
        <f>MAX(0,D3775-Assumptions!$C$3)*Assumptions!$C$2</f>
        <v>0</v>
      </c>
      <c r="I3775" s="193">
        <f>MAX(0,E3775-Assumptions!$C$3)*Assumptions!$C$2</f>
        <v>0</v>
      </c>
      <c r="J3775" s="193">
        <f>MAX(0,F3775-Assumptions!$C$3)*Assumptions!$C$2</f>
        <v>0</v>
      </c>
      <c r="K3775" s="193">
        <f>MAX(0,G3775-Assumptions!$C$3)*Assumptions!$C$2</f>
        <v>0</v>
      </c>
    </row>
    <row r="3776" spans="1:11">
      <c r="A3776" s="192">
        <f t="shared" si="288"/>
        <v>48006.166666657518</v>
      </c>
      <c r="B3776" s="218">
        <v>0</v>
      </c>
      <c r="C3776" s="219">
        <f t="shared" si="287"/>
        <v>0</v>
      </c>
      <c r="D3776" s="193">
        <f t="shared" si="290"/>
        <v>0</v>
      </c>
      <c r="E3776" s="193">
        <f t="shared" si="291"/>
        <v>0</v>
      </c>
      <c r="F3776" s="193">
        <f t="shared" si="291"/>
        <v>0</v>
      </c>
      <c r="G3776" s="193">
        <f t="shared" si="291"/>
        <v>0</v>
      </c>
      <c r="H3776" s="193">
        <f>MAX(0,D3776-Assumptions!$C$3)*Assumptions!$C$2</f>
        <v>0</v>
      </c>
      <c r="I3776" s="193">
        <f>MAX(0,E3776-Assumptions!$C$3)*Assumptions!$C$2</f>
        <v>0</v>
      </c>
      <c r="J3776" s="193">
        <f>MAX(0,F3776-Assumptions!$C$3)*Assumptions!$C$2</f>
        <v>0</v>
      </c>
      <c r="K3776" s="193">
        <f>MAX(0,G3776-Assumptions!$C$3)*Assumptions!$C$2</f>
        <v>0</v>
      </c>
    </row>
    <row r="3777" spans="1:11">
      <c r="A3777" s="192">
        <f t="shared" si="288"/>
        <v>48006.208333324183</v>
      </c>
      <c r="B3777" s="218">
        <v>0</v>
      </c>
      <c r="C3777" s="219">
        <f t="shared" si="287"/>
        <v>0</v>
      </c>
      <c r="D3777" s="193">
        <f t="shared" si="290"/>
        <v>0</v>
      </c>
      <c r="E3777" s="193">
        <f t="shared" si="291"/>
        <v>0</v>
      </c>
      <c r="F3777" s="193">
        <f t="shared" si="291"/>
        <v>0</v>
      </c>
      <c r="G3777" s="193">
        <f t="shared" si="291"/>
        <v>0</v>
      </c>
      <c r="H3777" s="193">
        <f>MAX(0,D3777-Assumptions!$C$3)*Assumptions!$C$2</f>
        <v>0</v>
      </c>
      <c r="I3777" s="193">
        <f>MAX(0,E3777-Assumptions!$C$3)*Assumptions!$C$2</f>
        <v>0</v>
      </c>
      <c r="J3777" s="193">
        <f>MAX(0,F3777-Assumptions!$C$3)*Assumptions!$C$2</f>
        <v>0</v>
      </c>
      <c r="K3777" s="193">
        <f>MAX(0,G3777-Assumptions!$C$3)*Assumptions!$C$2</f>
        <v>0</v>
      </c>
    </row>
    <row r="3778" spans="1:11">
      <c r="A3778" s="192">
        <f t="shared" si="288"/>
        <v>48006.249999990847</v>
      </c>
      <c r="B3778" s="218">
        <v>0</v>
      </c>
      <c r="C3778" s="219">
        <f t="shared" si="287"/>
        <v>0</v>
      </c>
      <c r="D3778" s="193">
        <f t="shared" si="290"/>
        <v>0</v>
      </c>
      <c r="E3778" s="193">
        <f t="shared" si="291"/>
        <v>0</v>
      </c>
      <c r="F3778" s="193">
        <f t="shared" si="291"/>
        <v>0</v>
      </c>
      <c r="G3778" s="193">
        <f t="shared" si="291"/>
        <v>0</v>
      </c>
      <c r="H3778" s="193">
        <f>MAX(0,D3778-Assumptions!$C$3)*Assumptions!$C$2</f>
        <v>0</v>
      </c>
      <c r="I3778" s="193">
        <f>MAX(0,E3778-Assumptions!$C$3)*Assumptions!$C$2</f>
        <v>0</v>
      </c>
      <c r="J3778" s="193">
        <f>MAX(0,F3778-Assumptions!$C$3)*Assumptions!$C$2</f>
        <v>0</v>
      </c>
      <c r="K3778" s="193">
        <f>MAX(0,G3778-Assumptions!$C$3)*Assumptions!$C$2</f>
        <v>0</v>
      </c>
    </row>
    <row r="3779" spans="1:11">
      <c r="A3779" s="192">
        <f t="shared" si="288"/>
        <v>48006.291666657511</v>
      </c>
      <c r="B3779" s="218">
        <v>0</v>
      </c>
      <c r="C3779" s="219">
        <f t="shared" si="287"/>
        <v>0</v>
      </c>
      <c r="D3779" s="193">
        <f t="shared" si="290"/>
        <v>0</v>
      </c>
      <c r="E3779" s="193">
        <f t="shared" si="291"/>
        <v>0</v>
      </c>
      <c r="F3779" s="193">
        <f t="shared" si="291"/>
        <v>0</v>
      </c>
      <c r="G3779" s="193">
        <f t="shared" si="291"/>
        <v>0</v>
      </c>
      <c r="H3779" s="193">
        <f>MAX(0,D3779-Assumptions!$C$3)*Assumptions!$C$2</f>
        <v>0</v>
      </c>
      <c r="I3779" s="193">
        <f>MAX(0,E3779-Assumptions!$C$3)*Assumptions!$C$2</f>
        <v>0</v>
      </c>
      <c r="J3779" s="193">
        <f>MAX(0,F3779-Assumptions!$C$3)*Assumptions!$C$2</f>
        <v>0</v>
      </c>
      <c r="K3779" s="193">
        <f>MAX(0,G3779-Assumptions!$C$3)*Assumptions!$C$2</f>
        <v>0</v>
      </c>
    </row>
    <row r="3780" spans="1:11">
      <c r="A3780" s="192">
        <f t="shared" si="288"/>
        <v>48006.333333324175</v>
      </c>
      <c r="B3780" s="218">
        <v>0</v>
      </c>
      <c r="C3780" s="219">
        <f t="shared" si="287"/>
        <v>0</v>
      </c>
      <c r="D3780" s="193">
        <f t="shared" si="290"/>
        <v>0</v>
      </c>
      <c r="E3780" s="193">
        <f t="shared" si="291"/>
        <v>0</v>
      </c>
      <c r="F3780" s="193">
        <f t="shared" si="291"/>
        <v>0</v>
      </c>
      <c r="G3780" s="193">
        <f t="shared" si="291"/>
        <v>0</v>
      </c>
      <c r="H3780" s="193">
        <f>MAX(0,D3780-Assumptions!$C$3)*Assumptions!$C$2</f>
        <v>0</v>
      </c>
      <c r="I3780" s="193">
        <f>MAX(0,E3780-Assumptions!$C$3)*Assumptions!$C$2</f>
        <v>0</v>
      </c>
      <c r="J3780" s="193">
        <f>MAX(0,F3780-Assumptions!$C$3)*Assumptions!$C$2</f>
        <v>0</v>
      </c>
      <c r="K3780" s="193">
        <f>MAX(0,G3780-Assumptions!$C$3)*Assumptions!$C$2</f>
        <v>0</v>
      </c>
    </row>
    <row r="3781" spans="1:11">
      <c r="A3781" s="192">
        <f t="shared" si="288"/>
        <v>48006.37499999084</v>
      </c>
      <c r="B3781" s="218">
        <v>0</v>
      </c>
      <c r="C3781" s="219">
        <f t="shared" ref="C3781:C3844" si="292">B3781/$B$2</f>
        <v>0</v>
      </c>
      <c r="D3781" s="193">
        <f t="shared" si="290"/>
        <v>0</v>
      </c>
      <c r="E3781" s="193">
        <f t="shared" si="291"/>
        <v>0</v>
      </c>
      <c r="F3781" s="193">
        <f t="shared" si="291"/>
        <v>0</v>
      </c>
      <c r="G3781" s="193">
        <f t="shared" si="291"/>
        <v>0</v>
      </c>
      <c r="H3781" s="193">
        <f>MAX(0,D3781-Assumptions!$C$3)*Assumptions!$C$2</f>
        <v>0</v>
      </c>
      <c r="I3781" s="193">
        <f>MAX(0,E3781-Assumptions!$C$3)*Assumptions!$C$2</f>
        <v>0</v>
      </c>
      <c r="J3781" s="193">
        <f>MAX(0,F3781-Assumptions!$C$3)*Assumptions!$C$2</f>
        <v>0</v>
      </c>
      <c r="K3781" s="193">
        <f>MAX(0,G3781-Assumptions!$C$3)*Assumptions!$C$2</f>
        <v>0</v>
      </c>
    </row>
    <row r="3782" spans="1:11">
      <c r="A3782" s="192">
        <f t="shared" ref="A3782:A3845" si="293">A3781 + TIME(1,0,0)</f>
        <v>48006.416666657504</v>
      </c>
      <c r="B3782" s="218">
        <v>0</v>
      </c>
      <c r="C3782" s="219">
        <f t="shared" si="292"/>
        <v>0</v>
      </c>
      <c r="D3782" s="193">
        <f t="shared" si="290"/>
        <v>0</v>
      </c>
      <c r="E3782" s="193">
        <f t="shared" si="291"/>
        <v>0</v>
      </c>
      <c r="F3782" s="193">
        <f t="shared" si="291"/>
        <v>0</v>
      </c>
      <c r="G3782" s="193">
        <f t="shared" si="291"/>
        <v>0</v>
      </c>
      <c r="H3782" s="193">
        <f>MAX(0,D3782-Assumptions!$C$3)*Assumptions!$C$2</f>
        <v>0</v>
      </c>
      <c r="I3782" s="193">
        <f>MAX(0,E3782-Assumptions!$C$3)*Assumptions!$C$2</f>
        <v>0</v>
      </c>
      <c r="J3782" s="193">
        <f>MAX(0,F3782-Assumptions!$C$3)*Assumptions!$C$2</f>
        <v>0</v>
      </c>
      <c r="K3782" s="193">
        <f>MAX(0,G3782-Assumptions!$C$3)*Assumptions!$C$2</f>
        <v>0</v>
      </c>
    </row>
    <row r="3783" spans="1:11">
      <c r="A3783" s="192">
        <f t="shared" si="293"/>
        <v>48006.458333324168</v>
      </c>
      <c r="B3783" s="218">
        <v>0</v>
      </c>
      <c r="C3783" s="219">
        <f t="shared" si="292"/>
        <v>0</v>
      </c>
      <c r="D3783" s="193">
        <f t="shared" si="290"/>
        <v>0</v>
      </c>
      <c r="E3783" s="193">
        <f t="shared" si="291"/>
        <v>0</v>
      </c>
      <c r="F3783" s="193">
        <f t="shared" si="291"/>
        <v>0</v>
      </c>
      <c r="G3783" s="193">
        <f t="shared" si="291"/>
        <v>0</v>
      </c>
      <c r="H3783" s="193">
        <f>MAX(0,D3783-Assumptions!$C$3)*Assumptions!$C$2</f>
        <v>0</v>
      </c>
      <c r="I3783" s="193">
        <f>MAX(0,E3783-Assumptions!$C$3)*Assumptions!$C$2</f>
        <v>0</v>
      </c>
      <c r="J3783" s="193">
        <f>MAX(0,F3783-Assumptions!$C$3)*Assumptions!$C$2</f>
        <v>0</v>
      </c>
      <c r="K3783" s="193">
        <f>MAX(0,G3783-Assumptions!$C$3)*Assumptions!$C$2</f>
        <v>0</v>
      </c>
    </row>
    <row r="3784" spans="1:11">
      <c r="A3784" s="192">
        <f t="shared" si="293"/>
        <v>48006.499999990832</v>
      </c>
      <c r="B3784" s="218">
        <v>0</v>
      </c>
      <c r="C3784" s="219">
        <f t="shared" si="292"/>
        <v>0</v>
      </c>
      <c r="D3784" s="193">
        <f t="shared" si="290"/>
        <v>0</v>
      </c>
      <c r="E3784" s="193">
        <f t="shared" si="291"/>
        <v>0</v>
      </c>
      <c r="F3784" s="193">
        <f t="shared" si="291"/>
        <v>0</v>
      </c>
      <c r="G3784" s="193">
        <f t="shared" si="291"/>
        <v>0</v>
      </c>
      <c r="H3784" s="193">
        <f>MAX(0,D3784-Assumptions!$C$3)*Assumptions!$C$2</f>
        <v>0</v>
      </c>
      <c r="I3784" s="193">
        <f>MAX(0,E3784-Assumptions!$C$3)*Assumptions!$C$2</f>
        <v>0</v>
      </c>
      <c r="J3784" s="193">
        <f>MAX(0,F3784-Assumptions!$C$3)*Assumptions!$C$2</f>
        <v>0</v>
      </c>
      <c r="K3784" s="193">
        <f>MAX(0,G3784-Assumptions!$C$3)*Assumptions!$C$2</f>
        <v>0</v>
      </c>
    </row>
    <row r="3785" spans="1:11">
      <c r="A3785" s="192">
        <f t="shared" si="293"/>
        <v>48006.541666657497</v>
      </c>
      <c r="B3785" s="218">
        <v>0</v>
      </c>
      <c r="C3785" s="219">
        <f t="shared" si="292"/>
        <v>0</v>
      </c>
      <c r="D3785" s="193">
        <f t="shared" si="290"/>
        <v>0</v>
      </c>
      <c r="E3785" s="193">
        <f t="shared" si="291"/>
        <v>0</v>
      </c>
      <c r="F3785" s="193">
        <f t="shared" si="291"/>
        <v>0</v>
      </c>
      <c r="G3785" s="193">
        <f t="shared" si="291"/>
        <v>0</v>
      </c>
      <c r="H3785" s="193">
        <f>MAX(0,D3785-Assumptions!$C$3)*Assumptions!$C$2</f>
        <v>0</v>
      </c>
      <c r="I3785" s="193">
        <f>MAX(0,E3785-Assumptions!$C$3)*Assumptions!$C$2</f>
        <v>0</v>
      </c>
      <c r="J3785" s="193">
        <f>MAX(0,F3785-Assumptions!$C$3)*Assumptions!$C$2</f>
        <v>0</v>
      </c>
      <c r="K3785" s="193">
        <f>MAX(0,G3785-Assumptions!$C$3)*Assumptions!$C$2</f>
        <v>0</v>
      </c>
    </row>
    <row r="3786" spans="1:11">
      <c r="A3786" s="192">
        <f t="shared" si="293"/>
        <v>48006.583333324161</v>
      </c>
      <c r="B3786" s="218">
        <v>0</v>
      </c>
      <c r="C3786" s="219">
        <f t="shared" si="292"/>
        <v>0</v>
      </c>
      <c r="D3786" s="193">
        <f t="shared" si="290"/>
        <v>0</v>
      </c>
      <c r="E3786" s="193">
        <f t="shared" si="291"/>
        <v>0</v>
      </c>
      <c r="F3786" s="193">
        <f t="shared" si="291"/>
        <v>0</v>
      </c>
      <c r="G3786" s="193">
        <f t="shared" si="291"/>
        <v>0</v>
      </c>
      <c r="H3786" s="193">
        <f>MAX(0,D3786-Assumptions!$C$3)*Assumptions!$C$2</f>
        <v>0</v>
      </c>
      <c r="I3786" s="193">
        <f>MAX(0,E3786-Assumptions!$C$3)*Assumptions!$C$2</f>
        <v>0</v>
      </c>
      <c r="J3786" s="193">
        <f>MAX(0,F3786-Assumptions!$C$3)*Assumptions!$C$2</f>
        <v>0</v>
      </c>
      <c r="K3786" s="193">
        <f>MAX(0,G3786-Assumptions!$C$3)*Assumptions!$C$2</f>
        <v>0</v>
      </c>
    </row>
    <row r="3787" spans="1:11">
      <c r="A3787" s="192">
        <f t="shared" si="293"/>
        <v>48006.624999990825</v>
      </c>
      <c r="B3787" s="218">
        <v>0</v>
      </c>
      <c r="C3787" s="219">
        <f t="shared" si="292"/>
        <v>0</v>
      </c>
      <c r="D3787" s="193">
        <f t="shared" si="290"/>
        <v>0</v>
      </c>
      <c r="E3787" s="193">
        <f t="shared" si="291"/>
        <v>0</v>
      </c>
      <c r="F3787" s="193">
        <f t="shared" si="291"/>
        <v>0</v>
      </c>
      <c r="G3787" s="193">
        <f t="shared" si="291"/>
        <v>0</v>
      </c>
      <c r="H3787" s="193">
        <f>MAX(0,D3787-Assumptions!$C$3)*Assumptions!$C$2</f>
        <v>0</v>
      </c>
      <c r="I3787" s="193">
        <f>MAX(0,E3787-Assumptions!$C$3)*Assumptions!$C$2</f>
        <v>0</v>
      </c>
      <c r="J3787" s="193">
        <f>MAX(0,F3787-Assumptions!$C$3)*Assumptions!$C$2</f>
        <v>0</v>
      </c>
      <c r="K3787" s="193">
        <f>MAX(0,G3787-Assumptions!$C$3)*Assumptions!$C$2</f>
        <v>0</v>
      </c>
    </row>
    <row r="3788" spans="1:11">
      <c r="A3788" s="192">
        <f t="shared" si="293"/>
        <v>48006.666666657489</v>
      </c>
      <c r="B3788" s="218">
        <v>0</v>
      </c>
      <c r="C3788" s="219">
        <f t="shared" si="292"/>
        <v>0</v>
      </c>
      <c r="D3788" s="193">
        <f t="shared" si="290"/>
        <v>0</v>
      </c>
      <c r="E3788" s="193">
        <f t="shared" si="291"/>
        <v>0</v>
      </c>
      <c r="F3788" s="193">
        <f t="shared" si="291"/>
        <v>0</v>
      </c>
      <c r="G3788" s="193">
        <f t="shared" si="291"/>
        <v>0</v>
      </c>
      <c r="H3788" s="193">
        <f>MAX(0,D3788-Assumptions!$C$3)*Assumptions!$C$2</f>
        <v>0</v>
      </c>
      <c r="I3788" s="193">
        <f>MAX(0,E3788-Assumptions!$C$3)*Assumptions!$C$2</f>
        <v>0</v>
      </c>
      <c r="J3788" s="193">
        <f>MAX(0,F3788-Assumptions!$C$3)*Assumptions!$C$2</f>
        <v>0</v>
      </c>
      <c r="K3788" s="193">
        <f>MAX(0,G3788-Assumptions!$C$3)*Assumptions!$C$2</f>
        <v>0</v>
      </c>
    </row>
    <row r="3789" spans="1:11">
      <c r="A3789" s="192">
        <f t="shared" si="293"/>
        <v>48006.708333324154</v>
      </c>
      <c r="B3789" s="218">
        <v>0</v>
      </c>
      <c r="C3789" s="219">
        <f t="shared" si="292"/>
        <v>0</v>
      </c>
      <c r="D3789" s="193">
        <f t="shared" si="290"/>
        <v>0</v>
      </c>
      <c r="E3789" s="193">
        <f t="shared" si="291"/>
        <v>0</v>
      </c>
      <c r="F3789" s="193">
        <f t="shared" si="291"/>
        <v>0</v>
      </c>
      <c r="G3789" s="193">
        <f t="shared" si="291"/>
        <v>0</v>
      </c>
      <c r="H3789" s="193">
        <f>MAX(0,D3789-Assumptions!$C$3)*Assumptions!$C$2</f>
        <v>0</v>
      </c>
      <c r="I3789" s="193">
        <f>MAX(0,E3789-Assumptions!$C$3)*Assumptions!$C$2</f>
        <v>0</v>
      </c>
      <c r="J3789" s="193">
        <f>MAX(0,F3789-Assumptions!$C$3)*Assumptions!$C$2</f>
        <v>0</v>
      </c>
      <c r="K3789" s="193">
        <f>MAX(0,G3789-Assumptions!$C$3)*Assumptions!$C$2</f>
        <v>0</v>
      </c>
    </row>
    <row r="3790" spans="1:11">
      <c r="A3790" s="192">
        <f t="shared" si="293"/>
        <v>48006.749999990818</v>
      </c>
      <c r="B3790" s="218">
        <v>0</v>
      </c>
      <c r="C3790" s="219">
        <f t="shared" si="292"/>
        <v>0</v>
      </c>
      <c r="D3790" s="193">
        <f t="shared" si="290"/>
        <v>0</v>
      </c>
      <c r="E3790" s="193">
        <f t="shared" si="291"/>
        <v>0</v>
      </c>
      <c r="F3790" s="193">
        <f t="shared" si="291"/>
        <v>0</v>
      </c>
      <c r="G3790" s="193">
        <f t="shared" si="291"/>
        <v>0</v>
      </c>
      <c r="H3790" s="193">
        <f>MAX(0,D3790-Assumptions!$C$3)*Assumptions!$C$2</f>
        <v>0</v>
      </c>
      <c r="I3790" s="193">
        <f>MAX(0,E3790-Assumptions!$C$3)*Assumptions!$C$2</f>
        <v>0</v>
      </c>
      <c r="J3790" s="193">
        <f>MAX(0,F3790-Assumptions!$C$3)*Assumptions!$C$2</f>
        <v>0</v>
      </c>
      <c r="K3790" s="193">
        <f>MAX(0,G3790-Assumptions!$C$3)*Assumptions!$C$2</f>
        <v>0</v>
      </c>
    </row>
    <row r="3791" spans="1:11">
      <c r="A3791" s="192">
        <f t="shared" si="293"/>
        <v>48006.791666657482</v>
      </c>
      <c r="B3791" s="218">
        <v>0</v>
      </c>
      <c r="C3791" s="219">
        <f t="shared" si="292"/>
        <v>0</v>
      </c>
      <c r="D3791" s="193">
        <f t="shared" si="290"/>
        <v>0</v>
      </c>
      <c r="E3791" s="193">
        <f t="shared" si="291"/>
        <v>0</v>
      </c>
      <c r="F3791" s="193">
        <f t="shared" si="291"/>
        <v>0</v>
      </c>
      <c r="G3791" s="193">
        <f t="shared" si="291"/>
        <v>0</v>
      </c>
      <c r="H3791" s="193">
        <f>MAX(0,D3791-Assumptions!$C$3)*Assumptions!$C$2</f>
        <v>0</v>
      </c>
      <c r="I3791" s="193">
        <f>MAX(0,E3791-Assumptions!$C$3)*Assumptions!$C$2</f>
        <v>0</v>
      </c>
      <c r="J3791" s="193">
        <f>MAX(0,F3791-Assumptions!$C$3)*Assumptions!$C$2</f>
        <v>0</v>
      </c>
      <c r="K3791" s="193">
        <f>MAX(0,G3791-Assumptions!$C$3)*Assumptions!$C$2</f>
        <v>0</v>
      </c>
    </row>
    <row r="3792" spans="1:11">
      <c r="A3792" s="192">
        <f t="shared" si="293"/>
        <v>48006.833333324146</v>
      </c>
      <c r="B3792" s="218">
        <v>0</v>
      </c>
      <c r="C3792" s="219">
        <f t="shared" si="292"/>
        <v>0</v>
      </c>
      <c r="D3792" s="193">
        <f t="shared" si="290"/>
        <v>0</v>
      </c>
      <c r="E3792" s="193">
        <f t="shared" si="291"/>
        <v>0</v>
      </c>
      <c r="F3792" s="193">
        <f t="shared" si="291"/>
        <v>0</v>
      </c>
      <c r="G3792" s="193">
        <f t="shared" si="291"/>
        <v>0</v>
      </c>
      <c r="H3792" s="193">
        <f>MAX(0,D3792-Assumptions!$C$3)*Assumptions!$C$2</f>
        <v>0</v>
      </c>
      <c r="I3792" s="193">
        <f>MAX(0,E3792-Assumptions!$C$3)*Assumptions!$C$2</f>
        <v>0</v>
      </c>
      <c r="J3792" s="193">
        <f>MAX(0,F3792-Assumptions!$C$3)*Assumptions!$C$2</f>
        <v>0</v>
      </c>
      <c r="K3792" s="193">
        <f>MAX(0,G3792-Assumptions!$C$3)*Assumptions!$C$2</f>
        <v>0</v>
      </c>
    </row>
    <row r="3793" spans="1:11">
      <c r="A3793" s="192">
        <f t="shared" si="293"/>
        <v>48006.87499999081</v>
      </c>
      <c r="B3793" s="218">
        <v>0</v>
      </c>
      <c r="C3793" s="219">
        <f t="shared" si="292"/>
        <v>0</v>
      </c>
      <c r="D3793" s="193">
        <f t="shared" si="290"/>
        <v>0</v>
      </c>
      <c r="E3793" s="193">
        <f t="shared" si="291"/>
        <v>0</v>
      </c>
      <c r="F3793" s="193">
        <f t="shared" si="291"/>
        <v>0</v>
      </c>
      <c r="G3793" s="193">
        <f t="shared" si="291"/>
        <v>0</v>
      </c>
      <c r="H3793" s="193">
        <f>MAX(0,D3793-Assumptions!$C$3)*Assumptions!$C$2</f>
        <v>0</v>
      </c>
      <c r="I3793" s="193">
        <f>MAX(0,E3793-Assumptions!$C$3)*Assumptions!$C$2</f>
        <v>0</v>
      </c>
      <c r="J3793" s="193">
        <f>MAX(0,F3793-Assumptions!$C$3)*Assumptions!$C$2</f>
        <v>0</v>
      </c>
      <c r="K3793" s="193">
        <f>MAX(0,G3793-Assumptions!$C$3)*Assumptions!$C$2</f>
        <v>0</v>
      </c>
    </row>
    <row r="3794" spans="1:11">
      <c r="A3794" s="192">
        <f t="shared" si="293"/>
        <v>48006.916666657475</v>
      </c>
      <c r="B3794" s="218">
        <v>0</v>
      </c>
      <c r="C3794" s="219">
        <f t="shared" si="292"/>
        <v>0</v>
      </c>
      <c r="D3794" s="193">
        <f t="shared" si="290"/>
        <v>0</v>
      </c>
      <c r="E3794" s="193">
        <f t="shared" si="291"/>
        <v>0</v>
      </c>
      <c r="F3794" s="193">
        <f t="shared" si="291"/>
        <v>0</v>
      </c>
      <c r="G3794" s="193">
        <f t="shared" si="291"/>
        <v>0</v>
      </c>
      <c r="H3794" s="193">
        <f>MAX(0,D3794-Assumptions!$C$3)*Assumptions!$C$2</f>
        <v>0</v>
      </c>
      <c r="I3794" s="193">
        <f>MAX(0,E3794-Assumptions!$C$3)*Assumptions!$C$2</f>
        <v>0</v>
      </c>
      <c r="J3794" s="193">
        <f>MAX(0,F3794-Assumptions!$C$3)*Assumptions!$C$2</f>
        <v>0</v>
      </c>
      <c r="K3794" s="193">
        <f>MAX(0,G3794-Assumptions!$C$3)*Assumptions!$C$2</f>
        <v>0</v>
      </c>
    </row>
    <row r="3795" spans="1:11">
      <c r="A3795" s="192">
        <f t="shared" si="293"/>
        <v>48006.958333324139</v>
      </c>
      <c r="B3795" s="218">
        <v>0</v>
      </c>
      <c r="C3795" s="219">
        <f t="shared" si="292"/>
        <v>0</v>
      </c>
      <c r="D3795" s="193">
        <f t="shared" si="290"/>
        <v>0</v>
      </c>
      <c r="E3795" s="193">
        <f t="shared" si="291"/>
        <v>0</v>
      </c>
      <c r="F3795" s="193">
        <f t="shared" si="291"/>
        <v>0</v>
      </c>
      <c r="G3795" s="193">
        <f t="shared" si="291"/>
        <v>0</v>
      </c>
      <c r="H3795" s="193">
        <f>MAX(0,D3795-Assumptions!$C$3)*Assumptions!$C$2</f>
        <v>0</v>
      </c>
      <c r="I3795" s="193">
        <f>MAX(0,E3795-Assumptions!$C$3)*Assumptions!$C$2</f>
        <v>0</v>
      </c>
      <c r="J3795" s="193">
        <f>MAX(0,F3795-Assumptions!$C$3)*Assumptions!$C$2</f>
        <v>0</v>
      </c>
      <c r="K3795" s="193">
        <f>MAX(0,G3795-Assumptions!$C$3)*Assumptions!$C$2</f>
        <v>0</v>
      </c>
    </row>
    <row r="3796" spans="1:11">
      <c r="A3796" s="192">
        <f t="shared" si="293"/>
        <v>48006.999999990803</v>
      </c>
      <c r="B3796" s="218">
        <v>0</v>
      </c>
      <c r="C3796" s="219">
        <f t="shared" si="292"/>
        <v>0</v>
      </c>
      <c r="D3796" s="193">
        <f t="shared" si="290"/>
        <v>0</v>
      </c>
      <c r="E3796" s="193">
        <f t="shared" si="291"/>
        <v>0</v>
      </c>
      <c r="F3796" s="193">
        <f t="shared" si="291"/>
        <v>0</v>
      </c>
      <c r="G3796" s="193">
        <f t="shared" si="291"/>
        <v>0</v>
      </c>
      <c r="H3796" s="193">
        <f>MAX(0,D3796-Assumptions!$C$3)*Assumptions!$C$2</f>
        <v>0</v>
      </c>
      <c r="I3796" s="193">
        <f>MAX(0,E3796-Assumptions!$C$3)*Assumptions!$C$2</f>
        <v>0</v>
      </c>
      <c r="J3796" s="193">
        <f>MAX(0,F3796-Assumptions!$C$3)*Assumptions!$C$2</f>
        <v>0</v>
      </c>
      <c r="K3796" s="193">
        <f>MAX(0,G3796-Assumptions!$C$3)*Assumptions!$C$2</f>
        <v>0</v>
      </c>
    </row>
    <row r="3797" spans="1:11">
      <c r="A3797" s="192">
        <f t="shared" si="293"/>
        <v>48007.041666657467</v>
      </c>
      <c r="B3797" s="218">
        <v>0</v>
      </c>
      <c r="C3797" s="219">
        <f t="shared" si="292"/>
        <v>0</v>
      </c>
      <c r="D3797" s="193">
        <f t="shared" si="290"/>
        <v>0</v>
      </c>
      <c r="E3797" s="193">
        <f t="shared" si="291"/>
        <v>0</v>
      </c>
      <c r="F3797" s="193">
        <f t="shared" si="291"/>
        <v>0</v>
      </c>
      <c r="G3797" s="193">
        <f t="shared" si="291"/>
        <v>0</v>
      </c>
      <c r="H3797" s="193">
        <f>MAX(0,D3797-Assumptions!$C$3)*Assumptions!$C$2</f>
        <v>0</v>
      </c>
      <c r="I3797" s="193">
        <f>MAX(0,E3797-Assumptions!$C$3)*Assumptions!$C$2</f>
        <v>0</v>
      </c>
      <c r="J3797" s="193">
        <f>MAX(0,F3797-Assumptions!$C$3)*Assumptions!$C$2</f>
        <v>0</v>
      </c>
      <c r="K3797" s="193">
        <f>MAX(0,G3797-Assumptions!$C$3)*Assumptions!$C$2</f>
        <v>0</v>
      </c>
    </row>
    <row r="3798" spans="1:11">
      <c r="A3798" s="192">
        <f t="shared" si="293"/>
        <v>48007.083333324132</v>
      </c>
      <c r="B3798" s="218">
        <v>0</v>
      </c>
      <c r="C3798" s="219">
        <f t="shared" si="292"/>
        <v>0</v>
      </c>
      <c r="D3798" s="193">
        <f t="shared" si="290"/>
        <v>0</v>
      </c>
      <c r="E3798" s="193">
        <f t="shared" si="291"/>
        <v>0</v>
      </c>
      <c r="F3798" s="193">
        <f t="shared" si="291"/>
        <v>0</v>
      </c>
      <c r="G3798" s="193">
        <f t="shared" si="291"/>
        <v>0</v>
      </c>
      <c r="H3798" s="193">
        <f>MAX(0,D3798-Assumptions!$C$3)*Assumptions!$C$2</f>
        <v>0</v>
      </c>
      <c r="I3798" s="193">
        <f>MAX(0,E3798-Assumptions!$C$3)*Assumptions!$C$2</f>
        <v>0</v>
      </c>
      <c r="J3798" s="193">
        <f>MAX(0,F3798-Assumptions!$C$3)*Assumptions!$C$2</f>
        <v>0</v>
      </c>
      <c r="K3798" s="193">
        <f>MAX(0,G3798-Assumptions!$C$3)*Assumptions!$C$2</f>
        <v>0</v>
      </c>
    </row>
    <row r="3799" spans="1:11">
      <c r="A3799" s="192">
        <f t="shared" si="293"/>
        <v>48007.124999990796</v>
      </c>
      <c r="B3799" s="218">
        <v>0</v>
      </c>
      <c r="C3799" s="219">
        <f t="shared" si="292"/>
        <v>0</v>
      </c>
      <c r="D3799" s="193">
        <f t="shared" si="290"/>
        <v>0</v>
      </c>
      <c r="E3799" s="193">
        <f t="shared" ref="E3799:G3830" si="294">$C3799*E$2</f>
        <v>0</v>
      </c>
      <c r="F3799" s="193">
        <f t="shared" si="294"/>
        <v>0</v>
      </c>
      <c r="G3799" s="193">
        <f t="shared" si="294"/>
        <v>0</v>
      </c>
      <c r="H3799" s="193">
        <f>MAX(0,D3799-Assumptions!$C$3)*Assumptions!$C$2</f>
        <v>0</v>
      </c>
      <c r="I3799" s="193">
        <f>MAX(0,E3799-Assumptions!$C$3)*Assumptions!$C$2</f>
        <v>0</v>
      </c>
      <c r="J3799" s="193">
        <f>MAX(0,F3799-Assumptions!$C$3)*Assumptions!$C$2</f>
        <v>0</v>
      </c>
      <c r="K3799" s="193">
        <f>MAX(0,G3799-Assumptions!$C$3)*Assumptions!$C$2</f>
        <v>0</v>
      </c>
    </row>
    <row r="3800" spans="1:11">
      <c r="A3800" s="192">
        <f t="shared" si="293"/>
        <v>48007.16666665746</v>
      </c>
      <c r="B3800" s="218">
        <v>0</v>
      </c>
      <c r="C3800" s="219">
        <f t="shared" si="292"/>
        <v>0</v>
      </c>
      <c r="D3800" s="193">
        <f t="shared" si="290"/>
        <v>0</v>
      </c>
      <c r="E3800" s="193">
        <f t="shared" si="294"/>
        <v>0</v>
      </c>
      <c r="F3800" s="193">
        <f t="shared" si="294"/>
        <v>0</v>
      </c>
      <c r="G3800" s="193">
        <f t="shared" si="294"/>
        <v>0</v>
      </c>
      <c r="H3800" s="193">
        <f>MAX(0,D3800-Assumptions!$C$3)*Assumptions!$C$2</f>
        <v>0</v>
      </c>
      <c r="I3800" s="193">
        <f>MAX(0,E3800-Assumptions!$C$3)*Assumptions!$C$2</f>
        <v>0</v>
      </c>
      <c r="J3800" s="193">
        <f>MAX(0,F3800-Assumptions!$C$3)*Assumptions!$C$2</f>
        <v>0</v>
      </c>
      <c r="K3800" s="193">
        <f>MAX(0,G3800-Assumptions!$C$3)*Assumptions!$C$2</f>
        <v>0</v>
      </c>
    </row>
    <row r="3801" spans="1:11">
      <c r="A3801" s="192">
        <f t="shared" si="293"/>
        <v>48007.208333324124</v>
      </c>
      <c r="B3801" s="218">
        <v>0</v>
      </c>
      <c r="C3801" s="219">
        <f t="shared" si="292"/>
        <v>0</v>
      </c>
      <c r="D3801" s="193">
        <f t="shared" si="290"/>
        <v>0</v>
      </c>
      <c r="E3801" s="193">
        <f t="shared" si="294"/>
        <v>0</v>
      </c>
      <c r="F3801" s="193">
        <f t="shared" si="294"/>
        <v>0</v>
      </c>
      <c r="G3801" s="193">
        <f t="shared" si="294"/>
        <v>0</v>
      </c>
      <c r="H3801" s="193">
        <f>MAX(0,D3801-Assumptions!$C$3)*Assumptions!$C$2</f>
        <v>0</v>
      </c>
      <c r="I3801" s="193">
        <f>MAX(0,E3801-Assumptions!$C$3)*Assumptions!$C$2</f>
        <v>0</v>
      </c>
      <c r="J3801" s="193">
        <f>MAX(0,F3801-Assumptions!$C$3)*Assumptions!$C$2</f>
        <v>0</v>
      </c>
      <c r="K3801" s="193">
        <f>MAX(0,G3801-Assumptions!$C$3)*Assumptions!$C$2</f>
        <v>0</v>
      </c>
    </row>
    <row r="3802" spans="1:11">
      <c r="A3802" s="192">
        <f t="shared" si="293"/>
        <v>48007.249999990789</v>
      </c>
      <c r="B3802" s="218">
        <v>0</v>
      </c>
      <c r="C3802" s="219">
        <f t="shared" si="292"/>
        <v>0</v>
      </c>
      <c r="D3802" s="193">
        <f t="shared" si="290"/>
        <v>0</v>
      </c>
      <c r="E3802" s="193">
        <f t="shared" si="294"/>
        <v>0</v>
      </c>
      <c r="F3802" s="193">
        <f t="shared" si="294"/>
        <v>0</v>
      </c>
      <c r="G3802" s="193">
        <f t="shared" si="294"/>
        <v>0</v>
      </c>
      <c r="H3802" s="193">
        <f>MAX(0,D3802-Assumptions!$C$3)*Assumptions!$C$2</f>
        <v>0</v>
      </c>
      <c r="I3802" s="193">
        <f>MAX(0,E3802-Assumptions!$C$3)*Assumptions!$C$2</f>
        <v>0</v>
      </c>
      <c r="J3802" s="193">
        <f>MAX(0,F3802-Assumptions!$C$3)*Assumptions!$C$2</f>
        <v>0</v>
      </c>
      <c r="K3802" s="193">
        <f>MAX(0,G3802-Assumptions!$C$3)*Assumptions!$C$2</f>
        <v>0</v>
      </c>
    </row>
    <row r="3803" spans="1:11">
      <c r="A3803" s="192">
        <f t="shared" si="293"/>
        <v>48007.291666657453</v>
      </c>
      <c r="B3803" s="218">
        <v>0</v>
      </c>
      <c r="C3803" s="219">
        <f t="shared" si="292"/>
        <v>0</v>
      </c>
      <c r="D3803" s="193">
        <f t="shared" si="290"/>
        <v>0</v>
      </c>
      <c r="E3803" s="193">
        <f t="shared" si="294"/>
        <v>0</v>
      </c>
      <c r="F3803" s="193">
        <f t="shared" si="294"/>
        <v>0</v>
      </c>
      <c r="G3803" s="193">
        <f t="shared" si="294"/>
        <v>0</v>
      </c>
      <c r="H3803" s="193">
        <f>MAX(0,D3803-Assumptions!$C$3)*Assumptions!$C$2</f>
        <v>0</v>
      </c>
      <c r="I3803" s="193">
        <f>MAX(0,E3803-Assumptions!$C$3)*Assumptions!$C$2</f>
        <v>0</v>
      </c>
      <c r="J3803" s="193">
        <f>MAX(0,F3803-Assumptions!$C$3)*Assumptions!$C$2</f>
        <v>0</v>
      </c>
      <c r="K3803" s="193">
        <f>MAX(0,G3803-Assumptions!$C$3)*Assumptions!$C$2</f>
        <v>0</v>
      </c>
    </row>
    <row r="3804" spans="1:11">
      <c r="A3804" s="192">
        <f t="shared" si="293"/>
        <v>48007.333333324117</v>
      </c>
      <c r="B3804" s="218">
        <v>0</v>
      </c>
      <c r="C3804" s="219">
        <f t="shared" si="292"/>
        <v>0</v>
      </c>
      <c r="D3804" s="193">
        <f t="shared" si="290"/>
        <v>0</v>
      </c>
      <c r="E3804" s="193">
        <f t="shared" si="294"/>
        <v>0</v>
      </c>
      <c r="F3804" s="193">
        <f t="shared" si="294"/>
        <v>0</v>
      </c>
      <c r="G3804" s="193">
        <f t="shared" si="294"/>
        <v>0</v>
      </c>
      <c r="H3804" s="193">
        <f>MAX(0,D3804-Assumptions!$C$3)*Assumptions!$C$2</f>
        <v>0</v>
      </c>
      <c r="I3804" s="193">
        <f>MAX(0,E3804-Assumptions!$C$3)*Assumptions!$C$2</f>
        <v>0</v>
      </c>
      <c r="J3804" s="193">
        <f>MAX(0,F3804-Assumptions!$C$3)*Assumptions!$C$2</f>
        <v>0</v>
      </c>
      <c r="K3804" s="193">
        <f>MAX(0,G3804-Assumptions!$C$3)*Assumptions!$C$2</f>
        <v>0</v>
      </c>
    </row>
    <row r="3805" spans="1:11">
      <c r="A3805" s="192">
        <f t="shared" si="293"/>
        <v>48007.374999990781</v>
      </c>
      <c r="B3805" s="218">
        <v>0</v>
      </c>
      <c r="C3805" s="219">
        <f t="shared" si="292"/>
        <v>0</v>
      </c>
      <c r="D3805" s="193">
        <f t="shared" si="290"/>
        <v>0</v>
      </c>
      <c r="E3805" s="193">
        <f t="shared" si="294"/>
        <v>0</v>
      </c>
      <c r="F3805" s="193">
        <f t="shared" si="294"/>
        <v>0</v>
      </c>
      <c r="G3805" s="193">
        <f t="shared" si="294"/>
        <v>0</v>
      </c>
      <c r="H3805" s="193">
        <f>MAX(0,D3805-Assumptions!$C$3)*Assumptions!$C$2</f>
        <v>0</v>
      </c>
      <c r="I3805" s="193">
        <f>MAX(0,E3805-Assumptions!$C$3)*Assumptions!$C$2</f>
        <v>0</v>
      </c>
      <c r="J3805" s="193">
        <f>MAX(0,F3805-Assumptions!$C$3)*Assumptions!$C$2</f>
        <v>0</v>
      </c>
      <c r="K3805" s="193">
        <f>MAX(0,G3805-Assumptions!$C$3)*Assumptions!$C$2</f>
        <v>0</v>
      </c>
    </row>
    <row r="3806" spans="1:11">
      <c r="A3806" s="192">
        <f t="shared" si="293"/>
        <v>48007.416666657446</v>
      </c>
      <c r="B3806" s="218">
        <v>0</v>
      </c>
      <c r="C3806" s="219">
        <f t="shared" si="292"/>
        <v>0</v>
      </c>
      <c r="D3806" s="193">
        <f t="shared" si="290"/>
        <v>0</v>
      </c>
      <c r="E3806" s="193">
        <f t="shared" si="294"/>
        <v>0</v>
      </c>
      <c r="F3806" s="193">
        <f t="shared" si="294"/>
        <v>0</v>
      </c>
      <c r="G3806" s="193">
        <f t="shared" si="294"/>
        <v>0</v>
      </c>
      <c r="H3806" s="193">
        <f>MAX(0,D3806-Assumptions!$C$3)*Assumptions!$C$2</f>
        <v>0</v>
      </c>
      <c r="I3806" s="193">
        <f>MAX(0,E3806-Assumptions!$C$3)*Assumptions!$C$2</f>
        <v>0</v>
      </c>
      <c r="J3806" s="193">
        <f>MAX(0,F3806-Assumptions!$C$3)*Assumptions!$C$2</f>
        <v>0</v>
      </c>
      <c r="K3806" s="193">
        <f>MAX(0,G3806-Assumptions!$C$3)*Assumptions!$C$2</f>
        <v>0</v>
      </c>
    </row>
    <row r="3807" spans="1:11">
      <c r="A3807" s="192">
        <f t="shared" si="293"/>
        <v>48007.45833332411</v>
      </c>
      <c r="B3807" s="218">
        <v>0</v>
      </c>
      <c r="C3807" s="219">
        <f t="shared" si="292"/>
        <v>0</v>
      </c>
      <c r="D3807" s="193">
        <f t="shared" si="290"/>
        <v>0</v>
      </c>
      <c r="E3807" s="193">
        <f t="shared" si="294"/>
        <v>0</v>
      </c>
      <c r="F3807" s="193">
        <f t="shared" si="294"/>
        <v>0</v>
      </c>
      <c r="G3807" s="193">
        <f t="shared" si="294"/>
        <v>0</v>
      </c>
      <c r="H3807" s="193">
        <f>MAX(0,D3807-Assumptions!$C$3)*Assumptions!$C$2</f>
        <v>0</v>
      </c>
      <c r="I3807" s="193">
        <f>MAX(0,E3807-Assumptions!$C$3)*Assumptions!$C$2</f>
        <v>0</v>
      </c>
      <c r="J3807" s="193">
        <f>MAX(0,F3807-Assumptions!$C$3)*Assumptions!$C$2</f>
        <v>0</v>
      </c>
      <c r="K3807" s="193">
        <f>MAX(0,G3807-Assumptions!$C$3)*Assumptions!$C$2</f>
        <v>0</v>
      </c>
    </row>
    <row r="3808" spans="1:11">
      <c r="A3808" s="192">
        <f t="shared" si="293"/>
        <v>48007.499999990774</v>
      </c>
      <c r="B3808" s="218">
        <v>0</v>
      </c>
      <c r="C3808" s="219">
        <f t="shared" si="292"/>
        <v>0</v>
      </c>
      <c r="D3808" s="193">
        <f t="shared" si="290"/>
        <v>0</v>
      </c>
      <c r="E3808" s="193">
        <f t="shared" si="294"/>
        <v>0</v>
      </c>
      <c r="F3808" s="193">
        <f t="shared" si="294"/>
        <v>0</v>
      </c>
      <c r="G3808" s="193">
        <f t="shared" si="294"/>
        <v>0</v>
      </c>
      <c r="H3808" s="193">
        <f>MAX(0,D3808-Assumptions!$C$3)*Assumptions!$C$2</f>
        <v>0</v>
      </c>
      <c r="I3808" s="193">
        <f>MAX(0,E3808-Assumptions!$C$3)*Assumptions!$C$2</f>
        <v>0</v>
      </c>
      <c r="J3808" s="193">
        <f>MAX(0,F3808-Assumptions!$C$3)*Assumptions!$C$2</f>
        <v>0</v>
      </c>
      <c r="K3808" s="193">
        <f>MAX(0,G3808-Assumptions!$C$3)*Assumptions!$C$2</f>
        <v>0</v>
      </c>
    </row>
    <row r="3809" spans="1:11">
      <c r="A3809" s="192">
        <f t="shared" si="293"/>
        <v>48007.541666657438</v>
      </c>
      <c r="B3809" s="218">
        <v>0</v>
      </c>
      <c r="C3809" s="219">
        <f t="shared" si="292"/>
        <v>0</v>
      </c>
      <c r="D3809" s="193">
        <f t="shared" si="290"/>
        <v>0</v>
      </c>
      <c r="E3809" s="193">
        <f t="shared" si="294"/>
        <v>0</v>
      </c>
      <c r="F3809" s="193">
        <f t="shared" si="294"/>
        <v>0</v>
      </c>
      <c r="G3809" s="193">
        <f t="shared" si="294"/>
        <v>0</v>
      </c>
      <c r="H3809" s="193">
        <f>MAX(0,D3809-Assumptions!$C$3)*Assumptions!$C$2</f>
        <v>0</v>
      </c>
      <c r="I3809" s="193">
        <f>MAX(0,E3809-Assumptions!$C$3)*Assumptions!$C$2</f>
        <v>0</v>
      </c>
      <c r="J3809" s="193">
        <f>MAX(0,F3809-Assumptions!$C$3)*Assumptions!$C$2</f>
        <v>0</v>
      </c>
      <c r="K3809" s="193">
        <f>MAX(0,G3809-Assumptions!$C$3)*Assumptions!$C$2</f>
        <v>0</v>
      </c>
    </row>
    <row r="3810" spans="1:11">
      <c r="A3810" s="192">
        <f t="shared" si="293"/>
        <v>48007.583333324103</v>
      </c>
      <c r="B3810" s="218">
        <v>0</v>
      </c>
      <c r="C3810" s="219">
        <f t="shared" si="292"/>
        <v>0</v>
      </c>
      <c r="D3810" s="193">
        <f t="shared" si="290"/>
        <v>0</v>
      </c>
      <c r="E3810" s="193">
        <f t="shared" si="294"/>
        <v>0</v>
      </c>
      <c r="F3810" s="193">
        <f t="shared" si="294"/>
        <v>0</v>
      </c>
      <c r="G3810" s="193">
        <f t="shared" si="294"/>
        <v>0</v>
      </c>
      <c r="H3810" s="193">
        <f>MAX(0,D3810-Assumptions!$C$3)*Assumptions!$C$2</f>
        <v>0</v>
      </c>
      <c r="I3810" s="193">
        <f>MAX(0,E3810-Assumptions!$C$3)*Assumptions!$C$2</f>
        <v>0</v>
      </c>
      <c r="J3810" s="193">
        <f>MAX(0,F3810-Assumptions!$C$3)*Assumptions!$C$2</f>
        <v>0</v>
      </c>
      <c r="K3810" s="193">
        <f>MAX(0,G3810-Assumptions!$C$3)*Assumptions!$C$2</f>
        <v>0</v>
      </c>
    </row>
    <row r="3811" spans="1:11">
      <c r="A3811" s="192">
        <f t="shared" si="293"/>
        <v>48007.624999990767</v>
      </c>
      <c r="B3811" s="218">
        <v>0</v>
      </c>
      <c r="C3811" s="219">
        <f t="shared" si="292"/>
        <v>0</v>
      </c>
      <c r="D3811" s="193">
        <f t="shared" si="290"/>
        <v>0</v>
      </c>
      <c r="E3811" s="193">
        <f t="shared" si="294"/>
        <v>0</v>
      </c>
      <c r="F3811" s="193">
        <f t="shared" si="294"/>
        <v>0</v>
      </c>
      <c r="G3811" s="193">
        <f t="shared" si="294"/>
        <v>0</v>
      </c>
      <c r="H3811" s="193">
        <f>MAX(0,D3811-Assumptions!$C$3)*Assumptions!$C$2</f>
        <v>0</v>
      </c>
      <c r="I3811" s="193">
        <f>MAX(0,E3811-Assumptions!$C$3)*Assumptions!$C$2</f>
        <v>0</v>
      </c>
      <c r="J3811" s="193">
        <f>MAX(0,F3811-Assumptions!$C$3)*Assumptions!$C$2</f>
        <v>0</v>
      </c>
      <c r="K3811" s="193">
        <f>MAX(0,G3811-Assumptions!$C$3)*Assumptions!$C$2</f>
        <v>0</v>
      </c>
    </row>
    <row r="3812" spans="1:11">
      <c r="A3812" s="192">
        <f t="shared" si="293"/>
        <v>48007.666666657431</v>
      </c>
      <c r="B3812" s="218">
        <v>0</v>
      </c>
      <c r="C3812" s="219">
        <f t="shared" si="292"/>
        <v>0</v>
      </c>
      <c r="D3812" s="193">
        <f t="shared" si="290"/>
        <v>0</v>
      </c>
      <c r="E3812" s="193">
        <f t="shared" si="294"/>
        <v>0</v>
      </c>
      <c r="F3812" s="193">
        <f t="shared" si="294"/>
        <v>0</v>
      </c>
      <c r="G3812" s="193">
        <f t="shared" si="294"/>
        <v>0</v>
      </c>
      <c r="H3812" s="193">
        <f>MAX(0,D3812-Assumptions!$C$3)*Assumptions!$C$2</f>
        <v>0</v>
      </c>
      <c r="I3812" s="193">
        <f>MAX(0,E3812-Assumptions!$C$3)*Assumptions!$C$2</f>
        <v>0</v>
      </c>
      <c r="J3812" s="193">
        <f>MAX(0,F3812-Assumptions!$C$3)*Assumptions!$C$2</f>
        <v>0</v>
      </c>
      <c r="K3812" s="193">
        <f>MAX(0,G3812-Assumptions!$C$3)*Assumptions!$C$2</f>
        <v>0</v>
      </c>
    </row>
    <row r="3813" spans="1:11">
      <c r="A3813" s="192">
        <f t="shared" si="293"/>
        <v>48007.708333324095</v>
      </c>
      <c r="B3813" s="218">
        <v>0</v>
      </c>
      <c r="C3813" s="219">
        <f t="shared" si="292"/>
        <v>0</v>
      </c>
      <c r="D3813" s="193">
        <f t="shared" si="290"/>
        <v>0</v>
      </c>
      <c r="E3813" s="193">
        <f t="shared" si="294"/>
        <v>0</v>
      </c>
      <c r="F3813" s="193">
        <f t="shared" si="294"/>
        <v>0</v>
      </c>
      <c r="G3813" s="193">
        <f t="shared" si="294"/>
        <v>0</v>
      </c>
      <c r="H3813" s="193">
        <f>MAX(0,D3813-Assumptions!$C$3)*Assumptions!$C$2</f>
        <v>0</v>
      </c>
      <c r="I3813" s="193">
        <f>MAX(0,E3813-Assumptions!$C$3)*Assumptions!$C$2</f>
        <v>0</v>
      </c>
      <c r="J3813" s="193">
        <f>MAX(0,F3813-Assumptions!$C$3)*Assumptions!$C$2</f>
        <v>0</v>
      </c>
      <c r="K3813" s="193">
        <f>MAX(0,G3813-Assumptions!$C$3)*Assumptions!$C$2</f>
        <v>0</v>
      </c>
    </row>
    <row r="3814" spans="1:11">
      <c r="A3814" s="192">
        <f t="shared" si="293"/>
        <v>48007.74999999076</v>
      </c>
      <c r="B3814" s="218">
        <v>0</v>
      </c>
      <c r="C3814" s="219">
        <f t="shared" si="292"/>
        <v>0</v>
      </c>
      <c r="D3814" s="193">
        <f t="shared" si="290"/>
        <v>0</v>
      </c>
      <c r="E3814" s="193">
        <f t="shared" si="294"/>
        <v>0</v>
      </c>
      <c r="F3814" s="193">
        <f t="shared" si="294"/>
        <v>0</v>
      </c>
      <c r="G3814" s="193">
        <f t="shared" si="294"/>
        <v>0</v>
      </c>
      <c r="H3814" s="193">
        <f>MAX(0,D3814-Assumptions!$C$3)*Assumptions!$C$2</f>
        <v>0</v>
      </c>
      <c r="I3814" s="193">
        <f>MAX(0,E3814-Assumptions!$C$3)*Assumptions!$C$2</f>
        <v>0</v>
      </c>
      <c r="J3814" s="193">
        <f>MAX(0,F3814-Assumptions!$C$3)*Assumptions!$C$2</f>
        <v>0</v>
      </c>
      <c r="K3814" s="193">
        <f>MAX(0,G3814-Assumptions!$C$3)*Assumptions!$C$2</f>
        <v>0</v>
      </c>
    </row>
    <row r="3815" spans="1:11">
      <c r="A3815" s="192">
        <f t="shared" si="293"/>
        <v>48007.791666657424</v>
      </c>
      <c r="B3815" s="218">
        <v>0</v>
      </c>
      <c r="C3815" s="219">
        <f t="shared" si="292"/>
        <v>0</v>
      </c>
      <c r="D3815" s="193">
        <f t="shared" si="290"/>
        <v>0</v>
      </c>
      <c r="E3815" s="193">
        <f t="shared" si="294"/>
        <v>0</v>
      </c>
      <c r="F3815" s="193">
        <f t="shared" si="294"/>
        <v>0</v>
      </c>
      <c r="G3815" s="193">
        <f t="shared" si="294"/>
        <v>0</v>
      </c>
      <c r="H3815" s="193">
        <f>MAX(0,D3815-Assumptions!$C$3)*Assumptions!$C$2</f>
        <v>0</v>
      </c>
      <c r="I3815" s="193">
        <f>MAX(0,E3815-Assumptions!$C$3)*Assumptions!$C$2</f>
        <v>0</v>
      </c>
      <c r="J3815" s="193">
        <f>MAX(0,F3815-Assumptions!$C$3)*Assumptions!$C$2</f>
        <v>0</v>
      </c>
      <c r="K3815" s="193">
        <f>MAX(0,G3815-Assumptions!$C$3)*Assumptions!$C$2</f>
        <v>0</v>
      </c>
    </row>
    <row r="3816" spans="1:11">
      <c r="A3816" s="192">
        <f t="shared" si="293"/>
        <v>48007.833333324088</v>
      </c>
      <c r="B3816" s="218">
        <v>0</v>
      </c>
      <c r="C3816" s="219">
        <f t="shared" si="292"/>
        <v>0</v>
      </c>
      <c r="D3816" s="193">
        <f t="shared" si="290"/>
        <v>0</v>
      </c>
      <c r="E3816" s="193">
        <f t="shared" si="294"/>
        <v>0</v>
      </c>
      <c r="F3816" s="193">
        <f t="shared" si="294"/>
        <v>0</v>
      </c>
      <c r="G3816" s="193">
        <f t="shared" si="294"/>
        <v>0</v>
      </c>
      <c r="H3816" s="193">
        <f>MAX(0,D3816-Assumptions!$C$3)*Assumptions!$C$2</f>
        <v>0</v>
      </c>
      <c r="I3816" s="193">
        <f>MAX(0,E3816-Assumptions!$C$3)*Assumptions!$C$2</f>
        <v>0</v>
      </c>
      <c r="J3816" s="193">
        <f>MAX(0,F3816-Assumptions!$C$3)*Assumptions!$C$2</f>
        <v>0</v>
      </c>
      <c r="K3816" s="193">
        <f>MAX(0,G3816-Assumptions!$C$3)*Assumptions!$C$2</f>
        <v>0</v>
      </c>
    </row>
    <row r="3817" spans="1:11">
      <c r="A3817" s="192">
        <f t="shared" si="293"/>
        <v>48007.874999990752</v>
      </c>
      <c r="B3817" s="218">
        <v>0</v>
      </c>
      <c r="C3817" s="219">
        <f t="shared" si="292"/>
        <v>0</v>
      </c>
      <c r="D3817" s="193">
        <f t="shared" si="290"/>
        <v>0</v>
      </c>
      <c r="E3817" s="193">
        <f t="shared" si="294"/>
        <v>0</v>
      </c>
      <c r="F3817" s="193">
        <f t="shared" si="294"/>
        <v>0</v>
      </c>
      <c r="G3817" s="193">
        <f t="shared" si="294"/>
        <v>0</v>
      </c>
      <c r="H3817" s="193">
        <f>MAX(0,D3817-Assumptions!$C$3)*Assumptions!$C$2</f>
        <v>0</v>
      </c>
      <c r="I3817" s="193">
        <f>MAX(0,E3817-Assumptions!$C$3)*Assumptions!$C$2</f>
        <v>0</v>
      </c>
      <c r="J3817" s="193">
        <f>MAX(0,F3817-Assumptions!$C$3)*Assumptions!$C$2</f>
        <v>0</v>
      </c>
      <c r="K3817" s="193">
        <f>MAX(0,G3817-Assumptions!$C$3)*Assumptions!$C$2</f>
        <v>0</v>
      </c>
    </row>
    <row r="3818" spans="1:11">
      <c r="A3818" s="192">
        <f t="shared" si="293"/>
        <v>48007.916666657416</v>
      </c>
      <c r="B3818" s="218">
        <v>0</v>
      </c>
      <c r="C3818" s="219">
        <f t="shared" si="292"/>
        <v>0</v>
      </c>
      <c r="D3818" s="193">
        <f t="shared" si="290"/>
        <v>0</v>
      </c>
      <c r="E3818" s="193">
        <f t="shared" si="294"/>
        <v>0</v>
      </c>
      <c r="F3818" s="193">
        <f t="shared" si="294"/>
        <v>0</v>
      </c>
      <c r="G3818" s="193">
        <f t="shared" si="294"/>
        <v>0</v>
      </c>
      <c r="H3818" s="193">
        <f>MAX(0,D3818-Assumptions!$C$3)*Assumptions!$C$2</f>
        <v>0</v>
      </c>
      <c r="I3818" s="193">
        <f>MAX(0,E3818-Assumptions!$C$3)*Assumptions!$C$2</f>
        <v>0</v>
      </c>
      <c r="J3818" s="193">
        <f>MAX(0,F3818-Assumptions!$C$3)*Assumptions!$C$2</f>
        <v>0</v>
      </c>
      <c r="K3818" s="193">
        <f>MAX(0,G3818-Assumptions!$C$3)*Assumptions!$C$2</f>
        <v>0</v>
      </c>
    </row>
    <row r="3819" spans="1:11">
      <c r="A3819" s="192">
        <f t="shared" si="293"/>
        <v>48007.958333324081</v>
      </c>
      <c r="B3819" s="218">
        <v>0</v>
      </c>
      <c r="C3819" s="219">
        <f t="shared" si="292"/>
        <v>0</v>
      </c>
      <c r="D3819" s="193">
        <f t="shared" si="290"/>
        <v>0</v>
      </c>
      <c r="E3819" s="193">
        <f t="shared" si="294"/>
        <v>0</v>
      </c>
      <c r="F3819" s="193">
        <f t="shared" si="294"/>
        <v>0</v>
      </c>
      <c r="G3819" s="193">
        <f t="shared" si="294"/>
        <v>0</v>
      </c>
      <c r="H3819" s="193">
        <f>MAX(0,D3819-Assumptions!$C$3)*Assumptions!$C$2</f>
        <v>0</v>
      </c>
      <c r="I3819" s="193">
        <f>MAX(0,E3819-Assumptions!$C$3)*Assumptions!$C$2</f>
        <v>0</v>
      </c>
      <c r="J3819" s="193">
        <f>MAX(0,F3819-Assumptions!$C$3)*Assumptions!$C$2</f>
        <v>0</v>
      </c>
      <c r="K3819" s="193">
        <f>MAX(0,G3819-Assumptions!$C$3)*Assumptions!$C$2</f>
        <v>0</v>
      </c>
    </row>
    <row r="3820" spans="1:11">
      <c r="A3820" s="192">
        <f t="shared" si="293"/>
        <v>48007.999999990745</v>
      </c>
      <c r="B3820" s="218">
        <v>0</v>
      </c>
      <c r="C3820" s="219">
        <f t="shared" si="292"/>
        <v>0</v>
      </c>
      <c r="D3820" s="193">
        <f t="shared" si="290"/>
        <v>0</v>
      </c>
      <c r="E3820" s="193">
        <f t="shared" si="294"/>
        <v>0</v>
      </c>
      <c r="F3820" s="193">
        <f t="shared" si="294"/>
        <v>0</v>
      </c>
      <c r="G3820" s="193">
        <f t="shared" si="294"/>
        <v>0</v>
      </c>
      <c r="H3820" s="193">
        <f>MAX(0,D3820-Assumptions!$C$3)*Assumptions!$C$2</f>
        <v>0</v>
      </c>
      <c r="I3820" s="193">
        <f>MAX(0,E3820-Assumptions!$C$3)*Assumptions!$C$2</f>
        <v>0</v>
      </c>
      <c r="J3820" s="193">
        <f>MAX(0,F3820-Assumptions!$C$3)*Assumptions!$C$2</f>
        <v>0</v>
      </c>
      <c r="K3820" s="193">
        <f>MAX(0,G3820-Assumptions!$C$3)*Assumptions!$C$2</f>
        <v>0</v>
      </c>
    </row>
    <row r="3821" spans="1:11">
      <c r="A3821" s="192">
        <f t="shared" si="293"/>
        <v>48008.041666657409</v>
      </c>
      <c r="B3821" s="218">
        <v>0</v>
      </c>
      <c r="C3821" s="219">
        <f t="shared" si="292"/>
        <v>0</v>
      </c>
      <c r="D3821" s="193">
        <f t="shared" si="290"/>
        <v>0</v>
      </c>
      <c r="E3821" s="193">
        <f t="shared" si="294"/>
        <v>0</v>
      </c>
      <c r="F3821" s="193">
        <f t="shared" si="294"/>
        <v>0</v>
      </c>
      <c r="G3821" s="193">
        <f t="shared" si="294"/>
        <v>0</v>
      </c>
      <c r="H3821" s="193">
        <f>MAX(0,D3821-Assumptions!$C$3)*Assumptions!$C$2</f>
        <v>0</v>
      </c>
      <c r="I3821" s="193">
        <f>MAX(0,E3821-Assumptions!$C$3)*Assumptions!$C$2</f>
        <v>0</v>
      </c>
      <c r="J3821" s="193">
        <f>MAX(0,F3821-Assumptions!$C$3)*Assumptions!$C$2</f>
        <v>0</v>
      </c>
      <c r="K3821" s="193">
        <f>MAX(0,G3821-Assumptions!$C$3)*Assumptions!$C$2</f>
        <v>0</v>
      </c>
    </row>
    <row r="3822" spans="1:11">
      <c r="A3822" s="192">
        <f t="shared" si="293"/>
        <v>48008.083333324073</v>
      </c>
      <c r="B3822" s="218">
        <v>0</v>
      </c>
      <c r="C3822" s="219">
        <f t="shared" si="292"/>
        <v>0</v>
      </c>
      <c r="D3822" s="193">
        <f t="shared" si="290"/>
        <v>0</v>
      </c>
      <c r="E3822" s="193">
        <f t="shared" si="294"/>
        <v>0</v>
      </c>
      <c r="F3822" s="193">
        <f t="shared" si="294"/>
        <v>0</v>
      </c>
      <c r="G3822" s="193">
        <f t="shared" si="294"/>
        <v>0</v>
      </c>
      <c r="H3822" s="193">
        <f>MAX(0,D3822-Assumptions!$C$3)*Assumptions!$C$2</f>
        <v>0</v>
      </c>
      <c r="I3822" s="193">
        <f>MAX(0,E3822-Assumptions!$C$3)*Assumptions!$C$2</f>
        <v>0</v>
      </c>
      <c r="J3822" s="193">
        <f>MAX(0,F3822-Assumptions!$C$3)*Assumptions!$C$2</f>
        <v>0</v>
      </c>
      <c r="K3822" s="193">
        <f>MAX(0,G3822-Assumptions!$C$3)*Assumptions!$C$2</f>
        <v>0</v>
      </c>
    </row>
    <row r="3823" spans="1:11">
      <c r="A3823" s="192">
        <f t="shared" si="293"/>
        <v>48008.124999990738</v>
      </c>
      <c r="B3823" s="218">
        <v>0</v>
      </c>
      <c r="C3823" s="219">
        <f t="shared" si="292"/>
        <v>0</v>
      </c>
      <c r="D3823" s="193">
        <f t="shared" si="290"/>
        <v>0</v>
      </c>
      <c r="E3823" s="193">
        <f t="shared" si="294"/>
        <v>0</v>
      </c>
      <c r="F3823" s="193">
        <f t="shared" si="294"/>
        <v>0</v>
      </c>
      <c r="G3823" s="193">
        <f t="shared" si="294"/>
        <v>0</v>
      </c>
      <c r="H3823" s="193">
        <f>MAX(0,D3823-Assumptions!$C$3)*Assumptions!$C$2</f>
        <v>0</v>
      </c>
      <c r="I3823" s="193">
        <f>MAX(0,E3823-Assumptions!$C$3)*Assumptions!$C$2</f>
        <v>0</v>
      </c>
      <c r="J3823" s="193">
        <f>MAX(0,F3823-Assumptions!$C$3)*Assumptions!$C$2</f>
        <v>0</v>
      </c>
      <c r="K3823" s="193">
        <f>MAX(0,G3823-Assumptions!$C$3)*Assumptions!$C$2</f>
        <v>0</v>
      </c>
    </row>
    <row r="3824" spans="1:11">
      <c r="A3824" s="192">
        <f t="shared" si="293"/>
        <v>48008.166666657402</v>
      </c>
      <c r="B3824" s="218">
        <v>0</v>
      </c>
      <c r="C3824" s="219">
        <f t="shared" si="292"/>
        <v>0</v>
      </c>
      <c r="D3824" s="193">
        <f t="shared" si="290"/>
        <v>0</v>
      </c>
      <c r="E3824" s="193">
        <f t="shared" si="294"/>
        <v>0</v>
      </c>
      <c r="F3824" s="193">
        <f t="shared" si="294"/>
        <v>0</v>
      </c>
      <c r="G3824" s="193">
        <f t="shared" si="294"/>
        <v>0</v>
      </c>
      <c r="H3824" s="193">
        <f>MAX(0,D3824-Assumptions!$C$3)*Assumptions!$C$2</f>
        <v>0</v>
      </c>
      <c r="I3824" s="193">
        <f>MAX(0,E3824-Assumptions!$C$3)*Assumptions!$C$2</f>
        <v>0</v>
      </c>
      <c r="J3824" s="193">
        <f>MAX(0,F3824-Assumptions!$C$3)*Assumptions!$C$2</f>
        <v>0</v>
      </c>
      <c r="K3824" s="193">
        <f>MAX(0,G3824-Assumptions!$C$3)*Assumptions!$C$2</f>
        <v>0</v>
      </c>
    </row>
    <row r="3825" spans="1:11">
      <c r="A3825" s="192">
        <f t="shared" si="293"/>
        <v>48008.208333324066</v>
      </c>
      <c r="B3825" s="218">
        <v>0</v>
      </c>
      <c r="C3825" s="219">
        <f t="shared" si="292"/>
        <v>0</v>
      </c>
      <c r="D3825" s="193">
        <f t="shared" si="290"/>
        <v>0</v>
      </c>
      <c r="E3825" s="193">
        <f t="shared" si="294"/>
        <v>0</v>
      </c>
      <c r="F3825" s="193">
        <f t="shared" si="294"/>
        <v>0</v>
      </c>
      <c r="G3825" s="193">
        <f t="shared" si="294"/>
        <v>0</v>
      </c>
      <c r="H3825" s="193">
        <f>MAX(0,D3825-Assumptions!$C$3)*Assumptions!$C$2</f>
        <v>0</v>
      </c>
      <c r="I3825" s="193">
        <f>MAX(0,E3825-Assumptions!$C$3)*Assumptions!$C$2</f>
        <v>0</v>
      </c>
      <c r="J3825" s="193">
        <f>MAX(0,F3825-Assumptions!$C$3)*Assumptions!$C$2</f>
        <v>0</v>
      </c>
      <c r="K3825" s="193">
        <f>MAX(0,G3825-Assumptions!$C$3)*Assumptions!$C$2</f>
        <v>0</v>
      </c>
    </row>
    <row r="3826" spans="1:11">
      <c r="A3826" s="192">
        <f t="shared" si="293"/>
        <v>48008.24999999073</v>
      </c>
      <c r="B3826" s="218">
        <v>0</v>
      </c>
      <c r="C3826" s="219">
        <f t="shared" si="292"/>
        <v>0</v>
      </c>
      <c r="D3826" s="193">
        <f t="shared" si="290"/>
        <v>0</v>
      </c>
      <c r="E3826" s="193">
        <f t="shared" si="294"/>
        <v>0</v>
      </c>
      <c r="F3826" s="193">
        <f t="shared" si="294"/>
        <v>0</v>
      </c>
      <c r="G3826" s="193">
        <f t="shared" si="294"/>
        <v>0</v>
      </c>
      <c r="H3826" s="193">
        <f>MAX(0,D3826-Assumptions!$C$3)*Assumptions!$C$2</f>
        <v>0</v>
      </c>
      <c r="I3826" s="193">
        <f>MAX(0,E3826-Assumptions!$C$3)*Assumptions!$C$2</f>
        <v>0</v>
      </c>
      <c r="J3826" s="193">
        <f>MAX(0,F3826-Assumptions!$C$3)*Assumptions!$C$2</f>
        <v>0</v>
      </c>
      <c r="K3826" s="193">
        <f>MAX(0,G3826-Assumptions!$C$3)*Assumptions!$C$2</f>
        <v>0</v>
      </c>
    </row>
    <row r="3827" spans="1:11">
      <c r="A3827" s="192">
        <f t="shared" si="293"/>
        <v>48008.291666657395</v>
      </c>
      <c r="B3827" s="218">
        <v>0</v>
      </c>
      <c r="C3827" s="219">
        <f t="shared" si="292"/>
        <v>0</v>
      </c>
      <c r="D3827" s="193">
        <f t="shared" si="290"/>
        <v>0</v>
      </c>
      <c r="E3827" s="193">
        <f t="shared" si="294"/>
        <v>0</v>
      </c>
      <c r="F3827" s="193">
        <f t="shared" si="294"/>
        <v>0</v>
      </c>
      <c r="G3827" s="193">
        <f t="shared" si="294"/>
        <v>0</v>
      </c>
      <c r="H3827" s="193">
        <f>MAX(0,D3827-Assumptions!$C$3)*Assumptions!$C$2</f>
        <v>0</v>
      </c>
      <c r="I3827" s="193">
        <f>MAX(0,E3827-Assumptions!$C$3)*Assumptions!$C$2</f>
        <v>0</v>
      </c>
      <c r="J3827" s="193">
        <f>MAX(0,F3827-Assumptions!$C$3)*Assumptions!$C$2</f>
        <v>0</v>
      </c>
      <c r="K3827" s="193">
        <f>MAX(0,G3827-Assumptions!$C$3)*Assumptions!$C$2</f>
        <v>0</v>
      </c>
    </row>
    <row r="3828" spans="1:11">
      <c r="A3828" s="192">
        <f t="shared" si="293"/>
        <v>48008.333333324059</v>
      </c>
      <c r="B3828" s="218">
        <v>0</v>
      </c>
      <c r="C3828" s="219">
        <f t="shared" si="292"/>
        <v>0</v>
      </c>
      <c r="D3828" s="193">
        <f t="shared" si="290"/>
        <v>0</v>
      </c>
      <c r="E3828" s="193">
        <f t="shared" si="294"/>
        <v>0</v>
      </c>
      <c r="F3828" s="193">
        <f t="shared" si="294"/>
        <v>0</v>
      </c>
      <c r="G3828" s="193">
        <f t="shared" si="294"/>
        <v>0</v>
      </c>
      <c r="H3828" s="193">
        <f>MAX(0,D3828-Assumptions!$C$3)*Assumptions!$C$2</f>
        <v>0</v>
      </c>
      <c r="I3828" s="193">
        <f>MAX(0,E3828-Assumptions!$C$3)*Assumptions!$C$2</f>
        <v>0</v>
      </c>
      <c r="J3828" s="193">
        <f>MAX(0,F3828-Assumptions!$C$3)*Assumptions!$C$2</f>
        <v>0</v>
      </c>
      <c r="K3828" s="193">
        <f>MAX(0,G3828-Assumptions!$C$3)*Assumptions!$C$2</f>
        <v>0</v>
      </c>
    </row>
    <row r="3829" spans="1:11">
      <c r="A3829" s="192">
        <f t="shared" si="293"/>
        <v>48008.374999990723</v>
      </c>
      <c r="B3829" s="218">
        <v>0</v>
      </c>
      <c r="C3829" s="219">
        <f t="shared" si="292"/>
        <v>0</v>
      </c>
      <c r="D3829" s="193">
        <f t="shared" si="290"/>
        <v>0</v>
      </c>
      <c r="E3829" s="193">
        <f t="shared" si="294"/>
        <v>0</v>
      </c>
      <c r="F3829" s="193">
        <f t="shared" si="294"/>
        <v>0</v>
      </c>
      <c r="G3829" s="193">
        <f t="shared" si="294"/>
        <v>0</v>
      </c>
      <c r="H3829" s="193">
        <f>MAX(0,D3829-Assumptions!$C$3)*Assumptions!$C$2</f>
        <v>0</v>
      </c>
      <c r="I3829" s="193">
        <f>MAX(0,E3829-Assumptions!$C$3)*Assumptions!$C$2</f>
        <v>0</v>
      </c>
      <c r="J3829" s="193">
        <f>MAX(0,F3829-Assumptions!$C$3)*Assumptions!$C$2</f>
        <v>0</v>
      </c>
      <c r="K3829" s="193">
        <f>MAX(0,G3829-Assumptions!$C$3)*Assumptions!$C$2</f>
        <v>0</v>
      </c>
    </row>
    <row r="3830" spans="1:11">
      <c r="A3830" s="192">
        <f t="shared" si="293"/>
        <v>48008.416666657387</v>
      </c>
      <c r="B3830" s="218">
        <v>0</v>
      </c>
      <c r="C3830" s="219">
        <f t="shared" si="292"/>
        <v>0</v>
      </c>
      <c r="D3830" s="193">
        <f t="shared" si="290"/>
        <v>0</v>
      </c>
      <c r="E3830" s="193">
        <f t="shared" si="294"/>
        <v>0</v>
      </c>
      <c r="F3830" s="193">
        <f t="shared" si="294"/>
        <v>0</v>
      </c>
      <c r="G3830" s="193">
        <f t="shared" si="294"/>
        <v>0</v>
      </c>
      <c r="H3830" s="193">
        <f>MAX(0,D3830-Assumptions!$C$3)*Assumptions!$C$2</f>
        <v>0</v>
      </c>
      <c r="I3830" s="193">
        <f>MAX(0,E3830-Assumptions!$C$3)*Assumptions!$C$2</f>
        <v>0</v>
      </c>
      <c r="J3830" s="193">
        <f>MAX(0,F3830-Assumptions!$C$3)*Assumptions!$C$2</f>
        <v>0</v>
      </c>
      <c r="K3830" s="193">
        <f>MAX(0,G3830-Assumptions!$C$3)*Assumptions!$C$2</f>
        <v>0</v>
      </c>
    </row>
    <row r="3831" spans="1:11">
      <c r="A3831" s="192">
        <f t="shared" si="293"/>
        <v>48008.458333324052</v>
      </c>
      <c r="B3831" s="218">
        <v>0</v>
      </c>
      <c r="C3831" s="219">
        <f t="shared" si="292"/>
        <v>0</v>
      </c>
      <c r="D3831" s="193">
        <f t="shared" ref="D3831:D3894" si="295">$C3831*D$2</f>
        <v>0</v>
      </c>
      <c r="E3831" s="193">
        <f t="shared" ref="E3831:G3862" si="296">$C3831*E$2</f>
        <v>0</v>
      </c>
      <c r="F3831" s="193">
        <f t="shared" si="296"/>
        <v>0</v>
      </c>
      <c r="G3831" s="193">
        <f t="shared" si="296"/>
        <v>0</v>
      </c>
      <c r="H3831" s="193">
        <f>MAX(0,D3831-Assumptions!$C$3)*Assumptions!$C$2</f>
        <v>0</v>
      </c>
      <c r="I3831" s="193">
        <f>MAX(0,E3831-Assumptions!$C$3)*Assumptions!$C$2</f>
        <v>0</v>
      </c>
      <c r="J3831" s="193">
        <f>MAX(0,F3831-Assumptions!$C$3)*Assumptions!$C$2</f>
        <v>0</v>
      </c>
      <c r="K3831" s="193">
        <f>MAX(0,G3831-Assumptions!$C$3)*Assumptions!$C$2</f>
        <v>0</v>
      </c>
    </row>
    <row r="3832" spans="1:11">
      <c r="A3832" s="192">
        <f t="shared" si="293"/>
        <v>48008.499999990716</v>
      </c>
      <c r="B3832" s="218">
        <v>0</v>
      </c>
      <c r="C3832" s="219">
        <f t="shared" si="292"/>
        <v>0</v>
      </c>
      <c r="D3832" s="193">
        <f t="shared" si="295"/>
        <v>0</v>
      </c>
      <c r="E3832" s="193">
        <f t="shared" si="296"/>
        <v>0</v>
      </c>
      <c r="F3832" s="193">
        <f t="shared" si="296"/>
        <v>0</v>
      </c>
      <c r="G3832" s="193">
        <f t="shared" si="296"/>
        <v>0</v>
      </c>
      <c r="H3832" s="193">
        <f>MAX(0,D3832-Assumptions!$C$3)*Assumptions!$C$2</f>
        <v>0</v>
      </c>
      <c r="I3832" s="193">
        <f>MAX(0,E3832-Assumptions!$C$3)*Assumptions!$C$2</f>
        <v>0</v>
      </c>
      <c r="J3832" s="193">
        <f>MAX(0,F3832-Assumptions!$C$3)*Assumptions!$C$2</f>
        <v>0</v>
      </c>
      <c r="K3832" s="193">
        <f>MAX(0,G3832-Assumptions!$C$3)*Assumptions!$C$2</f>
        <v>0</v>
      </c>
    </row>
    <row r="3833" spans="1:11">
      <c r="A3833" s="192">
        <f t="shared" si="293"/>
        <v>48008.54166665738</v>
      </c>
      <c r="B3833" s="218">
        <v>0</v>
      </c>
      <c r="C3833" s="219">
        <f t="shared" si="292"/>
        <v>0</v>
      </c>
      <c r="D3833" s="193">
        <f t="shared" si="295"/>
        <v>0</v>
      </c>
      <c r="E3833" s="193">
        <f t="shared" si="296"/>
        <v>0</v>
      </c>
      <c r="F3833" s="193">
        <f t="shared" si="296"/>
        <v>0</v>
      </c>
      <c r="G3833" s="193">
        <f t="shared" si="296"/>
        <v>0</v>
      </c>
      <c r="H3833" s="193">
        <f>MAX(0,D3833-Assumptions!$C$3)*Assumptions!$C$2</f>
        <v>0</v>
      </c>
      <c r="I3833" s="193">
        <f>MAX(0,E3833-Assumptions!$C$3)*Assumptions!$C$2</f>
        <v>0</v>
      </c>
      <c r="J3833" s="193">
        <f>MAX(0,F3833-Assumptions!$C$3)*Assumptions!$C$2</f>
        <v>0</v>
      </c>
      <c r="K3833" s="193">
        <f>MAX(0,G3833-Assumptions!$C$3)*Assumptions!$C$2</f>
        <v>0</v>
      </c>
    </row>
    <row r="3834" spans="1:11">
      <c r="A3834" s="192">
        <f t="shared" si="293"/>
        <v>48008.583333324044</v>
      </c>
      <c r="B3834" s="218">
        <v>0</v>
      </c>
      <c r="C3834" s="219">
        <f t="shared" si="292"/>
        <v>0</v>
      </c>
      <c r="D3834" s="193">
        <f t="shared" si="295"/>
        <v>0</v>
      </c>
      <c r="E3834" s="193">
        <f t="shared" si="296"/>
        <v>0</v>
      </c>
      <c r="F3834" s="193">
        <f t="shared" si="296"/>
        <v>0</v>
      </c>
      <c r="G3834" s="193">
        <f t="shared" si="296"/>
        <v>0</v>
      </c>
      <c r="H3834" s="193">
        <f>MAX(0,D3834-Assumptions!$C$3)*Assumptions!$C$2</f>
        <v>0</v>
      </c>
      <c r="I3834" s="193">
        <f>MAX(0,E3834-Assumptions!$C$3)*Assumptions!$C$2</f>
        <v>0</v>
      </c>
      <c r="J3834" s="193">
        <f>MAX(0,F3834-Assumptions!$C$3)*Assumptions!$C$2</f>
        <v>0</v>
      </c>
      <c r="K3834" s="193">
        <f>MAX(0,G3834-Assumptions!$C$3)*Assumptions!$C$2</f>
        <v>0</v>
      </c>
    </row>
    <row r="3835" spans="1:11">
      <c r="A3835" s="192">
        <f t="shared" si="293"/>
        <v>48008.624999990709</v>
      </c>
      <c r="B3835" s="218">
        <v>0</v>
      </c>
      <c r="C3835" s="219">
        <f t="shared" si="292"/>
        <v>0</v>
      </c>
      <c r="D3835" s="193">
        <f t="shared" si="295"/>
        <v>0</v>
      </c>
      <c r="E3835" s="193">
        <f t="shared" si="296"/>
        <v>0</v>
      </c>
      <c r="F3835" s="193">
        <f t="shared" si="296"/>
        <v>0</v>
      </c>
      <c r="G3835" s="193">
        <f t="shared" si="296"/>
        <v>0</v>
      </c>
      <c r="H3835" s="193">
        <f>MAX(0,D3835-Assumptions!$C$3)*Assumptions!$C$2</f>
        <v>0</v>
      </c>
      <c r="I3835" s="193">
        <f>MAX(0,E3835-Assumptions!$C$3)*Assumptions!$C$2</f>
        <v>0</v>
      </c>
      <c r="J3835" s="193">
        <f>MAX(0,F3835-Assumptions!$C$3)*Assumptions!$C$2</f>
        <v>0</v>
      </c>
      <c r="K3835" s="193">
        <f>MAX(0,G3835-Assumptions!$C$3)*Assumptions!$C$2</f>
        <v>0</v>
      </c>
    </row>
    <row r="3836" spans="1:11">
      <c r="A3836" s="192">
        <f t="shared" si="293"/>
        <v>48008.666666657373</v>
      </c>
      <c r="B3836" s="218">
        <v>0</v>
      </c>
      <c r="C3836" s="219">
        <f t="shared" si="292"/>
        <v>0</v>
      </c>
      <c r="D3836" s="193">
        <f t="shared" si="295"/>
        <v>0</v>
      </c>
      <c r="E3836" s="193">
        <f t="shared" si="296"/>
        <v>0</v>
      </c>
      <c r="F3836" s="193">
        <f t="shared" si="296"/>
        <v>0</v>
      </c>
      <c r="G3836" s="193">
        <f t="shared" si="296"/>
        <v>0</v>
      </c>
      <c r="H3836" s="193">
        <f>MAX(0,D3836-Assumptions!$C$3)*Assumptions!$C$2</f>
        <v>0</v>
      </c>
      <c r="I3836" s="193">
        <f>MAX(0,E3836-Assumptions!$C$3)*Assumptions!$C$2</f>
        <v>0</v>
      </c>
      <c r="J3836" s="193">
        <f>MAX(0,F3836-Assumptions!$C$3)*Assumptions!$C$2</f>
        <v>0</v>
      </c>
      <c r="K3836" s="193">
        <f>MAX(0,G3836-Assumptions!$C$3)*Assumptions!$C$2</f>
        <v>0</v>
      </c>
    </row>
    <row r="3837" spans="1:11">
      <c r="A3837" s="192">
        <f t="shared" si="293"/>
        <v>48008.708333324037</v>
      </c>
      <c r="B3837" s="218">
        <v>0</v>
      </c>
      <c r="C3837" s="219">
        <f t="shared" si="292"/>
        <v>0</v>
      </c>
      <c r="D3837" s="193">
        <f t="shared" si="295"/>
        <v>0</v>
      </c>
      <c r="E3837" s="193">
        <f t="shared" si="296"/>
        <v>0</v>
      </c>
      <c r="F3837" s="193">
        <f t="shared" si="296"/>
        <v>0</v>
      </c>
      <c r="G3837" s="193">
        <f t="shared" si="296"/>
        <v>0</v>
      </c>
      <c r="H3837" s="193">
        <f>MAX(0,D3837-Assumptions!$C$3)*Assumptions!$C$2</f>
        <v>0</v>
      </c>
      <c r="I3837" s="193">
        <f>MAX(0,E3837-Assumptions!$C$3)*Assumptions!$C$2</f>
        <v>0</v>
      </c>
      <c r="J3837" s="193">
        <f>MAX(0,F3837-Assumptions!$C$3)*Assumptions!$C$2</f>
        <v>0</v>
      </c>
      <c r="K3837" s="193">
        <f>MAX(0,G3837-Assumptions!$C$3)*Assumptions!$C$2</f>
        <v>0</v>
      </c>
    </row>
    <row r="3838" spans="1:11">
      <c r="A3838" s="192">
        <f t="shared" si="293"/>
        <v>48008.749999990701</v>
      </c>
      <c r="B3838" s="218">
        <v>0</v>
      </c>
      <c r="C3838" s="219">
        <f t="shared" si="292"/>
        <v>0</v>
      </c>
      <c r="D3838" s="193">
        <f t="shared" si="295"/>
        <v>0</v>
      </c>
      <c r="E3838" s="193">
        <f t="shared" si="296"/>
        <v>0</v>
      </c>
      <c r="F3838" s="193">
        <f t="shared" si="296"/>
        <v>0</v>
      </c>
      <c r="G3838" s="193">
        <f t="shared" si="296"/>
        <v>0</v>
      </c>
      <c r="H3838" s="193">
        <f>MAX(0,D3838-Assumptions!$C$3)*Assumptions!$C$2</f>
        <v>0</v>
      </c>
      <c r="I3838" s="193">
        <f>MAX(0,E3838-Assumptions!$C$3)*Assumptions!$C$2</f>
        <v>0</v>
      </c>
      <c r="J3838" s="193">
        <f>MAX(0,F3838-Assumptions!$C$3)*Assumptions!$C$2</f>
        <v>0</v>
      </c>
      <c r="K3838" s="193">
        <f>MAX(0,G3838-Assumptions!$C$3)*Assumptions!$C$2</f>
        <v>0</v>
      </c>
    </row>
    <row r="3839" spans="1:11">
      <c r="A3839" s="192">
        <f t="shared" si="293"/>
        <v>48008.791666657366</v>
      </c>
      <c r="B3839" s="218">
        <v>0</v>
      </c>
      <c r="C3839" s="219">
        <f t="shared" si="292"/>
        <v>0</v>
      </c>
      <c r="D3839" s="193">
        <f t="shared" si="295"/>
        <v>0</v>
      </c>
      <c r="E3839" s="193">
        <f t="shared" si="296"/>
        <v>0</v>
      </c>
      <c r="F3839" s="193">
        <f t="shared" si="296"/>
        <v>0</v>
      </c>
      <c r="G3839" s="193">
        <f t="shared" si="296"/>
        <v>0</v>
      </c>
      <c r="H3839" s="193">
        <f>MAX(0,D3839-Assumptions!$C$3)*Assumptions!$C$2</f>
        <v>0</v>
      </c>
      <c r="I3839" s="193">
        <f>MAX(0,E3839-Assumptions!$C$3)*Assumptions!$C$2</f>
        <v>0</v>
      </c>
      <c r="J3839" s="193">
        <f>MAX(0,F3839-Assumptions!$C$3)*Assumptions!$C$2</f>
        <v>0</v>
      </c>
      <c r="K3839" s="193">
        <f>MAX(0,G3839-Assumptions!$C$3)*Assumptions!$C$2</f>
        <v>0</v>
      </c>
    </row>
    <row r="3840" spans="1:11">
      <c r="A3840" s="192">
        <f t="shared" si="293"/>
        <v>48008.83333332403</v>
      </c>
      <c r="B3840" s="218">
        <v>0</v>
      </c>
      <c r="C3840" s="219">
        <f t="shared" si="292"/>
        <v>0</v>
      </c>
      <c r="D3840" s="193">
        <f t="shared" si="295"/>
        <v>0</v>
      </c>
      <c r="E3840" s="193">
        <f t="shared" si="296"/>
        <v>0</v>
      </c>
      <c r="F3840" s="193">
        <f t="shared" si="296"/>
        <v>0</v>
      </c>
      <c r="G3840" s="193">
        <f t="shared" si="296"/>
        <v>0</v>
      </c>
      <c r="H3840" s="193">
        <f>MAX(0,D3840-Assumptions!$C$3)*Assumptions!$C$2</f>
        <v>0</v>
      </c>
      <c r="I3840" s="193">
        <f>MAX(0,E3840-Assumptions!$C$3)*Assumptions!$C$2</f>
        <v>0</v>
      </c>
      <c r="J3840" s="193">
        <f>MAX(0,F3840-Assumptions!$C$3)*Assumptions!$C$2</f>
        <v>0</v>
      </c>
      <c r="K3840" s="193">
        <f>MAX(0,G3840-Assumptions!$C$3)*Assumptions!$C$2</f>
        <v>0</v>
      </c>
    </row>
    <row r="3841" spans="1:11">
      <c r="A3841" s="192">
        <f t="shared" si="293"/>
        <v>48008.874999990694</v>
      </c>
      <c r="B3841" s="218">
        <v>0</v>
      </c>
      <c r="C3841" s="219">
        <f t="shared" si="292"/>
        <v>0</v>
      </c>
      <c r="D3841" s="193">
        <f t="shared" si="295"/>
        <v>0</v>
      </c>
      <c r="E3841" s="193">
        <f t="shared" si="296"/>
        <v>0</v>
      </c>
      <c r="F3841" s="193">
        <f t="shared" si="296"/>
        <v>0</v>
      </c>
      <c r="G3841" s="193">
        <f t="shared" si="296"/>
        <v>0</v>
      </c>
      <c r="H3841" s="193">
        <f>MAX(0,D3841-Assumptions!$C$3)*Assumptions!$C$2</f>
        <v>0</v>
      </c>
      <c r="I3841" s="193">
        <f>MAX(0,E3841-Assumptions!$C$3)*Assumptions!$C$2</f>
        <v>0</v>
      </c>
      <c r="J3841" s="193">
        <f>MAX(0,F3841-Assumptions!$C$3)*Assumptions!$C$2</f>
        <v>0</v>
      </c>
      <c r="K3841" s="193">
        <f>MAX(0,G3841-Assumptions!$C$3)*Assumptions!$C$2</f>
        <v>0</v>
      </c>
    </row>
    <row r="3842" spans="1:11">
      <c r="A3842" s="192">
        <f t="shared" si="293"/>
        <v>48008.916666657358</v>
      </c>
      <c r="B3842" s="218">
        <v>0</v>
      </c>
      <c r="C3842" s="219">
        <f t="shared" si="292"/>
        <v>0</v>
      </c>
      <c r="D3842" s="193">
        <f t="shared" si="295"/>
        <v>0</v>
      </c>
      <c r="E3842" s="193">
        <f t="shared" si="296"/>
        <v>0</v>
      </c>
      <c r="F3842" s="193">
        <f t="shared" si="296"/>
        <v>0</v>
      </c>
      <c r="G3842" s="193">
        <f t="shared" si="296"/>
        <v>0</v>
      </c>
      <c r="H3842" s="193">
        <f>MAX(0,D3842-Assumptions!$C$3)*Assumptions!$C$2</f>
        <v>0</v>
      </c>
      <c r="I3842" s="193">
        <f>MAX(0,E3842-Assumptions!$C$3)*Assumptions!$C$2</f>
        <v>0</v>
      </c>
      <c r="J3842" s="193">
        <f>MAX(0,F3842-Assumptions!$C$3)*Assumptions!$C$2</f>
        <v>0</v>
      </c>
      <c r="K3842" s="193">
        <f>MAX(0,G3842-Assumptions!$C$3)*Assumptions!$C$2</f>
        <v>0</v>
      </c>
    </row>
    <row r="3843" spans="1:11">
      <c r="A3843" s="192">
        <f t="shared" si="293"/>
        <v>48008.958333324023</v>
      </c>
      <c r="B3843" s="218">
        <v>0</v>
      </c>
      <c r="C3843" s="219">
        <f t="shared" si="292"/>
        <v>0</v>
      </c>
      <c r="D3843" s="193">
        <f t="shared" si="295"/>
        <v>0</v>
      </c>
      <c r="E3843" s="193">
        <f t="shared" si="296"/>
        <v>0</v>
      </c>
      <c r="F3843" s="193">
        <f t="shared" si="296"/>
        <v>0</v>
      </c>
      <c r="G3843" s="193">
        <f t="shared" si="296"/>
        <v>0</v>
      </c>
      <c r="H3843" s="193">
        <f>MAX(0,D3843-Assumptions!$C$3)*Assumptions!$C$2</f>
        <v>0</v>
      </c>
      <c r="I3843" s="193">
        <f>MAX(0,E3843-Assumptions!$C$3)*Assumptions!$C$2</f>
        <v>0</v>
      </c>
      <c r="J3843" s="193">
        <f>MAX(0,F3843-Assumptions!$C$3)*Assumptions!$C$2</f>
        <v>0</v>
      </c>
      <c r="K3843" s="193">
        <f>MAX(0,G3843-Assumptions!$C$3)*Assumptions!$C$2</f>
        <v>0</v>
      </c>
    </row>
    <row r="3844" spans="1:11">
      <c r="A3844" s="192">
        <f t="shared" si="293"/>
        <v>48008.999999990687</v>
      </c>
      <c r="B3844" s="218">
        <v>0</v>
      </c>
      <c r="C3844" s="219">
        <f t="shared" si="292"/>
        <v>0</v>
      </c>
      <c r="D3844" s="193">
        <f t="shared" si="295"/>
        <v>0</v>
      </c>
      <c r="E3844" s="193">
        <f t="shared" si="296"/>
        <v>0</v>
      </c>
      <c r="F3844" s="193">
        <f t="shared" si="296"/>
        <v>0</v>
      </c>
      <c r="G3844" s="193">
        <f t="shared" si="296"/>
        <v>0</v>
      </c>
      <c r="H3844" s="193">
        <f>MAX(0,D3844-Assumptions!$C$3)*Assumptions!$C$2</f>
        <v>0</v>
      </c>
      <c r="I3844" s="193">
        <f>MAX(0,E3844-Assumptions!$C$3)*Assumptions!$C$2</f>
        <v>0</v>
      </c>
      <c r="J3844" s="193">
        <f>MAX(0,F3844-Assumptions!$C$3)*Assumptions!$C$2</f>
        <v>0</v>
      </c>
      <c r="K3844" s="193">
        <f>MAX(0,G3844-Assumptions!$C$3)*Assumptions!$C$2</f>
        <v>0</v>
      </c>
    </row>
    <row r="3845" spans="1:11">
      <c r="A3845" s="192">
        <f t="shared" si="293"/>
        <v>48009.041666657351</v>
      </c>
      <c r="B3845" s="218">
        <v>0</v>
      </c>
      <c r="C3845" s="219">
        <f t="shared" ref="C3845:C3908" si="297">B3845/$B$2</f>
        <v>0</v>
      </c>
      <c r="D3845" s="193">
        <f t="shared" si="295"/>
        <v>0</v>
      </c>
      <c r="E3845" s="193">
        <f t="shared" si="296"/>
        <v>0</v>
      </c>
      <c r="F3845" s="193">
        <f t="shared" si="296"/>
        <v>0</v>
      </c>
      <c r="G3845" s="193">
        <f t="shared" si="296"/>
        <v>0</v>
      </c>
      <c r="H3845" s="193">
        <f>MAX(0,D3845-Assumptions!$C$3)*Assumptions!$C$2</f>
        <v>0</v>
      </c>
      <c r="I3845" s="193">
        <f>MAX(0,E3845-Assumptions!$C$3)*Assumptions!$C$2</f>
        <v>0</v>
      </c>
      <c r="J3845" s="193">
        <f>MAX(0,F3845-Assumptions!$C$3)*Assumptions!$C$2</f>
        <v>0</v>
      </c>
      <c r="K3845" s="193">
        <f>MAX(0,G3845-Assumptions!$C$3)*Assumptions!$C$2</f>
        <v>0</v>
      </c>
    </row>
    <row r="3846" spans="1:11">
      <c r="A3846" s="192">
        <f t="shared" ref="A3846:A3909" si="298">A3845 + TIME(1,0,0)</f>
        <v>48009.083333324015</v>
      </c>
      <c r="B3846" s="218">
        <v>0</v>
      </c>
      <c r="C3846" s="219">
        <f t="shared" si="297"/>
        <v>0</v>
      </c>
      <c r="D3846" s="193">
        <f t="shared" si="295"/>
        <v>0</v>
      </c>
      <c r="E3846" s="193">
        <f t="shared" si="296"/>
        <v>0</v>
      </c>
      <c r="F3846" s="193">
        <f t="shared" si="296"/>
        <v>0</v>
      </c>
      <c r="G3846" s="193">
        <f t="shared" si="296"/>
        <v>0</v>
      </c>
      <c r="H3846" s="193">
        <f>MAX(0,D3846-Assumptions!$C$3)*Assumptions!$C$2</f>
        <v>0</v>
      </c>
      <c r="I3846" s="193">
        <f>MAX(0,E3846-Assumptions!$C$3)*Assumptions!$C$2</f>
        <v>0</v>
      </c>
      <c r="J3846" s="193">
        <f>MAX(0,F3846-Assumptions!$C$3)*Assumptions!$C$2</f>
        <v>0</v>
      </c>
      <c r="K3846" s="193">
        <f>MAX(0,G3846-Assumptions!$C$3)*Assumptions!$C$2</f>
        <v>0</v>
      </c>
    </row>
    <row r="3847" spans="1:11">
      <c r="A3847" s="192">
        <f t="shared" si="298"/>
        <v>48009.124999990679</v>
      </c>
      <c r="B3847" s="218">
        <v>0</v>
      </c>
      <c r="C3847" s="219">
        <f t="shared" si="297"/>
        <v>0</v>
      </c>
      <c r="D3847" s="193">
        <f t="shared" si="295"/>
        <v>0</v>
      </c>
      <c r="E3847" s="193">
        <f t="shared" si="296"/>
        <v>0</v>
      </c>
      <c r="F3847" s="193">
        <f t="shared" si="296"/>
        <v>0</v>
      </c>
      <c r="G3847" s="193">
        <f t="shared" si="296"/>
        <v>0</v>
      </c>
      <c r="H3847" s="193">
        <f>MAX(0,D3847-Assumptions!$C$3)*Assumptions!$C$2</f>
        <v>0</v>
      </c>
      <c r="I3847" s="193">
        <f>MAX(0,E3847-Assumptions!$C$3)*Assumptions!$C$2</f>
        <v>0</v>
      </c>
      <c r="J3847" s="193">
        <f>MAX(0,F3847-Assumptions!$C$3)*Assumptions!$C$2</f>
        <v>0</v>
      </c>
      <c r="K3847" s="193">
        <f>MAX(0,G3847-Assumptions!$C$3)*Assumptions!$C$2</f>
        <v>0</v>
      </c>
    </row>
    <row r="3848" spans="1:11">
      <c r="A3848" s="192">
        <f t="shared" si="298"/>
        <v>48009.166666657344</v>
      </c>
      <c r="B3848" s="218">
        <v>0</v>
      </c>
      <c r="C3848" s="219">
        <f t="shared" si="297"/>
        <v>0</v>
      </c>
      <c r="D3848" s="193">
        <f t="shared" si="295"/>
        <v>0</v>
      </c>
      <c r="E3848" s="193">
        <f t="shared" si="296"/>
        <v>0</v>
      </c>
      <c r="F3848" s="193">
        <f t="shared" si="296"/>
        <v>0</v>
      </c>
      <c r="G3848" s="193">
        <f t="shared" si="296"/>
        <v>0</v>
      </c>
      <c r="H3848" s="193">
        <f>MAX(0,D3848-Assumptions!$C$3)*Assumptions!$C$2</f>
        <v>0</v>
      </c>
      <c r="I3848" s="193">
        <f>MAX(0,E3848-Assumptions!$C$3)*Assumptions!$C$2</f>
        <v>0</v>
      </c>
      <c r="J3848" s="193">
        <f>MAX(0,F3848-Assumptions!$C$3)*Assumptions!$C$2</f>
        <v>0</v>
      </c>
      <c r="K3848" s="193">
        <f>MAX(0,G3848-Assumptions!$C$3)*Assumptions!$C$2</f>
        <v>0</v>
      </c>
    </row>
    <row r="3849" spans="1:11">
      <c r="A3849" s="192">
        <f t="shared" si="298"/>
        <v>48009.208333324008</v>
      </c>
      <c r="B3849" s="218">
        <v>0</v>
      </c>
      <c r="C3849" s="219">
        <f t="shared" si="297"/>
        <v>0</v>
      </c>
      <c r="D3849" s="193">
        <f t="shared" si="295"/>
        <v>0</v>
      </c>
      <c r="E3849" s="193">
        <f t="shared" si="296"/>
        <v>0</v>
      </c>
      <c r="F3849" s="193">
        <f t="shared" si="296"/>
        <v>0</v>
      </c>
      <c r="G3849" s="193">
        <f t="shared" si="296"/>
        <v>0</v>
      </c>
      <c r="H3849" s="193">
        <f>MAX(0,D3849-Assumptions!$C$3)*Assumptions!$C$2</f>
        <v>0</v>
      </c>
      <c r="I3849" s="193">
        <f>MAX(0,E3849-Assumptions!$C$3)*Assumptions!$C$2</f>
        <v>0</v>
      </c>
      <c r="J3849" s="193">
        <f>MAX(0,F3849-Assumptions!$C$3)*Assumptions!$C$2</f>
        <v>0</v>
      </c>
      <c r="K3849" s="193">
        <f>MAX(0,G3849-Assumptions!$C$3)*Assumptions!$C$2</f>
        <v>0</v>
      </c>
    </row>
    <row r="3850" spans="1:11">
      <c r="A3850" s="192">
        <f t="shared" si="298"/>
        <v>48009.249999990672</v>
      </c>
      <c r="B3850" s="218">
        <v>0</v>
      </c>
      <c r="C3850" s="219">
        <f t="shared" si="297"/>
        <v>0</v>
      </c>
      <c r="D3850" s="193">
        <f t="shared" si="295"/>
        <v>0</v>
      </c>
      <c r="E3850" s="193">
        <f t="shared" si="296"/>
        <v>0</v>
      </c>
      <c r="F3850" s="193">
        <f t="shared" si="296"/>
        <v>0</v>
      </c>
      <c r="G3850" s="193">
        <f t="shared" si="296"/>
        <v>0</v>
      </c>
      <c r="H3850" s="193">
        <f>MAX(0,D3850-Assumptions!$C$3)*Assumptions!$C$2</f>
        <v>0</v>
      </c>
      <c r="I3850" s="193">
        <f>MAX(0,E3850-Assumptions!$C$3)*Assumptions!$C$2</f>
        <v>0</v>
      </c>
      <c r="J3850" s="193">
        <f>MAX(0,F3850-Assumptions!$C$3)*Assumptions!$C$2</f>
        <v>0</v>
      </c>
      <c r="K3850" s="193">
        <f>MAX(0,G3850-Assumptions!$C$3)*Assumptions!$C$2</f>
        <v>0</v>
      </c>
    </row>
    <row r="3851" spans="1:11">
      <c r="A3851" s="192">
        <f t="shared" si="298"/>
        <v>48009.291666657336</v>
      </c>
      <c r="B3851" s="218">
        <v>0</v>
      </c>
      <c r="C3851" s="219">
        <f t="shared" si="297"/>
        <v>0</v>
      </c>
      <c r="D3851" s="193">
        <f t="shared" si="295"/>
        <v>0</v>
      </c>
      <c r="E3851" s="193">
        <f t="shared" si="296"/>
        <v>0</v>
      </c>
      <c r="F3851" s="193">
        <f t="shared" si="296"/>
        <v>0</v>
      </c>
      <c r="G3851" s="193">
        <f t="shared" si="296"/>
        <v>0</v>
      </c>
      <c r="H3851" s="193">
        <f>MAX(0,D3851-Assumptions!$C$3)*Assumptions!$C$2</f>
        <v>0</v>
      </c>
      <c r="I3851" s="193">
        <f>MAX(0,E3851-Assumptions!$C$3)*Assumptions!$C$2</f>
        <v>0</v>
      </c>
      <c r="J3851" s="193">
        <f>MAX(0,F3851-Assumptions!$C$3)*Assumptions!$C$2</f>
        <v>0</v>
      </c>
      <c r="K3851" s="193">
        <f>MAX(0,G3851-Assumptions!$C$3)*Assumptions!$C$2</f>
        <v>0</v>
      </c>
    </row>
    <row r="3852" spans="1:11">
      <c r="A3852" s="192">
        <f t="shared" si="298"/>
        <v>48009.333333324001</v>
      </c>
      <c r="B3852" s="218">
        <v>0</v>
      </c>
      <c r="C3852" s="219">
        <f t="shared" si="297"/>
        <v>0</v>
      </c>
      <c r="D3852" s="193">
        <f t="shared" si="295"/>
        <v>0</v>
      </c>
      <c r="E3852" s="193">
        <f t="shared" si="296"/>
        <v>0</v>
      </c>
      <c r="F3852" s="193">
        <f t="shared" si="296"/>
        <v>0</v>
      </c>
      <c r="G3852" s="193">
        <f t="shared" si="296"/>
        <v>0</v>
      </c>
      <c r="H3852" s="193">
        <f>MAX(0,D3852-Assumptions!$C$3)*Assumptions!$C$2</f>
        <v>0</v>
      </c>
      <c r="I3852" s="193">
        <f>MAX(0,E3852-Assumptions!$C$3)*Assumptions!$C$2</f>
        <v>0</v>
      </c>
      <c r="J3852" s="193">
        <f>MAX(0,F3852-Assumptions!$C$3)*Assumptions!$C$2</f>
        <v>0</v>
      </c>
      <c r="K3852" s="193">
        <f>MAX(0,G3852-Assumptions!$C$3)*Assumptions!$C$2</f>
        <v>0</v>
      </c>
    </row>
    <row r="3853" spans="1:11">
      <c r="A3853" s="192">
        <f t="shared" si="298"/>
        <v>48009.374999990665</v>
      </c>
      <c r="B3853" s="218">
        <v>0</v>
      </c>
      <c r="C3853" s="219">
        <f t="shared" si="297"/>
        <v>0</v>
      </c>
      <c r="D3853" s="193">
        <f t="shared" si="295"/>
        <v>0</v>
      </c>
      <c r="E3853" s="193">
        <f t="shared" si="296"/>
        <v>0</v>
      </c>
      <c r="F3853" s="193">
        <f t="shared" si="296"/>
        <v>0</v>
      </c>
      <c r="G3853" s="193">
        <f t="shared" si="296"/>
        <v>0</v>
      </c>
      <c r="H3853" s="193">
        <f>MAX(0,D3853-Assumptions!$C$3)*Assumptions!$C$2</f>
        <v>0</v>
      </c>
      <c r="I3853" s="193">
        <f>MAX(0,E3853-Assumptions!$C$3)*Assumptions!$C$2</f>
        <v>0</v>
      </c>
      <c r="J3853" s="193">
        <f>MAX(0,F3853-Assumptions!$C$3)*Assumptions!$C$2</f>
        <v>0</v>
      </c>
      <c r="K3853" s="193">
        <f>MAX(0,G3853-Assumptions!$C$3)*Assumptions!$C$2</f>
        <v>0</v>
      </c>
    </row>
    <row r="3854" spans="1:11">
      <c r="A3854" s="192">
        <f t="shared" si="298"/>
        <v>48009.416666657329</v>
      </c>
      <c r="B3854" s="218">
        <v>0</v>
      </c>
      <c r="C3854" s="219">
        <f t="shared" si="297"/>
        <v>0</v>
      </c>
      <c r="D3854" s="193">
        <f t="shared" si="295"/>
        <v>0</v>
      </c>
      <c r="E3854" s="193">
        <f t="shared" si="296"/>
        <v>0</v>
      </c>
      <c r="F3854" s="193">
        <f t="shared" si="296"/>
        <v>0</v>
      </c>
      <c r="G3854" s="193">
        <f t="shared" si="296"/>
        <v>0</v>
      </c>
      <c r="H3854" s="193">
        <f>MAX(0,D3854-Assumptions!$C$3)*Assumptions!$C$2</f>
        <v>0</v>
      </c>
      <c r="I3854" s="193">
        <f>MAX(0,E3854-Assumptions!$C$3)*Assumptions!$C$2</f>
        <v>0</v>
      </c>
      <c r="J3854" s="193">
        <f>MAX(0,F3854-Assumptions!$C$3)*Assumptions!$C$2</f>
        <v>0</v>
      </c>
      <c r="K3854" s="193">
        <f>MAX(0,G3854-Assumptions!$C$3)*Assumptions!$C$2</f>
        <v>0</v>
      </c>
    </row>
    <row r="3855" spans="1:11">
      <c r="A3855" s="192">
        <f t="shared" si="298"/>
        <v>48009.458333323993</v>
      </c>
      <c r="B3855" s="218">
        <v>0</v>
      </c>
      <c r="C3855" s="219">
        <f t="shared" si="297"/>
        <v>0</v>
      </c>
      <c r="D3855" s="193">
        <f t="shared" si="295"/>
        <v>0</v>
      </c>
      <c r="E3855" s="193">
        <f t="shared" si="296"/>
        <v>0</v>
      </c>
      <c r="F3855" s="193">
        <f t="shared" si="296"/>
        <v>0</v>
      </c>
      <c r="G3855" s="193">
        <f t="shared" si="296"/>
        <v>0</v>
      </c>
      <c r="H3855" s="193">
        <f>MAX(0,D3855-Assumptions!$C$3)*Assumptions!$C$2</f>
        <v>0</v>
      </c>
      <c r="I3855" s="193">
        <f>MAX(0,E3855-Assumptions!$C$3)*Assumptions!$C$2</f>
        <v>0</v>
      </c>
      <c r="J3855" s="193">
        <f>MAX(0,F3855-Assumptions!$C$3)*Assumptions!$C$2</f>
        <v>0</v>
      </c>
      <c r="K3855" s="193">
        <f>MAX(0,G3855-Assumptions!$C$3)*Assumptions!$C$2</f>
        <v>0</v>
      </c>
    </row>
    <row r="3856" spans="1:11">
      <c r="A3856" s="192">
        <f t="shared" si="298"/>
        <v>48009.499999990658</v>
      </c>
      <c r="B3856" s="218">
        <v>0</v>
      </c>
      <c r="C3856" s="219">
        <f t="shared" si="297"/>
        <v>0</v>
      </c>
      <c r="D3856" s="193">
        <f t="shared" si="295"/>
        <v>0</v>
      </c>
      <c r="E3856" s="193">
        <f t="shared" si="296"/>
        <v>0</v>
      </c>
      <c r="F3856" s="193">
        <f t="shared" si="296"/>
        <v>0</v>
      </c>
      <c r="G3856" s="193">
        <f t="shared" si="296"/>
        <v>0</v>
      </c>
      <c r="H3856" s="193">
        <f>MAX(0,D3856-Assumptions!$C$3)*Assumptions!$C$2</f>
        <v>0</v>
      </c>
      <c r="I3856" s="193">
        <f>MAX(0,E3856-Assumptions!$C$3)*Assumptions!$C$2</f>
        <v>0</v>
      </c>
      <c r="J3856" s="193">
        <f>MAX(0,F3856-Assumptions!$C$3)*Assumptions!$C$2</f>
        <v>0</v>
      </c>
      <c r="K3856" s="193">
        <f>MAX(0,G3856-Assumptions!$C$3)*Assumptions!$C$2</f>
        <v>0</v>
      </c>
    </row>
    <row r="3857" spans="1:11">
      <c r="A3857" s="192">
        <f t="shared" si="298"/>
        <v>48009.541666657322</v>
      </c>
      <c r="B3857" s="218">
        <v>0</v>
      </c>
      <c r="C3857" s="219">
        <f t="shared" si="297"/>
        <v>0</v>
      </c>
      <c r="D3857" s="193">
        <f t="shared" si="295"/>
        <v>0</v>
      </c>
      <c r="E3857" s="193">
        <f t="shared" si="296"/>
        <v>0</v>
      </c>
      <c r="F3857" s="193">
        <f t="shared" si="296"/>
        <v>0</v>
      </c>
      <c r="G3857" s="193">
        <f t="shared" si="296"/>
        <v>0</v>
      </c>
      <c r="H3857" s="193">
        <f>MAX(0,D3857-Assumptions!$C$3)*Assumptions!$C$2</f>
        <v>0</v>
      </c>
      <c r="I3857" s="193">
        <f>MAX(0,E3857-Assumptions!$C$3)*Assumptions!$C$2</f>
        <v>0</v>
      </c>
      <c r="J3857" s="193">
        <f>MAX(0,F3857-Assumptions!$C$3)*Assumptions!$C$2</f>
        <v>0</v>
      </c>
      <c r="K3857" s="193">
        <f>MAX(0,G3857-Assumptions!$C$3)*Assumptions!$C$2</f>
        <v>0</v>
      </c>
    </row>
    <row r="3858" spans="1:11">
      <c r="A3858" s="192">
        <f t="shared" si="298"/>
        <v>48009.583333323986</v>
      </c>
      <c r="B3858" s="218">
        <v>0</v>
      </c>
      <c r="C3858" s="219">
        <f t="shared" si="297"/>
        <v>0</v>
      </c>
      <c r="D3858" s="193">
        <f t="shared" si="295"/>
        <v>0</v>
      </c>
      <c r="E3858" s="193">
        <f t="shared" si="296"/>
        <v>0</v>
      </c>
      <c r="F3858" s="193">
        <f t="shared" si="296"/>
        <v>0</v>
      </c>
      <c r="G3858" s="193">
        <f t="shared" si="296"/>
        <v>0</v>
      </c>
      <c r="H3858" s="193">
        <f>MAX(0,D3858-Assumptions!$C$3)*Assumptions!$C$2</f>
        <v>0</v>
      </c>
      <c r="I3858" s="193">
        <f>MAX(0,E3858-Assumptions!$C$3)*Assumptions!$C$2</f>
        <v>0</v>
      </c>
      <c r="J3858" s="193">
        <f>MAX(0,F3858-Assumptions!$C$3)*Assumptions!$C$2</f>
        <v>0</v>
      </c>
      <c r="K3858" s="193">
        <f>MAX(0,G3858-Assumptions!$C$3)*Assumptions!$C$2</f>
        <v>0</v>
      </c>
    </row>
    <row r="3859" spans="1:11">
      <c r="A3859" s="192">
        <f t="shared" si="298"/>
        <v>48009.62499999065</v>
      </c>
      <c r="B3859" s="218">
        <v>0</v>
      </c>
      <c r="C3859" s="219">
        <f t="shared" si="297"/>
        <v>0</v>
      </c>
      <c r="D3859" s="193">
        <f t="shared" si="295"/>
        <v>0</v>
      </c>
      <c r="E3859" s="193">
        <f t="shared" si="296"/>
        <v>0</v>
      </c>
      <c r="F3859" s="193">
        <f t="shared" si="296"/>
        <v>0</v>
      </c>
      <c r="G3859" s="193">
        <f t="shared" si="296"/>
        <v>0</v>
      </c>
      <c r="H3859" s="193">
        <f>MAX(0,D3859-Assumptions!$C$3)*Assumptions!$C$2</f>
        <v>0</v>
      </c>
      <c r="I3859" s="193">
        <f>MAX(0,E3859-Assumptions!$C$3)*Assumptions!$C$2</f>
        <v>0</v>
      </c>
      <c r="J3859" s="193">
        <f>MAX(0,F3859-Assumptions!$C$3)*Assumptions!$C$2</f>
        <v>0</v>
      </c>
      <c r="K3859" s="193">
        <f>MAX(0,G3859-Assumptions!$C$3)*Assumptions!$C$2</f>
        <v>0</v>
      </c>
    </row>
    <row r="3860" spans="1:11">
      <c r="A3860" s="192">
        <f t="shared" si="298"/>
        <v>48009.666666657315</v>
      </c>
      <c r="B3860" s="218">
        <v>0</v>
      </c>
      <c r="C3860" s="219">
        <f t="shared" si="297"/>
        <v>0</v>
      </c>
      <c r="D3860" s="193">
        <f t="shared" si="295"/>
        <v>0</v>
      </c>
      <c r="E3860" s="193">
        <f t="shared" si="296"/>
        <v>0</v>
      </c>
      <c r="F3860" s="193">
        <f t="shared" si="296"/>
        <v>0</v>
      </c>
      <c r="G3860" s="193">
        <f t="shared" si="296"/>
        <v>0</v>
      </c>
      <c r="H3860" s="193">
        <f>MAX(0,D3860-Assumptions!$C$3)*Assumptions!$C$2</f>
        <v>0</v>
      </c>
      <c r="I3860" s="193">
        <f>MAX(0,E3860-Assumptions!$C$3)*Assumptions!$C$2</f>
        <v>0</v>
      </c>
      <c r="J3860" s="193">
        <f>MAX(0,F3860-Assumptions!$C$3)*Assumptions!$C$2</f>
        <v>0</v>
      </c>
      <c r="K3860" s="193">
        <f>MAX(0,G3860-Assumptions!$C$3)*Assumptions!$C$2</f>
        <v>0</v>
      </c>
    </row>
    <row r="3861" spans="1:11">
      <c r="A3861" s="192">
        <f t="shared" si="298"/>
        <v>48009.708333323979</v>
      </c>
      <c r="B3861" s="218">
        <v>0</v>
      </c>
      <c r="C3861" s="219">
        <f t="shared" si="297"/>
        <v>0</v>
      </c>
      <c r="D3861" s="193">
        <f t="shared" si="295"/>
        <v>0</v>
      </c>
      <c r="E3861" s="193">
        <f t="shared" si="296"/>
        <v>0</v>
      </c>
      <c r="F3861" s="193">
        <f t="shared" si="296"/>
        <v>0</v>
      </c>
      <c r="G3861" s="193">
        <f t="shared" si="296"/>
        <v>0</v>
      </c>
      <c r="H3861" s="193">
        <f>MAX(0,D3861-Assumptions!$C$3)*Assumptions!$C$2</f>
        <v>0</v>
      </c>
      <c r="I3861" s="193">
        <f>MAX(0,E3861-Assumptions!$C$3)*Assumptions!$C$2</f>
        <v>0</v>
      </c>
      <c r="J3861" s="193">
        <f>MAX(0,F3861-Assumptions!$C$3)*Assumptions!$C$2</f>
        <v>0</v>
      </c>
      <c r="K3861" s="193">
        <f>MAX(0,G3861-Assumptions!$C$3)*Assumptions!$C$2</f>
        <v>0</v>
      </c>
    </row>
    <row r="3862" spans="1:11">
      <c r="A3862" s="192">
        <f t="shared" si="298"/>
        <v>48009.749999990643</v>
      </c>
      <c r="B3862" s="218">
        <v>0</v>
      </c>
      <c r="C3862" s="219">
        <f t="shared" si="297"/>
        <v>0</v>
      </c>
      <c r="D3862" s="193">
        <f t="shared" si="295"/>
        <v>0</v>
      </c>
      <c r="E3862" s="193">
        <f t="shared" si="296"/>
        <v>0</v>
      </c>
      <c r="F3862" s="193">
        <f t="shared" si="296"/>
        <v>0</v>
      </c>
      <c r="G3862" s="193">
        <f t="shared" ref="E3862:G3894" si="299">$C3862*G$2</f>
        <v>0</v>
      </c>
      <c r="H3862" s="193">
        <f>MAX(0,D3862-Assumptions!$C$3)*Assumptions!$C$2</f>
        <v>0</v>
      </c>
      <c r="I3862" s="193">
        <f>MAX(0,E3862-Assumptions!$C$3)*Assumptions!$C$2</f>
        <v>0</v>
      </c>
      <c r="J3862" s="193">
        <f>MAX(0,F3862-Assumptions!$C$3)*Assumptions!$C$2</f>
        <v>0</v>
      </c>
      <c r="K3862" s="193">
        <f>MAX(0,G3862-Assumptions!$C$3)*Assumptions!$C$2</f>
        <v>0</v>
      </c>
    </row>
    <row r="3863" spans="1:11">
      <c r="A3863" s="192">
        <f t="shared" si="298"/>
        <v>48009.791666657307</v>
      </c>
      <c r="B3863" s="218">
        <v>0</v>
      </c>
      <c r="C3863" s="219">
        <f t="shared" si="297"/>
        <v>0</v>
      </c>
      <c r="D3863" s="193">
        <f t="shared" si="295"/>
        <v>0</v>
      </c>
      <c r="E3863" s="193">
        <f t="shared" si="299"/>
        <v>0</v>
      </c>
      <c r="F3863" s="193">
        <f t="shared" si="299"/>
        <v>0</v>
      </c>
      <c r="G3863" s="193">
        <f t="shared" si="299"/>
        <v>0</v>
      </c>
      <c r="H3863" s="193">
        <f>MAX(0,D3863-Assumptions!$C$3)*Assumptions!$C$2</f>
        <v>0</v>
      </c>
      <c r="I3863" s="193">
        <f>MAX(0,E3863-Assumptions!$C$3)*Assumptions!$C$2</f>
        <v>0</v>
      </c>
      <c r="J3863" s="193">
        <f>MAX(0,F3863-Assumptions!$C$3)*Assumptions!$C$2</f>
        <v>0</v>
      </c>
      <c r="K3863" s="193">
        <f>MAX(0,G3863-Assumptions!$C$3)*Assumptions!$C$2</f>
        <v>0</v>
      </c>
    </row>
    <row r="3864" spans="1:11">
      <c r="A3864" s="192">
        <f t="shared" si="298"/>
        <v>48009.833333323972</v>
      </c>
      <c r="B3864" s="218">
        <v>0</v>
      </c>
      <c r="C3864" s="219">
        <f t="shared" si="297"/>
        <v>0</v>
      </c>
      <c r="D3864" s="193">
        <f t="shared" si="295"/>
        <v>0</v>
      </c>
      <c r="E3864" s="193">
        <f t="shared" si="299"/>
        <v>0</v>
      </c>
      <c r="F3864" s="193">
        <f t="shared" si="299"/>
        <v>0</v>
      </c>
      <c r="G3864" s="193">
        <f t="shared" si="299"/>
        <v>0</v>
      </c>
      <c r="H3864" s="193">
        <f>MAX(0,D3864-Assumptions!$C$3)*Assumptions!$C$2</f>
        <v>0</v>
      </c>
      <c r="I3864" s="193">
        <f>MAX(0,E3864-Assumptions!$C$3)*Assumptions!$C$2</f>
        <v>0</v>
      </c>
      <c r="J3864" s="193">
        <f>MAX(0,F3864-Assumptions!$C$3)*Assumptions!$C$2</f>
        <v>0</v>
      </c>
      <c r="K3864" s="193">
        <f>MAX(0,G3864-Assumptions!$C$3)*Assumptions!$C$2</f>
        <v>0</v>
      </c>
    </row>
    <row r="3865" spans="1:11">
      <c r="A3865" s="192">
        <f t="shared" si="298"/>
        <v>48009.874999990636</v>
      </c>
      <c r="B3865" s="218">
        <v>0</v>
      </c>
      <c r="C3865" s="219">
        <f t="shared" si="297"/>
        <v>0</v>
      </c>
      <c r="D3865" s="193">
        <f t="shared" si="295"/>
        <v>0</v>
      </c>
      <c r="E3865" s="193">
        <f t="shared" si="299"/>
        <v>0</v>
      </c>
      <c r="F3865" s="193">
        <f t="shared" si="299"/>
        <v>0</v>
      </c>
      <c r="G3865" s="193">
        <f t="shared" si="299"/>
        <v>0</v>
      </c>
      <c r="H3865" s="193">
        <f>MAX(0,D3865-Assumptions!$C$3)*Assumptions!$C$2</f>
        <v>0</v>
      </c>
      <c r="I3865" s="193">
        <f>MAX(0,E3865-Assumptions!$C$3)*Assumptions!$C$2</f>
        <v>0</v>
      </c>
      <c r="J3865" s="193">
        <f>MAX(0,F3865-Assumptions!$C$3)*Assumptions!$C$2</f>
        <v>0</v>
      </c>
      <c r="K3865" s="193">
        <f>MAX(0,G3865-Assumptions!$C$3)*Assumptions!$C$2</f>
        <v>0</v>
      </c>
    </row>
    <row r="3866" spans="1:11">
      <c r="A3866" s="192">
        <f t="shared" si="298"/>
        <v>48009.9166666573</v>
      </c>
      <c r="B3866" s="218">
        <v>0</v>
      </c>
      <c r="C3866" s="219">
        <f t="shared" si="297"/>
        <v>0</v>
      </c>
      <c r="D3866" s="193">
        <f t="shared" si="295"/>
        <v>0</v>
      </c>
      <c r="E3866" s="193">
        <f t="shared" si="299"/>
        <v>0</v>
      </c>
      <c r="F3866" s="193">
        <f t="shared" si="299"/>
        <v>0</v>
      </c>
      <c r="G3866" s="193">
        <f t="shared" si="299"/>
        <v>0</v>
      </c>
      <c r="H3866" s="193">
        <f>MAX(0,D3866-Assumptions!$C$3)*Assumptions!$C$2</f>
        <v>0</v>
      </c>
      <c r="I3866" s="193">
        <f>MAX(0,E3866-Assumptions!$C$3)*Assumptions!$C$2</f>
        <v>0</v>
      </c>
      <c r="J3866" s="193">
        <f>MAX(0,F3866-Assumptions!$C$3)*Assumptions!$C$2</f>
        <v>0</v>
      </c>
      <c r="K3866" s="193">
        <f>MAX(0,G3866-Assumptions!$C$3)*Assumptions!$C$2</f>
        <v>0</v>
      </c>
    </row>
    <row r="3867" spans="1:11">
      <c r="A3867" s="192">
        <f t="shared" si="298"/>
        <v>48009.958333323964</v>
      </c>
      <c r="B3867" s="218">
        <v>0</v>
      </c>
      <c r="C3867" s="219">
        <f t="shared" si="297"/>
        <v>0</v>
      </c>
      <c r="D3867" s="193">
        <f t="shared" si="295"/>
        <v>0</v>
      </c>
      <c r="E3867" s="193">
        <f t="shared" si="299"/>
        <v>0</v>
      </c>
      <c r="F3867" s="193">
        <f t="shared" si="299"/>
        <v>0</v>
      </c>
      <c r="G3867" s="193">
        <f t="shared" si="299"/>
        <v>0</v>
      </c>
      <c r="H3867" s="193">
        <f>MAX(0,D3867-Assumptions!$C$3)*Assumptions!$C$2</f>
        <v>0</v>
      </c>
      <c r="I3867" s="193">
        <f>MAX(0,E3867-Assumptions!$C$3)*Assumptions!$C$2</f>
        <v>0</v>
      </c>
      <c r="J3867" s="193">
        <f>MAX(0,F3867-Assumptions!$C$3)*Assumptions!$C$2</f>
        <v>0</v>
      </c>
      <c r="K3867" s="193">
        <f>MAX(0,G3867-Assumptions!$C$3)*Assumptions!$C$2</f>
        <v>0</v>
      </c>
    </row>
    <row r="3868" spans="1:11">
      <c r="A3868" s="192">
        <f t="shared" si="298"/>
        <v>48009.999999990629</v>
      </c>
      <c r="B3868" s="218">
        <v>0</v>
      </c>
      <c r="C3868" s="219">
        <f t="shared" si="297"/>
        <v>0</v>
      </c>
      <c r="D3868" s="193">
        <f t="shared" si="295"/>
        <v>0</v>
      </c>
      <c r="E3868" s="193">
        <f t="shared" si="299"/>
        <v>0</v>
      </c>
      <c r="F3868" s="193">
        <f t="shared" si="299"/>
        <v>0</v>
      </c>
      <c r="G3868" s="193">
        <f t="shared" si="299"/>
        <v>0</v>
      </c>
      <c r="H3868" s="193">
        <f>MAX(0,D3868-Assumptions!$C$3)*Assumptions!$C$2</f>
        <v>0</v>
      </c>
      <c r="I3868" s="193">
        <f>MAX(0,E3868-Assumptions!$C$3)*Assumptions!$C$2</f>
        <v>0</v>
      </c>
      <c r="J3868" s="193">
        <f>MAX(0,F3868-Assumptions!$C$3)*Assumptions!$C$2</f>
        <v>0</v>
      </c>
      <c r="K3868" s="193">
        <f>MAX(0,G3868-Assumptions!$C$3)*Assumptions!$C$2</f>
        <v>0</v>
      </c>
    </row>
    <row r="3869" spans="1:11">
      <c r="A3869" s="192">
        <f t="shared" si="298"/>
        <v>48010.041666657293</v>
      </c>
      <c r="B3869" s="218">
        <v>0</v>
      </c>
      <c r="C3869" s="219">
        <f t="shared" si="297"/>
        <v>0</v>
      </c>
      <c r="D3869" s="193">
        <f t="shared" si="295"/>
        <v>0</v>
      </c>
      <c r="E3869" s="193">
        <f t="shared" si="299"/>
        <v>0</v>
      </c>
      <c r="F3869" s="193">
        <f t="shared" si="299"/>
        <v>0</v>
      </c>
      <c r="G3869" s="193">
        <f t="shared" si="299"/>
        <v>0</v>
      </c>
      <c r="H3869" s="193">
        <f>MAX(0,D3869-Assumptions!$C$3)*Assumptions!$C$2</f>
        <v>0</v>
      </c>
      <c r="I3869" s="193">
        <f>MAX(0,E3869-Assumptions!$C$3)*Assumptions!$C$2</f>
        <v>0</v>
      </c>
      <c r="J3869" s="193">
        <f>MAX(0,F3869-Assumptions!$C$3)*Assumptions!$C$2</f>
        <v>0</v>
      </c>
      <c r="K3869" s="193">
        <f>MAX(0,G3869-Assumptions!$C$3)*Assumptions!$C$2</f>
        <v>0</v>
      </c>
    </row>
    <row r="3870" spans="1:11">
      <c r="A3870" s="192">
        <f t="shared" si="298"/>
        <v>48010.083333323957</v>
      </c>
      <c r="B3870" s="218">
        <v>0</v>
      </c>
      <c r="C3870" s="219">
        <f t="shared" si="297"/>
        <v>0</v>
      </c>
      <c r="D3870" s="193">
        <f t="shared" si="295"/>
        <v>0</v>
      </c>
      <c r="E3870" s="193">
        <f t="shared" si="299"/>
        <v>0</v>
      </c>
      <c r="F3870" s="193">
        <f t="shared" si="299"/>
        <v>0</v>
      </c>
      <c r="G3870" s="193">
        <f t="shared" si="299"/>
        <v>0</v>
      </c>
      <c r="H3870" s="193">
        <f>MAX(0,D3870-Assumptions!$C$3)*Assumptions!$C$2</f>
        <v>0</v>
      </c>
      <c r="I3870" s="193">
        <f>MAX(0,E3870-Assumptions!$C$3)*Assumptions!$C$2</f>
        <v>0</v>
      </c>
      <c r="J3870" s="193">
        <f>MAX(0,F3870-Assumptions!$C$3)*Assumptions!$C$2</f>
        <v>0</v>
      </c>
      <c r="K3870" s="193">
        <f>MAX(0,G3870-Assumptions!$C$3)*Assumptions!$C$2</f>
        <v>0</v>
      </c>
    </row>
    <row r="3871" spans="1:11">
      <c r="A3871" s="192">
        <f t="shared" si="298"/>
        <v>48010.124999990621</v>
      </c>
      <c r="B3871" s="218">
        <v>0</v>
      </c>
      <c r="C3871" s="219">
        <f t="shared" si="297"/>
        <v>0</v>
      </c>
      <c r="D3871" s="193">
        <f t="shared" si="295"/>
        <v>0</v>
      </c>
      <c r="E3871" s="193">
        <f t="shared" si="299"/>
        <v>0</v>
      </c>
      <c r="F3871" s="193">
        <f t="shared" si="299"/>
        <v>0</v>
      </c>
      <c r="G3871" s="193">
        <f t="shared" si="299"/>
        <v>0</v>
      </c>
      <c r="H3871" s="193">
        <f>MAX(0,D3871-Assumptions!$C$3)*Assumptions!$C$2</f>
        <v>0</v>
      </c>
      <c r="I3871" s="193">
        <f>MAX(0,E3871-Assumptions!$C$3)*Assumptions!$C$2</f>
        <v>0</v>
      </c>
      <c r="J3871" s="193">
        <f>MAX(0,F3871-Assumptions!$C$3)*Assumptions!$C$2</f>
        <v>0</v>
      </c>
      <c r="K3871" s="193">
        <f>MAX(0,G3871-Assumptions!$C$3)*Assumptions!$C$2</f>
        <v>0</v>
      </c>
    </row>
    <row r="3872" spans="1:11">
      <c r="A3872" s="192">
        <f t="shared" si="298"/>
        <v>48010.166666657286</v>
      </c>
      <c r="B3872" s="218">
        <v>0</v>
      </c>
      <c r="C3872" s="219">
        <f t="shared" si="297"/>
        <v>0</v>
      </c>
      <c r="D3872" s="193">
        <f t="shared" si="295"/>
        <v>0</v>
      </c>
      <c r="E3872" s="193">
        <f t="shared" si="299"/>
        <v>0</v>
      </c>
      <c r="F3872" s="193">
        <f t="shared" si="299"/>
        <v>0</v>
      </c>
      <c r="G3872" s="193">
        <f t="shared" si="299"/>
        <v>0</v>
      </c>
      <c r="H3872" s="193">
        <f>MAX(0,D3872-Assumptions!$C$3)*Assumptions!$C$2</f>
        <v>0</v>
      </c>
      <c r="I3872" s="193">
        <f>MAX(0,E3872-Assumptions!$C$3)*Assumptions!$C$2</f>
        <v>0</v>
      </c>
      <c r="J3872" s="193">
        <f>MAX(0,F3872-Assumptions!$C$3)*Assumptions!$C$2</f>
        <v>0</v>
      </c>
      <c r="K3872" s="193">
        <f>MAX(0,G3872-Assumptions!$C$3)*Assumptions!$C$2</f>
        <v>0</v>
      </c>
    </row>
    <row r="3873" spans="1:11">
      <c r="A3873" s="192">
        <f t="shared" si="298"/>
        <v>48010.20833332395</v>
      </c>
      <c r="B3873" s="218">
        <v>0</v>
      </c>
      <c r="C3873" s="219">
        <f t="shared" si="297"/>
        <v>0</v>
      </c>
      <c r="D3873" s="193">
        <f t="shared" si="295"/>
        <v>0</v>
      </c>
      <c r="E3873" s="193">
        <f t="shared" si="299"/>
        <v>0</v>
      </c>
      <c r="F3873" s="193">
        <f t="shared" si="299"/>
        <v>0</v>
      </c>
      <c r="G3873" s="193">
        <f t="shared" si="299"/>
        <v>0</v>
      </c>
      <c r="H3873" s="193">
        <f>MAX(0,D3873-Assumptions!$C$3)*Assumptions!$C$2</f>
        <v>0</v>
      </c>
      <c r="I3873" s="193">
        <f>MAX(0,E3873-Assumptions!$C$3)*Assumptions!$C$2</f>
        <v>0</v>
      </c>
      <c r="J3873" s="193">
        <f>MAX(0,F3873-Assumptions!$C$3)*Assumptions!$C$2</f>
        <v>0</v>
      </c>
      <c r="K3873" s="193">
        <f>MAX(0,G3873-Assumptions!$C$3)*Assumptions!$C$2</f>
        <v>0</v>
      </c>
    </row>
    <row r="3874" spans="1:11">
      <c r="A3874" s="192">
        <f t="shared" si="298"/>
        <v>48010.249999990614</v>
      </c>
      <c r="B3874" s="218">
        <v>0</v>
      </c>
      <c r="C3874" s="219">
        <f t="shared" si="297"/>
        <v>0</v>
      </c>
      <c r="D3874" s="193">
        <f t="shared" si="295"/>
        <v>0</v>
      </c>
      <c r="E3874" s="193">
        <f t="shared" si="299"/>
        <v>0</v>
      </c>
      <c r="F3874" s="193">
        <f t="shared" si="299"/>
        <v>0</v>
      </c>
      <c r="G3874" s="193">
        <f t="shared" si="299"/>
        <v>0</v>
      </c>
      <c r="H3874" s="193">
        <f>MAX(0,D3874-Assumptions!$C$3)*Assumptions!$C$2</f>
        <v>0</v>
      </c>
      <c r="I3874" s="193">
        <f>MAX(0,E3874-Assumptions!$C$3)*Assumptions!$C$2</f>
        <v>0</v>
      </c>
      <c r="J3874" s="193">
        <f>MAX(0,F3874-Assumptions!$C$3)*Assumptions!$C$2</f>
        <v>0</v>
      </c>
      <c r="K3874" s="193">
        <f>MAX(0,G3874-Assumptions!$C$3)*Assumptions!$C$2</f>
        <v>0</v>
      </c>
    </row>
    <row r="3875" spans="1:11">
      <c r="A3875" s="192">
        <f t="shared" si="298"/>
        <v>48010.291666657278</v>
      </c>
      <c r="B3875" s="218">
        <v>0</v>
      </c>
      <c r="C3875" s="219">
        <f t="shared" si="297"/>
        <v>0</v>
      </c>
      <c r="D3875" s="193">
        <f t="shared" si="295"/>
        <v>0</v>
      </c>
      <c r="E3875" s="193">
        <f t="shared" si="299"/>
        <v>0</v>
      </c>
      <c r="F3875" s="193">
        <f t="shared" si="299"/>
        <v>0</v>
      </c>
      <c r="G3875" s="193">
        <f t="shared" si="299"/>
        <v>0</v>
      </c>
      <c r="H3875" s="193">
        <f>MAX(0,D3875-Assumptions!$C$3)*Assumptions!$C$2</f>
        <v>0</v>
      </c>
      <c r="I3875" s="193">
        <f>MAX(0,E3875-Assumptions!$C$3)*Assumptions!$C$2</f>
        <v>0</v>
      </c>
      <c r="J3875" s="193">
        <f>MAX(0,F3875-Assumptions!$C$3)*Assumptions!$C$2</f>
        <v>0</v>
      </c>
      <c r="K3875" s="193">
        <f>MAX(0,G3875-Assumptions!$C$3)*Assumptions!$C$2</f>
        <v>0</v>
      </c>
    </row>
    <row r="3876" spans="1:11">
      <c r="A3876" s="192">
        <f t="shared" si="298"/>
        <v>48010.333333323942</v>
      </c>
      <c r="B3876" s="218">
        <v>0</v>
      </c>
      <c r="C3876" s="219">
        <f t="shared" si="297"/>
        <v>0</v>
      </c>
      <c r="D3876" s="193">
        <f t="shared" si="295"/>
        <v>0</v>
      </c>
      <c r="E3876" s="193">
        <f t="shared" si="299"/>
        <v>0</v>
      </c>
      <c r="F3876" s="193">
        <f t="shared" si="299"/>
        <v>0</v>
      </c>
      <c r="G3876" s="193">
        <f t="shared" si="299"/>
        <v>0</v>
      </c>
      <c r="H3876" s="193">
        <f>MAX(0,D3876-Assumptions!$C$3)*Assumptions!$C$2</f>
        <v>0</v>
      </c>
      <c r="I3876" s="193">
        <f>MAX(0,E3876-Assumptions!$C$3)*Assumptions!$C$2</f>
        <v>0</v>
      </c>
      <c r="J3876" s="193">
        <f>MAX(0,F3876-Assumptions!$C$3)*Assumptions!$C$2</f>
        <v>0</v>
      </c>
      <c r="K3876" s="193">
        <f>MAX(0,G3876-Assumptions!$C$3)*Assumptions!$C$2</f>
        <v>0</v>
      </c>
    </row>
    <row r="3877" spans="1:11">
      <c r="A3877" s="192">
        <f t="shared" si="298"/>
        <v>48010.374999990607</v>
      </c>
      <c r="B3877" s="218">
        <v>0</v>
      </c>
      <c r="C3877" s="219">
        <f t="shared" si="297"/>
        <v>0</v>
      </c>
      <c r="D3877" s="193">
        <f t="shared" si="295"/>
        <v>0</v>
      </c>
      <c r="E3877" s="193">
        <f t="shared" si="299"/>
        <v>0</v>
      </c>
      <c r="F3877" s="193">
        <f t="shared" si="299"/>
        <v>0</v>
      </c>
      <c r="G3877" s="193">
        <f t="shared" si="299"/>
        <v>0</v>
      </c>
      <c r="H3877" s="193">
        <f>MAX(0,D3877-Assumptions!$C$3)*Assumptions!$C$2</f>
        <v>0</v>
      </c>
      <c r="I3877" s="193">
        <f>MAX(0,E3877-Assumptions!$C$3)*Assumptions!$C$2</f>
        <v>0</v>
      </c>
      <c r="J3877" s="193">
        <f>MAX(0,F3877-Assumptions!$C$3)*Assumptions!$C$2</f>
        <v>0</v>
      </c>
      <c r="K3877" s="193">
        <f>MAX(0,G3877-Assumptions!$C$3)*Assumptions!$C$2</f>
        <v>0</v>
      </c>
    </row>
    <row r="3878" spans="1:11">
      <c r="A3878" s="192">
        <f t="shared" si="298"/>
        <v>48010.416666657271</v>
      </c>
      <c r="B3878" s="218">
        <v>0</v>
      </c>
      <c r="C3878" s="219">
        <f t="shared" si="297"/>
        <v>0</v>
      </c>
      <c r="D3878" s="193">
        <f t="shared" si="295"/>
        <v>0</v>
      </c>
      <c r="E3878" s="193">
        <f t="shared" si="299"/>
        <v>0</v>
      </c>
      <c r="F3878" s="193">
        <f t="shared" si="299"/>
        <v>0</v>
      </c>
      <c r="G3878" s="193">
        <f t="shared" si="299"/>
        <v>0</v>
      </c>
      <c r="H3878" s="193">
        <f>MAX(0,D3878-Assumptions!$C$3)*Assumptions!$C$2</f>
        <v>0</v>
      </c>
      <c r="I3878" s="193">
        <f>MAX(0,E3878-Assumptions!$C$3)*Assumptions!$C$2</f>
        <v>0</v>
      </c>
      <c r="J3878" s="193">
        <f>MAX(0,F3878-Assumptions!$C$3)*Assumptions!$C$2</f>
        <v>0</v>
      </c>
      <c r="K3878" s="193">
        <f>MAX(0,G3878-Assumptions!$C$3)*Assumptions!$C$2</f>
        <v>0</v>
      </c>
    </row>
    <row r="3879" spans="1:11">
      <c r="A3879" s="192">
        <f t="shared" si="298"/>
        <v>48010.458333323935</v>
      </c>
      <c r="B3879" s="218">
        <v>0</v>
      </c>
      <c r="C3879" s="219">
        <f t="shared" si="297"/>
        <v>0</v>
      </c>
      <c r="D3879" s="193">
        <f t="shared" si="295"/>
        <v>0</v>
      </c>
      <c r="E3879" s="193">
        <f t="shared" si="299"/>
        <v>0</v>
      </c>
      <c r="F3879" s="193">
        <f t="shared" si="299"/>
        <v>0</v>
      </c>
      <c r="G3879" s="193">
        <f t="shared" si="299"/>
        <v>0</v>
      </c>
      <c r="H3879" s="193">
        <f>MAX(0,D3879-Assumptions!$C$3)*Assumptions!$C$2</f>
        <v>0</v>
      </c>
      <c r="I3879" s="193">
        <f>MAX(0,E3879-Assumptions!$C$3)*Assumptions!$C$2</f>
        <v>0</v>
      </c>
      <c r="J3879" s="193">
        <f>MAX(0,F3879-Assumptions!$C$3)*Assumptions!$C$2</f>
        <v>0</v>
      </c>
      <c r="K3879" s="193">
        <f>MAX(0,G3879-Assumptions!$C$3)*Assumptions!$C$2</f>
        <v>0</v>
      </c>
    </row>
    <row r="3880" spans="1:11">
      <c r="A3880" s="192">
        <f t="shared" si="298"/>
        <v>48010.499999990599</v>
      </c>
      <c r="B3880" s="218">
        <v>0</v>
      </c>
      <c r="C3880" s="219">
        <f t="shared" si="297"/>
        <v>0</v>
      </c>
      <c r="D3880" s="193">
        <f t="shared" si="295"/>
        <v>0</v>
      </c>
      <c r="E3880" s="193">
        <f t="shared" si="299"/>
        <v>0</v>
      </c>
      <c r="F3880" s="193">
        <f t="shared" si="299"/>
        <v>0</v>
      </c>
      <c r="G3880" s="193">
        <f t="shared" si="299"/>
        <v>0</v>
      </c>
      <c r="H3880" s="193">
        <f>MAX(0,D3880-Assumptions!$C$3)*Assumptions!$C$2</f>
        <v>0</v>
      </c>
      <c r="I3880" s="193">
        <f>MAX(0,E3880-Assumptions!$C$3)*Assumptions!$C$2</f>
        <v>0</v>
      </c>
      <c r="J3880" s="193">
        <f>MAX(0,F3880-Assumptions!$C$3)*Assumptions!$C$2</f>
        <v>0</v>
      </c>
      <c r="K3880" s="193">
        <f>MAX(0,G3880-Assumptions!$C$3)*Assumptions!$C$2</f>
        <v>0</v>
      </c>
    </row>
    <row r="3881" spans="1:11">
      <c r="A3881" s="192">
        <f t="shared" si="298"/>
        <v>48010.541666657264</v>
      </c>
      <c r="B3881" s="218">
        <v>0</v>
      </c>
      <c r="C3881" s="219">
        <f t="shared" si="297"/>
        <v>0</v>
      </c>
      <c r="D3881" s="193">
        <f t="shared" si="295"/>
        <v>0</v>
      </c>
      <c r="E3881" s="193">
        <f t="shared" si="299"/>
        <v>0</v>
      </c>
      <c r="F3881" s="193">
        <f t="shared" si="299"/>
        <v>0</v>
      </c>
      <c r="G3881" s="193">
        <f t="shared" si="299"/>
        <v>0</v>
      </c>
      <c r="H3881" s="193">
        <f>MAX(0,D3881-Assumptions!$C$3)*Assumptions!$C$2</f>
        <v>0</v>
      </c>
      <c r="I3881" s="193">
        <f>MAX(0,E3881-Assumptions!$C$3)*Assumptions!$C$2</f>
        <v>0</v>
      </c>
      <c r="J3881" s="193">
        <f>MAX(0,F3881-Assumptions!$C$3)*Assumptions!$C$2</f>
        <v>0</v>
      </c>
      <c r="K3881" s="193">
        <f>MAX(0,G3881-Assumptions!$C$3)*Assumptions!$C$2</f>
        <v>0</v>
      </c>
    </row>
    <row r="3882" spans="1:11">
      <c r="A3882" s="192">
        <f t="shared" si="298"/>
        <v>48010.583333323928</v>
      </c>
      <c r="B3882" s="218">
        <v>0</v>
      </c>
      <c r="C3882" s="219">
        <f t="shared" si="297"/>
        <v>0</v>
      </c>
      <c r="D3882" s="193">
        <f t="shared" si="295"/>
        <v>0</v>
      </c>
      <c r="E3882" s="193">
        <f t="shared" si="299"/>
        <v>0</v>
      </c>
      <c r="F3882" s="193">
        <f t="shared" si="299"/>
        <v>0</v>
      </c>
      <c r="G3882" s="193">
        <f t="shared" si="299"/>
        <v>0</v>
      </c>
      <c r="H3882" s="193">
        <f>MAX(0,D3882-Assumptions!$C$3)*Assumptions!$C$2</f>
        <v>0</v>
      </c>
      <c r="I3882" s="193">
        <f>MAX(0,E3882-Assumptions!$C$3)*Assumptions!$C$2</f>
        <v>0</v>
      </c>
      <c r="J3882" s="193">
        <f>MAX(0,F3882-Assumptions!$C$3)*Assumptions!$C$2</f>
        <v>0</v>
      </c>
      <c r="K3882" s="193">
        <f>MAX(0,G3882-Assumptions!$C$3)*Assumptions!$C$2</f>
        <v>0</v>
      </c>
    </row>
    <row r="3883" spans="1:11">
      <c r="A3883" s="192">
        <f t="shared" si="298"/>
        <v>48010.624999990592</v>
      </c>
      <c r="B3883" s="218">
        <v>0</v>
      </c>
      <c r="C3883" s="219">
        <f t="shared" si="297"/>
        <v>0</v>
      </c>
      <c r="D3883" s="193">
        <f t="shared" si="295"/>
        <v>0</v>
      </c>
      <c r="E3883" s="193">
        <f t="shared" si="299"/>
        <v>0</v>
      </c>
      <c r="F3883" s="193">
        <f t="shared" si="299"/>
        <v>0</v>
      </c>
      <c r="G3883" s="193">
        <f t="shared" si="299"/>
        <v>0</v>
      </c>
      <c r="H3883" s="193">
        <f>MAX(0,D3883-Assumptions!$C$3)*Assumptions!$C$2</f>
        <v>0</v>
      </c>
      <c r="I3883" s="193">
        <f>MAX(0,E3883-Assumptions!$C$3)*Assumptions!$C$2</f>
        <v>0</v>
      </c>
      <c r="J3883" s="193">
        <f>MAX(0,F3883-Assumptions!$C$3)*Assumptions!$C$2</f>
        <v>0</v>
      </c>
      <c r="K3883" s="193">
        <f>MAX(0,G3883-Assumptions!$C$3)*Assumptions!$C$2</f>
        <v>0</v>
      </c>
    </row>
    <row r="3884" spans="1:11">
      <c r="A3884" s="192">
        <f t="shared" si="298"/>
        <v>48010.666666657256</v>
      </c>
      <c r="B3884" s="218">
        <v>0</v>
      </c>
      <c r="C3884" s="219">
        <f t="shared" si="297"/>
        <v>0</v>
      </c>
      <c r="D3884" s="193">
        <f t="shared" si="295"/>
        <v>0</v>
      </c>
      <c r="E3884" s="193">
        <f t="shared" si="299"/>
        <v>0</v>
      </c>
      <c r="F3884" s="193">
        <f t="shared" si="299"/>
        <v>0</v>
      </c>
      <c r="G3884" s="193">
        <f t="shared" si="299"/>
        <v>0</v>
      </c>
      <c r="H3884" s="193">
        <f>MAX(0,D3884-Assumptions!$C$3)*Assumptions!$C$2</f>
        <v>0</v>
      </c>
      <c r="I3884" s="193">
        <f>MAX(0,E3884-Assumptions!$C$3)*Assumptions!$C$2</f>
        <v>0</v>
      </c>
      <c r="J3884" s="193">
        <f>MAX(0,F3884-Assumptions!$C$3)*Assumptions!$C$2</f>
        <v>0</v>
      </c>
      <c r="K3884" s="193">
        <f>MAX(0,G3884-Assumptions!$C$3)*Assumptions!$C$2</f>
        <v>0</v>
      </c>
    </row>
    <row r="3885" spans="1:11">
      <c r="A3885" s="192">
        <f t="shared" si="298"/>
        <v>48010.708333323921</v>
      </c>
      <c r="B3885" s="218">
        <v>0</v>
      </c>
      <c r="C3885" s="219">
        <f t="shared" si="297"/>
        <v>0</v>
      </c>
      <c r="D3885" s="193">
        <f t="shared" si="295"/>
        <v>0</v>
      </c>
      <c r="E3885" s="193">
        <f t="shared" si="299"/>
        <v>0</v>
      </c>
      <c r="F3885" s="193">
        <f t="shared" si="299"/>
        <v>0</v>
      </c>
      <c r="G3885" s="193">
        <f t="shared" si="299"/>
        <v>0</v>
      </c>
      <c r="H3885" s="193">
        <f>MAX(0,D3885-Assumptions!$C$3)*Assumptions!$C$2</f>
        <v>0</v>
      </c>
      <c r="I3885" s="193">
        <f>MAX(0,E3885-Assumptions!$C$3)*Assumptions!$C$2</f>
        <v>0</v>
      </c>
      <c r="J3885" s="193">
        <f>MAX(0,F3885-Assumptions!$C$3)*Assumptions!$C$2</f>
        <v>0</v>
      </c>
      <c r="K3885" s="193">
        <f>MAX(0,G3885-Assumptions!$C$3)*Assumptions!$C$2</f>
        <v>0</v>
      </c>
    </row>
    <row r="3886" spans="1:11">
      <c r="A3886" s="192">
        <f t="shared" si="298"/>
        <v>48010.749999990585</v>
      </c>
      <c r="B3886" s="218">
        <v>0</v>
      </c>
      <c r="C3886" s="219">
        <f t="shared" si="297"/>
        <v>0</v>
      </c>
      <c r="D3886" s="193">
        <f t="shared" si="295"/>
        <v>0</v>
      </c>
      <c r="E3886" s="193">
        <f t="shared" si="299"/>
        <v>0</v>
      </c>
      <c r="F3886" s="193">
        <f t="shared" si="299"/>
        <v>0</v>
      </c>
      <c r="G3886" s="193">
        <f t="shared" si="299"/>
        <v>0</v>
      </c>
      <c r="H3886" s="193">
        <f>MAX(0,D3886-Assumptions!$C$3)*Assumptions!$C$2</f>
        <v>0</v>
      </c>
      <c r="I3886" s="193">
        <f>MAX(0,E3886-Assumptions!$C$3)*Assumptions!$C$2</f>
        <v>0</v>
      </c>
      <c r="J3886" s="193">
        <f>MAX(0,F3886-Assumptions!$C$3)*Assumptions!$C$2</f>
        <v>0</v>
      </c>
      <c r="K3886" s="193">
        <f>MAX(0,G3886-Assumptions!$C$3)*Assumptions!$C$2</f>
        <v>0</v>
      </c>
    </row>
    <row r="3887" spans="1:11">
      <c r="A3887" s="192">
        <f t="shared" si="298"/>
        <v>48010.791666657249</v>
      </c>
      <c r="B3887" s="218">
        <v>0</v>
      </c>
      <c r="C3887" s="219">
        <f t="shared" si="297"/>
        <v>0</v>
      </c>
      <c r="D3887" s="193">
        <f t="shared" si="295"/>
        <v>0</v>
      </c>
      <c r="E3887" s="193">
        <f t="shared" si="299"/>
        <v>0</v>
      </c>
      <c r="F3887" s="193">
        <f t="shared" si="299"/>
        <v>0</v>
      </c>
      <c r="G3887" s="193">
        <f t="shared" si="299"/>
        <v>0</v>
      </c>
      <c r="H3887" s="193">
        <f>MAX(0,D3887-Assumptions!$C$3)*Assumptions!$C$2</f>
        <v>0</v>
      </c>
      <c r="I3887" s="193">
        <f>MAX(0,E3887-Assumptions!$C$3)*Assumptions!$C$2</f>
        <v>0</v>
      </c>
      <c r="J3887" s="193">
        <f>MAX(0,F3887-Assumptions!$C$3)*Assumptions!$C$2</f>
        <v>0</v>
      </c>
      <c r="K3887" s="193">
        <f>MAX(0,G3887-Assumptions!$C$3)*Assumptions!$C$2</f>
        <v>0</v>
      </c>
    </row>
    <row r="3888" spans="1:11">
      <c r="A3888" s="192">
        <f t="shared" si="298"/>
        <v>48010.833333323913</v>
      </c>
      <c r="B3888" s="218">
        <v>0</v>
      </c>
      <c r="C3888" s="219">
        <f t="shared" si="297"/>
        <v>0</v>
      </c>
      <c r="D3888" s="193">
        <f t="shared" si="295"/>
        <v>0</v>
      </c>
      <c r="E3888" s="193">
        <f t="shared" si="299"/>
        <v>0</v>
      </c>
      <c r="F3888" s="193">
        <f t="shared" si="299"/>
        <v>0</v>
      </c>
      <c r="G3888" s="193">
        <f t="shared" si="299"/>
        <v>0</v>
      </c>
      <c r="H3888" s="193">
        <f>MAX(0,D3888-Assumptions!$C$3)*Assumptions!$C$2</f>
        <v>0</v>
      </c>
      <c r="I3888" s="193">
        <f>MAX(0,E3888-Assumptions!$C$3)*Assumptions!$C$2</f>
        <v>0</v>
      </c>
      <c r="J3888" s="193">
        <f>MAX(0,F3888-Assumptions!$C$3)*Assumptions!$C$2</f>
        <v>0</v>
      </c>
      <c r="K3888" s="193">
        <f>MAX(0,G3888-Assumptions!$C$3)*Assumptions!$C$2</f>
        <v>0</v>
      </c>
    </row>
    <row r="3889" spans="1:11">
      <c r="A3889" s="192">
        <f t="shared" si="298"/>
        <v>48010.874999990578</v>
      </c>
      <c r="B3889" s="218">
        <v>0</v>
      </c>
      <c r="C3889" s="219">
        <f t="shared" si="297"/>
        <v>0</v>
      </c>
      <c r="D3889" s="193">
        <f t="shared" si="295"/>
        <v>0</v>
      </c>
      <c r="E3889" s="193">
        <f t="shared" si="299"/>
        <v>0</v>
      </c>
      <c r="F3889" s="193">
        <f t="shared" si="299"/>
        <v>0</v>
      </c>
      <c r="G3889" s="193">
        <f t="shared" si="299"/>
        <v>0</v>
      </c>
      <c r="H3889" s="193">
        <f>MAX(0,D3889-Assumptions!$C$3)*Assumptions!$C$2</f>
        <v>0</v>
      </c>
      <c r="I3889" s="193">
        <f>MAX(0,E3889-Assumptions!$C$3)*Assumptions!$C$2</f>
        <v>0</v>
      </c>
      <c r="J3889" s="193">
        <f>MAX(0,F3889-Assumptions!$C$3)*Assumptions!$C$2</f>
        <v>0</v>
      </c>
      <c r="K3889" s="193">
        <f>MAX(0,G3889-Assumptions!$C$3)*Assumptions!$C$2</f>
        <v>0</v>
      </c>
    </row>
    <row r="3890" spans="1:11">
      <c r="A3890" s="192">
        <f t="shared" si="298"/>
        <v>48010.916666657242</v>
      </c>
      <c r="B3890" s="218">
        <v>0</v>
      </c>
      <c r="C3890" s="219">
        <f t="shared" si="297"/>
        <v>0</v>
      </c>
      <c r="D3890" s="193">
        <f t="shared" si="295"/>
        <v>0</v>
      </c>
      <c r="E3890" s="193">
        <f t="shared" si="299"/>
        <v>0</v>
      </c>
      <c r="F3890" s="193">
        <f t="shared" si="299"/>
        <v>0</v>
      </c>
      <c r="G3890" s="193">
        <f t="shared" si="299"/>
        <v>0</v>
      </c>
      <c r="H3890" s="193">
        <f>MAX(0,D3890-Assumptions!$C$3)*Assumptions!$C$2</f>
        <v>0</v>
      </c>
      <c r="I3890" s="193">
        <f>MAX(0,E3890-Assumptions!$C$3)*Assumptions!$C$2</f>
        <v>0</v>
      </c>
      <c r="J3890" s="193">
        <f>MAX(0,F3890-Assumptions!$C$3)*Assumptions!$C$2</f>
        <v>0</v>
      </c>
      <c r="K3890" s="193">
        <f>MAX(0,G3890-Assumptions!$C$3)*Assumptions!$C$2</f>
        <v>0</v>
      </c>
    </row>
    <row r="3891" spans="1:11">
      <c r="A3891" s="192">
        <f t="shared" si="298"/>
        <v>48010.958333323906</v>
      </c>
      <c r="B3891" s="218">
        <v>0</v>
      </c>
      <c r="C3891" s="219">
        <f t="shared" si="297"/>
        <v>0</v>
      </c>
      <c r="D3891" s="193">
        <f t="shared" si="295"/>
        <v>0</v>
      </c>
      <c r="E3891" s="193">
        <f t="shared" si="299"/>
        <v>0</v>
      </c>
      <c r="F3891" s="193">
        <f t="shared" si="299"/>
        <v>0</v>
      </c>
      <c r="G3891" s="193">
        <f t="shared" si="299"/>
        <v>0</v>
      </c>
      <c r="H3891" s="193">
        <f>MAX(0,D3891-Assumptions!$C$3)*Assumptions!$C$2</f>
        <v>0</v>
      </c>
      <c r="I3891" s="193">
        <f>MAX(0,E3891-Assumptions!$C$3)*Assumptions!$C$2</f>
        <v>0</v>
      </c>
      <c r="J3891" s="193">
        <f>MAX(0,F3891-Assumptions!$C$3)*Assumptions!$C$2</f>
        <v>0</v>
      </c>
      <c r="K3891" s="193">
        <f>MAX(0,G3891-Assumptions!$C$3)*Assumptions!$C$2</f>
        <v>0</v>
      </c>
    </row>
    <row r="3892" spans="1:11">
      <c r="A3892" s="192">
        <f t="shared" si="298"/>
        <v>48010.99999999057</v>
      </c>
      <c r="B3892" s="218">
        <v>0</v>
      </c>
      <c r="C3892" s="219">
        <f t="shared" si="297"/>
        <v>0</v>
      </c>
      <c r="D3892" s="193">
        <f t="shared" si="295"/>
        <v>0</v>
      </c>
      <c r="E3892" s="193">
        <f t="shared" si="299"/>
        <v>0</v>
      </c>
      <c r="F3892" s="193">
        <f t="shared" si="299"/>
        <v>0</v>
      </c>
      <c r="G3892" s="193">
        <f t="shared" si="299"/>
        <v>0</v>
      </c>
      <c r="H3892" s="193">
        <f>MAX(0,D3892-Assumptions!$C$3)*Assumptions!$C$2</f>
        <v>0</v>
      </c>
      <c r="I3892" s="193">
        <f>MAX(0,E3892-Assumptions!$C$3)*Assumptions!$C$2</f>
        <v>0</v>
      </c>
      <c r="J3892" s="193">
        <f>MAX(0,F3892-Assumptions!$C$3)*Assumptions!$C$2</f>
        <v>0</v>
      </c>
      <c r="K3892" s="193">
        <f>MAX(0,G3892-Assumptions!$C$3)*Assumptions!$C$2</f>
        <v>0</v>
      </c>
    </row>
    <row r="3893" spans="1:11">
      <c r="A3893" s="192">
        <f t="shared" si="298"/>
        <v>48011.041666657235</v>
      </c>
      <c r="B3893" s="218">
        <v>0</v>
      </c>
      <c r="C3893" s="219">
        <f t="shared" si="297"/>
        <v>0</v>
      </c>
      <c r="D3893" s="193">
        <f t="shared" si="295"/>
        <v>0</v>
      </c>
      <c r="E3893" s="193">
        <f t="shared" si="299"/>
        <v>0</v>
      </c>
      <c r="F3893" s="193">
        <f t="shared" si="299"/>
        <v>0</v>
      </c>
      <c r="G3893" s="193">
        <f t="shared" si="299"/>
        <v>0</v>
      </c>
      <c r="H3893" s="193">
        <f>MAX(0,D3893-Assumptions!$C$3)*Assumptions!$C$2</f>
        <v>0</v>
      </c>
      <c r="I3893" s="193">
        <f>MAX(0,E3893-Assumptions!$C$3)*Assumptions!$C$2</f>
        <v>0</v>
      </c>
      <c r="J3893" s="193">
        <f>MAX(0,F3893-Assumptions!$C$3)*Assumptions!$C$2</f>
        <v>0</v>
      </c>
      <c r="K3893" s="193">
        <f>MAX(0,G3893-Assumptions!$C$3)*Assumptions!$C$2</f>
        <v>0</v>
      </c>
    </row>
    <row r="3894" spans="1:11">
      <c r="A3894" s="192">
        <f t="shared" si="298"/>
        <v>48011.083333323899</v>
      </c>
      <c r="B3894" s="218">
        <v>0</v>
      </c>
      <c r="C3894" s="219">
        <f t="shared" si="297"/>
        <v>0</v>
      </c>
      <c r="D3894" s="193">
        <f t="shared" si="295"/>
        <v>0</v>
      </c>
      <c r="E3894" s="193">
        <f t="shared" si="299"/>
        <v>0</v>
      </c>
      <c r="F3894" s="193">
        <f t="shared" ref="E3894:G3925" si="300">$C3894*F$2</f>
        <v>0</v>
      </c>
      <c r="G3894" s="193">
        <f t="shared" si="300"/>
        <v>0</v>
      </c>
      <c r="H3894" s="193">
        <f>MAX(0,D3894-Assumptions!$C$3)*Assumptions!$C$2</f>
        <v>0</v>
      </c>
      <c r="I3894" s="193">
        <f>MAX(0,E3894-Assumptions!$C$3)*Assumptions!$C$2</f>
        <v>0</v>
      </c>
      <c r="J3894" s="193">
        <f>MAX(0,F3894-Assumptions!$C$3)*Assumptions!$C$2</f>
        <v>0</v>
      </c>
      <c r="K3894" s="193">
        <f>MAX(0,G3894-Assumptions!$C$3)*Assumptions!$C$2</f>
        <v>0</v>
      </c>
    </row>
    <row r="3895" spans="1:11">
      <c r="A3895" s="192">
        <f t="shared" si="298"/>
        <v>48011.124999990563</v>
      </c>
      <c r="B3895" s="218">
        <v>0</v>
      </c>
      <c r="C3895" s="219">
        <f t="shared" si="297"/>
        <v>0</v>
      </c>
      <c r="D3895" s="193">
        <f t="shared" ref="D3895:G3950" si="301">$C3895*D$2</f>
        <v>0</v>
      </c>
      <c r="E3895" s="193">
        <f t="shared" si="300"/>
        <v>0</v>
      </c>
      <c r="F3895" s="193">
        <f t="shared" si="300"/>
        <v>0</v>
      </c>
      <c r="G3895" s="193">
        <f t="shared" si="300"/>
        <v>0</v>
      </c>
      <c r="H3895" s="193">
        <f>MAX(0,D3895-Assumptions!$C$3)*Assumptions!$C$2</f>
        <v>0</v>
      </c>
      <c r="I3895" s="193">
        <f>MAX(0,E3895-Assumptions!$C$3)*Assumptions!$C$2</f>
        <v>0</v>
      </c>
      <c r="J3895" s="193">
        <f>MAX(0,F3895-Assumptions!$C$3)*Assumptions!$C$2</f>
        <v>0</v>
      </c>
      <c r="K3895" s="193">
        <f>MAX(0,G3895-Assumptions!$C$3)*Assumptions!$C$2</f>
        <v>0</v>
      </c>
    </row>
    <row r="3896" spans="1:11">
      <c r="A3896" s="192">
        <f t="shared" si="298"/>
        <v>48011.166666657227</v>
      </c>
      <c r="B3896" s="218">
        <v>0</v>
      </c>
      <c r="C3896" s="219">
        <f t="shared" si="297"/>
        <v>0</v>
      </c>
      <c r="D3896" s="193">
        <f t="shared" si="301"/>
        <v>0</v>
      </c>
      <c r="E3896" s="193">
        <f t="shared" si="300"/>
        <v>0</v>
      </c>
      <c r="F3896" s="193">
        <f t="shared" si="300"/>
        <v>0</v>
      </c>
      <c r="G3896" s="193">
        <f t="shared" si="300"/>
        <v>0</v>
      </c>
      <c r="H3896" s="193">
        <f>MAX(0,D3896-Assumptions!$C$3)*Assumptions!$C$2</f>
        <v>0</v>
      </c>
      <c r="I3896" s="193">
        <f>MAX(0,E3896-Assumptions!$C$3)*Assumptions!$C$2</f>
        <v>0</v>
      </c>
      <c r="J3896" s="193">
        <f>MAX(0,F3896-Assumptions!$C$3)*Assumptions!$C$2</f>
        <v>0</v>
      </c>
      <c r="K3896" s="193">
        <f>MAX(0,G3896-Assumptions!$C$3)*Assumptions!$C$2</f>
        <v>0</v>
      </c>
    </row>
    <row r="3897" spans="1:11">
      <c r="A3897" s="192">
        <f t="shared" si="298"/>
        <v>48011.208333323892</v>
      </c>
      <c r="B3897" s="218">
        <v>0</v>
      </c>
      <c r="C3897" s="219">
        <f t="shared" si="297"/>
        <v>0</v>
      </c>
      <c r="D3897" s="193">
        <f t="shared" si="301"/>
        <v>0</v>
      </c>
      <c r="E3897" s="193">
        <f t="shared" si="300"/>
        <v>0</v>
      </c>
      <c r="F3897" s="193">
        <f t="shared" si="300"/>
        <v>0</v>
      </c>
      <c r="G3897" s="193">
        <f t="shared" si="300"/>
        <v>0</v>
      </c>
      <c r="H3897" s="193">
        <f>MAX(0,D3897-Assumptions!$C$3)*Assumptions!$C$2</f>
        <v>0</v>
      </c>
      <c r="I3897" s="193">
        <f>MAX(0,E3897-Assumptions!$C$3)*Assumptions!$C$2</f>
        <v>0</v>
      </c>
      <c r="J3897" s="193">
        <f>MAX(0,F3897-Assumptions!$C$3)*Assumptions!$C$2</f>
        <v>0</v>
      </c>
      <c r="K3897" s="193">
        <f>MAX(0,G3897-Assumptions!$C$3)*Assumptions!$C$2</f>
        <v>0</v>
      </c>
    </row>
    <row r="3898" spans="1:11">
      <c r="A3898" s="192">
        <f t="shared" si="298"/>
        <v>48011.249999990556</v>
      </c>
      <c r="B3898" s="218">
        <v>0</v>
      </c>
      <c r="C3898" s="219">
        <f t="shared" si="297"/>
        <v>0</v>
      </c>
      <c r="D3898" s="193">
        <f t="shared" si="301"/>
        <v>0</v>
      </c>
      <c r="E3898" s="193">
        <f t="shared" si="300"/>
        <v>0</v>
      </c>
      <c r="F3898" s="193">
        <f t="shared" si="300"/>
        <v>0</v>
      </c>
      <c r="G3898" s="193">
        <f t="shared" si="300"/>
        <v>0</v>
      </c>
      <c r="H3898" s="193">
        <f>MAX(0,D3898-Assumptions!$C$3)*Assumptions!$C$2</f>
        <v>0</v>
      </c>
      <c r="I3898" s="193">
        <f>MAX(0,E3898-Assumptions!$C$3)*Assumptions!$C$2</f>
        <v>0</v>
      </c>
      <c r="J3898" s="193">
        <f>MAX(0,F3898-Assumptions!$C$3)*Assumptions!$C$2</f>
        <v>0</v>
      </c>
      <c r="K3898" s="193">
        <f>MAX(0,G3898-Assumptions!$C$3)*Assumptions!$C$2</f>
        <v>0</v>
      </c>
    </row>
    <row r="3899" spans="1:11">
      <c r="A3899" s="192">
        <f t="shared" si="298"/>
        <v>48011.29166665722</v>
      </c>
      <c r="B3899" s="218">
        <v>0</v>
      </c>
      <c r="C3899" s="219">
        <f t="shared" si="297"/>
        <v>0</v>
      </c>
      <c r="D3899" s="193">
        <f t="shared" si="301"/>
        <v>0</v>
      </c>
      <c r="E3899" s="193">
        <f t="shared" si="300"/>
        <v>0</v>
      </c>
      <c r="F3899" s="193">
        <f t="shared" si="300"/>
        <v>0</v>
      </c>
      <c r="G3899" s="193">
        <f t="shared" si="300"/>
        <v>0</v>
      </c>
      <c r="H3899" s="193">
        <f>MAX(0,D3899-Assumptions!$C$3)*Assumptions!$C$2</f>
        <v>0</v>
      </c>
      <c r="I3899" s="193">
        <f>MAX(0,E3899-Assumptions!$C$3)*Assumptions!$C$2</f>
        <v>0</v>
      </c>
      <c r="J3899" s="193">
        <f>MAX(0,F3899-Assumptions!$C$3)*Assumptions!$C$2</f>
        <v>0</v>
      </c>
      <c r="K3899" s="193">
        <f>MAX(0,G3899-Assumptions!$C$3)*Assumptions!$C$2</f>
        <v>0</v>
      </c>
    </row>
    <row r="3900" spans="1:11">
      <c r="A3900" s="192">
        <f t="shared" si="298"/>
        <v>48011.333333323884</v>
      </c>
      <c r="B3900" s="218">
        <v>0</v>
      </c>
      <c r="C3900" s="219">
        <f t="shared" si="297"/>
        <v>0</v>
      </c>
      <c r="D3900" s="193">
        <f t="shared" si="301"/>
        <v>0</v>
      </c>
      <c r="E3900" s="193">
        <f t="shared" si="300"/>
        <v>0</v>
      </c>
      <c r="F3900" s="193">
        <f t="shared" si="300"/>
        <v>0</v>
      </c>
      <c r="G3900" s="193">
        <f t="shared" si="300"/>
        <v>0</v>
      </c>
      <c r="H3900" s="193">
        <f>MAX(0,D3900-Assumptions!$C$3)*Assumptions!$C$2</f>
        <v>0</v>
      </c>
      <c r="I3900" s="193">
        <f>MAX(0,E3900-Assumptions!$C$3)*Assumptions!$C$2</f>
        <v>0</v>
      </c>
      <c r="J3900" s="193">
        <f>MAX(0,F3900-Assumptions!$C$3)*Assumptions!$C$2</f>
        <v>0</v>
      </c>
      <c r="K3900" s="193">
        <f>MAX(0,G3900-Assumptions!$C$3)*Assumptions!$C$2</f>
        <v>0</v>
      </c>
    </row>
    <row r="3901" spans="1:11">
      <c r="A3901" s="192">
        <f t="shared" si="298"/>
        <v>48011.374999990549</v>
      </c>
      <c r="B3901" s="218">
        <v>0</v>
      </c>
      <c r="C3901" s="219">
        <f t="shared" si="297"/>
        <v>0</v>
      </c>
      <c r="D3901" s="193">
        <f t="shared" si="301"/>
        <v>0</v>
      </c>
      <c r="E3901" s="193">
        <f t="shared" si="300"/>
        <v>0</v>
      </c>
      <c r="F3901" s="193">
        <f t="shared" si="300"/>
        <v>0</v>
      </c>
      <c r="G3901" s="193">
        <f t="shared" si="300"/>
        <v>0</v>
      </c>
      <c r="H3901" s="193">
        <f>MAX(0,D3901-Assumptions!$C$3)*Assumptions!$C$2</f>
        <v>0</v>
      </c>
      <c r="I3901" s="193">
        <f>MAX(0,E3901-Assumptions!$C$3)*Assumptions!$C$2</f>
        <v>0</v>
      </c>
      <c r="J3901" s="193">
        <f>MAX(0,F3901-Assumptions!$C$3)*Assumptions!$C$2</f>
        <v>0</v>
      </c>
      <c r="K3901" s="193">
        <f>MAX(0,G3901-Assumptions!$C$3)*Assumptions!$C$2</f>
        <v>0</v>
      </c>
    </row>
    <row r="3902" spans="1:11">
      <c r="A3902" s="192">
        <f t="shared" si="298"/>
        <v>48011.416666657213</v>
      </c>
      <c r="B3902" s="218">
        <v>0</v>
      </c>
      <c r="C3902" s="219">
        <f t="shared" si="297"/>
        <v>0</v>
      </c>
      <c r="D3902" s="193">
        <f t="shared" si="301"/>
        <v>0</v>
      </c>
      <c r="E3902" s="193">
        <f t="shared" si="300"/>
        <v>0</v>
      </c>
      <c r="F3902" s="193">
        <f t="shared" si="300"/>
        <v>0</v>
      </c>
      <c r="G3902" s="193">
        <f t="shared" si="300"/>
        <v>0</v>
      </c>
      <c r="H3902" s="193">
        <f>MAX(0,D3902-Assumptions!$C$3)*Assumptions!$C$2</f>
        <v>0</v>
      </c>
      <c r="I3902" s="193">
        <f>MAX(0,E3902-Assumptions!$C$3)*Assumptions!$C$2</f>
        <v>0</v>
      </c>
      <c r="J3902" s="193">
        <f>MAX(0,F3902-Assumptions!$C$3)*Assumptions!$C$2</f>
        <v>0</v>
      </c>
      <c r="K3902" s="193">
        <f>MAX(0,G3902-Assumptions!$C$3)*Assumptions!$C$2</f>
        <v>0</v>
      </c>
    </row>
    <row r="3903" spans="1:11">
      <c r="A3903" s="192">
        <f t="shared" si="298"/>
        <v>48011.458333323877</v>
      </c>
      <c r="B3903" s="218">
        <v>0</v>
      </c>
      <c r="C3903" s="219">
        <f t="shared" si="297"/>
        <v>0</v>
      </c>
      <c r="D3903" s="193">
        <f t="shared" si="301"/>
        <v>0</v>
      </c>
      <c r="E3903" s="193">
        <f t="shared" si="300"/>
        <v>0</v>
      </c>
      <c r="F3903" s="193">
        <f t="shared" si="300"/>
        <v>0</v>
      </c>
      <c r="G3903" s="193">
        <f t="shared" si="300"/>
        <v>0</v>
      </c>
      <c r="H3903" s="193">
        <f>MAX(0,D3903-Assumptions!$C$3)*Assumptions!$C$2</f>
        <v>0</v>
      </c>
      <c r="I3903" s="193">
        <f>MAX(0,E3903-Assumptions!$C$3)*Assumptions!$C$2</f>
        <v>0</v>
      </c>
      <c r="J3903" s="193">
        <f>MAX(0,F3903-Assumptions!$C$3)*Assumptions!$C$2</f>
        <v>0</v>
      </c>
      <c r="K3903" s="193">
        <f>MAX(0,G3903-Assumptions!$C$3)*Assumptions!$C$2</f>
        <v>0</v>
      </c>
    </row>
    <row r="3904" spans="1:11">
      <c r="A3904" s="192">
        <f t="shared" si="298"/>
        <v>48011.499999990541</v>
      </c>
      <c r="B3904" s="218">
        <v>0</v>
      </c>
      <c r="C3904" s="219">
        <f t="shared" si="297"/>
        <v>0</v>
      </c>
      <c r="D3904" s="193">
        <f t="shared" si="301"/>
        <v>0</v>
      </c>
      <c r="E3904" s="193">
        <f t="shared" si="300"/>
        <v>0</v>
      </c>
      <c r="F3904" s="193">
        <f t="shared" si="300"/>
        <v>0</v>
      </c>
      <c r="G3904" s="193">
        <f t="shared" si="300"/>
        <v>0</v>
      </c>
      <c r="H3904" s="193">
        <f>MAX(0,D3904-Assumptions!$C$3)*Assumptions!$C$2</f>
        <v>0</v>
      </c>
      <c r="I3904" s="193">
        <f>MAX(0,E3904-Assumptions!$C$3)*Assumptions!$C$2</f>
        <v>0</v>
      </c>
      <c r="J3904" s="193">
        <f>MAX(0,F3904-Assumptions!$C$3)*Assumptions!$C$2</f>
        <v>0</v>
      </c>
      <c r="K3904" s="193">
        <f>MAX(0,G3904-Assumptions!$C$3)*Assumptions!$C$2</f>
        <v>0</v>
      </c>
    </row>
    <row r="3905" spans="1:11">
      <c r="A3905" s="192">
        <f t="shared" si="298"/>
        <v>48011.541666657205</v>
      </c>
      <c r="B3905" s="218">
        <v>0</v>
      </c>
      <c r="C3905" s="219">
        <f t="shared" si="297"/>
        <v>0</v>
      </c>
      <c r="D3905" s="193">
        <f t="shared" si="301"/>
        <v>0</v>
      </c>
      <c r="E3905" s="193">
        <f t="shared" si="300"/>
        <v>0</v>
      </c>
      <c r="F3905" s="193">
        <f t="shared" si="300"/>
        <v>0</v>
      </c>
      <c r="G3905" s="193">
        <f t="shared" si="300"/>
        <v>0</v>
      </c>
      <c r="H3905" s="193">
        <f>MAX(0,D3905-Assumptions!$C$3)*Assumptions!$C$2</f>
        <v>0</v>
      </c>
      <c r="I3905" s="193">
        <f>MAX(0,E3905-Assumptions!$C$3)*Assumptions!$C$2</f>
        <v>0</v>
      </c>
      <c r="J3905" s="193">
        <f>MAX(0,F3905-Assumptions!$C$3)*Assumptions!$C$2</f>
        <v>0</v>
      </c>
      <c r="K3905" s="193">
        <f>MAX(0,G3905-Assumptions!$C$3)*Assumptions!$C$2</f>
        <v>0</v>
      </c>
    </row>
    <row r="3906" spans="1:11">
      <c r="A3906" s="192">
        <f t="shared" si="298"/>
        <v>48011.58333332387</v>
      </c>
      <c r="B3906" s="218">
        <v>0</v>
      </c>
      <c r="C3906" s="219">
        <f t="shared" si="297"/>
        <v>0</v>
      </c>
      <c r="D3906" s="193">
        <f t="shared" si="301"/>
        <v>0</v>
      </c>
      <c r="E3906" s="193">
        <f t="shared" si="300"/>
        <v>0</v>
      </c>
      <c r="F3906" s="193">
        <f t="shared" si="300"/>
        <v>0</v>
      </c>
      <c r="G3906" s="193">
        <f t="shared" si="300"/>
        <v>0</v>
      </c>
      <c r="H3906" s="193">
        <f>MAX(0,D3906-Assumptions!$C$3)*Assumptions!$C$2</f>
        <v>0</v>
      </c>
      <c r="I3906" s="193">
        <f>MAX(0,E3906-Assumptions!$C$3)*Assumptions!$C$2</f>
        <v>0</v>
      </c>
      <c r="J3906" s="193">
        <f>MAX(0,F3906-Assumptions!$C$3)*Assumptions!$C$2</f>
        <v>0</v>
      </c>
      <c r="K3906" s="193">
        <f>MAX(0,G3906-Assumptions!$C$3)*Assumptions!$C$2</f>
        <v>0</v>
      </c>
    </row>
    <row r="3907" spans="1:11">
      <c r="A3907" s="192">
        <f t="shared" si="298"/>
        <v>48011.624999990534</v>
      </c>
      <c r="B3907" s="218">
        <v>0</v>
      </c>
      <c r="C3907" s="219">
        <f t="shared" si="297"/>
        <v>0</v>
      </c>
      <c r="D3907" s="193">
        <f t="shared" si="301"/>
        <v>0</v>
      </c>
      <c r="E3907" s="193">
        <f t="shared" si="300"/>
        <v>0</v>
      </c>
      <c r="F3907" s="193">
        <f t="shared" si="300"/>
        <v>0</v>
      </c>
      <c r="G3907" s="193">
        <f t="shared" si="300"/>
        <v>0</v>
      </c>
      <c r="H3907" s="193">
        <f>MAX(0,D3907-Assumptions!$C$3)*Assumptions!$C$2</f>
        <v>0</v>
      </c>
      <c r="I3907" s="193">
        <f>MAX(0,E3907-Assumptions!$C$3)*Assumptions!$C$2</f>
        <v>0</v>
      </c>
      <c r="J3907" s="193">
        <f>MAX(0,F3907-Assumptions!$C$3)*Assumptions!$C$2</f>
        <v>0</v>
      </c>
      <c r="K3907" s="193">
        <f>MAX(0,G3907-Assumptions!$C$3)*Assumptions!$C$2</f>
        <v>0</v>
      </c>
    </row>
    <row r="3908" spans="1:11">
      <c r="A3908" s="192">
        <f t="shared" si="298"/>
        <v>48011.666666657198</v>
      </c>
      <c r="B3908" s="218">
        <v>0</v>
      </c>
      <c r="C3908" s="219">
        <f t="shared" si="297"/>
        <v>0</v>
      </c>
      <c r="D3908" s="193">
        <f t="shared" si="301"/>
        <v>0</v>
      </c>
      <c r="E3908" s="193">
        <f t="shared" si="300"/>
        <v>0</v>
      </c>
      <c r="F3908" s="193">
        <f t="shared" si="300"/>
        <v>0</v>
      </c>
      <c r="G3908" s="193">
        <f t="shared" si="300"/>
        <v>0</v>
      </c>
      <c r="H3908" s="193">
        <f>MAX(0,D3908-Assumptions!$C$3)*Assumptions!$C$2</f>
        <v>0</v>
      </c>
      <c r="I3908" s="193">
        <f>MAX(0,E3908-Assumptions!$C$3)*Assumptions!$C$2</f>
        <v>0</v>
      </c>
      <c r="J3908" s="193">
        <f>MAX(0,F3908-Assumptions!$C$3)*Assumptions!$C$2</f>
        <v>0</v>
      </c>
      <c r="K3908" s="193">
        <f>MAX(0,G3908-Assumptions!$C$3)*Assumptions!$C$2</f>
        <v>0</v>
      </c>
    </row>
    <row r="3909" spans="1:11">
      <c r="A3909" s="192">
        <f t="shared" si="298"/>
        <v>48011.708333323862</v>
      </c>
      <c r="B3909" s="218">
        <v>0</v>
      </c>
      <c r="C3909" s="219">
        <f t="shared" ref="C3909:C3972" si="302">B3909/$B$2</f>
        <v>0</v>
      </c>
      <c r="D3909" s="193">
        <f t="shared" si="301"/>
        <v>0</v>
      </c>
      <c r="E3909" s="193">
        <f t="shared" si="300"/>
        <v>0</v>
      </c>
      <c r="F3909" s="193">
        <f t="shared" si="300"/>
        <v>0</v>
      </c>
      <c r="G3909" s="193">
        <f t="shared" si="300"/>
        <v>0</v>
      </c>
      <c r="H3909" s="193">
        <f>MAX(0,D3909-Assumptions!$C$3)*Assumptions!$C$2</f>
        <v>0</v>
      </c>
      <c r="I3909" s="193">
        <f>MAX(0,E3909-Assumptions!$C$3)*Assumptions!$C$2</f>
        <v>0</v>
      </c>
      <c r="J3909" s="193">
        <f>MAX(0,F3909-Assumptions!$C$3)*Assumptions!$C$2</f>
        <v>0</v>
      </c>
      <c r="K3909" s="193">
        <f>MAX(0,G3909-Assumptions!$C$3)*Assumptions!$C$2</f>
        <v>0</v>
      </c>
    </row>
    <row r="3910" spans="1:11">
      <c r="A3910" s="192">
        <f t="shared" ref="A3910:A3973" si="303">A3909 + TIME(1,0,0)</f>
        <v>48011.749999990527</v>
      </c>
      <c r="B3910" s="218">
        <v>0</v>
      </c>
      <c r="C3910" s="219">
        <f t="shared" si="302"/>
        <v>0</v>
      </c>
      <c r="D3910" s="193">
        <f t="shared" si="301"/>
        <v>0</v>
      </c>
      <c r="E3910" s="193">
        <f t="shared" si="300"/>
        <v>0</v>
      </c>
      <c r="F3910" s="193">
        <f t="shared" si="300"/>
        <v>0</v>
      </c>
      <c r="G3910" s="193">
        <f t="shared" si="300"/>
        <v>0</v>
      </c>
      <c r="H3910" s="193">
        <f>MAX(0,D3910-Assumptions!$C$3)*Assumptions!$C$2</f>
        <v>0</v>
      </c>
      <c r="I3910" s="193">
        <f>MAX(0,E3910-Assumptions!$C$3)*Assumptions!$C$2</f>
        <v>0</v>
      </c>
      <c r="J3910" s="193">
        <f>MAX(0,F3910-Assumptions!$C$3)*Assumptions!$C$2</f>
        <v>0</v>
      </c>
      <c r="K3910" s="193">
        <f>MAX(0,G3910-Assumptions!$C$3)*Assumptions!$C$2</f>
        <v>0</v>
      </c>
    </row>
    <row r="3911" spans="1:11">
      <c r="A3911" s="192">
        <f t="shared" si="303"/>
        <v>48011.791666657191</v>
      </c>
      <c r="B3911" s="218">
        <v>0</v>
      </c>
      <c r="C3911" s="219">
        <f t="shared" si="302"/>
        <v>0</v>
      </c>
      <c r="D3911" s="193">
        <f t="shared" si="301"/>
        <v>0</v>
      </c>
      <c r="E3911" s="193">
        <f t="shared" si="300"/>
        <v>0</v>
      </c>
      <c r="F3911" s="193">
        <f t="shared" si="300"/>
        <v>0</v>
      </c>
      <c r="G3911" s="193">
        <f t="shared" si="300"/>
        <v>0</v>
      </c>
      <c r="H3911" s="193">
        <f>MAX(0,D3911-Assumptions!$C$3)*Assumptions!$C$2</f>
        <v>0</v>
      </c>
      <c r="I3911" s="193">
        <f>MAX(0,E3911-Assumptions!$C$3)*Assumptions!$C$2</f>
        <v>0</v>
      </c>
      <c r="J3911" s="193">
        <f>MAX(0,F3911-Assumptions!$C$3)*Assumptions!$C$2</f>
        <v>0</v>
      </c>
      <c r="K3911" s="193">
        <f>MAX(0,G3911-Assumptions!$C$3)*Assumptions!$C$2</f>
        <v>0</v>
      </c>
    </row>
    <row r="3912" spans="1:11">
      <c r="A3912" s="192">
        <f t="shared" si="303"/>
        <v>48011.833333323855</v>
      </c>
      <c r="B3912" s="218">
        <v>0</v>
      </c>
      <c r="C3912" s="219">
        <f t="shared" si="302"/>
        <v>0</v>
      </c>
      <c r="D3912" s="193">
        <f t="shared" si="301"/>
        <v>0</v>
      </c>
      <c r="E3912" s="193">
        <f t="shared" si="300"/>
        <v>0</v>
      </c>
      <c r="F3912" s="193">
        <f t="shared" si="300"/>
        <v>0</v>
      </c>
      <c r="G3912" s="193">
        <f t="shared" si="300"/>
        <v>0</v>
      </c>
      <c r="H3912" s="193">
        <f>MAX(0,D3912-Assumptions!$C$3)*Assumptions!$C$2</f>
        <v>0</v>
      </c>
      <c r="I3912" s="193">
        <f>MAX(0,E3912-Assumptions!$C$3)*Assumptions!$C$2</f>
        <v>0</v>
      </c>
      <c r="J3912" s="193">
        <f>MAX(0,F3912-Assumptions!$C$3)*Assumptions!$C$2</f>
        <v>0</v>
      </c>
      <c r="K3912" s="193">
        <f>MAX(0,G3912-Assumptions!$C$3)*Assumptions!$C$2</f>
        <v>0</v>
      </c>
    </row>
    <row r="3913" spans="1:11">
      <c r="A3913" s="192">
        <f t="shared" si="303"/>
        <v>48011.874999990519</v>
      </c>
      <c r="B3913" s="218">
        <v>0</v>
      </c>
      <c r="C3913" s="219">
        <f t="shared" si="302"/>
        <v>0</v>
      </c>
      <c r="D3913" s="193">
        <f t="shared" si="301"/>
        <v>0</v>
      </c>
      <c r="E3913" s="193">
        <f t="shared" si="300"/>
        <v>0</v>
      </c>
      <c r="F3913" s="193">
        <f t="shared" si="300"/>
        <v>0</v>
      </c>
      <c r="G3913" s="193">
        <f t="shared" si="300"/>
        <v>0</v>
      </c>
      <c r="H3913" s="193">
        <f>MAX(0,D3913-Assumptions!$C$3)*Assumptions!$C$2</f>
        <v>0</v>
      </c>
      <c r="I3913" s="193">
        <f>MAX(0,E3913-Assumptions!$C$3)*Assumptions!$C$2</f>
        <v>0</v>
      </c>
      <c r="J3913" s="193">
        <f>MAX(0,F3913-Assumptions!$C$3)*Assumptions!$C$2</f>
        <v>0</v>
      </c>
      <c r="K3913" s="193">
        <f>MAX(0,G3913-Assumptions!$C$3)*Assumptions!$C$2</f>
        <v>0</v>
      </c>
    </row>
    <row r="3914" spans="1:11">
      <c r="A3914" s="192">
        <f t="shared" si="303"/>
        <v>48011.916666657184</v>
      </c>
      <c r="B3914" s="218">
        <v>0</v>
      </c>
      <c r="C3914" s="219">
        <f t="shared" si="302"/>
        <v>0</v>
      </c>
      <c r="D3914" s="193">
        <f t="shared" si="301"/>
        <v>0</v>
      </c>
      <c r="E3914" s="193">
        <f t="shared" si="300"/>
        <v>0</v>
      </c>
      <c r="F3914" s="193">
        <f t="shared" si="300"/>
        <v>0</v>
      </c>
      <c r="G3914" s="193">
        <f t="shared" si="300"/>
        <v>0</v>
      </c>
      <c r="H3914" s="193">
        <f>MAX(0,D3914-Assumptions!$C$3)*Assumptions!$C$2</f>
        <v>0</v>
      </c>
      <c r="I3914" s="193">
        <f>MAX(0,E3914-Assumptions!$C$3)*Assumptions!$C$2</f>
        <v>0</v>
      </c>
      <c r="J3914" s="193">
        <f>MAX(0,F3914-Assumptions!$C$3)*Assumptions!$C$2</f>
        <v>0</v>
      </c>
      <c r="K3914" s="193">
        <f>MAX(0,G3914-Assumptions!$C$3)*Assumptions!$C$2</f>
        <v>0</v>
      </c>
    </row>
    <row r="3915" spans="1:11">
      <c r="A3915" s="192">
        <f t="shared" si="303"/>
        <v>48011.958333323848</v>
      </c>
      <c r="B3915" s="218">
        <v>0</v>
      </c>
      <c r="C3915" s="219">
        <f t="shared" si="302"/>
        <v>0</v>
      </c>
      <c r="D3915" s="193">
        <f t="shared" si="301"/>
        <v>0</v>
      </c>
      <c r="E3915" s="193">
        <f t="shared" si="300"/>
        <v>0</v>
      </c>
      <c r="F3915" s="193">
        <f t="shared" si="300"/>
        <v>0</v>
      </c>
      <c r="G3915" s="193">
        <f t="shared" si="300"/>
        <v>0</v>
      </c>
      <c r="H3915" s="193">
        <f>MAX(0,D3915-Assumptions!$C$3)*Assumptions!$C$2</f>
        <v>0</v>
      </c>
      <c r="I3915" s="193">
        <f>MAX(0,E3915-Assumptions!$C$3)*Assumptions!$C$2</f>
        <v>0</v>
      </c>
      <c r="J3915" s="193">
        <f>MAX(0,F3915-Assumptions!$C$3)*Assumptions!$C$2</f>
        <v>0</v>
      </c>
      <c r="K3915" s="193">
        <f>MAX(0,G3915-Assumptions!$C$3)*Assumptions!$C$2</f>
        <v>0</v>
      </c>
    </row>
    <row r="3916" spans="1:11">
      <c r="A3916" s="192">
        <f t="shared" si="303"/>
        <v>48011.999999990512</v>
      </c>
      <c r="B3916" s="218">
        <v>0</v>
      </c>
      <c r="C3916" s="219">
        <f t="shared" si="302"/>
        <v>0</v>
      </c>
      <c r="D3916" s="193">
        <f t="shared" si="301"/>
        <v>0</v>
      </c>
      <c r="E3916" s="193">
        <f t="shared" si="300"/>
        <v>0</v>
      </c>
      <c r="F3916" s="193">
        <f t="shared" si="300"/>
        <v>0</v>
      </c>
      <c r="G3916" s="193">
        <f t="shared" si="300"/>
        <v>0</v>
      </c>
      <c r="H3916" s="193">
        <f>MAX(0,D3916-Assumptions!$C$3)*Assumptions!$C$2</f>
        <v>0</v>
      </c>
      <c r="I3916" s="193">
        <f>MAX(0,E3916-Assumptions!$C$3)*Assumptions!$C$2</f>
        <v>0</v>
      </c>
      <c r="J3916" s="193">
        <f>MAX(0,F3916-Assumptions!$C$3)*Assumptions!$C$2</f>
        <v>0</v>
      </c>
      <c r="K3916" s="193">
        <f>MAX(0,G3916-Assumptions!$C$3)*Assumptions!$C$2</f>
        <v>0</v>
      </c>
    </row>
    <row r="3917" spans="1:11">
      <c r="A3917" s="192">
        <f t="shared" si="303"/>
        <v>48012.041666657176</v>
      </c>
      <c r="B3917" s="218">
        <v>0</v>
      </c>
      <c r="C3917" s="219">
        <f t="shared" si="302"/>
        <v>0</v>
      </c>
      <c r="D3917" s="193">
        <f t="shared" si="301"/>
        <v>0</v>
      </c>
      <c r="E3917" s="193">
        <f t="shared" si="300"/>
        <v>0</v>
      </c>
      <c r="F3917" s="193">
        <f t="shared" si="300"/>
        <v>0</v>
      </c>
      <c r="G3917" s="193">
        <f t="shared" si="300"/>
        <v>0</v>
      </c>
      <c r="H3917" s="193">
        <f>MAX(0,D3917-Assumptions!$C$3)*Assumptions!$C$2</f>
        <v>0</v>
      </c>
      <c r="I3917" s="193">
        <f>MAX(0,E3917-Assumptions!$C$3)*Assumptions!$C$2</f>
        <v>0</v>
      </c>
      <c r="J3917" s="193">
        <f>MAX(0,F3917-Assumptions!$C$3)*Assumptions!$C$2</f>
        <v>0</v>
      </c>
      <c r="K3917" s="193">
        <f>MAX(0,G3917-Assumptions!$C$3)*Assumptions!$C$2</f>
        <v>0</v>
      </c>
    </row>
    <row r="3918" spans="1:11">
      <c r="A3918" s="192">
        <f t="shared" si="303"/>
        <v>48012.083333323841</v>
      </c>
      <c r="B3918" s="218">
        <v>0</v>
      </c>
      <c r="C3918" s="219">
        <f t="shared" si="302"/>
        <v>0</v>
      </c>
      <c r="D3918" s="193">
        <f t="shared" si="301"/>
        <v>0</v>
      </c>
      <c r="E3918" s="193">
        <f t="shared" si="300"/>
        <v>0</v>
      </c>
      <c r="F3918" s="193">
        <f t="shared" si="300"/>
        <v>0</v>
      </c>
      <c r="G3918" s="193">
        <f t="shared" si="300"/>
        <v>0</v>
      </c>
      <c r="H3918" s="193">
        <f>MAX(0,D3918-Assumptions!$C$3)*Assumptions!$C$2</f>
        <v>0</v>
      </c>
      <c r="I3918" s="193">
        <f>MAX(0,E3918-Assumptions!$C$3)*Assumptions!$C$2</f>
        <v>0</v>
      </c>
      <c r="J3918" s="193">
        <f>MAX(0,F3918-Assumptions!$C$3)*Assumptions!$C$2</f>
        <v>0</v>
      </c>
      <c r="K3918" s="193">
        <f>MAX(0,G3918-Assumptions!$C$3)*Assumptions!$C$2</f>
        <v>0</v>
      </c>
    </row>
    <row r="3919" spans="1:11">
      <c r="A3919" s="192">
        <f t="shared" si="303"/>
        <v>48012.124999990505</v>
      </c>
      <c r="B3919" s="218">
        <v>0</v>
      </c>
      <c r="C3919" s="219">
        <f t="shared" si="302"/>
        <v>0</v>
      </c>
      <c r="D3919" s="193">
        <f t="shared" si="301"/>
        <v>0</v>
      </c>
      <c r="E3919" s="193">
        <f t="shared" si="300"/>
        <v>0</v>
      </c>
      <c r="F3919" s="193">
        <f t="shared" si="300"/>
        <v>0</v>
      </c>
      <c r="G3919" s="193">
        <f t="shared" si="300"/>
        <v>0</v>
      </c>
      <c r="H3919" s="193">
        <f>MAX(0,D3919-Assumptions!$C$3)*Assumptions!$C$2</f>
        <v>0</v>
      </c>
      <c r="I3919" s="193">
        <f>MAX(0,E3919-Assumptions!$C$3)*Assumptions!$C$2</f>
        <v>0</v>
      </c>
      <c r="J3919" s="193">
        <f>MAX(0,F3919-Assumptions!$C$3)*Assumptions!$C$2</f>
        <v>0</v>
      </c>
      <c r="K3919" s="193">
        <f>MAX(0,G3919-Assumptions!$C$3)*Assumptions!$C$2</f>
        <v>0</v>
      </c>
    </row>
    <row r="3920" spans="1:11">
      <c r="A3920" s="192">
        <f t="shared" si="303"/>
        <v>48012.166666657169</v>
      </c>
      <c r="B3920" s="218">
        <v>0</v>
      </c>
      <c r="C3920" s="219">
        <f t="shared" si="302"/>
        <v>0</v>
      </c>
      <c r="D3920" s="193">
        <f t="shared" si="301"/>
        <v>0</v>
      </c>
      <c r="E3920" s="193">
        <f t="shared" si="300"/>
        <v>0</v>
      </c>
      <c r="F3920" s="193">
        <f t="shared" si="300"/>
        <v>0</v>
      </c>
      <c r="G3920" s="193">
        <f t="shared" si="300"/>
        <v>0</v>
      </c>
      <c r="H3920" s="193">
        <f>MAX(0,D3920-Assumptions!$C$3)*Assumptions!$C$2</f>
        <v>0</v>
      </c>
      <c r="I3920" s="193">
        <f>MAX(0,E3920-Assumptions!$C$3)*Assumptions!$C$2</f>
        <v>0</v>
      </c>
      <c r="J3920" s="193">
        <f>MAX(0,F3920-Assumptions!$C$3)*Assumptions!$C$2</f>
        <v>0</v>
      </c>
      <c r="K3920" s="193">
        <f>MAX(0,G3920-Assumptions!$C$3)*Assumptions!$C$2</f>
        <v>0</v>
      </c>
    </row>
    <row r="3921" spans="1:11">
      <c r="A3921" s="192">
        <f t="shared" si="303"/>
        <v>48012.208333323833</v>
      </c>
      <c r="B3921" s="218">
        <v>0</v>
      </c>
      <c r="C3921" s="219">
        <f t="shared" si="302"/>
        <v>0</v>
      </c>
      <c r="D3921" s="193">
        <f t="shared" si="301"/>
        <v>0</v>
      </c>
      <c r="E3921" s="193">
        <f t="shared" si="300"/>
        <v>0</v>
      </c>
      <c r="F3921" s="193">
        <f t="shared" si="300"/>
        <v>0</v>
      </c>
      <c r="G3921" s="193">
        <f t="shared" si="300"/>
        <v>0</v>
      </c>
      <c r="H3921" s="193">
        <f>MAX(0,D3921-Assumptions!$C$3)*Assumptions!$C$2</f>
        <v>0</v>
      </c>
      <c r="I3921" s="193">
        <f>MAX(0,E3921-Assumptions!$C$3)*Assumptions!$C$2</f>
        <v>0</v>
      </c>
      <c r="J3921" s="193">
        <f>MAX(0,F3921-Assumptions!$C$3)*Assumptions!$C$2</f>
        <v>0</v>
      </c>
      <c r="K3921" s="193">
        <f>MAX(0,G3921-Assumptions!$C$3)*Assumptions!$C$2</f>
        <v>0</v>
      </c>
    </row>
    <row r="3922" spans="1:11">
      <c r="A3922" s="192">
        <f t="shared" si="303"/>
        <v>48012.249999990498</v>
      </c>
      <c r="B3922" s="218">
        <v>0</v>
      </c>
      <c r="C3922" s="219">
        <f t="shared" si="302"/>
        <v>0</v>
      </c>
      <c r="D3922" s="193">
        <f t="shared" si="301"/>
        <v>0</v>
      </c>
      <c r="E3922" s="193">
        <f t="shared" si="300"/>
        <v>0</v>
      </c>
      <c r="F3922" s="193">
        <f t="shared" si="300"/>
        <v>0</v>
      </c>
      <c r="G3922" s="193">
        <f t="shared" si="300"/>
        <v>0</v>
      </c>
      <c r="H3922" s="193">
        <f>MAX(0,D3922-Assumptions!$C$3)*Assumptions!$C$2</f>
        <v>0</v>
      </c>
      <c r="I3922" s="193">
        <f>MAX(0,E3922-Assumptions!$C$3)*Assumptions!$C$2</f>
        <v>0</v>
      </c>
      <c r="J3922" s="193">
        <f>MAX(0,F3922-Assumptions!$C$3)*Assumptions!$C$2</f>
        <v>0</v>
      </c>
      <c r="K3922" s="193">
        <f>MAX(0,G3922-Assumptions!$C$3)*Assumptions!$C$2</f>
        <v>0</v>
      </c>
    </row>
    <row r="3923" spans="1:11">
      <c r="A3923" s="192">
        <f t="shared" si="303"/>
        <v>48012.291666657162</v>
      </c>
      <c r="B3923" s="218">
        <v>0</v>
      </c>
      <c r="C3923" s="219">
        <f t="shared" si="302"/>
        <v>0</v>
      </c>
      <c r="D3923" s="193">
        <f t="shared" si="301"/>
        <v>0</v>
      </c>
      <c r="E3923" s="193">
        <f t="shared" si="300"/>
        <v>0</v>
      </c>
      <c r="F3923" s="193">
        <f t="shared" si="300"/>
        <v>0</v>
      </c>
      <c r="G3923" s="193">
        <f t="shared" si="300"/>
        <v>0</v>
      </c>
      <c r="H3923" s="193">
        <f>MAX(0,D3923-Assumptions!$C$3)*Assumptions!$C$2</f>
        <v>0</v>
      </c>
      <c r="I3923" s="193">
        <f>MAX(0,E3923-Assumptions!$C$3)*Assumptions!$C$2</f>
        <v>0</v>
      </c>
      <c r="J3923" s="193">
        <f>MAX(0,F3923-Assumptions!$C$3)*Assumptions!$C$2</f>
        <v>0</v>
      </c>
      <c r="K3923" s="193">
        <f>MAX(0,G3923-Assumptions!$C$3)*Assumptions!$C$2</f>
        <v>0</v>
      </c>
    </row>
    <row r="3924" spans="1:11">
      <c r="A3924" s="192">
        <f t="shared" si="303"/>
        <v>48012.333333323826</v>
      </c>
      <c r="B3924" s="218">
        <v>0</v>
      </c>
      <c r="C3924" s="219">
        <f t="shared" si="302"/>
        <v>0</v>
      </c>
      <c r="D3924" s="193">
        <f t="shared" si="301"/>
        <v>0</v>
      </c>
      <c r="E3924" s="193">
        <f t="shared" si="300"/>
        <v>0</v>
      </c>
      <c r="F3924" s="193">
        <f t="shared" si="300"/>
        <v>0</v>
      </c>
      <c r="G3924" s="193">
        <f t="shared" si="300"/>
        <v>0</v>
      </c>
      <c r="H3924" s="193">
        <f>MAX(0,D3924-Assumptions!$C$3)*Assumptions!$C$2</f>
        <v>0</v>
      </c>
      <c r="I3924" s="193">
        <f>MAX(0,E3924-Assumptions!$C$3)*Assumptions!$C$2</f>
        <v>0</v>
      </c>
      <c r="J3924" s="193">
        <f>MAX(0,F3924-Assumptions!$C$3)*Assumptions!$C$2</f>
        <v>0</v>
      </c>
      <c r="K3924" s="193">
        <f>MAX(0,G3924-Assumptions!$C$3)*Assumptions!$C$2</f>
        <v>0</v>
      </c>
    </row>
    <row r="3925" spans="1:11">
      <c r="A3925" s="192">
        <f t="shared" si="303"/>
        <v>48012.37499999049</v>
      </c>
      <c r="B3925" s="218">
        <v>0</v>
      </c>
      <c r="C3925" s="219">
        <f t="shared" si="302"/>
        <v>0</v>
      </c>
      <c r="D3925" s="193">
        <f t="shared" si="301"/>
        <v>0</v>
      </c>
      <c r="E3925" s="193">
        <f t="shared" si="300"/>
        <v>0</v>
      </c>
      <c r="F3925" s="193">
        <f t="shared" si="300"/>
        <v>0</v>
      </c>
      <c r="G3925" s="193">
        <f t="shared" si="300"/>
        <v>0</v>
      </c>
      <c r="H3925" s="193">
        <f>MAX(0,D3925-Assumptions!$C$3)*Assumptions!$C$2</f>
        <v>0</v>
      </c>
      <c r="I3925" s="193">
        <f>MAX(0,E3925-Assumptions!$C$3)*Assumptions!$C$2</f>
        <v>0</v>
      </c>
      <c r="J3925" s="193">
        <f>MAX(0,F3925-Assumptions!$C$3)*Assumptions!$C$2</f>
        <v>0</v>
      </c>
      <c r="K3925" s="193">
        <f>MAX(0,G3925-Assumptions!$C$3)*Assumptions!$C$2</f>
        <v>0</v>
      </c>
    </row>
    <row r="3926" spans="1:11">
      <c r="A3926" s="192">
        <f t="shared" si="303"/>
        <v>48012.416666657155</v>
      </c>
      <c r="B3926" s="218">
        <v>0</v>
      </c>
      <c r="C3926" s="219">
        <f t="shared" si="302"/>
        <v>0</v>
      </c>
      <c r="D3926" s="193">
        <f t="shared" si="301"/>
        <v>0</v>
      </c>
      <c r="E3926" s="193">
        <f t="shared" si="301"/>
        <v>0</v>
      </c>
      <c r="F3926" s="193">
        <f t="shared" si="301"/>
        <v>0</v>
      </c>
      <c r="G3926" s="193">
        <f t="shared" si="301"/>
        <v>0</v>
      </c>
      <c r="H3926" s="193">
        <f>MAX(0,D3926-Assumptions!$C$3)*Assumptions!$C$2</f>
        <v>0</v>
      </c>
      <c r="I3926" s="193">
        <f>MAX(0,E3926-Assumptions!$C$3)*Assumptions!$C$2</f>
        <v>0</v>
      </c>
      <c r="J3926" s="193">
        <f>MAX(0,F3926-Assumptions!$C$3)*Assumptions!$C$2</f>
        <v>0</v>
      </c>
      <c r="K3926" s="193">
        <f>MAX(0,G3926-Assumptions!$C$3)*Assumptions!$C$2</f>
        <v>0</v>
      </c>
    </row>
    <row r="3927" spans="1:11">
      <c r="A3927" s="192">
        <f t="shared" si="303"/>
        <v>48012.458333323819</v>
      </c>
      <c r="B3927" s="218">
        <v>0</v>
      </c>
      <c r="C3927" s="219">
        <f t="shared" si="302"/>
        <v>0</v>
      </c>
      <c r="D3927" s="193">
        <f t="shared" si="301"/>
        <v>0</v>
      </c>
      <c r="E3927" s="193">
        <f t="shared" si="301"/>
        <v>0</v>
      </c>
      <c r="F3927" s="193">
        <f t="shared" si="301"/>
        <v>0</v>
      </c>
      <c r="G3927" s="193">
        <f t="shared" si="301"/>
        <v>0</v>
      </c>
      <c r="H3927" s="193">
        <f>MAX(0,D3927-Assumptions!$C$3)*Assumptions!$C$2</f>
        <v>0</v>
      </c>
      <c r="I3927" s="193">
        <f>MAX(0,E3927-Assumptions!$C$3)*Assumptions!$C$2</f>
        <v>0</v>
      </c>
      <c r="J3927" s="193">
        <f>MAX(0,F3927-Assumptions!$C$3)*Assumptions!$C$2</f>
        <v>0</v>
      </c>
      <c r="K3927" s="193">
        <f>MAX(0,G3927-Assumptions!$C$3)*Assumptions!$C$2</f>
        <v>0</v>
      </c>
    </row>
    <row r="3928" spans="1:11">
      <c r="A3928" s="192">
        <f t="shared" si="303"/>
        <v>48012.499999990483</v>
      </c>
      <c r="B3928" s="218">
        <v>0</v>
      </c>
      <c r="C3928" s="219">
        <f t="shared" si="302"/>
        <v>0</v>
      </c>
      <c r="D3928" s="193">
        <f t="shared" si="301"/>
        <v>0</v>
      </c>
      <c r="E3928" s="193">
        <f t="shared" si="301"/>
        <v>0</v>
      </c>
      <c r="F3928" s="193">
        <f t="shared" si="301"/>
        <v>0</v>
      </c>
      <c r="G3928" s="193">
        <f t="shared" si="301"/>
        <v>0</v>
      </c>
      <c r="H3928" s="193">
        <f>MAX(0,D3928-Assumptions!$C$3)*Assumptions!$C$2</f>
        <v>0</v>
      </c>
      <c r="I3928" s="193">
        <f>MAX(0,E3928-Assumptions!$C$3)*Assumptions!$C$2</f>
        <v>0</v>
      </c>
      <c r="J3928" s="193">
        <f>MAX(0,F3928-Assumptions!$C$3)*Assumptions!$C$2</f>
        <v>0</v>
      </c>
      <c r="K3928" s="193">
        <f>MAX(0,G3928-Assumptions!$C$3)*Assumptions!$C$2</f>
        <v>0</v>
      </c>
    </row>
    <row r="3929" spans="1:11">
      <c r="A3929" s="192">
        <f t="shared" si="303"/>
        <v>48012.541666657147</v>
      </c>
      <c r="B3929" s="218">
        <v>0</v>
      </c>
      <c r="C3929" s="219">
        <f t="shared" si="302"/>
        <v>0</v>
      </c>
      <c r="D3929" s="193">
        <f t="shared" si="301"/>
        <v>0</v>
      </c>
      <c r="E3929" s="193">
        <f t="shared" si="301"/>
        <v>0</v>
      </c>
      <c r="F3929" s="193">
        <f t="shared" si="301"/>
        <v>0</v>
      </c>
      <c r="G3929" s="193">
        <f t="shared" si="301"/>
        <v>0</v>
      </c>
      <c r="H3929" s="193">
        <f>MAX(0,D3929-Assumptions!$C$3)*Assumptions!$C$2</f>
        <v>0</v>
      </c>
      <c r="I3929" s="193">
        <f>MAX(0,E3929-Assumptions!$C$3)*Assumptions!$C$2</f>
        <v>0</v>
      </c>
      <c r="J3929" s="193">
        <f>MAX(0,F3929-Assumptions!$C$3)*Assumptions!$C$2</f>
        <v>0</v>
      </c>
      <c r="K3929" s="193">
        <f>MAX(0,G3929-Assumptions!$C$3)*Assumptions!$C$2</f>
        <v>0</v>
      </c>
    </row>
    <row r="3930" spans="1:11">
      <c r="A3930" s="192">
        <f t="shared" si="303"/>
        <v>48012.583333323812</v>
      </c>
      <c r="B3930" s="218">
        <v>0</v>
      </c>
      <c r="C3930" s="219">
        <f t="shared" si="302"/>
        <v>0</v>
      </c>
      <c r="D3930" s="193">
        <f t="shared" si="301"/>
        <v>0</v>
      </c>
      <c r="E3930" s="193">
        <f t="shared" si="301"/>
        <v>0</v>
      </c>
      <c r="F3930" s="193">
        <f t="shared" si="301"/>
        <v>0</v>
      </c>
      <c r="G3930" s="193">
        <f t="shared" si="301"/>
        <v>0</v>
      </c>
      <c r="H3930" s="193">
        <f>MAX(0,D3930-Assumptions!$C$3)*Assumptions!$C$2</f>
        <v>0</v>
      </c>
      <c r="I3930" s="193">
        <f>MAX(0,E3930-Assumptions!$C$3)*Assumptions!$C$2</f>
        <v>0</v>
      </c>
      <c r="J3930" s="193">
        <f>MAX(0,F3930-Assumptions!$C$3)*Assumptions!$C$2</f>
        <v>0</v>
      </c>
      <c r="K3930" s="193">
        <f>MAX(0,G3930-Assumptions!$C$3)*Assumptions!$C$2</f>
        <v>0</v>
      </c>
    </row>
    <row r="3931" spans="1:11">
      <c r="A3931" s="192">
        <f t="shared" si="303"/>
        <v>48012.624999990476</v>
      </c>
      <c r="B3931" s="218">
        <v>0</v>
      </c>
      <c r="C3931" s="219">
        <f t="shared" si="302"/>
        <v>0</v>
      </c>
      <c r="D3931" s="193">
        <f t="shared" si="301"/>
        <v>0</v>
      </c>
      <c r="E3931" s="193">
        <f t="shared" si="301"/>
        <v>0</v>
      </c>
      <c r="F3931" s="193">
        <f t="shared" si="301"/>
        <v>0</v>
      </c>
      <c r="G3931" s="193">
        <f t="shared" si="301"/>
        <v>0</v>
      </c>
      <c r="H3931" s="193">
        <f>MAX(0,D3931-Assumptions!$C$3)*Assumptions!$C$2</f>
        <v>0</v>
      </c>
      <c r="I3931" s="193">
        <f>MAX(0,E3931-Assumptions!$C$3)*Assumptions!$C$2</f>
        <v>0</v>
      </c>
      <c r="J3931" s="193">
        <f>MAX(0,F3931-Assumptions!$C$3)*Assumptions!$C$2</f>
        <v>0</v>
      </c>
      <c r="K3931" s="193">
        <f>MAX(0,G3931-Assumptions!$C$3)*Assumptions!$C$2</f>
        <v>0</v>
      </c>
    </row>
    <row r="3932" spans="1:11">
      <c r="A3932" s="192">
        <f t="shared" si="303"/>
        <v>48012.66666665714</v>
      </c>
      <c r="B3932" s="218">
        <v>0</v>
      </c>
      <c r="C3932" s="219">
        <f t="shared" si="302"/>
        <v>0</v>
      </c>
      <c r="D3932" s="193">
        <f t="shared" si="301"/>
        <v>0</v>
      </c>
      <c r="E3932" s="193">
        <f t="shared" si="301"/>
        <v>0</v>
      </c>
      <c r="F3932" s="193">
        <f t="shared" si="301"/>
        <v>0</v>
      </c>
      <c r="G3932" s="193">
        <f t="shared" si="301"/>
        <v>0</v>
      </c>
      <c r="H3932" s="193">
        <f>MAX(0,D3932-Assumptions!$C$3)*Assumptions!$C$2</f>
        <v>0</v>
      </c>
      <c r="I3932" s="193">
        <f>MAX(0,E3932-Assumptions!$C$3)*Assumptions!$C$2</f>
        <v>0</v>
      </c>
      <c r="J3932" s="193">
        <f>MAX(0,F3932-Assumptions!$C$3)*Assumptions!$C$2</f>
        <v>0</v>
      </c>
      <c r="K3932" s="193">
        <f>MAX(0,G3932-Assumptions!$C$3)*Assumptions!$C$2</f>
        <v>0</v>
      </c>
    </row>
    <row r="3933" spans="1:11">
      <c r="A3933" s="192">
        <f t="shared" si="303"/>
        <v>48012.708333323804</v>
      </c>
      <c r="B3933" s="218">
        <v>0</v>
      </c>
      <c r="C3933" s="219">
        <f t="shared" si="302"/>
        <v>0</v>
      </c>
      <c r="D3933" s="193">
        <f t="shared" si="301"/>
        <v>0</v>
      </c>
      <c r="E3933" s="193">
        <f t="shared" si="301"/>
        <v>0</v>
      </c>
      <c r="F3933" s="193">
        <f t="shared" si="301"/>
        <v>0</v>
      </c>
      <c r="G3933" s="193">
        <f t="shared" si="301"/>
        <v>0</v>
      </c>
      <c r="H3933" s="193">
        <f>MAX(0,D3933-Assumptions!$C$3)*Assumptions!$C$2</f>
        <v>0</v>
      </c>
      <c r="I3933" s="193">
        <f>MAX(0,E3933-Assumptions!$C$3)*Assumptions!$C$2</f>
        <v>0</v>
      </c>
      <c r="J3933" s="193">
        <f>MAX(0,F3933-Assumptions!$C$3)*Assumptions!$C$2</f>
        <v>0</v>
      </c>
      <c r="K3933" s="193">
        <f>MAX(0,G3933-Assumptions!$C$3)*Assumptions!$C$2</f>
        <v>0</v>
      </c>
    </row>
    <row r="3934" spans="1:11">
      <c r="A3934" s="192">
        <f t="shared" si="303"/>
        <v>48012.749999990468</v>
      </c>
      <c r="B3934" s="218">
        <v>0</v>
      </c>
      <c r="C3934" s="219">
        <f t="shared" si="302"/>
        <v>0</v>
      </c>
      <c r="D3934" s="193">
        <f t="shared" si="301"/>
        <v>0</v>
      </c>
      <c r="E3934" s="193">
        <f t="shared" si="301"/>
        <v>0</v>
      </c>
      <c r="F3934" s="193">
        <f t="shared" si="301"/>
        <v>0</v>
      </c>
      <c r="G3934" s="193">
        <f t="shared" si="301"/>
        <v>0</v>
      </c>
      <c r="H3934" s="193">
        <f>MAX(0,D3934-Assumptions!$C$3)*Assumptions!$C$2</f>
        <v>0</v>
      </c>
      <c r="I3934" s="193">
        <f>MAX(0,E3934-Assumptions!$C$3)*Assumptions!$C$2</f>
        <v>0</v>
      </c>
      <c r="J3934" s="193">
        <f>MAX(0,F3934-Assumptions!$C$3)*Assumptions!$C$2</f>
        <v>0</v>
      </c>
      <c r="K3934" s="193">
        <f>MAX(0,G3934-Assumptions!$C$3)*Assumptions!$C$2</f>
        <v>0</v>
      </c>
    </row>
    <row r="3935" spans="1:11">
      <c r="A3935" s="192">
        <f t="shared" si="303"/>
        <v>48012.791666657133</v>
      </c>
      <c r="B3935" s="218">
        <v>0</v>
      </c>
      <c r="C3935" s="219">
        <f t="shared" si="302"/>
        <v>0</v>
      </c>
      <c r="D3935" s="193">
        <f t="shared" si="301"/>
        <v>0</v>
      </c>
      <c r="E3935" s="193">
        <f t="shared" si="301"/>
        <v>0</v>
      </c>
      <c r="F3935" s="193">
        <f t="shared" si="301"/>
        <v>0</v>
      </c>
      <c r="G3935" s="193">
        <f t="shared" si="301"/>
        <v>0</v>
      </c>
      <c r="H3935" s="193">
        <f>MAX(0,D3935-Assumptions!$C$3)*Assumptions!$C$2</f>
        <v>0</v>
      </c>
      <c r="I3935" s="193">
        <f>MAX(0,E3935-Assumptions!$C$3)*Assumptions!$C$2</f>
        <v>0</v>
      </c>
      <c r="J3935" s="193">
        <f>MAX(0,F3935-Assumptions!$C$3)*Assumptions!$C$2</f>
        <v>0</v>
      </c>
      <c r="K3935" s="193">
        <f>MAX(0,G3935-Assumptions!$C$3)*Assumptions!$C$2</f>
        <v>0</v>
      </c>
    </row>
    <row r="3936" spans="1:11">
      <c r="A3936" s="192">
        <f t="shared" si="303"/>
        <v>48012.833333323797</v>
      </c>
      <c r="B3936" s="218">
        <v>0</v>
      </c>
      <c r="C3936" s="219">
        <f t="shared" si="302"/>
        <v>0</v>
      </c>
      <c r="D3936" s="193">
        <f t="shared" si="301"/>
        <v>0</v>
      </c>
      <c r="E3936" s="193">
        <f t="shared" si="301"/>
        <v>0</v>
      </c>
      <c r="F3936" s="193">
        <f t="shared" si="301"/>
        <v>0</v>
      </c>
      <c r="G3936" s="193">
        <f t="shared" si="301"/>
        <v>0</v>
      </c>
      <c r="H3936" s="193">
        <f>MAX(0,D3936-Assumptions!$C$3)*Assumptions!$C$2</f>
        <v>0</v>
      </c>
      <c r="I3936" s="193">
        <f>MAX(0,E3936-Assumptions!$C$3)*Assumptions!$C$2</f>
        <v>0</v>
      </c>
      <c r="J3936" s="193">
        <f>MAX(0,F3936-Assumptions!$C$3)*Assumptions!$C$2</f>
        <v>0</v>
      </c>
      <c r="K3936" s="193">
        <f>MAX(0,G3936-Assumptions!$C$3)*Assumptions!$C$2</f>
        <v>0</v>
      </c>
    </row>
    <row r="3937" spans="1:11">
      <c r="A3937" s="192">
        <f t="shared" si="303"/>
        <v>48012.874999990461</v>
      </c>
      <c r="B3937" s="218">
        <v>0</v>
      </c>
      <c r="C3937" s="219">
        <f t="shared" si="302"/>
        <v>0</v>
      </c>
      <c r="D3937" s="193">
        <f t="shared" si="301"/>
        <v>0</v>
      </c>
      <c r="E3937" s="193">
        <f t="shared" si="301"/>
        <v>0</v>
      </c>
      <c r="F3937" s="193">
        <f t="shared" si="301"/>
        <v>0</v>
      </c>
      <c r="G3937" s="193">
        <f t="shared" si="301"/>
        <v>0</v>
      </c>
      <c r="H3937" s="193">
        <f>MAX(0,D3937-Assumptions!$C$3)*Assumptions!$C$2</f>
        <v>0</v>
      </c>
      <c r="I3937" s="193">
        <f>MAX(0,E3937-Assumptions!$C$3)*Assumptions!$C$2</f>
        <v>0</v>
      </c>
      <c r="J3937" s="193">
        <f>MAX(0,F3937-Assumptions!$C$3)*Assumptions!$C$2</f>
        <v>0</v>
      </c>
      <c r="K3937" s="193">
        <f>MAX(0,G3937-Assumptions!$C$3)*Assumptions!$C$2</f>
        <v>0</v>
      </c>
    </row>
    <row r="3938" spans="1:11">
      <c r="A3938" s="192">
        <f t="shared" si="303"/>
        <v>48012.916666657125</v>
      </c>
      <c r="B3938" s="218">
        <v>0</v>
      </c>
      <c r="C3938" s="219">
        <f t="shared" si="302"/>
        <v>0</v>
      </c>
      <c r="D3938" s="193">
        <f t="shared" si="301"/>
        <v>0</v>
      </c>
      <c r="E3938" s="193">
        <f t="shared" si="301"/>
        <v>0</v>
      </c>
      <c r="F3938" s="193">
        <f t="shared" si="301"/>
        <v>0</v>
      </c>
      <c r="G3938" s="193">
        <f t="shared" si="301"/>
        <v>0</v>
      </c>
      <c r="H3938" s="193">
        <f>MAX(0,D3938-Assumptions!$C$3)*Assumptions!$C$2</f>
        <v>0</v>
      </c>
      <c r="I3938" s="193">
        <f>MAX(0,E3938-Assumptions!$C$3)*Assumptions!$C$2</f>
        <v>0</v>
      </c>
      <c r="J3938" s="193">
        <f>MAX(0,F3938-Assumptions!$C$3)*Assumptions!$C$2</f>
        <v>0</v>
      </c>
      <c r="K3938" s="193">
        <f>MAX(0,G3938-Assumptions!$C$3)*Assumptions!$C$2</f>
        <v>0</v>
      </c>
    </row>
    <row r="3939" spans="1:11">
      <c r="A3939" s="192">
        <f t="shared" si="303"/>
        <v>48012.95833332379</v>
      </c>
      <c r="B3939" s="218">
        <v>0</v>
      </c>
      <c r="C3939" s="219">
        <f t="shared" si="302"/>
        <v>0</v>
      </c>
      <c r="D3939" s="193">
        <f t="shared" si="301"/>
        <v>0</v>
      </c>
      <c r="E3939" s="193">
        <f t="shared" si="301"/>
        <v>0</v>
      </c>
      <c r="F3939" s="193">
        <f t="shared" si="301"/>
        <v>0</v>
      </c>
      <c r="G3939" s="193">
        <f t="shared" si="301"/>
        <v>0</v>
      </c>
      <c r="H3939" s="193">
        <f>MAX(0,D3939-Assumptions!$C$3)*Assumptions!$C$2</f>
        <v>0</v>
      </c>
      <c r="I3939" s="193">
        <f>MAX(0,E3939-Assumptions!$C$3)*Assumptions!$C$2</f>
        <v>0</v>
      </c>
      <c r="J3939" s="193">
        <f>MAX(0,F3939-Assumptions!$C$3)*Assumptions!$C$2</f>
        <v>0</v>
      </c>
      <c r="K3939" s="193">
        <f>MAX(0,G3939-Assumptions!$C$3)*Assumptions!$C$2</f>
        <v>0</v>
      </c>
    </row>
    <row r="3940" spans="1:11">
      <c r="A3940" s="192">
        <f t="shared" si="303"/>
        <v>48012.999999990454</v>
      </c>
      <c r="B3940" s="218">
        <v>0</v>
      </c>
      <c r="C3940" s="219">
        <f t="shared" si="302"/>
        <v>0</v>
      </c>
      <c r="D3940" s="193">
        <f t="shared" si="301"/>
        <v>0</v>
      </c>
      <c r="E3940" s="193">
        <f t="shared" si="301"/>
        <v>0</v>
      </c>
      <c r="F3940" s="193">
        <f t="shared" si="301"/>
        <v>0</v>
      </c>
      <c r="G3940" s="193">
        <f t="shared" si="301"/>
        <v>0</v>
      </c>
      <c r="H3940" s="193">
        <f>MAX(0,D3940-Assumptions!$C$3)*Assumptions!$C$2</f>
        <v>0</v>
      </c>
      <c r="I3940" s="193">
        <f>MAX(0,E3940-Assumptions!$C$3)*Assumptions!$C$2</f>
        <v>0</v>
      </c>
      <c r="J3940" s="193">
        <f>MAX(0,F3940-Assumptions!$C$3)*Assumptions!$C$2</f>
        <v>0</v>
      </c>
      <c r="K3940" s="193">
        <f>MAX(0,G3940-Assumptions!$C$3)*Assumptions!$C$2</f>
        <v>0</v>
      </c>
    </row>
    <row r="3941" spans="1:11">
      <c r="A3941" s="192">
        <f t="shared" si="303"/>
        <v>48013.041666657118</v>
      </c>
      <c r="B3941" s="218">
        <v>0</v>
      </c>
      <c r="C3941" s="219">
        <f t="shared" si="302"/>
        <v>0</v>
      </c>
      <c r="D3941" s="193">
        <f t="shared" si="301"/>
        <v>0</v>
      </c>
      <c r="E3941" s="193">
        <f t="shared" si="301"/>
        <v>0</v>
      </c>
      <c r="F3941" s="193">
        <f t="shared" si="301"/>
        <v>0</v>
      </c>
      <c r="G3941" s="193">
        <f t="shared" si="301"/>
        <v>0</v>
      </c>
      <c r="H3941" s="193">
        <f>MAX(0,D3941-Assumptions!$C$3)*Assumptions!$C$2</f>
        <v>0</v>
      </c>
      <c r="I3941" s="193">
        <f>MAX(0,E3941-Assumptions!$C$3)*Assumptions!$C$2</f>
        <v>0</v>
      </c>
      <c r="J3941" s="193">
        <f>MAX(0,F3941-Assumptions!$C$3)*Assumptions!$C$2</f>
        <v>0</v>
      </c>
      <c r="K3941" s="193">
        <f>MAX(0,G3941-Assumptions!$C$3)*Assumptions!$C$2</f>
        <v>0</v>
      </c>
    </row>
    <row r="3942" spans="1:11">
      <c r="A3942" s="192">
        <f t="shared" si="303"/>
        <v>48013.083333323782</v>
      </c>
      <c r="B3942" s="218">
        <v>0</v>
      </c>
      <c r="C3942" s="219">
        <f t="shared" si="302"/>
        <v>0</v>
      </c>
      <c r="D3942" s="193">
        <f t="shared" si="301"/>
        <v>0</v>
      </c>
      <c r="E3942" s="193">
        <f t="shared" si="301"/>
        <v>0</v>
      </c>
      <c r="F3942" s="193">
        <f t="shared" si="301"/>
        <v>0</v>
      </c>
      <c r="G3942" s="193">
        <f t="shared" si="301"/>
        <v>0</v>
      </c>
      <c r="H3942" s="193">
        <f>MAX(0,D3942-Assumptions!$C$3)*Assumptions!$C$2</f>
        <v>0</v>
      </c>
      <c r="I3942" s="193">
        <f>MAX(0,E3942-Assumptions!$C$3)*Assumptions!$C$2</f>
        <v>0</v>
      </c>
      <c r="J3942" s="193">
        <f>MAX(0,F3942-Assumptions!$C$3)*Assumptions!$C$2</f>
        <v>0</v>
      </c>
      <c r="K3942" s="193">
        <f>MAX(0,G3942-Assumptions!$C$3)*Assumptions!$C$2</f>
        <v>0</v>
      </c>
    </row>
    <row r="3943" spans="1:11">
      <c r="A3943" s="192">
        <f t="shared" si="303"/>
        <v>48013.124999990447</v>
      </c>
      <c r="B3943" s="218">
        <v>0</v>
      </c>
      <c r="C3943" s="219">
        <f t="shared" si="302"/>
        <v>0</v>
      </c>
      <c r="D3943" s="193">
        <f t="shared" si="301"/>
        <v>0</v>
      </c>
      <c r="E3943" s="193">
        <f t="shared" si="301"/>
        <v>0</v>
      </c>
      <c r="F3943" s="193">
        <f t="shared" si="301"/>
        <v>0</v>
      </c>
      <c r="G3943" s="193">
        <f t="shared" si="301"/>
        <v>0</v>
      </c>
      <c r="H3943" s="193">
        <f>MAX(0,D3943-Assumptions!$C$3)*Assumptions!$C$2</f>
        <v>0</v>
      </c>
      <c r="I3943" s="193">
        <f>MAX(0,E3943-Assumptions!$C$3)*Assumptions!$C$2</f>
        <v>0</v>
      </c>
      <c r="J3943" s="193">
        <f>MAX(0,F3943-Assumptions!$C$3)*Assumptions!$C$2</f>
        <v>0</v>
      </c>
      <c r="K3943" s="193">
        <f>MAX(0,G3943-Assumptions!$C$3)*Assumptions!$C$2</f>
        <v>0</v>
      </c>
    </row>
    <row r="3944" spans="1:11">
      <c r="A3944" s="192">
        <f t="shared" si="303"/>
        <v>48013.166666657111</v>
      </c>
      <c r="B3944" s="218">
        <v>0</v>
      </c>
      <c r="C3944" s="219">
        <f t="shared" si="302"/>
        <v>0</v>
      </c>
      <c r="D3944" s="193">
        <f t="shared" si="301"/>
        <v>0</v>
      </c>
      <c r="E3944" s="193">
        <f t="shared" si="301"/>
        <v>0</v>
      </c>
      <c r="F3944" s="193">
        <f t="shared" si="301"/>
        <v>0</v>
      </c>
      <c r="G3944" s="193">
        <f t="shared" si="301"/>
        <v>0</v>
      </c>
      <c r="H3944" s="193">
        <f>MAX(0,D3944-Assumptions!$C$3)*Assumptions!$C$2</f>
        <v>0</v>
      </c>
      <c r="I3944" s="193">
        <f>MAX(0,E3944-Assumptions!$C$3)*Assumptions!$C$2</f>
        <v>0</v>
      </c>
      <c r="J3944" s="193">
        <f>MAX(0,F3944-Assumptions!$C$3)*Assumptions!$C$2</f>
        <v>0</v>
      </c>
      <c r="K3944" s="193">
        <f>MAX(0,G3944-Assumptions!$C$3)*Assumptions!$C$2</f>
        <v>0</v>
      </c>
    </row>
    <row r="3945" spans="1:11">
      <c r="A3945" s="192">
        <f t="shared" si="303"/>
        <v>48013.208333323775</v>
      </c>
      <c r="B3945" s="218">
        <v>0</v>
      </c>
      <c r="C3945" s="219">
        <f t="shared" si="302"/>
        <v>0</v>
      </c>
      <c r="D3945" s="193">
        <f t="shared" si="301"/>
        <v>0</v>
      </c>
      <c r="E3945" s="193">
        <f t="shared" si="301"/>
        <v>0</v>
      </c>
      <c r="F3945" s="193">
        <f t="shared" si="301"/>
        <v>0</v>
      </c>
      <c r="G3945" s="193">
        <f t="shared" si="301"/>
        <v>0</v>
      </c>
      <c r="H3945" s="193">
        <f>MAX(0,D3945-Assumptions!$C$3)*Assumptions!$C$2</f>
        <v>0</v>
      </c>
      <c r="I3945" s="193">
        <f>MAX(0,E3945-Assumptions!$C$3)*Assumptions!$C$2</f>
        <v>0</v>
      </c>
      <c r="J3945" s="193">
        <f>MAX(0,F3945-Assumptions!$C$3)*Assumptions!$C$2</f>
        <v>0</v>
      </c>
      <c r="K3945" s="193">
        <f>MAX(0,G3945-Assumptions!$C$3)*Assumptions!$C$2</f>
        <v>0</v>
      </c>
    </row>
    <row r="3946" spans="1:11">
      <c r="A3946" s="192">
        <f t="shared" si="303"/>
        <v>48013.249999990439</v>
      </c>
      <c r="B3946" s="218">
        <v>0</v>
      </c>
      <c r="C3946" s="219">
        <f t="shared" si="302"/>
        <v>0</v>
      </c>
      <c r="D3946" s="193">
        <f t="shared" si="301"/>
        <v>0</v>
      </c>
      <c r="E3946" s="193">
        <f t="shared" si="301"/>
        <v>0</v>
      </c>
      <c r="F3946" s="193">
        <f t="shared" si="301"/>
        <v>0</v>
      </c>
      <c r="G3946" s="193">
        <f t="shared" si="301"/>
        <v>0</v>
      </c>
      <c r="H3946" s="193">
        <f>MAX(0,D3946-Assumptions!$C$3)*Assumptions!$C$2</f>
        <v>0</v>
      </c>
      <c r="I3946" s="193">
        <f>MAX(0,E3946-Assumptions!$C$3)*Assumptions!$C$2</f>
        <v>0</v>
      </c>
      <c r="J3946" s="193">
        <f>MAX(0,F3946-Assumptions!$C$3)*Assumptions!$C$2</f>
        <v>0</v>
      </c>
      <c r="K3946" s="193">
        <f>MAX(0,G3946-Assumptions!$C$3)*Assumptions!$C$2</f>
        <v>0</v>
      </c>
    </row>
    <row r="3947" spans="1:11">
      <c r="A3947" s="192">
        <f t="shared" si="303"/>
        <v>48013.291666657104</v>
      </c>
      <c r="B3947" s="218">
        <v>0</v>
      </c>
      <c r="C3947" s="219">
        <f t="shared" si="302"/>
        <v>0</v>
      </c>
      <c r="D3947" s="193">
        <f t="shared" si="301"/>
        <v>0</v>
      </c>
      <c r="E3947" s="193">
        <f t="shared" si="301"/>
        <v>0</v>
      </c>
      <c r="F3947" s="193">
        <f t="shared" si="301"/>
        <v>0</v>
      </c>
      <c r="G3947" s="193">
        <f t="shared" si="301"/>
        <v>0</v>
      </c>
      <c r="H3947" s="193">
        <f>MAX(0,D3947-Assumptions!$C$3)*Assumptions!$C$2</f>
        <v>0</v>
      </c>
      <c r="I3947" s="193">
        <f>MAX(0,E3947-Assumptions!$C$3)*Assumptions!$C$2</f>
        <v>0</v>
      </c>
      <c r="J3947" s="193">
        <f>MAX(0,F3947-Assumptions!$C$3)*Assumptions!$C$2</f>
        <v>0</v>
      </c>
      <c r="K3947" s="193">
        <f>MAX(0,G3947-Assumptions!$C$3)*Assumptions!$C$2</f>
        <v>0</v>
      </c>
    </row>
    <row r="3948" spans="1:11">
      <c r="A3948" s="192">
        <f t="shared" si="303"/>
        <v>48013.333333323768</v>
      </c>
      <c r="B3948" s="218">
        <v>0</v>
      </c>
      <c r="C3948" s="219">
        <f t="shared" si="302"/>
        <v>0</v>
      </c>
      <c r="D3948" s="193">
        <f t="shared" si="301"/>
        <v>0</v>
      </c>
      <c r="E3948" s="193">
        <f t="shared" si="301"/>
        <v>0</v>
      </c>
      <c r="F3948" s="193">
        <f t="shared" si="301"/>
        <v>0</v>
      </c>
      <c r="G3948" s="193">
        <f t="shared" si="301"/>
        <v>0</v>
      </c>
      <c r="H3948" s="193">
        <f>MAX(0,D3948-Assumptions!$C$3)*Assumptions!$C$2</f>
        <v>0</v>
      </c>
      <c r="I3948" s="193">
        <f>MAX(0,E3948-Assumptions!$C$3)*Assumptions!$C$2</f>
        <v>0</v>
      </c>
      <c r="J3948" s="193">
        <f>MAX(0,F3948-Assumptions!$C$3)*Assumptions!$C$2</f>
        <v>0</v>
      </c>
      <c r="K3948" s="193">
        <f>MAX(0,G3948-Assumptions!$C$3)*Assumptions!$C$2</f>
        <v>0</v>
      </c>
    </row>
    <row r="3949" spans="1:11">
      <c r="A3949" s="192">
        <f t="shared" si="303"/>
        <v>48013.374999990432</v>
      </c>
      <c r="B3949" s="218">
        <v>0</v>
      </c>
      <c r="C3949" s="219">
        <f t="shared" si="302"/>
        <v>0</v>
      </c>
      <c r="D3949" s="193">
        <f t="shared" si="301"/>
        <v>0</v>
      </c>
      <c r="E3949" s="193">
        <f t="shared" si="301"/>
        <v>0</v>
      </c>
      <c r="F3949" s="193">
        <f t="shared" si="301"/>
        <v>0</v>
      </c>
      <c r="G3949" s="193">
        <f t="shared" si="301"/>
        <v>0</v>
      </c>
      <c r="H3949" s="193">
        <f>MAX(0,D3949-Assumptions!$C$3)*Assumptions!$C$2</f>
        <v>0</v>
      </c>
      <c r="I3949" s="193">
        <f>MAX(0,E3949-Assumptions!$C$3)*Assumptions!$C$2</f>
        <v>0</v>
      </c>
      <c r="J3949" s="193">
        <f>MAX(0,F3949-Assumptions!$C$3)*Assumptions!$C$2</f>
        <v>0</v>
      </c>
      <c r="K3949" s="193">
        <f>MAX(0,G3949-Assumptions!$C$3)*Assumptions!$C$2</f>
        <v>0</v>
      </c>
    </row>
    <row r="3950" spans="1:11">
      <c r="A3950" s="192">
        <f t="shared" si="303"/>
        <v>48013.416666657096</v>
      </c>
      <c r="B3950" s="218">
        <v>0</v>
      </c>
      <c r="C3950" s="219">
        <f t="shared" si="302"/>
        <v>0</v>
      </c>
      <c r="D3950" s="193">
        <f t="shared" si="301"/>
        <v>0</v>
      </c>
      <c r="E3950" s="193">
        <f t="shared" si="301"/>
        <v>0</v>
      </c>
      <c r="F3950" s="193">
        <f t="shared" si="301"/>
        <v>0</v>
      </c>
      <c r="G3950" s="193">
        <f t="shared" si="301"/>
        <v>0</v>
      </c>
      <c r="H3950" s="193">
        <f>MAX(0,D3950-Assumptions!$C$3)*Assumptions!$C$2</f>
        <v>0</v>
      </c>
      <c r="I3950" s="193">
        <f>MAX(0,E3950-Assumptions!$C$3)*Assumptions!$C$2</f>
        <v>0</v>
      </c>
      <c r="J3950" s="193">
        <f>MAX(0,F3950-Assumptions!$C$3)*Assumptions!$C$2</f>
        <v>0</v>
      </c>
      <c r="K3950" s="193">
        <f>MAX(0,G3950-Assumptions!$C$3)*Assumptions!$C$2</f>
        <v>0</v>
      </c>
    </row>
    <row r="3951" spans="1:11">
      <c r="A3951" s="192">
        <f t="shared" si="303"/>
        <v>48013.458333323761</v>
      </c>
      <c r="B3951" s="218">
        <v>0</v>
      </c>
      <c r="C3951" s="219">
        <f t="shared" si="302"/>
        <v>0</v>
      </c>
      <c r="D3951" s="193">
        <f t="shared" ref="D3951:D4014" si="304">$C3951*D$2</f>
        <v>0</v>
      </c>
      <c r="E3951" s="193">
        <f t="shared" ref="E3951:G3982" si="305">$C3951*E$2</f>
        <v>0</v>
      </c>
      <c r="F3951" s="193">
        <f t="shared" si="305"/>
        <v>0</v>
      </c>
      <c r="G3951" s="193">
        <f t="shared" si="305"/>
        <v>0</v>
      </c>
      <c r="H3951" s="193">
        <f>MAX(0,D3951-Assumptions!$C$3)*Assumptions!$C$2</f>
        <v>0</v>
      </c>
      <c r="I3951" s="193">
        <f>MAX(0,E3951-Assumptions!$C$3)*Assumptions!$C$2</f>
        <v>0</v>
      </c>
      <c r="J3951" s="193">
        <f>MAX(0,F3951-Assumptions!$C$3)*Assumptions!$C$2</f>
        <v>0</v>
      </c>
      <c r="K3951" s="193">
        <f>MAX(0,G3951-Assumptions!$C$3)*Assumptions!$C$2</f>
        <v>0</v>
      </c>
    </row>
    <row r="3952" spans="1:11">
      <c r="A3952" s="192">
        <f t="shared" si="303"/>
        <v>48013.499999990425</v>
      </c>
      <c r="B3952" s="218">
        <v>0</v>
      </c>
      <c r="C3952" s="219">
        <f t="shared" si="302"/>
        <v>0</v>
      </c>
      <c r="D3952" s="193">
        <f t="shared" si="304"/>
        <v>0</v>
      </c>
      <c r="E3952" s="193">
        <f t="shared" si="305"/>
        <v>0</v>
      </c>
      <c r="F3952" s="193">
        <f t="shared" si="305"/>
        <v>0</v>
      </c>
      <c r="G3952" s="193">
        <f t="shared" si="305"/>
        <v>0</v>
      </c>
      <c r="H3952" s="193">
        <f>MAX(0,D3952-Assumptions!$C$3)*Assumptions!$C$2</f>
        <v>0</v>
      </c>
      <c r="I3952" s="193">
        <f>MAX(0,E3952-Assumptions!$C$3)*Assumptions!$C$2</f>
        <v>0</v>
      </c>
      <c r="J3952" s="193">
        <f>MAX(0,F3952-Assumptions!$C$3)*Assumptions!$C$2</f>
        <v>0</v>
      </c>
      <c r="K3952" s="193">
        <f>MAX(0,G3952-Assumptions!$C$3)*Assumptions!$C$2</f>
        <v>0</v>
      </c>
    </row>
    <row r="3953" spans="1:11">
      <c r="A3953" s="192">
        <f t="shared" si="303"/>
        <v>48013.541666657089</v>
      </c>
      <c r="B3953" s="218">
        <v>0</v>
      </c>
      <c r="C3953" s="219">
        <f t="shared" si="302"/>
        <v>0</v>
      </c>
      <c r="D3953" s="193">
        <f t="shared" si="304"/>
        <v>0</v>
      </c>
      <c r="E3953" s="193">
        <f t="shared" si="305"/>
        <v>0</v>
      </c>
      <c r="F3953" s="193">
        <f t="shared" si="305"/>
        <v>0</v>
      </c>
      <c r="G3953" s="193">
        <f t="shared" si="305"/>
        <v>0</v>
      </c>
      <c r="H3953" s="193">
        <f>MAX(0,D3953-Assumptions!$C$3)*Assumptions!$C$2</f>
        <v>0</v>
      </c>
      <c r="I3953" s="193">
        <f>MAX(0,E3953-Assumptions!$C$3)*Assumptions!$C$2</f>
        <v>0</v>
      </c>
      <c r="J3953" s="193">
        <f>MAX(0,F3953-Assumptions!$C$3)*Assumptions!$C$2</f>
        <v>0</v>
      </c>
      <c r="K3953" s="193">
        <f>MAX(0,G3953-Assumptions!$C$3)*Assumptions!$C$2</f>
        <v>0</v>
      </c>
    </row>
    <row r="3954" spans="1:11">
      <c r="A3954" s="192">
        <f t="shared" si="303"/>
        <v>48013.583333323753</v>
      </c>
      <c r="B3954" s="218">
        <v>0</v>
      </c>
      <c r="C3954" s="219">
        <f t="shared" si="302"/>
        <v>0</v>
      </c>
      <c r="D3954" s="193">
        <f t="shared" si="304"/>
        <v>0</v>
      </c>
      <c r="E3954" s="193">
        <f t="shared" si="305"/>
        <v>0</v>
      </c>
      <c r="F3954" s="193">
        <f t="shared" si="305"/>
        <v>0</v>
      </c>
      <c r="G3954" s="193">
        <f t="shared" si="305"/>
        <v>0</v>
      </c>
      <c r="H3954" s="193">
        <f>MAX(0,D3954-Assumptions!$C$3)*Assumptions!$C$2</f>
        <v>0</v>
      </c>
      <c r="I3954" s="193">
        <f>MAX(0,E3954-Assumptions!$C$3)*Assumptions!$C$2</f>
        <v>0</v>
      </c>
      <c r="J3954" s="193">
        <f>MAX(0,F3954-Assumptions!$C$3)*Assumptions!$C$2</f>
        <v>0</v>
      </c>
      <c r="K3954" s="193">
        <f>MAX(0,G3954-Assumptions!$C$3)*Assumptions!$C$2</f>
        <v>0</v>
      </c>
    </row>
    <row r="3955" spans="1:11">
      <c r="A3955" s="192">
        <f t="shared" si="303"/>
        <v>48013.624999990418</v>
      </c>
      <c r="B3955" s="218">
        <v>0</v>
      </c>
      <c r="C3955" s="219">
        <f t="shared" si="302"/>
        <v>0</v>
      </c>
      <c r="D3955" s="193">
        <f t="shared" si="304"/>
        <v>0</v>
      </c>
      <c r="E3955" s="193">
        <f t="shared" si="305"/>
        <v>0</v>
      </c>
      <c r="F3955" s="193">
        <f t="shared" si="305"/>
        <v>0</v>
      </c>
      <c r="G3955" s="193">
        <f t="shared" si="305"/>
        <v>0</v>
      </c>
      <c r="H3955" s="193">
        <f>MAX(0,D3955-Assumptions!$C$3)*Assumptions!$C$2</f>
        <v>0</v>
      </c>
      <c r="I3955" s="193">
        <f>MAX(0,E3955-Assumptions!$C$3)*Assumptions!$C$2</f>
        <v>0</v>
      </c>
      <c r="J3955" s="193">
        <f>MAX(0,F3955-Assumptions!$C$3)*Assumptions!$C$2</f>
        <v>0</v>
      </c>
      <c r="K3955" s="193">
        <f>MAX(0,G3955-Assumptions!$C$3)*Assumptions!$C$2</f>
        <v>0</v>
      </c>
    </row>
    <row r="3956" spans="1:11">
      <c r="A3956" s="192">
        <f t="shared" si="303"/>
        <v>48013.666666657082</v>
      </c>
      <c r="B3956" s="218">
        <v>0</v>
      </c>
      <c r="C3956" s="219">
        <f t="shared" si="302"/>
        <v>0</v>
      </c>
      <c r="D3956" s="193">
        <f t="shared" si="304"/>
        <v>0</v>
      </c>
      <c r="E3956" s="193">
        <f t="shared" si="305"/>
        <v>0</v>
      </c>
      <c r="F3956" s="193">
        <f t="shared" si="305"/>
        <v>0</v>
      </c>
      <c r="G3956" s="193">
        <f t="shared" si="305"/>
        <v>0</v>
      </c>
      <c r="H3956" s="193">
        <f>MAX(0,D3956-Assumptions!$C$3)*Assumptions!$C$2</f>
        <v>0</v>
      </c>
      <c r="I3956" s="193">
        <f>MAX(0,E3956-Assumptions!$C$3)*Assumptions!$C$2</f>
        <v>0</v>
      </c>
      <c r="J3956" s="193">
        <f>MAX(0,F3956-Assumptions!$C$3)*Assumptions!$C$2</f>
        <v>0</v>
      </c>
      <c r="K3956" s="193">
        <f>MAX(0,G3956-Assumptions!$C$3)*Assumptions!$C$2</f>
        <v>0</v>
      </c>
    </row>
    <row r="3957" spans="1:11">
      <c r="A3957" s="192">
        <f t="shared" si="303"/>
        <v>48013.708333323746</v>
      </c>
      <c r="B3957" s="218">
        <v>0</v>
      </c>
      <c r="C3957" s="219">
        <f t="shared" si="302"/>
        <v>0</v>
      </c>
      <c r="D3957" s="193">
        <f t="shared" si="304"/>
        <v>0</v>
      </c>
      <c r="E3957" s="193">
        <f t="shared" si="305"/>
        <v>0</v>
      </c>
      <c r="F3957" s="193">
        <f t="shared" si="305"/>
        <v>0</v>
      </c>
      <c r="G3957" s="193">
        <f t="shared" si="305"/>
        <v>0</v>
      </c>
      <c r="H3957" s="193">
        <f>MAX(0,D3957-Assumptions!$C$3)*Assumptions!$C$2</f>
        <v>0</v>
      </c>
      <c r="I3957" s="193">
        <f>MAX(0,E3957-Assumptions!$C$3)*Assumptions!$C$2</f>
        <v>0</v>
      </c>
      <c r="J3957" s="193">
        <f>MAX(0,F3957-Assumptions!$C$3)*Assumptions!$C$2</f>
        <v>0</v>
      </c>
      <c r="K3957" s="193">
        <f>MAX(0,G3957-Assumptions!$C$3)*Assumptions!$C$2</f>
        <v>0</v>
      </c>
    </row>
    <row r="3958" spans="1:11">
      <c r="A3958" s="192">
        <f t="shared" si="303"/>
        <v>48013.74999999041</v>
      </c>
      <c r="B3958" s="218">
        <v>0</v>
      </c>
      <c r="C3958" s="219">
        <f t="shared" si="302"/>
        <v>0</v>
      </c>
      <c r="D3958" s="193">
        <f t="shared" si="304"/>
        <v>0</v>
      </c>
      <c r="E3958" s="193">
        <f t="shared" si="305"/>
        <v>0</v>
      </c>
      <c r="F3958" s="193">
        <f t="shared" si="305"/>
        <v>0</v>
      </c>
      <c r="G3958" s="193">
        <f t="shared" si="305"/>
        <v>0</v>
      </c>
      <c r="H3958" s="193">
        <f>MAX(0,D3958-Assumptions!$C$3)*Assumptions!$C$2</f>
        <v>0</v>
      </c>
      <c r="I3958" s="193">
        <f>MAX(0,E3958-Assumptions!$C$3)*Assumptions!$C$2</f>
        <v>0</v>
      </c>
      <c r="J3958" s="193">
        <f>MAX(0,F3958-Assumptions!$C$3)*Assumptions!$C$2</f>
        <v>0</v>
      </c>
      <c r="K3958" s="193">
        <f>MAX(0,G3958-Assumptions!$C$3)*Assumptions!$C$2</f>
        <v>0</v>
      </c>
    </row>
    <row r="3959" spans="1:11">
      <c r="A3959" s="192">
        <f t="shared" si="303"/>
        <v>48013.791666657075</v>
      </c>
      <c r="B3959" s="218">
        <v>0</v>
      </c>
      <c r="C3959" s="219">
        <f t="shared" si="302"/>
        <v>0</v>
      </c>
      <c r="D3959" s="193">
        <f t="shared" si="304"/>
        <v>0</v>
      </c>
      <c r="E3959" s="193">
        <f t="shared" si="305"/>
        <v>0</v>
      </c>
      <c r="F3959" s="193">
        <f t="shared" si="305"/>
        <v>0</v>
      </c>
      <c r="G3959" s="193">
        <f t="shared" si="305"/>
        <v>0</v>
      </c>
      <c r="H3959" s="193">
        <f>MAX(0,D3959-Assumptions!$C$3)*Assumptions!$C$2</f>
        <v>0</v>
      </c>
      <c r="I3959" s="193">
        <f>MAX(0,E3959-Assumptions!$C$3)*Assumptions!$C$2</f>
        <v>0</v>
      </c>
      <c r="J3959" s="193">
        <f>MAX(0,F3959-Assumptions!$C$3)*Assumptions!$C$2</f>
        <v>0</v>
      </c>
      <c r="K3959" s="193">
        <f>MAX(0,G3959-Assumptions!$C$3)*Assumptions!$C$2</f>
        <v>0</v>
      </c>
    </row>
    <row r="3960" spans="1:11">
      <c r="A3960" s="192">
        <f t="shared" si="303"/>
        <v>48013.833333323739</v>
      </c>
      <c r="B3960" s="218">
        <v>0</v>
      </c>
      <c r="C3960" s="219">
        <f t="shared" si="302"/>
        <v>0</v>
      </c>
      <c r="D3960" s="193">
        <f t="shared" si="304"/>
        <v>0</v>
      </c>
      <c r="E3960" s="193">
        <f t="shared" si="305"/>
        <v>0</v>
      </c>
      <c r="F3960" s="193">
        <f t="shared" si="305"/>
        <v>0</v>
      </c>
      <c r="G3960" s="193">
        <f t="shared" si="305"/>
        <v>0</v>
      </c>
      <c r="H3960" s="193">
        <f>MAX(0,D3960-Assumptions!$C$3)*Assumptions!$C$2</f>
        <v>0</v>
      </c>
      <c r="I3960" s="193">
        <f>MAX(0,E3960-Assumptions!$C$3)*Assumptions!$C$2</f>
        <v>0</v>
      </c>
      <c r="J3960" s="193">
        <f>MAX(0,F3960-Assumptions!$C$3)*Assumptions!$C$2</f>
        <v>0</v>
      </c>
      <c r="K3960" s="193">
        <f>MAX(0,G3960-Assumptions!$C$3)*Assumptions!$C$2</f>
        <v>0</v>
      </c>
    </row>
    <row r="3961" spans="1:11">
      <c r="A3961" s="192">
        <f t="shared" si="303"/>
        <v>48013.874999990403</v>
      </c>
      <c r="B3961" s="218">
        <v>0</v>
      </c>
      <c r="C3961" s="219">
        <f t="shared" si="302"/>
        <v>0</v>
      </c>
      <c r="D3961" s="193">
        <f t="shared" si="304"/>
        <v>0</v>
      </c>
      <c r="E3961" s="193">
        <f t="shared" si="305"/>
        <v>0</v>
      </c>
      <c r="F3961" s="193">
        <f t="shared" si="305"/>
        <v>0</v>
      </c>
      <c r="G3961" s="193">
        <f t="shared" si="305"/>
        <v>0</v>
      </c>
      <c r="H3961" s="193">
        <f>MAX(0,D3961-Assumptions!$C$3)*Assumptions!$C$2</f>
        <v>0</v>
      </c>
      <c r="I3961" s="193">
        <f>MAX(0,E3961-Assumptions!$C$3)*Assumptions!$C$2</f>
        <v>0</v>
      </c>
      <c r="J3961" s="193">
        <f>MAX(0,F3961-Assumptions!$C$3)*Assumptions!$C$2</f>
        <v>0</v>
      </c>
      <c r="K3961" s="193">
        <f>MAX(0,G3961-Assumptions!$C$3)*Assumptions!$C$2</f>
        <v>0</v>
      </c>
    </row>
    <row r="3962" spans="1:11">
      <c r="A3962" s="192">
        <f t="shared" si="303"/>
        <v>48013.916666657067</v>
      </c>
      <c r="B3962" s="218">
        <v>0</v>
      </c>
      <c r="C3962" s="219">
        <f t="shared" si="302"/>
        <v>0</v>
      </c>
      <c r="D3962" s="193">
        <f t="shared" si="304"/>
        <v>0</v>
      </c>
      <c r="E3962" s="193">
        <f t="shared" si="305"/>
        <v>0</v>
      </c>
      <c r="F3962" s="193">
        <f t="shared" si="305"/>
        <v>0</v>
      </c>
      <c r="G3962" s="193">
        <f t="shared" si="305"/>
        <v>0</v>
      </c>
      <c r="H3962" s="193">
        <f>MAX(0,D3962-Assumptions!$C$3)*Assumptions!$C$2</f>
        <v>0</v>
      </c>
      <c r="I3962" s="193">
        <f>MAX(0,E3962-Assumptions!$C$3)*Assumptions!$C$2</f>
        <v>0</v>
      </c>
      <c r="J3962" s="193">
        <f>MAX(0,F3962-Assumptions!$C$3)*Assumptions!$C$2</f>
        <v>0</v>
      </c>
      <c r="K3962" s="193">
        <f>MAX(0,G3962-Assumptions!$C$3)*Assumptions!$C$2</f>
        <v>0</v>
      </c>
    </row>
    <row r="3963" spans="1:11">
      <c r="A3963" s="192">
        <f t="shared" si="303"/>
        <v>48013.958333323731</v>
      </c>
      <c r="B3963" s="218">
        <v>0</v>
      </c>
      <c r="C3963" s="219">
        <f t="shared" si="302"/>
        <v>0</v>
      </c>
      <c r="D3963" s="193">
        <f t="shared" si="304"/>
        <v>0</v>
      </c>
      <c r="E3963" s="193">
        <f t="shared" si="305"/>
        <v>0</v>
      </c>
      <c r="F3963" s="193">
        <f t="shared" si="305"/>
        <v>0</v>
      </c>
      <c r="G3963" s="193">
        <f t="shared" si="305"/>
        <v>0</v>
      </c>
      <c r="H3963" s="193">
        <f>MAX(0,D3963-Assumptions!$C$3)*Assumptions!$C$2</f>
        <v>0</v>
      </c>
      <c r="I3963" s="193">
        <f>MAX(0,E3963-Assumptions!$C$3)*Assumptions!$C$2</f>
        <v>0</v>
      </c>
      <c r="J3963" s="193">
        <f>MAX(0,F3963-Assumptions!$C$3)*Assumptions!$C$2</f>
        <v>0</v>
      </c>
      <c r="K3963" s="193">
        <f>MAX(0,G3963-Assumptions!$C$3)*Assumptions!$C$2</f>
        <v>0</v>
      </c>
    </row>
    <row r="3964" spans="1:11">
      <c r="A3964" s="192">
        <f t="shared" si="303"/>
        <v>48013.999999990396</v>
      </c>
      <c r="B3964" s="218">
        <v>0</v>
      </c>
      <c r="C3964" s="219">
        <f t="shared" si="302"/>
        <v>0</v>
      </c>
      <c r="D3964" s="193">
        <f t="shared" si="304"/>
        <v>0</v>
      </c>
      <c r="E3964" s="193">
        <f t="shared" si="305"/>
        <v>0</v>
      </c>
      <c r="F3964" s="193">
        <f t="shared" si="305"/>
        <v>0</v>
      </c>
      <c r="G3964" s="193">
        <f t="shared" si="305"/>
        <v>0</v>
      </c>
      <c r="H3964" s="193">
        <f>MAX(0,D3964-Assumptions!$C$3)*Assumptions!$C$2</f>
        <v>0</v>
      </c>
      <c r="I3964" s="193">
        <f>MAX(0,E3964-Assumptions!$C$3)*Assumptions!$C$2</f>
        <v>0</v>
      </c>
      <c r="J3964" s="193">
        <f>MAX(0,F3964-Assumptions!$C$3)*Assumptions!$C$2</f>
        <v>0</v>
      </c>
      <c r="K3964" s="193">
        <f>MAX(0,G3964-Assumptions!$C$3)*Assumptions!$C$2</f>
        <v>0</v>
      </c>
    </row>
    <row r="3965" spans="1:11">
      <c r="A3965" s="192">
        <f t="shared" si="303"/>
        <v>48014.04166665706</v>
      </c>
      <c r="B3965" s="218">
        <v>0</v>
      </c>
      <c r="C3965" s="219">
        <f t="shared" si="302"/>
        <v>0</v>
      </c>
      <c r="D3965" s="193">
        <f t="shared" si="304"/>
        <v>0</v>
      </c>
      <c r="E3965" s="193">
        <f t="shared" si="305"/>
        <v>0</v>
      </c>
      <c r="F3965" s="193">
        <f t="shared" si="305"/>
        <v>0</v>
      </c>
      <c r="G3965" s="193">
        <f t="shared" si="305"/>
        <v>0</v>
      </c>
      <c r="H3965" s="193">
        <f>MAX(0,D3965-Assumptions!$C$3)*Assumptions!$C$2</f>
        <v>0</v>
      </c>
      <c r="I3965" s="193">
        <f>MAX(0,E3965-Assumptions!$C$3)*Assumptions!$C$2</f>
        <v>0</v>
      </c>
      <c r="J3965" s="193">
        <f>MAX(0,F3965-Assumptions!$C$3)*Assumptions!$C$2</f>
        <v>0</v>
      </c>
      <c r="K3965" s="193">
        <f>MAX(0,G3965-Assumptions!$C$3)*Assumptions!$C$2</f>
        <v>0</v>
      </c>
    </row>
    <row r="3966" spans="1:11">
      <c r="A3966" s="192">
        <f t="shared" si="303"/>
        <v>48014.083333323724</v>
      </c>
      <c r="B3966" s="218">
        <v>0</v>
      </c>
      <c r="C3966" s="219">
        <f t="shared" si="302"/>
        <v>0</v>
      </c>
      <c r="D3966" s="193">
        <f t="shared" si="304"/>
        <v>0</v>
      </c>
      <c r="E3966" s="193">
        <f t="shared" si="305"/>
        <v>0</v>
      </c>
      <c r="F3966" s="193">
        <f t="shared" si="305"/>
        <v>0</v>
      </c>
      <c r="G3966" s="193">
        <f t="shared" si="305"/>
        <v>0</v>
      </c>
      <c r="H3966" s="193">
        <f>MAX(0,D3966-Assumptions!$C$3)*Assumptions!$C$2</f>
        <v>0</v>
      </c>
      <c r="I3966" s="193">
        <f>MAX(0,E3966-Assumptions!$C$3)*Assumptions!$C$2</f>
        <v>0</v>
      </c>
      <c r="J3966" s="193">
        <f>MAX(0,F3966-Assumptions!$C$3)*Assumptions!$C$2</f>
        <v>0</v>
      </c>
      <c r="K3966" s="193">
        <f>MAX(0,G3966-Assumptions!$C$3)*Assumptions!$C$2</f>
        <v>0</v>
      </c>
    </row>
    <row r="3967" spans="1:11">
      <c r="A3967" s="192">
        <f t="shared" si="303"/>
        <v>48014.124999990388</v>
      </c>
      <c r="B3967" s="218">
        <v>0</v>
      </c>
      <c r="C3967" s="219">
        <f t="shared" si="302"/>
        <v>0</v>
      </c>
      <c r="D3967" s="193">
        <f t="shared" si="304"/>
        <v>0</v>
      </c>
      <c r="E3967" s="193">
        <f t="shared" si="305"/>
        <v>0</v>
      </c>
      <c r="F3967" s="193">
        <f t="shared" si="305"/>
        <v>0</v>
      </c>
      <c r="G3967" s="193">
        <f t="shared" si="305"/>
        <v>0</v>
      </c>
      <c r="H3967" s="193">
        <f>MAX(0,D3967-Assumptions!$C$3)*Assumptions!$C$2</f>
        <v>0</v>
      </c>
      <c r="I3967" s="193">
        <f>MAX(0,E3967-Assumptions!$C$3)*Assumptions!$C$2</f>
        <v>0</v>
      </c>
      <c r="J3967" s="193">
        <f>MAX(0,F3967-Assumptions!$C$3)*Assumptions!$C$2</f>
        <v>0</v>
      </c>
      <c r="K3967" s="193">
        <f>MAX(0,G3967-Assumptions!$C$3)*Assumptions!$C$2</f>
        <v>0</v>
      </c>
    </row>
    <row r="3968" spans="1:11">
      <c r="A3968" s="192">
        <f t="shared" si="303"/>
        <v>48014.166666657053</v>
      </c>
      <c r="B3968" s="218">
        <v>0</v>
      </c>
      <c r="C3968" s="219">
        <f t="shared" si="302"/>
        <v>0</v>
      </c>
      <c r="D3968" s="193">
        <f t="shared" si="304"/>
        <v>0</v>
      </c>
      <c r="E3968" s="193">
        <f t="shared" si="305"/>
        <v>0</v>
      </c>
      <c r="F3968" s="193">
        <f t="shared" si="305"/>
        <v>0</v>
      </c>
      <c r="G3968" s="193">
        <f t="shared" si="305"/>
        <v>0</v>
      </c>
      <c r="H3968" s="193">
        <f>MAX(0,D3968-Assumptions!$C$3)*Assumptions!$C$2</f>
        <v>0</v>
      </c>
      <c r="I3968" s="193">
        <f>MAX(0,E3968-Assumptions!$C$3)*Assumptions!$C$2</f>
        <v>0</v>
      </c>
      <c r="J3968" s="193">
        <f>MAX(0,F3968-Assumptions!$C$3)*Assumptions!$C$2</f>
        <v>0</v>
      </c>
      <c r="K3968" s="193">
        <f>MAX(0,G3968-Assumptions!$C$3)*Assumptions!$C$2</f>
        <v>0</v>
      </c>
    </row>
    <row r="3969" spans="1:11">
      <c r="A3969" s="192">
        <f t="shared" si="303"/>
        <v>48014.208333323717</v>
      </c>
      <c r="B3969" s="218">
        <v>0</v>
      </c>
      <c r="C3969" s="219">
        <f t="shared" si="302"/>
        <v>0</v>
      </c>
      <c r="D3969" s="193">
        <f t="shared" si="304"/>
        <v>0</v>
      </c>
      <c r="E3969" s="193">
        <f t="shared" si="305"/>
        <v>0</v>
      </c>
      <c r="F3969" s="193">
        <f t="shared" si="305"/>
        <v>0</v>
      </c>
      <c r="G3969" s="193">
        <f t="shared" si="305"/>
        <v>0</v>
      </c>
      <c r="H3969" s="193">
        <f>MAX(0,D3969-Assumptions!$C$3)*Assumptions!$C$2</f>
        <v>0</v>
      </c>
      <c r="I3969" s="193">
        <f>MAX(0,E3969-Assumptions!$C$3)*Assumptions!$C$2</f>
        <v>0</v>
      </c>
      <c r="J3969" s="193">
        <f>MAX(0,F3969-Assumptions!$C$3)*Assumptions!$C$2</f>
        <v>0</v>
      </c>
      <c r="K3969" s="193">
        <f>MAX(0,G3969-Assumptions!$C$3)*Assumptions!$C$2</f>
        <v>0</v>
      </c>
    </row>
    <row r="3970" spans="1:11">
      <c r="A3970" s="192">
        <f t="shared" si="303"/>
        <v>48014.249999990381</v>
      </c>
      <c r="B3970" s="218">
        <v>0</v>
      </c>
      <c r="C3970" s="219">
        <f t="shared" si="302"/>
        <v>0</v>
      </c>
      <c r="D3970" s="193">
        <f t="shared" si="304"/>
        <v>0</v>
      </c>
      <c r="E3970" s="193">
        <f t="shared" si="305"/>
        <v>0</v>
      </c>
      <c r="F3970" s="193">
        <f t="shared" si="305"/>
        <v>0</v>
      </c>
      <c r="G3970" s="193">
        <f t="shared" si="305"/>
        <v>0</v>
      </c>
      <c r="H3970" s="193">
        <f>MAX(0,D3970-Assumptions!$C$3)*Assumptions!$C$2</f>
        <v>0</v>
      </c>
      <c r="I3970" s="193">
        <f>MAX(0,E3970-Assumptions!$C$3)*Assumptions!$C$2</f>
        <v>0</v>
      </c>
      <c r="J3970" s="193">
        <f>MAX(0,F3970-Assumptions!$C$3)*Assumptions!$C$2</f>
        <v>0</v>
      </c>
      <c r="K3970" s="193">
        <f>MAX(0,G3970-Assumptions!$C$3)*Assumptions!$C$2</f>
        <v>0</v>
      </c>
    </row>
    <row r="3971" spans="1:11">
      <c r="A3971" s="192">
        <f t="shared" si="303"/>
        <v>48014.291666657045</v>
      </c>
      <c r="B3971" s="218">
        <v>0</v>
      </c>
      <c r="C3971" s="219">
        <f t="shared" si="302"/>
        <v>0</v>
      </c>
      <c r="D3971" s="193">
        <f t="shared" si="304"/>
        <v>0</v>
      </c>
      <c r="E3971" s="193">
        <f t="shared" si="305"/>
        <v>0</v>
      </c>
      <c r="F3971" s="193">
        <f t="shared" si="305"/>
        <v>0</v>
      </c>
      <c r="G3971" s="193">
        <f t="shared" si="305"/>
        <v>0</v>
      </c>
      <c r="H3971" s="193">
        <f>MAX(0,D3971-Assumptions!$C$3)*Assumptions!$C$2</f>
        <v>0</v>
      </c>
      <c r="I3971" s="193">
        <f>MAX(0,E3971-Assumptions!$C$3)*Assumptions!$C$2</f>
        <v>0</v>
      </c>
      <c r="J3971" s="193">
        <f>MAX(0,F3971-Assumptions!$C$3)*Assumptions!$C$2</f>
        <v>0</v>
      </c>
      <c r="K3971" s="193">
        <f>MAX(0,G3971-Assumptions!$C$3)*Assumptions!$C$2</f>
        <v>0</v>
      </c>
    </row>
    <row r="3972" spans="1:11">
      <c r="A3972" s="192">
        <f t="shared" si="303"/>
        <v>48014.33333332371</v>
      </c>
      <c r="B3972" s="218">
        <v>0</v>
      </c>
      <c r="C3972" s="219">
        <f t="shared" si="302"/>
        <v>0</v>
      </c>
      <c r="D3972" s="193">
        <f t="shared" si="304"/>
        <v>0</v>
      </c>
      <c r="E3972" s="193">
        <f t="shared" si="305"/>
        <v>0</v>
      </c>
      <c r="F3972" s="193">
        <f t="shared" si="305"/>
        <v>0</v>
      </c>
      <c r="G3972" s="193">
        <f t="shared" si="305"/>
        <v>0</v>
      </c>
      <c r="H3972" s="193">
        <f>MAX(0,D3972-Assumptions!$C$3)*Assumptions!$C$2</f>
        <v>0</v>
      </c>
      <c r="I3972" s="193">
        <f>MAX(0,E3972-Assumptions!$C$3)*Assumptions!$C$2</f>
        <v>0</v>
      </c>
      <c r="J3972" s="193">
        <f>MAX(0,F3972-Assumptions!$C$3)*Assumptions!$C$2</f>
        <v>0</v>
      </c>
      <c r="K3972" s="193">
        <f>MAX(0,G3972-Assumptions!$C$3)*Assumptions!$C$2</f>
        <v>0</v>
      </c>
    </row>
    <row r="3973" spans="1:11">
      <c r="A3973" s="192">
        <f t="shared" si="303"/>
        <v>48014.374999990374</v>
      </c>
      <c r="B3973" s="218">
        <v>0</v>
      </c>
      <c r="C3973" s="219">
        <f t="shared" ref="C3973:C4036" si="306">B3973/$B$2</f>
        <v>0</v>
      </c>
      <c r="D3973" s="193">
        <f t="shared" si="304"/>
        <v>0</v>
      </c>
      <c r="E3973" s="193">
        <f t="shared" si="305"/>
        <v>0</v>
      </c>
      <c r="F3973" s="193">
        <f t="shared" si="305"/>
        <v>0</v>
      </c>
      <c r="G3973" s="193">
        <f t="shared" si="305"/>
        <v>0</v>
      </c>
      <c r="H3973" s="193">
        <f>MAX(0,D3973-Assumptions!$C$3)*Assumptions!$C$2</f>
        <v>0</v>
      </c>
      <c r="I3973" s="193">
        <f>MAX(0,E3973-Assumptions!$C$3)*Assumptions!$C$2</f>
        <v>0</v>
      </c>
      <c r="J3973" s="193">
        <f>MAX(0,F3973-Assumptions!$C$3)*Assumptions!$C$2</f>
        <v>0</v>
      </c>
      <c r="K3973" s="193">
        <f>MAX(0,G3973-Assumptions!$C$3)*Assumptions!$C$2</f>
        <v>0</v>
      </c>
    </row>
    <row r="3974" spans="1:11">
      <c r="A3974" s="192">
        <f t="shared" ref="A3974:A4037" si="307">A3973 + TIME(1,0,0)</f>
        <v>48014.416666657038</v>
      </c>
      <c r="B3974" s="218">
        <v>0</v>
      </c>
      <c r="C3974" s="219">
        <f t="shared" si="306"/>
        <v>0</v>
      </c>
      <c r="D3974" s="193">
        <f t="shared" si="304"/>
        <v>0</v>
      </c>
      <c r="E3974" s="193">
        <f t="shared" si="305"/>
        <v>0</v>
      </c>
      <c r="F3974" s="193">
        <f t="shared" si="305"/>
        <v>0</v>
      </c>
      <c r="G3974" s="193">
        <f t="shared" si="305"/>
        <v>0</v>
      </c>
      <c r="H3974" s="193">
        <f>MAX(0,D3974-Assumptions!$C$3)*Assumptions!$C$2</f>
        <v>0</v>
      </c>
      <c r="I3974" s="193">
        <f>MAX(0,E3974-Assumptions!$C$3)*Assumptions!$C$2</f>
        <v>0</v>
      </c>
      <c r="J3974" s="193">
        <f>MAX(0,F3974-Assumptions!$C$3)*Assumptions!$C$2</f>
        <v>0</v>
      </c>
      <c r="K3974" s="193">
        <f>MAX(0,G3974-Assumptions!$C$3)*Assumptions!$C$2</f>
        <v>0</v>
      </c>
    </row>
    <row r="3975" spans="1:11">
      <c r="A3975" s="192">
        <f t="shared" si="307"/>
        <v>48014.458333323702</v>
      </c>
      <c r="B3975" s="218">
        <v>0</v>
      </c>
      <c r="C3975" s="219">
        <f t="shared" si="306"/>
        <v>0</v>
      </c>
      <c r="D3975" s="193">
        <f t="shared" si="304"/>
        <v>0</v>
      </c>
      <c r="E3975" s="193">
        <f t="shared" si="305"/>
        <v>0</v>
      </c>
      <c r="F3975" s="193">
        <f t="shared" si="305"/>
        <v>0</v>
      </c>
      <c r="G3975" s="193">
        <f t="shared" si="305"/>
        <v>0</v>
      </c>
      <c r="H3975" s="193">
        <f>MAX(0,D3975-Assumptions!$C$3)*Assumptions!$C$2</f>
        <v>0</v>
      </c>
      <c r="I3975" s="193">
        <f>MAX(0,E3975-Assumptions!$C$3)*Assumptions!$C$2</f>
        <v>0</v>
      </c>
      <c r="J3975" s="193">
        <f>MAX(0,F3975-Assumptions!$C$3)*Assumptions!$C$2</f>
        <v>0</v>
      </c>
      <c r="K3975" s="193">
        <f>MAX(0,G3975-Assumptions!$C$3)*Assumptions!$C$2</f>
        <v>0</v>
      </c>
    </row>
    <row r="3976" spans="1:11">
      <c r="A3976" s="192">
        <f t="shared" si="307"/>
        <v>48014.499999990367</v>
      </c>
      <c r="B3976" s="218">
        <v>0</v>
      </c>
      <c r="C3976" s="219">
        <f t="shared" si="306"/>
        <v>0</v>
      </c>
      <c r="D3976" s="193">
        <f t="shared" si="304"/>
        <v>0</v>
      </c>
      <c r="E3976" s="193">
        <f t="shared" si="305"/>
        <v>0</v>
      </c>
      <c r="F3976" s="193">
        <f t="shared" si="305"/>
        <v>0</v>
      </c>
      <c r="G3976" s="193">
        <f t="shared" si="305"/>
        <v>0</v>
      </c>
      <c r="H3976" s="193">
        <f>MAX(0,D3976-Assumptions!$C$3)*Assumptions!$C$2</f>
        <v>0</v>
      </c>
      <c r="I3976" s="193">
        <f>MAX(0,E3976-Assumptions!$C$3)*Assumptions!$C$2</f>
        <v>0</v>
      </c>
      <c r="J3976" s="193">
        <f>MAX(0,F3976-Assumptions!$C$3)*Assumptions!$C$2</f>
        <v>0</v>
      </c>
      <c r="K3976" s="193">
        <f>MAX(0,G3976-Assumptions!$C$3)*Assumptions!$C$2</f>
        <v>0</v>
      </c>
    </row>
    <row r="3977" spans="1:11">
      <c r="A3977" s="192">
        <f t="shared" si="307"/>
        <v>48014.541666657031</v>
      </c>
      <c r="B3977" s="218">
        <v>0</v>
      </c>
      <c r="C3977" s="219">
        <f t="shared" si="306"/>
        <v>0</v>
      </c>
      <c r="D3977" s="193">
        <f t="shared" si="304"/>
        <v>0</v>
      </c>
      <c r="E3977" s="193">
        <f t="shared" si="305"/>
        <v>0</v>
      </c>
      <c r="F3977" s="193">
        <f t="shared" si="305"/>
        <v>0</v>
      </c>
      <c r="G3977" s="193">
        <f t="shared" si="305"/>
        <v>0</v>
      </c>
      <c r="H3977" s="193">
        <f>MAX(0,D3977-Assumptions!$C$3)*Assumptions!$C$2</f>
        <v>0</v>
      </c>
      <c r="I3977" s="193">
        <f>MAX(0,E3977-Assumptions!$C$3)*Assumptions!$C$2</f>
        <v>0</v>
      </c>
      <c r="J3977" s="193">
        <f>MAX(0,F3977-Assumptions!$C$3)*Assumptions!$C$2</f>
        <v>0</v>
      </c>
      <c r="K3977" s="193">
        <f>MAX(0,G3977-Assumptions!$C$3)*Assumptions!$C$2</f>
        <v>0</v>
      </c>
    </row>
    <row r="3978" spans="1:11">
      <c r="A3978" s="192">
        <f t="shared" si="307"/>
        <v>48014.583333323695</v>
      </c>
      <c r="B3978" s="218">
        <v>0</v>
      </c>
      <c r="C3978" s="219">
        <f t="shared" si="306"/>
        <v>0</v>
      </c>
      <c r="D3978" s="193">
        <f t="shared" si="304"/>
        <v>0</v>
      </c>
      <c r="E3978" s="193">
        <f t="shared" si="305"/>
        <v>0</v>
      </c>
      <c r="F3978" s="193">
        <f t="shared" si="305"/>
        <v>0</v>
      </c>
      <c r="G3978" s="193">
        <f t="shared" si="305"/>
        <v>0</v>
      </c>
      <c r="H3978" s="193">
        <f>MAX(0,D3978-Assumptions!$C$3)*Assumptions!$C$2</f>
        <v>0</v>
      </c>
      <c r="I3978" s="193">
        <f>MAX(0,E3978-Assumptions!$C$3)*Assumptions!$C$2</f>
        <v>0</v>
      </c>
      <c r="J3978" s="193">
        <f>MAX(0,F3978-Assumptions!$C$3)*Assumptions!$C$2</f>
        <v>0</v>
      </c>
      <c r="K3978" s="193">
        <f>MAX(0,G3978-Assumptions!$C$3)*Assumptions!$C$2</f>
        <v>0</v>
      </c>
    </row>
    <row r="3979" spans="1:11">
      <c r="A3979" s="192">
        <f t="shared" si="307"/>
        <v>48014.624999990359</v>
      </c>
      <c r="B3979" s="218">
        <v>0</v>
      </c>
      <c r="C3979" s="219">
        <f t="shared" si="306"/>
        <v>0</v>
      </c>
      <c r="D3979" s="193">
        <f t="shared" si="304"/>
        <v>0</v>
      </c>
      <c r="E3979" s="193">
        <f t="shared" si="305"/>
        <v>0</v>
      </c>
      <c r="F3979" s="193">
        <f t="shared" si="305"/>
        <v>0</v>
      </c>
      <c r="G3979" s="193">
        <f t="shared" si="305"/>
        <v>0</v>
      </c>
      <c r="H3979" s="193">
        <f>MAX(0,D3979-Assumptions!$C$3)*Assumptions!$C$2</f>
        <v>0</v>
      </c>
      <c r="I3979" s="193">
        <f>MAX(0,E3979-Assumptions!$C$3)*Assumptions!$C$2</f>
        <v>0</v>
      </c>
      <c r="J3979" s="193">
        <f>MAX(0,F3979-Assumptions!$C$3)*Assumptions!$C$2</f>
        <v>0</v>
      </c>
      <c r="K3979" s="193">
        <f>MAX(0,G3979-Assumptions!$C$3)*Assumptions!$C$2</f>
        <v>0</v>
      </c>
    </row>
    <row r="3980" spans="1:11">
      <c r="A3980" s="192">
        <f t="shared" si="307"/>
        <v>48014.666666657024</v>
      </c>
      <c r="B3980" s="218">
        <v>0</v>
      </c>
      <c r="C3980" s="219">
        <f t="shared" si="306"/>
        <v>0</v>
      </c>
      <c r="D3980" s="193">
        <f t="shared" si="304"/>
        <v>0</v>
      </c>
      <c r="E3980" s="193">
        <f t="shared" si="305"/>
        <v>0</v>
      </c>
      <c r="F3980" s="193">
        <f t="shared" si="305"/>
        <v>0</v>
      </c>
      <c r="G3980" s="193">
        <f t="shared" si="305"/>
        <v>0</v>
      </c>
      <c r="H3980" s="193">
        <f>MAX(0,D3980-Assumptions!$C$3)*Assumptions!$C$2</f>
        <v>0</v>
      </c>
      <c r="I3980" s="193">
        <f>MAX(0,E3980-Assumptions!$C$3)*Assumptions!$C$2</f>
        <v>0</v>
      </c>
      <c r="J3980" s="193">
        <f>MAX(0,F3980-Assumptions!$C$3)*Assumptions!$C$2</f>
        <v>0</v>
      </c>
      <c r="K3980" s="193">
        <f>MAX(0,G3980-Assumptions!$C$3)*Assumptions!$C$2</f>
        <v>0</v>
      </c>
    </row>
    <row r="3981" spans="1:11">
      <c r="A3981" s="192">
        <f t="shared" si="307"/>
        <v>48014.708333323688</v>
      </c>
      <c r="B3981" s="218">
        <v>0</v>
      </c>
      <c r="C3981" s="219">
        <f t="shared" si="306"/>
        <v>0</v>
      </c>
      <c r="D3981" s="193">
        <f t="shared" si="304"/>
        <v>0</v>
      </c>
      <c r="E3981" s="193">
        <f t="shared" si="305"/>
        <v>0</v>
      </c>
      <c r="F3981" s="193">
        <f t="shared" si="305"/>
        <v>0</v>
      </c>
      <c r="G3981" s="193">
        <f t="shared" si="305"/>
        <v>0</v>
      </c>
      <c r="H3981" s="193">
        <f>MAX(0,D3981-Assumptions!$C$3)*Assumptions!$C$2</f>
        <v>0</v>
      </c>
      <c r="I3981" s="193">
        <f>MAX(0,E3981-Assumptions!$C$3)*Assumptions!$C$2</f>
        <v>0</v>
      </c>
      <c r="J3981" s="193">
        <f>MAX(0,F3981-Assumptions!$C$3)*Assumptions!$C$2</f>
        <v>0</v>
      </c>
      <c r="K3981" s="193">
        <f>MAX(0,G3981-Assumptions!$C$3)*Assumptions!$C$2</f>
        <v>0</v>
      </c>
    </row>
    <row r="3982" spans="1:11">
      <c r="A3982" s="192">
        <f t="shared" si="307"/>
        <v>48014.749999990352</v>
      </c>
      <c r="B3982" s="218">
        <v>0</v>
      </c>
      <c r="C3982" s="219">
        <f t="shared" si="306"/>
        <v>0</v>
      </c>
      <c r="D3982" s="193">
        <f t="shared" si="304"/>
        <v>0</v>
      </c>
      <c r="E3982" s="193">
        <f t="shared" si="305"/>
        <v>0</v>
      </c>
      <c r="F3982" s="193">
        <f t="shared" si="305"/>
        <v>0</v>
      </c>
      <c r="G3982" s="193">
        <f t="shared" si="305"/>
        <v>0</v>
      </c>
      <c r="H3982" s="193">
        <f>MAX(0,D3982-Assumptions!$C$3)*Assumptions!$C$2</f>
        <v>0</v>
      </c>
      <c r="I3982" s="193">
        <f>MAX(0,E3982-Assumptions!$C$3)*Assumptions!$C$2</f>
        <v>0</v>
      </c>
      <c r="J3982" s="193">
        <f>MAX(0,F3982-Assumptions!$C$3)*Assumptions!$C$2</f>
        <v>0</v>
      </c>
      <c r="K3982" s="193">
        <f>MAX(0,G3982-Assumptions!$C$3)*Assumptions!$C$2</f>
        <v>0</v>
      </c>
    </row>
    <row r="3983" spans="1:11">
      <c r="A3983" s="192">
        <f t="shared" si="307"/>
        <v>48014.791666657016</v>
      </c>
      <c r="B3983" s="218">
        <v>0</v>
      </c>
      <c r="C3983" s="219">
        <f t="shared" si="306"/>
        <v>0</v>
      </c>
      <c r="D3983" s="193">
        <f t="shared" si="304"/>
        <v>0</v>
      </c>
      <c r="E3983" s="193">
        <f t="shared" ref="E3983:G4014" si="308">$C3983*E$2</f>
        <v>0</v>
      </c>
      <c r="F3983" s="193">
        <f t="shared" si="308"/>
        <v>0</v>
      </c>
      <c r="G3983" s="193">
        <f t="shared" si="308"/>
        <v>0</v>
      </c>
      <c r="H3983" s="193">
        <f>MAX(0,D3983-Assumptions!$C$3)*Assumptions!$C$2</f>
        <v>0</v>
      </c>
      <c r="I3983" s="193">
        <f>MAX(0,E3983-Assumptions!$C$3)*Assumptions!$C$2</f>
        <v>0</v>
      </c>
      <c r="J3983" s="193">
        <f>MAX(0,F3983-Assumptions!$C$3)*Assumptions!$C$2</f>
        <v>0</v>
      </c>
      <c r="K3983" s="193">
        <f>MAX(0,G3983-Assumptions!$C$3)*Assumptions!$C$2</f>
        <v>0</v>
      </c>
    </row>
    <row r="3984" spans="1:11">
      <c r="A3984" s="192">
        <f t="shared" si="307"/>
        <v>48014.833333323681</v>
      </c>
      <c r="B3984" s="218">
        <v>0</v>
      </c>
      <c r="C3984" s="219">
        <f t="shared" si="306"/>
        <v>0</v>
      </c>
      <c r="D3984" s="193">
        <f t="shared" si="304"/>
        <v>0</v>
      </c>
      <c r="E3984" s="193">
        <f t="shared" si="308"/>
        <v>0</v>
      </c>
      <c r="F3984" s="193">
        <f t="shared" si="308"/>
        <v>0</v>
      </c>
      <c r="G3984" s="193">
        <f t="shared" si="308"/>
        <v>0</v>
      </c>
      <c r="H3984" s="193">
        <f>MAX(0,D3984-Assumptions!$C$3)*Assumptions!$C$2</f>
        <v>0</v>
      </c>
      <c r="I3984" s="193">
        <f>MAX(0,E3984-Assumptions!$C$3)*Assumptions!$C$2</f>
        <v>0</v>
      </c>
      <c r="J3984" s="193">
        <f>MAX(0,F3984-Assumptions!$C$3)*Assumptions!$C$2</f>
        <v>0</v>
      </c>
      <c r="K3984" s="193">
        <f>MAX(0,G3984-Assumptions!$C$3)*Assumptions!$C$2</f>
        <v>0</v>
      </c>
    </row>
    <row r="3985" spans="1:11">
      <c r="A3985" s="192">
        <f t="shared" si="307"/>
        <v>48014.874999990345</v>
      </c>
      <c r="B3985" s="218">
        <v>0</v>
      </c>
      <c r="C3985" s="219">
        <f t="shared" si="306"/>
        <v>0</v>
      </c>
      <c r="D3985" s="193">
        <f t="shared" si="304"/>
        <v>0</v>
      </c>
      <c r="E3985" s="193">
        <f t="shared" si="308"/>
        <v>0</v>
      </c>
      <c r="F3985" s="193">
        <f t="shared" si="308"/>
        <v>0</v>
      </c>
      <c r="G3985" s="193">
        <f t="shared" si="308"/>
        <v>0</v>
      </c>
      <c r="H3985" s="193">
        <f>MAX(0,D3985-Assumptions!$C$3)*Assumptions!$C$2</f>
        <v>0</v>
      </c>
      <c r="I3985" s="193">
        <f>MAX(0,E3985-Assumptions!$C$3)*Assumptions!$C$2</f>
        <v>0</v>
      </c>
      <c r="J3985" s="193">
        <f>MAX(0,F3985-Assumptions!$C$3)*Assumptions!$C$2</f>
        <v>0</v>
      </c>
      <c r="K3985" s="193">
        <f>MAX(0,G3985-Assumptions!$C$3)*Assumptions!$C$2</f>
        <v>0</v>
      </c>
    </row>
    <row r="3986" spans="1:11">
      <c r="A3986" s="192">
        <f t="shared" si="307"/>
        <v>48014.916666657009</v>
      </c>
      <c r="B3986" s="218">
        <v>0</v>
      </c>
      <c r="C3986" s="219">
        <f t="shared" si="306"/>
        <v>0</v>
      </c>
      <c r="D3986" s="193">
        <f t="shared" si="304"/>
        <v>0</v>
      </c>
      <c r="E3986" s="193">
        <f t="shared" si="308"/>
        <v>0</v>
      </c>
      <c r="F3986" s="193">
        <f t="shared" si="308"/>
        <v>0</v>
      </c>
      <c r="G3986" s="193">
        <f t="shared" si="308"/>
        <v>0</v>
      </c>
      <c r="H3986" s="193">
        <f>MAX(0,D3986-Assumptions!$C$3)*Assumptions!$C$2</f>
        <v>0</v>
      </c>
      <c r="I3986" s="193">
        <f>MAX(0,E3986-Assumptions!$C$3)*Assumptions!$C$2</f>
        <v>0</v>
      </c>
      <c r="J3986" s="193">
        <f>MAX(0,F3986-Assumptions!$C$3)*Assumptions!$C$2</f>
        <v>0</v>
      </c>
      <c r="K3986" s="193">
        <f>MAX(0,G3986-Assumptions!$C$3)*Assumptions!$C$2</f>
        <v>0</v>
      </c>
    </row>
    <row r="3987" spans="1:11">
      <c r="A3987" s="192">
        <f t="shared" si="307"/>
        <v>48014.958333323673</v>
      </c>
      <c r="B3987" s="218">
        <v>0</v>
      </c>
      <c r="C3987" s="219">
        <f t="shared" si="306"/>
        <v>0</v>
      </c>
      <c r="D3987" s="193">
        <f t="shared" si="304"/>
        <v>0</v>
      </c>
      <c r="E3987" s="193">
        <f t="shared" si="308"/>
        <v>0</v>
      </c>
      <c r="F3987" s="193">
        <f t="shared" si="308"/>
        <v>0</v>
      </c>
      <c r="G3987" s="193">
        <f t="shared" si="308"/>
        <v>0</v>
      </c>
      <c r="H3987" s="193">
        <f>MAX(0,D3987-Assumptions!$C$3)*Assumptions!$C$2</f>
        <v>0</v>
      </c>
      <c r="I3987" s="193">
        <f>MAX(0,E3987-Assumptions!$C$3)*Assumptions!$C$2</f>
        <v>0</v>
      </c>
      <c r="J3987" s="193">
        <f>MAX(0,F3987-Assumptions!$C$3)*Assumptions!$C$2</f>
        <v>0</v>
      </c>
      <c r="K3987" s="193">
        <f>MAX(0,G3987-Assumptions!$C$3)*Assumptions!$C$2</f>
        <v>0</v>
      </c>
    </row>
    <row r="3988" spans="1:11">
      <c r="A3988" s="192">
        <f t="shared" si="307"/>
        <v>48014.999999990338</v>
      </c>
      <c r="B3988" s="218">
        <v>0</v>
      </c>
      <c r="C3988" s="219">
        <f t="shared" si="306"/>
        <v>0</v>
      </c>
      <c r="D3988" s="193">
        <f t="shared" si="304"/>
        <v>0</v>
      </c>
      <c r="E3988" s="193">
        <f t="shared" si="308"/>
        <v>0</v>
      </c>
      <c r="F3988" s="193">
        <f t="shared" si="308"/>
        <v>0</v>
      </c>
      <c r="G3988" s="193">
        <f t="shared" si="308"/>
        <v>0</v>
      </c>
      <c r="H3988" s="193">
        <f>MAX(0,D3988-Assumptions!$C$3)*Assumptions!$C$2</f>
        <v>0</v>
      </c>
      <c r="I3988" s="193">
        <f>MAX(0,E3988-Assumptions!$C$3)*Assumptions!$C$2</f>
        <v>0</v>
      </c>
      <c r="J3988" s="193">
        <f>MAX(0,F3988-Assumptions!$C$3)*Assumptions!$C$2</f>
        <v>0</v>
      </c>
      <c r="K3988" s="193">
        <f>MAX(0,G3988-Assumptions!$C$3)*Assumptions!$C$2</f>
        <v>0</v>
      </c>
    </row>
    <row r="3989" spans="1:11">
      <c r="A3989" s="192">
        <f t="shared" si="307"/>
        <v>48015.041666657002</v>
      </c>
      <c r="B3989" s="218">
        <v>0</v>
      </c>
      <c r="C3989" s="219">
        <f t="shared" si="306"/>
        <v>0</v>
      </c>
      <c r="D3989" s="193">
        <f t="shared" si="304"/>
        <v>0</v>
      </c>
      <c r="E3989" s="193">
        <f t="shared" si="308"/>
        <v>0</v>
      </c>
      <c r="F3989" s="193">
        <f t="shared" si="308"/>
        <v>0</v>
      </c>
      <c r="G3989" s="193">
        <f t="shared" si="308"/>
        <v>0</v>
      </c>
      <c r="H3989" s="193">
        <f>MAX(0,D3989-Assumptions!$C$3)*Assumptions!$C$2</f>
        <v>0</v>
      </c>
      <c r="I3989" s="193">
        <f>MAX(0,E3989-Assumptions!$C$3)*Assumptions!$C$2</f>
        <v>0</v>
      </c>
      <c r="J3989" s="193">
        <f>MAX(0,F3989-Assumptions!$C$3)*Assumptions!$C$2</f>
        <v>0</v>
      </c>
      <c r="K3989" s="193">
        <f>MAX(0,G3989-Assumptions!$C$3)*Assumptions!$C$2</f>
        <v>0</v>
      </c>
    </row>
    <row r="3990" spans="1:11">
      <c r="A3990" s="192">
        <f t="shared" si="307"/>
        <v>48015.083333323666</v>
      </c>
      <c r="B3990" s="218">
        <v>0</v>
      </c>
      <c r="C3990" s="219">
        <f t="shared" si="306"/>
        <v>0</v>
      </c>
      <c r="D3990" s="193">
        <f t="shared" si="304"/>
        <v>0</v>
      </c>
      <c r="E3990" s="193">
        <f t="shared" si="308"/>
        <v>0</v>
      </c>
      <c r="F3990" s="193">
        <f t="shared" si="308"/>
        <v>0</v>
      </c>
      <c r="G3990" s="193">
        <f t="shared" si="308"/>
        <v>0</v>
      </c>
      <c r="H3990" s="193">
        <f>MAX(0,D3990-Assumptions!$C$3)*Assumptions!$C$2</f>
        <v>0</v>
      </c>
      <c r="I3990" s="193">
        <f>MAX(0,E3990-Assumptions!$C$3)*Assumptions!$C$2</f>
        <v>0</v>
      </c>
      <c r="J3990" s="193">
        <f>MAX(0,F3990-Assumptions!$C$3)*Assumptions!$C$2</f>
        <v>0</v>
      </c>
      <c r="K3990" s="193">
        <f>MAX(0,G3990-Assumptions!$C$3)*Assumptions!$C$2</f>
        <v>0</v>
      </c>
    </row>
    <row r="3991" spans="1:11">
      <c r="A3991" s="192">
        <f t="shared" si="307"/>
        <v>48015.12499999033</v>
      </c>
      <c r="B3991" s="218">
        <v>0</v>
      </c>
      <c r="C3991" s="219">
        <f t="shared" si="306"/>
        <v>0</v>
      </c>
      <c r="D3991" s="193">
        <f t="shared" si="304"/>
        <v>0</v>
      </c>
      <c r="E3991" s="193">
        <f t="shared" si="308"/>
        <v>0</v>
      </c>
      <c r="F3991" s="193">
        <f t="shared" si="308"/>
        <v>0</v>
      </c>
      <c r="G3991" s="193">
        <f t="shared" si="308"/>
        <v>0</v>
      </c>
      <c r="H3991" s="193">
        <f>MAX(0,D3991-Assumptions!$C$3)*Assumptions!$C$2</f>
        <v>0</v>
      </c>
      <c r="I3991" s="193">
        <f>MAX(0,E3991-Assumptions!$C$3)*Assumptions!$C$2</f>
        <v>0</v>
      </c>
      <c r="J3991" s="193">
        <f>MAX(0,F3991-Assumptions!$C$3)*Assumptions!$C$2</f>
        <v>0</v>
      </c>
      <c r="K3991" s="193">
        <f>MAX(0,G3991-Assumptions!$C$3)*Assumptions!$C$2</f>
        <v>0</v>
      </c>
    </row>
    <row r="3992" spans="1:11">
      <c r="A3992" s="192">
        <f t="shared" si="307"/>
        <v>48015.166666656994</v>
      </c>
      <c r="B3992" s="218">
        <v>0</v>
      </c>
      <c r="C3992" s="219">
        <f t="shared" si="306"/>
        <v>0</v>
      </c>
      <c r="D3992" s="193">
        <f t="shared" si="304"/>
        <v>0</v>
      </c>
      <c r="E3992" s="193">
        <f t="shared" si="308"/>
        <v>0</v>
      </c>
      <c r="F3992" s="193">
        <f t="shared" si="308"/>
        <v>0</v>
      </c>
      <c r="G3992" s="193">
        <f t="shared" si="308"/>
        <v>0</v>
      </c>
      <c r="H3992" s="193">
        <f>MAX(0,D3992-Assumptions!$C$3)*Assumptions!$C$2</f>
        <v>0</v>
      </c>
      <c r="I3992" s="193">
        <f>MAX(0,E3992-Assumptions!$C$3)*Assumptions!$C$2</f>
        <v>0</v>
      </c>
      <c r="J3992" s="193">
        <f>MAX(0,F3992-Assumptions!$C$3)*Assumptions!$C$2</f>
        <v>0</v>
      </c>
      <c r="K3992" s="193">
        <f>MAX(0,G3992-Assumptions!$C$3)*Assumptions!$C$2</f>
        <v>0</v>
      </c>
    </row>
    <row r="3993" spans="1:11">
      <c r="A3993" s="192">
        <f t="shared" si="307"/>
        <v>48015.208333323659</v>
      </c>
      <c r="B3993" s="218">
        <v>0</v>
      </c>
      <c r="C3993" s="219">
        <f t="shared" si="306"/>
        <v>0</v>
      </c>
      <c r="D3993" s="193">
        <f t="shared" si="304"/>
        <v>0</v>
      </c>
      <c r="E3993" s="193">
        <f t="shared" si="308"/>
        <v>0</v>
      </c>
      <c r="F3993" s="193">
        <f t="shared" si="308"/>
        <v>0</v>
      </c>
      <c r="G3993" s="193">
        <f t="shared" si="308"/>
        <v>0</v>
      </c>
      <c r="H3993" s="193">
        <f>MAX(0,D3993-Assumptions!$C$3)*Assumptions!$C$2</f>
        <v>0</v>
      </c>
      <c r="I3993" s="193">
        <f>MAX(0,E3993-Assumptions!$C$3)*Assumptions!$C$2</f>
        <v>0</v>
      </c>
      <c r="J3993" s="193">
        <f>MAX(0,F3993-Assumptions!$C$3)*Assumptions!$C$2</f>
        <v>0</v>
      </c>
      <c r="K3993" s="193">
        <f>MAX(0,G3993-Assumptions!$C$3)*Assumptions!$C$2</f>
        <v>0</v>
      </c>
    </row>
    <row r="3994" spans="1:11">
      <c r="A3994" s="192">
        <f t="shared" si="307"/>
        <v>48015.249999990323</v>
      </c>
      <c r="B3994" s="218">
        <v>0</v>
      </c>
      <c r="C3994" s="219">
        <f t="shared" si="306"/>
        <v>0</v>
      </c>
      <c r="D3994" s="193">
        <f t="shared" si="304"/>
        <v>0</v>
      </c>
      <c r="E3994" s="193">
        <f t="shared" si="308"/>
        <v>0</v>
      </c>
      <c r="F3994" s="193">
        <f t="shared" si="308"/>
        <v>0</v>
      </c>
      <c r="G3994" s="193">
        <f t="shared" si="308"/>
        <v>0</v>
      </c>
      <c r="H3994" s="193">
        <f>MAX(0,D3994-Assumptions!$C$3)*Assumptions!$C$2</f>
        <v>0</v>
      </c>
      <c r="I3994" s="193">
        <f>MAX(0,E3994-Assumptions!$C$3)*Assumptions!$C$2</f>
        <v>0</v>
      </c>
      <c r="J3994" s="193">
        <f>MAX(0,F3994-Assumptions!$C$3)*Assumptions!$C$2</f>
        <v>0</v>
      </c>
      <c r="K3994" s="193">
        <f>MAX(0,G3994-Assumptions!$C$3)*Assumptions!$C$2</f>
        <v>0</v>
      </c>
    </row>
    <row r="3995" spans="1:11">
      <c r="A3995" s="192">
        <f t="shared" si="307"/>
        <v>48015.291666656987</v>
      </c>
      <c r="B3995" s="218">
        <v>0</v>
      </c>
      <c r="C3995" s="219">
        <f t="shared" si="306"/>
        <v>0</v>
      </c>
      <c r="D3995" s="193">
        <f t="shared" si="304"/>
        <v>0</v>
      </c>
      <c r="E3995" s="193">
        <f t="shared" si="308"/>
        <v>0</v>
      </c>
      <c r="F3995" s="193">
        <f t="shared" si="308"/>
        <v>0</v>
      </c>
      <c r="G3995" s="193">
        <f t="shared" si="308"/>
        <v>0</v>
      </c>
      <c r="H3995" s="193">
        <f>MAX(0,D3995-Assumptions!$C$3)*Assumptions!$C$2</f>
        <v>0</v>
      </c>
      <c r="I3995" s="193">
        <f>MAX(0,E3995-Assumptions!$C$3)*Assumptions!$C$2</f>
        <v>0</v>
      </c>
      <c r="J3995" s="193">
        <f>MAX(0,F3995-Assumptions!$C$3)*Assumptions!$C$2</f>
        <v>0</v>
      </c>
      <c r="K3995" s="193">
        <f>MAX(0,G3995-Assumptions!$C$3)*Assumptions!$C$2</f>
        <v>0</v>
      </c>
    </row>
    <row r="3996" spans="1:11">
      <c r="A3996" s="192">
        <f t="shared" si="307"/>
        <v>48015.333333323651</v>
      </c>
      <c r="B3996" s="218">
        <v>0</v>
      </c>
      <c r="C3996" s="219">
        <f t="shared" si="306"/>
        <v>0</v>
      </c>
      <c r="D3996" s="193">
        <f t="shared" si="304"/>
        <v>0</v>
      </c>
      <c r="E3996" s="193">
        <f t="shared" si="308"/>
        <v>0</v>
      </c>
      <c r="F3996" s="193">
        <f t="shared" si="308"/>
        <v>0</v>
      </c>
      <c r="G3996" s="193">
        <f t="shared" si="308"/>
        <v>0</v>
      </c>
      <c r="H3996" s="193">
        <f>MAX(0,D3996-Assumptions!$C$3)*Assumptions!$C$2</f>
        <v>0</v>
      </c>
      <c r="I3996" s="193">
        <f>MAX(0,E3996-Assumptions!$C$3)*Assumptions!$C$2</f>
        <v>0</v>
      </c>
      <c r="J3996" s="193">
        <f>MAX(0,F3996-Assumptions!$C$3)*Assumptions!$C$2</f>
        <v>0</v>
      </c>
      <c r="K3996" s="193">
        <f>MAX(0,G3996-Assumptions!$C$3)*Assumptions!$C$2</f>
        <v>0</v>
      </c>
    </row>
    <row r="3997" spans="1:11">
      <c r="A3997" s="192">
        <f t="shared" si="307"/>
        <v>48015.374999990316</v>
      </c>
      <c r="B3997" s="218">
        <v>0</v>
      </c>
      <c r="C3997" s="219">
        <f t="shared" si="306"/>
        <v>0</v>
      </c>
      <c r="D3997" s="193">
        <f t="shared" si="304"/>
        <v>0</v>
      </c>
      <c r="E3997" s="193">
        <f t="shared" si="308"/>
        <v>0</v>
      </c>
      <c r="F3997" s="193">
        <f t="shared" si="308"/>
        <v>0</v>
      </c>
      <c r="G3997" s="193">
        <f t="shared" si="308"/>
        <v>0</v>
      </c>
      <c r="H3997" s="193">
        <f>MAX(0,D3997-Assumptions!$C$3)*Assumptions!$C$2</f>
        <v>0</v>
      </c>
      <c r="I3997" s="193">
        <f>MAX(0,E3997-Assumptions!$C$3)*Assumptions!$C$2</f>
        <v>0</v>
      </c>
      <c r="J3997" s="193">
        <f>MAX(0,F3997-Assumptions!$C$3)*Assumptions!$C$2</f>
        <v>0</v>
      </c>
      <c r="K3997" s="193">
        <f>MAX(0,G3997-Assumptions!$C$3)*Assumptions!$C$2</f>
        <v>0</v>
      </c>
    </row>
    <row r="3998" spans="1:11">
      <c r="A3998" s="192">
        <f t="shared" si="307"/>
        <v>48015.41666665698</v>
      </c>
      <c r="B3998" s="218">
        <v>0</v>
      </c>
      <c r="C3998" s="219">
        <f t="shared" si="306"/>
        <v>0</v>
      </c>
      <c r="D3998" s="193">
        <f t="shared" si="304"/>
        <v>0</v>
      </c>
      <c r="E3998" s="193">
        <f t="shared" si="308"/>
        <v>0</v>
      </c>
      <c r="F3998" s="193">
        <f t="shared" si="308"/>
        <v>0</v>
      </c>
      <c r="G3998" s="193">
        <f t="shared" si="308"/>
        <v>0</v>
      </c>
      <c r="H3998" s="193">
        <f>MAX(0,D3998-Assumptions!$C$3)*Assumptions!$C$2</f>
        <v>0</v>
      </c>
      <c r="I3998" s="193">
        <f>MAX(0,E3998-Assumptions!$C$3)*Assumptions!$C$2</f>
        <v>0</v>
      </c>
      <c r="J3998" s="193">
        <f>MAX(0,F3998-Assumptions!$C$3)*Assumptions!$C$2</f>
        <v>0</v>
      </c>
      <c r="K3998" s="193">
        <f>MAX(0,G3998-Assumptions!$C$3)*Assumptions!$C$2</f>
        <v>0</v>
      </c>
    </row>
    <row r="3999" spans="1:11">
      <c r="A3999" s="192">
        <f t="shared" si="307"/>
        <v>48015.458333323644</v>
      </c>
      <c r="B3999" s="218">
        <v>0</v>
      </c>
      <c r="C3999" s="219">
        <f t="shared" si="306"/>
        <v>0</v>
      </c>
      <c r="D3999" s="193">
        <f t="shared" si="304"/>
        <v>0</v>
      </c>
      <c r="E3999" s="193">
        <f t="shared" si="308"/>
        <v>0</v>
      </c>
      <c r="F3999" s="193">
        <f t="shared" si="308"/>
        <v>0</v>
      </c>
      <c r="G3999" s="193">
        <f t="shared" si="308"/>
        <v>0</v>
      </c>
      <c r="H3999" s="193">
        <f>MAX(0,D3999-Assumptions!$C$3)*Assumptions!$C$2</f>
        <v>0</v>
      </c>
      <c r="I3999" s="193">
        <f>MAX(0,E3999-Assumptions!$C$3)*Assumptions!$C$2</f>
        <v>0</v>
      </c>
      <c r="J3999" s="193">
        <f>MAX(0,F3999-Assumptions!$C$3)*Assumptions!$C$2</f>
        <v>0</v>
      </c>
      <c r="K3999" s="193">
        <f>MAX(0,G3999-Assumptions!$C$3)*Assumptions!$C$2</f>
        <v>0</v>
      </c>
    </row>
    <row r="4000" spans="1:11">
      <c r="A4000" s="192">
        <f t="shared" si="307"/>
        <v>48015.499999990308</v>
      </c>
      <c r="B4000" s="218">
        <v>0</v>
      </c>
      <c r="C4000" s="219">
        <f t="shared" si="306"/>
        <v>0</v>
      </c>
      <c r="D4000" s="193">
        <f t="shared" si="304"/>
        <v>0</v>
      </c>
      <c r="E4000" s="193">
        <f t="shared" si="308"/>
        <v>0</v>
      </c>
      <c r="F4000" s="193">
        <f t="shared" si="308"/>
        <v>0</v>
      </c>
      <c r="G4000" s="193">
        <f t="shared" si="308"/>
        <v>0</v>
      </c>
      <c r="H4000" s="193">
        <f>MAX(0,D4000-Assumptions!$C$3)*Assumptions!$C$2</f>
        <v>0</v>
      </c>
      <c r="I4000" s="193">
        <f>MAX(0,E4000-Assumptions!$C$3)*Assumptions!$C$2</f>
        <v>0</v>
      </c>
      <c r="J4000" s="193">
        <f>MAX(0,F4000-Assumptions!$C$3)*Assumptions!$C$2</f>
        <v>0</v>
      </c>
      <c r="K4000" s="193">
        <f>MAX(0,G4000-Assumptions!$C$3)*Assumptions!$C$2</f>
        <v>0</v>
      </c>
    </row>
    <row r="4001" spans="1:11">
      <c r="A4001" s="192">
        <f t="shared" si="307"/>
        <v>48015.541666656973</v>
      </c>
      <c r="B4001" s="218">
        <v>0</v>
      </c>
      <c r="C4001" s="219">
        <f t="shared" si="306"/>
        <v>0</v>
      </c>
      <c r="D4001" s="193">
        <f t="shared" si="304"/>
        <v>0</v>
      </c>
      <c r="E4001" s="193">
        <f t="shared" si="308"/>
        <v>0</v>
      </c>
      <c r="F4001" s="193">
        <f t="shared" si="308"/>
        <v>0</v>
      </c>
      <c r="G4001" s="193">
        <f t="shared" si="308"/>
        <v>0</v>
      </c>
      <c r="H4001" s="193">
        <f>MAX(0,D4001-Assumptions!$C$3)*Assumptions!$C$2</f>
        <v>0</v>
      </c>
      <c r="I4001" s="193">
        <f>MAX(0,E4001-Assumptions!$C$3)*Assumptions!$C$2</f>
        <v>0</v>
      </c>
      <c r="J4001" s="193">
        <f>MAX(0,F4001-Assumptions!$C$3)*Assumptions!$C$2</f>
        <v>0</v>
      </c>
      <c r="K4001" s="193">
        <f>MAX(0,G4001-Assumptions!$C$3)*Assumptions!$C$2</f>
        <v>0</v>
      </c>
    </row>
    <row r="4002" spans="1:11">
      <c r="A4002" s="192">
        <f t="shared" si="307"/>
        <v>48015.583333323637</v>
      </c>
      <c r="B4002" s="218">
        <v>0</v>
      </c>
      <c r="C4002" s="219">
        <f t="shared" si="306"/>
        <v>0</v>
      </c>
      <c r="D4002" s="193">
        <f t="shared" si="304"/>
        <v>0</v>
      </c>
      <c r="E4002" s="193">
        <f t="shared" si="308"/>
        <v>0</v>
      </c>
      <c r="F4002" s="193">
        <f t="shared" si="308"/>
        <v>0</v>
      </c>
      <c r="G4002" s="193">
        <f t="shared" si="308"/>
        <v>0</v>
      </c>
      <c r="H4002" s="193">
        <f>MAX(0,D4002-Assumptions!$C$3)*Assumptions!$C$2</f>
        <v>0</v>
      </c>
      <c r="I4002" s="193">
        <f>MAX(0,E4002-Assumptions!$C$3)*Assumptions!$C$2</f>
        <v>0</v>
      </c>
      <c r="J4002" s="193">
        <f>MAX(0,F4002-Assumptions!$C$3)*Assumptions!$C$2</f>
        <v>0</v>
      </c>
      <c r="K4002" s="193">
        <f>MAX(0,G4002-Assumptions!$C$3)*Assumptions!$C$2</f>
        <v>0</v>
      </c>
    </row>
    <row r="4003" spans="1:11">
      <c r="A4003" s="192">
        <f t="shared" si="307"/>
        <v>48015.624999990301</v>
      </c>
      <c r="B4003" s="218">
        <v>0</v>
      </c>
      <c r="C4003" s="219">
        <f t="shared" si="306"/>
        <v>0</v>
      </c>
      <c r="D4003" s="193">
        <f t="shared" si="304"/>
        <v>0</v>
      </c>
      <c r="E4003" s="193">
        <f t="shared" si="308"/>
        <v>0</v>
      </c>
      <c r="F4003" s="193">
        <f t="shared" si="308"/>
        <v>0</v>
      </c>
      <c r="G4003" s="193">
        <f t="shared" si="308"/>
        <v>0</v>
      </c>
      <c r="H4003" s="193">
        <f>MAX(0,D4003-Assumptions!$C$3)*Assumptions!$C$2</f>
        <v>0</v>
      </c>
      <c r="I4003" s="193">
        <f>MAX(0,E4003-Assumptions!$C$3)*Assumptions!$C$2</f>
        <v>0</v>
      </c>
      <c r="J4003" s="193">
        <f>MAX(0,F4003-Assumptions!$C$3)*Assumptions!$C$2</f>
        <v>0</v>
      </c>
      <c r="K4003" s="193">
        <f>MAX(0,G4003-Assumptions!$C$3)*Assumptions!$C$2</f>
        <v>0</v>
      </c>
    </row>
    <row r="4004" spans="1:11">
      <c r="A4004" s="192">
        <f t="shared" si="307"/>
        <v>48015.666666656965</v>
      </c>
      <c r="B4004" s="218">
        <v>0</v>
      </c>
      <c r="C4004" s="219">
        <f t="shared" si="306"/>
        <v>0</v>
      </c>
      <c r="D4004" s="193">
        <f t="shared" si="304"/>
        <v>0</v>
      </c>
      <c r="E4004" s="193">
        <f t="shared" si="308"/>
        <v>0</v>
      </c>
      <c r="F4004" s="193">
        <f t="shared" si="308"/>
        <v>0</v>
      </c>
      <c r="G4004" s="193">
        <f t="shared" si="308"/>
        <v>0</v>
      </c>
      <c r="H4004" s="193">
        <f>MAX(0,D4004-Assumptions!$C$3)*Assumptions!$C$2</f>
        <v>0</v>
      </c>
      <c r="I4004" s="193">
        <f>MAX(0,E4004-Assumptions!$C$3)*Assumptions!$C$2</f>
        <v>0</v>
      </c>
      <c r="J4004" s="193">
        <f>MAX(0,F4004-Assumptions!$C$3)*Assumptions!$C$2</f>
        <v>0</v>
      </c>
      <c r="K4004" s="193">
        <f>MAX(0,G4004-Assumptions!$C$3)*Assumptions!$C$2</f>
        <v>0</v>
      </c>
    </row>
    <row r="4005" spans="1:11">
      <c r="A4005" s="192">
        <f t="shared" si="307"/>
        <v>48015.70833332363</v>
      </c>
      <c r="B4005" s="218">
        <v>0</v>
      </c>
      <c r="C4005" s="219">
        <f t="shared" si="306"/>
        <v>0</v>
      </c>
      <c r="D4005" s="193">
        <f t="shared" si="304"/>
        <v>0</v>
      </c>
      <c r="E4005" s="193">
        <f t="shared" si="308"/>
        <v>0</v>
      </c>
      <c r="F4005" s="193">
        <f t="shared" si="308"/>
        <v>0</v>
      </c>
      <c r="G4005" s="193">
        <f t="shared" si="308"/>
        <v>0</v>
      </c>
      <c r="H4005" s="193">
        <f>MAX(0,D4005-Assumptions!$C$3)*Assumptions!$C$2</f>
        <v>0</v>
      </c>
      <c r="I4005" s="193">
        <f>MAX(0,E4005-Assumptions!$C$3)*Assumptions!$C$2</f>
        <v>0</v>
      </c>
      <c r="J4005" s="193">
        <f>MAX(0,F4005-Assumptions!$C$3)*Assumptions!$C$2</f>
        <v>0</v>
      </c>
      <c r="K4005" s="193">
        <f>MAX(0,G4005-Assumptions!$C$3)*Assumptions!$C$2</f>
        <v>0</v>
      </c>
    </row>
    <row r="4006" spans="1:11">
      <c r="A4006" s="192">
        <f t="shared" si="307"/>
        <v>48015.749999990294</v>
      </c>
      <c r="B4006" s="218">
        <v>0</v>
      </c>
      <c r="C4006" s="219">
        <f t="shared" si="306"/>
        <v>0</v>
      </c>
      <c r="D4006" s="193">
        <f t="shared" si="304"/>
        <v>0</v>
      </c>
      <c r="E4006" s="193">
        <f t="shared" si="308"/>
        <v>0</v>
      </c>
      <c r="F4006" s="193">
        <f t="shared" si="308"/>
        <v>0</v>
      </c>
      <c r="G4006" s="193">
        <f t="shared" si="308"/>
        <v>0</v>
      </c>
      <c r="H4006" s="193">
        <f>MAX(0,D4006-Assumptions!$C$3)*Assumptions!$C$2</f>
        <v>0</v>
      </c>
      <c r="I4006" s="193">
        <f>MAX(0,E4006-Assumptions!$C$3)*Assumptions!$C$2</f>
        <v>0</v>
      </c>
      <c r="J4006" s="193">
        <f>MAX(0,F4006-Assumptions!$C$3)*Assumptions!$C$2</f>
        <v>0</v>
      </c>
      <c r="K4006" s="193">
        <f>MAX(0,G4006-Assumptions!$C$3)*Assumptions!$C$2</f>
        <v>0</v>
      </c>
    </row>
    <row r="4007" spans="1:11">
      <c r="A4007" s="192">
        <f t="shared" si="307"/>
        <v>48015.791666656958</v>
      </c>
      <c r="B4007" s="218">
        <v>0</v>
      </c>
      <c r="C4007" s="219">
        <f t="shared" si="306"/>
        <v>0</v>
      </c>
      <c r="D4007" s="193">
        <f t="shared" si="304"/>
        <v>0</v>
      </c>
      <c r="E4007" s="193">
        <f t="shared" si="308"/>
        <v>0</v>
      </c>
      <c r="F4007" s="193">
        <f t="shared" si="308"/>
        <v>0</v>
      </c>
      <c r="G4007" s="193">
        <f t="shared" si="308"/>
        <v>0</v>
      </c>
      <c r="H4007" s="193">
        <f>MAX(0,D4007-Assumptions!$C$3)*Assumptions!$C$2</f>
        <v>0</v>
      </c>
      <c r="I4007" s="193">
        <f>MAX(0,E4007-Assumptions!$C$3)*Assumptions!$C$2</f>
        <v>0</v>
      </c>
      <c r="J4007" s="193">
        <f>MAX(0,F4007-Assumptions!$C$3)*Assumptions!$C$2</f>
        <v>0</v>
      </c>
      <c r="K4007" s="193">
        <f>MAX(0,G4007-Assumptions!$C$3)*Assumptions!$C$2</f>
        <v>0</v>
      </c>
    </row>
    <row r="4008" spans="1:11">
      <c r="A4008" s="192">
        <f t="shared" si="307"/>
        <v>48015.833333323622</v>
      </c>
      <c r="B4008" s="218">
        <v>0</v>
      </c>
      <c r="C4008" s="219">
        <f t="shared" si="306"/>
        <v>0</v>
      </c>
      <c r="D4008" s="193">
        <f t="shared" si="304"/>
        <v>0</v>
      </c>
      <c r="E4008" s="193">
        <f t="shared" si="308"/>
        <v>0</v>
      </c>
      <c r="F4008" s="193">
        <f t="shared" si="308"/>
        <v>0</v>
      </c>
      <c r="G4008" s="193">
        <f t="shared" si="308"/>
        <v>0</v>
      </c>
      <c r="H4008" s="193">
        <f>MAX(0,D4008-Assumptions!$C$3)*Assumptions!$C$2</f>
        <v>0</v>
      </c>
      <c r="I4008" s="193">
        <f>MAX(0,E4008-Assumptions!$C$3)*Assumptions!$C$2</f>
        <v>0</v>
      </c>
      <c r="J4008" s="193">
        <f>MAX(0,F4008-Assumptions!$C$3)*Assumptions!$C$2</f>
        <v>0</v>
      </c>
      <c r="K4008" s="193">
        <f>MAX(0,G4008-Assumptions!$C$3)*Assumptions!$C$2</f>
        <v>0</v>
      </c>
    </row>
    <row r="4009" spans="1:11">
      <c r="A4009" s="192">
        <f t="shared" si="307"/>
        <v>48015.874999990287</v>
      </c>
      <c r="B4009" s="218">
        <v>0</v>
      </c>
      <c r="C4009" s="219">
        <f t="shared" si="306"/>
        <v>0</v>
      </c>
      <c r="D4009" s="193">
        <f t="shared" si="304"/>
        <v>0</v>
      </c>
      <c r="E4009" s="193">
        <f t="shared" si="308"/>
        <v>0</v>
      </c>
      <c r="F4009" s="193">
        <f t="shared" si="308"/>
        <v>0</v>
      </c>
      <c r="G4009" s="193">
        <f t="shared" si="308"/>
        <v>0</v>
      </c>
      <c r="H4009" s="193">
        <f>MAX(0,D4009-Assumptions!$C$3)*Assumptions!$C$2</f>
        <v>0</v>
      </c>
      <c r="I4009" s="193">
        <f>MAX(0,E4009-Assumptions!$C$3)*Assumptions!$C$2</f>
        <v>0</v>
      </c>
      <c r="J4009" s="193">
        <f>MAX(0,F4009-Assumptions!$C$3)*Assumptions!$C$2</f>
        <v>0</v>
      </c>
      <c r="K4009" s="193">
        <f>MAX(0,G4009-Assumptions!$C$3)*Assumptions!$C$2</f>
        <v>0</v>
      </c>
    </row>
    <row r="4010" spans="1:11">
      <c r="A4010" s="192">
        <f t="shared" si="307"/>
        <v>48015.916666656951</v>
      </c>
      <c r="B4010" s="218">
        <v>0</v>
      </c>
      <c r="C4010" s="219">
        <f t="shared" si="306"/>
        <v>0</v>
      </c>
      <c r="D4010" s="193">
        <f t="shared" si="304"/>
        <v>0</v>
      </c>
      <c r="E4010" s="193">
        <f t="shared" si="308"/>
        <v>0</v>
      </c>
      <c r="F4010" s="193">
        <f t="shared" si="308"/>
        <v>0</v>
      </c>
      <c r="G4010" s="193">
        <f t="shared" si="308"/>
        <v>0</v>
      </c>
      <c r="H4010" s="193">
        <f>MAX(0,D4010-Assumptions!$C$3)*Assumptions!$C$2</f>
        <v>0</v>
      </c>
      <c r="I4010" s="193">
        <f>MAX(0,E4010-Assumptions!$C$3)*Assumptions!$C$2</f>
        <v>0</v>
      </c>
      <c r="J4010" s="193">
        <f>MAX(0,F4010-Assumptions!$C$3)*Assumptions!$C$2</f>
        <v>0</v>
      </c>
      <c r="K4010" s="193">
        <f>MAX(0,G4010-Assumptions!$C$3)*Assumptions!$C$2</f>
        <v>0</v>
      </c>
    </row>
    <row r="4011" spans="1:11">
      <c r="A4011" s="192">
        <f t="shared" si="307"/>
        <v>48015.958333323615</v>
      </c>
      <c r="B4011" s="218">
        <v>0</v>
      </c>
      <c r="C4011" s="219">
        <f t="shared" si="306"/>
        <v>0</v>
      </c>
      <c r="D4011" s="193">
        <f t="shared" si="304"/>
        <v>0</v>
      </c>
      <c r="E4011" s="193">
        <f t="shared" si="308"/>
        <v>0</v>
      </c>
      <c r="F4011" s="193">
        <f t="shared" si="308"/>
        <v>0</v>
      </c>
      <c r="G4011" s="193">
        <f t="shared" si="308"/>
        <v>0</v>
      </c>
      <c r="H4011" s="193">
        <f>MAX(0,D4011-Assumptions!$C$3)*Assumptions!$C$2</f>
        <v>0</v>
      </c>
      <c r="I4011" s="193">
        <f>MAX(0,E4011-Assumptions!$C$3)*Assumptions!$C$2</f>
        <v>0</v>
      </c>
      <c r="J4011" s="193">
        <f>MAX(0,F4011-Assumptions!$C$3)*Assumptions!$C$2</f>
        <v>0</v>
      </c>
      <c r="K4011" s="193">
        <f>MAX(0,G4011-Assumptions!$C$3)*Assumptions!$C$2</f>
        <v>0</v>
      </c>
    </row>
    <row r="4012" spans="1:11">
      <c r="A4012" s="192">
        <f t="shared" si="307"/>
        <v>48015.999999990279</v>
      </c>
      <c r="B4012" s="218">
        <v>0</v>
      </c>
      <c r="C4012" s="219">
        <f t="shared" si="306"/>
        <v>0</v>
      </c>
      <c r="D4012" s="193">
        <f t="shared" si="304"/>
        <v>0</v>
      </c>
      <c r="E4012" s="193">
        <f t="shared" si="308"/>
        <v>0</v>
      </c>
      <c r="F4012" s="193">
        <f t="shared" si="308"/>
        <v>0</v>
      </c>
      <c r="G4012" s="193">
        <f t="shared" si="308"/>
        <v>0</v>
      </c>
      <c r="H4012" s="193">
        <f>MAX(0,D4012-Assumptions!$C$3)*Assumptions!$C$2</f>
        <v>0</v>
      </c>
      <c r="I4012" s="193">
        <f>MAX(0,E4012-Assumptions!$C$3)*Assumptions!$C$2</f>
        <v>0</v>
      </c>
      <c r="J4012" s="193">
        <f>MAX(0,F4012-Assumptions!$C$3)*Assumptions!$C$2</f>
        <v>0</v>
      </c>
      <c r="K4012" s="193">
        <f>MAX(0,G4012-Assumptions!$C$3)*Assumptions!$C$2</f>
        <v>0</v>
      </c>
    </row>
    <row r="4013" spans="1:11">
      <c r="A4013" s="192">
        <f t="shared" si="307"/>
        <v>48016.041666656944</v>
      </c>
      <c r="B4013" s="218">
        <v>0</v>
      </c>
      <c r="C4013" s="219">
        <f t="shared" si="306"/>
        <v>0</v>
      </c>
      <c r="D4013" s="193">
        <f t="shared" si="304"/>
        <v>0</v>
      </c>
      <c r="E4013" s="193">
        <f t="shared" si="308"/>
        <v>0</v>
      </c>
      <c r="F4013" s="193">
        <f t="shared" si="308"/>
        <v>0</v>
      </c>
      <c r="G4013" s="193">
        <f t="shared" si="308"/>
        <v>0</v>
      </c>
      <c r="H4013" s="193">
        <f>MAX(0,D4013-Assumptions!$C$3)*Assumptions!$C$2</f>
        <v>0</v>
      </c>
      <c r="I4013" s="193">
        <f>MAX(0,E4013-Assumptions!$C$3)*Assumptions!$C$2</f>
        <v>0</v>
      </c>
      <c r="J4013" s="193">
        <f>MAX(0,F4013-Assumptions!$C$3)*Assumptions!$C$2</f>
        <v>0</v>
      </c>
      <c r="K4013" s="193">
        <f>MAX(0,G4013-Assumptions!$C$3)*Assumptions!$C$2</f>
        <v>0</v>
      </c>
    </row>
    <row r="4014" spans="1:11">
      <c r="A4014" s="192">
        <f t="shared" si="307"/>
        <v>48016.083333323608</v>
      </c>
      <c r="B4014" s="218">
        <v>0</v>
      </c>
      <c r="C4014" s="219">
        <f t="shared" si="306"/>
        <v>0</v>
      </c>
      <c r="D4014" s="193">
        <f t="shared" si="304"/>
        <v>0</v>
      </c>
      <c r="E4014" s="193">
        <f t="shared" si="308"/>
        <v>0</v>
      </c>
      <c r="F4014" s="193">
        <f t="shared" si="308"/>
        <v>0</v>
      </c>
      <c r="G4014" s="193">
        <f t="shared" si="308"/>
        <v>0</v>
      </c>
      <c r="H4014" s="193">
        <f>MAX(0,D4014-Assumptions!$C$3)*Assumptions!$C$2</f>
        <v>0</v>
      </c>
      <c r="I4014" s="193">
        <f>MAX(0,E4014-Assumptions!$C$3)*Assumptions!$C$2</f>
        <v>0</v>
      </c>
      <c r="J4014" s="193">
        <f>MAX(0,F4014-Assumptions!$C$3)*Assumptions!$C$2</f>
        <v>0</v>
      </c>
      <c r="K4014" s="193">
        <f>MAX(0,G4014-Assumptions!$C$3)*Assumptions!$C$2</f>
        <v>0</v>
      </c>
    </row>
    <row r="4015" spans="1:11">
      <c r="A4015" s="192">
        <f t="shared" si="307"/>
        <v>48016.124999990272</v>
      </c>
      <c r="B4015" s="218">
        <v>0</v>
      </c>
      <c r="C4015" s="219">
        <f t="shared" si="306"/>
        <v>0</v>
      </c>
      <c r="D4015" s="193">
        <f t="shared" ref="D4015:D4078" si="309">$C4015*D$2</f>
        <v>0</v>
      </c>
      <c r="E4015" s="193">
        <f t="shared" ref="E4015:G4046" si="310">$C4015*E$2</f>
        <v>0</v>
      </c>
      <c r="F4015" s="193">
        <f t="shared" si="310"/>
        <v>0</v>
      </c>
      <c r="G4015" s="193">
        <f t="shared" si="310"/>
        <v>0</v>
      </c>
      <c r="H4015" s="193">
        <f>MAX(0,D4015-Assumptions!$C$3)*Assumptions!$C$2</f>
        <v>0</v>
      </c>
      <c r="I4015" s="193">
        <f>MAX(0,E4015-Assumptions!$C$3)*Assumptions!$C$2</f>
        <v>0</v>
      </c>
      <c r="J4015" s="193">
        <f>MAX(0,F4015-Assumptions!$C$3)*Assumptions!$C$2</f>
        <v>0</v>
      </c>
      <c r="K4015" s="193">
        <f>MAX(0,G4015-Assumptions!$C$3)*Assumptions!$C$2</f>
        <v>0</v>
      </c>
    </row>
    <row r="4016" spans="1:11">
      <c r="A4016" s="192">
        <f t="shared" si="307"/>
        <v>48016.166666656936</v>
      </c>
      <c r="B4016" s="218">
        <v>0</v>
      </c>
      <c r="C4016" s="219">
        <f t="shared" si="306"/>
        <v>0</v>
      </c>
      <c r="D4016" s="193">
        <f t="shared" si="309"/>
        <v>0</v>
      </c>
      <c r="E4016" s="193">
        <f t="shared" si="310"/>
        <v>0</v>
      </c>
      <c r="F4016" s="193">
        <f t="shared" si="310"/>
        <v>0</v>
      </c>
      <c r="G4016" s="193">
        <f t="shared" si="310"/>
        <v>0</v>
      </c>
      <c r="H4016" s="193">
        <f>MAX(0,D4016-Assumptions!$C$3)*Assumptions!$C$2</f>
        <v>0</v>
      </c>
      <c r="I4016" s="193">
        <f>MAX(0,E4016-Assumptions!$C$3)*Assumptions!$C$2</f>
        <v>0</v>
      </c>
      <c r="J4016" s="193">
        <f>MAX(0,F4016-Assumptions!$C$3)*Assumptions!$C$2</f>
        <v>0</v>
      </c>
      <c r="K4016" s="193">
        <f>MAX(0,G4016-Assumptions!$C$3)*Assumptions!$C$2</f>
        <v>0</v>
      </c>
    </row>
    <row r="4017" spans="1:11">
      <c r="A4017" s="192">
        <f t="shared" si="307"/>
        <v>48016.208333323601</v>
      </c>
      <c r="B4017" s="218">
        <v>0</v>
      </c>
      <c r="C4017" s="219">
        <f t="shared" si="306"/>
        <v>0</v>
      </c>
      <c r="D4017" s="193">
        <f t="shared" si="309"/>
        <v>0</v>
      </c>
      <c r="E4017" s="193">
        <f t="shared" si="310"/>
        <v>0</v>
      </c>
      <c r="F4017" s="193">
        <f t="shared" si="310"/>
        <v>0</v>
      </c>
      <c r="G4017" s="193">
        <f t="shared" si="310"/>
        <v>0</v>
      </c>
      <c r="H4017" s="193">
        <f>MAX(0,D4017-Assumptions!$C$3)*Assumptions!$C$2</f>
        <v>0</v>
      </c>
      <c r="I4017" s="193">
        <f>MAX(0,E4017-Assumptions!$C$3)*Assumptions!$C$2</f>
        <v>0</v>
      </c>
      <c r="J4017" s="193">
        <f>MAX(0,F4017-Assumptions!$C$3)*Assumptions!$C$2</f>
        <v>0</v>
      </c>
      <c r="K4017" s="193">
        <f>MAX(0,G4017-Assumptions!$C$3)*Assumptions!$C$2</f>
        <v>0</v>
      </c>
    </row>
    <row r="4018" spans="1:11">
      <c r="A4018" s="192">
        <f t="shared" si="307"/>
        <v>48016.249999990265</v>
      </c>
      <c r="B4018" s="218">
        <v>0</v>
      </c>
      <c r="C4018" s="219">
        <f t="shared" si="306"/>
        <v>0</v>
      </c>
      <c r="D4018" s="193">
        <f t="shared" si="309"/>
        <v>0</v>
      </c>
      <c r="E4018" s="193">
        <f t="shared" si="310"/>
        <v>0</v>
      </c>
      <c r="F4018" s="193">
        <f t="shared" si="310"/>
        <v>0</v>
      </c>
      <c r="G4018" s="193">
        <f t="shared" si="310"/>
        <v>0</v>
      </c>
      <c r="H4018" s="193">
        <f>MAX(0,D4018-Assumptions!$C$3)*Assumptions!$C$2</f>
        <v>0</v>
      </c>
      <c r="I4018" s="193">
        <f>MAX(0,E4018-Assumptions!$C$3)*Assumptions!$C$2</f>
        <v>0</v>
      </c>
      <c r="J4018" s="193">
        <f>MAX(0,F4018-Assumptions!$C$3)*Assumptions!$C$2</f>
        <v>0</v>
      </c>
      <c r="K4018" s="193">
        <f>MAX(0,G4018-Assumptions!$C$3)*Assumptions!$C$2</f>
        <v>0</v>
      </c>
    </row>
    <row r="4019" spans="1:11">
      <c r="A4019" s="192">
        <f t="shared" si="307"/>
        <v>48016.291666656929</v>
      </c>
      <c r="B4019" s="218">
        <v>0</v>
      </c>
      <c r="C4019" s="219">
        <f t="shared" si="306"/>
        <v>0</v>
      </c>
      <c r="D4019" s="193">
        <f t="shared" si="309"/>
        <v>0</v>
      </c>
      <c r="E4019" s="193">
        <f t="shared" si="310"/>
        <v>0</v>
      </c>
      <c r="F4019" s="193">
        <f t="shared" si="310"/>
        <v>0</v>
      </c>
      <c r="G4019" s="193">
        <f t="shared" si="310"/>
        <v>0</v>
      </c>
      <c r="H4019" s="193">
        <f>MAX(0,D4019-Assumptions!$C$3)*Assumptions!$C$2</f>
        <v>0</v>
      </c>
      <c r="I4019" s="193">
        <f>MAX(0,E4019-Assumptions!$C$3)*Assumptions!$C$2</f>
        <v>0</v>
      </c>
      <c r="J4019" s="193">
        <f>MAX(0,F4019-Assumptions!$C$3)*Assumptions!$C$2</f>
        <v>0</v>
      </c>
      <c r="K4019" s="193">
        <f>MAX(0,G4019-Assumptions!$C$3)*Assumptions!$C$2</f>
        <v>0</v>
      </c>
    </row>
    <row r="4020" spans="1:11">
      <c r="A4020" s="192">
        <f t="shared" si="307"/>
        <v>48016.333333323593</v>
      </c>
      <c r="B4020" s="218">
        <v>0</v>
      </c>
      <c r="C4020" s="219">
        <f t="shared" si="306"/>
        <v>0</v>
      </c>
      <c r="D4020" s="193">
        <f t="shared" si="309"/>
        <v>0</v>
      </c>
      <c r="E4020" s="193">
        <f t="shared" si="310"/>
        <v>0</v>
      </c>
      <c r="F4020" s="193">
        <f t="shared" si="310"/>
        <v>0</v>
      </c>
      <c r="G4020" s="193">
        <f t="shared" si="310"/>
        <v>0</v>
      </c>
      <c r="H4020" s="193">
        <f>MAX(0,D4020-Assumptions!$C$3)*Assumptions!$C$2</f>
        <v>0</v>
      </c>
      <c r="I4020" s="193">
        <f>MAX(0,E4020-Assumptions!$C$3)*Assumptions!$C$2</f>
        <v>0</v>
      </c>
      <c r="J4020" s="193">
        <f>MAX(0,F4020-Assumptions!$C$3)*Assumptions!$C$2</f>
        <v>0</v>
      </c>
      <c r="K4020" s="193">
        <f>MAX(0,G4020-Assumptions!$C$3)*Assumptions!$C$2</f>
        <v>0</v>
      </c>
    </row>
    <row r="4021" spans="1:11">
      <c r="A4021" s="192">
        <f t="shared" si="307"/>
        <v>48016.374999990257</v>
      </c>
      <c r="B4021" s="218">
        <v>0</v>
      </c>
      <c r="C4021" s="219">
        <f t="shared" si="306"/>
        <v>0</v>
      </c>
      <c r="D4021" s="193">
        <f t="shared" si="309"/>
        <v>0</v>
      </c>
      <c r="E4021" s="193">
        <f t="shared" si="310"/>
        <v>0</v>
      </c>
      <c r="F4021" s="193">
        <f t="shared" si="310"/>
        <v>0</v>
      </c>
      <c r="G4021" s="193">
        <f t="shared" si="310"/>
        <v>0</v>
      </c>
      <c r="H4021" s="193">
        <f>MAX(0,D4021-Assumptions!$C$3)*Assumptions!$C$2</f>
        <v>0</v>
      </c>
      <c r="I4021" s="193">
        <f>MAX(0,E4021-Assumptions!$C$3)*Assumptions!$C$2</f>
        <v>0</v>
      </c>
      <c r="J4021" s="193">
        <f>MAX(0,F4021-Assumptions!$C$3)*Assumptions!$C$2</f>
        <v>0</v>
      </c>
      <c r="K4021" s="193">
        <f>MAX(0,G4021-Assumptions!$C$3)*Assumptions!$C$2</f>
        <v>0</v>
      </c>
    </row>
    <row r="4022" spans="1:11">
      <c r="A4022" s="192">
        <f t="shared" si="307"/>
        <v>48016.416666656922</v>
      </c>
      <c r="B4022" s="218">
        <v>0</v>
      </c>
      <c r="C4022" s="219">
        <f t="shared" si="306"/>
        <v>0</v>
      </c>
      <c r="D4022" s="193">
        <f t="shared" si="309"/>
        <v>0</v>
      </c>
      <c r="E4022" s="193">
        <f t="shared" si="310"/>
        <v>0</v>
      </c>
      <c r="F4022" s="193">
        <f t="shared" si="310"/>
        <v>0</v>
      </c>
      <c r="G4022" s="193">
        <f t="shared" si="310"/>
        <v>0</v>
      </c>
      <c r="H4022" s="193">
        <f>MAX(0,D4022-Assumptions!$C$3)*Assumptions!$C$2</f>
        <v>0</v>
      </c>
      <c r="I4022" s="193">
        <f>MAX(0,E4022-Assumptions!$C$3)*Assumptions!$C$2</f>
        <v>0</v>
      </c>
      <c r="J4022" s="193">
        <f>MAX(0,F4022-Assumptions!$C$3)*Assumptions!$C$2</f>
        <v>0</v>
      </c>
      <c r="K4022" s="193">
        <f>MAX(0,G4022-Assumptions!$C$3)*Assumptions!$C$2</f>
        <v>0</v>
      </c>
    </row>
    <row r="4023" spans="1:11">
      <c r="A4023" s="192">
        <f t="shared" si="307"/>
        <v>48016.458333323586</v>
      </c>
      <c r="B4023" s="218">
        <v>0</v>
      </c>
      <c r="C4023" s="219">
        <f t="shared" si="306"/>
        <v>0</v>
      </c>
      <c r="D4023" s="193">
        <f t="shared" si="309"/>
        <v>0</v>
      </c>
      <c r="E4023" s="193">
        <f t="shared" si="310"/>
        <v>0</v>
      </c>
      <c r="F4023" s="193">
        <f t="shared" si="310"/>
        <v>0</v>
      </c>
      <c r="G4023" s="193">
        <f t="shared" si="310"/>
        <v>0</v>
      </c>
      <c r="H4023" s="193">
        <f>MAX(0,D4023-Assumptions!$C$3)*Assumptions!$C$2</f>
        <v>0</v>
      </c>
      <c r="I4023" s="193">
        <f>MAX(0,E4023-Assumptions!$C$3)*Assumptions!$C$2</f>
        <v>0</v>
      </c>
      <c r="J4023" s="193">
        <f>MAX(0,F4023-Assumptions!$C$3)*Assumptions!$C$2</f>
        <v>0</v>
      </c>
      <c r="K4023" s="193">
        <f>MAX(0,G4023-Assumptions!$C$3)*Assumptions!$C$2</f>
        <v>0</v>
      </c>
    </row>
    <row r="4024" spans="1:11">
      <c r="A4024" s="192">
        <f t="shared" si="307"/>
        <v>48016.49999999025</v>
      </c>
      <c r="B4024" s="218">
        <v>0</v>
      </c>
      <c r="C4024" s="219">
        <f t="shared" si="306"/>
        <v>0</v>
      </c>
      <c r="D4024" s="193">
        <f t="shared" si="309"/>
        <v>0</v>
      </c>
      <c r="E4024" s="193">
        <f t="shared" si="310"/>
        <v>0</v>
      </c>
      <c r="F4024" s="193">
        <f t="shared" si="310"/>
        <v>0</v>
      </c>
      <c r="G4024" s="193">
        <f t="shared" si="310"/>
        <v>0</v>
      </c>
      <c r="H4024" s="193">
        <f>MAX(0,D4024-Assumptions!$C$3)*Assumptions!$C$2</f>
        <v>0</v>
      </c>
      <c r="I4024" s="193">
        <f>MAX(0,E4024-Assumptions!$C$3)*Assumptions!$C$2</f>
        <v>0</v>
      </c>
      <c r="J4024" s="193">
        <f>MAX(0,F4024-Assumptions!$C$3)*Assumptions!$C$2</f>
        <v>0</v>
      </c>
      <c r="K4024" s="193">
        <f>MAX(0,G4024-Assumptions!$C$3)*Assumptions!$C$2</f>
        <v>0</v>
      </c>
    </row>
    <row r="4025" spans="1:11">
      <c r="A4025" s="192">
        <f t="shared" si="307"/>
        <v>48016.541666656914</v>
      </c>
      <c r="B4025" s="218">
        <v>0</v>
      </c>
      <c r="C4025" s="219">
        <f t="shared" si="306"/>
        <v>0</v>
      </c>
      <c r="D4025" s="193">
        <f t="shared" si="309"/>
        <v>0</v>
      </c>
      <c r="E4025" s="193">
        <f t="shared" si="310"/>
        <v>0</v>
      </c>
      <c r="F4025" s="193">
        <f t="shared" si="310"/>
        <v>0</v>
      </c>
      <c r="G4025" s="193">
        <f t="shared" si="310"/>
        <v>0</v>
      </c>
      <c r="H4025" s="193">
        <f>MAX(0,D4025-Assumptions!$C$3)*Assumptions!$C$2</f>
        <v>0</v>
      </c>
      <c r="I4025" s="193">
        <f>MAX(0,E4025-Assumptions!$C$3)*Assumptions!$C$2</f>
        <v>0</v>
      </c>
      <c r="J4025" s="193">
        <f>MAX(0,F4025-Assumptions!$C$3)*Assumptions!$C$2</f>
        <v>0</v>
      </c>
      <c r="K4025" s="193">
        <f>MAX(0,G4025-Assumptions!$C$3)*Assumptions!$C$2</f>
        <v>0</v>
      </c>
    </row>
    <row r="4026" spans="1:11">
      <c r="A4026" s="192">
        <f t="shared" si="307"/>
        <v>48016.583333323579</v>
      </c>
      <c r="B4026" s="218">
        <v>0</v>
      </c>
      <c r="C4026" s="219">
        <f t="shared" si="306"/>
        <v>0</v>
      </c>
      <c r="D4026" s="193">
        <f t="shared" si="309"/>
        <v>0</v>
      </c>
      <c r="E4026" s="193">
        <f t="shared" si="310"/>
        <v>0</v>
      </c>
      <c r="F4026" s="193">
        <f t="shared" si="310"/>
        <v>0</v>
      </c>
      <c r="G4026" s="193">
        <f t="shared" si="310"/>
        <v>0</v>
      </c>
      <c r="H4026" s="193">
        <f>MAX(0,D4026-Assumptions!$C$3)*Assumptions!$C$2</f>
        <v>0</v>
      </c>
      <c r="I4026" s="193">
        <f>MAX(0,E4026-Assumptions!$C$3)*Assumptions!$C$2</f>
        <v>0</v>
      </c>
      <c r="J4026" s="193">
        <f>MAX(0,F4026-Assumptions!$C$3)*Assumptions!$C$2</f>
        <v>0</v>
      </c>
      <c r="K4026" s="193">
        <f>MAX(0,G4026-Assumptions!$C$3)*Assumptions!$C$2</f>
        <v>0</v>
      </c>
    </row>
    <row r="4027" spans="1:11">
      <c r="A4027" s="192">
        <f t="shared" si="307"/>
        <v>48016.624999990243</v>
      </c>
      <c r="B4027" s="218">
        <v>0</v>
      </c>
      <c r="C4027" s="219">
        <f t="shared" si="306"/>
        <v>0</v>
      </c>
      <c r="D4027" s="193">
        <f t="shared" si="309"/>
        <v>0</v>
      </c>
      <c r="E4027" s="193">
        <f t="shared" si="310"/>
        <v>0</v>
      </c>
      <c r="F4027" s="193">
        <f t="shared" si="310"/>
        <v>0</v>
      </c>
      <c r="G4027" s="193">
        <f t="shared" si="310"/>
        <v>0</v>
      </c>
      <c r="H4027" s="193">
        <f>MAX(0,D4027-Assumptions!$C$3)*Assumptions!$C$2</f>
        <v>0</v>
      </c>
      <c r="I4027" s="193">
        <f>MAX(0,E4027-Assumptions!$C$3)*Assumptions!$C$2</f>
        <v>0</v>
      </c>
      <c r="J4027" s="193">
        <f>MAX(0,F4027-Assumptions!$C$3)*Assumptions!$C$2</f>
        <v>0</v>
      </c>
      <c r="K4027" s="193">
        <f>MAX(0,G4027-Assumptions!$C$3)*Assumptions!$C$2</f>
        <v>0</v>
      </c>
    </row>
    <row r="4028" spans="1:11">
      <c r="A4028" s="192">
        <f t="shared" si="307"/>
        <v>48016.666666656907</v>
      </c>
      <c r="B4028" s="218">
        <v>0</v>
      </c>
      <c r="C4028" s="219">
        <f t="shared" si="306"/>
        <v>0</v>
      </c>
      <c r="D4028" s="193">
        <f t="shared" si="309"/>
        <v>0</v>
      </c>
      <c r="E4028" s="193">
        <f t="shared" si="310"/>
        <v>0</v>
      </c>
      <c r="F4028" s="193">
        <f t="shared" si="310"/>
        <v>0</v>
      </c>
      <c r="G4028" s="193">
        <f t="shared" si="310"/>
        <v>0</v>
      </c>
      <c r="H4028" s="193">
        <f>MAX(0,D4028-Assumptions!$C$3)*Assumptions!$C$2</f>
        <v>0</v>
      </c>
      <c r="I4028" s="193">
        <f>MAX(0,E4028-Assumptions!$C$3)*Assumptions!$C$2</f>
        <v>0</v>
      </c>
      <c r="J4028" s="193">
        <f>MAX(0,F4028-Assumptions!$C$3)*Assumptions!$C$2</f>
        <v>0</v>
      </c>
      <c r="K4028" s="193">
        <f>MAX(0,G4028-Assumptions!$C$3)*Assumptions!$C$2</f>
        <v>0</v>
      </c>
    </row>
    <row r="4029" spans="1:11">
      <c r="A4029" s="192">
        <f t="shared" si="307"/>
        <v>48016.708333323571</v>
      </c>
      <c r="B4029" s="218">
        <v>0</v>
      </c>
      <c r="C4029" s="219">
        <f t="shared" si="306"/>
        <v>0</v>
      </c>
      <c r="D4029" s="193">
        <f t="shared" si="309"/>
        <v>0</v>
      </c>
      <c r="E4029" s="193">
        <f t="shared" si="310"/>
        <v>0</v>
      </c>
      <c r="F4029" s="193">
        <f t="shared" si="310"/>
        <v>0</v>
      </c>
      <c r="G4029" s="193">
        <f t="shared" si="310"/>
        <v>0</v>
      </c>
      <c r="H4029" s="193">
        <f>MAX(0,D4029-Assumptions!$C$3)*Assumptions!$C$2</f>
        <v>0</v>
      </c>
      <c r="I4029" s="193">
        <f>MAX(0,E4029-Assumptions!$C$3)*Assumptions!$C$2</f>
        <v>0</v>
      </c>
      <c r="J4029" s="193">
        <f>MAX(0,F4029-Assumptions!$C$3)*Assumptions!$C$2</f>
        <v>0</v>
      </c>
      <c r="K4029" s="193">
        <f>MAX(0,G4029-Assumptions!$C$3)*Assumptions!$C$2</f>
        <v>0</v>
      </c>
    </row>
    <row r="4030" spans="1:11">
      <c r="A4030" s="192">
        <f t="shared" si="307"/>
        <v>48016.749999990236</v>
      </c>
      <c r="B4030" s="218">
        <v>0</v>
      </c>
      <c r="C4030" s="219">
        <f t="shared" si="306"/>
        <v>0</v>
      </c>
      <c r="D4030" s="193">
        <f t="shared" si="309"/>
        <v>0</v>
      </c>
      <c r="E4030" s="193">
        <f t="shared" si="310"/>
        <v>0</v>
      </c>
      <c r="F4030" s="193">
        <f t="shared" si="310"/>
        <v>0</v>
      </c>
      <c r="G4030" s="193">
        <f t="shared" si="310"/>
        <v>0</v>
      </c>
      <c r="H4030" s="193">
        <f>MAX(0,D4030-Assumptions!$C$3)*Assumptions!$C$2</f>
        <v>0</v>
      </c>
      <c r="I4030" s="193">
        <f>MAX(0,E4030-Assumptions!$C$3)*Assumptions!$C$2</f>
        <v>0</v>
      </c>
      <c r="J4030" s="193">
        <f>MAX(0,F4030-Assumptions!$C$3)*Assumptions!$C$2</f>
        <v>0</v>
      </c>
      <c r="K4030" s="193">
        <f>MAX(0,G4030-Assumptions!$C$3)*Assumptions!$C$2</f>
        <v>0</v>
      </c>
    </row>
    <row r="4031" spans="1:11">
      <c r="A4031" s="192">
        <f t="shared" si="307"/>
        <v>48016.7916666569</v>
      </c>
      <c r="B4031" s="218">
        <v>0</v>
      </c>
      <c r="C4031" s="219">
        <f t="shared" si="306"/>
        <v>0</v>
      </c>
      <c r="D4031" s="193">
        <f t="shared" si="309"/>
        <v>0</v>
      </c>
      <c r="E4031" s="193">
        <f t="shared" si="310"/>
        <v>0</v>
      </c>
      <c r="F4031" s="193">
        <f t="shared" si="310"/>
        <v>0</v>
      </c>
      <c r="G4031" s="193">
        <f t="shared" si="310"/>
        <v>0</v>
      </c>
      <c r="H4031" s="193">
        <f>MAX(0,D4031-Assumptions!$C$3)*Assumptions!$C$2</f>
        <v>0</v>
      </c>
      <c r="I4031" s="193">
        <f>MAX(0,E4031-Assumptions!$C$3)*Assumptions!$C$2</f>
        <v>0</v>
      </c>
      <c r="J4031" s="193">
        <f>MAX(0,F4031-Assumptions!$C$3)*Assumptions!$C$2</f>
        <v>0</v>
      </c>
      <c r="K4031" s="193">
        <f>MAX(0,G4031-Assumptions!$C$3)*Assumptions!$C$2</f>
        <v>0</v>
      </c>
    </row>
    <row r="4032" spans="1:11">
      <c r="A4032" s="192">
        <f t="shared" si="307"/>
        <v>48016.833333323564</v>
      </c>
      <c r="B4032" s="218">
        <v>0</v>
      </c>
      <c r="C4032" s="219">
        <f t="shared" si="306"/>
        <v>0</v>
      </c>
      <c r="D4032" s="193">
        <f t="shared" si="309"/>
        <v>0</v>
      </c>
      <c r="E4032" s="193">
        <f t="shared" si="310"/>
        <v>0</v>
      </c>
      <c r="F4032" s="193">
        <f t="shared" si="310"/>
        <v>0</v>
      </c>
      <c r="G4032" s="193">
        <f t="shared" si="310"/>
        <v>0</v>
      </c>
      <c r="H4032" s="193">
        <f>MAX(0,D4032-Assumptions!$C$3)*Assumptions!$C$2</f>
        <v>0</v>
      </c>
      <c r="I4032" s="193">
        <f>MAX(0,E4032-Assumptions!$C$3)*Assumptions!$C$2</f>
        <v>0</v>
      </c>
      <c r="J4032" s="193">
        <f>MAX(0,F4032-Assumptions!$C$3)*Assumptions!$C$2</f>
        <v>0</v>
      </c>
      <c r="K4032" s="193">
        <f>MAX(0,G4032-Assumptions!$C$3)*Assumptions!$C$2</f>
        <v>0</v>
      </c>
    </row>
    <row r="4033" spans="1:11">
      <c r="A4033" s="192">
        <f t="shared" si="307"/>
        <v>48016.874999990228</v>
      </c>
      <c r="B4033" s="218">
        <v>0</v>
      </c>
      <c r="C4033" s="219">
        <f t="shared" si="306"/>
        <v>0</v>
      </c>
      <c r="D4033" s="193">
        <f t="shared" si="309"/>
        <v>0</v>
      </c>
      <c r="E4033" s="193">
        <f t="shared" si="310"/>
        <v>0</v>
      </c>
      <c r="F4033" s="193">
        <f t="shared" si="310"/>
        <v>0</v>
      </c>
      <c r="G4033" s="193">
        <f t="shared" si="310"/>
        <v>0</v>
      </c>
      <c r="H4033" s="193">
        <f>MAX(0,D4033-Assumptions!$C$3)*Assumptions!$C$2</f>
        <v>0</v>
      </c>
      <c r="I4033" s="193">
        <f>MAX(0,E4033-Assumptions!$C$3)*Assumptions!$C$2</f>
        <v>0</v>
      </c>
      <c r="J4033" s="193">
        <f>MAX(0,F4033-Assumptions!$C$3)*Assumptions!$C$2</f>
        <v>0</v>
      </c>
      <c r="K4033" s="193">
        <f>MAX(0,G4033-Assumptions!$C$3)*Assumptions!$C$2</f>
        <v>0</v>
      </c>
    </row>
    <row r="4034" spans="1:11">
      <c r="A4034" s="192">
        <f t="shared" si="307"/>
        <v>48016.916666656893</v>
      </c>
      <c r="B4034" s="218">
        <v>0</v>
      </c>
      <c r="C4034" s="219">
        <f t="shared" si="306"/>
        <v>0</v>
      </c>
      <c r="D4034" s="193">
        <f t="shared" si="309"/>
        <v>0</v>
      </c>
      <c r="E4034" s="193">
        <f t="shared" si="310"/>
        <v>0</v>
      </c>
      <c r="F4034" s="193">
        <f t="shared" si="310"/>
        <v>0</v>
      </c>
      <c r="G4034" s="193">
        <f t="shared" si="310"/>
        <v>0</v>
      </c>
      <c r="H4034" s="193">
        <f>MAX(0,D4034-Assumptions!$C$3)*Assumptions!$C$2</f>
        <v>0</v>
      </c>
      <c r="I4034" s="193">
        <f>MAX(0,E4034-Assumptions!$C$3)*Assumptions!$C$2</f>
        <v>0</v>
      </c>
      <c r="J4034" s="193">
        <f>MAX(0,F4034-Assumptions!$C$3)*Assumptions!$C$2</f>
        <v>0</v>
      </c>
      <c r="K4034" s="193">
        <f>MAX(0,G4034-Assumptions!$C$3)*Assumptions!$C$2</f>
        <v>0</v>
      </c>
    </row>
    <row r="4035" spans="1:11">
      <c r="A4035" s="192">
        <f t="shared" si="307"/>
        <v>48016.958333323557</v>
      </c>
      <c r="B4035" s="218">
        <v>0</v>
      </c>
      <c r="C4035" s="219">
        <f t="shared" si="306"/>
        <v>0</v>
      </c>
      <c r="D4035" s="193">
        <f t="shared" si="309"/>
        <v>0</v>
      </c>
      <c r="E4035" s="193">
        <f t="shared" si="310"/>
        <v>0</v>
      </c>
      <c r="F4035" s="193">
        <f t="shared" si="310"/>
        <v>0</v>
      </c>
      <c r="G4035" s="193">
        <f t="shared" si="310"/>
        <v>0</v>
      </c>
      <c r="H4035" s="193">
        <f>MAX(0,D4035-Assumptions!$C$3)*Assumptions!$C$2</f>
        <v>0</v>
      </c>
      <c r="I4035" s="193">
        <f>MAX(0,E4035-Assumptions!$C$3)*Assumptions!$C$2</f>
        <v>0</v>
      </c>
      <c r="J4035" s="193">
        <f>MAX(0,F4035-Assumptions!$C$3)*Assumptions!$C$2</f>
        <v>0</v>
      </c>
      <c r="K4035" s="193">
        <f>MAX(0,G4035-Assumptions!$C$3)*Assumptions!$C$2</f>
        <v>0</v>
      </c>
    </row>
    <row r="4036" spans="1:11">
      <c r="A4036" s="192">
        <f t="shared" si="307"/>
        <v>48016.999999990221</v>
      </c>
      <c r="B4036" s="218">
        <v>0</v>
      </c>
      <c r="C4036" s="219">
        <f t="shared" si="306"/>
        <v>0</v>
      </c>
      <c r="D4036" s="193">
        <f t="shared" si="309"/>
        <v>0</v>
      </c>
      <c r="E4036" s="193">
        <f t="shared" si="310"/>
        <v>0</v>
      </c>
      <c r="F4036" s="193">
        <f t="shared" si="310"/>
        <v>0</v>
      </c>
      <c r="G4036" s="193">
        <f t="shared" si="310"/>
        <v>0</v>
      </c>
      <c r="H4036" s="193">
        <f>MAX(0,D4036-Assumptions!$C$3)*Assumptions!$C$2</f>
        <v>0</v>
      </c>
      <c r="I4036" s="193">
        <f>MAX(0,E4036-Assumptions!$C$3)*Assumptions!$C$2</f>
        <v>0</v>
      </c>
      <c r="J4036" s="193">
        <f>MAX(0,F4036-Assumptions!$C$3)*Assumptions!$C$2</f>
        <v>0</v>
      </c>
      <c r="K4036" s="193">
        <f>MAX(0,G4036-Assumptions!$C$3)*Assumptions!$C$2</f>
        <v>0</v>
      </c>
    </row>
    <row r="4037" spans="1:11">
      <c r="A4037" s="192">
        <f t="shared" si="307"/>
        <v>48017.041666656885</v>
      </c>
      <c r="B4037" s="218">
        <v>0</v>
      </c>
      <c r="C4037" s="219">
        <f t="shared" ref="C4037:C4100" si="311">B4037/$B$2</f>
        <v>0</v>
      </c>
      <c r="D4037" s="193">
        <f t="shared" si="309"/>
        <v>0</v>
      </c>
      <c r="E4037" s="193">
        <f t="shared" si="310"/>
        <v>0</v>
      </c>
      <c r="F4037" s="193">
        <f t="shared" si="310"/>
        <v>0</v>
      </c>
      <c r="G4037" s="193">
        <f t="shared" si="310"/>
        <v>0</v>
      </c>
      <c r="H4037" s="193">
        <f>MAX(0,D4037-Assumptions!$C$3)*Assumptions!$C$2</f>
        <v>0</v>
      </c>
      <c r="I4037" s="193">
        <f>MAX(0,E4037-Assumptions!$C$3)*Assumptions!$C$2</f>
        <v>0</v>
      </c>
      <c r="J4037" s="193">
        <f>MAX(0,F4037-Assumptions!$C$3)*Assumptions!$C$2</f>
        <v>0</v>
      </c>
      <c r="K4037" s="193">
        <f>MAX(0,G4037-Assumptions!$C$3)*Assumptions!$C$2</f>
        <v>0</v>
      </c>
    </row>
    <row r="4038" spans="1:11">
      <c r="A4038" s="192">
        <f t="shared" ref="A4038:A4101" si="312">A4037 + TIME(1,0,0)</f>
        <v>48017.08333332355</v>
      </c>
      <c r="B4038" s="218">
        <v>0</v>
      </c>
      <c r="C4038" s="219">
        <f t="shared" si="311"/>
        <v>0</v>
      </c>
      <c r="D4038" s="193">
        <f t="shared" si="309"/>
        <v>0</v>
      </c>
      <c r="E4038" s="193">
        <f t="shared" si="310"/>
        <v>0</v>
      </c>
      <c r="F4038" s="193">
        <f t="shared" si="310"/>
        <v>0</v>
      </c>
      <c r="G4038" s="193">
        <f t="shared" si="310"/>
        <v>0</v>
      </c>
      <c r="H4038" s="193">
        <f>MAX(0,D4038-Assumptions!$C$3)*Assumptions!$C$2</f>
        <v>0</v>
      </c>
      <c r="I4038" s="193">
        <f>MAX(0,E4038-Assumptions!$C$3)*Assumptions!$C$2</f>
        <v>0</v>
      </c>
      <c r="J4038" s="193">
        <f>MAX(0,F4038-Assumptions!$C$3)*Assumptions!$C$2</f>
        <v>0</v>
      </c>
      <c r="K4038" s="193">
        <f>MAX(0,G4038-Assumptions!$C$3)*Assumptions!$C$2</f>
        <v>0</v>
      </c>
    </row>
    <row r="4039" spans="1:11">
      <c r="A4039" s="192">
        <f t="shared" si="312"/>
        <v>48017.124999990214</v>
      </c>
      <c r="B4039" s="218">
        <v>0</v>
      </c>
      <c r="C4039" s="219">
        <f t="shared" si="311"/>
        <v>0</v>
      </c>
      <c r="D4039" s="193">
        <f t="shared" si="309"/>
        <v>0</v>
      </c>
      <c r="E4039" s="193">
        <f t="shared" si="310"/>
        <v>0</v>
      </c>
      <c r="F4039" s="193">
        <f t="shared" si="310"/>
        <v>0</v>
      </c>
      <c r="G4039" s="193">
        <f t="shared" si="310"/>
        <v>0</v>
      </c>
      <c r="H4039" s="193">
        <f>MAX(0,D4039-Assumptions!$C$3)*Assumptions!$C$2</f>
        <v>0</v>
      </c>
      <c r="I4039" s="193">
        <f>MAX(0,E4039-Assumptions!$C$3)*Assumptions!$C$2</f>
        <v>0</v>
      </c>
      <c r="J4039" s="193">
        <f>MAX(0,F4039-Assumptions!$C$3)*Assumptions!$C$2</f>
        <v>0</v>
      </c>
      <c r="K4039" s="193">
        <f>MAX(0,G4039-Assumptions!$C$3)*Assumptions!$C$2</f>
        <v>0</v>
      </c>
    </row>
    <row r="4040" spans="1:11">
      <c r="A4040" s="192">
        <f t="shared" si="312"/>
        <v>48017.166666656878</v>
      </c>
      <c r="B4040" s="218">
        <v>0</v>
      </c>
      <c r="C4040" s="219">
        <f t="shared" si="311"/>
        <v>0</v>
      </c>
      <c r="D4040" s="193">
        <f t="shared" si="309"/>
        <v>0</v>
      </c>
      <c r="E4040" s="193">
        <f t="shared" si="310"/>
        <v>0</v>
      </c>
      <c r="F4040" s="193">
        <f t="shared" si="310"/>
        <v>0</v>
      </c>
      <c r="G4040" s="193">
        <f t="shared" si="310"/>
        <v>0</v>
      </c>
      <c r="H4040" s="193">
        <f>MAX(0,D4040-Assumptions!$C$3)*Assumptions!$C$2</f>
        <v>0</v>
      </c>
      <c r="I4040" s="193">
        <f>MAX(0,E4040-Assumptions!$C$3)*Assumptions!$C$2</f>
        <v>0</v>
      </c>
      <c r="J4040" s="193">
        <f>MAX(0,F4040-Assumptions!$C$3)*Assumptions!$C$2</f>
        <v>0</v>
      </c>
      <c r="K4040" s="193">
        <f>MAX(0,G4040-Assumptions!$C$3)*Assumptions!$C$2</f>
        <v>0</v>
      </c>
    </row>
    <row r="4041" spans="1:11">
      <c r="A4041" s="192">
        <f t="shared" si="312"/>
        <v>48017.208333323542</v>
      </c>
      <c r="B4041" s="218">
        <v>0</v>
      </c>
      <c r="C4041" s="219">
        <f t="shared" si="311"/>
        <v>0</v>
      </c>
      <c r="D4041" s="193">
        <f t="shared" si="309"/>
        <v>0</v>
      </c>
      <c r="E4041" s="193">
        <f t="shared" si="310"/>
        <v>0</v>
      </c>
      <c r="F4041" s="193">
        <f t="shared" si="310"/>
        <v>0</v>
      </c>
      <c r="G4041" s="193">
        <f t="shared" si="310"/>
        <v>0</v>
      </c>
      <c r="H4041" s="193">
        <f>MAX(0,D4041-Assumptions!$C$3)*Assumptions!$C$2</f>
        <v>0</v>
      </c>
      <c r="I4041" s="193">
        <f>MAX(0,E4041-Assumptions!$C$3)*Assumptions!$C$2</f>
        <v>0</v>
      </c>
      <c r="J4041" s="193">
        <f>MAX(0,F4041-Assumptions!$C$3)*Assumptions!$C$2</f>
        <v>0</v>
      </c>
      <c r="K4041" s="193">
        <f>MAX(0,G4041-Assumptions!$C$3)*Assumptions!$C$2</f>
        <v>0</v>
      </c>
    </row>
    <row r="4042" spans="1:11">
      <c r="A4042" s="192">
        <f t="shared" si="312"/>
        <v>48017.249999990207</v>
      </c>
      <c r="B4042" s="218">
        <v>0</v>
      </c>
      <c r="C4042" s="219">
        <f t="shared" si="311"/>
        <v>0</v>
      </c>
      <c r="D4042" s="193">
        <f t="shared" si="309"/>
        <v>0</v>
      </c>
      <c r="E4042" s="193">
        <f t="shared" si="310"/>
        <v>0</v>
      </c>
      <c r="F4042" s="193">
        <f t="shared" si="310"/>
        <v>0</v>
      </c>
      <c r="G4042" s="193">
        <f t="shared" si="310"/>
        <v>0</v>
      </c>
      <c r="H4042" s="193">
        <f>MAX(0,D4042-Assumptions!$C$3)*Assumptions!$C$2</f>
        <v>0</v>
      </c>
      <c r="I4042" s="193">
        <f>MAX(0,E4042-Assumptions!$C$3)*Assumptions!$C$2</f>
        <v>0</v>
      </c>
      <c r="J4042" s="193">
        <f>MAX(0,F4042-Assumptions!$C$3)*Assumptions!$C$2</f>
        <v>0</v>
      </c>
      <c r="K4042" s="193">
        <f>MAX(0,G4042-Assumptions!$C$3)*Assumptions!$C$2</f>
        <v>0</v>
      </c>
    </row>
    <row r="4043" spans="1:11">
      <c r="A4043" s="192">
        <f t="shared" si="312"/>
        <v>48017.291666656871</v>
      </c>
      <c r="B4043" s="218">
        <v>0</v>
      </c>
      <c r="C4043" s="219">
        <f t="shared" si="311"/>
        <v>0</v>
      </c>
      <c r="D4043" s="193">
        <f t="shared" si="309"/>
        <v>0</v>
      </c>
      <c r="E4043" s="193">
        <f t="shared" si="310"/>
        <v>0</v>
      </c>
      <c r="F4043" s="193">
        <f t="shared" si="310"/>
        <v>0</v>
      </c>
      <c r="G4043" s="193">
        <f t="shared" si="310"/>
        <v>0</v>
      </c>
      <c r="H4043" s="193">
        <f>MAX(0,D4043-Assumptions!$C$3)*Assumptions!$C$2</f>
        <v>0</v>
      </c>
      <c r="I4043" s="193">
        <f>MAX(0,E4043-Assumptions!$C$3)*Assumptions!$C$2</f>
        <v>0</v>
      </c>
      <c r="J4043" s="193">
        <f>MAX(0,F4043-Assumptions!$C$3)*Assumptions!$C$2</f>
        <v>0</v>
      </c>
      <c r="K4043" s="193">
        <f>MAX(0,G4043-Assumptions!$C$3)*Assumptions!$C$2</f>
        <v>0</v>
      </c>
    </row>
    <row r="4044" spans="1:11">
      <c r="A4044" s="192">
        <f t="shared" si="312"/>
        <v>48017.333333323535</v>
      </c>
      <c r="B4044" s="218">
        <v>0</v>
      </c>
      <c r="C4044" s="219">
        <f t="shared" si="311"/>
        <v>0</v>
      </c>
      <c r="D4044" s="193">
        <f t="shared" si="309"/>
        <v>0</v>
      </c>
      <c r="E4044" s="193">
        <f t="shared" si="310"/>
        <v>0</v>
      </c>
      <c r="F4044" s="193">
        <f t="shared" si="310"/>
        <v>0</v>
      </c>
      <c r="G4044" s="193">
        <f t="shared" si="310"/>
        <v>0</v>
      </c>
      <c r="H4044" s="193">
        <f>MAX(0,D4044-Assumptions!$C$3)*Assumptions!$C$2</f>
        <v>0</v>
      </c>
      <c r="I4044" s="193">
        <f>MAX(0,E4044-Assumptions!$C$3)*Assumptions!$C$2</f>
        <v>0</v>
      </c>
      <c r="J4044" s="193">
        <f>MAX(0,F4044-Assumptions!$C$3)*Assumptions!$C$2</f>
        <v>0</v>
      </c>
      <c r="K4044" s="193">
        <f>MAX(0,G4044-Assumptions!$C$3)*Assumptions!$C$2</f>
        <v>0</v>
      </c>
    </row>
    <row r="4045" spans="1:11">
      <c r="A4045" s="192">
        <f t="shared" si="312"/>
        <v>48017.374999990199</v>
      </c>
      <c r="B4045" s="218">
        <v>0</v>
      </c>
      <c r="C4045" s="219">
        <f t="shared" si="311"/>
        <v>0</v>
      </c>
      <c r="D4045" s="193">
        <f t="shared" si="309"/>
        <v>0</v>
      </c>
      <c r="E4045" s="193">
        <f t="shared" si="310"/>
        <v>0</v>
      </c>
      <c r="F4045" s="193">
        <f t="shared" si="310"/>
        <v>0</v>
      </c>
      <c r="G4045" s="193">
        <f t="shared" si="310"/>
        <v>0</v>
      </c>
      <c r="H4045" s="193">
        <f>MAX(0,D4045-Assumptions!$C$3)*Assumptions!$C$2</f>
        <v>0</v>
      </c>
      <c r="I4045" s="193">
        <f>MAX(0,E4045-Assumptions!$C$3)*Assumptions!$C$2</f>
        <v>0</v>
      </c>
      <c r="J4045" s="193">
        <f>MAX(0,F4045-Assumptions!$C$3)*Assumptions!$C$2</f>
        <v>0</v>
      </c>
      <c r="K4045" s="193">
        <f>MAX(0,G4045-Assumptions!$C$3)*Assumptions!$C$2</f>
        <v>0</v>
      </c>
    </row>
    <row r="4046" spans="1:11">
      <c r="A4046" s="192">
        <f t="shared" si="312"/>
        <v>48017.416666656864</v>
      </c>
      <c r="B4046" s="218">
        <v>0</v>
      </c>
      <c r="C4046" s="219">
        <f t="shared" si="311"/>
        <v>0</v>
      </c>
      <c r="D4046" s="193">
        <f t="shared" si="309"/>
        <v>0</v>
      </c>
      <c r="E4046" s="193">
        <f t="shared" si="310"/>
        <v>0</v>
      </c>
      <c r="F4046" s="193">
        <f t="shared" si="310"/>
        <v>0</v>
      </c>
      <c r="G4046" s="193">
        <f t="shared" si="310"/>
        <v>0</v>
      </c>
      <c r="H4046" s="193">
        <f>MAX(0,D4046-Assumptions!$C$3)*Assumptions!$C$2</f>
        <v>0</v>
      </c>
      <c r="I4046" s="193">
        <f>MAX(0,E4046-Assumptions!$C$3)*Assumptions!$C$2</f>
        <v>0</v>
      </c>
      <c r="J4046" s="193">
        <f>MAX(0,F4046-Assumptions!$C$3)*Assumptions!$C$2</f>
        <v>0</v>
      </c>
      <c r="K4046" s="193">
        <f>MAX(0,G4046-Assumptions!$C$3)*Assumptions!$C$2</f>
        <v>0</v>
      </c>
    </row>
    <row r="4047" spans="1:11">
      <c r="A4047" s="192">
        <f t="shared" si="312"/>
        <v>48017.458333323528</v>
      </c>
      <c r="B4047" s="218">
        <v>0</v>
      </c>
      <c r="C4047" s="219">
        <f t="shared" si="311"/>
        <v>0</v>
      </c>
      <c r="D4047" s="193">
        <f t="shared" si="309"/>
        <v>0</v>
      </c>
      <c r="E4047" s="193">
        <f t="shared" ref="E4047:G4078" si="313">$C4047*E$2</f>
        <v>0</v>
      </c>
      <c r="F4047" s="193">
        <f t="shared" si="313"/>
        <v>0</v>
      </c>
      <c r="G4047" s="193">
        <f t="shared" si="313"/>
        <v>0</v>
      </c>
      <c r="H4047" s="193">
        <f>MAX(0,D4047-Assumptions!$C$3)*Assumptions!$C$2</f>
        <v>0</v>
      </c>
      <c r="I4047" s="193">
        <f>MAX(0,E4047-Assumptions!$C$3)*Assumptions!$C$2</f>
        <v>0</v>
      </c>
      <c r="J4047" s="193">
        <f>MAX(0,F4047-Assumptions!$C$3)*Assumptions!$C$2</f>
        <v>0</v>
      </c>
      <c r="K4047" s="193">
        <f>MAX(0,G4047-Assumptions!$C$3)*Assumptions!$C$2</f>
        <v>0</v>
      </c>
    </row>
    <row r="4048" spans="1:11">
      <c r="A4048" s="192">
        <f t="shared" si="312"/>
        <v>48017.499999990192</v>
      </c>
      <c r="B4048" s="218">
        <v>0</v>
      </c>
      <c r="C4048" s="219">
        <f t="shared" si="311"/>
        <v>0</v>
      </c>
      <c r="D4048" s="193">
        <f t="shared" si="309"/>
        <v>0</v>
      </c>
      <c r="E4048" s="193">
        <f t="shared" si="313"/>
        <v>0</v>
      </c>
      <c r="F4048" s="193">
        <f t="shared" si="313"/>
        <v>0</v>
      </c>
      <c r="G4048" s="193">
        <f t="shared" si="313"/>
        <v>0</v>
      </c>
      <c r="H4048" s="193">
        <f>MAX(0,D4048-Assumptions!$C$3)*Assumptions!$C$2</f>
        <v>0</v>
      </c>
      <c r="I4048" s="193">
        <f>MAX(0,E4048-Assumptions!$C$3)*Assumptions!$C$2</f>
        <v>0</v>
      </c>
      <c r="J4048" s="193">
        <f>MAX(0,F4048-Assumptions!$C$3)*Assumptions!$C$2</f>
        <v>0</v>
      </c>
      <c r="K4048" s="193">
        <f>MAX(0,G4048-Assumptions!$C$3)*Assumptions!$C$2</f>
        <v>0</v>
      </c>
    </row>
    <row r="4049" spans="1:11">
      <c r="A4049" s="192">
        <f t="shared" si="312"/>
        <v>48017.541666656856</v>
      </c>
      <c r="B4049" s="218">
        <v>0</v>
      </c>
      <c r="C4049" s="219">
        <f t="shared" si="311"/>
        <v>0</v>
      </c>
      <c r="D4049" s="193">
        <f t="shared" si="309"/>
        <v>0</v>
      </c>
      <c r="E4049" s="193">
        <f t="shared" si="313"/>
        <v>0</v>
      </c>
      <c r="F4049" s="193">
        <f t="shared" si="313"/>
        <v>0</v>
      </c>
      <c r="G4049" s="193">
        <f t="shared" si="313"/>
        <v>0</v>
      </c>
      <c r="H4049" s="193">
        <f>MAX(0,D4049-Assumptions!$C$3)*Assumptions!$C$2</f>
        <v>0</v>
      </c>
      <c r="I4049" s="193">
        <f>MAX(0,E4049-Assumptions!$C$3)*Assumptions!$C$2</f>
        <v>0</v>
      </c>
      <c r="J4049" s="193">
        <f>MAX(0,F4049-Assumptions!$C$3)*Assumptions!$C$2</f>
        <v>0</v>
      </c>
      <c r="K4049" s="193">
        <f>MAX(0,G4049-Assumptions!$C$3)*Assumptions!$C$2</f>
        <v>0</v>
      </c>
    </row>
    <row r="4050" spans="1:11">
      <c r="A4050" s="192">
        <f t="shared" si="312"/>
        <v>48017.58333332352</v>
      </c>
      <c r="B4050" s="218">
        <v>0</v>
      </c>
      <c r="C4050" s="219">
        <f t="shared" si="311"/>
        <v>0</v>
      </c>
      <c r="D4050" s="193">
        <f t="shared" si="309"/>
        <v>0</v>
      </c>
      <c r="E4050" s="193">
        <f t="shared" si="313"/>
        <v>0</v>
      </c>
      <c r="F4050" s="193">
        <f t="shared" si="313"/>
        <v>0</v>
      </c>
      <c r="G4050" s="193">
        <f t="shared" si="313"/>
        <v>0</v>
      </c>
      <c r="H4050" s="193">
        <f>MAX(0,D4050-Assumptions!$C$3)*Assumptions!$C$2</f>
        <v>0</v>
      </c>
      <c r="I4050" s="193">
        <f>MAX(0,E4050-Assumptions!$C$3)*Assumptions!$C$2</f>
        <v>0</v>
      </c>
      <c r="J4050" s="193">
        <f>MAX(0,F4050-Assumptions!$C$3)*Assumptions!$C$2</f>
        <v>0</v>
      </c>
      <c r="K4050" s="193">
        <f>MAX(0,G4050-Assumptions!$C$3)*Assumptions!$C$2</f>
        <v>0</v>
      </c>
    </row>
    <row r="4051" spans="1:11">
      <c r="A4051" s="192">
        <f t="shared" si="312"/>
        <v>48017.624999990185</v>
      </c>
      <c r="B4051" s="218">
        <v>0</v>
      </c>
      <c r="C4051" s="219">
        <f t="shared" si="311"/>
        <v>0</v>
      </c>
      <c r="D4051" s="193">
        <f t="shared" si="309"/>
        <v>0</v>
      </c>
      <c r="E4051" s="193">
        <f t="shared" si="313"/>
        <v>0</v>
      </c>
      <c r="F4051" s="193">
        <f t="shared" si="313"/>
        <v>0</v>
      </c>
      <c r="G4051" s="193">
        <f t="shared" si="313"/>
        <v>0</v>
      </c>
      <c r="H4051" s="193">
        <f>MAX(0,D4051-Assumptions!$C$3)*Assumptions!$C$2</f>
        <v>0</v>
      </c>
      <c r="I4051" s="193">
        <f>MAX(0,E4051-Assumptions!$C$3)*Assumptions!$C$2</f>
        <v>0</v>
      </c>
      <c r="J4051" s="193">
        <f>MAX(0,F4051-Assumptions!$C$3)*Assumptions!$C$2</f>
        <v>0</v>
      </c>
      <c r="K4051" s="193">
        <f>MAX(0,G4051-Assumptions!$C$3)*Assumptions!$C$2</f>
        <v>0</v>
      </c>
    </row>
    <row r="4052" spans="1:11">
      <c r="A4052" s="192">
        <f t="shared" si="312"/>
        <v>48017.666666656849</v>
      </c>
      <c r="B4052" s="218">
        <v>0</v>
      </c>
      <c r="C4052" s="219">
        <f t="shared" si="311"/>
        <v>0</v>
      </c>
      <c r="D4052" s="193">
        <f t="shared" si="309"/>
        <v>0</v>
      </c>
      <c r="E4052" s="193">
        <f t="shared" si="313"/>
        <v>0</v>
      </c>
      <c r="F4052" s="193">
        <f t="shared" si="313"/>
        <v>0</v>
      </c>
      <c r="G4052" s="193">
        <f t="shared" si="313"/>
        <v>0</v>
      </c>
      <c r="H4052" s="193">
        <f>MAX(0,D4052-Assumptions!$C$3)*Assumptions!$C$2</f>
        <v>0</v>
      </c>
      <c r="I4052" s="193">
        <f>MAX(0,E4052-Assumptions!$C$3)*Assumptions!$C$2</f>
        <v>0</v>
      </c>
      <c r="J4052" s="193">
        <f>MAX(0,F4052-Assumptions!$C$3)*Assumptions!$C$2</f>
        <v>0</v>
      </c>
      <c r="K4052" s="193">
        <f>MAX(0,G4052-Assumptions!$C$3)*Assumptions!$C$2</f>
        <v>0</v>
      </c>
    </row>
    <row r="4053" spans="1:11">
      <c r="A4053" s="192">
        <f t="shared" si="312"/>
        <v>48017.708333323513</v>
      </c>
      <c r="B4053" s="218">
        <v>0</v>
      </c>
      <c r="C4053" s="219">
        <f t="shared" si="311"/>
        <v>0</v>
      </c>
      <c r="D4053" s="193">
        <f t="shared" si="309"/>
        <v>0</v>
      </c>
      <c r="E4053" s="193">
        <f t="shared" si="313"/>
        <v>0</v>
      </c>
      <c r="F4053" s="193">
        <f t="shared" si="313"/>
        <v>0</v>
      </c>
      <c r="G4053" s="193">
        <f t="shared" si="313"/>
        <v>0</v>
      </c>
      <c r="H4053" s="193">
        <f>MAX(0,D4053-Assumptions!$C$3)*Assumptions!$C$2</f>
        <v>0</v>
      </c>
      <c r="I4053" s="193">
        <f>MAX(0,E4053-Assumptions!$C$3)*Assumptions!$C$2</f>
        <v>0</v>
      </c>
      <c r="J4053" s="193">
        <f>MAX(0,F4053-Assumptions!$C$3)*Assumptions!$C$2</f>
        <v>0</v>
      </c>
      <c r="K4053" s="193">
        <f>MAX(0,G4053-Assumptions!$C$3)*Assumptions!$C$2</f>
        <v>0</v>
      </c>
    </row>
    <row r="4054" spans="1:11">
      <c r="A4054" s="192">
        <f t="shared" si="312"/>
        <v>48017.749999990177</v>
      </c>
      <c r="B4054" s="218">
        <v>0</v>
      </c>
      <c r="C4054" s="219">
        <f t="shared" si="311"/>
        <v>0</v>
      </c>
      <c r="D4054" s="193">
        <f t="shared" si="309"/>
        <v>0</v>
      </c>
      <c r="E4054" s="193">
        <f t="shared" si="313"/>
        <v>0</v>
      </c>
      <c r="F4054" s="193">
        <f t="shared" si="313"/>
        <v>0</v>
      </c>
      <c r="G4054" s="193">
        <f t="shared" si="313"/>
        <v>0</v>
      </c>
      <c r="H4054" s="193">
        <f>MAX(0,D4054-Assumptions!$C$3)*Assumptions!$C$2</f>
        <v>0</v>
      </c>
      <c r="I4054" s="193">
        <f>MAX(0,E4054-Assumptions!$C$3)*Assumptions!$C$2</f>
        <v>0</v>
      </c>
      <c r="J4054" s="193">
        <f>MAX(0,F4054-Assumptions!$C$3)*Assumptions!$C$2</f>
        <v>0</v>
      </c>
      <c r="K4054" s="193">
        <f>MAX(0,G4054-Assumptions!$C$3)*Assumptions!$C$2</f>
        <v>0</v>
      </c>
    </row>
    <row r="4055" spans="1:11">
      <c r="A4055" s="192">
        <f t="shared" si="312"/>
        <v>48017.791666656842</v>
      </c>
      <c r="B4055" s="218">
        <v>0</v>
      </c>
      <c r="C4055" s="219">
        <f t="shared" si="311"/>
        <v>0</v>
      </c>
      <c r="D4055" s="193">
        <f t="shared" si="309"/>
        <v>0</v>
      </c>
      <c r="E4055" s="193">
        <f t="shared" si="313"/>
        <v>0</v>
      </c>
      <c r="F4055" s="193">
        <f t="shared" si="313"/>
        <v>0</v>
      </c>
      <c r="G4055" s="193">
        <f t="shared" si="313"/>
        <v>0</v>
      </c>
      <c r="H4055" s="193">
        <f>MAX(0,D4055-Assumptions!$C$3)*Assumptions!$C$2</f>
        <v>0</v>
      </c>
      <c r="I4055" s="193">
        <f>MAX(0,E4055-Assumptions!$C$3)*Assumptions!$C$2</f>
        <v>0</v>
      </c>
      <c r="J4055" s="193">
        <f>MAX(0,F4055-Assumptions!$C$3)*Assumptions!$C$2</f>
        <v>0</v>
      </c>
      <c r="K4055" s="193">
        <f>MAX(0,G4055-Assumptions!$C$3)*Assumptions!$C$2</f>
        <v>0</v>
      </c>
    </row>
    <row r="4056" spans="1:11">
      <c r="A4056" s="192">
        <f t="shared" si="312"/>
        <v>48017.833333323506</v>
      </c>
      <c r="B4056" s="218">
        <v>0</v>
      </c>
      <c r="C4056" s="219">
        <f t="shared" si="311"/>
        <v>0</v>
      </c>
      <c r="D4056" s="193">
        <f t="shared" si="309"/>
        <v>0</v>
      </c>
      <c r="E4056" s="193">
        <f t="shared" si="313"/>
        <v>0</v>
      </c>
      <c r="F4056" s="193">
        <f t="shared" si="313"/>
        <v>0</v>
      </c>
      <c r="G4056" s="193">
        <f t="shared" si="313"/>
        <v>0</v>
      </c>
      <c r="H4056" s="193">
        <f>MAX(0,D4056-Assumptions!$C$3)*Assumptions!$C$2</f>
        <v>0</v>
      </c>
      <c r="I4056" s="193">
        <f>MAX(0,E4056-Assumptions!$C$3)*Assumptions!$C$2</f>
        <v>0</v>
      </c>
      <c r="J4056" s="193">
        <f>MAX(0,F4056-Assumptions!$C$3)*Assumptions!$C$2</f>
        <v>0</v>
      </c>
      <c r="K4056" s="193">
        <f>MAX(0,G4056-Assumptions!$C$3)*Assumptions!$C$2</f>
        <v>0</v>
      </c>
    </row>
    <row r="4057" spans="1:11">
      <c r="A4057" s="192">
        <f t="shared" si="312"/>
        <v>48017.87499999017</v>
      </c>
      <c r="B4057" s="218">
        <v>0</v>
      </c>
      <c r="C4057" s="219">
        <f t="shared" si="311"/>
        <v>0</v>
      </c>
      <c r="D4057" s="193">
        <f t="shared" si="309"/>
        <v>0</v>
      </c>
      <c r="E4057" s="193">
        <f t="shared" si="313"/>
        <v>0</v>
      </c>
      <c r="F4057" s="193">
        <f t="shared" si="313"/>
        <v>0</v>
      </c>
      <c r="G4057" s="193">
        <f t="shared" si="313"/>
        <v>0</v>
      </c>
      <c r="H4057" s="193">
        <f>MAX(0,D4057-Assumptions!$C$3)*Assumptions!$C$2</f>
        <v>0</v>
      </c>
      <c r="I4057" s="193">
        <f>MAX(0,E4057-Assumptions!$C$3)*Assumptions!$C$2</f>
        <v>0</v>
      </c>
      <c r="J4057" s="193">
        <f>MAX(0,F4057-Assumptions!$C$3)*Assumptions!$C$2</f>
        <v>0</v>
      </c>
      <c r="K4057" s="193">
        <f>MAX(0,G4057-Assumptions!$C$3)*Assumptions!$C$2</f>
        <v>0</v>
      </c>
    </row>
    <row r="4058" spans="1:11">
      <c r="A4058" s="192">
        <f t="shared" si="312"/>
        <v>48017.916666656834</v>
      </c>
      <c r="B4058" s="218">
        <v>0</v>
      </c>
      <c r="C4058" s="219">
        <f t="shared" si="311"/>
        <v>0</v>
      </c>
      <c r="D4058" s="193">
        <f t="shared" si="309"/>
        <v>0</v>
      </c>
      <c r="E4058" s="193">
        <f t="shared" si="313"/>
        <v>0</v>
      </c>
      <c r="F4058" s="193">
        <f t="shared" si="313"/>
        <v>0</v>
      </c>
      <c r="G4058" s="193">
        <f t="shared" si="313"/>
        <v>0</v>
      </c>
      <c r="H4058" s="193">
        <f>MAX(0,D4058-Assumptions!$C$3)*Assumptions!$C$2</f>
        <v>0</v>
      </c>
      <c r="I4058" s="193">
        <f>MAX(0,E4058-Assumptions!$C$3)*Assumptions!$C$2</f>
        <v>0</v>
      </c>
      <c r="J4058" s="193">
        <f>MAX(0,F4058-Assumptions!$C$3)*Assumptions!$C$2</f>
        <v>0</v>
      </c>
      <c r="K4058" s="193">
        <f>MAX(0,G4058-Assumptions!$C$3)*Assumptions!$C$2</f>
        <v>0</v>
      </c>
    </row>
    <row r="4059" spans="1:11">
      <c r="A4059" s="192">
        <f t="shared" si="312"/>
        <v>48017.958333323499</v>
      </c>
      <c r="B4059" s="218">
        <v>0</v>
      </c>
      <c r="C4059" s="219">
        <f t="shared" si="311"/>
        <v>0</v>
      </c>
      <c r="D4059" s="193">
        <f t="shared" si="309"/>
        <v>0</v>
      </c>
      <c r="E4059" s="193">
        <f t="shared" si="313"/>
        <v>0</v>
      </c>
      <c r="F4059" s="193">
        <f t="shared" si="313"/>
        <v>0</v>
      </c>
      <c r="G4059" s="193">
        <f t="shared" si="313"/>
        <v>0</v>
      </c>
      <c r="H4059" s="193">
        <f>MAX(0,D4059-Assumptions!$C$3)*Assumptions!$C$2</f>
        <v>0</v>
      </c>
      <c r="I4059" s="193">
        <f>MAX(0,E4059-Assumptions!$C$3)*Assumptions!$C$2</f>
        <v>0</v>
      </c>
      <c r="J4059" s="193">
        <f>MAX(0,F4059-Assumptions!$C$3)*Assumptions!$C$2</f>
        <v>0</v>
      </c>
      <c r="K4059" s="193">
        <f>MAX(0,G4059-Assumptions!$C$3)*Assumptions!$C$2</f>
        <v>0</v>
      </c>
    </row>
    <row r="4060" spans="1:11">
      <c r="A4060" s="192">
        <f t="shared" si="312"/>
        <v>48017.999999990163</v>
      </c>
      <c r="B4060" s="218">
        <v>0</v>
      </c>
      <c r="C4060" s="219">
        <f t="shared" si="311"/>
        <v>0</v>
      </c>
      <c r="D4060" s="193">
        <f t="shared" si="309"/>
        <v>0</v>
      </c>
      <c r="E4060" s="193">
        <f t="shared" si="313"/>
        <v>0</v>
      </c>
      <c r="F4060" s="193">
        <f t="shared" si="313"/>
        <v>0</v>
      </c>
      <c r="G4060" s="193">
        <f t="shared" si="313"/>
        <v>0</v>
      </c>
      <c r="H4060" s="193">
        <f>MAX(0,D4060-Assumptions!$C$3)*Assumptions!$C$2</f>
        <v>0</v>
      </c>
      <c r="I4060" s="193">
        <f>MAX(0,E4060-Assumptions!$C$3)*Assumptions!$C$2</f>
        <v>0</v>
      </c>
      <c r="J4060" s="193">
        <f>MAX(0,F4060-Assumptions!$C$3)*Assumptions!$C$2</f>
        <v>0</v>
      </c>
      <c r="K4060" s="193">
        <f>MAX(0,G4060-Assumptions!$C$3)*Assumptions!$C$2</f>
        <v>0</v>
      </c>
    </row>
    <row r="4061" spans="1:11">
      <c r="A4061" s="192">
        <f t="shared" si="312"/>
        <v>48018.041666656827</v>
      </c>
      <c r="B4061" s="218">
        <v>0</v>
      </c>
      <c r="C4061" s="219">
        <f t="shared" si="311"/>
        <v>0</v>
      </c>
      <c r="D4061" s="193">
        <f t="shared" si="309"/>
        <v>0</v>
      </c>
      <c r="E4061" s="193">
        <f t="shared" si="313"/>
        <v>0</v>
      </c>
      <c r="F4061" s="193">
        <f t="shared" si="313"/>
        <v>0</v>
      </c>
      <c r="G4061" s="193">
        <f t="shared" si="313"/>
        <v>0</v>
      </c>
      <c r="H4061" s="193">
        <f>MAX(0,D4061-Assumptions!$C$3)*Assumptions!$C$2</f>
        <v>0</v>
      </c>
      <c r="I4061" s="193">
        <f>MAX(0,E4061-Assumptions!$C$3)*Assumptions!$C$2</f>
        <v>0</v>
      </c>
      <c r="J4061" s="193">
        <f>MAX(0,F4061-Assumptions!$C$3)*Assumptions!$C$2</f>
        <v>0</v>
      </c>
      <c r="K4061" s="193">
        <f>MAX(0,G4061-Assumptions!$C$3)*Assumptions!$C$2</f>
        <v>0</v>
      </c>
    </row>
    <row r="4062" spans="1:11">
      <c r="A4062" s="192">
        <f t="shared" si="312"/>
        <v>48018.083333323491</v>
      </c>
      <c r="B4062" s="218">
        <v>0</v>
      </c>
      <c r="C4062" s="219">
        <f t="shared" si="311"/>
        <v>0</v>
      </c>
      <c r="D4062" s="193">
        <f t="shared" si="309"/>
        <v>0</v>
      </c>
      <c r="E4062" s="193">
        <f t="shared" si="313"/>
        <v>0</v>
      </c>
      <c r="F4062" s="193">
        <f t="shared" si="313"/>
        <v>0</v>
      </c>
      <c r="G4062" s="193">
        <f t="shared" si="313"/>
        <v>0</v>
      </c>
      <c r="H4062" s="193">
        <f>MAX(0,D4062-Assumptions!$C$3)*Assumptions!$C$2</f>
        <v>0</v>
      </c>
      <c r="I4062" s="193">
        <f>MAX(0,E4062-Assumptions!$C$3)*Assumptions!$C$2</f>
        <v>0</v>
      </c>
      <c r="J4062" s="193">
        <f>MAX(0,F4062-Assumptions!$C$3)*Assumptions!$C$2</f>
        <v>0</v>
      </c>
      <c r="K4062" s="193">
        <f>MAX(0,G4062-Assumptions!$C$3)*Assumptions!$C$2</f>
        <v>0</v>
      </c>
    </row>
    <row r="4063" spans="1:11">
      <c r="A4063" s="192">
        <f t="shared" si="312"/>
        <v>48018.124999990156</v>
      </c>
      <c r="B4063" s="218">
        <v>0</v>
      </c>
      <c r="C4063" s="219">
        <f t="shared" si="311"/>
        <v>0</v>
      </c>
      <c r="D4063" s="193">
        <f t="shared" si="309"/>
        <v>0</v>
      </c>
      <c r="E4063" s="193">
        <f t="shared" si="313"/>
        <v>0</v>
      </c>
      <c r="F4063" s="193">
        <f t="shared" si="313"/>
        <v>0</v>
      </c>
      <c r="G4063" s="193">
        <f t="shared" si="313"/>
        <v>0</v>
      </c>
      <c r="H4063" s="193">
        <f>MAX(0,D4063-Assumptions!$C$3)*Assumptions!$C$2</f>
        <v>0</v>
      </c>
      <c r="I4063" s="193">
        <f>MAX(0,E4063-Assumptions!$C$3)*Assumptions!$C$2</f>
        <v>0</v>
      </c>
      <c r="J4063" s="193">
        <f>MAX(0,F4063-Assumptions!$C$3)*Assumptions!$C$2</f>
        <v>0</v>
      </c>
      <c r="K4063" s="193">
        <f>MAX(0,G4063-Assumptions!$C$3)*Assumptions!$C$2</f>
        <v>0</v>
      </c>
    </row>
    <row r="4064" spans="1:11">
      <c r="A4064" s="192">
        <f t="shared" si="312"/>
        <v>48018.16666665682</v>
      </c>
      <c r="B4064" s="218">
        <v>0</v>
      </c>
      <c r="C4064" s="219">
        <f t="shared" si="311"/>
        <v>0</v>
      </c>
      <c r="D4064" s="193">
        <f t="shared" si="309"/>
        <v>0</v>
      </c>
      <c r="E4064" s="193">
        <f t="shared" si="313"/>
        <v>0</v>
      </c>
      <c r="F4064" s="193">
        <f t="shared" si="313"/>
        <v>0</v>
      </c>
      <c r="G4064" s="193">
        <f t="shared" si="313"/>
        <v>0</v>
      </c>
      <c r="H4064" s="193">
        <f>MAX(0,D4064-Assumptions!$C$3)*Assumptions!$C$2</f>
        <v>0</v>
      </c>
      <c r="I4064" s="193">
        <f>MAX(0,E4064-Assumptions!$C$3)*Assumptions!$C$2</f>
        <v>0</v>
      </c>
      <c r="J4064" s="193">
        <f>MAX(0,F4064-Assumptions!$C$3)*Assumptions!$C$2</f>
        <v>0</v>
      </c>
      <c r="K4064" s="193">
        <f>MAX(0,G4064-Assumptions!$C$3)*Assumptions!$C$2</f>
        <v>0</v>
      </c>
    </row>
    <row r="4065" spans="1:11">
      <c r="A4065" s="192">
        <f t="shared" si="312"/>
        <v>48018.208333323484</v>
      </c>
      <c r="B4065" s="218">
        <v>0</v>
      </c>
      <c r="C4065" s="219">
        <f t="shared" si="311"/>
        <v>0</v>
      </c>
      <c r="D4065" s="193">
        <f t="shared" si="309"/>
        <v>0</v>
      </c>
      <c r="E4065" s="193">
        <f t="shared" si="313"/>
        <v>0</v>
      </c>
      <c r="F4065" s="193">
        <f t="shared" si="313"/>
        <v>0</v>
      </c>
      <c r="G4065" s="193">
        <f t="shared" si="313"/>
        <v>0</v>
      </c>
      <c r="H4065" s="193">
        <f>MAX(0,D4065-Assumptions!$C$3)*Assumptions!$C$2</f>
        <v>0</v>
      </c>
      <c r="I4065" s="193">
        <f>MAX(0,E4065-Assumptions!$C$3)*Assumptions!$C$2</f>
        <v>0</v>
      </c>
      <c r="J4065" s="193">
        <f>MAX(0,F4065-Assumptions!$C$3)*Assumptions!$C$2</f>
        <v>0</v>
      </c>
      <c r="K4065" s="193">
        <f>MAX(0,G4065-Assumptions!$C$3)*Assumptions!$C$2</f>
        <v>0</v>
      </c>
    </row>
    <row r="4066" spans="1:11">
      <c r="A4066" s="192">
        <f t="shared" si="312"/>
        <v>48018.249999990148</v>
      </c>
      <c r="B4066" s="218">
        <v>0</v>
      </c>
      <c r="C4066" s="219">
        <f t="shared" si="311"/>
        <v>0</v>
      </c>
      <c r="D4066" s="193">
        <f t="shared" si="309"/>
        <v>0</v>
      </c>
      <c r="E4066" s="193">
        <f t="shared" si="313"/>
        <v>0</v>
      </c>
      <c r="F4066" s="193">
        <f t="shared" si="313"/>
        <v>0</v>
      </c>
      <c r="G4066" s="193">
        <f t="shared" si="313"/>
        <v>0</v>
      </c>
      <c r="H4066" s="193">
        <f>MAX(0,D4066-Assumptions!$C$3)*Assumptions!$C$2</f>
        <v>0</v>
      </c>
      <c r="I4066" s="193">
        <f>MAX(0,E4066-Assumptions!$C$3)*Assumptions!$C$2</f>
        <v>0</v>
      </c>
      <c r="J4066" s="193">
        <f>MAX(0,F4066-Assumptions!$C$3)*Assumptions!$C$2</f>
        <v>0</v>
      </c>
      <c r="K4066" s="193">
        <f>MAX(0,G4066-Assumptions!$C$3)*Assumptions!$C$2</f>
        <v>0</v>
      </c>
    </row>
    <row r="4067" spans="1:11">
      <c r="A4067" s="192">
        <f t="shared" si="312"/>
        <v>48018.291666656813</v>
      </c>
      <c r="B4067" s="218">
        <v>0</v>
      </c>
      <c r="C4067" s="219">
        <f t="shared" si="311"/>
        <v>0</v>
      </c>
      <c r="D4067" s="193">
        <f t="shared" si="309"/>
        <v>0</v>
      </c>
      <c r="E4067" s="193">
        <f t="shared" si="313"/>
        <v>0</v>
      </c>
      <c r="F4067" s="193">
        <f t="shared" si="313"/>
        <v>0</v>
      </c>
      <c r="G4067" s="193">
        <f t="shared" si="313"/>
        <v>0</v>
      </c>
      <c r="H4067" s="193">
        <f>MAX(0,D4067-Assumptions!$C$3)*Assumptions!$C$2</f>
        <v>0</v>
      </c>
      <c r="I4067" s="193">
        <f>MAX(0,E4067-Assumptions!$C$3)*Assumptions!$C$2</f>
        <v>0</v>
      </c>
      <c r="J4067" s="193">
        <f>MAX(0,F4067-Assumptions!$C$3)*Assumptions!$C$2</f>
        <v>0</v>
      </c>
      <c r="K4067" s="193">
        <f>MAX(0,G4067-Assumptions!$C$3)*Assumptions!$C$2</f>
        <v>0</v>
      </c>
    </row>
    <row r="4068" spans="1:11">
      <c r="A4068" s="192">
        <f t="shared" si="312"/>
        <v>48018.333333323477</v>
      </c>
      <c r="B4068" s="218">
        <v>0</v>
      </c>
      <c r="C4068" s="219">
        <f t="shared" si="311"/>
        <v>0</v>
      </c>
      <c r="D4068" s="193">
        <f t="shared" si="309"/>
        <v>0</v>
      </c>
      <c r="E4068" s="193">
        <f t="shared" si="313"/>
        <v>0</v>
      </c>
      <c r="F4068" s="193">
        <f t="shared" si="313"/>
        <v>0</v>
      </c>
      <c r="G4068" s="193">
        <f t="shared" si="313"/>
        <v>0</v>
      </c>
      <c r="H4068" s="193">
        <f>MAX(0,D4068-Assumptions!$C$3)*Assumptions!$C$2</f>
        <v>0</v>
      </c>
      <c r="I4068" s="193">
        <f>MAX(0,E4068-Assumptions!$C$3)*Assumptions!$C$2</f>
        <v>0</v>
      </c>
      <c r="J4068" s="193">
        <f>MAX(0,F4068-Assumptions!$C$3)*Assumptions!$C$2</f>
        <v>0</v>
      </c>
      <c r="K4068" s="193">
        <f>MAX(0,G4068-Assumptions!$C$3)*Assumptions!$C$2</f>
        <v>0</v>
      </c>
    </row>
    <row r="4069" spans="1:11">
      <c r="A4069" s="192">
        <f t="shared" si="312"/>
        <v>48018.374999990141</v>
      </c>
      <c r="B4069" s="218">
        <v>0</v>
      </c>
      <c r="C4069" s="219">
        <f t="shared" si="311"/>
        <v>0</v>
      </c>
      <c r="D4069" s="193">
        <f t="shared" si="309"/>
        <v>0</v>
      </c>
      <c r="E4069" s="193">
        <f t="shared" si="313"/>
        <v>0</v>
      </c>
      <c r="F4069" s="193">
        <f t="shared" si="313"/>
        <v>0</v>
      </c>
      <c r="G4069" s="193">
        <f t="shared" si="313"/>
        <v>0</v>
      </c>
      <c r="H4069" s="193">
        <f>MAX(0,D4069-Assumptions!$C$3)*Assumptions!$C$2</f>
        <v>0</v>
      </c>
      <c r="I4069" s="193">
        <f>MAX(0,E4069-Assumptions!$C$3)*Assumptions!$C$2</f>
        <v>0</v>
      </c>
      <c r="J4069" s="193">
        <f>MAX(0,F4069-Assumptions!$C$3)*Assumptions!$C$2</f>
        <v>0</v>
      </c>
      <c r="K4069" s="193">
        <f>MAX(0,G4069-Assumptions!$C$3)*Assumptions!$C$2</f>
        <v>0</v>
      </c>
    </row>
    <row r="4070" spans="1:11">
      <c r="A4070" s="192">
        <f t="shared" si="312"/>
        <v>48018.416666656805</v>
      </c>
      <c r="B4070" s="218">
        <v>0</v>
      </c>
      <c r="C4070" s="219">
        <f t="shared" si="311"/>
        <v>0</v>
      </c>
      <c r="D4070" s="193">
        <f t="shared" si="309"/>
        <v>0</v>
      </c>
      <c r="E4070" s="193">
        <f t="shared" si="313"/>
        <v>0</v>
      </c>
      <c r="F4070" s="193">
        <f t="shared" si="313"/>
        <v>0</v>
      </c>
      <c r="G4070" s="193">
        <f t="shared" si="313"/>
        <v>0</v>
      </c>
      <c r="H4070" s="193">
        <f>MAX(0,D4070-Assumptions!$C$3)*Assumptions!$C$2</f>
        <v>0</v>
      </c>
      <c r="I4070" s="193">
        <f>MAX(0,E4070-Assumptions!$C$3)*Assumptions!$C$2</f>
        <v>0</v>
      </c>
      <c r="J4070" s="193">
        <f>MAX(0,F4070-Assumptions!$C$3)*Assumptions!$C$2</f>
        <v>0</v>
      </c>
      <c r="K4070" s="193">
        <f>MAX(0,G4070-Assumptions!$C$3)*Assumptions!$C$2</f>
        <v>0</v>
      </c>
    </row>
    <row r="4071" spans="1:11">
      <c r="A4071" s="192">
        <f t="shared" si="312"/>
        <v>48018.45833332347</v>
      </c>
      <c r="B4071" s="218">
        <v>0</v>
      </c>
      <c r="C4071" s="219">
        <f t="shared" si="311"/>
        <v>0</v>
      </c>
      <c r="D4071" s="193">
        <f t="shared" si="309"/>
        <v>0</v>
      </c>
      <c r="E4071" s="193">
        <f t="shared" si="313"/>
        <v>0</v>
      </c>
      <c r="F4071" s="193">
        <f t="shared" si="313"/>
        <v>0</v>
      </c>
      <c r="G4071" s="193">
        <f t="shared" si="313"/>
        <v>0</v>
      </c>
      <c r="H4071" s="193">
        <f>MAX(0,D4071-Assumptions!$C$3)*Assumptions!$C$2</f>
        <v>0</v>
      </c>
      <c r="I4071" s="193">
        <f>MAX(0,E4071-Assumptions!$C$3)*Assumptions!$C$2</f>
        <v>0</v>
      </c>
      <c r="J4071" s="193">
        <f>MAX(0,F4071-Assumptions!$C$3)*Assumptions!$C$2</f>
        <v>0</v>
      </c>
      <c r="K4071" s="193">
        <f>MAX(0,G4071-Assumptions!$C$3)*Assumptions!$C$2</f>
        <v>0</v>
      </c>
    </row>
    <row r="4072" spans="1:11">
      <c r="A4072" s="192">
        <f t="shared" si="312"/>
        <v>48018.499999990134</v>
      </c>
      <c r="B4072" s="218">
        <v>0</v>
      </c>
      <c r="C4072" s="219">
        <f t="shared" si="311"/>
        <v>0</v>
      </c>
      <c r="D4072" s="193">
        <f t="shared" si="309"/>
        <v>0</v>
      </c>
      <c r="E4072" s="193">
        <f t="shared" si="313"/>
        <v>0</v>
      </c>
      <c r="F4072" s="193">
        <f t="shared" si="313"/>
        <v>0</v>
      </c>
      <c r="G4072" s="193">
        <f t="shared" si="313"/>
        <v>0</v>
      </c>
      <c r="H4072" s="193">
        <f>MAX(0,D4072-Assumptions!$C$3)*Assumptions!$C$2</f>
        <v>0</v>
      </c>
      <c r="I4072" s="193">
        <f>MAX(0,E4072-Assumptions!$C$3)*Assumptions!$C$2</f>
        <v>0</v>
      </c>
      <c r="J4072" s="193">
        <f>MAX(0,F4072-Assumptions!$C$3)*Assumptions!$C$2</f>
        <v>0</v>
      </c>
      <c r="K4072" s="193">
        <f>MAX(0,G4072-Assumptions!$C$3)*Assumptions!$C$2</f>
        <v>0</v>
      </c>
    </row>
    <row r="4073" spans="1:11">
      <c r="A4073" s="192">
        <f t="shared" si="312"/>
        <v>48018.541666656798</v>
      </c>
      <c r="B4073" s="218">
        <v>0</v>
      </c>
      <c r="C4073" s="219">
        <f t="shared" si="311"/>
        <v>0</v>
      </c>
      <c r="D4073" s="193">
        <f t="shared" si="309"/>
        <v>0</v>
      </c>
      <c r="E4073" s="193">
        <f t="shared" si="313"/>
        <v>0</v>
      </c>
      <c r="F4073" s="193">
        <f t="shared" si="313"/>
        <v>0</v>
      </c>
      <c r="G4073" s="193">
        <f t="shared" si="313"/>
        <v>0</v>
      </c>
      <c r="H4073" s="193">
        <f>MAX(0,D4073-Assumptions!$C$3)*Assumptions!$C$2</f>
        <v>0</v>
      </c>
      <c r="I4073" s="193">
        <f>MAX(0,E4073-Assumptions!$C$3)*Assumptions!$C$2</f>
        <v>0</v>
      </c>
      <c r="J4073" s="193">
        <f>MAX(0,F4073-Assumptions!$C$3)*Assumptions!$C$2</f>
        <v>0</v>
      </c>
      <c r="K4073" s="193">
        <f>MAX(0,G4073-Assumptions!$C$3)*Assumptions!$C$2</f>
        <v>0</v>
      </c>
    </row>
    <row r="4074" spans="1:11">
      <c r="A4074" s="192">
        <f t="shared" si="312"/>
        <v>48018.583333323462</v>
      </c>
      <c r="B4074" s="218">
        <v>0</v>
      </c>
      <c r="C4074" s="219">
        <f t="shared" si="311"/>
        <v>0</v>
      </c>
      <c r="D4074" s="193">
        <f t="shared" si="309"/>
        <v>0</v>
      </c>
      <c r="E4074" s="193">
        <f t="shared" si="313"/>
        <v>0</v>
      </c>
      <c r="F4074" s="193">
        <f t="shared" si="313"/>
        <v>0</v>
      </c>
      <c r="G4074" s="193">
        <f t="shared" si="313"/>
        <v>0</v>
      </c>
      <c r="H4074" s="193">
        <f>MAX(0,D4074-Assumptions!$C$3)*Assumptions!$C$2</f>
        <v>0</v>
      </c>
      <c r="I4074" s="193">
        <f>MAX(0,E4074-Assumptions!$C$3)*Assumptions!$C$2</f>
        <v>0</v>
      </c>
      <c r="J4074" s="193">
        <f>MAX(0,F4074-Assumptions!$C$3)*Assumptions!$C$2</f>
        <v>0</v>
      </c>
      <c r="K4074" s="193">
        <f>MAX(0,G4074-Assumptions!$C$3)*Assumptions!$C$2</f>
        <v>0</v>
      </c>
    </row>
    <row r="4075" spans="1:11">
      <c r="A4075" s="192">
        <f t="shared" si="312"/>
        <v>48018.624999990127</v>
      </c>
      <c r="B4075" s="218">
        <v>0</v>
      </c>
      <c r="C4075" s="219">
        <f t="shared" si="311"/>
        <v>0</v>
      </c>
      <c r="D4075" s="193">
        <f t="shared" si="309"/>
        <v>0</v>
      </c>
      <c r="E4075" s="193">
        <f t="shared" si="313"/>
        <v>0</v>
      </c>
      <c r="F4075" s="193">
        <f t="shared" si="313"/>
        <v>0</v>
      </c>
      <c r="G4075" s="193">
        <f t="shared" si="313"/>
        <v>0</v>
      </c>
      <c r="H4075" s="193">
        <f>MAX(0,D4075-Assumptions!$C$3)*Assumptions!$C$2</f>
        <v>0</v>
      </c>
      <c r="I4075" s="193">
        <f>MAX(0,E4075-Assumptions!$C$3)*Assumptions!$C$2</f>
        <v>0</v>
      </c>
      <c r="J4075" s="193">
        <f>MAX(0,F4075-Assumptions!$C$3)*Assumptions!$C$2</f>
        <v>0</v>
      </c>
      <c r="K4075" s="193">
        <f>MAX(0,G4075-Assumptions!$C$3)*Assumptions!$C$2</f>
        <v>0</v>
      </c>
    </row>
    <row r="4076" spans="1:11">
      <c r="A4076" s="192">
        <f t="shared" si="312"/>
        <v>48018.666666656791</v>
      </c>
      <c r="B4076" s="218">
        <v>0</v>
      </c>
      <c r="C4076" s="219">
        <f t="shared" si="311"/>
        <v>0</v>
      </c>
      <c r="D4076" s="193">
        <f t="shared" si="309"/>
        <v>0</v>
      </c>
      <c r="E4076" s="193">
        <f t="shared" si="313"/>
        <v>0</v>
      </c>
      <c r="F4076" s="193">
        <f t="shared" si="313"/>
        <v>0</v>
      </c>
      <c r="G4076" s="193">
        <f t="shared" si="313"/>
        <v>0</v>
      </c>
      <c r="H4076" s="193">
        <f>MAX(0,D4076-Assumptions!$C$3)*Assumptions!$C$2</f>
        <v>0</v>
      </c>
      <c r="I4076" s="193">
        <f>MAX(0,E4076-Assumptions!$C$3)*Assumptions!$C$2</f>
        <v>0</v>
      </c>
      <c r="J4076" s="193">
        <f>MAX(0,F4076-Assumptions!$C$3)*Assumptions!$C$2</f>
        <v>0</v>
      </c>
      <c r="K4076" s="193">
        <f>MAX(0,G4076-Assumptions!$C$3)*Assumptions!$C$2</f>
        <v>0</v>
      </c>
    </row>
    <row r="4077" spans="1:11">
      <c r="A4077" s="192">
        <f t="shared" si="312"/>
        <v>48018.708333323455</v>
      </c>
      <c r="B4077" s="218">
        <v>0</v>
      </c>
      <c r="C4077" s="219">
        <f t="shared" si="311"/>
        <v>0</v>
      </c>
      <c r="D4077" s="193">
        <f t="shared" si="309"/>
        <v>0</v>
      </c>
      <c r="E4077" s="193">
        <f t="shared" si="313"/>
        <v>0</v>
      </c>
      <c r="F4077" s="193">
        <f t="shared" si="313"/>
        <v>0</v>
      </c>
      <c r="G4077" s="193">
        <f t="shared" si="313"/>
        <v>0</v>
      </c>
      <c r="H4077" s="193">
        <f>MAX(0,D4077-Assumptions!$C$3)*Assumptions!$C$2</f>
        <v>0</v>
      </c>
      <c r="I4077" s="193">
        <f>MAX(0,E4077-Assumptions!$C$3)*Assumptions!$C$2</f>
        <v>0</v>
      </c>
      <c r="J4077" s="193">
        <f>MAX(0,F4077-Assumptions!$C$3)*Assumptions!$C$2</f>
        <v>0</v>
      </c>
      <c r="K4077" s="193">
        <f>MAX(0,G4077-Assumptions!$C$3)*Assumptions!$C$2</f>
        <v>0</v>
      </c>
    </row>
    <row r="4078" spans="1:11">
      <c r="A4078" s="192">
        <f t="shared" si="312"/>
        <v>48018.749999990119</v>
      </c>
      <c r="B4078" s="218">
        <v>0</v>
      </c>
      <c r="C4078" s="219">
        <f t="shared" si="311"/>
        <v>0</v>
      </c>
      <c r="D4078" s="193">
        <f t="shared" si="309"/>
        <v>0</v>
      </c>
      <c r="E4078" s="193">
        <f t="shared" si="313"/>
        <v>0</v>
      </c>
      <c r="F4078" s="193">
        <f t="shared" si="313"/>
        <v>0</v>
      </c>
      <c r="G4078" s="193">
        <f t="shared" si="313"/>
        <v>0</v>
      </c>
      <c r="H4078" s="193">
        <f>MAX(0,D4078-Assumptions!$C$3)*Assumptions!$C$2</f>
        <v>0</v>
      </c>
      <c r="I4078" s="193">
        <f>MAX(0,E4078-Assumptions!$C$3)*Assumptions!$C$2</f>
        <v>0</v>
      </c>
      <c r="J4078" s="193">
        <f>MAX(0,F4078-Assumptions!$C$3)*Assumptions!$C$2</f>
        <v>0</v>
      </c>
      <c r="K4078" s="193">
        <f>MAX(0,G4078-Assumptions!$C$3)*Assumptions!$C$2</f>
        <v>0</v>
      </c>
    </row>
    <row r="4079" spans="1:11">
      <c r="A4079" s="192">
        <f t="shared" si="312"/>
        <v>48018.791666656783</v>
      </c>
      <c r="B4079" s="218">
        <v>0</v>
      </c>
      <c r="C4079" s="219">
        <f t="shared" si="311"/>
        <v>0</v>
      </c>
      <c r="D4079" s="193">
        <f t="shared" ref="D4079:D4142" si="314">$C4079*D$2</f>
        <v>0</v>
      </c>
      <c r="E4079" s="193">
        <f t="shared" ref="E4079:G4110" si="315">$C4079*E$2</f>
        <v>0</v>
      </c>
      <c r="F4079" s="193">
        <f t="shared" si="315"/>
        <v>0</v>
      </c>
      <c r="G4079" s="193">
        <f t="shared" si="315"/>
        <v>0</v>
      </c>
      <c r="H4079" s="193">
        <f>MAX(0,D4079-Assumptions!$C$3)*Assumptions!$C$2</f>
        <v>0</v>
      </c>
      <c r="I4079" s="193">
        <f>MAX(0,E4079-Assumptions!$C$3)*Assumptions!$C$2</f>
        <v>0</v>
      </c>
      <c r="J4079" s="193">
        <f>MAX(0,F4079-Assumptions!$C$3)*Assumptions!$C$2</f>
        <v>0</v>
      </c>
      <c r="K4079" s="193">
        <f>MAX(0,G4079-Assumptions!$C$3)*Assumptions!$C$2</f>
        <v>0</v>
      </c>
    </row>
    <row r="4080" spans="1:11">
      <c r="A4080" s="192">
        <f t="shared" si="312"/>
        <v>48018.833333323448</v>
      </c>
      <c r="B4080" s="218">
        <v>0</v>
      </c>
      <c r="C4080" s="219">
        <f t="shared" si="311"/>
        <v>0</v>
      </c>
      <c r="D4080" s="193">
        <f t="shared" si="314"/>
        <v>0</v>
      </c>
      <c r="E4080" s="193">
        <f t="shared" si="315"/>
        <v>0</v>
      </c>
      <c r="F4080" s="193">
        <f t="shared" si="315"/>
        <v>0</v>
      </c>
      <c r="G4080" s="193">
        <f t="shared" si="315"/>
        <v>0</v>
      </c>
      <c r="H4080" s="193">
        <f>MAX(0,D4080-Assumptions!$C$3)*Assumptions!$C$2</f>
        <v>0</v>
      </c>
      <c r="I4080" s="193">
        <f>MAX(0,E4080-Assumptions!$C$3)*Assumptions!$C$2</f>
        <v>0</v>
      </c>
      <c r="J4080" s="193">
        <f>MAX(0,F4080-Assumptions!$C$3)*Assumptions!$C$2</f>
        <v>0</v>
      </c>
      <c r="K4080" s="193">
        <f>MAX(0,G4080-Assumptions!$C$3)*Assumptions!$C$2</f>
        <v>0</v>
      </c>
    </row>
    <row r="4081" spans="1:11">
      <c r="A4081" s="192">
        <f t="shared" si="312"/>
        <v>48018.874999990112</v>
      </c>
      <c r="B4081" s="218">
        <v>0</v>
      </c>
      <c r="C4081" s="219">
        <f t="shared" si="311"/>
        <v>0</v>
      </c>
      <c r="D4081" s="193">
        <f t="shared" si="314"/>
        <v>0</v>
      </c>
      <c r="E4081" s="193">
        <f t="shared" si="315"/>
        <v>0</v>
      </c>
      <c r="F4081" s="193">
        <f t="shared" si="315"/>
        <v>0</v>
      </c>
      <c r="G4081" s="193">
        <f t="shared" si="315"/>
        <v>0</v>
      </c>
      <c r="H4081" s="193">
        <f>MAX(0,D4081-Assumptions!$C$3)*Assumptions!$C$2</f>
        <v>0</v>
      </c>
      <c r="I4081" s="193">
        <f>MAX(0,E4081-Assumptions!$C$3)*Assumptions!$C$2</f>
        <v>0</v>
      </c>
      <c r="J4081" s="193">
        <f>MAX(0,F4081-Assumptions!$C$3)*Assumptions!$C$2</f>
        <v>0</v>
      </c>
      <c r="K4081" s="193">
        <f>MAX(0,G4081-Assumptions!$C$3)*Assumptions!$C$2</f>
        <v>0</v>
      </c>
    </row>
    <row r="4082" spans="1:11">
      <c r="A4082" s="192">
        <f t="shared" si="312"/>
        <v>48018.916666656776</v>
      </c>
      <c r="B4082" s="218">
        <v>0</v>
      </c>
      <c r="C4082" s="219">
        <f t="shared" si="311"/>
        <v>0</v>
      </c>
      <c r="D4082" s="193">
        <f t="shared" si="314"/>
        <v>0</v>
      </c>
      <c r="E4082" s="193">
        <f t="shared" si="315"/>
        <v>0</v>
      </c>
      <c r="F4082" s="193">
        <f t="shared" si="315"/>
        <v>0</v>
      </c>
      <c r="G4082" s="193">
        <f t="shared" si="315"/>
        <v>0</v>
      </c>
      <c r="H4082" s="193">
        <f>MAX(0,D4082-Assumptions!$C$3)*Assumptions!$C$2</f>
        <v>0</v>
      </c>
      <c r="I4082" s="193">
        <f>MAX(0,E4082-Assumptions!$C$3)*Assumptions!$C$2</f>
        <v>0</v>
      </c>
      <c r="J4082" s="193">
        <f>MAX(0,F4082-Assumptions!$C$3)*Assumptions!$C$2</f>
        <v>0</v>
      </c>
      <c r="K4082" s="193">
        <f>MAX(0,G4082-Assumptions!$C$3)*Assumptions!$C$2</f>
        <v>0</v>
      </c>
    </row>
    <row r="4083" spans="1:11">
      <c r="A4083" s="192">
        <f t="shared" si="312"/>
        <v>48018.95833332344</v>
      </c>
      <c r="B4083" s="218">
        <v>0</v>
      </c>
      <c r="C4083" s="219">
        <f t="shared" si="311"/>
        <v>0</v>
      </c>
      <c r="D4083" s="193">
        <f t="shared" si="314"/>
        <v>0</v>
      </c>
      <c r="E4083" s="193">
        <f t="shared" si="315"/>
        <v>0</v>
      </c>
      <c r="F4083" s="193">
        <f t="shared" si="315"/>
        <v>0</v>
      </c>
      <c r="G4083" s="193">
        <f t="shared" si="315"/>
        <v>0</v>
      </c>
      <c r="H4083" s="193">
        <f>MAX(0,D4083-Assumptions!$C$3)*Assumptions!$C$2</f>
        <v>0</v>
      </c>
      <c r="I4083" s="193">
        <f>MAX(0,E4083-Assumptions!$C$3)*Assumptions!$C$2</f>
        <v>0</v>
      </c>
      <c r="J4083" s="193">
        <f>MAX(0,F4083-Assumptions!$C$3)*Assumptions!$C$2</f>
        <v>0</v>
      </c>
      <c r="K4083" s="193">
        <f>MAX(0,G4083-Assumptions!$C$3)*Assumptions!$C$2</f>
        <v>0</v>
      </c>
    </row>
    <row r="4084" spans="1:11">
      <c r="A4084" s="192">
        <f t="shared" si="312"/>
        <v>48018.999999990105</v>
      </c>
      <c r="B4084" s="218">
        <v>0</v>
      </c>
      <c r="C4084" s="219">
        <f t="shared" si="311"/>
        <v>0</v>
      </c>
      <c r="D4084" s="193">
        <f t="shared" si="314"/>
        <v>0</v>
      </c>
      <c r="E4084" s="193">
        <f t="shared" si="315"/>
        <v>0</v>
      </c>
      <c r="F4084" s="193">
        <f t="shared" si="315"/>
        <v>0</v>
      </c>
      <c r="G4084" s="193">
        <f t="shared" si="315"/>
        <v>0</v>
      </c>
      <c r="H4084" s="193">
        <f>MAX(0,D4084-Assumptions!$C$3)*Assumptions!$C$2</f>
        <v>0</v>
      </c>
      <c r="I4084" s="193">
        <f>MAX(0,E4084-Assumptions!$C$3)*Assumptions!$C$2</f>
        <v>0</v>
      </c>
      <c r="J4084" s="193">
        <f>MAX(0,F4084-Assumptions!$C$3)*Assumptions!$C$2</f>
        <v>0</v>
      </c>
      <c r="K4084" s="193">
        <f>MAX(0,G4084-Assumptions!$C$3)*Assumptions!$C$2</f>
        <v>0</v>
      </c>
    </row>
    <row r="4085" spans="1:11">
      <c r="A4085" s="192">
        <f t="shared" si="312"/>
        <v>48019.041666656769</v>
      </c>
      <c r="B4085" s="218">
        <v>0</v>
      </c>
      <c r="C4085" s="219">
        <f t="shared" si="311"/>
        <v>0</v>
      </c>
      <c r="D4085" s="193">
        <f t="shared" si="314"/>
        <v>0</v>
      </c>
      <c r="E4085" s="193">
        <f t="shared" si="315"/>
        <v>0</v>
      </c>
      <c r="F4085" s="193">
        <f t="shared" si="315"/>
        <v>0</v>
      </c>
      <c r="G4085" s="193">
        <f t="shared" si="315"/>
        <v>0</v>
      </c>
      <c r="H4085" s="193">
        <f>MAX(0,D4085-Assumptions!$C$3)*Assumptions!$C$2</f>
        <v>0</v>
      </c>
      <c r="I4085" s="193">
        <f>MAX(0,E4085-Assumptions!$C$3)*Assumptions!$C$2</f>
        <v>0</v>
      </c>
      <c r="J4085" s="193">
        <f>MAX(0,F4085-Assumptions!$C$3)*Assumptions!$C$2</f>
        <v>0</v>
      </c>
      <c r="K4085" s="193">
        <f>MAX(0,G4085-Assumptions!$C$3)*Assumptions!$C$2</f>
        <v>0</v>
      </c>
    </row>
    <row r="4086" spans="1:11">
      <c r="A4086" s="192">
        <f t="shared" si="312"/>
        <v>48019.083333323433</v>
      </c>
      <c r="B4086" s="218">
        <v>0</v>
      </c>
      <c r="C4086" s="219">
        <f t="shared" si="311"/>
        <v>0</v>
      </c>
      <c r="D4086" s="193">
        <f t="shared" si="314"/>
        <v>0</v>
      </c>
      <c r="E4086" s="193">
        <f t="shared" si="315"/>
        <v>0</v>
      </c>
      <c r="F4086" s="193">
        <f t="shared" si="315"/>
        <v>0</v>
      </c>
      <c r="G4086" s="193">
        <f t="shared" si="315"/>
        <v>0</v>
      </c>
      <c r="H4086" s="193">
        <f>MAX(0,D4086-Assumptions!$C$3)*Assumptions!$C$2</f>
        <v>0</v>
      </c>
      <c r="I4086" s="193">
        <f>MAX(0,E4086-Assumptions!$C$3)*Assumptions!$C$2</f>
        <v>0</v>
      </c>
      <c r="J4086" s="193">
        <f>MAX(0,F4086-Assumptions!$C$3)*Assumptions!$C$2</f>
        <v>0</v>
      </c>
      <c r="K4086" s="193">
        <f>MAX(0,G4086-Assumptions!$C$3)*Assumptions!$C$2</f>
        <v>0</v>
      </c>
    </row>
    <row r="4087" spans="1:11">
      <c r="A4087" s="192">
        <f t="shared" si="312"/>
        <v>48019.124999990097</v>
      </c>
      <c r="B4087" s="218">
        <v>0</v>
      </c>
      <c r="C4087" s="219">
        <f t="shared" si="311"/>
        <v>0</v>
      </c>
      <c r="D4087" s="193">
        <f t="shared" si="314"/>
        <v>0</v>
      </c>
      <c r="E4087" s="193">
        <f t="shared" si="315"/>
        <v>0</v>
      </c>
      <c r="F4087" s="193">
        <f t="shared" si="315"/>
        <v>0</v>
      </c>
      <c r="G4087" s="193">
        <f t="shared" si="315"/>
        <v>0</v>
      </c>
      <c r="H4087" s="193">
        <f>MAX(0,D4087-Assumptions!$C$3)*Assumptions!$C$2</f>
        <v>0</v>
      </c>
      <c r="I4087" s="193">
        <f>MAX(0,E4087-Assumptions!$C$3)*Assumptions!$C$2</f>
        <v>0</v>
      </c>
      <c r="J4087" s="193">
        <f>MAX(0,F4087-Assumptions!$C$3)*Assumptions!$C$2</f>
        <v>0</v>
      </c>
      <c r="K4087" s="193">
        <f>MAX(0,G4087-Assumptions!$C$3)*Assumptions!$C$2</f>
        <v>0</v>
      </c>
    </row>
    <row r="4088" spans="1:11">
      <c r="A4088" s="192">
        <f t="shared" si="312"/>
        <v>48019.166666656762</v>
      </c>
      <c r="B4088" s="218">
        <v>0</v>
      </c>
      <c r="C4088" s="219">
        <f t="shared" si="311"/>
        <v>0</v>
      </c>
      <c r="D4088" s="193">
        <f t="shared" si="314"/>
        <v>0</v>
      </c>
      <c r="E4088" s="193">
        <f t="shared" si="315"/>
        <v>0</v>
      </c>
      <c r="F4088" s="193">
        <f t="shared" si="315"/>
        <v>0</v>
      </c>
      <c r="G4088" s="193">
        <f t="shared" si="315"/>
        <v>0</v>
      </c>
      <c r="H4088" s="193">
        <f>MAX(0,D4088-Assumptions!$C$3)*Assumptions!$C$2</f>
        <v>0</v>
      </c>
      <c r="I4088" s="193">
        <f>MAX(0,E4088-Assumptions!$C$3)*Assumptions!$C$2</f>
        <v>0</v>
      </c>
      <c r="J4088" s="193">
        <f>MAX(0,F4088-Assumptions!$C$3)*Assumptions!$C$2</f>
        <v>0</v>
      </c>
      <c r="K4088" s="193">
        <f>MAX(0,G4088-Assumptions!$C$3)*Assumptions!$C$2</f>
        <v>0</v>
      </c>
    </row>
    <row r="4089" spans="1:11">
      <c r="A4089" s="192">
        <f t="shared" si="312"/>
        <v>48019.208333323426</v>
      </c>
      <c r="B4089" s="218">
        <v>0</v>
      </c>
      <c r="C4089" s="219">
        <f t="shared" si="311"/>
        <v>0</v>
      </c>
      <c r="D4089" s="193">
        <f t="shared" si="314"/>
        <v>0</v>
      </c>
      <c r="E4089" s="193">
        <f t="shared" si="315"/>
        <v>0</v>
      </c>
      <c r="F4089" s="193">
        <f t="shared" si="315"/>
        <v>0</v>
      </c>
      <c r="G4089" s="193">
        <f t="shared" si="315"/>
        <v>0</v>
      </c>
      <c r="H4089" s="193">
        <f>MAX(0,D4089-Assumptions!$C$3)*Assumptions!$C$2</f>
        <v>0</v>
      </c>
      <c r="I4089" s="193">
        <f>MAX(0,E4089-Assumptions!$C$3)*Assumptions!$C$2</f>
        <v>0</v>
      </c>
      <c r="J4089" s="193">
        <f>MAX(0,F4089-Assumptions!$C$3)*Assumptions!$C$2</f>
        <v>0</v>
      </c>
      <c r="K4089" s="193">
        <f>MAX(0,G4089-Assumptions!$C$3)*Assumptions!$C$2</f>
        <v>0</v>
      </c>
    </row>
    <row r="4090" spans="1:11">
      <c r="A4090" s="192">
        <f t="shared" si="312"/>
        <v>48019.24999999009</v>
      </c>
      <c r="B4090" s="218">
        <v>0</v>
      </c>
      <c r="C4090" s="219">
        <f t="shared" si="311"/>
        <v>0</v>
      </c>
      <c r="D4090" s="193">
        <f t="shared" si="314"/>
        <v>0</v>
      </c>
      <c r="E4090" s="193">
        <f t="shared" si="315"/>
        <v>0</v>
      </c>
      <c r="F4090" s="193">
        <f t="shared" si="315"/>
        <v>0</v>
      </c>
      <c r="G4090" s="193">
        <f t="shared" si="315"/>
        <v>0</v>
      </c>
      <c r="H4090" s="193">
        <f>MAX(0,D4090-Assumptions!$C$3)*Assumptions!$C$2</f>
        <v>0</v>
      </c>
      <c r="I4090" s="193">
        <f>MAX(0,E4090-Assumptions!$C$3)*Assumptions!$C$2</f>
        <v>0</v>
      </c>
      <c r="J4090" s="193">
        <f>MAX(0,F4090-Assumptions!$C$3)*Assumptions!$C$2</f>
        <v>0</v>
      </c>
      <c r="K4090" s="193">
        <f>MAX(0,G4090-Assumptions!$C$3)*Assumptions!$C$2</f>
        <v>0</v>
      </c>
    </row>
    <row r="4091" spans="1:11">
      <c r="A4091" s="192">
        <f t="shared" si="312"/>
        <v>48019.291666656754</v>
      </c>
      <c r="B4091" s="218">
        <v>0</v>
      </c>
      <c r="C4091" s="219">
        <f t="shared" si="311"/>
        <v>0</v>
      </c>
      <c r="D4091" s="193">
        <f t="shared" si="314"/>
        <v>0</v>
      </c>
      <c r="E4091" s="193">
        <f t="shared" si="315"/>
        <v>0</v>
      </c>
      <c r="F4091" s="193">
        <f t="shared" si="315"/>
        <v>0</v>
      </c>
      <c r="G4091" s="193">
        <f t="shared" si="315"/>
        <v>0</v>
      </c>
      <c r="H4091" s="193">
        <f>MAX(0,D4091-Assumptions!$C$3)*Assumptions!$C$2</f>
        <v>0</v>
      </c>
      <c r="I4091" s="193">
        <f>MAX(0,E4091-Assumptions!$C$3)*Assumptions!$C$2</f>
        <v>0</v>
      </c>
      <c r="J4091" s="193">
        <f>MAX(0,F4091-Assumptions!$C$3)*Assumptions!$C$2</f>
        <v>0</v>
      </c>
      <c r="K4091" s="193">
        <f>MAX(0,G4091-Assumptions!$C$3)*Assumptions!$C$2</f>
        <v>0</v>
      </c>
    </row>
    <row r="4092" spans="1:11">
      <c r="A4092" s="192">
        <f t="shared" si="312"/>
        <v>48019.333333323419</v>
      </c>
      <c r="B4092" s="218">
        <v>0</v>
      </c>
      <c r="C4092" s="219">
        <f t="shared" si="311"/>
        <v>0</v>
      </c>
      <c r="D4092" s="193">
        <f t="shared" si="314"/>
        <v>0</v>
      </c>
      <c r="E4092" s="193">
        <f t="shared" si="315"/>
        <v>0</v>
      </c>
      <c r="F4092" s="193">
        <f t="shared" si="315"/>
        <v>0</v>
      </c>
      <c r="G4092" s="193">
        <f t="shared" si="315"/>
        <v>0</v>
      </c>
      <c r="H4092" s="193">
        <f>MAX(0,D4092-Assumptions!$C$3)*Assumptions!$C$2</f>
        <v>0</v>
      </c>
      <c r="I4092" s="193">
        <f>MAX(0,E4092-Assumptions!$C$3)*Assumptions!$C$2</f>
        <v>0</v>
      </c>
      <c r="J4092" s="193">
        <f>MAX(0,F4092-Assumptions!$C$3)*Assumptions!$C$2</f>
        <v>0</v>
      </c>
      <c r="K4092" s="193">
        <f>MAX(0,G4092-Assumptions!$C$3)*Assumptions!$C$2</f>
        <v>0</v>
      </c>
    </row>
    <row r="4093" spans="1:11">
      <c r="A4093" s="192">
        <f t="shared" si="312"/>
        <v>48019.374999990083</v>
      </c>
      <c r="B4093" s="218">
        <v>0</v>
      </c>
      <c r="C4093" s="219">
        <f t="shared" si="311"/>
        <v>0</v>
      </c>
      <c r="D4093" s="193">
        <f t="shared" si="314"/>
        <v>0</v>
      </c>
      <c r="E4093" s="193">
        <f t="shared" si="315"/>
        <v>0</v>
      </c>
      <c r="F4093" s="193">
        <f t="shared" si="315"/>
        <v>0</v>
      </c>
      <c r="G4093" s="193">
        <f t="shared" si="315"/>
        <v>0</v>
      </c>
      <c r="H4093" s="193">
        <f>MAX(0,D4093-Assumptions!$C$3)*Assumptions!$C$2</f>
        <v>0</v>
      </c>
      <c r="I4093" s="193">
        <f>MAX(0,E4093-Assumptions!$C$3)*Assumptions!$C$2</f>
        <v>0</v>
      </c>
      <c r="J4093" s="193">
        <f>MAX(0,F4093-Assumptions!$C$3)*Assumptions!$C$2</f>
        <v>0</v>
      </c>
      <c r="K4093" s="193">
        <f>MAX(0,G4093-Assumptions!$C$3)*Assumptions!$C$2</f>
        <v>0</v>
      </c>
    </row>
    <row r="4094" spans="1:11">
      <c r="A4094" s="192">
        <f t="shared" si="312"/>
        <v>48019.416666656747</v>
      </c>
      <c r="B4094" s="218">
        <v>0</v>
      </c>
      <c r="C4094" s="219">
        <f t="shared" si="311"/>
        <v>0</v>
      </c>
      <c r="D4094" s="193">
        <f t="shared" si="314"/>
        <v>0</v>
      </c>
      <c r="E4094" s="193">
        <f t="shared" si="315"/>
        <v>0</v>
      </c>
      <c r="F4094" s="193">
        <f t="shared" si="315"/>
        <v>0</v>
      </c>
      <c r="G4094" s="193">
        <f t="shared" si="315"/>
        <v>0</v>
      </c>
      <c r="H4094" s="193">
        <f>MAX(0,D4094-Assumptions!$C$3)*Assumptions!$C$2</f>
        <v>0</v>
      </c>
      <c r="I4094" s="193">
        <f>MAX(0,E4094-Assumptions!$C$3)*Assumptions!$C$2</f>
        <v>0</v>
      </c>
      <c r="J4094" s="193">
        <f>MAX(0,F4094-Assumptions!$C$3)*Assumptions!$C$2</f>
        <v>0</v>
      </c>
      <c r="K4094" s="193">
        <f>MAX(0,G4094-Assumptions!$C$3)*Assumptions!$C$2</f>
        <v>0</v>
      </c>
    </row>
    <row r="4095" spans="1:11">
      <c r="A4095" s="192">
        <f t="shared" si="312"/>
        <v>48019.458333323411</v>
      </c>
      <c r="B4095" s="218">
        <v>0</v>
      </c>
      <c r="C4095" s="219">
        <f t="shared" si="311"/>
        <v>0</v>
      </c>
      <c r="D4095" s="193">
        <f t="shared" si="314"/>
        <v>0</v>
      </c>
      <c r="E4095" s="193">
        <f t="shared" si="315"/>
        <v>0</v>
      </c>
      <c r="F4095" s="193">
        <f t="shared" si="315"/>
        <v>0</v>
      </c>
      <c r="G4095" s="193">
        <f t="shared" si="315"/>
        <v>0</v>
      </c>
      <c r="H4095" s="193">
        <f>MAX(0,D4095-Assumptions!$C$3)*Assumptions!$C$2</f>
        <v>0</v>
      </c>
      <c r="I4095" s="193">
        <f>MAX(0,E4095-Assumptions!$C$3)*Assumptions!$C$2</f>
        <v>0</v>
      </c>
      <c r="J4095" s="193">
        <f>MAX(0,F4095-Assumptions!$C$3)*Assumptions!$C$2</f>
        <v>0</v>
      </c>
      <c r="K4095" s="193">
        <f>MAX(0,G4095-Assumptions!$C$3)*Assumptions!$C$2</f>
        <v>0</v>
      </c>
    </row>
    <row r="4096" spans="1:11">
      <c r="A4096" s="192">
        <f t="shared" si="312"/>
        <v>48019.499999990076</v>
      </c>
      <c r="B4096" s="218">
        <v>0</v>
      </c>
      <c r="C4096" s="219">
        <f t="shared" si="311"/>
        <v>0</v>
      </c>
      <c r="D4096" s="193">
        <f t="shared" si="314"/>
        <v>0</v>
      </c>
      <c r="E4096" s="193">
        <f t="shared" si="315"/>
        <v>0</v>
      </c>
      <c r="F4096" s="193">
        <f t="shared" si="315"/>
        <v>0</v>
      </c>
      <c r="G4096" s="193">
        <f t="shared" si="315"/>
        <v>0</v>
      </c>
      <c r="H4096" s="193">
        <f>MAX(0,D4096-Assumptions!$C$3)*Assumptions!$C$2</f>
        <v>0</v>
      </c>
      <c r="I4096" s="193">
        <f>MAX(0,E4096-Assumptions!$C$3)*Assumptions!$C$2</f>
        <v>0</v>
      </c>
      <c r="J4096" s="193">
        <f>MAX(0,F4096-Assumptions!$C$3)*Assumptions!$C$2</f>
        <v>0</v>
      </c>
      <c r="K4096" s="193">
        <f>MAX(0,G4096-Assumptions!$C$3)*Assumptions!$C$2</f>
        <v>0</v>
      </c>
    </row>
    <row r="4097" spans="1:11">
      <c r="A4097" s="192">
        <f t="shared" si="312"/>
        <v>48019.54166665674</v>
      </c>
      <c r="B4097" s="218">
        <v>0</v>
      </c>
      <c r="C4097" s="219">
        <f t="shared" si="311"/>
        <v>0</v>
      </c>
      <c r="D4097" s="193">
        <f t="shared" si="314"/>
        <v>0</v>
      </c>
      <c r="E4097" s="193">
        <f t="shared" si="315"/>
        <v>0</v>
      </c>
      <c r="F4097" s="193">
        <f t="shared" si="315"/>
        <v>0</v>
      </c>
      <c r="G4097" s="193">
        <f t="shared" si="315"/>
        <v>0</v>
      </c>
      <c r="H4097" s="193">
        <f>MAX(0,D4097-Assumptions!$C$3)*Assumptions!$C$2</f>
        <v>0</v>
      </c>
      <c r="I4097" s="193">
        <f>MAX(0,E4097-Assumptions!$C$3)*Assumptions!$C$2</f>
        <v>0</v>
      </c>
      <c r="J4097" s="193">
        <f>MAX(0,F4097-Assumptions!$C$3)*Assumptions!$C$2</f>
        <v>0</v>
      </c>
      <c r="K4097" s="193">
        <f>MAX(0,G4097-Assumptions!$C$3)*Assumptions!$C$2</f>
        <v>0</v>
      </c>
    </row>
    <row r="4098" spans="1:11">
      <c r="A4098" s="192">
        <f t="shared" si="312"/>
        <v>48019.583333323404</v>
      </c>
      <c r="B4098" s="218">
        <v>0</v>
      </c>
      <c r="C4098" s="219">
        <f t="shared" si="311"/>
        <v>0</v>
      </c>
      <c r="D4098" s="193">
        <f t="shared" si="314"/>
        <v>0</v>
      </c>
      <c r="E4098" s="193">
        <f t="shared" si="315"/>
        <v>0</v>
      </c>
      <c r="F4098" s="193">
        <f t="shared" si="315"/>
        <v>0</v>
      </c>
      <c r="G4098" s="193">
        <f t="shared" si="315"/>
        <v>0</v>
      </c>
      <c r="H4098" s="193">
        <f>MAX(0,D4098-Assumptions!$C$3)*Assumptions!$C$2</f>
        <v>0</v>
      </c>
      <c r="I4098" s="193">
        <f>MAX(0,E4098-Assumptions!$C$3)*Assumptions!$C$2</f>
        <v>0</v>
      </c>
      <c r="J4098" s="193">
        <f>MAX(0,F4098-Assumptions!$C$3)*Assumptions!$C$2</f>
        <v>0</v>
      </c>
      <c r="K4098" s="193">
        <f>MAX(0,G4098-Assumptions!$C$3)*Assumptions!$C$2</f>
        <v>0</v>
      </c>
    </row>
    <row r="4099" spans="1:11">
      <c r="A4099" s="192">
        <f t="shared" si="312"/>
        <v>48019.624999990068</v>
      </c>
      <c r="B4099" s="218">
        <v>0</v>
      </c>
      <c r="C4099" s="219">
        <f t="shared" si="311"/>
        <v>0</v>
      </c>
      <c r="D4099" s="193">
        <f t="shared" si="314"/>
        <v>0</v>
      </c>
      <c r="E4099" s="193">
        <f t="shared" si="315"/>
        <v>0</v>
      </c>
      <c r="F4099" s="193">
        <f t="shared" si="315"/>
        <v>0</v>
      </c>
      <c r="G4099" s="193">
        <f t="shared" si="315"/>
        <v>0</v>
      </c>
      <c r="H4099" s="193">
        <f>MAX(0,D4099-Assumptions!$C$3)*Assumptions!$C$2</f>
        <v>0</v>
      </c>
      <c r="I4099" s="193">
        <f>MAX(0,E4099-Assumptions!$C$3)*Assumptions!$C$2</f>
        <v>0</v>
      </c>
      <c r="J4099" s="193">
        <f>MAX(0,F4099-Assumptions!$C$3)*Assumptions!$C$2</f>
        <v>0</v>
      </c>
      <c r="K4099" s="193">
        <f>MAX(0,G4099-Assumptions!$C$3)*Assumptions!$C$2</f>
        <v>0</v>
      </c>
    </row>
    <row r="4100" spans="1:11">
      <c r="A4100" s="192">
        <f t="shared" si="312"/>
        <v>48019.666666656733</v>
      </c>
      <c r="B4100" s="218">
        <v>0</v>
      </c>
      <c r="C4100" s="219">
        <f t="shared" si="311"/>
        <v>0</v>
      </c>
      <c r="D4100" s="193">
        <f t="shared" si="314"/>
        <v>0</v>
      </c>
      <c r="E4100" s="193">
        <f t="shared" si="315"/>
        <v>0</v>
      </c>
      <c r="F4100" s="193">
        <f t="shared" si="315"/>
        <v>0</v>
      </c>
      <c r="G4100" s="193">
        <f t="shared" si="315"/>
        <v>0</v>
      </c>
      <c r="H4100" s="193">
        <f>MAX(0,D4100-Assumptions!$C$3)*Assumptions!$C$2</f>
        <v>0</v>
      </c>
      <c r="I4100" s="193">
        <f>MAX(0,E4100-Assumptions!$C$3)*Assumptions!$C$2</f>
        <v>0</v>
      </c>
      <c r="J4100" s="193">
        <f>MAX(0,F4100-Assumptions!$C$3)*Assumptions!$C$2</f>
        <v>0</v>
      </c>
      <c r="K4100" s="193">
        <f>MAX(0,G4100-Assumptions!$C$3)*Assumptions!$C$2</f>
        <v>0</v>
      </c>
    </row>
    <row r="4101" spans="1:11">
      <c r="A4101" s="192">
        <f t="shared" si="312"/>
        <v>48019.708333323397</v>
      </c>
      <c r="B4101" s="218">
        <v>0</v>
      </c>
      <c r="C4101" s="219">
        <f t="shared" ref="C4101:C4164" si="316">B4101/$B$2</f>
        <v>0</v>
      </c>
      <c r="D4101" s="193">
        <f t="shared" si="314"/>
        <v>0</v>
      </c>
      <c r="E4101" s="193">
        <f t="shared" si="315"/>
        <v>0</v>
      </c>
      <c r="F4101" s="193">
        <f t="shared" si="315"/>
        <v>0</v>
      </c>
      <c r="G4101" s="193">
        <f t="shared" si="315"/>
        <v>0</v>
      </c>
      <c r="H4101" s="193">
        <f>MAX(0,D4101-Assumptions!$C$3)*Assumptions!$C$2</f>
        <v>0</v>
      </c>
      <c r="I4101" s="193">
        <f>MAX(0,E4101-Assumptions!$C$3)*Assumptions!$C$2</f>
        <v>0</v>
      </c>
      <c r="J4101" s="193">
        <f>MAX(0,F4101-Assumptions!$C$3)*Assumptions!$C$2</f>
        <v>0</v>
      </c>
      <c r="K4101" s="193">
        <f>MAX(0,G4101-Assumptions!$C$3)*Assumptions!$C$2</f>
        <v>0</v>
      </c>
    </row>
    <row r="4102" spans="1:11">
      <c r="A4102" s="192">
        <f t="shared" ref="A4102:A4165" si="317">A4101 + TIME(1,0,0)</f>
        <v>48019.749999990061</v>
      </c>
      <c r="B4102" s="218">
        <v>0</v>
      </c>
      <c r="C4102" s="219">
        <f t="shared" si="316"/>
        <v>0</v>
      </c>
      <c r="D4102" s="193">
        <f t="shared" si="314"/>
        <v>0</v>
      </c>
      <c r="E4102" s="193">
        <f t="shared" si="315"/>
        <v>0</v>
      </c>
      <c r="F4102" s="193">
        <f t="shared" si="315"/>
        <v>0</v>
      </c>
      <c r="G4102" s="193">
        <f t="shared" si="315"/>
        <v>0</v>
      </c>
      <c r="H4102" s="193">
        <f>MAX(0,D4102-Assumptions!$C$3)*Assumptions!$C$2</f>
        <v>0</v>
      </c>
      <c r="I4102" s="193">
        <f>MAX(0,E4102-Assumptions!$C$3)*Assumptions!$C$2</f>
        <v>0</v>
      </c>
      <c r="J4102" s="193">
        <f>MAX(0,F4102-Assumptions!$C$3)*Assumptions!$C$2</f>
        <v>0</v>
      </c>
      <c r="K4102" s="193">
        <f>MAX(0,G4102-Assumptions!$C$3)*Assumptions!$C$2</f>
        <v>0</v>
      </c>
    </row>
    <row r="4103" spans="1:11">
      <c r="A4103" s="192">
        <f t="shared" si="317"/>
        <v>48019.791666656725</v>
      </c>
      <c r="B4103" s="218">
        <v>0</v>
      </c>
      <c r="C4103" s="219">
        <f t="shared" si="316"/>
        <v>0</v>
      </c>
      <c r="D4103" s="193">
        <f t="shared" si="314"/>
        <v>0</v>
      </c>
      <c r="E4103" s="193">
        <f t="shared" si="315"/>
        <v>0</v>
      </c>
      <c r="F4103" s="193">
        <f t="shared" si="315"/>
        <v>0</v>
      </c>
      <c r="G4103" s="193">
        <f t="shared" si="315"/>
        <v>0</v>
      </c>
      <c r="H4103" s="193">
        <f>MAX(0,D4103-Assumptions!$C$3)*Assumptions!$C$2</f>
        <v>0</v>
      </c>
      <c r="I4103" s="193">
        <f>MAX(0,E4103-Assumptions!$C$3)*Assumptions!$C$2</f>
        <v>0</v>
      </c>
      <c r="J4103" s="193">
        <f>MAX(0,F4103-Assumptions!$C$3)*Assumptions!$C$2</f>
        <v>0</v>
      </c>
      <c r="K4103" s="193">
        <f>MAX(0,G4103-Assumptions!$C$3)*Assumptions!$C$2</f>
        <v>0</v>
      </c>
    </row>
    <row r="4104" spans="1:11">
      <c r="A4104" s="192">
        <f t="shared" si="317"/>
        <v>48019.83333332339</v>
      </c>
      <c r="B4104" s="218">
        <v>0</v>
      </c>
      <c r="C4104" s="219">
        <f t="shared" si="316"/>
        <v>0</v>
      </c>
      <c r="D4104" s="193">
        <f t="shared" si="314"/>
        <v>0</v>
      </c>
      <c r="E4104" s="193">
        <f t="shared" si="315"/>
        <v>0</v>
      </c>
      <c r="F4104" s="193">
        <f t="shared" si="315"/>
        <v>0</v>
      </c>
      <c r="G4104" s="193">
        <f t="shared" si="315"/>
        <v>0</v>
      </c>
      <c r="H4104" s="193">
        <f>MAX(0,D4104-Assumptions!$C$3)*Assumptions!$C$2</f>
        <v>0</v>
      </c>
      <c r="I4104" s="193">
        <f>MAX(0,E4104-Assumptions!$C$3)*Assumptions!$C$2</f>
        <v>0</v>
      </c>
      <c r="J4104" s="193">
        <f>MAX(0,F4104-Assumptions!$C$3)*Assumptions!$C$2</f>
        <v>0</v>
      </c>
      <c r="K4104" s="193">
        <f>MAX(0,G4104-Assumptions!$C$3)*Assumptions!$C$2</f>
        <v>0</v>
      </c>
    </row>
    <row r="4105" spans="1:11">
      <c r="A4105" s="192">
        <f t="shared" si="317"/>
        <v>48019.874999990054</v>
      </c>
      <c r="B4105" s="218">
        <v>0</v>
      </c>
      <c r="C4105" s="219">
        <f t="shared" si="316"/>
        <v>0</v>
      </c>
      <c r="D4105" s="193">
        <f t="shared" si="314"/>
        <v>0</v>
      </c>
      <c r="E4105" s="193">
        <f t="shared" si="315"/>
        <v>0</v>
      </c>
      <c r="F4105" s="193">
        <f t="shared" si="315"/>
        <v>0</v>
      </c>
      <c r="G4105" s="193">
        <f t="shared" si="315"/>
        <v>0</v>
      </c>
      <c r="H4105" s="193">
        <f>MAX(0,D4105-Assumptions!$C$3)*Assumptions!$C$2</f>
        <v>0</v>
      </c>
      <c r="I4105" s="193">
        <f>MAX(0,E4105-Assumptions!$C$3)*Assumptions!$C$2</f>
        <v>0</v>
      </c>
      <c r="J4105" s="193">
        <f>MAX(0,F4105-Assumptions!$C$3)*Assumptions!$C$2</f>
        <v>0</v>
      </c>
      <c r="K4105" s="193">
        <f>MAX(0,G4105-Assumptions!$C$3)*Assumptions!$C$2</f>
        <v>0</v>
      </c>
    </row>
    <row r="4106" spans="1:11">
      <c r="A4106" s="192">
        <f t="shared" si="317"/>
        <v>48019.916666656718</v>
      </c>
      <c r="B4106" s="218">
        <v>0</v>
      </c>
      <c r="C4106" s="219">
        <f t="shared" si="316"/>
        <v>0</v>
      </c>
      <c r="D4106" s="193">
        <f t="shared" si="314"/>
        <v>0</v>
      </c>
      <c r="E4106" s="193">
        <f t="shared" si="315"/>
        <v>0</v>
      </c>
      <c r="F4106" s="193">
        <f t="shared" si="315"/>
        <v>0</v>
      </c>
      <c r="G4106" s="193">
        <f t="shared" si="315"/>
        <v>0</v>
      </c>
      <c r="H4106" s="193">
        <f>MAX(0,D4106-Assumptions!$C$3)*Assumptions!$C$2</f>
        <v>0</v>
      </c>
      <c r="I4106" s="193">
        <f>MAX(0,E4106-Assumptions!$C$3)*Assumptions!$C$2</f>
        <v>0</v>
      </c>
      <c r="J4106" s="193">
        <f>MAX(0,F4106-Assumptions!$C$3)*Assumptions!$C$2</f>
        <v>0</v>
      </c>
      <c r="K4106" s="193">
        <f>MAX(0,G4106-Assumptions!$C$3)*Assumptions!$C$2</f>
        <v>0</v>
      </c>
    </row>
    <row r="4107" spans="1:11">
      <c r="A4107" s="192">
        <f t="shared" si="317"/>
        <v>48019.958333323382</v>
      </c>
      <c r="B4107" s="218">
        <v>0</v>
      </c>
      <c r="C4107" s="219">
        <f t="shared" si="316"/>
        <v>0</v>
      </c>
      <c r="D4107" s="193">
        <f t="shared" si="314"/>
        <v>0</v>
      </c>
      <c r="E4107" s="193">
        <f t="shared" si="315"/>
        <v>0</v>
      </c>
      <c r="F4107" s="193">
        <f t="shared" si="315"/>
        <v>0</v>
      </c>
      <c r="G4107" s="193">
        <f t="shared" si="315"/>
        <v>0</v>
      </c>
      <c r="H4107" s="193">
        <f>MAX(0,D4107-Assumptions!$C$3)*Assumptions!$C$2</f>
        <v>0</v>
      </c>
      <c r="I4107" s="193">
        <f>MAX(0,E4107-Assumptions!$C$3)*Assumptions!$C$2</f>
        <v>0</v>
      </c>
      <c r="J4107" s="193">
        <f>MAX(0,F4107-Assumptions!$C$3)*Assumptions!$C$2</f>
        <v>0</v>
      </c>
      <c r="K4107" s="193">
        <f>MAX(0,G4107-Assumptions!$C$3)*Assumptions!$C$2</f>
        <v>0</v>
      </c>
    </row>
    <row r="4108" spans="1:11">
      <c r="A4108" s="192">
        <f t="shared" si="317"/>
        <v>48019.999999990046</v>
      </c>
      <c r="B4108" s="218">
        <v>0</v>
      </c>
      <c r="C4108" s="219">
        <f t="shared" si="316"/>
        <v>0</v>
      </c>
      <c r="D4108" s="193">
        <f t="shared" si="314"/>
        <v>0</v>
      </c>
      <c r="E4108" s="193">
        <f t="shared" si="315"/>
        <v>0</v>
      </c>
      <c r="F4108" s="193">
        <f t="shared" si="315"/>
        <v>0</v>
      </c>
      <c r="G4108" s="193">
        <f t="shared" si="315"/>
        <v>0</v>
      </c>
      <c r="H4108" s="193">
        <f>MAX(0,D4108-Assumptions!$C$3)*Assumptions!$C$2</f>
        <v>0</v>
      </c>
      <c r="I4108" s="193">
        <f>MAX(0,E4108-Assumptions!$C$3)*Assumptions!$C$2</f>
        <v>0</v>
      </c>
      <c r="J4108" s="193">
        <f>MAX(0,F4108-Assumptions!$C$3)*Assumptions!$C$2</f>
        <v>0</v>
      </c>
      <c r="K4108" s="193">
        <f>MAX(0,G4108-Assumptions!$C$3)*Assumptions!$C$2</f>
        <v>0</v>
      </c>
    </row>
    <row r="4109" spans="1:11">
      <c r="A4109" s="192">
        <f t="shared" si="317"/>
        <v>48020.041666656711</v>
      </c>
      <c r="B4109" s="218">
        <v>0</v>
      </c>
      <c r="C4109" s="219">
        <f t="shared" si="316"/>
        <v>0</v>
      </c>
      <c r="D4109" s="193">
        <f t="shared" si="314"/>
        <v>0</v>
      </c>
      <c r="E4109" s="193">
        <f t="shared" si="315"/>
        <v>0</v>
      </c>
      <c r="F4109" s="193">
        <f t="shared" si="315"/>
        <v>0</v>
      </c>
      <c r="G4109" s="193">
        <f t="shared" si="315"/>
        <v>0</v>
      </c>
      <c r="H4109" s="193">
        <f>MAX(0,D4109-Assumptions!$C$3)*Assumptions!$C$2</f>
        <v>0</v>
      </c>
      <c r="I4109" s="193">
        <f>MAX(0,E4109-Assumptions!$C$3)*Assumptions!$C$2</f>
        <v>0</v>
      </c>
      <c r="J4109" s="193">
        <f>MAX(0,F4109-Assumptions!$C$3)*Assumptions!$C$2</f>
        <v>0</v>
      </c>
      <c r="K4109" s="193">
        <f>MAX(0,G4109-Assumptions!$C$3)*Assumptions!$C$2</f>
        <v>0</v>
      </c>
    </row>
    <row r="4110" spans="1:11">
      <c r="A4110" s="192">
        <f t="shared" si="317"/>
        <v>48020.083333323375</v>
      </c>
      <c r="B4110" s="218">
        <v>0</v>
      </c>
      <c r="C4110" s="219">
        <f t="shared" si="316"/>
        <v>0</v>
      </c>
      <c r="D4110" s="193">
        <f t="shared" si="314"/>
        <v>0</v>
      </c>
      <c r="E4110" s="193">
        <f t="shared" si="315"/>
        <v>0</v>
      </c>
      <c r="F4110" s="193">
        <f t="shared" si="315"/>
        <v>0</v>
      </c>
      <c r="G4110" s="193">
        <f t="shared" ref="E4110:G4142" si="318">$C4110*G$2</f>
        <v>0</v>
      </c>
      <c r="H4110" s="193">
        <f>MAX(0,D4110-Assumptions!$C$3)*Assumptions!$C$2</f>
        <v>0</v>
      </c>
      <c r="I4110" s="193">
        <f>MAX(0,E4110-Assumptions!$C$3)*Assumptions!$C$2</f>
        <v>0</v>
      </c>
      <c r="J4110" s="193">
        <f>MAX(0,F4110-Assumptions!$C$3)*Assumptions!$C$2</f>
        <v>0</v>
      </c>
      <c r="K4110" s="193">
        <f>MAX(0,G4110-Assumptions!$C$3)*Assumptions!$C$2</f>
        <v>0</v>
      </c>
    </row>
    <row r="4111" spans="1:11">
      <c r="A4111" s="192">
        <f t="shared" si="317"/>
        <v>48020.124999990039</v>
      </c>
      <c r="B4111" s="218">
        <v>0</v>
      </c>
      <c r="C4111" s="219">
        <f t="shared" si="316"/>
        <v>0</v>
      </c>
      <c r="D4111" s="193">
        <f t="shared" si="314"/>
        <v>0</v>
      </c>
      <c r="E4111" s="193">
        <f t="shared" si="318"/>
        <v>0</v>
      </c>
      <c r="F4111" s="193">
        <f t="shared" si="318"/>
        <v>0</v>
      </c>
      <c r="G4111" s="193">
        <f t="shared" si="318"/>
        <v>0</v>
      </c>
      <c r="H4111" s="193">
        <f>MAX(0,D4111-Assumptions!$C$3)*Assumptions!$C$2</f>
        <v>0</v>
      </c>
      <c r="I4111" s="193">
        <f>MAX(0,E4111-Assumptions!$C$3)*Assumptions!$C$2</f>
        <v>0</v>
      </c>
      <c r="J4111" s="193">
        <f>MAX(0,F4111-Assumptions!$C$3)*Assumptions!$C$2</f>
        <v>0</v>
      </c>
      <c r="K4111" s="193">
        <f>MAX(0,G4111-Assumptions!$C$3)*Assumptions!$C$2</f>
        <v>0</v>
      </c>
    </row>
    <row r="4112" spans="1:11">
      <c r="A4112" s="192">
        <f t="shared" si="317"/>
        <v>48020.166666656703</v>
      </c>
      <c r="B4112" s="218">
        <v>0</v>
      </c>
      <c r="C4112" s="219">
        <f t="shared" si="316"/>
        <v>0</v>
      </c>
      <c r="D4112" s="193">
        <f t="shared" si="314"/>
        <v>0</v>
      </c>
      <c r="E4112" s="193">
        <f t="shared" si="318"/>
        <v>0</v>
      </c>
      <c r="F4112" s="193">
        <f t="shared" si="318"/>
        <v>0</v>
      </c>
      <c r="G4112" s="193">
        <f t="shared" si="318"/>
        <v>0</v>
      </c>
      <c r="H4112" s="193">
        <f>MAX(0,D4112-Assumptions!$C$3)*Assumptions!$C$2</f>
        <v>0</v>
      </c>
      <c r="I4112" s="193">
        <f>MAX(0,E4112-Assumptions!$C$3)*Assumptions!$C$2</f>
        <v>0</v>
      </c>
      <c r="J4112" s="193">
        <f>MAX(0,F4112-Assumptions!$C$3)*Assumptions!$C$2</f>
        <v>0</v>
      </c>
      <c r="K4112" s="193">
        <f>MAX(0,G4112-Assumptions!$C$3)*Assumptions!$C$2</f>
        <v>0</v>
      </c>
    </row>
    <row r="4113" spans="1:11">
      <c r="A4113" s="192">
        <f t="shared" si="317"/>
        <v>48020.208333323368</v>
      </c>
      <c r="B4113" s="218">
        <v>0</v>
      </c>
      <c r="C4113" s="219">
        <f t="shared" si="316"/>
        <v>0</v>
      </c>
      <c r="D4113" s="193">
        <f t="shared" si="314"/>
        <v>0</v>
      </c>
      <c r="E4113" s="193">
        <f t="shared" si="318"/>
        <v>0</v>
      </c>
      <c r="F4113" s="193">
        <f t="shared" si="318"/>
        <v>0</v>
      </c>
      <c r="G4113" s="193">
        <f t="shared" si="318"/>
        <v>0</v>
      </c>
      <c r="H4113" s="193">
        <f>MAX(0,D4113-Assumptions!$C$3)*Assumptions!$C$2</f>
        <v>0</v>
      </c>
      <c r="I4113" s="193">
        <f>MAX(0,E4113-Assumptions!$C$3)*Assumptions!$C$2</f>
        <v>0</v>
      </c>
      <c r="J4113" s="193">
        <f>MAX(0,F4113-Assumptions!$C$3)*Assumptions!$C$2</f>
        <v>0</v>
      </c>
      <c r="K4113" s="193">
        <f>MAX(0,G4113-Assumptions!$C$3)*Assumptions!$C$2</f>
        <v>0</v>
      </c>
    </row>
    <row r="4114" spans="1:11">
      <c r="A4114" s="192">
        <f t="shared" si="317"/>
        <v>48020.249999990032</v>
      </c>
      <c r="B4114" s="218">
        <v>0</v>
      </c>
      <c r="C4114" s="219">
        <f t="shared" si="316"/>
        <v>0</v>
      </c>
      <c r="D4114" s="193">
        <f t="shared" si="314"/>
        <v>0</v>
      </c>
      <c r="E4114" s="193">
        <f t="shared" si="318"/>
        <v>0</v>
      </c>
      <c r="F4114" s="193">
        <f t="shared" si="318"/>
        <v>0</v>
      </c>
      <c r="G4114" s="193">
        <f t="shared" si="318"/>
        <v>0</v>
      </c>
      <c r="H4114" s="193">
        <f>MAX(0,D4114-Assumptions!$C$3)*Assumptions!$C$2</f>
        <v>0</v>
      </c>
      <c r="I4114" s="193">
        <f>MAX(0,E4114-Assumptions!$C$3)*Assumptions!$C$2</f>
        <v>0</v>
      </c>
      <c r="J4114" s="193">
        <f>MAX(0,F4114-Assumptions!$C$3)*Assumptions!$C$2</f>
        <v>0</v>
      </c>
      <c r="K4114" s="193">
        <f>MAX(0,G4114-Assumptions!$C$3)*Assumptions!$C$2</f>
        <v>0</v>
      </c>
    </row>
    <row r="4115" spans="1:11">
      <c r="A4115" s="192">
        <f t="shared" si="317"/>
        <v>48020.291666656696</v>
      </c>
      <c r="B4115" s="218">
        <v>0</v>
      </c>
      <c r="C4115" s="219">
        <f t="shared" si="316"/>
        <v>0</v>
      </c>
      <c r="D4115" s="193">
        <f t="shared" si="314"/>
        <v>0</v>
      </c>
      <c r="E4115" s="193">
        <f t="shared" si="318"/>
        <v>0</v>
      </c>
      <c r="F4115" s="193">
        <f t="shared" si="318"/>
        <v>0</v>
      </c>
      <c r="G4115" s="193">
        <f t="shared" si="318"/>
        <v>0</v>
      </c>
      <c r="H4115" s="193">
        <f>MAX(0,D4115-Assumptions!$C$3)*Assumptions!$C$2</f>
        <v>0</v>
      </c>
      <c r="I4115" s="193">
        <f>MAX(0,E4115-Assumptions!$C$3)*Assumptions!$C$2</f>
        <v>0</v>
      </c>
      <c r="J4115" s="193">
        <f>MAX(0,F4115-Assumptions!$C$3)*Assumptions!$C$2</f>
        <v>0</v>
      </c>
      <c r="K4115" s="193">
        <f>MAX(0,G4115-Assumptions!$C$3)*Assumptions!$C$2</f>
        <v>0</v>
      </c>
    </row>
    <row r="4116" spans="1:11">
      <c r="A4116" s="192">
        <f t="shared" si="317"/>
        <v>48020.33333332336</v>
      </c>
      <c r="B4116" s="218">
        <v>0</v>
      </c>
      <c r="C4116" s="219">
        <f t="shared" si="316"/>
        <v>0</v>
      </c>
      <c r="D4116" s="193">
        <f t="shared" si="314"/>
        <v>0</v>
      </c>
      <c r="E4116" s="193">
        <f t="shared" si="318"/>
        <v>0</v>
      </c>
      <c r="F4116" s="193">
        <f t="shared" si="318"/>
        <v>0</v>
      </c>
      <c r="G4116" s="193">
        <f t="shared" si="318"/>
        <v>0</v>
      </c>
      <c r="H4116" s="193">
        <f>MAX(0,D4116-Assumptions!$C$3)*Assumptions!$C$2</f>
        <v>0</v>
      </c>
      <c r="I4116" s="193">
        <f>MAX(0,E4116-Assumptions!$C$3)*Assumptions!$C$2</f>
        <v>0</v>
      </c>
      <c r="J4116" s="193">
        <f>MAX(0,F4116-Assumptions!$C$3)*Assumptions!$C$2</f>
        <v>0</v>
      </c>
      <c r="K4116" s="193">
        <f>MAX(0,G4116-Assumptions!$C$3)*Assumptions!$C$2</f>
        <v>0</v>
      </c>
    </row>
    <row r="4117" spans="1:11">
      <c r="A4117" s="192">
        <f t="shared" si="317"/>
        <v>48020.374999990025</v>
      </c>
      <c r="B4117" s="218">
        <v>0</v>
      </c>
      <c r="C4117" s="219">
        <f t="shared" si="316"/>
        <v>0</v>
      </c>
      <c r="D4117" s="193">
        <f t="shared" si="314"/>
        <v>0</v>
      </c>
      <c r="E4117" s="193">
        <f t="shared" si="318"/>
        <v>0</v>
      </c>
      <c r="F4117" s="193">
        <f t="shared" si="318"/>
        <v>0</v>
      </c>
      <c r="G4117" s="193">
        <f t="shared" si="318"/>
        <v>0</v>
      </c>
      <c r="H4117" s="193">
        <f>MAX(0,D4117-Assumptions!$C$3)*Assumptions!$C$2</f>
        <v>0</v>
      </c>
      <c r="I4117" s="193">
        <f>MAX(0,E4117-Assumptions!$C$3)*Assumptions!$C$2</f>
        <v>0</v>
      </c>
      <c r="J4117" s="193">
        <f>MAX(0,F4117-Assumptions!$C$3)*Assumptions!$C$2</f>
        <v>0</v>
      </c>
      <c r="K4117" s="193">
        <f>MAX(0,G4117-Assumptions!$C$3)*Assumptions!$C$2</f>
        <v>0</v>
      </c>
    </row>
    <row r="4118" spans="1:11">
      <c r="A4118" s="192">
        <f t="shared" si="317"/>
        <v>48020.416666656689</v>
      </c>
      <c r="B4118" s="218">
        <v>0</v>
      </c>
      <c r="C4118" s="219">
        <f t="shared" si="316"/>
        <v>0</v>
      </c>
      <c r="D4118" s="193">
        <f t="shared" si="314"/>
        <v>0</v>
      </c>
      <c r="E4118" s="193">
        <f t="shared" si="318"/>
        <v>0</v>
      </c>
      <c r="F4118" s="193">
        <f t="shared" si="318"/>
        <v>0</v>
      </c>
      <c r="G4118" s="193">
        <f t="shared" si="318"/>
        <v>0</v>
      </c>
      <c r="H4118" s="193">
        <f>MAX(0,D4118-Assumptions!$C$3)*Assumptions!$C$2</f>
        <v>0</v>
      </c>
      <c r="I4118" s="193">
        <f>MAX(0,E4118-Assumptions!$C$3)*Assumptions!$C$2</f>
        <v>0</v>
      </c>
      <c r="J4118" s="193">
        <f>MAX(0,F4118-Assumptions!$C$3)*Assumptions!$C$2</f>
        <v>0</v>
      </c>
      <c r="K4118" s="193">
        <f>MAX(0,G4118-Assumptions!$C$3)*Assumptions!$C$2</f>
        <v>0</v>
      </c>
    </row>
    <row r="4119" spans="1:11">
      <c r="A4119" s="192">
        <f t="shared" si="317"/>
        <v>48020.458333323353</v>
      </c>
      <c r="B4119" s="218">
        <v>0</v>
      </c>
      <c r="C4119" s="219">
        <f t="shared" si="316"/>
        <v>0</v>
      </c>
      <c r="D4119" s="193">
        <f t="shared" si="314"/>
        <v>0</v>
      </c>
      <c r="E4119" s="193">
        <f t="shared" si="318"/>
        <v>0</v>
      </c>
      <c r="F4119" s="193">
        <f t="shared" si="318"/>
        <v>0</v>
      </c>
      <c r="G4119" s="193">
        <f t="shared" si="318"/>
        <v>0</v>
      </c>
      <c r="H4119" s="193">
        <f>MAX(0,D4119-Assumptions!$C$3)*Assumptions!$C$2</f>
        <v>0</v>
      </c>
      <c r="I4119" s="193">
        <f>MAX(0,E4119-Assumptions!$C$3)*Assumptions!$C$2</f>
        <v>0</v>
      </c>
      <c r="J4119" s="193">
        <f>MAX(0,F4119-Assumptions!$C$3)*Assumptions!$C$2</f>
        <v>0</v>
      </c>
      <c r="K4119" s="193">
        <f>MAX(0,G4119-Assumptions!$C$3)*Assumptions!$C$2</f>
        <v>0</v>
      </c>
    </row>
    <row r="4120" spans="1:11">
      <c r="A4120" s="192">
        <f t="shared" si="317"/>
        <v>48020.499999990017</v>
      </c>
      <c r="B4120" s="218">
        <v>0</v>
      </c>
      <c r="C4120" s="219">
        <f t="shared" si="316"/>
        <v>0</v>
      </c>
      <c r="D4120" s="193">
        <f t="shared" si="314"/>
        <v>0</v>
      </c>
      <c r="E4120" s="193">
        <f t="shared" si="318"/>
        <v>0</v>
      </c>
      <c r="F4120" s="193">
        <f t="shared" si="318"/>
        <v>0</v>
      </c>
      <c r="G4120" s="193">
        <f t="shared" si="318"/>
        <v>0</v>
      </c>
      <c r="H4120" s="193">
        <f>MAX(0,D4120-Assumptions!$C$3)*Assumptions!$C$2</f>
        <v>0</v>
      </c>
      <c r="I4120" s="193">
        <f>MAX(0,E4120-Assumptions!$C$3)*Assumptions!$C$2</f>
        <v>0</v>
      </c>
      <c r="J4120" s="193">
        <f>MAX(0,F4120-Assumptions!$C$3)*Assumptions!$C$2</f>
        <v>0</v>
      </c>
      <c r="K4120" s="193">
        <f>MAX(0,G4120-Assumptions!$C$3)*Assumptions!$C$2</f>
        <v>0</v>
      </c>
    </row>
    <row r="4121" spans="1:11">
      <c r="A4121" s="192">
        <f t="shared" si="317"/>
        <v>48020.541666656682</v>
      </c>
      <c r="B4121" s="218">
        <v>0</v>
      </c>
      <c r="C4121" s="219">
        <f t="shared" si="316"/>
        <v>0</v>
      </c>
      <c r="D4121" s="193">
        <f t="shared" si="314"/>
        <v>0</v>
      </c>
      <c r="E4121" s="193">
        <f t="shared" si="318"/>
        <v>0</v>
      </c>
      <c r="F4121" s="193">
        <f t="shared" si="318"/>
        <v>0</v>
      </c>
      <c r="G4121" s="193">
        <f t="shared" si="318"/>
        <v>0</v>
      </c>
      <c r="H4121" s="193">
        <f>MAX(0,D4121-Assumptions!$C$3)*Assumptions!$C$2</f>
        <v>0</v>
      </c>
      <c r="I4121" s="193">
        <f>MAX(0,E4121-Assumptions!$C$3)*Assumptions!$C$2</f>
        <v>0</v>
      </c>
      <c r="J4121" s="193">
        <f>MAX(0,F4121-Assumptions!$C$3)*Assumptions!$C$2</f>
        <v>0</v>
      </c>
      <c r="K4121" s="193">
        <f>MAX(0,G4121-Assumptions!$C$3)*Assumptions!$C$2</f>
        <v>0</v>
      </c>
    </row>
    <row r="4122" spans="1:11">
      <c r="A4122" s="192">
        <f t="shared" si="317"/>
        <v>48020.583333323346</v>
      </c>
      <c r="B4122" s="218">
        <v>0</v>
      </c>
      <c r="C4122" s="219">
        <f t="shared" si="316"/>
        <v>0</v>
      </c>
      <c r="D4122" s="193">
        <f t="shared" si="314"/>
        <v>0</v>
      </c>
      <c r="E4122" s="193">
        <f t="shared" si="318"/>
        <v>0</v>
      </c>
      <c r="F4122" s="193">
        <f t="shared" si="318"/>
        <v>0</v>
      </c>
      <c r="G4122" s="193">
        <f t="shared" si="318"/>
        <v>0</v>
      </c>
      <c r="H4122" s="193">
        <f>MAX(0,D4122-Assumptions!$C$3)*Assumptions!$C$2</f>
        <v>0</v>
      </c>
      <c r="I4122" s="193">
        <f>MAX(0,E4122-Assumptions!$C$3)*Assumptions!$C$2</f>
        <v>0</v>
      </c>
      <c r="J4122" s="193">
        <f>MAX(0,F4122-Assumptions!$C$3)*Assumptions!$C$2</f>
        <v>0</v>
      </c>
      <c r="K4122" s="193">
        <f>MAX(0,G4122-Assumptions!$C$3)*Assumptions!$C$2</f>
        <v>0</v>
      </c>
    </row>
    <row r="4123" spans="1:11">
      <c r="A4123" s="192">
        <f t="shared" si="317"/>
        <v>48020.62499999001</v>
      </c>
      <c r="B4123" s="218">
        <v>0</v>
      </c>
      <c r="C4123" s="219">
        <f t="shared" si="316"/>
        <v>0</v>
      </c>
      <c r="D4123" s="193">
        <f t="shared" si="314"/>
        <v>0</v>
      </c>
      <c r="E4123" s="193">
        <f t="shared" si="318"/>
        <v>0</v>
      </c>
      <c r="F4123" s="193">
        <f t="shared" si="318"/>
        <v>0</v>
      </c>
      <c r="G4123" s="193">
        <f t="shared" si="318"/>
        <v>0</v>
      </c>
      <c r="H4123" s="193">
        <f>MAX(0,D4123-Assumptions!$C$3)*Assumptions!$C$2</f>
        <v>0</v>
      </c>
      <c r="I4123" s="193">
        <f>MAX(0,E4123-Assumptions!$C$3)*Assumptions!$C$2</f>
        <v>0</v>
      </c>
      <c r="J4123" s="193">
        <f>MAX(0,F4123-Assumptions!$C$3)*Assumptions!$C$2</f>
        <v>0</v>
      </c>
      <c r="K4123" s="193">
        <f>MAX(0,G4123-Assumptions!$C$3)*Assumptions!$C$2</f>
        <v>0</v>
      </c>
    </row>
    <row r="4124" spans="1:11">
      <c r="A4124" s="192">
        <f t="shared" si="317"/>
        <v>48020.666666656674</v>
      </c>
      <c r="B4124" s="218">
        <v>0</v>
      </c>
      <c r="C4124" s="219">
        <f t="shared" si="316"/>
        <v>0</v>
      </c>
      <c r="D4124" s="193">
        <f t="shared" si="314"/>
        <v>0</v>
      </c>
      <c r="E4124" s="193">
        <f t="shared" si="318"/>
        <v>0</v>
      </c>
      <c r="F4124" s="193">
        <f t="shared" si="318"/>
        <v>0</v>
      </c>
      <c r="G4124" s="193">
        <f t="shared" si="318"/>
        <v>0</v>
      </c>
      <c r="H4124" s="193">
        <f>MAX(0,D4124-Assumptions!$C$3)*Assumptions!$C$2</f>
        <v>0</v>
      </c>
      <c r="I4124" s="193">
        <f>MAX(0,E4124-Assumptions!$C$3)*Assumptions!$C$2</f>
        <v>0</v>
      </c>
      <c r="J4124" s="193">
        <f>MAX(0,F4124-Assumptions!$C$3)*Assumptions!$C$2</f>
        <v>0</v>
      </c>
      <c r="K4124" s="193">
        <f>MAX(0,G4124-Assumptions!$C$3)*Assumptions!$C$2</f>
        <v>0</v>
      </c>
    </row>
    <row r="4125" spans="1:11">
      <c r="A4125" s="192">
        <f t="shared" si="317"/>
        <v>48020.708333323339</v>
      </c>
      <c r="B4125" s="218">
        <v>0</v>
      </c>
      <c r="C4125" s="219">
        <f t="shared" si="316"/>
        <v>0</v>
      </c>
      <c r="D4125" s="193">
        <f t="shared" si="314"/>
        <v>0</v>
      </c>
      <c r="E4125" s="193">
        <f t="shared" si="318"/>
        <v>0</v>
      </c>
      <c r="F4125" s="193">
        <f t="shared" si="318"/>
        <v>0</v>
      </c>
      <c r="G4125" s="193">
        <f t="shared" si="318"/>
        <v>0</v>
      </c>
      <c r="H4125" s="193">
        <f>MAX(0,D4125-Assumptions!$C$3)*Assumptions!$C$2</f>
        <v>0</v>
      </c>
      <c r="I4125" s="193">
        <f>MAX(0,E4125-Assumptions!$C$3)*Assumptions!$C$2</f>
        <v>0</v>
      </c>
      <c r="J4125" s="193">
        <f>MAX(0,F4125-Assumptions!$C$3)*Assumptions!$C$2</f>
        <v>0</v>
      </c>
      <c r="K4125" s="193">
        <f>MAX(0,G4125-Assumptions!$C$3)*Assumptions!$C$2</f>
        <v>0</v>
      </c>
    </row>
    <row r="4126" spans="1:11">
      <c r="A4126" s="192">
        <f t="shared" si="317"/>
        <v>48020.749999990003</v>
      </c>
      <c r="B4126" s="218">
        <v>0</v>
      </c>
      <c r="C4126" s="219">
        <f t="shared" si="316"/>
        <v>0</v>
      </c>
      <c r="D4126" s="193">
        <f t="shared" si="314"/>
        <v>0</v>
      </c>
      <c r="E4126" s="193">
        <f t="shared" si="318"/>
        <v>0</v>
      </c>
      <c r="F4126" s="193">
        <f t="shared" si="318"/>
        <v>0</v>
      </c>
      <c r="G4126" s="193">
        <f t="shared" si="318"/>
        <v>0</v>
      </c>
      <c r="H4126" s="193">
        <f>MAX(0,D4126-Assumptions!$C$3)*Assumptions!$C$2</f>
        <v>0</v>
      </c>
      <c r="I4126" s="193">
        <f>MAX(0,E4126-Assumptions!$C$3)*Assumptions!$C$2</f>
        <v>0</v>
      </c>
      <c r="J4126" s="193">
        <f>MAX(0,F4126-Assumptions!$C$3)*Assumptions!$C$2</f>
        <v>0</v>
      </c>
      <c r="K4126" s="193">
        <f>MAX(0,G4126-Assumptions!$C$3)*Assumptions!$C$2</f>
        <v>0</v>
      </c>
    </row>
    <row r="4127" spans="1:11">
      <c r="A4127" s="192">
        <f t="shared" si="317"/>
        <v>48020.791666656667</v>
      </c>
      <c r="B4127" s="218">
        <v>0</v>
      </c>
      <c r="C4127" s="219">
        <f t="shared" si="316"/>
        <v>0</v>
      </c>
      <c r="D4127" s="193">
        <f t="shared" si="314"/>
        <v>0</v>
      </c>
      <c r="E4127" s="193">
        <f t="shared" si="318"/>
        <v>0</v>
      </c>
      <c r="F4127" s="193">
        <f t="shared" si="318"/>
        <v>0</v>
      </c>
      <c r="G4127" s="193">
        <f t="shared" si="318"/>
        <v>0</v>
      </c>
      <c r="H4127" s="193">
        <f>MAX(0,D4127-Assumptions!$C$3)*Assumptions!$C$2</f>
        <v>0</v>
      </c>
      <c r="I4127" s="193">
        <f>MAX(0,E4127-Assumptions!$C$3)*Assumptions!$C$2</f>
        <v>0</v>
      </c>
      <c r="J4127" s="193">
        <f>MAX(0,F4127-Assumptions!$C$3)*Assumptions!$C$2</f>
        <v>0</v>
      </c>
      <c r="K4127" s="193">
        <f>MAX(0,G4127-Assumptions!$C$3)*Assumptions!$C$2</f>
        <v>0</v>
      </c>
    </row>
    <row r="4128" spans="1:11">
      <c r="A4128" s="192">
        <f t="shared" si="317"/>
        <v>48020.833333323331</v>
      </c>
      <c r="B4128" s="218">
        <v>0</v>
      </c>
      <c r="C4128" s="219">
        <f t="shared" si="316"/>
        <v>0</v>
      </c>
      <c r="D4128" s="193">
        <f t="shared" si="314"/>
        <v>0</v>
      </c>
      <c r="E4128" s="193">
        <f t="shared" si="318"/>
        <v>0</v>
      </c>
      <c r="F4128" s="193">
        <f t="shared" si="318"/>
        <v>0</v>
      </c>
      <c r="G4128" s="193">
        <f t="shared" si="318"/>
        <v>0</v>
      </c>
      <c r="H4128" s="193">
        <f>MAX(0,D4128-Assumptions!$C$3)*Assumptions!$C$2</f>
        <v>0</v>
      </c>
      <c r="I4128" s="193">
        <f>MAX(0,E4128-Assumptions!$C$3)*Assumptions!$C$2</f>
        <v>0</v>
      </c>
      <c r="J4128" s="193">
        <f>MAX(0,F4128-Assumptions!$C$3)*Assumptions!$C$2</f>
        <v>0</v>
      </c>
      <c r="K4128" s="193">
        <f>MAX(0,G4128-Assumptions!$C$3)*Assumptions!$C$2</f>
        <v>0</v>
      </c>
    </row>
    <row r="4129" spans="1:11">
      <c r="A4129" s="192">
        <f t="shared" si="317"/>
        <v>48020.874999989996</v>
      </c>
      <c r="B4129" s="218">
        <v>0</v>
      </c>
      <c r="C4129" s="219">
        <f t="shared" si="316"/>
        <v>0</v>
      </c>
      <c r="D4129" s="193">
        <f t="shared" si="314"/>
        <v>0</v>
      </c>
      <c r="E4129" s="193">
        <f t="shared" si="318"/>
        <v>0</v>
      </c>
      <c r="F4129" s="193">
        <f t="shared" si="318"/>
        <v>0</v>
      </c>
      <c r="G4129" s="193">
        <f t="shared" si="318"/>
        <v>0</v>
      </c>
      <c r="H4129" s="193">
        <f>MAX(0,D4129-Assumptions!$C$3)*Assumptions!$C$2</f>
        <v>0</v>
      </c>
      <c r="I4129" s="193">
        <f>MAX(0,E4129-Assumptions!$C$3)*Assumptions!$C$2</f>
        <v>0</v>
      </c>
      <c r="J4129" s="193">
        <f>MAX(0,F4129-Assumptions!$C$3)*Assumptions!$C$2</f>
        <v>0</v>
      </c>
      <c r="K4129" s="193">
        <f>MAX(0,G4129-Assumptions!$C$3)*Assumptions!$C$2</f>
        <v>0</v>
      </c>
    </row>
    <row r="4130" spans="1:11">
      <c r="A4130" s="192">
        <f t="shared" si="317"/>
        <v>48020.91666665666</v>
      </c>
      <c r="B4130" s="218">
        <v>0</v>
      </c>
      <c r="C4130" s="219">
        <f t="shared" si="316"/>
        <v>0</v>
      </c>
      <c r="D4130" s="193">
        <f t="shared" si="314"/>
        <v>0</v>
      </c>
      <c r="E4130" s="193">
        <f t="shared" si="318"/>
        <v>0</v>
      </c>
      <c r="F4130" s="193">
        <f t="shared" si="318"/>
        <v>0</v>
      </c>
      <c r="G4130" s="193">
        <f t="shared" si="318"/>
        <v>0</v>
      </c>
      <c r="H4130" s="193">
        <f>MAX(0,D4130-Assumptions!$C$3)*Assumptions!$C$2</f>
        <v>0</v>
      </c>
      <c r="I4130" s="193">
        <f>MAX(0,E4130-Assumptions!$C$3)*Assumptions!$C$2</f>
        <v>0</v>
      </c>
      <c r="J4130" s="193">
        <f>MAX(0,F4130-Assumptions!$C$3)*Assumptions!$C$2</f>
        <v>0</v>
      </c>
      <c r="K4130" s="193">
        <f>MAX(0,G4130-Assumptions!$C$3)*Assumptions!$C$2</f>
        <v>0</v>
      </c>
    </row>
    <row r="4131" spans="1:11">
      <c r="A4131" s="192">
        <f t="shared" si="317"/>
        <v>48020.958333323324</v>
      </c>
      <c r="B4131" s="218">
        <v>0</v>
      </c>
      <c r="C4131" s="219">
        <f t="shared" si="316"/>
        <v>0</v>
      </c>
      <c r="D4131" s="193">
        <f t="shared" si="314"/>
        <v>0</v>
      </c>
      <c r="E4131" s="193">
        <f t="shared" si="318"/>
        <v>0</v>
      </c>
      <c r="F4131" s="193">
        <f t="shared" si="318"/>
        <v>0</v>
      </c>
      <c r="G4131" s="193">
        <f t="shared" si="318"/>
        <v>0</v>
      </c>
      <c r="H4131" s="193">
        <f>MAX(0,D4131-Assumptions!$C$3)*Assumptions!$C$2</f>
        <v>0</v>
      </c>
      <c r="I4131" s="193">
        <f>MAX(0,E4131-Assumptions!$C$3)*Assumptions!$C$2</f>
        <v>0</v>
      </c>
      <c r="J4131" s="193">
        <f>MAX(0,F4131-Assumptions!$C$3)*Assumptions!$C$2</f>
        <v>0</v>
      </c>
      <c r="K4131" s="193">
        <f>MAX(0,G4131-Assumptions!$C$3)*Assumptions!$C$2</f>
        <v>0</v>
      </c>
    </row>
    <row r="4132" spans="1:11">
      <c r="A4132" s="192">
        <f t="shared" si="317"/>
        <v>48020.999999989988</v>
      </c>
      <c r="B4132" s="218">
        <v>0.81457446808510603</v>
      </c>
      <c r="C4132" s="219">
        <f t="shared" si="316"/>
        <v>3.9365476768939959E-6</v>
      </c>
      <c r="D4132" s="193">
        <f t="shared" si="314"/>
        <v>0.85068879485127213</v>
      </c>
      <c r="E4132" s="193">
        <f t="shared" si="318"/>
        <v>0.8884042577306771</v>
      </c>
      <c r="F4132" s="193">
        <f t="shared" si="318"/>
        <v>0.92779184342258059</v>
      </c>
      <c r="G4132" s="193">
        <f t="shared" si="318"/>
        <v>0.96892568583617056</v>
      </c>
      <c r="H4132" s="193">
        <f>MAX(0,D4132-Assumptions!$C$3)*Assumptions!$C$2</f>
        <v>0</v>
      </c>
      <c r="I4132" s="193">
        <f>MAX(0,E4132-Assumptions!$C$3)*Assumptions!$C$2</f>
        <v>0</v>
      </c>
      <c r="J4132" s="193">
        <f>MAX(0,F4132-Assumptions!$C$3)*Assumptions!$C$2</f>
        <v>0</v>
      </c>
      <c r="K4132" s="193">
        <f>MAX(0,G4132-Assumptions!$C$3)*Assumptions!$C$2</f>
        <v>0</v>
      </c>
    </row>
    <row r="4133" spans="1:11">
      <c r="A4133" s="192">
        <f t="shared" si="317"/>
        <v>48021.041666656653</v>
      </c>
      <c r="B4133" s="218">
        <v>0.63063829787234049</v>
      </c>
      <c r="C4133" s="219">
        <f t="shared" si="316"/>
        <v>3.0476498143695468E-6</v>
      </c>
      <c r="D4133" s="193">
        <f t="shared" si="314"/>
        <v>0.65859777665904973</v>
      </c>
      <c r="E4133" s="193">
        <f t="shared" si="318"/>
        <v>0.68779684469471813</v>
      </c>
      <c r="F4133" s="193">
        <f t="shared" si="318"/>
        <v>0.71829045942393377</v>
      </c>
      <c r="G4133" s="193">
        <f t="shared" si="318"/>
        <v>0.75013601484090664</v>
      </c>
      <c r="H4133" s="193">
        <f>MAX(0,D4133-Assumptions!$C$3)*Assumptions!$C$2</f>
        <v>0</v>
      </c>
      <c r="I4133" s="193">
        <f>MAX(0,E4133-Assumptions!$C$3)*Assumptions!$C$2</f>
        <v>0</v>
      </c>
      <c r="J4133" s="193">
        <f>MAX(0,F4133-Assumptions!$C$3)*Assumptions!$C$2</f>
        <v>0</v>
      </c>
      <c r="K4133" s="193">
        <f>MAX(0,G4133-Assumptions!$C$3)*Assumptions!$C$2</f>
        <v>0</v>
      </c>
    </row>
    <row r="4134" spans="1:11">
      <c r="A4134" s="192">
        <f t="shared" si="317"/>
        <v>48021.083333323317</v>
      </c>
      <c r="B4134" s="218">
        <v>0.47297872340425462</v>
      </c>
      <c r="C4134" s="219">
        <f t="shared" si="316"/>
        <v>2.2857373607771565E-6</v>
      </c>
      <c r="D4134" s="193">
        <f t="shared" si="314"/>
        <v>0.49394833249428655</v>
      </c>
      <c r="E4134" s="193">
        <f t="shared" si="318"/>
        <v>0.5158476335210378</v>
      </c>
      <c r="F4134" s="193">
        <f t="shared" si="318"/>
        <v>0.53871784456794947</v>
      </c>
      <c r="G4134" s="193">
        <f t="shared" si="318"/>
        <v>0.56260201113067909</v>
      </c>
      <c r="H4134" s="193">
        <f>MAX(0,D4134-Assumptions!$C$3)*Assumptions!$C$2</f>
        <v>0</v>
      </c>
      <c r="I4134" s="193">
        <f>MAX(0,E4134-Assumptions!$C$3)*Assumptions!$C$2</f>
        <v>0</v>
      </c>
      <c r="J4134" s="193">
        <f>MAX(0,F4134-Assumptions!$C$3)*Assumptions!$C$2</f>
        <v>0</v>
      </c>
      <c r="K4134" s="193">
        <f>MAX(0,G4134-Assumptions!$C$3)*Assumptions!$C$2</f>
        <v>0</v>
      </c>
    </row>
    <row r="4135" spans="1:11">
      <c r="A4135" s="192">
        <f t="shared" si="317"/>
        <v>48021.124999989981</v>
      </c>
      <c r="B4135" s="218">
        <v>0.70946808510638315</v>
      </c>
      <c r="C4135" s="219">
        <f t="shared" si="316"/>
        <v>3.4286060411657405E-6</v>
      </c>
      <c r="D4135" s="193">
        <f t="shared" si="314"/>
        <v>0.74092249874143101</v>
      </c>
      <c r="E4135" s="193">
        <f t="shared" si="318"/>
        <v>0.77377145028155792</v>
      </c>
      <c r="F4135" s="193">
        <f t="shared" si="318"/>
        <v>0.80807676685192553</v>
      </c>
      <c r="G4135" s="193">
        <f t="shared" si="318"/>
        <v>0.84390301669602008</v>
      </c>
      <c r="H4135" s="193">
        <f>MAX(0,D4135-Assumptions!$C$3)*Assumptions!$C$2</f>
        <v>0</v>
      </c>
      <c r="I4135" s="193">
        <f>MAX(0,E4135-Assumptions!$C$3)*Assumptions!$C$2</f>
        <v>0</v>
      </c>
      <c r="J4135" s="193">
        <f>MAX(0,F4135-Assumptions!$C$3)*Assumptions!$C$2</f>
        <v>0</v>
      </c>
      <c r="K4135" s="193">
        <f>MAX(0,G4135-Assumptions!$C$3)*Assumptions!$C$2</f>
        <v>0</v>
      </c>
    </row>
    <row r="4136" spans="1:11">
      <c r="A4136" s="192">
        <f t="shared" si="317"/>
        <v>48021.166666656645</v>
      </c>
      <c r="B4136" s="218">
        <v>0.98537234042553212</v>
      </c>
      <c r="C4136" s="219">
        <f t="shared" si="316"/>
        <v>4.7619528349524175E-6</v>
      </c>
      <c r="D4136" s="193">
        <f t="shared" si="314"/>
        <v>1.0290590260297654</v>
      </c>
      <c r="E4136" s="193">
        <f t="shared" si="318"/>
        <v>1.0746825698354971</v>
      </c>
      <c r="F4136" s="193">
        <f t="shared" si="318"/>
        <v>1.1223288428498965</v>
      </c>
      <c r="G4136" s="193">
        <f t="shared" si="318"/>
        <v>1.1720875231889167</v>
      </c>
      <c r="H4136" s="193">
        <f>MAX(0,D4136-Assumptions!$C$3)*Assumptions!$C$2</f>
        <v>0</v>
      </c>
      <c r="I4136" s="193">
        <f>MAX(0,E4136-Assumptions!$C$3)*Assumptions!$C$2</f>
        <v>0</v>
      </c>
      <c r="J4136" s="193">
        <f>MAX(0,F4136-Assumptions!$C$3)*Assumptions!$C$2</f>
        <v>0</v>
      </c>
      <c r="K4136" s="193">
        <f>MAX(0,G4136-Assumptions!$C$3)*Assumptions!$C$2</f>
        <v>0</v>
      </c>
    </row>
    <row r="4137" spans="1:11">
      <c r="A4137" s="192">
        <f t="shared" si="317"/>
        <v>48021.208333323309</v>
      </c>
      <c r="B4137" s="218">
        <v>1.2612765957446817</v>
      </c>
      <c r="C4137" s="219">
        <f t="shared" si="316"/>
        <v>6.0952996287390962E-6</v>
      </c>
      <c r="D4137" s="193">
        <f t="shared" si="314"/>
        <v>1.3171955533181001</v>
      </c>
      <c r="E4137" s="193">
        <f t="shared" si="318"/>
        <v>1.3755936893894367</v>
      </c>
      <c r="F4137" s="193">
        <f t="shared" si="318"/>
        <v>1.436580918847868</v>
      </c>
      <c r="G4137" s="193">
        <f t="shared" si="318"/>
        <v>1.5002720296818139</v>
      </c>
      <c r="H4137" s="193">
        <f>MAX(0,D4137-Assumptions!$C$3)*Assumptions!$C$2</f>
        <v>0</v>
      </c>
      <c r="I4137" s="193">
        <f>MAX(0,E4137-Assumptions!$C$3)*Assumptions!$C$2</f>
        <v>0</v>
      </c>
      <c r="J4137" s="193">
        <f>MAX(0,F4137-Assumptions!$C$3)*Assumptions!$C$2</f>
        <v>0</v>
      </c>
      <c r="K4137" s="193">
        <f>MAX(0,G4137-Assumptions!$C$3)*Assumptions!$C$2</f>
        <v>0</v>
      </c>
    </row>
    <row r="4138" spans="1:11">
      <c r="A4138" s="192">
        <f t="shared" si="317"/>
        <v>48021.249999989974</v>
      </c>
      <c r="B4138" s="218">
        <v>1.4189361702127663</v>
      </c>
      <c r="C4138" s="219">
        <f t="shared" si="316"/>
        <v>6.857212082331481E-6</v>
      </c>
      <c r="D4138" s="193">
        <f t="shared" si="314"/>
        <v>1.481844997482862</v>
      </c>
      <c r="E4138" s="193">
        <f t="shared" si="318"/>
        <v>1.5475429005631158</v>
      </c>
      <c r="F4138" s="193">
        <f t="shared" si="318"/>
        <v>1.6161535337038511</v>
      </c>
      <c r="G4138" s="193">
        <f t="shared" si="318"/>
        <v>1.6878060333920402</v>
      </c>
      <c r="H4138" s="193">
        <f>MAX(0,D4138-Assumptions!$C$3)*Assumptions!$C$2</f>
        <v>0</v>
      </c>
      <c r="I4138" s="193">
        <f>MAX(0,E4138-Assumptions!$C$3)*Assumptions!$C$2</f>
        <v>0</v>
      </c>
      <c r="J4138" s="193">
        <f>MAX(0,F4138-Assumptions!$C$3)*Assumptions!$C$2</f>
        <v>0</v>
      </c>
      <c r="K4138" s="193">
        <f>MAX(0,G4138-Assumptions!$C$3)*Assumptions!$C$2</f>
        <v>0</v>
      </c>
    </row>
    <row r="4139" spans="1:11">
      <c r="A4139" s="192">
        <f t="shared" si="317"/>
        <v>48021.291666656638</v>
      </c>
      <c r="B4139" s="218">
        <v>1.5897340425531916</v>
      </c>
      <c r="C4139" s="219">
        <f t="shared" si="316"/>
        <v>7.6826172403898984E-6</v>
      </c>
      <c r="D4139" s="193">
        <f t="shared" si="314"/>
        <v>1.6602152286613543</v>
      </c>
      <c r="E4139" s="193">
        <f t="shared" si="318"/>
        <v>1.7338212126679351</v>
      </c>
      <c r="F4139" s="193">
        <f t="shared" si="318"/>
        <v>1.810690533131166</v>
      </c>
      <c r="G4139" s="193">
        <f t="shared" si="318"/>
        <v>1.8909678707447852</v>
      </c>
      <c r="H4139" s="193">
        <f>MAX(0,D4139-Assumptions!$C$3)*Assumptions!$C$2</f>
        <v>0</v>
      </c>
      <c r="I4139" s="193">
        <f>MAX(0,E4139-Assumptions!$C$3)*Assumptions!$C$2</f>
        <v>0</v>
      </c>
      <c r="J4139" s="193">
        <f>MAX(0,F4139-Assumptions!$C$3)*Assumptions!$C$2</f>
        <v>0</v>
      </c>
      <c r="K4139" s="193">
        <f>MAX(0,G4139-Assumptions!$C$3)*Assumptions!$C$2</f>
        <v>0</v>
      </c>
    </row>
    <row r="4140" spans="1:11">
      <c r="A4140" s="192">
        <f t="shared" si="317"/>
        <v>48021.333333323302</v>
      </c>
      <c r="B4140" s="218">
        <v>5.255319148936171</v>
      </c>
      <c r="C4140" s="219">
        <f t="shared" si="316"/>
        <v>2.5397081786412889E-5</v>
      </c>
      <c r="D4140" s="193">
        <f t="shared" si="314"/>
        <v>5.4883148054920809</v>
      </c>
      <c r="E4140" s="193">
        <f t="shared" si="318"/>
        <v>5.7316403724559839</v>
      </c>
      <c r="F4140" s="193">
        <f t="shared" si="318"/>
        <v>5.9857538285327809</v>
      </c>
      <c r="G4140" s="193">
        <f t="shared" si="318"/>
        <v>6.2511334570075547</v>
      </c>
      <c r="H4140" s="193">
        <f>MAX(0,D4140-Assumptions!$C$3)*Assumptions!$C$2</f>
        <v>0</v>
      </c>
      <c r="I4140" s="193">
        <f>MAX(0,E4140-Assumptions!$C$3)*Assumptions!$C$2</f>
        <v>0</v>
      </c>
      <c r="J4140" s="193">
        <f>MAX(0,F4140-Assumptions!$C$3)*Assumptions!$C$2</f>
        <v>0</v>
      </c>
      <c r="K4140" s="193">
        <f>MAX(0,G4140-Assumptions!$C$3)*Assumptions!$C$2</f>
        <v>0</v>
      </c>
    </row>
    <row r="4141" spans="1:11">
      <c r="A4141" s="192">
        <f t="shared" si="317"/>
        <v>48021.374999989966</v>
      </c>
      <c r="B4141" s="218">
        <v>5.4523936170212783</v>
      </c>
      <c r="C4141" s="219">
        <f t="shared" si="316"/>
        <v>2.6349472353403378E-5</v>
      </c>
      <c r="D4141" s="193">
        <f t="shared" si="314"/>
        <v>5.6941266106980351</v>
      </c>
      <c r="E4141" s="193">
        <f t="shared" si="318"/>
        <v>5.9465768864230846</v>
      </c>
      <c r="F4141" s="193">
        <f t="shared" si="318"/>
        <v>6.2102195971027614</v>
      </c>
      <c r="G4141" s="193">
        <f t="shared" si="318"/>
        <v>6.4855509616453402</v>
      </c>
      <c r="H4141" s="193">
        <f>MAX(0,D4141-Assumptions!$C$3)*Assumptions!$C$2</f>
        <v>0</v>
      </c>
      <c r="I4141" s="193">
        <f>MAX(0,E4141-Assumptions!$C$3)*Assumptions!$C$2</f>
        <v>0</v>
      </c>
      <c r="J4141" s="193">
        <f>MAX(0,F4141-Assumptions!$C$3)*Assumptions!$C$2</f>
        <v>0</v>
      </c>
      <c r="K4141" s="193">
        <f>MAX(0,G4141-Assumptions!$C$3)*Assumptions!$C$2</f>
        <v>0</v>
      </c>
    </row>
    <row r="4142" spans="1:11">
      <c r="A4142" s="192">
        <f t="shared" si="317"/>
        <v>48021.416666656631</v>
      </c>
      <c r="B4142" s="218">
        <v>5.4655319148936181</v>
      </c>
      <c r="C4142" s="219">
        <f t="shared" si="316"/>
        <v>2.6412965057869406E-5</v>
      </c>
      <c r="D4142" s="193">
        <f t="shared" si="314"/>
        <v>5.707847397711765</v>
      </c>
      <c r="E4142" s="193">
        <f t="shared" si="318"/>
        <v>5.9609059873542236</v>
      </c>
      <c r="F4142" s="193">
        <f t="shared" ref="E4142:G4173" si="319">$C4142*F$2</f>
        <v>6.2251839816740926</v>
      </c>
      <c r="G4142" s="193">
        <f t="shared" si="319"/>
        <v>6.5011787952878581</v>
      </c>
      <c r="H4142" s="193">
        <f>MAX(0,D4142-Assumptions!$C$3)*Assumptions!$C$2</f>
        <v>0</v>
      </c>
      <c r="I4142" s="193">
        <f>MAX(0,E4142-Assumptions!$C$3)*Assumptions!$C$2</f>
        <v>0</v>
      </c>
      <c r="J4142" s="193">
        <f>MAX(0,F4142-Assumptions!$C$3)*Assumptions!$C$2</f>
        <v>0</v>
      </c>
      <c r="K4142" s="193">
        <f>MAX(0,G4142-Assumptions!$C$3)*Assumptions!$C$2</f>
        <v>0</v>
      </c>
    </row>
    <row r="4143" spans="1:11">
      <c r="A4143" s="192">
        <f t="shared" si="317"/>
        <v>48021.458333323295</v>
      </c>
      <c r="B4143" s="218">
        <v>6.2801063829787234</v>
      </c>
      <c r="C4143" s="219">
        <f t="shared" si="316"/>
        <v>3.03495127347634E-5</v>
      </c>
      <c r="D4143" s="193">
        <f t="shared" ref="D4143:G4198" si="320">$C4143*D$2</f>
        <v>6.5585361925630359</v>
      </c>
      <c r="E4143" s="193">
        <f t="shared" si="319"/>
        <v>6.8493102450848999</v>
      </c>
      <c r="F4143" s="193">
        <f t="shared" si="319"/>
        <v>7.1529758250966724</v>
      </c>
      <c r="G4143" s="193">
        <f t="shared" si="319"/>
        <v>7.4701044811240278</v>
      </c>
      <c r="H4143" s="193">
        <f>MAX(0,D4143-Assumptions!$C$3)*Assumptions!$C$2</f>
        <v>0</v>
      </c>
      <c r="I4143" s="193">
        <f>MAX(0,E4143-Assumptions!$C$3)*Assumptions!$C$2</f>
        <v>0</v>
      </c>
      <c r="J4143" s="193">
        <f>MAX(0,F4143-Assumptions!$C$3)*Assumptions!$C$2</f>
        <v>0</v>
      </c>
      <c r="K4143" s="193">
        <f>MAX(0,G4143-Assumptions!$C$3)*Assumptions!$C$2</f>
        <v>0</v>
      </c>
    </row>
    <row r="4144" spans="1:11">
      <c r="A4144" s="192">
        <f t="shared" si="317"/>
        <v>48021.499999989959</v>
      </c>
      <c r="B4144" s="218">
        <v>6.7793617021276598</v>
      </c>
      <c r="C4144" s="219">
        <f t="shared" si="316"/>
        <v>3.2762235504472622E-5</v>
      </c>
      <c r="D4144" s="193">
        <f t="shared" si="320"/>
        <v>7.0799260990847834</v>
      </c>
      <c r="E4144" s="193">
        <f t="shared" si="319"/>
        <v>7.393816080468218</v>
      </c>
      <c r="F4144" s="193">
        <f t="shared" si="319"/>
        <v>7.7216224388072856</v>
      </c>
      <c r="G4144" s="193">
        <f t="shared" si="319"/>
        <v>8.063962159539745</v>
      </c>
      <c r="H4144" s="193">
        <f>MAX(0,D4144-Assumptions!$C$3)*Assumptions!$C$2</f>
        <v>0</v>
      </c>
      <c r="I4144" s="193">
        <f>MAX(0,E4144-Assumptions!$C$3)*Assumptions!$C$2</f>
        <v>0</v>
      </c>
      <c r="J4144" s="193">
        <f>MAX(0,F4144-Assumptions!$C$3)*Assumptions!$C$2</f>
        <v>0</v>
      </c>
      <c r="K4144" s="193">
        <f>MAX(0,G4144-Assumptions!$C$3)*Assumptions!$C$2</f>
        <v>0</v>
      </c>
    </row>
    <row r="4145" spans="1:11">
      <c r="A4145" s="192">
        <f t="shared" si="317"/>
        <v>48021.541666656623</v>
      </c>
      <c r="B4145" s="218">
        <v>7.5676595744680872</v>
      </c>
      <c r="C4145" s="219">
        <f t="shared" si="316"/>
        <v>3.6571797772434565E-5</v>
      </c>
      <c r="D4145" s="193">
        <f t="shared" si="320"/>
        <v>7.9031733199085972</v>
      </c>
      <c r="E4145" s="193">
        <f t="shared" si="319"/>
        <v>8.2535621363366172</v>
      </c>
      <c r="F4145" s="193">
        <f t="shared" si="319"/>
        <v>8.6194855130872057</v>
      </c>
      <c r="G4145" s="193">
        <f t="shared" si="319"/>
        <v>9.0016321780908797</v>
      </c>
      <c r="H4145" s="193">
        <f>MAX(0,D4145-Assumptions!$C$3)*Assumptions!$C$2</f>
        <v>0</v>
      </c>
      <c r="I4145" s="193">
        <f>MAX(0,E4145-Assumptions!$C$3)*Assumptions!$C$2</f>
        <v>0</v>
      </c>
      <c r="J4145" s="193">
        <f>MAX(0,F4145-Assumptions!$C$3)*Assumptions!$C$2</f>
        <v>0</v>
      </c>
      <c r="K4145" s="193">
        <f>MAX(0,G4145-Assumptions!$C$3)*Assumptions!$C$2</f>
        <v>0</v>
      </c>
    </row>
    <row r="4146" spans="1:11">
      <c r="A4146" s="192">
        <f t="shared" si="317"/>
        <v>48021.583333323288</v>
      </c>
      <c r="B4146" s="218">
        <v>8.1851595744680861</v>
      </c>
      <c r="C4146" s="219">
        <f t="shared" si="316"/>
        <v>3.9555954882338073E-5</v>
      </c>
      <c r="D4146" s="193">
        <f t="shared" si="320"/>
        <v>8.5480503095539149</v>
      </c>
      <c r="E4146" s="193">
        <f t="shared" si="319"/>
        <v>8.9270298801001946</v>
      </c>
      <c r="F4146" s="193">
        <f t="shared" si="319"/>
        <v>9.322811587939805</v>
      </c>
      <c r="G4146" s="193">
        <f t="shared" si="319"/>
        <v>9.7361403592892657</v>
      </c>
      <c r="H4146" s="193">
        <f>MAX(0,D4146-Assumptions!$C$3)*Assumptions!$C$2</f>
        <v>0</v>
      </c>
      <c r="I4146" s="193">
        <f>MAX(0,E4146-Assumptions!$C$3)*Assumptions!$C$2</f>
        <v>0</v>
      </c>
      <c r="J4146" s="193">
        <f>MAX(0,F4146-Assumptions!$C$3)*Assumptions!$C$2</f>
        <v>0</v>
      </c>
      <c r="K4146" s="193">
        <f>MAX(0,G4146-Assumptions!$C$3)*Assumptions!$C$2</f>
        <v>0</v>
      </c>
    </row>
    <row r="4147" spans="1:11">
      <c r="A4147" s="192">
        <f t="shared" si="317"/>
        <v>48021.624999989952</v>
      </c>
      <c r="B4147" s="218">
        <v>9.1048404255319184</v>
      </c>
      <c r="C4147" s="219">
        <f t="shared" si="316"/>
        <v>4.400044419496034E-5</v>
      </c>
      <c r="D4147" s="193">
        <f t="shared" si="320"/>
        <v>9.5085054005150322</v>
      </c>
      <c r="E4147" s="193">
        <f t="shared" si="319"/>
        <v>9.9300669452799948</v>
      </c>
      <c r="F4147" s="193">
        <f t="shared" si="319"/>
        <v>10.370318507933044</v>
      </c>
      <c r="G4147" s="193">
        <f t="shared" si="319"/>
        <v>10.830088714265592</v>
      </c>
      <c r="H4147" s="193">
        <f>MAX(0,D4147-Assumptions!$C$3)*Assumptions!$C$2</f>
        <v>0</v>
      </c>
      <c r="I4147" s="193">
        <f>MAX(0,E4147-Assumptions!$C$3)*Assumptions!$C$2</f>
        <v>0</v>
      </c>
      <c r="J4147" s="193">
        <f>MAX(0,F4147-Assumptions!$C$3)*Assumptions!$C$2</f>
        <v>0</v>
      </c>
      <c r="K4147" s="193">
        <f>MAX(0,G4147-Assumptions!$C$3)*Assumptions!$C$2</f>
        <v>0</v>
      </c>
    </row>
    <row r="4148" spans="1:11">
      <c r="A4148" s="192">
        <f t="shared" si="317"/>
        <v>48021.666666656616</v>
      </c>
      <c r="B4148" s="218">
        <v>9.1836702127659589</v>
      </c>
      <c r="C4148" s="219">
        <f t="shared" si="316"/>
        <v>4.4381400421756524E-5</v>
      </c>
      <c r="D4148" s="193">
        <f t="shared" si="320"/>
        <v>9.5908301225974117</v>
      </c>
      <c r="E4148" s="193">
        <f t="shared" si="319"/>
        <v>10.016041550866833</v>
      </c>
      <c r="F4148" s="193">
        <f t="shared" si="319"/>
        <v>10.460104815361035</v>
      </c>
      <c r="G4148" s="193">
        <f t="shared" si="319"/>
        <v>10.923855716120702</v>
      </c>
      <c r="H4148" s="193">
        <f>MAX(0,D4148-Assumptions!$C$3)*Assumptions!$C$2</f>
        <v>0</v>
      </c>
      <c r="I4148" s="193">
        <f>MAX(0,E4148-Assumptions!$C$3)*Assumptions!$C$2</f>
        <v>0</v>
      </c>
      <c r="J4148" s="193">
        <f>MAX(0,F4148-Assumptions!$C$3)*Assumptions!$C$2</f>
        <v>0</v>
      </c>
      <c r="K4148" s="193">
        <f>MAX(0,G4148-Assumptions!$C$3)*Assumptions!$C$2</f>
        <v>0</v>
      </c>
    </row>
    <row r="4149" spans="1:11">
      <c r="A4149" s="192">
        <f t="shared" si="317"/>
        <v>48021.70833332328</v>
      </c>
      <c r="B4149" s="218">
        <v>9.3019148936170222</v>
      </c>
      <c r="C4149" s="219">
        <f t="shared" si="316"/>
        <v>4.4952834761950813E-5</v>
      </c>
      <c r="D4149" s="193">
        <f t="shared" si="320"/>
        <v>9.7143172057209828</v>
      </c>
      <c r="E4149" s="193">
        <f t="shared" si="319"/>
        <v>10.145003459247091</v>
      </c>
      <c r="F4149" s="193">
        <f t="shared" si="319"/>
        <v>10.594784276503022</v>
      </c>
      <c r="G4149" s="193">
        <f t="shared" si="319"/>
        <v>11.064506218903372</v>
      </c>
      <c r="H4149" s="193">
        <f>MAX(0,D4149-Assumptions!$C$3)*Assumptions!$C$2</f>
        <v>0</v>
      </c>
      <c r="I4149" s="193">
        <f>MAX(0,E4149-Assumptions!$C$3)*Assumptions!$C$2</f>
        <v>0</v>
      </c>
      <c r="J4149" s="193">
        <f>MAX(0,F4149-Assumptions!$C$3)*Assumptions!$C$2</f>
        <v>0</v>
      </c>
      <c r="K4149" s="193">
        <f>MAX(0,G4149-Assumptions!$C$3)*Assumptions!$C$2</f>
        <v>0</v>
      </c>
    </row>
    <row r="4150" spans="1:11">
      <c r="A4150" s="192">
        <f t="shared" si="317"/>
        <v>48021.749999989945</v>
      </c>
      <c r="B4150" s="218">
        <v>9.5384042553191506</v>
      </c>
      <c r="C4150" s="219">
        <f t="shared" si="316"/>
        <v>4.6095703442339397E-5</v>
      </c>
      <c r="D4150" s="193">
        <f t="shared" si="320"/>
        <v>9.9612913719681284</v>
      </c>
      <c r="E4150" s="193">
        <f t="shared" si="319"/>
        <v>10.402927276007611</v>
      </c>
      <c r="F4150" s="193">
        <f t="shared" si="319"/>
        <v>10.864143198786998</v>
      </c>
      <c r="G4150" s="193">
        <f t="shared" si="319"/>
        <v>11.345807224468713</v>
      </c>
      <c r="H4150" s="193">
        <f>MAX(0,D4150-Assumptions!$C$3)*Assumptions!$C$2</f>
        <v>0</v>
      </c>
      <c r="I4150" s="193">
        <f>MAX(0,E4150-Assumptions!$C$3)*Assumptions!$C$2</f>
        <v>0</v>
      </c>
      <c r="J4150" s="193">
        <f>MAX(0,F4150-Assumptions!$C$3)*Assumptions!$C$2</f>
        <v>0</v>
      </c>
      <c r="K4150" s="193">
        <f>MAX(0,G4150-Assumptions!$C$3)*Assumptions!$C$2</f>
        <v>0</v>
      </c>
    </row>
    <row r="4151" spans="1:11">
      <c r="A4151" s="192">
        <f t="shared" si="317"/>
        <v>48021.791666656609</v>
      </c>
      <c r="B4151" s="218">
        <v>9.8537234042553212</v>
      </c>
      <c r="C4151" s="219">
        <f t="shared" si="316"/>
        <v>4.7619528349524172E-5</v>
      </c>
      <c r="D4151" s="193">
        <f t="shared" si="320"/>
        <v>10.290590260297654</v>
      </c>
      <c r="E4151" s="193">
        <f t="shared" si="319"/>
        <v>10.746825698354971</v>
      </c>
      <c r="F4151" s="193">
        <f t="shared" si="319"/>
        <v>11.223288428498964</v>
      </c>
      <c r="G4151" s="193">
        <f t="shared" si="319"/>
        <v>11.720875231889167</v>
      </c>
      <c r="H4151" s="193">
        <f>MAX(0,D4151-Assumptions!$C$3)*Assumptions!$C$2</f>
        <v>0</v>
      </c>
      <c r="I4151" s="193">
        <f>MAX(0,E4151-Assumptions!$C$3)*Assumptions!$C$2</f>
        <v>0</v>
      </c>
      <c r="J4151" s="193">
        <f>MAX(0,F4151-Assumptions!$C$3)*Assumptions!$C$2</f>
        <v>0</v>
      </c>
      <c r="K4151" s="193">
        <f>MAX(0,G4151-Assumptions!$C$3)*Assumptions!$C$2</f>
        <v>0</v>
      </c>
    </row>
    <row r="4152" spans="1:11">
      <c r="A4152" s="192">
        <f t="shared" si="317"/>
        <v>48021.833333323273</v>
      </c>
      <c r="B4152" s="218">
        <v>10.169042553191492</v>
      </c>
      <c r="C4152" s="219">
        <f t="shared" si="316"/>
        <v>4.9143353256708946E-5</v>
      </c>
      <c r="D4152" s="193">
        <f t="shared" si="320"/>
        <v>10.619889148627179</v>
      </c>
      <c r="E4152" s="193">
        <f t="shared" si="319"/>
        <v>11.09072412070233</v>
      </c>
      <c r="F4152" s="193">
        <f t="shared" si="319"/>
        <v>11.582433658210933</v>
      </c>
      <c r="G4152" s="193">
        <f t="shared" si="319"/>
        <v>12.095943239309621</v>
      </c>
      <c r="H4152" s="193">
        <f>MAX(0,D4152-Assumptions!$C$3)*Assumptions!$C$2</f>
        <v>0</v>
      </c>
      <c r="I4152" s="193">
        <f>MAX(0,E4152-Assumptions!$C$3)*Assumptions!$C$2</f>
        <v>0</v>
      </c>
      <c r="J4152" s="193">
        <f>MAX(0,F4152-Assumptions!$C$3)*Assumptions!$C$2</f>
        <v>0</v>
      </c>
      <c r="K4152" s="193">
        <f>MAX(0,G4152-Assumptions!$C$3)*Assumptions!$C$2</f>
        <v>0</v>
      </c>
    </row>
    <row r="4153" spans="1:11">
      <c r="A4153" s="192">
        <f t="shared" si="317"/>
        <v>48021.874999989937</v>
      </c>
      <c r="B4153" s="218">
        <v>10.681436170212772</v>
      </c>
      <c r="C4153" s="219">
        <f t="shared" si="316"/>
        <v>5.1619568730884221E-5</v>
      </c>
      <c r="D4153" s="193">
        <f t="shared" si="320"/>
        <v>11.15499984216266</v>
      </c>
      <c r="E4153" s="193">
        <f t="shared" si="319"/>
        <v>11.649559057016793</v>
      </c>
      <c r="F4153" s="193">
        <f t="shared" si="319"/>
        <v>12.166044656492883</v>
      </c>
      <c r="G4153" s="193">
        <f t="shared" si="319"/>
        <v>12.705428751367862</v>
      </c>
      <c r="H4153" s="193">
        <f>MAX(0,D4153-Assumptions!$C$3)*Assumptions!$C$2</f>
        <v>0</v>
      </c>
      <c r="I4153" s="193">
        <f>MAX(0,E4153-Assumptions!$C$3)*Assumptions!$C$2</f>
        <v>0</v>
      </c>
      <c r="J4153" s="193">
        <f>MAX(0,F4153-Assumptions!$C$3)*Assumptions!$C$2</f>
        <v>0</v>
      </c>
      <c r="K4153" s="193">
        <f>MAX(0,G4153-Assumptions!$C$3)*Assumptions!$C$2</f>
        <v>0</v>
      </c>
    </row>
    <row r="4154" spans="1:11">
      <c r="A4154" s="192">
        <f t="shared" si="317"/>
        <v>48021.916666656602</v>
      </c>
      <c r="B4154" s="218">
        <v>9.8011702127659586</v>
      </c>
      <c r="C4154" s="219">
        <f t="shared" si="316"/>
        <v>4.7365557531660038E-5</v>
      </c>
      <c r="D4154" s="193">
        <f t="shared" si="320"/>
        <v>10.23570711224273</v>
      </c>
      <c r="E4154" s="193">
        <f t="shared" si="319"/>
        <v>10.68950929463041</v>
      </c>
      <c r="F4154" s="193">
        <f t="shared" si="319"/>
        <v>11.163430890213636</v>
      </c>
      <c r="G4154" s="193">
        <f t="shared" si="319"/>
        <v>11.65836389731909</v>
      </c>
      <c r="H4154" s="193">
        <f>MAX(0,D4154-Assumptions!$C$3)*Assumptions!$C$2</f>
        <v>0</v>
      </c>
      <c r="I4154" s="193">
        <f>MAX(0,E4154-Assumptions!$C$3)*Assumptions!$C$2</f>
        <v>0</v>
      </c>
      <c r="J4154" s="193">
        <f>MAX(0,F4154-Assumptions!$C$3)*Assumptions!$C$2</f>
        <v>0</v>
      </c>
      <c r="K4154" s="193">
        <f>MAX(0,G4154-Assumptions!$C$3)*Assumptions!$C$2</f>
        <v>0</v>
      </c>
    </row>
    <row r="4155" spans="1:11">
      <c r="A4155" s="192">
        <f t="shared" si="317"/>
        <v>48021.958333323266</v>
      </c>
      <c r="B4155" s="218">
        <v>9.1968085106382986</v>
      </c>
      <c r="C4155" s="219">
        <f t="shared" si="316"/>
        <v>4.4444893126222552E-5</v>
      </c>
      <c r="D4155" s="193">
        <f t="shared" si="320"/>
        <v>9.6045509096111399</v>
      </c>
      <c r="E4155" s="193">
        <f t="shared" si="319"/>
        <v>10.030370651797972</v>
      </c>
      <c r="F4155" s="193">
        <f t="shared" si="319"/>
        <v>10.475069199932365</v>
      </c>
      <c r="G4155" s="193">
        <f t="shared" si="319"/>
        <v>10.939483549763221</v>
      </c>
      <c r="H4155" s="193">
        <f>MAX(0,D4155-Assumptions!$C$3)*Assumptions!$C$2</f>
        <v>0</v>
      </c>
      <c r="I4155" s="193">
        <f>MAX(0,E4155-Assumptions!$C$3)*Assumptions!$C$2</f>
        <v>0</v>
      </c>
      <c r="J4155" s="193">
        <f>MAX(0,F4155-Assumptions!$C$3)*Assumptions!$C$2</f>
        <v>0</v>
      </c>
      <c r="K4155" s="193">
        <f>MAX(0,G4155-Assumptions!$C$3)*Assumptions!$C$2</f>
        <v>0</v>
      </c>
    </row>
    <row r="4156" spans="1:11">
      <c r="A4156" s="192">
        <f t="shared" si="317"/>
        <v>48021.99999998993</v>
      </c>
      <c r="B4156" s="218">
        <v>8.8552127659574467</v>
      </c>
      <c r="C4156" s="219">
        <f t="shared" si="316"/>
        <v>4.2794082810105714E-5</v>
      </c>
      <c r="D4156" s="193">
        <f t="shared" si="320"/>
        <v>9.2478104472541549</v>
      </c>
      <c r="E4156" s="193">
        <f t="shared" si="319"/>
        <v>9.6578140275883317</v>
      </c>
      <c r="F4156" s="193">
        <f t="shared" si="319"/>
        <v>10.085995201077735</v>
      </c>
      <c r="G4156" s="193">
        <f t="shared" si="319"/>
        <v>10.533159875057729</v>
      </c>
      <c r="H4156" s="193">
        <f>MAX(0,D4156-Assumptions!$C$3)*Assumptions!$C$2</f>
        <v>0</v>
      </c>
      <c r="I4156" s="193">
        <f>MAX(0,E4156-Assumptions!$C$3)*Assumptions!$C$2</f>
        <v>0</v>
      </c>
      <c r="J4156" s="193">
        <f>MAX(0,F4156-Assumptions!$C$3)*Assumptions!$C$2</f>
        <v>0</v>
      </c>
      <c r="K4156" s="193">
        <f>MAX(0,G4156-Assumptions!$C$3)*Assumptions!$C$2</f>
        <v>0</v>
      </c>
    </row>
    <row r="4157" spans="1:11">
      <c r="A4157" s="192">
        <f t="shared" si="317"/>
        <v>48022.041666656594</v>
      </c>
      <c r="B4157" s="218">
        <v>8.8026595744680876</v>
      </c>
      <c r="C4157" s="219">
        <f t="shared" si="316"/>
        <v>4.2540111992241594E-5</v>
      </c>
      <c r="D4157" s="193">
        <f t="shared" si="320"/>
        <v>9.192927299199237</v>
      </c>
      <c r="E4157" s="193">
        <f t="shared" si="319"/>
        <v>9.6004976238637738</v>
      </c>
      <c r="F4157" s="193">
        <f t="shared" si="319"/>
        <v>10.02613766279241</v>
      </c>
      <c r="G4157" s="193">
        <f t="shared" si="319"/>
        <v>10.470648540487655</v>
      </c>
      <c r="H4157" s="193">
        <f>MAX(0,D4157-Assumptions!$C$3)*Assumptions!$C$2</f>
        <v>0</v>
      </c>
      <c r="I4157" s="193">
        <f>MAX(0,E4157-Assumptions!$C$3)*Assumptions!$C$2</f>
        <v>0</v>
      </c>
      <c r="J4157" s="193">
        <f>MAX(0,F4157-Assumptions!$C$3)*Assumptions!$C$2</f>
        <v>0</v>
      </c>
      <c r="K4157" s="193">
        <f>MAX(0,G4157-Assumptions!$C$3)*Assumptions!$C$2</f>
        <v>0</v>
      </c>
    </row>
    <row r="4158" spans="1:11">
      <c r="A4158" s="192">
        <f t="shared" si="317"/>
        <v>48022.083333323259</v>
      </c>
      <c r="B4158" s="218">
        <v>7.9749468085106399</v>
      </c>
      <c r="C4158" s="219">
        <f t="shared" si="316"/>
        <v>3.8540071610881565E-5</v>
      </c>
      <c r="D4158" s="193">
        <f t="shared" si="320"/>
        <v>8.3285177173342344</v>
      </c>
      <c r="E4158" s="193">
        <f t="shared" si="319"/>
        <v>8.6977642652019576</v>
      </c>
      <c r="F4158" s="193">
        <f t="shared" si="319"/>
        <v>9.0833814347984969</v>
      </c>
      <c r="G4158" s="193">
        <f t="shared" si="319"/>
        <v>9.4860950210089658</v>
      </c>
      <c r="H4158" s="193">
        <f>MAX(0,D4158-Assumptions!$C$3)*Assumptions!$C$2</f>
        <v>0</v>
      </c>
      <c r="I4158" s="193">
        <f>MAX(0,E4158-Assumptions!$C$3)*Assumptions!$C$2</f>
        <v>0</v>
      </c>
      <c r="J4158" s="193">
        <f>MAX(0,F4158-Assumptions!$C$3)*Assumptions!$C$2</f>
        <v>0</v>
      </c>
      <c r="K4158" s="193">
        <f>MAX(0,G4158-Assumptions!$C$3)*Assumptions!$C$2</f>
        <v>0</v>
      </c>
    </row>
    <row r="4159" spans="1:11">
      <c r="A4159" s="192">
        <f t="shared" si="317"/>
        <v>48022.124999989923</v>
      </c>
      <c r="B4159" s="218">
        <v>7.1472340425531922</v>
      </c>
      <c r="C4159" s="219">
        <f t="shared" si="316"/>
        <v>3.454003122952153E-5</v>
      </c>
      <c r="D4159" s="193">
        <f t="shared" si="320"/>
        <v>7.46410813546923</v>
      </c>
      <c r="E4159" s="193">
        <f t="shared" si="319"/>
        <v>7.7950309065401386</v>
      </c>
      <c r="F4159" s="193">
        <f t="shared" si="319"/>
        <v>8.1406252068045823</v>
      </c>
      <c r="G4159" s="193">
        <f t="shared" si="319"/>
        <v>8.5015415015302747</v>
      </c>
      <c r="H4159" s="193">
        <f>MAX(0,D4159-Assumptions!$C$3)*Assumptions!$C$2</f>
        <v>0</v>
      </c>
      <c r="I4159" s="193">
        <f>MAX(0,E4159-Assumptions!$C$3)*Assumptions!$C$2</f>
        <v>0</v>
      </c>
      <c r="J4159" s="193">
        <f>MAX(0,F4159-Assumptions!$C$3)*Assumptions!$C$2</f>
        <v>0</v>
      </c>
      <c r="K4159" s="193">
        <f>MAX(0,G4159-Assumptions!$C$3)*Assumptions!$C$2</f>
        <v>0</v>
      </c>
    </row>
    <row r="4160" spans="1:11">
      <c r="A4160" s="192">
        <f t="shared" si="317"/>
        <v>48022.166666656587</v>
      </c>
      <c r="B4160" s="218">
        <v>6.9238829787234035</v>
      </c>
      <c r="C4160" s="219">
        <f t="shared" si="316"/>
        <v>3.3460655253598974E-5</v>
      </c>
      <c r="D4160" s="193">
        <f t="shared" si="320"/>
        <v>7.2308547562358152</v>
      </c>
      <c r="E4160" s="193">
        <f t="shared" si="319"/>
        <v>7.5514361907107572</v>
      </c>
      <c r="F4160" s="193">
        <f t="shared" si="319"/>
        <v>7.8862306690919368</v>
      </c>
      <c r="G4160" s="193">
        <f t="shared" si="319"/>
        <v>8.2358683296074524</v>
      </c>
      <c r="H4160" s="193">
        <f>MAX(0,D4160-Assumptions!$C$3)*Assumptions!$C$2</f>
        <v>0</v>
      </c>
      <c r="I4160" s="193">
        <f>MAX(0,E4160-Assumptions!$C$3)*Assumptions!$C$2</f>
        <v>0</v>
      </c>
      <c r="J4160" s="193">
        <f>MAX(0,F4160-Assumptions!$C$3)*Assumptions!$C$2</f>
        <v>0</v>
      </c>
      <c r="K4160" s="193">
        <f>MAX(0,G4160-Assumptions!$C$3)*Assumptions!$C$2</f>
        <v>0</v>
      </c>
    </row>
    <row r="4161" spans="1:11">
      <c r="A4161" s="192">
        <f t="shared" si="317"/>
        <v>48022.208333323251</v>
      </c>
      <c r="B4161" s="218">
        <v>6.5691489361702136</v>
      </c>
      <c r="C4161" s="219">
        <f t="shared" si="316"/>
        <v>3.1746352233016114E-5</v>
      </c>
      <c r="D4161" s="193">
        <f t="shared" si="320"/>
        <v>6.8603935068651021</v>
      </c>
      <c r="E4161" s="193">
        <f t="shared" si="319"/>
        <v>7.164550465569981</v>
      </c>
      <c r="F4161" s="193">
        <f t="shared" si="319"/>
        <v>7.4821922856659766</v>
      </c>
      <c r="G4161" s="193">
        <f t="shared" si="319"/>
        <v>7.8139168212594443</v>
      </c>
      <c r="H4161" s="193">
        <f>MAX(0,D4161-Assumptions!$C$3)*Assumptions!$C$2</f>
        <v>0</v>
      </c>
      <c r="I4161" s="193">
        <f>MAX(0,E4161-Assumptions!$C$3)*Assumptions!$C$2</f>
        <v>0</v>
      </c>
      <c r="J4161" s="193">
        <f>MAX(0,F4161-Assumptions!$C$3)*Assumptions!$C$2</f>
        <v>0</v>
      </c>
      <c r="K4161" s="193">
        <f>MAX(0,G4161-Assumptions!$C$3)*Assumptions!$C$2</f>
        <v>0</v>
      </c>
    </row>
    <row r="4162" spans="1:11">
      <c r="A4162" s="192">
        <f t="shared" si="317"/>
        <v>48022.249999989916</v>
      </c>
      <c r="B4162" s="218">
        <v>6.1618617021276609</v>
      </c>
      <c r="C4162" s="219">
        <f t="shared" si="316"/>
        <v>2.9778078394569114E-5</v>
      </c>
      <c r="D4162" s="193">
        <f t="shared" si="320"/>
        <v>6.4350491094394648</v>
      </c>
      <c r="E4162" s="193">
        <f t="shared" si="319"/>
        <v>6.7203483367046415</v>
      </c>
      <c r="F4162" s="193">
        <f t="shared" si="319"/>
        <v>7.0182963639546863</v>
      </c>
      <c r="G4162" s="193">
        <f t="shared" si="319"/>
        <v>7.329453978341359</v>
      </c>
      <c r="H4162" s="193">
        <f>MAX(0,D4162-Assumptions!$C$3)*Assumptions!$C$2</f>
        <v>0</v>
      </c>
      <c r="I4162" s="193">
        <f>MAX(0,E4162-Assumptions!$C$3)*Assumptions!$C$2</f>
        <v>0</v>
      </c>
      <c r="J4162" s="193">
        <f>MAX(0,F4162-Assumptions!$C$3)*Assumptions!$C$2</f>
        <v>0</v>
      </c>
      <c r="K4162" s="193">
        <f>MAX(0,G4162-Assumptions!$C$3)*Assumptions!$C$2</f>
        <v>0</v>
      </c>
    </row>
    <row r="4163" spans="1:11">
      <c r="A4163" s="192">
        <f t="shared" si="317"/>
        <v>48022.29166665658</v>
      </c>
      <c r="B4163" s="218">
        <v>5.8596808510638292</v>
      </c>
      <c r="C4163" s="219">
        <f t="shared" si="316"/>
        <v>2.8317746191850365E-5</v>
      </c>
      <c r="D4163" s="193">
        <f t="shared" si="320"/>
        <v>6.1194710081236687</v>
      </c>
      <c r="E4163" s="193">
        <f t="shared" si="319"/>
        <v>6.3907790152884205</v>
      </c>
      <c r="F4163" s="193">
        <f t="shared" si="319"/>
        <v>6.6741155188140491</v>
      </c>
      <c r="G4163" s="193">
        <f t="shared" si="319"/>
        <v>6.9700138045634219</v>
      </c>
      <c r="H4163" s="193">
        <f>MAX(0,D4163-Assumptions!$C$3)*Assumptions!$C$2</f>
        <v>0</v>
      </c>
      <c r="I4163" s="193">
        <f>MAX(0,E4163-Assumptions!$C$3)*Assumptions!$C$2</f>
        <v>0</v>
      </c>
      <c r="J4163" s="193">
        <f>MAX(0,F4163-Assumptions!$C$3)*Assumptions!$C$2</f>
        <v>0</v>
      </c>
      <c r="K4163" s="193">
        <f>MAX(0,G4163-Assumptions!$C$3)*Assumptions!$C$2</f>
        <v>0</v>
      </c>
    </row>
    <row r="4164" spans="1:11">
      <c r="A4164" s="192">
        <f t="shared" si="317"/>
        <v>48022.333333323244</v>
      </c>
      <c r="B4164" s="218">
        <v>6.0304787234042561</v>
      </c>
      <c r="C4164" s="219">
        <f t="shared" si="316"/>
        <v>2.914315134990879E-5</v>
      </c>
      <c r="D4164" s="193">
        <f t="shared" si="320"/>
        <v>6.297841239302163</v>
      </c>
      <c r="E4164" s="193">
        <f t="shared" si="319"/>
        <v>6.5770573273932413</v>
      </c>
      <c r="F4164" s="193">
        <f t="shared" si="319"/>
        <v>6.8686525182413662</v>
      </c>
      <c r="G4164" s="193">
        <f t="shared" si="319"/>
        <v>7.1731756419161696</v>
      </c>
      <c r="H4164" s="193">
        <f>MAX(0,D4164-Assumptions!$C$3)*Assumptions!$C$2</f>
        <v>0</v>
      </c>
      <c r="I4164" s="193">
        <f>MAX(0,E4164-Assumptions!$C$3)*Assumptions!$C$2</f>
        <v>0</v>
      </c>
      <c r="J4164" s="193">
        <f>MAX(0,F4164-Assumptions!$C$3)*Assumptions!$C$2</f>
        <v>0</v>
      </c>
      <c r="K4164" s="193">
        <f>MAX(0,G4164-Assumptions!$C$3)*Assumptions!$C$2</f>
        <v>0</v>
      </c>
    </row>
    <row r="4165" spans="1:11">
      <c r="A4165" s="192">
        <f t="shared" si="317"/>
        <v>48022.374999989908</v>
      </c>
      <c r="B4165" s="218">
        <v>6.7662234042553209</v>
      </c>
      <c r="C4165" s="219">
        <f t="shared" ref="C4165:C4228" si="321">B4165/$B$2</f>
        <v>3.26987428000066E-5</v>
      </c>
      <c r="D4165" s="193">
        <f t="shared" si="320"/>
        <v>7.0662053120710553</v>
      </c>
      <c r="E4165" s="193">
        <f t="shared" si="319"/>
        <v>7.3794869795370808</v>
      </c>
      <c r="F4165" s="193">
        <f t="shared" si="319"/>
        <v>7.7066580542359562</v>
      </c>
      <c r="G4165" s="193">
        <f t="shared" si="319"/>
        <v>8.048334325897228</v>
      </c>
      <c r="H4165" s="193">
        <f>MAX(0,D4165-Assumptions!$C$3)*Assumptions!$C$2</f>
        <v>0</v>
      </c>
      <c r="I4165" s="193">
        <f>MAX(0,E4165-Assumptions!$C$3)*Assumptions!$C$2</f>
        <v>0</v>
      </c>
      <c r="J4165" s="193">
        <f>MAX(0,F4165-Assumptions!$C$3)*Assumptions!$C$2</f>
        <v>0</v>
      </c>
      <c r="K4165" s="193">
        <f>MAX(0,G4165-Assumptions!$C$3)*Assumptions!$C$2</f>
        <v>0</v>
      </c>
    </row>
    <row r="4166" spans="1:11">
      <c r="A4166" s="192">
        <f t="shared" ref="A4166:A4229" si="322">A4165 + TIME(1,0,0)</f>
        <v>48022.416666656572</v>
      </c>
      <c r="B4166" s="218">
        <v>7.2129255319148946</v>
      </c>
      <c r="C4166" s="219">
        <f t="shared" si="321"/>
        <v>3.4857494751851692E-5</v>
      </c>
      <c r="D4166" s="193">
        <f t="shared" si="320"/>
        <v>7.5327120705378814</v>
      </c>
      <c r="E4166" s="193">
        <f t="shared" si="319"/>
        <v>7.8666764111958383</v>
      </c>
      <c r="F4166" s="193">
        <f t="shared" si="319"/>
        <v>8.2154471296612428</v>
      </c>
      <c r="G4166" s="193">
        <f t="shared" si="319"/>
        <v>8.5796806697428689</v>
      </c>
      <c r="H4166" s="193">
        <f>MAX(0,D4166-Assumptions!$C$3)*Assumptions!$C$2</f>
        <v>0</v>
      </c>
      <c r="I4166" s="193">
        <f>MAX(0,E4166-Assumptions!$C$3)*Assumptions!$C$2</f>
        <v>0</v>
      </c>
      <c r="J4166" s="193">
        <f>MAX(0,F4166-Assumptions!$C$3)*Assumptions!$C$2</f>
        <v>0</v>
      </c>
      <c r="K4166" s="193">
        <f>MAX(0,G4166-Assumptions!$C$3)*Assumptions!$C$2</f>
        <v>0</v>
      </c>
    </row>
    <row r="4167" spans="1:11">
      <c r="A4167" s="192">
        <f t="shared" si="322"/>
        <v>48022.458333323237</v>
      </c>
      <c r="B4167" s="218">
        <v>9.4858510638297915</v>
      </c>
      <c r="C4167" s="219">
        <f t="shared" si="321"/>
        <v>4.5841732624475277E-5</v>
      </c>
      <c r="D4167" s="193">
        <f t="shared" si="320"/>
        <v>9.9064082239132087</v>
      </c>
      <c r="E4167" s="193">
        <f t="shared" si="319"/>
        <v>10.345610872283054</v>
      </c>
      <c r="F4167" s="193">
        <f t="shared" si="319"/>
        <v>10.804285660501671</v>
      </c>
      <c r="G4167" s="193">
        <f t="shared" si="319"/>
        <v>11.283295889898639</v>
      </c>
      <c r="H4167" s="193">
        <f>MAX(0,D4167-Assumptions!$C$3)*Assumptions!$C$2</f>
        <v>0</v>
      </c>
      <c r="I4167" s="193">
        <f>MAX(0,E4167-Assumptions!$C$3)*Assumptions!$C$2</f>
        <v>0</v>
      </c>
      <c r="J4167" s="193">
        <f>MAX(0,F4167-Assumptions!$C$3)*Assumptions!$C$2</f>
        <v>0</v>
      </c>
      <c r="K4167" s="193">
        <f>MAX(0,G4167-Assumptions!$C$3)*Assumptions!$C$2</f>
        <v>0</v>
      </c>
    </row>
    <row r="4168" spans="1:11">
      <c r="A4168" s="192">
        <f t="shared" si="322"/>
        <v>48022.499999989901</v>
      </c>
      <c r="B4168" s="218">
        <v>10.471223404255321</v>
      </c>
      <c r="C4168" s="219">
        <f t="shared" si="321"/>
        <v>5.0603685459427686E-5</v>
      </c>
      <c r="D4168" s="193">
        <f t="shared" si="320"/>
        <v>10.935467249942972</v>
      </c>
      <c r="E4168" s="193">
        <f t="shared" si="319"/>
        <v>11.420293442118549</v>
      </c>
      <c r="F4168" s="193">
        <f t="shared" si="319"/>
        <v>11.926614503351567</v>
      </c>
      <c r="G4168" s="193">
        <f t="shared" si="319"/>
        <v>12.455383413087555</v>
      </c>
      <c r="H4168" s="193">
        <f>MAX(0,D4168-Assumptions!$C$3)*Assumptions!$C$2</f>
        <v>0</v>
      </c>
      <c r="I4168" s="193">
        <f>MAX(0,E4168-Assumptions!$C$3)*Assumptions!$C$2</f>
        <v>0</v>
      </c>
      <c r="J4168" s="193">
        <f>MAX(0,F4168-Assumptions!$C$3)*Assumptions!$C$2</f>
        <v>0</v>
      </c>
      <c r="K4168" s="193">
        <f>MAX(0,G4168-Assumptions!$C$3)*Assumptions!$C$2</f>
        <v>0</v>
      </c>
    </row>
    <row r="4169" spans="1:11">
      <c r="A4169" s="192">
        <f t="shared" si="322"/>
        <v>48022.541666656565</v>
      </c>
      <c r="B4169" s="218">
        <v>11.009893617021277</v>
      </c>
      <c r="C4169" s="219">
        <f t="shared" si="321"/>
        <v>5.3206886342534996E-5</v>
      </c>
      <c r="D4169" s="193">
        <f t="shared" si="320"/>
        <v>11.498019517505908</v>
      </c>
      <c r="E4169" s="193">
        <f t="shared" si="319"/>
        <v>12.007786580295285</v>
      </c>
      <c r="F4169" s="193">
        <f t="shared" si="319"/>
        <v>12.540154270776174</v>
      </c>
      <c r="G4169" s="193">
        <f t="shared" si="319"/>
        <v>13.096124592430826</v>
      </c>
      <c r="H4169" s="193">
        <f>MAX(0,D4169-Assumptions!$C$3)*Assumptions!$C$2</f>
        <v>0</v>
      </c>
      <c r="I4169" s="193">
        <f>MAX(0,E4169-Assumptions!$C$3)*Assumptions!$C$2</f>
        <v>0</v>
      </c>
      <c r="J4169" s="193">
        <f>MAX(0,F4169-Assumptions!$C$3)*Assumptions!$C$2</f>
        <v>0</v>
      </c>
      <c r="K4169" s="193">
        <f>MAX(0,G4169-Assumptions!$C$3)*Assumptions!$C$2</f>
        <v>0</v>
      </c>
    </row>
    <row r="4170" spans="1:11">
      <c r="A4170" s="192">
        <f t="shared" si="322"/>
        <v>48022.583333323229</v>
      </c>
      <c r="B4170" s="218">
        <v>11.824468085106385</v>
      </c>
      <c r="C4170" s="219">
        <f t="shared" si="321"/>
        <v>5.7143434019429003E-5</v>
      </c>
      <c r="D4170" s="193">
        <f t="shared" si="320"/>
        <v>12.348708312357182</v>
      </c>
      <c r="E4170" s="193">
        <f t="shared" si="319"/>
        <v>12.896190838025964</v>
      </c>
      <c r="F4170" s="193">
        <f t="shared" si="319"/>
        <v>13.467946114198757</v>
      </c>
      <c r="G4170" s="193">
        <f t="shared" si="319"/>
        <v>14.065050278267</v>
      </c>
      <c r="H4170" s="193">
        <f>MAX(0,D4170-Assumptions!$C$3)*Assumptions!$C$2</f>
        <v>0</v>
      </c>
      <c r="I4170" s="193">
        <f>MAX(0,E4170-Assumptions!$C$3)*Assumptions!$C$2</f>
        <v>0</v>
      </c>
      <c r="J4170" s="193">
        <f>MAX(0,F4170-Assumptions!$C$3)*Assumptions!$C$2</f>
        <v>0</v>
      </c>
      <c r="K4170" s="193">
        <f>MAX(0,G4170-Assumptions!$C$3)*Assumptions!$C$2</f>
        <v>0</v>
      </c>
    </row>
    <row r="4171" spans="1:11">
      <c r="A4171" s="192">
        <f t="shared" si="322"/>
        <v>48022.624999989894</v>
      </c>
      <c r="B4171" s="218">
        <v>12.57335106382979</v>
      </c>
      <c r="C4171" s="219">
        <f t="shared" si="321"/>
        <v>6.0762518173992842E-5</v>
      </c>
      <c r="D4171" s="193">
        <f t="shared" si="320"/>
        <v>13.130793172139805</v>
      </c>
      <c r="E4171" s="193">
        <f t="shared" si="319"/>
        <v>13.712949591100942</v>
      </c>
      <c r="F4171" s="193">
        <f t="shared" si="319"/>
        <v>14.320916034764679</v>
      </c>
      <c r="G4171" s="193">
        <f t="shared" si="319"/>
        <v>14.955836795890576</v>
      </c>
      <c r="H4171" s="193">
        <f>MAX(0,D4171-Assumptions!$C$3)*Assumptions!$C$2</f>
        <v>0</v>
      </c>
      <c r="I4171" s="193">
        <f>MAX(0,E4171-Assumptions!$C$3)*Assumptions!$C$2</f>
        <v>0</v>
      </c>
      <c r="J4171" s="193">
        <f>MAX(0,F4171-Assumptions!$C$3)*Assumptions!$C$2</f>
        <v>0</v>
      </c>
      <c r="K4171" s="193">
        <f>MAX(0,G4171-Assumptions!$C$3)*Assumptions!$C$2</f>
        <v>0</v>
      </c>
    </row>
    <row r="4172" spans="1:11">
      <c r="A4172" s="192">
        <f t="shared" si="322"/>
        <v>48022.666666656558</v>
      </c>
      <c r="B4172" s="218">
        <v>12.152925531914896</v>
      </c>
      <c r="C4172" s="219">
        <f t="shared" si="321"/>
        <v>5.8730751631079813E-5</v>
      </c>
      <c r="D4172" s="193">
        <f t="shared" si="320"/>
        <v>12.691727987700439</v>
      </c>
      <c r="E4172" s="193">
        <f t="shared" si="319"/>
        <v>13.254418361304465</v>
      </c>
      <c r="F4172" s="193">
        <f t="shared" si="319"/>
        <v>13.842055728482057</v>
      </c>
      <c r="G4172" s="193">
        <f t="shared" si="319"/>
        <v>14.455746119329973</v>
      </c>
      <c r="H4172" s="193">
        <f>MAX(0,D4172-Assumptions!$C$3)*Assumptions!$C$2</f>
        <v>0</v>
      </c>
      <c r="I4172" s="193">
        <f>MAX(0,E4172-Assumptions!$C$3)*Assumptions!$C$2</f>
        <v>0</v>
      </c>
      <c r="J4172" s="193">
        <f>MAX(0,F4172-Assumptions!$C$3)*Assumptions!$C$2</f>
        <v>0</v>
      </c>
      <c r="K4172" s="193">
        <f>MAX(0,G4172-Assumptions!$C$3)*Assumptions!$C$2</f>
        <v>0</v>
      </c>
    </row>
    <row r="4173" spans="1:11">
      <c r="A4173" s="192">
        <f t="shared" si="322"/>
        <v>48022.708333323222</v>
      </c>
      <c r="B4173" s="218">
        <v>13.414202127659575</v>
      </c>
      <c r="C4173" s="219">
        <f t="shared" si="321"/>
        <v>6.4826051259818892E-5</v>
      </c>
      <c r="D4173" s="193">
        <f t="shared" si="320"/>
        <v>14.008923541018534</v>
      </c>
      <c r="E4173" s="193">
        <f t="shared" si="319"/>
        <v>14.630012050693898</v>
      </c>
      <c r="F4173" s="193">
        <f t="shared" si="319"/>
        <v>15.278636647329922</v>
      </c>
      <c r="G4173" s="193">
        <f t="shared" si="319"/>
        <v>15.956018149011783</v>
      </c>
      <c r="H4173" s="193">
        <f>MAX(0,D4173-Assumptions!$C$3)*Assumptions!$C$2</f>
        <v>0</v>
      </c>
      <c r="I4173" s="193">
        <f>MAX(0,E4173-Assumptions!$C$3)*Assumptions!$C$2</f>
        <v>0</v>
      </c>
      <c r="J4173" s="193">
        <f>MAX(0,F4173-Assumptions!$C$3)*Assumptions!$C$2</f>
        <v>0</v>
      </c>
      <c r="K4173" s="193">
        <f>MAX(0,G4173-Assumptions!$C$3)*Assumptions!$C$2</f>
        <v>0</v>
      </c>
    </row>
    <row r="4174" spans="1:11">
      <c r="A4174" s="192">
        <f t="shared" si="322"/>
        <v>48022.749999989886</v>
      </c>
      <c r="B4174" s="218">
        <v>13.125159574468089</v>
      </c>
      <c r="C4174" s="219">
        <f t="shared" si="321"/>
        <v>6.3429211761566201E-5</v>
      </c>
      <c r="D4174" s="193">
        <f t="shared" si="320"/>
        <v>13.707066226716474</v>
      </c>
      <c r="E4174" s="193">
        <f t="shared" si="320"/>
        <v>14.314771830208823</v>
      </c>
      <c r="F4174" s="193">
        <f t="shared" si="320"/>
        <v>14.949420186760623</v>
      </c>
      <c r="G4174" s="193">
        <f t="shared" si="320"/>
        <v>15.612205808876372</v>
      </c>
      <c r="H4174" s="193">
        <f>MAX(0,D4174-Assumptions!$C$3)*Assumptions!$C$2</f>
        <v>0</v>
      </c>
      <c r="I4174" s="193">
        <f>MAX(0,E4174-Assumptions!$C$3)*Assumptions!$C$2</f>
        <v>0</v>
      </c>
      <c r="J4174" s="193">
        <f>MAX(0,F4174-Assumptions!$C$3)*Assumptions!$C$2</f>
        <v>0</v>
      </c>
      <c r="K4174" s="193">
        <f>MAX(0,G4174-Assumptions!$C$3)*Assumptions!$C$2</f>
        <v>0</v>
      </c>
    </row>
    <row r="4175" spans="1:11">
      <c r="A4175" s="192">
        <f t="shared" si="322"/>
        <v>48022.791666656551</v>
      </c>
      <c r="B4175" s="218">
        <v>13.098882978723408</v>
      </c>
      <c r="C4175" s="219">
        <f t="shared" si="321"/>
        <v>6.330222635263413E-5</v>
      </c>
      <c r="D4175" s="193">
        <f t="shared" si="320"/>
        <v>13.679624652689013</v>
      </c>
      <c r="E4175" s="193">
        <f t="shared" si="320"/>
        <v>14.286113628346541</v>
      </c>
      <c r="F4175" s="193">
        <f t="shared" si="320"/>
        <v>14.919491417617957</v>
      </c>
      <c r="G4175" s="193">
        <f t="shared" si="320"/>
        <v>15.580950141591332</v>
      </c>
      <c r="H4175" s="193">
        <f>MAX(0,D4175-Assumptions!$C$3)*Assumptions!$C$2</f>
        <v>0</v>
      </c>
      <c r="I4175" s="193">
        <f>MAX(0,E4175-Assumptions!$C$3)*Assumptions!$C$2</f>
        <v>0</v>
      </c>
      <c r="J4175" s="193">
        <f>MAX(0,F4175-Assumptions!$C$3)*Assumptions!$C$2</f>
        <v>0</v>
      </c>
      <c r="K4175" s="193">
        <f>MAX(0,G4175-Assumptions!$C$3)*Assumptions!$C$2</f>
        <v>0</v>
      </c>
    </row>
    <row r="4176" spans="1:11">
      <c r="A4176" s="192">
        <f t="shared" si="322"/>
        <v>48022.833333323215</v>
      </c>
      <c r="B4176" s="218">
        <v>12.993776595744681</v>
      </c>
      <c r="C4176" s="219">
        <f t="shared" si="321"/>
        <v>6.2794284716905863E-5</v>
      </c>
      <c r="D4176" s="193">
        <f t="shared" si="320"/>
        <v>13.56985835657917</v>
      </c>
      <c r="E4176" s="193">
        <f t="shared" si="320"/>
        <v>14.171480820897418</v>
      </c>
      <c r="F4176" s="193">
        <f t="shared" si="320"/>
        <v>14.799776341047298</v>
      </c>
      <c r="G4176" s="193">
        <f t="shared" si="320"/>
        <v>15.455927472451179</v>
      </c>
      <c r="H4176" s="193">
        <f>MAX(0,D4176-Assumptions!$C$3)*Assumptions!$C$2</f>
        <v>0</v>
      </c>
      <c r="I4176" s="193">
        <f>MAX(0,E4176-Assumptions!$C$3)*Assumptions!$C$2</f>
        <v>0</v>
      </c>
      <c r="J4176" s="193">
        <f>MAX(0,F4176-Assumptions!$C$3)*Assumptions!$C$2</f>
        <v>0</v>
      </c>
      <c r="K4176" s="193">
        <f>MAX(0,G4176-Assumptions!$C$3)*Assumptions!$C$2</f>
        <v>0</v>
      </c>
    </row>
    <row r="4177" spans="1:11">
      <c r="A4177" s="192">
        <f t="shared" si="322"/>
        <v>48022.874999989879</v>
      </c>
      <c r="B4177" s="218">
        <v>12.32372340425532</v>
      </c>
      <c r="C4177" s="219">
        <f t="shared" si="321"/>
        <v>5.9556156789138222E-5</v>
      </c>
      <c r="D4177" s="193">
        <f t="shared" si="320"/>
        <v>12.87009821887893</v>
      </c>
      <c r="E4177" s="193">
        <f t="shared" si="320"/>
        <v>13.440696673409281</v>
      </c>
      <c r="F4177" s="193">
        <f t="shared" si="320"/>
        <v>14.036592727909371</v>
      </c>
      <c r="G4177" s="193">
        <f t="shared" si="320"/>
        <v>14.658907956682716</v>
      </c>
      <c r="H4177" s="193">
        <f>MAX(0,D4177-Assumptions!$C$3)*Assumptions!$C$2</f>
        <v>0</v>
      </c>
      <c r="I4177" s="193">
        <f>MAX(0,E4177-Assumptions!$C$3)*Assumptions!$C$2</f>
        <v>0</v>
      </c>
      <c r="J4177" s="193">
        <f>MAX(0,F4177-Assumptions!$C$3)*Assumptions!$C$2</f>
        <v>0</v>
      </c>
      <c r="K4177" s="193">
        <f>MAX(0,G4177-Assumptions!$C$3)*Assumptions!$C$2</f>
        <v>0</v>
      </c>
    </row>
    <row r="4178" spans="1:11">
      <c r="A4178" s="192">
        <f t="shared" si="322"/>
        <v>48022.916666656543</v>
      </c>
      <c r="B4178" s="218">
        <v>12.152925531914896</v>
      </c>
      <c r="C4178" s="219">
        <f t="shared" si="321"/>
        <v>5.8730751631079813E-5</v>
      </c>
      <c r="D4178" s="193">
        <f t="shared" si="320"/>
        <v>12.691727987700439</v>
      </c>
      <c r="E4178" s="193">
        <f t="shared" si="320"/>
        <v>13.254418361304465</v>
      </c>
      <c r="F4178" s="193">
        <f t="shared" si="320"/>
        <v>13.842055728482057</v>
      </c>
      <c r="G4178" s="193">
        <f t="shared" si="320"/>
        <v>14.455746119329973</v>
      </c>
      <c r="H4178" s="193">
        <f>MAX(0,D4178-Assumptions!$C$3)*Assumptions!$C$2</f>
        <v>0</v>
      </c>
      <c r="I4178" s="193">
        <f>MAX(0,E4178-Assumptions!$C$3)*Assumptions!$C$2</f>
        <v>0</v>
      </c>
      <c r="J4178" s="193">
        <f>MAX(0,F4178-Assumptions!$C$3)*Assumptions!$C$2</f>
        <v>0</v>
      </c>
      <c r="K4178" s="193">
        <f>MAX(0,G4178-Assumptions!$C$3)*Assumptions!$C$2</f>
        <v>0</v>
      </c>
    </row>
    <row r="4179" spans="1:11">
      <c r="A4179" s="192">
        <f t="shared" si="322"/>
        <v>48022.958333323208</v>
      </c>
      <c r="B4179" s="218">
        <v>11.10186170212766</v>
      </c>
      <c r="C4179" s="219">
        <f t="shared" si="321"/>
        <v>5.3651335273797229E-5</v>
      </c>
      <c r="D4179" s="193">
        <f t="shared" si="320"/>
        <v>11.594065026602021</v>
      </c>
      <c r="E4179" s="193">
        <f t="shared" si="320"/>
        <v>12.108090286813265</v>
      </c>
      <c r="F4179" s="193">
        <f t="shared" si="320"/>
        <v>12.644904962775499</v>
      </c>
      <c r="G4179" s="193">
        <f t="shared" si="320"/>
        <v>13.20551942792846</v>
      </c>
      <c r="H4179" s="193">
        <f>MAX(0,D4179-Assumptions!$C$3)*Assumptions!$C$2</f>
        <v>0</v>
      </c>
      <c r="I4179" s="193">
        <f>MAX(0,E4179-Assumptions!$C$3)*Assumptions!$C$2</f>
        <v>0</v>
      </c>
      <c r="J4179" s="193">
        <f>MAX(0,F4179-Assumptions!$C$3)*Assumptions!$C$2</f>
        <v>0</v>
      </c>
      <c r="K4179" s="193">
        <f>MAX(0,G4179-Assumptions!$C$3)*Assumptions!$C$2</f>
        <v>0</v>
      </c>
    </row>
    <row r="4180" spans="1:11">
      <c r="A4180" s="192">
        <f t="shared" si="322"/>
        <v>48022.999999989872</v>
      </c>
      <c r="B4180" s="218">
        <v>10.261010638297874</v>
      </c>
      <c r="C4180" s="219">
        <f t="shared" si="321"/>
        <v>4.9587802187971165E-5</v>
      </c>
      <c r="D4180" s="193">
        <f t="shared" si="320"/>
        <v>10.715934657723288</v>
      </c>
      <c r="E4180" s="193">
        <f t="shared" si="320"/>
        <v>11.191027827220308</v>
      </c>
      <c r="F4180" s="193">
        <f t="shared" si="320"/>
        <v>11.687184350210254</v>
      </c>
      <c r="G4180" s="193">
        <f t="shared" si="320"/>
        <v>12.205338074807251</v>
      </c>
      <c r="H4180" s="193">
        <f>MAX(0,D4180-Assumptions!$C$3)*Assumptions!$C$2</f>
        <v>0</v>
      </c>
      <c r="I4180" s="193">
        <f>MAX(0,E4180-Assumptions!$C$3)*Assumptions!$C$2</f>
        <v>0</v>
      </c>
      <c r="J4180" s="193">
        <f>MAX(0,F4180-Assumptions!$C$3)*Assumptions!$C$2</f>
        <v>0</v>
      </c>
      <c r="K4180" s="193">
        <f>MAX(0,G4180-Assumptions!$C$3)*Assumptions!$C$2</f>
        <v>0</v>
      </c>
    </row>
    <row r="4181" spans="1:11">
      <c r="A4181" s="192">
        <f t="shared" si="322"/>
        <v>48023.041666656536</v>
      </c>
      <c r="B4181" s="218">
        <v>9.6435106382978724</v>
      </c>
      <c r="C4181" s="219">
        <f t="shared" si="321"/>
        <v>4.6603645078067644E-5</v>
      </c>
      <c r="D4181" s="193">
        <f t="shared" si="320"/>
        <v>10.071057668077966</v>
      </c>
      <c r="E4181" s="193">
        <f t="shared" si="320"/>
        <v>10.517560083456729</v>
      </c>
      <c r="F4181" s="193">
        <f t="shared" si="320"/>
        <v>10.983858275357651</v>
      </c>
      <c r="G4181" s="193">
        <f t="shared" si="320"/>
        <v>11.470829893608862</v>
      </c>
      <c r="H4181" s="193">
        <f>MAX(0,D4181-Assumptions!$C$3)*Assumptions!$C$2</f>
        <v>0</v>
      </c>
      <c r="I4181" s="193">
        <f>MAX(0,E4181-Assumptions!$C$3)*Assumptions!$C$2</f>
        <v>0</v>
      </c>
      <c r="J4181" s="193">
        <f>MAX(0,F4181-Assumptions!$C$3)*Assumptions!$C$2</f>
        <v>0</v>
      </c>
      <c r="K4181" s="193">
        <f>MAX(0,G4181-Assumptions!$C$3)*Assumptions!$C$2</f>
        <v>0</v>
      </c>
    </row>
    <row r="4182" spans="1:11">
      <c r="A4182" s="192">
        <f t="shared" si="322"/>
        <v>48023.0833333232</v>
      </c>
      <c r="B4182" s="218">
        <v>8.6581382978723411</v>
      </c>
      <c r="C4182" s="219">
        <f t="shared" si="321"/>
        <v>4.1841692243115235E-5</v>
      </c>
      <c r="D4182" s="193">
        <f t="shared" si="320"/>
        <v>9.0419986420482026</v>
      </c>
      <c r="E4182" s="193">
        <f t="shared" si="320"/>
        <v>9.4428775136212337</v>
      </c>
      <c r="F4182" s="193">
        <f t="shared" si="320"/>
        <v>9.8615294325077567</v>
      </c>
      <c r="G4182" s="193">
        <f t="shared" si="320"/>
        <v>10.298742370419946</v>
      </c>
      <c r="H4182" s="193">
        <f>MAX(0,D4182-Assumptions!$C$3)*Assumptions!$C$2</f>
        <v>0</v>
      </c>
      <c r="I4182" s="193">
        <f>MAX(0,E4182-Assumptions!$C$3)*Assumptions!$C$2</f>
        <v>0</v>
      </c>
      <c r="J4182" s="193">
        <f>MAX(0,F4182-Assumptions!$C$3)*Assumptions!$C$2</f>
        <v>0</v>
      </c>
      <c r="K4182" s="193">
        <f>MAX(0,G4182-Assumptions!$C$3)*Assumptions!$C$2</f>
        <v>0</v>
      </c>
    </row>
    <row r="4183" spans="1:11">
      <c r="A4183" s="192">
        <f t="shared" si="322"/>
        <v>48023.124999989865</v>
      </c>
      <c r="B4183" s="218">
        <v>8.0669148936170227</v>
      </c>
      <c r="C4183" s="219">
        <f t="shared" si="321"/>
        <v>3.8984520542143784E-5</v>
      </c>
      <c r="D4183" s="193">
        <f t="shared" si="320"/>
        <v>8.4245632264303438</v>
      </c>
      <c r="E4183" s="193">
        <f t="shared" si="320"/>
        <v>8.7980679717199344</v>
      </c>
      <c r="F4183" s="193">
        <f t="shared" si="320"/>
        <v>9.188132126797818</v>
      </c>
      <c r="G4183" s="193">
        <f t="shared" si="320"/>
        <v>9.595489856506596</v>
      </c>
      <c r="H4183" s="193">
        <f>MAX(0,D4183-Assumptions!$C$3)*Assumptions!$C$2</f>
        <v>0</v>
      </c>
      <c r="I4183" s="193">
        <f>MAX(0,E4183-Assumptions!$C$3)*Assumptions!$C$2</f>
        <v>0</v>
      </c>
      <c r="J4183" s="193">
        <f>MAX(0,F4183-Assumptions!$C$3)*Assumptions!$C$2</f>
        <v>0</v>
      </c>
      <c r="K4183" s="193">
        <f>MAX(0,G4183-Assumptions!$C$3)*Assumptions!$C$2</f>
        <v>0</v>
      </c>
    </row>
    <row r="4184" spans="1:11">
      <c r="A4184" s="192">
        <f t="shared" si="322"/>
        <v>48023.166666656529</v>
      </c>
      <c r="B4184" s="218">
        <v>7.6990425531914894</v>
      </c>
      <c r="C4184" s="219">
        <f t="shared" si="321"/>
        <v>3.7206724817094876E-5</v>
      </c>
      <c r="D4184" s="193">
        <f t="shared" si="320"/>
        <v>8.0403811900458972</v>
      </c>
      <c r="E4184" s="193">
        <f t="shared" si="320"/>
        <v>8.3968531456480147</v>
      </c>
      <c r="F4184" s="193">
        <f t="shared" si="320"/>
        <v>8.769129358800523</v>
      </c>
      <c r="G4184" s="193">
        <f t="shared" si="320"/>
        <v>9.1579105145160664</v>
      </c>
      <c r="H4184" s="193">
        <f>MAX(0,D4184-Assumptions!$C$3)*Assumptions!$C$2</f>
        <v>0</v>
      </c>
      <c r="I4184" s="193">
        <f>MAX(0,E4184-Assumptions!$C$3)*Assumptions!$C$2</f>
        <v>0</v>
      </c>
      <c r="J4184" s="193">
        <f>MAX(0,F4184-Assumptions!$C$3)*Assumptions!$C$2</f>
        <v>0</v>
      </c>
      <c r="K4184" s="193">
        <f>MAX(0,G4184-Assumptions!$C$3)*Assumptions!$C$2</f>
        <v>0</v>
      </c>
    </row>
    <row r="4185" spans="1:11">
      <c r="A4185" s="192">
        <f t="shared" si="322"/>
        <v>48023.208333323193</v>
      </c>
      <c r="B4185" s="218">
        <v>7.3837234042553206</v>
      </c>
      <c r="C4185" s="219">
        <f t="shared" si="321"/>
        <v>3.5682899909910115E-5</v>
      </c>
      <c r="D4185" s="193">
        <f t="shared" si="320"/>
        <v>7.7110823017163748</v>
      </c>
      <c r="E4185" s="193">
        <f t="shared" si="320"/>
        <v>8.0529547233006582</v>
      </c>
      <c r="F4185" s="193">
        <f t="shared" si="320"/>
        <v>8.4099841290885582</v>
      </c>
      <c r="G4185" s="193">
        <f t="shared" si="320"/>
        <v>8.7828425070956158</v>
      </c>
      <c r="H4185" s="193">
        <f>MAX(0,D4185-Assumptions!$C$3)*Assumptions!$C$2</f>
        <v>0</v>
      </c>
      <c r="I4185" s="193">
        <f>MAX(0,E4185-Assumptions!$C$3)*Assumptions!$C$2</f>
        <v>0</v>
      </c>
      <c r="J4185" s="193">
        <f>MAX(0,F4185-Assumptions!$C$3)*Assumptions!$C$2</f>
        <v>0</v>
      </c>
      <c r="K4185" s="193">
        <f>MAX(0,G4185-Assumptions!$C$3)*Assumptions!$C$2</f>
        <v>0</v>
      </c>
    </row>
    <row r="4186" spans="1:11">
      <c r="A4186" s="192">
        <f t="shared" si="322"/>
        <v>48023.249999989857</v>
      </c>
      <c r="B4186" s="218">
        <v>7.0158510638297882</v>
      </c>
      <c r="C4186" s="219">
        <f t="shared" si="321"/>
        <v>3.3905104184861206E-5</v>
      </c>
      <c r="D4186" s="193">
        <f t="shared" si="320"/>
        <v>7.3269002653319282</v>
      </c>
      <c r="E4186" s="193">
        <f t="shared" si="320"/>
        <v>7.6517398972287385</v>
      </c>
      <c r="F4186" s="193">
        <f t="shared" si="320"/>
        <v>7.9909813610912623</v>
      </c>
      <c r="G4186" s="193">
        <f t="shared" si="320"/>
        <v>8.3452631651050861</v>
      </c>
      <c r="H4186" s="193">
        <f>MAX(0,D4186-Assumptions!$C$3)*Assumptions!$C$2</f>
        <v>0</v>
      </c>
      <c r="I4186" s="193">
        <f>MAX(0,E4186-Assumptions!$C$3)*Assumptions!$C$2</f>
        <v>0</v>
      </c>
      <c r="J4186" s="193">
        <f>MAX(0,F4186-Assumptions!$C$3)*Assumptions!$C$2</f>
        <v>0</v>
      </c>
      <c r="K4186" s="193">
        <f>MAX(0,G4186-Assumptions!$C$3)*Assumptions!$C$2</f>
        <v>0</v>
      </c>
    </row>
    <row r="4187" spans="1:11">
      <c r="A4187" s="192">
        <f t="shared" si="322"/>
        <v>48023.291666656522</v>
      </c>
      <c r="B4187" s="218">
        <v>6.9107446808510646</v>
      </c>
      <c r="C4187" s="219">
        <f t="shared" si="321"/>
        <v>3.3397162549132946E-5</v>
      </c>
      <c r="D4187" s="193">
        <f t="shared" si="320"/>
        <v>7.2171339692220853</v>
      </c>
      <c r="E4187" s="193">
        <f t="shared" si="320"/>
        <v>7.5371070897796182</v>
      </c>
      <c r="F4187" s="193">
        <f t="shared" si="320"/>
        <v>7.8712662845206056</v>
      </c>
      <c r="G4187" s="193">
        <f t="shared" si="320"/>
        <v>8.2202404959649336</v>
      </c>
      <c r="H4187" s="193">
        <f>MAX(0,D4187-Assumptions!$C$3)*Assumptions!$C$2</f>
        <v>0</v>
      </c>
      <c r="I4187" s="193">
        <f>MAX(0,E4187-Assumptions!$C$3)*Assumptions!$C$2</f>
        <v>0</v>
      </c>
      <c r="J4187" s="193">
        <f>MAX(0,F4187-Assumptions!$C$3)*Assumptions!$C$2</f>
        <v>0</v>
      </c>
      <c r="K4187" s="193">
        <f>MAX(0,G4187-Assumptions!$C$3)*Assumptions!$C$2</f>
        <v>0</v>
      </c>
    </row>
    <row r="4188" spans="1:11">
      <c r="A4188" s="192">
        <f t="shared" si="322"/>
        <v>48023.333333323186</v>
      </c>
      <c r="B4188" s="218">
        <v>6.8319148936170224</v>
      </c>
      <c r="C4188" s="219">
        <f t="shared" si="321"/>
        <v>3.3016206322336756E-5</v>
      </c>
      <c r="D4188" s="193">
        <f t="shared" si="320"/>
        <v>7.1348092471397049</v>
      </c>
      <c r="E4188" s="193">
        <f t="shared" si="320"/>
        <v>7.4511324841927786</v>
      </c>
      <c r="F4188" s="193">
        <f t="shared" si="320"/>
        <v>7.7814799770926149</v>
      </c>
      <c r="G4188" s="193">
        <f t="shared" si="320"/>
        <v>8.1264734941098222</v>
      </c>
      <c r="H4188" s="193">
        <f>MAX(0,D4188-Assumptions!$C$3)*Assumptions!$C$2</f>
        <v>0</v>
      </c>
      <c r="I4188" s="193">
        <f>MAX(0,E4188-Assumptions!$C$3)*Assumptions!$C$2</f>
        <v>0</v>
      </c>
      <c r="J4188" s="193">
        <f>MAX(0,F4188-Assumptions!$C$3)*Assumptions!$C$2</f>
        <v>0</v>
      </c>
      <c r="K4188" s="193">
        <f>MAX(0,G4188-Assumptions!$C$3)*Assumptions!$C$2</f>
        <v>0</v>
      </c>
    </row>
    <row r="4189" spans="1:11">
      <c r="A4189" s="192">
        <f t="shared" si="322"/>
        <v>48023.37499998985</v>
      </c>
      <c r="B4189" s="218">
        <v>7.2260638297872353</v>
      </c>
      <c r="C4189" s="219">
        <f t="shared" si="321"/>
        <v>3.4920987456317727E-5</v>
      </c>
      <c r="D4189" s="193">
        <f t="shared" si="320"/>
        <v>7.5464328575516122</v>
      </c>
      <c r="E4189" s="193">
        <f t="shared" si="320"/>
        <v>7.8810055121269791</v>
      </c>
      <c r="F4189" s="193">
        <f t="shared" si="320"/>
        <v>8.2304115142325749</v>
      </c>
      <c r="G4189" s="193">
        <f t="shared" si="320"/>
        <v>8.5953085033853895</v>
      </c>
      <c r="H4189" s="193">
        <f>MAX(0,D4189-Assumptions!$C$3)*Assumptions!$C$2</f>
        <v>0</v>
      </c>
      <c r="I4189" s="193">
        <f>MAX(0,E4189-Assumptions!$C$3)*Assumptions!$C$2</f>
        <v>0</v>
      </c>
      <c r="J4189" s="193">
        <f>MAX(0,F4189-Assumptions!$C$3)*Assumptions!$C$2</f>
        <v>0</v>
      </c>
      <c r="K4189" s="193">
        <f>MAX(0,G4189-Assumptions!$C$3)*Assumptions!$C$2</f>
        <v>0</v>
      </c>
    </row>
    <row r="4190" spans="1:11">
      <c r="A4190" s="192">
        <f t="shared" si="322"/>
        <v>48023.416666656514</v>
      </c>
      <c r="B4190" s="218">
        <v>7.4756914893617035</v>
      </c>
      <c r="C4190" s="219">
        <f t="shared" si="321"/>
        <v>3.612734884117234E-5</v>
      </c>
      <c r="D4190" s="193">
        <f t="shared" si="320"/>
        <v>7.807127810812486</v>
      </c>
      <c r="E4190" s="193">
        <f t="shared" si="320"/>
        <v>8.1532584298186386</v>
      </c>
      <c r="F4190" s="193">
        <f t="shared" si="320"/>
        <v>8.514734821087881</v>
      </c>
      <c r="G4190" s="193">
        <f t="shared" si="320"/>
        <v>8.8922373425932477</v>
      </c>
      <c r="H4190" s="193">
        <f>MAX(0,D4190-Assumptions!$C$3)*Assumptions!$C$2</f>
        <v>0</v>
      </c>
      <c r="I4190" s="193">
        <f>MAX(0,E4190-Assumptions!$C$3)*Assumptions!$C$2</f>
        <v>0</v>
      </c>
      <c r="J4190" s="193">
        <f>MAX(0,F4190-Assumptions!$C$3)*Assumptions!$C$2</f>
        <v>0</v>
      </c>
      <c r="K4190" s="193">
        <f>MAX(0,G4190-Assumptions!$C$3)*Assumptions!$C$2</f>
        <v>0</v>
      </c>
    </row>
    <row r="4191" spans="1:11">
      <c r="A4191" s="192">
        <f t="shared" si="322"/>
        <v>48023.458333323179</v>
      </c>
      <c r="B4191" s="218">
        <v>9.4858510638297879</v>
      </c>
      <c r="C4191" s="219">
        <f t="shared" si="321"/>
        <v>4.5841732624475263E-5</v>
      </c>
      <c r="D4191" s="193">
        <f t="shared" si="320"/>
        <v>9.9064082239132052</v>
      </c>
      <c r="E4191" s="193">
        <f t="shared" si="320"/>
        <v>10.34561087228305</v>
      </c>
      <c r="F4191" s="193">
        <f t="shared" si="320"/>
        <v>10.804285660501669</v>
      </c>
      <c r="G4191" s="193">
        <f t="shared" si="320"/>
        <v>11.283295889898637</v>
      </c>
      <c r="H4191" s="193">
        <f>MAX(0,D4191-Assumptions!$C$3)*Assumptions!$C$2</f>
        <v>0</v>
      </c>
      <c r="I4191" s="193">
        <f>MAX(0,E4191-Assumptions!$C$3)*Assumptions!$C$2</f>
        <v>0</v>
      </c>
      <c r="J4191" s="193">
        <f>MAX(0,F4191-Assumptions!$C$3)*Assumptions!$C$2</f>
        <v>0</v>
      </c>
      <c r="K4191" s="193">
        <f>MAX(0,G4191-Assumptions!$C$3)*Assumptions!$C$2</f>
        <v>0</v>
      </c>
    </row>
    <row r="4192" spans="1:11">
      <c r="A4192" s="192">
        <f t="shared" si="322"/>
        <v>48023.499999989843</v>
      </c>
      <c r="B4192" s="218">
        <v>10.142765957446811</v>
      </c>
      <c r="C4192" s="219">
        <f t="shared" si="321"/>
        <v>4.9016367847776883E-5</v>
      </c>
      <c r="D4192" s="193">
        <f t="shared" si="320"/>
        <v>10.592447574599717</v>
      </c>
      <c r="E4192" s="193">
        <f t="shared" si="320"/>
        <v>11.06206591884005</v>
      </c>
      <c r="F4192" s="193">
        <f t="shared" si="320"/>
        <v>11.552504889068269</v>
      </c>
      <c r="G4192" s="193">
        <f t="shared" si="320"/>
        <v>12.064687572024583</v>
      </c>
      <c r="H4192" s="193">
        <f>MAX(0,D4192-Assumptions!$C$3)*Assumptions!$C$2</f>
        <v>0</v>
      </c>
      <c r="I4192" s="193">
        <f>MAX(0,E4192-Assumptions!$C$3)*Assumptions!$C$2</f>
        <v>0</v>
      </c>
      <c r="J4192" s="193">
        <f>MAX(0,F4192-Assumptions!$C$3)*Assumptions!$C$2</f>
        <v>0</v>
      </c>
      <c r="K4192" s="193">
        <f>MAX(0,G4192-Assumptions!$C$3)*Assumptions!$C$2</f>
        <v>0</v>
      </c>
    </row>
    <row r="4193" spans="1:11">
      <c r="A4193" s="192">
        <f t="shared" si="322"/>
        <v>48023.541666656507</v>
      </c>
      <c r="B4193" s="218">
        <v>10.69457446808511</v>
      </c>
      <c r="C4193" s="219">
        <f t="shared" si="321"/>
        <v>5.1683061435350235E-5</v>
      </c>
      <c r="D4193" s="193">
        <f t="shared" si="320"/>
        <v>11.168720629176386</v>
      </c>
      <c r="E4193" s="193">
        <f t="shared" si="320"/>
        <v>11.663888157947929</v>
      </c>
      <c r="F4193" s="193">
        <f t="shared" si="320"/>
        <v>12.181009041064209</v>
      </c>
      <c r="G4193" s="193">
        <f t="shared" si="320"/>
        <v>12.721056585010375</v>
      </c>
      <c r="H4193" s="193">
        <f>MAX(0,D4193-Assumptions!$C$3)*Assumptions!$C$2</f>
        <v>0</v>
      </c>
      <c r="I4193" s="193">
        <f>MAX(0,E4193-Assumptions!$C$3)*Assumptions!$C$2</f>
        <v>0</v>
      </c>
      <c r="J4193" s="193">
        <f>MAX(0,F4193-Assumptions!$C$3)*Assumptions!$C$2</f>
        <v>0</v>
      </c>
      <c r="K4193" s="193">
        <f>MAX(0,G4193-Assumptions!$C$3)*Assumptions!$C$2</f>
        <v>0</v>
      </c>
    </row>
    <row r="4194" spans="1:11">
      <c r="A4194" s="192">
        <f t="shared" si="322"/>
        <v>48023.583333323171</v>
      </c>
      <c r="B4194" s="218">
        <v>12.166063829787237</v>
      </c>
      <c r="C4194" s="219">
        <f t="shared" si="321"/>
        <v>5.8794244335545848E-5</v>
      </c>
      <c r="D4194" s="193">
        <f t="shared" si="320"/>
        <v>12.705448774714169</v>
      </c>
      <c r="E4194" s="193">
        <f t="shared" si="320"/>
        <v>13.268747462235606</v>
      </c>
      <c r="F4194" s="193">
        <f t="shared" si="320"/>
        <v>13.857020113053389</v>
      </c>
      <c r="G4194" s="193">
        <f t="shared" si="320"/>
        <v>14.471373952972492</v>
      </c>
      <c r="H4194" s="193">
        <f>MAX(0,D4194-Assumptions!$C$3)*Assumptions!$C$2</f>
        <v>0</v>
      </c>
      <c r="I4194" s="193">
        <f>MAX(0,E4194-Assumptions!$C$3)*Assumptions!$C$2</f>
        <v>0</v>
      </c>
      <c r="J4194" s="193">
        <f>MAX(0,F4194-Assumptions!$C$3)*Assumptions!$C$2</f>
        <v>0</v>
      </c>
      <c r="K4194" s="193">
        <f>MAX(0,G4194-Assumptions!$C$3)*Assumptions!$C$2</f>
        <v>0</v>
      </c>
    </row>
    <row r="4195" spans="1:11">
      <c r="A4195" s="192">
        <f t="shared" si="322"/>
        <v>48023.624999989835</v>
      </c>
      <c r="B4195" s="218">
        <v>12.376276595744685</v>
      </c>
      <c r="C4195" s="219">
        <f t="shared" si="321"/>
        <v>5.9810127607002362E-5</v>
      </c>
      <c r="D4195" s="193">
        <f t="shared" si="320"/>
        <v>12.924981366933853</v>
      </c>
      <c r="E4195" s="193">
        <f t="shared" si="320"/>
        <v>13.498013077133844</v>
      </c>
      <c r="F4195" s="193">
        <f t="shared" si="320"/>
        <v>14.096450266194701</v>
      </c>
      <c r="G4195" s="193">
        <f t="shared" si="320"/>
        <v>14.721419291252793</v>
      </c>
      <c r="H4195" s="193">
        <f>MAX(0,D4195-Assumptions!$C$3)*Assumptions!$C$2</f>
        <v>0</v>
      </c>
      <c r="I4195" s="193">
        <f>MAX(0,E4195-Assumptions!$C$3)*Assumptions!$C$2</f>
        <v>0</v>
      </c>
      <c r="J4195" s="193">
        <f>MAX(0,F4195-Assumptions!$C$3)*Assumptions!$C$2</f>
        <v>0</v>
      </c>
      <c r="K4195" s="193">
        <f>MAX(0,G4195-Assumptions!$C$3)*Assumptions!$C$2</f>
        <v>0</v>
      </c>
    </row>
    <row r="4196" spans="1:11">
      <c r="A4196" s="192">
        <f t="shared" si="322"/>
        <v>48023.6666666565</v>
      </c>
      <c r="B4196" s="218">
        <v>12.967500000000001</v>
      </c>
      <c r="C4196" s="219">
        <f t="shared" si="321"/>
        <v>6.2667299307973806E-5</v>
      </c>
      <c r="D4196" s="193">
        <f t="shared" si="320"/>
        <v>13.54241678255171</v>
      </c>
      <c r="E4196" s="193">
        <f t="shared" si="320"/>
        <v>14.14282261903514</v>
      </c>
      <c r="F4196" s="193">
        <f t="shared" si="320"/>
        <v>14.769847571904638</v>
      </c>
      <c r="G4196" s="193">
        <f t="shared" si="320"/>
        <v>15.424671805166144</v>
      </c>
      <c r="H4196" s="193">
        <f>MAX(0,D4196-Assumptions!$C$3)*Assumptions!$C$2</f>
        <v>0</v>
      </c>
      <c r="I4196" s="193">
        <f>MAX(0,E4196-Assumptions!$C$3)*Assumptions!$C$2</f>
        <v>0</v>
      </c>
      <c r="J4196" s="193">
        <f>MAX(0,F4196-Assumptions!$C$3)*Assumptions!$C$2</f>
        <v>0</v>
      </c>
      <c r="K4196" s="193">
        <f>MAX(0,G4196-Assumptions!$C$3)*Assumptions!$C$2</f>
        <v>0</v>
      </c>
    </row>
    <row r="4197" spans="1:11">
      <c r="A4197" s="192">
        <f t="shared" si="322"/>
        <v>48023.708333323164</v>
      </c>
      <c r="B4197" s="218">
        <v>13.361648936170212</v>
      </c>
      <c r="C4197" s="219">
        <f t="shared" si="321"/>
        <v>6.4572080441954765E-5</v>
      </c>
      <c r="D4197" s="193">
        <f t="shared" si="320"/>
        <v>13.954040392963615</v>
      </c>
      <c r="E4197" s="193">
        <f t="shared" si="320"/>
        <v>14.572695646969338</v>
      </c>
      <c r="F4197" s="193">
        <f t="shared" si="320"/>
        <v>15.218779109044593</v>
      </c>
      <c r="G4197" s="193">
        <f t="shared" si="320"/>
        <v>15.893506814441707</v>
      </c>
      <c r="H4197" s="193">
        <f>MAX(0,D4197-Assumptions!$C$3)*Assumptions!$C$2</f>
        <v>0</v>
      </c>
      <c r="I4197" s="193">
        <f>MAX(0,E4197-Assumptions!$C$3)*Assumptions!$C$2</f>
        <v>0</v>
      </c>
      <c r="J4197" s="193">
        <f>MAX(0,F4197-Assumptions!$C$3)*Assumptions!$C$2</f>
        <v>0</v>
      </c>
      <c r="K4197" s="193">
        <f>MAX(0,G4197-Assumptions!$C$3)*Assumptions!$C$2</f>
        <v>0</v>
      </c>
    </row>
    <row r="4198" spans="1:11">
      <c r="A4198" s="192">
        <f t="shared" si="322"/>
        <v>48023.749999989828</v>
      </c>
      <c r="B4198" s="218">
        <v>13.742659574468089</v>
      </c>
      <c r="C4198" s="219">
        <f t="shared" si="321"/>
        <v>6.6413368871469722E-5</v>
      </c>
      <c r="D4198" s="193">
        <f t="shared" si="320"/>
        <v>14.351943216361795</v>
      </c>
      <c r="E4198" s="193">
        <f t="shared" si="320"/>
        <v>14.988239573972402</v>
      </c>
      <c r="F4198" s="193">
        <f t="shared" si="320"/>
        <v>15.652746261613226</v>
      </c>
      <c r="G4198" s="193">
        <f t="shared" si="320"/>
        <v>16.346713990074761</v>
      </c>
      <c r="H4198" s="193">
        <f>MAX(0,D4198-Assumptions!$C$3)*Assumptions!$C$2</f>
        <v>0</v>
      </c>
      <c r="I4198" s="193">
        <f>MAX(0,E4198-Assumptions!$C$3)*Assumptions!$C$2</f>
        <v>0</v>
      </c>
      <c r="J4198" s="193">
        <f>MAX(0,F4198-Assumptions!$C$3)*Assumptions!$C$2</f>
        <v>0</v>
      </c>
      <c r="K4198" s="193">
        <f>MAX(0,G4198-Assumptions!$C$3)*Assumptions!$C$2</f>
        <v>0</v>
      </c>
    </row>
    <row r="4199" spans="1:11">
      <c r="A4199" s="192">
        <f t="shared" si="322"/>
        <v>48023.791666656492</v>
      </c>
      <c r="B4199" s="218">
        <v>13.650691489361705</v>
      </c>
      <c r="C4199" s="219">
        <f t="shared" si="321"/>
        <v>6.5968919940207483E-5</v>
      </c>
      <c r="D4199" s="193">
        <f t="shared" ref="D4199:D4262" si="323">$C4199*D$2</f>
        <v>14.255897707265682</v>
      </c>
      <c r="E4199" s="193">
        <f t="shared" ref="E4199:G4230" si="324">$C4199*E$2</f>
        <v>14.887935867454418</v>
      </c>
      <c r="F4199" s="193">
        <f t="shared" si="324"/>
        <v>15.547995569613899</v>
      </c>
      <c r="G4199" s="193">
        <f t="shared" si="324"/>
        <v>16.237319154577126</v>
      </c>
      <c r="H4199" s="193">
        <f>MAX(0,D4199-Assumptions!$C$3)*Assumptions!$C$2</f>
        <v>0</v>
      </c>
      <c r="I4199" s="193">
        <f>MAX(0,E4199-Assumptions!$C$3)*Assumptions!$C$2</f>
        <v>0</v>
      </c>
      <c r="J4199" s="193">
        <f>MAX(0,F4199-Assumptions!$C$3)*Assumptions!$C$2</f>
        <v>0</v>
      </c>
      <c r="K4199" s="193">
        <f>MAX(0,G4199-Assumptions!$C$3)*Assumptions!$C$2</f>
        <v>0</v>
      </c>
    </row>
    <row r="4200" spans="1:11">
      <c r="A4200" s="192">
        <f t="shared" si="322"/>
        <v>48023.833333323157</v>
      </c>
      <c r="B4200" s="218">
        <v>13.282819148936172</v>
      </c>
      <c r="C4200" s="219">
        <f t="shared" si="321"/>
        <v>6.4191124215158581E-5</v>
      </c>
      <c r="D4200" s="193">
        <f t="shared" si="323"/>
        <v>13.871715670881235</v>
      </c>
      <c r="E4200" s="193">
        <f t="shared" si="324"/>
        <v>14.4867210413825</v>
      </c>
      <c r="F4200" s="193">
        <f t="shared" si="324"/>
        <v>15.128992801616604</v>
      </c>
      <c r="G4200" s="193">
        <f t="shared" si="324"/>
        <v>15.799739812586596</v>
      </c>
      <c r="H4200" s="193">
        <f>MAX(0,D4200-Assumptions!$C$3)*Assumptions!$C$2</f>
        <v>0</v>
      </c>
      <c r="I4200" s="193">
        <f>MAX(0,E4200-Assumptions!$C$3)*Assumptions!$C$2</f>
        <v>0</v>
      </c>
      <c r="J4200" s="193">
        <f>MAX(0,F4200-Assumptions!$C$3)*Assumptions!$C$2</f>
        <v>0</v>
      </c>
      <c r="K4200" s="193">
        <f>MAX(0,G4200-Assumptions!$C$3)*Assumptions!$C$2</f>
        <v>0</v>
      </c>
    </row>
    <row r="4201" spans="1:11">
      <c r="A4201" s="192">
        <f t="shared" si="322"/>
        <v>48023.874999989821</v>
      </c>
      <c r="B4201" s="218">
        <v>13.374787234042552</v>
      </c>
      <c r="C4201" s="219">
        <f t="shared" si="321"/>
        <v>6.4635573146420793E-5</v>
      </c>
      <c r="D4201" s="193">
        <f t="shared" si="323"/>
        <v>13.967761179977344</v>
      </c>
      <c r="E4201" s="193">
        <f t="shared" si="324"/>
        <v>14.587024747900477</v>
      </c>
      <c r="F4201" s="193">
        <f t="shared" si="324"/>
        <v>15.233743493615926</v>
      </c>
      <c r="G4201" s="193">
        <f t="shared" si="324"/>
        <v>15.909134648084224</v>
      </c>
      <c r="H4201" s="193">
        <f>MAX(0,D4201-Assumptions!$C$3)*Assumptions!$C$2</f>
        <v>0</v>
      </c>
      <c r="I4201" s="193">
        <f>MAX(0,E4201-Assumptions!$C$3)*Assumptions!$C$2</f>
        <v>0</v>
      </c>
      <c r="J4201" s="193">
        <f>MAX(0,F4201-Assumptions!$C$3)*Assumptions!$C$2</f>
        <v>0</v>
      </c>
      <c r="K4201" s="193">
        <f>MAX(0,G4201-Assumptions!$C$3)*Assumptions!$C$2</f>
        <v>0</v>
      </c>
    </row>
    <row r="4202" spans="1:11">
      <c r="A4202" s="192">
        <f t="shared" si="322"/>
        <v>48023.916666656485</v>
      </c>
      <c r="B4202" s="218">
        <v>12.993776595744684</v>
      </c>
      <c r="C4202" s="219">
        <f t="shared" si="321"/>
        <v>6.2794284716905877E-5</v>
      </c>
      <c r="D4202" s="193">
        <f t="shared" si="323"/>
        <v>13.569858356579171</v>
      </c>
      <c r="E4202" s="193">
        <f t="shared" si="324"/>
        <v>14.171480820897422</v>
      </c>
      <c r="F4202" s="193">
        <f t="shared" si="324"/>
        <v>14.799776341047302</v>
      </c>
      <c r="G4202" s="193">
        <f t="shared" si="324"/>
        <v>15.455927472451181</v>
      </c>
      <c r="H4202" s="193">
        <f>MAX(0,D4202-Assumptions!$C$3)*Assumptions!$C$2</f>
        <v>0</v>
      </c>
      <c r="I4202" s="193">
        <f>MAX(0,E4202-Assumptions!$C$3)*Assumptions!$C$2</f>
        <v>0</v>
      </c>
      <c r="J4202" s="193">
        <f>MAX(0,F4202-Assumptions!$C$3)*Assumptions!$C$2</f>
        <v>0</v>
      </c>
      <c r="K4202" s="193">
        <f>MAX(0,G4202-Assumptions!$C$3)*Assumptions!$C$2</f>
        <v>0</v>
      </c>
    </row>
    <row r="4203" spans="1:11">
      <c r="A4203" s="192">
        <f t="shared" si="322"/>
        <v>48023.958333323149</v>
      </c>
      <c r="B4203" s="218">
        <v>12.770425531914894</v>
      </c>
      <c r="C4203" s="219">
        <f t="shared" si="321"/>
        <v>6.1714908740983314E-5</v>
      </c>
      <c r="D4203" s="193">
        <f t="shared" si="323"/>
        <v>13.336604977345756</v>
      </c>
      <c r="E4203" s="193">
        <f t="shared" si="324"/>
        <v>13.927886105068039</v>
      </c>
      <c r="F4203" s="193">
        <f t="shared" si="324"/>
        <v>14.545381803334656</v>
      </c>
      <c r="G4203" s="193">
        <f t="shared" si="324"/>
        <v>15.190254300528357</v>
      </c>
      <c r="H4203" s="193">
        <f>MAX(0,D4203-Assumptions!$C$3)*Assumptions!$C$2</f>
        <v>0</v>
      </c>
      <c r="I4203" s="193">
        <f>MAX(0,E4203-Assumptions!$C$3)*Assumptions!$C$2</f>
        <v>0</v>
      </c>
      <c r="J4203" s="193">
        <f>MAX(0,F4203-Assumptions!$C$3)*Assumptions!$C$2</f>
        <v>0</v>
      </c>
      <c r="K4203" s="193">
        <f>MAX(0,G4203-Assumptions!$C$3)*Assumptions!$C$2</f>
        <v>0</v>
      </c>
    </row>
    <row r="4204" spans="1:11">
      <c r="A4204" s="192">
        <f t="shared" si="322"/>
        <v>48023.999999989814</v>
      </c>
      <c r="B4204" s="218">
        <v>11.850744680851065</v>
      </c>
      <c r="C4204" s="219">
        <f t="shared" si="321"/>
        <v>5.7270419428361067E-5</v>
      </c>
      <c r="D4204" s="193">
        <f t="shared" si="323"/>
        <v>12.376149886384642</v>
      </c>
      <c r="E4204" s="193">
        <f t="shared" si="324"/>
        <v>12.924849039888244</v>
      </c>
      <c r="F4204" s="193">
        <f t="shared" si="324"/>
        <v>13.497874883341421</v>
      </c>
      <c r="G4204" s="193">
        <f t="shared" si="324"/>
        <v>14.096305945552038</v>
      </c>
      <c r="H4204" s="193">
        <f>MAX(0,D4204-Assumptions!$C$3)*Assumptions!$C$2</f>
        <v>0</v>
      </c>
      <c r="I4204" s="193">
        <f>MAX(0,E4204-Assumptions!$C$3)*Assumptions!$C$2</f>
        <v>0</v>
      </c>
      <c r="J4204" s="193">
        <f>MAX(0,F4204-Assumptions!$C$3)*Assumptions!$C$2</f>
        <v>0</v>
      </c>
      <c r="K4204" s="193">
        <f>MAX(0,G4204-Assumptions!$C$3)*Assumptions!$C$2</f>
        <v>0</v>
      </c>
    </row>
    <row r="4205" spans="1:11">
      <c r="A4205" s="192">
        <f t="shared" si="322"/>
        <v>48024.041666656478</v>
      </c>
      <c r="B4205" s="218">
        <v>10.825957446808513</v>
      </c>
      <c r="C4205" s="219">
        <f t="shared" si="321"/>
        <v>5.2317988480010552E-5</v>
      </c>
      <c r="D4205" s="193">
        <f t="shared" si="323"/>
        <v>11.305928499313687</v>
      </c>
      <c r="E4205" s="193">
        <f t="shared" si="324"/>
        <v>11.807179167259328</v>
      </c>
      <c r="F4205" s="193">
        <f t="shared" si="324"/>
        <v>12.330652886777528</v>
      </c>
      <c r="G4205" s="193">
        <f t="shared" si="324"/>
        <v>12.877334921435564</v>
      </c>
      <c r="H4205" s="193">
        <f>MAX(0,D4205-Assumptions!$C$3)*Assumptions!$C$2</f>
        <v>0</v>
      </c>
      <c r="I4205" s="193">
        <f>MAX(0,E4205-Assumptions!$C$3)*Assumptions!$C$2</f>
        <v>0</v>
      </c>
      <c r="J4205" s="193">
        <f>MAX(0,F4205-Assumptions!$C$3)*Assumptions!$C$2</f>
        <v>0</v>
      </c>
      <c r="K4205" s="193">
        <f>MAX(0,G4205-Assumptions!$C$3)*Assumptions!$C$2</f>
        <v>0</v>
      </c>
    </row>
    <row r="4206" spans="1:11">
      <c r="A4206" s="192">
        <f t="shared" si="322"/>
        <v>48024.083333323142</v>
      </c>
      <c r="B4206" s="218">
        <v>9.8011702127659586</v>
      </c>
      <c r="C4206" s="219">
        <f t="shared" si="321"/>
        <v>4.7365557531660038E-5</v>
      </c>
      <c r="D4206" s="193">
        <f t="shared" si="323"/>
        <v>10.23570711224273</v>
      </c>
      <c r="E4206" s="193">
        <f t="shared" si="324"/>
        <v>10.68950929463041</v>
      </c>
      <c r="F4206" s="193">
        <f t="shared" si="324"/>
        <v>11.163430890213636</v>
      </c>
      <c r="G4206" s="193">
        <f t="shared" si="324"/>
        <v>11.65836389731909</v>
      </c>
      <c r="H4206" s="193">
        <f>MAX(0,D4206-Assumptions!$C$3)*Assumptions!$C$2</f>
        <v>0</v>
      </c>
      <c r="I4206" s="193">
        <f>MAX(0,E4206-Assumptions!$C$3)*Assumptions!$C$2</f>
        <v>0</v>
      </c>
      <c r="J4206" s="193">
        <f>MAX(0,F4206-Assumptions!$C$3)*Assumptions!$C$2</f>
        <v>0</v>
      </c>
      <c r="K4206" s="193">
        <f>MAX(0,G4206-Assumptions!$C$3)*Assumptions!$C$2</f>
        <v>0</v>
      </c>
    </row>
    <row r="4207" spans="1:11">
      <c r="A4207" s="192">
        <f t="shared" si="322"/>
        <v>48024.124999989806</v>
      </c>
      <c r="B4207" s="218">
        <v>8.881489361702128</v>
      </c>
      <c r="C4207" s="219">
        <f t="shared" si="321"/>
        <v>4.2921068219037777E-5</v>
      </c>
      <c r="D4207" s="193">
        <f t="shared" si="323"/>
        <v>9.2752520212816147</v>
      </c>
      <c r="E4207" s="193">
        <f t="shared" si="324"/>
        <v>9.6864722294506116</v>
      </c>
      <c r="F4207" s="193">
        <f t="shared" si="324"/>
        <v>10.115923970220399</v>
      </c>
      <c r="G4207" s="193">
        <f t="shared" si="324"/>
        <v>10.564415542342767</v>
      </c>
      <c r="H4207" s="193">
        <f>MAX(0,D4207-Assumptions!$C$3)*Assumptions!$C$2</f>
        <v>0</v>
      </c>
      <c r="I4207" s="193">
        <f>MAX(0,E4207-Assumptions!$C$3)*Assumptions!$C$2</f>
        <v>0</v>
      </c>
      <c r="J4207" s="193">
        <f>MAX(0,F4207-Assumptions!$C$3)*Assumptions!$C$2</f>
        <v>0</v>
      </c>
      <c r="K4207" s="193">
        <f>MAX(0,G4207-Assumptions!$C$3)*Assumptions!$C$2</f>
        <v>0</v>
      </c>
    </row>
    <row r="4208" spans="1:11">
      <c r="A4208" s="192">
        <f t="shared" si="322"/>
        <v>48024.166666656471</v>
      </c>
      <c r="B4208" s="218">
        <v>8.4873404255319169</v>
      </c>
      <c r="C4208" s="219">
        <f t="shared" si="321"/>
        <v>4.1016287085056819E-5</v>
      </c>
      <c r="D4208" s="193">
        <f t="shared" si="323"/>
        <v>8.8636284108697119</v>
      </c>
      <c r="E4208" s="193">
        <f t="shared" si="324"/>
        <v>9.2565992015164156</v>
      </c>
      <c r="F4208" s="193">
        <f t="shared" si="324"/>
        <v>9.6669924330804413</v>
      </c>
      <c r="G4208" s="193">
        <f t="shared" si="324"/>
        <v>10.095580533067203</v>
      </c>
      <c r="H4208" s="193">
        <f>MAX(0,D4208-Assumptions!$C$3)*Assumptions!$C$2</f>
        <v>0</v>
      </c>
      <c r="I4208" s="193">
        <f>MAX(0,E4208-Assumptions!$C$3)*Assumptions!$C$2</f>
        <v>0</v>
      </c>
      <c r="J4208" s="193">
        <f>MAX(0,F4208-Assumptions!$C$3)*Assumptions!$C$2</f>
        <v>0</v>
      </c>
      <c r="K4208" s="193">
        <f>MAX(0,G4208-Assumptions!$C$3)*Assumptions!$C$2</f>
        <v>0</v>
      </c>
    </row>
    <row r="4209" spans="1:11">
      <c r="A4209" s="192">
        <f t="shared" si="322"/>
        <v>48024.208333323135</v>
      </c>
      <c r="B4209" s="218">
        <v>7.9618085106382983</v>
      </c>
      <c r="C4209" s="219">
        <f t="shared" si="321"/>
        <v>3.8476578906415524E-5</v>
      </c>
      <c r="D4209" s="193">
        <f t="shared" si="323"/>
        <v>8.3147969303205027</v>
      </c>
      <c r="E4209" s="193">
        <f t="shared" si="324"/>
        <v>8.683435164270815</v>
      </c>
      <c r="F4209" s="193">
        <f t="shared" si="324"/>
        <v>9.0684170502271613</v>
      </c>
      <c r="G4209" s="193">
        <f t="shared" si="324"/>
        <v>9.4704671873664452</v>
      </c>
      <c r="H4209" s="193">
        <f>MAX(0,D4209-Assumptions!$C$3)*Assumptions!$C$2</f>
        <v>0</v>
      </c>
      <c r="I4209" s="193">
        <f>MAX(0,E4209-Assumptions!$C$3)*Assumptions!$C$2</f>
        <v>0</v>
      </c>
      <c r="J4209" s="193">
        <f>MAX(0,F4209-Assumptions!$C$3)*Assumptions!$C$2</f>
        <v>0</v>
      </c>
      <c r="K4209" s="193">
        <f>MAX(0,G4209-Assumptions!$C$3)*Assumptions!$C$2</f>
        <v>0</v>
      </c>
    </row>
    <row r="4210" spans="1:11">
      <c r="A4210" s="192">
        <f t="shared" si="322"/>
        <v>48024.249999989799</v>
      </c>
      <c r="B4210" s="218">
        <v>7.5676595744680872</v>
      </c>
      <c r="C4210" s="219">
        <f t="shared" si="321"/>
        <v>3.6571797772434565E-5</v>
      </c>
      <c r="D4210" s="193">
        <f t="shared" si="323"/>
        <v>7.9031733199085972</v>
      </c>
      <c r="E4210" s="193">
        <f t="shared" si="324"/>
        <v>8.2535621363366172</v>
      </c>
      <c r="F4210" s="193">
        <f t="shared" si="324"/>
        <v>8.6194855130872057</v>
      </c>
      <c r="G4210" s="193">
        <f t="shared" si="324"/>
        <v>9.0016321780908797</v>
      </c>
      <c r="H4210" s="193">
        <f>MAX(0,D4210-Assumptions!$C$3)*Assumptions!$C$2</f>
        <v>0</v>
      </c>
      <c r="I4210" s="193">
        <f>MAX(0,E4210-Assumptions!$C$3)*Assumptions!$C$2</f>
        <v>0</v>
      </c>
      <c r="J4210" s="193">
        <f>MAX(0,F4210-Assumptions!$C$3)*Assumptions!$C$2</f>
        <v>0</v>
      </c>
      <c r="K4210" s="193">
        <f>MAX(0,G4210-Assumptions!$C$3)*Assumptions!$C$2</f>
        <v>0</v>
      </c>
    </row>
    <row r="4211" spans="1:11">
      <c r="A4211" s="192">
        <f t="shared" si="322"/>
        <v>48024.291666656463</v>
      </c>
      <c r="B4211" s="218">
        <v>7.6070744680851066</v>
      </c>
      <c r="C4211" s="219">
        <f t="shared" si="321"/>
        <v>3.676227588583265E-5</v>
      </c>
      <c r="D4211" s="193">
        <f t="shared" si="323"/>
        <v>7.944335680949786</v>
      </c>
      <c r="E4211" s="193">
        <f t="shared" si="324"/>
        <v>8.2965494391300361</v>
      </c>
      <c r="F4211" s="193">
        <f t="shared" si="324"/>
        <v>8.6643786668011984</v>
      </c>
      <c r="G4211" s="193">
        <f t="shared" si="324"/>
        <v>9.0485156790184345</v>
      </c>
      <c r="H4211" s="193">
        <f>MAX(0,D4211-Assumptions!$C$3)*Assumptions!$C$2</f>
        <v>0</v>
      </c>
      <c r="I4211" s="193">
        <f>MAX(0,E4211-Assumptions!$C$3)*Assumptions!$C$2</f>
        <v>0</v>
      </c>
      <c r="J4211" s="193">
        <f>MAX(0,F4211-Assumptions!$C$3)*Assumptions!$C$2</f>
        <v>0</v>
      </c>
      <c r="K4211" s="193">
        <f>MAX(0,G4211-Assumptions!$C$3)*Assumptions!$C$2</f>
        <v>0</v>
      </c>
    </row>
    <row r="4212" spans="1:11">
      <c r="A4212" s="192">
        <f t="shared" si="322"/>
        <v>48024.333333323128</v>
      </c>
      <c r="B4212" s="218">
        <v>7.4362765957446824</v>
      </c>
      <c r="C4212" s="219">
        <f t="shared" si="321"/>
        <v>3.5936870727774241E-5</v>
      </c>
      <c r="D4212" s="193">
        <f t="shared" si="323"/>
        <v>7.7659654497712953</v>
      </c>
      <c r="E4212" s="193">
        <f t="shared" si="324"/>
        <v>8.1102711270252179</v>
      </c>
      <c r="F4212" s="193">
        <f t="shared" si="324"/>
        <v>8.4698416673738848</v>
      </c>
      <c r="G4212" s="193">
        <f t="shared" si="324"/>
        <v>8.8453538416656912</v>
      </c>
      <c r="H4212" s="193">
        <f>MAX(0,D4212-Assumptions!$C$3)*Assumptions!$C$2</f>
        <v>0</v>
      </c>
      <c r="I4212" s="193">
        <f>MAX(0,E4212-Assumptions!$C$3)*Assumptions!$C$2</f>
        <v>0</v>
      </c>
      <c r="J4212" s="193">
        <f>MAX(0,F4212-Assumptions!$C$3)*Assumptions!$C$2</f>
        <v>0</v>
      </c>
      <c r="K4212" s="193">
        <f>MAX(0,G4212-Assumptions!$C$3)*Assumptions!$C$2</f>
        <v>0</v>
      </c>
    </row>
    <row r="4213" spans="1:11">
      <c r="A4213" s="192">
        <f t="shared" si="322"/>
        <v>48024.374999989792</v>
      </c>
      <c r="B4213" s="218">
        <v>7.935531914893617</v>
      </c>
      <c r="C4213" s="219">
        <f t="shared" si="321"/>
        <v>3.834959349748346E-5</v>
      </c>
      <c r="D4213" s="193">
        <f t="shared" si="323"/>
        <v>8.2873553562930411</v>
      </c>
      <c r="E4213" s="193">
        <f t="shared" si="324"/>
        <v>8.6547769624085351</v>
      </c>
      <c r="F4213" s="193">
        <f t="shared" si="324"/>
        <v>9.0384882810844989</v>
      </c>
      <c r="G4213" s="193">
        <f t="shared" si="324"/>
        <v>9.4392115200814075</v>
      </c>
      <c r="H4213" s="193">
        <f>MAX(0,D4213-Assumptions!$C$3)*Assumptions!$C$2</f>
        <v>0</v>
      </c>
      <c r="I4213" s="193">
        <f>MAX(0,E4213-Assumptions!$C$3)*Assumptions!$C$2</f>
        <v>0</v>
      </c>
      <c r="J4213" s="193">
        <f>MAX(0,F4213-Assumptions!$C$3)*Assumptions!$C$2</f>
        <v>0</v>
      </c>
      <c r="K4213" s="193">
        <f>MAX(0,G4213-Assumptions!$C$3)*Assumptions!$C$2</f>
        <v>0</v>
      </c>
    </row>
    <row r="4214" spans="1:11">
      <c r="A4214" s="192">
        <f t="shared" si="322"/>
        <v>48024.416666656456</v>
      </c>
      <c r="B4214" s="218">
        <v>8.9077659574468111</v>
      </c>
      <c r="C4214" s="219">
        <f t="shared" si="321"/>
        <v>4.3048053627969854E-5</v>
      </c>
      <c r="D4214" s="193">
        <f t="shared" si="323"/>
        <v>9.3026935953090781</v>
      </c>
      <c r="E4214" s="193">
        <f t="shared" si="324"/>
        <v>9.715130431312895</v>
      </c>
      <c r="F4214" s="193">
        <f t="shared" si="324"/>
        <v>10.145852739363065</v>
      </c>
      <c r="G4214" s="193">
        <f t="shared" si="324"/>
        <v>10.595671209627808</v>
      </c>
      <c r="H4214" s="193">
        <f>MAX(0,D4214-Assumptions!$C$3)*Assumptions!$C$2</f>
        <v>0</v>
      </c>
      <c r="I4214" s="193">
        <f>MAX(0,E4214-Assumptions!$C$3)*Assumptions!$C$2</f>
        <v>0</v>
      </c>
      <c r="J4214" s="193">
        <f>MAX(0,F4214-Assumptions!$C$3)*Assumptions!$C$2</f>
        <v>0</v>
      </c>
      <c r="K4214" s="193">
        <f>MAX(0,G4214-Assumptions!$C$3)*Assumptions!$C$2</f>
        <v>0</v>
      </c>
    </row>
    <row r="4215" spans="1:11">
      <c r="A4215" s="192">
        <f t="shared" si="322"/>
        <v>48024.45833332312</v>
      </c>
      <c r="B4215" s="218">
        <v>9.8405851063829797</v>
      </c>
      <c r="C4215" s="219">
        <f t="shared" si="321"/>
        <v>4.7556035645058137E-5</v>
      </c>
      <c r="D4215" s="193">
        <f t="shared" si="323"/>
        <v>10.276869473283922</v>
      </c>
      <c r="E4215" s="193">
        <f t="shared" si="324"/>
        <v>10.732496597423831</v>
      </c>
      <c r="F4215" s="193">
        <f t="shared" si="324"/>
        <v>11.208324043927632</v>
      </c>
      <c r="G4215" s="193">
        <f t="shared" si="324"/>
        <v>11.705247398246648</v>
      </c>
      <c r="H4215" s="193">
        <f>MAX(0,D4215-Assumptions!$C$3)*Assumptions!$C$2</f>
        <v>0</v>
      </c>
      <c r="I4215" s="193">
        <f>MAX(0,E4215-Assumptions!$C$3)*Assumptions!$C$2</f>
        <v>0</v>
      </c>
      <c r="J4215" s="193">
        <f>MAX(0,F4215-Assumptions!$C$3)*Assumptions!$C$2</f>
        <v>0</v>
      </c>
      <c r="K4215" s="193">
        <f>MAX(0,G4215-Assumptions!$C$3)*Assumptions!$C$2</f>
        <v>0</v>
      </c>
    </row>
    <row r="4216" spans="1:11">
      <c r="A4216" s="192">
        <f t="shared" si="322"/>
        <v>48024.499999989785</v>
      </c>
      <c r="B4216" s="218">
        <v>10.812819148936173</v>
      </c>
      <c r="C4216" s="219">
        <f t="shared" si="321"/>
        <v>5.2254495775544524E-5</v>
      </c>
      <c r="D4216" s="193">
        <f t="shared" si="323"/>
        <v>11.292207712299957</v>
      </c>
      <c r="E4216" s="193">
        <f t="shared" si="324"/>
        <v>11.792850066328189</v>
      </c>
      <c r="F4216" s="193">
        <f t="shared" si="324"/>
        <v>12.315688502206198</v>
      </c>
      <c r="G4216" s="193">
        <f t="shared" si="324"/>
        <v>12.861707087793045</v>
      </c>
      <c r="H4216" s="193">
        <f>MAX(0,D4216-Assumptions!$C$3)*Assumptions!$C$2</f>
        <v>0</v>
      </c>
      <c r="I4216" s="193">
        <f>MAX(0,E4216-Assumptions!$C$3)*Assumptions!$C$2</f>
        <v>0</v>
      </c>
      <c r="J4216" s="193">
        <f>MAX(0,F4216-Assumptions!$C$3)*Assumptions!$C$2</f>
        <v>0</v>
      </c>
      <c r="K4216" s="193">
        <f>MAX(0,G4216-Assumptions!$C$3)*Assumptions!$C$2</f>
        <v>0</v>
      </c>
    </row>
    <row r="4217" spans="1:11">
      <c r="A4217" s="192">
        <f t="shared" si="322"/>
        <v>48024.541666656449</v>
      </c>
      <c r="B4217" s="218">
        <v>11.075585106382981</v>
      </c>
      <c r="C4217" s="219">
        <f t="shared" si="321"/>
        <v>5.3524349864865165E-5</v>
      </c>
      <c r="D4217" s="193">
        <f t="shared" si="323"/>
        <v>11.566623452574561</v>
      </c>
      <c r="E4217" s="193">
        <f t="shared" si="324"/>
        <v>12.079432084950986</v>
      </c>
      <c r="F4217" s="193">
        <f t="shared" si="324"/>
        <v>12.614976193632836</v>
      </c>
      <c r="G4217" s="193">
        <f t="shared" si="324"/>
        <v>13.174263760643422</v>
      </c>
      <c r="H4217" s="193">
        <f>MAX(0,D4217-Assumptions!$C$3)*Assumptions!$C$2</f>
        <v>0</v>
      </c>
      <c r="I4217" s="193">
        <f>MAX(0,E4217-Assumptions!$C$3)*Assumptions!$C$2</f>
        <v>0</v>
      </c>
      <c r="J4217" s="193">
        <f>MAX(0,F4217-Assumptions!$C$3)*Assumptions!$C$2</f>
        <v>0</v>
      </c>
      <c r="K4217" s="193">
        <f>MAX(0,G4217-Assumptions!$C$3)*Assumptions!$C$2</f>
        <v>0</v>
      </c>
    </row>
    <row r="4218" spans="1:11">
      <c r="A4218" s="192">
        <f t="shared" si="322"/>
        <v>48024.583333323113</v>
      </c>
      <c r="B4218" s="218">
        <v>12.047819148936169</v>
      </c>
      <c r="C4218" s="219">
        <f t="shared" si="321"/>
        <v>5.8222809995351532E-5</v>
      </c>
      <c r="D4218" s="193">
        <f t="shared" si="323"/>
        <v>12.581961691590593</v>
      </c>
      <c r="E4218" s="193">
        <f t="shared" si="324"/>
        <v>13.13978555385534</v>
      </c>
      <c r="F4218" s="193">
        <f t="shared" si="324"/>
        <v>13.722340651911397</v>
      </c>
      <c r="G4218" s="193">
        <f t="shared" si="324"/>
        <v>14.330723450189817</v>
      </c>
      <c r="H4218" s="193">
        <f>MAX(0,D4218-Assumptions!$C$3)*Assumptions!$C$2</f>
        <v>0</v>
      </c>
      <c r="I4218" s="193">
        <f>MAX(0,E4218-Assumptions!$C$3)*Assumptions!$C$2</f>
        <v>0</v>
      </c>
      <c r="J4218" s="193">
        <f>MAX(0,F4218-Assumptions!$C$3)*Assumptions!$C$2</f>
        <v>0</v>
      </c>
      <c r="K4218" s="193">
        <f>MAX(0,G4218-Assumptions!$C$3)*Assumptions!$C$2</f>
        <v>0</v>
      </c>
    </row>
    <row r="4219" spans="1:11">
      <c r="A4219" s="192">
        <f t="shared" si="322"/>
        <v>48024.624999989777</v>
      </c>
      <c r="B4219" s="218">
        <v>12.612765957446813</v>
      </c>
      <c r="C4219" s="219">
        <f t="shared" si="321"/>
        <v>6.0952996287390947E-5</v>
      </c>
      <c r="D4219" s="193">
        <f t="shared" si="323"/>
        <v>13.171955533180997</v>
      </c>
      <c r="E4219" s="193">
        <f t="shared" si="324"/>
        <v>13.755936893894365</v>
      </c>
      <c r="F4219" s="193">
        <f t="shared" si="324"/>
        <v>14.365809188478677</v>
      </c>
      <c r="G4219" s="193">
        <f t="shared" si="324"/>
        <v>15.002720296818135</v>
      </c>
      <c r="H4219" s="193">
        <f>MAX(0,D4219-Assumptions!$C$3)*Assumptions!$C$2</f>
        <v>0</v>
      </c>
      <c r="I4219" s="193">
        <f>MAX(0,E4219-Assumptions!$C$3)*Assumptions!$C$2</f>
        <v>0</v>
      </c>
      <c r="J4219" s="193">
        <f>MAX(0,F4219-Assumptions!$C$3)*Assumptions!$C$2</f>
        <v>0</v>
      </c>
      <c r="K4219" s="193">
        <f>MAX(0,G4219-Assumptions!$C$3)*Assumptions!$C$2</f>
        <v>0</v>
      </c>
    </row>
    <row r="4220" spans="1:11">
      <c r="A4220" s="192">
        <f t="shared" si="322"/>
        <v>48024.666666656442</v>
      </c>
      <c r="B4220" s="218">
        <v>12.665319148936172</v>
      </c>
      <c r="C4220" s="219">
        <f t="shared" si="321"/>
        <v>6.120696710525506E-5</v>
      </c>
      <c r="D4220" s="193">
        <f t="shared" si="323"/>
        <v>13.226838681235915</v>
      </c>
      <c r="E4220" s="193">
        <f t="shared" si="324"/>
        <v>13.813253297618921</v>
      </c>
      <c r="F4220" s="193">
        <f t="shared" si="324"/>
        <v>14.425666726764002</v>
      </c>
      <c r="G4220" s="193">
        <f t="shared" si="324"/>
        <v>15.065231631388206</v>
      </c>
      <c r="H4220" s="193">
        <f>MAX(0,D4220-Assumptions!$C$3)*Assumptions!$C$2</f>
        <v>0</v>
      </c>
      <c r="I4220" s="193">
        <f>MAX(0,E4220-Assumptions!$C$3)*Assumptions!$C$2</f>
        <v>0</v>
      </c>
      <c r="J4220" s="193">
        <f>MAX(0,F4220-Assumptions!$C$3)*Assumptions!$C$2</f>
        <v>0</v>
      </c>
      <c r="K4220" s="193">
        <f>MAX(0,G4220-Assumptions!$C$3)*Assumptions!$C$2</f>
        <v>0</v>
      </c>
    </row>
    <row r="4221" spans="1:11">
      <c r="A4221" s="192">
        <f t="shared" si="322"/>
        <v>48024.708333323106</v>
      </c>
      <c r="B4221" s="218">
        <v>13.401063829787235</v>
      </c>
      <c r="C4221" s="219">
        <f t="shared" si="321"/>
        <v>6.4762558555352863E-5</v>
      </c>
      <c r="D4221" s="193">
        <f t="shared" si="323"/>
        <v>13.995202754004806</v>
      </c>
      <c r="E4221" s="193">
        <f t="shared" si="324"/>
        <v>14.615682949762759</v>
      </c>
      <c r="F4221" s="193">
        <f t="shared" si="324"/>
        <v>15.26367226275859</v>
      </c>
      <c r="G4221" s="193">
        <f t="shared" si="324"/>
        <v>15.940390315369264</v>
      </c>
      <c r="H4221" s="193">
        <f>MAX(0,D4221-Assumptions!$C$3)*Assumptions!$C$2</f>
        <v>0</v>
      </c>
      <c r="I4221" s="193">
        <f>MAX(0,E4221-Assumptions!$C$3)*Assumptions!$C$2</f>
        <v>0</v>
      </c>
      <c r="J4221" s="193">
        <f>MAX(0,F4221-Assumptions!$C$3)*Assumptions!$C$2</f>
        <v>0</v>
      </c>
      <c r="K4221" s="193">
        <f>MAX(0,G4221-Assumptions!$C$3)*Assumptions!$C$2</f>
        <v>0</v>
      </c>
    </row>
    <row r="4222" spans="1:11">
      <c r="A4222" s="192">
        <f t="shared" si="322"/>
        <v>48024.74999998977</v>
      </c>
      <c r="B4222" s="218">
        <v>13.098882978723404</v>
      </c>
      <c r="C4222" s="219">
        <f t="shared" si="321"/>
        <v>6.3302226352634117E-5</v>
      </c>
      <c r="D4222" s="193">
        <f t="shared" si="323"/>
        <v>13.679624652689009</v>
      </c>
      <c r="E4222" s="193">
        <f t="shared" si="324"/>
        <v>14.286113628346538</v>
      </c>
      <c r="F4222" s="193">
        <f t="shared" si="324"/>
        <v>14.919491417617953</v>
      </c>
      <c r="G4222" s="193">
        <f t="shared" si="324"/>
        <v>15.580950141591329</v>
      </c>
      <c r="H4222" s="193">
        <f>MAX(0,D4222-Assumptions!$C$3)*Assumptions!$C$2</f>
        <v>0</v>
      </c>
      <c r="I4222" s="193">
        <f>MAX(0,E4222-Assumptions!$C$3)*Assumptions!$C$2</f>
        <v>0</v>
      </c>
      <c r="J4222" s="193">
        <f>MAX(0,F4222-Assumptions!$C$3)*Assumptions!$C$2</f>
        <v>0</v>
      </c>
      <c r="K4222" s="193">
        <f>MAX(0,G4222-Assumptions!$C$3)*Assumptions!$C$2</f>
        <v>0</v>
      </c>
    </row>
    <row r="4223" spans="1:11">
      <c r="A4223" s="192">
        <f t="shared" si="322"/>
        <v>48024.791666656434</v>
      </c>
      <c r="B4223" s="218">
        <v>13.230265957446811</v>
      </c>
      <c r="C4223" s="219">
        <f t="shared" si="321"/>
        <v>6.3937153397294454E-5</v>
      </c>
      <c r="D4223" s="193">
        <f t="shared" si="323"/>
        <v>13.816832522826315</v>
      </c>
      <c r="E4223" s="193">
        <f t="shared" si="324"/>
        <v>14.429404637657941</v>
      </c>
      <c r="F4223" s="193">
        <f t="shared" si="324"/>
        <v>15.069135263331276</v>
      </c>
      <c r="G4223" s="193">
        <f t="shared" si="324"/>
        <v>15.737228478016521</v>
      </c>
      <c r="H4223" s="193">
        <f>MAX(0,D4223-Assumptions!$C$3)*Assumptions!$C$2</f>
        <v>0</v>
      </c>
      <c r="I4223" s="193">
        <f>MAX(0,E4223-Assumptions!$C$3)*Assumptions!$C$2</f>
        <v>0</v>
      </c>
      <c r="J4223" s="193">
        <f>MAX(0,F4223-Assumptions!$C$3)*Assumptions!$C$2</f>
        <v>0</v>
      </c>
      <c r="K4223" s="193">
        <f>MAX(0,G4223-Assumptions!$C$3)*Assumptions!$C$2</f>
        <v>0</v>
      </c>
    </row>
    <row r="4224" spans="1:11">
      <c r="A4224" s="192">
        <f t="shared" si="322"/>
        <v>48024.833333323098</v>
      </c>
      <c r="B4224" s="218">
        <v>12.770425531914896</v>
      </c>
      <c r="C4224" s="219">
        <f t="shared" si="321"/>
        <v>6.1714908740983327E-5</v>
      </c>
      <c r="D4224" s="193">
        <f t="shared" si="323"/>
        <v>13.336604977345758</v>
      </c>
      <c r="E4224" s="193">
        <f t="shared" si="324"/>
        <v>13.927886105068042</v>
      </c>
      <c r="F4224" s="193">
        <f t="shared" si="324"/>
        <v>14.545381803334658</v>
      </c>
      <c r="G4224" s="193">
        <f t="shared" si="324"/>
        <v>15.190254300528361</v>
      </c>
      <c r="H4224" s="193">
        <f>MAX(0,D4224-Assumptions!$C$3)*Assumptions!$C$2</f>
        <v>0</v>
      </c>
      <c r="I4224" s="193">
        <f>MAX(0,E4224-Assumptions!$C$3)*Assumptions!$C$2</f>
        <v>0</v>
      </c>
      <c r="J4224" s="193">
        <f>MAX(0,F4224-Assumptions!$C$3)*Assumptions!$C$2</f>
        <v>0</v>
      </c>
      <c r="K4224" s="193">
        <f>MAX(0,G4224-Assumptions!$C$3)*Assumptions!$C$2</f>
        <v>0</v>
      </c>
    </row>
    <row r="4225" spans="1:11">
      <c r="A4225" s="192">
        <f t="shared" si="322"/>
        <v>48024.874999989763</v>
      </c>
      <c r="B4225" s="218">
        <v>12.665319148936172</v>
      </c>
      <c r="C4225" s="219">
        <f t="shared" si="321"/>
        <v>6.120696710525506E-5</v>
      </c>
      <c r="D4225" s="193">
        <f t="shared" si="323"/>
        <v>13.226838681235915</v>
      </c>
      <c r="E4225" s="193">
        <f t="shared" si="324"/>
        <v>13.813253297618921</v>
      </c>
      <c r="F4225" s="193">
        <f t="shared" si="324"/>
        <v>14.425666726764002</v>
      </c>
      <c r="G4225" s="193">
        <f t="shared" si="324"/>
        <v>15.065231631388206</v>
      </c>
      <c r="H4225" s="193">
        <f>MAX(0,D4225-Assumptions!$C$3)*Assumptions!$C$2</f>
        <v>0</v>
      </c>
      <c r="I4225" s="193">
        <f>MAX(0,E4225-Assumptions!$C$3)*Assumptions!$C$2</f>
        <v>0</v>
      </c>
      <c r="J4225" s="193">
        <f>MAX(0,F4225-Assumptions!$C$3)*Assumptions!$C$2</f>
        <v>0</v>
      </c>
      <c r="K4225" s="193">
        <f>MAX(0,G4225-Assumptions!$C$3)*Assumptions!$C$2</f>
        <v>0</v>
      </c>
    </row>
    <row r="4226" spans="1:11">
      <c r="A4226" s="192">
        <f t="shared" si="322"/>
        <v>48024.916666656427</v>
      </c>
      <c r="B4226" s="218">
        <v>11.811329787234044</v>
      </c>
      <c r="C4226" s="219">
        <f t="shared" si="321"/>
        <v>5.7079941314962968E-5</v>
      </c>
      <c r="D4226" s="193">
        <f t="shared" si="323"/>
        <v>12.334987525343452</v>
      </c>
      <c r="E4226" s="193">
        <f t="shared" si="324"/>
        <v>12.881861737094823</v>
      </c>
      <c r="F4226" s="193">
        <f t="shared" si="324"/>
        <v>13.452981729627425</v>
      </c>
      <c r="G4226" s="193">
        <f t="shared" si="324"/>
        <v>14.049422444624479</v>
      </c>
      <c r="H4226" s="193">
        <f>MAX(0,D4226-Assumptions!$C$3)*Assumptions!$C$2</f>
        <v>0</v>
      </c>
      <c r="I4226" s="193">
        <f>MAX(0,E4226-Assumptions!$C$3)*Assumptions!$C$2</f>
        <v>0</v>
      </c>
      <c r="J4226" s="193">
        <f>MAX(0,F4226-Assumptions!$C$3)*Assumptions!$C$2</f>
        <v>0</v>
      </c>
      <c r="K4226" s="193">
        <f>MAX(0,G4226-Assumptions!$C$3)*Assumptions!$C$2</f>
        <v>0</v>
      </c>
    </row>
    <row r="4227" spans="1:11">
      <c r="A4227" s="192">
        <f t="shared" si="322"/>
        <v>48024.958333323091</v>
      </c>
      <c r="B4227" s="218">
        <v>11.798191489361704</v>
      </c>
      <c r="C4227" s="219">
        <f t="shared" si="321"/>
        <v>5.701644861049694E-5</v>
      </c>
      <c r="D4227" s="193">
        <f t="shared" si="323"/>
        <v>12.321266738329722</v>
      </c>
      <c r="E4227" s="193">
        <f t="shared" si="324"/>
        <v>12.867532636163684</v>
      </c>
      <c r="F4227" s="193">
        <f t="shared" si="324"/>
        <v>13.438017345056094</v>
      </c>
      <c r="G4227" s="193">
        <f t="shared" si="324"/>
        <v>14.033794610981962</v>
      </c>
      <c r="H4227" s="193">
        <f>MAX(0,D4227-Assumptions!$C$3)*Assumptions!$C$2</f>
        <v>0</v>
      </c>
      <c r="I4227" s="193">
        <f>MAX(0,E4227-Assumptions!$C$3)*Assumptions!$C$2</f>
        <v>0</v>
      </c>
      <c r="J4227" s="193">
        <f>MAX(0,F4227-Assumptions!$C$3)*Assumptions!$C$2</f>
        <v>0</v>
      </c>
      <c r="K4227" s="193">
        <f>MAX(0,G4227-Assumptions!$C$3)*Assumptions!$C$2</f>
        <v>0</v>
      </c>
    </row>
    <row r="4228" spans="1:11">
      <c r="A4228" s="192">
        <f t="shared" si="322"/>
        <v>48024.999999989755</v>
      </c>
      <c r="B4228" s="218">
        <v>9.9982446808510641</v>
      </c>
      <c r="C4228" s="219">
        <f t="shared" si="321"/>
        <v>4.8317948098650517E-5</v>
      </c>
      <c r="D4228" s="193">
        <f t="shared" si="323"/>
        <v>10.441518917448683</v>
      </c>
      <c r="E4228" s="193">
        <f t="shared" si="324"/>
        <v>10.904445808597508</v>
      </c>
      <c r="F4228" s="193">
        <f t="shared" si="324"/>
        <v>11.387896658783614</v>
      </c>
      <c r="G4228" s="193">
        <f t="shared" si="324"/>
        <v>11.892781401956873</v>
      </c>
      <c r="H4228" s="193">
        <f>MAX(0,D4228-Assumptions!$C$3)*Assumptions!$C$2</f>
        <v>0</v>
      </c>
      <c r="I4228" s="193">
        <f>MAX(0,E4228-Assumptions!$C$3)*Assumptions!$C$2</f>
        <v>0</v>
      </c>
      <c r="J4228" s="193">
        <f>MAX(0,F4228-Assumptions!$C$3)*Assumptions!$C$2</f>
        <v>0</v>
      </c>
      <c r="K4228" s="193">
        <f>MAX(0,G4228-Assumptions!$C$3)*Assumptions!$C$2</f>
        <v>0</v>
      </c>
    </row>
    <row r="4229" spans="1:11">
      <c r="A4229" s="192">
        <f t="shared" si="322"/>
        <v>48025.04166665642</v>
      </c>
      <c r="B4229" s="218">
        <v>10.077074468085106</v>
      </c>
      <c r="C4229" s="219">
        <f t="shared" ref="C4229:C4292" si="325">B4229/$B$2</f>
        <v>4.8698904325446707E-5</v>
      </c>
      <c r="D4229" s="193">
        <f t="shared" si="323"/>
        <v>10.523843639531064</v>
      </c>
      <c r="E4229" s="193">
        <f t="shared" si="324"/>
        <v>10.990420414184348</v>
      </c>
      <c r="F4229" s="193">
        <f t="shared" si="324"/>
        <v>11.477682966211605</v>
      </c>
      <c r="G4229" s="193">
        <f t="shared" si="324"/>
        <v>11.986548403811986</v>
      </c>
      <c r="H4229" s="193">
        <f>MAX(0,D4229-Assumptions!$C$3)*Assumptions!$C$2</f>
        <v>0</v>
      </c>
      <c r="I4229" s="193">
        <f>MAX(0,E4229-Assumptions!$C$3)*Assumptions!$C$2</f>
        <v>0</v>
      </c>
      <c r="J4229" s="193">
        <f>MAX(0,F4229-Assumptions!$C$3)*Assumptions!$C$2</f>
        <v>0</v>
      </c>
      <c r="K4229" s="193">
        <f>MAX(0,G4229-Assumptions!$C$3)*Assumptions!$C$2</f>
        <v>0</v>
      </c>
    </row>
    <row r="4230" spans="1:11">
      <c r="A4230" s="192">
        <f t="shared" ref="A4230:A4293" si="326">A4229 + TIME(1,0,0)</f>
        <v>48025.083333323084</v>
      </c>
      <c r="B4230" s="218">
        <v>8.6581382978723429</v>
      </c>
      <c r="C4230" s="219">
        <f t="shared" si="325"/>
        <v>4.1841692243115242E-5</v>
      </c>
      <c r="D4230" s="193">
        <f t="shared" si="323"/>
        <v>9.0419986420482044</v>
      </c>
      <c r="E4230" s="193">
        <f t="shared" si="324"/>
        <v>9.4428775136212355</v>
      </c>
      <c r="F4230" s="193">
        <f t="shared" si="324"/>
        <v>9.8615294325077585</v>
      </c>
      <c r="G4230" s="193">
        <f t="shared" si="324"/>
        <v>10.298742370419948</v>
      </c>
      <c r="H4230" s="193">
        <f>MAX(0,D4230-Assumptions!$C$3)*Assumptions!$C$2</f>
        <v>0</v>
      </c>
      <c r="I4230" s="193">
        <f>MAX(0,E4230-Assumptions!$C$3)*Assumptions!$C$2</f>
        <v>0</v>
      </c>
      <c r="J4230" s="193">
        <f>MAX(0,F4230-Assumptions!$C$3)*Assumptions!$C$2</f>
        <v>0</v>
      </c>
      <c r="K4230" s="193">
        <f>MAX(0,G4230-Assumptions!$C$3)*Assumptions!$C$2</f>
        <v>0</v>
      </c>
    </row>
    <row r="4231" spans="1:11">
      <c r="A4231" s="192">
        <f t="shared" si="326"/>
        <v>48025.124999989748</v>
      </c>
      <c r="B4231" s="218">
        <v>8.145744680851065</v>
      </c>
      <c r="C4231" s="219">
        <f t="shared" si="325"/>
        <v>3.9365476768939981E-5</v>
      </c>
      <c r="D4231" s="193">
        <f t="shared" si="323"/>
        <v>8.5068879485127269</v>
      </c>
      <c r="E4231" s="193">
        <f t="shared" ref="E4231:G4262" si="327">$C4231*E$2</f>
        <v>8.8840425773067757</v>
      </c>
      <c r="F4231" s="193">
        <f t="shared" si="327"/>
        <v>9.2779184342258105</v>
      </c>
      <c r="G4231" s="193">
        <f t="shared" si="327"/>
        <v>9.6892568583617109</v>
      </c>
      <c r="H4231" s="193">
        <f>MAX(0,D4231-Assumptions!$C$3)*Assumptions!$C$2</f>
        <v>0</v>
      </c>
      <c r="I4231" s="193">
        <f>MAX(0,E4231-Assumptions!$C$3)*Assumptions!$C$2</f>
        <v>0</v>
      </c>
      <c r="J4231" s="193">
        <f>MAX(0,F4231-Assumptions!$C$3)*Assumptions!$C$2</f>
        <v>0</v>
      </c>
      <c r="K4231" s="193">
        <f>MAX(0,G4231-Assumptions!$C$3)*Assumptions!$C$2</f>
        <v>0</v>
      </c>
    </row>
    <row r="4232" spans="1:11">
      <c r="A4232" s="192">
        <f t="shared" si="326"/>
        <v>48025.166666656412</v>
      </c>
      <c r="B4232" s="218">
        <v>7.6333510638297888</v>
      </c>
      <c r="C4232" s="219">
        <f t="shared" si="325"/>
        <v>3.6889261294764727E-5</v>
      </c>
      <c r="D4232" s="193">
        <f t="shared" si="323"/>
        <v>7.9717772549772485</v>
      </c>
      <c r="E4232" s="193">
        <f t="shared" si="327"/>
        <v>8.3252076409923177</v>
      </c>
      <c r="F4232" s="193">
        <f t="shared" si="327"/>
        <v>8.6943074359438661</v>
      </c>
      <c r="G4232" s="193">
        <f t="shared" si="327"/>
        <v>9.0797713463034757</v>
      </c>
      <c r="H4232" s="193">
        <f>MAX(0,D4232-Assumptions!$C$3)*Assumptions!$C$2</f>
        <v>0</v>
      </c>
      <c r="I4232" s="193">
        <f>MAX(0,E4232-Assumptions!$C$3)*Assumptions!$C$2</f>
        <v>0</v>
      </c>
      <c r="J4232" s="193">
        <f>MAX(0,F4232-Assumptions!$C$3)*Assumptions!$C$2</f>
        <v>0</v>
      </c>
      <c r="K4232" s="193">
        <f>MAX(0,G4232-Assumptions!$C$3)*Assumptions!$C$2</f>
        <v>0</v>
      </c>
    </row>
    <row r="4233" spans="1:11">
      <c r="A4233" s="192">
        <f t="shared" si="326"/>
        <v>48025.208333323077</v>
      </c>
      <c r="B4233" s="218">
        <v>7.1209574468085117</v>
      </c>
      <c r="C4233" s="219">
        <f t="shared" si="325"/>
        <v>3.4413045820589467E-5</v>
      </c>
      <c r="D4233" s="193">
        <f t="shared" si="323"/>
        <v>7.4366665614417702</v>
      </c>
      <c r="E4233" s="193">
        <f t="shared" si="327"/>
        <v>7.7663727046778588</v>
      </c>
      <c r="F4233" s="193">
        <f t="shared" si="327"/>
        <v>8.1106964376619182</v>
      </c>
      <c r="G4233" s="193">
        <f t="shared" si="327"/>
        <v>8.470285834245237</v>
      </c>
      <c r="H4233" s="193">
        <f>MAX(0,D4233-Assumptions!$C$3)*Assumptions!$C$2</f>
        <v>0</v>
      </c>
      <c r="I4233" s="193">
        <f>MAX(0,E4233-Assumptions!$C$3)*Assumptions!$C$2</f>
        <v>0</v>
      </c>
      <c r="J4233" s="193">
        <f>MAX(0,F4233-Assumptions!$C$3)*Assumptions!$C$2</f>
        <v>0</v>
      </c>
      <c r="K4233" s="193">
        <f>MAX(0,G4233-Assumptions!$C$3)*Assumptions!$C$2</f>
        <v>0</v>
      </c>
    </row>
    <row r="4234" spans="1:11">
      <c r="A4234" s="192">
        <f t="shared" si="326"/>
        <v>48025.249999989741</v>
      </c>
      <c r="B4234" s="218">
        <v>7.0158510638297882</v>
      </c>
      <c r="C4234" s="219">
        <f t="shared" si="325"/>
        <v>3.3905104184861206E-5</v>
      </c>
      <c r="D4234" s="193">
        <f t="shared" si="323"/>
        <v>7.3269002653319282</v>
      </c>
      <c r="E4234" s="193">
        <f t="shared" si="327"/>
        <v>7.6517398972287385</v>
      </c>
      <c r="F4234" s="193">
        <f t="shared" si="327"/>
        <v>7.9909813610912623</v>
      </c>
      <c r="G4234" s="193">
        <f t="shared" si="327"/>
        <v>8.3452631651050861</v>
      </c>
      <c r="H4234" s="193">
        <f>MAX(0,D4234-Assumptions!$C$3)*Assumptions!$C$2</f>
        <v>0</v>
      </c>
      <c r="I4234" s="193">
        <f>MAX(0,E4234-Assumptions!$C$3)*Assumptions!$C$2</f>
        <v>0</v>
      </c>
      <c r="J4234" s="193">
        <f>MAX(0,F4234-Assumptions!$C$3)*Assumptions!$C$2</f>
        <v>0</v>
      </c>
      <c r="K4234" s="193">
        <f>MAX(0,G4234-Assumptions!$C$3)*Assumptions!$C$2</f>
        <v>0</v>
      </c>
    </row>
    <row r="4235" spans="1:11">
      <c r="A4235" s="192">
        <f t="shared" si="326"/>
        <v>48025.291666656405</v>
      </c>
      <c r="B4235" s="218">
        <v>7.0552659574468084</v>
      </c>
      <c r="C4235" s="219">
        <f t="shared" si="325"/>
        <v>3.4095582298259298E-5</v>
      </c>
      <c r="D4235" s="193">
        <f t="shared" si="323"/>
        <v>7.368062626373117</v>
      </c>
      <c r="E4235" s="193">
        <f t="shared" si="327"/>
        <v>7.6947272000221574</v>
      </c>
      <c r="F4235" s="193">
        <f t="shared" si="327"/>
        <v>8.0358745148052577</v>
      </c>
      <c r="G4235" s="193">
        <f t="shared" si="327"/>
        <v>8.3921466660326409</v>
      </c>
      <c r="H4235" s="193">
        <f>MAX(0,D4235-Assumptions!$C$3)*Assumptions!$C$2</f>
        <v>0</v>
      </c>
      <c r="I4235" s="193">
        <f>MAX(0,E4235-Assumptions!$C$3)*Assumptions!$C$2</f>
        <v>0</v>
      </c>
      <c r="J4235" s="193">
        <f>MAX(0,F4235-Assumptions!$C$3)*Assumptions!$C$2</f>
        <v>0</v>
      </c>
      <c r="K4235" s="193">
        <f>MAX(0,G4235-Assumptions!$C$3)*Assumptions!$C$2</f>
        <v>0</v>
      </c>
    </row>
    <row r="4236" spans="1:11">
      <c r="A4236" s="192">
        <f t="shared" si="326"/>
        <v>48025.333333323069</v>
      </c>
      <c r="B4236" s="218">
        <v>6.9238829787234062</v>
      </c>
      <c r="C4236" s="219">
        <f t="shared" si="325"/>
        <v>3.3460655253598988E-5</v>
      </c>
      <c r="D4236" s="193">
        <f t="shared" si="323"/>
        <v>7.2308547562358179</v>
      </c>
      <c r="E4236" s="193">
        <f t="shared" si="327"/>
        <v>7.5514361907107599</v>
      </c>
      <c r="F4236" s="193">
        <f t="shared" si="327"/>
        <v>7.8862306690919404</v>
      </c>
      <c r="G4236" s="193">
        <f t="shared" si="327"/>
        <v>8.235868329607456</v>
      </c>
      <c r="H4236" s="193">
        <f>MAX(0,D4236-Assumptions!$C$3)*Assumptions!$C$2</f>
        <v>0</v>
      </c>
      <c r="I4236" s="193">
        <f>MAX(0,E4236-Assumptions!$C$3)*Assumptions!$C$2</f>
        <v>0</v>
      </c>
      <c r="J4236" s="193">
        <f>MAX(0,F4236-Assumptions!$C$3)*Assumptions!$C$2</f>
        <v>0</v>
      </c>
      <c r="K4236" s="193">
        <f>MAX(0,G4236-Assumptions!$C$3)*Assumptions!$C$2</f>
        <v>0</v>
      </c>
    </row>
    <row r="4237" spans="1:11">
      <c r="A4237" s="192">
        <f t="shared" si="326"/>
        <v>48025.374999989734</v>
      </c>
      <c r="B4237" s="218">
        <v>7.4888297872340441</v>
      </c>
      <c r="C4237" s="219">
        <f t="shared" si="325"/>
        <v>3.6190841545638368E-5</v>
      </c>
      <c r="D4237" s="193">
        <f t="shared" si="323"/>
        <v>7.8208485978262159</v>
      </c>
      <c r="E4237" s="193">
        <f t="shared" si="327"/>
        <v>8.1675875307497776</v>
      </c>
      <c r="F4237" s="193">
        <f t="shared" si="327"/>
        <v>8.5296992056592131</v>
      </c>
      <c r="G4237" s="193">
        <f t="shared" si="327"/>
        <v>8.9078651762357666</v>
      </c>
      <c r="H4237" s="193">
        <f>MAX(0,D4237-Assumptions!$C$3)*Assumptions!$C$2</f>
        <v>0</v>
      </c>
      <c r="I4237" s="193">
        <f>MAX(0,E4237-Assumptions!$C$3)*Assumptions!$C$2</f>
        <v>0</v>
      </c>
      <c r="J4237" s="193">
        <f>MAX(0,F4237-Assumptions!$C$3)*Assumptions!$C$2</f>
        <v>0</v>
      </c>
      <c r="K4237" s="193">
        <f>MAX(0,G4237-Assumptions!$C$3)*Assumptions!$C$2</f>
        <v>0</v>
      </c>
    </row>
    <row r="4238" spans="1:11">
      <c r="A4238" s="192">
        <f t="shared" si="326"/>
        <v>48025.416666656398</v>
      </c>
      <c r="B4238" s="218">
        <v>8.355957446808512</v>
      </c>
      <c r="C4238" s="219">
        <f t="shared" si="325"/>
        <v>4.0381360040396495E-5</v>
      </c>
      <c r="D4238" s="193">
        <f t="shared" si="323"/>
        <v>8.7264205407324091</v>
      </c>
      <c r="E4238" s="193">
        <f t="shared" si="327"/>
        <v>9.1133081922050145</v>
      </c>
      <c r="F4238" s="193">
        <f t="shared" si="327"/>
        <v>9.5173485873671222</v>
      </c>
      <c r="G4238" s="193">
        <f t="shared" si="327"/>
        <v>9.9393021966420125</v>
      </c>
      <c r="H4238" s="193">
        <f>MAX(0,D4238-Assumptions!$C$3)*Assumptions!$C$2</f>
        <v>0</v>
      </c>
      <c r="I4238" s="193">
        <f>MAX(0,E4238-Assumptions!$C$3)*Assumptions!$C$2</f>
        <v>0</v>
      </c>
      <c r="J4238" s="193">
        <f>MAX(0,F4238-Assumptions!$C$3)*Assumptions!$C$2</f>
        <v>0</v>
      </c>
      <c r="K4238" s="193">
        <f>MAX(0,G4238-Assumptions!$C$3)*Assumptions!$C$2</f>
        <v>0</v>
      </c>
    </row>
    <row r="4239" spans="1:11">
      <c r="A4239" s="192">
        <f t="shared" si="326"/>
        <v>48025.458333323062</v>
      </c>
      <c r="B4239" s="218">
        <v>9.6566489361702139</v>
      </c>
      <c r="C4239" s="219">
        <f t="shared" si="325"/>
        <v>4.6667137782533686E-5</v>
      </c>
      <c r="D4239" s="193">
        <f t="shared" si="323"/>
        <v>10.084778455091699</v>
      </c>
      <c r="E4239" s="193">
        <f t="shared" si="327"/>
        <v>10.531889184387872</v>
      </c>
      <c r="F4239" s="193">
        <f t="shared" si="327"/>
        <v>10.998822659928985</v>
      </c>
      <c r="G4239" s="193">
        <f t="shared" si="327"/>
        <v>11.486457727251382</v>
      </c>
      <c r="H4239" s="193">
        <f>MAX(0,D4239-Assumptions!$C$3)*Assumptions!$C$2</f>
        <v>0</v>
      </c>
      <c r="I4239" s="193">
        <f>MAX(0,E4239-Assumptions!$C$3)*Assumptions!$C$2</f>
        <v>0</v>
      </c>
      <c r="J4239" s="193">
        <f>MAX(0,F4239-Assumptions!$C$3)*Assumptions!$C$2</f>
        <v>0</v>
      </c>
      <c r="K4239" s="193">
        <f>MAX(0,G4239-Assumptions!$C$3)*Assumptions!$C$2</f>
        <v>0</v>
      </c>
    </row>
    <row r="4240" spans="1:11">
      <c r="A4240" s="192">
        <f t="shared" si="326"/>
        <v>48025.499999989726</v>
      </c>
      <c r="B4240" s="218">
        <v>10.51063829787234</v>
      </c>
      <c r="C4240" s="219">
        <f t="shared" si="325"/>
        <v>5.0794163572825771E-5</v>
      </c>
      <c r="D4240" s="193">
        <f t="shared" si="323"/>
        <v>10.97662961098416</v>
      </c>
      <c r="E4240" s="193">
        <f t="shared" si="327"/>
        <v>11.463280744911966</v>
      </c>
      <c r="F4240" s="193">
        <f t="shared" si="327"/>
        <v>11.97150765706556</v>
      </c>
      <c r="G4240" s="193">
        <f t="shared" si="327"/>
        <v>12.502266914015108</v>
      </c>
      <c r="H4240" s="193">
        <f>MAX(0,D4240-Assumptions!$C$3)*Assumptions!$C$2</f>
        <v>0</v>
      </c>
      <c r="I4240" s="193">
        <f>MAX(0,E4240-Assumptions!$C$3)*Assumptions!$C$2</f>
        <v>0</v>
      </c>
      <c r="J4240" s="193">
        <f>MAX(0,F4240-Assumptions!$C$3)*Assumptions!$C$2</f>
        <v>0</v>
      </c>
      <c r="K4240" s="193">
        <f>MAX(0,G4240-Assumptions!$C$3)*Assumptions!$C$2</f>
        <v>0</v>
      </c>
    </row>
    <row r="4241" spans="1:11">
      <c r="A4241" s="192">
        <f t="shared" si="326"/>
        <v>48025.541666656391</v>
      </c>
      <c r="B4241" s="218">
        <v>11.115000000000002</v>
      </c>
      <c r="C4241" s="219">
        <f t="shared" si="325"/>
        <v>5.3714827978263264E-5</v>
      </c>
      <c r="D4241" s="193">
        <f t="shared" si="323"/>
        <v>11.607785813615752</v>
      </c>
      <c r="E4241" s="193">
        <f t="shared" si="327"/>
        <v>12.122419387744406</v>
      </c>
      <c r="F4241" s="193">
        <f t="shared" si="327"/>
        <v>12.659869347346833</v>
      </c>
      <c r="G4241" s="193">
        <f t="shared" si="327"/>
        <v>13.22114726157098</v>
      </c>
      <c r="H4241" s="193">
        <f>MAX(0,D4241-Assumptions!$C$3)*Assumptions!$C$2</f>
        <v>0</v>
      </c>
      <c r="I4241" s="193">
        <f>MAX(0,E4241-Assumptions!$C$3)*Assumptions!$C$2</f>
        <v>0</v>
      </c>
      <c r="J4241" s="193">
        <f>MAX(0,F4241-Assumptions!$C$3)*Assumptions!$C$2</f>
        <v>0</v>
      </c>
      <c r="K4241" s="193">
        <f>MAX(0,G4241-Assumptions!$C$3)*Assumptions!$C$2</f>
        <v>0</v>
      </c>
    </row>
    <row r="4242" spans="1:11">
      <c r="A4242" s="192">
        <f t="shared" si="326"/>
        <v>48025.583333323055</v>
      </c>
      <c r="B4242" s="218">
        <v>11.482872340425534</v>
      </c>
      <c r="C4242" s="219">
        <f t="shared" si="325"/>
        <v>5.5492623703312165E-5</v>
      </c>
      <c r="D4242" s="193">
        <f t="shared" si="323"/>
        <v>11.991967850000197</v>
      </c>
      <c r="E4242" s="193">
        <f t="shared" si="327"/>
        <v>12.523634213816326</v>
      </c>
      <c r="F4242" s="193">
        <f t="shared" si="327"/>
        <v>13.078872115344126</v>
      </c>
      <c r="G4242" s="193">
        <f t="shared" si="327"/>
        <v>13.658726603561508</v>
      </c>
      <c r="H4242" s="193">
        <f>MAX(0,D4242-Assumptions!$C$3)*Assumptions!$C$2</f>
        <v>0</v>
      </c>
      <c r="I4242" s="193">
        <f>MAX(0,E4242-Assumptions!$C$3)*Assumptions!$C$2</f>
        <v>0</v>
      </c>
      <c r="J4242" s="193">
        <f>MAX(0,F4242-Assumptions!$C$3)*Assumptions!$C$2</f>
        <v>0</v>
      </c>
      <c r="K4242" s="193">
        <f>MAX(0,G4242-Assumptions!$C$3)*Assumptions!$C$2</f>
        <v>0</v>
      </c>
    </row>
    <row r="4243" spans="1:11">
      <c r="A4243" s="192">
        <f t="shared" si="326"/>
        <v>48025.624999989719</v>
      </c>
      <c r="B4243" s="218">
        <v>11.785053191489363</v>
      </c>
      <c r="C4243" s="219">
        <f t="shared" si="325"/>
        <v>5.6952955906030898E-5</v>
      </c>
      <c r="D4243" s="193">
        <f t="shared" si="323"/>
        <v>12.307545951315991</v>
      </c>
      <c r="E4243" s="193">
        <f t="shared" si="327"/>
        <v>12.853203535232543</v>
      </c>
      <c r="F4243" s="193">
        <f t="shared" si="327"/>
        <v>13.423052960484759</v>
      </c>
      <c r="G4243" s="193">
        <f t="shared" si="327"/>
        <v>14.018166777339442</v>
      </c>
      <c r="H4243" s="193">
        <f>MAX(0,D4243-Assumptions!$C$3)*Assumptions!$C$2</f>
        <v>0</v>
      </c>
      <c r="I4243" s="193">
        <f>MAX(0,E4243-Assumptions!$C$3)*Assumptions!$C$2</f>
        <v>0</v>
      </c>
      <c r="J4243" s="193">
        <f>MAX(0,F4243-Assumptions!$C$3)*Assumptions!$C$2</f>
        <v>0</v>
      </c>
      <c r="K4243" s="193">
        <f>MAX(0,G4243-Assumptions!$C$3)*Assumptions!$C$2</f>
        <v>0</v>
      </c>
    </row>
    <row r="4244" spans="1:11">
      <c r="A4244" s="192">
        <f t="shared" si="326"/>
        <v>48025.666666656383</v>
      </c>
      <c r="B4244" s="218">
        <v>11.522287234042555</v>
      </c>
      <c r="C4244" s="219">
        <f t="shared" si="325"/>
        <v>5.5683101816710257E-5</v>
      </c>
      <c r="D4244" s="193">
        <f t="shared" si="323"/>
        <v>12.033130211041387</v>
      </c>
      <c r="E4244" s="193">
        <f t="shared" si="327"/>
        <v>12.566621516609745</v>
      </c>
      <c r="F4244" s="193">
        <f t="shared" si="327"/>
        <v>13.12376526905812</v>
      </c>
      <c r="G4244" s="193">
        <f t="shared" si="327"/>
        <v>13.705610104489065</v>
      </c>
      <c r="H4244" s="193">
        <f>MAX(0,D4244-Assumptions!$C$3)*Assumptions!$C$2</f>
        <v>0</v>
      </c>
      <c r="I4244" s="193">
        <f>MAX(0,E4244-Assumptions!$C$3)*Assumptions!$C$2</f>
        <v>0</v>
      </c>
      <c r="J4244" s="193">
        <f>MAX(0,F4244-Assumptions!$C$3)*Assumptions!$C$2</f>
        <v>0</v>
      </c>
      <c r="K4244" s="193">
        <f>MAX(0,G4244-Assumptions!$C$3)*Assumptions!$C$2</f>
        <v>0</v>
      </c>
    </row>
    <row r="4245" spans="1:11">
      <c r="A4245" s="192">
        <f t="shared" si="326"/>
        <v>48025.708333323048</v>
      </c>
      <c r="B4245" s="218">
        <v>11.430319148936171</v>
      </c>
      <c r="C4245" s="219">
        <f t="shared" si="325"/>
        <v>5.5238652885448032E-5</v>
      </c>
      <c r="D4245" s="193">
        <f t="shared" si="323"/>
        <v>11.937084701945276</v>
      </c>
      <c r="E4245" s="193">
        <f t="shared" si="327"/>
        <v>12.466317810091764</v>
      </c>
      <c r="F4245" s="193">
        <f t="shared" si="327"/>
        <v>13.019014577058797</v>
      </c>
      <c r="G4245" s="193">
        <f t="shared" si="327"/>
        <v>13.596215268991431</v>
      </c>
      <c r="H4245" s="193">
        <f>MAX(0,D4245-Assumptions!$C$3)*Assumptions!$C$2</f>
        <v>0</v>
      </c>
      <c r="I4245" s="193">
        <f>MAX(0,E4245-Assumptions!$C$3)*Assumptions!$C$2</f>
        <v>0</v>
      </c>
      <c r="J4245" s="193">
        <f>MAX(0,F4245-Assumptions!$C$3)*Assumptions!$C$2</f>
        <v>0</v>
      </c>
      <c r="K4245" s="193">
        <f>MAX(0,G4245-Assumptions!$C$3)*Assumptions!$C$2</f>
        <v>0</v>
      </c>
    </row>
    <row r="4246" spans="1:11">
      <c r="A4246" s="192">
        <f t="shared" si="326"/>
        <v>48025.749999989712</v>
      </c>
      <c r="B4246" s="218">
        <v>10.944202127659574</v>
      </c>
      <c r="C4246" s="219">
        <f t="shared" si="325"/>
        <v>5.2889422820204834E-5</v>
      </c>
      <c r="D4246" s="193">
        <f t="shared" si="323"/>
        <v>11.429415582437256</v>
      </c>
      <c r="E4246" s="193">
        <f t="shared" si="327"/>
        <v>11.936141075639584</v>
      </c>
      <c r="F4246" s="193">
        <f t="shared" si="327"/>
        <v>12.465332347919514</v>
      </c>
      <c r="G4246" s="193">
        <f t="shared" si="327"/>
        <v>13.017985424218232</v>
      </c>
      <c r="H4246" s="193">
        <f>MAX(0,D4246-Assumptions!$C$3)*Assumptions!$C$2</f>
        <v>0</v>
      </c>
      <c r="I4246" s="193">
        <f>MAX(0,E4246-Assumptions!$C$3)*Assumptions!$C$2</f>
        <v>0</v>
      </c>
      <c r="J4246" s="193">
        <f>MAX(0,F4246-Assumptions!$C$3)*Assumptions!$C$2</f>
        <v>0</v>
      </c>
      <c r="K4246" s="193">
        <f>MAX(0,G4246-Assumptions!$C$3)*Assumptions!$C$2</f>
        <v>0</v>
      </c>
    </row>
    <row r="4247" spans="1:11">
      <c r="A4247" s="192">
        <f t="shared" si="326"/>
        <v>48025.791666656376</v>
      </c>
      <c r="B4247" s="218">
        <v>27.774361702127663</v>
      </c>
      <c r="C4247" s="219">
        <f t="shared" si="325"/>
        <v>1.3422357724119212E-4</v>
      </c>
      <c r="D4247" s="193">
        <f t="shared" si="323"/>
        <v>29.005743747025647</v>
      </c>
      <c r="E4247" s="193">
        <f t="shared" si="327"/>
        <v>30.291719368429874</v>
      </c>
      <c r="F4247" s="193">
        <f t="shared" si="327"/>
        <v>31.634708983795747</v>
      </c>
      <c r="G4247" s="193">
        <f t="shared" si="327"/>
        <v>33.03724032028493</v>
      </c>
      <c r="H4247" s="193">
        <f>MAX(0,D4247-Assumptions!$C$3)*Assumptions!$C$2</f>
        <v>0</v>
      </c>
      <c r="I4247" s="193">
        <f>MAX(0,E4247-Assumptions!$C$3)*Assumptions!$C$2</f>
        <v>0</v>
      </c>
      <c r="J4247" s="193">
        <f>MAX(0,F4247-Assumptions!$C$3)*Assumptions!$C$2</f>
        <v>0</v>
      </c>
      <c r="K4247" s="193">
        <f>MAX(0,G4247-Assumptions!$C$3)*Assumptions!$C$2</f>
        <v>0</v>
      </c>
    </row>
    <row r="4248" spans="1:11">
      <c r="A4248" s="192">
        <f t="shared" si="326"/>
        <v>48025.83333332304</v>
      </c>
      <c r="B4248" s="218">
        <v>28.41813829787235</v>
      </c>
      <c r="C4248" s="219">
        <f t="shared" si="325"/>
        <v>1.3733471976002773E-4</v>
      </c>
      <c r="D4248" s="193">
        <f t="shared" si="323"/>
        <v>29.678062310698433</v>
      </c>
      <c r="E4248" s="193">
        <f t="shared" si="327"/>
        <v>30.99384531405574</v>
      </c>
      <c r="F4248" s="193">
        <f t="shared" si="327"/>
        <v>32.367963827791016</v>
      </c>
      <c r="G4248" s="193">
        <f t="shared" si="327"/>
        <v>33.803004168768361</v>
      </c>
      <c r="H4248" s="193">
        <f>MAX(0,D4248-Assumptions!$C$3)*Assumptions!$C$2</f>
        <v>0</v>
      </c>
      <c r="I4248" s="193">
        <f>MAX(0,E4248-Assumptions!$C$3)*Assumptions!$C$2</f>
        <v>0</v>
      </c>
      <c r="J4248" s="193">
        <f>MAX(0,F4248-Assumptions!$C$3)*Assumptions!$C$2</f>
        <v>0</v>
      </c>
      <c r="K4248" s="193">
        <f>MAX(0,G4248-Assumptions!$C$3)*Assumptions!$C$2</f>
        <v>0</v>
      </c>
    </row>
    <row r="4249" spans="1:11">
      <c r="A4249" s="192">
        <f t="shared" si="326"/>
        <v>48025.874999989705</v>
      </c>
      <c r="B4249" s="218">
        <v>29.035638297872342</v>
      </c>
      <c r="C4249" s="219">
        <f t="shared" si="325"/>
        <v>1.4031887686993119E-4</v>
      </c>
      <c r="D4249" s="193">
        <f t="shared" si="323"/>
        <v>30.322939300343744</v>
      </c>
      <c r="E4249" s="193">
        <f t="shared" si="327"/>
        <v>31.667313057819307</v>
      </c>
      <c r="F4249" s="193">
        <f t="shared" si="327"/>
        <v>33.071289902643606</v>
      </c>
      <c r="G4249" s="193">
        <f t="shared" si="327"/>
        <v>34.53751234996674</v>
      </c>
      <c r="H4249" s="193">
        <f>MAX(0,D4249-Assumptions!$C$3)*Assumptions!$C$2</f>
        <v>0</v>
      </c>
      <c r="I4249" s="193">
        <f>MAX(0,E4249-Assumptions!$C$3)*Assumptions!$C$2</f>
        <v>0</v>
      </c>
      <c r="J4249" s="193">
        <f>MAX(0,F4249-Assumptions!$C$3)*Assumptions!$C$2</f>
        <v>0</v>
      </c>
      <c r="K4249" s="193">
        <f>MAX(0,G4249-Assumptions!$C$3)*Assumptions!$C$2</f>
        <v>0</v>
      </c>
    </row>
    <row r="4250" spans="1:11">
      <c r="A4250" s="192">
        <f t="shared" si="326"/>
        <v>48025.916666656369</v>
      </c>
      <c r="B4250" s="218">
        <v>28.2736170212766</v>
      </c>
      <c r="C4250" s="219">
        <f t="shared" si="325"/>
        <v>1.3663630001090136E-4</v>
      </c>
      <c r="D4250" s="193">
        <f t="shared" si="323"/>
        <v>29.527133653547398</v>
      </c>
      <c r="E4250" s="193">
        <f t="shared" si="327"/>
        <v>30.836225203813196</v>
      </c>
      <c r="F4250" s="193">
        <f t="shared" si="327"/>
        <v>32.203355597506366</v>
      </c>
      <c r="G4250" s="193">
        <f t="shared" si="327"/>
        <v>33.631097998700653</v>
      </c>
      <c r="H4250" s="193">
        <f>MAX(0,D4250-Assumptions!$C$3)*Assumptions!$C$2</f>
        <v>0</v>
      </c>
      <c r="I4250" s="193">
        <f>MAX(0,E4250-Assumptions!$C$3)*Assumptions!$C$2</f>
        <v>0</v>
      </c>
      <c r="J4250" s="193">
        <f>MAX(0,F4250-Assumptions!$C$3)*Assumptions!$C$2</f>
        <v>0</v>
      </c>
      <c r="K4250" s="193">
        <f>MAX(0,G4250-Assumptions!$C$3)*Assumptions!$C$2</f>
        <v>0</v>
      </c>
    </row>
    <row r="4251" spans="1:11">
      <c r="A4251" s="192">
        <f t="shared" si="326"/>
        <v>48025.958333323033</v>
      </c>
      <c r="B4251" s="218">
        <v>27.498457446808516</v>
      </c>
      <c r="C4251" s="219">
        <f t="shared" si="325"/>
        <v>1.3289023044740544E-4</v>
      </c>
      <c r="D4251" s="193">
        <f t="shared" si="323"/>
        <v>28.717607219737314</v>
      </c>
      <c r="E4251" s="193">
        <f t="shared" si="327"/>
        <v>29.990808248875936</v>
      </c>
      <c r="F4251" s="193">
        <f t="shared" si="327"/>
        <v>31.320456907797777</v>
      </c>
      <c r="G4251" s="193">
        <f t="shared" si="327"/>
        <v>32.709055813792034</v>
      </c>
      <c r="H4251" s="193">
        <f>MAX(0,D4251-Assumptions!$C$3)*Assumptions!$C$2</f>
        <v>0</v>
      </c>
      <c r="I4251" s="193">
        <f>MAX(0,E4251-Assumptions!$C$3)*Assumptions!$C$2</f>
        <v>0</v>
      </c>
      <c r="J4251" s="193">
        <f>MAX(0,F4251-Assumptions!$C$3)*Assumptions!$C$2</f>
        <v>0</v>
      </c>
      <c r="K4251" s="193">
        <f>MAX(0,G4251-Assumptions!$C$3)*Assumptions!$C$2</f>
        <v>0</v>
      </c>
    </row>
    <row r="4252" spans="1:11">
      <c r="A4252" s="192">
        <f t="shared" si="326"/>
        <v>48025.999999989697</v>
      </c>
      <c r="B4252" s="218">
        <v>27.551010638297875</v>
      </c>
      <c r="C4252" s="219">
        <f t="shared" si="325"/>
        <v>1.3314420126526956E-4</v>
      </c>
      <c r="D4252" s="193">
        <f t="shared" si="323"/>
        <v>28.77249036779223</v>
      </c>
      <c r="E4252" s="193">
        <f t="shared" si="327"/>
        <v>30.048124652600492</v>
      </c>
      <c r="F4252" s="193">
        <f t="shared" si="327"/>
        <v>31.380314446083101</v>
      </c>
      <c r="G4252" s="193">
        <f t="shared" si="327"/>
        <v>32.771567148362102</v>
      </c>
      <c r="H4252" s="193">
        <f>MAX(0,D4252-Assumptions!$C$3)*Assumptions!$C$2</f>
        <v>0</v>
      </c>
      <c r="I4252" s="193">
        <f>MAX(0,E4252-Assumptions!$C$3)*Assumptions!$C$2</f>
        <v>0</v>
      </c>
      <c r="J4252" s="193">
        <f>MAX(0,F4252-Assumptions!$C$3)*Assumptions!$C$2</f>
        <v>0</v>
      </c>
      <c r="K4252" s="193">
        <f>MAX(0,G4252-Assumptions!$C$3)*Assumptions!$C$2</f>
        <v>0</v>
      </c>
    </row>
    <row r="4253" spans="1:11">
      <c r="A4253" s="192">
        <f t="shared" si="326"/>
        <v>48026.041666656361</v>
      </c>
      <c r="B4253" s="218">
        <v>27.590425531914899</v>
      </c>
      <c r="C4253" s="219">
        <f t="shared" si="325"/>
        <v>1.3333467937866767E-4</v>
      </c>
      <c r="D4253" s="193">
        <f t="shared" si="323"/>
        <v>28.813652728833425</v>
      </c>
      <c r="E4253" s="193">
        <f t="shared" si="327"/>
        <v>30.091111955393917</v>
      </c>
      <c r="F4253" s="193">
        <f t="shared" si="327"/>
        <v>31.425207599797098</v>
      </c>
      <c r="G4253" s="193">
        <f t="shared" si="327"/>
        <v>32.818450649289666</v>
      </c>
      <c r="H4253" s="193">
        <f>MAX(0,D4253-Assumptions!$C$3)*Assumptions!$C$2</f>
        <v>0</v>
      </c>
      <c r="I4253" s="193">
        <f>MAX(0,E4253-Assumptions!$C$3)*Assumptions!$C$2</f>
        <v>0</v>
      </c>
      <c r="J4253" s="193">
        <f>MAX(0,F4253-Assumptions!$C$3)*Assumptions!$C$2</f>
        <v>0</v>
      </c>
      <c r="K4253" s="193">
        <f>MAX(0,G4253-Assumptions!$C$3)*Assumptions!$C$2</f>
        <v>0</v>
      </c>
    </row>
    <row r="4254" spans="1:11">
      <c r="A4254" s="192">
        <f t="shared" si="326"/>
        <v>48026.083333323026</v>
      </c>
      <c r="B4254" s="218">
        <v>26.644468085106382</v>
      </c>
      <c r="C4254" s="219">
        <f t="shared" si="325"/>
        <v>1.2876320465711333E-4</v>
      </c>
      <c r="D4254" s="193">
        <f t="shared" si="323"/>
        <v>27.825756063844846</v>
      </c>
      <c r="E4254" s="193">
        <f t="shared" si="327"/>
        <v>29.059416688351835</v>
      </c>
      <c r="F4254" s="193">
        <f t="shared" si="327"/>
        <v>30.347771910661194</v>
      </c>
      <c r="G4254" s="193">
        <f t="shared" si="327"/>
        <v>31.693246627028302</v>
      </c>
      <c r="H4254" s="193">
        <f>MAX(0,D4254-Assumptions!$C$3)*Assumptions!$C$2</f>
        <v>0</v>
      </c>
      <c r="I4254" s="193">
        <f>MAX(0,E4254-Assumptions!$C$3)*Assumptions!$C$2</f>
        <v>0</v>
      </c>
      <c r="J4254" s="193">
        <f>MAX(0,F4254-Assumptions!$C$3)*Assumptions!$C$2</f>
        <v>0</v>
      </c>
      <c r="K4254" s="193">
        <f>MAX(0,G4254-Assumptions!$C$3)*Assumptions!$C$2</f>
        <v>0</v>
      </c>
    </row>
    <row r="4255" spans="1:11">
      <c r="A4255" s="192">
        <f t="shared" si="326"/>
        <v>48026.12499998969</v>
      </c>
      <c r="B4255" s="218">
        <v>23.478138297872341</v>
      </c>
      <c r="C4255" s="219">
        <f t="shared" si="325"/>
        <v>1.1346146288079957E-4</v>
      </c>
      <c r="D4255" s="193">
        <f t="shared" si="323"/>
        <v>24.51904639353587</v>
      </c>
      <c r="E4255" s="193">
        <f t="shared" si="327"/>
        <v>25.606103363947106</v>
      </c>
      <c r="F4255" s="193">
        <f t="shared" si="327"/>
        <v>26.741355228970196</v>
      </c>
      <c r="G4255" s="193">
        <f t="shared" si="327"/>
        <v>27.926938719181248</v>
      </c>
      <c r="H4255" s="193">
        <f>MAX(0,D4255-Assumptions!$C$3)*Assumptions!$C$2</f>
        <v>0</v>
      </c>
      <c r="I4255" s="193">
        <f>MAX(0,E4255-Assumptions!$C$3)*Assumptions!$C$2</f>
        <v>0</v>
      </c>
      <c r="J4255" s="193">
        <f>MAX(0,F4255-Assumptions!$C$3)*Assumptions!$C$2</f>
        <v>0</v>
      </c>
      <c r="K4255" s="193">
        <f>MAX(0,G4255-Assumptions!$C$3)*Assumptions!$C$2</f>
        <v>0</v>
      </c>
    </row>
    <row r="4256" spans="1:11">
      <c r="A4256" s="192">
        <f t="shared" si="326"/>
        <v>48026.166666656354</v>
      </c>
      <c r="B4256" s="218">
        <v>20.587712765957448</v>
      </c>
      <c r="C4256" s="219">
        <f t="shared" si="325"/>
        <v>9.9493067898272485E-5</v>
      </c>
      <c r="D4256" s="193">
        <f t="shared" si="323"/>
        <v>21.500473250515224</v>
      </c>
      <c r="E4256" s="193">
        <f t="shared" si="327"/>
        <v>22.453701159096315</v>
      </c>
      <c r="F4256" s="193">
        <f t="shared" si="327"/>
        <v>23.449190623277168</v>
      </c>
      <c r="G4256" s="193">
        <f t="shared" si="327"/>
        <v>24.488815317827093</v>
      </c>
      <c r="H4256" s="193">
        <f>MAX(0,D4256-Assumptions!$C$3)*Assumptions!$C$2</f>
        <v>0</v>
      </c>
      <c r="I4256" s="193">
        <f>MAX(0,E4256-Assumptions!$C$3)*Assumptions!$C$2</f>
        <v>0</v>
      </c>
      <c r="J4256" s="193">
        <f>MAX(0,F4256-Assumptions!$C$3)*Assumptions!$C$2</f>
        <v>0</v>
      </c>
      <c r="K4256" s="193">
        <f>MAX(0,G4256-Assumptions!$C$3)*Assumptions!$C$2</f>
        <v>0</v>
      </c>
    </row>
    <row r="4257" spans="1:11">
      <c r="A4257" s="192">
        <f t="shared" si="326"/>
        <v>48026.208333323018</v>
      </c>
      <c r="B4257" s="218">
        <v>18.433031914893622</v>
      </c>
      <c r="C4257" s="219">
        <f t="shared" si="325"/>
        <v>8.9080264365843216E-5</v>
      </c>
      <c r="D4257" s="193">
        <f t="shared" si="323"/>
        <v>19.250264180263475</v>
      </c>
      <c r="E4257" s="193">
        <f t="shared" si="327"/>
        <v>20.103728606389364</v>
      </c>
      <c r="F4257" s="193">
        <f t="shared" si="327"/>
        <v>20.99503155357873</v>
      </c>
      <c r="G4257" s="193">
        <f t="shared" si="327"/>
        <v>21.925850600454002</v>
      </c>
      <c r="H4257" s="193">
        <f>MAX(0,D4257-Assumptions!$C$3)*Assumptions!$C$2</f>
        <v>0</v>
      </c>
      <c r="I4257" s="193">
        <f>MAX(0,E4257-Assumptions!$C$3)*Assumptions!$C$2</f>
        <v>0</v>
      </c>
      <c r="J4257" s="193">
        <f>MAX(0,F4257-Assumptions!$C$3)*Assumptions!$C$2</f>
        <v>0</v>
      </c>
      <c r="K4257" s="193">
        <f>MAX(0,G4257-Assumptions!$C$3)*Assumptions!$C$2</f>
        <v>0</v>
      </c>
    </row>
    <row r="4258" spans="1:11">
      <c r="A4258" s="192">
        <f t="shared" si="326"/>
        <v>48026.249999989683</v>
      </c>
      <c r="B4258" s="218">
        <v>17.053510638297876</v>
      </c>
      <c r="C4258" s="219">
        <f t="shared" si="325"/>
        <v>8.2413530396909836E-5</v>
      </c>
      <c r="D4258" s="193">
        <f t="shared" si="323"/>
        <v>17.809581543821803</v>
      </c>
      <c r="E4258" s="193">
        <f t="shared" si="327"/>
        <v>18.599173008619669</v>
      </c>
      <c r="F4258" s="193">
        <f t="shared" si="327"/>
        <v>19.423771173588875</v>
      </c>
      <c r="G4258" s="193">
        <f t="shared" si="327"/>
        <v>20.284928067989519</v>
      </c>
      <c r="H4258" s="193">
        <f>MAX(0,D4258-Assumptions!$C$3)*Assumptions!$C$2</f>
        <v>0</v>
      </c>
      <c r="I4258" s="193">
        <f>MAX(0,E4258-Assumptions!$C$3)*Assumptions!$C$2</f>
        <v>0</v>
      </c>
      <c r="J4258" s="193">
        <f>MAX(0,F4258-Assumptions!$C$3)*Assumptions!$C$2</f>
        <v>0</v>
      </c>
      <c r="K4258" s="193">
        <f>MAX(0,G4258-Assumptions!$C$3)*Assumptions!$C$2</f>
        <v>0</v>
      </c>
    </row>
    <row r="4259" spans="1:11">
      <c r="A4259" s="192">
        <f t="shared" si="326"/>
        <v>48026.291666656347</v>
      </c>
      <c r="B4259" s="218">
        <v>16.238936170212771</v>
      </c>
      <c r="C4259" s="219">
        <f t="shared" si="325"/>
        <v>7.8476982720015835E-5</v>
      </c>
      <c r="D4259" s="193">
        <f t="shared" si="323"/>
        <v>16.958892748970531</v>
      </c>
      <c r="E4259" s="193">
        <f t="shared" si="327"/>
        <v>17.710768750888992</v>
      </c>
      <c r="F4259" s="193">
        <f t="shared" si="327"/>
        <v>18.495979330166293</v>
      </c>
      <c r="G4259" s="193">
        <f t="shared" si="327"/>
        <v>19.316002382153346</v>
      </c>
      <c r="H4259" s="193">
        <f>MAX(0,D4259-Assumptions!$C$3)*Assumptions!$C$2</f>
        <v>0</v>
      </c>
      <c r="I4259" s="193">
        <f>MAX(0,E4259-Assumptions!$C$3)*Assumptions!$C$2</f>
        <v>0</v>
      </c>
      <c r="J4259" s="193">
        <f>MAX(0,F4259-Assumptions!$C$3)*Assumptions!$C$2</f>
        <v>0</v>
      </c>
      <c r="K4259" s="193">
        <f>MAX(0,G4259-Assumptions!$C$3)*Assumptions!$C$2</f>
        <v>0</v>
      </c>
    </row>
    <row r="4260" spans="1:11">
      <c r="A4260" s="192">
        <f t="shared" si="326"/>
        <v>48026.333333323011</v>
      </c>
      <c r="B4260" s="218">
        <v>16.081276595744683</v>
      </c>
      <c r="C4260" s="219">
        <f t="shared" si="325"/>
        <v>7.7715070266423441E-5</v>
      </c>
      <c r="D4260" s="193">
        <f t="shared" si="323"/>
        <v>16.794243304805768</v>
      </c>
      <c r="E4260" s="193">
        <f t="shared" si="327"/>
        <v>17.538819539715313</v>
      </c>
      <c r="F4260" s="193">
        <f t="shared" si="327"/>
        <v>18.316406715310308</v>
      </c>
      <c r="G4260" s="193">
        <f t="shared" si="327"/>
        <v>19.12846837844312</v>
      </c>
      <c r="H4260" s="193">
        <f>MAX(0,D4260-Assumptions!$C$3)*Assumptions!$C$2</f>
        <v>0</v>
      </c>
      <c r="I4260" s="193">
        <f>MAX(0,E4260-Assumptions!$C$3)*Assumptions!$C$2</f>
        <v>0</v>
      </c>
      <c r="J4260" s="193">
        <f>MAX(0,F4260-Assumptions!$C$3)*Assumptions!$C$2</f>
        <v>0</v>
      </c>
      <c r="K4260" s="193">
        <f>MAX(0,G4260-Assumptions!$C$3)*Assumptions!$C$2</f>
        <v>0</v>
      </c>
    </row>
    <row r="4261" spans="1:11">
      <c r="A4261" s="192">
        <f t="shared" si="326"/>
        <v>48026.374999989675</v>
      </c>
      <c r="B4261" s="218">
        <v>16.685638297872341</v>
      </c>
      <c r="C4261" s="219">
        <f t="shared" si="325"/>
        <v>8.063573467186092E-5</v>
      </c>
      <c r="D4261" s="193">
        <f t="shared" si="323"/>
        <v>17.425399507437355</v>
      </c>
      <c r="E4261" s="193">
        <f t="shared" si="327"/>
        <v>18.197958182547747</v>
      </c>
      <c r="F4261" s="193">
        <f t="shared" si="327"/>
        <v>19.004768405591577</v>
      </c>
      <c r="G4261" s="193">
        <f t="shared" si="327"/>
        <v>19.847348725998987</v>
      </c>
      <c r="H4261" s="193">
        <f>MAX(0,D4261-Assumptions!$C$3)*Assumptions!$C$2</f>
        <v>0</v>
      </c>
      <c r="I4261" s="193">
        <f>MAX(0,E4261-Assumptions!$C$3)*Assumptions!$C$2</f>
        <v>0</v>
      </c>
      <c r="J4261" s="193">
        <f>MAX(0,F4261-Assumptions!$C$3)*Assumptions!$C$2</f>
        <v>0</v>
      </c>
      <c r="K4261" s="193">
        <f>MAX(0,G4261-Assumptions!$C$3)*Assumptions!$C$2</f>
        <v>0</v>
      </c>
    </row>
    <row r="4262" spans="1:11">
      <c r="A4262" s="192">
        <f t="shared" si="326"/>
        <v>48026.41666665634</v>
      </c>
      <c r="B4262" s="218">
        <v>19.365851063829787</v>
      </c>
      <c r="C4262" s="219">
        <f t="shared" si="325"/>
        <v>9.3588246382931485E-5</v>
      </c>
      <c r="D4262" s="193">
        <f t="shared" si="323"/>
        <v>20.224440058238315</v>
      </c>
      <c r="E4262" s="193">
        <f t="shared" si="327"/>
        <v>21.1210947725003</v>
      </c>
      <c r="F4262" s="193">
        <f t="shared" si="327"/>
        <v>22.057502858143295</v>
      </c>
      <c r="G4262" s="193">
        <f t="shared" si="327"/>
        <v>23.035426789072837</v>
      </c>
      <c r="H4262" s="193">
        <f>MAX(0,D4262-Assumptions!$C$3)*Assumptions!$C$2</f>
        <v>0</v>
      </c>
      <c r="I4262" s="193">
        <f>MAX(0,E4262-Assumptions!$C$3)*Assumptions!$C$2</f>
        <v>0</v>
      </c>
      <c r="J4262" s="193">
        <f>MAX(0,F4262-Assumptions!$C$3)*Assumptions!$C$2</f>
        <v>0</v>
      </c>
      <c r="K4262" s="193">
        <f>MAX(0,G4262-Assumptions!$C$3)*Assumptions!$C$2</f>
        <v>0</v>
      </c>
    </row>
    <row r="4263" spans="1:11">
      <c r="A4263" s="192">
        <f t="shared" si="326"/>
        <v>48026.458333323004</v>
      </c>
      <c r="B4263" s="218">
        <v>21.743882978723406</v>
      </c>
      <c r="C4263" s="219">
        <f t="shared" si="325"/>
        <v>1.0508042589128332E-4</v>
      </c>
      <c r="D4263" s="193">
        <f t="shared" ref="D4263:D4326" si="328">$C4263*D$2</f>
        <v>22.707902507723482</v>
      </c>
      <c r="E4263" s="193">
        <f t="shared" ref="E4263:G4294" si="329">$C4263*E$2</f>
        <v>23.714662041036632</v>
      </c>
      <c r="F4263" s="193">
        <f t="shared" si="329"/>
        <v>24.766056465554378</v>
      </c>
      <c r="G4263" s="193">
        <f t="shared" si="329"/>
        <v>25.864064678368756</v>
      </c>
      <c r="H4263" s="193">
        <f>MAX(0,D4263-Assumptions!$C$3)*Assumptions!$C$2</f>
        <v>0</v>
      </c>
      <c r="I4263" s="193">
        <f>MAX(0,E4263-Assumptions!$C$3)*Assumptions!$C$2</f>
        <v>0</v>
      </c>
      <c r="J4263" s="193">
        <f>MAX(0,F4263-Assumptions!$C$3)*Assumptions!$C$2</f>
        <v>0</v>
      </c>
      <c r="K4263" s="193">
        <f>MAX(0,G4263-Assumptions!$C$3)*Assumptions!$C$2</f>
        <v>0</v>
      </c>
    </row>
    <row r="4264" spans="1:11">
      <c r="A4264" s="192">
        <f t="shared" si="326"/>
        <v>48026.499999989668</v>
      </c>
      <c r="B4264" s="218">
        <v>24.187606382978728</v>
      </c>
      <c r="C4264" s="219">
        <f t="shared" si="325"/>
        <v>1.1689006892196533E-4</v>
      </c>
      <c r="D4264" s="193">
        <f t="shared" si="328"/>
        <v>25.259968892277303</v>
      </c>
      <c r="E4264" s="193">
        <f t="shared" si="329"/>
        <v>26.379874814228668</v>
      </c>
      <c r="F4264" s="193">
        <f t="shared" si="329"/>
        <v>27.549431995822125</v>
      </c>
      <c r="G4264" s="193">
        <f t="shared" si="329"/>
        <v>28.770841735877273</v>
      </c>
      <c r="H4264" s="193">
        <f>MAX(0,D4264-Assumptions!$C$3)*Assumptions!$C$2</f>
        <v>0</v>
      </c>
      <c r="I4264" s="193">
        <f>MAX(0,E4264-Assumptions!$C$3)*Assumptions!$C$2</f>
        <v>0</v>
      </c>
      <c r="J4264" s="193">
        <f>MAX(0,F4264-Assumptions!$C$3)*Assumptions!$C$2</f>
        <v>0</v>
      </c>
      <c r="K4264" s="193">
        <f>MAX(0,G4264-Assumptions!$C$3)*Assumptions!$C$2</f>
        <v>0</v>
      </c>
    </row>
    <row r="4265" spans="1:11">
      <c r="A4265" s="192">
        <f t="shared" si="326"/>
        <v>48026.541666656332</v>
      </c>
      <c r="B4265" s="218">
        <v>25.278085106382981</v>
      </c>
      <c r="C4265" s="219">
        <f t="shared" si="325"/>
        <v>1.2215996339264601E-4</v>
      </c>
      <c r="D4265" s="193">
        <f t="shared" si="328"/>
        <v>26.39879421441691</v>
      </c>
      <c r="E4265" s="193">
        <f t="shared" si="329"/>
        <v>27.569190191513286</v>
      </c>
      <c r="F4265" s="193">
        <f t="shared" si="329"/>
        <v>28.791475915242678</v>
      </c>
      <c r="G4265" s="193">
        <f t="shared" si="329"/>
        <v>30.067951928206341</v>
      </c>
      <c r="H4265" s="193">
        <f>MAX(0,D4265-Assumptions!$C$3)*Assumptions!$C$2</f>
        <v>0</v>
      </c>
      <c r="I4265" s="193">
        <f>MAX(0,E4265-Assumptions!$C$3)*Assumptions!$C$2</f>
        <v>0</v>
      </c>
      <c r="J4265" s="193">
        <f>MAX(0,F4265-Assumptions!$C$3)*Assumptions!$C$2</f>
        <v>0</v>
      </c>
      <c r="K4265" s="193">
        <f>MAX(0,G4265-Assumptions!$C$3)*Assumptions!$C$2</f>
        <v>0</v>
      </c>
    </row>
    <row r="4266" spans="1:11">
      <c r="A4266" s="192">
        <f t="shared" si="326"/>
        <v>48026.583333322997</v>
      </c>
      <c r="B4266" s="218">
        <v>26.381702127659576</v>
      </c>
      <c r="C4266" s="219">
        <f t="shared" si="325"/>
        <v>1.2749335056779268E-4</v>
      </c>
      <c r="D4266" s="193">
        <f t="shared" si="328"/>
        <v>27.551340323570241</v>
      </c>
      <c r="E4266" s="193">
        <f t="shared" si="329"/>
        <v>28.772834669729036</v>
      </c>
      <c r="F4266" s="193">
        <f t="shared" si="329"/>
        <v>30.048484219234556</v>
      </c>
      <c r="G4266" s="193">
        <f t="shared" si="329"/>
        <v>31.380689954177921</v>
      </c>
      <c r="H4266" s="193">
        <f>MAX(0,D4266-Assumptions!$C$3)*Assumptions!$C$2</f>
        <v>0</v>
      </c>
      <c r="I4266" s="193">
        <f>MAX(0,E4266-Assumptions!$C$3)*Assumptions!$C$2</f>
        <v>0</v>
      </c>
      <c r="J4266" s="193">
        <f>MAX(0,F4266-Assumptions!$C$3)*Assumptions!$C$2</f>
        <v>0</v>
      </c>
      <c r="K4266" s="193">
        <f>MAX(0,G4266-Assumptions!$C$3)*Assumptions!$C$2</f>
        <v>0</v>
      </c>
    </row>
    <row r="4267" spans="1:11">
      <c r="A4267" s="192">
        <f t="shared" si="326"/>
        <v>48026.624999989661</v>
      </c>
      <c r="B4267" s="218">
        <v>26.723297872340428</v>
      </c>
      <c r="C4267" s="219">
        <f t="shared" si="325"/>
        <v>1.2914416088390953E-4</v>
      </c>
      <c r="D4267" s="193">
        <f t="shared" si="328"/>
        <v>27.908080785927229</v>
      </c>
      <c r="E4267" s="193">
        <f t="shared" si="329"/>
        <v>29.145391293938676</v>
      </c>
      <c r="F4267" s="193">
        <f t="shared" si="329"/>
        <v>30.437558218089187</v>
      </c>
      <c r="G4267" s="193">
        <f t="shared" si="329"/>
        <v>31.787013628883415</v>
      </c>
      <c r="H4267" s="193">
        <f>MAX(0,D4267-Assumptions!$C$3)*Assumptions!$C$2</f>
        <v>0</v>
      </c>
      <c r="I4267" s="193">
        <f>MAX(0,E4267-Assumptions!$C$3)*Assumptions!$C$2</f>
        <v>0</v>
      </c>
      <c r="J4267" s="193">
        <f>MAX(0,F4267-Assumptions!$C$3)*Assumptions!$C$2</f>
        <v>0</v>
      </c>
      <c r="K4267" s="193">
        <f>MAX(0,G4267-Assumptions!$C$3)*Assumptions!$C$2</f>
        <v>0</v>
      </c>
    </row>
    <row r="4268" spans="1:11">
      <c r="A4268" s="192">
        <f t="shared" si="326"/>
        <v>48026.666666656325</v>
      </c>
      <c r="B4268" s="218">
        <v>27.353936170212769</v>
      </c>
      <c r="C4268" s="219">
        <f t="shared" si="325"/>
        <v>1.3219181069827908E-4</v>
      </c>
      <c r="D4268" s="193">
        <f t="shared" si="328"/>
        <v>28.566678562586279</v>
      </c>
      <c r="E4268" s="193">
        <f t="shared" si="329"/>
        <v>29.833188138633393</v>
      </c>
      <c r="F4268" s="193">
        <f t="shared" si="329"/>
        <v>31.15584867751312</v>
      </c>
      <c r="G4268" s="193">
        <f t="shared" si="329"/>
        <v>32.53714964372432</v>
      </c>
      <c r="H4268" s="193">
        <f>MAX(0,D4268-Assumptions!$C$3)*Assumptions!$C$2</f>
        <v>0</v>
      </c>
      <c r="I4268" s="193">
        <f>MAX(0,E4268-Assumptions!$C$3)*Assumptions!$C$2</f>
        <v>0</v>
      </c>
      <c r="J4268" s="193">
        <f>MAX(0,F4268-Assumptions!$C$3)*Assumptions!$C$2</f>
        <v>0</v>
      </c>
      <c r="K4268" s="193">
        <f>MAX(0,G4268-Assumptions!$C$3)*Assumptions!$C$2</f>
        <v>0</v>
      </c>
    </row>
    <row r="4269" spans="1:11">
      <c r="A4269" s="192">
        <f t="shared" si="326"/>
        <v>48026.708333322989</v>
      </c>
      <c r="B4269" s="218">
        <v>26.986063829787238</v>
      </c>
      <c r="C4269" s="219">
        <f t="shared" si="325"/>
        <v>1.3041401497323018E-4</v>
      </c>
      <c r="D4269" s="193">
        <f t="shared" si="328"/>
        <v>28.182496526201835</v>
      </c>
      <c r="E4269" s="193">
        <f t="shared" si="329"/>
        <v>29.431973312561475</v>
      </c>
      <c r="F4269" s="193">
        <f t="shared" si="329"/>
        <v>30.736845909515829</v>
      </c>
      <c r="G4269" s="193">
        <f t="shared" si="329"/>
        <v>32.099570301733792</v>
      </c>
      <c r="H4269" s="193">
        <f>MAX(0,D4269-Assumptions!$C$3)*Assumptions!$C$2</f>
        <v>0</v>
      </c>
      <c r="I4269" s="193">
        <f>MAX(0,E4269-Assumptions!$C$3)*Assumptions!$C$2</f>
        <v>0</v>
      </c>
      <c r="J4269" s="193">
        <f>MAX(0,F4269-Assumptions!$C$3)*Assumptions!$C$2</f>
        <v>0</v>
      </c>
      <c r="K4269" s="193">
        <f>MAX(0,G4269-Assumptions!$C$3)*Assumptions!$C$2</f>
        <v>0</v>
      </c>
    </row>
    <row r="4270" spans="1:11">
      <c r="A4270" s="192">
        <f t="shared" si="326"/>
        <v>48026.749999989654</v>
      </c>
      <c r="B4270" s="218">
        <v>27.209414893617023</v>
      </c>
      <c r="C4270" s="219">
        <f t="shared" si="325"/>
        <v>1.3149339094915271E-4</v>
      </c>
      <c r="D4270" s="193">
        <f t="shared" si="328"/>
        <v>28.415749905435245</v>
      </c>
      <c r="E4270" s="193">
        <f t="shared" si="329"/>
        <v>29.675568028390853</v>
      </c>
      <c r="F4270" s="193">
        <f t="shared" si="329"/>
        <v>30.991240447228467</v>
      </c>
      <c r="G4270" s="193">
        <f t="shared" si="329"/>
        <v>32.365243473656612</v>
      </c>
      <c r="H4270" s="193">
        <f>MAX(0,D4270-Assumptions!$C$3)*Assumptions!$C$2</f>
        <v>0</v>
      </c>
      <c r="I4270" s="193">
        <f>MAX(0,E4270-Assumptions!$C$3)*Assumptions!$C$2</f>
        <v>0</v>
      </c>
      <c r="J4270" s="193">
        <f>MAX(0,F4270-Assumptions!$C$3)*Assumptions!$C$2</f>
        <v>0</v>
      </c>
      <c r="K4270" s="193">
        <f>MAX(0,G4270-Assumptions!$C$3)*Assumptions!$C$2</f>
        <v>0</v>
      </c>
    </row>
    <row r="4271" spans="1:11">
      <c r="A4271" s="192">
        <f t="shared" si="326"/>
        <v>48026.791666656318</v>
      </c>
      <c r="B4271" s="218">
        <v>28.457553191489367</v>
      </c>
      <c r="C4271" s="219">
        <f t="shared" si="325"/>
        <v>1.3752519787342581E-4</v>
      </c>
      <c r="D4271" s="193">
        <f t="shared" si="328"/>
        <v>29.719224671739621</v>
      </c>
      <c r="E4271" s="193">
        <f t="shared" si="329"/>
        <v>31.036832616849157</v>
      </c>
      <c r="F4271" s="193">
        <f t="shared" si="329"/>
        <v>32.412856981505008</v>
      </c>
      <c r="G4271" s="193">
        <f t="shared" si="329"/>
        <v>33.849887669695917</v>
      </c>
      <c r="H4271" s="193">
        <f>MAX(0,D4271-Assumptions!$C$3)*Assumptions!$C$2</f>
        <v>0</v>
      </c>
      <c r="I4271" s="193">
        <f>MAX(0,E4271-Assumptions!$C$3)*Assumptions!$C$2</f>
        <v>0</v>
      </c>
      <c r="J4271" s="193">
        <f>MAX(0,F4271-Assumptions!$C$3)*Assumptions!$C$2</f>
        <v>0</v>
      </c>
      <c r="K4271" s="193">
        <f>MAX(0,G4271-Assumptions!$C$3)*Assumptions!$C$2</f>
        <v>0</v>
      </c>
    </row>
    <row r="4272" spans="1:11">
      <c r="A4272" s="192">
        <f t="shared" si="326"/>
        <v>48026.833333322982</v>
      </c>
      <c r="B4272" s="218">
        <v>31.361117021276602</v>
      </c>
      <c r="C4272" s="219">
        <f t="shared" si="325"/>
        <v>1.5155708556041894E-4</v>
      </c>
      <c r="D4272" s="193">
        <f t="shared" si="328"/>
        <v>32.751518601773995</v>
      </c>
      <c r="E4272" s="193">
        <f t="shared" si="329"/>
        <v>34.203563922631091</v>
      </c>
      <c r="F4272" s="193">
        <f t="shared" si="329"/>
        <v>35.719985971769376</v>
      </c>
      <c r="G4272" s="193">
        <f t="shared" si="329"/>
        <v>37.30363890469259</v>
      </c>
      <c r="H4272" s="193">
        <f>MAX(0,D4272-Assumptions!$C$3)*Assumptions!$C$2</f>
        <v>0</v>
      </c>
      <c r="I4272" s="193">
        <f>MAX(0,E4272-Assumptions!$C$3)*Assumptions!$C$2</f>
        <v>0</v>
      </c>
      <c r="J4272" s="193">
        <f>MAX(0,F4272-Assumptions!$C$3)*Assumptions!$C$2</f>
        <v>0</v>
      </c>
      <c r="K4272" s="193">
        <f>MAX(0,G4272-Assumptions!$C$3)*Assumptions!$C$2</f>
        <v>0.27327501422333145</v>
      </c>
    </row>
    <row r="4273" spans="1:11">
      <c r="A4273" s="192">
        <f t="shared" si="326"/>
        <v>48026.874999989646</v>
      </c>
      <c r="B4273" s="218">
        <v>32.714361702127668</v>
      </c>
      <c r="C4273" s="219">
        <f t="shared" si="325"/>
        <v>1.5809683412042026E-4</v>
      </c>
      <c r="D4273" s="193">
        <f t="shared" si="328"/>
        <v>34.16475966418821</v>
      </c>
      <c r="E4273" s="193">
        <f t="shared" si="329"/>
        <v>35.679461318538507</v>
      </c>
      <c r="F4273" s="193">
        <f t="shared" si="329"/>
        <v>37.26131758261657</v>
      </c>
      <c r="G4273" s="193">
        <f t="shared" si="329"/>
        <v>38.913305769872039</v>
      </c>
      <c r="H4273" s="193">
        <f>MAX(0,D4273-Assumptions!$C$3)*Assumptions!$C$2</f>
        <v>0</v>
      </c>
      <c r="I4273" s="193">
        <f>MAX(0,E4273-Assumptions!$C$3)*Assumptions!$C$2</f>
        <v>0</v>
      </c>
      <c r="J4273" s="193">
        <f>MAX(0,F4273-Assumptions!$C$3)*Assumptions!$C$2</f>
        <v>0.23518582435491311</v>
      </c>
      <c r="K4273" s="193">
        <f>MAX(0,G4273-Assumptions!$C$3)*Assumptions!$C$2</f>
        <v>1.7219751928848355</v>
      </c>
    </row>
    <row r="4274" spans="1:11">
      <c r="A4274" s="192">
        <f t="shared" si="326"/>
        <v>48026.916666656311</v>
      </c>
      <c r="B4274" s="218">
        <v>33.331861702127668</v>
      </c>
      <c r="C4274" s="219">
        <f t="shared" si="325"/>
        <v>1.6108099123032378E-4</v>
      </c>
      <c r="D4274" s="193">
        <f t="shared" si="328"/>
        <v>34.809636653833529</v>
      </c>
      <c r="E4274" s="193">
        <f t="shared" si="329"/>
        <v>36.352929062302088</v>
      </c>
      <c r="F4274" s="193">
        <f t="shared" si="329"/>
        <v>37.964643657469168</v>
      </c>
      <c r="G4274" s="193">
        <f t="shared" si="329"/>
        <v>39.647813951070425</v>
      </c>
      <c r="H4274" s="193">
        <f>MAX(0,D4274-Assumptions!$C$3)*Assumptions!$C$2</f>
        <v>0</v>
      </c>
      <c r="I4274" s="193">
        <f>MAX(0,E4274-Assumptions!$C$3)*Assumptions!$C$2</f>
        <v>0</v>
      </c>
      <c r="J4274" s="193">
        <f>MAX(0,F4274-Assumptions!$C$3)*Assumptions!$C$2</f>
        <v>0.86817929172225095</v>
      </c>
      <c r="K4274" s="193">
        <f>MAX(0,G4274-Assumptions!$C$3)*Assumptions!$C$2</f>
        <v>2.3830325559633829</v>
      </c>
    </row>
    <row r="4275" spans="1:11">
      <c r="A4275" s="192">
        <f t="shared" si="326"/>
        <v>48026.958333322975</v>
      </c>
      <c r="B4275" s="218">
        <v>32.58297872340426</v>
      </c>
      <c r="C4275" s="219">
        <f t="shared" si="325"/>
        <v>1.5746190707575992E-4</v>
      </c>
      <c r="D4275" s="193">
        <f t="shared" si="328"/>
        <v>34.027551794050908</v>
      </c>
      <c r="E4275" s="193">
        <f t="shared" si="329"/>
        <v>35.536170309227103</v>
      </c>
      <c r="F4275" s="193">
        <f t="shared" si="329"/>
        <v>37.111673736903242</v>
      </c>
      <c r="G4275" s="193">
        <f t="shared" si="329"/>
        <v>38.757027433446844</v>
      </c>
      <c r="H4275" s="193">
        <f>MAX(0,D4275-Assumptions!$C$3)*Assumptions!$C$2</f>
        <v>0</v>
      </c>
      <c r="I4275" s="193">
        <f>MAX(0,E4275-Assumptions!$C$3)*Assumptions!$C$2</f>
        <v>0</v>
      </c>
      <c r="J4275" s="193">
        <f>MAX(0,F4275-Assumptions!$C$3)*Assumptions!$C$2</f>
        <v>0.10050636321291791</v>
      </c>
      <c r="K4275" s="193">
        <f>MAX(0,G4275-Assumptions!$C$3)*Assumptions!$C$2</f>
        <v>1.5813246901021594</v>
      </c>
    </row>
    <row r="4276" spans="1:11">
      <c r="A4276" s="192">
        <f t="shared" si="326"/>
        <v>48026.999999989639</v>
      </c>
      <c r="B4276" s="218">
        <v>31.124627659574475</v>
      </c>
      <c r="C4276" s="219">
        <f t="shared" si="325"/>
        <v>1.5041421688003035E-4</v>
      </c>
      <c r="D4276" s="193">
        <f t="shared" si="328"/>
        <v>32.504544435526853</v>
      </c>
      <c r="E4276" s="193">
        <f t="shared" si="329"/>
        <v>33.945640105870567</v>
      </c>
      <c r="F4276" s="193">
        <f t="shared" si="329"/>
        <v>35.450627049485398</v>
      </c>
      <c r="G4276" s="193">
        <f t="shared" si="329"/>
        <v>37.022337899127244</v>
      </c>
      <c r="H4276" s="193">
        <f>MAX(0,D4276-Assumptions!$C$3)*Assumptions!$C$2</f>
        <v>0</v>
      </c>
      <c r="I4276" s="193">
        <f>MAX(0,E4276-Assumptions!$C$3)*Assumptions!$C$2</f>
        <v>0</v>
      </c>
      <c r="J4276" s="193">
        <f>MAX(0,F4276-Assumptions!$C$3)*Assumptions!$C$2</f>
        <v>0</v>
      </c>
      <c r="K4276" s="193">
        <f>MAX(0,G4276-Assumptions!$C$3)*Assumptions!$C$2</f>
        <v>2.010410921451964E-2</v>
      </c>
    </row>
    <row r="4277" spans="1:11">
      <c r="A4277" s="192">
        <f t="shared" si="326"/>
        <v>48027.041666656303</v>
      </c>
      <c r="B4277" s="218">
        <v>30.296914893617025</v>
      </c>
      <c r="C4277" s="219">
        <f t="shared" si="325"/>
        <v>1.4641417649867032E-4</v>
      </c>
      <c r="D4277" s="193">
        <f t="shared" si="328"/>
        <v>31.640134853661849</v>
      </c>
      <c r="E4277" s="193">
        <f t="shared" si="329"/>
        <v>33.042906747208747</v>
      </c>
      <c r="F4277" s="193">
        <f t="shared" si="329"/>
        <v>34.507870821491487</v>
      </c>
      <c r="G4277" s="193">
        <f t="shared" si="329"/>
        <v>36.037784379648556</v>
      </c>
      <c r="H4277" s="193">
        <f>MAX(0,D4277-Assumptions!$C$3)*Assumptions!$C$2</f>
        <v>0</v>
      </c>
      <c r="I4277" s="193">
        <f>MAX(0,E4277-Assumptions!$C$3)*Assumptions!$C$2</f>
        <v>0</v>
      </c>
      <c r="J4277" s="193">
        <f>MAX(0,F4277-Assumptions!$C$3)*Assumptions!$C$2</f>
        <v>0</v>
      </c>
      <c r="K4277" s="193">
        <f>MAX(0,G4277-Assumptions!$C$3)*Assumptions!$C$2</f>
        <v>0</v>
      </c>
    </row>
    <row r="4278" spans="1:11">
      <c r="A4278" s="192">
        <f t="shared" si="326"/>
        <v>48027.083333322968</v>
      </c>
      <c r="B4278" s="218">
        <v>29.692553191489367</v>
      </c>
      <c r="C4278" s="219">
        <f t="shared" si="325"/>
        <v>1.4349351209323283E-4</v>
      </c>
      <c r="D4278" s="193">
        <f t="shared" si="328"/>
        <v>31.008978651030258</v>
      </c>
      <c r="E4278" s="193">
        <f t="shared" si="329"/>
        <v>32.383768104376308</v>
      </c>
      <c r="F4278" s="193">
        <f t="shared" si="329"/>
        <v>33.819509131210211</v>
      </c>
      <c r="G4278" s="193">
        <f t="shared" si="329"/>
        <v>35.318904032092689</v>
      </c>
      <c r="H4278" s="193">
        <f>MAX(0,D4278-Assumptions!$C$3)*Assumptions!$C$2</f>
        <v>0</v>
      </c>
      <c r="I4278" s="193">
        <f>MAX(0,E4278-Assumptions!$C$3)*Assumptions!$C$2</f>
        <v>0</v>
      </c>
      <c r="J4278" s="193">
        <f>MAX(0,F4278-Assumptions!$C$3)*Assumptions!$C$2</f>
        <v>0</v>
      </c>
      <c r="K4278" s="193">
        <f>MAX(0,G4278-Assumptions!$C$3)*Assumptions!$C$2</f>
        <v>0</v>
      </c>
    </row>
    <row r="4279" spans="1:11">
      <c r="A4279" s="192">
        <f t="shared" si="326"/>
        <v>48027.124999989632</v>
      </c>
      <c r="B4279" s="218">
        <v>26.986063829787238</v>
      </c>
      <c r="C4279" s="219">
        <f t="shared" si="325"/>
        <v>1.3041401497323018E-4</v>
      </c>
      <c r="D4279" s="193">
        <f t="shared" si="328"/>
        <v>28.182496526201835</v>
      </c>
      <c r="E4279" s="193">
        <f t="shared" si="329"/>
        <v>29.431973312561475</v>
      </c>
      <c r="F4279" s="193">
        <f t="shared" si="329"/>
        <v>30.736845909515829</v>
      </c>
      <c r="G4279" s="193">
        <f t="shared" si="329"/>
        <v>32.099570301733792</v>
      </c>
      <c r="H4279" s="193">
        <f>MAX(0,D4279-Assumptions!$C$3)*Assumptions!$C$2</f>
        <v>0</v>
      </c>
      <c r="I4279" s="193">
        <f>MAX(0,E4279-Assumptions!$C$3)*Assumptions!$C$2</f>
        <v>0</v>
      </c>
      <c r="J4279" s="193">
        <f>MAX(0,F4279-Assumptions!$C$3)*Assumptions!$C$2</f>
        <v>0</v>
      </c>
      <c r="K4279" s="193">
        <f>MAX(0,G4279-Assumptions!$C$3)*Assumptions!$C$2</f>
        <v>0</v>
      </c>
    </row>
    <row r="4280" spans="1:11">
      <c r="A4280" s="192">
        <f t="shared" si="326"/>
        <v>48027.166666656296</v>
      </c>
      <c r="B4280" s="218">
        <v>24.029946808510644</v>
      </c>
      <c r="C4280" s="219">
        <f t="shared" si="325"/>
        <v>1.1612815646837295E-4</v>
      </c>
      <c r="D4280" s="193">
        <f t="shared" si="328"/>
        <v>25.095319448112544</v>
      </c>
      <c r="E4280" s="193">
        <f t="shared" si="329"/>
        <v>26.207925603054989</v>
      </c>
      <c r="F4280" s="193">
        <f t="shared" si="329"/>
        <v>27.369859380966144</v>
      </c>
      <c r="G4280" s="193">
        <f t="shared" si="329"/>
        <v>28.58330773216705</v>
      </c>
      <c r="H4280" s="193">
        <f>MAX(0,D4280-Assumptions!$C$3)*Assumptions!$C$2</f>
        <v>0</v>
      </c>
      <c r="I4280" s="193">
        <f>MAX(0,E4280-Assumptions!$C$3)*Assumptions!$C$2</f>
        <v>0</v>
      </c>
      <c r="J4280" s="193">
        <f>MAX(0,F4280-Assumptions!$C$3)*Assumptions!$C$2</f>
        <v>0</v>
      </c>
      <c r="K4280" s="193">
        <f>MAX(0,G4280-Assumptions!$C$3)*Assumptions!$C$2</f>
        <v>0</v>
      </c>
    </row>
    <row r="4281" spans="1:11">
      <c r="A4281" s="192">
        <f t="shared" si="326"/>
        <v>48027.20833332296</v>
      </c>
      <c r="B4281" s="218">
        <v>21.073829787234043</v>
      </c>
      <c r="C4281" s="219">
        <f t="shared" si="325"/>
        <v>1.0184229796351568E-4</v>
      </c>
      <c r="D4281" s="193">
        <f t="shared" si="328"/>
        <v>22.008142370023243</v>
      </c>
      <c r="E4281" s="193">
        <f t="shared" si="329"/>
        <v>22.983877893548495</v>
      </c>
      <c r="F4281" s="193">
        <f t="shared" si="329"/>
        <v>24.002872852416449</v>
      </c>
      <c r="G4281" s="193">
        <f t="shared" si="329"/>
        <v>25.067045162600294</v>
      </c>
      <c r="H4281" s="193">
        <f>MAX(0,D4281-Assumptions!$C$3)*Assumptions!$C$2</f>
        <v>0</v>
      </c>
      <c r="I4281" s="193">
        <f>MAX(0,E4281-Assumptions!$C$3)*Assumptions!$C$2</f>
        <v>0</v>
      </c>
      <c r="J4281" s="193">
        <f>MAX(0,F4281-Assumptions!$C$3)*Assumptions!$C$2</f>
        <v>0</v>
      </c>
      <c r="K4281" s="193">
        <f>MAX(0,G4281-Assumptions!$C$3)*Assumptions!$C$2</f>
        <v>0</v>
      </c>
    </row>
    <row r="4282" spans="1:11">
      <c r="A4282" s="192">
        <f t="shared" si="326"/>
        <v>48027.249999989624</v>
      </c>
      <c r="B4282" s="218">
        <v>19.273882978723407</v>
      </c>
      <c r="C4282" s="219">
        <f t="shared" si="325"/>
        <v>9.3143797451669273E-5</v>
      </c>
      <c r="D4282" s="193">
        <f t="shared" si="328"/>
        <v>20.128394549142207</v>
      </c>
      <c r="E4282" s="193">
        <f t="shared" si="329"/>
        <v>21.020791065982323</v>
      </c>
      <c r="F4282" s="193">
        <f t="shared" si="329"/>
        <v>21.952752166143974</v>
      </c>
      <c r="G4282" s="193">
        <f t="shared" si="329"/>
        <v>22.926031953575208</v>
      </c>
      <c r="H4282" s="193">
        <f>MAX(0,D4282-Assumptions!$C$3)*Assumptions!$C$2</f>
        <v>0</v>
      </c>
      <c r="I4282" s="193">
        <f>MAX(0,E4282-Assumptions!$C$3)*Assumptions!$C$2</f>
        <v>0</v>
      </c>
      <c r="J4282" s="193">
        <f>MAX(0,F4282-Assumptions!$C$3)*Assumptions!$C$2</f>
        <v>0</v>
      </c>
      <c r="K4282" s="193">
        <f>MAX(0,G4282-Assumptions!$C$3)*Assumptions!$C$2</f>
        <v>0</v>
      </c>
    </row>
    <row r="4283" spans="1:11">
      <c r="A4283" s="192">
        <f t="shared" si="326"/>
        <v>48027.291666656289</v>
      </c>
      <c r="B4283" s="218">
        <v>18.406755319148939</v>
      </c>
      <c r="C4283" s="219">
        <f t="shared" si="325"/>
        <v>8.8953278956911146E-5</v>
      </c>
      <c r="D4283" s="193">
        <f t="shared" si="328"/>
        <v>19.222822606236015</v>
      </c>
      <c r="E4283" s="193">
        <f t="shared" si="329"/>
        <v>20.075070404527086</v>
      </c>
      <c r="F4283" s="193">
        <f t="shared" si="329"/>
        <v>20.965102784436066</v>
      </c>
      <c r="G4283" s="193">
        <f t="shared" si="329"/>
        <v>21.89459493316896</v>
      </c>
      <c r="H4283" s="193">
        <f>MAX(0,D4283-Assumptions!$C$3)*Assumptions!$C$2</f>
        <v>0</v>
      </c>
      <c r="I4283" s="193">
        <f>MAX(0,E4283-Assumptions!$C$3)*Assumptions!$C$2</f>
        <v>0</v>
      </c>
      <c r="J4283" s="193">
        <f>MAX(0,F4283-Assumptions!$C$3)*Assumptions!$C$2</f>
        <v>0</v>
      </c>
      <c r="K4283" s="193">
        <f>MAX(0,G4283-Assumptions!$C$3)*Assumptions!$C$2</f>
        <v>0</v>
      </c>
    </row>
    <row r="4284" spans="1:11">
      <c r="A4284" s="192">
        <f t="shared" si="326"/>
        <v>48027.333333322953</v>
      </c>
      <c r="B4284" s="218">
        <v>17.762978723404256</v>
      </c>
      <c r="C4284" s="219">
        <f t="shared" si="325"/>
        <v>8.5842136438075555E-5</v>
      </c>
      <c r="D4284" s="193">
        <f t="shared" si="328"/>
        <v>18.550504042563229</v>
      </c>
      <c r="E4284" s="193">
        <f t="shared" si="329"/>
        <v>19.372944458901223</v>
      </c>
      <c r="F4284" s="193">
        <f t="shared" si="329"/>
        <v>20.231847940440797</v>
      </c>
      <c r="G4284" s="193">
        <f t="shared" si="329"/>
        <v>21.128831084685533</v>
      </c>
      <c r="H4284" s="193">
        <f>MAX(0,D4284-Assumptions!$C$3)*Assumptions!$C$2</f>
        <v>0</v>
      </c>
      <c r="I4284" s="193">
        <f>MAX(0,E4284-Assumptions!$C$3)*Assumptions!$C$2</f>
        <v>0</v>
      </c>
      <c r="J4284" s="193">
        <f>MAX(0,F4284-Assumptions!$C$3)*Assumptions!$C$2</f>
        <v>0</v>
      </c>
      <c r="K4284" s="193">
        <f>MAX(0,G4284-Assumptions!$C$3)*Assumptions!$C$2</f>
        <v>0</v>
      </c>
    </row>
    <row r="4285" spans="1:11">
      <c r="A4285" s="192">
        <f t="shared" si="326"/>
        <v>48027.374999989617</v>
      </c>
      <c r="B4285" s="218">
        <v>17.368829787234045</v>
      </c>
      <c r="C4285" s="219">
        <f t="shared" si="325"/>
        <v>8.3937355304094597E-5</v>
      </c>
      <c r="D4285" s="193">
        <f t="shared" si="328"/>
        <v>18.138880432151328</v>
      </c>
      <c r="E4285" s="193">
        <f t="shared" si="329"/>
        <v>18.943071430967027</v>
      </c>
      <c r="F4285" s="193">
        <f t="shared" si="329"/>
        <v>19.782916403300838</v>
      </c>
      <c r="G4285" s="193">
        <f t="shared" si="329"/>
        <v>20.659996075409968</v>
      </c>
      <c r="H4285" s="193">
        <f>MAX(0,D4285-Assumptions!$C$3)*Assumptions!$C$2</f>
        <v>0</v>
      </c>
      <c r="I4285" s="193">
        <f>MAX(0,E4285-Assumptions!$C$3)*Assumptions!$C$2</f>
        <v>0</v>
      </c>
      <c r="J4285" s="193">
        <f>MAX(0,F4285-Assumptions!$C$3)*Assumptions!$C$2</f>
        <v>0</v>
      </c>
      <c r="K4285" s="193">
        <f>MAX(0,G4285-Assumptions!$C$3)*Assumptions!$C$2</f>
        <v>0</v>
      </c>
    </row>
    <row r="4286" spans="1:11">
      <c r="A4286" s="192">
        <f t="shared" si="326"/>
        <v>48027.416666656281</v>
      </c>
      <c r="B4286" s="218">
        <v>18.367340425531918</v>
      </c>
      <c r="C4286" s="219">
        <f t="shared" si="325"/>
        <v>8.8762800843513048E-5</v>
      </c>
      <c r="D4286" s="193">
        <f t="shared" si="328"/>
        <v>19.181660245194823</v>
      </c>
      <c r="E4286" s="193">
        <f t="shared" si="329"/>
        <v>20.032083101733665</v>
      </c>
      <c r="F4286" s="193">
        <f t="shared" si="329"/>
        <v>20.92020963072207</v>
      </c>
      <c r="G4286" s="193">
        <f t="shared" si="329"/>
        <v>21.847711432241404</v>
      </c>
      <c r="H4286" s="193">
        <f>MAX(0,D4286-Assumptions!$C$3)*Assumptions!$C$2</f>
        <v>0</v>
      </c>
      <c r="I4286" s="193">
        <f>MAX(0,E4286-Assumptions!$C$3)*Assumptions!$C$2</f>
        <v>0</v>
      </c>
      <c r="J4286" s="193">
        <f>MAX(0,F4286-Assumptions!$C$3)*Assumptions!$C$2</f>
        <v>0</v>
      </c>
      <c r="K4286" s="193">
        <f>MAX(0,G4286-Assumptions!$C$3)*Assumptions!$C$2</f>
        <v>0</v>
      </c>
    </row>
    <row r="4287" spans="1:11">
      <c r="A4287" s="192">
        <f t="shared" si="326"/>
        <v>48027.458333322946</v>
      </c>
      <c r="B4287" s="218">
        <v>21.665053191489363</v>
      </c>
      <c r="C4287" s="219">
        <f t="shared" si="325"/>
        <v>1.0469946966448713E-4</v>
      </c>
      <c r="D4287" s="193">
        <f t="shared" si="328"/>
        <v>22.625577785641102</v>
      </c>
      <c r="E4287" s="193">
        <f t="shared" si="329"/>
        <v>23.628687435449795</v>
      </c>
      <c r="F4287" s="193">
        <f t="shared" si="329"/>
        <v>24.676270158126389</v>
      </c>
      <c r="G4287" s="193">
        <f t="shared" si="329"/>
        <v>25.770297676513646</v>
      </c>
      <c r="H4287" s="193">
        <f>MAX(0,D4287-Assumptions!$C$3)*Assumptions!$C$2</f>
        <v>0</v>
      </c>
      <c r="I4287" s="193">
        <f>MAX(0,E4287-Assumptions!$C$3)*Assumptions!$C$2</f>
        <v>0</v>
      </c>
      <c r="J4287" s="193">
        <f>MAX(0,F4287-Assumptions!$C$3)*Assumptions!$C$2</f>
        <v>0</v>
      </c>
      <c r="K4287" s="193">
        <f>MAX(0,G4287-Assumptions!$C$3)*Assumptions!$C$2</f>
        <v>0</v>
      </c>
    </row>
    <row r="4288" spans="1:11">
      <c r="A4288" s="192">
        <f t="shared" si="326"/>
        <v>48027.49999998961</v>
      </c>
      <c r="B4288" s="218">
        <v>27.288244680851069</v>
      </c>
      <c r="C4288" s="219">
        <f t="shared" si="325"/>
        <v>1.3187434717594894E-4</v>
      </c>
      <c r="D4288" s="193">
        <f t="shared" si="328"/>
        <v>28.498074627517632</v>
      </c>
      <c r="E4288" s="193">
        <f t="shared" si="329"/>
        <v>29.761542633977697</v>
      </c>
      <c r="F4288" s="193">
        <f t="shared" si="329"/>
        <v>31.081026754656467</v>
      </c>
      <c r="G4288" s="193">
        <f t="shared" si="329"/>
        <v>32.459010475511732</v>
      </c>
      <c r="H4288" s="193">
        <f>MAX(0,D4288-Assumptions!$C$3)*Assumptions!$C$2</f>
        <v>0</v>
      </c>
      <c r="I4288" s="193">
        <f>MAX(0,E4288-Assumptions!$C$3)*Assumptions!$C$2</f>
        <v>0</v>
      </c>
      <c r="J4288" s="193">
        <f>MAX(0,F4288-Assumptions!$C$3)*Assumptions!$C$2</f>
        <v>0</v>
      </c>
      <c r="K4288" s="193">
        <f>MAX(0,G4288-Assumptions!$C$3)*Assumptions!$C$2</f>
        <v>0</v>
      </c>
    </row>
    <row r="4289" spans="1:11">
      <c r="A4289" s="192">
        <f t="shared" si="326"/>
        <v>48027.541666656274</v>
      </c>
      <c r="B4289" s="218">
        <v>30.822446808510644</v>
      </c>
      <c r="C4289" s="219">
        <f t="shared" si="325"/>
        <v>1.4895388467731161E-4</v>
      </c>
      <c r="D4289" s="193">
        <f t="shared" si="328"/>
        <v>32.188966334211059</v>
      </c>
      <c r="E4289" s="193">
        <f t="shared" si="329"/>
        <v>33.616070784454351</v>
      </c>
      <c r="F4289" s="193">
        <f t="shared" si="329"/>
        <v>35.106446204344763</v>
      </c>
      <c r="G4289" s="193">
        <f t="shared" si="329"/>
        <v>36.662897725349318</v>
      </c>
      <c r="H4289" s="193">
        <f>MAX(0,D4289-Assumptions!$C$3)*Assumptions!$C$2</f>
        <v>0</v>
      </c>
      <c r="I4289" s="193">
        <f>MAX(0,E4289-Assumptions!$C$3)*Assumptions!$C$2</f>
        <v>0</v>
      </c>
      <c r="J4289" s="193">
        <f>MAX(0,F4289-Assumptions!$C$3)*Assumptions!$C$2</f>
        <v>0</v>
      </c>
      <c r="K4289" s="193">
        <f>MAX(0,G4289-Assumptions!$C$3)*Assumptions!$C$2</f>
        <v>0</v>
      </c>
    </row>
    <row r="4290" spans="1:11">
      <c r="A4290" s="192">
        <f t="shared" si="326"/>
        <v>48027.583333322938</v>
      </c>
      <c r="B4290" s="218">
        <v>32.911436170212774</v>
      </c>
      <c r="C4290" s="219">
        <f t="shared" si="325"/>
        <v>1.5904922468741074E-4</v>
      </c>
      <c r="D4290" s="193">
        <f t="shared" si="328"/>
        <v>34.370571469394164</v>
      </c>
      <c r="E4290" s="193">
        <f t="shared" si="329"/>
        <v>35.894397832505604</v>
      </c>
      <c r="F4290" s="193">
        <f t="shared" si="329"/>
        <v>37.485783351186548</v>
      </c>
      <c r="G4290" s="193">
        <f t="shared" si="329"/>
        <v>39.147723274509822</v>
      </c>
      <c r="H4290" s="193">
        <f>MAX(0,D4290-Assumptions!$C$3)*Assumptions!$C$2</f>
        <v>0</v>
      </c>
      <c r="I4290" s="193">
        <f>MAX(0,E4290-Assumptions!$C$3)*Assumptions!$C$2</f>
        <v>0</v>
      </c>
      <c r="J4290" s="193">
        <f>MAX(0,F4290-Assumptions!$C$3)*Assumptions!$C$2</f>
        <v>0.43720501606789314</v>
      </c>
      <c r="K4290" s="193">
        <f>MAX(0,G4290-Assumptions!$C$3)*Assumptions!$C$2</f>
        <v>1.93295094705884</v>
      </c>
    </row>
    <row r="4291" spans="1:11">
      <c r="A4291" s="192">
        <f t="shared" si="326"/>
        <v>48027.624999989603</v>
      </c>
      <c r="B4291" s="218">
        <v>34.934734042553195</v>
      </c>
      <c r="C4291" s="219">
        <f t="shared" si="325"/>
        <v>1.6882710117517967E-4</v>
      </c>
      <c r="D4291" s="193">
        <f t="shared" si="328"/>
        <v>36.483572669508604</v>
      </c>
      <c r="E4291" s="193">
        <f t="shared" si="329"/>
        <v>38.101079375901151</v>
      </c>
      <c r="F4291" s="193">
        <f t="shared" si="329"/>
        <v>39.790298575171661</v>
      </c>
      <c r="G4291" s="193">
        <f t="shared" si="329"/>
        <v>41.554409655457718</v>
      </c>
      <c r="H4291" s="193">
        <f>MAX(0,D4291-Assumptions!$C$3)*Assumptions!$C$2</f>
        <v>0</v>
      </c>
      <c r="I4291" s="193">
        <f>MAX(0,E4291-Assumptions!$C$3)*Assumptions!$C$2</f>
        <v>0.99097143831103551</v>
      </c>
      <c r="J4291" s="193">
        <f>MAX(0,F4291-Assumptions!$C$3)*Assumptions!$C$2</f>
        <v>2.5112687176544952</v>
      </c>
      <c r="K4291" s="193">
        <f>MAX(0,G4291-Assumptions!$C$3)*Assumptions!$C$2</f>
        <v>4.0989686899119464</v>
      </c>
    </row>
    <row r="4292" spans="1:11">
      <c r="A4292" s="192">
        <f t="shared" si="326"/>
        <v>48027.666666656267</v>
      </c>
      <c r="B4292" s="218">
        <v>36.327393617021279</v>
      </c>
      <c r="C4292" s="219">
        <f t="shared" si="325"/>
        <v>1.7555732784857908E-4</v>
      </c>
      <c r="D4292" s="193">
        <f t="shared" si="328"/>
        <v>37.937976092964007</v>
      </c>
      <c r="E4292" s="193">
        <f t="shared" si="329"/>
        <v>39.619964074601988</v>
      </c>
      <c r="F4292" s="193">
        <f t="shared" si="329"/>
        <v>41.376523339732842</v>
      </c>
      <c r="G4292" s="193">
        <f t="shared" si="329"/>
        <v>43.210960021564723</v>
      </c>
      <c r="H4292" s="193">
        <f>MAX(0,D4292-Assumptions!$C$3)*Assumptions!$C$2</f>
        <v>0.84417848366760639</v>
      </c>
      <c r="I4292" s="193">
        <f>MAX(0,E4292-Assumptions!$C$3)*Assumptions!$C$2</f>
        <v>2.3579676671417893</v>
      </c>
      <c r="J4292" s="193">
        <f>MAX(0,F4292-Assumptions!$C$3)*Assumptions!$C$2</f>
        <v>3.9388710057595575</v>
      </c>
      <c r="K4292" s="193">
        <f>MAX(0,G4292-Assumptions!$C$3)*Assumptions!$C$2</f>
        <v>5.5898640194082514</v>
      </c>
    </row>
    <row r="4293" spans="1:11">
      <c r="A4293" s="192">
        <f t="shared" si="326"/>
        <v>48027.708333322931</v>
      </c>
      <c r="B4293" s="218">
        <v>36.721542553191497</v>
      </c>
      <c r="C4293" s="219">
        <f t="shared" ref="C4293:C4356" si="330">B4293/$B$2</f>
        <v>1.7746210898256007E-4</v>
      </c>
      <c r="D4293" s="193">
        <f t="shared" si="328"/>
        <v>38.349599703375915</v>
      </c>
      <c r="E4293" s="193">
        <f t="shared" si="329"/>
        <v>40.049837102536188</v>
      </c>
      <c r="F4293" s="193">
        <f t="shared" si="329"/>
        <v>41.825454876872804</v>
      </c>
      <c r="G4293" s="193">
        <f t="shared" si="329"/>
        <v>43.679795030840289</v>
      </c>
      <c r="H4293" s="193">
        <f>MAX(0,D4293-Assumptions!$C$3)*Assumptions!$C$2</f>
        <v>1.2146397330383238</v>
      </c>
      <c r="I4293" s="193">
        <f>MAX(0,E4293-Assumptions!$C$3)*Assumptions!$C$2</f>
        <v>2.7448533922825691</v>
      </c>
      <c r="J4293" s="193">
        <f>MAX(0,F4293-Assumptions!$C$3)*Assumptions!$C$2</f>
        <v>4.3429093891855244</v>
      </c>
      <c r="K4293" s="193">
        <f>MAX(0,G4293-Assumptions!$C$3)*Assumptions!$C$2</f>
        <v>6.0118155277562604</v>
      </c>
    </row>
    <row r="4294" spans="1:11">
      <c r="A4294" s="192">
        <f t="shared" ref="A4294:A4357" si="331">A4293 + TIME(1,0,0)</f>
        <v>48027.749999989595</v>
      </c>
      <c r="B4294" s="218">
        <v>36.432500000000005</v>
      </c>
      <c r="C4294" s="219">
        <f t="shared" si="330"/>
        <v>1.7606526948430736E-4</v>
      </c>
      <c r="D4294" s="193">
        <f t="shared" si="328"/>
        <v>38.047742389073854</v>
      </c>
      <c r="E4294" s="193">
        <f t="shared" si="329"/>
        <v>39.734596882051108</v>
      </c>
      <c r="F4294" s="193">
        <f t="shared" si="329"/>
        <v>41.496238416303505</v>
      </c>
      <c r="G4294" s="193">
        <f t="shared" si="329"/>
        <v>43.335982690704874</v>
      </c>
      <c r="H4294" s="193">
        <f>MAX(0,D4294-Assumptions!$C$3)*Assumptions!$C$2</f>
        <v>0.94296815016646818</v>
      </c>
      <c r="I4294" s="193">
        <f>MAX(0,E4294-Assumptions!$C$3)*Assumptions!$C$2</f>
        <v>2.4611371938459969</v>
      </c>
      <c r="J4294" s="193">
        <f>MAX(0,F4294-Assumptions!$C$3)*Assumptions!$C$2</f>
        <v>4.0466145746731552</v>
      </c>
      <c r="K4294" s="193">
        <f>MAX(0,G4294-Assumptions!$C$3)*Assumptions!$C$2</f>
        <v>5.7023844216343873</v>
      </c>
    </row>
    <row r="4295" spans="1:11">
      <c r="A4295" s="192">
        <f t="shared" si="331"/>
        <v>48027.79166665626</v>
      </c>
      <c r="B4295" s="218">
        <v>36.524468085106392</v>
      </c>
      <c r="C4295" s="219">
        <f t="shared" si="330"/>
        <v>1.7650971841556959E-4</v>
      </c>
      <c r="D4295" s="193">
        <f t="shared" si="328"/>
        <v>38.143787898169961</v>
      </c>
      <c r="E4295" s="193">
        <f t="shared" ref="E4295:G4326" si="332">$C4295*E$2</f>
        <v>39.834900588569091</v>
      </c>
      <c r="F4295" s="193">
        <f t="shared" si="332"/>
        <v>41.600989108302826</v>
      </c>
      <c r="G4295" s="193">
        <f t="shared" si="332"/>
        <v>43.445377526202513</v>
      </c>
      <c r="H4295" s="193">
        <f>MAX(0,D4295-Assumptions!$C$3)*Assumptions!$C$2</f>
        <v>1.0294091083529651</v>
      </c>
      <c r="I4295" s="193">
        <f>MAX(0,E4295-Assumptions!$C$3)*Assumptions!$C$2</f>
        <v>2.5514105297121823</v>
      </c>
      <c r="J4295" s="193">
        <f>MAX(0,F4295-Assumptions!$C$3)*Assumptions!$C$2</f>
        <v>4.1408901974725438</v>
      </c>
      <c r="K4295" s="193">
        <f>MAX(0,G4295-Assumptions!$C$3)*Assumptions!$C$2</f>
        <v>5.8008397735822621</v>
      </c>
    </row>
    <row r="4296" spans="1:11">
      <c r="A4296" s="192">
        <f t="shared" si="331"/>
        <v>48027.833333322924</v>
      </c>
      <c r="B4296" s="218">
        <v>36.590159574468096</v>
      </c>
      <c r="C4296" s="219">
        <f t="shared" si="330"/>
        <v>1.7682718193789978E-4</v>
      </c>
      <c r="D4296" s="193">
        <f t="shared" si="328"/>
        <v>38.21239183323862</v>
      </c>
      <c r="E4296" s="193">
        <f t="shared" si="332"/>
        <v>39.906546093224797</v>
      </c>
      <c r="F4296" s="193">
        <f t="shared" si="332"/>
        <v>41.675811031159498</v>
      </c>
      <c r="G4296" s="193">
        <f t="shared" si="332"/>
        <v>43.523516694415115</v>
      </c>
      <c r="H4296" s="193">
        <f>MAX(0,D4296-Assumptions!$C$3)*Assumptions!$C$2</f>
        <v>1.0911526499147577</v>
      </c>
      <c r="I4296" s="193">
        <f>MAX(0,E4296-Assumptions!$C$3)*Assumptions!$C$2</f>
        <v>2.6158914839023177</v>
      </c>
      <c r="J4296" s="193">
        <f>MAX(0,F4296-Assumptions!$C$3)*Assumptions!$C$2</f>
        <v>4.208229928043548</v>
      </c>
      <c r="K4296" s="193">
        <f>MAX(0,G4296-Assumptions!$C$3)*Assumptions!$C$2</f>
        <v>5.8711650249736032</v>
      </c>
    </row>
    <row r="4297" spans="1:11">
      <c r="A4297" s="192">
        <f t="shared" si="331"/>
        <v>48027.874999989588</v>
      </c>
      <c r="B4297" s="218">
        <v>36.261702127659575</v>
      </c>
      <c r="C4297" s="219">
        <f t="shared" si="330"/>
        <v>1.7523986432624891E-4</v>
      </c>
      <c r="D4297" s="193">
        <f t="shared" si="328"/>
        <v>37.869372157895356</v>
      </c>
      <c r="E4297" s="193">
        <f t="shared" si="332"/>
        <v>39.548318569946282</v>
      </c>
      <c r="F4297" s="193">
        <f t="shared" si="332"/>
        <v>41.301701416876185</v>
      </c>
      <c r="G4297" s="193">
        <f t="shared" si="332"/>
        <v>43.132820853352122</v>
      </c>
      <c r="H4297" s="193">
        <f>MAX(0,D4297-Assumptions!$C$3)*Assumptions!$C$2</f>
        <v>0.78243494210582021</v>
      </c>
      <c r="I4297" s="193">
        <f>MAX(0,E4297-Assumptions!$C$3)*Assumptions!$C$2</f>
        <v>2.2934867129516543</v>
      </c>
      <c r="J4297" s="193">
        <f>MAX(0,F4297-Assumptions!$C$3)*Assumptions!$C$2</f>
        <v>3.8715312751885662</v>
      </c>
      <c r="K4297" s="193">
        <f>MAX(0,G4297-Assumptions!$C$3)*Assumptions!$C$2</f>
        <v>5.5195387680169103</v>
      </c>
    </row>
    <row r="4298" spans="1:11">
      <c r="A4298" s="192">
        <f t="shared" si="331"/>
        <v>48027.916666656252</v>
      </c>
      <c r="B4298" s="218">
        <v>34.777074468085111</v>
      </c>
      <c r="C4298" s="219">
        <f t="shared" si="330"/>
        <v>1.6806518872158731E-4</v>
      </c>
      <c r="D4298" s="193">
        <f t="shared" si="328"/>
        <v>36.318923225343845</v>
      </c>
      <c r="E4298" s="193">
        <f t="shared" si="332"/>
        <v>37.929130164727475</v>
      </c>
      <c r="F4298" s="193">
        <f t="shared" si="332"/>
        <v>39.610725960315676</v>
      </c>
      <c r="G4298" s="193">
        <f t="shared" si="332"/>
        <v>41.366875651747499</v>
      </c>
      <c r="H4298" s="193">
        <f>MAX(0,D4298-Assumptions!$C$3)*Assumptions!$C$2</f>
        <v>0</v>
      </c>
      <c r="I4298" s="193">
        <f>MAX(0,E4298-Assumptions!$C$3)*Assumptions!$C$2</f>
        <v>0.83621714825472748</v>
      </c>
      <c r="J4298" s="193">
        <f>MAX(0,F4298-Assumptions!$C$3)*Assumptions!$C$2</f>
        <v>2.3496533642841086</v>
      </c>
      <c r="K4298" s="193">
        <f>MAX(0,G4298-Assumptions!$C$3)*Assumptions!$C$2</f>
        <v>3.9301880865727492</v>
      </c>
    </row>
    <row r="4299" spans="1:11">
      <c r="A4299" s="192">
        <f t="shared" si="331"/>
        <v>48027.958333322917</v>
      </c>
      <c r="B4299" s="218">
        <v>33.003404255319154</v>
      </c>
      <c r="C4299" s="219">
        <f t="shared" si="330"/>
        <v>1.5949367361867294E-4</v>
      </c>
      <c r="D4299" s="193">
        <f t="shared" si="328"/>
        <v>34.466616978490265</v>
      </c>
      <c r="E4299" s="193">
        <f t="shared" si="332"/>
        <v>35.99470153902358</v>
      </c>
      <c r="F4299" s="193">
        <f t="shared" si="332"/>
        <v>37.590534043185862</v>
      </c>
      <c r="G4299" s="193">
        <f t="shared" si="332"/>
        <v>39.257118110007447</v>
      </c>
      <c r="H4299" s="193">
        <f>MAX(0,D4299-Assumptions!$C$3)*Assumptions!$C$2</f>
        <v>0</v>
      </c>
      <c r="I4299" s="193">
        <f>MAX(0,E4299-Assumptions!$C$3)*Assumptions!$C$2</f>
        <v>0</v>
      </c>
      <c r="J4299" s="193">
        <f>MAX(0,F4299-Assumptions!$C$3)*Assumptions!$C$2</f>
        <v>0.5314806388672757</v>
      </c>
      <c r="K4299" s="193">
        <f>MAX(0,G4299-Assumptions!$C$3)*Assumptions!$C$2</f>
        <v>2.0314062990067021</v>
      </c>
    </row>
    <row r="4300" spans="1:11">
      <c r="A4300" s="192">
        <f t="shared" si="331"/>
        <v>48027.999999989581</v>
      </c>
      <c r="B4300" s="218">
        <v>29.955319148936169</v>
      </c>
      <c r="C4300" s="219">
        <f t="shared" si="330"/>
        <v>1.4476336618255345E-4</v>
      </c>
      <c r="D4300" s="193">
        <f t="shared" si="328"/>
        <v>31.283394391304856</v>
      </c>
      <c r="E4300" s="193">
        <f t="shared" si="332"/>
        <v>32.670350122999103</v>
      </c>
      <c r="F4300" s="193">
        <f t="shared" si="332"/>
        <v>34.118796822636845</v>
      </c>
      <c r="G4300" s="193">
        <f t="shared" si="332"/>
        <v>35.631460704943059</v>
      </c>
      <c r="H4300" s="193">
        <f>MAX(0,D4300-Assumptions!$C$3)*Assumptions!$C$2</f>
        <v>0</v>
      </c>
      <c r="I4300" s="193">
        <f>MAX(0,E4300-Assumptions!$C$3)*Assumptions!$C$2</f>
        <v>0</v>
      </c>
      <c r="J4300" s="193">
        <f>MAX(0,F4300-Assumptions!$C$3)*Assumptions!$C$2</f>
        <v>0</v>
      </c>
      <c r="K4300" s="193">
        <f>MAX(0,G4300-Assumptions!$C$3)*Assumptions!$C$2</f>
        <v>0</v>
      </c>
    </row>
    <row r="4301" spans="1:11">
      <c r="A4301" s="192">
        <f t="shared" si="331"/>
        <v>48028.041666656245</v>
      </c>
      <c r="B4301" s="218">
        <v>27.551010638297875</v>
      </c>
      <c r="C4301" s="219">
        <f t="shared" si="330"/>
        <v>1.3314420126526956E-4</v>
      </c>
      <c r="D4301" s="193">
        <f t="shared" si="328"/>
        <v>28.77249036779223</v>
      </c>
      <c r="E4301" s="193">
        <f t="shared" si="332"/>
        <v>30.048124652600492</v>
      </c>
      <c r="F4301" s="193">
        <f t="shared" si="332"/>
        <v>31.380314446083101</v>
      </c>
      <c r="G4301" s="193">
        <f t="shared" si="332"/>
        <v>32.771567148362102</v>
      </c>
      <c r="H4301" s="193">
        <f>MAX(0,D4301-Assumptions!$C$3)*Assumptions!$C$2</f>
        <v>0</v>
      </c>
      <c r="I4301" s="193">
        <f>MAX(0,E4301-Assumptions!$C$3)*Assumptions!$C$2</f>
        <v>0</v>
      </c>
      <c r="J4301" s="193">
        <f>MAX(0,F4301-Assumptions!$C$3)*Assumptions!$C$2</f>
        <v>0</v>
      </c>
      <c r="K4301" s="193">
        <f>MAX(0,G4301-Assumptions!$C$3)*Assumptions!$C$2</f>
        <v>0</v>
      </c>
    </row>
    <row r="4302" spans="1:11">
      <c r="A4302" s="192">
        <f t="shared" si="331"/>
        <v>48028.083333322909</v>
      </c>
      <c r="B4302" s="218">
        <v>26.644468085106389</v>
      </c>
      <c r="C4302" s="219">
        <f t="shared" si="330"/>
        <v>1.2876320465711336E-4</v>
      </c>
      <c r="D4302" s="193">
        <f t="shared" si="328"/>
        <v>27.825756063844853</v>
      </c>
      <c r="E4302" s="193">
        <f t="shared" si="332"/>
        <v>29.059416688351842</v>
      </c>
      <c r="F4302" s="193">
        <f t="shared" si="332"/>
        <v>30.347771910661201</v>
      </c>
      <c r="G4302" s="193">
        <f t="shared" si="332"/>
        <v>31.693246627028309</v>
      </c>
      <c r="H4302" s="193">
        <f>MAX(0,D4302-Assumptions!$C$3)*Assumptions!$C$2</f>
        <v>0</v>
      </c>
      <c r="I4302" s="193">
        <f>MAX(0,E4302-Assumptions!$C$3)*Assumptions!$C$2</f>
        <v>0</v>
      </c>
      <c r="J4302" s="193">
        <f>MAX(0,F4302-Assumptions!$C$3)*Assumptions!$C$2</f>
        <v>0</v>
      </c>
      <c r="K4302" s="193">
        <f>MAX(0,G4302-Assumptions!$C$3)*Assumptions!$C$2</f>
        <v>0</v>
      </c>
    </row>
    <row r="4303" spans="1:11">
      <c r="A4303" s="192">
        <f t="shared" si="331"/>
        <v>48028.124999989574</v>
      </c>
      <c r="B4303" s="218">
        <v>24.542340425531918</v>
      </c>
      <c r="C4303" s="219">
        <f t="shared" si="330"/>
        <v>1.1860437194254819E-4</v>
      </c>
      <c r="D4303" s="193">
        <f t="shared" si="328"/>
        <v>25.630430141648016</v>
      </c>
      <c r="E4303" s="193">
        <f t="shared" si="332"/>
        <v>26.766760539369443</v>
      </c>
      <c r="F4303" s="193">
        <f t="shared" si="332"/>
        <v>27.953470379248085</v>
      </c>
      <c r="G4303" s="193">
        <f t="shared" si="332"/>
        <v>29.192793244225282</v>
      </c>
      <c r="H4303" s="193">
        <f>MAX(0,D4303-Assumptions!$C$3)*Assumptions!$C$2</f>
        <v>0</v>
      </c>
      <c r="I4303" s="193">
        <f>MAX(0,E4303-Assumptions!$C$3)*Assumptions!$C$2</f>
        <v>0</v>
      </c>
      <c r="J4303" s="193">
        <f>MAX(0,F4303-Assumptions!$C$3)*Assumptions!$C$2</f>
        <v>0</v>
      </c>
      <c r="K4303" s="193">
        <f>MAX(0,G4303-Assumptions!$C$3)*Assumptions!$C$2</f>
        <v>0</v>
      </c>
    </row>
    <row r="4304" spans="1:11">
      <c r="A4304" s="192">
        <f t="shared" si="331"/>
        <v>48028.166666656238</v>
      </c>
      <c r="B4304" s="218">
        <v>21.441702127659578</v>
      </c>
      <c r="C4304" s="219">
        <f t="shared" si="330"/>
        <v>1.036200936885646E-4</v>
      </c>
      <c r="D4304" s="193">
        <f t="shared" si="328"/>
        <v>22.392324406407692</v>
      </c>
      <c r="E4304" s="193">
        <f t="shared" si="332"/>
        <v>23.385092719620417</v>
      </c>
      <c r="F4304" s="193">
        <f t="shared" si="332"/>
        <v>24.421875620413747</v>
      </c>
      <c r="G4304" s="193">
        <f t="shared" si="332"/>
        <v>25.504624504590826</v>
      </c>
      <c r="H4304" s="193">
        <f>MAX(0,D4304-Assumptions!$C$3)*Assumptions!$C$2</f>
        <v>0</v>
      </c>
      <c r="I4304" s="193">
        <f>MAX(0,E4304-Assumptions!$C$3)*Assumptions!$C$2</f>
        <v>0</v>
      </c>
      <c r="J4304" s="193">
        <f>MAX(0,F4304-Assumptions!$C$3)*Assumptions!$C$2</f>
        <v>0</v>
      </c>
      <c r="K4304" s="193">
        <f>MAX(0,G4304-Assumptions!$C$3)*Assumptions!$C$2</f>
        <v>0</v>
      </c>
    </row>
    <row r="4305" spans="1:11">
      <c r="A4305" s="192">
        <f t="shared" si="331"/>
        <v>48028.208333322902</v>
      </c>
      <c r="B4305" s="218">
        <v>19.011117021276597</v>
      </c>
      <c r="C4305" s="219">
        <f t="shared" si="330"/>
        <v>9.1873943362348625E-5</v>
      </c>
      <c r="D4305" s="193">
        <f t="shared" si="328"/>
        <v>19.853978808867602</v>
      </c>
      <c r="E4305" s="193">
        <f t="shared" si="332"/>
        <v>20.734209047359521</v>
      </c>
      <c r="F4305" s="193">
        <f t="shared" si="332"/>
        <v>21.653464474717335</v>
      </c>
      <c r="G4305" s="193">
        <f t="shared" si="332"/>
        <v>22.613475280724831</v>
      </c>
      <c r="H4305" s="193">
        <f>MAX(0,D4305-Assumptions!$C$3)*Assumptions!$C$2</f>
        <v>0</v>
      </c>
      <c r="I4305" s="193">
        <f>MAX(0,E4305-Assumptions!$C$3)*Assumptions!$C$2</f>
        <v>0</v>
      </c>
      <c r="J4305" s="193">
        <f>MAX(0,F4305-Assumptions!$C$3)*Assumptions!$C$2</f>
        <v>0</v>
      </c>
      <c r="K4305" s="193">
        <f>MAX(0,G4305-Assumptions!$C$3)*Assumptions!$C$2</f>
        <v>0</v>
      </c>
    </row>
    <row r="4306" spans="1:11">
      <c r="A4306" s="192">
        <f t="shared" si="331"/>
        <v>48028.249999989566</v>
      </c>
      <c r="B4306" s="218">
        <v>17.447659574468087</v>
      </c>
      <c r="C4306" s="219">
        <f t="shared" si="330"/>
        <v>8.4318311530890794E-5</v>
      </c>
      <c r="D4306" s="193">
        <f t="shared" si="328"/>
        <v>18.221205154233708</v>
      </c>
      <c r="E4306" s="193">
        <f t="shared" si="332"/>
        <v>19.029046036553869</v>
      </c>
      <c r="F4306" s="193">
        <f t="shared" si="332"/>
        <v>19.872702710728831</v>
      </c>
      <c r="G4306" s="193">
        <f t="shared" si="332"/>
        <v>20.753763077265084</v>
      </c>
      <c r="H4306" s="193">
        <f>MAX(0,D4306-Assumptions!$C$3)*Assumptions!$C$2</f>
        <v>0</v>
      </c>
      <c r="I4306" s="193">
        <f>MAX(0,E4306-Assumptions!$C$3)*Assumptions!$C$2</f>
        <v>0</v>
      </c>
      <c r="J4306" s="193">
        <f>MAX(0,F4306-Assumptions!$C$3)*Assumptions!$C$2</f>
        <v>0</v>
      </c>
      <c r="K4306" s="193">
        <f>MAX(0,G4306-Assumptions!$C$3)*Assumptions!$C$2</f>
        <v>0</v>
      </c>
    </row>
    <row r="4307" spans="1:11">
      <c r="A4307" s="192">
        <f t="shared" si="331"/>
        <v>48028.291666656231</v>
      </c>
      <c r="B4307" s="218">
        <v>16.344042553191493</v>
      </c>
      <c r="C4307" s="219">
        <f t="shared" si="330"/>
        <v>7.8984924355744089E-5</v>
      </c>
      <c r="D4307" s="193">
        <f t="shared" si="328"/>
        <v>17.068659045080373</v>
      </c>
      <c r="E4307" s="193">
        <f t="shared" si="332"/>
        <v>17.825401558338111</v>
      </c>
      <c r="F4307" s="193">
        <f t="shared" si="332"/>
        <v>18.615694406736949</v>
      </c>
      <c r="G4307" s="193">
        <f t="shared" si="332"/>
        <v>19.441025051293497</v>
      </c>
      <c r="H4307" s="193">
        <f>MAX(0,D4307-Assumptions!$C$3)*Assumptions!$C$2</f>
        <v>0</v>
      </c>
      <c r="I4307" s="193">
        <f>MAX(0,E4307-Assumptions!$C$3)*Assumptions!$C$2</f>
        <v>0</v>
      </c>
      <c r="J4307" s="193">
        <f>MAX(0,F4307-Assumptions!$C$3)*Assumptions!$C$2</f>
        <v>0</v>
      </c>
      <c r="K4307" s="193">
        <f>MAX(0,G4307-Assumptions!$C$3)*Assumptions!$C$2</f>
        <v>0</v>
      </c>
    </row>
    <row r="4308" spans="1:11">
      <c r="A4308" s="192">
        <f t="shared" si="331"/>
        <v>48028.333333322895</v>
      </c>
      <c r="B4308" s="218">
        <v>15.621436170212769</v>
      </c>
      <c r="C4308" s="219">
        <f t="shared" si="330"/>
        <v>7.5492825610112314E-5</v>
      </c>
      <c r="D4308" s="193">
        <f t="shared" si="328"/>
        <v>16.314015759325212</v>
      </c>
      <c r="E4308" s="193">
        <f t="shared" si="332"/>
        <v>17.037301007125414</v>
      </c>
      <c r="F4308" s="193">
        <f t="shared" si="332"/>
        <v>17.792653255313692</v>
      </c>
      <c r="G4308" s="193">
        <f t="shared" si="332"/>
        <v>18.581494200954957</v>
      </c>
      <c r="H4308" s="193">
        <f>MAX(0,D4308-Assumptions!$C$3)*Assumptions!$C$2</f>
        <v>0</v>
      </c>
      <c r="I4308" s="193">
        <f>MAX(0,E4308-Assumptions!$C$3)*Assumptions!$C$2</f>
        <v>0</v>
      </c>
      <c r="J4308" s="193">
        <f>MAX(0,F4308-Assumptions!$C$3)*Assumptions!$C$2</f>
        <v>0</v>
      </c>
      <c r="K4308" s="193">
        <f>MAX(0,G4308-Assumptions!$C$3)*Assumptions!$C$2</f>
        <v>0</v>
      </c>
    </row>
    <row r="4309" spans="1:11">
      <c r="A4309" s="192">
        <f t="shared" si="331"/>
        <v>48028.374999989559</v>
      </c>
      <c r="B4309" s="218">
        <v>15.582021276595746</v>
      </c>
      <c r="C4309" s="219">
        <f t="shared" si="330"/>
        <v>7.5302347496714216E-5</v>
      </c>
      <c r="D4309" s="193">
        <f t="shared" si="328"/>
        <v>16.27285339828402</v>
      </c>
      <c r="E4309" s="193">
        <f t="shared" si="332"/>
        <v>16.994313704331994</v>
      </c>
      <c r="F4309" s="193">
        <f t="shared" si="332"/>
        <v>17.747760101599695</v>
      </c>
      <c r="G4309" s="193">
        <f t="shared" si="332"/>
        <v>18.5346107000274</v>
      </c>
      <c r="H4309" s="193">
        <f>MAX(0,D4309-Assumptions!$C$3)*Assumptions!$C$2</f>
        <v>0</v>
      </c>
      <c r="I4309" s="193">
        <f>MAX(0,E4309-Assumptions!$C$3)*Assumptions!$C$2</f>
        <v>0</v>
      </c>
      <c r="J4309" s="193">
        <f>MAX(0,F4309-Assumptions!$C$3)*Assumptions!$C$2</f>
        <v>0</v>
      </c>
      <c r="K4309" s="193">
        <f>MAX(0,G4309-Assumptions!$C$3)*Assumptions!$C$2</f>
        <v>0</v>
      </c>
    </row>
    <row r="4310" spans="1:11">
      <c r="A4310" s="192">
        <f t="shared" si="331"/>
        <v>48028.416666656223</v>
      </c>
      <c r="B4310" s="218">
        <v>16.146968085106387</v>
      </c>
      <c r="C4310" s="219">
        <f t="shared" si="330"/>
        <v>7.803253378875361E-5</v>
      </c>
      <c r="D4310" s="193">
        <f t="shared" si="328"/>
        <v>16.862847239874419</v>
      </c>
      <c r="E4310" s="193">
        <f t="shared" si="332"/>
        <v>17.610465044371011</v>
      </c>
      <c r="F4310" s="193">
        <f t="shared" si="332"/>
        <v>18.391228638166972</v>
      </c>
      <c r="G4310" s="193">
        <f t="shared" si="332"/>
        <v>19.206607546655714</v>
      </c>
      <c r="H4310" s="193">
        <f>MAX(0,D4310-Assumptions!$C$3)*Assumptions!$C$2</f>
        <v>0</v>
      </c>
      <c r="I4310" s="193">
        <f>MAX(0,E4310-Assumptions!$C$3)*Assumptions!$C$2</f>
        <v>0</v>
      </c>
      <c r="J4310" s="193">
        <f>MAX(0,F4310-Assumptions!$C$3)*Assumptions!$C$2</f>
        <v>0</v>
      </c>
      <c r="K4310" s="193">
        <f>MAX(0,G4310-Assumptions!$C$3)*Assumptions!$C$2</f>
        <v>0</v>
      </c>
    </row>
    <row r="4311" spans="1:11">
      <c r="A4311" s="192">
        <f t="shared" si="331"/>
        <v>48028.458333322887</v>
      </c>
      <c r="B4311" s="218">
        <v>18.800904255319153</v>
      </c>
      <c r="C4311" s="219">
        <f t="shared" si="330"/>
        <v>9.0858060090892118E-5</v>
      </c>
      <c r="D4311" s="193">
        <f t="shared" si="328"/>
        <v>19.63444621664792</v>
      </c>
      <c r="E4311" s="193">
        <f t="shared" si="332"/>
        <v>20.504943432461285</v>
      </c>
      <c r="F4311" s="193">
        <f t="shared" si="332"/>
        <v>21.414034321576025</v>
      </c>
      <c r="G4311" s="193">
        <f t="shared" si="332"/>
        <v>22.36342994244453</v>
      </c>
      <c r="H4311" s="193">
        <f>MAX(0,D4311-Assumptions!$C$3)*Assumptions!$C$2</f>
        <v>0</v>
      </c>
      <c r="I4311" s="193">
        <f>MAX(0,E4311-Assumptions!$C$3)*Assumptions!$C$2</f>
        <v>0</v>
      </c>
      <c r="J4311" s="193">
        <f>MAX(0,F4311-Assumptions!$C$3)*Assumptions!$C$2</f>
        <v>0</v>
      </c>
      <c r="K4311" s="193">
        <f>MAX(0,G4311-Assumptions!$C$3)*Assumptions!$C$2</f>
        <v>0</v>
      </c>
    </row>
    <row r="4312" spans="1:11">
      <c r="A4312" s="192">
        <f t="shared" si="331"/>
        <v>48028.499999989552</v>
      </c>
      <c r="B4312" s="218">
        <v>22.111755319148941</v>
      </c>
      <c r="C4312" s="219">
        <f t="shared" si="330"/>
        <v>1.0685822161633225E-4</v>
      </c>
      <c r="D4312" s="193">
        <f t="shared" si="328"/>
        <v>23.092084544107934</v>
      </c>
      <c r="E4312" s="193">
        <f t="shared" si="332"/>
        <v>24.115876867108554</v>
      </c>
      <c r="F4312" s="193">
        <f t="shared" si="332"/>
        <v>25.18505923355168</v>
      </c>
      <c r="G4312" s="193">
        <f t="shared" si="332"/>
        <v>26.301644020359291</v>
      </c>
      <c r="H4312" s="193">
        <f>MAX(0,D4312-Assumptions!$C$3)*Assumptions!$C$2</f>
        <v>0</v>
      </c>
      <c r="I4312" s="193">
        <f>MAX(0,E4312-Assumptions!$C$3)*Assumptions!$C$2</f>
        <v>0</v>
      </c>
      <c r="J4312" s="193">
        <f>MAX(0,F4312-Assumptions!$C$3)*Assumptions!$C$2</f>
        <v>0</v>
      </c>
      <c r="K4312" s="193">
        <f>MAX(0,G4312-Assumptions!$C$3)*Assumptions!$C$2</f>
        <v>0</v>
      </c>
    </row>
    <row r="4313" spans="1:11">
      <c r="A4313" s="192">
        <f t="shared" si="331"/>
        <v>48028.541666656216</v>
      </c>
      <c r="B4313" s="218">
        <v>25.107287234042555</v>
      </c>
      <c r="C4313" s="219">
        <f t="shared" si="330"/>
        <v>1.2133455823458757E-4</v>
      </c>
      <c r="D4313" s="193">
        <f t="shared" si="328"/>
        <v>26.220423983238415</v>
      </c>
      <c r="E4313" s="193">
        <f t="shared" si="332"/>
        <v>27.382911879408461</v>
      </c>
      <c r="F4313" s="193">
        <f t="shared" si="332"/>
        <v>28.596938915815358</v>
      </c>
      <c r="G4313" s="193">
        <f t="shared" si="332"/>
        <v>29.864790090853592</v>
      </c>
      <c r="H4313" s="193">
        <f>MAX(0,D4313-Assumptions!$C$3)*Assumptions!$C$2</f>
        <v>0</v>
      </c>
      <c r="I4313" s="193">
        <f>MAX(0,E4313-Assumptions!$C$3)*Assumptions!$C$2</f>
        <v>0</v>
      </c>
      <c r="J4313" s="193">
        <f>MAX(0,F4313-Assumptions!$C$3)*Assumptions!$C$2</f>
        <v>0</v>
      </c>
      <c r="K4313" s="193">
        <f>MAX(0,G4313-Assumptions!$C$3)*Assumptions!$C$2</f>
        <v>0</v>
      </c>
    </row>
    <row r="4314" spans="1:11">
      <c r="A4314" s="192">
        <f t="shared" si="331"/>
        <v>48028.58333332288</v>
      </c>
      <c r="B4314" s="218">
        <v>27.235691489361706</v>
      </c>
      <c r="C4314" s="219">
        <f t="shared" si="330"/>
        <v>1.316203763580848E-4</v>
      </c>
      <c r="D4314" s="193">
        <f t="shared" si="328"/>
        <v>28.443191479462708</v>
      </c>
      <c r="E4314" s="193">
        <f t="shared" si="332"/>
        <v>29.704226230253138</v>
      </c>
      <c r="F4314" s="193">
        <f t="shared" si="332"/>
        <v>31.021169216371135</v>
      </c>
      <c r="G4314" s="193">
        <f t="shared" si="332"/>
        <v>32.396499140941657</v>
      </c>
      <c r="H4314" s="193">
        <f>MAX(0,D4314-Assumptions!$C$3)*Assumptions!$C$2</f>
        <v>0</v>
      </c>
      <c r="I4314" s="193">
        <f>MAX(0,E4314-Assumptions!$C$3)*Assumptions!$C$2</f>
        <v>0</v>
      </c>
      <c r="J4314" s="193">
        <f>MAX(0,F4314-Assumptions!$C$3)*Assumptions!$C$2</f>
        <v>0</v>
      </c>
      <c r="K4314" s="193">
        <f>MAX(0,G4314-Assumptions!$C$3)*Assumptions!$C$2</f>
        <v>0</v>
      </c>
    </row>
    <row r="4315" spans="1:11">
      <c r="A4315" s="192">
        <f t="shared" si="331"/>
        <v>48028.624999989544</v>
      </c>
      <c r="B4315" s="218">
        <v>28.615212765957452</v>
      </c>
      <c r="C4315" s="219">
        <f t="shared" si="330"/>
        <v>1.3828711032701818E-4</v>
      </c>
      <c r="D4315" s="193">
        <f t="shared" si="328"/>
        <v>29.88387411590438</v>
      </c>
      <c r="E4315" s="193">
        <f t="shared" si="332"/>
        <v>31.208781828022833</v>
      </c>
      <c r="F4315" s="193">
        <f t="shared" si="332"/>
        <v>32.592429596360994</v>
      </c>
      <c r="G4315" s="193">
        <f t="shared" si="332"/>
        <v>34.037421673406136</v>
      </c>
      <c r="H4315" s="193">
        <f>MAX(0,D4315-Assumptions!$C$3)*Assumptions!$C$2</f>
        <v>0</v>
      </c>
      <c r="I4315" s="193">
        <f>MAX(0,E4315-Assumptions!$C$3)*Assumptions!$C$2</f>
        <v>0</v>
      </c>
      <c r="J4315" s="193">
        <f>MAX(0,F4315-Assumptions!$C$3)*Assumptions!$C$2</f>
        <v>0</v>
      </c>
      <c r="K4315" s="193">
        <f>MAX(0,G4315-Assumptions!$C$3)*Assumptions!$C$2</f>
        <v>0</v>
      </c>
    </row>
    <row r="4316" spans="1:11">
      <c r="A4316" s="192">
        <f t="shared" si="331"/>
        <v>48028.666666656209</v>
      </c>
      <c r="B4316" s="218">
        <v>29.127606382978726</v>
      </c>
      <c r="C4316" s="219">
        <f t="shared" si="330"/>
        <v>1.4076332580119344E-4</v>
      </c>
      <c r="D4316" s="193">
        <f t="shared" si="328"/>
        <v>30.418984809439859</v>
      </c>
      <c r="E4316" s="193">
        <f t="shared" si="332"/>
        <v>31.767616764337294</v>
      </c>
      <c r="F4316" s="193">
        <f t="shared" si="332"/>
        <v>33.176040594642942</v>
      </c>
      <c r="G4316" s="193">
        <f t="shared" si="332"/>
        <v>34.646907185464379</v>
      </c>
      <c r="H4316" s="193">
        <f>MAX(0,D4316-Assumptions!$C$3)*Assumptions!$C$2</f>
        <v>0</v>
      </c>
      <c r="I4316" s="193">
        <f>MAX(0,E4316-Assumptions!$C$3)*Assumptions!$C$2</f>
        <v>0</v>
      </c>
      <c r="J4316" s="193">
        <f>MAX(0,F4316-Assumptions!$C$3)*Assumptions!$C$2</f>
        <v>0</v>
      </c>
      <c r="K4316" s="193">
        <f>MAX(0,G4316-Assumptions!$C$3)*Assumptions!$C$2</f>
        <v>0</v>
      </c>
    </row>
    <row r="4317" spans="1:11">
      <c r="A4317" s="192">
        <f t="shared" si="331"/>
        <v>48028.708333322873</v>
      </c>
      <c r="B4317" s="218">
        <v>29.521755319148941</v>
      </c>
      <c r="C4317" s="219">
        <f t="shared" si="330"/>
        <v>1.426681069351744E-4</v>
      </c>
      <c r="D4317" s="193">
        <f t="shared" si="328"/>
        <v>30.830608419851764</v>
      </c>
      <c r="E4317" s="193">
        <f t="shared" si="332"/>
        <v>32.19748979227149</v>
      </c>
      <c r="F4317" s="193">
        <f t="shared" si="332"/>
        <v>33.624972131782897</v>
      </c>
      <c r="G4317" s="193">
        <f t="shared" si="332"/>
        <v>35.115742194739937</v>
      </c>
      <c r="H4317" s="193">
        <f>MAX(0,D4317-Assumptions!$C$3)*Assumptions!$C$2</f>
        <v>0</v>
      </c>
      <c r="I4317" s="193">
        <f>MAX(0,E4317-Assumptions!$C$3)*Assumptions!$C$2</f>
        <v>0</v>
      </c>
      <c r="J4317" s="193">
        <f>MAX(0,F4317-Assumptions!$C$3)*Assumptions!$C$2</f>
        <v>0</v>
      </c>
      <c r="K4317" s="193">
        <f>MAX(0,G4317-Assumptions!$C$3)*Assumptions!$C$2</f>
        <v>0</v>
      </c>
    </row>
    <row r="4318" spans="1:11">
      <c r="A4318" s="192">
        <f t="shared" si="331"/>
        <v>48028.749999989537</v>
      </c>
      <c r="B4318" s="218">
        <v>30.099840425531919</v>
      </c>
      <c r="C4318" s="219">
        <f t="shared" si="330"/>
        <v>1.4546178593167984E-4</v>
      </c>
      <c r="D4318" s="193">
        <f t="shared" si="328"/>
        <v>31.434323048455898</v>
      </c>
      <c r="E4318" s="193">
        <f t="shared" si="332"/>
        <v>32.827970233241651</v>
      </c>
      <c r="F4318" s="193">
        <f t="shared" si="332"/>
        <v>34.283405052921509</v>
      </c>
      <c r="G4318" s="193">
        <f t="shared" si="332"/>
        <v>35.803366875010774</v>
      </c>
      <c r="H4318" s="193">
        <f>MAX(0,D4318-Assumptions!$C$3)*Assumptions!$C$2</f>
        <v>0</v>
      </c>
      <c r="I4318" s="193">
        <f>MAX(0,E4318-Assumptions!$C$3)*Assumptions!$C$2</f>
        <v>0</v>
      </c>
      <c r="J4318" s="193">
        <f>MAX(0,F4318-Assumptions!$C$3)*Assumptions!$C$2</f>
        <v>0</v>
      </c>
      <c r="K4318" s="193">
        <f>MAX(0,G4318-Assumptions!$C$3)*Assumptions!$C$2</f>
        <v>0</v>
      </c>
    </row>
    <row r="4319" spans="1:11">
      <c r="A4319" s="192">
        <f t="shared" si="331"/>
        <v>48028.791666656201</v>
      </c>
      <c r="B4319" s="218">
        <v>32.044308510638302</v>
      </c>
      <c r="C4319" s="219">
        <f t="shared" si="330"/>
        <v>1.548587061926526E-4</v>
      </c>
      <c r="D4319" s="193">
        <f t="shared" si="328"/>
        <v>33.464999526487965</v>
      </c>
      <c r="E4319" s="193">
        <f t="shared" si="332"/>
        <v>34.948677171050363</v>
      </c>
      <c r="F4319" s="193">
        <f t="shared" si="332"/>
        <v>36.49813396947863</v>
      </c>
      <c r="G4319" s="193">
        <f t="shared" si="332"/>
        <v>38.116286254103571</v>
      </c>
      <c r="H4319" s="193">
        <f>MAX(0,D4319-Assumptions!$C$3)*Assumptions!$C$2</f>
        <v>0</v>
      </c>
      <c r="I4319" s="193">
        <f>MAX(0,E4319-Assumptions!$C$3)*Assumptions!$C$2</f>
        <v>0</v>
      </c>
      <c r="J4319" s="193">
        <f>MAX(0,F4319-Assumptions!$C$3)*Assumptions!$C$2</f>
        <v>0</v>
      </c>
      <c r="K4319" s="193">
        <f>MAX(0,G4319-Assumptions!$C$3)*Assumptions!$C$2</f>
        <v>1.0046576286932136</v>
      </c>
    </row>
    <row r="4320" spans="1:11">
      <c r="A4320" s="192">
        <f t="shared" si="331"/>
        <v>48028.833333322866</v>
      </c>
      <c r="B4320" s="218">
        <v>34.540585106382977</v>
      </c>
      <c r="C4320" s="219">
        <f t="shared" si="330"/>
        <v>1.6692232004119869E-4</v>
      </c>
      <c r="D4320" s="193">
        <f t="shared" si="328"/>
        <v>36.071949059096696</v>
      </c>
      <c r="E4320" s="193">
        <f t="shared" si="332"/>
        <v>37.671206347966951</v>
      </c>
      <c r="F4320" s="193">
        <f t="shared" si="332"/>
        <v>39.341367038031699</v>
      </c>
      <c r="G4320" s="193">
        <f t="shared" si="332"/>
        <v>41.085574646182152</v>
      </c>
      <c r="H4320" s="193">
        <f>MAX(0,D4320-Assumptions!$C$3)*Assumptions!$C$2</f>
        <v>0</v>
      </c>
      <c r="I4320" s="193">
        <f>MAX(0,E4320-Assumptions!$C$3)*Assumptions!$C$2</f>
        <v>0.60408571317025594</v>
      </c>
      <c r="J4320" s="193">
        <f>MAX(0,F4320-Assumptions!$C$3)*Assumptions!$C$2</f>
        <v>2.1072303342285288</v>
      </c>
      <c r="K4320" s="193">
        <f>MAX(0,G4320-Assumptions!$C$3)*Assumptions!$C$2</f>
        <v>3.6770171815639374</v>
      </c>
    </row>
    <row r="4321" spans="1:11">
      <c r="A4321" s="192">
        <f t="shared" si="331"/>
        <v>48028.87499998953</v>
      </c>
      <c r="B4321" s="218">
        <v>35.815000000000005</v>
      </c>
      <c r="C4321" s="219">
        <f t="shared" si="330"/>
        <v>1.7308111237440384E-4</v>
      </c>
      <c r="D4321" s="193">
        <f t="shared" si="328"/>
        <v>37.402865399428535</v>
      </c>
      <c r="E4321" s="193">
        <f t="shared" si="332"/>
        <v>39.061129138287534</v>
      </c>
      <c r="F4321" s="193">
        <f t="shared" si="332"/>
        <v>40.792912341450901</v>
      </c>
      <c r="G4321" s="193">
        <f t="shared" si="332"/>
        <v>42.601474509506488</v>
      </c>
      <c r="H4321" s="193">
        <f>MAX(0,D4321-Assumptions!$C$3)*Assumptions!$C$2</f>
        <v>0.36257885948568147</v>
      </c>
      <c r="I4321" s="193">
        <f>MAX(0,E4321-Assumptions!$C$3)*Assumptions!$C$2</f>
        <v>1.8550162244587802</v>
      </c>
      <c r="J4321" s="193">
        <f>MAX(0,F4321-Assumptions!$C$3)*Assumptions!$C$2</f>
        <v>3.4136211073058109</v>
      </c>
      <c r="K4321" s="193">
        <f>MAX(0,G4321-Assumptions!$C$3)*Assumptions!$C$2</f>
        <v>5.0413270585558392</v>
      </c>
    </row>
    <row r="4322" spans="1:11">
      <c r="A4322" s="192">
        <f t="shared" si="331"/>
        <v>48028.916666656194</v>
      </c>
      <c r="B4322" s="218">
        <v>35.736170212765963</v>
      </c>
      <c r="C4322" s="219">
        <f t="shared" si="330"/>
        <v>1.7270015614760764E-4</v>
      </c>
      <c r="D4322" s="193">
        <f t="shared" si="328"/>
        <v>37.320540677346152</v>
      </c>
      <c r="E4322" s="193">
        <f t="shared" si="332"/>
        <v>38.975154532700692</v>
      </c>
      <c r="F4322" s="193">
        <f t="shared" si="332"/>
        <v>40.703126034022908</v>
      </c>
      <c r="G4322" s="193">
        <f t="shared" si="332"/>
        <v>42.507707507651375</v>
      </c>
      <c r="H4322" s="193">
        <f>MAX(0,D4322-Assumptions!$C$3)*Assumptions!$C$2</f>
        <v>0.28848660961153672</v>
      </c>
      <c r="I4322" s="193">
        <f>MAX(0,E4322-Assumptions!$C$3)*Assumptions!$C$2</f>
        <v>1.7776390794306232</v>
      </c>
      <c r="J4322" s="193">
        <f>MAX(0,F4322-Assumptions!$C$3)*Assumptions!$C$2</f>
        <v>3.3328134306206176</v>
      </c>
      <c r="K4322" s="193">
        <f>MAX(0,G4322-Assumptions!$C$3)*Assumptions!$C$2</f>
        <v>4.9569367568862379</v>
      </c>
    </row>
    <row r="4323" spans="1:11">
      <c r="A4323" s="192">
        <f t="shared" si="331"/>
        <v>48028.958333322858</v>
      </c>
      <c r="B4323" s="218">
        <v>35.079255319148935</v>
      </c>
      <c r="C4323" s="219">
        <f t="shared" si="330"/>
        <v>1.6952552092430601E-4</v>
      </c>
      <c r="D4323" s="193">
        <f t="shared" si="328"/>
        <v>36.634501326659638</v>
      </c>
      <c r="E4323" s="193">
        <f t="shared" si="332"/>
        <v>38.258699486143691</v>
      </c>
      <c r="F4323" s="193">
        <f t="shared" si="332"/>
        <v>39.954906805456304</v>
      </c>
      <c r="G4323" s="193">
        <f t="shared" si="332"/>
        <v>41.726315825525425</v>
      </c>
      <c r="H4323" s="193">
        <f>MAX(0,D4323-Assumptions!$C$3)*Assumptions!$C$2</f>
        <v>0</v>
      </c>
      <c r="I4323" s="193">
        <f>MAX(0,E4323-Assumptions!$C$3)*Assumptions!$C$2</f>
        <v>1.1328295375293216</v>
      </c>
      <c r="J4323" s="193">
        <f>MAX(0,F4323-Assumptions!$C$3)*Assumptions!$C$2</f>
        <v>2.6594161249106736</v>
      </c>
      <c r="K4323" s="193">
        <f>MAX(0,G4323-Assumptions!$C$3)*Assumptions!$C$2</f>
        <v>4.2536842429728834</v>
      </c>
    </row>
    <row r="4324" spans="1:11">
      <c r="A4324" s="192">
        <f t="shared" si="331"/>
        <v>48028.999999989523</v>
      </c>
      <c r="B4324" s="218">
        <v>32.79319148936171</v>
      </c>
      <c r="C4324" s="219">
        <f t="shared" si="330"/>
        <v>1.5847779034721646E-4</v>
      </c>
      <c r="D4324" s="193">
        <f t="shared" si="328"/>
        <v>34.247084386270593</v>
      </c>
      <c r="E4324" s="193">
        <f t="shared" si="332"/>
        <v>35.765435924125349</v>
      </c>
      <c r="F4324" s="193">
        <f t="shared" si="332"/>
        <v>37.351103890044563</v>
      </c>
      <c r="G4324" s="193">
        <f t="shared" si="332"/>
        <v>39.007072771727152</v>
      </c>
      <c r="H4324" s="193">
        <f>MAX(0,D4324-Assumptions!$C$3)*Assumptions!$C$2</f>
        <v>0</v>
      </c>
      <c r="I4324" s="193">
        <f>MAX(0,E4324-Assumptions!$C$3)*Assumptions!$C$2</f>
        <v>0</v>
      </c>
      <c r="J4324" s="193">
        <f>MAX(0,F4324-Assumptions!$C$3)*Assumptions!$C$2</f>
        <v>0.31599350104010643</v>
      </c>
      <c r="K4324" s="193">
        <f>MAX(0,G4324-Assumptions!$C$3)*Assumptions!$C$2</f>
        <v>1.8063654945544372</v>
      </c>
    </row>
    <row r="4325" spans="1:11">
      <c r="A4325" s="192">
        <f t="shared" si="331"/>
        <v>48029.041666656187</v>
      </c>
      <c r="B4325" s="218">
        <v>30.585957446808511</v>
      </c>
      <c r="C4325" s="219">
        <f t="shared" si="330"/>
        <v>1.47811015996923E-4</v>
      </c>
      <c r="D4325" s="193">
        <f t="shared" si="328"/>
        <v>31.941992167963907</v>
      </c>
      <c r="E4325" s="193">
        <f t="shared" si="332"/>
        <v>33.35814696769382</v>
      </c>
      <c r="F4325" s="193">
        <f t="shared" si="332"/>
        <v>34.837087282060779</v>
      </c>
      <c r="G4325" s="193">
        <f t="shared" si="332"/>
        <v>36.381596719783964</v>
      </c>
      <c r="H4325" s="193">
        <f>MAX(0,D4325-Assumptions!$C$3)*Assumptions!$C$2</f>
        <v>0</v>
      </c>
      <c r="I4325" s="193">
        <f>MAX(0,E4325-Assumptions!$C$3)*Assumptions!$C$2</f>
        <v>0</v>
      </c>
      <c r="J4325" s="193">
        <f>MAX(0,F4325-Assumptions!$C$3)*Assumptions!$C$2</f>
        <v>0</v>
      </c>
      <c r="K4325" s="193">
        <f>MAX(0,G4325-Assumptions!$C$3)*Assumptions!$C$2</f>
        <v>0</v>
      </c>
    </row>
    <row r="4326" spans="1:11">
      <c r="A4326" s="192">
        <f t="shared" si="331"/>
        <v>48029.083333322851</v>
      </c>
      <c r="B4326" s="218">
        <v>29.114468085106385</v>
      </c>
      <c r="C4326" s="219">
        <f t="shared" si="330"/>
        <v>1.4069983309672739E-4</v>
      </c>
      <c r="D4326" s="193">
        <f t="shared" si="328"/>
        <v>30.405264022426124</v>
      </c>
      <c r="E4326" s="193">
        <f t="shared" si="332"/>
        <v>31.753287663406148</v>
      </c>
      <c r="F4326" s="193">
        <f t="shared" si="332"/>
        <v>33.161076210071599</v>
      </c>
      <c r="G4326" s="193">
        <f t="shared" si="332"/>
        <v>34.631279351821853</v>
      </c>
      <c r="H4326" s="193">
        <f>MAX(0,D4326-Assumptions!$C$3)*Assumptions!$C$2</f>
        <v>0</v>
      </c>
      <c r="I4326" s="193">
        <f>MAX(0,E4326-Assumptions!$C$3)*Assumptions!$C$2</f>
        <v>0</v>
      </c>
      <c r="J4326" s="193">
        <f>MAX(0,F4326-Assumptions!$C$3)*Assumptions!$C$2</f>
        <v>0</v>
      </c>
      <c r="K4326" s="193">
        <f>MAX(0,G4326-Assumptions!$C$3)*Assumptions!$C$2</f>
        <v>0</v>
      </c>
    </row>
    <row r="4327" spans="1:11">
      <c r="A4327" s="192">
        <f t="shared" si="331"/>
        <v>48029.124999989515</v>
      </c>
      <c r="B4327" s="218">
        <v>25.908723404255323</v>
      </c>
      <c r="C4327" s="219">
        <f t="shared" si="330"/>
        <v>1.2520761320701556E-4</v>
      </c>
      <c r="D4327" s="193">
        <f t="shared" ref="D4327:D4390" si="333">$C4327*D$2</f>
        <v>27.05739199107596</v>
      </c>
      <c r="E4327" s="193">
        <f t="shared" ref="E4327:G4358" si="334">$C4327*E$2</f>
        <v>28.256987036208002</v>
      </c>
      <c r="F4327" s="193">
        <f t="shared" si="334"/>
        <v>29.509766374666611</v>
      </c>
      <c r="G4327" s="193">
        <f t="shared" si="334"/>
        <v>30.818087943047249</v>
      </c>
      <c r="H4327" s="193">
        <f>MAX(0,D4327-Assumptions!$C$3)*Assumptions!$C$2</f>
        <v>0</v>
      </c>
      <c r="I4327" s="193">
        <f>MAX(0,E4327-Assumptions!$C$3)*Assumptions!$C$2</f>
        <v>0</v>
      </c>
      <c r="J4327" s="193">
        <f>MAX(0,F4327-Assumptions!$C$3)*Assumptions!$C$2</f>
        <v>0</v>
      </c>
      <c r="K4327" s="193">
        <f>MAX(0,G4327-Assumptions!$C$3)*Assumptions!$C$2</f>
        <v>0</v>
      </c>
    </row>
    <row r="4328" spans="1:11">
      <c r="A4328" s="192">
        <f t="shared" si="331"/>
        <v>48029.16666665618</v>
      </c>
      <c r="B4328" s="218">
        <v>22.545319148936173</v>
      </c>
      <c r="C4328" s="219">
        <f t="shared" si="330"/>
        <v>1.0895348086371129E-4</v>
      </c>
      <c r="D4328" s="193">
        <f t="shared" si="333"/>
        <v>23.544870515561026</v>
      </c>
      <c r="E4328" s="193">
        <f t="shared" si="334"/>
        <v>24.588737197836171</v>
      </c>
      <c r="F4328" s="193">
        <f t="shared" si="334"/>
        <v>25.678883924405628</v>
      </c>
      <c r="G4328" s="193">
        <f t="shared" si="334"/>
        <v>26.817362530562409</v>
      </c>
      <c r="H4328" s="193">
        <f>MAX(0,D4328-Assumptions!$C$3)*Assumptions!$C$2</f>
        <v>0</v>
      </c>
      <c r="I4328" s="193">
        <f>MAX(0,E4328-Assumptions!$C$3)*Assumptions!$C$2</f>
        <v>0</v>
      </c>
      <c r="J4328" s="193">
        <f>MAX(0,F4328-Assumptions!$C$3)*Assumptions!$C$2</f>
        <v>0</v>
      </c>
      <c r="K4328" s="193">
        <f>MAX(0,G4328-Assumptions!$C$3)*Assumptions!$C$2</f>
        <v>0</v>
      </c>
    </row>
    <row r="4329" spans="1:11">
      <c r="A4329" s="192">
        <f t="shared" si="331"/>
        <v>48029.208333322844</v>
      </c>
      <c r="B4329" s="218">
        <v>20.114734042553195</v>
      </c>
      <c r="C4329" s="219">
        <f t="shared" si="330"/>
        <v>9.7207330537495343E-5</v>
      </c>
      <c r="D4329" s="193">
        <f t="shared" si="333"/>
        <v>21.006524918020943</v>
      </c>
      <c r="E4329" s="193">
        <f t="shared" si="334"/>
        <v>21.937853525575282</v>
      </c>
      <c r="F4329" s="193">
        <f t="shared" si="334"/>
        <v>22.91047277870922</v>
      </c>
      <c r="G4329" s="193">
        <f t="shared" si="334"/>
        <v>23.926213306696418</v>
      </c>
      <c r="H4329" s="193">
        <f>MAX(0,D4329-Assumptions!$C$3)*Assumptions!$C$2</f>
        <v>0</v>
      </c>
      <c r="I4329" s="193">
        <f>MAX(0,E4329-Assumptions!$C$3)*Assumptions!$C$2</f>
        <v>0</v>
      </c>
      <c r="J4329" s="193">
        <f>MAX(0,F4329-Assumptions!$C$3)*Assumptions!$C$2</f>
        <v>0</v>
      </c>
      <c r="K4329" s="193">
        <f>MAX(0,G4329-Assumptions!$C$3)*Assumptions!$C$2</f>
        <v>0</v>
      </c>
    </row>
    <row r="4330" spans="1:11">
      <c r="A4330" s="192">
        <f t="shared" si="331"/>
        <v>48029.249999989508</v>
      </c>
      <c r="B4330" s="218">
        <v>18.41989361702128</v>
      </c>
      <c r="C4330" s="219">
        <f t="shared" si="330"/>
        <v>8.9016771661377188E-5</v>
      </c>
      <c r="D4330" s="193">
        <f t="shared" si="333"/>
        <v>19.236543393249747</v>
      </c>
      <c r="E4330" s="193">
        <f t="shared" si="334"/>
        <v>20.089399505458225</v>
      </c>
      <c r="F4330" s="193">
        <f t="shared" si="334"/>
        <v>20.980067169007398</v>
      </c>
      <c r="G4330" s="193">
        <f t="shared" si="334"/>
        <v>21.910222766811483</v>
      </c>
      <c r="H4330" s="193">
        <f>MAX(0,D4330-Assumptions!$C$3)*Assumptions!$C$2</f>
        <v>0</v>
      </c>
      <c r="I4330" s="193">
        <f>MAX(0,E4330-Assumptions!$C$3)*Assumptions!$C$2</f>
        <v>0</v>
      </c>
      <c r="J4330" s="193">
        <f>MAX(0,F4330-Assumptions!$C$3)*Assumptions!$C$2</f>
        <v>0</v>
      </c>
      <c r="K4330" s="193">
        <f>MAX(0,G4330-Assumptions!$C$3)*Assumptions!$C$2</f>
        <v>0</v>
      </c>
    </row>
    <row r="4331" spans="1:11">
      <c r="A4331" s="192">
        <f t="shared" si="331"/>
        <v>48029.291666656172</v>
      </c>
      <c r="B4331" s="218">
        <v>17.21117021276596</v>
      </c>
      <c r="C4331" s="219">
        <f t="shared" si="330"/>
        <v>8.3175442850502216E-5</v>
      </c>
      <c r="D4331" s="193">
        <f t="shared" si="333"/>
        <v>17.974230987986566</v>
      </c>
      <c r="E4331" s="193">
        <f t="shared" si="334"/>
        <v>18.771122219793348</v>
      </c>
      <c r="F4331" s="193">
        <f t="shared" si="334"/>
        <v>19.603343788444857</v>
      </c>
      <c r="G4331" s="193">
        <f t="shared" si="334"/>
        <v>20.472462071699745</v>
      </c>
      <c r="H4331" s="193">
        <f>MAX(0,D4331-Assumptions!$C$3)*Assumptions!$C$2</f>
        <v>0</v>
      </c>
      <c r="I4331" s="193">
        <f>MAX(0,E4331-Assumptions!$C$3)*Assumptions!$C$2</f>
        <v>0</v>
      </c>
      <c r="J4331" s="193">
        <f>MAX(0,F4331-Assumptions!$C$3)*Assumptions!$C$2</f>
        <v>0</v>
      </c>
      <c r="K4331" s="193">
        <f>MAX(0,G4331-Assumptions!$C$3)*Assumptions!$C$2</f>
        <v>0</v>
      </c>
    </row>
    <row r="4332" spans="1:11">
      <c r="A4332" s="192">
        <f t="shared" si="331"/>
        <v>48029.333333322837</v>
      </c>
      <c r="B4332" s="218">
        <v>16.462287234042556</v>
      </c>
      <c r="C4332" s="219">
        <f t="shared" si="330"/>
        <v>7.9556358695938385E-5</v>
      </c>
      <c r="D4332" s="193">
        <f t="shared" si="333"/>
        <v>17.192146128203944</v>
      </c>
      <c r="E4332" s="193">
        <f t="shared" si="334"/>
        <v>17.954363466718373</v>
      </c>
      <c r="F4332" s="193">
        <f t="shared" si="334"/>
        <v>18.750373867878938</v>
      </c>
      <c r="G4332" s="193">
        <f t="shared" si="334"/>
        <v>19.581675554076167</v>
      </c>
      <c r="H4332" s="193">
        <f>MAX(0,D4332-Assumptions!$C$3)*Assumptions!$C$2</f>
        <v>0</v>
      </c>
      <c r="I4332" s="193">
        <f>MAX(0,E4332-Assumptions!$C$3)*Assumptions!$C$2</f>
        <v>0</v>
      </c>
      <c r="J4332" s="193">
        <f>MAX(0,F4332-Assumptions!$C$3)*Assumptions!$C$2</f>
        <v>0</v>
      </c>
      <c r="K4332" s="193">
        <f>MAX(0,G4332-Assumptions!$C$3)*Assumptions!$C$2</f>
        <v>0</v>
      </c>
    </row>
    <row r="4333" spans="1:11">
      <c r="A4333" s="192">
        <f t="shared" si="331"/>
        <v>48029.374999989501</v>
      </c>
      <c r="B4333" s="218">
        <v>16.672500000000003</v>
      </c>
      <c r="C4333" s="219">
        <f t="shared" si="330"/>
        <v>8.0572241967394892E-5</v>
      </c>
      <c r="D4333" s="193">
        <f t="shared" si="333"/>
        <v>17.411678720423627</v>
      </c>
      <c r="E4333" s="193">
        <f t="shared" si="334"/>
        <v>18.183629081616608</v>
      </c>
      <c r="F4333" s="193">
        <f t="shared" si="334"/>
        <v>18.989804021020248</v>
      </c>
      <c r="G4333" s="193">
        <f t="shared" si="334"/>
        <v>19.831720892356469</v>
      </c>
      <c r="H4333" s="193">
        <f>MAX(0,D4333-Assumptions!$C$3)*Assumptions!$C$2</f>
        <v>0</v>
      </c>
      <c r="I4333" s="193">
        <f>MAX(0,E4333-Assumptions!$C$3)*Assumptions!$C$2</f>
        <v>0</v>
      </c>
      <c r="J4333" s="193">
        <f>MAX(0,F4333-Assumptions!$C$3)*Assumptions!$C$2</f>
        <v>0</v>
      </c>
      <c r="K4333" s="193">
        <f>MAX(0,G4333-Assumptions!$C$3)*Assumptions!$C$2</f>
        <v>0</v>
      </c>
    </row>
    <row r="4334" spans="1:11">
      <c r="A4334" s="192">
        <f t="shared" si="331"/>
        <v>48029.416666656165</v>
      </c>
      <c r="B4334" s="218">
        <v>19.260744680851069</v>
      </c>
      <c r="C4334" s="219">
        <f t="shared" si="330"/>
        <v>9.3080304747203245E-5</v>
      </c>
      <c r="D4334" s="193">
        <f t="shared" si="333"/>
        <v>20.114673762128479</v>
      </c>
      <c r="E4334" s="193">
        <f t="shared" si="334"/>
        <v>21.006461965051184</v>
      </c>
      <c r="F4334" s="193">
        <f t="shared" si="334"/>
        <v>21.937787781572641</v>
      </c>
      <c r="G4334" s="193">
        <f t="shared" si="334"/>
        <v>22.910404119932689</v>
      </c>
      <c r="H4334" s="193">
        <f>MAX(0,D4334-Assumptions!$C$3)*Assumptions!$C$2</f>
        <v>0</v>
      </c>
      <c r="I4334" s="193">
        <f>MAX(0,E4334-Assumptions!$C$3)*Assumptions!$C$2</f>
        <v>0</v>
      </c>
      <c r="J4334" s="193">
        <f>MAX(0,F4334-Assumptions!$C$3)*Assumptions!$C$2</f>
        <v>0</v>
      </c>
      <c r="K4334" s="193">
        <f>MAX(0,G4334-Assumptions!$C$3)*Assumptions!$C$2</f>
        <v>0</v>
      </c>
    </row>
    <row r="4335" spans="1:11">
      <c r="A4335" s="192">
        <f t="shared" si="331"/>
        <v>48029.458333322829</v>
      </c>
      <c r="B4335" s="218">
        <v>22.597872340425539</v>
      </c>
      <c r="C4335" s="219">
        <f t="shared" si="330"/>
        <v>1.0920745168157544E-4</v>
      </c>
      <c r="D4335" s="193">
        <f t="shared" si="333"/>
        <v>23.599753663615953</v>
      </c>
      <c r="E4335" s="193">
        <f t="shared" si="334"/>
        <v>24.646053601560734</v>
      </c>
      <c r="F4335" s="193">
        <f t="shared" si="334"/>
        <v>25.73874146269096</v>
      </c>
      <c r="G4335" s="193">
        <f t="shared" si="334"/>
        <v>26.879873865132492</v>
      </c>
      <c r="H4335" s="193">
        <f>MAX(0,D4335-Assumptions!$C$3)*Assumptions!$C$2</f>
        <v>0</v>
      </c>
      <c r="I4335" s="193">
        <f>MAX(0,E4335-Assumptions!$C$3)*Assumptions!$C$2</f>
        <v>0</v>
      </c>
      <c r="J4335" s="193">
        <f>MAX(0,F4335-Assumptions!$C$3)*Assumptions!$C$2</f>
        <v>0</v>
      </c>
      <c r="K4335" s="193">
        <f>MAX(0,G4335-Assumptions!$C$3)*Assumptions!$C$2</f>
        <v>0</v>
      </c>
    </row>
    <row r="4336" spans="1:11">
      <c r="A4336" s="192">
        <f t="shared" si="331"/>
        <v>48029.499999989494</v>
      </c>
      <c r="B4336" s="218">
        <v>26.316010638297879</v>
      </c>
      <c r="C4336" s="219">
        <f t="shared" si="330"/>
        <v>1.2717588704546257E-4</v>
      </c>
      <c r="D4336" s="193">
        <f t="shared" si="333"/>
        <v>27.4827363885016</v>
      </c>
      <c r="E4336" s="193">
        <f t="shared" si="334"/>
        <v>28.701189165073345</v>
      </c>
      <c r="F4336" s="193">
        <f t="shared" si="334"/>
        <v>29.973662296377906</v>
      </c>
      <c r="G4336" s="193">
        <f t="shared" si="334"/>
        <v>31.302550785965337</v>
      </c>
      <c r="H4336" s="193">
        <f>MAX(0,D4336-Assumptions!$C$3)*Assumptions!$C$2</f>
        <v>0</v>
      </c>
      <c r="I4336" s="193">
        <f>MAX(0,E4336-Assumptions!$C$3)*Assumptions!$C$2</f>
        <v>0</v>
      </c>
      <c r="J4336" s="193">
        <f>MAX(0,F4336-Assumptions!$C$3)*Assumptions!$C$2</f>
        <v>0</v>
      </c>
      <c r="K4336" s="193">
        <f>MAX(0,G4336-Assumptions!$C$3)*Assumptions!$C$2</f>
        <v>0</v>
      </c>
    </row>
    <row r="4337" spans="1:11">
      <c r="A4337" s="192">
        <f t="shared" si="331"/>
        <v>48029.541666656158</v>
      </c>
      <c r="B4337" s="218">
        <v>29.416648936170219</v>
      </c>
      <c r="C4337" s="219">
        <f t="shared" si="330"/>
        <v>1.4216016529944615E-4</v>
      </c>
      <c r="D4337" s="193">
        <f t="shared" si="333"/>
        <v>30.720842123741924</v>
      </c>
      <c r="E4337" s="193">
        <f t="shared" si="334"/>
        <v>32.082856984822371</v>
      </c>
      <c r="F4337" s="193">
        <f t="shared" si="334"/>
        <v>33.50525705521224</v>
      </c>
      <c r="G4337" s="193">
        <f t="shared" si="334"/>
        <v>34.990719525599793</v>
      </c>
      <c r="H4337" s="193">
        <f>MAX(0,D4337-Assumptions!$C$3)*Assumptions!$C$2</f>
        <v>0</v>
      </c>
      <c r="I4337" s="193">
        <f>MAX(0,E4337-Assumptions!$C$3)*Assumptions!$C$2</f>
        <v>0</v>
      </c>
      <c r="J4337" s="193">
        <f>MAX(0,F4337-Assumptions!$C$3)*Assumptions!$C$2</f>
        <v>0</v>
      </c>
      <c r="K4337" s="193">
        <f>MAX(0,G4337-Assumptions!$C$3)*Assumptions!$C$2</f>
        <v>0</v>
      </c>
    </row>
    <row r="4338" spans="1:11">
      <c r="A4338" s="192">
        <f t="shared" si="331"/>
        <v>48029.583333322822</v>
      </c>
      <c r="B4338" s="218">
        <v>32.596117021276598</v>
      </c>
      <c r="C4338" s="219">
        <f t="shared" si="330"/>
        <v>1.5752539978022593E-4</v>
      </c>
      <c r="D4338" s="193">
        <f t="shared" si="333"/>
        <v>34.041272581064625</v>
      </c>
      <c r="E4338" s="193">
        <f t="shared" si="334"/>
        <v>35.550499410158238</v>
      </c>
      <c r="F4338" s="193">
        <f t="shared" si="334"/>
        <v>37.126638121474571</v>
      </c>
      <c r="G4338" s="193">
        <f t="shared" si="334"/>
        <v>38.772655267089355</v>
      </c>
      <c r="H4338" s="193">
        <f>MAX(0,D4338-Assumptions!$C$3)*Assumptions!$C$2</f>
        <v>0</v>
      </c>
      <c r="I4338" s="193">
        <f>MAX(0,E4338-Assumptions!$C$3)*Assumptions!$C$2</f>
        <v>0</v>
      </c>
      <c r="J4338" s="193">
        <f>MAX(0,F4338-Assumptions!$C$3)*Assumptions!$C$2</f>
        <v>0.1139743093271136</v>
      </c>
      <c r="K4338" s="193">
        <f>MAX(0,G4338-Assumptions!$C$3)*Assumptions!$C$2</f>
        <v>1.5953897403804198</v>
      </c>
    </row>
    <row r="4339" spans="1:11">
      <c r="A4339" s="192">
        <f t="shared" si="331"/>
        <v>48029.624999989486</v>
      </c>
      <c r="B4339" s="218">
        <v>33.581489361702133</v>
      </c>
      <c r="C4339" s="219">
        <f t="shared" si="330"/>
        <v>1.6228735261517838E-4</v>
      </c>
      <c r="D4339" s="193">
        <f t="shared" si="333"/>
        <v>35.070331607094403</v>
      </c>
      <c r="E4339" s="193">
        <f t="shared" si="334"/>
        <v>36.625181979993741</v>
      </c>
      <c r="F4339" s="193">
        <f t="shared" si="334"/>
        <v>38.248966964324474</v>
      </c>
      <c r="G4339" s="193">
        <f t="shared" si="334"/>
        <v>39.944742790278283</v>
      </c>
      <c r="H4339" s="193">
        <f>MAX(0,D4339-Assumptions!$C$3)*Assumptions!$C$2</f>
        <v>0</v>
      </c>
      <c r="I4339" s="193">
        <f>MAX(0,E4339-Assumptions!$C$3)*Assumptions!$C$2</f>
        <v>0</v>
      </c>
      <c r="J4339" s="193">
        <f>MAX(0,F4339-Assumptions!$C$3)*Assumptions!$C$2</f>
        <v>1.1240702678920265</v>
      </c>
      <c r="K4339" s="193">
        <f>MAX(0,G4339-Assumptions!$C$3)*Assumptions!$C$2</f>
        <v>2.6502685112504554</v>
      </c>
    </row>
    <row r="4340" spans="1:11">
      <c r="A4340" s="192">
        <f t="shared" si="331"/>
        <v>48029.66666665615</v>
      </c>
      <c r="B4340" s="218">
        <v>35.052978723404259</v>
      </c>
      <c r="C4340" s="219">
        <f t="shared" si="330"/>
        <v>1.6939853551537395E-4</v>
      </c>
      <c r="D4340" s="193">
        <f t="shared" si="333"/>
        <v>36.607059752632175</v>
      </c>
      <c r="E4340" s="193">
        <f t="shared" si="334"/>
        <v>38.230041284281413</v>
      </c>
      <c r="F4340" s="193">
        <f t="shared" si="334"/>
        <v>39.924978036313647</v>
      </c>
      <c r="G4340" s="193">
        <f t="shared" si="334"/>
        <v>41.695060158240388</v>
      </c>
      <c r="H4340" s="193">
        <f>MAX(0,D4340-Assumptions!$C$3)*Assumptions!$C$2</f>
        <v>0</v>
      </c>
      <c r="I4340" s="193">
        <f>MAX(0,E4340-Assumptions!$C$3)*Assumptions!$C$2</f>
        <v>1.1070371558532714</v>
      </c>
      <c r="J4340" s="193">
        <f>MAX(0,F4340-Assumptions!$C$3)*Assumptions!$C$2</f>
        <v>2.632480232682282</v>
      </c>
      <c r="K4340" s="193">
        <f>MAX(0,G4340-Assumptions!$C$3)*Assumptions!$C$2</f>
        <v>4.2255541424163487</v>
      </c>
    </row>
    <row r="4341" spans="1:11">
      <c r="A4341" s="192">
        <f t="shared" si="331"/>
        <v>48029.708333322815</v>
      </c>
      <c r="B4341" s="218">
        <v>36.143457446808512</v>
      </c>
      <c r="C4341" s="219">
        <f t="shared" si="330"/>
        <v>1.7466842998605463E-4</v>
      </c>
      <c r="D4341" s="193">
        <f t="shared" si="333"/>
        <v>37.745885074771785</v>
      </c>
      <c r="E4341" s="193">
        <f t="shared" si="334"/>
        <v>39.419356661566027</v>
      </c>
      <c r="F4341" s="193">
        <f t="shared" si="334"/>
        <v>41.167021955734199</v>
      </c>
      <c r="G4341" s="193">
        <f t="shared" si="334"/>
        <v>42.992170350569459</v>
      </c>
      <c r="H4341" s="193">
        <f>MAX(0,D4341-Assumptions!$C$3)*Assumptions!$C$2</f>
        <v>0.67129656729460618</v>
      </c>
      <c r="I4341" s="193">
        <f>MAX(0,E4341-Assumptions!$C$3)*Assumptions!$C$2</f>
        <v>2.1774209954094248</v>
      </c>
      <c r="J4341" s="193">
        <f>MAX(0,F4341-Assumptions!$C$3)*Assumptions!$C$2</f>
        <v>3.7503197601607794</v>
      </c>
      <c r="K4341" s="193">
        <f>MAX(0,G4341-Assumptions!$C$3)*Assumptions!$C$2</f>
        <v>5.3929533155125133</v>
      </c>
    </row>
    <row r="4342" spans="1:11">
      <c r="A4342" s="192">
        <f t="shared" si="331"/>
        <v>48029.749999989479</v>
      </c>
      <c r="B4342" s="218">
        <v>35.723031914893625</v>
      </c>
      <c r="C4342" s="219">
        <f t="shared" si="330"/>
        <v>1.7263666344314162E-4</v>
      </c>
      <c r="D4342" s="193">
        <f t="shared" si="333"/>
        <v>37.30681989033242</v>
      </c>
      <c r="E4342" s="193">
        <f t="shared" si="334"/>
        <v>38.96082543176955</v>
      </c>
      <c r="F4342" s="193">
        <f t="shared" si="334"/>
        <v>40.68816164945158</v>
      </c>
      <c r="G4342" s="193">
        <f t="shared" si="334"/>
        <v>42.492079674008856</v>
      </c>
      <c r="H4342" s="193">
        <f>MAX(0,D4342-Assumptions!$C$3)*Assumptions!$C$2</f>
        <v>0.2761379012991782</v>
      </c>
      <c r="I4342" s="193">
        <f>MAX(0,E4342-Assumptions!$C$3)*Assumptions!$C$2</f>
        <v>1.7647428885925949</v>
      </c>
      <c r="J4342" s="193">
        <f>MAX(0,F4342-Assumptions!$C$3)*Assumptions!$C$2</f>
        <v>3.3193454845064219</v>
      </c>
      <c r="K4342" s="193">
        <f>MAX(0,G4342-Assumptions!$C$3)*Assumptions!$C$2</f>
        <v>4.9428717066079706</v>
      </c>
    </row>
    <row r="4343" spans="1:11">
      <c r="A4343" s="192">
        <f t="shared" si="331"/>
        <v>48029.791666656143</v>
      </c>
      <c r="B4343" s="218">
        <v>34.198989361702132</v>
      </c>
      <c r="C4343" s="219">
        <f t="shared" si="330"/>
        <v>1.6527150972508187E-4</v>
      </c>
      <c r="D4343" s="193">
        <f t="shared" si="333"/>
        <v>35.715208596739714</v>
      </c>
      <c r="E4343" s="193">
        <f t="shared" si="334"/>
        <v>37.298649723757315</v>
      </c>
      <c r="F4343" s="193">
        <f t="shared" si="334"/>
        <v>38.952293039177071</v>
      </c>
      <c r="G4343" s="193">
        <f t="shared" si="334"/>
        <v>40.679250971476662</v>
      </c>
      <c r="H4343" s="193">
        <f>MAX(0,D4343-Assumptions!$C$3)*Assumptions!$C$2</f>
        <v>0</v>
      </c>
      <c r="I4343" s="193">
        <f>MAX(0,E4343-Assumptions!$C$3)*Assumptions!$C$2</f>
        <v>0.26878475138158325</v>
      </c>
      <c r="J4343" s="193">
        <f>MAX(0,F4343-Assumptions!$C$3)*Assumptions!$C$2</f>
        <v>1.7570637352593643</v>
      </c>
      <c r="K4343" s="193">
        <f>MAX(0,G4343-Assumptions!$C$3)*Assumptions!$C$2</f>
        <v>3.3113258743289964</v>
      </c>
    </row>
    <row r="4344" spans="1:11">
      <c r="A4344" s="192">
        <f t="shared" si="331"/>
        <v>48029.833333322807</v>
      </c>
      <c r="B4344" s="218">
        <v>33.817978723404259</v>
      </c>
      <c r="C4344" s="219">
        <f t="shared" si="330"/>
        <v>1.6343022129556694E-4</v>
      </c>
      <c r="D4344" s="193">
        <f t="shared" si="333"/>
        <v>35.317305773341538</v>
      </c>
      <c r="E4344" s="193">
        <f t="shared" si="334"/>
        <v>36.883105796754258</v>
      </c>
      <c r="F4344" s="193">
        <f t="shared" si="334"/>
        <v>38.518325886608444</v>
      </c>
      <c r="G4344" s="193">
        <f t="shared" si="334"/>
        <v>40.226043795843616</v>
      </c>
      <c r="H4344" s="193">
        <f>MAX(0,D4344-Assumptions!$C$3)*Assumptions!$C$2</f>
        <v>0</v>
      </c>
      <c r="I4344" s="193">
        <f>MAX(0,E4344-Assumptions!$C$3)*Assumptions!$C$2</f>
        <v>0</v>
      </c>
      <c r="J4344" s="193">
        <f>MAX(0,F4344-Assumptions!$C$3)*Assumptions!$C$2</f>
        <v>1.3664932979475999</v>
      </c>
      <c r="K4344" s="193">
        <f>MAX(0,G4344-Assumptions!$C$3)*Assumptions!$C$2</f>
        <v>2.9034394162592543</v>
      </c>
    </row>
    <row r="4345" spans="1:11">
      <c r="A4345" s="192">
        <f t="shared" si="331"/>
        <v>48029.874999989472</v>
      </c>
      <c r="B4345" s="218">
        <v>34.080744680851069</v>
      </c>
      <c r="C4345" s="219">
        <f t="shared" si="330"/>
        <v>1.6470007538488759E-4</v>
      </c>
      <c r="D4345" s="193">
        <f t="shared" si="333"/>
        <v>35.591721513616143</v>
      </c>
      <c r="E4345" s="193">
        <f t="shared" si="334"/>
        <v>37.169687815377053</v>
      </c>
      <c r="F4345" s="193">
        <f t="shared" si="334"/>
        <v>38.817613578035086</v>
      </c>
      <c r="G4345" s="193">
        <f t="shared" si="334"/>
        <v>40.538600468693993</v>
      </c>
      <c r="H4345" s="193">
        <f>MAX(0,D4345-Assumptions!$C$3)*Assumptions!$C$2</f>
        <v>0</v>
      </c>
      <c r="I4345" s="193">
        <f>MAX(0,E4345-Assumptions!$C$3)*Assumptions!$C$2</f>
        <v>0.15271903383934743</v>
      </c>
      <c r="J4345" s="193">
        <f>MAX(0,F4345-Assumptions!$C$3)*Assumptions!$C$2</f>
        <v>1.6358522202315775</v>
      </c>
      <c r="K4345" s="193">
        <f>MAX(0,G4345-Assumptions!$C$3)*Assumptions!$C$2</f>
        <v>3.1847404218245936</v>
      </c>
    </row>
    <row r="4346" spans="1:11">
      <c r="A4346" s="192">
        <f t="shared" si="331"/>
        <v>48029.916666656136</v>
      </c>
      <c r="B4346" s="218">
        <v>34.015053191489365</v>
      </c>
      <c r="C4346" s="219">
        <f t="shared" si="330"/>
        <v>1.6438261186255742E-4</v>
      </c>
      <c r="D4346" s="193">
        <f t="shared" si="333"/>
        <v>35.523117578547492</v>
      </c>
      <c r="E4346" s="193">
        <f t="shared" si="334"/>
        <v>37.098042310721354</v>
      </c>
      <c r="F4346" s="193">
        <f t="shared" si="334"/>
        <v>38.742791655178422</v>
      </c>
      <c r="G4346" s="193">
        <f t="shared" si="334"/>
        <v>40.460461300481398</v>
      </c>
      <c r="H4346" s="193">
        <f>MAX(0,D4346-Assumptions!$C$3)*Assumptions!$C$2</f>
        <v>0</v>
      </c>
      <c r="I4346" s="193">
        <f>MAX(0,E4346-Assumptions!$C$3)*Assumptions!$C$2</f>
        <v>8.8238079649218551E-2</v>
      </c>
      <c r="J4346" s="193">
        <f>MAX(0,F4346-Assumptions!$C$3)*Assumptions!$C$2</f>
        <v>1.56851248966058</v>
      </c>
      <c r="K4346" s="193">
        <f>MAX(0,G4346-Assumptions!$C$3)*Assumptions!$C$2</f>
        <v>3.1144151704332588</v>
      </c>
    </row>
    <row r="4347" spans="1:11">
      <c r="A4347" s="192">
        <f t="shared" si="331"/>
        <v>48029.9583333228</v>
      </c>
      <c r="B4347" s="218">
        <v>33.082234042553196</v>
      </c>
      <c r="C4347" s="219">
        <f t="shared" si="330"/>
        <v>1.5987462984546914E-4</v>
      </c>
      <c r="D4347" s="193">
        <f t="shared" si="333"/>
        <v>34.548941700572648</v>
      </c>
      <c r="E4347" s="193">
        <f t="shared" si="334"/>
        <v>36.080676144610422</v>
      </c>
      <c r="F4347" s="193">
        <f t="shared" si="334"/>
        <v>37.680320350613854</v>
      </c>
      <c r="G4347" s="193">
        <f t="shared" si="334"/>
        <v>39.35088511186256</v>
      </c>
      <c r="H4347" s="193">
        <f>MAX(0,D4347-Assumptions!$C$3)*Assumptions!$C$2</f>
        <v>0</v>
      </c>
      <c r="I4347" s="193">
        <f>MAX(0,E4347-Assumptions!$C$3)*Assumptions!$C$2</f>
        <v>0</v>
      </c>
      <c r="J4347" s="193">
        <f>MAX(0,F4347-Assumptions!$C$3)*Assumptions!$C$2</f>
        <v>0.61228831555246899</v>
      </c>
      <c r="K4347" s="193">
        <f>MAX(0,G4347-Assumptions!$C$3)*Assumptions!$C$2</f>
        <v>2.1157966006763043</v>
      </c>
    </row>
    <row r="4348" spans="1:11">
      <c r="A4348" s="192">
        <f t="shared" si="331"/>
        <v>48029.999999989464</v>
      </c>
      <c r="B4348" s="218">
        <v>31.150904255319155</v>
      </c>
      <c r="C4348" s="219">
        <f t="shared" si="330"/>
        <v>1.505412022889624E-4</v>
      </c>
      <c r="D4348" s="193">
        <f t="shared" si="333"/>
        <v>32.531986009554309</v>
      </c>
      <c r="E4348" s="193">
        <f t="shared" si="334"/>
        <v>33.974298307732845</v>
      </c>
      <c r="F4348" s="193">
        <f t="shared" si="334"/>
        <v>35.480555818628062</v>
      </c>
      <c r="G4348" s="193">
        <f t="shared" si="334"/>
        <v>37.053593566412282</v>
      </c>
      <c r="H4348" s="193">
        <f>MAX(0,D4348-Assumptions!$C$3)*Assumptions!$C$2</f>
        <v>0</v>
      </c>
      <c r="I4348" s="193">
        <f>MAX(0,E4348-Assumptions!$C$3)*Assumptions!$C$2</f>
        <v>0</v>
      </c>
      <c r="J4348" s="193">
        <f>MAX(0,F4348-Assumptions!$C$3)*Assumptions!$C$2</f>
        <v>0</v>
      </c>
      <c r="K4348" s="193">
        <f>MAX(0,G4348-Assumptions!$C$3)*Assumptions!$C$2</f>
        <v>4.8234209771053575E-2</v>
      </c>
    </row>
    <row r="4349" spans="1:11">
      <c r="A4349" s="192">
        <f t="shared" si="331"/>
        <v>48030.041666656129</v>
      </c>
      <c r="B4349" s="218">
        <v>30.796170212765958</v>
      </c>
      <c r="C4349" s="219">
        <f t="shared" si="330"/>
        <v>1.488268992683795E-4</v>
      </c>
      <c r="D4349" s="193">
        <f t="shared" si="333"/>
        <v>32.161524760183589</v>
      </c>
      <c r="E4349" s="193">
        <f t="shared" si="334"/>
        <v>33.587412582592059</v>
      </c>
      <c r="F4349" s="193">
        <f t="shared" si="334"/>
        <v>35.076517435202092</v>
      </c>
      <c r="G4349" s="193">
        <f t="shared" si="334"/>
        <v>36.631642058064266</v>
      </c>
      <c r="H4349" s="193">
        <f>MAX(0,D4349-Assumptions!$C$3)*Assumptions!$C$2</f>
        <v>0</v>
      </c>
      <c r="I4349" s="193">
        <f>MAX(0,E4349-Assumptions!$C$3)*Assumptions!$C$2</f>
        <v>0</v>
      </c>
      <c r="J4349" s="193">
        <f>MAX(0,F4349-Assumptions!$C$3)*Assumptions!$C$2</f>
        <v>0</v>
      </c>
      <c r="K4349" s="193">
        <f>MAX(0,G4349-Assumptions!$C$3)*Assumptions!$C$2</f>
        <v>0</v>
      </c>
    </row>
    <row r="4350" spans="1:11">
      <c r="A4350" s="192">
        <f t="shared" si="331"/>
        <v>48030.083333322793</v>
      </c>
      <c r="B4350" s="218">
        <v>29.21957446808511</v>
      </c>
      <c r="C4350" s="219">
        <f t="shared" si="330"/>
        <v>1.4120777473245567E-4</v>
      </c>
      <c r="D4350" s="193">
        <f t="shared" si="333"/>
        <v>30.51503031853597</v>
      </c>
      <c r="E4350" s="193">
        <f t="shared" si="334"/>
        <v>31.867920470855271</v>
      </c>
      <c r="F4350" s="193">
        <f t="shared" si="334"/>
        <v>33.280791286642263</v>
      </c>
      <c r="G4350" s="193">
        <f t="shared" si="334"/>
        <v>34.756302020962011</v>
      </c>
      <c r="H4350" s="193">
        <f>MAX(0,D4350-Assumptions!$C$3)*Assumptions!$C$2</f>
        <v>0</v>
      </c>
      <c r="I4350" s="193">
        <f>MAX(0,E4350-Assumptions!$C$3)*Assumptions!$C$2</f>
        <v>0</v>
      </c>
      <c r="J4350" s="193">
        <f>MAX(0,F4350-Assumptions!$C$3)*Assumptions!$C$2</f>
        <v>0</v>
      </c>
      <c r="K4350" s="193">
        <f>MAX(0,G4350-Assumptions!$C$3)*Assumptions!$C$2</f>
        <v>0</v>
      </c>
    </row>
    <row r="4351" spans="1:11">
      <c r="A4351" s="192">
        <f t="shared" si="331"/>
        <v>48030.124999989457</v>
      </c>
      <c r="B4351" s="218">
        <v>26.591914893617023</v>
      </c>
      <c r="C4351" s="219">
        <f t="shared" si="330"/>
        <v>1.2850923383924922E-4</v>
      </c>
      <c r="D4351" s="193">
        <f t="shared" si="333"/>
        <v>27.77087291578993</v>
      </c>
      <c r="E4351" s="193">
        <f t="shared" si="334"/>
        <v>29.002100284627279</v>
      </c>
      <c r="F4351" s="193">
        <f t="shared" si="334"/>
        <v>30.287914372375869</v>
      </c>
      <c r="G4351" s="193">
        <f t="shared" si="334"/>
        <v>31.63073529245823</v>
      </c>
      <c r="H4351" s="193">
        <f>MAX(0,D4351-Assumptions!$C$3)*Assumptions!$C$2</f>
        <v>0</v>
      </c>
      <c r="I4351" s="193">
        <f>MAX(0,E4351-Assumptions!$C$3)*Assumptions!$C$2</f>
        <v>0</v>
      </c>
      <c r="J4351" s="193">
        <f>MAX(0,F4351-Assumptions!$C$3)*Assumptions!$C$2</f>
        <v>0</v>
      </c>
      <c r="K4351" s="193">
        <f>MAX(0,G4351-Assumptions!$C$3)*Assumptions!$C$2</f>
        <v>0</v>
      </c>
    </row>
    <row r="4352" spans="1:11">
      <c r="A4352" s="192">
        <f t="shared" si="331"/>
        <v>48030.166666656121</v>
      </c>
      <c r="B4352" s="218">
        <v>23.767180851063834</v>
      </c>
      <c r="C4352" s="219">
        <f t="shared" si="330"/>
        <v>1.148583023790523E-4</v>
      </c>
      <c r="D4352" s="193">
        <f t="shared" si="333"/>
        <v>24.820903707837939</v>
      </c>
      <c r="E4352" s="193">
        <f t="shared" si="334"/>
        <v>25.92134358443219</v>
      </c>
      <c r="F4352" s="193">
        <f t="shared" si="334"/>
        <v>27.070571689539502</v>
      </c>
      <c r="G4352" s="193">
        <f t="shared" si="334"/>
        <v>28.27075105931667</v>
      </c>
      <c r="H4352" s="193">
        <f>MAX(0,D4352-Assumptions!$C$3)*Assumptions!$C$2</f>
        <v>0</v>
      </c>
      <c r="I4352" s="193">
        <f>MAX(0,E4352-Assumptions!$C$3)*Assumptions!$C$2</f>
        <v>0</v>
      </c>
      <c r="J4352" s="193">
        <f>MAX(0,F4352-Assumptions!$C$3)*Assumptions!$C$2</f>
        <v>0</v>
      </c>
      <c r="K4352" s="193">
        <f>MAX(0,G4352-Assumptions!$C$3)*Assumptions!$C$2</f>
        <v>0</v>
      </c>
    </row>
    <row r="4353" spans="1:11">
      <c r="A4353" s="192">
        <f t="shared" si="331"/>
        <v>48030.208333322786</v>
      </c>
      <c r="B4353" s="218">
        <v>21.651914893617025</v>
      </c>
      <c r="C4353" s="219">
        <f t="shared" si="330"/>
        <v>1.046359769600211E-4</v>
      </c>
      <c r="D4353" s="193">
        <f t="shared" si="333"/>
        <v>22.611856998627374</v>
      </c>
      <c r="E4353" s="193">
        <f t="shared" si="334"/>
        <v>23.614358334518656</v>
      </c>
      <c r="F4353" s="193">
        <f t="shared" si="334"/>
        <v>24.661305773555057</v>
      </c>
      <c r="G4353" s="193">
        <f t="shared" si="334"/>
        <v>25.754669842871127</v>
      </c>
      <c r="H4353" s="193">
        <f>MAX(0,D4353-Assumptions!$C$3)*Assumptions!$C$2</f>
        <v>0</v>
      </c>
      <c r="I4353" s="193">
        <f>MAX(0,E4353-Assumptions!$C$3)*Assumptions!$C$2</f>
        <v>0</v>
      </c>
      <c r="J4353" s="193">
        <f>MAX(0,F4353-Assumptions!$C$3)*Assumptions!$C$2</f>
        <v>0</v>
      </c>
      <c r="K4353" s="193">
        <f>MAX(0,G4353-Assumptions!$C$3)*Assumptions!$C$2</f>
        <v>0</v>
      </c>
    </row>
    <row r="4354" spans="1:11">
      <c r="A4354" s="192">
        <f t="shared" si="331"/>
        <v>48030.24999998945</v>
      </c>
      <c r="B4354" s="218">
        <v>19.865106382978727</v>
      </c>
      <c r="C4354" s="219">
        <f t="shared" si="330"/>
        <v>9.6000969152640724E-5</v>
      </c>
      <c r="D4354" s="193">
        <f t="shared" si="333"/>
        <v>20.745829964760066</v>
      </c>
      <c r="E4354" s="193">
        <f t="shared" si="334"/>
        <v>21.665600607883619</v>
      </c>
      <c r="F4354" s="193">
        <f t="shared" si="334"/>
        <v>22.62614947185391</v>
      </c>
      <c r="G4354" s="193">
        <f t="shared" si="334"/>
        <v>23.62928446748856</v>
      </c>
      <c r="H4354" s="193">
        <f>MAX(0,D4354-Assumptions!$C$3)*Assumptions!$C$2</f>
        <v>0</v>
      </c>
      <c r="I4354" s="193">
        <f>MAX(0,E4354-Assumptions!$C$3)*Assumptions!$C$2</f>
        <v>0</v>
      </c>
      <c r="J4354" s="193">
        <f>MAX(0,F4354-Assumptions!$C$3)*Assumptions!$C$2</f>
        <v>0</v>
      </c>
      <c r="K4354" s="193">
        <f>MAX(0,G4354-Assumptions!$C$3)*Assumptions!$C$2</f>
        <v>0</v>
      </c>
    </row>
    <row r="4355" spans="1:11">
      <c r="A4355" s="192">
        <f t="shared" si="331"/>
        <v>48030.291666656114</v>
      </c>
      <c r="B4355" s="218">
        <v>18.603829787234044</v>
      </c>
      <c r="C4355" s="219">
        <f t="shared" si="330"/>
        <v>8.9905669523901625E-5</v>
      </c>
      <c r="D4355" s="193">
        <f t="shared" si="333"/>
        <v>19.428634411441966</v>
      </c>
      <c r="E4355" s="193">
        <f t="shared" si="334"/>
        <v>20.290006918494182</v>
      </c>
      <c r="F4355" s="193">
        <f t="shared" si="334"/>
        <v>21.189568553006044</v>
      </c>
      <c r="G4355" s="193">
        <f t="shared" si="334"/>
        <v>22.129012437806743</v>
      </c>
      <c r="H4355" s="193">
        <f>MAX(0,D4355-Assumptions!$C$3)*Assumptions!$C$2</f>
        <v>0</v>
      </c>
      <c r="I4355" s="193">
        <f>MAX(0,E4355-Assumptions!$C$3)*Assumptions!$C$2</f>
        <v>0</v>
      </c>
      <c r="J4355" s="193">
        <f>MAX(0,F4355-Assumptions!$C$3)*Assumptions!$C$2</f>
        <v>0</v>
      </c>
      <c r="K4355" s="193">
        <f>MAX(0,G4355-Assumptions!$C$3)*Assumptions!$C$2</f>
        <v>0</v>
      </c>
    </row>
    <row r="4356" spans="1:11">
      <c r="A4356" s="192">
        <f t="shared" si="331"/>
        <v>48030.333333322778</v>
      </c>
      <c r="B4356" s="218">
        <v>18.288510638297875</v>
      </c>
      <c r="C4356" s="219">
        <f t="shared" si="330"/>
        <v>8.8381844616716864E-5</v>
      </c>
      <c r="D4356" s="193">
        <f t="shared" si="333"/>
        <v>19.099335523112444</v>
      </c>
      <c r="E4356" s="193">
        <f t="shared" si="334"/>
        <v>19.946108496146827</v>
      </c>
      <c r="F4356" s="193">
        <f t="shared" si="334"/>
        <v>20.830423323294081</v>
      </c>
      <c r="G4356" s="193">
        <f t="shared" si="334"/>
        <v>21.753944430386294</v>
      </c>
      <c r="H4356" s="193">
        <f>MAX(0,D4356-Assumptions!$C$3)*Assumptions!$C$2</f>
        <v>0</v>
      </c>
      <c r="I4356" s="193">
        <f>MAX(0,E4356-Assumptions!$C$3)*Assumptions!$C$2</f>
        <v>0</v>
      </c>
      <c r="J4356" s="193">
        <f>MAX(0,F4356-Assumptions!$C$3)*Assumptions!$C$2</f>
        <v>0</v>
      </c>
      <c r="K4356" s="193">
        <f>MAX(0,G4356-Assumptions!$C$3)*Assumptions!$C$2</f>
        <v>0</v>
      </c>
    </row>
    <row r="4357" spans="1:11">
      <c r="A4357" s="192">
        <f t="shared" si="331"/>
        <v>48030.374999989443</v>
      </c>
      <c r="B4357" s="218">
        <v>18.288510638297879</v>
      </c>
      <c r="C4357" s="219">
        <f t="shared" ref="C4357:C4420" si="335">B4357/$B$2</f>
        <v>8.8381844616716878E-5</v>
      </c>
      <c r="D4357" s="193">
        <f t="shared" si="333"/>
        <v>19.099335523112448</v>
      </c>
      <c r="E4357" s="193">
        <f t="shared" si="334"/>
        <v>19.946108496146831</v>
      </c>
      <c r="F4357" s="193">
        <f t="shared" si="334"/>
        <v>20.830423323294081</v>
      </c>
      <c r="G4357" s="193">
        <f t="shared" si="334"/>
        <v>21.753944430386298</v>
      </c>
      <c r="H4357" s="193">
        <f>MAX(0,D4357-Assumptions!$C$3)*Assumptions!$C$2</f>
        <v>0</v>
      </c>
      <c r="I4357" s="193">
        <f>MAX(0,E4357-Assumptions!$C$3)*Assumptions!$C$2</f>
        <v>0</v>
      </c>
      <c r="J4357" s="193">
        <f>MAX(0,F4357-Assumptions!$C$3)*Assumptions!$C$2</f>
        <v>0</v>
      </c>
      <c r="K4357" s="193">
        <f>MAX(0,G4357-Assumptions!$C$3)*Assumptions!$C$2</f>
        <v>0</v>
      </c>
    </row>
    <row r="4358" spans="1:11">
      <c r="A4358" s="192">
        <f t="shared" ref="A4358:A4421" si="336">A4357 + TIME(1,0,0)</f>
        <v>48030.416666656107</v>
      </c>
      <c r="B4358" s="218">
        <v>19.615478723404259</v>
      </c>
      <c r="C4358" s="219">
        <f t="shared" si="335"/>
        <v>9.4794607767786118E-5</v>
      </c>
      <c r="D4358" s="193">
        <f t="shared" si="333"/>
        <v>20.485135011499192</v>
      </c>
      <c r="E4358" s="193">
        <f t="shared" si="334"/>
        <v>21.393347690191963</v>
      </c>
      <c r="F4358" s="193">
        <f t="shared" si="334"/>
        <v>22.341826164998608</v>
      </c>
      <c r="G4358" s="193">
        <f t="shared" ref="E4358:G4390" si="337">$C4358*G$2</f>
        <v>23.332355628280702</v>
      </c>
      <c r="H4358" s="193">
        <f>MAX(0,D4358-Assumptions!$C$3)*Assumptions!$C$2</f>
        <v>0</v>
      </c>
      <c r="I4358" s="193">
        <f>MAX(0,E4358-Assumptions!$C$3)*Assumptions!$C$2</f>
        <v>0</v>
      </c>
      <c r="J4358" s="193">
        <f>MAX(0,F4358-Assumptions!$C$3)*Assumptions!$C$2</f>
        <v>0</v>
      </c>
      <c r="K4358" s="193">
        <f>MAX(0,G4358-Assumptions!$C$3)*Assumptions!$C$2</f>
        <v>0</v>
      </c>
    </row>
    <row r="4359" spans="1:11">
      <c r="A4359" s="192">
        <f t="shared" si="336"/>
        <v>48030.458333322771</v>
      </c>
      <c r="B4359" s="218">
        <v>21.665053191489367</v>
      </c>
      <c r="C4359" s="219">
        <f t="shared" si="335"/>
        <v>1.0469946966448715E-4</v>
      </c>
      <c r="D4359" s="193">
        <f t="shared" si="333"/>
        <v>22.625577785641106</v>
      </c>
      <c r="E4359" s="193">
        <f t="shared" si="337"/>
        <v>23.628687435449795</v>
      </c>
      <c r="F4359" s="193">
        <f t="shared" si="337"/>
        <v>24.676270158126393</v>
      </c>
      <c r="G4359" s="193">
        <f t="shared" si="337"/>
        <v>25.77029767651365</v>
      </c>
      <c r="H4359" s="193">
        <f>MAX(0,D4359-Assumptions!$C$3)*Assumptions!$C$2</f>
        <v>0</v>
      </c>
      <c r="I4359" s="193">
        <f>MAX(0,E4359-Assumptions!$C$3)*Assumptions!$C$2</f>
        <v>0</v>
      </c>
      <c r="J4359" s="193">
        <f>MAX(0,F4359-Assumptions!$C$3)*Assumptions!$C$2</f>
        <v>0</v>
      </c>
      <c r="K4359" s="193">
        <f>MAX(0,G4359-Assumptions!$C$3)*Assumptions!$C$2</f>
        <v>0</v>
      </c>
    </row>
    <row r="4360" spans="1:11">
      <c r="A4360" s="192">
        <f t="shared" si="336"/>
        <v>48030.499999989435</v>
      </c>
      <c r="B4360" s="218">
        <v>25.711648936170214</v>
      </c>
      <c r="C4360" s="219">
        <f t="shared" si="335"/>
        <v>1.2425522264002505E-4</v>
      </c>
      <c r="D4360" s="193">
        <f t="shared" si="333"/>
        <v>26.851580185870002</v>
      </c>
      <c r="E4360" s="193">
        <f t="shared" si="337"/>
        <v>28.042050522240899</v>
      </c>
      <c r="F4360" s="193">
        <f t="shared" si="337"/>
        <v>29.285300606096627</v>
      </c>
      <c r="G4360" s="193">
        <f t="shared" si="337"/>
        <v>30.58367043840946</v>
      </c>
      <c r="H4360" s="193">
        <f>MAX(0,D4360-Assumptions!$C$3)*Assumptions!$C$2</f>
        <v>0</v>
      </c>
      <c r="I4360" s="193">
        <f>MAX(0,E4360-Assumptions!$C$3)*Assumptions!$C$2</f>
        <v>0</v>
      </c>
      <c r="J4360" s="193">
        <f>MAX(0,F4360-Assumptions!$C$3)*Assumptions!$C$2</f>
        <v>0</v>
      </c>
      <c r="K4360" s="193">
        <f>MAX(0,G4360-Assumptions!$C$3)*Assumptions!$C$2</f>
        <v>0</v>
      </c>
    </row>
    <row r="4361" spans="1:11">
      <c r="A4361" s="192">
        <f t="shared" si="336"/>
        <v>48030.5416666561</v>
      </c>
      <c r="B4361" s="218">
        <v>29.350957446808511</v>
      </c>
      <c r="C4361" s="219">
        <f t="shared" si="335"/>
        <v>1.4184270177711598E-4</v>
      </c>
      <c r="D4361" s="193">
        <f t="shared" si="333"/>
        <v>30.65223818867327</v>
      </c>
      <c r="E4361" s="193">
        <f t="shared" si="337"/>
        <v>32.011211480166672</v>
      </c>
      <c r="F4361" s="193">
        <f t="shared" si="337"/>
        <v>33.430435132355576</v>
      </c>
      <c r="G4361" s="193">
        <f t="shared" si="337"/>
        <v>34.912580357387192</v>
      </c>
      <c r="H4361" s="193">
        <f>MAX(0,D4361-Assumptions!$C$3)*Assumptions!$C$2</f>
        <v>0</v>
      </c>
      <c r="I4361" s="193">
        <f>MAX(0,E4361-Assumptions!$C$3)*Assumptions!$C$2</f>
        <v>0</v>
      </c>
      <c r="J4361" s="193">
        <f>MAX(0,F4361-Assumptions!$C$3)*Assumptions!$C$2</f>
        <v>0</v>
      </c>
      <c r="K4361" s="193">
        <f>MAX(0,G4361-Assumptions!$C$3)*Assumptions!$C$2</f>
        <v>0</v>
      </c>
    </row>
    <row r="4362" spans="1:11">
      <c r="A4362" s="192">
        <f t="shared" si="336"/>
        <v>48030.583333322764</v>
      </c>
      <c r="B4362" s="218">
        <v>32.858882978723415</v>
      </c>
      <c r="C4362" s="219">
        <f t="shared" si="335"/>
        <v>1.5879525386954663E-4</v>
      </c>
      <c r="D4362" s="193">
        <f t="shared" si="333"/>
        <v>34.315688321339245</v>
      </c>
      <c r="E4362" s="193">
        <f t="shared" si="337"/>
        <v>35.837081428781048</v>
      </c>
      <c r="F4362" s="193">
        <f t="shared" si="337"/>
        <v>37.42592581290122</v>
      </c>
      <c r="G4362" s="193">
        <f t="shared" si="337"/>
        <v>39.085211939939747</v>
      </c>
      <c r="H4362" s="193">
        <f>MAX(0,D4362-Assumptions!$C$3)*Assumptions!$C$2</f>
        <v>0</v>
      </c>
      <c r="I4362" s="193">
        <f>MAX(0,E4362-Assumptions!$C$3)*Assumptions!$C$2</f>
        <v>0</v>
      </c>
      <c r="J4362" s="193">
        <f>MAX(0,F4362-Assumptions!$C$3)*Assumptions!$C$2</f>
        <v>0.38333323161109761</v>
      </c>
      <c r="K4362" s="193">
        <f>MAX(0,G4362-Assumptions!$C$3)*Assumptions!$C$2</f>
        <v>1.876690745945772</v>
      </c>
    </row>
    <row r="4363" spans="1:11">
      <c r="A4363" s="192">
        <f t="shared" si="336"/>
        <v>48030.624999989428</v>
      </c>
      <c r="B4363" s="218">
        <v>34.435478723404259</v>
      </c>
      <c r="C4363" s="219">
        <f t="shared" si="335"/>
        <v>1.6641437840547046E-4</v>
      </c>
      <c r="D4363" s="193">
        <f t="shared" si="333"/>
        <v>35.962182762986863</v>
      </c>
      <c r="E4363" s="193">
        <f t="shared" si="337"/>
        <v>37.556573540517839</v>
      </c>
      <c r="F4363" s="193">
        <f t="shared" si="337"/>
        <v>39.221651961461049</v>
      </c>
      <c r="G4363" s="193">
        <f t="shared" si="337"/>
        <v>40.960551977042009</v>
      </c>
      <c r="H4363" s="193">
        <f>MAX(0,D4363-Assumptions!$C$3)*Assumptions!$C$2</f>
        <v>0</v>
      </c>
      <c r="I4363" s="193">
        <f>MAX(0,E4363-Assumptions!$C$3)*Assumptions!$C$2</f>
        <v>0.50091618646605485</v>
      </c>
      <c r="J4363" s="193">
        <f>MAX(0,F4363-Assumptions!$C$3)*Assumptions!$C$2</f>
        <v>1.9994867653149442</v>
      </c>
      <c r="K4363" s="193">
        <f>MAX(0,G4363-Assumptions!$C$3)*Assumptions!$C$2</f>
        <v>3.5644967793378082</v>
      </c>
    </row>
    <row r="4364" spans="1:11">
      <c r="A4364" s="192">
        <f t="shared" si="336"/>
        <v>48030.666666656092</v>
      </c>
      <c r="B4364" s="218">
        <v>36.524468085106392</v>
      </c>
      <c r="C4364" s="219">
        <f t="shared" si="335"/>
        <v>1.7650971841556959E-4</v>
      </c>
      <c r="D4364" s="193">
        <f t="shared" si="333"/>
        <v>38.143787898169961</v>
      </c>
      <c r="E4364" s="193">
        <f t="shared" si="337"/>
        <v>39.834900588569091</v>
      </c>
      <c r="F4364" s="193">
        <f t="shared" si="337"/>
        <v>41.600989108302826</v>
      </c>
      <c r="G4364" s="193">
        <f t="shared" si="337"/>
        <v>43.445377526202513</v>
      </c>
      <c r="H4364" s="193">
        <f>MAX(0,D4364-Assumptions!$C$3)*Assumptions!$C$2</f>
        <v>1.0294091083529651</v>
      </c>
      <c r="I4364" s="193">
        <f>MAX(0,E4364-Assumptions!$C$3)*Assumptions!$C$2</f>
        <v>2.5514105297121823</v>
      </c>
      <c r="J4364" s="193">
        <f>MAX(0,F4364-Assumptions!$C$3)*Assumptions!$C$2</f>
        <v>4.1408901974725438</v>
      </c>
      <c r="K4364" s="193">
        <f>MAX(0,G4364-Assumptions!$C$3)*Assumptions!$C$2</f>
        <v>5.8008397735822621</v>
      </c>
    </row>
    <row r="4365" spans="1:11">
      <c r="A4365" s="192">
        <f t="shared" si="336"/>
        <v>48030.708333322757</v>
      </c>
      <c r="B4365" s="218">
        <v>39.020744680851074</v>
      </c>
      <c r="C4365" s="219">
        <f t="shared" si="335"/>
        <v>1.8857333226411573E-4</v>
      </c>
      <c r="D4365" s="193">
        <f t="shared" si="333"/>
        <v>40.750737430778706</v>
      </c>
      <c r="E4365" s="193">
        <f t="shared" si="337"/>
        <v>42.557429765485686</v>
      </c>
      <c r="F4365" s="193">
        <f t="shared" si="337"/>
        <v>44.444222176855902</v>
      </c>
      <c r="G4365" s="193">
        <f t="shared" si="337"/>
        <v>46.414665918281102</v>
      </c>
      <c r="H4365" s="193">
        <f>MAX(0,D4365-Assumptions!$C$3)*Assumptions!$C$2</f>
        <v>3.3756636877008357</v>
      </c>
      <c r="I4365" s="193">
        <f>MAX(0,E4365-Assumptions!$C$3)*Assumptions!$C$2</f>
        <v>5.0016867889371177</v>
      </c>
      <c r="J4365" s="193">
        <f>MAX(0,F4365-Assumptions!$C$3)*Assumptions!$C$2</f>
        <v>6.6997999591703126</v>
      </c>
      <c r="K4365" s="193">
        <f>MAX(0,G4365-Assumptions!$C$3)*Assumptions!$C$2</f>
        <v>8.4731993264529919</v>
      </c>
    </row>
    <row r="4366" spans="1:11">
      <c r="A4366" s="192">
        <f t="shared" si="336"/>
        <v>48030.749999989421</v>
      </c>
      <c r="B4366" s="218">
        <v>40.531648936170221</v>
      </c>
      <c r="C4366" s="219">
        <f t="shared" si="335"/>
        <v>1.9587499327770942E-4</v>
      </c>
      <c r="D4366" s="193">
        <f t="shared" si="333"/>
        <v>42.328627937357673</v>
      </c>
      <c r="E4366" s="193">
        <f t="shared" si="337"/>
        <v>44.205276372566779</v>
      </c>
      <c r="F4366" s="193">
        <f t="shared" si="337"/>
        <v>46.165126402559075</v>
      </c>
      <c r="G4366" s="193">
        <f t="shared" si="337"/>
        <v>48.21186678717077</v>
      </c>
      <c r="H4366" s="193">
        <f>MAX(0,D4366-Assumptions!$C$3)*Assumptions!$C$2</f>
        <v>4.7957651436219058</v>
      </c>
      <c r="I4366" s="193">
        <f>MAX(0,E4366-Assumptions!$C$3)*Assumptions!$C$2</f>
        <v>6.4847487353101014</v>
      </c>
      <c r="J4366" s="193">
        <f>MAX(0,F4366-Assumptions!$C$3)*Assumptions!$C$2</f>
        <v>8.248613762303167</v>
      </c>
      <c r="K4366" s="193">
        <f>MAX(0,G4366-Assumptions!$C$3)*Assumptions!$C$2</f>
        <v>10.090680108453693</v>
      </c>
    </row>
    <row r="4367" spans="1:11">
      <c r="A4367" s="192">
        <f t="shared" si="336"/>
        <v>48030.791666656085</v>
      </c>
      <c r="B4367" s="218">
        <v>41.096595744680862</v>
      </c>
      <c r="C4367" s="219">
        <f t="shared" si="335"/>
        <v>1.9860517956974883E-4</v>
      </c>
      <c r="D4367" s="193">
        <f t="shared" si="333"/>
        <v>42.918621778948079</v>
      </c>
      <c r="E4367" s="193">
        <f t="shared" si="337"/>
        <v>44.821427712605804</v>
      </c>
      <c r="F4367" s="193">
        <f t="shared" si="337"/>
        <v>46.808594939126351</v>
      </c>
      <c r="G4367" s="193">
        <f t="shared" si="337"/>
        <v>48.883863633799088</v>
      </c>
      <c r="H4367" s="193">
        <f>MAX(0,D4367-Assumptions!$C$3)*Assumptions!$C$2</f>
        <v>5.3267596010532712</v>
      </c>
      <c r="I4367" s="193">
        <f>MAX(0,E4367-Assumptions!$C$3)*Assumptions!$C$2</f>
        <v>7.0392849413452234</v>
      </c>
      <c r="J4367" s="193">
        <f>MAX(0,F4367-Assumptions!$C$3)*Assumptions!$C$2</f>
        <v>8.8277354452137171</v>
      </c>
      <c r="K4367" s="193">
        <f>MAX(0,G4367-Assumptions!$C$3)*Assumptions!$C$2</f>
        <v>10.695477270419179</v>
      </c>
    </row>
    <row r="4368" spans="1:11">
      <c r="A4368" s="192">
        <f t="shared" si="336"/>
        <v>48030.833333322749</v>
      </c>
      <c r="B4368" s="218">
        <v>41.779787234042558</v>
      </c>
      <c r="C4368" s="219">
        <f t="shared" si="335"/>
        <v>2.0190680020198246E-4</v>
      </c>
      <c r="D4368" s="193">
        <f t="shared" si="333"/>
        <v>43.632102703662042</v>
      </c>
      <c r="E4368" s="193">
        <f t="shared" si="337"/>
        <v>45.566540961025069</v>
      </c>
      <c r="F4368" s="193">
        <f t="shared" si="337"/>
        <v>47.586742936835606</v>
      </c>
      <c r="G4368" s="193">
        <f t="shared" si="337"/>
        <v>49.696510983210061</v>
      </c>
      <c r="H4368" s="193">
        <f>MAX(0,D4368-Assumptions!$C$3)*Assumptions!$C$2</f>
        <v>5.9688924332958377</v>
      </c>
      <c r="I4368" s="193">
        <f>MAX(0,E4368-Assumptions!$C$3)*Assumptions!$C$2</f>
        <v>7.709886864922562</v>
      </c>
      <c r="J4368" s="193">
        <f>MAX(0,F4368-Assumptions!$C$3)*Assumptions!$C$2</f>
        <v>9.5280686431520447</v>
      </c>
      <c r="K4368" s="193">
        <f>MAX(0,G4368-Assumptions!$C$3)*Assumptions!$C$2</f>
        <v>11.426859884889055</v>
      </c>
    </row>
    <row r="4369" spans="1:11">
      <c r="A4369" s="192">
        <f t="shared" si="336"/>
        <v>48030.874999989413</v>
      </c>
      <c r="B4369" s="218">
        <v>42.357872340425544</v>
      </c>
      <c r="C4369" s="219">
        <f t="shared" si="335"/>
        <v>2.0470047919848793E-4</v>
      </c>
      <c r="D4369" s="193">
        <f t="shared" si="333"/>
        <v>44.23581733226618</v>
      </c>
      <c r="E4369" s="193">
        <f t="shared" si="337"/>
        <v>46.197021401995237</v>
      </c>
      <c r="F4369" s="193">
        <f t="shared" si="337"/>
        <v>48.245175857974225</v>
      </c>
      <c r="G4369" s="193">
        <f t="shared" si="337"/>
        <v>50.384135663480905</v>
      </c>
      <c r="H4369" s="193">
        <f>MAX(0,D4369-Assumptions!$C$3)*Assumptions!$C$2</f>
        <v>6.5122355990395624</v>
      </c>
      <c r="I4369" s="193">
        <f>MAX(0,E4369-Assumptions!$C$3)*Assumptions!$C$2</f>
        <v>8.2773192617957125</v>
      </c>
      <c r="J4369" s="193">
        <f>MAX(0,F4369-Assumptions!$C$3)*Assumptions!$C$2</f>
        <v>10.120658272176803</v>
      </c>
      <c r="K4369" s="193">
        <f>MAX(0,G4369-Assumptions!$C$3)*Assumptions!$C$2</f>
        <v>12.045722097132815</v>
      </c>
    </row>
    <row r="4370" spans="1:11">
      <c r="A4370" s="192">
        <f t="shared" si="336"/>
        <v>48030.916666656078</v>
      </c>
      <c r="B4370" s="218">
        <v>41.727234042553199</v>
      </c>
      <c r="C4370" s="219">
        <f t="shared" si="335"/>
        <v>2.0165282938411835E-4</v>
      </c>
      <c r="D4370" s="193">
        <f t="shared" si="333"/>
        <v>43.577219555607122</v>
      </c>
      <c r="E4370" s="193">
        <f t="shared" si="337"/>
        <v>45.509224557300513</v>
      </c>
      <c r="F4370" s="193">
        <f t="shared" si="337"/>
        <v>47.526885398550284</v>
      </c>
      <c r="G4370" s="193">
        <f t="shared" si="337"/>
        <v>49.633999648639993</v>
      </c>
      <c r="H4370" s="193">
        <f>MAX(0,D4370-Assumptions!$C$3)*Assumptions!$C$2</f>
        <v>5.9194976000464106</v>
      </c>
      <c r="I4370" s="193">
        <f>MAX(0,E4370-Assumptions!$C$3)*Assumptions!$C$2</f>
        <v>7.6583021015704622</v>
      </c>
      <c r="J4370" s="193">
        <f>MAX(0,F4370-Assumptions!$C$3)*Assumptions!$C$2</f>
        <v>9.4741968586952563</v>
      </c>
      <c r="K4370" s="193">
        <f>MAX(0,G4370-Assumptions!$C$3)*Assumptions!$C$2</f>
        <v>11.370599683775994</v>
      </c>
    </row>
    <row r="4371" spans="1:11">
      <c r="A4371" s="192">
        <f t="shared" si="336"/>
        <v>48030.958333322742</v>
      </c>
      <c r="B4371" s="218">
        <v>40.912659574468094</v>
      </c>
      <c r="C4371" s="219">
        <f t="shared" si="335"/>
        <v>1.9771628170722435E-4</v>
      </c>
      <c r="D4371" s="193">
        <f t="shared" si="333"/>
        <v>42.72653076075585</v>
      </c>
      <c r="E4371" s="193">
        <f t="shared" si="337"/>
        <v>44.620820299569836</v>
      </c>
      <c r="F4371" s="193">
        <f t="shared" si="337"/>
        <v>46.599093555127702</v>
      </c>
      <c r="G4371" s="193">
        <f t="shared" si="337"/>
        <v>48.665073962803817</v>
      </c>
      <c r="H4371" s="193">
        <f>MAX(0,D4371-Assumptions!$C$3)*Assumptions!$C$2</f>
        <v>5.153877684680265</v>
      </c>
      <c r="I4371" s="193">
        <f>MAX(0,E4371-Assumptions!$C$3)*Assumptions!$C$2</f>
        <v>6.8587382696128527</v>
      </c>
      <c r="J4371" s="193">
        <f>MAX(0,F4371-Assumptions!$C$3)*Assumptions!$C$2</f>
        <v>8.6391841996149328</v>
      </c>
      <c r="K4371" s="193">
        <f>MAX(0,G4371-Assumptions!$C$3)*Assumptions!$C$2</f>
        <v>10.498566566523435</v>
      </c>
    </row>
    <row r="4372" spans="1:11">
      <c r="A4372" s="192">
        <f t="shared" si="336"/>
        <v>48030.999999989406</v>
      </c>
      <c r="B4372" s="218">
        <v>38.495212765957447</v>
      </c>
      <c r="C4372" s="219">
        <f t="shared" si="335"/>
        <v>1.8603362408547438E-4</v>
      </c>
      <c r="D4372" s="193">
        <f t="shared" si="333"/>
        <v>40.201905950229488</v>
      </c>
      <c r="E4372" s="193">
        <f t="shared" si="337"/>
        <v>41.984265728240075</v>
      </c>
      <c r="F4372" s="193">
        <f t="shared" si="337"/>
        <v>43.845646794002612</v>
      </c>
      <c r="G4372" s="193">
        <f t="shared" si="337"/>
        <v>45.789552572580334</v>
      </c>
      <c r="H4372" s="193">
        <f>MAX(0,D4372-Assumptions!$C$3)*Assumptions!$C$2</f>
        <v>2.8817153552065391</v>
      </c>
      <c r="I4372" s="193">
        <f>MAX(0,E4372-Assumptions!$C$3)*Assumptions!$C$2</f>
        <v>4.4858391554160679</v>
      </c>
      <c r="J4372" s="193">
        <f>MAX(0,F4372-Assumptions!$C$3)*Assumptions!$C$2</f>
        <v>6.1610821146023502</v>
      </c>
      <c r="K4372" s="193">
        <f>MAX(0,G4372-Assumptions!$C$3)*Assumptions!$C$2</f>
        <v>7.9105973153223008</v>
      </c>
    </row>
    <row r="4373" spans="1:11">
      <c r="A4373" s="192">
        <f t="shared" si="336"/>
        <v>48031.04166665607</v>
      </c>
      <c r="B4373" s="218">
        <v>34.987287234042554</v>
      </c>
      <c r="C4373" s="219">
        <f t="shared" si="335"/>
        <v>1.6908107199304379E-4</v>
      </c>
      <c r="D4373" s="193">
        <f t="shared" si="333"/>
        <v>36.538455817563523</v>
      </c>
      <c r="E4373" s="193">
        <f t="shared" si="337"/>
        <v>38.158395779625707</v>
      </c>
      <c r="F4373" s="193">
        <f t="shared" si="337"/>
        <v>39.850156113456983</v>
      </c>
      <c r="G4373" s="193">
        <f t="shared" si="337"/>
        <v>41.616920990027793</v>
      </c>
      <c r="H4373" s="193">
        <f>MAX(0,D4373-Assumptions!$C$3)*Assumptions!$C$2</f>
        <v>0</v>
      </c>
      <c r="I4373" s="193">
        <f>MAX(0,E4373-Assumptions!$C$3)*Assumptions!$C$2</f>
        <v>1.042556201663136</v>
      </c>
      <c r="J4373" s="193">
        <f>MAX(0,F4373-Assumptions!$C$3)*Assumptions!$C$2</f>
        <v>2.5651405021112845</v>
      </c>
      <c r="K4373" s="193">
        <f>MAX(0,G4373-Assumptions!$C$3)*Assumptions!$C$2</f>
        <v>4.1552288910250139</v>
      </c>
    </row>
    <row r="4374" spans="1:11">
      <c r="A4374" s="192">
        <f t="shared" si="336"/>
        <v>48031.083333322735</v>
      </c>
      <c r="B4374" s="218">
        <v>31.886648936170218</v>
      </c>
      <c r="C4374" s="219">
        <f t="shared" si="335"/>
        <v>1.5409679373906021E-4</v>
      </c>
      <c r="D4374" s="193">
        <f t="shared" si="333"/>
        <v>33.300350082323199</v>
      </c>
      <c r="E4374" s="193">
        <f t="shared" si="337"/>
        <v>34.776727959876681</v>
      </c>
      <c r="F4374" s="193">
        <f t="shared" si="337"/>
        <v>36.318561354622645</v>
      </c>
      <c r="G4374" s="193">
        <f t="shared" si="337"/>
        <v>37.928752250393337</v>
      </c>
      <c r="H4374" s="193">
        <f>MAX(0,D4374-Assumptions!$C$3)*Assumptions!$C$2</f>
        <v>0</v>
      </c>
      <c r="I4374" s="193">
        <f>MAX(0,E4374-Assumptions!$C$3)*Assumptions!$C$2</f>
        <v>0</v>
      </c>
      <c r="J4374" s="193">
        <f>MAX(0,F4374-Assumptions!$C$3)*Assumptions!$C$2</f>
        <v>0</v>
      </c>
      <c r="K4374" s="193">
        <f>MAX(0,G4374-Assumptions!$C$3)*Assumptions!$C$2</f>
        <v>0.83587702535400366</v>
      </c>
    </row>
    <row r="4375" spans="1:11">
      <c r="A4375" s="192">
        <f t="shared" si="336"/>
        <v>48031.124999989399</v>
      </c>
      <c r="B4375" s="218">
        <v>29.626861702127659</v>
      </c>
      <c r="C4375" s="219">
        <f t="shared" si="335"/>
        <v>1.4317604857090263E-4</v>
      </c>
      <c r="D4375" s="193">
        <f t="shared" si="333"/>
        <v>30.9403747159616</v>
      </c>
      <c r="E4375" s="193">
        <f t="shared" si="337"/>
        <v>32.312122599720603</v>
      </c>
      <c r="F4375" s="193">
        <f t="shared" si="337"/>
        <v>33.744687208353547</v>
      </c>
      <c r="G4375" s="193">
        <f t="shared" si="337"/>
        <v>35.240764863880081</v>
      </c>
      <c r="H4375" s="193">
        <f>MAX(0,D4375-Assumptions!$C$3)*Assumptions!$C$2</f>
        <v>0</v>
      </c>
      <c r="I4375" s="193">
        <f>MAX(0,E4375-Assumptions!$C$3)*Assumptions!$C$2</f>
        <v>0</v>
      </c>
      <c r="J4375" s="193">
        <f>MAX(0,F4375-Assumptions!$C$3)*Assumptions!$C$2</f>
        <v>0</v>
      </c>
      <c r="K4375" s="193">
        <f>MAX(0,G4375-Assumptions!$C$3)*Assumptions!$C$2</f>
        <v>0</v>
      </c>
    </row>
    <row r="4376" spans="1:11">
      <c r="A4376" s="192">
        <f t="shared" si="336"/>
        <v>48031.166666656063</v>
      </c>
      <c r="B4376" s="218">
        <v>26.079521276595752</v>
      </c>
      <c r="C4376" s="219">
        <f t="shared" si="335"/>
        <v>1.2603301836507398E-4</v>
      </c>
      <c r="D4376" s="193">
        <f t="shared" si="333"/>
        <v>27.235762222254454</v>
      </c>
      <c r="E4376" s="193">
        <f t="shared" si="337"/>
        <v>28.443265348312824</v>
      </c>
      <c r="F4376" s="193">
        <f t="shared" si="337"/>
        <v>29.704303374093929</v>
      </c>
      <c r="G4376" s="193">
        <f t="shared" si="337"/>
        <v>31.021249780399994</v>
      </c>
      <c r="H4376" s="193">
        <f>MAX(0,D4376-Assumptions!$C$3)*Assumptions!$C$2</f>
        <v>0</v>
      </c>
      <c r="I4376" s="193">
        <f>MAX(0,E4376-Assumptions!$C$3)*Assumptions!$C$2</f>
        <v>0</v>
      </c>
      <c r="J4376" s="193">
        <f>MAX(0,F4376-Assumptions!$C$3)*Assumptions!$C$2</f>
        <v>0</v>
      </c>
      <c r="K4376" s="193">
        <f>MAX(0,G4376-Assumptions!$C$3)*Assumptions!$C$2</f>
        <v>0</v>
      </c>
    </row>
    <row r="4377" spans="1:11">
      <c r="A4377" s="192">
        <f t="shared" si="336"/>
        <v>48031.208333322727</v>
      </c>
      <c r="B4377" s="218">
        <v>22.361382978723409</v>
      </c>
      <c r="C4377" s="219">
        <f t="shared" si="335"/>
        <v>1.0806458300118685E-4</v>
      </c>
      <c r="D4377" s="193">
        <f t="shared" si="333"/>
        <v>23.352779497368807</v>
      </c>
      <c r="E4377" s="193">
        <f t="shared" si="337"/>
        <v>24.388129784800213</v>
      </c>
      <c r="F4377" s="193">
        <f t="shared" si="337"/>
        <v>25.469382540406983</v>
      </c>
      <c r="G4377" s="193">
        <f t="shared" si="337"/>
        <v>26.598572859567149</v>
      </c>
      <c r="H4377" s="193">
        <f>MAX(0,D4377-Assumptions!$C$3)*Assumptions!$C$2</f>
        <v>0</v>
      </c>
      <c r="I4377" s="193">
        <f>MAX(0,E4377-Assumptions!$C$3)*Assumptions!$C$2</f>
        <v>0</v>
      </c>
      <c r="J4377" s="193">
        <f>MAX(0,F4377-Assumptions!$C$3)*Assumptions!$C$2</f>
        <v>0</v>
      </c>
      <c r="K4377" s="193">
        <f>MAX(0,G4377-Assumptions!$C$3)*Assumptions!$C$2</f>
        <v>0</v>
      </c>
    </row>
    <row r="4378" spans="1:11">
      <c r="A4378" s="192">
        <f t="shared" si="336"/>
        <v>48031.249999989392</v>
      </c>
      <c r="B4378" s="218">
        <v>20.180425531914896</v>
      </c>
      <c r="C4378" s="219">
        <f t="shared" si="335"/>
        <v>9.7524794059825499E-5</v>
      </c>
      <c r="D4378" s="193">
        <f t="shared" si="333"/>
        <v>21.075128853089591</v>
      </c>
      <c r="E4378" s="193">
        <f t="shared" si="337"/>
        <v>22.00949903023098</v>
      </c>
      <c r="F4378" s="193">
        <f t="shared" si="337"/>
        <v>22.985294701565881</v>
      </c>
      <c r="G4378" s="193">
        <f t="shared" si="337"/>
        <v>24.004352474909012</v>
      </c>
      <c r="H4378" s="193">
        <f>MAX(0,D4378-Assumptions!$C$3)*Assumptions!$C$2</f>
        <v>0</v>
      </c>
      <c r="I4378" s="193">
        <f>MAX(0,E4378-Assumptions!$C$3)*Assumptions!$C$2</f>
        <v>0</v>
      </c>
      <c r="J4378" s="193">
        <f>MAX(0,F4378-Assumptions!$C$3)*Assumptions!$C$2</f>
        <v>0</v>
      </c>
      <c r="K4378" s="193">
        <f>MAX(0,G4378-Assumptions!$C$3)*Assumptions!$C$2</f>
        <v>0</v>
      </c>
    </row>
    <row r="4379" spans="1:11">
      <c r="A4379" s="192">
        <f t="shared" si="336"/>
        <v>48031.291666656056</v>
      </c>
      <c r="B4379" s="218">
        <v>18.459308510638298</v>
      </c>
      <c r="C4379" s="219">
        <f t="shared" si="335"/>
        <v>8.9207249774775259E-5</v>
      </c>
      <c r="D4379" s="193">
        <f t="shared" si="333"/>
        <v>19.277705754290931</v>
      </c>
      <c r="E4379" s="193">
        <f t="shared" si="337"/>
        <v>20.132386808251642</v>
      </c>
      <c r="F4379" s="193">
        <f t="shared" si="337"/>
        <v>21.024960322721387</v>
      </c>
      <c r="G4379" s="193">
        <f t="shared" si="337"/>
        <v>21.957106267739032</v>
      </c>
      <c r="H4379" s="193">
        <f>MAX(0,D4379-Assumptions!$C$3)*Assumptions!$C$2</f>
        <v>0</v>
      </c>
      <c r="I4379" s="193">
        <f>MAX(0,E4379-Assumptions!$C$3)*Assumptions!$C$2</f>
        <v>0</v>
      </c>
      <c r="J4379" s="193">
        <f>MAX(0,F4379-Assumptions!$C$3)*Assumptions!$C$2</f>
        <v>0</v>
      </c>
      <c r="K4379" s="193">
        <f>MAX(0,G4379-Assumptions!$C$3)*Assumptions!$C$2</f>
        <v>0</v>
      </c>
    </row>
    <row r="4380" spans="1:11">
      <c r="A4380" s="192">
        <f t="shared" si="336"/>
        <v>48031.33333332272</v>
      </c>
      <c r="B4380" s="218">
        <v>17.618457446808513</v>
      </c>
      <c r="C4380" s="219">
        <f t="shared" si="335"/>
        <v>8.5143716688949216E-5</v>
      </c>
      <c r="D4380" s="193">
        <f t="shared" si="333"/>
        <v>18.399575385412202</v>
      </c>
      <c r="E4380" s="193">
        <f t="shared" si="337"/>
        <v>19.215324348658687</v>
      </c>
      <c r="F4380" s="193">
        <f t="shared" si="337"/>
        <v>20.067239710156148</v>
      </c>
      <c r="G4380" s="193">
        <f t="shared" si="337"/>
        <v>20.956924914617829</v>
      </c>
      <c r="H4380" s="193">
        <f>MAX(0,D4380-Assumptions!$C$3)*Assumptions!$C$2</f>
        <v>0</v>
      </c>
      <c r="I4380" s="193">
        <f>MAX(0,E4380-Assumptions!$C$3)*Assumptions!$C$2</f>
        <v>0</v>
      </c>
      <c r="J4380" s="193">
        <f>MAX(0,F4380-Assumptions!$C$3)*Assumptions!$C$2</f>
        <v>0</v>
      </c>
      <c r="K4380" s="193">
        <f>MAX(0,G4380-Assumptions!$C$3)*Assumptions!$C$2</f>
        <v>0</v>
      </c>
    </row>
    <row r="4381" spans="1:11">
      <c r="A4381" s="192">
        <f t="shared" si="336"/>
        <v>48031.374999989384</v>
      </c>
      <c r="B4381" s="218">
        <v>17.802393617021281</v>
      </c>
      <c r="C4381" s="219">
        <f t="shared" si="335"/>
        <v>8.6032614551473667E-5</v>
      </c>
      <c r="D4381" s="193">
        <f t="shared" si="333"/>
        <v>18.591666403604425</v>
      </c>
      <c r="E4381" s="193">
        <f t="shared" si="337"/>
        <v>19.415931761694647</v>
      </c>
      <c r="F4381" s="193">
        <f t="shared" si="337"/>
        <v>20.276741094154797</v>
      </c>
      <c r="G4381" s="193">
        <f t="shared" si="337"/>
        <v>21.175714585613093</v>
      </c>
      <c r="H4381" s="193">
        <f>MAX(0,D4381-Assumptions!$C$3)*Assumptions!$C$2</f>
        <v>0</v>
      </c>
      <c r="I4381" s="193">
        <f>MAX(0,E4381-Assumptions!$C$3)*Assumptions!$C$2</f>
        <v>0</v>
      </c>
      <c r="J4381" s="193">
        <f>MAX(0,F4381-Assumptions!$C$3)*Assumptions!$C$2</f>
        <v>0</v>
      </c>
      <c r="K4381" s="193">
        <f>MAX(0,G4381-Assumptions!$C$3)*Assumptions!$C$2</f>
        <v>0</v>
      </c>
    </row>
    <row r="4382" spans="1:11">
      <c r="A4382" s="192">
        <f t="shared" si="336"/>
        <v>48031.416666656049</v>
      </c>
      <c r="B4382" s="218">
        <v>20.206702127659579</v>
      </c>
      <c r="C4382" s="219">
        <f t="shared" si="335"/>
        <v>9.7651779468757569E-5</v>
      </c>
      <c r="D4382" s="193">
        <f t="shared" si="333"/>
        <v>21.102570427117055</v>
      </c>
      <c r="E4382" s="193">
        <f t="shared" si="337"/>
        <v>22.038157232093262</v>
      </c>
      <c r="F4382" s="193">
        <f t="shared" si="337"/>
        <v>23.015223470708545</v>
      </c>
      <c r="G4382" s="193">
        <f t="shared" si="337"/>
        <v>24.03560814219405</v>
      </c>
      <c r="H4382" s="193">
        <f>MAX(0,D4382-Assumptions!$C$3)*Assumptions!$C$2</f>
        <v>0</v>
      </c>
      <c r="I4382" s="193">
        <f>MAX(0,E4382-Assumptions!$C$3)*Assumptions!$C$2</f>
        <v>0</v>
      </c>
      <c r="J4382" s="193">
        <f>MAX(0,F4382-Assumptions!$C$3)*Assumptions!$C$2</f>
        <v>0</v>
      </c>
      <c r="K4382" s="193">
        <f>MAX(0,G4382-Assumptions!$C$3)*Assumptions!$C$2</f>
        <v>0</v>
      </c>
    </row>
    <row r="4383" spans="1:11">
      <c r="A4383" s="192">
        <f t="shared" si="336"/>
        <v>48031.458333322713</v>
      </c>
      <c r="B4383" s="218">
        <v>24.752553191489366</v>
      </c>
      <c r="C4383" s="219">
        <f t="shared" si="335"/>
        <v>1.1962025521400471E-4</v>
      </c>
      <c r="D4383" s="193">
        <f t="shared" si="333"/>
        <v>25.849962733867702</v>
      </c>
      <c r="E4383" s="193">
        <f t="shared" si="337"/>
        <v>26.996026154267685</v>
      </c>
      <c r="F4383" s="193">
        <f t="shared" si="337"/>
        <v>28.192900532389398</v>
      </c>
      <c r="G4383" s="193">
        <f t="shared" si="337"/>
        <v>29.442838582505587</v>
      </c>
      <c r="H4383" s="193">
        <f>MAX(0,D4383-Assumptions!$C$3)*Assumptions!$C$2</f>
        <v>0</v>
      </c>
      <c r="I4383" s="193">
        <f>MAX(0,E4383-Assumptions!$C$3)*Assumptions!$C$2</f>
        <v>0</v>
      </c>
      <c r="J4383" s="193">
        <f>MAX(0,F4383-Assumptions!$C$3)*Assumptions!$C$2</f>
        <v>0</v>
      </c>
      <c r="K4383" s="193">
        <f>MAX(0,G4383-Assumptions!$C$3)*Assumptions!$C$2</f>
        <v>0</v>
      </c>
    </row>
    <row r="4384" spans="1:11">
      <c r="A4384" s="192">
        <f t="shared" si="336"/>
        <v>48031.499999989377</v>
      </c>
      <c r="B4384" s="218">
        <v>28.680904255319156</v>
      </c>
      <c r="C4384" s="219">
        <f t="shared" si="335"/>
        <v>1.3860457384934835E-4</v>
      </c>
      <c r="D4384" s="193">
        <f t="shared" si="333"/>
        <v>29.952478050973031</v>
      </c>
      <c r="E4384" s="193">
        <f t="shared" si="337"/>
        <v>31.280427332678531</v>
      </c>
      <c r="F4384" s="193">
        <f t="shared" si="337"/>
        <v>32.66725151921765</v>
      </c>
      <c r="G4384" s="193">
        <f t="shared" si="337"/>
        <v>34.115560841618731</v>
      </c>
      <c r="H4384" s="193">
        <f>MAX(0,D4384-Assumptions!$C$3)*Assumptions!$C$2</f>
        <v>0</v>
      </c>
      <c r="I4384" s="193">
        <f>MAX(0,E4384-Assumptions!$C$3)*Assumptions!$C$2</f>
        <v>0</v>
      </c>
      <c r="J4384" s="193">
        <f>MAX(0,F4384-Assumptions!$C$3)*Assumptions!$C$2</f>
        <v>0</v>
      </c>
      <c r="K4384" s="193">
        <f>MAX(0,G4384-Assumptions!$C$3)*Assumptions!$C$2</f>
        <v>0</v>
      </c>
    </row>
    <row r="4385" spans="1:11">
      <c r="A4385" s="192">
        <f t="shared" si="336"/>
        <v>48031.541666656041</v>
      </c>
      <c r="B4385" s="218">
        <v>31.886648936170211</v>
      </c>
      <c r="C4385" s="219">
        <f t="shared" si="335"/>
        <v>1.5409679373906018E-4</v>
      </c>
      <c r="D4385" s="193">
        <f t="shared" si="333"/>
        <v>33.300350082323199</v>
      </c>
      <c r="E4385" s="193">
        <f t="shared" si="337"/>
        <v>34.776727959876673</v>
      </c>
      <c r="F4385" s="193">
        <f t="shared" si="337"/>
        <v>36.318561354622638</v>
      </c>
      <c r="G4385" s="193">
        <f t="shared" si="337"/>
        <v>37.928752250393337</v>
      </c>
      <c r="H4385" s="193">
        <f>MAX(0,D4385-Assumptions!$C$3)*Assumptions!$C$2</f>
        <v>0</v>
      </c>
      <c r="I4385" s="193">
        <f>MAX(0,E4385-Assumptions!$C$3)*Assumptions!$C$2</f>
        <v>0</v>
      </c>
      <c r="J4385" s="193">
        <f>MAX(0,F4385-Assumptions!$C$3)*Assumptions!$C$2</f>
        <v>0</v>
      </c>
      <c r="K4385" s="193">
        <f>MAX(0,G4385-Assumptions!$C$3)*Assumptions!$C$2</f>
        <v>0.83587702535400366</v>
      </c>
    </row>
    <row r="4386" spans="1:11">
      <c r="A4386" s="192">
        <f t="shared" si="336"/>
        <v>48031.583333322706</v>
      </c>
      <c r="B4386" s="218">
        <v>34.580000000000005</v>
      </c>
      <c r="C4386" s="219">
        <f t="shared" si="335"/>
        <v>1.6711279815459683E-4</v>
      </c>
      <c r="D4386" s="193">
        <f t="shared" si="333"/>
        <v>36.113111420137898</v>
      </c>
      <c r="E4386" s="193">
        <f t="shared" si="337"/>
        <v>37.714193650760379</v>
      </c>
      <c r="F4386" s="193">
        <f t="shared" si="337"/>
        <v>39.386260191745698</v>
      </c>
      <c r="G4386" s="193">
        <f t="shared" si="337"/>
        <v>41.132458147109716</v>
      </c>
      <c r="H4386" s="193">
        <f>MAX(0,D4386-Assumptions!$C$3)*Assumptions!$C$2</f>
        <v>0</v>
      </c>
      <c r="I4386" s="193">
        <f>MAX(0,E4386-Assumptions!$C$3)*Assumptions!$C$2</f>
        <v>0.64277428568434092</v>
      </c>
      <c r="J4386" s="193">
        <f>MAX(0,F4386-Assumptions!$C$3)*Assumptions!$C$2</f>
        <v>2.1476341725711285</v>
      </c>
      <c r="K4386" s="193">
        <f>MAX(0,G4386-Assumptions!$C$3)*Assumptions!$C$2</f>
        <v>3.7192123323987447</v>
      </c>
    </row>
    <row r="4387" spans="1:11">
      <c r="A4387" s="192">
        <f t="shared" si="336"/>
        <v>48031.62499998937</v>
      </c>
      <c r="B4387" s="218">
        <v>35.578510638297878</v>
      </c>
      <c r="C4387" s="219">
        <f t="shared" si="335"/>
        <v>1.7193824369401528E-4</v>
      </c>
      <c r="D4387" s="193">
        <f t="shared" si="333"/>
        <v>37.155891233181393</v>
      </c>
      <c r="E4387" s="193">
        <f t="shared" si="337"/>
        <v>38.803205321527017</v>
      </c>
      <c r="F4387" s="193">
        <f t="shared" si="337"/>
        <v>40.52355341916693</v>
      </c>
      <c r="G4387" s="193">
        <f t="shared" si="337"/>
        <v>42.320173503941149</v>
      </c>
      <c r="H4387" s="193">
        <f>MAX(0,D4387-Assumptions!$C$3)*Assumptions!$C$2</f>
        <v>0.14030210986325359</v>
      </c>
      <c r="I4387" s="193">
        <f>MAX(0,E4387-Assumptions!$C$3)*Assumptions!$C$2</f>
        <v>1.622884789374315</v>
      </c>
      <c r="J4387" s="193">
        <f>MAX(0,F4387-Assumptions!$C$3)*Assumptions!$C$2</f>
        <v>3.1711980772502373</v>
      </c>
      <c r="K4387" s="193">
        <f>MAX(0,G4387-Assumptions!$C$3)*Assumptions!$C$2</f>
        <v>4.7881561535470345</v>
      </c>
    </row>
    <row r="4388" spans="1:11">
      <c r="A4388" s="192">
        <f t="shared" si="336"/>
        <v>48031.666666656034</v>
      </c>
      <c r="B4388" s="218">
        <v>37.352180851063842</v>
      </c>
      <c r="C4388" s="219">
        <f t="shared" si="335"/>
        <v>1.8050975879692964E-4</v>
      </c>
      <c r="D4388" s="193">
        <f t="shared" si="333"/>
        <v>39.008197480034973</v>
      </c>
      <c r="E4388" s="193">
        <f t="shared" si="337"/>
        <v>40.737633947230911</v>
      </c>
      <c r="F4388" s="193">
        <f t="shared" si="337"/>
        <v>42.543745336296745</v>
      </c>
      <c r="G4388" s="193">
        <f t="shared" si="337"/>
        <v>44.429931045681208</v>
      </c>
      <c r="H4388" s="193">
        <f>MAX(0,D4388-Assumptions!$C$3)*Assumptions!$C$2</f>
        <v>1.8073777320314754</v>
      </c>
      <c r="I4388" s="193">
        <f>MAX(0,E4388-Assumptions!$C$3)*Assumptions!$C$2</f>
        <v>3.3638705525078203</v>
      </c>
      <c r="J4388" s="193">
        <f>MAX(0,F4388-Assumptions!$C$3)*Assumptions!$C$2</f>
        <v>4.9893708026670707</v>
      </c>
      <c r="K4388" s="193">
        <f>MAX(0,G4388-Assumptions!$C$3)*Assumptions!$C$2</f>
        <v>6.6869379411130874</v>
      </c>
    </row>
    <row r="4389" spans="1:11">
      <c r="A4389" s="192">
        <f t="shared" si="336"/>
        <v>48031.708333322698</v>
      </c>
      <c r="B4389" s="218">
        <v>37.982819148936173</v>
      </c>
      <c r="C4389" s="219">
        <f t="shared" si="335"/>
        <v>1.8355740861129914E-4</v>
      </c>
      <c r="D4389" s="193">
        <f t="shared" si="333"/>
        <v>39.666795256694009</v>
      </c>
      <c r="E4389" s="193">
        <f t="shared" si="337"/>
        <v>41.425430791925621</v>
      </c>
      <c r="F4389" s="193">
        <f t="shared" si="337"/>
        <v>43.262035795720671</v>
      </c>
      <c r="G4389" s="193">
        <f t="shared" si="337"/>
        <v>45.180067060522099</v>
      </c>
      <c r="H4389" s="193">
        <f>MAX(0,D4389-Assumptions!$C$3)*Assumptions!$C$2</f>
        <v>2.400115731024608</v>
      </c>
      <c r="I4389" s="193">
        <f>MAX(0,E4389-Assumptions!$C$3)*Assumptions!$C$2</f>
        <v>3.9828877127330586</v>
      </c>
      <c r="J4389" s="193">
        <f>MAX(0,F4389-Assumptions!$C$3)*Assumptions!$C$2</f>
        <v>5.6358322161486036</v>
      </c>
      <c r="K4389" s="193">
        <f>MAX(0,G4389-Assumptions!$C$3)*Assumptions!$C$2</f>
        <v>7.3620603544698886</v>
      </c>
    </row>
    <row r="4390" spans="1:11">
      <c r="A4390" s="192">
        <f t="shared" si="336"/>
        <v>48031.749999989363</v>
      </c>
      <c r="B4390" s="218">
        <v>38.915638297872356</v>
      </c>
      <c r="C4390" s="219">
        <f t="shared" si="335"/>
        <v>1.880653906283875E-4</v>
      </c>
      <c r="D4390" s="193">
        <f t="shared" si="333"/>
        <v>40.640971134668874</v>
      </c>
      <c r="E4390" s="193">
        <f t="shared" si="337"/>
        <v>42.442796958036574</v>
      </c>
      <c r="F4390" s="193">
        <f t="shared" ref="E4390:G4421" si="338">$C4390*F$2</f>
        <v>44.324507100285253</v>
      </c>
      <c r="G4390" s="193">
        <f t="shared" si="338"/>
        <v>46.289643249140958</v>
      </c>
      <c r="H4390" s="193">
        <f>MAX(0,D4390-Assumptions!$C$3)*Assumptions!$C$2</f>
        <v>3.2768740212019867</v>
      </c>
      <c r="I4390" s="193">
        <f>MAX(0,E4390-Assumptions!$C$3)*Assumptions!$C$2</f>
        <v>4.8985172622329172</v>
      </c>
      <c r="J4390" s="193">
        <f>MAX(0,F4390-Assumptions!$C$3)*Assumptions!$C$2</f>
        <v>6.5920563902567277</v>
      </c>
      <c r="K4390" s="193">
        <f>MAX(0,G4390-Assumptions!$C$3)*Assumptions!$C$2</f>
        <v>8.3606789242268622</v>
      </c>
    </row>
    <row r="4391" spans="1:11">
      <c r="A4391" s="192">
        <f t="shared" si="336"/>
        <v>48031.791666656027</v>
      </c>
      <c r="B4391" s="218">
        <v>40.334574468085108</v>
      </c>
      <c r="C4391" s="219">
        <f t="shared" si="335"/>
        <v>1.9492260271071891E-4</v>
      </c>
      <c r="D4391" s="193">
        <f t="shared" ref="D4391:G4446" si="339">$C4391*D$2</f>
        <v>42.122816132151719</v>
      </c>
      <c r="E4391" s="193">
        <f t="shared" si="338"/>
        <v>43.990339858599675</v>
      </c>
      <c r="F4391" s="193">
        <f t="shared" si="338"/>
        <v>45.94066063398909</v>
      </c>
      <c r="G4391" s="193">
        <f t="shared" si="338"/>
        <v>47.97744928253298</v>
      </c>
      <c r="H4391" s="193">
        <f>MAX(0,D4391-Assumptions!$C$3)*Assumptions!$C$2</f>
        <v>4.6105345189365474</v>
      </c>
      <c r="I4391" s="193">
        <f>MAX(0,E4391-Assumptions!$C$3)*Assumptions!$C$2</f>
        <v>6.2913058727397084</v>
      </c>
      <c r="J4391" s="193">
        <f>MAX(0,F4391-Assumptions!$C$3)*Assumptions!$C$2</f>
        <v>8.046594570590182</v>
      </c>
      <c r="K4391" s="193">
        <f>MAX(0,G4391-Assumptions!$C$3)*Assumptions!$C$2</f>
        <v>9.8797043542796832</v>
      </c>
    </row>
    <row r="4392" spans="1:11">
      <c r="A4392" s="192">
        <f t="shared" si="336"/>
        <v>48031.833333322691</v>
      </c>
      <c r="B4392" s="218">
        <v>41.319946808510636</v>
      </c>
      <c r="C4392" s="219">
        <f t="shared" si="335"/>
        <v>1.9968455554567131E-4</v>
      </c>
      <c r="D4392" s="193">
        <f t="shared" si="339"/>
        <v>43.151875158181483</v>
      </c>
      <c r="E4392" s="193">
        <f t="shared" si="338"/>
        <v>45.065022428435164</v>
      </c>
      <c r="F4392" s="193">
        <f t="shared" si="338"/>
        <v>47.062989476838979</v>
      </c>
      <c r="G4392" s="193">
        <f t="shared" si="338"/>
        <v>49.149536805721894</v>
      </c>
      <c r="H4392" s="193">
        <f>MAX(0,D4392-Assumptions!$C$3)*Assumptions!$C$2</f>
        <v>5.5366876423633347</v>
      </c>
      <c r="I4392" s="193">
        <f>MAX(0,E4392-Assumptions!$C$3)*Assumptions!$C$2</f>
        <v>7.2585201855916477</v>
      </c>
      <c r="J4392" s="193">
        <f>MAX(0,F4392-Assumptions!$C$3)*Assumptions!$C$2</f>
        <v>9.0566905291550821</v>
      </c>
      <c r="K4392" s="193">
        <f>MAX(0,G4392-Assumptions!$C$3)*Assumptions!$C$2</f>
        <v>10.934583125149706</v>
      </c>
    </row>
    <row r="4393" spans="1:11">
      <c r="A4393" s="192">
        <f t="shared" si="336"/>
        <v>48031.874999989355</v>
      </c>
      <c r="B4393" s="218">
        <v>42.187074468085115</v>
      </c>
      <c r="C4393" s="219">
        <f t="shared" si="335"/>
        <v>2.0387507404042948E-4</v>
      </c>
      <c r="D4393" s="193">
        <f t="shared" si="339"/>
        <v>44.057447101087682</v>
      </c>
      <c r="E4393" s="193">
        <f t="shared" si="338"/>
        <v>46.010743089890411</v>
      </c>
      <c r="F4393" s="193">
        <f t="shared" si="338"/>
        <v>48.050638858546897</v>
      </c>
      <c r="G4393" s="193">
        <f t="shared" si="338"/>
        <v>50.180973826128152</v>
      </c>
      <c r="H4393" s="193">
        <f>MAX(0,D4393-Assumptions!$C$3)*Assumptions!$C$2</f>
        <v>6.3517023909789136</v>
      </c>
      <c r="I4393" s="193">
        <f>MAX(0,E4393-Assumptions!$C$3)*Assumptions!$C$2</f>
        <v>8.1096687809013712</v>
      </c>
      <c r="J4393" s="193">
        <f>MAX(0,F4393-Assumptions!$C$3)*Assumptions!$C$2</f>
        <v>9.9455749726922082</v>
      </c>
      <c r="K4393" s="193">
        <f>MAX(0,G4393-Assumptions!$C$3)*Assumptions!$C$2</f>
        <v>11.862876443515338</v>
      </c>
    </row>
    <row r="4394" spans="1:11">
      <c r="A4394" s="192">
        <f t="shared" si="336"/>
        <v>48031.91666665602</v>
      </c>
      <c r="B4394" s="218">
        <v>38.508351063829792</v>
      </c>
      <c r="C4394" s="219">
        <f t="shared" si="335"/>
        <v>1.8609711678994043E-4</v>
      </c>
      <c r="D4394" s="193">
        <f t="shared" si="339"/>
        <v>40.21562673724322</v>
      </c>
      <c r="E4394" s="193">
        <f t="shared" si="338"/>
        <v>41.998594829171218</v>
      </c>
      <c r="F4394" s="193">
        <f t="shared" si="338"/>
        <v>43.860611178573947</v>
      </c>
      <c r="G4394" s="193">
        <f t="shared" si="338"/>
        <v>45.80518040622286</v>
      </c>
      <c r="H4394" s="193">
        <f>MAX(0,D4394-Assumptions!$C$3)*Assumptions!$C$2</f>
        <v>2.8940640635188979</v>
      </c>
      <c r="I4394" s="193">
        <f>MAX(0,E4394-Assumptions!$C$3)*Assumptions!$C$2</f>
        <v>4.4987353462540964</v>
      </c>
      <c r="J4394" s="193">
        <f>MAX(0,F4394-Assumptions!$C$3)*Assumptions!$C$2</f>
        <v>6.1745500607165527</v>
      </c>
      <c r="K4394" s="193">
        <f>MAX(0,G4394-Assumptions!$C$3)*Assumptions!$C$2</f>
        <v>7.9246623656005744</v>
      </c>
    </row>
    <row r="4395" spans="1:11">
      <c r="A4395" s="192">
        <f t="shared" si="336"/>
        <v>48031.958333322684</v>
      </c>
      <c r="B4395" s="218">
        <v>37.575531914893617</v>
      </c>
      <c r="C4395" s="219">
        <f t="shared" si="335"/>
        <v>1.8158913477285212E-4</v>
      </c>
      <c r="D4395" s="193">
        <f t="shared" si="339"/>
        <v>39.241450859268369</v>
      </c>
      <c r="E4395" s="193">
        <f t="shared" si="338"/>
        <v>40.981228663060278</v>
      </c>
      <c r="F4395" s="193">
        <f t="shared" si="338"/>
        <v>42.798139874009372</v>
      </c>
      <c r="G4395" s="193">
        <f t="shared" si="338"/>
        <v>44.695604217604014</v>
      </c>
      <c r="H4395" s="193">
        <f>MAX(0,D4395-Assumptions!$C$3)*Assumptions!$C$2</f>
        <v>2.017305773341532</v>
      </c>
      <c r="I4395" s="193">
        <f>MAX(0,E4395-Assumptions!$C$3)*Assumptions!$C$2</f>
        <v>3.5831057967542508</v>
      </c>
      <c r="J4395" s="193">
        <f>MAX(0,F4395-Assumptions!$C$3)*Assumptions!$C$2</f>
        <v>5.2183258866084357</v>
      </c>
      <c r="K4395" s="193">
        <f>MAX(0,G4395-Assumptions!$C$3)*Assumptions!$C$2</f>
        <v>6.9260437958436132</v>
      </c>
    </row>
    <row r="4396" spans="1:11">
      <c r="A4396" s="192">
        <f t="shared" si="336"/>
        <v>48031.999999989348</v>
      </c>
      <c r="B4396" s="218">
        <v>36.01207446808511</v>
      </c>
      <c r="C4396" s="219">
        <f t="shared" si="335"/>
        <v>1.7403350294139432E-4</v>
      </c>
      <c r="D4396" s="193">
        <f t="shared" si="339"/>
        <v>37.608677204634482</v>
      </c>
      <c r="E4396" s="193">
        <f t="shared" si="338"/>
        <v>39.27606565225463</v>
      </c>
      <c r="F4396" s="193">
        <f t="shared" si="338"/>
        <v>41.017378110020879</v>
      </c>
      <c r="G4396" s="193">
        <f t="shared" si="338"/>
        <v>42.835892014144271</v>
      </c>
      <c r="H4396" s="193">
        <f>MAX(0,D4396-Assumptions!$C$3)*Assumptions!$C$2</f>
        <v>0.54780948417103381</v>
      </c>
      <c r="I4396" s="193">
        <f>MAX(0,E4396-Assumptions!$C$3)*Assumptions!$C$2</f>
        <v>2.0484590870291668</v>
      </c>
      <c r="J4396" s="193">
        <f>MAX(0,F4396-Assumptions!$C$3)*Assumptions!$C$2</f>
        <v>3.6156402990187906</v>
      </c>
      <c r="K4396" s="193">
        <f>MAX(0,G4396-Assumptions!$C$3)*Assumptions!$C$2</f>
        <v>5.2523028127298437</v>
      </c>
    </row>
    <row r="4397" spans="1:11">
      <c r="A4397" s="192">
        <f t="shared" si="336"/>
        <v>48032.041666656012</v>
      </c>
      <c r="B4397" s="218">
        <v>34.369787234042562</v>
      </c>
      <c r="C4397" s="219">
        <f t="shared" si="335"/>
        <v>1.6609691488314032E-4</v>
      </c>
      <c r="D4397" s="193">
        <f t="shared" si="339"/>
        <v>35.893578827918212</v>
      </c>
      <c r="E4397" s="193">
        <f t="shared" si="338"/>
        <v>37.48492803586214</v>
      </c>
      <c r="F4397" s="193">
        <f t="shared" si="338"/>
        <v>39.146830038604392</v>
      </c>
      <c r="G4397" s="193">
        <f t="shared" si="338"/>
        <v>40.882412808829415</v>
      </c>
      <c r="H4397" s="193">
        <f>MAX(0,D4397-Assumptions!$C$3)*Assumptions!$C$2</f>
        <v>0</v>
      </c>
      <c r="I4397" s="193">
        <f>MAX(0,E4397-Assumptions!$C$3)*Assumptions!$C$2</f>
        <v>0.43643523227592596</v>
      </c>
      <c r="J4397" s="193">
        <f>MAX(0,F4397-Assumptions!$C$3)*Assumptions!$C$2</f>
        <v>1.9321470347439529</v>
      </c>
      <c r="K4397" s="193">
        <f>MAX(0,G4397-Assumptions!$C$3)*Assumptions!$C$2</f>
        <v>3.4941715279464733</v>
      </c>
    </row>
    <row r="4398" spans="1:11">
      <c r="A4398" s="192">
        <f t="shared" si="336"/>
        <v>48032.083333322676</v>
      </c>
      <c r="B4398" s="218">
        <v>32.517287234042556</v>
      </c>
      <c r="C4398" s="219">
        <f t="shared" si="335"/>
        <v>1.5714444355342976E-4</v>
      </c>
      <c r="D4398" s="193">
        <f t="shared" si="339"/>
        <v>33.958947858982249</v>
      </c>
      <c r="E4398" s="193">
        <f t="shared" si="338"/>
        <v>35.464524804571404</v>
      </c>
      <c r="F4398" s="193">
        <f t="shared" si="338"/>
        <v>37.036851814046585</v>
      </c>
      <c r="G4398" s="193">
        <f t="shared" si="338"/>
        <v>38.678888265234249</v>
      </c>
      <c r="H4398" s="193">
        <f>MAX(0,D4398-Assumptions!$C$3)*Assumptions!$C$2</f>
        <v>0</v>
      </c>
      <c r="I4398" s="193">
        <f>MAX(0,E4398-Assumptions!$C$3)*Assumptions!$C$2</f>
        <v>0</v>
      </c>
      <c r="J4398" s="193">
        <f>MAX(0,F4398-Assumptions!$C$3)*Assumptions!$C$2</f>
        <v>3.3166632641926701E-2</v>
      </c>
      <c r="K4398" s="193">
        <f>MAX(0,G4398-Assumptions!$C$3)*Assumptions!$C$2</f>
        <v>1.5109994387108245</v>
      </c>
    </row>
    <row r="4399" spans="1:11">
      <c r="A4399" s="192">
        <f t="shared" si="336"/>
        <v>48032.124999989341</v>
      </c>
      <c r="B4399" s="218">
        <v>28.983085106382976</v>
      </c>
      <c r="C4399" s="219">
        <f t="shared" si="335"/>
        <v>1.4006490605206705E-4</v>
      </c>
      <c r="D4399" s="193">
        <f t="shared" si="339"/>
        <v>30.268056152288821</v>
      </c>
      <c r="E4399" s="193">
        <f t="shared" si="338"/>
        <v>31.609996654094743</v>
      </c>
      <c r="F4399" s="193">
        <f t="shared" si="338"/>
        <v>33.011432364358278</v>
      </c>
      <c r="G4399" s="193">
        <f t="shared" si="338"/>
        <v>34.475001015396657</v>
      </c>
      <c r="H4399" s="193">
        <f>MAX(0,D4399-Assumptions!$C$3)*Assumptions!$C$2</f>
        <v>0</v>
      </c>
      <c r="I4399" s="193">
        <f>MAX(0,E4399-Assumptions!$C$3)*Assumptions!$C$2</f>
        <v>0</v>
      </c>
      <c r="J4399" s="193">
        <f>MAX(0,F4399-Assumptions!$C$3)*Assumptions!$C$2</f>
        <v>0</v>
      </c>
      <c r="K4399" s="193">
        <f>MAX(0,G4399-Assumptions!$C$3)*Assumptions!$C$2</f>
        <v>0</v>
      </c>
    </row>
    <row r="4400" spans="1:11">
      <c r="A4400" s="192">
        <f t="shared" si="336"/>
        <v>48032.166666656005</v>
      </c>
      <c r="B4400" s="218">
        <v>25.067872340425534</v>
      </c>
      <c r="C4400" s="219">
        <f t="shared" si="335"/>
        <v>1.2114408012118947E-4</v>
      </c>
      <c r="D4400" s="193">
        <f t="shared" si="339"/>
        <v>26.179261622197224</v>
      </c>
      <c r="E4400" s="193">
        <f t="shared" si="338"/>
        <v>27.33992457661504</v>
      </c>
      <c r="F4400" s="193">
        <f t="shared" si="338"/>
        <v>28.552045762101361</v>
      </c>
      <c r="G4400" s="193">
        <f t="shared" si="338"/>
        <v>29.817906589926036</v>
      </c>
      <c r="H4400" s="193">
        <f>MAX(0,D4400-Assumptions!$C$3)*Assumptions!$C$2</f>
        <v>0</v>
      </c>
      <c r="I4400" s="193">
        <f>MAX(0,E4400-Assumptions!$C$3)*Assumptions!$C$2</f>
        <v>0</v>
      </c>
      <c r="J4400" s="193">
        <f>MAX(0,F4400-Assumptions!$C$3)*Assumptions!$C$2</f>
        <v>0</v>
      </c>
      <c r="K4400" s="193">
        <f>MAX(0,G4400-Assumptions!$C$3)*Assumptions!$C$2</f>
        <v>0</v>
      </c>
    </row>
    <row r="4401" spans="1:11">
      <c r="A4401" s="192">
        <f t="shared" si="336"/>
        <v>48032.208333322669</v>
      </c>
      <c r="B4401" s="218">
        <v>22.124893617021279</v>
      </c>
      <c r="C4401" s="219">
        <f t="shared" si="335"/>
        <v>1.0692171432079826E-4</v>
      </c>
      <c r="D4401" s="193">
        <f t="shared" si="339"/>
        <v>23.105805331121658</v>
      </c>
      <c r="E4401" s="193">
        <f t="shared" si="338"/>
        <v>24.130205968039693</v>
      </c>
      <c r="F4401" s="193">
        <f t="shared" si="338"/>
        <v>25.200023618123005</v>
      </c>
      <c r="G4401" s="193">
        <f t="shared" si="338"/>
        <v>26.317271854001806</v>
      </c>
      <c r="H4401" s="193">
        <f>MAX(0,D4401-Assumptions!$C$3)*Assumptions!$C$2</f>
        <v>0</v>
      </c>
      <c r="I4401" s="193">
        <f>MAX(0,E4401-Assumptions!$C$3)*Assumptions!$C$2</f>
        <v>0</v>
      </c>
      <c r="J4401" s="193">
        <f>MAX(0,F4401-Assumptions!$C$3)*Assumptions!$C$2</f>
        <v>0</v>
      </c>
      <c r="K4401" s="193">
        <f>MAX(0,G4401-Assumptions!$C$3)*Assumptions!$C$2</f>
        <v>0</v>
      </c>
    </row>
    <row r="4402" spans="1:11">
      <c r="A4402" s="192">
        <f t="shared" si="336"/>
        <v>48032.249999989333</v>
      </c>
      <c r="B4402" s="218">
        <v>20.390638297872343</v>
      </c>
      <c r="C4402" s="219">
        <f t="shared" si="335"/>
        <v>9.8540677331282006E-5</v>
      </c>
      <c r="D4402" s="193">
        <f t="shared" si="339"/>
        <v>21.294661445309274</v>
      </c>
      <c r="E4402" s="193">
        <f t="shared" si="338"/>
        <v>22.238764645129216</v>
      </c>
      <c r="F4402" s="193">
        <f t="shared" si="338"/>
        <v>23.224724854707187</v>
      </c>
      <c r="G4402" s="193">
        <f t="shared" si="338"/>
        <v>24.254397813189314</v>
      </c>
      <c r="H4402" s="193">
        <f>MAX(0,D4402-Assumptions!$C$3)*Assumptions!$C$2</f>
        <v>0</v>
      </c>
      <c r="I4402" s="193">
        <f>MAX(0,E4402-Assumptions!$C$3)*Assumptions!$C$2</f>
        <v>0</v>
      </c>
      <c r="J4402" s="193">
        <f>MAX(0,F4402-Assumptions!$C$3)*Assumptions!$C$2</f>
        <v>0</v>
      </c>
      <c r="K4402" s="193">
        <f>MAX(0,G4402-Assumptions!$C$3)*Assumptions!$C$2</f>
        <v>0</v>
      </c>
    </row>
    <row r="4403" spans="1:11">
      <c r="A4403" s="192">
        <f t="shared" si="336"/>
        <v>48032.291666655998</v>
      </c>
      <c r="B4403" s="218">
        <v>19.155638297872343</v>
      </c>
      <c r="C4403" s="219">
        <f t="shared" si="335"/>
        <v>9.2572363111474978E-5</v>
      </c>
      <c r="D4403" s="193">
        <f t="shared" si="339"/>
        <v>20.004907466018633</v>
      </c>
      <c r="E4403" s="193">
        <f t="shared" si="338"/>
        <v>20.891829157602061</v>
      </c>
      <c r="F4403" s="193">
        <f t="shared" si="338"/>
        <v>21.818072705001985</v>
      </c>
      <c r="G4403" s="193">
        <f t="shared" si="338"/>
        <v>22.785381450792539</v>
      </c>
      <c r="H4403" s="193">
        <f>MAX(0,D4403-Assumptions!$C$3)*Assumptions!$C$2</f>
        <v>0</v>
      </c>
      <c r="I4403" s="193">
        <f>MAX(0,E4403-Assumptions!$C$3)*Assumptions!$C$2</f>
        <v>0</v>
      </c>
      <c r="J4403" s="193">
        <f>MAX(0,F4403-Assumptions!$C$3)*Assumptions!$C$2</f>
        <v>0</v>
      </c>
      <c r="K4403" s="193">
        <f>MAX(0,G4403-Assumptions!$C$3)*Assumptions!$C$2</f>
        <v>0</v>
      </c>
    </row>
    <row r="4404" spans="1:11">
      <c r="A4404" s="192">
        <f t="shared" si="336"/>
        <v>48032.333333322662</v>
      </c>
      <c r="B4404" s="218">
        <v>18.538138297872344</v>
      </c>
      <c r="C4404" s="219">
        <f t="shared" si="335"/>
        <v>8.958820600157147E-5</v>
      </c>
      <c r="D4404" s="193">
        <f t="shared" si="339"/>
        <v>19.360030476373318</v>
      </c>
      <c r="E4404" s="193">
        <f t="shared" si="338"/>
        <v>20.218361413838483</v>
      </c>
      <c r="F4404" s="193">
        <f t="shared" si="338"/>
        <v>21.114746630149384</v>
      </c>
      <c r="G4404" s="193">
        <f t="shared" si="338"/>
        <v>22.050873269594153</v>
      </c>
      <c r="H4404" s="193">
        <f>MAX(0,D4404-Assumptions!$C$3)*Assumptions!$C$2</f>
        <v>0</v>
      </c>
      <c r="I4404" s="193">
        <f>MAX(0,E4404-Assumptions!$C$3)*Assumptions!$C$2</f>
        <v>0</v>
      </c>
      <c r="J4404" s="193">
        <f>MAX(0,F4404-Assumptions!$C$3)*Assumptions!$C$2</f>
        <v>0</v>
      </c>
      <c r="K4404" s="193">
        <f>MAX(0,G4404-Assumptions!$C$3)*Assumptions!$C$2</f>
        <v>0</v>
      </c>
    </row>
    <row r="4405" spans="1:11">
      <c r="A4405" s="192">
        <f t="shared" si="336"/>
        <v>48032.374999989326</v>
      </c>
      <c r="B4405" s="218">
        <v>19.03739361702128</v>
      </c>
      <c r="C4405" s="219">
        <f t="shared" si="335"/>
        <v>9.2000928771280695E-5</v>
      </c>
      <c r="D4405" s="193">
        <f t="shared" si="339"/>
        <v>19.881420382895065</v>
      </c>
      <c r="E4405" s="193">
        <f t="shared" si="338"/>
        <v>20.762867249221802</v>
      </c>
      <c r="F4405" s="193">
        <f t="shared" si="338"/>
        <v>21.683393243859999</v>
      </c>
      <c r="G4405" s="193">
        <f t="shared" si="338"/>
        <v>22.644730948009869</v>
      </c>
      <c r="H4405" s="193">
        <f>MAX(0,D4405-Assumptions!$C$3)*Assumptions!$C$2</f>
        <v>0</v>
      </c>
      <c r="I4405" s="193">
        <f>MAX(0,E4405-Assumptions!$C$3)*Assumptions!$C$2</f>
        <v>0</v>
      </c>
      <c r="J4405" s="193">
        <f>MAX(0,F4405-Assumptions!$C$3)*Assumptions!$C$2</f>
        <v>0</v>
      </c>
      <c r="K4405" s="193">
        <f>MAX(0,G4405-Assumptions!$C$3)*Assumptions!$C$2</f>
        <v>0</v>
      </c>
    </row>
    <row r="4406" spans="1:11">
      <c r="A4406" s="192">
        <f t="shared" si="336"/>
        <v>48032.41666665599</v>
      </c>
      <c r="B4406" s="218">
        <v>21.336595744680853</v>
      </c>
      <c r="C4406" s="219">
        <f t="shared" si="335"/>
        <v>1.0311215205283633E-4</v>
      </c>
      <c r="D4406" s="193">
        <f t="shared" si="339"/>
        <v>22.282558110297849</v>
      </c>
      <c r="E4406" s="193">
        <f t="shared" si="338"/>
        <v>23.270459912171294</v>
      </c>
      <c r="F4406" s="193">
        <f t="shared" si="338"/>
        <v>24.30216054384309</v>
      </c>
      <c r="G4406" s="193">
        <f t="shared" si="338"/>
        <v>25.379601835450675</v>
      </c>
      <c r="H4406" s="193">
        <f>MAX(0,D4406-Assumptions!$C$3)*Assumptions!$C$2</f>
        <v>0</v>
      </c>
      <c r="I4406" s="193">
        <f>MAX(0,E4406-Assumptions!$C$3)*Assumptions!$C$2</f>
        <v>0</v>
      </c>
      <c r="J4406" s="193">
        <f>MAX(0,F4406-Assumptions!$C$3)*Assumptions!$C$2</f>
        <v>0</v>
      </c>
      <c r="K4406" s="193">
        <f>MAX(0,G4406-Assumptions!$C$3)*Assumptions!$C$2</f>
        <v>0</v>
      </c>
    </row>
    <row r="4407" spans="1:11">
      <c r="A4407" s="192">
        <f t="shared" si="336"/>
        <v>48032.458333322655</v>
      </c>
      <c r="B4407" s="218">
        <v>24.082500000000003</v>
      </c>
      <c r="C4407" s="219">
        <f t="shared" si="335"/>
        <v>1.1638212728623706E-4</v>
      </c>
      <c r="D4407" s="193">
        <f t="shared" si="339"/>
        <v>25.15020259616746</v>
      </c>
      <c r="E4407" s="193">
        <f t="shared" si="338"/>
        <v>26.265242006779545</v>
      </c>
      <c r="F4407" s="193">
        <f t="shared" si="338"/>
        <v>27.429716919251469</v>
      </c>
      <c r="G4407" s="193">
        <f t="shared" si="338"/>
        <v>28.645819066737122</v>
      </c>
      <c r="H4407" s="193">
        <f>MAX(0,D4407-Assumptions!$C$3)*Assumptions!$C$2</f>
        <v>0</v>
      </c>
      <c r="I4407" s="193">
        <f>MAX(0,E4407-Assumptions!$C$3)*Assumptions!$C$2</f>
        <v>0</v>
      </c>
      <c r="J4407" s="193">
        <f>MAX(0,F4407-Assumptions!$C$3)*Assumptions!$C$2</f>
        <v>0</v>
      </c>
      <c r="K4407" s="193">
        <f>MAX(0,G4407-Assumptions!$C$3)*Assumptions!$C$2</f>
        <v>0</v>
      </c>
    </row>
    <row r="4408" spans="1:11">
      <c r="A4408" s="192">
        <f t="shared" si="336"/>
        <v>48032.499999989319</v>
      </c>
      <c r="B4408" s="218">
        <v>24.253297872340429</v>
      </c>
      <c r="C4408" s="219">
        <f t="shared" si="335"/>
        <v>1.1720753244429549E-4</v>
      </c>
      <c r="D4408" s="193">
        <f t="shared" si="339"/>
        <v>25.328572827345955</v>
      </c>
      <c r="E4408" s="193">
        <f t="shared" si="338"/>
        <v>26.451520318884366</v>
      </c>
      <c r="F4408" s="193">
        <f t="shared" si="338"/>
        <v>27.624253918678782</v>
      </c>
      <c r="G4408" s="193">
        <f t="shared" si="338"/>
        <v>28.848980904089867</v>
      </c>
      <c r="H4408" s="193">
        <f>MAX(0,D4408-Assumptions!$C$3)*Assumptions!$C$2</f>
        <v>0</v>
      </c>
      <c r="I4408" s="193">
        <f>MAX(0,E4408-Assumptions!$C$3)*Assumptions!$C$2</f>
        <v>0</v>
      </c>
      <c r="J4408" s="193">
        <f>MAX(0,F4408-Assumptions!$C$3)*Assumptions!$C$2</f>
        <v>0</v>
      </c>
      <c r="K4408" s="193">
        <f>MAX(0,G4408-Assumptions!$C$3)*Assumptions!$C$2</f>
        <v>0</v>
      </c>
    </row>
    <row r="4409" spans="1:11">
      <c r="A4409" s="192">
        <f t="shared" si="336"/>
        <v>48032.541666655983</v>
      </c>
      <c r="B4409" s="218">
        <v>27.078031914893621</v>
      </c>
      <c r="C4409" s="219">
        <f t="shared" si="335"/>
        <v>1.3085846390449243E-4</v>
      </c>
      <c r="D4409" s="193">
        <f t="shared" si="339"/>
        <v>28.278542035297949</v>
      </c>
      <c r="E4409" s="193">
        <f t="shared" si="338"/>
        <v>29.532277019079462</v>
      </c>
      <c r="F4409" s="193">
        <f t="shared" si="338"/>
        <v>30.841596601515157</v>
      </c>
      <c r="G4409" s="193">
        <f t="shared" si="338"/>
        <v>32.208965137231431</v>
      </c>
      <c r="H4409" s="193">
        <f>MAX(0,D4409-Assumptions!$C$3)*Assumptions!$C$2</f>
        <v>0</v>
      </c>
      <c r="I4409" s="193">
        <f>MAX(0,E4409-Assumptions!$C$3)*Assumptions!$C$2</f>
        <v>0</v>
      </c>
      <c r="J4409" s="193">
        <f>MAX(0,F4409-Assumptions!$C$3)*Assumptions!$C$2</f>
        <v>0</v>
      </c>
      <c r="K4409" s="193">
        <f>MAX(0,G4409-Assumptions!$C$3)*Assumptions!$C$2</f>
        <v>0</v>
      </c>
    </row>
    <row r="4410" spans="1:11">
      <c r="A4410" s="192">
        <f t="shared" si="336"/>
        <v>48032.583333322647</v>
      </c>
      <c r="B4410" s="218">
        <v>31.361117021276602</v>
      </c>
      <c r="C4410" s="219">
        <f t="shared" si="335"/>
        <v>1.5155708556041894E-4</v>
      </c>
      <c r="D4410" s="193">
        <f t="shared" si="339"/>
        <v>32.751518601773995</v>
      </c>
      <c r="E4410" s="193">
        <f t="shared" si="338"/>
        <v>34.203563922631091</v>
      </c>
      <c r="F4410" s="193">
        <f t="shared" si="338"/>
        <v>35.719985971769376</v>
      </c>
      <c r="G4410" s="193">
        <f t="shared" si="338"/>
        <v>37.30363890469259</v>
      </c>
      <c r="H4410" s="193">
        <f>MAX(0,D4410-Assumptions!$C$3)*Assumptions!$C$2</f>
        <v>0</v>
      </c>
      <c r="I4410" s="193">
        <f>MAX(0,E4410-Assumptions!$C$3)*Assumptions!$C$2</f>
        <v>0</v>
      </c>
      <c r="J4410" s="193">
        <f>MAX(0,F4410-Assumptions!$C$3)*Assumptions!$C$2</f>
        <v>0</v>
      </c>
      <c r="K4410" s="193">
        <f>MAX(0,G4410-Assumptions!$C$3)*Assumptions!$C$2</f>
        <v>0.27327501422333145</v>
      </c>
    </row>
    <row r="4411" spans="1:11">
      <c r="A4411" s="192">
        <f t="shared" si="336"/>
        <v>48032.624999989312</v>
      </c>
      <c r="B4411" s="218">
        <v>32.740638297872344</v>
      </c>
      <c r="C4411" s="219">
        <f t="shared" si="335"/>
        <v>1.5822381952935229E-4</v>
      </c>
      <c r="D4411" s="193">
        <f t="shared" si="339"/>
        <v>34.192201238215659</v>
      </c>
      <c r="E4411" s="193">
        <f t="shared" si="338"/>
        <v>35.708119520400778</v>
      </c>
      <c r="F4411" s="193">
        <f t="shared" si="338"/>
        <v>37.29124635175922</v>
      </c>
      <c r="G4411" s="193">
        <f t="shared" si="338"/>
        <v>38.944561437157063</v>
      </c>
      <c r="H4411" s="193">
        <f>MAX(0,D4411-Assumptions!$C$3)*Assumptions!$C$2</f>
        <v>0</v>
      </c>
      <c r="I4411" s="193">
        <f>MAX(0,E4411-Assumptions!$C$3)*Assumptions!$C$2</f>
        <v>0</v>
      </c>
      <c r="J4411" s="193">
        <f>MAX(0,F4411-Assumptions!$C$3)*Assumptions!$C$2</f>
        <v>0.26212171658329808</v>
      </c>
      <c r="K4411" s="193">
        <f>MAX(0,G4411-Assumptions!$C$3)*Assumptions!$C$2</f>
        <v>1.7501052934413566</v>
      </c>
    </row>
    <row r="4412" spans="1:11">
      <c r="A4412" s="192">
        <f t="shared" si="336"/>
        <v>48032.666666655976</v>
      </c>
      <c r="B4412" s="218">
        <v>34.330372340425534</v>
      </c>
      <c r="C4412" s="219">
        <f t="shared" si="335"/>
        <v>1.6590643676974218E-4</v>
      </c>
      <c r="D4412" s="193">
        <f t="shared" si="339"/>
        <v>35.852416466877017</v>
      </c>
      <c r="E4412" s="193">
        <f t="shared" si="338"/>
        <v>37.441940733068712</v>
      </c>
      <c r="F4412" s="193">
        <f t="shared" si="338"/>
        <v>39.101936884890385</v>
      </c>
      <c r="G4412" s="193">
        <f t="shared" si="338"/>
        <v>40.835529307901851</v>
      </c>
      <c r="H4412" s="193">
        <f>MAX(0,D4412-Assumptions!$C$3)*Assumptions!$C$2</f>
        <v>0</v>
      </c>
      <c r="I4412" s="193">
        <f>MAX(0,E4412-Assumptions!$C$3)*Assumptions!$C$2</f>
        <v>0.39774665976184098</v>
      </c>
      <c r="J4412" s="193">
        <f>MAX(0,F4412-Assumptions!$C$3)*Assumptions!$C$2</f>
        <v>1.8917431964013467</v>
      </c>
      <c r="K4412" s="193">
        <f>MAX(0,G4412-Assumptions!$C$3)*Assumptions!$C$2</f>
        <v>3.4519763771116661</v>
      </c>
    </row>
    <row r="4413" spans="1:11">
      <c r="A4413" s="192">
        <f t="shared" si="336"/>
        <v>48032.70833332264</v>
      </c>
      <c r="B4413" s="218">
        <v>34.619414893617027</v>
      </c>
      <c r="C4413" s="219">
        <f t="shared" si="335"/>
        <v>1.6730327626799491E-4</v>
      </c>
      <c r="D4413" s="193">
        <f t="shared" si="339"/>
        <v>36.154273781179086</v>
      </c>
      <c r="E4413" s="193">
        <f t="shared" si="338"/>
        <v>37.757180953553792</v>
      </c>
      <c r="F4413" s="193">
        <f t="shared" si="338"/>
        <v>39.431153345459691</v>
      </c>
      <c r="G4413" s="193">
        <f t="shared" si="338"/>
        <v>41.179341648037273</v>
      </c>
      <c r="H4413" s="193">
        <f>MAX(0,D4413-Assumptions!$C$3)*Assumptions!$C$2</f>
        <v>0</v>
      </c>
      <c r="I4413" s="193">
        <f>MAX(0,E4413-Assumptions!$C$3)*Assumptions!$C$2</f>
        <v>0.68146285819841312</v>
      </c>
      <c r="J4413" s="193">
        <f>MAX(0,F4413-Assumptions!$C$3)*Assumptions!$C$2</f>
        <v>2.1880380109137221</v>
      </c>
      <c r="K4413" s="193">
        <f>MAX(0,G4413-Assumptions!$C$3)*Assumptions!$C$2</f>
        <v>3.7614074832335453</v>
      </c>
    </row>
    <row r="4414" spans="1:11">
      <c r="A4414" s="192">
        <f t="shared" si="336"/>
        <v>48032.749999989304</v>
      </c>
      <c r="B4414" s="218">
        <v>34.908457446808519</v>
      </c>
      <c r="C4414" s="219">
        <f t="shared" si="335"/>
        <v>1.6870011576624764E-4</v>
      </c>
      <c r="D4414" s="193">
        <f t="shared" si="339"/>
        <v>36.456131095481155</v>
      </c>
      <c r="E4414" s="193">
        <f t="shared" si="338"/>
        <v>38.07242117403888</v>
      </c>
      <c r="F4414" s="193">
        <f t="shared" si="338"/>
        <v>39.760369806029004</v>
      </c>
      <c r="G4414" s="193">
        <f t="shared" si="338"/>
        <v>41.523153988172695</v>
      </c>
      <c r="H4414" s="193">
        <f>MAX(0,D4414-Assumptions!$C$3)*Assumptions!$C$2</f>
        <v>0</v>
      </c>
      <c r="I4414" s="193">
        <f>MAX(0,E4414-Assumptions!$C$3)*Assumptions!$C$2</f>
        <v>0.96517905663499171</v>
      </c>
      <c r="J4414" s="193">
        <f>MAX(0,F4414-Assumptions!$C$3)*Assumptions!$C$2</f>
        <v>2.4843328254261041</v>
      </c>
      <c r="K4414" s="193">
        <f>MAX(0,G4414-Assumptions!$C$3)*Assumptions!$C$2</f>
        <v>4.0708385893554251</v>
      </c>
    </row>
    <row r="4415" spans="1:11">
      <c r="A4415" s="192">
        <f t="shared" si="336"/>
        <v>48032.791666655969</v>
      </c>
      <c r="B4415" s="218">
        <v>36.563882978723413</v>
      </c>
      <c r="C4415" s="219">
        <f t="shared" si="335"/>
        <v>1.767001965289677E-4</v>
      </c>
      <c r="D4415" s="193">
        <f t="shared" si="339"/>
        <v>38.184950259211156</v>
      </c>
      <c r="E4415" s="193">
        <f t="shared" si="338"/>
        <v>39.877887891362512</v>
      </c>
      <c r="F4415" s="193">
        <f t="shared" si="338"/>
        <v>41.645882262016826</v>
      </c>
      <c r="G4415" s="193">
        <f t="shared" si="338"/>
        <v>43.49226102713007</v>
      </c>
      <c r="H4415" s="193">
        <f>MAX(0,D4415-Assumptions!$C$3)*Assumptions!$C$2</f>
        <v>1.0664552332900408</v>
      </c>
      <c r="I4415" s="193">
        <f>MAX(0,E4415-Assumptions!$C$3)*Assumptions!$C$2</f>
        <v>2.5900991022262612</v>
      </c>
      <c r="J4415" s="193">
        <f>MAX(0,F4415-Assumptions!$C$3)*Assumptions!$C$2</f>
        <v>4.181294035815144</v>
      </c>
      <c r="K4415" s="193">
        <f>MAX(0,G4415-Assumptions!$C$3)*Assumptions!$C$2</f>
        <v>5.8430349244170632</v>
      </c>
    </row>
    <row r="4416" spans="1:11">
      <c r="A4416" s="192">
        <f t="shared" si="336"/>
        <v>48032.833333322633</v>
      </c>
      <c r="B4416" s="218">
        <v>37.352180851063828</v>
      </c>
      <c r="C4416" s="219">
        <f t="shared" si="335"/>
        <v>1.8050975879692959E-4</v>
      </c>
      <c r="D4416" s="193">
        <f t="shared" si="339"/>
        <v>39.008197480034958</v>
      </c>
      <c r="E4416" s="193">
        <f t="shared" si="338"/>
        <v>40.737633947230904</v>
      </c>
      <c r="F4416" s="193">
        <f t="shared" si="338"/>
        <v>42.543745336296737</v>
      </c>
      <c r="G4416" s="193">
        <f t="shared" si="338"/>
        <v>44.429931045681194</v>
      </c>
      <c r="H4416" s="193">
        <f>MAX(0,D4416-Assumptions!$C$3)*Assumptions!$C$2</f>
        <v>1.8073777320314626</v>
      </c>
      <c r="I4416" s="193">
        <f>MAX(0,E4416-Assumptions!$C$3)*Assumptions!$C$2</f>
        <v>3.3638705525078136</v>
      </c>
      <c r="J4416" s="193">
        <f>MAX(0,F4416-Assumptions!$C$3)*Assumptions!$C$2</f>
        <v>4.9893708026670636</v>
      </c>
      <c r="K4416" s="193">
        <f>MAX(0,G4416-Assumptions!$C$3)*Assumptions!$C$2</f>
        <v>6.6869379411130749</v>
      </c>
    </row>
    <row r="4417" spans="1:11">
      <c r="A4417" s="192">
        <f t="shared" si="336"/>
        <v>48032.874999989297</v>
      </c>
      <c r="B4417" s="218">
        <v>37.995957446808511</v>
      </c>
      <c r="C4417" s="219">
        <f t="shared" si="335"/>
        <v>1.8362090131576517E-4</v>
      </c>
      <c r="D4417" s="193">
        <f t="shared" si="339"/>
        <v>39.68051604370774</v>
      </c>
      <c r="E4417" s="193">
        <f t="shared" si="338"/>
        <v>41.439759892856756</v>
      </c>
      <c r="F4417" s="193">
        <f t="shared" si="338"/>
        <v>43.277000180291999</v>
      </c>
      <c r="G4417" s="193">
        <f t="shared" si="338"/>
        <v>45.195694894164617</v>
      </c>
      <c r="H4417" s="193">
        <f>MAX(0,D4417-Assumptions!$C$3)*Assumptions!$C$2</f>
        <v>2.4124644393369663</v>
      </c>
      <c r="I4417" s="193">
        <f>MAX(0,E4417-Assumptions!$C$3)*Assumptions!$C$2</f>
        <v>3.9957839035710805</v>
      </c>
      <c r="J4417" s="193">
        <f>MAX(0,F4417-Assumptions!$C$3)*Assumptions!$C$2</f>
        <v>5.6493001622627999</v>
      </c>
      <c r="K4417" s="193">
        <f>MAX(0,G4417-Assumptions!$C$3)*Assumptions!$C$2</f>
        <v>7.3761254047481559</v>
      </c>
    </row>
    <row r="4418" spans="1:11">
      <c r="A4418" s="192">
        <f t="shared" si="336"/>
        <v>48032.916666655961</v>
      </c>
      <c r="B4418" s="218">
        <v>37.693776595744687</v>
      </c>
      <c r="C4418" s="219">
        <f t="shared" si="335"/>
        <v>1.8216056911304646E-4</v>
      </c>
      <c r="D4418" s="193">
        <f t="shared" si="339"/>
        <v>39.364937942391954</v>
      </c>
      <c r="E4418" s="193">
        <f t="shared" si="338"/>
        <v>41.110190571440548</v>
      </c>
      <c r="F4418" s="193">
        <f t="shared" si="338"/>
        <v>42.932819335151372</v>
      </c>
      <c r="G4418" s="193">
        <f t="shared" si="338"/>
        <v>44.836254720386691</v>
      </c>
      <c r="H4418" s="193">
        <f>MAX(0,D4418-Assumptions!$C$3)*Assumptions!$C$2</f>
        <v>2.128444148152759</v>
      </c>
      <c r="I4418" s="193">
        <f>MAX(0,E4418-Assumptions!$C$3)*Assumptions!$C$2</f>
        <v>3.6991715142964927</v>
      </c>
      <c r="J4418" s="193">
        <f>MAX(0,F4418-Assumptions!$C$3)*Assumptions!$C$2</f>
        <v>5.3395374016362345</v>
      </c>
      <c r="K4418" s="193">
        <f>MAX(0,G4418-Assumptions!$C$3)*Assumptions!$C$2</f>
        <v>7.0526292483480217</v>
      </c>
    </row>
    <row r="4419" spans="1:11">
      <c r="A4419" s="192">
        <f t="shared" si="336"/>
        <v>48032.958333322626</v>
      </c>
      <c r="B4419" s="218">
        <v>36.44563829787235</v>
      </c>
      <c r="C4419" s="219">
        <f t="shared" si="335"/>
        <v>1.7612876218877342E-4</v>
      </c>
      <c r="D4419" s="193">
        <f t="shared" si="339"/>
        <v>38.061463176087585</v>
      </c>
      <c r="E4419" s="193">
        <f t="shared" si="338"/>
        <v>39.748925982982257</v>
      </c>
      <c r="F4419" s="193">
        <f t="shared" si="338"/>
        <v>41.511202800874841</v>
      </c>
      <c r="G4419" s="193">
        <f t="shared" si="338"/>
        <v>43.3516105243474</v>
      </c>
      <c r="H4419" s="193">
        <f>MAX(0,D4419-Assumptions!$C$3)*Assumptions!$C$2</f>
        <v>0.95531685847882675</v>
      </c>
      <c r="I4419" s="193">
        <f>MAX(0,E4419-Assumptions!$C$3)*Assumptions!$C$2</f>
        <v>2.4740333846840317</v>
      </c>
      <c r="J4419" s="193">
        <f>MAX(0,F4419-Assumptions!$C$3)*Assumptions!$C$2</f>
        <v>4.0600825207873568</v>
      </c>
      <c r="K4419" s="193">
        <f>MAX(0,G4419-Assumptions!$C$3)*Assumptions!$C$2</f>
        <v>5.71644947191266</v>
      </c>
    </row>
    <row r="4420" spans="1:11">
      <c r="A4420" s="192">
        <f t="shared" si="336"/>
        <v>48032.99999998929</v>
      </c>
      <c r="B4420" s="218">
        <v>33.266170212765964</v>
      </c>
      <c r="C4420" s="219">
        <f t="shared" si="335"/>
        <v>1.6076352770799359E-4</v>
      </c>
      <c r="D4420" s="193">
        <f t="shared" si="339"/>
        <v>34.74103271876487</v>
      </c>
      <c r="E4420" s="193">
        <f t="shared" si="338"/>
        <v>36.281283557646375</v>
      </c>
      <c r="F4420" s="193">
        <f t="shared" si="338"/>
        <v>37.889821734612504</v>
      </c>
      <c r="G4420" s="193">
        <f t="shared" si="338"/>
        <v>39.569674782857824</v>
      </c>
      <c r="H4420" s="193">
        <f>MAX(0,D4420-Assumptions!$C$3)*Assumptions!$C$2</f>
        <v>0</v>
      </c>
      <c r="I4420" s="193">
        <f>MAX(0,E4420-Assumptions!$C$3)*Assumptions!$C$2</f>
        <v>0</v>
      </c>
      <c r="J4420" s="193">
        <f>MAX(0,F4420-Assumptions!$C$3)*Assumptions!$C$2</f>
        <v>0.80083956115125332</v>
      </c>
      <c r="K4420" s="193">
        <f>MAX(0,G4420-Assumptions!$C$3)*Assumptions!$C$2</f>
        <v>2.3127073045720414</v>
      </c>
    </row>
    <row r="4421" spans="1:11">
      <c r="A4421" s="192">
        <f t="shared" si="336"/>
        <v>48033.041666655954</v>
      </c>
      <c r="B4421" s="218">
        <v>31.216595744680852</v>
      </c>
      <c r="C4421" s="219">
        <f t="shared" ref="C4421:C4484" si="340">B4421/$B$2</f>
        <v>1.5085866581129254E-4</v>
      </c>
      <c r="D4421" s="193">
        <f t="shared" si="339"/>
        <v>32.600589944622961</v>
      </c>
      <c r="E4421" s="193">
        <f t="shared" si="338"/>
        <v>34.045943812388543</v>
      </c>
      <c r="F4421" s="193">
        <f t="shared" si="338"/>
        <v>35.555377741484712</v>
      </c>
      <c r="G4421" s="193">
        <f t="shared" si="338"/>
        <v>37.131732734624876</v>
      </c>
      <c r="H4421" s="193">
        <f>MAX(0,D4421-Assumptions!$C$3)*Assumptions!$C$2</f>
        <v>0</v>
      </c>
      <c r="I4421" s="193">
        <f>MAX(0,E4421-Assumptions!$C$3)*Assumptions!$C$2</f>
        <v>0</v>
      </c>
      <c r="J4421" s="193">
        <f>MAX(0,F4421-Assumptions!$C$3)*Assumptions!$C$2</f>
        <v>0</v>
      </c>
      <c r="K4421" s="193">
        <f>MAX(0,G4421-Assumptions!$C$3)*Assumptions!$C$2</f>
        <v>0.1185594611623884</v>
      </c>
    </row>
    <row r="4422" spans="1:11">
      <c r="A4422" s="192">
        <f t="shared" ref="A4422:A4485" si="341">A4421 + TIME(1,0,0)</f>
        <v>48033.083333322618</v>
      </c>
      <c r="B4422" s="218">
        <v>29.390372340425532</v>
      </c>
      <c r="C4422" s="219">
        <f t="shared" si="340"/>
        <v>1.4203317989051407E-4</v>
      </c>
      <c r="D4422" s="193">
        <f t="shared" si="339"/>
        <v>30.693400549714458</v>
      </c>
      <c r="E4422" s="193">
        <f t="shared" si="339"/>
        <v>32.054198782960086</v>
      </c>
      <c r="F4422" s="193">
        <f t="shared" si="339"/>
        <v>33.475328286069569</v>
      </c>
      <c r="G4422" s="193">
        <f t="shared" si="339"/>
        <v>34.959463858314749</v>
      </c>
      <c r="H4422" s="193">
        <f>MAX(0,D4422-Assumptions!$C$3)*Assumptions!$C$2</f>
        <v>0</v>
      </c>
      <c r="I4422" s="193">
        <f>MAX(0,E4422-Assumptions!$C$3)*Assumptions!$C$2</f>
        <v>0</v>
      </c>
      <c r="J4422" s="193">
        <f>MAX(0,F4422-Assumptions!$C$3)*Assumptions!$C$2</f>
        <v>0</v>
      </c>
      <c r="K4422" s="193">
        <f>MAX(0,G4422-Assumptions!$C$3)*Assumptions!$C$2</f>
        <v>0</v>
      </c>
    </row>
    <row r="4423" spans="1:11">
      <c r="A4423" s="192">
        <f t="shared" si="341"/>
        <v>48033.124999989283</v>
      </c>
      <c r="B4423" s="218">
        <v>26.092659574468087</v>
      </c>
      <c r="C4423" s="219">
        <f t="shared" si="340"/>
        <v>1.2609651106953998E-4</v>
      </c>
      <c r="D4423" s="193">
        <f t="shared" si="339"/>
        <v>27.249483009268179</v>
      </c>
      <c r="E4423" s="193">
        <f t="shared" si="339"/>
        <v>28.457594449243956</v>
      </c>
      <c r="F4423" s="193">
        <f t="shared" si="339"/>
        <v>29.719267758665254</v>
      </c>
      <c r="G4423" s="193">
        <f t="shared" si="339"/>
        <v>31.036877614042506</v>
      </c>
      <c r="H4423" s="193">
        <f>MAX(0,D4423-Assumptions!$C$3)*Assumptions!$C$2</f>
        <v>0</v>
      </c>
      <c r="I4423" s="193">
        <f>MAX(0,E4423-Assumptions!$C$3)*Assumptions!$C$2</f>
        <v>0</v>
      </c>
      <c r="J4423" s="193">
        <f>MAX(0,F4423-Assumptions!$C$3)*Assumptions!$C$2</f>
        <v>0</v>
      </c>
      <c r="K4423" s="193">
        <f>MAX(0,G4423-Assumptions!$C$3)*Assumptions!$C$2</f>
        <v>0</v>
      </c>
    </row>
    <row r="4424" spans="1:11">
      <c r="A4424" s="192">
        <f t="shared" si="341"/>
        <v>48033.166666655947</v>
      </c>
      <c r="B4424" s="218">
        <v>22.321968085106388</v>
      </c>
      <c r="C4424" s="219">
        <f t="shared" si="340"/>
        <v>1.0787410488778875E-4</v>
      </c>
      <c r="D4424" s="193">
        <f t="shared" si="339"/>
        <v>23.311617136327616</v>
      </c>
      <c r="E4424" s="193">
        <f t="shared" si="339"/>
        <v>24.345142482006793</v>
      </c>
      <c r="F4424" s="193">
        <f t="shared" si="339"/>
        <v>25.424489386692986</v>
      </c>
      <c r="G4424" s="193">
        <f t="shared" si="339"/>
        <v>26.551689358639592</v>
      </c>
      <c r="H4424" s="193">
        <f>MAX(0,D4424-Assumptions!$C$3)*Assumptions!$C$2</f>
        <v>0</v>
      </c>
      <c r="I4424" s="193">
        <f>MAX(0,E4424-Assumptions!$C$3)*Assumptions!$C$2</f>
        <v>0</v>
      </c>
      <c r="J4424" s="193">
        <f>MAX(0,F4424-Assumptions!$C$3)*Assumptions!$C$2</f>
        <v>0</v>
      </c>
      <c r="K4424" s="193">
        <f>MAX(0,G4424-Assumptions!$C$3)*Assumptions!$C$2</f>
        <v>0</v>
      </c>
    </row>
    <row r="4425" spans="1:11">
      <c r="A4425" s="192">
        <f t="shared" si="341"/>
        <v>48033.208333322611</v>
      </c>
      <c r="B4425" s="218">
        <v>19.668031914893618</v>
      </c>
      <c r="C4425" s="219">
        <f t="shared" si="340"/>
        <v>9.5048578585650231E-5</v>
      </c>
      <c r="D4425" s="193">
        <f t="shared" si="339"/>
        <v>20.540018159554112</v>
      </c>
      <c r="E4425" s="193">
        <f t="shared" si="339"/>
        <v>21.450664093916519</v>
      </c>
      <c r="F4425" s="193">
        <f t="shared" si="339"/>
        <v>22.401683703283929</v>
      </c>
      <c r="G4425" s="193">
        <f t="shared" si="339"/>
        <v>23.394866962850774</v>
      </c>
      <c r="H4425" s="193">
        <f>MAX(0,D4425-Assumptions!$C$3)*Assumptions!$C$2</f>
        <v>0</v>
      </c>
      <c r="I4425" s="193">
        <f>MAX(0,E4425-Assumptions!$C$3)*Assumptions!$C$2</f>
        <v>0</v>
      </c>
      <c r="J4425" s="193">
        <f>MAX(0,F4425-Assumptions!$C$3)*Assumptions!$C$2</f>
        <v>0</v>
      </c>
      <c r="K4425" s="193">
        <f>MAX(0,G4425-Assumptions!$C$3)*Assumptions!$C$2</f>
        <v>0</v>
      </c>
    </row>
    <row r="4426" spans="1:11">
      <c r="A4426" s="192">
        <f t="shared" si="341"/>
        <v>48033.249999989275</v>
      </c>
      <c r="B4426" s="218">
        <v>17.881223404255323</v>
      </c>
      <c r="C4426" s="219">
        <f t="shared" si="340"/>
        <v>8.6413570778269864E-5</v>
      </c>
      <c r="D4426" s="193">
        <f t="shared" si="339"/>
        <v>18.673991125686808</v>
      </c>
      <c r="E4426" s="193">
        <f t="shared" si="339"/>
        <v>19.501906367281489</v>
      </c>
      <c r="F4426" s="193">
        <f t="shared" si="339"/>
        <v>20.36652740158279</v>
      </c>
      <c r="G4426" s="193">
        <f t="shared" si="339"/>
        <v>21.26948158746821</v>
      </c>
      <c r="H4426" s="193">
        <f>MAX(0,D4426-Assumptions!$C$3)*Assumptions!$C$2</f>
        <v>0</v>
      </c>
      <c r="I4426" s="193">
        <f>MAX(0,E4426-Assumptions!$C$3)*Assumptions!$C$2</f>
        <v>0</v>
      </c>
      <c r="J4426" s="193">
        <f>MAX(0,F4426-Assumptions!$C$3)*Assumptions!$C$2</f>
        <v>0</v>
      </c>
      <c r="K4426" s="193">
        <f>MAX(0,G4426-Assumptions!$C$3)*Assumptions!$C$2</f>
        <v>0</v>
      </c>
    </row>
    <row r="4427" spans="1:11">
      <c r="A4427" s="192">
        <f t="shared" si="341"/>
        <v>48033.291666655939</v>
      </c>
      <c r="B4427" s="218">
        <v>16.527978723404257</v>
      </c>
      <c r="C4427" s="219">
        <f t="shared" si="340"/>
        <v>7.9873822218268526E-5</v>
      </c>
      <c r="D4427" s="193">
        <f t="shared" si="339"/>
        <v>17.260750063272592</v>
      </c>
      <c r="E4427" s="193">
        <f t="shared" si="339"/>
        <v>18.026008971374068</v>
      </c>
      <c r="F4427" s="193">
        <f t="shared" si="339"/>
        <v>18.825195790735592</v>
      </c>
      <c r="G4427" s="193">
        <f t="shared" si="339"/>
        <v>19.659814722288758</v>
      </c>
      <c r="H4427" s="193">
        <f>MAX(0,D4427-Assumptions!$C$3)*Assumptions!$C$2</f>
        <v>0</v>
      </c>
      <c r="I4427" s="193">
        <f>MAX(0,E4427-Assumptions!$C$3)*Assumptions!$C$2</f>
        <v>0</v>
      </c>
      <c r="J4427" s="193">
        <f>MAX(0,F4427-Assumptions!$C$3)*Assumptions!$C$2</f>
        <v>0</v>
      </c>
      <c r="K4427" s="193">
        <f>MAX(0,G4427-Assumptions!$C$3)*Assumptions!$C$2</f>
        <v>0</v>
      </c>
    </row>
    <row r="4428" spans="1:11">
      <c r="A4428" s="192">
        <f t="shared" si="341"/>
        <v>48033.333333322604</v>
      </c>
      <c r="B4428" s="218">
        <v>16.068138297872345</v>
      </c>
      <c r="C4428" s="219">
        <f t="shared" si="340"/>
        <v>7.7651577561957427E-5</v>
      </c>
      <c r="D4428" s="193">
        <f t="shared" si="339"/>
        <v>16.78052251779204</v>
      </c>
      <c r="E4428" s="193">
        <f t="shared" si="339"/>
        <v>17.524490438784174</v>
      </c>
      <c r="F4428" s="193">
        <f t="shared" si="339"/>
        <v>18.301442330738983</v>
      </c>
      <c r="G4428" s="193">
        <f t="shared" si="339"/>
        <v>19.112840544800605</v>
      </c>
      <c r="H4428" s="193">
        <f>MAX(0,D4428-Assumptions!$C$3)*Assumptions!$C$2</f>
        <v>0</v>
      </c>
      <c r="I4428" s="193">
        <f>MAX(0,E4428-Assumptions!$C$3)*Assumptions!$C$2</f>
        <v>0</v>
      </c>
      <c r="J4428" s="193">
        <f>MAX(0,F4428-Assumptions!$C$3)*Assumptions!$C$2</f>
        <v>0</v>
      </c>
      <c r="K4428" s="193">
        <f>MAX(0,G4428-Assumptions!$C$3)*Assumptions!$C$2</f>
        <v>0</v>
      </c>
    </row>
    <row r="4429" spans="1:11">
      <c r="A4429" s="192">
        <f t="shared" si="341"/>
        <v>48033.374999989268</v>
      </c>
      <c r="B4429" s="218">
        <v>16.29148936170213</v>
      </c>
      <c r="C4429" s="219">
        <f t="shared" si="340"/>
        <v>7.8730953537879962E-5</v>
      </c>
      <c r="D4429" s="193">
        <f t="shared" si="339"/>
        <v>17.013775897025454</v>
      </c>
      <c r="E4429" s="193">
        <f t="shared" si="339"/>
        <v>17.768085154613551</v>
      </c>
      <c r="F4429" s="193">
        <f t="shared" si="339"/>
        <v>18.555836868451621</v>
      </c>
      <c r="G4429" s="193">
        <f t="shared" si="339"/>
        <v>19.378513716723422</v>
      </c>
      <c r="H4429" s="193">
        <f>MAX(0,D4429-Assumptions!$C$3)*Assumptions!$C$2</f>
        <v>0</v>
      </c>
      <c r="I4429" s="193">
        <f>MAX(0,E4429-Assumptions!$C$3)*Assumptions!$C$2</f>
        <v>0</v>
      </c>
      <c r="J4429" s="193">
        <f>MAX(0,F4429-Assumptions!$C$3)*Assumptions!$C$2</f>
        <v>0</v>
      </c>
      <c r="K4429" s="193">
        <f>MAX(0,G4429-Assumptions!$C$3)*Assumptions!$C$2</f>
        <v>0</v>
      </c>
    </row>
    <row r="4430" spans="1:11">
      <c r="A4430" s="192">
        <f t="shared" si="341"/>
        <v>48033.416666655932</v>
      </c>
      <c r="B4430" s="218">
        <v>18.892872340425537</v>
      </c>
      <c r="C4430" s="219">
        <f t="shared" si="340"/>
        <v>9.1302509022154357E-5</v>
      </c>
      <c r="D4430" s="193">
        <f t="shared" si="339"/>
        <v>19.730491725744034</v>
      </c>
      <c r="E4430" s="193">
        <f t="shared" si="339"/>
        <v>20.605247138979266</v>
      </c>
      <c r="F4430" s="193">
        <f t="shared" si="339"/>
        <v>21.51878501357535</v>
      </c>
      <c r="G4430" s="193">
        <f t="shared" si="339"/>
        <v>22.472824777942165</v>
      </c>
      <c r="H4430" s="193">
        <f>MAX(0,D4430-Assumptions!$C$3)*Assumptions!$C$2</f>
        <v>0</v>
      </c>
      <c r="I4430" s="193">
        <f>MAX(0,E4430-Assumptions!$C$3)*Assumptions!$C$2</f>
        <v>0</v>
      </c>
      <c r="J4430" s="193">
        <f>MAX(0,F4430-Assumptions!$C$3)*Assumptions!$C$2</f>
        <v>0</v>
      </c>
      <c r="K4430" s="193">
        <f>MAX(0,G4430-Assumptions!$C$3)*Assumptions!$C$2</f>
        <v>0</v>
      </c>
    </row>
    <row r="4431" spans="1:11">
      <c r="A4431" s="192">
        <f t="shared" si="341"/>
        <v>48033.458333322596</v>
      </c>
      <c r="B4431" s="218">
        <v>22.42707446808511</v>
      </c>
      <c r="C4431" s="219">
        <f t="shared" si="340"/>
        <v>1.0838204652351701E-4</v>
      </c>
      <c r="D4431" s="193">
        <f t="shared" si="339"/>
        <v>23.421383432437455</v>
      </c>
      <c r="E4431" s="193">
        <f t="shared" si="339"/>
        <v>24.459775289455912</v>
      </c>
      <c r="F4431" s="193">
        <f t="shared" si="339"/>
        <v>25.544204463263643</v>
      </c>
      <c r="G4431" s="193">
        <f t="shared" si="339"/>
        <v>26.676712027779743</v>
      </c>
      <c r="H4431" s="193">
        <f>MAX(0,D4431-Assumptions!$C$3)*Assumptions!$C$2</f>
        <v>0</v>
      </c>
      <c r="I4431" s="193">
        <f>MAX(0,E4431-Assumptions!$C$3)*Assumptions!$C$2</f>
        <v>0</v>
      </c>
      <c r="J4431" s="193">
        <f>MAX(0,F4431-Assumptions!$C$3)*Assumptions!$C$2</f>
        <v>0</v>
      </c>
      <c r="K4431" s="193">
        <f>MAX(0,G4431-Assumptions!$C$3)*Assumptions!$C$2</f>
        <v>0</v>
      </c>
    </row>
    <row r="4432" spans="1:11">
      <c r="A4432" s="192">
        <f t="shared" si="341"/>
        <v>48033.499999989261</v>
      </c>
      <c r="B4432" s="218">
        <v>25.14670212765958</v>
      </c>
      <c r="C4432" s="219">
        <f t="shared" si="340"/>
        <v>1.2152503634798568E-4</v>
      </c>
      <c r="D4432" s="193">
        <f t="shared" si="339"/>
        <v>26.26158634427961</v>
      </c>
      <c r="E4432" s="193">
        <f t="shared" si="339"/>
        <v>27.425899182201885</v>
      </c>
      <c r="F4432" s="193">
        <f t="shared" si="339"/>
        <v>28.641832069529357</v>
      </c>
      <c r="G4432" s="193">
        <f t="shared" si="339"/>
        <v>29.911673591781152</v>
      </c>
      <c r="H4432" s="193">
        <f>MAX(0,D4432-Assumptions!$C$3)*Assumptions!$C$2</f>
        <v>0</v>
      </c>
      <c r="I4432" s="193">
        <f>MAX(0,E4432-Assumptions!$C$3)*Assumptions!$C$2</f>
        <v>0</v>
      </c>
      <c r="J4432" s="193">
        <f>MAX(0,F4432-Assumptions!$C$3)*Assumptions!$C$2</f>
        <v>0</v>
      </c>
      <c r="K4432" s="193">
        <f>MAX(0,G4432-Assumptions!$C$3)*Assumptions!$C$2</f>
        <v>0</v>
      </c>
    </row>
    <row r="4433" spans="1:11">
      <c r="A4433" s="192">
        <f t="shared" si="341"/>
        <v>48033.541666655925</v>
      </c>
      <c r="B4433" s="218">
        <v>27.629840425531921</v>
      </c>
      <c r="C4433" s="219">
        <f t="shared" si="340"/>
        <v>1.3352515749206578E-4</v>
      </c>
      <c r="D4433" s="193">
        <f t="shared" si="339"/>
        <v>28.85481508987462</v>
      </c>
      <c r="E4433" s="193">
        <f t="shared" si="339"/>
        <v>30.134099258187341</v>
      </c>
      <c r="F4433" s="193">
        <f t="shared" si="339"/>
        <v>31.470100753511097</v>
      </c>
      <c r="G4433" s="193">
        <f t="shared" si="339"/>
        <v>32.865334150217222</v>
      </c>
      <c r="H4433" s="193">
        <f>MAX(0,D4433-Assumptions!$C$3)*Assumptions!$C$2</f>
        <v>0</v>
      </c>
      <c r="I4433" s="193">
        <f>MAX(0,E4433-Assumptions!$C$3)*Assumptions!$C$2</f>
        <v>0</v>
      </c>
      <c r="J4433" s="193">
        <f>MAX(0,F4433-Assumptions!$C$3)*Assumptions!$C$2</f>
        <v>0</v>
      </c>
      <c r="K4433" s="193">
        <f>MAX(0,G4433-Assumptions!$C$3)*Assumptions!$C$2</f>
        <v>0</v>
      </c>
    </row>
    <row r="4434" spans="1:11">
      <c r="A4434" s="192">
        <f t="shared" si="341"/>
        <v>48033.583333322589</v>
      </c>
      <c r="B4434" s="218">
        <v>29.600585106382979</v>
      </c>
      <c r="C4434" s="219">
        <f t="shared" si="340"/>
        <v>1.4304906316197057E-4</v>
      </c>
      <c r="D4434" s="193">
        <f t="shared" si="339"/>
        <v>30.91293314193414</v>
      </c>
      <c r="E4434" s="193">
        <f t="shared" si="339"/>
        <v>32.283464397858324</v>
      </c>
      <c r="F4434" s="193">
        <f t="shared" si="339"/>
        <v>33.714758439210883</v>
      </c>
      <c r="G4434" s="193">
        <f t="shared" si="339"/>
        <v>35.20950919659505</v>
      </c>
      <c r="H4434" s="193">
        <f>MAX(0,D4434-Assumptions!$C$3)*Assumptions!$C$2</f>
        <v>0</v>
      </c>
      <c r="I4434" s="193">
        <f>MAX(0,E4434-Assumptions!$C$3)*Assumptions!$C$2</f>
        <v>0</v>
      </c>
      <c r="J4434" s="193">
        <f>MAX(0,F4434-Assumptions!$C$3)*Assumptions!$C$2</f>
        <v>0</v>
      </c>
      <c r="K4434" s="193">
        <f>MAX(0,G4434-Assumptions!$C$3)*Assumptions!$C$2</f>
        <v>0</v>
      </c>
    </row>
    <row r="4435" spans="1:11">
      <c r="A4435" s="192">
        <f t="shared" si="341"/>
        <v>48033.624999989253</v>
      </c>
      <c r="B4435" s="218">
        <v>30.546542553191493</v>
      </c>
      <c r="C4435" s="219">
        <f t="shared" si="340"/>
        <v>1.4762053788352491E-4</v>
      </c>
      <c r="D4435" s="193">
        <f t="shared" si="339"/>
        <v>31.900829806922719</v>
      </c>
      <c r="E4435" s="193">
        <f t="shared" si="339"/>
        <v>33.315159664900406</v>
      </c>
      <c r="F4435" s="193">
        <f t="shared" si="339"/>
        <v>34.792194128346786</v>
      </c>
      <c r="G4435" s="193">
        <f t="shared" si="339"/>
        <v>36.334713218856415</v>
      </c>
      <c r="H4435" s="193">
        <f>MAX(0,D4435-Assumptions!$C$3)*Assumptions!$C$2</f>
        <v>0</v>
      </c>
      <c r="I4435" s="193">
        <f>MAX(0,E4435-Assumptions!$C$3)*Assumptions!$C$2</f>
        <v>0</v>
      </c>
      <c r="J4435" s="193">
        <f>MAX(0,F4435-Assumptions!$C$3)*Assumptions!$C$2</f>
        <v>0</v>
      </c>
      <c r="K4435" s="193">
        <f>MAX(0,G4435-Assumptions!$C$3)*Assumptions!$C$2</f>
        <v>0</v>
      </c>
    </row>
    <row r="4436" spans="1:11">
      <c r="A4436" s="192">
        <f t="shared" si="341"/>
        <v>48033.666666655918</v>
      </c>
      <c r="B4436" s="218">
        <v>31.072074468085109</v>
      </c>
      <c r="C4436" s="219">
        <f t="shared" si="340"/>
        <v>1.5016024606216621E-4</v>
      </c>
      <c r="D4436" s="193">
        <f t="shared" si="339"/>
        <v>32.449661287471926</v>
      </c>
      <c r="E4436" s="193">
        <f t="shared" si="339"/>
        <v>33.888323702146003</v>
      </c>
      <c r="F4436" s="193">
        <f t="shared" si="339"/>
        <v>35.39076951120007</v>
      </c>
      <c r="G4436" s="193">
        <f t="shared" si="339"/>
        <v>36.959826564557169</v>
      </c>
      <c r="H4436" s="193">
        <f>MAX(0,D4436-Assumptions!$C$3)*Assumptions!$C$2</f>
        <v>0</v>
      </c>
      <c r="I4436" s="193">
        <f>MAX(0,E4436-Assumptions!$C$3)*Assumptions!$C$2</f>
        <v>0</v>
      </c>
      <c r="J4436" s="193">
        <f>MAX(0,F4436-Assumptions!$C$3)*Assumptions!$C$2</f>
        <v>0</v>
      </c>
      <c r="K4436" s="193">
        <f>MAX(0,G4436-Assumptions!$C$3)*Assumptions!$C$2</f>
        <v>0</v>
      </c>
    </row>
    <row r="4437" spans="1:11">
      <c r="A4437" s="192">
        <f t="shared" si="341"/>
        <v>48033.708333322582</v>
      </c>
      <c r="B4437" s="218">
        <v>32.05744680851064</v>
      </c>
      <c r="C4437" s="219">
        <f t="shared" si="340"/>
        <v>1.549221988971186E-4</v>
      </c>
      <c r="D4437" s="193">
        <f t="shared" si="339"/>
        <v>33.47872031350169</v>
      </c>
      <c r="E4437" s="193">
        <f t="shared" si="339"/>
        <v>34.963006271981499</v>
      </c>
      <c r="F4437" s="193">
        <f t="shared" si="339"/>
        <v>36.513098354049959</v>
      </c>
      <c r="G4437" s="193">
        <f t="shared" si="339"/>
        <v>38.131914087746082</v>
      </c>
      <c r="H4437" s="193">
        <f>MAX(0,D4437-Assumptions!$C$3)*Assumptions!$C$2</f>
        <v>0</v>
      </c>
      <c r="I4437" s="193">
        <f>MAX(0,E4437-Assumptions!$C$3)*Assumptions!$C$2</f>
        <v>0</v>
      </c>
      <c r="J4437" s="193">
        <f>MAX(0,F4437-Assumptions!$C$3)*Assumptions!$C$2</f>
        <v>0</v>
      </c>
      <c r="K4437" s="193">
        <f>MAX(0,G4437-Assumptions!$C$3)*Assumptions!$C$2</f>
        <v>1.0187226789714743</v>
      </c>
    </row>
    <row r="4438" spans="1:11">
      <c r="A4438" s="192">
        <f t="shared" si="341"/>
        <v>48033.749999989246</v>
      </c>
      <c r="B4438" s="218">
        <v>33.213617021276605</v>
      </c>
      <c r="C4438" s="219">
        <f t="shared" si="340"/>
        <v>1.6050955689012947E-4</v>
      </c>
      <c r="D4438" s="193">
        <f t="shared" si="339"/>
        <v>34.686149570709958</v>
      </c>
      <c r="E4438" s="193">
        <f t="shared" si="339"/>
        <v>36.223967153921819</v>
      </c>
      <c r="F4438" s="193">
        <f t="shared" si="339"/>
        <v>37.829964196327175</v>
      </c>
      <c r="G4438" s="193">
        <f t="shared" si="339"/>
        <v>39.507163448287749</v>
      </c>
      <c r="H4438" s="193">
        <f>MAX(0,D4438-Assumptions!$C$3)*Assumptions!$C$2</f>
        <v>0</v>
      </c>
      <c r="I4438" s="193">
        <f>MAX(0,E4438-Assumptions!$C$3)*Assumptions!$C$2</f>
        <v>0</v>
      </c>
      <c r="J4438" s="193">
        <f>MAX(0,F4438-Assumptions!$C$3)*Assumptions!$C$2</f>
        <v>0.7469677766944578</v>
      </c>
      <c r="K4438" s="193">
        <f>MAX(0,G4438-Assumptions!$C$3)*Assumptions!$C$2</f>
        <v>2.2564471034589739</v>
      </c>
    </row>
    <row r="4439" spans="1:11">
      <c r="A4439" s="192">
        <f t="shared" si="341"/>
        <v>48033.79166665591</v>
      </c>
      <c r="B4439" s="218">
        <v>33.371276595744689</v>
      </c>
      <c r="C4439" s="219">
        <f t="shared" si="340"/>
        <v>1.6127146934372187E-4</v>
      </c>
      <c r="D4439" s="193">
        <f t="shared" si="339"/>
        <v>34.850799014874717</v>
      </c>
      <c r="E4439" s="193">
        <f t="shared" si="339"/>
        <v>36.395916365095502</v>
      </c>
      <c r="F4439" s="193">
        <f t="shared" si="339"/>
        <v>38.00953681118316</v>
      </c>
      <c r="G4439" s="193">
        <f t="shared" si="339"/>
        <v>39.694697451997982</v>
      </c>
      <c r="H4439" s="193">
        <f>MAX(0,D4439-Assumptions!$C$3)*Assumptions!$C$2</f>
        <v>0</v>
      </c>
      <c r="I4439" s="193">
        <f>MAX(0,E4439-Assumptions!$C$3)*Assumptions!$C$2</f>
        <v>0</v>
      </c>
      <c r="J4439" s="193">
        <f>MAX(0,F4439-Assumptions!$C$3)*Assumptions!$C$2</f>
        <v>0.90858313006484437</v>
      </c>
      <c r="K4439" s="193">
        <f>MAX(0,G4439-Assumptions!$C$3)*Assumptions!$C$2</f>
        <v>2.4252277067981836</v>
      </c>
    </row>
    <row r="4440" spans="1:11">
      <c r="A4440" s="192">
        <f t="shared" si="341"/>
        <v>48033.833333322575</v>
      </c>
      <c r="B4440" s="218">
        <v>34.593138297872343</v>
      </c>
      <c r="C4440" s="219">
        <f t="shared" si="340"/>
        <v>1.6717629085906283E-4</v>
      </c>
      <c r="D4440" s="193">
        <f t="shared" si="339"/>
        <v>36.126832207151622</v>
      </c>
      <c r="E4440" s="193">
        <f t="shared" si="339"/>
        <v>37.728522751691514</v>
      </c>
      <c r="F4440" s="193">
        <f t="shared" si="339"/>
        <v>39.401224576317027</v>
      </c>
      <c r="G4440" s="193">
        <f t="shared" si="339"/>
        <v>41.148085980752228</v>
      </c>
      <c r="H4440" s="193">
        <f>MAX(0,D4440-Assumptions!$C$3)*Assumptions!$C$2</f>
        <v>0</v>
      </c>
      <c r="I4440" s="193">
        <f>MAX(0,E4440-Assumptions!$C$3)*Assumptions!$C$2</f>
        <v>0.65567047652236288</v>
      </c>
      <c r="J4440" s="193">
        <f>MAX(0,F4440-Assumptions!$C$3)*Assumptions!$C$2</f>
        <v>2.1611021186853243</v>
      </c>
      <c r="K4440" s="193">
        <f>MAX(0,G4440-Assumptions!$C$3)*Assumptions!$C$2</f>
        <v>3.7332773826770054</v>
      </c>
    </row>
    <row r="4441" spans="1:11">
      <c r="A4441" s="192">
        <f t="shared" si="341"/>
        <v>48033.874999989239</v>
      </c>
      <c r="B4441" s="218">
        <v>36.077765957446815</v>
      </c>
      <c r="C4441" s="219">
        <f t="shared" si="340"/>
        <v>1.7435096646372449E-4</v>
      </c>
      <c r="D4441" s="193">
        <f t="shared" si="339"/>
        <v>37.677281139703133</v>
      </c>
      <c r="E4441" s="193">
        <f t="shared" si="339"/>
        <v>39.347711156910329</v>
      </c>
      <c r="F4441" s="193">
        <f t="shared" si="339"/>
        <v>41.092200032877543</v>
      </c>
      <c r="G4441" s="193">
        <f t="shared" si="339"/>
        <v>42.914031182356865</v>
      </c>
      <c r="H4441" s="193">
        <f>MAX(0,D4441-Assumptions!$C$3)*Assumptions!$C$2</f>
        <v>0.60955302573282</v>
      </c>
      <c r="I4441" s="193">
        <f>MAX(0,E4441-Assumptions!$C$3)*Assumptions!$C$2</f>
        <v>2.112940041219296</v>
      </c>
      <c r="J4441" s="193">
        <f>MAX(0,F4441-Assumptions!$C$3)*Assumptions!$C$2</f>
        <v>3.6829800295897885</v>
      </c>
      <c r="K4441" s="193">
        <f>MAX(0,G4441-Assumptions!$C$3)*Assumptions!$C$2</f>
        <v>5.3226280641211785</v>
      </c>
    </row>
    <row r="4442" spans="1:11">
      <c r="A4442" s="192">
        <f t="shared" si="341"/>
        <v>48033.916666655903</v>
      </c>
      <c r="B4442" s="218">
        <v>35.512819148936174</v>
      </c>
      <c r="C4442" s="219">
        <f t="shared" si="340"/>
        <v>1.7162078017168511E-4</v>
      </c>
      <c r="D4442" s="193">
        <f t="shared" si="339"/>
        <v>37.087287298112741</v>
      </c>
      <c r="E4442" s="193">
        <f t="shared" si="339"/>
        <v>38.731559816871311</v>
      </c>
      <c r="F4442" s="193">
        <f t="shared" si="339"/>
        <v>40.448731496310266</v>
      </c>
      <c r="G4442" s="193">
        <f t="shared" si="339"/>
        <v>42.242034335728555</v>
      </c>
      <c r="H4442" s="193">
        <f>MAX(0,D4442-Assumptions!$C$3)*Assumptions!$C$2</f>
        <v>7.8558568301467346E-2</v>
      </c>
      <c r="I4442" s="193">
        <f>MAX(0,E4442-Assumptions!$C$3)*Assumptions!$C$2</f>
        <v>1.5584038351841798</v>
      </c>
      <c r="J4442" s="193">
        <f>MAX(0,F4442-Assumptions!$C$3)*Assumptions!$C$2</f>
        <v>3.1038583466792398</v>
      </c>
      <c r="K4442" s="193">
        <f>MAX(0,G4442-Assumptions!$C$3)*Assumptions!$C$2</f>
        <v>4.7178309021556997</v>
      </c>
    </row>
    <row r="4443" spans="1:11">
      <c r="A4443" s="192">
        <f t="shared" si="341"/>
        <v>48033.958333322567</v>
      </c>
      <c r="B4443" s="218">
        <v>33.686595744680858</v>
      </c>
      <c r="C4443" s="219">
        <f t="shared" si="340"/>
        <v>1.6279529425090663E-4</v>
      </c>
      <c r="D4443" s="193">
        <f t="shared" si="339"/>
        <v>35.180097903204242</v>
      </c>
      <c r="E4443" s="193">
        <f t="shared" si="339"/>
        <v>36.73981478744286</v>
      </c>
      <c r="F4443" s="193">
        <f t="shared" si="339"/>
        <v>38.368682040895123</v>
      </c>
      <c r="G4443" s="193">
        <f t="shared" si="339"/>
        <v>40.069765459418427</v>
      </c>
      <c r="H4443" s="193">
        <f>MAX(0,D4443-Assumptions!$C$3)*Assumptions!$C$2</f>
        <v>0</v>
      </c>
      <c r="I4443" s="193">
        <f>MAX(0,E4443-Assumptions!$C$3)*Assumptions!$C$2</f>
        <v>0</v>
      </c>
      <c r="J4443" s="193">
        <f>MAX(0,F4443-Assumptions!$C$3)*Assumptions!$C$2</f>
        <v>1.2318138368056111</v>
      </c>
      <c r="K4443" s="193">
        <f>MAX(0,G4443-Assumptions!$C$3)*Assumptions!$C$2</f>
        <v>2.7627889134765846</v>
      </c>
    </row>
    <row r="4444" spans="1:11">
      <c r="A4444" s="192">
        <f t="shared" si="341"/>
        <v>48033.999999989232</v>
      </c>
      <c r="B4444" s="218">
        <v>31.742127659574471</v>
      </c>
      <c r="C4444" s="219">
        <f t="shared" si="340"/>
        <v>1.5339837398993384E-4</v>
      </c>
      <c r="D4444" s="193">
        <f t="shared" si="339"/>
        <v>33.149421425172164</v>
      </c>
      <c r="E4444" s="193">
        <f t="shared" si="339"/>
        <v>34.61910784963414</v>
      </c>
      <c r="F4444" s="193">
        <f t="shared" si="339"/>
        <v>36.153953124337995</v>
      </c>
      <c r="G4444" s="193">
        <f t="shared" si="339"/>
        <v>37.75684608032563</v>
      </c>
      <c r="H4444" s="193">
        <f>MAX(0,D4444-Assumptions!$C$3)*Assumptions!$C$2</f>
        <v>0</v>
      </c>
      <c r="I4444" s="193">
        <f>MAX(0,E4444-Assumptions!$C$3)*Assumptions!$C$2</f>
        <v>0</v>
      </c>
      <c r="J4444" s="193">
        <f>MAX(0,F4444-Assumptions!$C$3)*Assumptions!$C$2</f>
        <v>0</v>
      </c>
      <c r="K4444" s="193">
        <f>MAX(0,G4444-Assumptions!$C$3)*Assumptions!$C$2</f>
        <v>0.68116147229306712</v>
      </c>
    </row>
    <row r="4445" spans="1:11">
      <c r="A4445" s="192">
        <f t="shared" si="341"/>
        <v>48034.041666655896</v>
      </c>
      <c r="B4445" s="218">
        <v>30.04728723404256</v>
      </c>
      <c r="C4445" s="219">
        <f t="shared" si="340"/>
        <v>1.452078151138157E-4</v>
      </c>
      <c r="D4445" s="193">
        <f t="shared" si="339"/>
        <v>31.379439900400975</v>
      </c>
      <c r="E4445" s="193">
        <f t="shared" si="339"/>
        <v>32.770653829517087</v>
      </c>
      <c r="F4445" s="193">
        <f t="shared" si="339"/>
        <v>34.223547514636174</v>
      </c>
      <c r="G4445" s="193">
        <f t="shared" si="339"/>
        <v>35.740855540440698</v>
      </c>
      <c r="H4445" s="193">
        <f>MAX(0,D4445-Assumptions!$C$3)*Assumptions!$C$2</f>
        <v>0</v>
      </c>
      <c r="I4445" s="193">
        <f>MAX(0,E4445-Assumptions!$C$3)*Assumptions!$C$2</f>
        <v>0</v>
      </c>
      <c r="J4445" s="193">
        <f>MAX(0,F4445-Assumptions!$C$3)*Assumptions!$C$2</f>
        <v>0</v>
      </c>
      <c r="K4445" s="193">
        <f>MAX(0,G4445-Assumptions!$C$3)*Assumptions!$C$2</f>
        <v>0</v>
      </c>
    </row>
    <row r="4446" spans="1:11">
      <c r="A4446" s="192">
        <f t="shared" si="341"/>
        <v>48034.08333332256</v>
      </c>
      <c r="B4446" s="218">
        <v>28.60207446808511</v>
      </c>
      <c r="C4446" s="219">
        <f t="shared" si="340"/>
        <v>1.3822361762255215E-4</v>
      </c>
      <c r="D4446" s="193">
        <f t="shared" si="339"/>
        <v>29.870153328890652</v>
      </c>
      <c r="E4446" s="193">
        <f t="shared" si="339"/>
        <v>31.194452727091694</v>
      </c>
      <c r="F4446" s="193">
        <f t="shared" si="339"/>
        <v>32.577465211789658</v>
      </c>
      <c r="G4446" s="193">
        <f t="shared" si="339"/>
        <v>34.021793839763617</v>
      </c>
      <c r="H4446" s="193">
        <f>MAX(0,D4446-Assumptions!$C$3)*Assumptions!$C$2</f>
        <v>0</v>
      </c>
      <c r="I4446" s="193">
        <f>MAX(0,E4446-Assumptions!$C$3)*Assumptions!$C$2</f>
        <v>0</v>
      </c>
      <c r="J4446" s="193">
        <f>MAX(0,F4446-Assumptions!$C$3)*Assumptions!$C$2</f>
        <v>0</v>
      </c>
      <c r="K4446" s="193">
        <f>MAX(0,G4446-Assumptions!$C$3)*Assumptions!$C$2</f>
        <v>0</v>
      </c>
    </row>
    <row r="4447" spans="1:11">
      <c r="A4447" s="192">
        <f t="shared" si="341"/>
        <v>48034.124999989224</v>
      </c>
      <c r="B4447" s="218">
        <v>25.225531914893619</v>
      </c>
      <c r="C4447" s="219">
        <f t="shared" si="340"/>
        <v>1.2190599257478187E-4</v>
      </c>
      <c r="D4447" s="193">
        <f t="shared" ref="D4447:D4510" si="342">$C4447*D$2</f>
        <v>26.343911066361986</v>
      </c>
      <c r="E4447" s="193">
        <f t="shared" ref="E4447:G4478" si="343">$C4447*E$2</f>
        <v>27.511873787788723</v>
      </c>
      <c r="F4447" s="193">
        <f t="shared" si="343"/>
        <v>28.731618376957346</v>
      </c>
      <c r="G4447" s="193">
        <f t="shared" si="343"/>
        <v>30.005440593636266</v>
      </c>
      <c r="H4447" s="193">
        <f>MAX(0,D4447-Assumptions!$C$3)*Assumptions!$C$2</f>
        <v>0</v>
      </c>
      <c r="I4447" s="193">
        <f>MAX(0,E4447-Assumptions!$C$3)*Assumptions!$C$2</f>
        <v>0</v>
      </c>
      <c r="J4447" s="193">
        <f>MAX(0,F4447-Assumptions!$C$3)*Assumptions!$C$2</f>
        <v>0</v>
      </c>
      <c r="K4447" s="193">
        <f>MAX(0,G4447-Assumptions!$C$3)*Assumptions!$C$2</f>
        <v>0</v>
      </c>
    </row>
    <row r="4448" spans="1:11">
      <c r="A4448" s="192">
        <f t="shared" si="341"/>
        <v>48034.166666655889</v>
      </c>
      <c r="B4448" s="218">
        <v>22.37452127659575</v>
      </c>
      <c r="C4448" s="219">
        <f t="shared" si="340"/>
        <v>1.0812807570565289E-4</v>
      </c>
      <c r="D4448" s="193">
        <f t="shared" si="342"/>
        <v>23.366500284382539</v>
      </c>
      <c r="E4448" s="193">
        <f t="shared" si="343"/>
        <v>24.402458885731356</v>
      </c>
      <c r="F4448" s="193">
        <f t="shared" si="343"/>
        <v>25.484346924978318</v>
      </c>
      <c r="G4448" s="193">
        <f t="shared" si="343"/>
        <v>26.614200693209671</v>
      </c>
      <c r="H4448" s="193">
        <f>MAX(0,D4448-Assumptions!$C$3)*Assumptions!$C$2</f>
        <v>0</v>
      </c>
      <c r="I4448" s="193">
        <f>MAX(0,E4448-Assumptions!$C$3)*Assumptions!$C$2</f>
        <v>0</v>
      </c>
      <c r="J4448" s="193">
        <f>MAX(0,F4448-Assumptions!$C$3)*Assumptions!$C$2</f>
        <v>0</v>
      </c>
      <c r="K4448" s="193">
        <f>MAX(0,G4448-Assumptions!$C$3)*Assumptions!$C$2</f>
        <v>0</v>
      </c>
    </row>
    <row r="4449" spans="1:11">
      <c r="A4449" s="192">
        <f t="shared" si="341"/>
        <v>48034.208333322553</v>
      </c>
      <c r="B4449" s="218">
        <v>19.27388297872341</v>
      </c>
      <c r="C4449" s="219">
        <f t="shared" si="340"/>
        <v>9.3143797451669287E-5</v>
      </c>
      <c r="D4449" s="193">
        <f t="shared" si="342"/>
        <v>20.128394549142211</v>
      </c>
      <c r="E4449" s="193">
        <f t="shared" si="343"/>
        <v>21.020791065982326</v>
      </c>
      <c r="F4449" s="193">
        <f t="shared" si="343"/>
        <v>21.952752166143977</v>
      </c>
      <c r="G4449" s="193">
        <f t="shared" si="343"/>
        <v>22.926031953575212</v>
      </c>
      <c r="H4449" s="193">
        <f>MAX(0,D4449-Assumptions!$C$3)*Assumptions!$C$2</f>
        <v>0</v>
      </c>
      <c r="I4449" s="193">
        <f>MAX(0,E4449-Assumptions!$C$3)*Assumptions!$C$2</f>
        <v>0</v>
      </c>
      <c r="J4449" s="193">
        <f>MAX(0,F4449-Assumptions!$C$3)*Assumptions!$C$2</f>
        <v>0</v>
      </c>
      <c r="K4449" s="193">
        <f>MAX(0,G4449-Assumptions!$C$3)*Assumptions!$C$2</f>
        <v>0</v>
      </c>
    </row>
    <row r="4450" spans="1:11">
      <c r="A4450" s="192">
        <f t="shared" si="341"/>
        <v>48034.249999989217</v>
      </c>
      <c r="B4450" s="218">
        <v>17.47393617021277</v>
      </c>
      <c r="C4450" s="219">
        <f t="shared" si="340"/>
        <v>8.4445296939822864E-5</v>
      </c>
      <c r="D4450" s="193">
        <f t="shared" si="342"/>
        <v>18.248646728261171</v>
      </c>
      <c r="E4450" s="193">
        <f t="shared" si="343"/>
        <v>19.057704238416147</v>
      </c>
      <c r="F4450" s="193">
        <f t="shared" si="343"/>
        <v>19.902631479871498</v>
      </c>
      <c r="G4450" s="193">
        <f t="shared" si="343"/>
        <v>20.785018744550122</v>
      </c>
      <c r="H4450" s="193">
        <f>MAX(0,D4450-Assumptions!$C$3)*Assumptions!$C$2</f>
        <v>0</v>
      </c>
      <c r="I4450" s="193">
        <f>MAX(0,E4450-Assumptions!$C$3)*Assumptions!$C$2</f>
        <v>0</v>
      </c>
      <c r="J4450" s="193">
        <f>MAX(0,F4450-Assumptions!$C$3)*Assumptions!$C$2</f>
        <v>0</v>
      </c>
      <c r="K4450" s="193">
        <f>MAX(0,G4450-Assumptions!$C$3)*Assumptions!$C$2</f>
        <v>0</v>
      </c>
    </row>
    <row r="4451" spans="1:11">
      <c r="A4451" s="192">
        <f t="shared" si="341"/>
        <v>48034.291666655881</v>
      </c>
      <c r="B4451" s="218">
        <v>16.409734042553193</v>
      </c>
      <c r="C4451" s="219">
        <f t="shared" si="340"/>
        <v>7.9302387878074244E-5</v>
      </c>
      <c r="D4451" s="193">
        <f t="shared" si="342"/>
        <v>17.137262980149021</v>
      </c>
      <c r="E4451" s="193">
        <f t="shared" si="343"/>
        <v>17.89704706299381</v>
      </c>
      <c r="F4451" s="193">
        <f t="shared" si="343"/>
        <v>18.690516329593606</v>
      </c>
      <c r="G4451" s="193">
        <f t="shared" si="343"/>
        <v>19.519164219506091</v>
      </c>
      <c r="H4451" s="193">
        <f>MAX(0,D4451-Assumptions!$C$3)*Assumptions!$C$2</f>
        <v>0</v>
      </c>
      <c r="I4451" s="193">
        <f>MAX(0,E4451-Assumptions!$C$3)*Assumptions!$C$2</f>
        <v>0</v>
      </c>
      <c r="J4451" s="193">
        <f>MAX(0,F4451-Assumptions!$C$3)*Assumptions!$C$2</f>
        <v>0</v>
      </c>
      <c r="K4451" s="193">
        <f>MAX(0,G4451-Assumptions!$C$3)*Assumptions!$C$2</f>
        <v>0</v>
      </c>
    </row>
    <row r="4452" spans="1:11">
      <c r="A4452" s="192">
        <f t="shared" si="341"/>
        <v>48034.333333322546</v>
      </c>
      <c r="B4452" s="218">
        <v>15.687127659574472</v>
      </c>
      <c r="C4452" s="219">
        <f t="shared" si="340"/>
        <v>7.5810289132442483E-5</v>
      </c>
      <c r="D4452" s="193">
        <f t="shared" si="342"/>
        <v>16.382619694393863</v>
      </c>
      <c r="E4452" s="193">
        <f t="shared" si="343"/>
        <v>17.108946511781113</v>
      </c>
      <c r="F4452" s="193">
        <f t="shared" si="343"/>
        <v>17.867475178170352</v>
      </c>
      <c r="G4452" s="193">
        <f t="shared" si="343"/>
        <v>18.659633369167555</v>
      </c>
      <c r="H4452" s="193">
        <f>MAX(0,D4452-Assumptions!$C$3)*Assumptions!$C$2</f>
        <v>0</v>
      </c>
      <c r="I4452" s="193">
        <f>MAX(0,E4452-Assumptions!$C$3)*Assumptions!$C$2</f>
        <v>0</v>
      </c>
      <c r="J4452" s="193">
        <f>MAX(0,F4452-Assumptions!$C$3)*Assumptions!$C$2</f>
        <v>0</v>
      </c>
      <c r="K4452" s="193">
        <f>MAX(0,G4452-Assumptions!$C$3)*Assumptions!$C$2</f>
        <v>0</v>
      </c>
    </row>
    <row r="4453" spans="1:11">
      <c r="A4453" s="192">
        <f t="shared" si="341"/>
        <v>48034.37499998921</v>
      </c>
      <c r="B4453" s="218">
        <v>15.450638297872343</v>
      </c>
      <c r="C4453" s="219">
        <f t="shared" si="340"/>
        <v>7.4667420452053905E-5</v>
      </c>
      <c r="D4453" s="193">
        <f t="shared" si="342"/>
        <v>16.135645528146721</v>
      </c>
      <c r="E4453" s="193">
        <f t="shared" si="343"/>
        <v>16.851022695020596</v>
      </c>
      <c r="F4453" s="193">
        <f t="shared" si="343"/>
        <v>17.598116255886378</v>
      </c>
      <c r="G4453" s="193">
        <f t="shared" si="343"/>
        <v>18.378332363602215</v>
      </c>
      <c r="H4453" s="193">
        <f>MAX(0,D4453-Assumptions!$C$3)*Assumptions!$C$2</f>
        <v>0</v>
      </c>
      <c r="I4453" s="193">
        <f>MAX(0,E4453-Assumptions!$C$3)*Assumptions!$C$2</f>
        <v>0</v>
      </c>
      <c r="J4453" s="193">
        <f>MAX(0,F4453-Assumptions!$C$3)*Assumptions!$C$2</f>
        <v>0</v>
      </c>
      <c r="K4453" s="193">
        <f>MAX(0,G4453-Assumptions!$C$3)*Assumptions!$C$2</f>
        <v>0</v>
      </c>
    </row>
    <row r="4454" spans="1:11">
      <c r="A4454" s="192">
        <f t="shared" si="341"/>
        <v>48034.416666655874</v>
      </c>
      <c r="B4454" s="218">
        <v>16.317765957446809</v>
      </c>
      <c r="C4454" s="219">
        <f t="shared" si="340"/>
        <v>7.8857938946812019E-5</v>
      </c>
      <c r="D4454" s="193">
        <f t="shared" si="342"/>
        <v>17.04121747105291</v>
      </c>
      <c r="E4454" s="193">
        <f t="shared" si="343"/>
        <v>17.79674335647583</v>
      </c>
      <c r="F4454" s="193">
        <f t="shared" si="343"/>
        <v>18.585765637594285</v>
      </c>
      <c r="G4454" s="193">
        <f t="shared" si="343"/>
        <v>19.40976938400846</v>
      </c>
      <c r="H4454" s="193">
        <f>MAX(0,D4454-Assumptions!$C$3)*Assumptions!$C$2</f>
        <v>0</v>
      </c>
      <c r="I4454" s="193">
        <f>MAX(0,E4454-Assumptions!$C$3)*Assumptions!$C$2</f>
        <v>0</v>
      </c>
      <c r="J4454" s="193">
        <f>MAX(0,F4454-Assumptions!$C$3)*Assumptions!$C$2</f>
        <v>0</v>
      </c>
      <c r="K4454" s="193">
        <f>MAX(0,G4454-Assumptions!$C$3)*Assumptions!$C$2</f>
        <v>0</v>
      </c>
    </row>
    <row r="4455" spans="1:11">
      <c r="A4455" s="192">
        <f t="shared" si="341"/>
        <v>48034.458333322538</v>
      </c>
      <c r="B4455" s="218">
        <v>18.814042553191491</v>
      </c>
      <c r="C4455" s="219">
        <f t="shared" si="340"/>
        <v>9.0921552795358146E-5</v>
      </c>
      <c r="D4455" s="193">
        <f t="shared" si="342"/>
        <v>19.648167003661651</v>
      </c>
      <c r="E4455" s="193">
        <f t="shared" si="343"/>
        <v>20.519272533392424</v>
      </c>
      <c r="F4455" s="193">
        <f t="shared" si="343"/>
        <v>21.428998706147357</v>
      </c>
      <c r="G4455" s="193">
        <f t="shared" si="343"/>
        <v>22.379057776087048</v>
      </c>
      <c r="H4455" s="193">
        <f>MAX(0,D4455-Assumptions!$C$3)*Assumptions!$C$2</f>
        <v>0</v>
      </c>
      <c r="I4455" s="193">
        <f>MAX(0,E4455-Assumptions!$C$3)*Assumptions!$C$2</f>
        <v>0</v>
      </c>
      <c r="J4455" s="193">
        <f>MAX(0,F4455-Assumptions!$C$3)*Assumptions!$C$2</f>
        <v>0</v>
      </c>
      <c r="K4455" s="193">
        <f>MAX(0,G4455-Assumptions!$C$3)*Assumptions!$C$2</f>
        <v>0</v>
      </c>
    </row>
    <row r="4456" spans="1:11">
      <c r="A4456" s="192">
        <f t="shared" si="341"/>
        <v>48034.499999989202</v>
      </c>
      <c r="B4456" s="218">
        <v>23.202234042553201</v>
      </c>
      <c r="C4456" s="219">
        <f t="shared" si="340"/>
        <v>1.1212811608701294E-4</v>
      </c>
      <c r="D4456" s="193">
        <f t="shared" si="342"/>
        <v>24.230909866247544</v>
      </c>
      <c r="E4456" s="193">
        <f t="shared" si="343"/>
        <v>25.305192244393176</v>
      </c>
      <c r="F4456" s="193">
        <f t="shared" si="343"/>
        <v>26.427103152972233</v>
      </c>
      <c r="G4456" s="193">
        <f t="shared" si="343"/>
        <v>27.598754212688362</v>
      </c>
      <c r="H4456" s="193">
        <f>MAX(0,D4456-Assumptions!$C$3)*Assumptions!$C$2</f>
        <v>0</v>
      </c>
      <c r="I4456" s="193">
        <f>MAX(0,E4456-Assumptions!$C$3)*Assumptions!$C$2</f>
        <v>0</v>
      </c>
      <c r="J4456" s="193">
        <f>MAX(0,F4456-Assumptions!$C$3)*Assumptions!$C$2</f>
        <v>0</v>
      </c>
      <c r="K4456" s="193">
        <f>MAX(0,G4456-Assumptions!$C$3)*Assumptions!$C$2</f>
        <v>0</v>
      </c>
    </row>
    <row r="4457" spans="1:11">
      <c r="A4457" s="192">
        <f t="shared" si="341"/>
        <v>48034.541666655867</v>
      </c>
      <c r="B4457" s="218">
        <v>26.867819148936174</v>
      </c>
      <c r="C4457" s="219">
        <f t="shared" si="340"/>
        <v>1.298425806330359E-4</v>
      </c>
      <c r="D4457" s="193">
        <f t="shared" si="342"/>
        <v>28.059009443078264</v>
      </c>
      <c r="E4457" s="193">
        <f t="shared" si="343"/>
        <v>29.303011404181216</v>
      </c>
      <c r="F4457" s="193">
        <f t="shared" si="343"/>
        <v>30.60216644837384</v>
      </c>
      <c r="G4457" s="193">
        <f t="shared" si="343"/>
        <v>31.958919798951126</v>
      </c>
      <c r="H4457" s="193">
        <f>MAX(0,D4457-Assumptions!$C$3)*Assumptions!$C$2</f>
        <v>0</v>
      </c>
      <c r="I4457" s="193">
        <f>MAX(0,E4457-Assumptions!$C$3)*Assumptions!$C$2</f>
        <v>0</v>
      </c>
      <c r="J4457" s="193">
        <f>MAX(0,F4457-Assumptions!$C$3)*Assumptions!$C$2</f>
        <v>0</v>
      </c>
      <c r="K4457" s="193">
        <f>MAX(0,G4457-Assumptions!$C$3)*Assumptions!$C$2</f>
        <v>0</v>
      </c>
    </row>
    <row r="4458" spans="1:11">
      <c r="A4458" s="192">
        <f t="shared" si="341"/>
        <v>48034.583333322531</v>
      </c>
      <c r="B4458" s="218">
        <v>29.955319148936177</v>
      </c>
      <c r="C4458" s="219">
        <f t="shared" si="340"/>
        <v>1.4476336618255347E-4</v>
      </c>
      <c r="D4458" s="193">
        <f t="shared" si="342"/>
        <v>31.283394391304864</v>
      </c>
      <c r="E4458" s="193">
        <f t="shared" si="343"/>
        <v>32.67035012299911</v>
      </c>
      <c r="F4458" s="193">
        <f t="shared" si="343"/>
        <v>34.118796822636853</v>
      </c>
      <c r="G4458" s="193">
        <f t="shared" si="343"/>
        <v>35.631460704943066</v>
      </c>
      <c r="H4458" s="193">
        <f>MAX(0,D4458-Assumptions!$C$3)*Assumptions!$C$2</f>
        <v>0</v>
      </c>
      <c r="I4458" s="193">
        <f>MAX(0,E4458-Assumptions!$C$3)*Assumptions!$C$2</f>
        <v>0</v>
      </c>
      <c r="J4458" s="193">
        <f>MAX(0,F4458-Assumptions!$C$3)*Assumptions!$C$2</f>
        <v>0</v>
      </c>
      <c r="K4458" s="193">
        <f>MAX(0,G4458-Assumptions!$C$3)*Assumptions!$C$2</f>
        <v>0</v>
      </c>
    </row>
    <row r="4459" spans="1:11">
      <c r="A4459" s="192">
        <f t="shared" si="341"/>
        <v>48034.624999989195</v>
      </c>
      <c r="B4459" s="218">
        <v>31.637021276595746</v>
      </c>
      <c r="C4459" s="219">
        <f t="shared" si="340"/>
        <v>1.5289043235420559E-4</v>
      </c>
      <c r="D4459" s="193">
        <f t="shared" si="342"/>
        <v>33.039655129062325</v>
      </c>
      <c r="E4459" s="193">
        <f t="shared" si="343"/>
        <v>34.504475042185021</v>
      </c>
      <c r="F4459" s="193">
        <f t="shared" si="343"/>
        <v>36.034238047767339</v>
      </c>
      <c r="G4459" s="193">
        <f t="shared" si="343"/>
        <v>37.631823411185479</v>
      </c>
      <c r="H4459" s="193">
        <f>MAX(0,D4459-Assumptions!$C$3)*Assumptions!$C$2</f>
        <v>0</v>
      </c>
      <c r="I4459" s="193">
        <f>MAX(0,E4459-Assumptions!$C$3)*Assumptions!$C$2</f>
        <v>0</v>
      </c>
      <c r="J4459" s="193">
        <f>MAX(0,F4459-Assumptions!$C$3)*Assumptions!$C$2</f>
        <v>0</v>
      </c>
      <c r="K4459" s="193">
        <f>MAX(0,G4459-Assumptions!$C$3)*Assumptions!$C$2</f>
        <v>0.56864107006693132</v>
      </c>
    </row>
    <row r="4460" spans="1:11">
      <c r="A4460" s="192">
        <f t="shared" si="341"/>
        <v>48034.666666655859</v>
      </c>
      <c r="B4460" s="218">
        <v>32.477872340425535</v>
      </c>
      <c r="C4460" s="219">
        <f t="shared" si="340"/>
        <v>1.5695396544003164E-4</v>
      </c>
      <c r="D4460" s="193">
        <f t="shared" si="342"/>
        <v>33.917785497941061</v>
      </c>
      <c r="E4460" s="193">
        <f t="shared" si="343"/>
        <v>35.421537501777976</v>
      </c>
      <c r="F4460" s="193">
        <f t="shared" si="343"/>
        <v>36.991958660332585</v>
      </c>
      <c r="G4460" s="193">
        <f t="shared" si="343"/>
        <v>38.632004764306686</v>
      </c>
      <c r="H4460" s="193">
        <f>MAX(0,D4460-Assumptions!$C$3)*Assumptions!$C$2</f>
        <v>0</v>
      </c>
      <c r="I4460" s="193">
        <f>MAX(0,E4460-Assumptions!$C$3)*Assumptions!$C$2</f>
        <v>0</v>
      </c>
      <c r="J4460" s="193">
        <f>MAX(0,F4460-Assumptions!$C$3)*Assumptions!$C$2</f>
        <v>0</v>
      </c>
      <c r="K4460" s="193">
        <f>MAX(0,G4460-Assumptions!$C$3)*Assumptions!$C$2</f>
        <v>1.4688042878760172</v>
      </c>
    </row>
    <row r="4461" spans="1:11">
      <c r="A4461" s="192">
        <f t="shared" si="341"/>
        <v>48034.708333322524</v>
      </c>
      <c r="B4461" s="218">
        <v>33.41069148936171</v>
      </c>
      <c r="C4461" s="219">
        <f t="shared" si="340"/>
        <v>1.6146194745711995E-4</v>
      </c>
      <c r="D4461" s="193">
        <f t="shared" si="342"/>
        <v>34.891961375915905</v>
      </c>
      <c r="E4461" s="193">
        <f t="shared" si="343"/>
        <v>36.438903667888923</v>
      </c>
      <c r="F4461" s="193">
        <f t="shared" si="343"/>
        <v>38.054429964897153</v>
      </c>
      <c r="G4461" s="193">
        <f t="shared" si="343"/>
        <v>39.741580952925531</v>
      </c>
      <c r="H4461" s="193">
        <f>MAX(0,D4461-Assumptions!$C$3)*Assumptions!$C$2</f>
        <v>0</v>
      </c>
      <c r="I4461" s="193">
        <f>MAX(0,E4461-Assumptions!$C$3)*Assumptions!$C$2</f>
        <v>0</v>
      </c>
      <c r="J4461" s="193">
        <f>MAX(0,F4461-Assumptions!$C$3)*Assumptions!$C$2</f>
        <v>0.94898696840743779</v>
      </c>
      <c r="K4461" s="193">
        <f>MAX(0,G4461-Assumptions!$C$3)*Assumptions!$C$2</f>
        <v>2.4674228576329784</v>
      </c>
    </row>
    <row r="4462" spans="1:11">
      <c r="A4462" s="192">
        <f t="shared" si="341"/>
        <v>48034.749999989188</v>
      </c>
      <c r="B4462" s="218">
        <v>34.501170212765963</v>
      </c>
      <c r="C4462" s="219">
        <f t="shared" si="340"/>
        <v>1.6673184192780063E-4</v>
      </c>
      <c r="D4462" s="193">
        <f t="shared" si="342"/>
        <v>36.030786698055515</v>
      </c>
      <c r="E4462" s="193">
        <f t="shared" si="343"/>
        <v>37.628219045173537</v>
      </c>
      <c r="F4462" s="193">
        <f t="shared" si="343"/>
        <v>39.296473884317706</v>
      </c>
      <c r="G4462" s="193">
        <f t="shared" si="343"/>
        <v>41.038691145254603</v>
      </c>
      <c r="H4462" s="193">
        <f>MAX(0,D4462-Assumptions!$C$3)*Assumptions!$C$2</f>
        <v>0</v>
      </c>
      <c r="I4462" s="193">
        <f>MAX(0,E4462-Assumptions!$C$3)*Assumptions!$C$2</f>
        <v>0.56539714065618374</v>
      </c>
      <c r="J4462" s="193">
        <f>MAX(0,F4462-Assumptions!$C$3)*Assumptions!$C$2</f>
        <v>2.0668264958859353</v>
      </c>
      <c r="K4462" s="193">
        <f>MAX(0,G4462-Assumptions!$C$3)*Assumptions!$C$2</f>
        <v>3.634822030729143</v>
      </c>
    </row>
    <row r="4463" spans="1:11">
      <c r="A4463" s="192">
        <f t="shared" si="341"/>
        <v>48034.791666655852</v>
      </c>
      <c r="B4463" s="218">
        <v>36.222287234042561</v>
      </c>
      <c r="C4463" s="219">
        <f t="shared" si="340"/>
        <v>1.7504938621285085E-4</v>
      </c>
      <c r="D4463" s="193">
        <f t="shared" si="342"/>
        <v>37.828209796854175</v>
      </c>
      <c r="E4463" s="193">
        <f t="shared" si="343"/>
        <v>39.505331267152876</v>
      </c>
      <c r="F4463" s="193">
        <f t="shared" si="343"/>
        <v>41.256808263162192</v>
      </c>
      <c r="G4463" s="193">
        <f t="shared" si="343"/>
        <v>43.08593735242458</v>
      </c>
      <c r="H4463" s="193">
        <f>MAX(0,D4463-Assumptions!$C$3)*Assumptions!$C$2</f>
        <v>0.74538881716875738</v>
      </c>
      <c r="I4463" s="193">
        <f>MAX(0,E4463-Assumptions!$C$3)*Assumptions!$C$2</f>
        <v>2.2547981404375883</v>
      </c>
      <c r="J4463" s="193">
        <f>MAX(0,F4463-Assumptions!$C$3)*Assumptions!$C$2</f>
        <v>3.8311274368459727</v>
      </c>
      <c r="K4463" s="193">
        <f>MAX(0,G4463-Assumptions!$C$3)*Assumptions!$C$2</f>
        <v>5.4773436171821217</v>
      </c>
    </row>
    <row r="4464" spans="1:11">
      <c r="A4464" s="192">
        <f t="shared" si="341"/>
        <v>48034.833333322516</v>
      </c>
      <c r="B4464" s="218">
        <v>37.667500000000004</v>
      </c>
      <c r="C4464" s="219">
        <f t="shared" si="340"/>
        <v>1.8203358370411438E-4</v>
      </c>
      <c r="D4464" s="193">
        <f t="shared" si="342"/>
        <v>39.337496368364491</v>
      </c>
      <c r="E4464" s="193">
        <f t="shared" si="343"/>
        <v>41.081532369578262</v>
      </c>
      <c r="F4464" s="193">
        <f t="shared" si="343"/>
        <v>42.902890566008708</v>
      </c>
      <c r="G4464" s="193">
        <f t="shared" si="343"/>
        <v>44.804999053101646</v>
      </c>
      <c r="H4464" s="193">
        <f>MAX(0,D4464-Assumptions!$C$3)*Assumptions!$C$2</f>
        <v>2.1037467315280418</v>
      </c>
      <c r="I4464" s="193">
        <f>MAX(0,E4464-Assumptions!$C$3)*Assumptions!$C$2</f>
        <v>3.6733791326204361</v>
      </c>
      <c r="J4464" s="193">
        <f>MAX(0,F4464-Assumptions!$C$3)*Assumptions!$C$2</f>
        <v>5.3126015094078367</v>
      </c>
      <c r="K4464" s="193">
        <f>MAX(0,G4464-Assumptions!$C$3)*Assumptions!$C$2</f>
        <v>7.0244991477914818</v>
      </c>
    </row>
    <row r="4465" spans="1:11">
      <c r="A4465" s="192">
        <f t="shared" si="341"/>
        <v>48034.874999989181</v>
      </c>
      <c r="B4465" s="218">
        <v>38.771117021276602</v>
      </c>
      <c r="C4465" s="219">
        <f t="shared" si="340"/>
        <v>1.8736697087926111E-4</v>
      </c>
      <c r="D4465" s="193">
        <f t="shared" si="342"/>
        <v>40.490042477517832</v>
      </c>
      <c r="E4465" s="193">
        <f t="shared" si="343"/>
        <v>42.285176847794027</v>
      </c>
      <c r="F4465" s="193">
        <f t="shared" si="343"/>
        <v>44.159898870000596</v>
      </c>
      <c r="G4465" s="193">
        <f t="shared" si="343"/>
        <v>46.117737079073244</v>
      </c>
      <c r="H4465" s="193">
        <f>MAX(0,D4465-Assumptions!$C$3)*Assumptions!$C$2</f>
        <v>3.1410382297660493</v>
      </c>
      <c r="I4465" s="193">
        <f>MAX(0,E4465-Assumptions!$C$3)*Assumptions!$C$2</f>
        <v>4.756659163014624</v>
      </c>
      <c r="J4465" s="193">
        <f>MAX(0,F4465-Assumptions!$C$3)*Assumptions!$C$2</f>
        <v>6.4439089830005365</v>
      </c>
      <c r="K4465" s="193">
        <f>MAX(0,G4465-Assumptions!$C$3)*Assumptions!$C$2</f>
        <v>8.2059633711659199</v>
      </c>
    </row>
    <row r="4466" spans="1:11">
      <c r="A4466" s="192">
        <f t="shared" si="341"/>
        <v>48034.916666655845</v>
      </c>
      <c r="B4466" s="218">
        <v>38.495212765957454</v>
      </c>
      <c r="C4466" s="219">
        <f t="shared" si="340"/>
        <v>1.8603362408547443E-4</v>
      </c>
      <c r="D4466" s="193">
        <f t="shared" si="342"/>
        <v>40.201905950229495</v>
      </c>
      <c r="E4466" s="193">
        <f t="shared" si="343"/>
        <v>41.984265728240089</v>
      </c>
      <c r="F4466" s="193">
        <f t="shared" si="343"/>
        <v>43.845646794002626</v>
      </c>
      <c r="G4466" s="193">
        <f t="shared" si="343"/>
        <v>45.789552572580348</v>
      </c>
      <c r="H4466" s="193">
        <f>MAX(0,D4466-Assumptions!$C$3)*Assumptions!$C$2</f>
        <v>2.8817153552065458</v>
      </c>
      <c r="I4466" s="193">
        <f>MAX(0,E4466-Assumptions!$C$3)*Assumptions!$C$2</f>
        <v>4.4858391554160804</v>
      </c>
      <c r="J4466" s="193">
        <f>MAX(0,F4466-Assumptions!$C$3)*Assumptions!$C$2</f>
        <v>6.1610821146023635</v>
      </c>
      <c r="K4466" s="193">
        <f>MAX(0,G4466-Assumptions!$C$3)*Assumptions!$C$2</f>
        <v>7.9105973153223132</v>
      </c>
    </row>
    <row r="4467" spans="1:11">
      <c r="A4467" s="192">
        <f t="shared" si="341"/>
        <v>48034.958333322509</v>
      </c>
      <c r="B4467" s="218">
        <v>37.588670212765962</v>
      </c>
      <c r="C4467" s="219">
        <f t="shared" si="340"/>
        <v>1.8165262747731818E-4</v>
      </c>
      <c r="D4467" s="193">
        <f t="shared" si="342"/>
        <v>39.255171646282108</v>
      </c>
      <c r="E4467" s="193">
        <f t="shared" si="343"/>
        <v>40.995557763991421</v>
      </c>
      <c r="F4467" s="193">
        <f t="shared" si="343"/>
        <v>42.813104258580715</v>
      </c>
      <c r="G4467" s="193">
        <f t="shared" si="343"/>
        <v>44.711232051246533</v>
      </c>
      <c r="H4467" s="193">
        <f>MAX(0,D4467-Assumptions!$C$3)*Assumptions!$C$2</f>
        <v>2.0296544816538971</v>
      </c>
      <c r="I4467" s="193">
        <f>MAX(0,E4467-Assumptions!$C$3)*Assumptions!$C$2</f>
        <v>3.5960019875922788</v>
      </c>
      <c r="J4467" s="193">
        <f>MAX(0,F4467-Assumptions!$C$3)*Assumptions!$C$2</f>
        <v>5.2317938327226434</v>
      </c>
      <c r="K4467" s="193">
        <f>MAX(0,G4467-Assumptions!$C$3)*Assumptions!$C$2</f>
        <v>6.9401088461218796</v>
      </c>
    </row>
    <row r="4468" spans="1:11">
      <c r="A4468" s="192">
        <f t="shared" si="341"/>
        <v>48034.999999989173</v>
      </c>
      <c r="B4468" s="218">
        <v>35.09239361702128</v>
      </c>
      <c r="C4468" s="219">
        <f t="shared" si="340"/>
        <v>1.6958901362877207E-4</v>
      </c>
      <c r="D4468" s="193">
        <f t="shared" si="342"/>
        <v>36.64822211367337</v>
      </c>
      <c r="E4468" s="193">
        <f t="shared" si="343"/>
        <v>38.273028587074833</v>
      </c>
      <c r="F4468" s="193">
        <f t="shared" si="343"/>
        <v>39.969871190027646</v>
      </c>
      <c r="G4468" s="193">
        <f t="shared" si="343"/>
        <v>41.741943659167951</v>
      </c>
      <c r="H4468" s="193">
        <f>MAX(0,D4468-Assumptions!$C$3)*Assumptions!$C$2</f>
        <v>0</v>
      </c>
      <c r="I4468" s="193">
        <f>MAX(0,E4468-Assumptions!$C$3)*Assumptions!$C$2</f>
        <v>1.1457257283673499</v>
      </c>
      <c r="J4468" s="193">
        <f>MAX(0,F4468-Assumptions!$C$3)*Assumptions!$C$2</f>
        <v>2.6728840710248818</v>
      </c>
      <c r="K4468" s="193">
        <f>MAX(0,G4468-Assumptions!$C$3)*Assumptions!$C$2</f>
        <v>4.267749293251156</v>
      </c>
    </row>
    <row r="4469" spans="1:11">
      <c r="A4469" s="192">
        <f t="shared" si="341"/>
        <v>48035.041666655838</v>
      </c>
      <c r="B4469" s="218">
        <v>33.896808510638301</v>
      </c>
      <c r="C4469" s="219">
        <f t="shared" si="340"/>
        <v>1.6381117752236314E-4</v>
      </c>
      <c r="D4469" s="193">
        <f t="shared" si="342"/>
        <v>35.399630495423921</v>
      </c>
      <c r="E4469" s="193">
        <f t="shared" si="343"/>
        <v>36.969080402341099</v>
      </c>
      <c r="F4469" s="193">
        <f t="shared" si="343"/>
        <v>38.608112194036437</v>
      </c>
      <c r="G4469" s="193">
        <f t="shared" si="343"/>
        <v>40.319810797698729</v>
      </c>
      <c r="H4469" s="193">
        <f>MAX(0,D4469-Assumptions!$C$3)*Assumptions!$C$2</f>
        <v>0</v>
      </c>
      <c r="I4469" s="193">
        <f>MAX(0,E4469-Assumptions!$C$3)*Assumptions!$C$2</f>
        <v>0</v>
      </c>
      <c r="J4469" s="193">
        <f>MAX(0,F4469-Assumptions!$C$3)*Assumptions!$C$2</f>
        <v>1.4473009746327932</v>
      </c>
      <c r="K4469" s="193">
        <f>MAX(0,G4469-Assumptions!$C$3)*Assumptions!$C$2</f>
        <v>2.987829717928856</v>
      </c>
    </row>
    <row r="4470" spans="1:11">
      <c r="A4470" s="192">
        <f t="shared" si="341"/>
        <v>48035.083333322502</v>
      </c>
      <c r="B4470" s="218">
        <v>32.425319148936175</v>
      </c>
      <c r="C4470" s="219">
        <f t="shared" si="340"/>
        <v>1.5669999462216753E-4</v>
      </c>
      <c r="D4470" s="193">
        <f t="shared" si="342"/>
        <v>33.862902349886141</v>
      </c>
      <c r="E4470" s="193">
        <f t="shared" si="343"/>
        <v>35.36422109805342</v>
      </c>
      <c r="F4470" s="193">
        <f t="shared" si="343"/>
        <v>36.932101122047257</v>
      </c>
      <c r="G4470" s="193">
        <f t="shared" si="343"/>
        <v>38.569493429736617</v>
      </c>
      <c r="H4470" s="193">
        <f>MAX(0,D4470-Assumptions!$C$3)*Assumptions!$C$2</f>
        <v>0</v>
      </c>
      <c r="I4470" s="193">
        <f>MAX(0,E4470-Assumptions!$C$3)*Assumptions!$C$2</f>
        <v>0</v>
      </c>
      <c r="J4470" s="193">
        <f>MAX(0,F4470-Assumptions!$C$3)*Assumptions!$C$2</f>
        <v>0</v>
      </c>
      <c r="K4470" s="193">
        <f>MAX(0,G4470-Assumptions!$C$3)*Assumptions!$C$2</f>
        <v>1.4125440867629557</v>
      </c>
    </row>
    <row r="4471" spans="1:11">
      <c r="A4471" s="192">
        <f t="shared" si="341"/>
        <v>48035.124999989166</v>
      </c>
      <c r="B4471" s="218">
        <v>29.837074468085106</v>
      </c>
      <c r="C4471" s="219">
        <f t="shared" si="340"/>
        <v>1.4419193184235916E-4</v>
      </c>
      <c r="D4471" s="193">
        <f t="shared" si="342"/>
        <v>31.159907308181285</v>
      </c>
      <c r="E4471" s="193">
        <f t="shared" si="343"/>
        <v>32.541388214618848</v>
      </c>
      <c r="F4471" s="193">
        <f t="shared" si="343"/>
        <v>33.98411736149486</v>
      </c>
      <c r="G4471" s="193">
        <f t="shared" si="343"/>
        <v>35.49081020216039</v>
      </c>
      <c r="H4471" s="193">
        <f>MAX(0,D4471-Assumptions!$C$3)*Assumptions!$C$2</f>
        <v>0</v>
      </c>
      <c r="I4471" s="193">
        <f>MAX(0,E4471-Assumptions!$C$3)*Assumptions!$C$2</f>
        <v>0</v>
      </c>
      <c r="J4471" s="193">
        <f>MAX(0,F4471-Assumptions!$C$3)*Assumptions!$C$2</f>
        <v>0</v>
      </c>
      <c r="K4471" s="193">
        <f>MAX(0,G4471-Assumptions!$C$3)*Assumptions!$C$2</f>
        <v>0</v>
      </c>
    </row>
    <row r="4472" spans="1:11">
      <c r="A4472" s="192">
        <f t="shared" si="341"/>
        <v>48035.16666665583</v>
      </c>
      <c r="B4472" s="218">
        <v>26.920372340425534</v>
      </c>
      <c r="C4472" s="219">
        <f t="shared" si="340"/>
        <v>1.3009655145090001E-4</v>
      </c>
      <c r="D4472" s="193">
        <f t="shared" si="342"/>
        <v>28.11389259113318</v>
      </c>
      <c r="E4472" s="193">
        <f t="shared" si="343"/>
        <v>29.360327807905772</v>
      </c>
      <c r="F4472" s="193">
        <f t="shared" si="343"/>
        <v>30.662023986659165</v>
      </c>
      <c r="G4472" s="193">
        <f t="shared" si="343"/>
        <v>32.021431133521197</v>
      </c>
      <c r="H4472" s="193">
        <f>MAX(0,D4472-Assumptions!$C$3)*Assumptions!$C$2</f>
        <v>0</v>
      </c>
      <c r="I4472" s="193">
        <f>MAX(0,E4472-Assumptions!$C$3)*Assumptions!$C$2</f>
        <v>0</v>
      </c>
      <c r="J4472" s="193">
        <f>MAX(0,F4472-Assumptions!$C$3)*Assumptions!$C$2</f>
        <v>0</v>
      </c>
      <c r="K4472" s="193">
        <f>MAX(0,G4472-Assumptions!$C$3)*Assumptions!$C$2</f>
        <v>0</v>
      </c>
    </row>
    <row r="4473" spans="1:11">
      <c r="A4473" s="192">
        <f t="shared" si="341"/>
        <v>48035.208333322495</v>
      </c>
      <c r="B4473" s="218">
        <v>23.767180851063834</v>
      </c>
      <c r="C4473" s="219">
        <f t="shared" si="340"/>
        <v>1.148583023790523E-4</v>
      </c>
      <c r="D4473" s="193">
        <f t="shared" si="342"/>
        <v>24.820903707837939</v>
      </c>
      <c r="E4473" s="193">
        <f t="shared" si="343"/>
        <v>25.92134358443219</v>
      </c>
      <c r="F4473" s="193">
        <f t="shared" si="343"/>
        <v>27.070571689539502</v>
      </c>
      <c r="G4473" s="193">
        <f t="shared" si="343"/>
        <v>28.27075105931667</v>
      </c>
      <c r="H4473" s="193">
        <f>MAX(0,D4473-Assumptions!$C$3)*Assumptions!$C$2</f>
        <v>0</v>
      </c>
      <c r="I4473" s="193">
        <f>MAX(0,E4473-Assumptions!$C$3)*Assumptions!$C$2</f>
        <v>0</v>
      </c>
      <c r="J4473" s="193">
        <f>MAX(0,F4473-Assumptions!$C$3)*Assumptions!$C$2</f>
        <v>0</v>
      </c>
      <c r="K4473" s="193">
        <f>MAX(0,G4473-Assumptions!$C$3)*Assumptions!$C$2</f>
        <v>0</v>
      </c>
    </row>
    <row r="4474" spans="1:11">
      <c r="A4474" s="192">
        <f t="shared" si="341"/>
        <v>48035.249999989159</v>
      </c>
      <c r="B4474" s="218">
        <v>21.586223404255321</v>
      </c>
      <c r="C4474" s="219">
        <f t="shared" si="340"/>
        <v>1.0431851343769094E-4</v>
      </c>
      <c r="D4474" s="193">
        <f t="shared" si="342"/>
        <v>22.543253063558723</v>
      </c>
      <c r="E4474" s="193">
        <f t="shared" si="343"/>
        <v>23.542712829862953</v>
      </c>
      <c r="F4474" s="193">
        <f t="shared" si="343"/>
        <v>24.586483850698396</v>
      </c>
      <c r="G4474" s="193">
        <f t="shared" si="343"/>
        <v>25.67653067465853</v>
      </c>
      <c r="H4474" s="193">
        <f>MAX(0,D4474-Assumptions!$C$3)*Assumptions!$C$2</f>
        <v>0</v>
      </c>
      <c r="I4474" s="193">
        <f>MAX(0,E4474-Assumptions!$C$3)*Assumptions!$C$2</f>
        <v>0</v>
      </c>
      <c r="J4474" s="193">
        <f>MAX(0,F4474-Assumptions!$C$3)*Assumptions!$C$2</f>
        <v>0</v>
      </c>
      <c r="K4474" s="193">
        <f>MAX(0,G4474-Assumptions!$C$3)*Assumptions!$C$2</f>
        <v>0</v>
      </c>
    </row>
    <row r="4475" spans="1:11">
      <c r="A4475" s="192">
        <f t="shared" si="341"/>
        <v>48035.291666655823</v>
      </c>
      <c r="B4475" s="218">
        <v>19.799414893617026</v>
      </c>
      <c r="C4475" s="219">
        <f t="shared" si="340"/>
        <v>9.5683505630310569E-5</v>
      </c>
      <c r="D4475" s="193">
        <f t="shared" si="342"/>
        <v>20.677226029691418</v>
      </c>
      <c r="E4475" s="193">
        <f t="shared" si="343"/>
        <v>21.59395510322792</v>
      </c>
      <c r="F4475" s="193">
        <f t="shared" si="343"/>
        <v>22.551327548997254</v>
      </c>
      <c r="G4475" s="193">
        <f t="shared" si="343"/>
        <v>23.551145299275966</v>
      </c>
      <c r="H4475" s="193">
        <f>MAX(0,D4475-Assumptions!$C$3)*Assumptions!$C$2</f>
        <v>0</v>
      </c>
      <c r="I4475" s="193">
        <f>MAX(0,E4475-Assumptions!$C$3)*Assumptions!$C$2</f>
        <v>0</v>
      </c>
      <c r="J4475" s="193">
        <f>MAX(0,F4475-Assumptions!$C$3)*Assumptions!$C$2</f>
        <v>0</v>
      </c>
      <c r="K4475" s="193">
        <f>MAX(0,G4475-Assumptions!$C$3)*Assumptions!$C$2</f>
        <v>0</v>
      </c>
    </row>
    <row r="4476" spans="1:11">
      <c r="A4476" s="192">
        <f t="shared" si="341"/>
        <v>48035.333333322487</v>
      </c>
      <c r="B4476" s="218">
        <v>19.116223404255322</v>
      </c>
      <c r="C4476" s="219">
        <f t="shared" si="340"/>
        <v>9.2381884998076893E-5</v>
      </c>
      <c r="D4476" s="193">
        <f t="shared" si="342"/>
        <v>19.963745104977445</v>
      </c>
      <c r="E4476" s="193">
        <f t="shared" si="343"/>
        <v>20.848841854808644</v>
      </c>
      <c r="F4476" s="193">
        <f t="shared" si="343"/>
        <v>21.773179551287992</v>
      </c>
      <c r="G4476" s="193">
        <f t="shared" si="343"/>
        <v>22.738497949864982</v>
      </c>
      <c r="H4476" s="193">
        <f>MAX(0,D4476-Assumptions!$C$3)*Assumptions!$C$2</f>
        <v>0</v>
      </c>
      <c r="I4476" s="193">
        <f>MAX(0,E4476-Assumptions!$C$3)*Assumptions!$C$2</f>
        <v>0</v>
      </c>
      <c r="J4476" s="193">
        <f>MAX(0,F4476-Assumptions!$C$3)*Assumptions!$C$2</f>
        <v>0</v>
      </c>
      <c r="K4476" s="193">
        <f>MAX(0,G4476-Assumptions!$C$3)*Assumptions!$C$2</f>
        <v>0</v>
      </c>
    </row>
    <row r="4477" spans="1:11">
      <c r="A4477" s="192">
        <f t="shared" si="341"/>
        <v>48035.374999989152</v>
      </c>
      <c r="B4477" s="218">
        <v>18.35420212765958</v>
      </c>
      <c r="C4477" s="219">
        <f t="shared" si="340"/>
        <v>8.8699308139047033E-5</v>
      </c>
      <c r="D4477" s="193">
        <f t="shared" si="342"/>
        <v>19.167939458181095</v>
      </c>
      <c r="E4477" s="193">
        <f t="shared" si="343"/>
        <v>20.017754000802526</v>
      </c>
      <c r="F4477" s="193">
        <f t="shared" si="343"/>
        <v>20.905245246150741</v>
      </c>
      <c r="G4477" s="193">
        <f t="shared" si="343"/>
        <v>21.832083598598892</v>
      </c>
      <c r="H4477" s="193">
        <f>MAX(0,D4477-Assumptions!$C$3)*Assumptions!$C$2</f>
        <v>0</v>
      </c>
      <c r="I4477" s="193">
        <f>MAX(0,E4477-Assumptions!$C$3)*Assumptions!$C$2</f>
        <v>0</v>
      </c>
      <c r="J4477" s="193">
        <f>MAX(0,F4477-Assumptions!$C$3)*Assumptions!$C$2</f>
        <v>0</v>
      </c>
      <c r="K4477" s="193">
        <f>MAX(0,G4477-Assumptions!$C$3)*Assumptions!$C$2</f>
        <v>0</v>
      </c>
    </row>
    <row r="4478" spans="1:11">
      <c r="A4478" s="192">
        <f t="shared" si="341"/>
        <v>48035.416666655816</v>
      </c>
      <c r="B4478" s="218">
        <v>18.827180851063829</v>
      </c>
      <c r="C4478" s="219">
        <f t="shared" si="340"/>
        <v>9.0985045499824161E-5</v>
      </c>
      <c r="D4478" s="193">
        <f t="shared" si="342"/>
        <v>19.661887790675376</v>
      </c>
      <c r="E4478" s="193">
        <f t="shared" si="343"/>
        <v>20.53360163432356</v>
      </c>
      <c r="F4478" s="193">
        <f t="shared" si="343"/>
        <v>21.443963090718682</v>
      </c>
      <c r="G4478" s="193">
        <f t="shared" si="343"/>
        <v>22.394685609729564</v>
      </c>
      <c r="H4478" s="193">
        <f>MAX(0,D4478-Assumptions!$C$3)*Assumptions!$C$2</f>
        <v>0</v>
      </c>
      <c r="I4478" s="193">
        <f>MAX(0,E4478-Assumptions!$C$3)*Assumptions!$C$2</f>
        <v>0</v>
      </c>
      <c r="J4478" s="193">
        <f>MAX(0,F4478-Assumptions!$C$3)*Assumptions!$C$2</f>
        <v>0</v>
      </c>
      <c r="K4478" s="193">
        <f>MAX(0,G4478-Assumptions!$C$3)*Assumptions!$C$2</f>
        <v>0</v>
      </c>
    </row>
    <row r="4479" spans="1:11">
      <c r="A4479" s="192">
        <f t="shared" si="341"/>
        <v>48035.45833332248</v>
      </c>
      <c r="B4479" s="218">
        <v>22.742393617021278</v>
      </c>
      <c r="C4479" s="219">
        <f t="shared" si="340"/>
        <v>1.0990587143070177E-4</v>
      </c>
      <c r="D4479" s="193">
        <f t="shared" si="342"/>
        <v>23.750682320766977</v>
      </c>
      <c r="E4479" s="193">
        <f t="shared" ref="E4479:G4510" si="344">$C4479*E$2</f>
        <v>24.803673711803267</v>
      </c>
      <c r="F4479" s="193">
        <f t="shared" si="344"/>
        <v>25.903349692975606</v>
      </c>
      <c r="G4479" s="193">
        <f t="shared" si="344"/>
        <v>27.051780035200192</v>
      </c>
      <c r="H4479" s="193">
        <f>MAX(0,D4479-Assumptions!$C$3)*Assumptions!$C$2</f>
        <v>0</v>
      </c>
      <c r="I4479" s="193">
        <f>MAX(0,E4479-Assumptions!$C$3)*Assumptions!$C$2</f>
        <v>0</v>
      </c>
      <c r="J4479" s="193">
        <f>MAX(0,F4479-Assumptions!$C$3)*Assumptions!$C$2</f>
        <v>0</v>
      </c>
      <c r="K4479" s="193">
        <f>MAX(0,G4479-Assumptions!$C$3)*Assumptions!$C$2</f>
        <v>0</v>
      </c>
    </row>
    <row r="4480" spans="1:11">
      <c r="A4480" s="192">
        <f t="shared" si="341"/>
        <v>48035.499999989144</v>
      </c>
      <c r="B4480" s="218">
        <v>28.10281914893617</v>
      </c>
      <c r="C4480" s="219">
        <f t="shared" si="340"/>
        <v>1.3581089485284291E-4</v>
      </c>
      <c r="D4480" s="193">
        <f t="shared" si="342"/>
        <v>29.348763422368901</v>
      </c>
      <c r="E4480" s="193">
        <f t="shared" si="344"/>
        <v>30.649946891708371</v>
      </c>
      <c r="F4480" s="193">
        <f t="shared" si="344"/>
        <v>32.008818598079039</v>
      </c>
      <c r="G4480" s="193">
        <f t="shared" si="344"/>
        <v>33.427936161347894</v>
      </c>
      <c r="H4480" s="193">
        <f>MAX(0,D4480-Assumptions!$C$3)*Assumptions!$C$2</f>
        <v>0</v>
      </c>
      <c r="I4480" s="193">
        <f>MAX(0,E4480-Assumptions!$C$3)*Assumptions!$C$2</f>
        <v>0</v>
      </c>
      <c r="J4480" s="193">
        <f>MAX(0,F4480-Assumptions!$C$3)*Assumptions!$C$2</f>
        <v>0</v>
      </c>
      <c r="K4480" s="193">
        <f>MAX(0,G4480-Assumptions!$C$3)*Assumptions!$C$2</f>
        <v>0</v>
      </c>
    </row>
    <row r="4481" spans="1:11">
      <c r="A4481" s="192">
        <f t="shared" si="341"/>
        <v>48035.541666655809</v>
      </c>
      <c r="B4481" s="218">
        <v>33.134787234042555</v>
      </c>
      <c r="C4481" s="219">
        <f t="shared" si="340"/>
        <v>1.6012860066333325E-4</v>
      </c>
      <c r="D4481" s="193">
        <f t="shared" si="342"/>
        <v>34.603824848627568</v>
      </c>
      <c r="E4481" s="193">
        <f t="shared" si="344"/>
        <v>36.137992548334978</v>
      </c>
      <c r="F4481" s="193">
        <f t="shared" si="344"/>
        <v>37.740177888899176</v>
      </c>
      <c r="G4481" s="193">
        <f t="shared" si="344"/>
        <v>39.413396446432628</v>
      </c>
      <c r="H4481" s="193">
        <f>MAX(0,D4481-Assumptions!$C$3)*Assumptions!$C$2</f>
        <v>0</v>
      </c>
      <c r="I4481" s="193">
        <f>MAX(0,E4481-Assumptions!$C$3)*Assumptions!$C$2</f>
        <v>0</v>
      </c>
      <c r="J4481" s="193">
        <f>MAX(0,F4481-Assumptions!$C$3)*Assumptions!$C$2</f>
        <v>0.66616010000925818</v>
      </c>
      <c r="K4481" s="193">
        <f>MAX(0,G4481-Assumptions!$C$3)*Assumptions!$C$2</f>
        <v>2.1720568017893656</v>
      </c>
    </row>
    <row r="4482" spans="1:11">
      <c r="A4482" s="192">
        <f t="shared" si="341"/>
        <v>48035.583333322473</v>
      </c>
      <c r="B4482" s="218">
        <v>36.62957446808511</v>
      </c>
      <c r="C4482" s="219">
        <f t="shared" si="340"/>
        <v>1.7701766005129784E-4</v>
      </c>
      <c r="D4482" s="193">
        <f t="shared" si="342"/>
        <v>38.253554194279808</v>
      </c>
      <c r="E4482" s="193">
        <f t="shared" si="344"/>
        <v>39.949533396018211</v>
      </c>
      <c r="F4482" s="193">
        <f t="shared" si="344"/>
        <v>41.720704184873483</v>
      </c>
      <c r="G4482" s="193">
        <f t="shared" si="344"/>
        <v>43.570400195342657</v>
      </c>
      <c r="H4482" s="193">
        <f>MAX(0,D4482-Assumptions!$C$3)*Assumptions!$C$2</f>
        <v>1.128198774851827</v>
      </c>
      <c r="I4482" s="193">
        <f>MAX(0,E4482-Assumptions!$C$3)*Assumptions!$C$2</f>
        <v>2.6545800564163899</v>
      </c>
      <c r="J4482" s="193">
        <f>MAX(0,F4482-Assumptions!$C$3)*Assumptions!$C$2</f>
        <v>4.2486337663861349</v>
      </c>
      <c r="K4482" s="193">
        <f>MAX(0,G4482-Assumptions!$C$3)*Assumptions!$C$2</f>
        <v>5.9133601758083918</v>
      </c>
    </row>
    <row r="4483" spans="1:11">
      <c r="A4483" s="192">
        <f t="shared" si="341"/>
        <v>48035.624999989137</v>
      </c>
      <c r="B4483" s="218">
        <v>39.375478723404257</v>
      </c>
      <c r="C4483" s="219">
        <f t="shared" si="340"/>
        <v>1.9028763528469855E-4</v>
      </c>
      <c r="D4483" s="193">
        <f t="shared" si="342"/>
        <v>41.121198680149412</v>
      </c>
      <c r="E4483" s="193">
        <f t="shared" si="344"/>
        <v>42.944315490626451</v>
      </c>
      <c r="F4483" s="193">
        <f t="shared" si="344"/>
        <v>44.848260560281851</v>
      </c>
      <c r="G4483" s="193">
        <f t="shared" si="344"/>
        <v>46.836617426629097</v>
      </c>
      <c r="H4483" s="193">
        <f>MAX(0,D4483-Assumptions!$C$3)*Assumptions!$C$2</f>
        <v>3.7090788121344711</v>
      </c>
      <c r="I4483" s="193">
        <f>MAX(0,E4483-Assumptions!$C$3)*Assumptions!$C$2</f>
        <v>5.3498839415638058</v>
      </c>
      <c r="J4483" s="193">
        <f>MAX(0,F4483-Assumptions!$C$3)*Assumptions!$C$2</f>
        <v>7.0634345042536664</v>
      </c>
      <c r="K4483" s="193">
        <f>MAX(0,G4483-Assumptions!$C$3)*Assumptions!$C$2</f>
        <v>8.8529556839661883</v>
      </c>
    </row>
    <row r="4484" spans="1:11">
      <c r="A4484" s="192">
        <f t="shared" si="341"/>
        <v>48035.666666655801</v>
      </c>
      <c r="B4484" s="218">
        <v>41.083457446808524</v>
      </c>
      <c r="C4484" s="219">
        <f t="shared" si="340"/>
        <v>1.985416868652828E-4</v>
      </c>
      <c r="D4484" s="193">
        <f t="shared" si="342"/>
        <v>42.904900991934348</v>
      </c>
      <c r="E4484" s="193">
        <f t="shared" si="344"/>
        <v>44.807098611674661</v>
      </c>
      <c r="F4484" s="193">
        <f t="shared" si="344"/>
        <v>46.793630554555023</v>
      </c>
      <c r="G4484" s="193">
        <f t="shared" si="344"/>
        <v>48.868235800156569</v>
      </c>
      <c r="H4484" s="193">
        <f>MAX(0,D4484-Assumptions!$C$3)*Assumptions!$C$2</f>
        <v>5.3144108927409128</v>
      </c>
      <c r="I4484" s="193">
        <f>MAX(0,E4484-Assumptions!$C$3)*Assumptions!$C$2</f>
        <v>7.0263887505071949</v>
      </c>
      <c r="J4484" s="193">
        <f>MAX(0,F4484-Assumptions!$C$3)*Assumptions!$C$2</f>
        <v>8.81426749909952</v>
      </c>
      <c r="K4484" s="193">
        <f>MAX(0,G4484-Assumptions!$C$3)*Assumptions!$C$2</f>
        <v>10.681412220140912</v>
      </c>
    </row>
    <row r="4485" spans="1:11">
      <c r="A4485" s="192">
        <f t="shared" si="341"/>
        <v>48035.708333322465</v>
      </c>
      <c r="B4485" s="218">
        <v>42.462978723404262</v>
      </c>
      <c r="C4485" s="219">
        <f t="shared" ref="C4485:C4548" si="345">B4485/$B$2</f>
        <v>2.0520842083421615E-4</v>
      </c>
      <c r="D4485" s="193">
        <f t="shared" si="342"/>
        <v>44.345583628376019</v>
      </c>
      <c r="E4485" s="193">
        <f t="shared" si="344"/>
        <v>46.311654209444349</v>
      </c>
      <c r="F4485" s="193">
        <f t="shared" si="344"/>
        <v>48.364890934544867</v>
      </c>
      <c r="G4485" s="193">
        <f t="shared" si="344"/>
        <v>50.509158332621048</v>
      </c>
      <c r="H4485" s="193">
        <f>MAX(0,D4485-Assumptions!$C$3)*Assumptions!$C$2</f>
        <v>6.6110252655384176</v>
      </c>
      <c r="I4485" s="193">
        <f>MAX(0,E4485-Assumptions!$C$3)*Assumptions!$C$2</f>
        <v>8.380488788499914</v>
      </c>
      <c r="J4485" s="193">
        <f>MAX(0,F4485-Assumptions!$C$3)*Assumptions!$C$2</f>
        <v>10.228401841090381</v>
      </c>
      <c r="K4485" s="193">
        <f>MAX(0,G4485-Assumptions!$C$3)*Assumptions!$C$2</f>
        <v>12.158242499358943</v>
      </c>
    </row>
    <row r="4486" spans="1:11">
      <c r="A4486" s="192">
        <f t="shared" ref="A4486:A4549" si="346">A4485 + TIME(1,0,0)</f>
        <v>48035.74999998913</v>
      </c>
      <c r="B4486" s="218">
        <v>43.934468085106388</v>
      </c>
      <c r="C4486" s="219">
        <f t="shared" si="345"/>
        <v>2.1231960373441176E-4</v>
      </c>
      <c r="D4486" s="193">
        <f t="shared" si="342"/>
        <v>45.882311773913798</v>
      </c>
      <c r="E4486" s="193">
        <f t="shared" si="344"/>
        <v>47.916513513732028</v>
      </c>
      <c r="F4486" s="193">
        <f t="shared" si="344"/>
        <v>50.040902006534047</v>
      </c>
      <c r="G4486" s="193">
        <f t="shared" si="344"/>
        <v>52.25947570058316</v>
      </c>
      <c r="H4486" s="193">
        <f>MAX(0,D4486-Assumptions!$C$3)*Assumptions!$C$2</f>
        <v>7.9940805965224184</v>
      </c>
      <c r="I4486" s="193">
        <f>MAX(0,E4486-Assumptions!$C$3)*Assumptions!$C$2</f>
        <v>9.8248621623588246</v>
      </c>
      <c r="J4486" s="193">
        <f>MAX(0,F4486-Assumptions!$C$3)*Assumptions!$C$2</f>
        <v>11.736811805880643</v>
      </c>
      <c r="K4486" s="193">
        <f>MAX(0,G4486-Assumptions!$C$3)*Assumptions!$C$2</f>
        <v>13.733528130524844</v>
      </c>
    </row>
    <row r="4487" spans="1:11">
      <c r="A4487" s="192">
        <f t="shared" si="346"/>
        <v>48035.791666655794</v>
      </c>
      <c r="B4487" s="218">
        <v>45.458510638297881</v>
      </c>
      <c r="C4487" s="219">
        <f t="shared" si="345"/>
        <v>2.1968475745247151E-4</v>
      </c>
      <c r="D4487" s="193">
        <f t="shared" si="342"/>
        <v>47.473923067506504</v>
      </c>
      <c r="E4487" s="193">
        <f t="shared" si="344"/>
        <v>49.578689221744263</v>
      </c>
      <c r="F4487" s="193">
        <f t="shared" si="344"/>
        <v>51.776770616808555</v>
      </c>
      <c r="G4487" s="193">
        <f t="shared" si="344"/>
        <v>54.072304403115353</v>
      </c>
      <c r="H4487" s="193">
        <f>MAX(0,D4487-Assumptions!$C$3)*Assumptions!$C$2</f>
        <v>9.4265307607558544</v>
      </c>
      <c r="I4487" s="193">
        <f>MAX(0,E4487-Assumptions!$C$3)*Assumptions!$C$2</f>
        <v>11.320820299569837</v>
      </c>
      <c r="J4487" s="193">
        <f>MAX(0,F4487-Assumptions!$C$3)*Assumptions!$C$2</f>
        <v>13.299093555127699</v>
      </c>
      <c r="K4487" s="193">
        <f>MAX(0,G4487-Assumptions!$C$3)*Assumptions!$C$2</f>
        <v>15.365073962803818</v>
      </c>
    </row>
    <row r="4488" spans="1:11">
      <c r="A4488" s="192">
        <f t="shared" si="346"/>
        <v>48035.833333322458</v>
      </c>
      <c r="B4488" s="218">
        <v>46.903723404255331</v>
      </c>
      <c r="C4488" s="219">
        <f t="shared" si="345"/>
        <v>2.2666895494373506E-4</v>
      </c>
      <c r="D4488" s="193">
        <f t="shared" si="342"/>
        <v>48.983209639016827</v>
      </c>
      <c r="E4488" s="193">
        <f t="shared" si="344"/>
        <v>51.154890324169664</v>
      </c>
      <c r="F4488" s="193">
        <f t="shared" si="344"/>
        <v>53.422852919655071</v>
      </c>
      <c r="G4488" s="193">
        <f t="shared" si="344"/>
        <v>55.791366103792434</v>
      </c>
      <c r="H4488" s="193">
        <f>MAX(0,D4488-Assumptions!$C$3)*Assumptions!$C$2</f>
        <v>10.784888675115145</v>
      </c>
      <c r="I4488" s="193">
        <f>MAX(0,E4488-Assumptions!$C$3)*Assumptions!$C$2</f>
        <v>12.739401291752698</v>
      </c>
      <c r="J4488" s="193">
        <f>MAX(0,F4488-Assumptions!$C$3)*Assumptions!$C$2</f>
        <v>14.780567627689564</v>
      </c>
      <c r="K4488" s="193">
        <f>MAX(0,G4488-Assumptions!$C$3)*Assumptions!$C$2</f>
        <v>16.912229493413193</v>
      </c>
    </row>
    <row r="4489" spans="1:11">
      <c r="A4489" s="192">
        <f t="shared" si="346"/>
        <v>48035.874999989122</v>
      </c>
      <c r="B4489" s="218">
        <v>47.770851063829795</v>
      </c>
      <c r="C4489" s="219">
        <f t="shared" si="345"/>
        <v>2.3085947343849317E-4</v>
      </c>
      <c r="D4489" s="193">
        <f t="shared" si="342"/>
        <v>49.88878158192302</v>
      </c>
      <c r="E4489" s="193">
        <f t="shared" si="344"/>
        <v>52.100610985624897</v>
      </c>
      <c r="F4489" s="193">
        <f t="shared" si="344"/>
        <v>54.410502301362982</v>
      </c>
      <c r="G4489" s="193">
        <f t="shared" si="344"/>
        <v>56.822803124198678</v>
      </c>
      <c r="H4489" s="193">
        <f>MAX(0,D4489-Assumptions!$C$3)*Assumptions!$C$2</f>
        <v>11.599903423730717</v>
      </c>
      <c r="I4489" s="193">
        <f>MAX(0,E4489-Assumptions!$C$3)*Assumptions!$C$2</f>
        <v>13.590549887062407</v>
      </c>
      <c r="J4489" s="193">
        <f>MAX(0,F4489-Assumptions!$C$3)*Assumptions!$C$2</f>
        <v>15.669452071226685</v>
      </c>
      <c r="K4489" s="193">
        <f>MAX(0,G4489-Assumptions!$C$3)*Assumptions!$C$2</f>
        <v>17.840522811778811</v>
      </c>
    </row>
    <row r="4490" spans="1:11">
      <c r="A4490" s="192">
        <f t="shared" si="346"/>
        <v>48035.916666655787</v>
      </c>
      <c r="B4490" s="218">
        <v>47.547500000000007</v>
      </c>
      <c r="C4490" s="219">
        <f t="shared" si="345"/>
        <v>2.2978009746257061E-4</v>
      </c>
      <c r="D4490" s="193">
        <f t="shared" si="342"/>
        <v>49.655528202689602</v>
      </c>
      <c r="E4490" s="193">
        <f t="shared" si="344"/>
        <v>51.857016269795515</v>
      </c>
      <c r="F4490" s="193">
        <f t="shared" si="344"/>
        <v>54.156107763650333</v>
      </c>
      <c r="G4490" s="193">
        <f t="shared" si="344"/>
        <v>56.557129952275851</v>
      </c>
      <c r="H4490" s="193">
        <f>MAX(0,D4490-Assumptions!$C$3)*Assumptions!$C$2</f>
        <v>11.389975382420642</v>
      </c>
      <c r="I4490" s="193">
        <f>MAX(0,E4490-Assumptions!$C$3)*Assumptions!$C$2</f>
        <v>13.371314642815964</v>
      </c>
      <c r="J4490" s="193">
        <f>MAX(0,F4490-Assumptions!$C$3)*Assumptions!$C$2</f>
        <v>15.4404969872853</v>
      </c>
      <c r="K4490" s="193">
        <f>MAX(0,G4490-Assumptions!$C$3)*Assumptions!$C$2</f>
        <v>17.601416957048265</v>
      </c>
    </row>
    <row r="4491" spans="1:11">
      <c r="A4491" s="192">
        <f t="shared" si="346"/>
        <v>48035.958333322451</v>
      </c>
      <c r="B4491" s="218">
        <v>46.483297872340437</v>
      </c>
      <c r="C4491" s="219">
        <f t="shared" si="345"/>
        <v>2.2463718840082204E-4</v>
      </c>
      <c r="D4491" s="193">
        <f t="shared" si="342"/>
        <v>48.544144454577463</v>
      </c>
      <c r="E4491" s="193">
        <f t="shared" si="344"/>
        <v>50.696359094373186</v>
      </c>
      <c r="F4491" s="193">
        <f t="shared" si="344"/>
        <v>52.943992613372451</v>
      </c>
      <c r="G4491" s="193">
        <f t="shared" si="344"/>
        <v>55.291275427231831</v>
      </c>
      <c r="H4491" s="193">
        <f>MAX(0,D4491-Assumptions!$C$3)*Assumptions!$C$2</f>
        <v>10.389730009119717</v>
      </c>
      <c r="I4491" s="193">
        <f>MAX(0,E4491-Assumptions!$C$3)*Assumptions!$C$2</f>
        <v>12.326723184935867</v>
      </c>
      <c r="J4491" s="193">
        <f>MAX(0,F4491-Assumptions!$C$3)*Assumptions!$C$2</f>
        <v>14.349593352035207</v>
      </c>
      <c r="K4491" s="193">
        <f>MAX(0,G4491-Assumptions!$C$3)*Assumptions!$C$2</f>
        <v>16.462147884508649</v>
      </c>
    </row>
    <row r="4492" spans="1:11">
      <c r="A4492" s="192">
        <f t="shared" si="346"/>
        <v>48035.999999989115</v>
      </c>
      <c r="B4492" s="218">
        <v>44.51255319148936</v>
      </c>
      <c r="C4492" s="219">
        <f t="shared" si="345"/>
        <v>2.1511328273091714E-4</v>
      </c>
      <c r="D4492" s="193">
        <f t="shared" si="342"/>
        <v>46.486026402517922</v>
      </c>
      <c r="E4492" s="193">
        <f t="shared" si="344"/>
        <v>48.546993954702174</v>
      </c>
      <c r="F4492" s="193">
        <f t="shared" si="344"/>
        <v>50.699334927672645</v>
      </c>
      <c r="G4492" s="193">
        <f t="shared" si="344"/>
        <v>52.947100380853982</v>
      </c>
      <c r="H4492" s="193">
        <f>MAX(0,D4492-Assumptions!$C$3)*Assumptions!$C$2</f>
        <v>8.5374237622661298</v>
      </c>
      <c r="I4492" s="193">
        <f>MAX(0,E4492-Assumptions!$C$3)*Assumptions!$C$2</f>
        <v>10.392294559231956</v>
      </c>
      <c r="J4492" s="193">
        <f>MAX(0,F4492-Assumptions!$C$3)*Assumptions!$C$2</f>
        <v>12.32940143490538</v>
      </c>
      <c r="K4492" s="193">
        <f>MAX(0,G4492-Assumptions!$C$3)*Assumptions!$C$2</f>
        <v>14.352390342768585</v>
      </c>
    </row>
    <row r="4493" spans="1:11">
      <c r="A4493" s="192">
        <f t="shared" si="346"/>
        <v>48036.041666655779</v>
      </c>
      <c r="B4493" s="218">
        <v>42.279042553191495</v>
      </c>
      <c r="C4493" s="219">
        <f t="shared" si="345"/>
        <v>2.043195229716917E-4</v>
      </c>
      <c r="D4493" s="193">
        <f t="shared" si="342"/>
        <v>44.15349261018379</v>
      </c>
      <c r="E4493" s="193">
        <f t="shared" si="344"/>
        <v>46.111046796408395</v>
      </c>
      <c r="F4493" s="193">
        <f t="shared" si="344"/>
        <v>48.155389550546225</v>
      </c>
      <c r="G4493" s="193">
        <f t="shared" si="344"/>
        <v>50.290368661625784</v>
      </c>
      <c r="H4493" s="193">
        <f>MAX(0,D4493-Assumptions!$C$3)*Assumptions!$C$2</f>
        <v>6.4381433491654105</v>
      </c>
      <c r="I4493" s="193">
        <f>MAX(0,E4493-Assumptions!$C$3)*Assumptions!$C$2</f>
        <v>8.1999421167675557</v>
      </c>
      <c r="J4493" s="193">
        <f>MAX(0,F4493-Assumptions!$C$3)*Assumptions!$C$2</f>
        <v>10.039850595491602</v>
      </c>
      <c r="K4493" s="193">
        <f>MAX(0,G4493-Assumptions!$C$3)*Assumptions!$C$2</f>
        <v>11.961331795463206</v>
      </c>
    </row>
    <row r="4494" spans="1:11">
      <c r="A4494" s="192">
        <f t="shared" si="346"/>
        <v>48036.083333322444</v>
      </c>
      <c r="B4494" s="218">
        <v>39.901010638297876</v>
      </c>
      <c r="C4494" s="219">
        <f t="shared" si="345"/>
        <v>1.9282734346333984E-4</v>
      </c>
      <c r="D4494" s="193">
        <f t="shared" si="342"/>
        <v>41.670030160698623</v>
      </c>
      <c r="E4494" s="193">
        <f t="shared" si="344"/>
        <v>43.517479527872055</v>
      </c>
      <c r="F4494" s="193">
        <f t="shared" si="344"/>
        <v>45.446835943135135</v>
      </c>
      <c r="G4494" s="193">
        <f t="shared" si="344"/>
        <v>47.461730772329858</v>
      </c>
      <c r="H4494" s="193">
        <f>MAX(0,D4494-Assumptions!$C$3)*Assumptions!$C$2</f>
        <v>4.203027144628761</v>
      </c>
      <c r="I4494" s="193">
        <f>MAX(0,E4494-Assumptions!$C$3)*Assumptions!$C$2</f>
        <v>5.8657315750848502</v>
      </c>
      <c r="J4494" s="193">
        <f>MAX(0,F4494-Assumptions!$C$3)*Assumptions!$C$2</f>
        <v>7.6021523488216216</v>
      </c>
      <c r="K4494" s="193">
        <f>MAX(0,G4494-Assumptions!$C$3)*Assumptions!$C$2</f>
        <v>9.4155576950968722</v>
      </c>
    </row>
    <row r="4495" spans="1:11">
      <c r="A4495" s="192">
        <f t="shared" si="346"/>
        <v>48036.124999989108</v>
      </c>
      <c r="B4495" s="218">
        <v>36.064627659574469</v>
      </c>
      <c r="C4495" s="219">
        <f t="shared" si="345"/>
        <v>1.7428747375925843E-4</v>
      </c>
      <c r="D4495" s="193">
        <f t="shared" si="342"/>
        <v>37.663560352689402</v>
      </c>
      <c r="E4495" s="193">
        <f t="shared" si="344"/>
        <v>39.333382055979186</v>
      </c>
      <c r="F4495" s="193">
        <f t="shared" si="344"/>
        <v>41.077235648306207</v>
      </c>
      <c r="G4495" s="193">
        <f t="shared" si="344"/>
        <v>42.898403348714339</v>
      </c>
      <c r="H4495" s="193">
        <f>MAX(0,D4495-Assumptions!$C$3)*Assumptions!$C$2</f>
        <v>0.59720431742046143</v>
      </c>
      <c r="I4495" s="193">
        <f>MAX(0,E4495-Assumptions!$C$3)*Assumptions!$C$2</f>
        <v>2.1000438503812675</v>
      </c>
      <c r="J4495" s="193">
        <f>MAX(0,F4495-Assumptions!$C$3)*Assumptions!$C$2</f>
        <v>3.6695120834755861</v>
      </c>
      <c r="K4495" s="193">
        <f>MAX(0,G4495-Assumptions!$C$3)*Assumptions!$C$2</f>
        <v>5.3085630138429059</v>
      </c>
    </row>
    <row r="4496" spans="1:11">
      <c r="A4496" s="192">
        <f t="shared" si="346"/>
        <v>48036.166666655772</v>
      </c>
      <c r="B4496" s="218">
        <v>30.927553191489366</v>
      </c>
      <c r="C4496" s="219">
        <f t="shared" si="345"/>
        <v>1.4946182631303987E-4</v>
      </c>
      <c r="D4496" s="193">
        <f t="shared" si="342"/>
        <v>32.298732630320899</v>
      </c>
      <c r="E4496" s="193">
        <f t="shared" si="344"/>
        <v>33.73070359190347</v>
      </c>
      <c r="F4496" s="193">
        <f t="shared" si="344"/>
        <v>35.22616128091542</v>
      </c>
      <c r="G4496" s="193">
        <f t="shared" si="344"/>
        <v>36.787920394489468</v>
      </c>
      <c r="H4496" s="193">
        <f>MAX(0,D4496-Assumptions!$C$3)*Assumptions!$C$2</f>
        <v>0</v>
      </c>
      <c r="I4496" s="193">
        <f>MAX(0,E4496-Assumptions!$C$3)*Assumptions!$C$2</f>
        <v>0</v>
      </c>
      <c r="J4496" s="193">
        <f>MAX(0,F4496-Assumptions!$C$3)*Assumptions!$C$2</f>
        <v>0</v>
      </c>
      <c r="K4496" s="193">
        <f>MAX(0,G4496-Assumptions!$C$3)*Assumptions!$C$2</f>
        <v>0</v>
      </c>
    </row>
    <row r="4497" spans="1:11">
      <c r="A4497" s="192">
        <f t="shared" si="346"/>
        <v>48036.208333322436</v>
      </c>
      <c r="B4497" s="218">
        <v>27.432765957446811</v>
      </c>
      <c r="C4497" s="219">
        <f t="shared" si="345"/>
        <v>1.3257276692507528E-4</v>
      </c>
      <c r="D4497" s="193">
        <f t="shared" si="342"/>
        <v>28.649003284668662</v>
      </c>
      <c r="E4497" s="193">
        <f t="shared" si="344"/>
        <v>29.919162744220234</v>
      </c>
      <c r="F4497" s="193">
        <f t="shared" si="344"/>
        <v>31.245634984941113</v>
      </c>
      <c r="G4497" s="193">
        <f t="shared" si="344"/>
        <v>32.630916645579433</v>
      </c>
      <c r="H4497" s="193">
        <f>MAX(0,D4497-Assumptions!$C$3)*Assumptions!$C$2</f>
        <v>0</v>
      </c>
      <c r="I4497" s="193">
        <f>MAX(0,E4497-Assumptions!$C$3)*Assumptions!$C$2</f>
        <v>0</v>
      </c>
      <c r="J4497" s="193">
        <f>MAX(0,F4497-Assumptions!$C$3)*Assumptions!$C$2</f>
        <v>0</v>
      </c>
      <c r="K4497" s="193">
        <f>MAX(0,G4497-Assumptions!$C$3)*Assumptions!$C$2</f>
        <v>0</v>
      </c>
    </row>
    <row r="4498" spans="1:11">
      <c r="A4498" s="192">
        <f t="shared" si="346"/>
        <v>48036.249999989101</v>
      </c>
      <c r="B4498" s="218">
        <v>25.081010638297876</v>
      </c>
      <c r="C4498" s="219">
        <f t="shared" si="345"/>
        <v>1.2120757282565551E-4</v>
      </c>
      <c r="D4498" s="193">
        <f t="shared" si="342"/>
        <v>26.192982409210956</v>
      </c>
      <c r="E4498" s="193">
        <f t="shared" si="344"/>
        <v>27.354253677546183</v>
      </c>
      <c r="F4498" s="193">
        <f t="shared" si="344"/>
        <v>28.567010146672697</v>
      </c>
      <c r="G4498" s="193">
        <f t="shared" si="344"/>
        <v>29.833534423568558</v>
      </c>
      <c r="H4498" s="193">
        <f>MAX(0,D4498-Assumptions!$C$3)*Assumptions!$C$2</f>
        <v>0</v>
      </c>
      <c r="I4498" s="193">
        <f>MAX(0,E4498-Assumptions!$C$3)*Assumptions!$C$2</f>
        <v>0</v>
      </c>
      <c r="J4498" s="193">
        <f>MAX(0,F4498-Assumptions!$C$3)*Assumptions!$C$2</f>
        <v>0</v>
      </c>
      <c r="K4498" s="193">
        <f>MAX(0,G4498-Assumptions!$C$3)*Assumptions!$C$2</f>
        <v>0</v>
      </c>
    </row>
    <row r="4499" spans="1:11">
      <c r="A4499" s="192">
        <f t="shared" si="346"/>
        <v>48036.291666655765</v>
      </c>
      <c r="B4499" s="218">
        <v>24.502925531914901</v>
      </c>
      <c r="C4499" s="219">
        <f t="shared" si="345"/>
        <v>1.1841389382915012E-4</v>
      </c>
      <c r="D4499" s="193">
        <f t="shared" si="342"/>
        <v>25.589267780606832</v>
      </c>
      <c r="E4499" s="193">
        <f t="shared" si="344"/>
        <v>26.723773236576029</v>
      </c>
      <c r="F4499" s="193">
        <f t="shared" si="344"/>
        <v>27.908577225534096</v>
      </c>
      <c r="G4499" s="193">
        <f t="shared" si="344"/>
        <v>29.145909743297732</v>
      </c>
      <c r="H4499" s="193">
        <f>MAX(0,D4499-Assumptions!$C$3)*Assumptions!$C$2</f>
        <v>0</v>
      </c>
      <c r="I4499" s="193">
        <f>MAX(0,E4499-Assumptions!$C$3)*Assumptions!$C$2</f>
        <v>0</v>
      </c>
      <c r="J4499" s="193">
        <f>MAX(0,F4499-Assumptions!$C$3)*Assumptions!$C$2</f>
        <v>0</v>
      </c>
      <c r="K4499" s="193">
        <f>MAX(0,G4499-Assumptions!$C$3)*Assumptions!$C$2</f>
        <v>0</v>
      </c>
    </row>
    <row r="4500" spans="1:11">
      <c r="A4500" s="192">
        <f t="shared" si="346"/>
        <v>48036.333333322429</v>
      </c>
      <c r="B4500" s="218">
        <v>23.465000000000003</v>
      </c>
      <c r="C4500" s="219">
        <f t="shared" si="345"/>
        <v>1.1339797017633356E-4</v>
      </c>
      <c r="D4500" s="193">
        <f t="shared" si="342"/>
        <v>24.505325606522142</v>
      </c>
      <c r="E4500" s="193">
        <f t="shared" si="344"/>
        <v>25.591774263015971</v>
      </c>
      <c r="F4500" s="193">
        <f t="shared" si="344"/>
        <v>26.726390844398868</v>
      </c>
      <c r="G4500" s="193">
        <f t="shared" si="344"/>
        <v>27.911310885538736</v>
      </c>
      <c r="H4500" s="193">
        <f>MAX(0,D4500-Assumptions!$C$3)*Assumptions!$C$2</f>
        <v>0</v>
      </c>
      <c r="I4500" s="193">
        <f>MAX(0,E4500-Assumptions!$C$3)*Assumptions!$C$2</f>
        <v>0</v>
      </c>
      <c r="J4500" s="193">
        <f>MAX(0,F4500-Assumptions!$C$3)*Assumptions!$C$2</f>
        <v>0</v>
      </c>
      <c r="K4500" s="193">
        <f>MAX(0,G4500-Assumptions!$C$3)*Assumptions!$C$2</f>
        <v>0</v>
      </c>
    </row>
    <row r="4501" spans="1:11">
      <c r="A4501" s="192">
        <f t="shared" si="346"/>
        <v>48036.374999989093</v>
      </c>
      <c r="B4501" s="218">
        <v>23.767180851063834</v>
      </c>
      <c r="C4501" s="219">
        <f t="shared" si="345"/>
        <v>1.148583023790523E-4</v>
      </c>
      <c r="D4501" s="193">
        <f t="shared" si="342"/>
        <v>24.820903707837939</v>
      </c>
      <c r="E4501" s="193">
        <f t="shared" si="344"/>
        <v>25.92134358443219</v>
      </c>
      <c r="F4501" s="193">
        <f t="shared" si="344"/>
        <v>27.070571689539502</v>
      </c>
      <c r="G4501" s="193">
        <f t="shared" si="344"/>
        <v>28.27075105931667</v>
      </c>
      <c r="H4501" s="193">
        <f>MAX(0,D4501-Assumptions!$C$3)*Assumptions!$C$2</f>
        <v>0</v>
      </c>
      <c r="I4501" s="193">
        <f>MAX(0,E4501-Assumptions!$C$3)*Assumptions!$C$2</f>
        <v>0</v>
      </c>
      <c r="J4501" s="193">
        <f>MAX(0,F4501-Assumptions!$C$3)*Assumptions!$C$2</f>
        <v>0</v>
      </c>
      <c r="K4501" s="193">
        <f>MAX(0,G4501-Assumptions!$C$3)*Assumptions!$C$2</f>
        <v>0</v>
      </c>
    </row>
    <row r="4502" spans="1:11">
      <c r="A4502" s="192">
        <f t="shared" si="346"/>
        <v>48036.416666655758</v>
      </c>
      <c r="B4502" s="218">
        <v>26.552500000000006</v>
      </c>
      <c r="C4502" s="219">
        <f t="shared" si="345"/>
        <v>1.2831875572585113E-4</v>
      </c>
      <c r="D4502" s="193">
        <f t="shared" si="342"/>
        <v>27.729710554748742</v>
      </c>
      <c r="E4502" s="193">
        <f t="shared" si="344"/>
        <v>28.959112981833862</v>
      </c>
      <c r="F4502" s="193">
        <f t="shared" si="344"/>
        <v>30.243021218661877</v>
      </c>
      <c r="G4502" s="193">
        <f t="shared" si="344"/>
        <v>31.583851791530673</v>
      </c>
      <c r="H4502" s="193">
        <f>MAX(0,D4502-Assumptions!$C$3)*Assumptions!$C$2</f>
        <v>0</v>
      </c>
      <c r="I4502" s="193">
        <f>MAX(0,E4502-Assumptions!$C$3)*Assumptions!$C$2</f>
        <v>0</v>
      </c>
      <c r="J4502" s="193">
        <f>MAX(0,F4502-Assumptions!$C$3)*Assumptions!$C$2</f>
        <v>0</v>
      </c>
      <c r="K4502" s="193">
        <f>MAX(0,G4502-Assumptions!$C$3)*Assumptions!$C$2</f>
        <v>0</v>
      </c>
    </row>
    <row r="4503" spans="1:11">
      <c r="A4503" s="192">
        <f t="shared" si="346"/>
        <v>48036.458333322422</v>
      </c>
      <c r="B4503" s="218">
        <v>31.597606382978729</v>
      </c>
      <c r="C4503" s="219">
        <f t="shared" si="345"/>
        <v>1.526999542408075E-4</v>
      </c>
      <c r="D4503" s="193">
        <f t="shared" si="342"/>
        <v>32.998492768021137</v>
      </c>
      <c r="E4503" s="193">
        <f t="shared" si="344"/>
        <v>34.461487739391607</v>
      </c>
      <c r="F4503" s="193">
        <f t="shared" si="344"/>
        <v>35.989344894053346</v>
      </c>
      <c r="G4503" s="193">
        <f t="shared" si="344"/>
        <v>37.58493991025793</v>
      </c>
      <c r="H4503" s="193">
        <f>MAX(0,D4503-Assumptions!$C$3)*Assumptions!$C$2</f>
        <v>0</v>
      </c>
      <c r="I4503" s="193">
        <f>MAX(0,E4503-Assumptions!$C$3)*Assumptions!$C$2</f>
        <v>0</v>
      </c>
      <c r="J4503" s="193">
        <f>MAX(0,F4503-Assumptions!$C$3)*Assumptions!$C$2</f>
        <v>0</v>
      </c>
      <c r="K4503" s="193">
        <f>MAX(0,G4503-Assumptions!$C$3)*Assumptions!$C$2</f>
        <v>0.52644591923213679</v>
      </c>
    </row>
    <row r="4504" spans="1:11">
      <c r="A4504" s="192">
        <f t="shared" si="346"/>
        <v>48036.499999989086</v>
      </c>
      <c r="B4504" s="218">
        <v>35.788723404255329</v>
      </c>
      <c r="C4504" s="219">
        <f t="shared" si="345"/>
        <v>1.7295412696547181E-4</v>
      </c>
      <c r="D4504" s="193">
        <f t="shared" si="342"/>
        <v>37.375423825401079</v>
      </c>
      <c r="E4504" s="193">
        <f t="shared" si="344"/>
        <v>39.032470936425256</v>
      </c>
      <c r="F4504" s="193">
        <f t="shared" si="344"/>
        <v>40.762983572308244</v>
      </c>
      <c r="G4504" s="193">
        <f t="shared" si="344"/>
        <v>42.570218842221458</v>
      </c>
      <c r="H4504" s="193">
        <f>MAX(0,D4504-Assumptions!$C$3)*Assumptions!$C$2</f>
        <v>0.33788144286097083</v>
      </c>
      <c r="I4504" s="193">
        <f>MAX(0,E4504-Assumptions!$C$3)*Assumptions!$C$2</f>
        <v>1.8292238427827301</v>
      </c>
      <c r="J4504" s="193">
        <f>MAX(0,F4504-Assumptions!$C$3)*Assumptions!$C$2</f>
        <v>3.3866852150774194</v>
      </c>
      <c r="K4504" s="193">
        <f>MAX(0,G4504-Assumptions!$C$3)*Assumptions!$C$2</f>
        <v>5.0131969579993116</v>
      </c>
    </row>
    <row r="4505" spans="1:11">
      <c r="A4505" s="192">
        <f t="shared" si="346"/>
        <v>48036.54166665575</v>
      </c>
      <c r="B4505" s="218">
        <v>38.915638297872349</v>
      </c>
      <c r="C4505" s="219">
        <f t="shared" si="345"/>
        <v>1.8806539062838745E-4</v>
      </c>
      <c r="D4505" s="193">
        <f t="shared" si="342"/>
        <v>40.64097113466886</v>
      </c>
      <c r="E4505" s="193">
        <f t="shared" si="344"/>
        <v>42.44279695803656</v>
      </c>
      <c r="F4505" s="193">
        <f t="shared" si="344"/>
        <v>44.324507100285246</v>
      </c>
      <c r="G4505" s="193">
        <f t="shared" si="344"/>
        <v>46.289643249140944</v>
      </c>
      <c r="H4505" s="193">
        <f>MAX(0,D4505-Assumptions!$C$3)*Assumptions!$C$2</f>
        <v>3.2768740212019738</v>
      </c>
      <c r="I4505" s="193">
        <f>MAX(0,E4505-Assumptions!$C$3)*Assumptions!$C$2</f>
        <v>4.8985172622329038</v>
      </c>
      <c r="J4505" s="193">
        <f>MAX(0,F4505-Assumptions!$C$3)*Assumptions!$C$2</f>
        <v>6.5920563902567215</v>
      </c>
      <c r="K4505" s="193">
        <f>MAX(0,G4505-Assumptions!$C$3)*Assumptions!$C$2</f>
        <v>8.3606789242268498</v>
      </c>
    </row>
    <row r="4506" spans="1:11">
      <c r="A4506" s="192">
        <f t="shared" si="346"/>
        <v>48036.583333322415</v>
      </c>
      <c r="B4506" s="218">
        <v>41.91117021276596</v>
      </c>
      <c r="C4506" s="219">
        <f t="shared" si="345"/>
        <v>2.0254172724664277E-4</v>
      </c>
      <c r="D4506" s="193">
        <f t="shared" si="342"/>
        <v>43.769310573799345</v>
      </c>
      <c r="E4506" s="193">
        <f t="shared" si="344"/>
        <v>45.709831970336467</v>
      </c>
      <c r="F4506" s="193">
        <f t="shared" si="344"/>
        <v>47.736386782548919</v>
      </c>
      <c r="G4506" s="193">
        <f t="shared" si="344"/>
        <v>49.852789319635249</v>
      </c>
      <c r="H4506" s="193">
        <f>MAX(0,D4506-Assumptions!$C$3)*Assumptions!$C$2</f>
        <v>6.0923795164194106</v>
      </c>
      <c r="I4506" s="193">
        <f>MAX(0,E4506-Assumptions!$C$3)*Assumptions!$C$2</f>
        <v>7.8388487733028205</v>
      </c>
      <c r="J4506" s="193">
        <f>MAX(0,F4506-Assumptions!$C$3)*Assumptions!$C$2</f>
        <v>9.6627481042940282</v>
      </c>
      <c r="K4506" s="193">
        <f>MAX(0,G4506-Assumptions!$C$3)*Assumptions!$C$2</f>
        <v>11.567510387671724</v>
      </c>
    </row>
    <row r="4507" spans="1:11">
      <c r="A4507" s="192">
        <f t="shared" si="346"/>
        <v>48036.624999989079</v>
      </c>
      <c r="B4507" s="218">
        <v>43.106755319148945</v>
      </c>
      <c r="C4507" s="219">
        <f t="shared" si="345"/>
        <v>2.0831956335305173E-4</v>
      </c>
      <c r="D4507" s="193">
        <f t="shared" si="342"/>
        <v>45.017902192048794</v>
      </c>
      <c r="E4507" s="193">
        <f t="shared" si="344"/>
        <v>47.013780155070208</v>
      </c>
      <c r="F4507" s="193">
        <f t="shared" si="344"/>
        <v>49.098145778540136</v>
      </c>
      <c r="G4507" s="193">
        <f t="shared" si="344"/>
        <v>51.274922181104472</v>
      </c>
      <c r="H4507" s="193">
        <f>MAX(0,D4507-Assumptions!$C$3)*Assumptions!$C$2</f>
        <v>7.2161119728439145</v>
      </c>
      <c r="I4507" s="193">
        <f>MAX(0,E4507-Assumptions!$C$3)*Assumptions!$C$2</f>
        <v>9.0124021395631875</v>
      </c>
      <c r="J4507" s="193">
        <f>MAX(0,F4507-Assumptions!$C$3)*Assumptions!$C$2</f>
        <v>10.888331200686123</v>
      </c>
      <c r="K4507" s="193">
        <f>MAX(0,G4507-Assumptions!$C$3)*Assumptions!$C$2</f>
        <v>12.847429962994026</v>
      </c>
    </row>
    <row r="4508" spans="1:11">
      <c r="A4508" s="192">
        <f t="shared" si="346"/>
        <v>48036.666666655743</v>
      </c>
      <c r="B4508" s="218">
        <v>43.881914893617029</v>
      </c>
      <c r="C4508" s="219">
        <f t="shared" si="345"/>
        <v>2.1206563291654765E-4</v>
      </c>
      <c r="D4508" s="193">
        <f t="shared" si="342"/>
        <v>45.827428625858879</v>
      </c>
      <c r="E4508" s="193">
        <f t="shared" si="344"/>
        <v>47.859197110007472</v>
      </c>
      <c r="F4508" s="193">
        <f t="shared" si="344"/>
        <v>49.981044468248726</v>
      </c>
      <c r="G4508" s="193">
        <f t="shared" si="344"/>
        <v>52.196964366013091</v>
      </c>
      <c r="H4508" s="193">
        <f>MAX(0,D4508-Assumptions!$C$3)*Assumptions!$C$2</f>
        <v>7.9446857632729913</v>
      </c>
      <c r="I4508" s="193">
        <f>MAX(0,E4508-Assumptions!$C$3)*Assumptions!$C$2</f>
        <v>9.7732773990067248</v>
      </c>
      <c r="J4508" s="193">
        <f>MAX(0,F4508-Assumptions!$C$3)*Assumptions!$C$2</f>
        <v>11.682940021423853</v>
      </c>
      <c r="K4508" s="193">
        <f>MAX(0,G4508-Assumptions!$C$3)*Assumptions!$C$2</f>
        <v>13.677267929411782</v>
      </c>
    </row>
    <row r="4509" spans="1:11">
      <c r="A4509" s="192">
        <f t="shared" si="346"/>
        <v>48036.708333322407</v>
      </c>
      <c r="B4509" s="218">
        <v>43.579734042553198</v>
      </c>
      <c r="C4509" s="219">
        <f t="shared" si="345"/>
        <v>2.1060530071382889E-4</v>
      </c>
      <c r="D4509" s="193">
        <f t="shared" si="342"/>
        <v>45.511850524543078</v>
      </c>
      <c r="E4509" s="193">
        <f t="shared" si="344"/>
        <v>47.529627788591249</v>
      </c>
      <c r="F4509" s="193">
        <f t="shared" si="344"/>
        <v>49.636863623108084</v>
      </c>
      <c r="G4509" s="193">
        <f t="shared" si="344"/>
        <v>51.837524192235151</v>
      </c>
      <c r="H4509" s="193">
        <f>MAX(0,D4509-Assumptions!$C$3)*Assumptions!$C$2</f>
        <v>7.6606654720887706</v>
      </c>
      <c r="I4509" s="193">
        <f>MAX(0,E4509-Assumptions!$C$3)*Assumptions!$C$2</f>
        <v>9.476665009732125</v>
      </c>
      <c r="J4509" s="193">
        <f>MAX(0,F4509-Assumptions!$C$3)*Assumptions!$C$2</f>
        <v>11.373177260797275</v>
      </c>
      <c r="K4509" s="193">
        <f>MAX(0,G4509-Assumptions!$C$3)*Assumptions!$C$2</f>
        <v>13.353771773011635</v>
      </c>
    </row>
    <row r="4510" spans="1:11">
      <c r="A4510" s="192">
        <f t="shared" si="346"/>
        <v>48036.749999989072</v>
      </c>
      <c r="B4510" s="218">
        <v>44.157819148936177</v>
      </c>
      <c r="C4510" s="219">
        <f t="shared" si="345"/>
        <v>2.1339897971033429E-4</v>
      </c>
      <c r="D4510" s="193">
        <f t="shared" si="342"/>
        <v>46.115565153147209</v>
      </c>
      <c r="E4510" s="193">
        <f t="shared" si="344"/>
        <v>48.160108229561402</v>
      </c>
      <c r="F4510" s="193">
        <f t="shared" si="344"/>
        <v>50.295296544246689</v>
      </c>
      <c r="G4510" s="193">
        <f t="shared" si="344"/>
        <v>52.52514887250598</v>
      </c>
      <c r="H4510" s="193">
        <f>MAX(0,D4510-Assumptions!$C$3)*Assumptions!$C$2</f>
        <v>8.204008637832489</v>
      </c>
      <c r="I4510" s="193">
        <f>MAX(0,E4510-Assumptions!$C$3)*Assumptions!$C$2</f>
        <v>10.044097406605262</v>
      </c>
      <c r="J4510" s="193">
        <f>MAX(0,F4510-Assumptions!$C$3)*Assumptions!$C$2</f>
        <v>11.965766889822021</v>
      </c>
      <c r="K4510" s="193">
        <f>MAX(0,G4510-Assumptions!$C$3)*Assumptions!$C$2</f>
        <v>13.972633985255383</v>
      </c>
    </row>
    <row r="4511" spans="1:11">
      <c r="A4511" s="192">
        <f t="shared" si="346"/>
        <v>48036.791666655736</v>
      </c>
      <c r="B4511" s="218">
        <v>45.130053191489374</v>
      </c>
      <c r="C4511" s="219">
        <f t="shared" si="345"/>
        <v>2.1809743984082072E-4</v>
      </c>
      <c r="D4511" s="193">
        <f t="shared" ref="D4511:D4574" si="347">$C4511*D$2</f>
        <v>47.130903392163255</v>
      </c>
      <c r="E4511" s="193">
        <f t="shared" ref="E4511:G4542" si="348">$C4511*E$2</f>
        <v>49.220461698465769</v>
      </c>
      <c r="F4511" s="193">
        <f t="shared" si="348"/>
        <v>51.402661002525264</v>
      </c>
      <c r="G4511" s="193">
        <f t="shared" si="348"/>
        <v>53.681608562052389</v>
      </c>
      <c r="H4511" s="193">
        <f>MAX(0,D4511-Assumptions!$C$3)*Assumptions!$C$2</f>
        <v>9.1178130529469303</v>
      </c>
      <c r="I4511" s="193">
        <f>MAX(0,E4511-Assumptions!$C$3)*Assumptions!$C$2</f>
        <v>10.998415528619192</v>
      </c>
      <c r="J4511" s="193">
        <f>MAX(0,F4511-Assumptions!$C$3)*Assumptions!$C$2</f>
        <v>12.962394902272738</v>
      </c>
      <c r="K4511" s="193">
        <f>MAX(0,G4511-Assumptions!$C$3)*Assumptions!$C$2</f>
        <v>15.013447705847151</v>
      </c>
    </row>
    <row r="4512" spans="1:11">
      <c r="A4512" s="192">
        <f t="shared" si="346"/>
        <v>48036.8333333224</v>
      </c>
      <c r="B4512" s="218">
        <v>45.392819148936177</v>
      </c>
      <c r="C4512" s="219">
        <f t="shared" si="345"/>
        <v>2.1936729393014134E-4</v>
      </c>
      <c r="D4512" s="193">
        <f t="shared" si="347"/>
        <v>47.405319132437853</v>
      </c>
      <c r="E4512" s="193">
        <f t="shared" si="348"/>
        <v>49.507043717088564</v>
      </c>
      <c r="F4512" s="193">
        <f t="shared" si="348"/>
        <v>51.701948693951898</v>
      </c>
      <c r="G4512" s="193">
        <f t="shared" si="348"/>
        <v>53.994165234902759</v>
      </c>
      <c r="H4512" s="193">
        <f>MAX(0,D4512-Assumptions!$C$3)*Assumptions!$C$2</f>
        <v>9.3647872191940689</v>
      </c>
      <c r="I4512" s="193">
        <f>MAX(0,E4512-Assumptions!$C$3)*Assumptions!$C$2</f>
        <v>11.256339345379708</v>
      </c>
      <c r="J4512" s="193">
        <f>MAX(0,F4512-Assumptions!$C$3)*Assumptions!$C$2</f>
        <v>13.231753824556709</v>
      </c>
      <c r="K4512" s="193">
        <f>MAX(0,G4512-Assumptions!$C$3)*Assumptions!$C$2</f>
        <v>15.294748711412483</v>
      </c>
    </row>
    <row r="4513" spans="1:11">
      <c r="A4513" s="192">
        <f t="shared" si="346"/>
        <v>48036.874999989064</v>
      </c>
      <c r="B4513" s="218">
        <v>46.181117021276599</v>
      </c>
      <c r="C4513" s="219">
        <f t="shared" si="345"/>
        <v>2.2317685619810325E-4</v>
      </c>
      <c r="D4513" s="193">
        <f t="shared" si="347"/>
        <v>48.228566353261662</v>
      </c>
      <c r="E4513" s="193">
        <f t="shared" si="348"/>
        <v>50.366789772956956</v>
      </c>
      <c r="F4513" s="193">
        <f t="shared" si="348"/>
        <v>52.59981176823181</v>
      </c>
      <c r="G4513" s="193">
        <f t="shared" si="348"/>
        <v>54.93183525345389</v>
      </c>
      <c r="H4513" s="193">
        <f>MAX(0,D4513-Assumptions!$C$3)*Assumptions!$C$2</f>
        <v>10.105709717935497</v>
      </c>
      <c r="I4513" s="193">
        <f>MAX(0,E4513-Assumptions!$C$3)*Assumptions!$C$2</f>
        <v>12.03011079566126</v>
      </c>
      <c r="J4513" s="193">
        <f>MAX(0,F4513-Assumptions!$C$3)*Assumptions!$C$2</f>
        <v>14.039830591408629</v>
      </c>
      <c r="K4513" s="193">
        <f>MAX(0,G4513-Assumptions!$C$3)*Assumptions!$C$2</f>
        <v>16.138651728108503</v>
      </c>
    </row>
    <row r="4514" spans="1:11">
      <c r="A4514" s="192">
        <f t="shared" si="346"/>
        <v>48036.916666655728</v>
      </c>
      <c r="B4514" s="218">
        <v>43.724255319148945</v>
      </c>
      <c r="C4514" s="219">
        <f t="shared" si="345"/>
        <v>2.1130372046295525E-4</v>
      </c>
      <c r="D4514" s="193">
        <f t="shared" si="347"/>
        <v>45.66277918169412</v>
      </c>
      <c r="E4514" s="193">
        <f t="shared" si="348"/>
        <v>47.687247898833789</v>
      </c>
      <c r="F4514" s="193">
        <f t="shared" si="348"/>
        <v>49.801471853392741</v>
      </c>
      <c r="G4514" s="193">
        <f t="shared" si="348"/>
        <v>52.009430362302865</v>
      </c>
      <c r="H4514" s="193">
        <f>MAX(0,D4514-Assumptions!$C$3)*Assumptions!$C$2</f>
        <v>7.796501263524708</v>
      </c>
      <c r="I4514" s="193">
        <f>MAX(0,E4514-Assumptions!$C$3)*Assumptions!$C$2</f>
        <v>9.6185231089504111</v>
      </c>
      <c r="J4514" s="193">
        <f>MAX(0,F4514-Assumptions!$C$3)*Assumptions!$C$2</f>
        <v>11.521324668053467</v>
      </c>
      <c r="K4514" s="193">
        <f>MAX(0,G4514-Assumptions!$C$3)*Assumptions!$C$2</f>
        <v>13.508487326072579</v>
      </c>
    </row>
    <row r="4515" spans="1:11">
      <c r="A4515" s="192">
        <f t="shared" si="346"/>
        <v>48036.958333322393</v>
      </c>
      <c r="B4515" s="218">
        <v>40.649893617021277</v>
      </c>
      <c r="C4515" s="219">
        <f t="shared" si="345"/>
        <v>1.9644642761790367E-4</v>
      </c>
      <c r="D4515" s="193">
        <f t="shared" si="347"/>
        <v>42.452115020481244</v>
      </c>
      <c r="E4515" s="193">
        <f t="shared" si="348"/>
        <v>44.334238280947034</v>
      </c>
      <c r="F4515" s="193">
        <f t="shared" si="348"/>
        <v>46.299805863701053</v>
      </c>
      <c r="G4515" s="193">
        <f t="shared" si="348"/>
        <v>48.352517289953433</v>
      </c>
      <c r="H4515" s="193">
        <f>MAX(0,D4515-Assumptions!$C$3)*Assumptions!$C$2</f>
        <v>4.9069035184331202</v>
      </c>
      <c r="I4515" s="193">
        <f>MAX(0,E4515-Assumptions!$C$3)*Assumptions!$C$2</f>
        <v>6.6008144528523305</v>
      </c>
      <c r="J4515" s="193">
        <f>MAX(0,F4515-Assumptions!$C$3)*Assumptions!$C$2</f>
        <v>8.3698252773309481</v>
      </c>
      <c r="K4515" s="193">
        <f>MAX(0,G4515-Assumptions!$C$3)*Assumptions!$C$2</f>
        <v>10.21726556095809</v>
      </c>
    </row>
    <row r="4516" spans="1:11">
      <c r="A4516" s="192">
        <f t="shared" si="346"/>
        <v>48036.999999989057</v>
      </c>
      <c r="B4516" s="218">
        <v>38.981329787234053</v>
      </c>
      <c r="C4516" s="219">
        <f t="shared" si="345"/>
        <v>1.8838285415071764E-4</v>
      </c>
      <c r="D4516" s="193">
        <f t="shared" si="347"/>
        <v>40.709575069737518</v>
      </c>
      <c r="E4516" s="193">
        <f t="shared" si="348"/>
        <v>42.514442462692273</v>
      </c>
      <c r="F4516" s="193">
        <f t="shared" si="348"/>
        <v>44.39932902314191</v>
      </c>
      <c r="G4516" s="193">
        <f t="shared" si="348"/>
        <v>46.367782417353553</v>
      </c>
      <c r="H4516" s="193">
        <f>MAX(0,D4516-Assumptions!$C$3)*Assumptions!$C$2</f>
        <v>3.3386175627637664</v>
      </c>
      <c r="I4516" s="193">
        <f>MAX(0,E4516-Assumptions!$C$3)*Assumptions!$C$2</f>
        <v>4.9629982164230455</v>
      </c>
      <c r="J4516" s="193">
        <f>MAX(0,F4516-Assumptions!$C$3)*Assumptions!$C$2</f>
        <v>6.6593961208277186</v>
      </c>
      <c r="K4516" s="193">
        <f>MAX(0,G4516-Assumptions!$C$3)*Assumptions!$C$2</f>
        <v>8.431004175618197</v>
      </c>
    </row>
    <row r="4517" spans="1:11">
      <c r="A4517" s="192">
        <f t="shared" si="346"/>
        <v>48037.041666655721</v>
      </c>
      <c r="B4517" s="218">
        <v>37.680638297872349</v>
      </c>
      <c r="C4517" s="219">
        <f t="shared" si="345"/>
        <v>1.8209707640858043E-4</v>
      </c>
      <c r="D4517" s="193">
        <f t="shared" si="347"/>
        <v>39.351217155378222</v>
      </c>
      <c r="E4517" s="193">
        <f t="shared" si="348"/>
        <v>41.095861470509412</v>
      </c>
      <c r="F4517" s="193">
        <f t="shared" si="348"/>
        <v>42.917854950580043</v>
      </c>
      <c r="G4517" s="193">
        <f t="shared" si="348"/>
        <v>44.820626886744172</v>
      </c>
      <c r="H4517" s="193">
        <f>MAX(0,D4517-Assumptions!$C$3)*Assumptions!$C$2</f>
        <v>2.1160954398404002</v>
      </c>
      <c r="I4517" s="193">
        <f>MAX(0,E4517-Assumptions!$C$3)*Assumptions!$C$2</f>
        <v>3.6862753234584709</v>
      </c>
      <c r="J4517" s="193">
        <f>MAX(0,F4517-Assumptions!$C$3)*Assumptions!$C$2</f>
        <v>5.3260694555220391</v>
      </c>
      <c r="K4517" s="193">
        <f>MAX(0,G4517-Assumptions!$C$3)*Assumptions!$C$2</f>
        <v>7.0385641980697553</v>
      </c>
    </row>
    <row r="4518" spans="1:11">
      <c r="A4518" s="192">
        <f t="shared" si="346"/>
        <v>48037.083333322385</v>
      </c>
      <c r="B4518" s="218">
        <v>35.539095744680857</v>
      </c>
      <c r="C4518" s="219">
        <f t="shared" si="345"/>
        <v>1.7174776558061717E-4</v>
      </c>
      <c r="D4518" s="193">
        <f t="shared" si="347"/>
        <v>37.114728872140198</v>
      </c>
      <c r="E4518" s="193">
        <f t="shared" si="348"/>
        <v>38.760218018733589</v>
      </c>
      <c r="F4518" s="193">
        <f t="shared" si="348"/>
        <v>40.47866026545293</v>
      </c>
      <c r="G4518" s="193">
        <f t="shared" si="348"/>
        <v>42.273290003013592</v>
      </c>
      <c r="H4518" s="193">
        <f>MAX(0,D4518-Assumptions!$C$3)*Assumptions!$C$2</f>
        <v>0.103255984926178</v>
      </c>
      <c r="I4518" s="193">
        <f>MAX(0,E4518-Assumptions!$C$3)*Assumptions!$C$2</f>
        <v>1.5841962168602302</v>
      </c>
      <c r="J4518" s="193">
        <f>MAX(0,F4518-Assumptions!$C$3)*Assumptions!$C$2</f>
        <v>3.1307942389076375</v>
      </c>
      <c r="K4518" s="193">
        <f>MAX(0,G4518-Assumptions!$C$3)*Assumptions!$C$2</f>
        <v>4.7459610027122334</v>
      </c>
    </row>
    <row r="4519" spans="1:11">
      <c r="A4519" s="192">
        <f t="shared" si="346"/>
        <v>48037.12499998905</v>
      </c>
      <c r="B4519" s="218">
        <v>31.150904255319155</v>
      </c>
      <c r="C4519" s="219">
        <f t="shared" si="345"/>
        <v>1.505412022889624E-4</v>
      </c>
      <c r="D4519" s="193">
        <f t="shared" si="347"/>
        <v>32.531986009554309</v>
      </c>
      <c r="E4519" s="193">
        <f t="shared" si="348"/>
        <v>33.974298307732845</v>
      </c>
      <c r="F4519" s="193">
        <f t="shared" si="348"/>
        <v>35.480555818628062</v>
      </c>
      <c r="G4519" s="193">
        <f t="shared" si="348"/>
        <v>37.053593566412282</v>
      </c>
      <c r="H4519" s="193">
        <f>MAX(0,D4519-Assumptions!$C$3)*Assumptions!$C$2</f>
        <v>0</v>
      </c>
      <c r="I4519" s="193">
        <f>MAX(0,E4519-Assumptions!$C$3)*Assumptions!$C$2</f>
        <v>0</v>
      </c>
      <c r="J4519" s="193">
        <f>MAX(0,F4519-Assumptions!$C$3)*Assumptions!$C$2</f>
        <v>0</v>
      </c>
      <c r="K4519" s="193">
        <f>MAX(0,G4519-Assumptions!$C$3)*Assumptions!$C$2</f>
        <v>4.8234209771053575E-2</v>
      </c>
    </row>
    <row r="4520" spans="1:11">
      <c r="A4520" s="192">
        <f t="shared" si="346"/>
        <v>48037.166666655714</v>
      </c>
      <c r="B4520" s="218">
        <v>27.314521276595748</v>
      </c>
      <c r="C4520" s="219">
        <f t="shared" si="345"/>
        <v>1.3200133258488099E-4</v>
      </c>
      <c r="D4520" s="193">
        <f t="shared" si="347"/>
        <v>28.525516201545091</v>
      </c>
      <c r="E4520" s="193">
        <f t="shared" si="348"/>
        <v>29.790200835839975</v>
      </c>
      <c r="F4520" s="193">
        <f t="shared" si="348"/>
        <v>31.110955523799127</v>
      </c>
      <c r="G4520" s="193">
        <f t="shared" si="348"/>
        <v>32.49026614279677</v>
      </c>
      <c r="H4520" s="193">
        <f>MAX(0,D4520-Assumptions!$C$3)*Assumptions!$C$2</f>
        <v>0</v>
      </c>
      <c r="I4520" s="193">
        <f>MAX(0,E4520-Assumptions!$C$3)*Assumptions!$C$2</f>
        <v>0</v>
      </c>
      <c r="J4520" s="193">
        <f>MAX(0,F4520-Assumptions!$C$3)*Assumptions!$C$2</f>
        <v>0</v>
      </c>
      <c r="K4520" s="193">
        <f>MAX(0,G4520-Assumptions!$C$3)*Assumptions!$C$2</f>
        <v>0</v>
      </c>
    </row>
    <row r="4521" spans="1:11">
      <c r="A4521" s="192">
        <f t="shared" si="346"/>
        <v>48037.208333322378</v>
      </c>
      <c r="B4521" s="218">
        <v>24.332127659574471</v>
      </c>
      <c r="C4521" s="219">
        <f t="shared" si="345"/>
        <v>1.1758848867109168E-4</v>
      </c>
      <c r="D4521" s="193">
        <f t="shared" si="347"/>
        <v>25.410897549428334</v>
      </c>
      <c r="E4521" s="193">
        <f t="shared" si="348"/>
        <v>26.537494924471208</v>
      </c>
      <c r="F4521" s="193">
        <f t="shared" si="348"/>
        <v>27.714040226106775</v>
      </c>
      <c r="G4521" s="193">
        <f t="shared" si="348"/>
        <v>28.94274790594498</v>
      </c>
      <c r="H4521" s="193">
        <f>MAX(0,D4521-Assumptions!$C$3)*Assumptions!$C$2</f>
        <v>0</v>
      </c>
      <c r="I4521" s="193">
        <f>MAX(0,E4521-Assumptions!$C$3)*Assumptions!$C$2</f>
        <v>0</v>
      </c>
      <c r="J4521" s="193">
        <f>MAX(0,F4521-Assumptions!$C$3)*Assumptions!$C$2</f>
        <v>0</v>
      </c>
      <c r="K4521" s="193">
        <f>MAX(0,G4521-Assumptions!$C$3)*Assumptions!$C$2</f>
        <v>0</v>
      </c>
    </row>
    <row r="4522" spans="1:11">
      <c r="A4522" s="192">
        <f t="shared" si="346"/>
        <v>48037.249999989042</v>
      </c>
      <c r="B4522" s="218">
        <v>22.58473404255319</v>
      </c>
      <c r="C4522" s="219">
        <f t="shared" si="345"/>
        <v>1.0914395897710937E-4</v>
      </c>
      <c r="D4522" s="193">
        <f t="shared" si="347"/>
        <v>23.586032876602214</v>
      </c>
      <c r="E4522" s="193">
        <f t="shared" si="348"/>
        <v>24.631724500629588</v>
      </c>
      <c r="F4522" s="193">
        <f t="shared" si="348"/>
        <v>25.723777078119621</v>
      </c>
      <c r="G4522" s="193">
        <f t="shared" si="348"/>
        <v>26.864246031489962</v>
      </c>
      <c r="H4522" s="193">
        <f>MAX(0,D4522-Assumptions!$C$3)*Assumptions!$C$2</f>
        <v>0</v>
      </c>
      <c r="I4522" s="193">
        <f>MAX(0,E4522-Assumptions!$C$3)*Assumptions!$C$2</f>
        <v>0</v>
      </c>
      <c r="J4522" s="193">
        <f>MAX(0,F4522-Assumptions!$C$3)*Assumptions!$C$2</f>
        <v>0</v>
      </c>
      <c r="K4522" s="193">
        <f>MAX(0,G4522-Assumptions!$C$3)*Assumptions!$C$2</f>
        <v>0</v>
      </c>
    </row>
    <row r="4523" spans="1:11">
      <c r="A4523" s="192">
        <f t="shared" si="346"/>
        <v>48037.291666655707</v>
      </c>
      <c r="B4523" s="218">
        <v>21.113244680851068</v>
      </c>
      <c r="C4523" s="219">
        <f t="shared" si="345"/>
        <v>1.0203277607691379E-4</v>
      </c>
      <c r="D4523" s="193">
        <f t="shared" si="347"/>
        <v>22.049304731064439</v>
      </c>
      <c r="E4523" s="193">
        <f t="shared" si="348"/>
        <v>23.02686519634192</v>
      </c>
      <c r="F4523" s="193">
        <f t="shared" si="348"/>
        <v>24.047766006130448</v>
      </c>
      <c r="G4523" s="193">
        <f t="shared" si="348"/>
        <v>25.113928663527854</v>
      </c>
      <c r="H4523" s="193">
        <f>MAX(0,D4523-Assumptions!$C$3)*Assumptions!$C$2</f>
        <v>0</v>
      </c>
      <c r="I4523" s="193">
        <f>MAX(0,E4523-Assumptions!$C$3)*Assumptions!$C$2</f>
        <v>0</v>
      </c>
      <c r="J4523" s="193">
        <f>MAX(0,F4523-Assumptions!$C$3)*Assumptions!$C$2</f>
        <v>0</v>
      </c>
      <c r="K4523" s="193">
        <f>MAX(0,G4523-Assumptions!$C$3)*Assumptions!$C$2</f>
        <v>0</v>
      </c>
    </row>
    <row r="4524" spans="1:11">
      <c r="A4524" s="192">
        <f t="shared" si="346"/>
        <v>48037.333333322371</v>
      </c>
      <c r="B4524" s="218">
        <v>20.285531914893621</v>
      </c>
      <c r="C4524" s="219">
        <f t="shared" si="345"/>
        <v>9.8032735695553766E-5</v>
      </c>
      <c r="D4524" s="193">
        <f t="shared" si="347"/>
        <v>21.184895149199434</v>
      </c>
      <c r="E4524" s="193">
        <f t="shared" si="348"/>
        <v>22.1241318376801</v>
      </c>
      <c r="F4524" s="193">
        <f t="shared" si="348"/>
        <v>23.105009778136537</v>
      </c>
      <c r="G4524" s="193">
        <f t="shared" si="348"/>
        <v>24.129375144049167</v>
      </c>
      <c r="H4524" s="193">
        <f>MAX(0,D4524-Assumptions!$C$3)*Assumptions!$C$2</f>
        <v>0</v>
      </c>
      <c r="I4524" s="193">
        <f>MAX(0,E4524-Assumptions!$C$3)*Assumptions!$C$2</f>
        <v>0</v>
      </c>
      <c r="J4524" s="193">
        <f>MAX(0,F4524-Assumptions!$C$3)*Assumptions!$C$2</f>
        <v>0</v>
      </c>
      <c r="K4524" s="193">
        <f>MAX(0,G4524-Assumptions!$C$3)*Assumptions!$C$2</f>
        <v>0</v>
      </c>
    </row>
    <row r="4525" spans="1:11">
      <c r="A4525" s="192">
        <f t="shared" si="346"/>
        <v>48037.374999989035</v>
      </c>
      <c r="B4525" s="218">
        <v>20.771648936170216</v>
      </c>
      <c r="C4525" s="219">
        <f t="shared" si="345"/>
        <v>1.0038196576079695E-4</v>
      </c>
      <c r="D4525" s="193">
        <f t="shared" si="347"/>
        <v>21.69256426870745</v>
      </c>
      <c r="E4525" s="193">
        <f t="shared" si="348"/>
        <v>22.654308572132276</v>
      </c>
      <c r="F4525" s="193">
        <f t="shared" si="348"/>
        <v>23.658692007275818</v>
      </c>
      <c r="G4525" s="193">
        <f t="shared" si="348"/>
        <v>24.707604988822364</v>
      </c>
      <c r="H4525" s="193">
        <f>MAX(0,D4525-Assumptions!$C$3)*Assumptions!$C$2</f>
        <v>0</v>
      </c>
      <c r="I4525" s="193">
        <f>MAX(0,E4525-Assumptions!$C$3)*Assumptions!$C$2</f>
        <v>0</v>
      </c>
      <c r="J4525" s="193">
        <f>MAX(0,F4525-Assumptions!$C$3)*Assumptions!$C$2</f>
        <v>0</v>
      </c>
      <c r="K4525" s="193">
        <f>MAX(0,G4525-Assumptions!$C$3)*Assumptions!$C$2</f>
        <v>0</v>
      </c>
    </row>
    <row r="4526" spans="1:11">
      <c r="A4526" s="192">
        <f t="shared" si="346"/>
        <v>48037.416666655699</v>
      </c>
      <c r="B4526" s="218">
        <v>23.031436170212771</v>
      </c>
      <c r="C4526" s="219">
        <f t="shared" si="345"/>
        <v>1.113027109289545E-4</v>
      </c>
      <c r="D4526" s="193">
        <f t="shared" si="347"/>
        <v>24.052539635069046</v>
      </c>
      <c r="E4526" s="193">
        <f t="shared" si="348"/>
        <v>25.118913932288354</v>
      </c>
      <c r="F4526" s="193">
        <f t="shared" si="348"/>
        <v>26.232566153544916</v>
      </c>
      <c r="G4526" s="193">
        <f t="shared" si="348"/>
        <v>27.395592375335614</v>
      </c>
      <c r="H4526" s="193">
        <f>MAX(0,D4526-Assumptions!$C$3)*Assumptions!$C$2</f>
        <v>0</v>
      </c>
      <c r="I4526" s="193">
        <f>MAX(0,E4526-Assumptions!$C$3)*Assumptions!$C$2</f>
        <v>0</v>
      </c>
      <c r="J4526" s="193">
        <f>MAX(0,F4526-Assumptions!$C$3)*Assumptions!$C$2</f>
        <v>0</v>
      </c>
      <c r="K4526" s="193">
        <f>MAX(0,G4526-Assumptions!$C$3)*Assumptions!$C$2</f>
        <v>0</v>
      </c>
    </row>
    <row r="4527" spans="1:11">
      <c r="A4527" s="192">
        <f t="shared" si="346"/>
        <v>48037.458333322364</v>
      </c>
      <c r="B4527" s="218">
        <v>26.68388297872341</v>
      </c>
      <c r="C4527" s="219">
        <f t="shared" si="345"/>
        <v>1.2895368277051147E-4</v>
      </c>
      <c r="D4527" s="193">
        <f t="shared" si="347"/>
        <v>27.866918424886048</v>
      </c>
      <c r="E4527" s="193">
        <f t="shared" si="348"/>
        <v>29.102403991145266</v>
      </c>
      <c r="F4527" s="193">
        <f t="shared" si="348"/>
        <v>30.392665064375201</v>
      </c>
      <c r="G4527" s="193">
        <f t="shared" si="348"/>
        <v>31.740130127955869</v>
      </c>
      <c r="H4527" s="193">
        <f>MAX(0,D4527-Assumptions!$C$3)*Assumptions!$C$2</f>
        <v>0</v>
      </c>
      <c r="I4527" s="193">
        <f>MAX(0,E4527-Assumptions!$C$3)*Assumptions!$C$2</f>
        <v>0</v>
      </c>
      <c r="J4527" s="193">
        <f>MAX(0,F4527-Assumptions!$C$3)*Assumptions!$C$2</f>
        <v>0</v>
      </c>
      <c r="K4527" s="193">
        <f>MAX(0,G4527-Assumptions!$C$3)*Assumptions!$C$2</f>
        <v>0</v>
      </c>
    </row>
    <row r="4528" spans="1:11">
      <c r="A4528" s="192">
        <f t="shared" si="346"/>
        <v>48037.499999989028</v>
      </c>
      <c r="B4528" s="218">
        <v>28.549521276595751</v>
      </c>
      <c r="C4528" s="219">
        <f t="shared" si="345"/>
        <v>1.3796964680468804E-4</v>
      </c>
      <c r="D4528" s="193">
        <f t="shared" si="347"/>
        <v>29.815270180835732</v>
      </c>
      <c r="E4528" s="193">
        <f t="shared" si="348"/>
        <v>31.137136323367137</v>
      </c>
      <c r="F4528" s="193">
        <f t="shared" si="348"/>
        <v>32.517607673504337</v>
      </c>
      <c r="G4528" s="193">
        <f t="shared" si="348"/>
        <v>33.959282505193549</v>
      </c>
      <c r="H4528" s="193">
        <f>MAX(0,D4528-Assumptions!$C$3)*Assumptions!$C$2</f>
        <v>0</v>
      </c>
      <c r="I4528" s="193">
        <f>MAX(0,E4528-Assumptions!$C$3)*Assumptions!$C$2</f>
        <v>0</v>
      </c>
      <c r="J4528" s="193">
        <f>MAX(0,F4528-Assumptions!$C$3)*Assumptions!$C$2</f>
        <v>0</v>
      </c>
      <c r="K4528" s="193">
        <f>MAX(0,G4528-Assumptions!$C$3)*Assumptions!$C$2</f>
        <v>0</v>
      </c>
    </row>
    <row r="4529" spans="1:11">
      <c r="A4529" s="192">
        <f t="shared" si="346"/>
        <v>48037.541666655692</v>
      </c>
      <c r="B4529" s="218">
        <v>31.177180851063834</v>
      </c>
      <c r="C4529" s="219">
        <f t="shared" si="345"/>
        <v>1.5066818769789446E-4</v>
      </c>
      <c r="D4529" s="193">
        <f t="shared" si="347"/>
        <v>32.559427583581765</v>
      </c>
      <c r="E4529" s="193">
        <f t="shared" si="348"/>
        <v>34.002956509595123</v>
      </c>
      <c r="F4529" s="193">
        <f t="shared" si="348"/>
        <v>35.510484587770719</v>
      </c>
      <c r="G4529" s="193">
        <f t="shared" si="348"/>
        <v>37.084849233697319</v>
      </c>
      <c r="H4529" s="193">
        <f>MAX(0,D4529-Assumptions!$C$3)*Assumptions!$C$2</f>
        <v>0</v>
      </c>
      <c r="I4529" s="193">
        <f>MAX(0,E4529-Assumptions!$C$3)*Assumptions!$C$2</f>
        <v>0</v>
      </c>
      <c r="J4529" s="193">
        <f>MAX(0,F4529-Assumptions!$C$3)*Assumptions!$C$2</f>
        <v>0</v>
      </c>
      <c r="K4529" s="193">
        <f>MAX(0,G4529-Assumptions!$C$3)*Assumptions!$C$2</f>
        <v>7.6364310327587503E-2</v>
      </c>
    </row>
    <row r="4530" spans="1:11">
      <c r="A4530" s="192">
        <f t="shared" si="346"/>
        <v>48037.583333322356</v>
      </c>
      <c r="B4530" s="218">
        <v>31.912925531914897</v>
      </c>
      <c r="C4530" s="219">
        <f t="shared" si="345"/>
        <v>1.5422377914799226E-4</v>
      </c>
      <c r="D4530" s="193">
        <f t="shared" si="347"/>
        <v>33.327791656350662</v>
      </c>
      <c r="E4530" s="193">
        <f t="shared" si="348"/>
        <v>34.805386161738959</v>
      </c>
      <c r="F4530" s="193">
        <f t="shared" si="348"/>
        <v>36.348490123765309</v>
      </c>
      <c r="G4530" s="193">
        <f t="shared" si="348"/>
        <v>37.960007917678375</v>
      </c>
      <c r="H4530" s="193">
        <f>MAX(0,D4530-Assumptions!$C$3)*Assumptions!$C$2</f>
        <v>0</v>
      </c>
      <c r="I4530" s="193">
        <f>MAX(0,E4530-Assumptions!$C$3)*Assumptions!$C$2</f>
        <v>0</v>
      </c>
      <c r="J4530" s="193">
        <f>MAX(0,F4530-Assumptions!$C$3)*Assumptions!$C$2</f>
        <v>0</v>
      </c>
      <c r="K4530" s="193">
        <f>MAX(0,G4530-Assumptions!$C$3)*Assumptions!$C$2</f>
        <v>0.86400712591053763</v>
      </c>
    </row>
    <row r="4531" spans="1:11">
      <c r="A4531" s="192">
        <f t="shared" si="346"/>
        <v>48037.624999989021</v>
      </c>
      <c r="B4531" s="218">
        <v>32.96398936170214</v>
      </c>
      <c r="C4531" s="219">
        <f t="shared" si="345"/>
        <v>1.5930319550527488E-4</v>
      </c>
      <c r="D4531" s="193">
        <f t="shared" si="347"/>
        <v>34.425454617449084</v>
      </c>
      <c r="E4531" s="193">
        <f t="shared" si="348"/>
        <v>35.951714236230167</v>
      </c>
      <c r="F4531" s="193">
        <f t="shared" si="348"/>
        <v>37.545640889471876</v>
      </c>
      <c r="G4531" s="193">
        <f t="shared" si="348"/>
        <v>39.210234609079897</v>
      </c>
      <c r="H4531" s="193">
        <f>MAX(0,D4531-Assumptions!$C$3)*Assumptions!$C$2</f>
        <v>0</v>
      </c>
      <c r="I4531" s="193">
        <f>MAX(0,E4531-Assumptions!$C$3)*Assumptions!$C$2</f>
        <v>0</v>
      </c>
      <c r="J4531" s="193">
        <f>MAX(0,F4531-Assumptions!$C$3)*Assumptions!$C$2</f>
        <v>0.49107680052468866</v>
      </c>
      <c r="K4531" s="193">
        <f>MAX(0,G4531-Assumptions!$C$3)*Assumptions!$C$2</f>
        <v>1.9892111481719077</v>
      </c>
    </row>
    <row r="4532" spans="1:11">
      <c r="A4532" s="192">
        <f t="shared" si="346"/>
        <v>48037.666666655685</v>
      </c>
      <c r="B4532" s="218">
        <v>34.054468085106386</v>
      </c>
      <c r="C4532" s="219">
        <f t="shared" si="345"/>
        <v>1.645730899759555E-4</v>
      </c>
      <c r="D4532" s="193">
        <f t="shared" si="347"/>
        <v>35.56427993958868</v>
      </c>
      <c r="E4532" s="193">
        <f t="shared" si="348"/>
        <v>37.141029613514775</v>
      </c>
      <c r="F4532" s="193">
        <f t="shared" si="348"/>
        <v>38.787684808892415</v>
      </c>
      <c r="G4532" s="193">
        <f t="shared" si="348"/>
        <v>40.507344801408955</v>
      </c>
      <c r="H4532" s="193">
        <f>MAX(0,D4532-Assumptions!$C$3)*Assumptions!$C$2</f>
        <v>0</v>
      </c>
      <c r="I4532" s="193">
        <f>MAX(0,E4532-Assumptions!$C$3)*Assumptions!$C$2</f>
        <v>0.12692665216329715</v>
      </c>
      <c r="J4532" s="193">
        <f>MAX(0,F4532-Assumptions!$C$3)*Assumptions!$C$2</f>
        <v>1.6089163280031735</v>
      </c>
      <c r="K4532" s="193">
        <f>MAX(0,G4532-Assumptions!$C$3)*Assumptions!$C$2</f>
        <v>3.1566103212680594</v>
      </c>
    </row>
    <row r="4533" spans="1:11">
      <c r="A4533" s="192">
        <f t="shared" si="346"/>
        <v>48037.708333322349</v>
      </c>
      <c r="B4533" s="218">
        <v>36.734680851063835</v>
      </c>
      <c r="C4533" s="219">
        <f t="shared" si="345"/>
        <v>1.775256016870261E-4</v>
      </c>
      <c r="D4533" s="193">
        <f t="shared" si="347"/>
        <v>38.363320490389647</v>
      </c>
      <c r="E4533" s="193">
        <f t="shared" si="348"/>
        <v>40.06416620346733</v>
      </c>
      <c r="F4533" s="193">
        <f t="shared" si="348"/>
        <v>41.84041926144414</v>
      </c>
      <c r="G4533" s="193">
        <f t="shared" si="348"/>
        <v>43.695422864482808</v>
      </c>
      <c r="H4533" s="193">
        <f>MAX(0,D4533-Assumptions!$C$3)*Assumptions!$C$2</f>
        <v>1.2269884413506824</v>
      </c>
      <c r="I4533" s="193">
        <f>MAX(0,E4533-Assumptions!$C$3)*Assumptions!$C$2</f>
        <v>2.7577495831205971</v>
      </c>
      <c r="J4533" s="193">
        <f>MAX(0,F4533-Assumptions!$C$3)*Assumptions!$C$2</f>
        <v>4.3563773352997259</v>
      </c>
      <c r="K4533" s="193">
        <f>MAX(0,G4533-Assumptions!$C$3)*Assumptions!$C$2</f>
        <v>6.0258805780345268</v>
      </c>
    </row>
    <row r="4534" spans="1:11">
      <c r="A4534" s="192">
        <f t="shared" si="346"/>
        <v>48037.749999989013</v>
      </c>
      <c r="B4534" s="218">
        <v>36.971170212765962</v>
      </c>
      <c r="C4534" s="219">
        <f t="shared" si="345"/>
        <v>1.7866847036741469E-4</v>
      </c>
      <c r="D4534" s="193">
        <f t="shared" si="347"/>
        <v>38.610294656636789</v>
      </c>
      <c r="E4534" s="193">
        <f t="shared" si="348"/>
        <v>40.322090020227847</v>
      </c>
      <c r="F4534" s="193">
        <f t="shared" si="348"/>
        <v>42.109778183728118</v>
      </c>
      <c r="G4534" s="193">
        <f t="shared" si="348"/>
        <v>43.976723870048154</v>
      </c>
      <c r="H4534" s="193">
        <f>MAX(0,D4534-Assumptions!$C$3)*Assumptions!$C$2</f>
        <v>1.4492651909731102</v>
      </c>
      <c r="I4534" s="193">
        <f>MAX(0,E4534-Assumptions!$C$3)*Assumptions!$C$2</f>
        <v>2.9898810182050624</v>
      </c>
      <c r="J4534" s="193">
        <f>MAX(0,F4534-Assumptions!$C$3)*Assumptions!$C$2</f>
        <v>4.5988003653553058</v>
      </c>
      <c r="K4534" s="193">
        <f>MAX(0,G4534-Assumptions!$C$3)*Assumptions!$C$2</f>
        <v>6.2790514830433386</v>
      </c>
    </row>
    <row r="4535" spans="1:11">
      <c r="A4535" s="192">
        <f t="shared" si="346"/>
        <v>48037.791666655678</v>
      </c>
      <c r="B4535" s="218">
        <v>39.296648936170214</v>
      </c>
      <c r="C4535" s="219">
        <f t="shared" si="345"/>
        <v>1.8990667905790235E-4</v>
      </c>
      <c r="D4535" s="193">
        <f t="shared" si="347"/>
        <v>41.038873958067029</v>
      </c>
      <c r="E4535" s="193">
        <f t="shared" si="348"/>
        <v>42.858340885039617</v>
      </c>
      <c r="F4535" s="193">
        <f t="shared" si="348"/>
        <v>44.758474252853858</v>
      </c>
      <c r="G4535" s="193">
        <f t="shared" si="348"/>
        <v>46.742850424773984</v>
      </c>
      <c r="H4535" s="193">
        <f>MAX(0,D4535-Assumptions!$C$3)*Assumptions!$C$2</f>
        <v>3.6349865622603263</v>
      </c>
      <c r="I4535" s="193">
        <f>MAX(0,E4535-Assumptions!$C$3)*Assumptions!$C$2</f>
        <v>5.2725067965356551</v>
      </c>
      <c r="J4535" s="193">
        <f>MAX(0,F4535-Assumptions!$C$3)*Assumptions!$C$2</f>
        <v>6.9826268275684731</v>
      </c>
      <c r="K4535" s="193">
        <f>MAX(0,G4535-Assumptions!$C$3)*Assumptions!$C$2</f>
        <v>8.7685653822965861</v>
      </c>
    </row>
    <row r="4536" spans="1:11">
      <c r="A4536" s="192">
        <f t="shared" si="346"/>
        <v>48037.833333322342</v>
      </c>
      <c r="B4536" s="218">
        <v>39.66452127659575</v>
      </c>
      <c r="C4536" s="219">
        <f t="shared" si="345"/>
        <v>1.9168447478295128E-4</v>
      </c>
      <c r="D4536" s="193">
        <f t="shared" si="347"/>
        <v>41.423055994451481</v>
      </c>
      <c r="E4536" s="193">
        <f t="shared" si="348"/>
        <v>43.259555711111538</v>
      </c>
      <c r="F4536" s="193">
        <f t="shared" si="348"/>
        <v>45.177477020851164</v>
      </c>
      <c r="G4536" s="193">
        <f t="shared" si="348"/>
        <v>47.180429766764519</v>
      </c>
      <c r="H4536" s="193">
        <f>MAX(0,D4536-Assumptions!$C$3)*Assumptions!$C$2</f>
        <v>3.980750395006333</v>
      </c>
      <c r="I4536" s="193">
        <f>MAX(0,E4536-Assumptions!$C$3)*Assumptions!$C$2</f>
        <v>5.633600140000385</v>
      </c>
      <c r="J4536" s="193">
        <f>MAX(0,F4536-Assumptions!$C$3)*Assumptions!$C$2</f>
        <v>7.359729318766048</v>
      </c>
      <c r="K4536" s="193">
        <f>MAX(0,G4536-Assumptions!$C$3)*Assumptions!$C$2</f>
        <v>9.1623867900880676</v>
      </c>
    </row>
    <row r="4537" spans="1:11">
      <c r="A4537" s="192">
        <f t="shared" si="346"/>
        <v>48037.874999989006</v>
      </c>
      <c r="B4537" s="218">
        <v>41.280531914893622</v>
      </c>
      <c r="C4537" s="219">
        <f t="shared" si="345"/>
        <v>1.9949407743227325E-4</v>
      </c>
      <c r="D4537" s="193">
        <f t="shared" si="347"/>
        <v>43.110712797140295</v>
      </c>
      <c r="E4537" s="193">
        <f t="shared" si="348"/>
        <v>45.022035125641757</v>
      </c>
      <c r="F4537" s="193">
        <f t="shared" si="348"/>
        <v>47.018096323124993</v>
      </c>
      <c r="G4537" s="193">
        <f t="shared" si="348"/>
        <v>49.102653304794345</v>
      </c>
      <c r="H4537" s="193">
        <f>MAX(0,D4537-Assumptions!$C$3)*Assumptions!$C$2</f>
        <v>5.4996415174262649</v>
      </c>
      <c r="I4537" s="193">
        <f>MAX(0,E4537-Assumptions!$C$3)*Assumptions!$C$2</f>
        <v>7.2198316130775817</v>
      </c>
      <c r="J4537" s="193">
        <f>MAX(0,F4537-Assumptions!$C$3)*Assumptions!$C$2</f>
        <v>9.0162866908124943</v>
      </c>
      <c r="K4537" s="193">
        <f>MAX(0,G4537-Assumptions!$C$3)*Assumptions!$C$2</f>
        <v>10.892387974314911</v>
      </c>
    </row>
    <row r="4538" spans="1:11">
      <c r="A4538" s="192">
        <f t="shared" si="346"/>
        <v>48037.91666665567</v>
      </c>
      <c r="B4538" s="218">
        <v>41.227978723404263</v>
      </c>
      <c r="C4538" s="219">
        <f t="shared" si="345"/>
        <v>1.9924010661440914E-4</v>
      </c>
      <c r="D4538" s="193">
        <f t="shared" si="347"/>
        <v>43.055829649085382</v>
      </c>
      <c r="E4538" s="193">
        <f t="shared" si="348"/>
        <v>44.964718721917201</v>
      </c>
      <c r="F4538" s="193">
        <f t="shared" si="348"/>
        <v>46.958238784839672</v>
      </c>
      <c r="G4538" s="193">
        <f t="shared" si="348"/>
        <v>49.040141970224276</v>
      </c>
      <c r="H4538" s="193">
        <f>MAX(0,D4538-Assumptions!$C$3)*Assumptions!$C$2</f>
        <v>5.450246684176844</v>
      </c>
      <c r="I4538" s="193">
        <f>MAX(0,E4538-Assumptions!$C$3)*Assumptions!$C$2</f>
        <v>7.168246849725481</v>
      </c>
      <c r="J4538" s="193">
        <f>MAX(0,F4538-Assumptions!$C$3)*Assumptions!$C$2</f>
        <v>8.9624149063557059</v>
      </c>
      <c r="K4538" s="193">
        <f>MAX(0,G4538-Assumptions!$C$3)*Assumptions!$C$2</f>
        <v>10.836127773201849</v>
      </c>
    </row>
    <row r="4539" spans="1:11">
      <c r="A4539" s="192">
        <f t="shared" si="346"/>
        <v>48037.958333322335</v>
      </c>
      <c r="B4539" s="218">
        <v>39.30978723404256</v>
      </c>
      <c r="C4539" s="219">
        <f t="shared" si="345"/>
        <v>1.8997017176236841E-4</v>
      </c>
      <c r="D4539" s="193">
        <f t="shared" si="347"/>
        <v>41.052594745080768</v>
      </c>
      <c r="E4539" s="193">
        <f t="shared" si="348"/>
        <v>42.872669985970759</v>
      </c>
      <c r="F4539" s="193">
        <f t="shared" si="348"/>
        <v>44.773438637425201</v>
      </c>
      <c r="G4539" s="193">
        <f t="shared" si="348"/>
        <v>46.75847825841651</v>
      </c>
      <c r="H4539" s="193">
        <f>MAX(0,D4539-Assumptions!$C$3)*Assumptions!$C$2</f>
        <v>3.6473352705726909</v>
      </c>
      <c r="I4539" s="193">
        <f>MAX(0,E4539-Assumptions!$C$3)*Assumptions!$C$2</f>
        <v>5.2854029873736836</v>
      </c>
      <c r="J4539" s="193">
        <f>MAX(0,F4539-Assumptions!$C$3)*Assumptions!$C$2</f>
        <v>6.9960947736826808</v>
      </c>
      <c r="K4539" s="193">
        <f>MAX(0,G4539-Assumptions!$C$3)*Assumptions!$C$2</f>
        <v>8.7826304325748588</v>
      </c>
    </row>
    <row r="4540" spans="1:11">
      <c r="A4540" s="192">
        <f t="shared" si="346"/>
        <v>48037.999999988999</v>
      </c>
      <c r="B4540" s="218">
        <v>37.273351063829793</v>
      </c>
      <c r="C4540" s="219">
        <f t="shared" si="345"/>
        <v>1.8012880257013342E-4</v>
      </c>
      <c r="D4540" s="193">
        <f t="shared" si="347"/>
        <v>38.925872757952583</v>
      </c>
      <c r="E4540" s="193">
        <f t="shared" si="348"/>
        <v>40.65165934164407</v>
      </c>
      <c r="F4540" s="193">
        <f t="shared" si="348"/>
        <v>42.453959028868745</v>
      </c>
      <c r="G4540" s="193">
        <f t="shared" si="348"/>
        <v>44.336164043826088</v>
      </c>
      <c r="H4540" s="193">
        <f>MAX(0,D4540-Assumptions!$C$3)*Assumptions!$C$2</f>
        <v>1.7332854821573243</v>
      </c>
      <c r="I4540" s="193">
        <f>MAX(0,E4540-Assumptions!$C$3)*Assumptions!$C$2</f>
        <v>3.286493407479663</v>
      </c>
      <c r="J4540" s="193">
        <f>MAX(0,F4540-Assumptions!$C$3)*Assumptions!$C$2</f>
        <v>4.9085631259818703</v>
      </c>
      <c r="K4540" s="193">
        <f>MAX(0,G4540-Assumptions!$C$3)*Assumptions!$C$2</f>
        <v>6.602547639443479</v>
      </c>
    </row>
    <row r="4541" spans="1:11">
      <c r="A4541" s="192">
        <f t="shared" si="346"/>
        <v>48038.041666655663</v>
      </c>
      <c r="B4541" s="218">
        <v>35.131808510638308</v>
      </c>
      <c r="C4541" s="219">
        <f t="shared" si="345"/>
        <v>1.6977949174217018E-4</v>
      </c>
      <c r="D4541" s="193">
        <f t="shared" si="347"/>
        <v>36.689384474714565</v>
      </c>
      <c r="E4541" s="193">
        <f t="shared" si="348"/>
        <v>38.316015889868254</v>
      </c>
      <c r="F4541" s="193">
        <f t="shared" si="348"/>
        <v>40.014764343741646</v>
      </c>
      <c r="G4541" s="193">
        <f t="shared" si="348"/>
        <v>41.788827160095508</v>
      </c>
      <c r="H4541" s="193">
        <f>MAX(0,D4541-Assumptions!$C$3)*Assumptions!$C$2</f>
        <v>0</v>
      </c>
      <c r="I4541" s="193">
        <f>MAX(0,E4541-Assumptions!$C$3)*Assumptions!$C$2</f>
        <v>1.1844143008814285</v>
      </c>
      <c r="J4541" s="193">
        <f>MAX(0,F4541-Assumptions!$C$3)*Assumptions!$C$2</f>
        <v>2.7132879093674815</v>
      </c>
      <c r="K4541" s="193">
        <f>MAX(0,G4541-Assumptions!$C$3)*Assumptions!$C$2</f>
        <v>4.3099444440859571</v>
      </c>
    </row>
    <row r="4542" spans="1:11">
      <c r="A4542" s="192">
        <f t="shared" si="346"/>
        <v>48038.083333322327</v>
      </c>
      <c r="B4542" s="218">
        <v>33.450106382978731</v>
      </c>
      <c r="C4542" s="219">
        <f t="shared" si="345"/>
        <v>1.6165242557051807E-4</v>
      </c>
      <c r="D4542" s="193">
        <f t="shared" si="347"/>
        <v>34.9331237369571</v>
      </c>
      <c r="E4542" s="193">
        <f t="shared" si="348"/>
        <v>36.481890970682343</v>
      </c>
      <c r="F4542" s="193">
        <f t="shared" si="348"/>
        <v>38.099323118611153</v>
      </c>
      <c r="G4542" s="193">
        <f t="shared" si="348"/>
        <v>39.788464453853095</v>
      </c>
      <c r="H4542" s="193">
        <f>MAX(0,D4542-Assumptions!$C$3)*Assumptions!$C$2</f>
        <v>0</v>
      </c>
      <c r="I4542" s="193">
        <f>MAX(0,E4542-Assumptions!$C$3)*Assumptions!$C$2</f>
        <v>0</v>
      </c>
      <c r="J4542" s="193">
        <f>MAX(0,F4542-Assumptions!$C$3)*Assumptions!$C$2</f>
        <v>0.98939080675003765</v>
      </c>
      <c r="K4542" s="193">
        <f>MAX(0,G4542-Assumptions!$C$3)*Assumptions!$C$2</f>
        <v>2.5096180084677857</v>
      </c>
    </row>
    <row r="4543" spans="1:11">
      <c r="A4543" s="192">
        <f t="shared" si="346"/>
        <v>48038.124999988991</v>
      </c>
      <c r="B4543" s="218">
        <v>29.21957446808511</v>
      </c>
      <c r="C4543" s="219">
        <f t="shared" si="345"/>
        <v>1.4120777473245567E-4</v>
      </c>
      <c r="D4543" s="193">
        <f t="shared" si="347"/>
        <v>30.51503031853597</v>
      </c>
      <c r="E4543" s="193">
        <f t="shared" ref="E4543:G4574" si="349">$C4543*E$2</f>
        <v>31.867920470855271</v>
      </c>
      <c r="F4543" s="193">
        <f t="shared" si="349"/>
        <v>33.280791286642263</v>
      </c>
      <c r="G4543" s="193">
        <f t="shared" si="349"/>
        <v>34.756302020962011</v>
      </c>
      <c r="H4543" s="193">
        <f>MAX(0,D4543-Assumptions!$C$3)*Assumptions!$C$2</f>
        <v>0</v>
      </c>
      <c r="I4543" s="193">
        <f>MAX(0,E4543-Assumptions!$C$3)*Assumptions!$C$2</f>
        <v>0</v>
      </c>
      <c r="J4543" s="193">
        <f>MAX(0,F4543-Assumptions!$C$3)*Assumptions!$C$2</f>
        <v>0</v>
      </c>
      <c r="K4543" s="193">
        <f>MAX(0,G4543-Assumptions!$C$3)*Assumptions!$C$2</f>
        <v>0</v>
      </c>
    </row>
    <row r="4544" spans="1:11">
      <c r="A4544" s="192">
        <f t="shared" si="346"/>
        <v>48038.166666655656</v>
      </c>
      <c r="B4544" s="218">
        <v>25.435744680851066</v>
      </c>
      <c r="C4544" s="219">
        <f t="shared" si="345"/>
        <v>1.2292187584623837E-4</v>
      </c>
      <c r="D4544" s="193">
        <f t="shared" si="347"/>
        <v>26.563443658581669</v>
      </c>
      <c r="E4544" s="193">
        <f t="shared" si="349"/>
        <v>27.741139402686962</v>
      </c>
      <c r="F4544" s="193">
        <f t="shared" si="349"/>
        <v>28.971048530098656</v>
      </c>
      <c r="G4544" s="193">
        <f t="shared" si="349"/>
        <v>30.255485931916564</v>
      </c>
      <c r="H4544" s="193">
        <f>MAX(0,D4544-Assumptions!$C$3)*Assumptions!$C$2</f>
        <v>0</v>
      </c>
      <c r="I4544" s="193">
        <f>MAX(0,E4544-Assumptions!$C$3)*Assumptions!$C$2</f>
        <v>0</v>
      </c>
      <c r="J4544" s="193">
        <f>MAX(0,F4544-Assumptions!$C$3)*Assumptions!$C$2</f>
        <v>0</v>
      </c>
      <c r="K4544" s="193">
        <f>MAX(0,G4544-Assumptions!$C$3)*Assumptions!$C$2</f>
        <v>0</v>
      </c>
    </row>
    <row r="4545" spans="1:11">
      <c r="A4545" s="192">
        <f t="shared" si="346"/>
        <v>48038.20833332232</v>
      </c>
      <c r="B4545" s="218">
        <v>22.387659574468088</v>
      </c>
      <c r="C4545" s="219">
        <f t="shared" si="345"/>
        <v>1.0819156841011891E-4</v>
      </c>
      <c r="D4545" s="193">
        <f t="shared" si="347"/>
        <v>23.380221071396264</v>
      </c>
      <c r="E4545" s="193">
        <f t="shared" si="349"/>
        <v>24.416787986662492</v>
      </c>
      <c r="F4545" s="193">
        <f t="shared" si="349"/>
        <v>25.499311309549647</v>
      </c>
      <c r="G4545" s="193">
        <f t="shared" si="349"/>
        <v>26.629828526852183</v>
      </c>
      <c r="H4545" s="193">
        <f>MAX(0,D4545-Assumptions!$C$3)*Assumptions!$C$2</f>
        <v>0</v>
      </c>
      <c r="I4545" s="193">
        <f>MAX(0,E4545-Assumptions!$C$3)*Assumptions!$C$2</f>
        <v>0</v>
      </c>
      <c r="J4545" s="193">
        <f>MAX(0,F4545-Assumptions!$C$3)*Assumptions!$C$2</f>
        <v>0</v>
      </c>
      <c r="K4545" s="193">
        <f>MAX(0,G4545-Assumptions!$C$3)*Assumptions!$C$2</f>
        <v>0</v>
      </c>
    </row>
    <row r="4546" spans="1:11">
      <c r="A4546" s="192">
        <f t="shared" si="346"/>
        <v>48038.249999988984</v>
      </c>
      <c r="B4546" s="218">
        <v>20.351223404255322</v>
      </c>
      <c r="C4546" s="219">
        <f t="shared" si="345"/>
        <v>9.8350199217883908E-5</v>
      </c>
      <c r="D4546" s="193">
        <f t="shared" si="347"/>
        <v>21.253499084268082</v>
      </c>
      <c r="E4546" s="193">
        <f t="shared" si="349"/>
        <v>22.195777342335795</v>
      </c>
      <c r="F4546" s="193">
        <f t="shared" si="349"/>
        <v>23.179831700993191</v>
      </c>
      <c r="G4546" s="193">
        <f t="shared" si="349"/>
        <v>24.207514312261754</v>
      </c>
      <c r="H4546" s="193">
        <f>MAX(0,D4546-Assumptions!$C$3)*Assumptions!$C$2</f>
        <v>0</v>
      </c>
      <c r="I4546" s="193">
        <f>MAX(0,E4546-Assumptions!$C$3)*Assumptions!$C$2</f>
        <v>0</v>
      </c>
      <c r="J4546" s="193">
        <f>MAX(0,F4546-Assumptions!$C$3)*Assumptions!$C$2</f>
        <v>0</v>
      </c>
      <c r="K4546" s="193">
        <f>MAX(0,G4546-Assumptions!$C$3)*Assumptions!$C$2</f>
        <v>0</v>
      </c>
    </row>
    <row r="4547" spans="1:11">
      <c r="A4547" s="192">
        <f t="shared" si="346"/>
        <v>48038.291666655648</v>
      </c>
      <c r="B4547" s="218">
        <v>19.116223404255322</v>
      </c>
      <c r="C4547" s="219">
        <f t="shared" si="345"/>
        <v>9.2381884998076893E-5</v>
      </c>
      <c r="D4547" s="193">
        <f t="shared" si="347"/>
        <v>19.963745104977445</v>
      </c>
      <c r="E4547" s="193">
        <f t="shared" si="349"/>
        <v>20.848841854808644</v>
      </c>
      <c r="F4547" s="193">
        <f t="shared" si="349"/>
        <v>21.773179551287992</v>
      </c>
      <c r="G4547" s="193">
        <f t="shared" si="349"/>
        <v>22.738497949864982</v>
      </c>
      <c r="H4547" s="193">
        <f>MAX(0,D4547-Assumptions!$C$3)*Assumptions!$C$2</f>
        <v>0</v>
      </c>
      <c r="I4547" s="193">
        <f>MAX(0,E4547-Assumptions!$C$3)*Assumptions!$C$2</f>
        <v>0</v>
      </c>
      <c r="J4547" s="193">
        <f>MAX(0,F4547-Assumptions!$C$3)*Assumptions!$C$2</f>
        <v>0</v>
      </c>
      <c r="K4547" s="193">
        <f>MAX(0,G4547-Assumptions!$C$3)*Assumptions!$C$2</f>
        <v>0</v>
      </c>
    </row>
    <row r="4548" spans="1:11">
      <c r="A4548" s="192">
        <f t="shared" si="346"/>
        <v>48038.333333322313</v>
      </c>
      <c r="B4548" s="218">
        <v>18.18340425531915</v>
      </c>
      <c r="C4548" s="219">
        <f t="shared" si="345"/>
        <v>8.7873902980988597E-5</v>
      </c>
      <c r="D4548" s="193">
        <f t="shared" si="347"/>
        <v>18.989569227002601</v>
      </c>
      <c r="E4548" s="193">
        <f t="shared" si="349"/>
        <v>19.831475688697704</v>
      </c>
      <c r="F4548" s="193">
        <f t="shared" si="349"/>
        <v>20.710708246723421</v>
      </c>
      <c r="G4548" s="193">
        <f t="shared" si="349"/>
        <v>21.62892176124614</v>
      </c>
      <c r="H4548" s="193">
        <f>MAX(0,D4548-Assumptions!$C$3)*Assumptions!$C$2</f>
        <v>0</v>
      </c>
      <c r="I4548" s="193">
        <f>MAX(0,E4548-Assumptions!$C$3)*Assumptions!$C$2</f>
        <v>0</v>
      </c>
      <c r="J4548" s="193">
        <f>MAX(0,F4548-Assumptions!$C$3)*Assumptions!$C$2</f>
        <v>0</v>
      </c>
      <c r="K4548" s="193">
        <f>MAX(0,G4548-Assumptions!$C$3)*Assumptions!$C$2</f>
        <v>0</v>
      </c>
    </row>
    <row r="4549" spans="1:11">
      <c r="A4549" s="192">
        <f t="shared" si="346"/>
        <v>48038.374999988977</v>
      </c>
      <c r="B4549" s="218">
        <v>18.656382978723407</v>
      </c>
      <c r="C4549" s="219">
        <f t="shared" ref="C4549:C4612" si="350">B4549/$B$2</f>
        <v>9.0159640341765752E-5</v>
      </c>
      <c r="D4549" s="193">
        <f t="shared" si="347"/>
        <v>19.483517559496885</v>
      </c>
      <c r="E4549" s="193">
        <f t="shared" si="349"/>
        <v>20.347323322218742</v>
      </c>
      <c r="F4549" s="193">
        <f t="shared" si="349"/>
        <v>21.249426091291372</v>
      </c>
      <c r="G4549" s="193">
        <f t="shared" si="349"/>
        <v>22.191523772376819</v>
      </c>
      <c r="H4549" s="193">
        <f>MAX(0,D4549-Assumptions!$C$3)*Assumptions!$C$2</f>
        <v>0</v>
      </c>
      <c r="I4549" s="193">
        <f>MAX(0,E4549-Assumptions!$C$3)*Assumptions!$C$2</f>
        <v>0</v>
      </c>
      <c r="J4549" s="193">
        <f>MAX(0,F4549-Assumptions!$C$3)*Assumptions!$C$2</f>
        <v>0</v>
      </c>
      <c r="K4549" s="193">
        <f>MAX(0,G4549-Assumptions!$C$3)*Assumptions!$C$2</f>
        <v>0</v>
      </c>
    </row>
    <row r="4550" spans="1:11">
      <c r="A4550" s="192">
        <f t="shared" ref="A4550:A4613" si="351">A4549 + TIME(1,0,0)</f>
        <v>48038.416666655641</v>
      </c>
      <c r="B4550" s="218">
        <v>21.612500000000001</v>
      </c>
      <c r="C4550" s="219">
        <f t="shared" si="350"/>
        <v>1.0444549884662299E-4</v>
      </c>
      <c r="D4550" s="193">
        <f t="shared" si="347"/>
        <v>22.570694637586179</v>
      </c>
      <c r="E4550" s="193">
        <f t="shared" si="349"/>
        <v>23.571371031725231</v>
      </c>
      <c r="F4550" s="193">
        <f t="shared" si="349"/>
        <v>24.616412619841057</v>
      </c>
      <c r="G4550" s="193">
        <f t="shared" si="349"/>
        <v>25.707786341943567</v>
      </c>
      <c r="H4550" s="193">
        <f>MAX(0,D4550-Assumptions!$C$3)*Assumptions!$C$2</f>
        <v>0</v>
      </c>
      <c r="I4550" s="193">
        <f>MAX(0,E4550-Assumptions!$C$3)*Assumptions!$C$2</f>
        <v>0</v>
      </c>
      <c r="J4550" s="193">
        <f>MAX(0,F4550-Assumptions!$C$3)*Assumptions!$C$2</f>
        <v>0</v>
      </c>
      <c r="K4550" s="193">
        <f>MAX(0,G4550-Assumptions!$C$3)*Assumptions!$C$2</f>
        <v>0</v>
      </c>
    </row>
    <row r="4551" spans="1:11">
      <c r="A4551" s="192">
        <f t="shared" si="351"/>
        <v>48038.458333322305</v>
      </c>
      <c r="B4551" s="218">
        <v>24.3715425531915</v>
      </c>
      <c r="C4551" s="219">
        <f t="shared" si="350"/>
        <v>1.1777896678448981E-4</v>
      </c>
      <c r="D4551" s="193">
        <f t="shared" si="347"/>
        <v>25.452059910469533</v>
      </c>
      <c r="E4551" s="193">
        <f t="shared" si="349"/>
        <v>26.580482227264632</v>
      </c>
      <c r="F4551" s="193">
        <f t="shared" si="349"/>
        <v>27.758933379820778</v>
      </c>
      <c r="G4551" s="193">
        <f t="shared" si="349"/>
        <v>28.989631406872544</v>
      </c>
      <c r="H4551" s="193">
        <f>MAX(0,D4551-Assumptions!$C$3)*Assumptions!$C$2</f>
        <v>0</v>
      </c>
      <c r="I4551" s="193">
        <f>MAX(0,E4551-Assumptions!$C$3)*Assumptions!$C$2</f>
        <v>0</v>
      </c>
      <c r="J4551" s="193">
        <f>MAX(0,F4551-Assumptions!$C$3)*Assumptions!$C$2</f>
        <v>0</v>
      </c>
      <c r="K4551" s="193">
        <f>MAX(0,G4551-Assumptions!$C$3)*Assumptions!$C$2</f>
        <v>0</v>
      </c>
    </row>
    <row r="4552" spans="1:11">
      <c r="A4552" s="192">
        <f t="shared" si="351"/>
        <v>48038.49999998897</v>
      </c>
      <c r="B4552" s="218">
        <v>26.723297872340428</v>
      </c>
      <c r="C4552" s="219">
        <f t="shared" si="350"/>
        <v>1.2914416088390953E-4</v>
      </c>
      <c r="D4552" s="193">
        <f t="shared" si="347"/>
        <v>27.908080785927229</v>
      </c>
      <c r="E4552" s="193">
        <f t="shared" si="349"/>
        <v>29.145391293938676</v>
      </c>
      <c r="F4552" s="193">
        <f t="shared" si="349"/>
        <v>30.437558218089187</v>
      </c>
      <c r="G4552" s="193">
        <f t="shared" si="349"/>
        <v>31.787013628883415</v>
      </c>
      <c r="H4552" s="193">
        <f>MAX(0,D4552-Assumptions!$C$3)*Assumptions!$C$2</f>
        <v>0</v>
      </c>
      <c r="I4552" s="193">
        <f>MAX(0,E4552-Assumptions!$C$3)*Assumptions!$C$2</f>
        <v>0</v>
      </c>
      <c r="J4552" s="193">
        <f>MAX(0,F4552-Assumptions!$C$3)*Assumptions!$C$2</f>
        <v>0</v>
      </c>
      <c r="K4552" s="193">
        <f>MAX(0,G4552-Assumptions!$C$3)*Assumptions!$C$2</f>
        <v>0</v>
      </c>
    </row>
    <row r="4553" spans="1:11">
      <c r="A4553" s="192">
        <f t="shared" si="351"/>
        <v>48038.541666655634</v>
      </c>
      <c r="B4553" s="218">
        <v>27.892606382978727</v>
      </c>
      <c r="C4553" s="219">
        <f t="shared" si="350"/>
        <v>1.347950115813864E-4</v>
      </c>
      <c r="D4553" s="193">
        <f t="shared" si="347"/>
        <v>29.129230830149218</v>
      </c>
      <c r="E4553" s="193">
        <f t="shared" si="349"/>
        <v>30.420681276810132</v>
      </c>
      <c r="F4553" s="193">
        <f t="shared" si="349"/>
        <v>31.769388444937732</v>
      </c>
      <c r="G4553" s="193">
        <f t="shared" si="349"/>
        <v>33.1778908230676</v>
      </c>
      <c r="H4553" s="193">
        <f>MAX(0,D4553-Assumptions!$C$3)*Assumptions!$C$2</f>
        <v>0</v>
      </c>
      <c r="I4553" s="193">
        <f>MAX(0,E4553-Assumptions!$C$3)*Assumptions!$C$2</f>
        <v>0</v>
      </c>
      <c r="J4553" s="193">
        <f>MAX(0,F4553-Assumptions!$C$3)*Assumptions!$C$2</f>
        <v>0</v>
      </c>
      <c r="K4553" s="193">
        <f>MAX(0,G4553-Assumptions!$C$3)*Assumptions!$C$2</f>
        <v>0</v>
      </c>
    </row>
    <row r="4554" spans="1:11">
      <c r="A4554" s="192">
        <f t="shared" si="351"/>
        <v>48038.583333322298</v>
      </c>
      <c r="B4554" s="218">
        <v>32.018031914893626</v>
      </c>
      <c r="C4554" s="219">
        <f t="shared" si="350"/>
        <v>1.5473172078372054E-4</v>
      </c>
      <c r="D4554" s="193">
        <f t="shared" si="347"/>
        <v>33.437557952460509</v>
      </c>
      <c r="E4554" s="193">
        <f t="shared" si="349"/>
        <v>34.920018969188085</v>
      </c>
      <c r="F4554" s="193">
        <f t="shared" si="349"/>
        <v>36.468205200335973</v>
      </c>
      <c r="G4554" s="193">
        <f t="shared" si="349"/>
        <v>38.085030586818533</v>
      </c>
      <c r="H4554" s="193">
        <f>MAX(0,D4554-Assumptions!$C$3)*Assumptions!$C$2</f>
        <v>0</v>
      </c>
      <c r="I4554" s="193">
        <f>MAX(0,E4554-Assumptions!$C$3)*Assumptions!$C$2</f>
        <v>0</v>
      </c>
      <c r="J4554" s="193">
        <f>MAX(0,F4554-Assumptions!$C$3)*Assumptions!$C$2</f>
        <v>0</v>
      </c>
      <c r="K4554" s="193">
        <f>MAX(0,G4554-Assumptions!$C$3)*Assumptions!$C$2</f>
        <v>0.97652752813667976</v>
      </c>
    </row>
    <row r="4555" spans="1:11">
      <c r="A4555" s="192">
        <f t="shared" si="351"/>
        <v>48038.624999988962</v>
      </c>
      <c r="B4555" s="218">
        <v>35.617925531914899</v>
      </c>
      <c r="C4555" s="219">
        <f t="shared" si="350"/>
        <v>1.7212872180741336E-4</v>
      </c>
      <c r="D4555" s="193">
        <f t="shared" si="347"/>
        <v>37.197053594222581</v>
      </c>
      <c r="E4555" s="193">
        <f t="shared" si="349"/>
        <v>38.84619262432043</v>
      </c>
      <c r="F4555" s="193">
        <f t="shared" si="349"/>
        <v>40.568446572880923</v>
      </c>
      <c r="G4555" s="193">
        <f t="shared" si="349"/>
        <v>42.367057004868705</v>
      </c>
      <c r="H4555" s="193">
        <f>MAX(0,D4555-Assumptions!$C$3)*Assumptions!$C$2</f>
        <v>0.17734823480032277</v>
      </c>
      <c r="I4555" s="193">
        <f>MAX(0,E4555-Assumptions!$C$3)*Assumptions!$C$2</f>
        <v>1.6615733618883872</v>
      </c>
      <c r="J4555" s="193">
        <f>MAX(0,F4555-Assumptions!$C$3)*Assumptions!$C$2</f>
        <v>3.2116019155928308</v>
      </c>
      <c r="K4555" s="193">
        <f>MAX(0,G4555-Assumptions!$C$3)*Assumptions!$C$2</f>
        <v>4.8303513043818347</v>
      </c>
    </row>
    <row r="4556" spans="1:11">
      <c r="A4556" s="192">
        <f t="shared" si="351"/>
        <v>48038.666666655627</v>
      </c>
      <c r="B4556" s="218">
        <v>36.944893617021286</v>
      </c>
      <c r="C4556" s="219">
        <f t="shared" si="350"/>
        <v>1.7854148495848263E-4</v>
      </c>
      <c r="D4556" s="193">
        <f t="shared" si="347"/>
        <v>38.582853082609333</v>
      </c>
      <c r="E4556" s="193">
        <f t="shared" si="349"/>
        <v>40.293431818365569</v>
      </c>
      <c r="F4556" s="193">
        <f t="shared" si="349"/>
        <v>42.079849414585453</v>
      </c>
      <c r="G4556" s="193">
        <f t="shared" si="349"/>
        <v>43.945468202763116</v>
      </c>
      <c r="H4556" s="193">
        <f>MAX(0,D4556-Assumptions!$C$3)*Assumptions!$C$2</f>
        <v>1.4245677743483995</v>
      </c>
      <c r="I4556" s="193">
        <f>MAX(0,E4556-Assumptions!$C$3)*Assumptions!$C$2</f>
        <v>2.9640886365290124</v>
      </c>
      <c r="J4556" s="193">
        <f>MAX(0,F4556-Assumptions!$C$3)*Assumptions!$C$2</f>
        <v>4.571864473126908</v>
      </c>
      <c r="K4556" s="193">
        <f>MAX(0,G4556-Assumptions!$C$3)*Assumptions!$C$2</f>
        <v>6.2509213824868048</v>
      </c>
    </row>
    <row r="4557" spans="1:11">
      <c r="A4557" s="192">
        <f t="shared" si="351"/>
        <v>48038.708333322291</v>
      </c>
      <c r="B4557" s="218">
        <v>38.048510638297877</v>
      </c>
      <c r="C4557" s="219">
        <f t="shared" si="350"/>
        <v>1.8387487213362931E-4</v>
      </c>
      <c r="D4557" s="193">
        <f t="shared" si="347"/>
        <v>39.735399191762667</v>
      </c>
      <c r="E4557" s="193">
        <f t="shared" si="349"/>
        <v>41.497076296581319</v>
      </c>
      <c r="F4557" s="193">
        <f t="shared" si="349"/>
        <v>43.336857718577328</v>
      </c>
      <c r="G4557" s="193">
        <f t="shared" si="349"/>
        <v>45.258206228734693</v>
      </c>
      <c r="H4557" s="193">
        <f>MAX(0,D4557-Assumptions!$C$3)*Assumptions!$C$2</f>
        <v>2.4618592725864006</v>
      </c>
      <c r="I4557" s="193">
        <f>MAX(0,E4557-Assumptions!$C$3)*Assumptions!$C$2</f>
        <v>4.0473686669231874</v>
      </c>
      <c r="J4557" s="193">
        <f>MAX(0,F4557-Assumptions!$C$3)*Assumptions!$C$2</f>
        <v>5.7031719467195954</v>
      </c>
      <c r="K4557" s="193">
        <f>MAX(0,G4557-Assumptions!$C$3)*Assumptions!$C$2</f>
        <v>7.4323856058612234</v>
      </c>
    </row>
    <row r="4558" spans="1:11">
      <c r="A4558" s="192">
        <f t="shared" si="351"/>
        <v>48038.749999988955</v>
      </c>
      <c r="B4558" s="218">
        <v>37.378457446808518</v>
      </c>
      <c r="C4558" s="219">
        <f t="shared" si="350"/>
        <v>1.806367442058617E-4</v>
      </c>
      <c r="D4558" s="193">
        <f t="shared" si="347"/>
        <v>39.035639054062429</v>
      </c>
      <c r="E4558" s="193">
        <f t="shared" si="349"/>
        <v>40.766292149093189</v>
      </c>
      <c r="F4558" s="193">
        <f t="shared" si="349"/>
        <v>42.573674105439409</v>
      </c>
      <c r="G4558" s="193">
        <f t="shared" si="349"/>
        <v>44.461186712966239</v>
      </c>
      <c r="H4558" s="193">
        <f>MAX(0,D4558-Assumptions!$C$3)*Assumptions!$C$2</f>
        <v>1.8320751486561861</v>
      </c>
      <c r="I4558" s="193">
        <f>MAX(0,E4558-Assumptions!$C$3)*Assumptions!$C$2</f>
        <v>3.3896629341838707</v>
      </c>
      <c r="J4558" s="193">
        <f>MAX(0,F4558-Assumptions!$C$3)*Assumptions!$C$2</f>
        <v>5.0163066948954684</v>
      </c>
      <c r="K4558" s="193">
        <f>MAX(0,G4558-Assumptions!$C$3)*Assumptions!$C$2</f>
        <v>6.7150680416696149</v>
      </c>
    </row>
    <row r="4559" spans="1:11">
      <c r="A4559" s="192">
        <f t="shared" si="351"/>
        <v>48038.791666655619</v>
      </c>
      <c r="B4559" s="218">
        <v>37.312765957446814</v>
      </c>
      <c r="C4559" s="219">
        <f t="shared" si="350"/>
        <v>1.803192806835315E-4</v>
      </c>
      <c r="D4559" s="193">
        <f t="shared" si="347"/>
        <v>38.96703511899377</v>
      </c>
      <c r="E4559" s="193">
        <f t="shared" si="349"/>
        <v>40.694646644437483</v>
      </c>
      <c r="F4559" s="193">
        <f t="shared" si="349"/>
        <v>42.498852182582745</v>
      </c>
      <c r="G4559" s="193">
        <f t="shared" si="349"/>
        <v>44.383047544753637</v>
      </c>
      <c r="H4559" s="193">
        <f>MAX(0,D4559-Assumptions!$C$3)*Assumptions!$C$2</f>
        <v>1.7703316070943935</v>
      </c>
      <c r="I4559" s="193">
        <f>MAX(0,E4559-Assumptions!$C$3)*Assumptions!$C$2</f>
        <v>3.3251819799937352</v>
      </c>
      <c r="J4559" s="193">
        <f>MAX(0,F4559-Assumptions!$C$3)*Assumptions!$C$2</f>
        <v>4.9489669643244705</v>
      </c>
      <c r="K4559" s="193">
        <f>MAX(0,G4559-Assumptions!$C$3)*Assumptions!$C$2</f>
        <v>6.6447427902782739</v>
      </c>
    </row>
    <row r="4560" spans="1:11">
      <c r="A4560" s="192">
        <f t="shared" si="351"/>
        <v>48038.833333322284</v>
      </c>
      <c r="B4560" s="218">
        <v>40.360851063829791</v>
      </c>
      <c r="C4560" s="219">
        <f t="shared" si="350"/>
        <v>1.95049588119651E-4</v>
      </c>
      <c r="D4560" s="193">
        <f t="shared" si="347"/>
        <v>42.150257706179183</v>
      </c>
      <c r="E4560" s="193">
        <f t="shared" si="349"/>
        <v>44.018998060461961</v>
      </c>
      <c r="F4560" s="193">
        <f t="shared" si="349"/>
        <v>45.970589403131761</v>
      </c>
      <c r="G4560" s="193">
        <f t="shared" si="349"/>
        <v>48.008704949818025</v>
      </c>
      <c r="H4560" s="193">
        <f>MAX(0,D4560-Assumptions!$C$3)*Assumptions!$C$2</f>
        <v>4.6352319355612641</v>
      </c>
      <c r="I4560" s="193">
        <f>MAX(0,E4560-Assumptions!$C$3)*Assumptions!$C$2</f>
        <v>6.3170982544157646</v>
      </c>
      <c r="J4560" s="193">
        <f>MAX(0,F4560-Assumptions!$C$3)*Assumptions!$C$2</f>
        <v>8.0735304628185851</v>
      </c>
      <c r="K4560" s="193">
        <f>MAX(0,G4560-Assumptions!$C$3)*Assumptions!$C$2</f>
        <v>9.9078344548362232</v>
      </c>
    </row>
    <row r="4561" spans="1:11">
      <c r="A4561" s="192">
        <f t="shared" si="351"/>
        <v>48038.874999988948</v>
      </c>
      <c r="B4561" s="218">
        <v>41.569574468085115</v>
      </c>
      <c r="C4561" s="219">
        <f t="shared" si="350"/>
        <v>2.0089091693052598E-4</v>
      </c>
      <c r="D4561" s="193">
        <f t="shared" si="347"/>
        <v>43.412570111442363</v>
      </c>
      <c r="E4561" s="193">
        <f t="shared" si="349"/>
        <v>45.337275346126837</v>
      </c>
      <c r="F4561" s="193">
        <f t="shared" si="349"/>
        <v>47.347312783694299</v>
      </c>
      <c r="G4561" s="193">
        <f t="shared" si="349"/>
        <v>49.446465644929766</v>
      </c>
      <c r="H4561" s="193">
        <f>MAX(0,D4561-Assumptions!$C$3)*Assumptions!$C$2</f>
        <v>5.7713131002981273</v>
      </c>
      <c r="I4561" s="193">
        <f>MAX(0,E4561-Assumptions!$C$3)*Assumptions!$C$2</f>
        <v>7.5035478115141538</v>
      </c>
      <c r="J4561" s="193">
        <f>MAX(0,F4561-Assumptions!$C$3)*Assumptions!$C$2</f>
        <v>9.3125815053248697</v>
      </c>
      <c r="K4561" s="193">
        <f>MAX(0,G4561-Assumptions!$C$3)*Assumptions!$C$2</f>
        <v>11.20181908043679</v>
      </c>
    </row>
    <row r="4562" spans="1:11">
      <c r="A4562" s="192">
        <f t="shared" si="351"/>
        <v>48038.916666655612</v>
      </c>
      <c r="B4562" s="218">
        <v>40.846968085106383</v>
      </c>
      <c r="C4562" s="219">
        <f t="shared" si="350"/>
        <v>1.9739881818489415E-4</v>
      </c>
      <c r="D4562" s="193">
        <f t="shared" si="347"/>
        <v>42.657926825687191</v>
      </c>
      <c r="E4562" s="193">
        <f t="shared" si="349"/>
        <v>44.54917479491413</v>
      </c>
      <c r="F4562" s="193">
        <f t="shared" si="349"/>
        <v>46.524271632271031</v>
      </c>
      <c r="G4562" s="193">
        <f t="shared" si="349"/>
        <v>48.586934794591215</v>
      </c>
      <c r="H4562" s="193">
        <f>MAX(0,D4562-Assumptions!$C$3)*Assumptions!$C$2</f>
        <v>5.0921341431184723</v>
      </c>
      <c r="I4562" s="193">
        <f>MAX(0,E4562-Assumptions!$C$3)*Assumptions!$C$2</f>
        <v>6.7942573154227173</v>
      </c>
      <c r="J4562" s="193">
        <f>MAX(0,F4562-Assumptions!$C$3)*Assumptions!$C$2</f>
        <v>8.5718444690439277</v>
      </c>
      <c r="K4562" s="193">
        <f>MAX(0,G4562-Assumptions!$C$3)*Assumptions!$C$2</f>
        <v>10.428241315132095</v>
      </c>
    </row>
    <row r="4563" spans="1:11">
      <c r="A4563" s="192">
        <f t="shared" si="351"/>
        <v>48038.958333322276</v>
      </c>
      <c r="B4563" s="218">
        <v>37.496702127659582</v>
      </c>
      <c r="C4563" s="219">
        <f t="shared" si="350"/>
        <v>1.8120817854605598E-4</v>
      </c>
      <c r="D4563" s="193">
        <f t="shared" si="347"/>
        <v>39.159126137186</v>
      </c>
      <c r="E4563" s="193">
        <f t="shared" si="349"/>
        <v>40.895254057473451</v>
      </c>
      <c r="F4563" s="193">
        <f t="shared" si="349"/>
        <v>42.708353566581394</v>
      </c>
      <c r="G4563" s="193">
        <f t="shared" si="349"/>
        <v>44.601837215748908</v>
      </c>
      <c r="H4563" s="193">
        <f>MAX(0,D4563-Assumptions!$C$3)*Assumptions!$C$2</f>
        <v>1.9432135234674</v>
      </c>
      <c r="I4563" s="193">
        <f>MAX(0,E4563-Assumptions!$C$3)*Assumptions!$C$2</f>
        <v>3.5057286517261064</v>
      </c>
      <c r="J4563" s="193">
        <f>MAX(0,F4563-Assumptions!$C$3)*Assumptions!$C$2</f>
        <v>5.1375182099232548</v>
      </c>
      <c r="K4563" s="193">
        <f>MAX(0,G4563-Assumptions!$C$3)*Assumptions!$C$2</f>
        <v>6.8416534941740172</v>
      </c>
    </row>
    <row r="4564" spans="1:11">
      <c r="A4564" s="192">
        <f t="shared" si="351"/>
        <v>48038.999999988941</v>
      </c>
      <c r="B4564" s="218">
        <v>35.263191489361702</v>
      </c>
      <c r="C4564" s="219">
        <f t="shared" si="350"/>
        <v>1.7041441878683046E-4</v>
      </c>
      <c r="D4564" s="193">
        <f t="shared" si="347"/>
        <v>36.826592344851861</v>
      </c>
      <c r="E4564" s="193">
        <f t="shared" si="349"/>
        <v>38.459306899179644</v>
      </c>
      <c r="F4564" s="193">
        <f t="shared" si="349"/>
        <v>40.164408189454953</v>
      </c>
      <c r="G4564" s="193">
        <f t="shared" si="349"/>
        <v>41.945105496520689</v>
      </c>
      <c r="H4564" s="193">
        <f>MAX(0,D4564-Assumptions!$C$3)*Assumptions!$C$2</f>
        <v>0</v>
      </c>
      <c r="I4564" s="193">
        <f>MAX(0,E4564-Assumptions!$C$3)*Assumptions!$C$2</f>
        <v>1.3133762092616799</v>
      </c>
      <c r="J4564" s="193">
        <f>MAX(0,F4564-Assumptions!$C$3)*Assumptions!$C$2</f>
        <v>2.8479673705094579</v>
      </c>
      <c r="K4564" s="193">
        <f>MAX(0,G4564-Assumptions!$C$3)*Assumptions!$C$2</f>
        <v>4.4505949468686206</v>
      </c>
    </row>
    <row r="4565" spans="1:11">
      <c r="A4565" s="192">
        <f t="shared" si="351"/>
        <v>48039.041666655605</v>
      </c>
      <c r="B4565" s="218">
        <v>34.514308510638301</v>
      </c>
      <c r="C4565" s="219">
        <f t="shared" si="350"/>
        <v>1.6679533463226666E-4</v>
      </c>
      <c r="D4565" s="193">
        <f t="shared" si="347"/>
        <v>36.044507485069246</v>
      </c>
      <c r="E4565" s="193">
        <f t="shared" si="349"/>
        <v>37.642548146104673</v>
      </c>
      <c r="F4565" s="193">
        <f t="shared" si="349"/>
        <v>39.311438268889042</v>
      </c>
      <c r="G4565" s="193">
        <f t="shared" si="349"/>
        <v>41.054318978897122</v>
      </c>
      <c r="H4565" s="193">
        <f>MAX(0,D4565-Assumptions!$C$3)*Assumptions!$C$2</f>
        <v>0</v>
      </c>
      <c r="I4565" s="193">
        <f>MAX(0,E4565-Assumptions!$C$3)*Assumptions!$C$2</f>
        <v>0.5782933314942057</v>
      </c>
      <c r="J4565" s="193">
        <f>MAX(0,F4565-Assumptions!$C$3)*Assumptions!$C$2</f>
        <v>2.0802944420001377</v>
      </c>
      <c r="K4565" s="193">
        <f>MAX(0,G4565-Assumptions!$C$3)*Assumptions!$C$2</f>
        <v>3.6488870810074099</v>
      </c>
    </row>
    <row r="4566" spans="1:11">
      <c r="A4566" s="192">
        <f t="shared" si="351"/>
        <v>48039.083333322269</v>
      </c>
      <c r="B4566" s="218">
        <v>33.055957446808513</v>
      </c>
      <c r="C4566" s="219">
        <f t="shared" si="350"/>
        <v>1.5974764443653705E-4</v>
      </c>
      <c r="D4566" s="193">
        <f t="shared" si="347"/>
        <v>34.521500126545185</v>
      </c>
      <c r="E4566" s="193">
        <f t="shared" si="349"/>
        <v>36.052017942748137</v>
      </c>
      <c r="F4566" s="193">
        <f t="shared" si="349"/>
        <v>37.650391581471183</v>
      </c>
      <c r="G4566" s="193">
        <f t="shared" si="349"/>
        <v>39.319629444577515</v>
      </c>
      <c r="H4566" s="193">
        <f>MAX(0,D4566-Assumptions!$C$3)*Assumptions!$C$2</f>
        <v>0</v>
      </c>
      <c r="I4566" s="193">
        <f>MAX(0,E4566-Assumptions!$C$3)*Assumptions!$C$2</f>
        <v>0</v>
      </c>
      <c r="J4566" s="193">
        <f>MAX(0,F4566-Assumptions!$C$3)*Assumptions!$C$2</f>
        <v>0.5853524233240649</v>
      </c>
      <c r="K4566" s="193">
        <f>MAX(0,G4566-Assumptions!$C$3)*Assumptions!$C$2</f>
        <v>2.0876665001197638</v>
      </c>
    </row>
    <row r="4567" spans="1:11">
      <c r="A4567" s="192">
        <f t="shared" si="351"/>
        <v>48039.124999988933</v>
      </c>
      <c r="B4567" s="218">
        <v>29.061914893617026</v>
      </c>
      <c r="C4567" s="219">
        <f t="shared" si="350"/>
        <v>1.4044586227886328E-4</v>
      </c>
      <c r="D4567" s="193">
        <f t="shared" si="347"/>
        <v>30.350380874371208</v>
      </c>
      <c r="E4567" s="193">
        <f t="shared" si="349"/>
        <v>31.695971259681592</v>
      </c>
      <c r="F4567" s="193">
        <f t="shared" si="349"/>
        <v>33.101218671786278</v>
      </c>
      <c r="G4567" s="193">
        <f t="shared" si="349"/>
        <v>34.568768017251777</v>
      </c>
      <c r="H4567" s="193">
        <f>MAX(0,D4567-Assumptions!$C$3)*Assumptions!$C$2</f>
        <v>0</v>
      </c>
      <c r="I4567" s="193">
        <f>MAX(0,E4567-Assumptions!$C$3)*Assumptions!$C$2</f>
        <v>0</v>
      </c>
      <c r="J4567" s="193">
        <f>MAX(0,F4567-Assumptions!$C$3)*Assumptions!$C$2</f>
        <v>0</v>
      </c>
      <c r="K4567" s="193">
        <f>MAX(0,G4567-Assumptions!$C$3)*Assumptions!$C$2</f>
        <v>0</v>
      </c>
    </row>
    <row r="4568" spans="1:11">
      <c r="A4568" s="192">
        <f t="shared" si="351"/>
        <v>48039.166666655598</v>
      </c>
      <c r="B4568" s="218">
        <v>25.199255319148939</v>
      </c>
      <c r="C4568" s="219">
        <f t="shared" si="350"/>
        <v>1.2177900716584981E-4</v>
      </c>
      <c r="D4568" s="193">
        <f t="shared" si="347"/>
        <v>26.31646949233453</v>
      </c>
      <c r="E4568" s="193">
        <f t="shared" si="349"/>
        <v>27.483215585926445</v>
      </c>
      <c r="F4568" s="193">
        <f t="shared" si="349"/>
        <v>28.701689607814686</v>
      </c>
      <c r="G4568" s="193">
        <f t="shared" si="349"/>
        <v>29.974184926351228</v>
      </c>
      <c r="H4568" s="193">
        <f>MAX(0,D4568-Assumptions!$C$3)*Assumptions!$C$2</f>
        <v>0</v>
      </c>
      <c r="I4568" s="193">
        <f>MAX(0,E4568-Assumptions!$C$3)*Assumptions!$C$2</f>
        <v>0</v>
      </c>
      <c r="J4568" s="193">
        <f>MAX(0,F4568-Assumptions!$C$3)*Assumptions!$C$2</f>
        <v>0</v>
      </c>
      <c r="K4568" s="193">
        <f>MAX(0,G4568-Assumptions!$C$3)*Assumptions!$C$2</f>
        <v>0</v>
      </c>
    </row>
    <row r="4569" spans="1:11">
      <c r="A4569" s="192">
        <f t="shared" si="351"/>
        <v>48039.208333322262</v>
      </c>
      <c r="B4569" s="218">
        <v>22.532180851063831</v>
      </c>
      <c r="C4569" s="219">
        <f t="shared" si="350"/>
        <v>1.0888998815924526E-4</v>
      </c>
      <c r="D4569" s="193">
        <f t="shared" si="347"/>
        <v>23.531149728547298</v>
      </c>
      <c r="E4569" s="193">
        <f t="shared" si="349"/>
        <v>24.574408096905032</v>
      </c>
      <c r="F4569" s="193">
        <f t="shared" si="349"/>
        <v>25.663919539834296</v>
      </c>
      <c r="G4569" s="193">
        <f t="shared" si="349"/>
        <v>26.80173469691989</v>
      </c>
      <c r="H4569" s="193">
        <f>MAX(0,D4569-Assumptions!$C$3)*Assumptions!$C$2</f>
        <v>0</v>
      </c>
      <c r="I4569" s="193">
        <f>MAX(0,E4569-Assumptions!$C$3)*Assumptions!$C$2</f>
        <v>0</v>
      </c>
      <c r="J4569" s="193">
        <f>MAX(0,F4569-Assumptions!$C$3)*Assumptions!$C$2</f>
        <v>0</v>
      </c>
      <c r="K4569" s="193">
        <f>MAX(0,G4569-Assumptions!$C$3)*Assumptions!$C$2</f>
        <v>0</v>
      </c>
    </row>
    <row r="4570" spans="1:11">
      <c r="A4570" s="192">
        <f t="shared" si="351"/>
        <v>48039.249999988926</v>
      </c>
      <c r="B4570" s="218">
        <v>20.469468085106385</v>
      </c>
      <c r="C4570" s="219">
        <f t="shared" si="350"/>
        <v>9.8921633558078203E-5</v>
      </c>
      <c r="D4570" s="193">
        <f t="shared" si="347"/>
        <v>21.376986167391657</v>
      </c>
      <c r="E4570" s="193">
        <f t="shared" si="349"/>
        <v>22.324739250716057</v>
      </c>
      <c r="F4570" s="193">
        <f t="shared" si="349"/>
        <v>23.314511162135179</v>
      </c>
      <c r="G4570" s="193">
        <f t="shared" si="349"/>
        <v>24.348164815044427</v>
      </c>
      <c r="H4570" s="193">
        <f>MAX(0,D4570-Assumptions!$C$3)*Assumptions!$C$2</f>
        <v>0</v>
      </c>
      <c r="I4570" s="193">
        <f>MAX(0,E4570-Assumptions!$C$3)*Assumptions!$C$2</f>
        <v>0</v>
      </c>
      <c r="J4570" s="193">
        <f>MAX(0,F4570-Assumptions!$C$3)*Assumptions!$C$2</f>
        <v>0</v>
      </c>
      <c r="K4570" s="193">
        <f>MAX(0,G4570-Assumptions!$C$3)*Assumptions!$C$2</f>
        <v>0</v>
      </c>
    </row>
    <row r="4571" spans="1:11">
      <c r="A4571" s="192">
        <f t="shared" si="351"/>
        <v>48039.29166665559</v>
      </c>
      <c r="B4571" s="218">
        <v>18.984840425531917</v>
      </c>
      <c r="C4571" s="219">
        <f t="shared" si="350"/>
        <v>9.1746957953416569E-5</v>
      </c>
      <c r="D4571" s="193">
        <f t="shared" si="347"/>
        <v>19.826537234840142</v>
      </c>
      <c r="E4571" s="193">
        <f t="shared" si="349"/>
        <v>20.705550845497243</v>
      </c>
      <c r="F4571" s="193">
        <f t="shared" si="349"/>
        <v>21.623535705574671</v>
      </c>
      <c r="G4571" s="193">
        <f t="shared" si="349"/>
        <v>22.582219613439793</v>
      </c>
      <c r="H4571" s="193">
        <f>MAX(0,D4571-Assumptions!$C$3)*Assumptions!$C$2</f>
        <v>0</v>
      </c>
      <c r="I4571" s="193">
        <f>MAX(0,E4571-Assumptions!$C$3)*Assumptions!$C$2</f>
        <v>0</v>
      </c>
      <c r="J4571" s="193">
        <f>MAX(0,F4571-Assumptions!$C$3)*Assumptions!$C$2</f>
        <v>0</v>
      </c>
      <c r="K4571" s="193">
        <f>MAX(0,G4571-Assumptions!$C$3)*Assumptions!$C$2</f>
        <v>0</v>
      </c>
    </row>
    <row r="4572" spans="1:11">
      <c r="A4572" s="192">
        <f t="shared" si="351"/>
        <v>48039.333333322254</v>
      </c>
      <c r="B4572" s="218">
        <v>18.288510638297875</v>
      </c>
      <c r="C4572" s="219">
        <f t="shared" si="350"/>
        <v>8.8381844616716864E-5</v>
      </c>
      <c r="D4572" s="193">
        <f t="shared" si="347"/>
        <v>19.099335523112444</v>
      </c>
      <c r="E4572" s="193">
        <f t="shared" si="349"/>
        <v>19.946108496146827</v>
      </c>
      <c r="F4572" s="193">
        <f t="shared" si="349"/>
        <v>20.830423323294081</v>
      </c>
      <c r="G4572" s="193">
        <f t="shared" si="349"/>
        <v>21.753944430386294</v>
      </c>
      <c r="H4572" s="193">
        <f>MAX(0,D4572-Assumptions!$C$3)*Assumptions!$C$2</f>
        <v>0</v>
      </c>
      <c r="I4572" s="193">
        <f>MAX(0,E4572-Assumptions!$C$3)*Assumptions!$C$2</f>
        <v>0</v>
      </c>
      <c r="J4572" s="193">
        <f>MAX(0,F4572-Assumptions!$C$3)*Assumptions!$C$2</f>
        <v>0</v>
      </c>
      <c r="K4572" s="193">
        <f>MAX(0,G4572-Assumptions!$C$3)*Assumptions!$C$2</f>
        <v>0</v>
      </c>
    </row>
    <row r="4573" spans="1:11">
      <c r="A4573" s="192">
        <f t="shared" si="351"/>
        <v>48039.374999988919</v>
      </c>
      <c r="B4573" s="218">
        <v>18.70893617021277</v>
      </c>
      <c r="C4573" s="219">
        <f t="shared" si="350"/>
        <v>9.0413611159629892E-5</v>
      </c>
      <c r="D4573" s="193">
        <f t="shared" si="347"/>
        <v>19.538400707551808</v>
      </c>
      <c r="E4573" s="193">
        <f t="shared" si="349"/>
        <v>20.404639725943305</v>
      </c>
      <c r="F4573" s="193">
        <f t="shared" si="349"/>
        <v>21.309283629576701</v>
      </c>
      <c r="G4573" s="193">
        <f t="shared" si="349"/>
        <v>22.254035106946898</v>
      </c>
      <c r="H4573" s="193">
        <f>MAX(0,D4573-Assumptions!$C$3)*Assumptions!$C$2</f>
        <v>0</v>
      </c>
      <c r="I4573" s="193">
        <f>MAX(0,E4573-Assumptions!$C$3)*Assumptions!$C$2</f>
        <v>0</v>
      </c>
      <c r="J4573" s="193">
        <f>MAX(0,F4573-Assumptions!$C$3)*Assumptions!$C$2</f>
        <v>0</v>
      </c>
      <c r="K4573" s="193">
        <f>MAX(0,G4573-Assumptions!$C$3)*Assumptions!$C$2</f>
        <v>0</v>
      </c>
    </row>
    <row r="4574" spans="1:11">
      <c r="A4574" s="192">
        <f t="shared" si="351"/>
        <v>48039.416666655583</v>
      </c>
      <c r="B4574" s="218">
        <v>21.92781914893617</v>
      </c>
      <c r="C4574" s="219">
        <f t="shared" si="350"/>
        <v>1.0596932375380777E-4</v>
      </c>
      <c r="D4574" s="193">
        <f t="shared" si="347"/>
        <v>22.899993525915704</v>
      </c>
      <c r="E4574" s="193">
        <f t="shared" si="349"/>
        <v>23.91526945407259</v>
      </c>
      <c r="F4574" s="193">
        <f t="shared" si="349"/>
        <v>24.975557849553024</v>
      </c>
      <c r="G4574" s="193">
        <f t="shared" si="349"/>
        <v>26.08285434936402</v>
      </c>
      <c r="H4574" s="193">
        <f>MAX(0,D4574-Assumptions!$C$3)*Assumptions!$C$2</f>
        <v>0</v>
      </c>
      <c r="I4574" s="193">
        <f>MAX(0,E4574-Assumptions!$C$3)*Assumptions!$C$2</f>
        <v>0</v>
      </c>
      <c r="J4574" s="193">
        <f>MAX(0,F4574-Assumptions!$C$3)*Assumptions!$C$2</f>
        <v>0</v>
      </c>
      <c r="K4574" s="193">
        <f>MAX(0,G4574-Assumptions!$C$3)*Assumptions!$C$2</f>
        <v>0</v>
      </c>
    </row>
    <row r="4575" spans="1:11">
      <c r="A4575" s="192">
        <f t="shared" si="351"/>
        <v>48039.458333322247</v>
      </c>
      <c r="B4575" s="218">
        <v>24.240159574468088</v>
      </c>
      <c r="C4575" s="219">
        <f t="shared" si="350"/>
        <v>1.1714403973982944E-4</v>
      </c>
      <c r="D4575" s="193">
        <f t="shared" ref="D4575:D4638" si="352">$C4575*D$2</f>
        <v>25.314852040332223</v>
      </c>
      <c r="E4575" s="193">
        <f t="shared" ref="E4575:G4606" si="353">$C4575*E$2</f>
        <v>26.437191217953224</v>
      </c>
      <c r="F4575" s="193">
        <f t="shared" si="353"/>
        <v>27.60928953410745</v>
      </c>
      <c r="G4575" s="193">
        <f t="shared" si="353"/>
        <v>28.833353070447345</v>
      </c>
      <c r="H4575" s="193">
        <f>MAX(0,D4575-Assumptions!$C$3)*Assumptions!$C$2</f>
        <v>0</v>
      </c>
      <c r="I4575" s="193">
        <f>MAX(0,E4575-Assumptions!$C$3)*Assumptions!$C$2</f>
        <v>0</v>
      </c>
      <c r="J4575" s="193">
        <f>MAX(0,F4575-Assumptions!$C$3)*Assumptions!$C$2</f>
        <v>0</v>
      </c>
      <c r="K4575" s="193">
        <f>MAX(0,G4575-Assumptions!$C$3)*Assumptions!$C$2</f>
        <v>0</v>
      </c>
    </row>
    <row r="4576" spans="1:11">
      <c r="A4576" s="192">
        <f t="shared" si="351"/>
        <v>48039.499999988911</v>
      </c>
      <c r="B4576" s="218">
        <v>28.838563829787233</v>
      </c>
      <c r="C4576" s="219">
        <f t="shared" si="350"/>
        <v>1.3936648630294071E-4</v>
      </c>
      <c r="D4576" s="193">
        <f t="shared" si="352"/>
        <v>30.11712749513779</v>
      </c>
      <c r="E4576" s="193">
        <f t="shared" si="353"/>
        <v>31.452376543852207</v>
      </c>
      <c r="F4576" s="193">
        <f t="shared" si="353"/>
        <v>32.846824134073628</v>
      </c>
      <c r="G4576" s="193">
        <f t="shared" si="353"/>
        <v>34.303094845328957</v>
      </c>
      <c r="H4576" s="193">
        <f>MAX(0,D4576-Assumptions!$C$3)*Assumptions!$C$2</f>
        <v>0</v>
      </c>
      <c r="I4576" s="193">
        <f>MAX(0,E4576-Assumptions!$C$3)*Assumptions!$C$2</f>
        <v>0</v>
      </c>
      <c r="J4576" s="193">
        <f>MAX(0,F4576-Assumptions!$C$3)*Assumptions!$C$2</f>
        <v>0</v>
      </c>
      <c r="K4576" s="193">
        <f>MAX(0,G4576-Assumptions!$C$3)*Assumptions!$C$2</f>
        <v>0</v>
      </c>
    </row>
    <row r="4577" spans="1:11">
      <c r="A4577" s="192">
        <f t="shared" si="351"/>
        <v>48039.541666655576</v>
      </c>
      <c r="B4577" s="218">
        <v>32.885159574468091</v>
      </c>
      <c r="C4577" s="219">
        <f t="shared" si="350"/>
        <v>1.5892223927847866E-4</v>
      </c>
      <c r="D4577" s="193">
        <f t="shared" si="352"/>
        <v>34.343129895366694</v>
      </c>
      <c r="E4577" s="193">
        <f t="shared" si="353"/>
        <v>35.865739630643318</v>
      </c>
      <c r="F4577" s="193">
        <f t="shared" si="353"/>
        <v>37.455854582043877</v>
      </c>
      <c r="G4577" s="193">
        <f t="shared" si="353"/>
        <v>39.116467607224777</v>
      </c>
      <c r="H4577" s="193">
        <f>MAX(0,D4577-Assumptions!$C$3)*Assumptions!$C$2</f>
        <v>0</v>
      </c>
      <c r="I4577" s="193">
        <f>MAX(0,E4577-Assumptions!$C$3)*Assumptions!$C$2</f>
        <v>0</v>
      </c>
      <c r="J4577" s="193">
        <f>MAX(0,F4577-Assumptions!$C$3)*Assumptions!$C$2</f>
        <v>0.41026912383948899</v>
      </c>
      <c r="K4577" s="193">
        <f>MAX(0,G4577-Assumptions!$C$3)*Assumptions!$C$2</f>
        <v>1.9048208465022995</v>
      </c>
    </row>
    <row r="4578" spans="1:11">
      <c r="A4578" s="192">
        <f t="shared" si="351"/>
        <v>48039.58333332224</v>
      </c>
      <c r="B4578" s="218">
        <v>36.682127659574469</v>
      </c>
      <c r="C4578" s="219">
        <f t="shared" si="350"/>
        <v>1.7727163086916195E-4</v>
      </c>
      <c r="D4578" s="193">
        <f t="shared" si="352"/>
        <v>38.30843734233472</v>
      </c>
      <c r="E4578" s="193">
        <f t="shared" si="353"/>
        <v>40.006849799742767</v>
      </c>
      <c r="F4578" s="193">
        <f t="shared" si="353"/>
        <v>41.780561723158804</v>
      </c>
      <c r="G4578" s="193">
        <f t="shared" si="353"/>
        <v>43.632911529912732</v>
      </c>
      <c r="H4578" s="193">
        <f>MAX(0,D4578-Assumptions!$C$3)*Assumptions!$C$2</f>
        <v>1.1775936081012481</v>
      </c>
      <c r="I4578" s="193">
        <f>MAX(0,E4578-Assumptions!$C$3)*Assumptions!$C$2</f>
        <v>2.7061648197684902</v>
      </c>
      <c r="J4578" s="193">
        <f>MAX(0,F4578-Assumptions!$C$3)*Assumptions!$C$2</f>
        <v>4.3025055508429242</v>
      </c>
      <c r="K4578" s="193">
        <f>MAX(0,G4578-Assumptions!$C$3)*Assumptions!$C$2</f>
        <v>5.9696203769214593</v>
      </c>
    </row>
    <row r="4579" spans="1:11">
      <c r="A4579" s="192">
        <f t="shared" si="351"/>
        <v>48039.624999988904</v>
      </c>
      <c r="B4579" s="218">
        <v>37.089414893617025</v>
      </c>
      <c r="C4579" s="219">
        <f t="shared" si="350"/>
        <v>1.7923990470760897E-4</v>
      </c>
      <c r="D4579" s="193">
        <f t="shared" si="352"/>
        <v>38.73378173976036</v>
      </c>
      <c r="E4579" s="193">
        <f t="shared" si="353"/>
        <v>40.451051928608109</v>
      </c>
      <c r="F4579" s="193">
        <f t="shared" si="353"/>
        <v>42.244457644870103</v>
      </c>
      <c r="G4579" s="193">
        <f t="shared" si="353"/>
        <v>44.117374372830824</v>
      </c>
      <c r="H4579" s="193">
        <f>MAX(0,D4579-Assumptions!$C$3)*Assumptions!$C$2</f>
        <v>1.560403565784324</v>
      </c>
      <c r="I4579" s="193">
        <f>MAX(0,E4579-Assumptions!$C$3)*Assumptions!$C$2</f>
        <v>3.1059467357472985</v>
      </c>
      <c r="J4579" s="193">
        <f>MAX(0,F4579-Assumptions!$C$3)*Assumptions!$C$2</f>
        <v>4.7200118803830931</v>
      </c>
      <c r="K4579" s="193">
        <f>MAX(0,G4579-Assumptions!$C$3)*Assumptions!$C$2</f>
        <v>6.4056369355477418</v>
      </c>
    </row>
    <row r="4580" spans="1:11">
      <c r="A4580" s="192">
        <f t="shared" si="351"/>
        <v>48039.666666655568</v>
      </c>
      <c r="B4580" s="218">
        <v>38.390106382978729</v>
      </c>
      <c r="C4580" s="219">
        <f t="shared" si="350"/>
        <v>1.8552568244974615E-4</v>
      </c>
      <c r="D4580" s="193">
        <f t="shared" si="352"/>
        <v>40.092139654119649</v>
      </c>
      <c r="E4580" s="193">
        <f t="shared" si="353"/>
        <v>41.869632920790963</v>
      </c>
      <c r="F4580" s="193">
        <f t="shared" si="353"/>
        <v>43.725931717431962</v>
      </c>
      <c r="G4580" s="193">
        <f t="shared" si="353"/>
        <v>45.66452990344019</v>
      </c>
      <c r="H4580" s="193">
        <f>MAX(0,D4580-Assumptions!$C$3)*Assumptions!$C$2</f>
        <v>2.7829256887076839</v>
      </c>
      <c r="I4580" s="193">
        <f>MAX(0,E4580-Assumptions!$C$3)*Assumptions!$C$2</f>
        <v>4.3826696287118665</v>
      </c>
      <c r="J4580" s="193">
        <f>MAX(0,F4580-Assumptions!$C$3)*Assumptions!$C$2</f>
        <v>6.0533385456887663</v>
      </c>
      <c r="K4580" s="193">
        <f>MAX(0,G4580-Assumptions!$C$3)*Assumptions!$C$2</f>
        <v>7.7980769130961711</v>
      </c>
    </row>
    <row r="4581" spans="1:11">
      <c r="A4581" s="192">
        <f t="shared" si="351"/>
        <v>48039.708333322233</v>
      </c>
      <c r="B4581" s="218">
        <v>40.058670212765968</v>
      </c>
      <c r="C4581" s="219">
        <f t="shared" si="350"/>
        <v>1.9358925591693226E-4</v>
      </c>
      <c r="D4581" s="193">
        <f t="shared" si="352"/>
        <v>41.834679604863389</v>
      </c>
      <c r="E4581" s="193">
        <f t="shared" si="353"/>
        <v>43.689428739045738</v>
      </c>
      <c r="F4581" s="193">
        <f t="shared" si="353"/>
        <v>45.626408557991127</v>
      </c>
      <c r="G4581" s="193">
        <f t="shared" si="353"/>
        <v>47.649264776040091</v>
      </c>
      <c r="H4581" s="193">
        <f>MAX(0,D4581-Assumptions!$C$3)*Assumptions!$C$2</f>
        <v>4.3512116443770505</v>
      </c>
      <c r="I4581" s="193">
        <f>MAX(0,E4581-Assumptions!$C$3)*Assumptions!$C$2</f>
        <v>6.0204858651411639</v>
      </c>
      <c r="J4581" s="193">
        <f>MAX(0,F4581-Assumptions!$C$3)*Assumptions!$C$2</f>
        <v>7.7637677021920144</v>
      </c>
      <c r="K4581" s="193">
        <f>MAX(0,G4581-Assumptions!$C$3)*Assumptions!$C$2</f>
        <v>9.5843382984360819</v>
      </c>
    </row>
    <row r="4582" spans="1:11">
      <c r="A4582" s="192">
        <f t="shared" si="351"/>
        <v>48039.749999988897</v>
      </c>
      <c r="B4582" s="218">
        <v>40.610478723404263</v>
      </c>
      <c r="C4582" s="219">
        <f t="shared" si="350"/>
        <v>1.9625594950450562E-4</v>
      </c>
      <c r="D4582" s="193">
        <f t="shared" si="352"/>
        <v>42.410952659440056</v>
      </c>
      <c r="E4582" s="193">
        <f t="shared" si="353"/>
        <v>44.29125097815362</v>
      </c>
      <c r="F4582" s="193">
        <f t="shared" si="353"/>
        <v>46.254912709987067</v>
      </c>
      <c r="G4582" s="193">
        <f t="shared" si="353"/>
        <v>48.305633789025883</v>
      </c>
      <c r="H4582" s="193">
        <f>MAX(0,D4582-Assumptions!$C$3)*Assumptions!$C$2</f>
        <v>4.8698573934960505</v>
      </c>
      <c r="I4582" s="193">
        <f>MAX(0,E4582-Assumptions!$C$3)*Assumptions!$C$2</f>
        <v>6.5621258803382583</v>
      </c>
      <c r="J4582" s="193">
        <f>MAX(0,F4582-Assumptions!$C$3)*Assumptions!$C$2</f>
        <v>8.3294214389883603</v>
      </c>
      <c r="K4582" s="193">
        <f>MAX(0,G4582-Assumptions!$C$3)*Assumptions!$C$2</f>
        <v>10.175070410123295</v>
      </c>
    </row>
    <row r="4583" spans="1:11">
      <c r="A4583" s="192">
        <f t="shared" si="351"/>
        <v>48039.791666655561</v>
      </c>
      <c r="B4583" s="218">
        <v>40.873244680851073</v>
      </c>
      <c r="C4583" s="219">
        <f t="shared" si="350"/>
        <v>1.9752580359382626E-4</v>
      </c>
      <c r="D4583" s="193">
        <f t="shared" si="352"/>
        <v>42.685368399714662</v>
      </c>
      <c r="E4583" s="193">
        <f t="shared" si="353"/>
        <v>44.577832996776422</v>
      </c>
      <c r="F4583" s="193">
        <f t="shared" si="353"/>
        <v>46.554200401413709</v>
      </c>
      <c r="G4583" s="193">
        <f t="shared" si="353"/>
        <v>48.618190461876267</v>
      </c>
      <c r="H4583" s="193">
        <f>MAX(0,D4583-Assumptions!$C$3)*Assumptions!$C$2</f>
        <v>5.1168315597431961</v>
      </c>
      <c r="I4583" s="193">
        <f>MAX(0,E4583-Assumptions!$C$3)*Assumptions!$C$2</f>
        <v>6.8200496970987805</v>
      </c>
      <c r="J4583" s="193">
        <f>MAX(0,F4583-Assumptions!$C$3)*Assumptions!$C$2</f>
        <v>8.5987803612723379</v>
      </c>
      <c r="K4583" s="193">
        <f>MAX(0,G4583-Assumptions!$C$3)*Assumptions!$C$2</f>
        <v>10.456371415688642</v>
      </c>
    </row>
    <row r="4584" spans="1:11">
      <c r="A4584" s="192">
        <f t="shared" si="351"/>
        <v>48039.833333322225</v>
      </c>
      <c r="B4584" s="218">
        <v>41.227978723404263</v>
      </c>
      <c r="C4584" s="219">
        <f t="shared" si="350"/>
        <v>1.9924010661440914E-4</v>
      </c>
      <c r="D4584" s="193">
        <f t="shared" si="352"/>
        <v>43.055829649085382</v>
      </c>
      <c r="E4584" s="193">
        <f t="shared" si="353"/>
        <v>44.964718721917201</v>
      </c>
      <c r="F4584" s="193">
        <f t="shared" si="353"/>
        <v>46.958238784839672</v>
      </c>
      <c r="G4584" s="193">
        <f t="shared" si="353"/>
        <v>49.040141970224276</v>
      </c>
      <c r="H4584" s="193">
        <f>MAX(0,D4584-Assumptions!$C$3)*Assumptions!$C$2</f>
        <v>5.450246684176844</v>
      </c>
      <c r="I4584" s="193">
        <f>MAX(0,E4584-Assumptions!$C$3)*Assumptions!$C$2</f>
        <v>7.168246849725481</v>
      </c>
      <c r="J4584" s="193">
        <f>MAX(0,F4584-Assumptions!$C$3)*Assumptions!$C$2</f>
        <v>8.9624149063557059</v>
      </c>
      <c r="K4584" s="193">
        <f>MAX(0,G4584-Assumptions!$C$3)*Assumptions!$C$2</f>
        <v>10.836127773201849</v>
      </c>
    </row>
    <row r="4585" spans="1:11">
      <c r="A4585" s="192">
        <f t="shared" si="351"/>
        <v>48039.87499998889</v>
      </c>
      <c r="B4585" s="218">
        <v>41.976861702127671</v>
      </c>
      <c r="C4585" s="219">
        <f t="shared" si="350"/>
        <v>2.02859190768973E-4</v>
      </c>
      <c r="D4585" s="193">
        <f t="shared" si="352"/>
        <v>43.837914508868003</v>
      </c>
      <c r="E4585" s="193">
        <f t="shared" si="353"/>
        <v>45.78147747499218</v>
      </c>
      <c r="F4585" s="193">
        <f t="shared" si="353"/>
        <v>47.811208705405598</v>
      </c>
      <c r="G4585" s="193">
        <f t="shared" si="353"/>
        <v>49.930928487847858</v>
      </c>
      <c r="H4585" s="193">
        <f>MAX(0,D4585-Assumptions!$C$3)*Assumptions!$C$2</f>
        <v>6.1541230579812032</v>
      </c>
      <c r="I4585" s="193">
        <f>MAX(0,E4585-Assumptions!$C$3)*Assumptions!$C$2</f>
        <v>7.9033297274929621</v>
      </c>
      <c r="J4585" s="193">
        <f>MAX(0,F4585-Assumptions!$C$3)*Assumptions!$C$2</f>
        <v>9.7300878348650386</v>
      </c>
      <c r="K4585" s="193">
        <f>MAX(0,G4585-Assumptions!$C$3)*Assumptions!$C$2</f>
        <v>11.637835639063072</v>
      </c>
    </row>
    <row r="4586" spans="1:11">
      <c r="A4586" s="192">
        <f t="shared" si="351"/>
        <v>48039.916666655554</v>
      </c>
      <c r="B4586" s="218">
        <v>42.252765957446812</v>
      </c>
      <c r="C4586" s="219">
        <f t="shared" si="350"/>
        <v>2.0419253756275962E-4</v>
      </c>
      <c r="D4586" s="193">
        <f t="shared" si="352"/>
        <v>44.126051036156326</v>
      </c>
      <c r="E4586" s="193">
        <f t="shared" si="353"/>
        <v>46.08238859454611</v>
      </c>
      <c r="F4586" s="193">
        <f t="shared" si="353"/>
        <v>48.125460781403554</v>
      </c>
      <c r="G4586" s="193">
        <f t="shared" si="353"/>
        <v>50.25911299434074</v>
      </c>
      <c r="H4586" s="193">
        <f>MAX(0,D4586-Assumptions!$C$3)*Assumptions!$C$2</f>
        <v>6.4134459325406938</v>
      </c>
      <c r="I4586" s="193">
        <f>MAX(0,E4586-Assumptions!$C$3)*Assumptions!$C$2</f>
        <v>8.1741497350914987</v>
      </c>
      <c r="J4586" s="193">
        <f>MAX(0,F4586-Assumptions!$C$3)*Assumptions!$C$2</f>
        <v>10.012914703263199</v>
      </c>
      <c r="K4586" s="193">
        <f>MAX(0,G4586-Assumptions!$C$3)*Assumptions!$C$2</f>
        <v>11.933201694906666</v>
      </c>
    </row>
    <row r="4587" spans="1:11">
      <c r="A4587" s="192">
        <f t="shared" si="351"/>
        <v>48039.958333322218</v>
      </c>
      <c r="B4587" s="218">
        <v>41.806063829787242</v>
      </c>
      <c r="C4587" s="219">
        <f t="shared" si="350"/>
        <v>2.0203378561091455E-4</v>
      </c>
      <c r="D4587" s="193">
        <f t="shared" si="352"/>
        <v>43.659544277689506</v>
      </c>
      <c r="E4587" s="193">
        <f t="shared" si="353"/>
        <v>45.595199162887354</v>
      </c>
      <c r="F4587" s="193">
        <f t="shared" si="353"/>
        <v>47.616671705978277</v>
      </c>
      <c r="G4587" s="193">
        <f t="shared" si="353"/>
        <v>49.727766650495106</v>
      </c>
      <c r="H4587" s="193">
        <f>MAX(0,D4587-Assumptions!$C$3)*Assumptions!$C$2</f>
        <v>5.9935898499205553</v>
      </c>
      <c r="I4587" s="193">
        <f>MAX(0,E4587-Assumptions!$C$3)*Assumptions!$C$2</f>
        <v>7.7356792465986191</v>
      </c>
      <c r="J4587" s="193">
        <f>MAX(0,F4587-Assumptions!$C$3)*Assumptions!$C$2</f>
        <v>9.5550045353804496</v>
      </c>
      <c r="K4587" s="193">
        <f>MAX(0,G4587-Assumptions!$C$3)*Assumptions!$C$2</f>
        <v>11.454989985445595</v>
      </c>
    </row>
    <row r="4588" spans="1:11">
      <c r="A4588" s="192">
        <f t="shared" si="351"/>
        <v>48039.999999988882</v>
      </c>
      <c r="B4588" s="218">
        <v>40.518510638297876</v>
      </c>
      <c r="C4588" s="219">
        <f t="shared" si="350"/>
        <v>1.9581150057324336E-4</v>
      </c>
      <c r="D4588" s="193">
        <f t="shared" si="352"/>
        <v>42.314907150343942</v>
      </c>
      <c r="E4588" s="193">
        <f t="shared" si="353"/>
        <v>44.190947271635636</v>
      </c>
      <c r="F4588" s="193">
        <f t="shared" si="353"/>
        <v>46.150162017987739</v>
      </c>
      <c r="G4588" s="193">
        <f t="shared" si="353"/>
        <v>48.196238953528244</v>
      </c>
      <c r="H4588" s="193">
        <f>MAX(0,D4588-Assumptions!$C$3)*Assumptions!$C$2</f>
        <v>4.7834164353095474</v>
      </c>
      <c r="I4588" s="193">
        <f>MAX(0,E4588-Assumptions!$C$3)*Assumptions!$C$2</f>
        <v>6.4718525444720729</v>
      </c>
      <c r="J4588" s="193">
        <f>MAX(0,F4588-Assumptions!$C$3)*Assumptions!$C$2</f>
        <v>8.2351458161889664</v>
      </c>
      <c r="K4588" s="193">
        <f>MAX(0,G4588-Assumptions!$C$3)*Assumptions!$C$2</f>
        <v>10.07661505817542</v>
      </c>
    </row>
    <row r="4589" spans="1:11">
      <c r="A4589" s="192">
        <f t="shared" si="351"/>
        <v>48040.041666655547</v>
      </c>
      <c r="B4589" s="218">
        <v>38.245585106382983</v>
      </c>
      <c r="C4589" s="219">
        <f t="shared" si="350"/>
        <v>1.8482726270061979E-4</v>
      </c>
      <c r="D4589" s="193">
        <f t="shared" si="352"/>
        <v>39.941210996968614</v>
      </c>
      <c r="E4589" s="193">
        <f t="shared" si="353"/>
        <v>41.712012810548423</v>
      </c>
      <c r="F4589" s="193">
        <f t="shared" si="353"/>
        <v>43.561323487147305</v>
      </c>
      <c r="G4589" s="193">
        <f t="shared" si="353"/>
        <v>45.492623733372476</v>
      </c>
      <c r="H4589" s="193">
        <f>MAX(0,D4589-Assumptions!$C$3)*Assumptions!$C$2</f>
        <v>2.6470898972717527</v>
      </c>
      <c r="I4589" s="193">
        <f>MAX(0,E4589-Assumptions!$C$3)*Assumptions!$C$2</f>
        <v>4.2408115294935804</v>
      </c>
      <c r="J4589" s="193">
        <f>MAX(0,F4589-Assumptions!$C$3)*Assumptions!$C$2</f>
        <v>5.905191138432575</v>
      </c>
      <c r="K4589" s="193">
        <f>MAX(0,G4589-Assumptions!$C$3)*Assumptions!$C$2</f>
        <v>7.6433613600352279</v>
      </c>
    </row>
    <row r="4590" spans="1:11">
      <c r="A4590" s="192">
        <f t="shared" si="351"/>
        <v>48040.083333322211</v>
      </c>
      <c r="B4590" s="218">
        <v>36.130319148936174</v>
      </c>
      <c r="C4590" s="219">
        <f t="shared" si="350"/>
        <v>1.746049372815886E-4</v>
      </c>
      <c r="D4590" s="193">
        <f t="shared" si="352"/>
        <v>37.732164287758053</v>
      </c>
      <c r="E4590" s="193">
        <f t="shared" si="353"/>
        <v>39.405027560634885</v>
      </c>
      <c r="F4590" s="193">
        <f t="shared" si="353"/>
        <v>41.152057571162864</v>
      </c>
      <c r="G4590" s="193">
        <f t="shared" si="353"/>
        <v>42.976542516926941</v>
      </c>
      <c r="H4590" s="193">
        <f>MAX(0,D4590-Assumptions!$C$3)*Assumptions!$C$2</f>
        <v>0.65894785898224773</v>
      </c>
      <c r="I4590" s="193">
        <f>MAX(0,E4590-Assumptions!$C$3)*Assumptions!$C$2</f>
        <v>2.1645248045713963</v>
      </c>
      <c r="J4590" s="193">
        <f>MAX(0,F4590-Assumptions!$C$3)*Assumptions!$C$2</f>
        <v>3.7368518140465774</v>
      </c>
      <c r="K4590" s="193">
        <f>MAX(0,G4590-Assumptions!$C$3)*Assumptions!$C$2</f>
        <v>5.3788882652342469</v>
      </c>
    </row>
    <row r="4591" spans="1:11">
      <c r="A4591" s="192">
        <f t="shared" si="351"/>
        <v>48040.124999988875</v>
      </c>
      <c r="B4591" s="218">
        <v>32.096861702127661</v>
      </c>
      <c r="C4591" s="219">
        <f t="shared" si="350"/>
        <v>1.5511267701051671E-4</v>
      </c>
      <c r="D4591" s="193">
        <f t="shared" si="352"/>
        <v>33.519882674542885</v>
      </c>
      <c r="E4591" s="193">
        <f t="shared" si="353"/>
        <v>35.005993574774919</v>
      </c>
      <c r="F4591" s="193">
        <f t="shared" si="353"/>
        <v>36.557991507763958</v>
      </c>
      <c r="G4591" s="193">
        <f t="shared" si="353"/>
        <v>38.178797588673639</v>
      </c>
      <c r="H4591" s="193">
        <f>MAX(0,D4591-Assumptions!$C$3)*Assumptions!$C$2</f>
        <v>0</v>
      </c>
      <c r="I4591" s="193">
        <f>MAX(0,E4591-Assumptions!$C$3)*Assumptions!$C$2</f>
        <v>0</v>
      </c>
      <c r="J4591" s="193">
        <f>MAX(0,F4591-Assumptions!$C$3)*Assumptions!$C$2</f>
        <v>0</v>
      </c>
      <c r="K4591" s="193">
        <f>MAX(0,G4591-Assumptions!$C$3)*Assumptions!$C$2</f>
        <v>1.0609178298062751</v>
      </c>
    </row>
    <row r="4592" spans="1:11">
      <c r="A4592" s="192">
        <f t="shared" si="351"/>
        <v>48040.166666655539</v>
      </c>
      <c r="B4592" s="218">
        <v>27.721808510638301</v>
      </c>
      <c r="C4592" s="219">
        <f t="shared" si="350"/>
        <v>1.3396960642332798E-4</v>
      </c>
      <c r="D4592" s="193">
        <f t="shared" si="352"/>
        <v>28.950860598970724</v>
      </c>
      <c r="E4592" s="193">
        <f t="shared" si="353"/>
        <v>30.234402964705314</v>
      </c>
      <c r="F4592" s="193">
        <f t="shared" si="353"/>
        <v>31.574851445510415</v>
      </c>
      <c r="G4592" s="193">
        <f t="shared" si="353"/>
        <v>32.974728985714847</v>
      </c>
      <c r="H4592" s="193">
        <f>MAX(0,D4592-Assumptions!$C$3)*Assumptions!$C$2</f>
        <v>0</v>
      </c>
      <c r="I4592" s="193">
        <f>MAX(0,E4592-Assumptions!$C$3)*Assumptions!$C$2</f>
        <v>0</v>
      </c>
      <c r="J4592" s="193">
        <f>MAX(0,F4592-Assumptions!$C$3)*Assumptions!$C$2</f>
        <v>0</v>
      </c>
      <c r="K4592" s="193">
        <f>MAX(0,G4592-Assumptions!$C$3)*Assumptions!$C$2</f>
        <v>0</v>
      </c>
    </row>
    <row r="4593" spans="1:11">
      <c r="A4593" s="192">
        <f t="shared" si="351"/>
        <v>48040.208333322204</v>
      </c>
      <c r="B4593" s="218">
        <v>24.752553191489369</v>
      </c>
      <c r="C4593" s="219">
        <f t="shared" si="350"/>
        <v>1.1962025521400472E-4</v>
      </c>
      <c r="D4593" s="193">
        <f t="shared" si="352"/>
        <v>25.849962733867706</v>
      </c>
      <c r="E4593" s="193">
        <f t="shared" si="353"/>
        <v>26.996026154267689</v>
      </c>
      <c r="F4593" s="193">
        <f t="shared" si="353"/>
        <v>28.192900532389402</v>
      </c>
      <c r="G4593" s="193">
        <f t="shared" si="353"/>
        <v>29.442838582505587</v>
      </c>
      <c r="H4593" s="193">
        <f>MAX(0,D4593-Assumptions!$C$3)*Assumptions!$C$2</f>
        <v>0</v>
      </c>
      <c r="I4593" s="193">
        <f>MAX(0,E4593-Assumptions!$C$3)*Assumptions!$C$2</f>
        <v>0</v>
      </c>
      <c r="J4593" s="193">
        <f>MAX(0,F4593-Assumptions!$C$3)*Assumptions!$C$2</f>
        <v>0</v>
      </c>
      <c r="K4593" s="193">
        <f>MAX(0,G4593-Assumptions!$C$3)*Assumptions!$C$2</f>
        <v>0</v>
      </c>
    </row>
    <row r="4594" spans="1:11">
      <c r="A4594" s="192">
        <f t="shared" si="351"/>
        <v>48040.249999988868</v>
      </c>
      <c r="B4594" s="218">
        <v>22.505904255319152</v>
      </c>
      <c r="C4594" s="219">
        <f t="shared" si="350"/>
        <v>1.087630027503132E-4</v>
      </c>
      <c r="D4594" s="193">
        <f t="shared" si="352"/>
        <v>23.503708154519838</v>
      </c>
      <c r="E4594" s="193">
        <f t="shared" si="353"/>
        <v>24.545749895042754</v>
      </c>
      <c r="F4594" s="193">
        <f t="shared" si="353"/>
        <v>25.633990770691636</v>
      </c>
      <c r="G4594" s="193">
        <f t="shared" si="353"/>
        <v>26.770479029634856</v>
      </c>
      <c r="H4594" s="193">
        <f>MAX(0,D4594-Assumptions!$C$3)*Assumptions!$C$2</f>
        <v>0</v>
      </c>
      <c r="I4594" s="193">
        <f>MAX(0,E4594-Assumptions!$C$3)*Assumptions!$C$2</f>
        <v>0</v>
      </c>
      <c r="J4594" s="193">
        <f>MAX(0,F4594-Assumptions!$C$3)*Assumptions!$C$2</f>
        <v>0</v>
      </c>
      <c r="K4594" s="193">
        <f>MAX(0,G4594-Assumptions!$C$3)*Assumptions!$C$2</f>
        <v>0</v>
      </c>
    </row>
    <row r="4595" spans="1:11">
      <c r="A4595" s="192">
        <f t="shared" si="351"/>
        <v>48040.291666655532</v>
      </c>
      <c r="B4595" s="218">
        <v>20.916170212765959</v>
      </c>
      <c r="C4595" s="219">
        <f t="shared" si="350"/>
        <v>1.0108038550992329E-4</v>
      </c>
      <c r="D4595" s="193">
        <f t="shared" si="352"/>
        <v>21.843492925858481</v>
      </c>
      <c r="E4595" s="193">
        <f t="shared" si="353"/>
        <v>22.811928682374813</v>
      </c>
      <c r="F4595" s="193">
        <f t="shared" si="353"/>
        <v>23.823300237560463</v>
      </c>
      <c r="G4595" s="193">
        <f t="shared" si="353"/>
        <v>24.879511158890068</v>
      </c>
      <c r="H4595" s="193">
        <f>MAX(0,D4595-Assumptions!$C$3)*Assumptions!$C$2</f>
        <v>0</v>
      </c>
      <c r="I4595" s="193">
        <f>MAX(0,E4595-Assumptions!$C$3)*Assumptions!$C$2</f>
        <v>0</v>
      </c>
      <c r="J4595" s="193">
        <f>MAX(0,F4595-Assumptions!$C$3)*Assumptions!$C$2</f>
        <v>0</v>
      </c>
      <c r="K4595" s="193">
        <f>MAX(0,G4595-Assumptions!$C$3)*Assumptions!$C$2</f>
        <v>0</v>
      </c>
    </row>
    <row r="4596" spans="1:11">
      <c r="A4596" s="192">
        <f t="shared" si="351"/>
        <v>48040.333333322196</v>
      </c>
      <c r="B4596" s="218">
        <v>19.943936170212769</v>
      </c>
      <c r="C4596" s="219">
        <f t="shared" si="350"/>
        <v>9.6381925379436921E-5</v>
      </c>
      <c r="D4596" s="193">
        <f t="shared" si="352"/>
        <v>20.828154686842449</v>
      </c>
      <c r="E4596" s="193">
        <f t="shared" si="353"/>
        <v>21.75157521347046</v>
      </c>
      <c r="F4596" s="193">
        <f t="shared" si="353"/>
        <v>22.715935779281903</v>
      </c>
      <c r="G4596" s="193">
        <f t="shared" si="353"/>
        <v>23.723051469343673</v>
      </c>
      <c r="H4596" s="193">
        <f>MAX(0,D4596-Assumptions!$C$3)*Assumptions!$C$2</f>
        <v>0</v>
      </c>
      <c r="I4596" s="193">
        <f>MAX(0,E4596-Assumptions!$C$3)*Assumptions!$C$2</f>
        <v>0</v>
      </c>
      <c r="J4596" s="193">
        <f>MAX(0,F4596-Assumptions!$C$3)*Assumptions!$C$2</f>
        <v>0</v>
      </c>
      <c r="K4596" s="193">
        <f>MAX(0,G4596-Assumptions!$C$3)*Assumptions!$C$2</f>
        <v>0</v>
      </c>
    </row>
    <row r="4597" spans="1:11">
      <c r="A4597" s="192">
        <f t="shared" si="351"/>
        <v>48040.374999988861</v>
      </c>
      <c r="B4597" s="218">
        <v>19.957074468085107</v>
      </c>
      <c r="C4597" s="219">
        <f t="shared" si="350"/>
        <v>9.6445418083902936E-5</v>
      </c>
      <c r="D4597" s="193">
        <f t="shared" si="352"/>
        <v>20.841875473856174</v>
      </c>
      <c r="E4597" s="193">
        <f t="shared" si="353"/>
        <v>21.765904314401595</v>
      </c>
      <c r="F4597" s="193">
        <f t="shared" si="353"/>
        <v>22.730900163853232</v>
      </c>
      <c r="G4597" s="193">
        <f t="shared" si="353"/>
        <v>23.738679302986188</v>
      </c>
      <c r="H4597" s="193">
        <f>MAX(0,D4597-Assumptions!$C$3)*Assumptions!$C$2</f>
        <v>0</v>
      </c>
      <c r="I4597" s="193">
        <f>MAX(0,E4597-Assumptions!$C$3)*Assumptions!$C$2</f>
        <v>0</v>
      </c>
      <c r="J4597" s="193">
        <f>MAX(0,F4597-Assumptions!$C$3)*Assumptions!$C$2</f>
        <v>0</v>
      </c>
      <c r="K4597" s="193">
        <f>MAX(0,G4597-Assumptions!$C$3)*Assumptions!$C$2</f>
        <v>0</v>
      </c>
    </row>
    <row r="4598" spans="1:11">
      <c r="A4598" s="192">
        <f t="shared" si="351"/>
        <v>48040.416666655525</v>
      </c>
      <c r="B4598" s="218">
        <v>22.321968085106384</v>
      </c>
      <c r="C4598" s="219">
        <f t="shared" si="350"/>
        <v>1.0787410488778874E-4</v>
      </c>
      <c r="D4598" s="193">
        <f t="shared" si="352"/>
        <v>23.311617136327612</v>
      </c>
      <c r="E4598" s="193">
        <f t="shared" si="353"/>
        <v>24.345142482006789</v>
      </c>
      <c r="F4598" s="193">
        <f t="shared" si="353"/>
        <v>25.424489386692983</v>
      </c>
      <c r="G4598" s="193">
        <f t="shared" si="353"/>
        <v>26.551689358639589</v>
      </c>
      <c r="H4598" s="193">
        <f>MAX(0,D4598-Assumptions!$C$3)*Assumptions!$C$2</f>
        <v>0</v>
      </c>
      <c r="I4598" s="193">
        <f>MAX(0,E4598-Assumptions!$C$3)*Assumptions!$C$2</f>
        <v>0</v>
      </c>
      <c r="J4598" s="193">
        <f>MAX(0,F4598-Assumptions!$C$3)*Assumptions!$C$2</f>
        <v>0</v>
      </c>
      <c r="K4598" s="193">
        <f>MAX(0,G4598-Assumptions!$C$3)*Assumptions!$C$2</f>
        <v>0</v>
      </c>
    </row>
    <row r="4599" spans="1:11">
      <c r="A4599" s="192">
        <f t="shared" si="351"/>
        <v>48040.458333322189</v>
      </c>
      <c r="B4599" s="218">
        <v>25.330638297872344</v>
      </c>
      <c r="C4599" s="219">
        <f t="shared" si="350"/>
        <v>1.2241393421051012E-4</v>
      </c>
      <c r="D4599" s="193">
        <f t="shared" si="352"/>
        <v>26.453677362471829</v>
      </c>
      <c r="E4599" s="193">
        <f t="shared" si="353"/>
        <v>27.626506595237842</v>
      </c>
      <c r="F4599" s="193">
        <f t="shared" si="353"/>
        <v>28.851333453528003</v>
      </c>
      <c r="G4599" s="193">
        <f t="shared" si="353"/>
        <v>30.130463262776413</v>
      </c>
      <c r="H4599" s="193">
        <f>MAX(0,D4599-Assumptions!$C$3)*Assumptions!$C$2</f>
        <v>0</v>
      </c>
      <c r="I4599" s="193">
        <f>MAX(0,E4599-Assumptions!$C$3)*Assumptions!$C$2</f>
        <v>0</v>
      </c>
      <c r="J4599" s="193">
        <f>MAX(0,F4599-Assumptions!$C$3)*Assumptions!$C$2</f>
        <v>0</v>
      </c>
      <c r="K4599" s="193">
        <f>MAX(0,G4599-Assumptions!$C$3)*Assumptions!$C$2</f>
        <v>0</v>
      </c>
    </row>
    <row r="4600" spans="1:11">
      <c r="A4600" s="192">
        <f t="shared" si="351"/>
        <v>48040.499999988853</v>
      </c>
      <c r="B4600" s="218">
        <v>28.496968085106388</v>
      </c>
      <c r="C4600" s="219">
        <f t="shared" si="350"/>
        <v>1.377156759868239E-4</v>
      </c>
      <c r="D4600" s="193">
        <f t="shared" si="352"/>
        <v>29.760387032780809</v>
      </c>
      <c r="E4600" s="193">
        <f t="shared" si="353"/>
        <v>31.079819919642574</v>
      </c>
      <c r="F4600" s="193">
        <f t="shared" si="353"/>
        <v>32.457750135219001</v>
      </c>
      <c r="G4600" s="193">
        <f t="shared" si="353"/>
        <v>33.896771170623467</v>
      </c>
      <c r="H4600" s="193">
        <f>MAX(0,D4600-Assumptions!$C$3)*Assumptions!$C$2</f>
        <v>0</v>
      </c>
      <c r="I4600" s="193">
        <f>MAX(0,E4600-Assumptions!$C$3)*Assumptions!$C$2</f>
        <v>0</v>
      </c>
      <c r="J4600" s="193">
        <f>MAX(0,F4600-Assumptions!$C$3)*Assumptions!$C$2</f>
        <v>0</v>
      </c>
      <c r="K4600" s="193">
        <f>MAX(0,G4600-Assumptions!$C$3)*Assumptions!$C$2</f>
        <v>0</v>
      </c>
    </row>
    <row r="4601" spans="1:11">
      <c r="A4601" s="192">
        <f t="shared" si="351"/>
        <v>48040.541666655517</v>
      </c>
      <c r="B4601" s="218">
        <v>32.293936170212767</v>
      </c>
      <c r="C4601" s="219">
        <f t="shared" si="350"/>
        <v>1.5606506757750719E-4</v>
      </c>
      <c r="D4601" s="193">
        <f t="shared" si="352"/>
        <v>33.725694479748832</v>
      </c>
      <c r="E4601" s="193">
        <f t="shared" si="353"/>
        <v>35.220930088742016</v>
      </c>
      <c r="F4601" s="193">
        <f t="shared" si="353"/>
        <v>36.782457276333936</v>
      </c>
      <c r="G4601" s="193">
        <f t="shared" si="353"/>
        <v>38.413215093311422</v>
      </c>
      <c r="H4601" s="193">
        <f>MAX(0,D4601-Assumptions!$C$3)*Assumptions!$C$2</f>
        <v>0</v>
      </c>
      <c r="I4601" s="193">
        <f>MAX(0,E4601-Assumptions!$C$3)*Assumptions!$C$2</f>
        <v>0</v>
      </c>
      <c r="J4601" s="193">
        <f>MAX(0,F4601-Assumptions!$C$3)*Assumptions!$C$2</f>
        <v>0</v>
      </c>
      <c r="K4601" s="193">
        <f>MAX(0,G4601-Assumptions!$C$3)*Assumptions!$C$2</f>
        <v>1.2718935839802796</v>
      </c>
    </row>
    <row r="4602" spans="1:11">
      <c r="A4602" s="192">
        <f t="shared" si="351"/>
        <v>48040.583333322182</v>
      </c>
      <c r="B4602" s="218">
        <v>36.458776595744688</v>
      </c>
      <c r="C4602" s="219">
        <f t="shared" si="350"/>
        <v>1.7619225489323942E-4</v>
      </c>
      <c r="D4602" s="193">
        <f t="shared" si="352"/>
        <v>38.07518396310131</v>
      </c>
      <c r="E4602" s="193">
        <f t="shared" si="353"/>
        <v>39.763255083913386</v>
      </c>
      <c r="F4602" s="193">
        <f t="shared" si="353"/>
        <v>41.52616718544617</v>
      </c>
      <c r="G4602" s="193">
        <f t="shared" si="353"/>
        <v>43.367238357989912</v>
      </c>
      <c r="H4602" s="193">
        <f>MAX(0,D4602-Assumptions!$C$3)*Assumptions!$C$2</f>
        <v>0.96766556679117888</v>
      </c>
      <c r="I4602" s="193">
        <f>MAX(0,E4602-Assumptions!$C$3)*Assumptions!$C$2</f>
        <v>2.4869295755220473</v>
      </c>
      <c r="J4602" s="193">
        <f>MAX(0,F4602-Assumptions!$C$3)*Assumptions!$C$2</f>
        <v>4.073550466901553</v>
      </c>
      <c r="K4602" s="193">
        <f>MAX(0,G4602-Assumptions!$C$3)*Assumptions!$C$2</f>
        <v>5.7305145221909211</v>
      </c>
    </row>
    <row r="4603" spans="1:11">
      <c r="A4603" s="192">
        <f t="shared" si="351"/>
        <v>48040.624999988846</v>
      </c>
      <c r="B4603" s="218">
        <v>37.877712765957448</v>
      </c>
      <c r="C4603" s="219">
        <f t="shared" si="350"/>
        <v>1.8304946697557088E-4</v>
      </c>
      <c r="D4603" s="193">
        <f t="shared" si="352"/>
        <v>39.557028960584169</v>
      </c>
      <c r="E4603" s="193">
        <f t="shared" si="353"/>
        <v>41.310797984476501</v>
      </c>
      <c r="F4603" s="193">
        <f t="shared" si="353"/>
        <v>43.142320719150014</v>
      </c>
      <c r="G4603" s="193">
        <f t="shared" si="353"/>
        <v>45.055044391381948</v>
      </c>
      <c r="H4603" s="193">
        <f>MAX(0,D4603-Assumptions!$C$3)*Assumptions!$C$2</f>
        <v>2.3013260645257527</v>
      </c>
      <c r="I4603" s="193">
        <f>MAX(0,E4603-Assumptions!$C$3)*Assumptions!$C$2</f>
        <v>3.879718186028851</v>
      </c>
      <c r="J4603" s="193">
        <f>MAX(0,F4603-Assumptions!$C$3)*Assumptions!$C$2</f>
        <v>5.5280886472350126</v>
      </c>
      <c r="K4603" s="193">
        <f>MAX(0,G4603-Assumptions!$C$3)*Assumptions!$C$2</f>
        <v>7.2495399522437536</v>
      </c>
    </row>
    <row r="4604" spans="1:11">
      <c r="A4604" s="192">
        <f t="shared" si="351"/>
        <v>48040.66666665551</v>
      </c>
      <c r="B4604" s="218">
        <v>39.007606382978729</v>
      </c>
      <c r="C4604" s="219">
        <f t="shared" si="350"/>
        <v>1.8850983955964967E-4</v>
      </c>
      <c r="D4604" s="193">
        <f t="shared" si="352"/>
        <v>40.737016643764974</v>
      </c>
      <c r="E4604" s="193">
        <f t="shared" si="353"/>
        <v>42.543100664554544</v>
      </c>
      <c r="F4604" s="193">
        <f t="shared" si="353"/>
        <v>44.429257792284567</v>
      </c>
      <c r="G4604" s="193">
        <f t="shared" si="353"/>
        <v>46.399038084638576</v>
      </c>
      <c r="H4604" s="193">
        <f>MAX(0,D4604-Assumptions!$C$3)*Assumptions!$C$2</f>
        <v>3.3633149793884769</v>
      </c>
      <c r="I4604" s="193">
        <f>MAX(0,E4604-Assumptions!$C$3)*Assumptions!$C$2</f>
        <v>4.9887905980990892</v>
      </c>
      <c r="J4604" s="193">
        <f>MAX(0,F4604-Assumptions!$C$3)*Assumptions!$C$2</f>
        <v>6.6863320130561101</v>
      </c>
      <c r="K4604" s="193">
        <f>MAX(0,G4604-Assumptions!$C$3)*Assumptions!$C$2</f>
        <v>8.4591342761747192</v>
      </c>
    </row>
    <row r="4605" spans="1:11">
      <c r="A4605" s="192">
        <f t="shared" si="351"/>
        <v>48040.708333322174</v>
      </c>
      <c r="B4605" s="218">
        <v>40.190053191489369</v>
      </c>
      <c r="C4605" s="219">
        <f t="shared" si="350"/>
        <v>1.9422418296159257E-4</v>
      </c>
      <c r="D4605" s="193">
        <f t="shared" si="352"/>
        <v>41.971887475000692</v>
      </c>
      <c r="E4605" s="193">
        <f t="shared" si="353"/>
        <v>43.832719748357135</v>
      </c>
      <c r="F4605" s="193">
        <f t="shared" si="353"/>
        <v>45.776052403704441</v>
      </c>
      <c r="G4605" s="193">
        <f t="shared" si="353"/>
        <v>47.80554311246528</v>
      </c>
      <c r="H4605" s="193">
        <f>MAX(0,D4605-Assumptions!$C$3)*Assumptions!$C$2</f>
        <v>4.4746987275006225</v>
      </c>
      <c r="I4605" s="193">
        <f>MAX(0,E4605-Assumptions!$C$3)*Assumptions!$C$2</f>
        <v>6.1494477735214224</v>
      </c>
      <c r="J4605" s="193">
        <f>MAX(0,F4605-Assumptions!$C$3)*Assumptions!$C$2</f>
        <v>7.898447163333997</v>
      </c>
      <c r="K4605" s="193">
        <f>MAX(0,G4605-Assumptions!$C$3)*Assumptions!$C$2</f>
        <v>9.7249888012187515</v>
      </c>
    </row>
    <row r="4606" spans="1:11">
      <c r="A4606" s="192">
        <f t="shared" si="351"/>
        <v>48040.749999988839</v>
      </c>
      <c r="B4606" s="218">
        <v>41.543297872340432</v>
      </c>
      <c r="C4606" s="219">
        <f t="shared" si="350"/>
        <v>2.007639315215939E-4</v>
      </c>
      <c r="D4606" s="193">
        <f t="shared" si="352"/>
        <v>43.3851285374149</v>
      </c>
      <c r="E4606" s="193">
        <f t="shared" si="353"/>
        <v>45.308617144264552</v>
      </c>
      <c r="F4606" s="193">
        <f t="shared" si="353"/>
        <v>47.317384014551635</v>
      </c>
      <c r="G4606" s="193">
        <f t="shared" ref="E4606:G4638" si="354">$C4606*G$2</f>
        <v>49.415209977644729</v>
      </c>
      <c r="H4606" s="193">
        <f>MAX(0,D4606-Assumptions!$C$3)*Assumptions!$C$2</f>
        <v>5.7466156836734106</v>
      </c>
      <c r="I4606" s="193">
        <f>MAX(0,E4606-Assumptions!$C$3)*Assumptions!$C$2</f>
        <v>7.4777554298380968</v>
      </c>
      <c r="J4606" s="193">
        <f>MAX(0,F4606-Assumptions!$C$3)*Assumptions!$C$2</f>
        <v>9.285645613096472</v>
      </c>
      <c r="K4606" s="193">
        <f>MAX(0,G4606-Assumptions!$C$3)*Assumptions!$C$2</f>
        <v>11.173688979880255</v>
      </c>
    </row>
    <row r="4607" spans="1:11">
      <c r="A4607" s="192">
        <f t="shared" si="351"/>
        <v>48040.791666655503</v>
      </c>
      <c r="B4607" s="218">
        <v>42.804574468085107</v>
      </c>
      <c r="C4607" s="219">
        <f t="shared" si="350"/>
        <v>2.0685923115033297E-4</v>
      </c>
      <c r="D4607" s="193">
        <f t="shared" si="352"/>
        <v>44.702324090732994</v>
      </c>
      <c r="E4607" s="193">
        <f t="shared" si="354"/>
        <v>46.684210833653985</v>
      </c>
      <c r="F4607" s="193">
        <f t="shared" si="354"/>
        <v>48.753964933399494</v>
      </c>
      <c r="G4607" s="193">
        <f t="shared" si="354"/>
        <v>50.915482007326531</v>
      </c>
      <c r="H4607" s="193">
        <f>MAX(0,D4607-Assumptions!$C$3)*Assumptions!$C$2</f>
        <v>6.9320916816596947</v>
      </c>
      <c r="I4607" s="193">
        <f>MAX(0,E4607-Assumptions!$C$3)*Assumptions!$C$2</f>
        <v>8.7157897502885877</v>
      </c>
      <c r="J4607" s="193">
        <f>MAX(0,F4607-Assumptions!$C$3)*Assumptions!$C$2</f>
        <v>10.578568440059545</v>
      </c>
      <c r="K4607" s="193">
        <f>MAX(0,G4607-Assumptions!$C$3)*Assumptions!$C$2</f>
        <v>12.523933806593879</v>
      </c>
    </row>
    <row r="4608" spans="1:11">
      <c r="A4608" s="192">
        <f t="shared" si="351"/>
        <v>48040.833333322167</v>
      </c>
      <c r="B4608" s="218">
        <v>44.289202127659586</v>
      </c>
      <c r="C4608" s="219">
        <f t="shared" si="350"/>
        <v>2.1403390675499466E-4</v>
      </c>
      <c r="D4608" s="193">
        <f t="shared" si="352"/>
        <v>46.252773023284519</v>
      </c>
      <c r="E4608" s="193">
        <f t="shared" si="354"/>
        <v>48.303399238872814</v>
      </c>
      <c r="F4608" s="193">
        <f t="shared" si="354"/>
        <v>50.444940389960017</v>
      </c>
      <c r="G4608" s="193">
        <f t="shared" si="354"/>
        <v>52.681427208931176</v>
      </c>
      <c r="H4608" s="193">
        <f>MAX(0,D4608-Assumptions!$C$3)*Assumptions!$C$2</f>
        <v>8.3274957209560672</v>
      </c>
      <c r="I4608" s="193">
        <f>MAX(0,E4608-Assumptions!$C$3)*Assumptions!$C$2</f>
        <v>10.173059314985533</v>
      </c>
      <c r="J4608" s="193">
        <f>MAX(0,F4608-Assumptions!$C$3)*Assumptions!$C$2</f>
        <v>12.100446350964015</v>
      </c>
      <c r="K4608" s="193">
        <f>MAX(0,G4608-Assumptions!$C$3)*Assumptions!$C$2</f>
        <v>14.113284488038058</v>
      </c>
    </row>
    <row r="4609" spans="1:11">
      <c r="A4609" s="192">
        <f t="shared" si="351"/>
        <v>48040.874999988831</v>
      </c>
      <c r="B4609" s="218">
        <v>44.394308510638304</v>
      </c>
      <c r="C4609" s="219">
        <f t="shared" si="350"/>
        <v>2.1454184839072289E-4</v>
      </c>
      <c r="D4609" s="193">
        <f t="shared" si="352"/>
        <v>46.362539319394358</v>
      </c>
      <c r="E4609" s="193">
        <f t="shared" si="354"/>
        <v>48.418032046321926</v>
      </c>
      <c r="F4609" s="193">
        <f t="shared" si="354"/>
        <v>50.564655466530667</v>
      </c>
      <c r="G4609" s="193">
        <f t="shared" si="354"/>
        <v>52.806449878071319</v>
      </c>
      <c r="H4609" s="193">
        <f>MAX(0,D4609-Assumptions!$C$3)*Assumptions!$C$2</f>
        <v>8.4262853874549233</v>
      </c>
      <c r="I4609" s="193">
        <f>MAX(0,E4609-Assumptions!$C$3)*Assumptions!$C$2</f>
        <v>10.276228841689734</v>
      </c>
      <c r="J4609" s="193">
        <f>MAX(0,F4609-Assumptions!$C$3)*Assumptions!$C$2</f>
        <v>12.208189919877601</v>
      </c>
      <c r="K4609" s="193">
        <f>MAX(0,G4609-Assumptions!$C$3)*Assumptions!$C$2</f>
        <v>14.225804890264188</v>
      </c>
    </row>
    <row r="4610" spans="1:11">
      <c r="A4610" s="192">
        <f t="shared" si="351"/>
        <v>48040.916666655496</v>
      </c>
      <c r="B4610" s="218">
        <v>43.395797872340431</v>
      </c>
      <c r="C4610" s="219">
        <f t="shared" si="350"/>
        <v>2.0971640285130444E-4</v>
      </c>
      <c r="D4610" s="193">
        <f t="shared" si="352"/>
        <v>45.319759506350856</v>
      </c>
      <c r="E4610" s="193">
        <f t="shared" si="354"/>
        <v>47.329020375555288</v>
      </c>
      <c r="F4610" s="193">
        <f t="shared" si="354"/>
        <v>49.427362239109435</v>
      </c>
      <c r="G4610" s="193">
        <f t="shared" si="354"/>
        <v>51.618734521239887</v>
      </c>
      <c r="H4610" s="193">
        <f>MAX(0,D4610-Assumptions!$C$3)*Assumptions!$C$2</f>
        <v>7.4877835557157706</v>
      </c>
      <c r="I4610" s="193">
        <f>MAX(0,E4610-Assumptions!$C$3)*Assumptions!$C$2</f>
        <v>9.2961183379997596</v>
      </c>
      <c r="J4610" s="193">
        <f>MAX(0,F4610-Assumptions!$C$3)*Assumptions!$C$2</f>
        <v>11.184626015198491</v>
      </c>
      <c r="K4610" s="193">
        <f>MAX(0,G4610-Assumptions!$C$3)*Assumptions!$C$2</f>
        <v>13.156861069115898</v>
      </c>
    </row>
    <row r="4611" spans="1:11">
      <c r="A4611" s="192">
        <f t="shared" si="351"/>
        <v>48040.95833332216</v>
      </c>
      <c r="B4611" s="218">
        <v>41.924308510638298</v>
      </c>
      <c r="C4611" s="219">
        <f t="shared" si="350"/>
        <v>2.026052199511088E-4</v>
      </c>
      <c r="D4611" s="193">
        <f t="shared" si="352"/>
        <v>43.783031360813069</v>
      </c>
      <c r="E4611" s="193">
        <f t="shared" si="354"/>
        <v>45.724161071267609</v>
      </c>
      <c r="F4611" s="193">
        <f t="shared" si="354"/>
        <v>47.751351167120255</v>
      </c>
      <c r="G4611" s="193">
        <f t="shared" si="354"/>
        <v>49.868417153277768</v>
      </c>
      <c r="H4611" s="193">
        <f>MAX(0,D4611-Assumptions!$C$3)*Assumptions!$C$2</f>
        <v>6.1047282247317627</v>
      </c>
      <c r="I4611" s="193">
        <f>MAX(0,E4611-Assumptions!$C$3)*Assumptions!$C$2</f>
        <v>7.8517449641408481</v>
      </c>
      <c r="J4611" s="193">
        <f>MAX(0,F4611-Assumptions!$C$3)*Assumptions!$C$2</f>
        <v>9.6762160504082306</v>
      </c>
      <c r="K4611" s="193">
        <f>MAX(0,G4611-Assumptions!$C$3)*Assumptions!$C$2</f>
        <v>11.581575437949992</v>
      </c>
    </row>
    <row r="4612" spans="1:11">
      <c r="A4612" s="192">
        <f t="shared" si="351"/>
        <v>48040.999999988824</v>
      </c>
      <c r="B4612" s="218">
        <v>40.124361702127658</v>
      </c>
      <c r="C4612" s="219">
        <f t="shared" si="350"/>
        <v>1.9390671943926238E-4</v>
      </c>
      <c r="D4612" s="193">
        <f t="shared" si="352"/>
        <v>41.903283539932033</v>
      </c>
      <c r="E4612" s="193">
        <f t="shared" si="354"/>
        <v>43.76107424370143</v>
      </c>
      <c r="F4612" s="193">
        <f t="shared" si="354"/>
        <v>45.701230480847777</v>
      </c>
      <c r="G4612" s="193">
        <f t="shared" si="354"/>
        <v>47.727403944252679</v>
      </c>
      <c r="H4612" s="193">
        <f>MAX(0,D4612-Assumptions!$C$3)*Assumptions!$C$2</f>
        <v>4.4129551859388298</v>
      </c>
      <c r="I4612" s="193">
        <f>MAX(0,E4612-Assumptions!$C$3)*Assumptions!$C$2</f>
        <v>6.0849668193312869</v>
      </c>
      <c r="J4612" s="193">
        <f>MAX(0,F4612-Assumptions!$C$3)*Assumptions!$C$2</f>
        <v>7.831107432762999</v>
      </c>
      <c r="K4612" s="193">
        <f>MAX(0,G4612-Assumptions!$C$3)*Assumptions!$C$2</f>
        <v>9.6546635498274114</v>
      </c>
    </row>
    <row r="4613" spans="1:11">
      <c r="A4613" s="192">
        <f t="shared" si="351"/>
        <v>48041.041666655488</v>
      </c>
      <c r="B4613" s="218">
        <v>38.363829787234053</v>
      </c>
      <c r="C4613" s="219">
        <f t="shared" ref="C4613:C4676" si="355">B4613/$B$2</f>
        <v>1.8539869704081412E-4</v>
      </c>
      <c r="D4613" s="193">
        <f t="shared" si="352"/>
        <v>40.064698080092199</v>
      </c>
      <c r="E4613" s="193">
        <f t="shared" si="354"/>
        <v>41.840974718928692</v>
      </c>
      <c r="F4613" s="193">
        <f t="shared" si="354"/>
        <v>43.696002948289305</v>
      </c>
      <c r="G4613" s="193">
        <f t="shared" si="354"/>
        <v>45.63327423615516</v>
      </c>
      <c r="H4613" s="193">
        <f>MAX(0,D4613-Assumptions!$C$3)*Assumptions!$C$2</f>
        <v>2.7582282720829796</v>
      </c>
      <c r="I4613" s="193">
        <f>MAX(0,E4613-Assumptions!$C$3)*Assumptions!$C$2</f>
        <v>4.3568772470358228</v>
      </c>
      <c r="J4613" s="193">
        <f>MAX(0,F4613-Assumptions!$C$3)*Assumptions!$C$2</f>
        <v>6.0264026534603747</v>
      </c>
      <c r="K4613" s="193">
        <f>MAX(0,G4613-Assumptions!$C$3)*Assumptions!$C$2</f>
        <v>7.7699468125396436</v>
      </c>
    </row>
    <row r="4614" spans="1:11">
      <c r="A4614" s="192">
        <f t="shared" ref="A4614:A4677" si="356">A4613 + TIME(1,0,0)</f>
        <v>48041.083333322153</v>
      </c>
      <c r="B4614" s="218">
        <v>36.787234042553195</v>
      </c>
      <c r="C4614" s="219">
        <f t="shared" si="355"/>
        <v>1.7777957250489021E-4</v>
      </c>
      <c r="D4614" s="193">
        <f t="shared" si="352"/>
        <v>38.41820363844456</v>
      </c>
      <c r="E4614" s="193">
        <f t="shared" si="354"/>
        <v>40.121482607191886</v>
      </c>
      <c r="F4614" s="193">
        <f t="shared" si="354"/>
        <v>41.900276799729461</v>
      </c>
      <c r="G4614" s="193">
        <f t="shared" si="354"/>
        <v>43.757934199052883</v>
      </c>
      <c r="H4614" s="193">
        <f>MAX(0,D4614-Assumptions!$C$3)*Assumptions!$C$2</f>
        <v>1.2763832746001036</v>
      </c>
      <c r="I4614" s="193">
        <f>MAX(0,E4614-Assumptions!$C$3)*Assumptions!$C$2</f>
        <v>2.8093343464726979</v>
      </c>
      <c r="J4614" s="193">
        <f>MAX(0,F4614-Assumptions!$C$3)*Assumptions!$C$2</f>
        <v>4.4102491197565152</v>
      </c>
      <c r="K4614" s="193">
        <f>MAX(0,G4614-Assumptions!$C$3)*Assumptions!$C$2</f>
        <v>6.0821407791475952</v>
      </c>
    </row>
    <row r="4615" spans="1:11">
      <c r="A4615" s="192">
        <f t="shared" si="356"/>
        <v>48041.124999988817</v>
      </c>
      <c r="B4615" s="218">
        <v>33.50265957446809</v>
      </c>
      <c r="C4615" s="219">
        <f t="shared" si="355"/>
        <v>1.6190639638838218E-4</v>
      </c>
      <c r="D4615" s="193">
        <f t="shared" si="352"/>
        <v>34.98800688501202</v>
      </c>
      <c r="E4615" s="193">
        <f t="shared" si="354"/>
        <v>36.539207374406899</v>
      </c>
      <c r="F4615" s="193">
        <f t="shared" si="354"/>
        <v>38.159180656896481</v>
      </c>
      <c r="G4615" s="193">
        <f t="shared" si="354"/>
        <v>39.850975788423163</v>
      </c>
      <c r="H4615" s="193">
        <f>MAX(0,D4615-Assumptions!$C$3)*Assumptions!$C$2</f>
        <v>0</v>
      </c>
      <c r="I4615" s="193">
        <f>MAX(0,E4615-Assumptions!$C$3)*Assumptions!$C$2</f>
        <v>0</v>
      </c>
      <c r="J4615" s="193">
        <f>MAX(0,F4615-Assumptions!$C$3)*Assumptions!$C$2</f>
        <v>1.0432625912068332</v>
      </c>
      <c r="K4615" s="193">
        <f>MAX(0,G4615-Assumptions!$C$3)*Assumptions!$C$2</f>
        <v>2.565878209580847</v>
      </c>
    </row>
    <row r="4616" spans="1:11">
      <c r="A4616" s="192">
        <f t="shared" si="356"/>
        <v>48041.166666655481</v>
      </c>
      <c r="B4616" s="218">
        <v>29.797659574468089</v>
      </c>
      <c r="C4616" s="219">
        <f t="shared" si="355"/>
        <v>1.4400145372896108E-4</v>
      </c>
      <c r="D4616" s="193">
        <f t="shared" si="352"/>
        <v>31.118744947140097</v>
      </c>
      <c r="E4616" s="193">
        <f t="shared" si="354"/>
        <v>32.498400911825428</v>
      </c>
      <c r="F4616" s="193">
        <f t="shared" si="354"/>
        <v>33.939224207780867</v>
      </c>
      <c r="G4616" s="193">
        <f t="shared" si="354"/>
        <v>35.44392670123284</v>
      </c>
      <c r="H4616" s="193">
        <f>MAX(0,D4616-Assumptions!$C$3)*Assumptions!$C$2</f>
        <v>0</v>
      </c>
      <c r="I4616" s="193">
        <f>MAX(0,E4616-Assumptions!$C$3)*Assumptions!$C$2</f>
        <v>0</v>
      </c>
      <c r="J4616" s="193">
        <f>MAX(0,F4616-Assumptions!$C$3)*Assumptions!$C$2</f>
        <v>0</v>
      </c>
      <c r="K4616" s="193">
        <f>MAX(0,G4616-Assumptions!$C$3)*Assumptions!$C$2</f>
        <v>0</v>
      </c>
    </row>
    <row r="4617" spans="1:11">
      <c r="A4617" s="192">
        <f t="shared" si="356"/>
        <v>48041.208333322145</v>
      </c>
      <c r="B4617" s="218">
        <v>26.697021276595748</v>
      </c>
      <c r="C4617" s="219">
        <f t="shared" si="355"/>
        <v>1.2901717547497747E-4</v>
      </c>
      <c r="D4617" s="193">
        <f t="shared" si="352"/>
        <v>27.880639211899769</v>
      </c>
      <c r="E4617" s="193">
        <f t="shared" si="354"/>
        <v>29.116733092076398</v>
      </c>
      <c r="F4617" s="193">
        <f t="shared" si="354"/>
        <v>30.407629448946526</v>
      </c>
      <c r="G4617" s="193">
        <f t="shared" si="354"/>
        <v>31.75575796159838</v>
      </c>
      <c r="H4617" s="193">
        <f>MAX(0,D4617-Assumptions!$C$3)*Assumptions!$C$2</f>
        <v>0</v>
      </c>
      <c r="I4617" s="193">
        <f>MAX(0,E4617-Assumptions!$C$3)*Assumptions!$C$2</f>
        <v>0</v>
      </c>
      <c r="J4617" s="193">
        <f>MAX(0,F4617-Assumptions!$C$3)*Assumptions!$C$2</f>
        <v>0</v>
      </c>
      <c r="K4617" s="193">
        <f>MAX(0,G4617-Assumptions!$C$3)*Assumptions!$C$2</f>
        <v>0</v>
      </c>
    </row>
    <row r="4618" spans="1:11">
      <c r="A4618" s="192">
        <f t="shared" si="356"/>
        <v>48041.24999998881</v>
      </c>
      <c r="B4618" s="218">
        <v>24.187606382978728</v>
      </c>
      <c r="C4618" s="219">
        <f t="shared" si="355"/>
        <v>1.1689006892196533E-4</v>
      </c>
      <c r="D4618" s="193">
        <f t="shared" si="352"/>
        <v>25.259968892277303</v>
      </c>
      <c r="E4618" s="193">
        <f t="shared" si="354"/>
        <v>26.379874814228668</v>
      </c>
      <c r="F4618" s="193">
        <f t="shared" si="354"/>
        <v>27.549431995822125</v>
      </c>
      <c r="G4618" s="193">
        <f t="shared" si="354"/>
        <v>28.770841735877273</v>
      </c>
      <c r="H4618" s="193">
        <f>MAX(0,D4618-Assumptions!$C$3)*Assumptions!$C$2</f>
        <v>0</v>
      </c>
      <c r="I4618" s="193">
        <f>MAX(0,E4618-Assumptions!$C$3)*Assumptions!$C$2</f>
        <v>0</v>
      </c>
      <c r="J4618" s="193">
        <f>MAX(0,F4618-Assumptions!$C$3)*Assumptions!$C$2</f>
        <v>0</v>
      </c>
      <c r="K4618" s="193">
        <f>MAX(0,G4618-Assumptions!$C$3)*Assumptions!$C$2</f>
        <v>0</v>
      </c>
    </row>
    <row r="4619" spans="1:11">
      <c r="A4619" s="192">
        <f t="shared" si="356"/>
        <v>48041.291666655474</v>
      </c>
      <c r="B4619" s="218">
        <v>22.256276595744687</v>
      </c>
      <c r="C4619" s="219">
        <f t="shared" si="355"/>
        <v>1.075566413654586E-4</v>
      </c>
      <c r="D4619" s="193">
        <f t="shared" si="352"/>
        <v>23.243013201258965</v>
      </c>
      <c r="E4619" s="193">
        <f t="shared" si="354"/>
        <v>24.273496977351094</v>
      </c>
      <c r="F4619" s="193">
        <f t="shared" si="354"/>
        <v>25.34966746383633</v>
      </c>
      <c r="G4619" s="193">
        <f t="shared" si="354"/>
        <v>26.473550190426998</v>
      </c>
      <c r="H4619" s="193">
        <f>MAX(0,D4619-Assumptions!$C$3)*Assumptions!$C$2</f>
        <v>0</v>
      </c>
      <c r="I4619" s="193">
        <f>MAX(0,E4619-Assumptions!$C$3)*Assumptions!$C$2</f>
        <v>0</v>
      </c>
      <c r="J4619" s="193">
        <f>MAX(0,F4619-Assumptions!$C$3)*Assumptions!$C$2</f>
        <v>0</v>
      </c>
      <c r="K4619" s="193">
        <f>MAX(0,G4619-Assumptions!$C$3)*Assumptions!$C$2</f>
        <v>0</v>
      </c>
    </row>
    <row r="4620" spans="1:11">
      <c r="A4620" s="192">
        <f t="shared" si="356"/>
        <v>48041.333333322138</v>
      </c>
      <c r="B4620" s="218">
        <v>21.336595744680853</v>
      </c>
      <c r="C4620" s="219">
        <f t="shared" si="355"/>
        <v>1.0311215205283633E-4</v>
      </c>
      <c r="D4620" s="193">
        <f t="shared" si="352"/>
        <v>22.282558110297849</v>
      </c>
      <c r="E4620" s="193">
        <f t="shared" si="354"/>
        <v>23.270459912171294</v>
      </c>
      <c r="F4620" s="193">
        <f t="shared" si="354"/>
        <v>24.30216054384309</v>
      </c>
      <c r="G4620" s="193">
        <f t="shared" si="354"/>
        <v>25.379601835450675</v>
      </c>
      <c r="H4620" s="193">
        <f>MAX(0,D4620-Assumptions!$C$3)*Assumptions!$C$2</f>
        <v>0</v>
      </c>
      <c r="I4620" s="193">
        <f>MAX(0,E4620-Assumptions!$C$3)*Assumptions!$C$2</f>
        <v>0</v>
      </c>
      <c r="J4620" s="193">
        <f>MAX(0,F4620-Assumptions!$C$3)*Assumptions!$C$2</f>
        <v>0</v>
      </c>
      <c r="K4620" s="193">
        <f>MAX(0,G4620-Assumptions!$C$3)*Assumptions!$C$2</f>
        <v>0</v>
      </c>
    </row>
    <row r="4621" spans="1:11">
      <c r="A4621" s="192">
        <f t="shared" si="356"/>
        <v>48041.374999988802</v>
      </c>
      <c r="B4621" s="218">
        <v>20.824202127659579</v>
      </c>
      <c r="C4621" s="219">
        <f t="shared" si="355"/>
        <v>1.0063593657866108E-4</v>
      </c>
      <c r="D4621" s="193">
        <f t="shared" si="352"/>
        <v>21.74744741676237</v>
      </c>
      <c r="E4621" s="193">
        <f t="shared" si="354"/>
        <v>22.711624975856836</v>
      </c>
      <c r="F4621" s="193">
        <f t="shared" si="354"/>
        <v>23.718549545561146</v>
      </c>
      <c r="G4621" s="193">
        <f t="shared" si="354"/>
        <v>24.770116323392436</v>
      </c>
      <c r="H4621" s="193">
        <f>MAX(0,D4621-Assumptions!$C$3)*Assumptions!$C$2</f>
        <v>0</v>
      </c>
      <c r="I4621" s="193">
        <f>MAX(0,E4621-Assumptions!$C$3)*Assumptions!$C$2</f>
        <v>0</v>
      </c>
      <c r="J4621" s="193">
        <f>MAX(0,F4621-Assumptions!$C$3)*Assumptions!$C$2</f>
        <v>0</v>
      </c>
      <c r="K4621" s="193">
        <f>MAX(0,G4621-Assumptions!$C$3)*Assumptions!$C$2</f>
        <v>0</v>
      </c>
    </row>
    <row r="4622" spans="1:11">
      <c r="A4622" s="192">
        <f t="shared" si="356"/>
        <v>48041.416666655467</v>
      </c>
      <c r="B4622" s="218">
        <v>21.467978723404258</v>
      </c>
      <c r="C4622" s="219">
        <f t="shared" si="355"/>
        <v>1.0374707909749665E-4</v>
      </c>
      <c r="D4622" s="193">
        <f t="shared" si="352"/>
        <v>22.419765980435152</v>
      </c>
      <c r="E4622" s="193">
        <f t="shared" si="354"/>
        <v>23.413750921482695</v>
      </c>
      <c r="F4622" s="193">
        <f t="shared" si="354"/>
        <v>24.451804389556411</v>
      </c>
      <c r="G4622" s="193">
        <f t="shared" si="354"/>
        <v>25.535880171875863</v>
      </c>
      <c r="H4622" s="193">
        <f>MAX(0,D4622-Assumptions!$C$3)*Assumptions!$C$2</f>
        <v>0</v>
      </c>
      <c r="I4622" s="193">
        <f>MAX(0,E4622-Assumptions!$C$3)*Assumptions!$C$2</f>
        <v>0</v>
      </c>
      <c r="J4622" s="193">
        <f>MAX(0,F4622-Assumptions!$C$3)*Assumptions!$C$2</f>
        <v>0</v>
      </c>
      <c r="K4622" s="193">
        <f>MAX(0,G4622-Assumptions!$C$3)*Assumptions!$C$2</f>
        <v>0</v>
      </c>
    </row>
    <row r="4623" spans="1:11">
      <c r="A4623" s="192">
        <f t="shared" si="356"/>
        <v>48041.458333322131</v>
      </c>
      <c r="B4623" s="218">
        <v>24.148191489361704</v>
      </c>
      <c r="C4623" s="219">
        <f t="shared" si="355"/>
        <v>1.1669959080856722E-4</v>
      </c>
      <c r="D4623" s="193">
        <f t="shared" si="352"/>
        <v>25.218806531236112</v>
      </c>
      <c r="E4623" s="193">
        <f t="shared" si="354"/>
        <v>26.336887511435243</v>
      </c>
      <c r="F4623" s="193">
        <f t="shared" si="354"/>
        <v>27.504538842108126</v>
      </c>
      <c r="G4623" s="193">
        <f t="shared" si="354"/>
        <v>28.723958234949713</v>
      </c>
      <c r="H4623" s="193">
        <f>MAX(0,D4623-Assumptions!$C$3)*Assumptions!$C$2</f>
        <v>0</v>
      </c>
      <c r="I4623" s="193">
        <f>MAX(0,E4623-Assumptions!$C$3)*Assumptions!$C$2</f>
        <v>0</v>
      </c>
      <c r="J4623" s="193">
        <f>MAX(0,F4623-Assumptions!$C$3)*Assumptions!$C$2</f>
        <v>0</v>
      </c>
      <c r="K4623" s="193">
        <f>MAX(0,G4623-Assumptions!$C$3)*Assumptions!$C$2</f>
        <v>0</v>
      </c>
    </row>
    <row r="4624" spans="1:11">
      <c r="A4624" s="192">
        <f t="shared" si="356"/>
        <v>48041.499999988795</v>
      </c>
      <c r="B4624" s="218">
        <v>28.77287234042554</v>
      </c>
      <c r="C4624" s="219">
        <f t="shared" si="355"/>
        <v>1.390490227806106E-4</v>
      </c>
      <c r="D4624" s="193">
        <f t="shared" si="352"/>
        <v>30.04852356006915</v>
      </c>
      <c r="E4624" s="193">
        <f t="shared" si="354"/>
        <v>31.380731039196519</v>
      </c>
      <c r="F4624" s="193">
        <f t="shared" si="354"/>
        <v>32.772002211216979</v>
      </c>
      <c r="G4624" s="193">
        <f t="shared" si="354"/>
        <v>34.22495567711637</v>
      </c>
      <c r="H4624" s="193">
        <f>MAX(0,D4624-Assumptions!$C$3)*Assumptions!$C$2</f>
        <v>0</v>
      </c>
      <c r="I4624" s="193">
        <f>MAX(0,E4624-Assumptions!$C$3)*Assumptions!$C$2</f>
        <v>0</v>
      </c>
      <c r="J4624" s="193">
        <f>MAX(0,F4624-Assumptions!$C$3)*Assumptions!$C$2</f>
        <v>0</v>
      </c>
      <c r="K4624" s="193">
        <f>MAX(0,G4624-Assumptions!$C$3)*Assumptions!$C$2</f>
        <v>0</v>
      </c>
    </row>
    <row r="4625" spans="1:11">
      <c r="A4625" s="192">
        <f t="shared" si="356"/>
        <v>48041.541666655459</v>
      </c>
      <c r="B4625" s="218">
        <v>34.514308510638301</v>
      </c>
      <c r="C4625" s="219">
        <f t="shared" si="355"/>
        <v>1.6679533463226666E-4</v>
      </c>
      <c r="D4625" s="193">
        <f t="shared" si="352"/>
        <v>36.044507485069246</v>
      </c>
      <c r="E4625" s="193">
        <f t="shared" si="354"/>
        <v>37.642548146104673</v>
      </c>
      <c r="F4625" s="193">
        <f t="shared" si="354"/>
        <v>39.311438268889042</v>
      </c>
      <c r="G4625" s="193">
        <f t="shared" si="354"/>
        <v>41.054318978897122</v>
      </c>
      <c r="H4625" s="193">
        <f>MAX(0,D4625-Assumptions!$C$3)*Assumptions!$C$2</f>
        <v>0</v>
      </c>
      <c r="I4625" s="193">
        <f>MAX(0,E4625-Assumptions!$C$3)*Assumptions!$C$2</f>
        <v>0.5782933314942057</v>
      </c>
      <c r="J4625" s="193">
        <f>MAX(0,F4625-Assumptions!$C$3)*Assumptions!$C$2</f>
        <v>2.0802944420001377</v>
      </c>
      <c r="K4625" s="193">
        <f>MAX(0,G4625-Assumptions!$C$3)*Assumptions!$C$2</f>
        <v>3.6488870810074099</v>
      </c>
    </row>
    <row r="4626" spans="1:11">
      <c r="A4626" s="192">
        <f t="shared" si="356"/>
        <v>48041.583333322124</v>
      </c>
      <c r="B4626" s="218">
        <v>38.390106382978729</v>
      </c>
      <c r="C4626" s="219">
        <f t="shared" si="355"/>
        <v>1.8552568244974615E-4</v>
      </c>
      <c r="D4626" s="193">
        <f t="shared" si="352"/>
        <v>40.092139654119649</v>
      </c>
      <c r="E4626" s="193">
        <f t="shared" si="354"/>
        <v>41.869632920790963</v>
      </c>
      <c r="F4626" s="193">
        <f t="shared" si="354"/>
        <v>43.725931717431962</v>
      </c>
      <c r="G4626" s="193">
        <f t="shared" si="354"/>
        <v>45.66452990344019</v>
      </c>
      <c r="H4626" s="193">
        <f>MAX(0,D4626-Assumptions!$C$3)*Assumptions!$C$2</f>
        <v>2.7829256887076839</v>
      </c>
      <c r="I4626" s="193">
        <f>MAX(0,E4626-Assumptions!$C$3)*Assumptions!$C$2</f>
        <v>4.3826696287118665</v>
      </c>
      <c r="J4626" s="193">
        <f>MAX(0,F4626-Assumptions!$C$3)*Assumptions!$C$2</f>
        <v>6.0533385456887663</v>
      </c>
      <c r="K4626" s="193">
        <f>MAX(0,G4626-Assumptions!$C$3)*Assumptions!$C$2</f>
        <v>7.7980769130961711</v>
      </c>
    </row>
    <row r="4627" spans="1:11">
      <c r="A4627" s="192">
        <f t="shared" si="356"/>
        <v>48041.624999988788</v>
      </c>
      <c r="B4627" s="218">
        <v>40.768138297872348</v>
      </c>
      <c r="C4627" s="219">
        <f t="shared" si="355"/>
        <v>1.9701786195809801E-4</v>
      </c>
      <c r="D4627" s="193">
        <f t="shared" si="352"/>
        <v>42.575602103604822</v>
      </c>
      <c r="E4627" s="193">
        <f t="shared" si="354"/>
        <v>44.463200189327303</v>
      </c>
      <c r="F4627" s="193">
        <f t="shared" si="354"/>
        <v>46.434485324843052</v>
      </c>
      <c r="G4627" s="193">
        <f t="shared" si="354"/>
        <v>48.493167792736116</v>
      </c>
      <c r="H4627" s="193">
        <f>MAX(0,D4627-Assumptions!$C$3)*Assumptions!$C$2</f>
        <v>5.01804189324434</v>
      </c>
      <c r="I4627" s="193">
        <f>MAX(0,E4627-Assumptions!$C$3)*Assumptions!$C$2</f>
        <v>6.7168801703945729</v>
      </c>
      <c r="J4627" s="193">
        <f>MAX(0,F4627-Assumptions!$C$3)*Assumptions!$C$2</f>
        <v>8.4910367923587469</v>
      </c>
      <c r="K4627" s="193">
        <f>MAX(0,G4627-Assumptions!$C$3)*Assumptions!$C$2</f>
        <v>10.343851013462505</v>
      </c>
    </row>
    <row r="4628" spans="1:11">
      <c r="A4628" s="192">
        <f t="shared" si="356"/>
        <v>48041.666666655452</v>
      </c>
      <c r="B4628" s="218">
        <v>41.306808510638305</v>
      </c>
      <c r="C4628" s="219">
        <f t="shared" si="355"/>
        <v>1.9962106284120531E-4</v>
      </c>
      <c r="D4628" s="193">
        <f t="shared" si="352"/>
        <v>43.138154371167758</v>
      </c>
      <c r="E4628" s="193">
        <f t="shared" si="354"/>
        <v>45.050693327504035</v>
      </c>
      <c r="F4628" s="193">
        <f t="shared" si="354"/>
        <v>47.048025092267657</v>
      </c>
      <c r="G4628" s="193">
        <f t="shared" si="354"/>
        <v>49.133908972079382</v>
      </c>
      <c r="H4628" s="193">
        <f>MAX(0,D4628-Assumptions!$C$3)*Assumptions!$C$2</f>
        <v>5.5243389340509825</v>
      </c>
      <c r="I4628" s="193">
        <f>MAX(0,E4628-Assumptions!$C$3)*Assumptions!$C$2</f>
        <v>7.2456239947536316</v>
      </c>
      <c r="J4628" s="193">
        <f>MAX(0,F4628-Assumptions!$C$3)*Assumptions!$C$2</f>
        <v>9.0432225830408921</v>
      </c>
      <c r="K4628" s="193">
        <f>MAX(0,G4628-Assumptions!$C$3)*Assumptions!$C$2</f>
        <v>10.920518074871444</v>
      </c>
    </row>
    <row r="4629" spans="1:11">
      <c r="A4629" s="192">
        <f t="shared" si="356"/>
        <v>48041.708333322116</v>
      </c>
      <c r="B4629" s="218">
        <v>41.635265957446812</v>
      </c>
      <c r="C4629" s="219">
        <f t="shared" si="355"/>
        <v>2.012083804528561E-4</v>
      </c>
      <c r="D4629" s="193">
        <f t="shared" si="352"/>
        <v>43.481174046511008</v>
      </c>
      <c r="E4629" s="193">
        <f t="shared" si="354"/>
        <v>45.408920850782529</v>
      </c>
      <c r="F4629" s="193">
        <f t="shared" si="354"/>
        <v>47.422134706550949</v>
      </c>
      <c r="G4629" s="193">
        <f t="shared" si="354"/>
        <v>49.524604813142354</v>
      </c>
      <c r="H4629" s="193">
        <f>MAX(0,D4629-Assumptions!$C$3)*Assumptions!$C$2</f>
        <v>5.8330566418599075</v>
      </c>
      <c r="I4629" s="193">
        <f>MAX(0,E4629-Assumptions!$C$3)*Assumptions!$C$2</f>
        <v>7.568028765704276</v>
      </c>
      <c r="J4629" s="193">
        <f>MAX(0,F4629-Assumptions!$C$3)*Assumptions!$C$2</f>
        <v>9.3799212358958552</v>
      </c>
      <c r="K4629" s="193">
        <f>MAX(0,G4629-Assumptions!$C$3)*Assumptions!$C$2</f>
        <v>11.272144331828118</v>
      </c>
    </row>
    <row r="4630" spans="1:11">
      <c r="A4630" s="192">
        <f t="shared" si="356"/>
        <v>48041.74999998878</v>
      </c>
      <c r="B4630" s="218">
        <v>42.344734042553206</v>
      </c>
      <c r="C4630" s="219">
        <f t="shared" si="355"/>
        <v>2.046369864940219E-4</v>
      </c>
      <c r="D4630" s="193">
        <f t="shared" si="352"/>
        <v>44.222096545252448</v>
      </c>
      <c r="E4630" s="193">
        <f t="shared" si="354"/>
        <v>46.182692301064101</v>
      </c>
      <c r="F4630" s="193">
        <f t="shared" si="354"/>
        <v>48.230211473402889</v>
      </c>
      <c r="G4630" s="193">
        <f t="shared" si="354"/>
        <v>50.368507829838386</v>
      </c>
      <c r="H4630" s="193">
        <f>MAX(0,D4630-Assumptions!$C$3)*Assumptions!$C$2</f>
        <v>6.4998868907272032</v>
      </c>
      <c r="I4630" s="193">
        <f>MAX(0,E4630-Assumptions!$C$3)*Assumptions!$C$2</f>
        <v>8.264423070957692</v>
      </c>
      <c r="J4630" s="193">
        <f>MAX(0,F4630-Assumptions!$C$3)*Assumptions!$C$2</f>
        <v>10.1071903260626</v>
      </c>
      <c r="K4630" s="193">
        <f>MAX(0,G4630-Assumptions!$C$3)*Assumptions!$C$2</f>
        <v>12.031657046854548</v>
      </c>
    </row>
    <row r="4631" spans="1:11">
      <c r="A4631" s="192">
        <f t="shared" si="356"/>
        <v>48041.791666655445</v>
      </c>
      <c r="B4631" s="218">
        <v>42.660053191489368</v>
      </c>
      <c r="C4631" s="219">
        <f t="shared" si="355"/>
        <v>2.0616081140120663E-4</v>
      </c>
      <c r="D4631" s="193">
        <f t="shared" si="352"/>
        <v>44.551395433581966</v>
      </c>
      <c r="E4631" s="193">
        <f t="shared" si="354"/>
        <v>46.526590723411452</v>
      </c>
      <c r="F4631" s="193">
        <f t="shared" si="354"/>
        <v>48.589356703114852</v>
      </c>
      <c r="G4631" s="193">
        <f t="shared" si="354"/>
        <v>50.743575837258831</v>
      </c>
      <c r="H4631" s="193">
        <f>MAX(0,D4631-Assumptions!$C$3)*Assumptions!$C$2</f>
        <v>6.7962558902237697</v>
      </c>
      <c r="I4631" s="193">
        <f>MAX(0,E4631-Assumptions!$C$3)*Assumptions!$C$2</f>
        <v>8.573931651070307</v>
      </c>
      <c r="J4631" s="193">
        <f>MAX(0,F4631-Assumptions!$C$3)*Assumptions!$C$2</f>
        <v>10.430421032803368</v>
      </c>
      <c r="K4631" s="193">
        <f>MAX(0,G4631-Assumptions!$C$3)*Assumptions!$C$2</f>
        <v>12.369218253532948</v>
      </c>
    </row>
    <row r="4632" spans="1:11">
      <c r="A4632" s="192">
        <f t="shared" si="356"/>
        <v>48041.833333322109</v>
      </c>
      <c r="B4632" s="218">
        <v>43.487765957446818</v>
      </c>
      <c r="C4632" s="219">
        <f t="shared" si="355"/>
        <v>2.1016085178256669E-4</v>
      </c>
      <c r="D4632" s="193">
        <f t="shared" si="352"/>
        <v>45.415805015446978</v>
      </c>
      <c r="E4632" s="193">
        <f t="shared" si="354"/>
        <v>47.429324082073272</v>
      </c>
      <c r="F4632" s="193">
        <f t="shared" si="354"/>
        <v>49.53211293110877</v>
      </c>
      <c r="G4632" s="193">
        <f t="shared" si="354"/>
        <v>51.728129356737526</v>
      </c>
      <c r="H4632" s="193">
        <f>MAX(0,D4632-Assumptions!$C$3)*Assumptions!$C$2</f>
        <v>7.5742245139022799</v>
      </c>
      <c r="I4632" s="193">
        <f>MAX(0,E4632-Assumptions!$C$3)*Assumptions!$C$2</f>
        <v>9.3863916738659459</v>
      </c>
      <c r="J4632" s="193">
        <f>MAX(0,F4632-Assumptions!$C$3)*Assumptions!$C$2</f>
        <v>11.278901637997894</v>
      </c>
      <c r="K4632" s="193">
        <f>MAX(0,G4632-Assumptions!$C$3)*Assumptions!$C$2</f>
        <v>13.255316421063773</v>
      </c>
    </row>
    <row r="4633" spans="1:11">
      <c r="A4633" s="192">
        <f t="shared" si="356"/>
        <v>48041.874999988773</v>
      </c>
      <c r="B4633" s="218">
        <v>44.486276595744684</v>
      </c>
      <c r="C4633" s="219">
        <f t="shared" si="355"/>
        <v>2.1498629732198508E-4</v>
      </c>
      <c r="D4633" s="193">
        <f t="shared" si="352"/>
        <v>46.458584828490459</v>
      </c>
      <c r="E4633" s="193">
        <f t="shared" si="354"/>
        <v>48.518335752839896</v>
      </c>
      <c r="F4633" s="193">
        <f t="shared" si="354"/>
        <v>50.669406158529981</v>
      </c>
      <c r="G4633" s="193">
        <f t="shared" si="354"/>
        <v>52.915844713568951</v>
      </c>
      <c r="H4633" s="193">
        <f>MAX(0,D4633-Assumptions!$C$3)*Assumptions!$C$2</f>
        <v>8.5127263456414131</v>
      </c>
      <c r="I4633" s="193">
        <f>MAX(0,E4633-Assumptions!$C$3)*Assumptions!$C$2</f>
        <v>10.366502177555907</v>
      </c>
      <c r="J4633" s="193">
        <f>MAX(0,F4633-Assumptions!$C$3)*Assumptions!$C$2</f>
        <v>12.302465542676982</v>
      </c>
      <c r="K4633" s="193">
        <f>MAX(0,G4633-Assumptions!$C$3)*Assumptions!$C$2</f>
        <v>14.324260242212057</v>
      </c>
    </row>
    <row r="4634" spans="1:11">
      <c r="A4634" s="192">
        <f t="shared" si="356"/>
        <v>48041.916666655437</v>
      </c>
      <c r="B4634" s="218">
        <v>44.236648936170219</v>
      </c>
      <c r="C4634" s="219">
        <f t="shared" si="355"/>
        <v>2.1377993593713049E-4</v>
      </c>
      <c r="D4634" s="193">
        <f t="shared" si="352"/>
        <v>46.197889875229592</v>
      </c>
      <c r="E4634" s="193">
        <f t="shared" si="354"/>
        <v>48.246082835148243</v>
      </c>
      <c r="F4634" s="193">
        <f t="shared" si="354"/>
        <v>50.385082851674682</v>
      </c>
      <c r="G4634" s="193">
        <f t="shared" si="354"/>
        <v>52.618915874361093</v>
      </c>
      <c r="H4634" s="193">
        <f>MAX(0,D4634-Assumptions!$C$3)*Assumptions!$C$2</f>
        <v>8.2781008877066338</v>
      </c>
      <c r="I4634" s="193">
        <f>MAX(0,E4634-Assumptions!$C$3)*Assumptions!$C$2</f>
        <v>10.121474551633419</v>
      </c>
      <c r="J4634" s="193">
        <f>MAX(0,F4634-Assumptions!$C$3)*Assumptions!$C$2</f>
        <v>12.046574566507214</v>
      </c>
      <c r="K4634" s="193">
        <f>MAX(0,G4634-Assumptions!$C$3)*Assumptions!$C$2</f>
        <v>14.057024286924984</v>
      </c>
    </row>
    <row r="4635" spans="1:11">
      <c r="A4635" s="192">
        <f t="shared" si="356"/>
        <v>48041.958333322102</v>
      </c>
      <c r="B4635" s="218">
        <v>43.671702127659572</v>
      </c>
      <c r="C4635" s="219">
        <f t="shared" si="355"/>
        <v>2.1104974964509106E-4</v>
      </c>
      <c r="D4635" s="193">
        <f t="shared" si="352"/>
        <v>45.607896033639179</v>
      </c>
      <c r="E4635" s="193">
        <f t="shared" si="354"/>
        <v>47.629931495109211</v>
      </c>
      <c r="F4635" s="193">
        <f t="shared" si="354"/>
        <v>49.741614315107398</v>
      </c>
      <c r="G4635" s="193">
        <f t="shared" si="354"/>
        <v>51.946919027732768</v>
      </c>
      <c r="H4635" s="193">
        <f>MAX(0,D4635-Assumptions!$C$3)*Assumptions!$C$2</f>
        <v>7.7471064302752612</v>
      </c>
      <c r="I4635" s="193">
        <f>MAX(0,E4635-Assumptions!$C$3)*Assumptions!$C$2</f>
        <v>9.5669383455982899</v>
      </c>
      <c r="J4635" s="193">
        <f>MAX(0,F4635-Assumptions!$C$3)*Assumptions!$C$2</f>
        <v>11.467452883596659</v>
      </c>
      <c r="K4635" s="193">
        <f>MAX(0,G4635-Assumptions!$C$3)*Assumptions!$C$2</f>
        <v>13.452227124959492</v>
      </c>
    </row>
    <row r="4636" spans="1:11">
      <c r="A4636" s="192">
        <f t="shared" si="356"/>
        <v>48041.999999988766</v>
      </c>
      <c r="B4636" s="218">
        <v>41.044042553191495</v>
      </c>
      <c r="C4636" s="219">
        <f t="shared" si="355"/>
        <v>1.9835120875188466E-4</v>
      </c>
      <c r="D4636" s="193">
        <f t="shared" si="352"/>
        <v>42.863738630893153</v>
      </c>
      <c r="E4636" s="193">
        <f t="shared" si="354"/>
        <v>44.764111308881233</v>
      </c>
      <c r="F4636" s="193">
        <f t="shared" si="354"/>
        <v>46.748737400841016</v>
      </c>
      <c r="G4636" s="193">
        <f t="shared" si="354"/>
        <v>48.821352299229005</v>
      </c>
      <c r="H4636" s="193">
        <f>MAX(0,D4636-Assumptions!$C$3)*Assumptions!$C$2</f>
        <v>5.2773647678038378</v>
      </c>
      <c r="I4636" s="193">
        <f>MAX(0,E4636-Assumptions!$C$3)*Assumptions!$C$2</f>
        <v>6.9877001779931103</v>
      </c>
      <c r="J4636" s="193">
        <f>MAX(0,F4636-Assumptions!$C$3)*Assumptions!$C$2</f>
        <v>8.7738636607569145</v>
      </c>
      <c r="K4636" s="193">
        <f>MAX(0,G4636-Assumptions!$C$3)*Assumptions!$C$2</f>
        <v>10.639217069306104</v>
      </c>
    </row>
    <row r="4637" spans="1:11">
      <c r="A4637" s="192">
        <f t="shared" si="356"/>
        <v>48042.04166665543</v>
      </c>
      <c r="B4637" s="218">
        <v>39.270372340425538</v>
      </c>
      <c r="C4637" s="219">
        <f t="shared" si="355"/>
        <v>1.8977969364897032E-4</v>
      </c>
      <c r="D4637" s="193">
        <f t="shared" si="352"/>
        <v>41.011432384039573</v>
      </c>
      <c r="E4637" s="193">
        <f t="shared" si="354"/>
        <v>42.829682683177339</v>
      </c>
      <c r="F4637" s="193">
        <f t="shared" si="354"/>
        <v>44.728545483711208</v>
      </c>
      <c r="G4637" s="193">
        <f t="shared" si="354"/>
        <v>46.71159475748896</v>
      </c>
      <c r="H4637" s="193">
        <f>MAX(0,D4637-Assumptions!$C$3)*Assumptions!$C$2</f>
        <v>3.6102891456356154</v>
      </c>
      <c r="I4637" s="193">
        <f>MAX(0,E4637-Assumptions!$C$3)*Assumptions!$C$2</f>
        <v>5.2467144148596052</v>
      </c>
      <c r="J4637" s="193">
        <f>MAX(0,F4637-Assumptions!$C$3)*Assumptions!$C$2</f>
        <v>6.9556909353400878</v>
      </c>
      <c r="K4637" s="193">
        <f>MAX(0,G4637-Assumptions!$C$3)*Assumptions!$C$2</f>
        <v>8.7404352817400639</v>
      </c>
    </row>
    <row r="4638" spans="1:11">
      <c r="A4638" s="192">
        <f t="shared" si="356"/>
        <v>48042.083333322094</v>
      </c>
      <c r="B4638" s="218">
        <v>37.851436170212772</v>
      </c>
      <c r="C4638" s="219">
        <f t="shared" si="355"/>
        <v>1.8292248156663883E-4</v>
      </c>
      <c r="D4638" s="193">
        <f t="shared" si="352"/>
        <v>39.529587386556713</v>
      </c>
      <c r="E4638" s="193">
        <f t="shared" si="354"/>
        <v>41.282139782614223</v>
      </c>
      <c r="F4638" s="193">
        <f t="shared" ref="E4638:G4669" si="357">$C4638*F$2</f>
        <v>43.11239195000735</v>
      </c>
      <c r="G4638" s="193">
        <f t="shared" si="357"/>
        <v>45.023788724096917</v>
      </c>
      <c r="H4638" s="193">
        <f>MAX(0,D4638-Assumptions!$C$3)*Assumptions!$C$2</f>
        <v>2.2766286479010418</v>
      </c>
      <c r="I4638" s="193">
        <f>MAX(0,E4638-Assumptions!$C$3)*Assumptions!$C$2</f>
        <v>3.8539258043528011</v>
      </c>
      <c r="J4638" s="193">
        <f>MAX(0,F4638-Assumptions!$C$3)*Assumptions!$C$2</f>
        <v>5.5011527550066148</v>
      </c>
      <c r="K4638" s="193">
        <f>MAX(0,G4638-Assumptions!$C$3)*Assumptions!$C$2</f>
        <v>7.221409851687226</v>
      </c>
    </row>
    <row r="4639" spans="1:11">
      <c r="A4639" s="192">
        <f t="shared" si="356"/>
        <v>48042.124999988759</v>
      </c>
      <c r="B4639" s="218">
        <v>35.21063829787235</v>
      </c>
      <c r="C4639" s="219">
        <f t="shared" si="355"/>
        <v>1.7016044796896638E-4</v>
      </c>
      <c r="D4639" s="193">
        <f t="shared" ref="D4639:G4694" si="358">$C4639*D$2</f>
        <v>36.771709196796948</v>
      </c>
      <c r="E4639" s="193">
        <f t="shared" si="357"/>
        <v>38.401990495455095</v>
      </c>
      <c r="F4639" s="193">
        <f t="shared" si="357"/>
        <v>40.104550651169639</v>
      </c>
      <c r="G4639" s="193">
        <f t="shared" si="357"/>
        <v>41.882594161950621</v>
      </c>
      <c r="H4639" s="193">
        <f>MAX(0,D4639-Assumptions!$C$3)*Assumptions!$C$2</f>
        <v>0</v>
      </c>
      <c r="I4639" s="193">
        <f>MAX(0,E4639-Assumptions!$C$3)*Assumptions!$C$2</f>
        <v>1.2617914459095858</v>
      </c>
      <c r="J4639" s="193">
        <f>MAX(0,F4639-Assumptions!$C$3)*Assumptions!$C$2</f>
        <v>2.7940955860526748</v>
      </c>
      <c r="K4639" s="193">
        <f>MAX(0,G4639-Assumptions!$C$3)*Assumptions!$C$2</f>
        <v>4.3943347457555593</v>
      </c>
    </row>
    <row r="4640" spans="1:11">
      <c r="A4640" s="192">
        <f t="shared" si="356"/>
        <v>48042.166666655423</v>
      </c>
      <c r="B4640" s="218">
        <v>31.834095744680855</v>
      </c>
      <c r="C4640" s="219">
        <f t="shared" si="355"/>
        <v>1.5384282292119607E-4</v>
      </c>
      <c r="D4640" s="193">
        <f t="shared" si="358"/>
        <v>33.245466934268279</v>
      </c>
      <c r="E4640" s="193">
        <f t="shared" si="357"/>
        <v>34.719411556152117</v>
      </c>
      <c r="F4640" s="193">
        <f t="shared" si="357"/>
        <v>36.258703816337317</v>
      </c>
      <c r="G4640" s="193">
        <f t="shared" si="357"/>
        <v>37.866240915823262</v>
      </c>
      <c r="H4640" s="193">
        <f>MAX(0,D4640-Assumptions!$C$3)*Assumptions!$C$2</f>
        <v>0</v>
      </c>
      <c r="I4640" s="193">
        <f>MAX(0,E4640-Assumptions!$C$3)*Assumptions!$C$2</f>
        <v>0</v>
      </c>
      <c r="J4640" s="193">
        <f>MAX(0,F4640-Assumptions!$C$3)*Assumptions!$C$2</f>
        <v>0</v>
      </c>
      <c r="K4640" s="193">
        <f>MAX(0,G4640-Assumptions!$C$3)*Assumptions!$C$2</f>
        <v>0.77961682424093581</v>
      </c>
    </row>
    <row r="4641" spans="1:11">
      <c r="A4641" s="192">
        <f t="shared" si="356"/>
        <v>48042.208333322087</v>
      </c>
      <c r="B4641" s="218">
        <v>28.930531914893621</v>
      </c>
      <c r="C4641" s="219">
        <f t="shared" si="355"/>
        <v>1.3981093523420297E-4</v>
      </c>
      <c r="D4641" s="193">
        <f t="shared" si="358"/>
        <v>30.213173004233909</v>
      </c>
      <c r="E4641" s="193">
        <f t="shared" si="357"/>
        <v>31.552680250370194</v>
      </c>
      <c r="F4641" s="193">
        <f t="shared" si="357"/>
        <v>32.951574826072964</v>
      </c>
      <c r="G4641" s="193">
        <f t="shared" si="357"/>
        <v>34.412489680826596</v>
      </c>
      <c r="H4641" s="193">
        <f>MAX(0,D4641-Assumptions!$C$3)*Assumptions!$C$2</f>
        <v>0</v>
      </c>
      <c r="I4641" s="193">
        <f>MAX(0,E4641-Assumptions!$C$3)*Assumptions!$C$2</f>
        <v>0</v>
      </c>
      <c r="J4641" s="193">
        <f>MAX(0,F4641-Assumptions!$C$3)*Assumptions!$C$2</f>
        <v>0</v>
      </c>
      <c r="K4641" s="193">
        <f>MAX(0,G4641-Assumptions!$C$3)*Assumptions!$C$2</f>
        <v>0</v>
      </c>
    </row>
    <row r="4642" spans="1:11">
      <c r="A4642" s="192">
        <f t="shared" si="356"/>
        <v>48042.249999988751</v>
      </c>
      <c r="B4642" s="218">
        <v>26.71015957446809</v>
      </c>
      <c r="C4642" s="219">
        <f t="shared" si="355"/>
        <v>1.2908066817944353E-4</v>
      </c>
      <c r="D4642" s="193">
        <f t="shared" si="358"/>
        <v>27.894359998913504</v>
      </c>
      <c r="E4642" s="193">
        <f t="shared" si="357"/>
        <v>29.131062193007544</v>
      </c>
      <c r="F4642" s="193">
        <f t="shared" si="357"/>
        <v>30.422593833517862</v>
      </c>
      <c r="G4642" s="193">
        <f t="shared" si="357"/>
        <v>31.771385795240903</v>
      </c>
      <c r="H4642" s="193">
        <f>MAX(0,D4642-Assumptions!$C$3)*Assumptions!$C$2</f>
        <v>0</v>
      </c>
      <c r="I4642" s="193">
        <f>MAX(0,E4642-Assumptions!$C$3)*Assumptions!$C$2</f>
        <v>0</v>
      </c>
      <c r="J4642" s="193">
        <f>MAX(0,F4642-Assumptions!$C$3)*Assumptions!$C$2</f>
        <v>0</v>
      </c>
      <c r="K4642" s="193">
        <f>MAX(0,G4642-Assumptions!$C$3)*Assumptions!$C$2</f>
        <v>0</v>
      </c>
    </row>
    <row r="4643" spans="1:11">
      <c r="A4643" s="192">
        <f t="shared" si="356"/>
        <v>48042.291666655416</v>
      </c>
      <c r="B4643" s="218">
        <v>25.067872340425534</v>
      </c>
      <c r="C4643" s="219">
        <f t="shared" si="355"/>
        <v>1.2114408012118947E-4</v>
      </c>
      <c r="D4643" s="193">
        <f t="shared" si="358"/>
        <v>26.179261622197224</v>
      </c>
      <c r="E4643" s="193">
        <f t="shared" si="357"/>
        <v>27.33992457661504</v>
      </c>
      <c r="F4643" s="193">
        <f t="shared" si="357"/>
        <v>28.552045762101361</v>
      </c>
      <c r="G4643" s="193">
        <f t="shared" si="357"/>
        <v>29.817906589926036</v>
      </c>
      <c r="H4643" s="193">
        <f>MAX(0,D4643-Assumptions!$C$3)*Assumptions!$C$2</f>
        <v>0</v>
      </c>
      <c r="I4643" s="193">
        <f>MAX(0,E4643-Assumptions!$C$3)*Assumptions!$C$2</f>
        <v>0</v>
      </c>
      <c r="J4643" s="193">
        <f>MAX(0,F4643-Assumptions!$C$3)*Assumptions!$C$2</f>
        <v>0</v>
      </c>
      <c r="K4643" s="193">
        <f>MAX(0,G4643-Assumptions!$C$3)*Assumptions!$C$2</f>
        <v>0</v>
      </c>
    </row>
    <row r="4644" spans="1:11">
      <c r="A4644" s="192">
        <f t="shared" si="356"/>
        <v>48042.33333332208</v>
      </c>
      <c r="B4644" s="218">
        <v>23.885425531914898</v>
      </c>
      <c r="C4644" s="219">
        <f t="shared" si="355"/>
        <v>1.1542973671924658E-4</v>
      </c>
      <c r="D4644" s="193">
        <f t="shared" si="358"/>
        <v>24.94439079096151</v>
      </c>
      <c r="E4644" s="193">
        <f t="shared" si="357"/>
        <v>26.050305492812448</v>
      </c>
      <c r="F4644" s="193">
        <f t="shared" si="357"/>
        <v>27.205251150681491</v>
      </c>
      <c r="G4644" s="193">
        <f t="shared" si="357"/>
        <v>28.411401562099339</v>
      </c>
      <c r="H4644" s="193">
        <f>MAX(0,D4644-Assumptions!$C$3)*Assumptions!$C$2</f>
        <v>0</v>
      </c>
      <c r="I4644" s="193">
        <f>MAX(0,E4644-Assumptions!$C$3)*Assumptions!$C$2</f>
        <v>0</v>
      </c>
      <c r="J4644" s="193">
        <f>MAX(0,F4644-Assumptions!$C$3)*Assumptions!$C$2</f>
        <v>0</v>
      </c>
      <c r="K4644" s="193">
        <f>MAX(0,G4644-Assumptions!$C$3)*Assumptions!$C$2</f>
        <v>0</v>
      </c>
    </row>
    <row r="4645" spans="1:11">
      <c r="A4645" s="192">
        <f t="shared" si="356"/>
        <v>48042.374999988744</v>
      </c>
      <c r="B4645" s="218">
        <v>22.794946808510637</v>
      </c>
      <c r="C4645" s="219">
        <f t="shared" si="355"/>
        <v>1.1015984224856589E-4</v>
      </c>
      <c r="D4645" s="193">
        <f t="shared" si="358"/>
        <v>23.8055654688219</v>
      </c>
      <c r="E4645" s="193">
        <f t="shared" si="357"/>
        <v>24.860990115527827</v>
      </c>
      <c r="F4645" s="193">
        <f t="shared" si="357"/>
        <v>25.963207231260935</v>
      </c>
      <c r="G4645" s="193">
        <f t="shared" si="357"/>
        <v>27.114291369770267</v>
      </c>
      <c r="H4645" s="193">
        <f>MAX(0,D4645-Assumptions!$C$3)*Assumptions!$C$2</f>
        <v>0</v>
      </c>
      <c r="I4645" s="193">
        <f>MAX(0,E4645-Assumptions!$C$3)*Assumptions!$C$2</f>
        <v>0</v>
      </c>
      <c r="J4645" s="193">
        <f>MAX(0,F4645-Assumptions!$C$3)*Assumptions!$C$2</f>
        <v>0</v>
      </c>
      <c r="K4645" s="193">
        <f>MAX(0,G4645-Assumptions!$C$3)*Assumptions!$C$2</f>
        <v>0</v>
      </c>
    </row>
    <row r="4646" spans="1:11">
      <c r="A4646" s="192">
        <f t="shared" si="356"/>
        <v>48042.416666655408</v>
      </c>
      <c r="B4646" s="218">
        <v>22.611010638297877</v>
      </c>
      <c r="C4646" s="219">
        <f t="shared" si="355"/>
        <v>1.0927094438604147E-4</v>
      </c>
      <c r="D4646" s="193">
        <f t="shared" si="358"/>
        <v>23.613474450629681</v>
      </c>
      <c r="E4646" s="193">
        <f t="shared" si="357"/>
        <v>24.660382702491873</v>
      </c>
      <c r="F4646" s="193">
        <f t="shared" si="357"/>
        <v>25.753705847262292</v>
      </c>
      <c r="G4646" s="193">
        <f t="shared" si="357"/>
        <v>26.895501698775011</v>
      </c>
      <c r="H4646" s="193">
        <f>MAX(0,D4646-Assumptions!$C$3)*Assumptions!$C$2</f>
        <v>0</v>
      </c>
      <c r="I4646" s="193">
        <f>MAX(0,E4646-Assumptions!$C$3)*Assumptions!$C$2</f>
        <v>0</v>
      </c>
      <c r="J4646" s="193">
        <f>MAX(0,F4646-Assumptions!$C$3)*Assumptions!$C$2</f>
        <v>0</v>
      </c>
      <c r="K4646" s="193">
        <f>MAX(0,G4646-Assumptions!$C$3)*Assumptions!$C$2</f>
        <v>0</v>
      </c>
    </row>
    <row r="4647" spans="1:11">
      <c r="A4647" s="192">
        <f t="shared" si="356"/>
        <v>48042.458333322073</v>
      </c>
      <c r="B4647" s="218">
        <v>25.186117021276598</v>
      </c>
      <c r="C4647" s="219">
        <f t="shared" si="355"/>
        <v>1.2171551446138377E-4</v>
      </c>
      <c r="D4647" s="193">
        <f t="shared" si="358"/>
        <v>26.302748705320798</v>
      </c>
      <c r="E4647" s="193">
        <f t="shared" si="357"/>
        <v>27.468886484995302</v>
      </c>
      <c r="F4647" s="193">
        <f t="shared" si="357"/>
        <v>28.68672522324335</v>
      </c>
      <c r="G4647" s="193">
        <f t="shared" si="357"/>
        <v>29.958557092708705</v>
      </c>
      <c r="H4647" s="193">
        <f>MAX(0,D4647-Assumptions!$C$3)*Assumptions!$C$2</f>
        <v>0</v>
      </c>
      <c r="I4647" s="193">
        <f>MAX(0,E4647-Assumptions!$C$3)*Assumptions!$C$2</f>
        <v>0</v>
      </c>
      <c r="J4647" s="193">
        <f>MAX(0,F4647-Assumptions!$C$3)*Assumptions!$C$2</f>
        <v>0</v>
      </c>
      <c r="K4647" s="193">
        <f>MAX(0,G4647-Assumptions!$C$3)*Assumptions!$C$2</f>
        <v>0</v>
      </c>
    </row>
    <row r="4648" spans="1:11">
      <c r="A4648" s="192">
        <f t="shared" si="356"/>
        <v>48042.499999988737</v>
      </c>
      <c r="B4648" s="218">
        <v>30.52026595744681</v>
      </c>
      <c r="C4648" s="219">
        <f t="shared" si="355"/>
        <v>1.4749355247459285E-4</v>
      </c>
      <c r="D4648" s="193">
        <f t="shared" si="358"/>
        <v>31.873388232895259</v>
      </c>
      <c r="E4648" s="193">
        <f t="shared" si="357"/>
        <v>33.286501463038128</v>
      </c>
      <c r="F4648" s="193">
        <f t="shared" si="357"/>
        <v>34.762265359204122</v>
      </c>
      <c r="G4648" s="193">
        <f t="shared" si="357"/>
        <v>36.303457551571377</v>
      </c>
      <c r="H4648" s="193">
        <f>MAX(0,D4648-Assumptions!$C$3)*Assumptions!$C$2</f>
        <v>0</v>
      </c>
      <c r="I4648" s="193">
        <f>MAX(0,E4648-Assumptions!$C$3)*Assumptions!$C$2</f>
        <v>0</v>
      </c>
      <c r="J4648" s="193">
        <f>MAX(0,F4648-Assumptions!$C$3)*Assumptions!$C$2</f>
        <v>0</v>
      </c>
      <c r="K4648" s="193">
        <f>MAX(0,G4648-Assumptions!$C$3)*Assumptions!$C$2</f>
        <v>0</v>
      </c>
    </row>
    <row r="4649" spans="1:11">
      <c r="A4649" s="192">
        <f t="shared" si="356"/>
        <v>48042.541666655401</v>
      </c>
      <c r="B4649" s="218">
        <v>36.734680851063835</v>
      </c>
      <c r="C4649" s="219">
        <f t="shared" si="355"/>
        <v>1.775256016870261E-4</v>
      </c>
      <c r="D4649" s="193">
        <f t="shared" si="358"/>
        <v>38.363320490389647</v>
      </c>
      <c r="E4649" s="193">
        <f t="shared" si="357"/>
        <v>40.06416620346733</v>
      </c>
      <c r="F4649" s="193">
        <f t="shared" si="357"/>
        <v>41.84041926144414</v>
      </c>
      <c r="G4649" s="193">
        <f t="shared" si="357"/>
        <v>43.695422864482808</v>
      </c>
      <c r="H4649" s="193">
        <f>MAX(0,D4649-Assumptions!$C$3)*Assumptions!$C$2</f>
        <v>1.2269884413506824</v>
      </c>
      <c r="I4649" s="193">
        <f>MAX(0,E4649-Assumptions!$C$3)*Assumptions!$C$2</f>
        <v>2.7577495831205971</v>
      </c>
      <c r="J4649" s="193">
        <f>MAX(0,F4649-Assumptions!$C$3)*Assumptions!$C$2</f>
        <v>4.3563773352997259</v>
      </c>
      <c r="K4649" s="193">
        <f>MAX(0,G4649-Assumptions!$C$3)*Assumptions!$C$2</f>
        <v>6.0258805780345268</v>
      </c>
    </row>
    <row r="4650" spans="1:11">
      <c r="A4650" s="192">
        <f t="shared" si="356"/>
        <v>48042.583333322065</v>
      </c>
      <c r="B4650" s="218">
        <v>38.521489361702137</v>
      </c>
      <c r="C4650" s="219">
        <f t="shared" si="355"/>
        <v>1.8616060949440649E-4</v>
      </c>
      <c r="D4650" s="193">
        <f t="shared" si="358"/>
        <v>40.229347524256958</v>
      </c>
      <c r="E4650" s="193">
        <f t="shared" si="357"/>
        <v>42.012923930102367</v>
      </c>
      <c r="F4650" s="193">
        <f t="shared" si="357"/>
        <v>43.875575563145283</v>
      </c>
      <c r="G4650" s="193">
        <f t="shared" si="357"/>
        <v>45.820808239865379</v>
      </c>
      <c r="H4650" s="193">
        <f>MAX(0,D4650-Assumptions!$C$3)*Assumptions!$C$2</f>
        <v>2.9064127718312629</v>
      </c>
      <c r="I4650" s="193">
        <f>MAX(0,E4650-Assumptions!$C$3)*Assumptions!$C$2</f>
        <v>4.5116315370921312</v>
      </c>
      <c r="J4650" s="193">
        <f>MAX(0,F4650-Assumptions!$C$3)*Assumptions!$C$2</f>
        <v>6.1880180068307551</v>
      </c>
      <c r="K4650" s="193">
        <f>MAX(0,G4650-Assumptions!$C$3)*Assumptions!$C$2</f>
        <v>7.9387274158788408</v>
      </c>
    </row>
    <row r="4651" spans="1:11">
      <c r="A4651" s="192">
        <f t="shared" si="356"/>
        <v>48042.62499998873</v>
      </c>
      <c r="B4651" s="218">
        <v>36.18287234042554</v>
      </c>
      <c r="C4651" s="219">
        <f t="shared" si="355"/>
        <v>1.7485890809945277E-4</v>
      </c>
      <c r="D4651" s="193">
        <f t="shared" si="358"/>
        <v>37.78704743581298</v>
      </c>
      <c r="E4651" s="193">
        <f t="shared" si="357"/>
        <v>39.462343964359455</v>
      </c>
      <c r="F4651" s="193">
        <f t="shared" si="357"/>
        <v>41.211915109448199</v>
      </c>
      <c r="G4651" s="193">
        <f t="shared" si="357"/>
        <v>43.039053851497023</v>
      </c>
      <c r="H4651" s="193">
        <f>MAX(0,D4651-Assumptions!$C$3)*Assumptions!$C$2</f>
        <v>0.70834269223168178</v>
      </c>
      <c r="I4651" s="193">
        <f>MAX(0,E4651-Assumptions!$C$3)*Assumptions!$C$2</f>
        <v>2.2161095679235099</v>
      </c>
      <c r="J4651" s="193">
        <f>MAX(0,F4651-Assumptions!$C$3)*Assumptions!$C$2</f>
        <v>3.7907235985033796</v>
      </c>
      <c r="K4651" s="193">
        <f>MAX(0,G4651-Assumptions!$C$3)*Assumptions!$C$2</f>
        <v>5.4351484663473206</v>
      </c>
    </row>
    <row r="4652" spans="1:11">
      <c r="A4652" s="192">
        <f t="shared" si="356"/>
        <v>48042.666666655394</v>
      </c>
      <c r="B4652" s="218">
        <v>36.327393617021279</v>
      </c>
      <c r="C4652" s="219">
        <f t="shared" si="355"/>
        <v>1.7555732784857908E-4</v>
      </c>
      <c r="D4652" s="193">
        <f t="shared" si="358"/>
        <v>37.937976092964007</v>
      </c>
      <c r="E4652" s="193">
        <f t="shared" si="357"/>
        <v>39.619964074601988</v>
      </c>
      <c r="F4652" s="193">
        <f t="shared" si="357"/>
        <v>41.376523339732842</v>
      </c>
      <c r="G4652" s="193">
        <f t="shared" si="357"/>
        <v>43.210960021564723</v>
      </c>
      <c r="H4652" s="193">
        <f>MAX(0,D4652-Assumptions!$C$3)*Assumptions!$C$2</f>
        <v>0.84417848366760639</v>
      </c>
      <c r="I4652" s="193">
        <f>MAX(0,E4652-Assumptions!$C$3)*Assumptions!$C$2</f>
        <v>2.3579676671417893</v>
      </c>
      <c r="J4652" s="193">
        <f>MAX(0,F4652-Assumptions!$C$3)*Assumptions!$C$2</f>
        <v>3.9388710057595575</v>
      </c>
      <c r="K4652" s="193">
        <f>MAX(0,G4652-Assumptions!$C$3)*Assumptions!$C$2</f>
        <v>5.5898640194082514</v>
      </c>
    </row>
    <row r="4653" spans="1:11">
      <c r="A4653" s="192">
        <f t="shared" si="356"/>
        <v>48042.708333322058</v>
      </c>
      <c r="B4653" s="218">
        <v>39.086436170212764</v>
      </c>
      <c r="C4653" s="219">
        <f t="shared" si="355"/>
        <v>1.8889079578644584E-4</v>
      </c>
      <c r="D4653" s="193">
        <f t="shared" si="358"/>
        <v>40.81934136584735</v>
      </c>
      <c r="E4653" s="193">
        <f t="shared" si="357"/>
        <v>42.629075270141378</v>
      </c>
      <c r="F4653" s="193">
        <f t="shared" si="357"/>
        <v>44.519044099712552</v>
      </c>
      <c r="G4653" s="193">
        <f t="shared" si="357"/>
        <v>46.492805086493689</v>
      </c>
      <c r="H4653" s="193">
        <f>MAX(0,D4653-Assumptions!$C$3)*Assumptions!$C$2</f>
        <v>3.4374072292626154</v>
      </c>
      <c r="I4653" s="193">
        <f>MAX(0,E4653-Assumptions!$C$3)*Assumptions!$C$2</f>
        <v>5.0661677431272407</v>
      </c>
      <c r="J4653" s="193">
        <f>MAX(0,F4653-Assumptions!$C$3)*Assumptions!$C$2</f>
        <v>6.7671396897412972</v>
      </c>
      <c r="K4653" s="193">
        <f>MAX(0,G4653-Assumptions!$C$3)*Assumptions!$C$2</f>
        <v>8.5435245778443214</v>
      </c>
    </row>
    <row r="4654" spans="1:11">
      <c r="A4654" s="192">
        <f t="shared" si="356"/>
        <v>48042.749999988722</v>
      </c>
      <c r="B4654" s="218">
        <v>40.965212765957446</v>
      </c>
      <c r="C4654" s="219">
        <f t="shared" si="355"/>
        <v>1.9797025252508844E-4</v>
      </c>
      <c r="D4654" s="193">
        <f t="shared" si="358"/>
        <v>42.781413908810762</v>
      </c>
      <c r="E4654" s="193">
        <f t="shared" si="357"/>
        <v>44.678136703294385</v>
      </c>
      <c r="F4654" s="193">
        <f t="shared" si="357"/>
        <v>46.658951093413016</v>
      </c>
      <c r="G4654" s="193">
        <f t="shared" si="357"/>
        <v>48.727585297373885</v>
      </c>
      <c r="H4654" s="193">
        <f>MAX(0,D4654-Assumptions!$C$3)*Assumptions!$C$2</f>
        <v>5.2032725179296859</v>
      </c>
      <c r="I4654" s="193">
        <f>MAX(0,E4654-Assumptions!$C$3)*Assumptions!$C$2</f>
        <v>6.9103230329649463</v>
      </c>
      <c r="J4654" s="193">
        <f>MAX(0,F4654-Assumptions!$C$3)*Assumptions!$C$2</f>
        <v>8.6930559840717141</v>
      </c>
      <c r="K4654" s="193">
        <f>MAX(0,G4654-Assumptions!$C$3)*Assumptions!$C$2</f>
        <v>10.554826767636497</v>
      </c>
    </row>
    <row r="4655" spans="1:11">
      <c r="A4655" s="192">
        <f t="shared" si="356"/>
        <v>48042.791666655387</v>
      </c>
      <c r="B4655" s="218">
        <v>43.080478723404262</v>
      </c>
      <c r="C4655" s="219">
        <f t="shared" si="355"/>
        <v>2.0819257794411967E-4</v>
      </c>
      <c r="D4655" s="193">
        <f t="shared" si="358"/>
        <v>44.990460618021338</v>
      </c>
      <c r="E4655" s="193">
        <f t="shared" si="357"/>
        <v>46.98512195320793</v>
      </c>
      <c r="F4655" s="193">
        <f t="shared" si="357"/>
        <v>49.068217009397472</v>
      </c>
      <c r="G4655" s="193">
        <f t="shared" si="357"/>
        <v>51.243666513819434</v>
      </c>
      <c r="H4655" s="193">
        <f>MAX(0,D4655-Assumptions!$C$3)*Assumptions!$C$2</f>
        <v>7.191414556219204</v>
      </c>
      <c r="I4655" s="193">
        <f>MAX(0,E4655-Assumptions!$C$3)*Assumptions!$C$2</f>
        <v>8.9866097578871376</v>
      </c>
      <c r="J4655" s="193">
        <f>MAX(0,F4655-Assumptions!$C$3)*Assumptions!$C$2</f>
        <v>10.861395308457725</v>
      </c>
      <c r="K4655" s="193">
        <f>MAX(0,G4655-Assumptions!$C$3)*Assumptions!$C$2</f>
        <v>12.819299862437491</v>
      </c>
    </row>
    <row r="4656" spans="1:11">
      <c r="A4656" s="192">
        <f t="shared" si="356"/>
        <v>48042.833333322051</v>
      </c>
      <c r="B4656" s="218">
        <v>45.589893617021289</v>
      </c>
      <c r="C4656" s="219">
        <f t="shared" si="355"/>
        <v>2.2031968449713184E-4</v>
      </c>
      <c r="D4656" s="193">
        <f t="shared" si="358"/>
        <v>47.611130937643807</v>
      </c>
      <c r="E4656" s="193">
        <f t="shared" si="357"/>
        <v>49.721980231055667</v>
      </c>
      <c r="F4656" s="193">
        <f t="shared" si="357"/>
        <v>51.926414462521883</v>
      </c>
      <c r="G4656" s="193">
        <f t="shared" si="357"/>
        <v>54.228582739540549</v>
      </c>
      <c r="H4656" s="193">
        <f>MAX(0,D4656-Assumptions!$C$3)*Assumptions!$C$2</f>
        <v>9.5500178438794272</v>
      </c>
      <c r="I4656" s="193">
        <f>MAX(0,E4656-Assumptions!$C$3)*Assumptions!$C$2</f>
        <v>11.449782207950101</v>
      </c>
      <c r="J4656" s="193">
        <f>MAX(0,F4656-Assumptions!$C$3)*Assumptions!$C$2</f>
        <v>13.433773016269695</v>
      </c>
      <c r="K4656" s="193">
        <f>MAX(0,G4656-Assumptions!$C$3)*Assumptions!$C$2</f>
        <v>15.505724465586495</v>
      </c>
    </row>
    <row r="4657" spans="1:11">
      <c r="A4657" s="192">
        <f t="shared" si="356"/>
        <v>48042.874999988715</v>
      </c>
      <c r="B4657" s="218">
        <v>46.299361702127669</v>
      </c>
      <c r="C4657" s="219">
        <f t="shared" si="355"/>
        <v>2.2374829053829756E-4</v>
      </c>
      <c r="D4657" s="193">
        <f t="shared" si="358"/>
        <v>48.352053436385233</v>
      </c>
      <c r="E4657" s="193">
        <f t="shared" si="357"/>
        <v>50.495751681337218</v>
      </c>
      <c r="F4657" s="193">
        <f t="shared" si="357"/>
        <v>52.734491229373802</v>
      </c>
      <c r="G4657" s="193">
        <f t="shared" si="357"/>
        <v>55.07248575623656</v>
      </c>
      <c r="H4657" s="193">
        <f>MAX(0,D4657-Assumptions!$C$3)*Assumptions!$C$2</f>
        <v>10.21684809274671</v>
      </c>
      <c r="I4657" s="193">
        <f>MAX(0,E4657-Assumptions!$C$3)*Assumptions!$C$2</f>
        <v>12.146176513203496</v>
      </c>
      <c r="J4657" s="193">
        <f>MAX(0,F4657-Assumptions!$C$3)*Assumptions!$C$2</f>
        <v>14.161042106436422</v>
      </c>
      <c r="K4657" s="193">
        <f>MAX(0,G4657-Assumptions!$C$3)*Assumptions!$C$2</f>
        <v>16.265237180612903</v>
      </c>
    </row>
    <row r="4658" spans="1:11">
      <c r="A4658" s="192">
        <f t="shared" si="356"/>
        <v>48042.916666655379</v>
      </c>
      <c r="B4658" s="218">
        <v>45.550478723404268</v>
      </c>
      <c r="C4658" s="219">
        <f t="shared" si="355"/>
        <v>2.2012920638373376E-4</v>
      </c>
      <c r="D4658" s="193">
        <f t="shared" si="358"/>
        <v>47.569968576602619</v>
      </c>
      <c r="E4658" s="193">
        <f t="shared" si="357"/>
        <v>49.678992928262247</v>
      </c>
      <c r="F4658" s="193">
        <f t="shared" si="357"/>
        <v>51.881521308807883</v>
      </c>
      <c r="G4658" s="193">
        <f t="shared" si="357"/>
        <v>54.181699238612993</v>
      </c>
      <c r="H4658" s="193">
        <f>MAX(0,D4658-Assumptions!$C$3)*Assumptions!$C$2</f>
        <v>9.5129717189423584</v>
      </c>
      <c r="I4658" s="193">
        <f>MAX(0,E4658-Assumptions!$C$3)*Assumptions!$C$2</f>
        <v>11.411093635436023</v>
      </c>
      <c r="J4658" s="193">
        <f>MAX(0,F4658-Assumptions!$C$3)*Assumptions!$C$2</f>
        <v>13.393369177927095</v>
      </c>
      <c r="K4658" s="193">
        <f>MAX(0,G4658-Assumptions!$C$3)*Assumptions!$C$2</f>
        <v>15.463529314751694</v>
      </c>
    </row>
    <row r="4659" spans="1:11">
      <c r="A4659" s="192">
        <f t="shared" si="356"/>
        <v>48042.958333322043</v>
      </c>
      <c r="B4659" s="218">
        <v>45.576755319148937</v>
      </c>
      <c r="C4659" s="219">
        <f t="shared" si="355"/>
        <v>2.2025619179266576E-4</v>
      </c>
      <c r="D4659" s="193">
        <f t="shared" si="358"/>
        <v>47.597410150630068</v>
      </c>
      <c r="E4659" s="193">
        <f t="shared" si="357"/>
        <v>49.707651130124518</v>
      </c>
      <c r="F4659" s="193">
        <f t="shared" si="357"/>
        <v>51.911450077950533</v>
      </c>
      <c r="G4659" s="193">
        <f t="shared" si="357"/>
        <v>54.212954905898016</v>
      </c>
      <c r="H4659" s="193">
        <f>MAX(0,D4659-Assumptions!$C$3)*Assumptions!$C$2</f>
        <v>9.5376691355670626</v>
      </c>
      <c r="I4659" s="193">
        <f>MAX(0,E4659-Assumptions!$C$3)*Assumptions!$C$2</f>
        <v>11.436886017112066</v>
      </c>
      <c r="J4659" s="193">
        <f>MAX(0,F4659-Assumptions!$C$3)*Assumptions!$C$2</f>
        <v>13.42030507015548</v>
      </c>
      <c r="K4659" s="193">
        <f>MAX(0,G4659-Assumptions!$C$3)*Assumptions!$C$2</f>
        <v>15.491659415308215</v>
      </c>
    </row>
    <row r="4660" spans="1:11">
      <c r="A4660" s="192">
        <f t="shared" si="356"/>
        <v>48042.999999988708</v>
      </c>
      <c r="B4660" s="218">
        <v>43.18558510638298</v>
      </c>
      <c r="C4660" s="219">
        <f t="shared" si="355"/>
        <v>2.087005195798479E-4</v>
      </c>
      <c r="D4660" s="193">
        <f t="shared" si="358"/>
        <v>45.10022691413117</v>
      </c>
      <c r="E4660" s="193">
        <f t="shared" si="357"/>
        <v>47.099754760657042</v>
      </c>
      <c r="F4660" s="193">
        <f t="shared" si="357"/>
        <v>49.187932085968121</v>
      </c>
      <c r="G4660" s="193">
        <f t="shared" si="357"/>
        <v>51.368689182959578</v>
      </c>
      <c r="H4660" s="193">
        <f>MAX(0,D4660-Assumptions!$C$3)*Assumptions!$C$2</f>
        <v>7.290204222718053</v>
      </c>
      <c r="I4660" s="193">
        <f>MAX(0,E4660-Assumptions!$C$3)*Assumptions!$C$2</f>
        <v>9.089779284591339</v>
      </c>
      <c r="J4660" s="193">
        <f>MAX(0,F4660-Assumptions!$C$3)*Assumptions!$C$2</f>
        <v>10.969138877371309</v>
      </c>
      <c r="K4660" s="193">
        <f>MAX(0,G4660-Assumptions!$C$3)*Assumptions!$C$2</f>
        <v>12.931820264663621</v>
      </c>
    </row>
    <row r="4661" spans="1:11">
      <c r="A4661" s="192">
        <f t="shared" si="356"/>
        <v>48043.041666655372</v>
      </c>
      <c r="B4661" s="218">
        <v>40.899521276595756</v>
      </c>
      <c r="C4661" s="219">
        <f t="shared" si="355"/>
        <v>1.9765278900275835E-4</v>
      </c>
      <c r="D4661" s="193">
        <f t="shared" si="358"/>
        <v>42.712809973742125</v>
      </c>
      <c r="E4661" s="193">
        <f t="shared" si="357"/>
        <v>44.6064911986387</v>
      </c>
      <c r="F4661" s="193">
        <f t="shared" si="357"/>
        <v>46.584129170556373</v>
      </c>
      <c r="G4661" s="193">
        <f t="shared" si="357"/>
        <v>48.649446129161305</v>
      </c>
      <c r="H4661" s="193">
        <f>MAX(0,D4661-Assumptions!$C$3)*Assumptions!$C$2</f>
        <v>5.1415289763679128</v>
      </c>
      <c r="I4661" s="193">
        <f>MAX(0,E4661-Assumptions!$C$3)*Assumptions!$C$2</f>
        <v>6.8458420787748304</v>
      </c>
      <c r="J4661" s="193">
        <f>MAX(0,F4661-Assumptions!$C$3)*Assumptions!$C$2</f>
        <v>8.6257162535007357</v>
      </c>
      <c r="K4661" s="193">
        <f>MAX(0,G4661-Assumptions!$C$3)*Assumptions!$C$2</f>
        <v>10.484501516245174</v>
      </c>
    </row>
    <row r="4662" spans="1:11">
      <c r="A4662" s="192">
        <f t="shared" si="356"/>
        <v>48043.083333322036</v>
      </c>
      <c r="B4662" s="218">
        <v>37.628085106382983</v>
      </c>
      <c r="C4662" s="219">
        <f t="shared" si="355"/>
        <v>1.8184310559071629E-4</v>
      </c>
      <c r="D4662" s="193">
        <f t="shared" si="358"/>
        <v>39.296334007323303</v>
      </c>
      <c r="E4662" s="193">
        <f t="shared" si="357"/>
        <v>41.038545066784849</v>
      </c>
      <c r="F4662" s="193">
        <f t="shared" si="357"/>
        <v>42.857997412294715</v>
      </c>
      <c r="G4662" s="193">
        <f t="shared" si="357"/>
        <v>44.758115552174097</v>
      </c>
      <c r="H4662" s="193">
        <f>MAX(0,D4662-Assumptions!$C$3)*Assumptions!$C$2</f>
        <v>2.0667006065909725</v>
      </c>
      <c r="I4662" s="193">
        <f>MAX(0,E4662-Assumptions!$C$3)*Assumptions!$C$2</f>
        <v>3.6346905601063639</v>
      </c>
      <c r="J4662" s="193">
        <f>MAX(0,F4662-Assumptions!$C$3)*Assumptions!$C$2</f>
        <v>5.2721976710652436</v>
      </c>
      <c r="K4662" s="193">
        <f>MAX(0,G4662-Assumptions!$C$3)*Assumptions!$C$2</f>
        <v>6.9823039969566869</v>
      </c>
    </row>
    <row r="4663" spans="1:11">
      <c r="A4663" s="192">
        <f t="shared" si="356"/>
        <v>48043.1249999887</v>
      </c>
      <c r="B4663" s="218">
        <v>33.161063829787238</v>
      </c>
      <c r="C4663" s="219">
        <f t="shared" si="355"/>
        <v>1.6025558607226533E-4</v>
      </c>
      <c r="D4663" s="193">
        <f t="shared" si="358"/>
        <v>34.631266422655031</v>
      </c>
      <c r="E4663" s="193">
        <f t="shared" si="357"/>
        <v>36.166650750197256</v>
      </c>
      <c r="F4663" s="193">
        <f t="shared" si="357"/>
        <v>37.770106658041847</v>
      </c>
      <c r="G4663" s="193">
        <f t="shared" si="357"/>
        <v>39.444652113717673</v>
      </c>
      <c r="H4663" s="193">
        <f>MAX(0,D4663-Assumptions!$C$3)*Assumptions!$C$2</f>
        <v>0</v>
      </c>
      <c r="I4663" s="193">
        <f>MAX(0,E4663-Assumptions!$C$3)*Assumptions!$C$2</f>
        <v>0</v>
      </c>
      <c r="J4663" s="193">
        <f>MAX(0,F4663-Assumptions!$C$3)*Assumptions!$C$2</f>
        <v>0.69309599223766227</v>
      </c>
      <c r="K4663" s="193">
        <f>MAX(0,G4663-Assumptions!$C$3)*Assumptions!$C$2</f>
        <v>2.200186902345906</v>
      </c>
    </row>
    <row r="4664" spans="1:11">
      <c r="A4664" s="192">
        <f t="shared" si="356"/>
        <v>48043.166666655365</v>
      </c>
      <c r="B4664" s="218">
        <v>28.825425531914895</v>
      </c>
      <c r="C4664" s="219">
        <f t="shared" si="355"/>
        <v>1.3930299359847468E-4</v>
      </c>
      <c r="D4664" s="193">
        <f t="shared" si="358"/>
        <v>30.103406708124062</v>
      </c>
      <c r="E4664" s="193">
        <f t="shared" si="357"/>
        <v>31.438047442921068</v>
      </c>
      <c r="F4664" s="193">
        <f t="shared" si="357"/>
        <v>32.8318597495023</v>
      </c>
      <c r="G4664" s="193">
        <f t="shared" si="357"/>
        <v>34.287467011686438</v>
      </c>
      <c r="H4664" s="193">
        <f>MAX(0,D4664-Assumptions!$C$3)*Assumptions!$C$2</f>
        <v>0</v>
      </c>
      <c r="I4664" s="193">
        <f>MAX(0,E4664-Assumptions!$C$3)*Assumptions!$C$2</f>
        <v>0</v>
      </c>
      <c r="J4664" s="193">
        <f>MAX(0,F4664-Assumptions!$C$3)*Assumptions!$C$2</f>
        <v>0</v>
      </c>
      <c r="K4664" s="193">
        <f>MAX(0,G4664-Assumptions!$C$3)*Assumptions!$C$2</f>
        <v>0</v>
      </c>
    </row>
    <row r="4665" spans="1:11">
      <c r="A4665" s="192">
        <f t="shared" si="356"/>
        <v>48043.208333322029</v>
      </c>
      <c r="B4665" s="218">
        <v>24.949627659574475</v>
      </c>
      <c r="C4665" s="219">
        <f t="shared" si="355"/>
        <v>1.205726457809952E-4</v>
      </c>
      <c r="D4665" s="193">
        <f t="shared" si="358"/>
        <v>26.055774539073656</v>
      </c>
      <c r="E4665" s="193">
        <f t="shared" si="357"/>
        <v>27.210962668234785</v>
      </c>
      <c r="F4665" s="193">
        <f t="shared" si="357"/>
        <v>28.41736630095938</v>
      </c>
      <c r="G4665" s="193">
        <f t="shared" si="357"/>
        <v>29.67725608714337</v>
      </c>
      <c r="H4665" s="193">
        <f>MAX(0,D4665-Assumptions!$C$3)*Assumptions!$C$2</f>
        <v>0</v>
      </c>
      <c r="I4665" s="193">
        <f>MAX(0,E4665-Assumptions!$C$3)*Assumptions!$C$2</f>
        <v>0</v>
      </c>
      <c r="J4665" s="193">
        <f>MAX(0,F4665-Assumptions!$C$3)*Assumptions!$C$2</f>
        <v>0</v>
      </c>
      <c r="K4665" s="193">
        <f>MAX(0,G4665-Assumptions!$C$3)*Assumptions!$C$2</f>
        <v>0</v>
      </c>
    </row>
    <row r="4666" spans="1:11">
      <c r="A4666" s="192">
        <f t="shared" si="356"/>
        <v>48043.249999988693</v>
      </c>
      <c r="B4666" s="218">
        <v>22.913191489361708</v>
      </c>
      <c r="C4666" s="219">
        <f t="shared" si="355"/>
        <v>1.1073127658876022E-4</v>
      </c>
      <c r="D4666" s="193">
        <f t="shared" si="358"/>
        <v>23.929052551945478</v>
      </c>
      <c r="E4666" s="193">
        <f t="shared" si="357"/>
        <v>24.989952023908096</v>
      </c>
      <c r="F4666" s="193">
        <f t="shared" si="357"/>
        <v>26.09788669240293</v>
      </c>
      <c r="G4666" s="193">
        <f t="shared" si="357"/>
        <v>27.254941872552944</v>
      </c>
      <c r="H4666" s="193">
        <f>MAX(0,D4666-Assumptions!$C$3)*Assumptions!$C$2</f>
        <v>0</v>
      </c>
      <c r="I4666" s="193">
        <f>MAX(0,E4666-Assumptions!$C$3)*Assumptions!$C$2</f>
        <v>0</v>
      </c>
      <c r="J4666" s="193">
        <f>MAX(0,F4666-Assumptions!$C$3)*Assumptions!$C$2</f>
        <v>0</v>
      </c>
      <c r="K4666" s="193">
        <f>MAX(0,G4666-Assumptions!$C$3)*Assumptions!$C$2</f>
        <v>0</v>
      </c>
    </row>
    <row r="4667" spans="1:11">
      <c r="A4667" s="192">
        <f t="shared" si="356"/>
        <v>48043.291666655357</v>
      </c>
      <c r="B4667" s="218">
        <v>21.415425531914899</v>
      </c>
      <c r="C4667" s="219">
        <f t="shared" si="355"/>
        <v>1.0349310827963254E-4</v>
      </c>
      <c r="D4667" s="193">
        <f t="shared" si="358"/>
        <v>22.364882832380232</v>
      </c>
      <c r="E4667" s="193">
        <f t="shared" si="357"/>
        <v>23.356434517758139</v>
      </c>
      <c r="F4667" s="193">
        <f t="shared" si="357"/>
        <v>24.391946851271086</v>
      </c>
      <c r="G4667" s="193">
        <f t="shared" si="357"/>
        <v>25.473368837305792</v>
      </c>
      <c r="H4667" s="193">
        <f>MAX(0,D4667-Assumptions!$C$3)*Assumptions!$C$2</f>
        <v>0</v>
      </c>
      <c r="I4667" s="193">
        <f>MAX(0,E4667-Assumptions!$C$3)*Assumptions!$C$2</f>
        <v>0</v>
      </c>
      <c r="J4667" s="193">
        <f>MAX(0,F4667-Assumptions!$C$3)*Assumptions!$C$2</f>
        <v>0</v>
      </c>
      <c r="K4667" s="193">
        <f>MAX(0,G4667-Assumptions!$C$3)*Assumptions!$C$2</f>
        <v>0</v>
      </c>
    </row>
    <row r="4668" spans="1:11">
      <c r="A4668" s="192">
        <f t="shared" si="356"/>
        <v>48043.333333322022</v>
      </c>
      <c r="B4668" s="218">
        <v>20.127872340425537</v>
      </c>
      <c r="C4668" s="219">
        <f t="shared" si="355"/>
        <v>9.7270823241961372E-5</v>
      </c>
      <c r="D4668" s="193">
        <f t="shared" si="358"/>
        <v>21.020245705034672</v>
      </c>
      <c r="E4668" s="193">
        <f t="shared" si="357"/>
        <v>21.952182626506421</v>
      </c>
      <c r="F4668" s="193">
        <f t="shared" si="357"/>
        <v>22.925437163280552</v>
      </c>
      <c r="G4668" s="193">
        <f t="shared" si="357"/>
        <v>23.941841140338937</v>
      </c>
      <c r="H4668" s="193">
        <f>MAX(0,D4668-Assumptions!$C$3)*Assumptions!$C$2</f>
        <v>0</v>
      </c>
      <c r="I4668" s="193">
        <f>MAX(0,E4668-Assumptions!$C$3)*Assumptions!$C$2</f>
        <v>0</v>
      </c>
      <c r="J4668" s="193">
        <f>MAX(0,F4668-Assumptions!$C$3)*Assumptions!$C$2</f>
        <v>0</v>
      </c>
      <c r="K4668" s="193">
        <f>MAX(0,G4668-Assumptions!$C$3)*Assumptions!$C$2</f>
        <v>0</v>
      </c>
    </row>
    <row r="4669" spans="1:11">
      <c r="A4669" s="192">
        <f t="shared" si="356"/>
        <v>48043.374999988686</v>
      </c>
      <c r="B4669" s="218">
        <v>20.574574468085107</v>
      </c>
      <c r="C4669" s="219">
        <f t="shared" si="355"/>
        <v>9.9429575193806457E-5</v>
      </c>
      <c r="D4669" s="193">
        <f t="shared" si="358"/>
        <v>21.486752463501496</v>
      </c>
      <c r="E4669" s="193">
        <f t="shared" si="357"/>
        <v>22.439372058165176</v>
      </c>
      <c r="F4669" s="193">
        <f t="shared" si="357"/>
        <v>23.434226238705836</v>
      </c>
      <c r="G4669" s="193">
        <f t="shared" si="357"/>
        <v>24.473187484184578</v>
      </c>
      <c r="H4669" s="193">
        <f>MAX(0,D4669-Assumptions!$C$3)*Assumptions!$C$2</f>
        <v>0</v>
      </c>
      <c r="I4669" s="193">
        <f>MAX(0,E4669-Assumptions!$C$3)*Assumptions!$C$2</f>
        <v>0</v>
      </c>
      <c r="J4669" s="193">
        <f>MAX(0,F4669-Assumptions!$C$3)*Assumptions!$C$2</f>
        <v>0</v>
      </c>
      <c r="K4669" s="193">
        <f>MAX(0,G4669-Assumptions!$C$3)*Assumptions!$C$2</f>
        <v>0</v>
      </c>
    </row>
    <row r="4670" spans="1:11">
      <c r="A4670" s="192">
        <f t="shared" si="356"/>
        <v>48043.41666665535</v>
      </c>
      <c r="B4670" s="218">
        <v>22.847500000000004</v>
      </c>
      <c r="C4670" s="219">
        <f t="shared" si="355"/>
        <v>1.1041381306643003E-4</v>
      </c>
      <c r="D4670" s="193">
        <f t="shared" si="358"/>
        <v>23.860448616876823</v>
      </c>
      <c r="E4670" s="193">
        <f t="shared" si="358"/>
        <v>24.91830651925239</v>
      </c>
      <c r="F4670" s="193">
        <f t="shared" si="358"/>
        <v>26.023064769546263</v>
      </c>
      <c r="G4670" s="193">
        <f t="shared" si="358"/>
        <v>27.176802704340346</v>
      </c>
      <c r="H4670" s="193">
        <f>MAX(0,D4670-Assumptions!$C$3)*Assumptions!$C$2</f>
        <v>0</v>
      </c>
      <c r="I4670" s="193">
        <f>MAX(0,E4670-Assumptions!$C$3)*Assumptions!$C$2</f>
        <v>0</v>
      </c>
      <c r="J4670" s="193">
        <f>MAX(0,F4670-Assumptions!$C$3)*Assumptions!$C$2</f>
        <v>0</v>
      </c>
      <c r="K4670" s="193">
        <f>MAX(0,G4670-Assumptions!$C$3)*Assumptions!$C$2</f>
        <v>0</v>
      </c>
    </row>
    <row r="4671" spans="1:11">
      <c r="A4671" s="192">
        <f t="shared" si="356"/>
        <v>48043.458333322014</v>
      </c>
      <c r="B4671" s="218">
        <v>25.737925531914897</v>
      </c>
      <c r="C4671" s="219">
        <f t="shared" si="355"/>
        <v>1.2438220804895713E-4</v>
      </c>
      <c r="D4671" s="193">
        <f t="shared" si="358"/>
        <v>26.879021759897469</v>
      </c>
      <c r="E4671" s="193">
        <f t="shared" si="358"/>
        <v>28.070708724103184</v>
      </c>
      <c r="F4671" s="193">
        <f t="shared" si="358"/>
        <v>29.315229375239294</v>
      </c>
      <c r="G4671" s="193">
        <f t="shared" si="358"/>
        <v>30.614926105694504</v>
      </c>
      <c r="H4671" s="193">
        <f>MAX(0,D4671-Assumptions!$C$3)*Assumptions!$C$2</f>
        <v>0</v>
      </c>
      <c r="I4671" s="193">
        <f>MAX(0,E4671-Assumptions!$C$3)*Assumptions!$C$2</f>
        <v>0</v>
      </c>
      <c r="J4671" s="193">
        <f>MAX(0,F4671-Assumptions!$C$3)*Assumptions!$C$2</f>
        <v>0</v>
      </c>
      <c r="K4671" s="193">
        <f>MAX(0,G4671-Assumptions!$C$3)*Assumptions!$C$2</f>
        <v>0</v>
      </c>
    </row>
    <row r="4672" spans="1:11">
      <c r="A4672" s="192">
        <f t="shared" si="356"/>
        <v>48043.499999988679</v>
      </c>
      <c r="B4672" s="218">
        <v>28.41813829787235</v>
      </c>
      <c r="C4672" s="219">
        <f t="shared" si="355"/>
        <v>1.3733471976002773E-4</v>
      </c>
      <c r="D4672" s="193">
        <f t="shared" si="358"/>
        <v>29.678062310698433</v>
      </c>
      <c r="E4672" s="193">
        <f t="shared" si="358"/>
        <v>30.99384531405574</v>
      </c>
      <c r="F4672" s="193">
        <f t="shared" si="358"/>
        <v>32.367963827791016</v>
      </c>
      <c r="G4672" s="193">
        <f t="shared" si="358"/>
        <v>33.803004168768361</v>
      </c>
      <c r="H4672" s="193">
        <f>MAX(0,D4672-Assumptions!$C$3)*Assumptions!$C$2</f>
        <v>0</v>
      </c>
      <c r="I4672" s="193">
        <f>MAX(0,E4672-Assumptions!$C$3)*Assumptions!$C$2</f>
        <v>0</v>
      </c>
      <c r="J4672" s="193">
        <f>MAX(0,F4672-Assumptions!$C$3)*Assumptions!$C$2</f>
        <v>0</v>
      </c>
      <c r="K4672" s="193">
        <f>MAX(0,G4672-Assumptions!$C$3)*Assumptions!$C$2</f>
        <v>0</v>
      </c>
    </row>
    <row r="4673" spans="1:11">
      <c r="A4673" s="192">
        <f t="shared" si="356"/>
        <v>48043.541666655343</v>
      </c>
      <c r="B4673" s="218">
        <v>31.190319148936172</v>
      </c>
      <c r="C4673" s="219">
        <f t="shared" si="355"/>
        <v>1.5073168040236049E-4</v>
      </c>
      <c r="D4673" s="193">
        <f t="shared" si="358"/>
        <v>32.573148370595497</v>
      </c>
      <c r="E4673" s="193">
        <f t="shared" si="358"/>
        <v>34.017285610526265</v>
      </c>
      <c r="F4673" s="193">
        <f t="shared" si="358"/>
        <v>35.525448972342055</v>
      </c>
      <c r="G4673" s="193">
        <f t="shared" si="358"/>
        <v>37.100477067339838</v>
      </c>
      <c r="H4673" s="193">
        <f>MAX(0,D4673-Assumptions!$C$3)*Assumptions!$C$2</f>
        <v>0</v>
      </c>
      <c r="I4673" s="193">
        <f>MAX(0,E4673-Assumptions!$C$3)*Assumptions!$C$2</f>
        <v>0</v>
      </c>
      <c r="J4673" s="193">
        <f>MAX(0,F4673-Assumptions!$C$3)*Assumptions!$C$2</f>
        <v>0</v>
      </c>
      <c r="K4673" s="193">
        <f>MAX(0,G4673-Assumptions!$C$3)*Assumptions!$C$2</f>
        <v>9.0429360605854478E-2</v>
      </c>
    </row>
    <row r="4674" spans="1:11">
      <c r="A4674" s="192">
        <f t="shared" si="356"/>
        <v>48043.583333322007</v>
      </c>
      <c r="B4674" s="218">
        <v>34.21212765957447</v>
      </c>
      <c r="C4674" s="219">
        <f t="shared" si="355"/>
        <v>1.653350024295479E-4</v>
      </c>
      <c r="D4674" s="193">
        <f t="shared" si="358"/>
        <v>35.728929383753446</v>
      </c>
      <c r="E4674" s="193">
        <f t="shared" si="358"/>
        <v>37.31297882468845</v>
      </c>
      <c r="F4674" s="193">
        <f t="shared" si="358"/>
        <v>38.9672574237484</v>
      </c>
      <c r="G4674" s="193">
        <f t="shared" si="358"/>
        <v>40.694878805119181</v>
      </c>
      <c r="H4674" s="193">
        <f>MAX(0,D4674-Assumptions!$C$3)*Assumptions!$C$2</f>
        <v>0</v>
      </c>
      <c r="I4674" s="193">
        <f>MAX(0,E4674-Assumptions!$C$3)*Assumptions!$C$2</f>
        <v>0.28168094221960516</v>
      </c>
      <c r="J4674" s="193">
        <f>MAX(0,F4674-Assumptions!$C$3)*Assumptions!$C$2</f>
        <v>1.7705316813735601</v>
      </c>
      <c r="K4674" s="193">
        <f>MAX(0,G4674-Assumptions!$C$3)*Assumptions!$C$2</f>
        <v>3.3253909246072633</v>
      </c>
    </row>
    <row r="4675" spans="1:11">
      <c r="A4675" s="192">
        <f t="shared" si="356"/>
        <v>48043.624999988671</v>
      </c>
      <c r="B4675" s="218">
        <v>35.460265957446815</v>
      </c>
      <c r="C4675" s="219">
        <f t="shared" si="355"/>
        <v>1.7136680935382097E-4</v>
      </c>
      <c r="D4675" s="193">
        <f t="shared" si="358"/>
        <v>37.032404150057815</v>
      </c>
      <c r="E4675" s="193">
        <f t="shared" si="358"/>
        <v>38.674243413146755</v>
      </c>
      <c r="F4675" s="193">
        <f t="shared" si="358"/>
        <v>40.388873958024938</v>
      </c>
      <c r="G4675" s="193">
        <f t="shared" si="358"/>
        <v>42.179523001158479</v>
      </c>
      <c r="H4675" s="193">
        <f>MAX(0,D4675-Assumptions!$C$3)*Assumptions!$C$2</f>
        <v>2.9163735052033245E-2</v>
      </c>
      <c r="I4675" s="193">
        <f>MAX(0,E4675-Assumptions!$C$3)*Assumptions!$C$2</f>
        <v>1.5068190718320793</v>
      </c>
      <c r="J4675" s="193">
        <f>MAX(0,F4675-Assumptions!$C$3)*Assumptions!$C$2</f>
        <v>3.0499865622224442</v>
      </c>
      <c r="K4675" s="193">
        <f>MAX(0,G4675-Assumptions!$C$3)*Assumptions!$C$2</f>
        <v>4.6615707010426313</v>
      </c>
    </row>
    <row r="4676" spans="1:11">
      <c r="A4676" s="192">
        <f t="shared" si="356"/>
        <v>48043.666666655336</v>
      </c>
      <c r="B4676" s="218">
        <v>37.943404255319159</v>
      </c>
      <c r="C4676" s="219">
        <f t="shared" si="355"/>
        <v>1.8336693049790108E-4</v>
      </c>
      <c r="D4676" s="193">
        <f t="shared" si="358"/>
        <v>39.625632895652828</v>
      </c>
      <c r="E4676" s="193">
        <f t="shared" si="358"/>
        <v>41.382443489132207</v>
      </c>
      <c r="F4676" s="193">
        <f t="shared" si="358"/>
        <v>43.217142642006685</v>
      </c>
      <c r="G4676" s="193">
        <f t="shared" si="358"/>
        <v>45.133183559594556</v>
      </c>
      <c r="H4676" s="193">
        <f>MAX(0,D4676-Assumptions!$C$3)*Assumptions!$C$2</f>
        <v>2.3630696060875453</v>
      </c>
      <c r="I4676" s="193">
        <f>MAX(0,E4676-Assumptions!$C$3)*Assumptions!$C$2</f>
        <v>3.9441991402189864</v>
      </c>
      <c r="J4676" s="193">
        <f>MAX(0,F4676-Assumptions!$C$3)*Assumptions!$C$2</f>
        <v>5.5954283778060168</v>
      </c>
      <c r="K4676" s="193">
        <f>MAX(0,G4676-Assumptions!$C$3)*Assumptions!$C$2</f>
        <v>7.3198652036351008</v>
      </c>
    </row>
    <row r="4677" spans="1:11">
      <c r="A4677" s="192">
        <f t="shared" si="356"/>
        <v>48043.708333322</v>
      </c>
      <c r="B4677" s="218">
        <v>39.388617021276602</v>
      </c>
      <c r="C4677" s="219">
        <f t="shared" ref="C4677:C4740" si="359">B4677/$B$2</f>
        <v>1.903511279891646E-4</v>
      </c>
      <c r="D4677" s="193">
        <f t="shared" si="358"/>
        <v>41.134919467163144</v>
      </c>
      <c r="E4677" s="193">
        <f t="shared" si="358"/>
        <v>42.958644591557601</v>
      </c>
      <c r="F4677" s="193">
        <f t="shared" si="358"/>
        <v>44.863224944853194</v>
      </c>
      <c r="G4677" s="193">
        <f t="shared" si="358"/>
        <v>46.852245260271623</v>
      </c>
      <c r="H4677" s="193">
        <f>MAX(0,D4677-Assumptions!$C$3)*Assumptions!$C$2</f>
        <v>3.7214275204468295</v>
      </c>
      <c r="I4677" s="193">
        <f>MAX(0,E4677-Assumptions!$C$3)*Assumptions!$C$2</f>
        <v>5.3627801324018405</v>
      </c>
      <c r="J4677" s="193">
        <f>MAX(0,F4677-Assumptions!$C$3)*Assumptions!$C$2</f>
        <v>7.0769024503678741</v>
      </c>
      <c r="K4677" s="193">
        <f>MAX(0,G4677-Assumptions!$C$3)*Assumptions!$C$2</f>
        <v>8.8670207342444609</v>
      </c>
    </row>
    <row r="4678" spans="1:11">
      <c r="A4678" s="192">
        <f t="shared" ref="A4678:A4741" si="360">A4677 + TIME(1,0,0)</f>
        <v>48043.749999988664</v>
      </c>
      <c r="B4678" s="218">
        <v>40.886382978723411</v>
      </c>
      <c r="C4678" s="219">
        <f t="shared" si="359"/>
        <v>1.9758929629829229E-4</v>
      </c>
      <c r="D4678" s="193">
        <f t="shared" si="358"/>
        <v>42.699089186728393</v>
      </c>
      <c r="E4678" s="193">
        <f t="shared" si="358"/>
        <v>44.592162097707558</v>
      </c>
      <c r="F4678" s="193">
        <f t="shared" si="358"/>
        <v>46.569164785985038</v>
      </c>
      <c r="G4678" s="193">
        <f t="shared" si="358"/>
        <v>48.633818295518779</v>
      </c>
      <c r="H4678" s="193">
        <f>MAX(0,D4678-Assumptions!$C$3)*Assumptions!$C$2</f>
        <v>5.1291802680555545</v>
      </c>
      <c r="I4678" s="193">
        <f>MAX(0,E4678-Assumptions!$C$3)*Assumptions!$C$2</f>
        <v>6.8329458879368019</v>
      </c>
      <c r="J4678" s="193">
        <f>MAX(0,F4678-Assumptions!$C$3)*Assumptions!$C$2</f>
        <v>8.612248307386535</v>
      </c>
      <c r="K4678" s="193">
        <f>MAX(0,G4678-Assumptions!$C$3)*Assumptions!$C$2</f>
        <v>10.470436465966902</v>
      </c>
    </row>
    <row r="4679" spans="1:11">
      <c r="A4679" s="192">
        <f t="shared" si="360"/>
        <v>48043.791666655328</v>
      </c>
      <c r="B4679" s="218">
        <v>42.173936170212762</v>
      </c>
      <c r="C4679" s="219">
        <f t="shared" si="359"/>
        <v>2.0381158133596339E-4</v>
      </c>
      <c r="D4679" s="193">
        <f t="shared" si="358"/>
        <v>44.043726314073943</v>
      </c>
      <c r="E4679" s="193">
        <f t="shared" si="358"/>
        <v>45.996413988959262</v>
      </c>
      <c r="F4679" s="193">
        <f t="shared" si="358"/>
        <v>48.035674473975554</v>
      </c>
      <c r="G4679" s="193">
        <f t="shared" si="358"/>
        <v>50.165345992485619</v>
      </c>
      <c r="H4679" s="193">
        <f>MAX(0,D4679-Assumptions!$C$3)*Assumptions!$C$2</f>
        <v>6.3393536826665491</v>
      </c>
      <c r="I4679" s="193">
        <f>MAX(0,E4679-Assumptions!$C$3)*Assumptions!$C$2</f>
        <v>8.0967725900633365</v>
      </c>
      <c r="J4679" s="193">
        <f>MAX(0,F4679-Assumptions!$C$3)*Assumptions!$C$2</f>
        <v>9.9321070265779987</v>
      </c>
      <c r="K4679" s="193">
        <f>MAX(0,G4679-Assumptions!$C$3)*Assumptions!$C$2</f>
        <v>11.848811393237058</v>
      </c>
    </row>
    <row r="4680" spans="1:11">
      <c r="A4680" s="192">
        <f t="shared" si="360"/>
        <v>48043.833333321993</v>
      </c>
      <c r="B4680" s="218">
        <v>43.750531914893628</v>
      </c>
      <c r="C4680" s="219">
        <f t="shared" si="359"/>
        <v>2.1143070587188734E-4</v>
      </c>
      <c r="D4680" s="193">
        <f t="shared" si="358"/>
        <v>45.690220755721583</v>
      </c>
      <c r="E4680" s="193">
        <f t="shared" si="358"/>
        <v>47.715906100696074</v>
      </c>
      <c r="F4680" s="193">
        <f t="shared" si="358"/>
        <v>49.831400622535405</v>
      </c>
      <c r="G4680" s="193">
        <f t="shared" si="358"/>
        <v>52.040686029587903</v>
      </c>
      <c r="H4680" s="193">
        <f>MAX(0,D4680-Assumptions!$C$3)*Assumptions!$C$2</f>
        <v>7.8211986801494247</v>
      </c>
      <c r="I4680" s="193">
        <f>MAX(0,E4680-Assumptions!$C$3)*Assumptions!$C$2</f>
        <v>9.6443154906264663</v>
      </c>
      <c r="J4680" s="193">
        <f>MAX(0,F4680-Assumptions!$C$3)*Assumptions!$C$2</f>
        <v>11.548260560281864</v>
      </c>
      <c r="K4680" s="193">
        <f>MAX(0,G4680-Assumptions!$C$3)*Assumptions!$C$2</f>
        <v>13.536617426629112</v>
      </c>
    </row>
    <row r="4681" spans="1:11">
      <c r="A4681" s="192">
        <f t="shared" si="360"/>
        <v>48043.874999988657</v>
      </c>
      <c r="B4681" s="218">
        <v>44.814734042553198</v>
      </c>
      <c r="C4681" s="219">
        <f t="shared" si="359"/>
        <v>2.1657361493363593E-4</v>
      </c>
      <c r="D4681" s="193">
        <f t="shared" si="358"/>
        <v>46.801604503833723</v>
      </c>
      <c r="E4681" s="193">
        <f t="shared" si="358"/>
        <v>48.876563276118404</v>
      </c>
      <c r="F4681" s="193">
        <f t="shared" si="358"/>
        <v>51.043515772813294</v>
      </c>
      <c r="G4681" s="193">
        <f t="shared" si="358"/>
        <v>53.30654055463193</v>
      </c>
      <c r="H4681" s="193">
        <f>MAX(0,D4681-Assumptions!$C$3)*Assumptions!$C$2</f>
        <v>8.8214440534503513</v>
      </c>
      <c r="I4681" s="193">
        <f>MAX(0,E4681-Assumptions!$C$3)*Assumptions!$C$2</f>
        <v>10.688906948506563</v>
      </c>
      <c r="J4681" s="193">
        <f>MAX(0,F4681-Assumptions!$C$3)*Assumptions!$C$2</f>
        <v>12.639164195531965</v>
      </c>
      <c r="K4681" s="193">
        <f>MAX(0,G4681-Assumptions!$C$3)*Assumptions!$C$2</f>
        <v>14.675886499168737</v>
      </c>
    </row>
    <row r="4682" spans="1:11">
      <c r="A4682" s="192">
        <f t="shared" si="360"/>
        <v>48043.916666655321</v>
      </c>
      <c r="B4682" s="218">
        <v>44.749042553191501</v>
      </c>
      <c r="C4682" s="219">
        <f t="shared" si="359"/>
        <v>2.1625615141130579E-4</v>
      </c>
      <c r="D4682" s="193">
        <f t="shared" si="358"/>
        <v>46.733000568765078</v>
      </c>
      <c r="E4682" s="193">
        <f t="shared" si="358"/>
        <v>48.804917771462712</v>
      </c>
      <c r="F4682" s="193">
        <f t="shared" si="358"/>
        <v>50.968693849956637</v>
      </c>
      <c r="G4682" s="193">
        <f t="shared" si="358"/>
        <v>53.228401386419343</v>
      </c>
      <c r="H4682" s="193">
        <f>MAX(0,D4682-Assumptions!$C$3)*Assumptions!$C$2</f>
        <v>8.7597005118885711</v>
      </c>
      <c r="I4682" s="193">
        <f>MAX(0,E4682-Assumptions!$C$3)*Assumptions!$C$2</f>
        <v>10.624425994316441</v>
      </c>
      <c r="J4682" s="193">
        <f>MAX(0,F4682-Assumptions!$C$3)*Assumptions!$C$2</f>
        <v>12.571824464960974</v>
      </c>
      <c r="K4682" s="193">
        <f>MAX(0,G4682-Assumptions!$C$3)*Assumptions!$C$2</f>
        <v>14.605561247777409</v>
      </c>
    </row>
    <row r="4683" spans="1:11">
      <c r="A4683" s="192">
        <f t="shared" si="360"/>
        <v>48043.958333321985</v>
      </c>
      <c r="B4683" s="218">
        <v>42.541808510638305</v>
      </c>
      <c r="C4683" s="219">
        <f t="shared" si="359"/>
        <v>2.0558937706101235E-4</v>
      </c>
      <c r="D4683" s="193">
        <f t="shared" si="358"/>
        <v>44.427908350458395</v>
      </c>
      <c r="E4683" s="193">
        <f t="shared" si="358"/>
        <v>46.39762881503119</v>
      </c>
      <c r="F4683" s="193">
        <f t="shared" si="358"/>
        <v>48.45467724197286</v>
      </c>
      <c r="G4683" s="193">
        <f t="shared" si="358"/>
        <v>50.602925334476161</v>
      </c>
      <c r="H4683" s="193">
        <f>MAX(0,D4683-Assumptions!$C$3)*Assumptions!$C$2</f>
        <v>6.6851175154125562</v>
      </c>
      <c r="I4683" s="193">
        <f>MAX(0,E4683-Assumptions!$C$3)*Assumptions!$C$2</f>
        <v>8.4578659335280708</v>
      </c>
      <c r="J4683" s="193">
        <f>MAX(0,F4683-Assumptions!$C$3)*Assumptions!$C$2</f>
        <v>10.309209517775574</v>
      </c>
      <c r="K4683" s="193">
        <f>MAX(0,G4683-Assumptions!$C$3)*Assumptions!$C$2</f>
        <v>12.242632801028545</v>
      </c>
    </row>
    <row r="4684" spans="1:11">
      <c r="A4684" s="192">
        <f t="shared" si="360"/>
        <v>48043.99999998865</v>
      </c>
      <c r="B4684" s="218">
        <v>40.781276595744686</v>
      </c>
      <c r="C4684" s="219">
        <f t="shared" si="359"/>
        <v>1.9708135466256401E-4</v>
      </c>
      <c r="D4684" s="193">
        <f t="shared" si="358"/>
        <v>42.589322890618547</v>
      </c>
      <c r="E4684" s="193">
        <f t="shared" si="358"/>
        <v>44.477529290258431</v>
      </c>
      <c r="F4684" s="193">
        <f t="shared" si="358"/>
        <v>46.449449709414374</v>
      </c>
      <c r="G4684" s="193">
        <f t="shared" si="358"/>
        <v>48.508795626378628</v>
      </c>
      <c r="H4684" s="193">
        <f>MAX(0,D4684-Assumptions!$C$3)*Assumptions!$C$2</f>
        <v>5.0303906015566922</v>
      </c>
      <c r="I4684" s="193">
        <f>MAX(0,E4684-Assumptions!$C$3)*Assumptions!$C$2</f>
        <v>6.729776361232588</v>
      </c>
      <c r="J4684" s="193">
        <f>MAX(0,F4684-Assumptions!$C$3)*Assumptions!$C$2</f>
        <v>8.5045047384729369</v>
      </c>
      <c r="K4684" s="193">
        <f>MAX(0,G4684-Assumptions!$C$3)*Assumptions!$C$2</f>
        <v>10.357916063740765</v>
      </c>
    </row>
    <row r="4685" spans="1:11">
      <c r="A4685" s="192">
        <f t="shared" si="360"/>
        <v>48044.041666655314</v>
      </c>
      <c r="B4685" s="218">
        <v>38.324414893617025</v>
      </c>
      <c r="C4685" s="219">
        <f t="shared" si="359"/>
        <v>1.8520821892741598E-4</v>
      </c>
      <c r="D4685" s="193">
        <f t="shared" si="358"/>
        <v>40.023535719050997</v>
      </c>
      <c r="E4685" s="193">
        <f t="shared" si="358"/>
        <v>41.797987416135257</v>
      </c>
      <c r="F4685" s="193">
        <f t="shared" si="358"/>
        <v>43.651109794575298</v>
      </c>
      <c r="G4685" s="193">
        <f t="shared" si="358"/>
        <v>45.586390735227596</v>
      </c>
      <c r="H4685" s="193">
        <f>MAX(0,D4685-Assumptions!$C$3)*Assumptions!$C$2</f>
        <v>2.7211821471458975</v>
      </c>
      <c r="I4685" s="193">
        <f>MAX(0,E4685-Assumptions!$C$3)*Assumptions!$C$2</f>
        <v>4.3181886745217311</v>
      </c>
      <c r="J4685" s="193">
        <f>MAX(0,F4685-Assumptions!$C$3)*Assumptions!$C$2</f>
        <v>5.9859988151177683</v>
      </c>
      <c r="K4685" s="193">
        <f>MAX(0,G4685-Assumptions!$C$3)*Assumptions!$C$2</f>
        <v>7.7277516617048363</v>
      </c>
    </row>
    <row r="4686" spans="1:11">
      <c r="A4686" s="192">
        <f t="shared" si="360"/>
        <v>48044.083333321978</v>
      </c>
      <c r="B4686" s="218">
        <v>35.972659574468082</v>
      </c>
      <c r="C4686" s="219">
        <f t="shared" si="359"/>
        <v>1.7384302482799618E-4</v>
      </c>
      <c r="D4686" s="193">
        <f t="shared" si="358"/>
        <v>37.567514843593287</v>
      </c>
      <c r="E4686" s="193">
        <f t="shared" si="358"/>
        <v>39.233078349461202</v>
      </c>
      <c r="F4686" s="193">
        <f t="shared" si="358"/>
        <v>40.972484956306872</v>
      </c>
      <c r="G4686" s="193">
        <f t="shared" si="358"/>
        <v>42.7890085132167</v>
      </c>
      <c r="H4686" s="193">
        <f>MAX(0,D4686-Assumptions!$C$3)*Assumptions!$C$2</f>
        <v>0.51076335923395821</v>
      </c>
      <c r="I4686" s="193">
        <f>MAX(0,E4686-Assumptions!$C$3)*Assumptions!$C$2</f>
        <v>2.0097705145150822</v>
      </c>
      <c r="J4686" s="193">
        <f>MAX(0,F4686-Assumptions!$C$3)*Assumptions!$C$2</f>
        <v>3.5752364606761846</v>
      </c>
      <c r="K4686" s="193">
        <f>MAX(0,G4686-Assumptions!$C$3)*Assumptions!$C$2</f>
        <v>5.2101076618950302</v>
      </c>
    </row>
    <row r="4687" spans="1:11">
      <c r="A4687" s="192">
        <f t="shared" si="360"/>
        <v>48044.124999988642</v>
      </c>
      <c r="B4687" s="218">
        <v>32.031170212765964</v>
      </c>
      <c r="C4687" s="219">
        <f t="shared" si="359"/>
        <v>1.5479521348818657E-4</v>
      </c>
      <c r="D4687" s="193">
        <f t="shared" si="358"/>
        <v>33.451278739474233</v>
      </c>
      <c r="E4687" s="193">
        <f t="shared" si="358"/>
        <v>34.934348070119228</v>
      </c>
      <c r="F4687" s="193">
        <f t="shared" si="358"/>
        <v>36.483169584907301</v>
      </c>
      <c r="G4687" s="193">
        <f t="shared" si="358"/>
        <v>38.100658420461052</v>
      </c>
      <c r="H4687" s="193">
        <f>MAX(0,D4687-Assumptions!$C$3)*Assumptions!$C$2</f>
        <v>0</v>
      </c>
      <c r="I4687" s="193">
        <f>MAX(0,E4687-Assumptions!$C$3)*Assumptions!$C$2</f>
        <v>0</v>
      </c>
      <c r="J4687" s="193">
        <f>MAX(0,F4687-Assumptions!$C$3)*Assumptions!$C$2</f>
        <v>0</v>
      </c>
      <c r="K4687" s="193">
        <f>MAX(0,G4687-Assumptions!$C$3)*Assumptions!$C$2</f>
        <v>0.99059257841494675</v>
      </c>
    </row>
    <row r="4688" spans="1:11">
      <c r="A4688" s="192">
        <f t="shared" si="360"/>
        <v>48044.166666655306</v>
      </c>
      <c r="B4688" s="218">
        <v>27.406489361702132</v>
      </c>
      <c r="C4688" s="219">
        <f t="shared" si="359"/>
        <v>1.3244578151614322E-4</v>
      </c>
      <c r="D4688" s="193">
        <f t="shared" si="358"/>
        <v>28.621561710641203</v>
      </c>
      <c r="E4688" s="193">
        <f t="shared" si="358"/>
        <v>29.890504542357956</v>
      </c>
      <c r="F4688" s="193">
        <f t="shared" si="358"/>
        <v>31.215706215798452</v>
      </c>
      <c r="G4688" s="193">
        <f t="shared" si="358"/>
        <v>32.599660978294402</v>
      </c>
      <c r="H4688" s="193">
        <f>MAX(0,D4688-Assumptions!$C$3)*Assumptions!$C$2</f>
        <v>0</v>
      </c>
      <c r="I4688" s="193">
        <f>MAX(0,E4688-Assumptions!$C$3)*Assumptions!$C$2</f>
        <v>0</v>
      </c>
      <c r="J4688" s="193">
        <f>MAX(0,F4688-Assumptions!$C$3)*Assumptions!$C$2</f>
        <v>0</v>
      </c>
      <c r="K4688" s="193">
        <f>MAX(0,G4688-Assumptions!$C$3)*Assumptions!$C$2</f>
        <v>0</v>
      </c>
    </row>
    <row r="4689" spans="1:11">
      <c r="A4689" s="192">
        <f t="shared" si="360"/>
        <v>48044.208333321971</v>
      </c>
      <c r="B4689" s="218">
        <v>24.253297872340429</v>
      </c>
      <c r="C4689" s="219">
        <f t="shared" si="359"/>
        <v>1.1720753244429549E-4</v>
      </c>
      <c r="D4689" s="193">
        <f t="shared" si="358"/>
        <v>25.328572827345955</v>
      </c>
      <c r="E4689" s="193">
        <f t="shared" si="358"/>
        <v>26.451520318884366</v>
      </c>
      <c r="F4689" s="193">
        <f t="shared" si="358"/>
        <v>27.624253918678782</v>
      </c>
      <c r="G4689" s="193">
        <f t="shared" si="358"/>
        <v>28.848980904089867</v>
      </c>
      <c r="H4689" s="193">
        <f>MAX(0,D4689-Assumptions!$C$3)*Assumptions!$C$2</f>
        <v>0</v>
      </c>
      <c r="I4689" s="193">
        <f>MAX(0,E4689-Assumptions!$C$3)*Assumptions!$C$2</f>
        <v>0</v>
      </c>
      <c r="J4689" s="193">
        <f>MAX(0,F4689-Assumptions!$C$3)*Assumptions!$C$2</f>
        <v>0</v>
      </c>
      <c r="K4689" s="193">
        <f>MAX(0,G4689-Assumptions!$C$3)*Assumptions!$C$2</f>
        <v>0</v>
      </c>
    </row>
    <row r="4690" spans="1:11">
      <c r="A4690" s="192">
        <f t="shared" si="360"/>
        <v>48044.249999988635</v>
      </c>
      <c r="B4690" s="218">
        <v>21.809574468085113</v>
      </c>
      <c r="C4690" s="219">
        <f t="shared" si="359"/>
        <v>1.0539788941361351E-4</v>
      </c>
      <c r="D4690" s="193">
        <f t="shared" si="358"/>
        <v>22.77650644279214</v>
      </c>
      <c r="E4690" s="193">
        <f t="shared" si="358"/>
        <v>23.786307545692338</v>
      </c>
      <c r="F4690" s="193">
        <f t="shared" si="358"/>
        <v>24.840878388411046</v>
      </c>
      <c r="G4690" s="193">
        <f t="shared" si="358"/>
        <v>25.942203846581361</v>
      </c>
      <c r="H4690" s="193">
        <f>MAX(0,D4690-Assumptions!$C$3)*Assumptions!$C$2</f>
        <v>0</v>
      </c>
      <c r="I4690" s="193">
        <f>MAX(0,E4690-Assumptions!$C$3)*Assumptions!$C$2</f>
        <v>0</v>
      </c>
      <c r="J4690" s="193">
        <f>MAX(0,F4690-Assumptions!$C$3)*Assumptions!$C$2</f>
        <v>0</v>
      </c>
      <c r="K4690" s="193">
        <f>MAX(0,G4690-Assumptions!$C$3)*Assumptions!$C$2</f>
        <v>0</v>
      </c>
    </row>
    <row r="4691" spans="1:11">
      <c r="A4691" s="192">
        <f t="shared" si="360"/>
        <v>48044.291666655299</v>
      </c>
      <c r="B4691" s="218">
        <v>20.193563829787237</v>
      </c>
      <c r="C4691" s="219">
        <f t="shared" si="359"/>
        <v>9.7588286764291527E-5</v>
      </c>
      <c r="D4691" s="193">
        <f t="shared" si="358"/>
        <v>21.088849640103319</v>
      </c>
      <c r="E4691" s="193">
        <f t="shared" si="358"/>
        <v>22.023828131162119</v>
      </c>
      <c r="F4691" s="193">
        <f t="shared" si="358"/>
        <v>23.000259086137209</v>
      </c>
      <c r="G4691" s="193">
        <f t="shared" si="358"/>
        <v>24.019980308551531</v>
      </c>
      <c r="H4691" s="193">
        <f>MAX(0,D4691-Assumptions!$C$3)*Assumptions!$C$2</f>
        <v>0</v>
      </c>
      <c r="I4691" s="193">
        <f>MAX(0,E4691-Assumptions!$C$3)*Assumptions!$C$2</f>
        <v>0</v>
      </c>
      <c r="J4691" s="193">
        <f>MAX(0,F4691-Assumptions!$C$3)*Assumptions!$C$2</f>
        <v>0</v>
      </c>
      <c r="K4691" s="193">
        <f>MAX(0,G4691-Assumptions!$C$3)*Assumptions!$C$2</f>
        <v>0</v>
      </c>
    </row>
    <row r="4692" spans="1:11">
      <c r="A4692" s="192">
        <f t="shared" si="360"/>
        <v>48044.333333321963</v>
      </c>
      <c r="B4692" s="218">
        <v>19.03739361702128</v>
      </c>
      <c r="C4692" s="219">
        <f t="shared" si="359"/>
        <v>9.2000928771280695E-5</v>
      </c>
      <c r="D4692" s="193">
        <f t="shared" si="358"/>
        <v>19.881420382895065</v>
      </c>
      <c r="E4692" s="193">
        <f t="shared" si="358"/>
        <v>20.762867249221802</v>
      </c>
      <c r="F4692" s="193">
        <f t="shared" si="358"/>
        <v>21.683393243859999</v>
      </c>
      <c r="G4692" s="193">
        <f t="shared" si="358"/>
        <v>22.644730948009869</v>
      </c>
      <c r="H4692" s="193">
        <f>MAX(0,D4692-Assumptions!$C$3)*Assumptions!$C$2</f>
        <v>0</v>
      </c>
      <c r="I4692" s="193">
        <f>MAX(0,E4692-Assumptions!$C$3)*Assumptions!$C$2</f>
        <v>0</v>
      </c>
      <c r="J4692" s="193">
        <f>MAX(0,F4692-Assumptions!$C$3)*Assumptions!$C$2</f>
        <v>0</v>
      </c>
      <c r="K4692" s="193">
        <f>MAX(0,G4692-Assumptions!$C$3)*Assumptions!$C$2</f>
        <v>0</v>
      </c>
    </row>
    <row r="4693" spans="1:11">
      <c r="A4693" s="192">
        <f t="shared" si="360"/>
        <v>48044.374999988628</v>
      </c>
      <c r="B4693" s="218">
        <v>18.866595744680854</v>
      </c>
      <c r="C4693" s="219">
        <f t="shared" si="359"/>
        <v>9.1175523613222273E-5</v>
      </c>
      <c r="D4693" s="193">
        <f t="shared" si="358"/>
        <v>19.703050151716571</v>
      </c>
      <c r="E4693" s="193">
        <f t="shared" si="358"/>
        <v>20.576588937116984</v>
      </c>
      <c r="F4693" s="193">
        <f t="shared" si="358"/>
        <v>21.488856244432682</v>
      </c>
      <c r="G4693" s="193">
        <f t="shared" si="358"/>
        <v>22.441569110657124</v>
      </c>
      <c r="H4693" s="193">
        <f>MAX(0,D4693-Assumptions!$C$3)*Assumptions!$C$2</f>
        <v>0</v>
      </c>
      <c r="I4693" s="193">
        <f>MAX(0,E4693-Assumptions!$C$3)*Assumptions!$C$2</f>
        <v>0</v>
      </c>
      <c r="J4693" s="193">
        <f>MAX(0,F4693-Assumptions!$C$3)*Assumptions!$C$2</f>
        <v>0</v>
      </c>
      <c r="K4693" s="193">
        <f>MAX(0,G4693-Assumptions!$C$3)*Assumptions!$C$2</f>
        <v>0</v>
      </c>
    </row>
    <row r="4694" spans="1:11">
      <c r="A4694" s="192">
        <f t="shared" si="360"/>
        <v>48044.416666655292</v>
      </c>
      <c r="B4694" s="218">
        <v>21.678191489361705</v>
      </c>
      <c r="C4694" s="219">
        <f t="shared" si="359"/>
        <v>1.0476296236895318E-4</v>
      </c>
      <c r="D4694" s="193">
        <f t="shared" si="358"/>
        <v>22.639298572654834</v>
      </c>
      <c r="E4694" s="193">
        <f t="shared" si="358"/>
        <v>23.643016536380934</v>
      </c>
      <c r="F4694" s="193">
        <f t="shared" si="358"/>
        <v>24.691234542697721</v>
      </c>
      <c r="G4694" s="193">
        <f t="shared" si="358"/>
        <v>25.785925510156165</v>
      </c>
      <c r="H4694" s="193">
        <f>MAX(0,D4694-Assumptions!$C$3)*Assumptions!$C$2</f>
        <v>0</v>
      </c>
      <c r="I4694" s="193">
        <f>MAX(0,E4694-Assumptions!$C$3)*Assumptions!$C$2</f>
        <v>0</v>
      </c>
      <c r="J4694" s="193">
        <f>MAX(0,F4694-Assumptions!$C$3)*Assumptions!$C$2</f>
        <v>0</v>
      </c>
      <c r="K4694" s="193">
        <f>MAX(0,G4694-Assumptions!$C$3)*Assumptions!$C$2</f>
        <v>0</v>
      </c>
    </row>
    <row r="4695" spans="1:11">
      <c r="A4695" s="192">
        <f t="shared" si="360"/>
        <v>48044.458333321956</v>
      </c>
      <c r="B4695" s="218">
        <v>26.526223404255319</v>
      </c>
      <c r="C4695" s="219">
        <f t="shared" si="359"/>
        <v>1.2819177031691905E-4</v>
      </c>
      <c r="D4695" s="193">
        <f t="shared" ref="D4695:D4758" si="361">$C4695*D$2</f>
        <v>27.702268980721279</v>
      </c>
      <c r="E4695" s="193">
        <f t="shared" ref="E4695:G4726" si="362">$C4695*E$2</f>
        <v>28.930454779971576</v>
      </c>
      <c r="F4695" s="193">
        <f t="shared" si="362"/>
        <v>30.213092449519209</v>
      </c>
      <c r="G4695" s="193">
        <f t="shared" si="362"/>
        <v>31.552596124245632</v>
      </c>
      <c r="H4695" s="193">
        <f>MAX(0,D4695-Assumptions!$C$3)*Assumptions!$C$2</f>
        <v>0</v>
      </c>
      <c r="I4695" s="193">
        <f>MAX(0,E4695-Assumptions!$C$3)*Assumptions!$C$2</f>
        <v>0</v>
      </c>
      <c r="J4695" s="193">
        <f>MAX(0,F4695-Assumptions!$C$3)*Assumptions!$C$2</f>
        <v>0</v>
      </c>
      <c r="K4695" s="193">
        <f>MAX(0,G4695-Assumptions!$C$3)*Assumptions!$C$2</f>
        <v>0</v>
      </c>
    </row>
    <row r="4696" spans="1:11">
      <c r="A4696" s="192">
        <f t="shared" si="360"/>
        <v>48044.49999998862</v>
      </c>
      <c r="B4696" s="218">
        <v>30.40202127659575</v>
      </c>
      <c r="C4696" s="219">
        <f t="shared" si="359"/>
        <v>1.4692211813439857E-4</v>
      </c>
      <c r="D4696" s="193">
        <f t="shared" si="361"/>
        <v>31.749901149771691</v>
      </c>
      <c r="E4696" s="193">
        <f t="shared" si="362"/>
        <v>33.157539554657866</v>
      </c>
      <c r="F4696" s="193">
        <f t="shared" si="362"/>
        <v>34.627585898062136</v>
      </c>
      <c r="G4696" s="193">
        <f t="shared" si="362"/>
        <v>36.162807048788707</v>
      </c>
      <c r="H4696" s="193">
        <f>MAX(0,D4696-Assumptions!$C$3)*Assumptions!$C$2</f>
        <v>0</v>
      </c>
      <c r="I4696" s="193">
        <f>MAX(0,E4696-Assumptions!$C$3)*Assumptions!$C$2</f>
        <v>0</v>
      </c>
      <c r="J4696" s="193">
        <f>MAX(0,F4696-Assumptions!$C$3)*Assumptions!$C$2</f>
        <v>0</v>
      </c>
      <c r="K4696" s="193">
        <f>MAX(0,G4696-Assumptions!$C$3)*Assumptions!$C$2</f>
        <v>0</v>
      </c>
    </row>
    <row r="4697" spans="1:11">
      <c r="A4697" s="192">
        <f t="shared" si="360"/>
        <v>48044.541666655285</v>
      </c>
      <c r="B4697" s="218">
        <v>34.198989361702132</v>
      </c>
      <c r="C4697" s="219">
        <f t="shared" si="359"/>
        <v>1.6527150972508187E-4</v>
      </c>
      <c r="D4697" s="193">
        <f t="shared" si="361"/>
        <v>35.715208596739714</v>
      </c>
      <c r="E4697" s="193">
        <f t="shared" si="362"/>
        <v>37.298649723757315</v>
      </c>
      <c r="F4697" s="193">
        <f t="shared" si="362"/>
        <v>38.952293039177071</v>
      </c>
      <c r="G4697" s="193">
        <f t="shared" si="362"/>
        <v>40.679250971476662</v>
      </c>
      <c r="H4697" s="193">
        <f>MAX(0,D4697-Assumptions!$C$3)*Assumptions!$C$2</f>
        <v>0</v>
      </c>
      <c r="I4697" s="193">
        <f>MAX(0,E4697-Assumptions!$C$3)*Assumptions!$C$2</f>
        <v>0.26878475138158325</v>
      </c>
      <c r="J4697" s="193">
        <f>MAX(0,F4697-Assumptions!$C$3)*Assumptions!$C$2</f>
        <v>1.7570637352593643</v>
      </c>
      <c r="K4697" s="193">
        <f>MAX(0,G4697-Assumptions!$C$3)*Assumptions!$C$2</f>
        <v>3.3113258743289964</v>
      </c>
    </row>
    <row r="4698" spans="1:11">
      <c r="A4698" s="192">
        <f t="shared" si="360"/>
        <v>48044.583333321949</v>
      </c>
      <c r="B4698" s="218">
        <v>37.562393617021286</v>
      </c>
      <c r="C4698" s="219">
        <f t="shared" si="359"/>
        <v>1.8152564206838615E-4</v>
      </c>
      <c r="D4698" s="193">
        <f t="shared" si="361"/>
        <v>39.227730072254651</v>
      </c>
      <c r="E4698" s="193">
        <f t="shared" si="362"/>
        <v>40.96689956212915</v>
      </c>
      <c r="F4698" s="193">
        <f t="shared" si="362"/>
        <v>42.783175489438058</v>
      </c>
      <c r="G4698" s="193">
        <f t="shared" si="362"/>
        <v>44.67997638396151</v>
      </c>
      <c r="H4698" s="193">
        <f>MAX(0,D4698-Assumptions!$C$3)*Assumptions!$C$2</f>
        <v>2.0049570650291861</v>
      </c>
      <c r="I4698" s="193">
        <f>MAX(0,E4698-Assumptions!$C$3)*Assumptions!$C$2</f>
        <v>3.5702096059162352</v>
      </c>
      <c r="J4698" s="193">
        <f>MAX(0,F4698-Assumptions!$C$3)*Assumptions!$C$2</f>
        <v>5.2048579404942528</v>
      </c>
      <c r="K4698" s="193">
        <f>MAX(0,G4698-Assumptions!$C$3)*Assumptions!$C$2</f>
        <v>6.9119787455653592</v>
      </c>
    </row>
    <row r="4699" spans="1:11">
      <c r="A4699" s="192">
        <f t="shared" si="360"/>
        <v>48044.624999988613</v>
      </c>
      <c r="B4699" s="218">
        <v>39.217819148936179</v>
      </c>
      <c r="C4699" s="219">
        <f t="shared" si="359"/>
        <v>1.8952572283110621E-4</v>
      </c>
      <c r="D4699" s="193">
        <f t="shared" si="361"/>
        <v>40.95654923598466</v>
      </c>
      <c r="E4699" s="193">
        <f t="shared" si="362"/>
        <v>42.772366279452783</v>
      </c>
      <c r="F4699" s="193">
        <f t="shared" si="362"/>
        <v>44.66868794542588</v>
      </c>
      <c r="G4699" s="193">
        <f t="shared" si="362"/>
        <v>46.649083422918885</v>
      </c>
      <c r="H4699" s="193">
        <f>MAX(0,D4699-Assumptions!$C$3)*Assumptions!$C$2</f>
        <v>3.560894312386194</v>
      </c>
      <c r="I4699" s="193">
        <f>MAX(0,E4699-Assumptions!$C$3)*Assumptions!$C$2</f>
        <v>5.1951296515075045</v>
      </c>
      <c r="J4699" s="193">
        <f>MAX(0,F4699-Assumptions!$C$3)*Assumptions!$C$2</f>
        <v>6.9018191508832922</v>
      </c>
      <c r="K4699" s="193">
        <f>MAX(0,G4699-Assumptions!$C$3)*Assumptions!$C$2</f>
        <v>8.6841750806269964</v>
      </c>
    </row>
    <row r="4700" spans="1:11">
      <c r="A4700" s="192">
        <f t="shared" si="360"/>
        <v>48044.666666655277</v>
      </c>
      <c r="B4700" s="218">
        <v>40.610478723404256</v>
      </c>
      <c r="C4700" s="219">
        <f t="shared" si="359"/>
        <v>1.9625594950450559E-4</v>
      </c>
      <c r="D4700" s="193">
        <f t="shared" si="361"/>
        <v>42.410952659440056</v>
      </c>
      <c r="E4700" s="193">
        <f t="shared" si="362"/>
        <v>44.291250978153613</v>
      </c>
      <c r="F4700" s="193">
        <f t="shared" si="362"/>
        <v>46.25491270998706</v>
      </c>
      <c r="G4700" s="193">
        <f t="shared" si="362"/>
        <v>48.305633789025876</v>
      </c>
      <c r="H4700" s="193">
        <f>MAX(0,D4700-Assumptions!$C$3)*Assumptions!$C$2</f>
        <v>4.8698573934960505</v>
      </c>
      <c r="I4700" s="193">
        <f>MAX(0,E4700-Assumptions!$C$3)*Assumptions!$C$2</f>
        <v>6.5621258803382521</v>
      </c>
      <c r="J4700" s="193">
        <f>MAX(0,F4700-Assumptions!$C$3)*Assumptions!$C$2</f>
        <v>8.329421438988355</v>
      </c>
      <c r="K4700" s="193">
        <f>MAX(0,G4700-Assumptions!$C$3)*Assumptions!$C$2</f>
        <v>10.175070410123288</v>
      </c>
    </row>
    <row r="4701" spans="1:11">
      <c r="A4701" s="192">
        <f t="shared" si="360"/>
        <v>48044.708333321942</v>
      </c>
      <c r="B4701" s="218">
        <v>41.635265957446812</v>
      </c>
      <c r="C4701" s="219">
        <f t="shared" si="359"/>
        <v>2.012083804528561E-4</v>
      </c>
      <c r="D4701" s="193">
        <f t="shared" si="361"/>
        <v>43.481174046511008</v>
      </c>
      <c r="E4701" s="193">
        <f t="shared" si="362"/>
        <v>45.408920850782529</v>
      </c>
      <c r="F4701" s="193">
        <f t="shared" si="362"/>
        <v>47.422134706550949</v>
      </c>
      <c r="G4701" s="193">
        <f t="shared" si="362"/>
        <v>49.524604813142354</v>
      </c>
      <c r="H4701" s="193">
        <f>MAX(0,D4701-Assumptions!$C$3)*Assumptions!$C$2</f>
        <v>5.8330566418599075</v>
      </c>
      <c r="I4701" s="193">
        <f>MAX(0,E4701-Assumptions!$C$3)*Assumptions!$C$2</f>
        <v>7.568028765704276</v>
      </c>
      <c r="J4701" s="193">
        <f>MAX(0,F4701-Assumptions!$C$3)*Assumptions!$C$2</f>
        <v>9.3799212358958552</v>
      </c>
      <c r="K4701" s="193">
        <f>MAX(0,G4701-Assumptions!$C$3)*Assumptions!$C$2</f>
        <v>11.272144331828118</v>
      </c>
    </row>
    <row r="4702" spans="1:11">
      <c r="A4702" s="192">
        <f t="shared" si="360"/>
        <v>48044.749999988606</v>
      </c>
      <c r="B4702" s="218">
        <v>42.975372340425537</v>
      </c>
      <c r="C4702" s="219">
        <f t="shared" si="359"/>
        <v>2.0768463630839139E-4</v>
      </c>
      <c r="D4702" s="193">
        <f t="shared" si="361"/>
        <v>44.880694321911491</v>
      </c>
      <c r="E4702" s="193">
        <f t="shared" si="362"/>
        <v>46.870489145758803</v>
      </c>
      <c r="F4702" s="193">
        <f t="shared" si="362"/>
        <v>48.948501932826815</v>
      </c>
      <c r="G4702" s="193">
        <f t="shared" si="362"/>
        <v>51.118643844679276</v>
      </c>
      <c r="H4702" s="193">
        <f>MAX(0,D4702-Assumptions!$C$3)*Assumptions!$C$2</f>
        <v>7.0926248897203426</v>
      </c>
      <c r="I4702" s="193">
        <f>MAX(0,E4702-Assumptions!$C$3)*Assumptions!$C$2</f>
        <v>8.8834402311829237</v>
      </c>
      <c r="J4702" s="193">
        <f>MAX(0,F4702-Assumptions!$C$3)*Assumptions!$C$2</f>
        <v>10.753651739544134</v>
      </c>
      <c r="K4702" s="193">
        <f>MAX(0,G4702-Assumptions!$C$3)*Assumptions!$C$2</f>
        <v>12.706779460211349</v>
      </c>
    </row>
    <row r="4703" spans="1:11">
      <c r="A4703" s="192">
        <f t="shared" si="360"/>
        <v>48044.79166665527</v>
      </c>
      <c r="B4703" s="218">
        <v>44.433723404255325</v>
      </c>
      <c r="C4703" s="219">
        <f t="shared" si="359"/>
        <v>2.1473232650412097E-4</v>
      </c>
      <c r="D4703" s="193">
        <f t="shared" si="361"/>
        <v>46.403701680435546</v>
      </c>
      <c r="E4703" s="193">
        <f t="shared" si="362"/>
        <v>48.46101934911534</v>
      </c>
      <c r="F4703" s="193">
        <f t="shared" si="362"/>
        <v>50.609548620244659</v>
      </c>
      <c r="G4703" s="193">
        <f t="shared" si="362"/>
        <v>52.853333378998876</v>
      </c>
      <c r="H4703" s="193">
        <f>MAX(0,D4703-Assumptions!$C$3)*Assumptions!$C$2</f>
        <v>8.4633315123919921</v>
      </c>
      <c r="I4703" s="193">
        <f>MAX(0,E4703-Assumptions!$C$3)*Assumptions!$C$2</f>
        <v>10.314917414203807</v>
      </c>
      <c r="J4703" s="193">
        <f>MAX(0,F4703-Assumptions!$C$3)*Assumptions!$C$2</f>
        <v>12.248593758220194</v>
      </c>
      <c r="K4703" s="193">
        <f>MAX(0,G4703-Assumptions!$C$3)*Assumptions!$C$2</f>
        <v>14.268000041098988</v>
      </c>
    </row>
    <row r="4704" spans="1:11">
      <c r="A4704" s="192">
        <f t="shared" si="360"/>
        <v>48044.833333321934</v>
      </c>
      <c r="B4704" s="218">
        <v>46.548989361702134</v>
      </c>
      <c r="C4704" s="219">
        <f t="shared" si="359"/>
        <v>2.2495465192315215E-4</v>
      </c>
      <c r="D4704" s="193">
        <f t="shared" si="361"/>
        <v>48.612748389646107</v>
      </c>
      <c r="E4704" s="193">
        <f t="shared" si="362"/>
        <v>50.768004599028878</v>
      </c>
      <c r="F4704" s="193">
        <f t="shared" si="362"/>
        <v>53.018814536229101</v>
      </c>
      <c r="G4704" s="193">
        <f t="shared" si="362"/>
        <v>55.369414595444418</v>
      </c>
      <c r="H4704" s="193">
        <f>MAX(0,D4704-Assumptions!$C$3)*Assumptions!$C$2</f>
        <v>10.451473550681497</v>
      </c>
      <c r="I4704" s="193">
        <f>MAX(0,E4704-Assumptions!$C$3)*Assumptions!$C$2</f>
        <v>12.391204139125991</v>
      </c>
      <c r="J4704" s="193">
        <f>MAX(0,F4704-Assumptions!$C$3)*Assumptions!$C$2</f>
        <v>14.416933082606191</v>
      </c>
      <c r="K4704" s="193">
        <f>MAX(0,G4704-Assumptions!$C$3)*Assumptions!$C$2</f>
        <v>16.532473135899977</v>
      </c>
    </row>
    <row r="4705" spans="1:11">
      <c r="A4705" s="192">
        <f t="shared" si="360"/>
        <v>48044.874999988599</v>
      </c>
      <c r="B4705" s="218">
        <v>46.325638297872345</v>
      </c>
      <c r="C4705" s="219">
        <f t="shared" si="359"/>
        <v>2.2387527594722962E-4</v>
      </c>
      <c r="D4705" s="193">
        <f t="shared" si="361"/>
        <v>48.379495010412697</v>
      </c>
      <c r="E4705" s="193">
        <f t="shared" si="362"/>
        <v>50.524409883199496</v>
      </c>
      <c r="F4705" s="193">
        <f t="shared" si="362"/>
        <v>52.764419998516466</v>
      </c>
      <c r="G4705" s="193">
        <f t="shared" si="362"/>
        <v>55.103741423521598</v>
      </c>
      <c r="H4705" s="193">
        <f>MAX(0,D4705-Assumptions!$C$3)*Assumptions!$C$2</f>
        <v>10.241545509371427</v>
      </c>
      <c r="I4705" s="193">
        <f>MAX(0,E4705-Assumptions!$C$3)*Assumptions!$C$2</f>
        <v>12.171968894879546</v>
      </c>
      <c r="J4705" s="193">
        <f>MAX(0,F4705-Assumptions!$C$3)*Assumptions!$C$2</f>
        <v>14.18797799866482</v>
      </c>
      <c r="K4705" s="193">
        <f>MAX(0,G4705-Assumptions!$C$3)*Assumptions!$C$2</f>
        <v>16.293367281169438</v>
      </c>
    </row>
    <row r="4706" spans="1:11">
      <c r="A4706" s="192">
        <f t="shared" si="360"/>
        <v>48044.916666655263</v>
      </c>
      <c r="B4706" s="218">
        <v>46.115425531914902</v>
      </c>
      <c r="C4706" s="219">
        <f t="shared" si="359"/>
        <v>2.2285939267577311E-4</v>
      </c>
      <c r="D4706" s="193">
        <f t="shared" si="361"/>
        <v>48.159962418193011</v>
      </c>
      <c r="E4706" s="193">
        <f t="shared" si="362"/>
        <v>50.295144268301264</v>
      </c>
      <c r="F4706" s="193">
        <f t="shared" si="362"/>
        <v>52.524989845375153</v>
      </c>
      <c r="G4706" s="193">
        <f t="shared" si="362"/>
        <v>54.853696085241296</v>
      </c>
      <c r="H4706" s="193">
        <f>MAX(0,D4706-Assumptions!$C$3)*Assumptions!$C$2</f>
        <v>10.04396617637371</v>
      </c>
      <c r="I4706" s="193">
        <f>MAX(0,E4706-Assumptions!$C$3)*Assumptions!$C$2</f>
        <v>11.965629841471138</v>
      </c>
      <c r="J4706" s="193">
        <f>MAX(0,F4706-Assumptions!$C$3)*Assumptions!$C$2</f>
        <v>13.972490860837638</v>
      </c>
      <c r="K4706" s="193">
        <f>MAX(0,G4706-Assumptions!$C$3)*Assumptions!$C$2</f>
        <v>16.068326476717168</v>
      </c>
    </row>
    <row r="4707" spans="1:11">
      <c r="A4707" s="192">
        <f t="shared" si="360"/>
        <v>48044.958333321927</v>
      </c>
      <c r="B4707" s="218">
        <v>44.617659574468092</v>
      </c>
      <c r="C4707" s="219">
        <f t="shared" si="359"/>
        <v>2.1562122436664545E-4</v>
      </c>
      <c r="D4707" s="193">
        <f t="shared" si="361"/>
        <v>46.595792698627768</v>
      </c>
      <c r="E4707" s="193">
        <f t="shared" si="362"/>
        <v>48.661626762151307</v>
      </c>
      <c r="F4707" s="193">
        <f t="shared" si="362"/>
        <v>50.819050004243316</v>
      </c>
      <c r="G4707" s="193">
        <f t="shared" si="362"/>
        <v>53.072123049994147</v>
      </c>
      <c r="H4707" s="193">
        <f>MAX(0,D4707-Assumptions!$C$3)*Assumptions!$C$2</f>
        <v>8.6362134287649912</v>
      </c>
      <c r="I4707" s="193">
        <f>MAX(0,E4707-Assumptions!$C$3)*Assumptions!$C$2</f>
        <v>10.495464085936177</v>
      </c>
      <c r="J4707" s="193">
        <f>MAX(0,F4707-Assumptions!$C$3)*Assumptions!$C$2</f>
        <v>12.437145003818985</v>
      </c>
      <c r="K4707" s="193">
        <f>MAX(0,G4707-Assumptions!$C$3)*Assumptions!$C$2</f>
        <v>14.464910744994732</v>
      </c>
    </row>
    <row r="4708" spans="1:11">
      <c r="A4708" s="192">
        <f t="shared" si="360"/>
        <v>48044.999999988591</v>
      </c>
      <c r="B4708" s="218">
        <v>42.909680851063833</v>
      </c>
      <c r="C4708" s="219">
        <f t="shared" si="359"/>
        <v>2.0736717278606122E-4</v>
      </c>
      <c r="D4708" s="193">
        <f t="shared" si="361"/>
        <v>44.81209038684284</v>
      </c>
      <c r="E4708" s="193">
        <f t="shared" si="362"/>
        <v>46.798843641103105</v>
      </c>
      <c r="F4708" s="193">
        <f t="shared" si="362"/>
        <v>48.873680009970151</v>
      </c>
      <c r="G4708" s="193">
        <f t="shared" si="362"/>
        <v>51.040504676466682</v>
      </c>
      <c r="H4708" s="193">
        <f>MAX(0,D4708-Assumptions!$C$3)*Assumptions!$C$2</f>
        <v>7.0308813481585561</v>
      </c>
      <c r="I4708" s="193">
        <f>MAX(0,E4708-Assumptions!$C$3)*Assumptions!$C$2</f>
        <v>8.8189592769927945</v>
      </c>
      <c r="J4708" s="193">
        <f>MAX(0,F4708-Assumptions!$C$3)*Assumptions!$C$2</f>
        <v>10.686312008973136</v>
      </c>
      <c r="K4708" s="193">
        <f>MAX(0,G4708-Assumptions!$C$3)*Assumptions!$C$2</f>
        <v>12.636454208820014</v>
      </c>
    </row>
    <row r="4709" spans="1:11">
      <c r="A4709" s="192">
        <f t="shared" si="360"/>
        <v>48045.041666655256</v>
      </c>
      <c r="B4709" s="218">
        <v>41.070319148936171</v>
      </c>
      <c r="C4709" s="219">
        <f t="shared" si="359"/>
        <v>1.9847819416081672E-4</v>
      </c>
      <c r="D4709" s="193">
        <f t="shared" si="361"/>
        <v>42.891180204920609</v>
      </c>
      <c r="E4709" s="193">
        <f t="shared" si="362"/>
        <v>44.792769510743511</v>
      </c>
      <c r="F4709" s="193">
        <f t="shared" si="362"/>
        <v>46.77866616998368</v>
      </c>
      <c r="G4709" s="193">
        <f t="shared" si="362"/>
        <v>48.852607966514043</v>
      </c>
      <c r="H4709" s="193">
        <f>MAX(0,D4709-Assumptions!$C$3)*Assumptions!$C$2</f>
        <v>5.3020621844285483</v>
      </c>
      <c r="I4709" s="193">
        <f>MAX(0,E4709-Assumptions!$C$3)*Assumptions!$C$2</f>
        <v>7.0134925596691602</v>
      </c>
      <c r="J4709" s="193">
        <f>MAX(0,F4709-Assumptions!$C$3)*Assumptions!$C$2</f>
        <v>8.8007995529853122</v>
      </c>
      <c r="K4709" s="193">
        <f>MAX(0,G4709-Assumptions!$C$3)*Assumptions!$C$2</f>
        <v>10.667347169862639</v>
      </c>
    </row>
    <row r="4710" spans="1:11">
      <c r="A4710" s="192">
        <f t="shared" si="360"/>
        <v>48045.08333332192</v>
      </c>
      <c r="B4710" s="218">
        <v>38.271861702127666</v>
      </c>
      <c r="C4710" s="219">
        <f t="shared" si="359"/>
        <v>1.8495424810955187E-4</v>
      </c>
      <c r="D4710" s="193">
        <f t="shared" si="361"/>
        <v>39.968652570996078</v>
      </c>
      <c r="E4710" s="193">
        <f t="shared" si="362"/>
        <v>41.740671012410701</v>
      </c>
      <c r="F4710" s="193">
        <f t="shared" si="362"/>
        <v>43.591252256289977</v>
      </c>
      <c r="G4710" s="193">
        <f t="shared" si="362"/>
        <v>45.52387940065752</v>
      </c>
      <c r="H4710" s="193">
        <f>MAX(0,D4710-Assumptions!$C$3)*Assumptions!$C$2</f>
        <v>2.6717873138964698</v>
      </c>
      <c r="I4710" s="193">
        <f>MAX(0,E4710-Assumptions!$C$3)*Assumptions!$C$2</f>
        <v>4.2666039111696312</v>
      </c>
      <c r="J4710" s="193">
        <f>MAX(0,F4710-Assumptions!$C$3)*Assumptions!$C$2</f>
        <v>5.932127030660979</v>
      </c>
      <c r="K4710" s="193">
        <f>MAX(0,G4710-Assumptions!$C$3)*Assumptions!$C$2</f>
        <v>7.6714914605917688</v>
      </c>
    </row>
    <row r="4711" spans="1:11">
      <c r="A4711" s="192">
        <f t="shared" si="360"/>
        <v>48045.124999988584</v>
      </c>
      <c r="B4711" s="218">
        <v>33.844255319148942</v>
      </c>
      <c r="C4711" s="219">
        <f t="shared" si="359"/>
        <v>1.6355720670449902E-4</v>
      </c>
      <c r="D4711" s="193">
        <f t="shared" si="361"/>
        <v>35.344747347369008</v>
      </c>
      <c r="E4711" s="193">
        <f t="shared" si="362"/>
        <v>36.911763998616543</v>
      </c>
      <c r="F4711" s="193">
        <f t="shared" si="362"/>
        <v>38.548254655751116</v>
      </c>
      <c r="G4711" s="193">
        <f t="shared" si="362"/>
        <v>40.25729946312866</v>
      </c>
      <c r="H4711" s="193">
        <f>MAX(0,D4711-Assumptions!$C$3)*Assumptions!$C$2</f>
        <v>0</v>
      </c>
      <c r="I4711" s="193">
        <f>MAX(0,E4711-Assumptions!$C$3)*Assumptions!$C$2</f>
        <v>0</v>
      </c>
      <c r="J4711" s="193">
        <f>MAX(0,F4711-Assumptions!$C$3)*Assumptions!$C$2</f>
        <v>1.3934291901760041</v>
      </c>
      <c r="K4711" s="193">
        <f>MAX(0,G4711-Assumptions!$C$3)*Assumptions!$C$2</f>
        <v>2.9315695168157947</v>
      </c>
    </row>
    <row r="4712" spans="1:11">
      <c r="A4712" s="192">
        <f t="shared" si="360"/>
        <v>48045.166666655248</v>
      </c>
      <c r="B4712" s="218">
        <v>29.587446808510641</v>
      </c>
      <c r="C4712" s="219">
        <f t="shared" si="359"/>
        <v>1.4298557045750457E-4</v>
      </c>
      <c r="D4712" s="193">
        <f t="shared" si="361"/>
        <v>30.899212354920415</v>
      </c>
      <c r="E4712" s="193">
        <f t="shared" si="362"/>
        <v>32.269135296927189</v>
      </c>
      <c r="F4712" s="193">
        <f t="shared" si="362"/>
        <v>33.699794054639554</v>
      </c>
      <c r="G4712" s="193">
        <f t="shared" si="362"/>
        <v>35.193881362952538</v>
      </c>
      <c r="H4712" s="193">
        <f>MAX(0,D4712-Assumptions!$C$3)*Assumptions!$C$2</f>
        <v>0</v>
      </c>
      <c r="I4712" s="193">
        <f>MAX(0,E4712-Assumptions!$C$3)*Assumptions!$C$2</f>
        <v>0</v>
      </c>
      <c r="J4712" s="193">
        <f>MAX(0,F4712-Assumptions!$C$3)*Assumptions!$C$2</f>
        <v>0</v>
      </c>
      <c r="K4712" s="193">
        <f>MAX(0,G4712-Assumptions!$C$3)*Assumptions!$C$2</f>
        <v>0</v>
      </c>
    </row>
    <row r="4713" spans="1:11">
      <c r="A4713" s="192">
        <f t="shared" si="360"/>
        <v>48045.208333321913</v>
      </c>
      <c r="B4713" s="218">
        <v>26.289734042553192</v>
      </c>
      <c r="C4713" s="219">
        <f t="shared" si="359"/>
        <v>1.2704890163653046E-4</v>
      </c>
      <c r="D4713" s="193">
        <f t="shared" si="361"/>
        <v>27.455294814474129</v>
      </c>
      <c r="E4713" s="193">
        <f t="shared" si="362"/>
        <v>28.672530963211056</v>
      </c>
      <c r="F4713" s="193">
        <f t="shared" si="362"/>
        <v>29.943733527235231</v>
      </c>
      <c r="G4713" s="193">
        <f t="shared" si="362"/>
        <v>31.271295118680289</v>
      </c>
      <c r="H4713" s="193">
        <f>MAX(0,D4713-Assumptions!$C$3)*Assumptions!$C$2</f>
        <v>0</v>
      </c>
      <c r="I4713" s="193">
        <f>MAX(0,E4713-Assumptions!$C$3)*Assumptions!$C$2</f>
        <v>0</v>
      </c>
      <c r="J4713" s="193">
        <f>MAX(0,F4713-Assumptions!$C$3)*Assumptions!$C$2</f>
        <v>0</v>
      </c>
      <c r="K4713" s="193">
        <f>MAX(0,G4713-Assumptions!$C$3)*Assumptions!$C$2</f>
        <v>0</v>
      </c>
    </row>
    <row r="4714" spans="1:11">
      <c r="A4714" s="192">
        <f t="shared" si="360"/>
        <v>48045.249999988577</v>
      </c>
      <c r="B4714" s="218">
        <v>23.543829787234042</v>
      </c>
      <c r="C4714" s="219">
        <f t="shared" si="359"/>
        <v>1.1377892640312973E-4</v>
      </c>
      <c r="D4714" s="193">
        <f t="shared" si="361"/>
        <v>24.587650328604518</v>
      </c>
      <c r="E4714" s="193">
        <f t="shared" si="362"/>
        <v>25.677748868602805</v>
      </c>
      <c r="F4714" s="193">
        <f t="shared" si="362"/>
        <v>26.816177151826853</v>
      </c>
      <c r="G4714" s="193">
        <f t="shared" si="362"/>
        <v>28.005077887393842</v>
      </c>
      <c r="H4714" s="193">
        <f>MAX(0,D4714-Assumptions!$C$3)*Assumptions!$C$2</f>
        <v>0</v>
      </c>
      <c r="I4714" s="193">
        <f>MAX(0,E4714-Assumptions!$C$3)*Assumptions!$C$2</f>
        <v>0</v>
      </c>
      <c r="J4714" s="193">
        <f>MAX(0,F4714-Assumptions!$C$3)*Assumptions!$C$2</f>
        <v>0</v>
      </c>
      <c r="K4714" s="193">
        <f>MAX(0,G4714-Assumptions!$C$3)*Assumptions!$C$2</f>
        <v>0</v>
      </c>
    </row>
    <row r="4715" spans="1:11">
      <c r="A4715" s="192">
        <f t="shared" si="360"/>
        <v>48045.291666655241</v>
      </c>
      <c r="B4715" s="218">
        <v>21.481117021276599</v>
      </c>
      <c r="C4715" s="219">
        <f t="shared" si="359"/>
        <v>1.038105718019627E-4</v>
      </c>
      <c r="D4715" s="193">
        <f t="shared" si="361"/>
        <v>22.433486767448883</v>
      </c>
      <c r="E4715" s="193">
        <f t="shared" si="362"/>
        <v>23.428080022413837</v>
      </c>
      <c r="F4715" s="193">
        <f t="shared" si="362"/>
        <v>24.466768774127743</v>
      </c>
      <c r="G4715" s="193">
        <f t="shared" si="362"/>
        <v>25.551508005518386</v>
      </c>
      <c r="H4715" s="193">
        <f>MAX(0,D4715-Assumptions!$C$3)*Assumptions!$C$2</f>
        <v>0</v>
      </c>
      <c r="I4715" s="193">
        <f>MAX(0,E4715-Assumptions!$C$3)*Assumptions!$C$2</f>
        <v>0</v>
      </c>
      <c r="J4715" s="193">
        <f>MAX(0,F4715-Assumptions!$C$3)*Assumptions!$C$2</f>
        <v>0</v>
      </c>
      <c r="K4715" s="193">
        <f>MAX(0,G4715-Assumptions!$C$3)*Assumptions!$C$2</f>
        <v>0</v>
      </c>
    </row>
    <row r="4716" spans="1:11">
      <c r="A4716" s="192">
        <f t="shared" si="360"/>
        <v>48045.333333321905</v>
      </c>
      <c r="B4716" s="218">
        <v>20.430053191489367</v>
      </c>
      <c r="C4716" s="219">
        <f t="shared" si="359"/>
        <v>9.8731155444680118E-5</v>
      </c>
      <c r="D4716" s="193">
        <f t="shared" si="361"/>
        <v>21.335823806350469</v>
      </c>
      <c r="E4716" s="193">
        <f t="shared" si="362"/>
        <v>22.28175194792264</v>
      </c>
      <c r="F4716" s="193">
        <f t="shared" si="362"/>
        <v>23.269618008421187</v>
      </c>
      <c r="G4716" s="193">
        <f t="shared" si="362"/>
        <v>24.301281314116874</v>
      </c>
      <c r="H4716" s="193">
        <f>MAX(0,D4716-Assumptions!$C$3)*Assumptions!$C$2</f>
        <v>0</v>
      </c>
      <c r="I4716" s="193">
        <f>MAX(0,E4716-Assumptions!$C$3)*Assumptions!$C$2</f>
        <v>0</v>
      </c>
      <c r="J4716" s="193">
        <f>MAX(0,F4716-Assumptions!$C$3)*Assumptions!$C$2</f>
        <v>0</v>
      </c>
      <c r="K4716" s="193">
        <f>MAX(0,G4716-Assumptions!$C$3)*Assumptions!$C$2</f>
        <v>0</v>
      </c>
    </row>
    <row r="4717" spans="1:11">
      <c r="A4717" s="192">
        <f t="shared" si="360"/>
        <v>48045.374999988569</v>
      </c>
      <c r="B4717" s="218">
        <v>20.180425531914899</v>
      </c>
      <c r="C4717" s="219">
        <f t="shared" si="359"/>
        <v>9.7524794059825512E-5</v>
      </c>
      <c r="D4717" s="193">
        <f t="shared" si="361"/>
        <v>21.075128853089595</v>
      </c>
      <c r="E4717" s="193">
        <f t="shared" si="362"/>
        <v>22.009499030230984</v>
      </c>
      <c r="F4717" s="193">
        <f t="shared" si="362"/>
        <v>22.985294701565881</v>
      </c>
      <c r="G4717" s="193">
        <f t="shared" si="362"/>
        <v>24.004352474909016</v>
      </c>
      <c r="H4717" s="193">
        <f>MAX(0,D4717-Assumptions!$C$3)*Assumptions!$C$2</f>
        <v>0</v>
      </c>
      <c r="I4717" s="193">
        <f>MAX(0,E4717-Assumptions!$C$3)*Assumptions!$C$2</f>
        <v>0</v>
      </c>
      <c r="J4717" s="193">
        <f>MAX(0,F4717-Assumptions!$C$3)*Assumptions!$C$2</f>
        <v>0</v>
      </c>
      <c r="K4717" s="193">
        <f>MAX(0,G4717-Assumptions!$C$3)*Assumptions!$C$2</f>
        <v>0</v>
      </c>
    </row>
    <row r="4718" spans="1:11">
      <c r="A4718" s="192">
        <f t="shared" si="360"/>
        <v>48045.416666655234</v>
      </c>
      <c r="B4718" s="218">
        <v>23.162819148936173</v>
      </c>
      <c r="C4718" s="219">
        <f t="shared" si="359"/>
        <v>1.1193763797361481E-4</v>
      </c>
      <c r="D4718" s="193">
        <f t="shared" si="361"/>
        <v>24.189747505206348</v>
      </c>
      <c r="E4718" s="193">
        <f t="shared" si="362"/>
        <v>25.262204941599748</v>
      </c>
      <c r="F4718" s="193">
        <f t="shared" si="362"/>
        <v>26.382209999258233</v>
      </c>
      <c r="G4718" s="193">
        <f t="shared" si="362"/>
        <v>27.551870711760799</v>
      </c>
      <c r="H4718" s="193">
        <f>MAX(0,D4718-Assumptions!$C$3)*Assumptions!$C$2</f>
        <v>0</v>
      </c>
      <c r="I4718" s="193">
        <f>MAX(0,E4718-Assumptions!$C$3)*Assumptions!$C$2</f>
        <v>0</v>
      </c>
      <c r="J4718" s="193">
        <f>MAX(0,F4718-Assumptions!$C$3)*Assumptions!$C$2</f>
        <v>0</v>
      </c>
      <c r="K4718" s="193">
        <f>MAX(0,G4718-Assumptions!$C$3)*Assumptions!$C$2</f>
        <v>0</v>
      </c>
    </row>
    <row r="4719" spans="1:11">
      <c r="A4719" s="192">
        <f t="shared" si="360"/>
        <v>48045.458333321898</v>
      </c>
      <c r="B4719" s="218">
        <v>28.050265957446811</v>
      </c>
      <c r="C4719" s="219">
        <f t="shared" si="359"/>
        <v>1.355569240349788E-4</v>
      </c>
      <c r="D4719" s="193">
        <f t="shared" si="361"/>
        <v>29.293880274313981</v>
      </c>
      <c r="E4719" s="193">
        <f t="shared" si="362"/>
        <v>30.592630487983815</v>
      </c>
      <c r="F4719" s="193">
        <f t="shared" si="362"/>
        <v>31.948961059793717</v>
      </c>
      <c r="G4719" s="193">
        <f t="shared" si="362"/>
        <v>33.365424826777826</v>
      </c>
      <c r="H4719" s="193">
        <f>MAX(0,D4719-Assumptions!$C$3)*Assumptions!$C$2</f>
        <v>0</v>
      </c>
      <c r="I4719" s="193">
        <f>MAX(0,E4719-Assumptions!$C$3)*Assumptions!$C$2</f>
        <v>0</v>
      </c>
      <c r="J4719" s="193">
        <f>MAX(0,F4719-Assumptions!$C$3)*Assumptions!$C$2</f>
        <v>0</v>
      </c>
      <c r="K4719" s="193">
        <f>MAX(0,G4719-Assumptions!$C$3)*Assumptions!$C$2</f>
        <v>0</v>
      </c>
    </row>
    <row r="4720" spans="1:11">
      <c r="A4720" s="192">
        <f t="shared" si="360"/>
        <v>48045.499999988562</v>
      </c>
      <c r="B4720" s="218">
        <v>32.372765957446816</v>
      </c>
      <c r="C4720" s="219">
        <f t="shared" si="359"/>
        <v>1.5644602380430342E-4</v>
      </c>
      <c r="D4720" s="193">
        <f t="shared" si="361"/>
        <v>33.808019201831222</v>
      </c>
      <c r="E4720" s="193">
        <f t="shared" si="362"/>
        <v>35.306904694328864</v>
      </c>
      <c r="F4720" s="193">
        <f t="shared" si="362"/>
        <v>36.872243583761936</v>
      </c>
      <c r="G4720" s="193">
        <f t="shared" si="362"/>
        <v>38.506982095166542</v>
      </c>
      <c r="H4720" s="193">
        <f>MAX(0,D4720-Assumptions!$C$3)*Assumptions!$C$2</f>
        <v>0</v>
      </c>
      <c r="I4720" s="193">
        <f>MAX(0,E4720-Assumptions!$C$3)*Assumptions!$C$2</f>
        <v>0</v>
      </c>
      <c r="J4720" s="193">
        <f>MAX(0,F4720-Assumptions!$C$3)*Assumptions!$C$2</f>
        <v>0</v>
      </c>
      <c r="K4720" s="193">
        <f>MAX(0,G4720-Assumptions!$C$3)*Assumptions!$C$2</f>
        <v>1.3562838856498878</v>
      </c>
    </row>
    <row r="4721" spans="1:11">
      <c r="A4721" s="192">
        <f t="shared" si="360"/>
        <v>48045.541666655226</v>
      </c>
      <c r="B4721" s="218">
        <v>36.235425531914899</v>
      </c>
      <c r="C4721" s="219">
        <f t="shared" si="359"/>
        <v>1.7511287891731688E-4</v>
      </c>
      <c r="D4721" s="193">
        <f t="shared" si="361"/>
        <v>37.841930583867899</v>
      </c>
      <c r="E4721" s="193">
        <f t="shared" si="362"/>
        <v>39.519660368084011</v>
      </c>
      <c r="F4721" s="193">
        <f t="shared" si="362"/>
        <v>41.271772647733528</v>
      </c>
      <c r="G4721" s="193">
        <f t="shared" si="362"/>
        <v>43.101565186067099</v>
      </c>
      <c r="H4721" s="193">
        <f>MAX(0,D4721-Assumptions!$C$3)*Assumptions!$C$2</f>
        <v>0.75773752548110951</v>
      </c>
      <c r="I4721" s="193">
        <f>MAX(0,E4721-Assumptions!$C$3)*Assumptions!$C$2</f>
        <v>2.2676943312756102</v>
      </c>
      <c r="J4721" s="193">
        <f>MAX(0,F4721-Assumptions!$C$3)*Assumptions!$C$2</f>
        <v>3.8445953829601751</v>
      </c>
      <c r="K4721" s="193">
        <f>MAX(0,G4721-Assumptions!$C$3)*Assumptions!$C$2</f>
        <v>5.491408667460389</v>
      </c>
    </row>
    <row r="4722" spans="1:11">
      <c r="A4722" s="192">
        <f t="shared" si="360"/>
        <v>48045.583333321891</v>
      </c>
      <c r="B4722" s="218">
        <v>39.756489361702137</v>
      </c>
      <c r="C4722" s="219">
        <f t="shared" si="359"/>
        <v>1.9212892371421353E-4</v>
      </c>
      <c r="D4722" s="193">
        <f t="shared" si="361"/>
        <v>41.519101503547596</v>
      </c>
      <c r="E4722" s="193">
        <f t="shared" si="362"/>
        <v>43.359859417629522</v>
      </c>
      <c r="F4722" s="193">
        <f t="shared" si="362"/>
        <v>45.282227712850492</v>
      </c>
      <c r="G4722" s="193">
        <f t="shared" si="362"/>
        <v>47.289824602262158</v>
      </c>
      <c r="H4722" s="193">
        <f>MAX(0,D4722-Assumptions!$C$3)*Assumptions!$C$2</f>
        <v>4.0671913531928361</v>
      </c>
      <c r="I4722" s="193">
        <f>MAX(0,E4722-Assumptions!$C$3)*Assumptions!$C$2</f>
        <v>5.7238734758665704</v>
      </c>
      <c r="J4722" s="193">
        <f>MAX(0,F4722-Assumptions!$C$3)*Assumptions!$C$2</f>
        <v>7.4540049415654428</v>
      </c>
      <c r="K4722" s="193">
        <f>MAX(0,G4722-Assumptions!$C$3)*Assumptions!$C$2</f>
        <v>9.2608421420359424</v>
      </c>
    </row>
    <row r="4723" spans="1:11">
      <c r="A4723" s="192">
        <f t="shared" si="360"/>
        <v>48045.624999988555</v>
      </c>
      <c r="B4723" s="218">
        <v>41.819202127659587</v>
      </c>
      <c r="C4723" s="219">
        <f t="shared" si="359"/>
        <v>2.020972783153806E-4</v>
      </c>
      <c r="D4723" s="193">
        <f t="shared" si="361"/>
        <v>43.673265064703244</v>
      </c>
      <c r="E4723" s="193">
        <f t="shared" si="362"/>
        <v>45.609528263818497</v>
      </c>
      <c r="F4723" s="193">
        <f t="shared" si="362"/>
        <v>47.631636090549613</v>
      </c>
      <c r="G4723" s="193">
        <f t="shared" si="362"/>
        <v>49.743394484137632</v>
      </c>
      <c r="H4723" s="193">
        <f>MAX(0,D4723-Assumptions!$C$3)*Assumptions!$C$2</f>
        <v>6.0059385582329199</v>
      </c>
      <c r="I4723" s="193">
        <f>MAX(0,E4723-Assumptions!$C$3)*Assumptions!$C$2</f>
        <v>7.7485754374366476</v>
      </c>
      <c r="J4723" s="193">
        <f>MAX(0,F4723-Assumptions!$C$3)*Assumptions!$C$2</f>
        <v>9.568472481494652</v>
      </c>
      <c r="K4723" s="193">
        <f>MAX(0,G4723-Assumptions!$C$3)*Assumptions!$C$2</f>
        <v>11.469055035723869</v>
      </c>
    </row>
    <row r="4724" spans="1:11">
      <c r="A4724" s="192">
        <f t="shared" si="360"/>
        <v>48045.666666655219</v>
      </c>
      <c r="B4724" s="218">
        <v>43.027925531914903</v>
      </c>
      <c r="C4724" s="219">
        <f t="shared" si="359"/>
        <v>2.0793860712625556E-4</v>
      </c>
      <c r="D4724" s="193">
        <f t="shared" si="361"/>
        <v>44.935577469966418</v>
      </c>
      <c r="E4724" s="193">
        <f t="shared" si="362"/>
        <v>46.927805549483374</v>
      </c>
      <c r="F4724" s="193">
        <f t="shared" si="362"/>
        <v>49.008359471112151</v>
      </c>
      <c r="G4724" s="193">
        <f t="shared" si="362"/>
        <v>51.181155179249366</v>
      </c>
      <c r="H4724" s="193">
        <f>MAX(0,D4724-Assumptions!$C$3)*Assumptions!$C$2</f>
        <v>7.1420197229697768</v>
      </c>
      <c r="I4724" s="193">
        <f>MAX(0,E4724-Assumptions!$C$3)*Assumptions!$C$2</f>
        <v>8.935024994535036</v>
      </c>
      <c r="J4724" s="193">
        <f>MAX(0,F4724-Assumptions!$C$3)*Assumptions!$C$2</f>
        <v>10.807523524000937</v>
      </c>
      <c r="K4724" s="193">
        <f>MAX(0,G4724-Assumptions!$C$3)*Assumptions!$C$2</f>
        <v>12.763039661324429</v>
      </c>
    </row>
    <row r="4725" spans="1:11">
      <c r="A4725" s="192">
        <f t="shared" si="360"/>
        <v>48045.708333321883</v>
      </c>
      <c r="B4725" s="218">
        <v>43.35638297872341</v>
      </c>
      <c r="C4725" s="219">
        <f t="shared" si="359"/>
        <v>2.0952592473790635E-4</v>
      </c>
      <c r="D4725" s="193">
        <f t="shared" si="361"/>
        <v>45.278597145309668</v>
      </c>
      <c r="E4725" s="193">
        <f t="shared" si="362"/>
        <v>47.286033072761867</v>
      </c>
      <c r="F4725" s="193">
        <f t="shared" si="362"/>
        <v>49.382469085395442</v>
      </c>
      <c r="G4725" s="193">
        <f t="shared" si="362"/>
        <v>51.57185102031233</v>
      </c>
      <c r="H4725" s="193">
        <f>MAX(0,D4725-Assumptions!$C$3)*Assumptions!$C$2</f>
        <v>7.4507374307787009</v>
      </c>
      <c r="I4725" s="193">
        <f>MAX(0,E4725-Assumptions!$C$3)*Assumptions!$C$2</f>
        <v>9.2574297654856803</v>
      </c>
      <c r="J4725" s="193">
        <f>MAX(0,F4725-Assumptions!$C$3)*Assumptions!$C$2</f>
        <v>11.144222176855898</v>
      </c>
      <c r="K4725" s="193">
        <f>MAX(0,G4725-Assumptions!$C$3)*Assumptions!$C$2</f>
        <v>13.114665918281098</v>
      </c>
    </row>
    <row r="4726" spans="1:11">
      <c r="A4726" s="192">
        <f t="shared" si="360"/>
        <v>48045.749999988548</v>
      </c>
      <c r="B4726" s="218">
        <v>44.591382978723409</v>
      </c>
      <c r="C4726" s="219">
        <f t="shared" si="359"/>
        <v>2.1549423895771337E-4</v>
      </c>
      <c r="D4726" s="193">
        <f t="shared" si="361"/>
        <v>46.568351124600305</v>
      </c>
      <c r="E4726" s="193">
        <f t="shared" si="362"/>
        <v>48.632968560289022</v>
      </c>
      <c r="F4726" s="193">
        <f t="shared" si="362"/>
        <v>50.789121235100644</v>
      </c>
      <c r="G4726" s="193">
        <f t="shared" si="362"/>
        <v>53.040867382709102</v>
      </c>
      <c r="H4726" s="193">
        <f>MAX(0,D4726-Assumptions!$C$3)*Assumptions!$C$2</f>
        <v>8.6115160121402745</v>
      </c>
      <c r="I4726" s="193">
        <f>MAX(0,E4726-Assumptions!$C$3)*Assumptions!$C$2</f>
        <v>10.46967170426012</v>
      </c>
      <c r="J4726" s="193">
        <f>MAX(0,F4726-Assumptions!$C$3)*Assumptions!$C$2</f>
        <v>12.41020911159058</v>
      </c>
      <c r="K4726" s="193">
        <f>MAX(0,G4726-Assumptions!$C$3)*Assumptions!$C$2</f>
        <v>14.436780644438192</v>
      </c>
    </row>
    <row r="4727" spans="1:11">
      <c r="A4727" s="192">
        <f t="shared" si="360"/>
        <v>48045.791666655212</v>
      </c>
      <c r="B4727" s="218">
        <v>46.457021276595754</v>
      </c>
      <c r="C4727" s="219">
        <f t="shared" si="359"/>
        <v>2.2451020299188996E-4</v>
      </c>
      <c r="D4727" s="193">
        <f t="shared" si="361"/>
        <v>48.51670288055</v>
      </c>
      <c r="E4727" s="193">
        <f t="shared" ref="E4727:G4758" si="363">$C4727*E$2</f>
        <v>50.667700892510901</v>
      </c>
      <c r="F4727" s="193">
        <f t="shared" si="363"/>
        <v>52.914063844229787</v>
      </c>
      <c r="G4727" s="193">
        <f t="shared" si="363"/>
        <v>55.260019759946793</v>
      </c>
      <c r="H4727" s="193">
        <f>MAX(0,D4727-Assumptions!$C$3)*Assumptions!$C$2</f>
        <v>10.365032592495</v>
      </c>
      <c r="I4727" s="193">
        <f>MAX(0,E4727-Assumptions!$C$3)*Assumptions!$C$2</f>
        <v>12.300930803259812</v>
      </c>
      <c r="J4727" s="193">
        <f>MAX(0,F4727-Assumptions!$C$3)*Assumptions!$C$2</f>
        <v>14.322657459806809</v>
      </c>
      <c r="K4727" s="193">
        <f>MAX(0,G4727-Assumptions!$C$3)*Assumptions!$C$2</f>
        <v>16.434017783952115</v>
      </c>
    </row>
    <row r="4728" spans="1:11">
      <c r="A4728" s="192">
        <f t="shared" si="360"/>
        <v>48045.833333321876</v>
      </c>
      <c r="B4728" s="218">
        <v>47.744574468085112</v>
      </c>
      <c r="C4728" s="219">
        <f t="shared" si="359"/>
        <v>2.3073248802956108E-4</v>
      </c>
      <c r="D4728" s="193">
        <f t="shared" si="361"/>
        <v>49.861340007895549</v>
      </c>
      <c r="E4728" s="193">
        <f t="shared" si="363"/>
        <v>52.071952783762612</v>
      </c>
      <c r="F4728" s="193">
        <f t="shared" si="363"/>
        <v>54.380573532220311</v>
      </c>
      <c r="G4728" s="193">
        <f t="shared" si="363"/>
        <v>56.791547456913634</v>
      </c>
      <c r="H4728" s="193">
        <f>MAX(0,D4728-Assumptions!$C$3)*Assumptions!$C$2</f>
        <v>11.575206007105995</v>
      </c>
      <c r="I4728" s="193">
        <f>MAX(0,E4728-Assumptions!$C$3)*Assumptions!$C$2</f>
        <v>13.564757505386352</v>
      </c>
      <c r="J4728" s="193">
        <f>MAX(0,F4728-Assumptions!$C$3)*Assumptions!$C$2</f>
        <v>15.64251617899828</v>
      </c>
      <c r="K4728" s="193">
        <f>MAX(0,G4728-Assumptions!$C$3)*Assumptions!$C$2</f>
        <v>17.81239271122227</v>
      </c>
    </row>
    <row r="4729" spans="1:11">
      <c r="A4729" s="192">
        <f t="shared" si="360"/>
        <v>48045.87499998854</v>
      </c>
      <c r="B4729" s="218">
        <v>47.376702127659577</v>
      </c>
      <c r="C4729" s="219">
        <f t="shared" si="359"/>
        <v>2.2895469230451218E-4</v>
      </c>
      <c r="D4729" s="193">
        <f t="shared" si="361"/>
        <v>49.477157971511105</v>
      </c>
      <c r="E4729" s="193">
        <f t="shared" si="363"/>
        <v>51.67073795769069</v>
      </c>
      <c r="F4729" s="193">
        <f t="shared" si="363"/>
        <v>53.961570764223019</v>
      </c>
      <c r="G4729" s="193">
        <f t="shared" si="363"/>
        <v>56.353968114923106</v>
      </c>
      <c r="H4729" s="193">
        <f>MAX(0,D4729-Assumptions!$C$3)*Assumptions!$C$2</f>
        <v>11.229442174359994</v>
      </c>
      <c r="I4729" s="193">
        <f>MAX(0,E4729-Assumptions!$C$3)*Assumptions!$C$2</f>
        <v>13.203664161921621</v>
      </c>
      <c r="J4729" s="193">
        <f>MAX(0,F4729-Assumptions!$C$3)*Assumptions!$C$2</f>
        <v>15.265413687800718</v>
      </c>
      <c r="K4729" s="193">
        <f>MAX(0,G4729-Assumptions!$C$3)*Assumptions!$C$2</f>
        <v>17.418571303430795</v>
      </c>
    </row>
    <row r="4730" spans="1:11">
      <c r="A4730" s="192">
        <f t="shared" si="360"/>
        <v>48045.916666655205</v>
      </c>
      <c r="B4730" s="218">
        <v>47.232180851063838</v>
      </c>
      <c r="C4730" s="219">
        <f t="shared" si="359"/>
        <v>2.2825627255538584E-4</v>
      </c>
      <c r="D4730" s="193">
        <f t="shared" si="361"/>
        <v>49.326229314360077</v>
      </c>
      <c r="E4730" s="193">
        <f t="shared" si="363"/>
        <v>51.513117847448157</v>
      </c>
      <c r="F4730" s="193">
        <f t="shared" si="363"/>
        <v>53.79696253393837</v>
      </c>
      <c r="G4730" s="193">
        <f t="shared" si="363"/>
        <v>56.182061944855405</v>
      </c>
      <c r="H4730" s="193">
        <f>MAX(0,D4730-Assumptions!$C$3)*Assumptions!$C$2</f>
        <v>11.093606382924071</v>
      </c>
      <c r="I4730" s="193">
        <f>MAX(0,E4730-Assumptions!$C$3)*Assumptions!$C$2</f>
        <v>13.061806062703342</v>
      </c>
      <c r="J4730" s="193">
        <f>MAX(0,F4730-Assumptions!$C$3)*Assumptions!$C$2</f>
        <v>15.117266280544532</v>
      </c>
      <c r="K4730" s="193">
        <f>MAX(0,G4730-Assumptions!$C$3)*Assumptions!$C$2</f>
        <v>17.263855750369867</v>
      </c>
    </row>
    <row r="4731" spans="1:11">
      <c r="A4731" s="192">
        <f t="shared" si="360"/>
        <v>48045.958333321869</v>
      </c>
      <c r="B4731" s="218">
        <v>45.655585106382986</v>
      </c>
      <c r="C4731" s="219">
        <f t="shared" si="359"/>
        <v>2.2063714801946198E-4</v>
      </c>
      <c r="D4731" s="193">
        <f t="shared" si="361"/>
        <v>47.679734872712459</v>
      </c>
      <c r="E4731" s="193">
        <f t="shared" si="363"/>
        <v>49.793625735711366</v>
      </c>
      <c r="F4731" s="193">
        <f t="shared" si="363"/>
        <v>52.001236385378533</v>
      </c>
      <c r="G4731" s="193">
        <f t="shared" si="363"/>
        <v>54.306721907753136</v>
      </c>
      <c r="H4731" s="193">
        <f>MAX(0,D4731-Assumptions!$C$3)*Assumptions!$C$2</f>
        <v>9.6117613854412127</v>
      </c>
      <c r="I4731" s="193">
        <f>MAX(0,E4731-Assumptions!$C$3)*Assumptions!$C$2</f>
        <v>11.51426316214023</v>
      </c>
      <c r="J4731" s="193">
        <f>MAX(0,F4731-Assumptions!$C$3)*Assumptions!$C$2</f>
        <v>13.501112746840681</v>
      </c>
      <c r="K4731" s="193">
        <f>MAX(0,G4731-Assumptions!$C$3)*Assumptions!$C$2</f>
        <v>15.576049716977822</v>
      </c>
    </row>
    <row r="4732" spans="1:11">
      <c r="A4732" s="192">
        <f t="shared" si="360"/>
        <v>48045.999999988533</v>
      </c>
      <c r="B4732" s="218">
        <v>44.315478723404262</v>
      </c>
      <c r="C4732" s="219">
        <f t="shared" si="359"/>
        <v>2.1416089216392669E-4</v>
      </c>
      <c r="D4732" s="193">
        <f t="shared" si="361"/>
        <v>46.280214597311975</v>
      </c>
      <c r="E4732" s="193">
        <f t="shared" si="363"/>
        <v>48.332057440735085</v>
      </c>
      <c r="F4732" s="193">
        <f t="shared" si="363"/>
        <v>50.474869159102674</v>
      </c>
      <c r="G4732" s="193">
        <f t="shared" si="363"/>
        <v>52.712682876216206</v>
      </c>
      <c r="H4732" s="193">
        <f>MAX(0,D4732-Assumptions!$C$3)*Assumptions!$C$2</f>
        <v>8.3521931375807785</v>
      </c>
      <c r="I4732" s="193">
        <f>MAX(0,E4732-Assumptions!$C$3)*Assumptions!$C$2</f>
        <v>10.198851696661576</v>
      </c>
      <c r="J4732" s="193">
        <f>MAX(0,F4732-Assumptions!$C$3)*Assumptions!$C$2</f>
        <v>12.127382243192407</v>
      </c>
      <c r="K4732" s="193">
        <f>MAX(0,G4732-Assumptions!$C$3)*Assumptions!$C$2</f>
        <v>14.141414588594586</v>
      </c>
    </row>
    <row r="4733" spans="1:11">
      <c r="A4733" s="192">
        <f t="shared" si="360"/>
        <v>48046.041666655197</v>
      </c>
      <c r="B4733" s="218">
        <v>43.35638297872341</v>
      </c>
      <c r="C4733" s="219">
        <f t="shared" si="359"/>
        <v>2.0952592473790635E-4</v>
      </c>
      <c r="D4733" s="193">
        <f t="shared" si="361"/>
        <v>45.278597145309668</v>
      </c>
      <c r="E4733" s="193">
        <f t="shared" si="363"/>
        <v>47.286033072761867</v>
      </c>
      <c r="F4733" s="193">
        <f t="shared" si="363"/>
        <v>49.382469085395442</v>
      </c>
      <c r="G4733" s="193">
        <f t="shared" si="363"/>
        <v>51.57185102031233</v>
      </c>
      <c r="H4733" s="193">
        <f>MAX(0,D4733-Assumptions!$C$3)*Assumptions!$C$2</f>
        <v>7.4507374307787009</v>
      </c>
      <c r="I4733" s="193">
        <f>MAX(0,E4733-Assumptions!$C$3)*Assumptions!$C$2</f>
        <v>9.2574297654856803</v>
      </c>
      <c r="J4733" s="193">
        <f>MAX(0,F4733-Assumptions!$C$3)*Assumptions!$C$2</f>
        <v>11.144222176855898</v>
      </c>
      <c r="K4733" s="193">
        <f>MAX(0,G4733-Assumptions!$C$3)*Assumptions!$C$2</f>
        <v>13.114665918281098</v>
      </c>
    </row>
    <row r="4734" spans="1:11">
      <c r="A4734" s="192">
        <f t="shared" si="360"/>
        <v>48046.083333321862</v>
      </c>
      <c r="B4734" s="218">
        <v>41.727234042553199</v>
      </c>
      <c r="C4734" s="219">
        <f t="shared" si="359"/>
        <v>2.0165282938411835E-4</v>
      </c>
      <c r="D4734" s="193">
        <f t="shared" si="361"/>
        <v>43.577219555607122</v>
      </c>
      <c r="E4734" s="193">
        <f t="shared" si="363"/>
        <v>45.509224557300513</v>
      </c>
      <c r="F4734" s="193">
        <f t="shared" si="363"/>
        <v>47.526885398550284</v>
      </c>
      <c r="G4734" s="193">
        <f t="shared" si="363"/>
        <v>49.633999648639993</v>
      </c>
      <c r="H4734" s="193">
        <f>MAX(0,D4734-Assumptions!$C$3)*Assumptions!$C$2</f>
        <v>5.9194976000464106</v>
      </c>
      <c r="I4734" s="193">
        <f>MAX(0,E4734-Assumptions!$C$3)*Assumptions!$C$2</f>
        <v>7.6583021015704622</v>
      </c>
      <c r="J4734" s="193">
        <f>MAX(0,F4734-Assumptions!$C$3)*Assumptions!$C$2</f>
        <v>9.4741968586952563</v>
      </c>
      <c r="K4734" s="193">
        <f>MAX(0,G4734-Assumptions!$C$3)*Assumptions!$C$2</f>
        <v>11.370599683775994</v>
      </c>
    </row>
    <row r="4735" spans="1:11">
      <c r="A4735" s="192">
        <f t="shared" si="360"/>
        <v>48046.124999988526</v>
      </c>
      <c r="B4735" s="218">
        <v>37.6018085106383</v>
      </c>
      <c r="C4735" s="219">
        <f t="shared" si="359"/>
        <v>1.8171612018178421E-4</v>
      </c>
      <c r="D4735" s="193">
        <f t="shared" si="361"/>
        <v>39.268892433295839</v>
      </c>
      <c r="E4735" s="193">
        <f t="shared" si="363"/>
        <v>41.009886864922564</v>
      </c>
      <c r="F4735" s="193">
        <f t="shared" si="363"/>
        <v>42.828068643152044</v>
      </c>
      <c r="G4735" s="193">
        <f t="shared" si="363"/>
        <v>44.726859884889052</v>
      </c>
      <c r="H4735" s="193">
        <f>MAX(0,D4735-Assumptions!$C$3)*Assumptions!$C$2</f>
        <v>2.0420031899662554</v>
      </c>
      <c r="I4735" s="193">
        <f>MAX(0,E4735-Assumptions!$C$3)*Assumptions!$C$2</f>
        <v>3.6088981784303074</v>
      </c>
      <c r="J4735" s="193">
        <f>MAX(0,F4735-Assumptions!$C$3)*Assumptions!$C$2</f>
        <v>5.2452617788368396</v>
      </c>
      <c r="K4735" s="193">
        <f>MAX(0,G4735-Assumptions!$C$3)*Assumptions!$C$2</f>
        <v>6.9541738964001469</v>
      </c>
    </row>
    <row r="4736" spans="1:11">
      <c r="A4736" s="192">
        <f t="shared" si="360"/>
        <v>48046.16666665519</v>
      </c>
      <c r="B4736" s="218">
        <v>33.699734042553196</v>
      </c>
      <c r="C4736" s="219">
        <f t="shared" si="359"/>
        <v>1.6285878695537266E-4</v>
      </c>
      <c r="D4736" s="193">
        <f t="shared" si="361"/>
        <v>35.193818690217967</v>
      </c>
      <c r="E4736" s="193">
        <f t="shared" si="363"/>
        <v>36.754143888373996</v>
      </c>
      <c r="F4736" s="193">
        <f t="shared" si="363"/>
        <v>38.383646425466459</v>
      </c>
      <c r="G4736" s="193">
        <f t="shared" si="363"/>
        <v>40.085393293060946</v>
      </c>
      <c r="H4736" s="193">
        <f>MAX(0,D4736-Assumptions!$C$3)*Assumptions!$C$2</f>
        <v>0</v>
      </c>
      <c r="I4736" s="193">
        <f>MAX(0,E4736-Assumptions!$C$3)*Assumptions!$C$2</f>
        <v>0</v>
      </c>
      <c r="J4736" s="193">
        <f>MAX(0,F4736-Assumptions!$C$3)*Assumptions!$C$2</f>
        <v>1.2452817829198133</v>
      </c>
      <c r="K4736" s="193">
        <f>MAX(0,G4736-Assumptions!$C$3)*Assumptions!$C$2</f>
        <v>2.7768539637548515</v>
      </c>
    </row>
    <row r="4737" spans="1:11">
      <c r="A4737" s="192">
        <f t="shared" si="360"/>
        <v>48046.208333321854</v>
      </c>
      <c r="B4737" s="218">
        <v>30.993244680851067</v>
      </c>
      <c r="C4737" s="219">
        <f t="shared" si="359"/>
        <v>1.4977928983537001E-4</v>
      </c>
      <c r="D4737" s="193">
        <f t="shared" si="361"/>
        <v>32.367336565389543</v>
      </c>
      <c r="E4737" s="193">
        <f t="shared" si="363"/>
        <v>33.802349096559162</v>
      </c>
      <c r="F4737" s="193">
        <f t="shared" si="363"/>
        <v>35.300983203772077</v>
      </c>
      <c r="G4737" s="193">
        <f t="shared" si="363"/>
        <v>36.866059562702056</v>
      </c>
      <c r="H4737" s="193">
        <f>MAX(0,D4737-Assumptions!$C$3)*Assumptions!$C$2</f>
        <v>0</v>
      </c>
      <c r="I4737" s="193">
        <f>MAX(0,E4737-Assumptions!$C$3)*Assumptions!$C$2</f>
        <v>0</v>
      </c>
      <c r="J4737" s="193">
        <f>MAX(0,F4737-Assumptions!$C$3)*Assumptions!$C$2</f>
        <v>0</v>
      </c>
      <c r="K4737" s="193">
        <f>MAX(0,G4737-Assumptions!$C$3)*Assumptions!$C$2</f>
        <v>0</v>
      </c>
    </row>
    <row r="4738" spans="1:11">
      <c r="A4738" s="192">
        <f t="shared" si="360"/>
        <v>48046.249999988519</v>
      </c>
      <c r="B4738" s="218">
        <v>28.457553191489367</v>
      </c>
      <c r="C4738" s="219">
        <f t="shared" si="359"/>
        <v>1.3752519787342581E-4</v>
      </c>
      <c r="D4738" s="193">
        <f t="shared" si="361"/>
        <v>29.719224671739621</v>
      </c>
      <c r="E4738" s="193">
        <f t="shared" si="363"/>
        <v>31.036832616849157</v>
      </c>
      <c r="F4738" s="193">
        <f t="shared" si="363"/>
        <v>32.412856981505008</v>
      </c>
      <c r="G4738" s="193">
        <f t="shared" si="363"/>
        <v>33.849887669695917</v>
      </c>
      <c r="H4738" s="193">
        <f>MAX(0,D4738-Assumptions!$C$3)*Assumptions!$C$2</f>
        <v>0</v>
      </c>
      <c r="I4738" s="193">
        <f>MAX(0,E4738-Assumptions!$C$3)*Assumptions!$C$2</f>
        <v>0</v>
      </c>
      <c r="J4738" s="193">
        <f>MAX(0,F4738-Assumptions!$C$3)*Assumptions!$C$2</f>
        <v>0</v>
      </c>
      <c r="K4738" s="193">
        <f>MAX(0,G4738-Assumptions!$C$3)*Assumptions!$C$2</f>
        <v>0</v>
      </c>
    </row>
    <row r="4739" spans="1:11">
      <c r="A4739" s="192">
        <f t="shared" si="360"/>
        <v>48046.291666655183</v>
      </c>
      <c r="B4739" s="218">
        <v>26.132074468085111</v>
      </c>
      <c r="C4739" s="219">
        <f t="shared" si="359"/>
        <v>1.2628698918293809E-4</v>
      </c>
      <c r="D4739" s="193">
        <f t="shared" si="361"/>
        <v>27.290645370309374</v>
      </c>
      <c r="E4739" s="193">
        <f t="shared" si="363"/>
        <v>28.50058175203738</v>
      </c>
      <c r="F4739" s="193">
        <f t="shared" si="363"/>
        <v>29.764160912379253</v>
      </c>
      <c r="G4739" s="193">
        <f t="shared" si="363"/>
        <v>31.083761114970066</v>
      </c>
      <c r="H4739" s="193">
        <f>MAX(0,D4739-Assumptions!$C$3)*Assumptions!$C$2</f>
        <v>0</v>
      </c>
      <c r="I4739" s="193">
        <f>MAX(0,E4739-Assumptions!$C$3)*Assumptions!$C$2</f>
        <v>0</v>
      </c>
      <c r="J4739" s="193">
        <f>MAX(0,F4739-Assumptions!$C$3)*Assumptions!$C$2</f>
        <v>0</v>
      </c>
      <c r="K4739" s="193">
        <f>MAX(0,G4739-Assumptions!$C$3)*Assumptions!$C$2</f>
        <v>0</v>
      </c>
    </row>
    <row r="4740" spans="1:11">
      <c r="A4740" s="192">
        <f t="shared" si="360"/>
        <v>48046.333333321847</v>
      </c>
      <c r="B4740" s="218">
        <v>25.843031914893622</v>
      </c>
      <c r="C4740" s="219">
        <f t="shared" si="359"/>
        <v>1.2489014968468539E-4</v>
      </c>
      <c r="D4740" s="193">
        <f t="shared" si="361"/>
        <v>26.988788056007309</v>
      </c>
      <c r="E4740" s="193">
        <f t="shared" si="363"/>
        <v>28.185341531552304</v>
      </c>
      <c r="F4740" s="193">
        <f t="shared" si="363"/>
        <v>29.434944451809951</v>
      </c>
      <c r="G4740" s="193">
        <f t="shared" si="363"/>
        <v>30.739948774834652</v>
      </c>
      <c r="H4740" s="193">
        <f>MAX(0,D4740-Assumptions!$C$3)*Assumptions!$C$2</f>
        <v>0</v>
      </c>
      <c r="I4740" s="193">
        <f>MAX(0,E4740-Assumptions!$C$3)*Assumptions!$C$2</f>
        <v>0</v>
      </c>
      <c r="J4740" s="193">
        <f>MAX(0,F4740-Assumptions!$C$3)*Assumptions!$C$2</f>
        <v>0</v>
      </c>
      <c r="K4740" s="193">
        <f>MAX(0,G4740-Assumptions!$C$3)*Assumptions!$C$2</f>
        <v>0</v>
      </c>
    </row>
    <row r="4741" spans="1:11">
      <c r="A4741" s="192">
        <f t="shared" si="360"/>
        <v>48046.374999988511</v>
      </c>
      <c r="B4741" s="218">
        <v>25.751063829787235</v>
      </c>
      <c r="C4741" s="219">
        <f t="shared" ref="C4741:C4804" si="364">B4741/$B$2</f>
        <v>1.2444570075342314E-4</v>
      </c>
      <c r="D4741" s="193">
        <f t="shared" si="361"/>
        <v>26.89274254691119</v>
      </c>
      <c r="E4741" s="193">
        <f t="shared" si="363"/>
        <v>28.085037825034316</v>
      </c>
      <c r="F4741" s="193">
        <f t="shared" si="363"/>
        <v>29.330193759810619</v>
      </c>
      <c r="G4741" s="193">
        <f t="shared" si="363"/>
        <v>30.630553939337016</v>
      </c>
      <c r="H4741" s="193">
        <f>MAX(0,D4741-Assumptions!$C$3)*Assumptions!$C$2</f>
        <v>0</v>
      </c>
      <c r="I4741" s="193">
        <f>MAX(0,E4741-Assumptions!$C$3)*Assumptions!$C$2</f>
        <v>0</v>
      </c>
      <c r="J4741" s="193">
        <f>MAX(0,F4741-Assumptions!$C$3)*Assumptions!$C$2</f>
        <v>0</v>
      </c>
      <c r="K4741" s="193">
        <f>MAX(0,G4741-Assumptions!$C$3)*Assumptions!$C$2</f>
        <v>0</v>
      </c>
    </row>
    <row r="4742" spans="1:11">
      <c r="A4742" s="192">
        <f t="shared" ref="A4742:A4805" si="365">A4741 + TIME(1,0,0)</f>
        <v>48046.416666655176</v>
      </c>
      <c r="B4742" s="218">
        <v>28.286755319148941</v>
      </c>
      <c r="C4742" s="219">
        <f t="shared" si="364"/>
        <v>1.3669979271536739E-4</v>
      </c>
      <c r="D4742" s="193">
        <f t="shared" si="361"/>
        <v>29.540854440561127</v>
      </c>
      <c r="E4742" s="193">
        <f t="shared" si="363"/>
        <v>30.850554304744335</v>
      </c>
      <c r="F4742" s="193">
        <f t="shared" si="363"/>
        <v>32.218319982077695</v>
      </c>
      <c r="G4742" s="193">
        <f t="shared" si="363"/>
        <v>33.646725832343165</v>
      </c>
      <c r="H4742" s="193">
        <f>MAX(0,D4742-Assumptions!$C$3)*Assumptions!$C$2</f>
        <v>0</v>
      </c>
      <c r="I4742" s="193">
        <f>MAX(0,E4742-Assumptions!$C$3)*Assumptions!$C$2</f>
        <v>0</v>
      </c>
      <c r="J4742" s="193">
        <f>MAX(0,F4742-Assumptions!$C$3)*Assumptions!$C$2</f>
        <v>0</v>
      </c>
      <c r="K4742" s="193">
        <f>MAX(0,G4742-Assumptions!$C$3)*Assumptions!$C$2</f>
        <v>0</v>
      </c>
    </row>
    <row r="4743" spans="1:11">
      <c r="A4743" s="192">
        <f t="shared" si="365"/>
        <v>48046.45833332184</v>
      </c>
      <c r="B4743" s="218">
        <v>31.34797872340426</v>
      </c>
      <c r="C4743" s="219">
        <f t="shared" si="364"/>
        <v>1.5149359285595288E-4</v>
      </c>
      <c r="D4743" s="193">
        <f t="shared" si="361"/>
        <v>32.737797814760263</v>
      </c>
      <c r="E4743" s="193">
        <f t="shared" si="363"/>
        <v>34.189234821699941</v>
      </c>
      <c r="F4743" s="193">
        <f t="shared" si="363"/>
        <v>35.70502158719804</v>
      </c>
      <c r="G4743" s="193">
        <f t="shared" si="363"/>
        <v>37.288011071050065</v>
      </c>
      <c r="H4743" s="193">
        <f>MAX(0,D4743-Assumptions!$C$3)*Assumptions!$C$2</f>
        <v>0</v>
      </c>
      <c r="I4743" s="193">
        <f>MAX(0,E4743-Assumptions!$C$3)*Assumptions!$C$2</f>
        <v>0</v>
      </c>
      <c r="J4743" s="193">
        <f>MAX(0,F4743-Assumptions!$C$3)*Assumptions!$C$2</f>
        <v>0</v>
      </c>
      <c r="K4743" s="193">
        <f>MAX(0,G4743-Assumptions!$C$3)*Assumptions!$C$2</f>
        <v>0.25920996394505808</v>
      </c>
    </row>
    <row r="4744" spans="1:11">
      <c r="A4744" s="192">
        <f t="shared" si="365"/>
        <v>48046.499999988504</v>
      </c>
      <c r="B4744" s="218">
        <v>33.331861702127661</v>
      </c>
      <c r="C4744" s="219">
        <f t="shared" si="364"/>
        <v>1.6108099123032373E-4</v>
      </c>
      <c r="D4744" s="193">
        <f t="shared" si="361"/>
        <v>34.809636653833522</v>
      </c>
      <c r="E4744" s="193">
        <f t="shared" si="363"/>
        <v>36.352929062302074</v>
      </c>
      <c r="F4744" s="193">
        <f t="shared" si="363"/>
        <v>37.964643657469161</v>
      </c>
      <c r="G4744" s="193">
        <f t="shared" si="363"/>
        <v>39.647813951070411</v>
      </c>
      <c r="H4744" s="193">
        <f>MAX(0,D4744-Assumptions!$C$3)*Assumptions!$C$2</f>
        <v>0</v>
      </c>
      <c r="I4744" s="193">
        <f>MAX(0,E4744-Assumptions!$C$3)*Assumptions!$C$2</f>
        <v>0</v>
      </c>
      <c r="J4744" s="193">
        <f>MAX(0,F4744-Assumptions!$C$3)*Assumptions!$C$2</f>
        <v>0.86817929172224451</v>
      </c>
      <c r="K4744" s="193">
        <f>MAX(0,G4744-Assumptions!$C$3)*Assumptions!$C$2</f>
        <v>2.38303255596337</v>
      </c>
    </row>
    <row r="4745" spans="1:11">
      <c r="A4745" s="192">
        <f t="shared" si="365"/>
        <v>48046.541666655168</v>
      </c>
      <c r="B4745" s="218">
        <v>38.889361702127665</v>
      </c>
      <c r="C4745" s="219">
        <f t="shared" si="364"/>
        <v>1.8793840521945539E-4</v>
      </c>
      <c r="D4745" s="193">
        <f t="shared" si="361"/>
        <v>40.613529560641403</v>
      </c>
      <c r="E4745" s="193">
        <f t="shared" si="363"/>
        <v>42.414138756174282</v>
      </c>
      <c r="F4745" s="193">
        <f t="shared" si="363"/>
        <v>44.294578331142581</v>
      </c>
      <c r="G4745" s="193">
        <f t="shared" si="363"/>
        <v>46.258387581855914</v>
      </c>
      <c r="H4745" s="193">
        <f>MAX(0,D4745-Assumptions!$C$3)*Assumptions!$C$2</f>
        <v>3.2521766045772629</v>
      </c>
      <c r="I4745" s="193">
        <f>MAX(0,E4745-Assumptions!$C$3)*Assumptions!$C$2</f>
        <v>4.8727248805568539</v>
      </c>
      <c r="J4745" s="193">
        <f>MAX(0,F4745-Assumptions!$C$3)*Assumptions!$C$2</f>
        <v>6.5651204980283238</v>
      </c>
      <c r="K4745" s="193">
        <f>MAX(0,G4745-Assumptions!$C$3)*Assumptions!$C$2</f>
        <v>8.3325488236703222</v>
      </c>
    </row>
    <row r="4746" spans="1:11">
      <c r="A4746" s="192">
        <f t="shared" si="365"/>
        <v>48046.583333321832</v>
      </c>
      <c r="B4746" s="218">
        <v>41.044042553191488</v>
      </c>
      <c r="C4746" s="219">
        <f t="shared" si="364"/>
        <v>1.9835120875188463E-4</v>
      </c>
      <c r="D4746" s="193">
        <f t="shared" si="361"/>
        <v>42.863738630893145</v>
      </c>
      <c r="E4746" s="193">
        <f t="shared" si="363"/>
        <v>44.764111308881226</v>
      </c>
      <c r="F4746" s="193">
        <f t="shared" si="363"/>
        <v>46.748737400841009</v>
      </c>
      <c r="G4746" s="193">
        <f t="shared" si="363"/>
        <v>48.821352299228998</v>
      </c>
      <c r="H4746" s="193">
        <f>MAX(0,D4746-Assumptions!$C$3)*Assumptions!$C$2</f>
        <v>5.2773647678038307</v>
      </c>
      <c r="I4746" s="193">
        <f>MAX(0,E4746-Assumptions!$C$3)*Assumptions!$C$2</f>
        <v>6.9877001779931041</v>
      </c>
      <c r="J4746" s="193">
        <f>MAX(0,F4746-Assumptions!$C$3)*Assumptions!$C$2</f>
        <v>8.7738636607569074</v>
      </c>
      <c r="K4746" s="193">
        <f>MAX(0,G4746-Assumptions!$C$3)*Assumptions!$C$2</f>
        <v>10.639217069306099</v>
      </c>
    </row>
    <row r="4747" spans="1:11">
      <c r="A4747" s="192">
        <f t="shared" si="365"/>
        <v>48046.624999988497</v>
      </c>
      <c r="B4747" s="218">
        <v>41.806063829787242</v>
      </c>
      <c r="C4747" s="219">
        <f t="shared" si="364"/>
        <v>2.0203378561091455E-4</v>
      </c>
      <c r="D4747" s="193">
        <f t="shared" si="361"/>
        <v>43.659544277689506</v>
      </c>
      <c r="E4747" s="193">
        <f t="shared" si="363"/>
        <v>45.595199162887354</v>
      </c>
      <c r="F4747" s="193">
        <f t="shared" si="363"/>
        <v>47.616671705978277</v>
      </c>
      <c r="G4747" s="193">
        <f t="shared" si="363"/>
        <v>49.727766650495106</v>
      </c>
      <c r="H4747" s="193">
        <f>MAX(0,D4747-Assumptions!$C$3)*Assumptions!$C$2</f>
        <v>5.9935898499205553</v>
      </c>
      <c r="I4747" s="193">
        <f>MAX(0,E4747-Assumptions!$C$3)*Assumptions!$C$2</f>
        <v>7.7356792465986191</v>
      </c>
      <c r="J4747" s="193">
        <f>MAX(0,F4747-Assumptions!$C$3)*Assumptions!$C$2</f>
        <v>9.5550045353804496</v>
      </c>
      <c r="K4747" s="193">
        <f>MAX(0,G4747-Assumptions!$C$3)*Assumptions!$C$2</f>
        <v>11.454989985445595</v>
      </c>
    </row>
    <row r="4748" spans="1:11">
      <c r="A4748" s="192">
        <f t="shared" si="365"/>
        <v>48046.666666655161</v>
      </c>
      <c r="B4748" s="218">
        <v>42.397287234042565</v>
      </c>
      <c r="C4748" s="219">
        <f t="shared" si="364"/>
        <v>2.0489095731188601E-4</v>
      </c>
      <c r="D4748" s="193">
        <f t="shared" si="361"/>
        <v>44.276979693307368</v>
      </c>
      <c r="E4748" s="193">
        <f t="shared" si="363"/>
        <v>46.240008704788657</v>
      </c>
      <c r="F4748" s="193">
        <f t="shared" si="363"/>
        <v>48.290069011688217</v>
      </c>
      <c r="G4748" s="193">
        <f t="shared" si="363"/>
        <v>50.431019164408454</v>
      </c>
      <c r="H4748" s="193">
        <f>MAX(0,D4748-Assumptions!$C$3)*Assumptions!$C$2</f>
        <v>6.5492817239766312</v>
      </c>
      <c r="I4748" s="193">
        <f>MAX(0,E4748-Assumptions!$C$3)*Assumptions!$C$2</f>
        <v>8.3160078343097918</v>
      </c>
      <c r="J4748" s="193">
        <f>MAX(0,F4748-Assumptions!$C$3)*Assumptions!$C$2</f>
        <v>10.161062110519396</v>
      </c>
      <c r="K4748" s="193">
        <f>MAX(0,G4748-Assumptions!$C$3)*Assumptions!$C$2</f>
        <v>12.087917247967608</v>
      </c>
    </row>
    <row r="4749" spans="1:11">
      <c r="A4749" s="192">
        <f t="shared" si="365"/>
        <v>48046.708333321825</v>
      </c>
      <c r="B4749" s="218">
        <v>41.871755319148946</v>
      </c>
      <c r="C4749" s="219">
        <f t="shared" si="364"/>
        <v>2.0235124913324472E-4</v>
      </c>
      <c r="D4749" s="193">
        <f t="shared" si="361"/>
        <v>43.728148212758157</v>
      </c>
      <c r="E4749" s="193">
        <f t="shared" si="363"/>
        <v>45.66684466754306</v>
      </c>
      <c r="F4749" s="193">
        <f t="shared" si="363"/>
        <v>47.691493628834934</v>
      </c>
      <c r="G4749" s="193">
        <f t="shared" si="363"/>
        <v>49.8059058187077</v>
      </c>
      <c r="H4749" s="193">
        <f>MAX(0,D4749-Assumptions!$C$3)*Assumptions!$C$2</f>
        <v>6.0553333914823417</v>
      </c>
      <c r="I4749" s="193">
        <f>MAX(0,E4749-Assumptions!$C$3)*Assumptions!$C$2</f>
        <v>7.8001602007887545</v>
      </c>
      <c r="J4749" s="193">
        <f>MAX(0,F4749-Assumptions!$C$3)*Assumptions!$C$2</f>
        <v>9.6223442659514404</v>
      </c>
      <c r="K4749" s="193">
        <f>MAX(0,G4749-Assumptions!$C$3)*Assumptions!$C$2</f>
        <v>11.52531523683693</v>
      </c>
    </row>
    <row r="4750" spans="1:11">
      <c r="A4750" s="192">
        <f t="shared" si="365"/>
        <v>48046.749999988489</v>
      </c>
      <c r="B4750" s="218">
        <v>41.398776595744692</v>
      </c>
      <c r="C4750" s="219">
        <f t="shared" si="364"/>
        <v>2.0006551177246756E-4</v>
      </c>
      <c r="D4750" s="193">
        <f t="shared" si="361"/>
        <v>43.234199880263873</v>
      </c>
      <c r="E4750" s="193">
        <f t="shared" si="363"/>
        <v>45.150997034022019</v>
      </c>
      <c r="F4750" s="193">
        <f t="shared" si="363"/>
        <v>47.152775784266986</v>
      </c>
      <c r="G4750" s="193">
        <f t="shared" si="363"/>
        <v>49.243303807577021</v>
      </c>
      <c r="H4750" s="193">
        <f>MAX(0,D4750-Assumptions!$C$3)*Assumptions!$C$2</f>
        <v>5.6107798922374856</v>
      </c>
      <c r="I4750" s="193">
        <f>MAX(0,E4750-Assumptions!$C$3)*Assumptions!$C$2</f>
        <v>7.3358973306198179</v>
      </c>
      <c r="J4750" s="193">
        <f>MAX(0,F4750-Assumptions!$C$3)*Assumptions!$C$2</f>
        <v>9.1374982058402878</v>
      </c>
      <c r="K4750" s="193">
        <f>MAX(0,G4750-Assumptions!$C$3)*Assumptions!$C$2</f>
        <v>11.01897342681932</v>
      </c>
    </row>
    <row r="4751" spans="1:11">
      <c r="A4751" s="192">
        <f t="shared" si="365"/>
        <v>48046.791666655154</v>
      </c>
      <c r="B4751" s="218">
        <v>41.29367021276596</v>
      </c>
      <c r="C4751" s="219">
        <f t="shared" si="364"/>
        <v>1.9955757013673925E-4</v>
      </c>
      <c r="D4751" s="193">
        <f t="shared" si="361"/>
        <v>43.124433584154019</v>
      </c>
      <c r="E4751" s="193">
        <f t="shared" si="363"/>
        <v>45.036364226572886</v>
      </c>
      <c r="F4751" s="193">
        <f t="shared" si="363"/>
        <v>47.033060707696322</v>
      </c>
      <c r="G4751" s="193">
        <f t="shared" si="363"/>
        <v>49.118281138436856</v>
      </c>
      <c r="H4751" s="193">
        <f>MAX(0,D4751-Assumptions!$C$3)*Assumptions!$C$2</f>
        <v>5.5119902257386171</v>
      </c>
      <c r="I4751" s="193">
        <f>MAX(0,E4751-Assumptions!$C$3)*Assumptions!$C$2</f>
        <v>7.2327278039155969</v>
      </c>
      <c r="J4751" s="193">
        <f>MAX(0,F4751-Assumptions!$C$3)*Assumptions!$C$2</f>
        <v>9.0297546369266897</v>
      </c>
      <c r="K4751" s="193">
        <f>MAX(0,G4751-Assumptions!$C$3)*Assumptions!$C$2</f>
        <v>10.906453024593171</v>
      </c>
    </row>
    <row r="4752" spans="1:11">
      <c r="A4752" s="192">
        <f t="shared" si="365"/>
        <v>48046.833333321818</v>
      </c>
      <c r="B4752" s="218">
        <v>41.700957446808516</v>
      </c>
      <c r="C4752" s="219">
        <f t="shared" si="364"/>
        <v>2.0152584397518627E-4</v>
      </c>
      <c r="D4752" s="193">
        <f t="shared" si="361"/>
        <v>43.549777981579659</v>
      </c>
      <c r="E4752" s="193">
        <f t="shared" si="363"/>
        <v>45.480566355438228</v>
      </c>
      <c r="F4752" s="193">
        <f t="shared" si="363"/>
        <v>47.496956629407613</v>
      </c>
      <c r="G4752" s="193">
        <f t="shared" si="363"/>
        <v>49.602743981354948</v>
      </c>
      <c r="H4752" s="193">
        <f>MAX(0,D4752-Assumptions!$C$3)*Assumptions!$C$2</f>
        <v>5.894800183421693</v>
      </c>
      <c r="I4752" s="193">
        <f>MAX(0,E4752-Assumptions!$C$3)*Assumptions!$C$2</f>
        <v>7.6325097198944052</v>
      </c>
      <c r="J4752" s="193">
        <f>MAX(0,F4752-Assumptions!$C$3)*Assumptions!$C$2</f>
        <v>9.4472609664668514</v>
      </c>
      <c r="K4752" s="193">
        <f>MAX(0,G4752-Assumptions!$C$3)*Assumptions!$C$2</f>
        <v>11.342469583219453</v>
      </c>
    </row>
    <row r="4753" spans="1:11">
      <c r="A4753" s="192">
        <f t="shared" si="365"/>
        <v>48046.874999988482</v>
      </c>
      <c r="B4753" s="218">
        <v>40.807553191489369</v>
      </c>
      <c r="C4753" s="219">
        <f t="shared" si="364"/>
        <v>1.972083400714961E-4</v>
      </c>
      <c r="D4753" s="193">
        <f t="shared" si="361"/>
        <v>42.61676446464601</v>
      </c>
      <c r="E4753" s="193">
        <f t="shared" si="363"/>
        <v>44.506187492120716</v>
      </c>
      <c r="F4753" s="193">
        <f t="shared" si="363"/>
        <v>46.479378478557045</v>
      </c>
      <c r="G4753" s="193">
        <f t="shared" si="363"/>
        <v>48.540051293663666</v>
      </c>
      <c r="H4753" s="193">
        <f>MAX(0,D4753-Assumptions!$C$3)*Assumptions!$C$2</f>
        <v>5.0550880181814097</v>
      </c>
      <c r="I4753" s="193">
        <f>MAX(0,E4753-Assumptions!$C$3)*Assumptions!$C$2</f>
        <v>6.7555687429086451</v>
      </c>
      <c r="J4753" s="193">
        <f>MAX(0,F4753-Assumptions!$C$3)*Assumptions!$C$2</f>
        <v>8.5314406307013417</v>
      </c>
      <c r="K4753" s="193">
        <f>MAX(0,G4753-Assumptions!$C$3)*Assumptions!$C$2</f>
        <v>10.3860461642973</v>
      </c>
    </row>
    <row r="4754" spans="1:11">
      <c r="A4754" s="192">
        <f t="shared" si="365"/>
        <v>48046.916666655146</v>
      </c>
      <c r="B4754" s="218">
        <v>38.574042553191497</v>
      </c>
      <c r="C4754" s="219">
        <f t="shared" si="364"/>
        <v>1.8641458031227063E-4</v>
      </c>
      <c r="D4754" s="193">
        <f t="shared" si="361"/>
        <v>40.284230672311878</v>
      </c>
      <c r="E4754" s="193">
        <f t="shared" si="363"/>
        <v>42.070240333826931</v>
      </c>
      <c r="F4754" s="193">
        <f t="shared" si="363"/>
        <v>43.935433101430618</v>
      </c>
      <c r="G4754" s="193">
        <f t="shared" si="363"/>
        <v>45.883319574435461</v>
      </c>
      <c r="H4754" s="193">
        <f>MAX(0,D4754-Assumptions!$C$3)*Assumptions!$C$2</f>
        <v>2.9558076050806905</v>
      </c>
      <c r="I4754" s="193">
        <f>MAX(0,E4754-Assumptions!$C$3)*Assumptions!$C$2</f>
        <v>4.5632163004442381</v>
      </c>
      <c r="J4754" s="193">
        <f>MAX(0,F4754-Assumptions!$C$3)*Assumptions!$C$2</f>
        <v>6.2418897912875568</v>
      </c>
      <c r="K4754" s="193">
        <f>MAX(0,G4754-Assumptions!$C$3)*Assumptions!$C$2</f>
        <v>7.9949876169919154</v>
      </c>
    </row>
    <row r="4755" spans="1:11">
      <c r="A4755" s="192">
        <f t="shared" si="365"/>
        <v>48046.958333321811</v>
      </c>
      <c r="B4755" s="218">
        <v>35.223776595744681</v>
      </c>
      <c r="C4755" s="219">
        <f t="shared" si="364"/>
        <v>1.7022394067343238E-4</v>
      </c>
      <c r="D4755" s="193">
        <f t="shared" si="361"/>
        <v>36.785429983810673</v>
      </c>
      <c r="E4755" s="193">
        <f t="shared" si="363"/>
        <v>38.416319596386231</v>
      </c>
      <c r="F4755" s="193">
        <f t="shared" si="363"/>
        <v>40.11951503574096</v>
      </c>
      <c r="G4755" s="193">
        <f t="shared" si="363"/>
        <v>41.898221995593133</v>
      </c>
      <c r="H4755" s="193">
        <f>MAX(0,D4755-Assumptions!$C$3)*Assumptions!$C$2</f>
        <v>0</v>
      </c>
      <c r="I4755" s="193">
        <f>MAX(0,E4755-Assumptions!$C$3)*Assumptions!$C$2</f>
        <v>1.2746876367476077</v>
      </c>
      <c r="J4755" s="193">
        <f>MAX(0,F4755-Assumptions!$C$3)*Assumptions!$C$2</f>
        <v>2.8075635321668644</v>
      </c>
      <c r="K4755" s="193">
        <f>MAX(0,G4755-Assumptions!$C$3)*Assumptions!$C$2</f>
        <v>4.4083997960338195</v>
      </c>
    </row>
    <row r="4756" spans="1:11">
      <c r="A4756" s="192">
        <f t="shared" si="365"/>
        <v>48046.999999988475</v>
      </c>
      <c r="B4756" s="218">
        <v>32.76691489361702</v>
      </c>
      <c r="C4756" s="219">
        <f t="shared" si="364"/>
        <v>1.5835080493828435E-4</v>
      </c>
      <c r="D4756" s="193">
        <f t="shared" si="361"/>
        <v>34.219642812243123</v>
      </c>
      <c r="E4756" s="193">
        <f t="shared" si="363"/>
        <v>35.736777722263056</v>
      </c>
      <c r="F4756" s="193">
        <f t="shared" si="363"/>
        <v>37.321175120901884</v>
      </c>
      <c r="G4756" s="193">
        <f t="shared" si="363"/>
        <v>38.9758171044421</v>
      </c>
      <c r="H4756" s="193">
        <f>MAX(0,D4756-Assumptions!$C$3)*Assumptions!$C$2</f>
        <v>0</v>
      </c>
      <c r="I4756" s="193">
        <f>MAX(0,E4756-Assumptions!$C$3)*Assumptions!$C$2</f>
        <v>0</v>
      </c>
      <c r="J4756" s="193">
        <f>MAX(0,F4756-Assumptions!$C$3)*Assumptions!$C$2</f>
        <v>0.28905760881169584</v>
      </c>
      <c r="K4756" s="193">
        <f>MAX(0,G4756-Assumptions!$C$3)*Assumptions!$C$2</f>
        <v>1.7782353939978905</v>
      </c>
    </row>
    <row r="4757" spans="1:11">
      <c r="A4757" s="192">
        <f t="shared" si="365"/>
        <v>48047.041666655139</v>
      </c>
      <c r="B4757" s="218">
        <v>31.479361702127665</v>
      </c>
      <c r="C4757" s="219">
        <f t="shared" si="364"/>
        <v>1.5212851990061322E-4</v>
      </c>
      <c r="D4757" s="193">
        <f t="shared" si="361"/>
        <v>32.875005684897566</v>
      </c>
      <c r="E4757" s="193">
        <f t="shared" si="363"/>
        <v>34.332525831011345</v>
      </c>
      <c r="F4757" s="193">
        <f t="shared" si="363"/>
        <v>35.854665432911361</v>
      </c>
      <c r="G4757" s="193">
        <f t="shared" si="363"/>
        <v>37.44428940747526</v>
      </c>
      <c r="H4757" s="193">
        <f>MAX(0,D4757-Assumptions!$C$3)*Assumptions!$C$2</f>
        <v>0</v>
      </c>
      <c r="I4757" s="193">
        <f>MAX(0,E4757-Assumptions!$C$3)*Assumptions!$C$2</f>
        <v>0</v>
      </c>
      <c r="J4757" s="193">
        <f>MAX(0,F4757-Assumptions!$C$3)*Assumptions!$C$2</f>
        <v>0</v>
      </c>
      <c r="K4757" s="193">
        <f>MAX(0,G4757-Assumptions!$C$3)*Assumptions!$C$2</f>
        <v>0.39986046672773412</v>
      </c>
    </row>
    <row r="4758" spans="1:11">
      <c r="A4758" s="192">
        <f t="shared" si="365"/>
        <v>48047.083333321803</v>
      </c>
      <c r="B4758" s="218">
        <v>28.930531914893621</v>
      </c>
      <c r="C4758" s="219">
        <f t="shared" si="364"/>
        <v>1.3981093523420297E-4</v>
      </c>
      <c r="D4758" s="193">
        <f t="shared" si="361"/>
        <v>30.213173004233909</v>
      </c>
      <c r="E4758" s="193">
        <f t="shared" si="363"/>
        <v>31.552680250370194</v>
      </c>
      <c r="F4758" s="193">
        <f t="shared" si="363"/>
        <v>32.951574826072964</v>
      </c>
      <c r="G4758" s="193">
        <f t="shared" si="363"/>
        <v>34.412489680826596</v>
      </c>
      <c r="H4758" s="193">
        <f>MAX(0,D4758-Assumptions!$C$3)*Assumptions!$C$2</f>
        <v>0</v>
      </c>
      <c r="I4758" s="193">
        <f>MAX(0,E4758-Assumptions!$C$3)*Assumptions!$C$2</f>
        <v>0</v>
      </c>
      <c r="J4758" s="193">
        <f>MAX(0,F4758-Assumptions!$C$3)*Assumptions!$C$2</f>
        <v>0</v>
      </c>
      <c r="K4758" s="193">
        <f>MAX(0,G4758-Assumptions!$C$3)*Assumptions!$C$2</f>
        <v>0</v>
      </c>
    </row>
    <row r="4759" spans="1:11">
      <c r="A4759" s="192">
        <f t="shared" si="365"/>
        <v>48047.124999988468</v>
      </c>
      <c r="B4759" s="218">
        <v>25.567127659574474</v>
      </c>
      <c r="C4759" s="219">
        <f t="shared" si="364"/>
        <v>1.2355680289089871E-4</v>
      </c>
      <c r="D4759" s="193">
        <f t="shared" ref="D4759:D4822" si="366">$C4759*D$2</f>
        <v>26.700651528718975</v>
      </c>
      <c r="E4759" s="193">
        <f t="shared" ref="E4759:G4790" si="367">$C4759*E$2</f>
        <v>27.884430411998363</v>
      </c>
      <c r="F4759" s="193">
        <f t="shared" si="367"/>
        <v>29.120692375811981</v>
      </c>
      <c r="G4759" s="193">
        <f t="shared" si="367"/>
        <v>30.411764268341756</v>
      </c>
      <c r="H4759" s="193">
        <f>MAX(0,D4759-Assumptions!$C$3)*Assumptions!$C$2</f>
        <v>0</v>
      </c>
      <c r="I4759" s="193">
        <f>MAX(0,E4759-Assumptions!$C$3)*Assumptions!$C$2</f>
        <v>0</v>
      </c>
      <c r="J4759" s="193">
        <f>MAX(0,F4759-Assumptions!$C$3)*Assumptions!$C$2</f>
        <v>0</v>
      </c>
      <c r="K4759" s="193">
        <f>MAX(0,G4759-Assumptions!$C$3)*Assumptions!$C$2</f>
        <v>0</v>
      </c>
    </row>
    <row r="4760" spans="1:11">
      <c r="A4760" s="192">
        <f t="shared" si="365"/>
        <v>48047.166666655132</v>
      </c>
      <c r="B4760" s="218">
        <v>22.545319148936173</v>
      </c>
      <c r="C4760" s="219">
        <f t="shared" si="364"/>
        <v>1.0895348086371129E-4</v>
      </c>
      <c r="D4760" s="193">
        <f t="shared" si="366"/>
        <v>23.544870515561026</v>
      </c>
      <c r="E4760" s="193">
        <f t="shared" si="367"/>
        <v>24.588737197836171</v>
      </c>
      <c r="F4760" s="193">
        <f t="shared" si="367"/>
        <v>25.678883924405628</v>
      </c>
      <c r="G4760" s="193">
        <f t="shared" si="367"/>
        <v>26.817362530562409</v>
      </c>
      <c r="H4760" s="193">
        <f>MAX(0,D4760-Assumptions!$C$3)*Assumptions!$C$2</f>
        <v>0</v>
      </c>
      <c r="I4760" s="193">
        <f>MAX(0,E4760-Assumptions!$C$3)*Assumptions!$C$2</f>
        <v>0</v>
      </c>
      <c r="J4760" s="193">
        <f>MAX(0,F4760-Assumptions!$C$3)*Assumptions!$C$2</f>
        <v>0</v>
      </c>
      <c r="K4760" s="193">
        <f>MAX(0,G4760-Assumptions!$C$3)*Assumptions!$C$2</f>
        <v>0</v>
      </c>
    </row>
    <row r="4761" spans="1:11">
      <c r="A4761" s="192">
        <f t="shared" si="365"/>
        <v>48047.208333321796</v>
      </c>
      <c r="B4761" s="218">
        <v>19.957074468085107</v>
      </c>
      <c r="C4761" s="219">
        <f t="shared" si="364"/>
        <v>9.6445418083902936E-5</v>
      </c>
      <c r="D4761" s="193">
        <f t="shared" si="366"/>
        <v>20.841875473856174</v>
      </c>
      <c r="E4761" s="193">
        <f t="shared" si="367"/>
        <v>21.765904314401595</v>
      </c>
      <c r="F4761" s="193">
        <f t="shared" si="367"/>
        <v>22.730900163853232</v>
      </c>
      <c r="G4761" s="193">
        <f t="shared" si="367"/>
        <v>23.738679302986188</v>
      </c>
      <c r="H4761" s="193">
        <f>MAX(0,D4761-Assumptions!$C$3)*Assumptions!$C$2</f>
        <v>0</v>
      </c>
      <c r="I4761" s="193">
        <f>MAX(0,E4761-Assumptions!$C$3)*Assumptions!$C$2</f>
        <v>0</v>
      </c>
      <c r="J4761" s="193">
        <f>MAX(0,F4761-Assumptions!$C$3)*Assumptions!$C$2</f>
        <v>0</v>
      </c>
      <c r="K4761" s="193">
        <f>MAX(0,G4761-Assumptions!$C$3)*Assumptions!$C$2</f>
        <v>0</v>
      </c>
    </row>
    <row r="4762" spans="1:11">
      <c r="A4762" s="192">
        <f t="shared" si="365"/>
        <v>48047.24999998846</v>
      </c>
      <c r="B4762" s="218">
        <v>18.038882978723407</v>
      </c>
      <c r="C4762" s="219">
        <f t="shared" si="364"/>
        <v>8.7175483231862245E-5</v>
      </c>
      <c r="D4762" s="193">
        <f t="shared" si="366"/>
        <v>18.838640569851567</v>
      </c>
      <c r="E4762" s="193">
        <f t="shared" si="367"/>
        <v>19.673855578455164</v>
      </c>
      <c r="F4762" s="193">
        <f t="shared" si="367"/>
        <v>20.546100016438771</v>
      </c>
      <c r="G4762" s="193">
        <f t="shared" si="367"/>
        <v>21.457015591178433</v>
      </c>
      <c r="H4762" s="193">
        <f>MAX(0,D4762-Assumptions!$C$3)*Assumptions!$C$2</f>
        <v>0</v>
      </c>
      <c r="I4762" s="193">
        <f>MAX(0,E4762-Assumptions!$C$3)*Assumptions!$C$2</f>
        <v>0</v>
      </c>
      <c r="J4762" s="193">
        <f>MAX(0,F4762-Assumptions!$C$3)*Assumptions!$C$2</f>
        <v>0</v>
      </c>
      <c r="K4762" s="193">
        <f>MAX(0,G4762-Assumptions!$C$3)*Assumptions!$C$2</f>
        <v>0</v>
      </c>
    </row>
    <row r="4763" spans="1:11">
      <c r="A4763" s="192">
        <f t="shared" si="365"/>
        <v>48047.291666655125</v>
      </c>
      <c r="B4763" s="218">
        <v>16.698776595744686</v>
      </c>
      <c r="C4763" s="219">
        <f t="shared" si="364"/>
        <v>8.0699227376326976E-5</v>
      </c>
      <c r="D4763" s="193">
        <f t="shared" si="366"/>
        <v>17.43912029445109</v>
      </c>
      <c r="E4763" s="193">
        <f t="shared" si="367"/>
        <v>18.212287283478894</v>
      </c>
      <c r="F4763" s="193">
        <f t="shared" si="367"/>
        <v>19.019732790162916</v>
      </c>
      <c r="G4763" s="193">
        <f t="shared" si="367"/>
        <v>19.86297655964151</v>
      </c>
      <c r="H4763" s="193">
        <f>MAX(0,D4763-Assumptions!$C$3)*Assumptions!$C$2</f>
        <v>0</v>
      </c>
      <c r="I4763" s="193">
        <f>MAX(0,E4763-Assumptions!$C$3)*Assumptions!$C$2</f>
        <v>0</v>
      </c>
      <c r="J4763" s="193">
        <f>MAX(0,F4763-Assumptions!$C$3)*Assumptions!$C$2</f>
        <v>0</v>
      </c>
      <c r="K4763" s="193">
        <f>MAX(0,G4763-Assumptions!$C$3)*Assumptions!$C$2</f>
        <v>0</v>
      </c>
    </row>
    <row r="4764" spans="1:11">
      <c r="A4764" s="192">
        <f t="shared" si="365"/>
        <v>48047.333333321789</v>
      </c>
      <c r="B4764" s="218">
        <v>16.120691489361704</v>
      </c>
      <c r="C4764" s="219">
        <f t="shared" si="364"/>
        <v>7.790554837982154E-5</v>
      </c>
      <c r="D4764" s="193">
        <f t="shared" si="366"/>
        <v>16.83540566584696</v>
      </c>
      <c r="E4764" s="193">
        <f t="shared" si="367"/>
        <v>17.58180684250873</v>
      </c>
      <c r="F4764" s="193">
        <f t="shared" si="367"/>
        <v>18.361299869024304</v>
      </c>
      <c r="G4764" s="193">
        <f t="shared" si="367"/>
        <v>19.175351879370677</v>
      </c>
      <c r="H4764" s="193">
        <f>MAX(0,D4764-Assumptions!$C$3)*Assumptions!$C$2</f>
        <v>0</v>
      </c>
      <c r="I4764" s="193">
        <f>MAX(0,E4764-Assumptions!$C$3)*Assumptions!$C$2</f>
        <v>0</v>
      </c>
      <c r="J4764" s="193">
        <f>MAX(0,F4764-Assumptions!$C$3)*Assumptions!$C$2</f>
        <v>0</v>
      </c>
      <c r="K4764" s="193">
        <f>MAX(0,G4764-Assumptions!$C$3)*Assumptions!$C$2</f>
        <v>0</v>
      </c>
    </row>
    <row r="4765" spans="1:11">
      <c r="A4765" s="192">
        <f t="shared" si="365"/>
        <v>48047.374999988453</v>
      </c>
      <c r="B4765" s="218">
        <v>16.225797872340429</v>
      </c>
      <c r="C4765" s="219">
        <f t="shared" si="364"/>
        <v>7.8413490015549807E-5</v>
      </c>
      <c r="D4765" s="193">
        <f t="shared" si="366"/>
        <v>16.945171961956802</v>
      </c>
      <c r="E4765" s="193">
        <f t="shared" si="367"/>
        <v>17.696439649957853</v>
      </c>
      <c r="F4765" s="193">
        <f t="shared" si="367"/>
        <v>18.481014945594964</v>
      </c>
      <c r="G4765" s="193">
        <f t="shared" si="367"/>
        <v>19.300374548510828</v>
      </c>
      <c r="H4765" s="193">
        <f>MAX(0,D4765-Assumptions!$C$3)*Assumptions!$C$2</f>
        <v>0</v>
      </c>
      <c r="I4765" s="193">
        <f>MAX(0,E4765-Assumptions!$C$3)*Assumptions!$C$2</f>
        <v>0</v>
      </c>
      <c r="J4765" s="193">
        <f>MAX(0,F4765-Assumptions!$C$3)*Assumptions!$C$2</f>
        <v>0</v>
      </c>
      <c r="K4765" s="193">
        <f>MAX(0,G4765-Assumptions!$C$3)*Assumptions!$C$2</f>
        <v>0</v>
      </c>
    </row>
    <row r="4766" spans="1:11">
      <c r="A4766" s="192">
        <f t="shared" si="365"/>
        <v>48047.416666655117</v>
      </c>
      <c r="B4766" s="218">
        <v>18.288510638297872</v>
      </c>
      <c r="C4766" s="219">
        <f t="shared" si="364"/>
        <v>8.8381844616716837E-5</v>
      </c>
      <c r="D4766" s="193">
        <f t="shared" si="366"/>
        <v>19.099335523112437</v>
      </c>
      <c r="E4766" s="193">
        <f t="shared" si="367"/>
        <v>19.94610849614682</v>
      </c>
      <c r="F4766" s="193">
        <f t="shared" si="367"/>
        <v>20.830423323294074</v>
      </c>
      <c r="G4766" s="193">
        <f t="shared" si="367"/>
        <v>21.753944430386287</v>
      </c>
      <c r="H4766" s="193">
        <f>MAX(0,D4766-Assumptions!$C$3)*Assumptions!$C$2</f>
        <v>0</v>
      </c>
      <c r="I4766" s="193">
        <f>MAX(0,E4766-Assumptions!$C$3)*Assumptions!$C$2</f>
        <v>0</v>
      </c>
      <c r="J4766" s="193">
        <f>MAX(0,F4766-Assumptions!$C$3)*Assumptions!$C$2</f>
        <v>0</v>
      </c>
      <c r="K4766" s="193">
        <f>MAX(0,G4766-Assumptions!$C$3)*Assumptions!$C$2</f>
        <v>0</v>
      </c>
    </row>
    <row r="4767" spans="1:11">
      <c r="A4767" s="192">
        <f t="shared" si="365"/>
        <v>48047.458333321782</v>
      </c>
      <c r="B4767" s="218">
        <v>21.323457446808515</v>
      </c>
      <c r="C4767" s="219">
        <f t="shared" si="364"/>
        <v>1.030486593483703E-4</v>
      </c>
      <c r="D4767" s="193">
        <f t="shared" si="366"/>
        <v>22.268837323284121</v>
      </c>
      <c r="E4767" s="193">
        <f t="shared" si="367"/>
        <v>23.256130811240155</v>
      </c>
      <c r="F4767" s="193">
        <f t="shared" si="367"/>
        <v>24.287196159271758</v>
      </c>
      <c r="G4767" s="193">
        <f t="shared" si="367"/>
        <v>25.363974001808156</v>
      </c>
      <c r="H4767" s="193">
        <f>MAX(0,D4767-Assumptions!$C$3)*Assumptions!$C$2</f>
        <v>0</v>
      </c>
      <c r="I4767" s="193">
        <f>MAX(0,E4767-Assumptions!$C$3)*Assumptions!$C$2</f>
        <v>0</v>
      </c>
      <c r="J4767" s="193">
        <f>MAX(0,F4767-Assumptions!$C$3)*Assumptions!$C$2</f>
        <v>0</v>
      </c>
      <c r="K4767" s="193">
        <f>MAX(0,G4767-Assumptions!$C$3)*Assumptions!$C$2</f>
        <v>0</v>
      </c>
    </row>
    <row r="4768" spans="1:11">
      <c r="A4768" s="192">
        <f t="shared" si="365"/>
        <v>48047.499999988446</v>
      </c>
      <c r="B4768" s="218">
        <v>24.358404255319151</v>
      </c>
      <c r="C4768" s="219">
        <f t="shared" si="364"/>
        <v>1.1771547408002374E-4</v>
      </c>
      <c r="D4768" s="193">
        <f t="shared" si="366"/>
        <v>25.438339123455794</v>
      </c>
      <c r="E4768" s="193">
        <f t="shared" si="367"/>
        <v>26.566153126333486</v>
      </c>
      <c r="F4768" s="193">
        <f t="shared" si="367"/>
        <v>27.743968995249439</v>
      </c>
      <c r="G4768" s="193">
        <f t="shared" si="367"/>
        <v>28.974003573230018</v>
      </c>
      <c r="H4768" s="193">
        <f>MAX(0,D4768-Assumptions!$C$3)*Assumptions!$C$2</f>
        <v>0</v>
      </c>
      <c r="I4768" s="193">
        <f>MAX(0,E4768-Assumptions!$C$3)*Assumptions!$C$2</f>
        <v>0</v>
      </c>
      <c r="J4768" s="193">
        <f>MAX(0,F4768-Assumptions!$C$3)*Assumptions!$C$2</f>
        <v>0</v>
      </c>
      <c r="K4768" s="193">
        <f>MAX(0,G4768-Assumptions!$C$3)*Assumptions!$C$2</f>
        <v>0</v>
      </c>
    </row>
    <row r="4769" spans="1:11">
      <c r="A4769" s="192">
        <f t="shared" si="365"/>
        <v>48047.54166665511</v>
      </c>
      <c r="B4769" s="218">
        <v>26.171489361702129</v>
      </c>
      <c r="C4769" s="219">
        <f t="shared" si="364"/>
        <v>1.2647746729633618E-4</v>
      </c>
      <c r="D4769" s="193">
        <f t="shared" si="366"/>
        <v>27.331807731350562</v>
      </c>
      <c r="E4769" s="193">
        <f t="shared" si="367"/>
        <v>28.543569054830797</v>
      </c>
      <c r="F4769" s="193">
        <f t="shared" si="367"/>
        <v>29.809054066093246</v>
      </c>
      <c r="G4769" s="193">
        <f t="shared" si="367"/>
        <v>31.130644615897623</v>
      </c>
      <c r="H4769" s="193">
        <f>MAX(0,D4769-Assumptions!$C$3)*Assumptions!$C$2</f>
        <v>0</v>
      </c>
      <c r="I4769" s="193">
        <f>MAX(0,E4769-Assumptions!$C$3)*Assumptions!$C$2</f>
        <v>0</v>
      </c>
      <c r="J4769" s="193">
        <f>MAX(0,F4769-Assumptions!$C$3)*Assumptions!$C$2</f>
        <v>0</v>
      </c>
      <c r="K4769" s="193">
        <f>MAX(0,G4769-Assumptions!$C$3)*Assumptions!$C$2</f>
        <v>0</v>
      </c>
    </row>
    <row r="4770" spans="1:11">
      <c r="A4770" s="192">
        <f t="shared" si="365"/>
        <v>48047.583333321774</v>
      </c>
      <c r="B4770" s="218">
        <v>28.536382978723406</v>
      </c>
      <c r="C4770" s="219">
        <f t="shared" si="364"/>
        <v>1.3790615410022198E-4</v>
      </c>
      <c r="D4770" s="193">
        <f t="shared" si="366"/>
        <v>29.801549393821997</v>
      </c>
      <c r="E4770" s="193">
        <f t="shared" si="367"/>
        <v>31.122807222435991</v>
      </c>
      <c r="F4770" s="193">
        <f t="shared" si="367"/>
        <v>32.502643288933001</v>
      </c>
      <c r="G4770" s="193">
        <f t="shared" si="367"/>
        <v>33.943654671551023</v>
      </c>
      <c r="H4770" s="193">
        <f>MAX(0,D4770-Assumptions!$C$3)*Assumptions!$C$2</f>
        <v>0</v>
      </c>
      <c r="I4770" s="193">
        <f>MAX(0,E4770-Assumptions!$C$3)*Assumptions!$C$2</f>
        <v>0</v>
      </c>
      <c r="J4770" s="193">
        <f>MAX(0,F4770-Assumptions!$C$3)*Assumptions!$C$2</f>
        <v>0</v>
      </c>
      <c r="K4770" s="193">
        <f>MAX(0,G4770-Assumptions!$C$3)*Assumptions!$C$2</f>
        <v>0</v>
      </c>
    </row>
    <row r="4771" spans="1:11">
      <c r="A4771" s="192">
        <f t="shared" si="365"/>
        <v>48047.624999988439</v>
      </c>
      <c r="B4771" s="218">
        <v>28.917393617021279</v>
      </c>
      <c r="C4771" s="219">
        <f t="shared" si="364"/>
        <v>1.3974744252973691E-4</v>
      </c>
      <c r="D4771" s="193">
        <f t="shared" si="366"/>
        <v>30.199452217220173</v>
      </c>
      <c r="E4771" s="193">
        <f t="shared" si="367"/>
        <v>31.538351149439048</v>
      </c>
      <c r="F4771" s="193">
        <f t="shared" si="367"/>
        <v>32.936610441501621</v>
      </c>
      <c r="G4771" s="193">
        <f t="shared" si="367"/>
        <v>34.39686184718407</v>
      </c>
      <c r="H4771" s="193">
        <f>MAX(0,D4771-Assumptions!$C$3)*Assumptions!$C$2</f>
        <v>0</v>
      </c>
      <c r="I4771" s="193">
        <f>MAX(0,E4771-Assumptions!$C$3)*Assumptions!$C$2</f>
        <v>0</v>
      </c>
      <c r="J4771" s="193">
        <f>MAX(0,F4771-Assumptions!$C$3)*Assumptions!$C$2</f>
        <v>0</v>
      </c>
      <c r="K4771" s="193">
        <f>MAX(0,G4771-Assumptions!$C$3)*Assumptions!$C$2</f>
        <v>0</v>
      </c>
    </row>
    <row r="4772" spans="1:11">
      <c r="A4772" s="192">
        <f t="shared" si="365"/>
        <v>48047.666666655103</v>
      </c>
      <c r="B4772" s="218">
        <v>29.245851063829789</v>
      </c>
      <c r="C4772" s="219">
        <f t="shared" si="364"/>
        <v>1.4133476014138773E-4</v>
      </c>
      <c r="D4772" s="193">
        <f t="shared" si="366"/>
        <v>30.54247189256343</v>
      </c>
      <c r="E4772" s="193">
        <f t="shared" si="367"/>
        <v>31.896578672717549</v>
      </c>
      <c r="F4772" s="193">
        <f t="shared" si="367"/>
        <v>33.310720055784927</v>
      </c>
      <c r="G4772" s="193">
        <f t="shared" si="367"/>
        <v>34.787557688247041</v>
      </c>
      <c r="H4772" s="193">
        <f>MAX(0,D4772-Assumptions!$C$3)*Assumptions!$C$2</f>
        <v>0</v>
      </c>
      <c r="I4772" s="193">
        <f>MAX(0,E4772-Assumptions!$C$3)*Assumptions!$C$2</f>
        <v>0</v>
      </c>
      <c r="J4772" s="193">
        <f>MAX(0,F4772-Assumptions!$C$3)*Assumptions!$C$2</f>
        <v>0</v>
      </c>
      <c r="K4772" s="193">
        <f>MAX(0,G4772-Assumptions!$C$3)*Assumptions!$C$2</f>
        <v>0</v>
      </c>
    </row>
    <row r="4773" spans="1:11">
      <c r="A4773" s="192">
        <f t="shared" si="365"/>
        <v>48047.708333321767</v>
      </c>
      <c r="B4773" s="218">
        <v>29.666276595744684</v>
      </c>
      <c r="C4773" s="219">
        <f t="shared" si="364"/>
        <v>1.4336652668430077E-4</v>
      </c>
      <c r="D4773" s="193">
        <f t="shared" si="366"/>
        <v>30.981537077002798</v>
      </c>
      <c r="E4773" s="193">
        <f t="shared" si="367"/>
        <v>32.35510990251403</v>
      </c>
      <c r="F4773" s="193">
        <f t="shared" si="367"/>
        <v>33.789580362067547</v>
      </c>
      <c r="G4773" s="193">
        <f t="shared" si="367"/>
        <v>35.287648364807652</v>
      </c>
      <c r="H4773" s="193">
        <f>MAX(0,D4773-Assumptions!$C$3)*Assumptions!$C$2</f>
        <v>0</v>
      </c>
      <c r="I4773" s="193">
        <f>MAX(0,E4773-Assumptions!$C$3)*Assumptions!$C$2</f>
        <v>0</v>
      </c>
      <c r="J4773" s="193">
        <f>MAX(0,F4773-Assumptions!$C$3)*Assumptions!$C$2</f>
        <v>0</v>
      </c>
      <c r="K4773" s="193">
        <f>MAX(0,G4773-Assumptions!$C$3)*Assumptions!$C$2</f>
        <v>0</v>
      </c>
    </row>
    <row r="4774" spans="1:11">
      <c r="A4774" s="192">
        <f t="shared" si="365"/>
        <v>48047.749999988431</v>
      </c>
      <c r="B4774" s="218">
        <v>30.086702127659578</v>
      </c>
      <c r="C4774" s="219">
        <f t="shared" si="364"/>
        <v>1.4539829322721378E-4</v>
      </c>
      <c r="D4774" s="193">
        <f t="shared" si="366"/>
        <v>31.420602261442163</v>
      </c>
      <c r="E4774" s="193">
        <f t="shared" si="367"/>
        <v>32.813641132310508</v>
      </c>
      <c r="F4774" s="193">
        <f t="shared" si="367"/>
        <v>34.268440668350166</v>
      </c>
      <c r="G4774" s="193">
        <f t="shared" si="367"/>
        <v>35.787739041368248</v>
      </c>
      <c r="H4774" s="193">
        <f>MAX(0,D4774-Assumptions!$C$3)*Assumptions!$C$2</f>
        <v>0</v>
      </c>
      <c r="I4774" s="193">
        <f>MAX(0,E4774-Assumptions!$C$3)*Assumptions!$C$2</f>
        <v>0</v>
      </c>
      <c r="J4774" s="193">
        <f>MAX(0,F4774-Assumptions!$C$3)*Assumptions!$C$2</f>
        <v>0</v>
      </c>
      <c r="K4774" s="193">
        <f>MAX(0,G4774-Assumptions!$C$3)*Assumptions!$C$2</f>
        <v>0</v>
      </c>
    </row>
    <row r="4775" spans="1:11">
      <c r="A4775" s="192">
        <f t="shared" si="365"/>
        <v>48047.791666655095</v>
      </c>
      <c r="B4775" s="218">
        <v>30.914414893617028</v>
      </c>
      <c r="C4775" s="219">
        <f t="shared" si="364"/>
        <v>1.4939833360857384E-4</v>
      </c>
      <c r="D4775" s="193">
        <f t="shared" si="366"/>
        <v>32.285011843307167</v>
      </c>
      <c r="E4775" s="193">
        <f t="shared" si="367"/>
        <v>33.716374490972328</v>
      </c>
      <c r="F4775" s="193">
        <f t="shared" si="367"/>
        <v>35.211196896344084</v>
      </c>
      <c r="G4775" s="193">
        <f t="shared" si="367"/>
        <v>36.77229256084695</v>
      </c>
      <c r="H4775" s="193">
        <f>MAX(0,D4775-Assumptions!$C$3)*Assumptions!$C$2</f>
        <v>0</v>
      </c>
      <c r="I4775" s="193">
        <f>MAX(0,E4775-Assumptions!$C$3)*Assumptions!$C$2</f>
        <v>0</v>
      </c>
      <c r="J4775" s="193">
        <f>MAX(0,F4775-Assumptions!$C$3)*Assumptions!$C$2</f>
        <v>0</v>
      </c>
      <c r="K4775" s="193">
        <f>MAX(0,G4775-Assumptions!$C$3)*Assumptions!$C$2</f>
        <v>0</v>
      </c>
    </row>
    <row r="4776" spans="1:11">
      <c r="A4776" s="192">
        <f t="shared" si="365"/>
        <v>48047.83333332176</v>
      </c>
      <c r="B4776" s="218">
        <v>31.597606382978725</v>
      </c>
      <c r="C4776" s="219">
        <f t="shared" si="364"/>
        <v>1.5269995424080747E-4</v>
      </c>
      <c r="D4776" s="193">
        <f t="shared" si="366"/>
        <v>32.99849276802113</v>
      </c>
      <c r="E4776" s="193">
        <f t="shared" si="367"/>
        <v>34.4614877393916</v>
      </c>
      <c r="F4776" s="193">
        <f t="shared" si="367"/>
        <v>35.989344894053339</v>
      </c>
      <c r="G4776" s="193">
        <f t="shared" si="367"/>
        <v>37.584939910257923</v>
      </c>
      <c r="H4776" s="193">
        <f>MAX(0,D4776-Assumptions!$C$3)*Assumptions!$C$2</f>
        <v>0</v>
      </c>
      <c r="I4776" s="193">
        <f>MAX(0,E4776-Assumptions!$C$3)*Assumptions!$C$2</f>
        <v>0</v>
      </c>
      <c r="J4776" s="193">
        <f>MAX(0,F4776-Assumptions!$C$3)*Assumptions!$C$2</f>
        <v>0</v>
      </c>
      <c r="K4776" s="193">
        <f>MAX(0,G4776-Assumptions!$C$3)*Assumptions!$C$2</f>
        <v>0.52644591923213047</v>
      </c>
    </row>
    <row r="4777" spans="1:11">
      <c r="A4777" s="192">
        <f t="shared" si="365"/>
        <v>48047.874999988424</v>
      </c>
      <c r="B4777" s="218">
        <v>32.596117021276605</v>
      </c>
      <c r="C4777" s="219">
        <f t="shared" si="364"/>
        <v>1.5752539978022598E-4</v>
      </c>
      <c r="D4777" s="193">
        <f t="shared" si="366"/>
        <v>34.041272581064639</v>
      </c>
      <c r="E4777" s="193">
        <f t="shared" si="367"/>
        <v>35.550499410158245</v>
      </c>
      <c r="F4777" s="193">
        <f t="shared" si="367"/>
        <v>37.126638121474578</v>
      </c>
      <c r="G4777" s="193">
        <f t="shared" si="367"/>
        <v>38.77265526708937</v>
      </c>
      <c r="H4777" s="193">
        <f>MAX(0,D4777-Assumptions!$C$3)*Assumptions!$C$2</f>
        <v>0</v>
      </c>
      <c r="I4777" s="193">
        <f>MAX(0,E4777-Assumptions!$C$3)*Assumptions!$C$2</f>
        <v>0</v>
      </c>
      <c r="J4777" s="193">
        <f>MAX(0,F4777-Assumptions!$C$3)*Assumptions!$C$2</f>
        <v>0.11397430932711998</v>
      </c>
      <c r="K4777" s="193">
        <f>MAX(0,G4777-Assumptions!$C$3)*Assumptions!$C$2</f>
        <v>1.5953897403804327</v>
      </c>
    </row>
    <row r="4778" spans="1:11">
      <c r="A4778" s="192">
        <f t="shared" si="365"/>
        <v>48047.916666655088</v>
      </c>
      <c r="B4778" s="218">
        <v>31.860372340425531</v>
      </c>
      <c r="C4778" s="219">
        <f t="shared" si="364"/>
        <v>1.5396980833012812E-4</v>
      </c>
      <c r="D4778" s="193">
        <f t="shared" si="366"/>
        <v>33.272908508295735</v>
      </c>
      <c r="E4778" s="193">
        <f t="shared" si="367"/>
        <v>34.748069758014395</v>
      </c>
      <c r="F4778" s="193">
        <f t="shared" si="367"/>
        <v>36.288632585479981</v>
      </c>
      <c r="G4778" s="193">
        <f t="shared" si="367"/>
        <v>37.8974965831083</v>
      </c>
      <c r="H4778" s="193">
        <f>MAX(0,D4778-Assumptions!$C$3)*Assumptions!$C$2</f>
        <v>0</v>
      </c>
      <c r="I4778" s="193">
        <f>MAX(0,E4778-Assumptions!$C$3)*Assumptions!$C$2</f>
        <v>0</v>
      </c>
      <c r="J4778" s="193">
        <f>MAX(0,F4778-Assumptions!$C$3)*Assumptions!$C$2</f>
        <v>0</v>
      </c>
      <c r="K4778" s="193">
        <f>MAX(0,G4778-Assumptions!$C$3)*Assumptions!$C$2</f>
        <v>0.80774692479746979</v>
      </c>
    </row>
    <row r="4779" spans="1:11">
      <c r="A4779" s="192">
        <f t="shared" si="365"/>
        <v>48047.958333321752</v>
      </c>
      <c r="B4779" s="218">
        <v>30.507127659574472</v>
      </c>
      <c r="C4779" s="219">
        <f t="shared" si="364"/>
        <v>1.4743005977012683E-4</v>
      </c>
      <c r="D4779" s="193">
        <f t="shared" si="366"/>
        <v>31.859667445881531</v>
      </c>
      <c r="E4779" s="193">
        <f t="shared" si="367"/>
        <v>33.272172362106986</v>
      </c>
      <c r="F4779" s="193">
        <f t="shared" si="367"/>
        <v>34.747300974632793</v>
      </c>
      <c r="G4779" s="193">
        <f t="shared" si="367"/>
        <v>36.287829717928858</v>
      </c>
      <c r="H4779" s="193">
        <f>MAX(0,D4779-Assumptions!$C$3)*Assumptions!$C$2</f>
        <v>0</v>
      </c>
      <c r="I4779" s="193">
        <f>MAX(0,E4779-Assumptions!$C$3)*Assumptions!$C$2</f>
        <v>0</v>
      </c>
      <c r="J4779" s="193">
        <f>MAX(0,F4779-Assumptions!$C$3)*Assumptions!$C$2</f>
        <v>0</v>
      </c>
      <c r="K4779" s="193">
        <f>MAX(0,G4779-Assumptions!$C$3)*Assumptions!$C$2</f>
        <v>0</v>
      </c>
    </row>
    <row r="4780" spans="1:11">
      <c r="A4780" s="192">
        <f t="shared" si="365"/>
        <v>48047.999999988417</v>
      </c>
      <c r="B4780" s="218">
        <v>29.075053191489371</v>
      </c>
      <c r="C4780" s="219">
        <f t="shared" si="364"/>
        <v>1.4050935498332933E-4</v>
      </c>
      <c r="D4780" s="193">
        <f t="shared" si="366"/>
        <v>30.364101661384943</v>
      </c>
      <c r="E4780" s="193">
        <f t="shared" si="367"/>
        <v>31.710300360612734</v>
      </c>
      <c r="F4780" s="193">
        <f t="shared" si="367"/>
        <v>33.116183056357613</v>
      </c>
      <c r="G4780" s="193">
        <f t="shared" si="367"/>
        <v>34.584395850894303</v>
      </c>
      <c r="H4780" s="193">
        <f>MAX(0,D4780-Assumptions!$C$3)*Assumptions!$C$2</f>
        <v>0</v>
      </c>
      <c r="I4780" s="193">
        <f>MAX(0,E4780-Assumptions!$C$3)*Assumptions!$C$2</f>
        <v>0</v>
      </c>
      <c r="J4780" s="193">
        <f>MAX(0,F4780-Assumptions!$C$3)*Assumptions!$C$2</f>
        <v>0</v>
      </c>
      <c r="K4780" s="193">
        <f>MAX(0,G4780-Assumptions!$C$3)*Assumptions!$C$2</f>
        <v>0</v>
      </c>
    </row>
    <row r="4781" spans="1:11">
      <c r="A4781" s="192">
        <f t="shared" si="365"/>
        <v>48048.041666655081</v>
      </c>
      <c r="B4781" s="218">
        <v>27.656117021276607</v>
      </c>
      <c r="C4781" s="219">
        <f t="shared" si="364"/>
        <v>1.3365214290099787E-4</v>
      </c>
      <c r="D4781" s="193">
        <f t="shared" si="366"/>
        <v>28.882256663902083</v>
      </c>
      <c r="E4781" s="193">
        <f t="shared" si="367"/>
        <v>30.162757460049622</v>
      </c>
      <c r="F4781" s="193">
        <f t="shared" si="367"/>
        <v>31.500029522653769</v>
      </c>
      <c r="G4781" s="193">
        <f t="shared" si="367"/>
        <v>32.896589817502267</v>
      </c>
      <c r="H4781" s="193">
        <f>MAX(0,D4781-Assumptions!$C$3)*Assumptions!$C$2</f>
        <v>0</v>
      </c>
      <c r="I4781" s="193">
        <f>MAX(0,E4781-Assumptions!$C$3)*Assumptions!$C$2</f>
        <v>0</v>
      </c>
      <c r="J4781" s="193">
        <f>MAX(0,F4781-Assumptions!$C$3)*Assumptions!$C$2</f>
        <v>0</v>
      </c>
      <c r="K4781" s="193">
        <f>MAX(0,G4781-Assumptions!$C$3)*Assumptions!$C$2</f>
        <v>0</v>
      </c>
    </row>
    <row r="4782" spans="1:11">
      <c r="A4782" s="192">
        <f t="shared" si="365"/>
        <v>48048.083333321745</v>
      </c>
      <c r="B4782" s="218">
        <v>26.316010638297879</v>
      </c>
      <c r="C4782" s="219">
        <f t="shared" si="364"/>
        <v>1.2717588704546257E-4</v>
      </c>
      <c r="D4782" s="193">
        <f t="shared" si="366"/>
        <v>27.4827363885016</v>
      </c>
      <c r="E4782" s="193">
        <f t="shared" si="367"/>
        <v>28.701189165073345</v>
      </c>
      <c r="F4782" s="193">
        <f t="shared" si="367"/>
        <v>29.973662296377906</v>
      </c>
      <c r="G4782" s="193">
        <f t="shared" si="367"/>
        <v>31.302550785965337</v>
      </c>
      <c r="H4782" s="193">
        <f>MAX(0,D4782-Assumptions!$C$3)*Assumptions!$C$2</f>
        <v>0</v>
      </c>
      <c r="I4782" s="193">
        <f>MAX(0,E4782-Assumptions!$C$3)*Assumptions!$C$2</f>
        <v>0</v>
      </c>
      <c r="J4782" s="193">
        <f>MAX(0,F4782-Assumptions!$C$3)*Assumptions!$C$2</f>
        <v>0</v>
      </c>
      <c r="K4782" s="193">
        <f>MAX(0,G4782-Assumptions!$C$3)*Assumptions!$C$2</f>
        <v>0</v>
      </c>
    </row>
    <row r="4783" spans="1:11">
      <c r="A4783" s="192">
        <f t="shared" si="365"/>
        <v>48048.124999988409</v>
      </c>
      <c r="B4783" s="218">
        <v>23.267925531914898</v>
      </c>
      <c r="C4783" s="219">
        <f t="shared" si="364"/>
        <v>1.1244557960934308E-4</v>
      </c>
      <c r="D4783" s="193">
        <f t="shared" si="366"/>
        <v>24.299513801316191</v>
      </c>
      <c r="E4783" s="193">
        <f t="shared" si="367"/>
        <v>25.376837749048871</v>
      </c>
      <c r="F4783" s="193">
        <f t="shared" si="367"/>
        <v>26.50192507582889</v>
      </c>
      <c r="G4783" s="193">
        <f t="shared" si="367"/>
        <v>27.676893380900953</v>
      </c>
      <c r="H4783" s="193">
        <f>MAX(0,D4783-Assumptions!$C$3)*Assumptions!$C$2</f>
        <v>0</v>
      </c>
      <c r="I4783" s="193">
        <f>MAX(0,E4783-Assumptions!$C$3)*Assumptions!$C$2</f>
        <v>0</v>
      </c>
      <c r="J4783" s="193">
        <f>MAX(0,F4783-Assumptions!$C$3)*Assumptions!$C$2</f>
        <v>0</v>
      </c>
      <c r="K4783" s="193">
        <f>MAX(0,G4783-Assumptions!$C$3)*Assumptions!$C$2</f>
        <v>0</v>
      </c>
    </row>
    <row r="4784" spans="1:11">
      <c r="A4784" s="192">
        <f t="shared" si="365"/>
        <v>48048.166666655074</v>
      </c>
      <c r="B4784" s="218">
        <v>20.561436170212769</v>
      </c>
      <c r="C4784" s="219">
        <f t="shared" si="364"/>
        <v>9.9366082489340429E-5</v>
      </c>
      <c r="D4784" s="193">
        <f t="shared" si="366"/>
        <v>21.473031676487768</v>
      </c>
      <c r="E4784" s="193">
        <f t="shared" si="367"/>
        <v>22.425042957234037</v>
      </c>
      <c r="F4784" s="193">
        <f t="shared" si="367"/>
        <v>23.419261854134504</v>
      </c>
      <c r="G4784" s="193">
        <f t="shared" si="367"/>
        <v>24.457559650542059</v>
      </c>
      <c r="H4784" s="193">
        <f>MAX(0,D4784-Assumptions!$C$3)*Assumptions!$C$2</f>
        <v>0</v>
      </c>
      <c r="I4784" s="193">
        <f>MAX(0,E4784-Assumptions!$C$3)*Assumptions!$C$2</f>
        <v>0</v>
      </c>
      <c r="J4784" s="193">
        <f>MAX(0,F4784-Assumptions!$C$3)*Assumptions!$C$2</f>
        <v>0</v>
      </c>
      <c r="K4784" s="193">
        <f>MAX(0,G4784-Assumptions!$C$3)*Assumptions!$C$2</f>
        <v>0</v>
      </c>
    </row>
    <row r="4785" spans="1:11">
      <c r="A4785" s="192">
        <f t="shared" si="365"/>
        <v>48048.208333321738</v>
      </c>
      <c r="B4785" s="218">
        <v>18.459308510638301</v>
      </c>
      <c r="C4785" s="219">
        <f t="shared" si="364"/>
        <v>8.9207249774775273E-5</v>
      </c>
      <c r="D4785" s="193">
        <f t="shared" si="366"/>
        <v>19.277705754290935</v>
      </c>
      <c r="E4785" s="193">
        <f t="shared" si="367"/>
        <v>20.132386808251642</v>
      </c>
      <c r="F4785" s="193">
        <f t="shared" si="367"/>
        <v>21.024960322721391</v>
      </c>
      <c r="G4785" s="193">
        <f t="shared" si="367"/>
        <v>21.957106267739036</v>
      </c>
      <c r="H4785" s="193">
        <f>MAX(0,D4785-Assumptions!$C$3)*Assumptions!$C$2</f>
        <v>0</v>
      </c>
      <c r="I4785" s="193">
        <f>MAX(0,E4785-Assumptions!$C$3)*Assumptions!$C$2</f>
        <v>0</v>
      </c>
      <c r="J4785" s="193">
        <f>MAX(0,F4785-Assumptions!$C$3)*Assumptions!$C$2</f>
        <v>0</v>
      </c>
      <c r="K4785" s="193">
        <f>MAX(0,G4785-Assumptions!$C$3)*Assumptions!$C$2</f>
        <v>0</v>
      </c>
    </row>
    <row r="4786" spans="1:11">
      <c r="A4786" s="192">
        <f t="shared" si="365"/>
        <v>48048.249999988402</v>
      </c>
      <c r="B4786" s="218">
        <v>17.014095744680851</v>
      </c>
      <c r="C4786" s="219">
        <f t="shared" si="364"/>
        <v>8.2223052283511723E-5</v>
      </c>
      <c r="D4786" s="193">
        <f t="shared" si="366"/>
        <v>17.768419182780612</v>
      </c>
      <c r="E4786" s="193">
        <f t="shared" si="367"/>
        <v>18.556185705826248</v>
      </c>
      <c r="F4786" s="193">
        <f t="shared" si="367"/>
        <v>19.378878019874875</v>
      </c>
      <c r="G4786" s="193">
        <f t="shared" si="367"/>
        <v>20.238044567061959</v>
      </c>
      <c r="H4786" s="193">
        <f>MAX(0,D4786-Assumptions!$C$3)*Assumptions!$C$2</f>
        <v>0</v>
      </c>
      <c r="I4786" s="193">
        <f>MAX(0,E4786-Assumptions!$C$3)*Assumptions!$C$2</f>
        <v>0</v>
      </c>
      <c r="J4786" s="193">
        <f>MAX(0,F4786-Assumptions!$C$3)*Assumptions!$C$2</f>
        <v>0</v>
      </c>
      <c r="K4786" s="193">
        <f>MAX(0,G4786-Assumptions!$C$3)*Assumptions!$C$2</f>
        <v>0</v>
      </c>
    </row>
    <row r="4787" spans="1:11">
      <c r="A4787" s="192">
        <f t="shared" si="365"/>
        <v>48048.291666655066</v>
      </c>
      <c r="B4787" s="218">
        <v>15.739680851063833</v>
      </c>
      <c r="C4787" s="219">
        <f t="shared" si="364"/>
        <v>7.606425995030661E-5</v>
      </c>
      <c r="D4787" s="193">
        <f t="shared" si="366"/>
        <v>16.437502842448783</v>
      </c>
      <c r="E4787" s="193">
        <f t="shared" si="367"/>
        <v>17.166262915505673</v>
      </c>
      <c r="F4787" s="193">
        <f t="shared" si="367"/>
        <v>17.92733271645568</v>
      </c>
      <c r="G4787" s="193">
        <f t="shared" si="367"/>
        <v>18.72214470373763</v>
      </c>
      <c r="H4787" s="193">
        <f>MAX(0,D4787-Assumptions!$C$3)*Assumptions!$C$2</f>
        <v>0</v>
      </c>
      <c r="I4787" s="193">
        <f>MAX(0,E4787-Assumptions!$C$3)*Assumptions!$C$2</f>
        <v>0</v>
      </c>
      <c r="J4787" s="193">
        <f>MAX(0,F4787-Assumptions!$C$3)*Assumptions!$C$2</f>
        <v>0</v>
      </c>
      <c r="K4787" s="193">
        <f>MAX(0,G4787-Assumptions!$C$3)*Assumptions!$C$2</f>
        <v>0</v>
      </c>
    </row>
    <row r="4788" spans="1:11">
      <c r="A4788" s="192">
        <f t="shared" si="365"/>
        <v>48048.333333321731</v>
      </c>
      <c r="B4788" s="218">
        <v>15.398085106382979</v>
      </c>
      <c r="C4788" s="219">
        <f t="shared" si="364"/>
        <v>7.4413449634189751E-5</v>
      </c>
      <c r="D4788" s="193">
        <f t="shared" si="366"/>
        <v>16.080762380091794</v>
      </c>
      <c r="E4788" s="193">
        <f t="shared" si="367"/>
        <v>16.793706291296029</v>
      </c>
      <c r="F4788" s="193">
        <f t="shared" si="367"/>
        <v>17.538258717601046</v>
      </c>
      <c r="G4788" s="193">
        <f t="shared" si="367"/>
        <v>18.315821029032133</v>
      </c>
      <c r="H4788" s="193">
        <f>MAX(0,D4788-Assumptions!$C$3)*Assumptions!$C$2</f>
        <v>0</v>
      </c>
      <c r="I4788" s="193">
        <f>MAX(0,E4788-Assumptions!$C$3)*Assumptions!$C$2</f>
        <v>0</v>
      </c>
      <c r="J4788" s="193">
        <f>MAX(0,F4788-Assumptions!$C$3)*Assumptions!$C$2</f>
        <v>0</v>
      </c>
      <c r="K4788" s="193">
        <f>MAX(0,G4788-Assumptions!$C$3)*Assumptions!$C$2</f>
        <v>0</v>
      </c>
    </row>
    <row r="4789" spans="1:11">
      <c r="A4789" s="192">
        <f t="shared" si="365"/>
        <v>48048.374999988395</v>
      </c>
      <c r="B4789" s="218">
        <v>15.31925531914894</v>
      </c>
      <c r="C4789" s="219">
        <f t="shared" si="364"/>
        <v>7.4032493407393582E-5</v>
      </c>
      <c r="D4789" s="193">
        <f t="shared" si="366"/>
        <v>15.998437658009419</v>
      </c>
      <c r="E4789" s="193">
        <f t="shared" si="367"/>
        <v>16.707731685709195</v>
      </c>
      <c r="F4789" s="193">
        <f t="shared" si="367"/>
        <v>17.448472410173057</v>
      </c>
      <c r="G4789" s="193">
        <f t="shared" si="367"/>
        <v>18.222054027177027</v>
      </c>
      <c r="H4789" s="193">
        <f>MAX(0,D4789-Assumptions!$C$3)*Assumptions!$C$2</f>
        <v>0</v>
      </c>
      <c r="I4789" s="193">
        <f>MAX(0,E4789-Assumptions!$C$3)*Assumptions!$C$2</f>
        <v>0</v>
      </c>
      <c r="J4789" s="193">
        <f>MAX(0,F4789-Assumptions!$C$3)*Assumptions!$C$2</f>
        <v>0</v>
      </c>
      <c r="K4789" s="193">
        <f>MAX(0,G4789-Assumptions!$C$3)*Assumptions!$C$2</f>
        <v>0</v>
      </c>
    </row>
    <row r="4790" spans="1:11">
      <c r="A4790" s="192">
        <f t="shared" si="365"/>
        <v>48048.416666655059</v>
      </c>
      <c r="B4790" s="218">
        <v>15.70026595744681</v>
      </c>
      <c r="C4790" s="219">
        <f t="shared" si="364"/>
        <v>7.5873781836908498E-5</v>
      </c>
      <c r="D4790" s="193">
        <f t="shared" si="366"/>
        <v>16.396340481407591</v>
      </c>
      <c r="E4790" s="193">
        <f t="shared" si="367"/>
        <v>17.123275612712249</v>
      </c>
      <c r="F4790" s="193">
        <f t="shared" si="367"/>
        <v>17.882439562741681</v>
      </c>
      <c r="G4790" s="193">
        <f t="shared" si="367"/>
        <v>18.67526120281007</v>
      </c>
      <c r="H4790" s="193">
        <f>MAX(0,D4790-Assumptions!$C$3)*Assumptions!$C$2</f>
        <v>0</v>
      </c>
      <c r="I4790" s="193">
        <f>MAX(0,E4790-Assumptions!$C$3)*Assumptions!$C$2</f>
        <v>0</v>
      </c>
      <c r="J4790" s="193">
        <f>MAX(0,F4790-Assumptions!$C$3)*Assumptions!$C$2</f>
        <v>0</v>
      </c>
      <c r="K4790" s="193">
        <f>MAX(0,G4790-Assumptions!$C$3)*Assumptions!$C$2</f>
        <v>0</v>
      </c>
    </row>
    <row r="4791" spans="1:11">
      <c r="A4791" s="192">
        <f t="shared" si="365"/>
        <v>48048.458333321723</v>
      </c>
      <c r="B4791" s="218">
        <v>18.380478723404259</v>
      </c>
      <c r="C4791" s="219">
        <f t="shared" si="364"/>
        <v>8.8826293547979089E-5</v>
      </c>
      <c r="D4791" s="193">
        <f t="shared" si="366"/>
        <v>19.195381032208555</v>
      </c>
      <c r="E4791" s="193">
        <f t="shared" ref="E4791:G4822" si="368">$C4791*E$2</f>
        <v>20.046412202664808</v>
      </c>
      <c r="F4791" s="193">
        <f t="shared" si="368"/>
        <v>20.935174015293402</v>
      </c>
      <c r="G4791" s="193">
        <f t="shared" si="368"/>
        <v>21.863339265883926</v>
      </c>
      <c r="H4791" s="193">
        <f>MAX(0,D4791-Assumptions!$C$3)*Assumptions!$C$2</f>
        <v>0</v>
      </c>
      <c r="I4791" s="193">
        <f>MAX(0,E4791-Assumptions!$C$3)*Assumptions!$C$2</f>
        <v>0</v>
      </c>
      <c r="J4791" s="193">
        <f>MAX(0,F4791-Assumptions!$C$3)*Assumptions!$C$2</f>
        <v>0</v>
      </c>
      <c r="K4791" s="193">
        <f>MAX(0,G4791-Assumptions!$C$3)*Assumptions!$C$2</f>
        <v>0</v>
      </c>
    </row>
    <row r="4792" spans="1:11">
      <c r="A4792" s="192">
        <f t="shared" si="365"/>
        <v>48048.499999988388</v>
      </c>
      <c r="B4792" s="218">
        <v>21.71760638297873</v>
      </c>
      <c r="C4792" s="219">
        <f t="shared" si="364"/>
        <v>1.0495344048235129E-4</v>
      </c>
      <c r="D4792" s="193">
        <f t="shared" si="366"/>
        <v>22.680460933696029</v>
      </c>
      <c r="E4792" s="193">
        <f t="shared" si="368"/>
        <v>23.686003839174358</v>
      </c>
      <c r="F4792" s="193">
        <f t="shared" si="368"/>
        <v>24.736127696411721</v>
      </c>
      <c r="G4792" s="193">
        <f t="shared" si="368"/>
        <v>25.832809011083725</v>
      </c>
      <c r="H4792" s="193">
        <f>MAX(0,D4792-Assumptions!$C$3)*Assumptions!$C$2</f>
        <v>0</v>
      </c>
      <c r="I4792" s="193">
        <f>MAX(0,E4792-Assumptions!$C$3)*Assumptions!$C$2</f>
        <v>0</v>
      </c>
      <c r="J4792" s="193">
        <f>MAX(0,F4792-Assumptions!$C$3)*Assumptions!$C$2</f>
        <v>0</v>
      </c>
      <c r="K4792" s="193">
        <f>MAX(0,G4792-Assumptions!$C$3)*Assumptions!$C$2</f>
        <v>0</v>
      </c>
    </row>
    <row r="4793" spans="1:11">
      <c r="A4793" s="192">
        <f t="shared" si="365"/>
        <v>48048.541666655052</v>
      </c>
      <c r="B4793" s="218">
        <v>23.767180851063834</v>
      </c>
      <c r="C4793" s="219">
        <f t="shared" si="364"/>
        <v>1.148583023790523E-4</v>
      </c>
      <c r="D4793" s="193">
        <f t="shared" si="366"/>
        <v>24.820903707837939</v>
      </c>
      <c r="E4793" s="193">
        <f t="shared" si="368"/>
        <v>25.92134358443219</v>
      </c>
      <c r="F4793" s="193">
        <f t="shared" si="368"/>
        <v>27.070571689539502</v>
      </c>
      <c r="G4793" s="193">
        <f t="shared" si="368"/>
        <v>28.27075105931667</v>
      </c>
      <c r="H4793" s="193">
        <f>MAX(0,D4793-Assumptions!$C$3)*Assumptions!$C$2</f>
        <v>0</v>
      </c>
      <c r="I4793" s="193">
        <f>MAX(0,E4793-Assumptions!$C$3)*Assumptions!$C$2</f>
        <v>0</v>
      </c>
      <c r="J4793" s="193">
        <f>MAX(0,F4793-Assumptions!$C$3)*Assumptions!$C$2</f>
        <v>0</v>
      </c>
      <c r="K4793" s="193">
        <f>MAX(0,G4793-Assumptions!$C$3)*Assumptions!$C$2</f>
        <v>0</v>
      </c>
    </row>
    <row r="4794" spans="1:11">
      <c r="A4794" s="192">
        <f t="shared" si="365"/>
        <v>48048.583333321716</v>
      </c>
      <c r="B4794" s="218">
        <v>26.407978723404263</v>
      </c>
      <c r="C4794" s="219">
        <f t="shared" si="364"/>
        <v>1.276203359767248E-4</v>
      </c>
      <c r="D4794" s="193">
        <f t="shared" si="366"/>
        <v>27.578781897597711</v>
      </c>
      <c r="E4794" s="193">
        <f t="shared" si="368"/>
        <v>28.801492871591325</v>
      </c>
      <c r="F4794" s="193">
        <f t="shared" si="368"/>
        <v>30.078412988377231</v>
      </c>
      <c r="G4794" s="193">
        <f t="shared" si="368"/>
        <v>31.411945621462969</v>
      </c>
      <c r="H4794" s="193">
        <f>MAX(0,D4794-Assumptions!$C$3)*Assumptions!$C$2</f>
        <v>0</v>
      </c>
      <c r="I4794" s="193">
        <f>MAX(0,E4794-Assumptions!$C$3)*Assumptions!$C$2</f>
        <v>0</v>
      </c>
      <c r="J4794" s="193">
        <f>MAX(0,F4794-Assumptions!$C$3)*Assumptions!$C$2</f>
        <v>0</v>
      </c>
      <c r="K4794" s="193">
        <f>MAX(0,G4794-Assumptions!$C$3)*Assumptions!$C$2</f>
        <v>0</v>
      </c>
    </row>
    <row r="4795" spans="1:11">
      <c r="A4795" s="192">
        <f t="shared" si="365"/>
        <v>48048.62499998838</v>
      </c>
      <c r="B4795" s="218">
        <v>27.656117021276607</v>
      </c>
      <c r="C4795" s="219">
        <f t="shared" si="364"/>
        <v>1.3365214290099787E-4</v>
      </c>
      <c r="D4795" s="193">
        <f t="shared" si="366"/>
        <v>28.882256663902083</v>
      </c>
      <c r="E4795" s="193">
        <f t="shared" si="368"/>
        <v>30.162757460049622</v>
      </c>
      <c r="F4795" s="193">
        <f t="shared" si="368"/>
        <v>31.500029522653769</v>
      </c>
      <c r="G4795" s="193">
        <f t="shared" si="368"/>
        <v>32.896589817502267</v>
      </c>
      <c r="H4795" s="193">
        <f>MAX(0,D4795-Assumptions!$C$3)*Assumptions!$C$2</f>
        <v>0</v>
      </c>
      <c r="I4795" s="193">
        <f>MAX(0,E4795-Assumptions!$C$3)*Assumptions!$C$2</f>
        <v>0</v>
      </c>
      <c r="J4795" s="193">
        <f>MAX(0,F4795-Assumptions!$C$3)*Assumptions!$C$2</f>
        <v>0</v>
      </c>
      <c r="K4795" s="193">
        <f>MAX(0,G4795-Assumptions!$C$3)*Assumptions!$C$2</f>
        <v>0</v>
      </c>
    </row>
    <row r="4796" spans="1:11">
      <c r="A4796" s="192">
        <f t="shared" si="365"/>
        <v>48048.666666655045</v>
      </c>
      <c r="B4796" s="218">
        <v>28.457553191489367</v>
      </c>
      <c r="C4796" s="219">
        <f t="shared" si="364"/>
        <v>1.3752519787342581E-4</v>
      </c>
      <c r="D4796" s="193">
        <f t="shared" si="366"/>
        <v>29.719224671739621</v>
      </c>
      <c r="E4796" s="193">
        <f t="shared" si="368"/>
        <v>31.036832616849157</v>
      </c>
      <c r="F4796" s="193">
        <f t="shared" si="368"/>
        <v>32.412856981505008</v>
      </c>
      <c r="G4796" s="193">
        <f t="shared" si="368"/>
        <v>33.849887669695917</v>
      </c>
      <c r="H4796" s="193">
        <f>MAX(0,D4796-Assumptions!$C$3)*Assumptions!$C$2</f>
        <v>0</v>
      </c>
      <c r="I4796" s="193">
        <f>MAX(0,E4796-Assumptions!$C$3)*Assumptions!$C$2</f>
        <v>0</v>
      </c>
      <c r="J4796" s="193">
        <f>MAX(0,F4796-Assumptions!$C$3)*Assumptions!$C$2</f>
        <v>0</v>
      </c>
      <c r="K4796" s="193">
        <f>MAX(0,G4796-Assumptions!$C$3)*Assumptions!$C$2</f>
        <v>0</v>
      </c>
    </row>
    <row r="4797" spans="1:11">
      <c r="A4797" s="192">
        <f t="shared" si="365"/>
        <v>48048.708333321709</v>
      </c>
      <c r="B4797" s="218">
        <v>29.416648936170219</v>
      </c>
      <c r="C4797" s="219">
        <f t="shared" si="364"/>
        <v>1.4216016529944615E-4</v>
      </c>
      <c r="D4797" s="193">
        <f t="shared" si="366"/>
        <v>30.720842123741924</v>
      </c>
      <c r="E4797" s="193">
        <f t="shared" si="368"/>
        <v>32.082856984822371</v>
      </c>
      <c r="F4797" s="193">
        <f t="shared" si="368"/>
        <v>33.50525705521224</v>
      </c>
      <c r="G4797" s="193">
        <f t="shared" si="368"/>
        <v>34.990719525599793</v>
      </c>
      <c r="H4797" s="193">
        <f>MAX(0,D4797-Assumptions!$C$3)*Assumptions!$C$2</f>
        <v>0</v>
      </c>
      <c r="I4797" s="193">
        <f>MAX(0,E4797-Assumptions!$C$3)*Assumptions!$C$2</f>
        <v>0</v>
      </c>
      <c r="J4797" s="193">
        <f>MAX(0,F4797-Assumptions!$C$3)*Assumptions!$C$2</f>
        <v>0</v>
      </c>
      <c r="K4797" s="193">
        <f>MAX(0,G4797-Assumptions!$C$3)*Assumptions!$C$2</f>
        <v>0</v>
      </c>
    </row>
    <row r="4798" spans="1:11">
      <c r="A4798" s="192">
        <f t="shared" si="365"/>
        <v>48048.749999988373</v>
      </c>
      <c r="B4798" s="218">
        <v>29.666276595744684</v>
      </c>
      <c r="C4798" s="219">
        <f t="shared" si="364"/>
        <v>1.4336652668430077E-4</v>
      </c>
      <c r="D4798" s="193">
        <f t="shared" si="366"/>
        <v>30.981537077002798</v>
      </c>
      <c r="E4798" s="193">
        <f t="shared" si="368"/>
        <v>32.35510990251403</v>
      </c>
      <c r="F4798" s="193">
        <f t="shared" si="368"/>
        <v>33.789580362067547</v>
      </c>
      <c r="G4798" s="193">
        <f t="shared" si="368"/>
        <v>35.287648364807652</v>
      </c>
      <c r="H4798" s="193">
        <f>MAX(0,D4798-Assumptions!$C$3)*Assumptions!$C$2</f>
        <v>0</v>
      </c>
      <c r="I4798" s="193">
        <f>MAX(0,E4798-Assumptions!$C$3)*Assumptions!$C$2</f>
        <v>0</v>
      </c>
      <c r="J4798" s="193">
        <f>MAX(0,F4798-Assumptions!$C$3)*Assumptions!$C$2</f>
        <v>0</v>
      </c>
      <c r="K4798" s="193">
        <f>MAX(0,G4798-Assumptions!$C$3)*Assumptions!$C$2</f>
        <v>0</v>
      </c>
    </row>
    <row r="4799" spans="1:11">
      <c r="A4799" s="192">
        <f t="shared" si="365"/>
        <v>48048.791666655037</v>
      </c>
      <c r="B4799" s="218">
        <v>31.25601063829788</v>
      </c>
      <c r="C4799" s="219">
        <f t="shared" si="364"/>
        <v>1.5104914392469068E-4</v>
      </c>
      <c r="D4799" s="193">
        <f t="shared" si="366"/>
        <v>32.641752305664156</v>
      </c>
      <c r="E4799" s="193">
        <f t="shared" si="368"/>
        <v>34.088931115181971</v>
      </c>
      <c r="F4799" s="193">
        <f t="shared" si="368"/>
        <v>35.600270895198719</v>
      </c>
      <c r="G4799" s="193">
        <f t="shared" si="368"/>
        <v>37.17861623555244</v>
      </c>
      <c r="H4799" s="193">
        <f>MAX(0,D4799-Assumptions!$C$3)*Assumptions!$C$2</f>
        <v>0</v>
      </c>
      <c r="I4799" s="193">
        <f>MAX(0,E4799-Assumptions!$C$3)*Assumptions!$C$2</f>
        <v>0</v>
      </c>
      <c r="J4799" s="193">
        <f>MAX(0,F4799-Assumptions!$C$3)*Assumptions!$C$2</f>
        <v>0</v>
      </c>
      <c r="K4799" s="193">
        <f>MAX(0,G4799-Assumptions!$C$3)*Assumptions!$C$2</f>
        <v>0.16075461199719571</v>
      </c>
    </row>
    <row r="4800" spans="1:11">
      <c r="A4800" s="192">
        <f t="shared" si="365"/>
        <v>48048.833333321702</v>
      </c>
      <c r="B4800" s="218">
        <v>32.648670212765957</v>
      </c>
      <c r="C4800" s="219">
        <f t="shared" si="364"/>
        <v>1.5777937059809004E-4</v>
      </c>
      <c r="D4800" s="193">
        <f t="shared" si="366"/>
        <v>34.096155729119545</v>
      </c>
      <c r="E4800" s="193">
        <f t="shared" si="368"/>
        <v>35.607815813882794</v>
      </c>
      <c r="F4800" s="193">
        <f t="shared" si="368"/>
        <v>37.186495659759892</v>
      </c>
      <c r="G4800" s="193">
        <f t="shared" si="368"/>
        <v>38.835166601659431</v>
      </c>
      <c r="H4800" s="193">
        <f>MAX(0,D4800-Assumptions!$C$3)*Assumptions!$C$2</f>
        <v>0</v>
      </c>
      <c r="I4800" s="193">
        <f>MAX(0,E4800-Assumptions!$C$3)*Assumptions!$C$2</f>
        <v>0</v>
      </c>
      <c r="J4800" s="193">
        <f>MAX(0,F4800-Assumptions!$C$3)*Assumptions!$C$2</f>
        <v>0.16784609378390272</v>
      </c>
      <c r="K4800" s="193">
        <f>MAX(0,G4800-Assumptions!$C$3)*Assumptions!$C$2</f>
        <v>1.6516499414934878</v>
      </c>
    </row>
    <row r="4801" spans="1:11">
      <c r="A4801" s="192">
        <f t="shared" si="365"/>
        <v>48048.874999988366</v>
      </c>
      <c r="B4801" s="218">
        <v>32.872021276595746</v>
      </c>
      <c r="C4801" s="219">
        <f t="shared" si="364"/>
        <v>1.588587465740126E-4</v>
      </c>
      <c r="D4801" s="193">
        <f t="shared" si="366"/>
        <v>34.329409108352962</v>
      </c>
      <c r="E4801" s="193">
        <f t="shared" si="368"/>
        <v>35.851410529712176</v>
      </c>
      <c r="F4801" s="193">
        <f t="shared" si="368"/>
        <v>37.440890197472541</v>
      </c>
      <c r="G4801" s="193">
        <f t="shared" si="368"/>
        <v>39.100839773582251</v>
      </c>
      <c r="H4801" s="193">
        <f>MAX(0,D4801-Assumptions!$C$3)*Assumptions!$C$2</f>
        <v>0</v>
      </c>
      <c r="I4801" s="193">
        <f>MAX(0,E4801-Assumptions!$C$3)*Assumptions!$C$2</f>
        <v>0</v>
      </c>
      <c r="J4801" s="193">
        <f>MAX(0,F4801-Assumptions!$C$3)*Assumptions!$C$2</f>
        <v>0.39680117772528689</v>
      </c>
      <c r="K4801" s="193">
        <f>MAX(0,G4801-Assumptions!$C$3)*Assumptions!$C$2</f>
        <v>1.8907557962240262</v>
      </c>
    </row>
    <row r="4802" spans="1:11">
      <c r="A4802" s="192">
        <f t="shared" si="365"/>
        <v>48048.91666665503</v>
      </c>
      <c r="B4802" s="218">
        <v>31.912925531914901</v>
      </c>
      <c r="C4802" s="219">
        <f t="shared" si="364"/>
        <v>1.5422377914799229E-4</v>
      </c>
      <c r="D4802" s="193">
        <f t="shared" si="366"/>
        <v>33.327791656350669</v>
      </c>
      <c r="E4802" s="193">
        <f t="shared" si="368"/>
        <v>34.805386161738966</v>
      </c>
      <c r="F4802" s="193">
        <f t="shared" si="368"/>
        <v>36.348490123765316</v>
      </c>
      <c r="G4802" s="193">
        <f t="shared" si="368"/>
        <v>37.960007917678382</v>
      </c>
      <c r="H4802" s="193">
        <f>MAX(0,D4802-Assumptions!$C$3)*Assumptions!$C$2</f>
        <v>0</v>
      </c>
      <c r="I4802" s="193">
        <f>MAX(0,E4802-Assumptions!$C$3)*Assumptions!$C$2</f>
        <v>0</v>
      </c>
      <c r="J4802" s="193">
        <f>MAX(0,F4802-Assumptions!$C$3)*Assumptions!$C$2</f>
        <v>0</v>
      </c>
      <c r="K4802" s="193">
        <f>MAX(0,G4802-Assumptions!$C$3)*Assumptions!$C$2</f>
        <v>0.86400712591054407</v>
      </c>
    </row>
    <row r="4803" spans="1:11">
      <c r="A4803" s="192">
        <f t="shared" si="365"/>
        <v>48048.958333321694</v>
      </c>
      <c r="B4803" s="218">
        <v>30.57281914893618</v>
      </c>
      <c r="C4803" s="219">
        <f t="shared" si="364"/>
        <v>1.4774752329245702E-4</v>
      </c>
      <c r="D4803" s="193">
        <f t="shared" si="366"/>
        <v>31.928271380950189</v>
      </c>
      <c r="E4803" s="193">
        <f t="shared" si="368"/>
        <v>33.343817866762699</v>
      </c>
      <c r="F4803" s="193">
        <f t="shared" si="368"/>
        <v>34.822122897489464</v>
      </c>
      <c r="G4803" s="193">
        <f t="shared" si="368"/>
        <v>36.365968886141459</v>
      </c>
      <c r="H4803" s="193">
        <f>MAX(0,D4803-Assumptions!$C$3)*Assumptions!$C$2</f>
        <v>0</v>
      </c>
      <c r="I4803" s="193">
        <f>MAX(0,E4803-Assumptions!$C$3)*Assumptions!$C$2</f>
        <v>0</v>
      </c>
      <c r="J4803" s="193">
        <f>MAX(0,F4803-Assumptions!$C$3)*Assumptions!$C$2</f>
        <v>0</v>
      </c>
      <c r="K4803" s="193">
        <f>MAX(0,G4803-Assumptions!$C$3)*Assumptions!$C$2</f>
        <v>0</v>
      </c>
    </row>
    <row r="4804" spans="1:11">
      <c r="A4804" s="192">
        <f t="shared" si="365"/>
        <v>48048.999999988358</v>
      </c>
      <c r="B4804" s="218">
        <v>28.917393617021279</v>
      </c>
      <c r="C4804" s="219">
        <f t="shared" si="364"/>
        <v>1.3974744252973691E-4</v>
      </c>
      <c r="D4804" s="193">
        <f t="shared" si="366"/>
        <v>30.199452217220173</v>
      </c>
      <c r="E4804" s="193">
        <f t="shared" si="368"/>
        <v>31.538351149439048</v>
      </c>
      <c r="F4804" s="193">
        <f t="shared" si="368"/>
        <v>32.936610441501621</v>
      </c>
      <c r="G4804" s="193">
        <f t="shared" si="368"/>
        <v>34.39686184718407</v>
      </c>
      <c r="H4804" s="193">
        <f>MAX(0,D4804-Assumptions!$C$3)*Assumptions!$C$2</f>
        <v>0</v>
      </c>
      <c r="I4804" s="193">
        <f>MAX(0,E4804-Assumptions!$C$3)*Assumptions!$C$2</f>
        <v>0</v>
      </c>
      <c r="J4804" s="193">
        <f>MAX(0,F4804-Assumptions!$C$3)*Assumptions!$C$2</f>
        <v>0</v>
      </c>
      <c r="K4804" s="193">
        <f>MAX(0,G4804-Assumptions!$C$3)*Assumptions!$C$2</f>
        <v>0</v>
      </c>
    </row>
    <row r="4805" spans="1:11">
      <c r="A4805" s="192">
        <f t="shared" si="365"/>
        <v>48049.041666655023</v>
      </c>
      <c r="B4805" s="218">
        <v>28.799148936170216</v>
      </c>
      <c r="C4805" s="219">
        <f t="shared" ref="C4805:C4868" si="369">B4805/$B$2</f>
        <v>1.3917600818954263E-4</v>
      </c>
      <c r="D4805" s="193">
        <f t="shared" si="366"/>
        <v>30.075965134096602</v>
      </c>
      <c r="E4805" s="193">
        <f t="shared" si="368"/>
        <v>31.40938924105879</v>
      </c>
      <c r="F4805" s="193">
        <f t="shared" si="368"/>
        <v>32.801930980359636</v>
      </c>
      <c r="G4805" s="193">
        <f t="shared" si="368"/>
        <v>34.2562113444014</v>
      </c>
      <c r="H4805" s="193">
        <f>MAX(0,D4805-Assumptions!$C$3)*Assumptions!$C$2</f>
        <v>0</v>
      </c>
      <c r="I4805" s="193">
        <f>MAX(0,E4805-Assumptions!$C$3)*Assumptions!$C$2</f>
        <v>0</v>
      </c>
      <c r="J4805" s="193">
        <f>MAX(0,F4805-Assumptions!$C$3)*Assumptions!$C$2</f>
        <v>0</v>
      </c>
      <c r="K4805" s="193">
        <f>MAX(0,G4805-Assumptions!$C$3)*Assumptions!$C$2</f>
        <v>0</v>
      </c>
    </row>
    <row r="4806" spans="1:11">
      <c r="A4806" s="192">
        <f t="shared" ref="A4806:A4869" si="370">A4805 + TIME(1,0,0)</f>
        <v>48049.083333321687</v>
      </c>
      <c r="B4806" s="218">
        <v>27.577287234042561</v>
      </c>
      <c r="C4806" s="219">
        <f t="shared" si="369"/>
        <v>1.3327118667420167E-4</v>
      </c>
      <c r="D4806" s="193">
        <f t="shared" si="366"/>
        <v>28.7999319418197</v>
      </c>
      <c r="E4806" s="193">
        <f t="shared" si="368"/>
        <v>30.076782854462785</v>
      </c>
      <c r="F4806" s="193">
        <f t="shared" si="368"/>
        <v>31.410243215225776</v>
      </c>
      <c r="G4806" s="193">
        <f t="shared" si="368"/>
        <v>32.802822815647154</v>
      </c>
      <c r="H4806" s="193">
        <f>MAX(0,D4806-Assumptions!$C$3)*Assumptions!$C$2</f>
        <v>0</v>
      </c>
      <c r="I4806" s="193">
        <f>MAX(0,E4806-Assumptions!$C$3)*Assumptions!$C$2</f>
        <v>0</v>
      </c>
      <c r="J4806" s="193">
        <f>MAX(0,F4806-Assumptions!$C$3)*Assumptions!$C$2</f>
        <v>0</v>
      </c>
      <c r="K4806" s="193">
        <f>MAX(0,G4806-Assumptions!$C$3)*Assumptions!$C$2</f>
        <v>0</v>
      </c>
    </row>
    <row r="4807" spans="1:11">
      <c r="A4807" s="192">
        <f t="shared" si="370"/>
        <v>48049.124999988351</v>
      </c>
      <c r="B4807" s="218">
        <v>25.370053191489365</v>
      </c>
      <c r="C4807" s="219">
        <f t="shared" si="369"/>
        <v>1.2260441232390823E-4</v>
      </c>
      <c r="D4807" s="193">
        <f t="shared" si="366"/>
        <v>26.494839723513024</v>
      </c>
      <c r="E4807" s="193">
        <f t="shared" si="368"/>
        <v>27.669493898031266</v>
      </c>
      <c r="F4807" s="193">
        <f t="shared" si="368"/>
        <v>28.896226607242003</v>
      </c>
      <c r="G4807" s="193">
        <f t="shared" si="368"/>
        <v>30.177346763703973</v>
      </c>
      <c r="H4807" s="193">
        <f>MAX(0,D4807-Assumptions!$C$3)*Assumptions!$C$2</f>
        <v>0</v>
      </c>
      <c r="I4807" s="193">
        <f>MAX(0,E4807-Assumptions!$C$3)*Assumptions!$C$2</f>
        <v>0</v>
      </c>
      <c r="J4807" s="193">
        <f>MAX(0,F4807-Assumptions!$C$3)*Assumptions!$C$2</f>
        <v>0</v>
      </c>
      <c r="K4807" s="193">
        <f>MAX(0,G4807-Assumptions!$C$3)*Assumptions!$C$2</f>
        <v>0</v>
      </c>
    </row>
    <row r="4808" spans="1:11">
      <c r="A4808" s="192">
        <f t="shared" si="370"/>
        <v>48049.166666655015</v>
      </c>
      <c r="B4808" s="218">
        <v>23.175957446808514</v>
      </c>
      <c r="C4808" s="219">
        <f t="shared" si="369"/>
        <v>1.1200113067808084E-4</v>
      </c>
      <c r="D4808" s="193">
        <f t="shared" si="366"/>
        <v>24.203468292220077</v>
      </c>
      <c r="E4808" s="193">
        <f t="shared" si="368"/>
        <v>25.276534042530887</v>
      </c>
      <c r="F4808" s="193">
        <f t="shared" si="368"/>
        <v>26.397174383829562</v>
      </c>
      <c r="G4808" s="193">
        <f t="shared" si="368"/>
        <v>27.567498545403318</v>
      </c>
      <c r="H4808" s="193">
        <f>MAX(0,D4808-Assumptions!$C$3)*Assumptions!$C$2</f>
        <v>0</v>
      </c>
      <c r="I4808" s="193">
        <f>MAX(0,E4808-Assumptions!$C$3)*Assumptions!$C$2</f>
        <v>0</v>
      </c>
      <c r="J4808" s="193">
        <f>MAX(0,F4808-Assumptions!$C$3)*Assumptions!$C$2</f>
        <v>0</v>
      </c>
      <c r="K4808" s="193">
        <f>MAX(0,G4808-Assumptions!$C$3)*Assumptions!$C$2</f>
        <v>0</v>
      </c>
    </row>
    <row r="4809" spans="1:11">
      <c r="A4809" s="192">
        <f t="shared" si="370"/>
        <v>48049.20833332168</v>
      </c>
      <c r="B4809" s="218">
        <v>20.784787234042557</v>
      </c>
      <c r="C4809" s="219">
        <f t="shared" si="369"/>
        <v>1.0044545846526299E-4</v>
      </c>
      <c r="D4809" s="193">
        <f t="shared" si="366"/>
        <v>21.706285055721182</v>
      </c>
      <c r="E4809" s="193">
        <f t="shared" si="368"/>
        <v>22.668637673063419</v>
      </c>
      <c r="F4809" s="193">
        <f t="shared" si="368"/>
        <v>23.67365639184715</v>
      </c>
      <c r="G4809" s="193">
        <f t="shared" si="368"/>
        <v>24.723232822464883</v>
      </c>
      <c r="H4809" s="193">
        <f>MAX(0,D4809-Assumptions!$C$3)*Assumptions!$C$2</f>
        <v>0</v>
      </c>
      <c r="I4809" s="193">
        <f>MAX(0,E4809-Assumptions!$C$3)*Assumptions!$C$2</f>
        <v>0</v>
      </c>
      <c r="J4809" s="193">
        <f>MAX(0,F4809-Assumptions!$C$3)*Assumptions!$C$2</f>
        <v>0</v>
      </c>
      <c r="K4809" s="193">
        <f>MAX(0,G4809-Assumptions!$C$3)*Assumptions!$C$2</f>
        <v>0</v>
      </c>
    </row>
    <row r="4810" spans="1:11">
      <c r="A4810" s="192">
        <f t="shared" si="370"/>
        <v>48049.249999988344</v>
      </c>
      <c r="B4810" s="218">
        <v>19.221329787234048</v>
      </c>
      <c r="C4810" s="219">
        <f t="shared" si="369"/>
        <v>9.288982663380516E-5</v>
      </c>
      <c r="D4810" s="193">
        <f t="shared" si="366"/>
        <v>20.073511401087291</v>
      </c>
      <c r="E4810" s="193">
        <f t="shared" si="368"/>
        <v>20.963474662257767</v>
      </c>
      <c r="F4810" s="193">
        <f t="shared" si="368"/>
        <v>21.892894627858649</v>
      </c>
      <c r="G4810" s="193">
        <f t="shared" si="368"/>
        <v>22.863520619005136</v>
      </c>
      <c r="H4810" s="193">
        <f>MAX(0,D4810-Assumptions!$C$3)*Assumptions!$C$2</f>
        <v>0</v>
      </c>
      <c r="I4810" s="193">
        <f>MAX(0,E4810-Assumptions!$C$3)*Assumptions!$C$2</f>
        <v>0</v>
      </c>
      <c r="J4810" s="193">
        <f>MAX(0,F4810-Assumptions!$C$3)*Assumptions!$C$2</f>
        <v>0</v>
      </c>
      <c r="K4810" s="193">
        <f>MAX(0,G4810-Assumptions!$C$3)*Assumptions!$C$2</f>
        <v>0</v>
      </c>
    </row>
    <row r="4811" spans="1:11">
      <c r="A4811" s="192">
        <f t="shared" si="370"/>
        <v>48049.291666655008</v>
      </c>
      <c r="B4811" s="218">
        <v>18.104574468085112</v>
      </c>
      <c r="C4811" s="219">
        <f t="shared" si="369"/>
        <v>8.7492946754192413E-5</v>
      </c>
      <c r="D4811" s="193">
        <f t="shared" si="366"/>
        <v>18.907244504920222</v>
      </c>
      <c r="E4811" s="193">
        <f t="shared" si="368"/>
        <v>19.745501083110867</v>
      </c>
      <c r="F4811" s="193">
        <f t="shared" si="368"/>
        <v>20.620921939295432</v>
      </c>
      <c r="G4811" s="193">
        <f t="shared" si="368"/>
        <v>21.53515475939103</v>
      </c>
      <c r="H4811" s="193">
        <f>MAX(0,D4811-Assumptions!$C$3)*Assumptions!$C$2</f>
        <v>0</v>
      </c>
      <c r="I4811" s="193">
        <f>MAX(0,E4811-Assumptions!$C$3)*Assumptions!$C$2</f>
        <v>0</v>
      </c>
      <c r="J4811" s="193">
        <f>MAX(0,F4811-Assumptions!$C$3)*Assumptions!$C$2</f>
        <v>0</v>
      </c>
      <c r="K4811" s="193">
        <f>MAX(0,G4811-Assumptions!$C$3)*Assumptions!$C$2</f>
        <v>0</v>
      </c>
    </row>
    <row r="4812" spans="1:11">
      <c r="A4812" s="192">
        <f t="shared" si="370"/>
        <v>48049.333333321672</v>
      </c>
      <c r="B4812" s="218">
        <v>17.395106382978728</v>
      </c>
      <c r="C4812" s="219">
        <f t="shared" si="369"/>
        <v>8.406434071302668E-5</v>
      </c>
      <c r="D4812" s="193">
        <f t="shared" si="366"/>
        <v>18.166322006178792</v>
      </c>
      <c r="E4812" s="193">
        <f t="shared" si="368"/>
        <v>18.971729632829312</v>
      </c>
      <c r="F4812" s="193">
        <f t="shared" si="368"/>
        <v>19.81284517244351</v>
      </c>
      <c r="G4812" s="193">
        <f t="shared" si="368"/>
        <v>20.691251742695012</v>
      </c>
      <c r="H4812" s="193">
        <f>MAX(0,D4812-Assumptions!$C$3)*Assumptions!$C$2</f>
        <v>0</v>
      </c>
      <c r="I4812" s="193">
        <f>MAX(0,E4812-Assumptions!$C$3)*Assumptions!$C$2</f>
        <v>0</v>
      </c>
      <c r="J4812" s="193">
        <f>MAX(0,F4812-Assumptions!$C$3)*Assumptions!$C$2</f>
        <v>0</v>
      </c>
      <c r="K4812" s="193">
        <f>MAX(0,G4812-Assumptions!$C$3)*Assumptions!$C$2</f>
        <v>0</v>
      </c>
    </row>
    <row r="4813" spans="1:11">
      <c r="A4813" s="192">
        <f t="shared" si="370"/>
        <v>48049.374999988337</v>
      </c>
      <c r="B4813" s="218">
        <v>17.14547872340426</v>
      </c>
      <c r="C4813" s="219">
        <f t="shared" si="369"/>
        <v>8.2857979328172061E-5</v>
      </c>
      <c r="D4813" s="193">
        <f t="shared" si="366"/>
        <v>17.905627052917914</v>
      </c>
      <c r="E4813" s="193">
        <f t="shared" si="368"/>
        <v>18.699476715137649</v>
      </c>
      <c r="F4813" s="193">
        <f t="shared" si="368"/>
        <v>19.5285218655882</v>
      </c>
      <c r="G4813" s="193">
        <f t="shared" si="368"/>
        <v>20.394322903487151</v>
      </c>
      <c r="H4813" s="193">
        <f>MAX(0,D4813-Assumptions!$C$3)*Assumptions!$C$2</f>
        <v>0</v>
      </c>
      <c r="I4813" s="193">
        <f>MAX(0,E4813-Assumptions!$C$3)*Assumptions!$C$2</f>
        <v>0</v>
      </c>
      <c r="J4813" s="193">
        <f>MAX(0,F4813-Assumptions!$C$3)*Assumptions!$C$2</f>
        <v>0</v>
      </c>
      <c r="K4813" s="193">
        <f>MAX(0,G4813-Assumptions!$C$3)*Assumptions!$C$2</f>
        <v>0</v>
      </c>
    </row>
    <row r="4814" spans="1:11">
      <c r="A4814" s="192">
        <f t="shared" si="370"/>
        <v>48049.416666655001</v>
      </c>
      <c r="B4814" s="218">
        <v>17.106063829787235</v>
      </c>
      <c r="C4814" s="219">
        <f t="shared" si="369"/>
        <v>8.2667501214773949E-5</v>
      </c>
      <c r="D4814" s="193">
        <f t="shared" si="366"/>
        <v>17.864464691876723</v>
      </c>
      <c r="E4814" s="193">
        <f t="shared" si="368"/>
        <v>18.656489412344225</v>
      </c>
      <c r="F4814" s="193">
        <f t="shared" si="368"/>
        <v>19.4836287118742</v>
      </c>
      <c r="G4814" s="193">
        <f t="shared" si="368"/>
        <v>20.347439402559591</v>
      </c>
      <c r="H4814" s="193">
        <f>MAX(0,D4814-Assumptions!$C$3)*Assumptions!$C$2</f>
        <v>0</v>
      </c>
      <c r="I4814" s="193">
        <f>MAX(0,E4814-Assumptions!$C$3)*Assumptions!$C$2</f>
        <v>0</v>
      </c>
      <c r="J4814" s="193">
        <f>MAX(0,F4814-Assumptions!$C$3)*Assumptions!$C$2</f>
        <v>0</v>
      </c>
      <c r="K4814" s="193">
        <f>MAX(0,G4814-Assumptions!$C$3)*Assumptions!$C$2</f>
        <v>0</v>
      </c>
    </row>
    <row r="4815" spans="1:11">
      <c r="A4815" s="192">
        <f t="shared" si="370"/>
        <v>48049.458333321665</v>
      </c>
      <c r="B4815" s="218">
        <v>19.03739361702128</v>
      </c>
      <c r="C4815" s="219">
        <f t="shared" si="369"/>
        <v>9.2000928771280695E-5</v>
      </c>
      <c r="D4815" s="193">
        <f t="shared" si="366"/>
        <v>19.881420382895065</v>
      </c>
      <c r="E4815" s="193">
        <f t="shared" si="368"/>
        <v>20.762867249221802</v>
      </c>
      <c r="F4815" s="193">
        <f t="shared" si="368"/>
        <v>21.683393243859999</v>
      </c>
      <c r="G4815" s="193">
        <f t="shared" si="368"/>
        <v>22.644730948009869</v>
      </c>
      <c r="H4815" s="193">
        <f>MAX(0,D4815-Assumptions!$C$3)*Assumptions!$C$2</f>
        <v>0</v>
      </c>
      <c r="I4815" s="193">
        <f>MAX(0,E4815-Assumptions!$C$3)*Assumptions!$C$2</f>
        <v>0</v>
      </c>
      <c r="J4815" s="193">
        <f>MAX(0,F4815-Assumptions!$C$3)*Assumptions!$C$2</f>
        <v>0</v>
      </c>
      <c r="K4815" s="193">
        <f>MAX(0,G4815-Assumptions!$C$3)*Assumptions!$C$2</f>
        <v>0</v>
      </c>
    </row>
    <row r="4816" spans="1:11">
      <c r="A4816" s="192">
        <f t="shared" si="370"/>
        <v>48049.499999988329</v>
      </c>
      <c r="B4816" s="218">
        <v>22.216861702127659</v>
      </c>
      <c r="C4816" s="219">
        <f t="shared" si="369"/>
        <v>1.0736616325206047E-4</v>
      </c>
      <c r="D4816" s="193">
        <f t="shared" si="366"/>
        <v>23.201850840217769</v>
      </c>
      <c r="E4816" s="193">
        <f t="shared" si="368"/>
        <v>24.23050967455767</v>
      </c>
      <c r="F4816" s="193">
        <f t="shared" si="368"/>
        <v>25.304774310122326</v>
      </c>
      <c r="G4816" s="193">
        <f t="shared" si="368"/>
        <v>26.426666689499434</v>
      </c>
      <c r="H4816" s="193">
        <f>MAX(0,D4816-Assumptions!$C$3)*Assumptions!$C$2</f>
        <v>0</v>
      </c>
      <c r="I4816" s="193">
        <f>MAX(0,E4816-Assumptions!$C$3)*Assumptions!$C$2</f>
        <v>0</v>
      </c>
      <c r="J4816" s="193">
        <f>MAX(0,F4816-Assumptions!$C$3)*Assumptions!$C$2</f>
        <v>0</v>
      </c>
      <c r="K4816" s="193">
        <f>MAX(0,G4816-Assumptions!$C$3)*Assumptions!$C$2</f>
        <v>0</v>
      </c>
    </row>
    <row r="4817" spans="1:11">
      <c r="A4817" s="192">
        <f t="shared" si="370"/>
        <v>48049.541666654994</v>
      </c>
      <c r="B4817" s="218">
        <v>25.895585106382985</v>
      </c>
      <c r="C4817" s="219">
        <f t="shared" si="369"/>
        <v>1.2514412050254953E-4</v>
      </c>
      <c r="D4817" s="193">
        <f t="shared" si="366"/>
        <v>27.043671204062232</v>
      </c>
      <c r="E4817" s="193">
        <f t="shared" si="368"/>
        <v>28.242657935276863</v>
      </c>
      <c r="F4817" s="193">
        <f t="shared" si="368"/>
        <v>29.494801990095279</v>
      </c>
      <c r="G4817" s="193">
        <f t="shared" si="368"/>
        <v>30.802460109404731</v>
      </c>
      <c r="H4817" s="193">
        <f>MAX(0,D4817-Assumptions!$C$3)*Assumptions!$C$2</f>
        <v>0</v>
      </c>
      <c r="I4817" s="193">
        <f>MAX(0,E4817-Assumptions!$C$3)*Assumptions!$C$2</f>
        <v>0</v>
      </c>
      <c r="J4817" s="193">
        <f>MAX(0,F4817-Assumptions!$C$3)*Assumptions!$C$2</f>
        <v>0</v>
      </c>
      <c r="K4817" s="193">
        <f>MAX(0,G4817-Assumptions!$C$3)*Assumptions!$C$2</f>
        <v>0</v>
      </c>
    </row>
    <row r="4818" spans="1:11">
      <c r="A4818" s="192">
        <f t="shared" si="370"/>
        <v>48049.583333321658</v>
      </c>
      <c r="B4818" s="218">
        <v>28.759734042553202</v>
      </c>
      <c r="C4818" s="219">
        <f t="shared" si="369"/>
        <v>1.3898553007614457E-4</v>
      </c>
      <c r="D4818" s="193">
        <f t="shared" si="366"/>
        <v>30.034802773055421</v>
      </c>
      <c r="E4818" s="193">
        <f t="shared" si="368"/>
        <v>31.36640193826538</v>
      </c>
      <c r="F4818" s="193">
        <f t="shared" si="368"/>
        <v>32.75703782664565</v>
      </c>
      <c r="G4818" s="193">
        <f t="shared" si="368"/>
        <v>34.209327843473851</v>
      </c>
      <c r="H4818" s="193">
        <f>MAX(0,D4818-Assumptions!$C$3)*Assumptions!$C$2</f>
        <v>0</v>
      </c>
      <c r="I4818" s="193">
        <f>MAX(0,E4818-Assumptions!$C$3)*Assumptions!$C$2</f>
        <v>0</v>
      </c>
      <c r="J4818" s="193">
        <f>MAX(0,F4818-Assumptions!$C$3)*Assumptions!$C$2</f>
        <v>0</v>
      </c>
      <c r="K4818" s="193">
        <f>MAX(0,G4818-Assumptions!$C$3)*Assumptions!$C$2</f>
        <v>0</v>
      </c>
    </row>
    <row r="4819" spans="1:11">
      <c r="A4819" s="192">
        <f t="shared" si="370"/>
        <v>48049.624999988322</v>
      </c>
      <c r="B4819" s="218">
        <v>31.689574468085112</v>
      </c>
      <c r="C4819" s="219">
        <f t="shared" si="369"/>
        <v>1.5314440317206973E-4</v>
      </c>
      <c r="D4819" s="193">
        <f t="shared" si="366"/>
        <v>33.094538277117252</v>
      </c>
      <c r="E4819" s="193">
        <f t="shared" si="368"/>
        <v>34.561791445909584</v>
      </c>
      <c r="F4819" s="193">
        <f t="shared" si="368"/>
        <v>36.094095586052667</v>
      </c>
      <c r="G4819" s="193">
        <f t="shared" si="368"/>
        <v>37.694334745755562</v>
      </c>
      <c r="H4819" s="193">
        <f>MAX(0,D4819-Assumptions!$C$3)*Assumptions!$C$2</f>
        <v>0</v>
      </c>
      <c r="I4819" s="193">
        <f>MAX(0,E4819-Assumptions!$C$3)*Assumptions!$C$2</f>
        <v>0</v>
      </c>
      <c r="J4819" s="193">
        <f>MAX(0,F4819-Assumptions!$C$3)*Assumptions!$C$2</f>
        <v>0</v>
      </c>
      <c r="K4819" s="193">
        <f>MAX(0,G4819-Assumptions!$C$3)*Assumptions!$C$2</f>
        <v>0.6249012711800056</v>
      </c>
    </row>
    <row r="4820" spans="1:11">
      <c r="A4820" s="192">
        <f t="shared" si="370"/>
        <v>48049.666666654986</v>
      </c>
      <c r="B4820" s="218">
        <v>33.673457446808513</v>
      </c>
      <c r="C4820" s="219">
        <f t="shared" si="369"/>
        <v>1.6273180154644057E-4</v>
      </c>
      <c r="D4820" s="193">
        <f t="shared" si="366"/>
        <v>35.166377116190503</v>
      </c>
      <c r="E4820" s="193">
        <f t="shared" si="368"/>
        <v>36.725485686511711</v>
      </c>
      <c r="F4820" s="193">
        <f t="shared" si="368"/>
        <v>38.353717656323788</v>
      </c>
      <c r="G4820" s="193">
        <f t="shared" si="368"/>
        <v>40.054137625775908</v>
      </c>
      <c r="H4820" s="193">
        <f>MAX(0,D4820-Assumptions!$C$3)*Assumptions!$C$2</f>
        <v>0</v>
      </c>
      <c r="I4820" s="193">
        <f>MAX(0,E4820-Assumptions!$C$3)*Assumptions!$C$2</f>
        <v>0</v>
      </c>
      <c r="J4820" s="193">
        <f>MAX(0,F4820-Assumptions!$C$3)*Assumptions!$C$2</f>
        <v>1.2183458906914091</v>
      </c>
      <c r="K4820" s="193">
        <f>MAX(0,G4820-Assumptions!$C$3)*Assumptions!$C$2</f>
        <v>2.7487238631983177</v>
      </c>
    </row>
    <row r="4821" spans="1:11">
      <c r="A4821" s="192">
        <f t="shared" si="370"/>
        <v>48049.708333321651</v>
      </c>
      <c r="B4821" s="218">
        <v>35.473404255319153</v>
      </c>
      <c r="C4821" s="219">
        <f t="shared" si="369"/>
        <v>1.71430302058287E-4</v>
      </c>
      <c r="D4821" s="193">
        <f t="shared" si="366"/>
        <v>37.046124937071546</v>
      </c>
      <c r="E4821" s="193">
        <f t="shared" si="368"/>
        <v>38.68857251407789</v>
      </c>
      <c r="F4821" s="193">
        <f t="shared" si="368"/>
        <v>40.403838342596266</v>
      </c>
      <c r="G4821" s="193">
        <f t="shared" si="368"/>
        <v>42.195150834800998</v>
      </c>
      <c r="H4821" s="193">
        <f>MAX(0,D4821-Assumptions!$C$3)*Assumptions!$C$2</f>
        <v>4.151244336439177E-2</v>
      </c>
      <c r="I4821" s="193">
        <f>MAX(0,E4821-Assumptions!$C$3)*Assumptions!$C$2</f>
        <v>1.5197152626701012</v>
      </c>
      <c r="J4821" s="193">
        <f>MAX(0,F4821-Assumptions!$C$3)*Assumptions!$C$2</f>
        <v>3.06345450833664</v>
      </c>
      <c r="K4821" s="193">
        <f>MAX(0,G4821-Assumptions!$C$3)*Assumptions!$C$2</f>
        <v>4.6756357513208986</v>
      </c>
    </row>
    <row r="4822" spans="1:11">
      <c r="A4822" s="192">
        <f t="shared" si="370"/>
        <v>48049.749999988315</v>
      </c>
      <c r="B4822" s="218">
        <v>37.10255319148937</v>
      </c>
      <c r="C4822" s="219">
        <f t="shared" si="369"/>
        <v>1.7930339741207502E-4</v>
      </c>
      <c r="D4822" s="193">
        <f t="shared" si="366"/>
        <v>38.747502526774099</v>
      </c>
      <c r="E4822" s="193">
        <f t="shared" si="368"/>
        <v>40.465381029539252</v>
      </c>
      <c r="F4822" s="193">
        <f t="shared" si="368"/>
        <v>42.259422029441438</v>
      </c>
      <c r="G4822" s="193">
        <f t="shared" si="368"/>
        <v>44.133002206473343</v>
      </c>
      <c r="H4822" s="193">
        <f>MAX(0,D4822-Assumptions!$C$3)*Assumptions!$C$2</f>
        <v>1.5727522740966891</v>
      </c>
      <c r="I4822" s="193">
        <f>MAX(0,E4822-Assumptions!$C$3)*Assumptions!$C$2</f>
        <v>3.1188429265853266</v>
      </c>
      <c r="J4822" s="193">
        <f>MAX(0,F4822-Assumptions!$C$3)*Assumptions!$C$2</f>
        <v>4.7334798264972946</v>
      </c>
      <c r="K4822" s="193">
        <f>MAX(0,G4822-Assumptions!$C$3)*Assumptions!$C$2</f>
        <v>6.4197019858260083</v>
      </c>
    </row>
    <row r="4823" spans="1:11">
      <c r="A4823" s="192">
        <f t="shared" si="370"/>
        <v>48049.791666654979</v>
      </c>
      <c r="B4823" s="218">
        <v>38.087925531914905</v>
      </c>
      <c r="C4823" s="219">
        <f t="shared" si="369"/>
        <v>1.8406535024702745E-4</v>
      </c>
      <c r="D4823" s="193">
        <f t="shared" ref="D4823:D4886" si="371">$C4823*D$2</f>
        <v>39.776561552803862</v>
      </c>
      <c r="E4823" s="193">
        <f t="shared" ref="E4823:G4854" si="372">$C4823*E$2</f>
        <v>41.540063599374754</v>
      </c>
      <c r="F4823" s="193">
        <f t="shared" si="372"/>
        <v>43.381750872291335</v>
      </c>
      <c r="G4823" s="193">
        <f t="shared" si="372"/>
        <v>45.305089729662264</v>
      </c>
      <c r="H4823" s="193">
        <f>MAX(0,D4823-Assumptions!$C$3)*Assumptions!$C$2</f>
        <v>2.4989053975234761</v>
      </c>
      <c r="I4823" s="193">
        <f>MAX(0,E4823-Assumptions!$C$3)*Assumptions!$C$2</f>
        <v>4.0860572394372792</v>
      </c>
      <c r="J4823" s="193">
        <f>MAX(0,F4823-Assumptions!$C$3)*Assumptions!$C$2</f>
        <v>5.7435757850622009</v>
      </c>
      <c r="K4823" s="193">
        <f>MAX(0,G4823-Assumptions!$C$3)*Assumptions!$C$2</f>
        <v>7.4745807566960378</v>
      </c>
    </row>
    <row r="4824" spans="1:11">
      <c r="A4824" s="192">
        <f t="shared" si="370"/>
        <v>48049.833333321643</v>
      </c>
      <c r="B4824" s="218">
        <v>40.13750000000001</v>
      </c>
      <c r="C4824" s="219">
        <f t="shared" si="369"/>
        <v>1.9397021214372846E-4</v>
      </c>
      <c r="D4824" s="193">
        <f t="shared" si="371"/>
        <v>41.917004326945772</v>
      </c>
      <c r="E4824" s="193">
        <f t="shared" si="372"/>
        <v>43.775403344632579</v>
      </c>
      <c r="F4824" s="193">
        <f t="shared" si="372"/>
        <v>45.716194865419119</v>
      </c>
      <c r="G4824" s="193">
        <f t="shared" si="372"/>
        <v>47.743031777895204</v>
      </c>
      <c r="H4824" s="193">
        <f>MAX(0,D4824-Assumptions!$C$3)*Assumptions!$C$2</f>
        <v>4.4253038942511953</v>
      </c>
      <c r="I4824" s="193">
        <f>MAX(0,E4824-Assumptions!$C$3)*Assumptions!$C$2</f>
        <v>6.0978630101693216</v>
      </c>
      <c r="J4824" s="193">
        <f>MAX(0,F4824-Assumptions!$C$3)*Assumptions!$C$2</f>
        <v>7.8445753788772077</v>
      </c>
      <c r="K4824" s="193">
        <f>MAX(0,G4824-Assumptions!$C$3)*Assumptions!$C$2</f>
        <v>9.668728600105684</v>
      </c>
    </row>
    <row r="4825" spans="1:11">
      <c r="A4825" s="192">
        <f t="shared" si="370"/>
        <v>48049.874999988308</v>
      </c>
      <c r="B4825" s="218">
        <v>41.490744680851073</v>
      </c>
      <c r="C4825" s="219">
        <f t="shared" si="369"/>
        <v>2.0050996070372979E-4</v>
      </c>
      <c r="D4825" s="193">
        <f t="shared" si="371"/>
        <v>43.330245389359987</v>
      </c>
      <c r="E4825" s="193">
        <f t="shared" si="372"/>
        <v>45.251300740539996</v>
      </c>
      <c r="F4825" s="193">
        <f t="shared" si="372"/>
        <v>47.257526476266307</v>
      </c>
      <c r="G4825" s="193">
        <f t="shared" si="372"/>
        <v>49.352698643074653</v>
      </c>
      <c r="H4825" s="193">
        <f>MAX(0,D4825-Assumptions!$C$3)*Assumptions!$C$2</f>
        <v>5.6972208504239887</v>
      </c>
      <c r="I4825" s="193">
        <f>MAX(0,E4825-Assumptions!$C$3)*Assumptions!$C$2</f>
        <v>7.426170666485997</v>
      </c>
      <c r="J4825" s="193">
        <f>MAX(0,F4825-Assumptions!$C$3)*Assumptions!$C$2</f>
        <v>9.2317738286396764</v>
      </c>
      <c r="K4825" s="193">
        <f>MAX(0,G4825-Assumptions!$C$3)*Assumptions!$C$2</f>
        <v>11.117428778767188</v>
      </c>
    </row>
    <row r="4826" spans="1:11">
      <c r="A4826" s="192">
        <f t="shared" si="370"/>
        <v>48049.916666654972</v>
      </c>
      <c r="B4826" s="218">
        <v>41.477606382978728</v>
      </c>
      <c r="C4826" s="219">
        <f t="shared" si="369"/>
        <v>2.0044646799926373E-4</v>
      </c>
      <c r="D4826" s="193">
        <f t="shared" si="371"/>
        <v>43.316524602346249</v>
      </c>
      <c r="E4826" s="193">
        <f t="shared" si="372"/>
        <v>45.236971639608853</v>
      </c>
      <c r="F4826" s="193">
        <f t="shared" si="372"/>
        <v>47.242562091694971</v>
      </c>
      <c r="G4826" s="193">
        <f t="shared" si="372"/>
        <v>49.337070809432127</v>
      </c>
      <c r="H4826" s="193">
        <f>MAX(0,D4826-Assumptions!$C$3)*Assumptions!$C$2</f>
        <v>5.6848721421116242</v>
      </c>
      <c r="I4826" s="193">
        <f>MAX(0,E4826-Assumptions!$C$3)*Assumptions!$C$2</f>
        <v>7.4132744756479685</v>
      </c>
      <c r="J4826" s="193">
        <f>MAX(0,F4826-Assumptions!$C$3)*Assumptions!$C$2</f>
        <v>9.218305882525474</v>
      </c>
      <c r="K4826" s="193">
        <f>MAX(0,G4826-Assumptions!$C$3)*Assumptions!$C$2</f>
        <v>11.103363728488915</v>
      </c>
    </row>
    <row r="4827" spans="1:11">
      <c r="A4827" s="192">
        <f t="shared" si="370"/>
        <v>48049.958333321636</v>
      </c>
      <c r="B4827" s="218">
        <v>40.084946808510644</v>
      </c>
      <c r="C4827" s="219">
        <f t="shared" si="369"/>
        <v>1.9371624132586432E-4</v>
      </c>
      <c r="D4827" s="193">
        <f t="shared" si="371"/>
        <v>41.862121178890852</v>
      </c>
      <c r="E4827" s="193">
        <f t="shared" si="372"/>
        <v>43.718086940908016</v>
      </c>
      <c r="F4827" s="193">
        <f t="shared" si="372"/>
        <v>45.656337327133791</v>
      </c>
      <c r="G4827" s="193">
        <f t="shared" si="372"/>
        <v>47.680520443325129</v>
      </c>
      <c r="H4827" s="193">
        <f>MAX(0,D4827-Assumptions!$C$3)*Assumptions!$C$2</f>
        <v>4.3759090610017672</v>
      </c>
      <c r="I4827" s="193">
        <f>MAX(0,E4827-Assumptions!$C$3)*Assumptions!$C$2</f>
        <v>6.0462782468172147</v>
      </c>
      <c r="J4827" s="193">
        <f>MAX(0,F4827-Assumptions!$C$3)*Assumptions!$C$2</f>
        <v>7.7907035944204122</v>
      </c>
      <c r="K4827" s="193">
        <f>MAX(0,G4827-Assumptions!$C$3)*Assumptions!$C$2</f>
        <v>9.6124683989926165</v>
      </c>
    </row>
    <row r="4828" spans="1:11">
      <c r="A4828" s="192">
        <f t="shared" si="370"/>
        <v>48049.9999999883</v>
      </c>
      <c r="B4828" s="218">
        <v>37.851436170212772</v>
      </c>
      <c r="C4828" s="219">
        <f t="shared" si="369"/>
        <v>1.8292248156663883E-4</v>
      </c>
      <c r="D4828" s="193">
        <f t="shared" si="371"/>
        <v>39.529587386556713</v>
      </c>
      <c r="E4828" s="193">
        <f t="shared" si="372"/>
        <v>41.282139782614223</v>
      </c>
      <c r="F4828" s="193">
        <f t="shared" si="372"/>
        <v>43.11239195000735</v>
      </c>
      <c r="G4828" s="193">
        <f t="shared" si="372"/>
        <v>45.023788724096917</v>
      </c>
      <c r="H4828" s="193">
        <f>MAX(0,D4828-Assumptions!$C$3)*Assumptions!$C$2</f>
        <v>2.2766286479010418</v>
      </c>
      <c r="I4828" s="193">
        <f>MAX(0,E4828-Assumptions!$C$3)*Assumptions!$C$2</f>
        <v>3.8539258043528011</v>
      </c>
      <c r="J4828" s="193">
        <f>MAX(0,F4828-Assumptions!$C$3)*Assumptions!$C$2</f>
        <v>5.5011527550066148</v>
      </c>
      <c r="K4828" s="193">
        <f>MAX(0,G4828-Assumptions!$C$3)*Assumptions!$C$2</f>
        <v>7.221409851687226</v>
      </c>
    </row>
    <row r="4829" spans="1:11">
      <c r="A4829" s="192">
        <f t="shared" si="370"/>
        <v>48050.041666654965</v>
      </c>
      <c r="B4829" s="218">
        <v>34.73765957446809</v>
      </c>
      <c r="C4829" s="219">
        <f t="shared" si="369"/>
        <v>1.6787471060818919E-4</v>
      </c>
      <c r="D4829" s="193">
        <f t="shared" si="371"/>
        <v>36.277760864302657</v>
      </c>
      <c r="E4829" s="193">
        <f t="shared" si="372"/>
        <v>37.886142861934054</v>
      </c>
      <c r="F4829" s="193">
        <f t="shared" si="372"/>
        <v>39.565832806601676</v>
      </c>
      <c r="G4829" s="193">
        <f t="shared" si="372"/>
        <v>41.319992150819935</v>
      </c>
      <c r="H4829" s="193">
        <f>MAX(0,D4829-Assumptions!$C$3)*Assumptions!$C$2</f>
        <v>0</v>
      </c>
      <c r="I4829" s="193">
        <f>MAX(0,E4829-Assumptions!$C$3)*Assumptions!$C$2</f>
        <v>0.79752857574064895</v>
      </c>
      <c r="J4829" s="193">
        <f>MAX(0,F4829-Assumptions!$C$3)*Assumptions!$C$2</f>
        <v>2.3092495259415089</v>
      </c>
      <c r="K4829" s="193">
        <f>MAX(0,G4829-Assumptions!$C$3)*Assumptions!$C$2</f>
        <v>3.8879929357379419</v>
      </c>
    </row>
    <row r="4830" spans="1:11">
      <c r="A4830" s="192">
        <f t="shared" si="370"/>
        <v>48050.083333321629</v>
      </c>
      <c r="B4830" s="218">
        <v>32.267659574468091</v>
      </c>
      <c r="C4830" s="219">
        <f t="shared" si="369"/>
        <v>1.5593808216857514E-4</v>
      </c>
      <c r="D4830" s="193">
        <f t="shared" si="371"/>
        <v>33.698252905721375</v>
      </c>
      <c r="E4830" s="193">
        <f t="shared" si="372"/>
        <v>35.192271886879738</v>
      </c>
      <c r="F4830" s="193">
        <f t="shared" si="372"/>
        <v>36.752528507191272</v>
      </c>
      <c r="G4830" s="193">
        <f t="shared" si="372"/>
        <v>38.381959426026384</v>
      </c>
      <c r="H4830" s="193">
        <f>MAX(0,D4830-Assumptions!$C$3)*Assumptions!$C$2</f>
        <v>0</v>
      </c>
      <c r="I4830" s="193">
        <f>MAX(0,E4830-Assumptions!$C$3)*Assumptions!$C$2</f>
        <v>0</v>
      </c>
      <c r="J4830" s="193">
        <f>MAX(0,F4830-Assumptions!$C$3)*Assumptions!$C$2</f>
        <v>0</v>
      </c>
      <c r="K4830" s="193">
        <f>MAX(0,G4830-Assumptions!$C$3)*Assumptions!$C$2</f>
        <v>1.2437634834237457</v>
      </c>
    </row>
    <row r="4831" spans="1:11">
      <c r="A4831" s="192">
        <f t="shared" si="370"/>
        <v>48050.124999988293</v>
      </c>
      <c r="B4831" s="218">
        <v>27.761223404255322</v>
      </c>
      <c r="C4831" s="219">
        <f t="shared" si="369"/>
        <v>1.3416008453672609E-4</v>
      </c>
      <c r="D4831" s="193">
        <f t="shared" si="371"/>
        <v>28.992022960011919</v>
      </c>
      <c r="E4831" s="193">
        <f t="shared" si="372"/>
        <v>30.277390267498735</v>
      </c>
      <c r="F4831" s="193">
        <f t="shared" si="372"/>
        <v>31.619744599224415</v>
      </c>
      <c r="G4831" s="193">
        <f t="shared" si="372"/>
        <v>33.021612486642411</v>
      </c>
      <c r="H4831" s="193">
        <f>MAX(0,D4831-Assumptions!$C$3)*Assumptions!$C$2</f>
        <v>0</v>
      </c>
      <c r="I4831" s="193">
        <f>MAX(0,E4831-Assumptions!$C$3)*Assumptions!$C$2</f>
        <v>0</v>
      </c>
      <c r="J4831" s="193">
        <f>MAX(0,F4831-Assumptions!$C$3)*Assumptions!$C$2</f>
        <v>0</v>
      </c>
      <c r="K4831" s="193">
        <f>MAX(0,G4831-Assumptions!$C$3)*Assumptions!$C$2</f>
        <v>0</v>
      </c>
    </row>
    <row r="4832" spans="1:11">
      <c r="A4832" s="192">
        <f t="shared" si="370"/>
        <v>48050.166666654957</v>
      </c>
      <c r="B4832" s="218">
        <v>24.371542553191492</v>
      </c>
      <c r="C4832" s="219">
        <f t="shared" si="369"/>
        <v>1.1777896678448977E-4</v>
      </c>
      <c r="D4832" s="193">
        <f t="shared" si="371"/>
        <v>25.452059910469526</v>
      </c>
      <c r="E4832" s="193">
        <f t="shared" si="372"/>
        <v>26.580482227264625</v>
      </c>
      <c r="F4832" s="193">
        <f t="shared" si="372"/>
        <v>27.758933379820771</v>
      </c>
      <c r="G4832" s="193">
        <f t="shared" si="372"/>
        <v>28.989631406872537</v>
      </c>
      <c r="H4832" s="193">
        <f>MAX(0,D4832-Assumptions!$C$3)*Assumptions!$C$2</f>
        <v>0</v>
      </c>
      <c r="I4832" s="193">
        <f>MAX(0,E4832-Assumptions!$C$3)*Assumptions!$C$2</f>
        <v>0</v>
      </c>
      <c r="J4832" s="193">
        <f>MAX(0,F4832-Assumptions!$C$3)*Assumptions!$C$2</f>
        <v>0</v>
      </c>
      <c r="K4832" s="193">
        <f>MAX(0,G4832-Assumptions!$C$3)*Assumptions!$C$2</f>
        <v>0</v>
      </c>
    </row>
    <row r="4833" spans="1:11">
      <c r="A4833" s="192">
        <f t="shared" si="370"/>
        <v>48050.208333321621</v>
      </c>
      <c r="B4833" s="218">
        <v>21.310319148936173</v>
      </c>
      <c r="C4833" s="219">
        <f t="shared" si="369"/>
        <v>1.0298516664390427E-4</v>
      </c>
      <c r="D4833" s="193">
        <f t="shared" si="371"/>
        <v>22.255116536270389</v>
      </c>
      <c r="E4833" s="193">
        <f t="shared" si="372"/>
        <v>23.241801710309016</v>
      </c>
      <c r="F4833" s="193">
        <f t="shared" si="372"/>
        <v>24.272231774700426</v>
      </c>
      <c r="G4833" s="193">
        <f t="shared" si="372"/>
        <v>25.348346168165637</v>
      </c>
      <c r="H4833" s="193">
        <f>MAX(0,D4833-Assumptions!$C$3)*Assumptions!$C$2</f>
        <v>0</v>
      </c>
      <c r="I4833" s="193">
        <f>MAX(0,E4833-Assumptions!$C$3)*Assumptions!$C$2</f>
        <v>0</v>
      </c>
      <c r="J4833" s="193">
        <f>MAX(0,F4833-Assumptions!$C$3)*Assumptions!$C$2</f>
        <v>0</v>
      </c>
      <c r="K4833" s="193">
        <f>MAX(0,G4833-Assumptions!$C$3)*Assumptions!$C$2</f>
        <v>0</v>
      </c>
    </row>
    <row r="4834" spans="1:11">
      <c r="A4834" s="192">
        <f t="shared" si="370"/>
        <v>48050.249999988286</v>
      </c>
      <c r="B4834" s="218">
        <v>19.444680851063833</v>
      </c>
      <c r="C4834" s="219">
        <f t="shared" si="369"/>
        <v>9.3969202609727696E-5</v>
      </c>
      <c r="D4834" s="193">
        <f t="shared" si="371"/>
        <v>20.306764780320702</v>
      </c>
      <c r="E4834" s="193">
        <f t="shared" si="372"/>
        <v>21.207069378087141</v>
      </c>
      <c r="F4834" s="193">
        <f t="shared" si="372"/>
        <v>22.147289165571291</v>
      </c>
      <c r="G4834" s="193">
        <f t="shared" si="372"/>
        <v>23.129193790927957</v>
      </c>
      <c r="H4834" s="193">
        <f>MAX(0,D4834-Assumptions!$C$3)*Assumptions!$C$2</f>
        <v>0</v>
      </c>
      <c r="I4834" s="193">
        <f>MAX(0,E4834-Assumptions!$C$3)*Assumptions!$C$2</f>
        <v>0</v>
      </c>
      <c r="J4834" s="193">
        <f>MAX(0,F4834-Assumptions!$C$3)*Assumptions!$C$2</f>
        <v>0</v>
      </c>
      <c r="K4834" s="193">
        <f>MAX(0,G4834-Assumptions!$C$3)*Assumptions!$C$2</f>
        <v>0</v>
      </c>
    </row>
    <row r="4835" spans="1:11">
      <c r="A4835" s="192">
        <f t="shared" si="370"/>
        <v>48050.29166665495</v>
      </c>
      <c r="B4835" s="218">
        <v>18.170265957446812</v>
      </c>
      <c r="C4835" s="219">
        <f t="shared" si="369"/>
        <v>8.7810410276522568E-5</v>
      </c>
      <c r="D4835" s="193">
        <f t="shared" si="371"/>
        <v>18.975848439988869</v>
      </c>
      <c r="E4835" s="193">
        <f t="shared" si="372"/>
        <v>19.817146587766565</v>
      </c>
      <c r="F4835" s="193">
        <f t="shared" si="372"/>
        <v>20.695743862152092</v>
      </c>
      <c r="G4835" s="193">
        <f t="shared" si="372"/>
        <v>21.613293927603621</v>
      </c>
      <c r="H4835" s="193">
        <f>MAX(0,D4835-Assumptions!$C$3)*Assumptions!$C$2</f>
        <v>0</v>
      </c>
      <c r="I4835" s="193">
        <f>MAX(0,E4835-Assumptions!$C$3)*Assumptions!$C$2</f>
        <v>0</v>
      </c>
      <c r="J4835" s="193">
        <f>MAX(0,F4835-Assumptions!$C$3)*Assumptions!$C$2</f>
        <v>0</v>
      </c>
      <c r="K4835" s="193">
        <f>MAX(0,G4835-Assumptions!$C$3)*Assumptions!$C$2</f>
        <v>0</v>
      </c>
    </row>
    <row r="4836" spans="1:11">
      <c r="A4836" s="192">
        <f t="shared" si="370"/>
        <v>48050.333333321614</v>
      </c>
      <c r="B4836" s="218">
        <v>17.329414893617027</v>
      </c>
      <c r="C4836" s="219">
        <f t="shared" si="369"/>
        <v>8.3746877190696525E-5</v>
      </c>
      <c r="D4836" s="193">
        <f t="shared" si="371"/>
        <v>18.09771807111014</v>
      </c>
      <c r="E4836" s="193">
        <f t="shared" si="372"/>
        <v>18.900084128173614</v>
      </c>
      <c r="F4836" s="193">
        <f t="shared" si="372"/>
        <v>19.738023249586849</v>
      </c>
      <c r="G4836" s="193">
        <f t="shared" si="372"/>
        <v>20.613112574482418</v>
      </c>
      <c r="H4836" s="193">
        <f>MAX(0,D4836-Assumptions!$C$3)*Assumptions!$C$2</f>
        <v>0</v>
      </c>
      <c r="I4836" s="193">
        <f>MAX(0,E4836-Assumptions!$C$3)*Assumptions!$C$2</f>
        <v>0</v>
      </c>
      <c r="J4836" s="193">
        <f>MAX(0,F4836-Assumptions!$C$3)*Assumptions!$C$2</f>
        <v>0</v>
      </c>
      <c r="K4836" s="193">
        <f>MAX(0,G4836-Assumptions!$C$3)*Assumptions!$C$2</f>
        <v>0</v>
      </c>
    </row>
    <row r="4837" spans="1:11">
      <c r="A4837" s="192">
        <f t="shared" si="370"/>
        <v>48050.374999988278</v>
      </c>
      <c r="B4837" s="218">
        <v>17.316276595744686</v>
      </c>
      <c r="C4837" s="219">
        <f t="shared" si="369"/>
        <v>8.3683384486230483E-5</v>
      </c>
      <c r="D4837" s="193">
        <f t="shared" si="371"/>
        <v>18.083997284096409</v>
      </c>
      <c r="E4837" s="193">
        <f t="shared" si="372"/>
        <v>18.885755027242471</v>
      </c>
      <c r="F4837" s="193">
        <f t="shared" si="372"/>
        <v>19.723058865015517</v>
      </c>
      <c r="G4837" s="193">
        <f t="shared" si="372"/>
        <v>20.597484740839896</v>
      </c>
      <c r="H4837" s="193">
        <f>MAX(0,D4837-Assumptions!$C$3)*Assumptions!$C$2</f>
        <v>0</v>
      </c>
      <c r="I4837" s="193">
        <f>MAX(0,E4837-Assumptions!$C$3)*Assumptions!$C$2</f>
        <v>0</v>
      </c>
      <c r="J4837" s="193">
        <f>MAX(0,F4837-Assumptions!$C$3)*Assumptions!$C$2</f>
        <v>0</v>
      </c>
      <c r="K4837" s="193">
        <f>MAX(0,G4837-Assumptions!$C$3)*Assumptions!$C$2</f>
        <v>0</v>
      </c>
    </row>
    <row r="4838" spans="1:11">
      <c r="A4838" s="192">
        <f t="shared" si="370"/>
        <v>48050.416666654943</v>
      </c>
      <c r="B4838" s="218">
        <v>19.431542553191491</v>
      </c>
      <c r="C4838" s="219">
        <f t="shared" si="369"/>
        <v>9.3905709905261654E-5</v>
      </c>
      <c r="D4838" s="193">
        <f t="shared" si="371"/>
        <v>20.29304399330697</v>
      </c>
      <c r="E4838" s="193">
        <f t="shared" si="372"/>
        <v>21.192740277155998</v>
      </c>
      <c r="F4838" s="193">
        <f t="shared" si="372"/>
        <v>22.132324780999955</v>
      </c>
      <c r="G4838" s="193">
        <f t="shared" si="372"/>
        <v>23.113565957285434</v>
      </c>
      <c r="H4838" s="193">
        <f>MAX(0,D4838-Assumptions!$C$3)*Assumptions!$C$2</f>
        <v>0</v>
      </c>
      <c r="I4838" s="193">
        <f>MAX(0,E4838-Assumptions!$C$3)*Assumptions!$C$2</f>
        <v>0</v>
      </c>
      <c r="J4838" s="193">
        <f>MAX(0,F4838-Assumptions!$C$3)*Assumptions!$C$2</f>
        <v>0</v>
      </c>
      <c r="K4838" s="193">
        <f>MAX(0,G4838-Assumptions!$C$3)*Assumptions!$C$2</f>
        <v>0</v>
      </c>
    </row>
    <row r="4839" spans="1:11">
      <c r="A4839" s="192">
        <f t="shared" si="370"/>
        <v>48050.458333321607</v>
      </c>
      <c r="B4839" s="218">
        <v>23.08398936170213</v>
      </c>
      <c r="C4839" s="219">
        <f t="shared" si="369"/>
        <v>1.1155668174681861E-4</v>
      </c>
      <c r="D4839" s="193">
        <f t="shared" si="371"/>
        <v>24.107422783123965</v>
      </c>
      <c r="E4839" s="193">
        <f t="shared" si="372"/>
        <v>25.17623033601291</v>
      </c>
      <c r="F4839" s="193">
        <f t="shared" si="372"/>
        <v>26.292423691830237</v>
      </c>
      <c r="G4839" s="193">
        <f t="shared" si="372"/>
        <v>27.458103709905686</v>
      </c>
      <c r="H4839" s="193">
        <f>MAX(0,D4839-Assumptions!$C$3)*Assumptions!$C$2</f>
        <v>0</v>
      </c>
      <c r="I4839" s="193">
        <f>MAX(0,E4839-Assumptions!$C$3)*Assumptions!$C$2</f>
        <v>0</v>
      </c>
      <c r="J4839" s="193">
        <f>MAX(0,F4839-Assumptions!$C$3)*Assumptions!$C$2</f>
        <v>0</v>
      </c>
      <c r="K4839" s="193">
        <f>MAX(0,G4839-Assumptions!$C$3)*Assumptions!$C$2</f>
        <v>0</v>
      </c>
    </row>
    <row r="4840" spans="1:11">
      <c r="A4840" s="192">
        <f t="shared" si="370"/>
        <v>48050.499999988271</v>
      </c>
      <c r="B4840" s="218">
        <v>25.580265957446812</v>
      </c>
      <c r="C4840" s="219">
        <f t="shared" si="369"/>
        <v>1.2362029559536474E-4</v>
      </c>
      <c r="D4840" s="193">
        <f t="shared" si="371"/>
        <v>26.714372315732703</v>
      </c>
      <c r="E4840" s="193">
        <f t="shared" si="372"/>
        <v>27.898759512929502</v>
      </c>
      <c r="F4840" s="193">
        <f t="shared" si="372"/>
        <v>29.135656760383309</v>
      </c>
      <c r="G4840" s="193">
        <f t="shared" si="372"/>
        <v>30.427392101984275</v>
      </c>
      <c r="H4840" s="193">
        <f>MAX(0,D4840-Assumptions!$C$3)*Assumptions!$C$2</f>
        <v>0</v>
      </c>
      <c r="I4840" s="193">
        <f>MAX(0,E4840-Assumptions!$C$3)*Assumptions!$C$2</f>
        <v>0</v>
      </c>
      <c r="J4840" s="193">
        <f>MAX(0,F4840-Assumptions!$C$3)*Assumptions!$C$2</f>
        <v>0</v>
      </c>
      <c r="K4840" s="193">
        <f>MAX(0,G4840-Assumptions!$C$3)*Assumptions!$C$2</f>
        <v>0</v>
      </c>
    </row>
    <row r="4841" spans="1:11">
      <c r="A4841" s="192">
        <f t="shared" si="370"/>
        <v>48050.541666654935</v>
      </c>
      <c r="B4841" s="218">
        <v>28.194787234042558</v>
      </c>
      <c r="C4841" s="219">
        <f t="shared" si="369"/>
        <v>1.3625534378410516E-4</v>
      </c>
      <c r="D4841" s="193">
        <f t="shared" si="371"/>
        <v>29.444808931465015</v>
      </c>
      <c r="E4841" s="193">
        <f t="shared" si="372"/>
        <v>30.750250598226355</v>
      </c>
      <c r="F4841" s="193">
        <f t="shared" si="372"/>
        <v>32.113569290078374</v>
      </c>
      <c r="G4841" s="193">
        <f t="shared" si="372"/>
        <v>33.537330996845533</v>
      </c>
      <c r="H4841" s="193">
        <f>MAX(0,D4841-Assumptions!$C$3)*Assumptions!$C$2</f>
        <v>0</v>
      </c>
      <c r="I4841" s="193">
        <f>MAX(0,E4841-Assumptions!$C$3)*Assumptions!$C$2</f>
        <v>0</v>
      </c>
      <c r="J4841" s="193">
        <f>MAX(0,F4841-Assumptions!$C$3)*Assumptions!$C$2</f>
        <v>0</v>
      </c>
      <c r="K4841" s="193">
        <f>MAX(0,G4841-Assumptions!$C$3)*Assumptions!$C$2</f>
        <v>0</v>
      </c>
    </row>
    <row r="4842" spans="1:11">
      <c r="A4842" s="192">
        <f t="shared" si="370"/>
        <v>48050.5833333216</v>
      </c>
      <c r="B4842" s="218">
        <v>29.482340425531916</v>
      </c>
      <c r="C4842" s="219">
        <f t="shared" si="369"/>
        <v>1.4247762882177629E-4</v>
      </c>
      <c r="D4842" s="193">
        <f t="shared" si="371"/>
        <v>30.789446058810569</v>
      </c>
      <c r="E4842" s="193">
        <f t="shared" si="372"/>
        <v>32.154502489478062</v>
      </c>
      <c r="F4842" s="193">
        <f t="shared" si="372"/>
        <v>33.580078978068897</v>
      </c>
      <c r="G4842" s="193">
        <f t="shared" si="372"/>
        <v>35.068858693812381</v>
      </c>
      <c r="H4842" s="193">
        <f>MAX(0,D4842-Assumptions!$C$3)*Assumptions!$C$2</f>
        <v>0</v>
      </c>
      <c r="I4842" s="193">
        <f>MAX(0,E4842-Assumptions!$C$3)*Assumptions!$C$2</f>
        <v>0</v>
      </c>
      <c r="J4842" s="193">
        <f>MAX(0,F4842-Assumptions!$C$3)*Assumptions!$C$2</f>
        <v>0</v>
      </c>
      <c r="K4842" s="193">
        <f>MAX(0,G4842-Assumptions!$C$3)*Assumptions!$C$2</f>
        <v>0</v>
      </c>
    </row>
    <row r="4843" spans="1:11">
      <c r="A4843" s="192">
        <f t="shared" si="370"/>
        <v>48050.624999988264</v>
      </c>
      <c r="B4843" s="218">
        <v>30.415159574468088</v>
      </c>
      <c r="C4843" s="219">
        <f t="shared" si="369"/>
        <v>1.469856108388646E-4</v>
      </c>
      <c r="D4843" s="193">
        <f t="shared" si="371"/>
        <v>31.76362193678542</v>
      </c>
      <c r="E4843" s="193">
        <f t="shared" si="372"/>
        <v>33.171868655589009</v>
      </c>
      <c r="F4843" s="193">
        <f t="shared" si="372"/>
        <v>34.642550282633472</v>
      </c>
      <c r="G4843" s="193">
        <f t="shared" si="372"/>
        <v>36.178434882431226</v>
      </c>
      <c r="H4843" s="193">
        <f>MAX(0,D4843-Assumptions!$C$3)*Assumptions!$C$2</f>
        <v>0</v>
      </c>
      <c r="I4843" s="193">
        <f>MAX(0,E4843-Assumptions!$C$3)*Assumptions!$C$2</f>
        <v>0</v>
      </c>
      <c r="J4843" s="193">
        <f>MAX(0,F4843-Assumptions!$C$3)*Assumptions!$C$2</f>
        <v>0</v>
      </c>
      <c r="K4843" s="193">
        <f>MAX(0,G4843-Assumptions!$C$3)*Assumptions!$C$2</f>
        <v>0</v>
      </c>
    </row>
    <row r="4844" spans="1:11">
      <c r="A4844" s="192">
        <f t="shared" si="370"/>
        <v>48050.666666654928</v>
      </c>
      <c r="B4844" s="218">
        <v>30.375744680851071</v>
      </c>
      <c r="C4844" s="219">
        <f t="shared" si="369"/>
        <v>1.4679513272546652E-4</v>
      </c>
      <c r="D4844" s="193">
        <f t="shared" si="371"/>
        <v>31.722459575744232</v>
      </c>
      <c r="E4844" s="193">
        <f t="shared" si="372"/>
        <v>33.128881352795588</v>
      </c>
      <c r="F4844" s="193">
        <f t="shared" si="372"/>
        <v>34.597657128919479</v>
      </c>
      <c r="G4844" s="193">
        <f t="shared" si="372"/>
        <v>36.13155138150367</v>
      </c>
      <c r="H4844" s="193">
        <f>MAX(0,D4844-Assumptions!$C$3)*Assumptions!$C$2</f>
        <v>0</v>
      </c>
      <c r="I4844" s="193">
        <f>MAX(0,E4844-Assumptions!$C$3)*Assumptions!$C$2</f>
        <v>0</v>
      </c>
      <c r="J4844" s="193">
        <f>MAX(0,F4844-Assumptions!$C$3)*Assumptions!$C$2</f>
        <v>0</v>
      </c>
      <c r="K4844" s="193">
        <f>MAX(0,G4844-Assumptions!$C$3)*Assumptions!$C$2</f>
        <v>0</v>
      </c>
    </row>
    <row r="4845" spans="1:11">
      <c r="A4845" s="192">
        <f t="shared" si="370"/>
        <v>48050.708333321592</v>
      </c>
      <c r="B4845" s="218">
        <v>31.006382978723412</v>
      </c>
      <c r="C4845" s="219">
        <f t="shared" si="369"/>
        <v>1.4984278253983606E-4</v>
      </c>
      <c r="D4845" s="193">
        <f t="shared" si="371"/>
        <v>32.381057352403282</v>
      </c>
      <c r="E4845" s="193">
        <f t="shared" si="372"/>
        <v>33.816678197490312</v>
      </c>
      <c r="F4845" s="193">
        <f t="shared" si="372"/>
        <v>35.315947588343413</v>
      </c>
      <c r="G4845" s="193">
        <f t="shared" si="372"/>
        <v>36.881687396344581</v>
      </c>
      <c r="H4845" s="193">
        <f>MAX(0,D4845-Assumptions!$C$3)*Assumptions!$C$2</f>
        <v>0</v>
      </c>
      <c r="I4845" s="193">
        <f>MAX(0,E4845-Assumptions!$C$3)*Assumptions!$C$2</f>
        <v>0</v>
      </c>
      <c r="J4845" s="193">
        <f>MAX(0,F4845-Assumptions!$C$3)*Assumptions!$C$2</f>
        <v>0</v>
      </c>
      <c r="K4845" s="193">
        <f>MAX(0,G4845-Assumptions!$C$3)*Assumptions!$C$2</f>
        <v>0</v>
      </c>
    </row>
    <row r="4846" spans="1:11">
      <c r="A4846" s="192">
        <f t="shared" si="370"/>
        <v>48050.749999988257</v>
      </c>
      <c r="B4846" s="218">
        <v>31.558191489361707</v>
      </c>
      <c r="C4846" s="219">
        <f t="shared" si="369"/>
        <v>1.5250947612740942E-4</v>
      </c>
      <c r="D4846" s="193">
        <f t="shared" si="371"/>
        <v>32.957330406979949</v>
      </c>
      <c r="E4846" s="193">
        <f t="shared" si="372"/>
        <v>34.418500436598187</v>
      </c>
      <c r="F4846" s="193">
        <f t="shared" si="372"/>
        <v>35.944451740339353</v>
      </c>
      <c r="G4846" s="193">
        <f t="shared" si="372"/>
        <v>37.538056409330373</v>
      </c>
      <c r="H4846" s="193">
        <f>MAX(0,D4846-Assumptions!$C$3)*Assumptions!$C$2</f>
        <v>0</v>
      </c>
      <c r="I4846" s="193">
        <f>MAX(0,E4846-Assumptions!$C$3)*Assumptions!$C$2</f>
        <v>0</v>
      </c>
      <c r="J4846" s="193">
        <f>MAX(0,F4846-Assumptions!$C$3)*Assumptions!$C$2</f>
        <v>0</v>
      </c>
      <c r="K4846" s="193">
        <f>MAX(0,G4846-Assumptions!$C$3)*Assumptions!$C$2</f>
        <v>0.48425076839733594</v>
      </c>
    </row>
    <row r="4847" spans="1:11">
      <c r="A4847" s="192">
        <f t="shared" si="370"/>
        <v>48050.791666654921</v>
      </c>
      <c r="B4847" s="218">
        <v>32.714361702127661</v>
      </c>
      <c r="C4847" s="219">
        <f t="shared" si="369"/>
        <v>1.5809683412042023E-4</v>
      </c>
      <c r="D4847" s="193">
        <f t="shared" si="371"/>
        <v>34.164759664188203</v>
      </c>
      <c r="E4847" s="193">
        <f t="shared" si="372"/>
        <v>35.6794613185385</v>
      </c>
      <c r="F4847" s="193">
        <f t="shared" si="372"/>
        <v>37.261317582616563</v>
      </c>
      <c r="G4847" s="193">
        <f t="shared" si="372"/>
        <v>38.913305769872032</v>
      </c>
      <c r="H4847" s="193">
        <f>MAX(0,D4847-Assumptions!$C$3)*Assumptions!$C$2</f>
        <v>0</v>
      </c>
      <c r="I4847" s="193">
        <f>MAX(0,E4847-Assumptions!$C$3)*Assumptions!$C$2</f>
        <v>0</v>
      </c>
      <c r="J4847" s="193">
        <f>MAX(0,F4847-Assumptions!$C$3)*Assumptions!$C$2</f>
        <v>0.23518582435490673</v>
      </c>
      <c r="K4847" s="193">
        <f>MAX(0,G4847-Assumptions!$C$3)*Assumptions!$C$2</f>
        <v>1.721975192884829</v>
      </c>
    </row>
    <row r="4848" spans="1:11">
      <c r="A4848" s="192">
        <f t="shared" si="370"/>
        <v>48050.833333321585</v>
      </c>
      <c r="B4848" s="218">
        <v>34.64569148936171</v>
      </c>
      <c r="C4848" s="219">
        <f t="shared" si="369"/>
        <v>1.67430261676927E-4</v>
      </c>
      <c r="D4848" s="193">
        <f t="shared" si="371"/>
        <v>36.181715355206549</v>
      </c>
      <c r="E4848" s="193">
        <f t="shared" si="372"/>
        <v>37.785839155416078</v>
      </c>
      <c r="F4848" s="193">
        <f t="shared" si="372"/>
        <v>39.461082114602362</v>
      </c>
      <c r="G4848" s="193">
        <f t="shared" si="372"/>
        <v>41.21059731532231</v>
      </c>
      <c r="H4848" s="193">
        <f>MAX(0,D4848-Assumptions!$C$3)*Assumptions!$C$2</f>
        <v>0</v>
      </c>
      <c r="I4848" s="193">
        <f>MAX(0,E4848-Assumptions!$C$3)*Assumptions!$C$2</f>
        <v>0.70725523987446981</v>
      </c>
      <c r="J4848" s="193">
        <f>MAX(0,F4848-Assumptions!$C$3)*Assumptions!$C$2</f>
        <v>2.2149739031421265</v>
      </c>
      <c r="K4848" s="193">
        <f>MAX(0,G4848-Assumptions!$C$3)*Assumptions!$C$2</f>
        <v>3.7895375837900795</v>
      </c>
    </row>
    <row r="4849" spans="1:11">
      <c r="A4849" s="192">
        <f t="shared" si="370"/>
        <v>48050.874999988249</v>
      </c>
      <c r="B4849" s="218">
        <v>35.933244680851068</v>
      </c>
      <c r="C4849" s="219">
        <f t="shared" si="369"/>
        <v>1.7365254671459812E-4</v>
      </c>
      <c r="D4849" s="193">
        <f t="shared" si="371"/>
        <v>37.526352482552099</v>
      </c>
      <c r="E4849" s="193">
        <f t="shared" si="372"/>
        <v>39.190091046667789</v>
      </c>
      <c r="F4849" s="193">
        <f t="shared" si="372"/>
        <v>40.927591802592886</v>
      </c>
      <c r="G4849" s="193">
        <f t="shared" si="372"/>
        <v>42.742125012289158</v>
      </c>
      <c r="H4849" s="193">
        <f>MAX(0,D4849-Assumptions!$C$3)*Assumptions!$C$2</f>
        <v>0.473717234296889</v>
      </c>
      <c r="I4849" s="193">
        <f>MAX(0,E4849-Assumptions!$C$3)*Assumptions!$C$2</f>
        <v>1.9710819420010097</v>
      </c>
      <c r="J4849" s="193">
        <f>MAX(0,F4849-Assumptions!$C$3)*Assumptions!$C$2</f>
        <v>3.5348326223335973</v>
      </c>
      <c r="K4849" s="193">
        <f>MAX(0,G4849-Assumptions!$C$3)*Assumptions!$C$2</f>
        <v>5.1679125110602424</v>
      </c>
    </row>
    <row r="4850" spans="1:11">
      <c r="A4850" s="192">
        <f t="shared" si="370"/>
        <v>48050.916666654914</v>
      </c>
      <c r="B4850" s="218">
        <v>36.143457446808519</v>
      </c>
      <c r="C4850" s="219">
        <f t="shared" si="369"/>
        <v>1.7466842998605466E-4</v>
      </c>
      <c r="D4850" s="193">
        <f t="shared" si="371"/>
        <v>37.745885074771792</v>
      </c>
      <c r="E4850" s="193">
        <f t="shared" si="372"/>
        <v>39.419356661566034</v>
      </c>
      <c r="F4850" s="193">
        <f t="shared" si="372"/>
        <v>41.167021955734199</v>
      </c>
      <c r="G4850" s="193">
        <f t="shared" si="372"/>
        <v>42.992170350569467</v>
      </c>
      <c r="H4850" s="193">
        <f>MAX(0,D4850-Assumptions!$C$3)*Assumptions!$C$2</f>
        <v>0.67129656729461262</v>
      </c>
      <c r="I4850" s="193">
        <f>MAX(0,E4850-Assumptions!$C$3)*Assumptions!$C$2</f>
        <v>2.177420995409431</v>
      </c>
      <c r="J4850" s="193">
        <f>MAX(0,F4850-Assumptions!$C$3)*Assumptions!$C$2</f>
        <v>3.7503197601607794</v>
      </c>
      <c r="K4850" s="193">
        <f>MAX(0,G4850-Assumptions!$C$3)*Assumptions!$C$2</f>
        <v>5.3929533155125204</v>
      </c>
    </row>
    <row r="4851" spans="1:11">
      <c r="A4851" s="192">
        <f t="shared" si="370"/>
        <v>48050.958333321578</v>
      </c>
      <c r="B4851" s="218">
        <v>34.409202127659576</v>
      </c>
      <c r="C4851" s="219">
        <f t="shared" si="369"/>
        <v>1.6628739299653838E-4</v>
      </c>
      <c r="D4851" s="193">
        <f t="shared" si="371"/>
        <v>35.9347411889594</v>
      </c>
      <c r="E4851" s="193">
        <f t="shared" si="372"/>
        <v>37.527915338655554</v>
      </c>
      <c r="F4851" s="193">
        <f t="shared" si="372"/>
        <v>39.191723192318378</v>
      </c>
      <c r="G4851" s="193">
        <f t="shared" si="372"/>
        <v>40.929296309756964</v>
      </c>
      <c r="H4851" s="193">
        <f>MAX(0,D4851-Assumptions!$C$3)*Assumptions!$C$2</f>
        <v>0</v>
      </c>
      <c r="I4851" s="193">
        <f>MAX(0,E4851-Assumptions!$C$3)*Assumptions!$C$2</f>
        <v>0.47512380478999816</v>
      </c>
      <c r="J4851" s="193">
        <f>MAX(0,F4851-Assumptions!$C$3)*Assumptions!$C$2</f>
        <v>1.97255087308654</v>
      </c>
      <c r="K4851" s="193">
        <f>MAX(0,G4851-Assumptions!$C$3)*Assumptions!$C$2</f>
        <v>3.5363666787812678</v>
      </c>
    </row>
    <row r="4852" spans="1:11">
      <c r="A4852" s="192">
        <f t="shared" si="370"/>
        <v>48050.999999988242</v>
      </c>
      <c r="B4852" s="218">
        <v>32.083723404255323</v>
      </c>
      <c r="C4852" s="219">
        <f t="shared" si="369"/>
        <v>1.5504918430605069E-4</v>
      </c>
      <c r="D4852" s="193">
        <f t="shared" si="371"/>
        <v>33.506161887529153</v>
      </c>
      <c r="E4852" s="193">
        <f t="shared" si="372"/>
        <v>34.991664473843784</v>
      </c>
      <c r="F4852" s="193">
        <f t="shared" si="372"/>
        <v>36.543027123192623</v>
      </c>
      <c r="G4852" s="193">
        <f t="shared" si="372"/>
        <v>38.16316975503112</v>
      </c>
      <c r="H4852" s="193">
        <f>MAX(0,D4852-Assumptions!$C$3)*Assumptions!$C$2</f>
        <v>0</v>
      </c>
      <c r="I4852" s="193">
        <f>MAX(0,E4852-Assumptions!$C$3)*Assumptions!$C$2</f>
        <v>0</v>
      </c>
      <c r="J4852" s="193">
        <f>MAX(0,F4852-Assumptions!$C$3)*Assumptions!$C$2</f>
        <v>0</v>
      </c>
      <c r="K4852" s="193">
        <f>MAX(0,G4852-Assumptions!$C$3)*Assumptions!$C$2</f>
        <v>1.0468527795280083</v>
      </c>
    </row>
    <row r="4853" spans="1:11">
      <c r="A4853" s="192">
        <f t="shared" si="370"/>
        <v>48051.041666654906</v>
      </c>
      <c r="B4853" s="218">
        <v>30.270638297872345</v>
      </c>
      <c r="C4853" s="219">
        <f t="shared" si="369"/>
        <v>1.4628719108973823E-4</v>
      </c>
      <c r="D4853" s="193">
        <f t="shared" si="371"/>
        <v>31.612693279634385</v>
      </c>
      <c r="E4853" s="193">
        <f t="shared" si="372"/>
        <v>33.014248545346469</v>
      </c>
      <c r="F4853" s="193">
        <f t="shared" si="372"/>
        <v>34.477942052348816</v>
      </c>
      <c r="G4853" s="193">
        <f t="shared" si="372"/>
        <v>36.006528712363519</v>
      </c>
      <c r="H4853" s="193">
        <f>MAX(0,D4853-Assumptions!$C$3)*Assumptions!$C$2</f>
        <v>0</v>
      </c>
      <c r="I4853" s="193">
        <f>MAX(0,E4853-Assumptions!$C$3)*Assumptions!$C$2</f>
        <v>0</v>
      </c>
      <c r="J4853" s="193">
        <f>MAX(0,F4853-Assumptions!$C$3)*Assumptions!$C$2</f>
        <v>0</v>
      </c>
      <c r="K4853" s="193">
        <f>MAX(0,G4853-Assumptions!$C$3)*Assumptions!$C$2</f>
        <v>0</v>
      </c>
    </row>
    <row r="4854" spans="1:11">
      <c r="A4854" s="192">
        <f t="shared" si="370"/>
        <v>48051.083333321571</v>
      </c>
      <c r="B4854" s="218">
        <v>28.444414893617022</v>
      </c>
      <c r="C4854" s="219">
        <f t="shared" si="369"/>
        <v>1.3746170516895976E-4</v>
      </c>
      <c r="D4854" s="193">
        <f t="shared" si="371"/>
        <v>29.705503884725886</v>
      </c>
      <c r="E4854" s="193">
        <f t="shared" si="372"/>
        <v>31.022503515918011</v>
      </c>
      <c r="F4854" s="193">
        <f t="shared" si="372"/>
        <v>32.397892596933673</v>
      </c>
      <c r="G4854" s="193">
        <f t="shared" ref="E4854:G4886" si="373">$C4854*G$2</f>
        <v>33.834259836053391</v>
      </c>
      <c r="H4854" s="193">
        <f>MAX(0,D4854-Assumptions!$C$3)*Assumptions!$C$2</f>
        <v>0</v>
      </c>
      <c r="I4854" s="193">
        <f>MAX(0,E4854-Assumptions!$C$3)*Assumptions!$C$2</f>
        <v>0</v>
      </c>
      <c r="J4854" s="193">
        <f>MAX(0,F4854-Assumptions!$C$3)*Assumptions!$C$2</f>
        <v>0</v>
      </c>
      <c r="K4854" s="193">
        <f>MAX(0,G4854-Assumptions!$C$3)*Assumptions!$C$2</f>
        <v>0</v>
      </c>
    </row>
    <row r="4855" spans="1:11">
      <c r="A4855" s="192">
        <f t="shared" si="370"/>
        <v>48051.124999988235</v>
      </c>
      <c r="B4855" s="218">
        <v>24.989042553191492</v>
      </c>
      <c r="C4855" s="219">
        <f t="shared" si="369"/>
        <v>1.2076312389439329E-4</v>
      </c>
      <c r="D4855" s="193">
        <f t="shared" si="371"/>
        <v>26.096936900114844</v>
      </c>
      <c r="E4855" s="193">
        <f t="shared" si="373"/>
        <v>27.253949971028202</v>
      </c>
      <c r="F4855" s="193">
        <f t="shared" si="373"/>
        <v>28.462259454673372</v>
      </c>
      <c r="G4855" s="193">
        <f t="shared" si="373"/>
        <v>29.724139588070926</v>
      </c>
      <c r="H4855" s="193">
        <f>MAX(0,D4855-Assumptions!$C$3)*Assumptions!$C$2</f>
        <v>0</v>
      </c>
      <c r="I4855" s="193">
        <f>MAX(0,E4855-Assumptions!$C$3)*Assumptions!$C$2</f>
        <v>0</v>
      </c>
      <c r="J4855" s="193">
        <f>MAX(0,F4855-Assumptions!$C$3)*Assumptions!$C$2</f>
        <v>0</v>
      </c>
      <c r="K4855" s="193">
        <f>MAX(0,G4855-Assumptions!$C$3)*Assumptions!$C$2</f>
        <v>0</v>
      </c>
    </row>
    <row r="4856" spans="1:11">
      <c r="A4856" s="192">
        <f t="shared" si="370"/>
        <v>48051.166666654899</v>
      </c>
      <c r="B4856" s="218">
        <v>21.507393617021282</v>
      </c>
      <c r="C4856" s="219">
        <f t="shared" si="369"/>
        <v>1.0393755721089477E-4</v>
      </c>
      <c r="D4856" s="193">
        <f t="shared" si="371"/>
        <v>22.460928341476343</v>
      </c>
      <c r="E4856" s="193">
        <f t="shared" si="373"/>
        <v>23.456738224276119</v>
      </c>
      <c r="F4856" s="193">
        <f t="shared" si="373"/>
        <v>24.496697543270411</v>
      </c>
      <c r="G4856" s="193">
        <f t="shared" si="373"/>
        <v>25.582763672803424</v>
      </c>
      <c r="H4856" s="193">
        <f>MAX(0,D4856-Assumptions!$C$3)*Assumptions!$C$2</f>
        <v>0</v>
      </c>
      <c r="I4856" s="193">
        <f>MAX(0,E4856-Assumptions!$C$3)*Assumptions!$C$2</f>
        <v>0</v>
      </c>
      <c r="J4856" s="193">
        <f>MAX(0,F4856-Assumptions!$C$3)*Assumptions!$C$2</f>
        <v>0</v>
      </c>
      <c r="K4856" s="193">
        <f>MAX(0,G4856-Assumptions!$C$3)*Assumptions!$C$2</f>
        <v>0</v>
      </c>
    </row>
    <row r="4857" spans="1:11">
      <c r="A4857" s="192">
        <f t="shared" si="370"/>
        <v>48051.208333321563</v>
      </c>
      <c r="B4857" s="218">
        <v>19.103085106382981</v>
      </c>
      <c r="C4857" s="219">
        <f t="shared" si="369"/>
        <v>9.2318392293610851E-5</v>
      </c>
      <c r="D4857" s="193">
        <f t="shared" si="371"/>
        <v>19.950024317963713</v>
      </c>
      <c r="E4857" s="193">
        <f t="shared" si="373"/>
        <v>20.834512753877501</v>
      </c>
      <c r="F4857" s="193">
        <f t="shared" si="373"/>
        <v>21.758215166716656</v>
      </c>
      <c r="G4857" s="193">
        <f t="shared" si="373"/>
        <v>22.722870116222463</v>
      </c>
      <c r="H4857" s="193">
        <f>MAX(0,D4857-Assumptions!$C$3)*Assumptions!$C$2</f>
        <v>0</v>
      </c>
      <c r="I4857" s="193">
        <f>MAX(0,E4857-Assumptions!$C$3)*Assumptions!$C$2</f>
        <v>0</v>
      </c>
      <c r="J4857" s="193">
        <f>MAX(0,F4857-Assumptions!$C$3)*Assumptions!$C$2</f>
        <v>0</v>
      </c>
      <c r="K4857" s="193">
        <f>MAX(0,G4857-Assumptions!$C$3)*Assumptions!$C$2</f>
        <v>0</v>
      </c>
    </row>
    <row r="4858" spans="1:11">
      <c r="A4858" s="192">
        <f t="shared" si="370"/>
        <v>48051.249999988228</v>
      </c>
      <c r="B4858" s="218">
        <v>17.421382978723408</v>
      </c>
      <c r="C4858" s="219">
        <f t="shared" si="369"/>
        <v>8.4191326121958737E-5</v>
      </c>
      <c r="D4858" s="193">
        <f t="shared" si="371"/>
        <v>18.193763580206252</v>
      </c>
      <c r="E4858" s="193">
        <f t="shared" si="373"/>
        <v>19.00038783469159</v>
      </c>
      <c r="F4858" s="193">
        <f t="shared" si="373"/>
        <v>19.84277394158617</v>
      </c>
      <c r="G4858" s="193">
        <f t="shared" si="373"/>
        <v>20.722507409980047</v>
      </c>
      <c r="H4858" s="193">
        <f>MAX(0,D4858-Assumptions!$C$3)*Assumptions!$C$2</f>
        <v>0</v>
      </c>
      <c r="I4858" s="193">
        <f>MAX(0,E4858-Assumptions!$C$3)*Assumptions!$C$2</f>
        <v>0</v>
      </c>
      <c r="J4858" s="193">
        <f>MAX(0,F4858-Assumptions!$C$3)*Assumptions!$C$2</f>
        <v>0</v>
      </c>
      <c r="K4858" s="193">
        <f>MAX(0,G4858-Assumptions!$C$3)*Assumptions!$C$2</f>
        <v>0</v>
      </c>
    </row>
    <row r="4859" spans="1:11">
      <c r="A4859" s="192">
        <f t="shared" si="370"/>
        <v>48051.291666654892</v>
      </c>
      <c r="B4859" s="218">
        <v>16.370319148936172</v>
      </c>
      <c r="C4859" s="219">
        <f t="shared" si="369"/>
        <v>7.9111909764676146E-5</v>
      </c>
      <c r="D4859" s="193">
        <f t="shared" si="371"/>
        <v>17.09610061910783</v>
      </c>
      <c r="E4859" s="193">
        <f t="shared" si="373"/>
        <v>17.854059760200389</v>
      </c>
      <c r="F4859" s="193">
        <f t="shared" si="373"/>
        <v>18.64562317587961</v>
      </c>
      <c r="G4859" s="193">
        <f t="shared" si="373"/>
        <v>19.472280718578531</v>
      </c>
      <c r="H4859" s="193">
        <f>MAX(0,D4859-Assumptions!$C$3)*Assumptions!$C$2</f>
        <v>0</v>
      </c>
      <c r="I4859" s="193">
        <f>MAX(0,E4859-Assumptions!$C$3)*Assumptions!$C$2</f>
        <v>0</v>
      </c>
      <c r="J4859" s="193">
        <f>MAX(0,F4859-Assumptions!$C$3)*Assumptions!$C$2</f>
        <v>0</v>
      </c>
      <c r="K4859" s="193">
        <f>MAX(0,G4859-Assumptions!$C$3)*Assumptions!$C$2</f>
        <v>0</v>
      </c>
    </row>
    <row r="4860" spans="1:11">
      <c r="A4860" s="192">
        <f t="shared" si="370"/>
        <v>48051.333333321556</v>
      </c>
      <c r="B4860" s="218">
        <v>15.713404255319153</v>
      </c>
      <c r="C4860" s="219">
        <f t="shared" si="369"/>
        <v>7.5937274541374553E-5</v>
      </c>
      <c r="D4860" s="193">
        <f t="shared" si="371"/>
        <v>16.410061268421327</v>
      </c>
      <c r="E4860" s="193">
        <f t="shared" si="373"/>
        <v>17.137604713643395</v>
      </c>
      <c r="F4860" s="193">
        <f t="shared" si="373"/>
        <v>17.897403947313016</v>
      </c>
      <c r="G4860" s="193">
        <f t="shared" si="373"/>
        <v>18.690889036452592</v>
      </c>
      <c r="H4860" s="193">
        <f>MAX(0,D4860-Assumptions!$C$3)*Assumptions!$C$2</f>
        <v>0</v>
      </c>
      <c r="I4860" s="193">
        <f>MAX(0,E4860-Assumptions!$C$3)*Assumptions!$C$2</f>
        <v>0</v>
      </c>
      <c r="J4860" s="193">
        <f>MAX(0,F4860-Assumptions!$C$3)*Assumptions!$C$2</f>
        <v>0</v>
      </c>
      <c r="K4860" s="193">
        <f>MAX(0,G4860-Assumptions!$C$3)*Assumptions!$C$2</f>
        <v>0</v>
      </c>
    </row>
    <row r="4861" spans="1:11">
      <c r="A4861" s="192">
        <f t="shared" si="370"/>
        <v>48051.37499998822</v>
      </c>
      <c r="B4861" s="218">
        <v>16.094414893617024</v>
      </c>
      <c r="C4861" s="219">
        <f t="shared" si="369"/>
        <v>7.7778562970889483E-5</v>
      </c>
      <c r="D4861" s="193">
        <f t="shared" si="371"/>
        <v>16.8079640918195</v>
      </c>
      <c r="E4861" s="193">
        <f t="shared" si="373"/>
        <v>17.553148640646452</v>
      </c>
      <c r="F4861" s="193">
        <f t="shared" si="373"/>
        <v>18.331371099881643</v>
      </c>
      <c r="G4861" s="193">
        <f t="shared" si="373"/>
        <v>19.144096212085639</v>
      </c>
      <c r="H4861" s="193">
        <f>MAX(0,D4861-Assumptions!$C$3)*Assumptions!$C$2</f>
        <v>0</v>
      </c>
      <c r="I4861" s="193">
        <f>MAX(0,E4861-Assumptions!$C$3)*Assumptions!$C$2</f>
        <v>0</v>
      </c>
      <c r="J4861" s="193">
        <f>MAX(0,F4861-Assumptions!$C$3)*Assumptions!$C$2</f>
        <v>0</v>
      </c>
      <c r="K4861" s="193">
        <f>MAX(0,G4861-Assumptions!$C$3)*Assumptions!$C$2</f>
        <v>0</v>
      </c>
    </row>
    <row r="4862" spans="1:11">
      <c r="A4862" s="192">
        <f t="shared" si="370"/>
        <v>48051.416666654884</v>
      </c>
      <c r="B4862" s="218">
        <v>18.11771276595745</v>
      </c>
      <c r="C4862" s="219">
        <f t="shared" si="369"/>
        <v>8.7556439458658442E-5</v>
      </c>
      <c r="D4862" s="193">
        <f t="shared" si="371"/>
        <v>18.92096529193395</v>
      </c>
      <c r="E4862" s="193">
        <f t="shared" si="373"/>
        <v>19.759830184042006</v>
      </c>
      <c r="F4862" s="193">
        <f t="shared" si="373"/>
        <v>20.635886323866764</v>
      </c>
      <c r="G4862" s="193">
        <f t="shared" si="373"/>
        <v>21.550782593033549</v>
      </c>
      <c r="H4862" s="193">
        <f>MAX(0,D4862-Assumptions!$C$3)*Assumptions!$C$2</f>
        <v>0</v>
      </c>
      <c r="I4862" s="193">
        <f>MAX(0,E4862-Assumptions!$C$3)*Assumptions!$C$2</f>
        <v>0</v>
      </c>
      <c r="J4862" s="193">
        <f>MAX(0,F4862-Assumptions!$C$3)*Assumptions!$C$2</f>
        <v>0</v>
      </c>
      <c r="K4862" s="193">
        <f>MAX(0,G4862-Assumptions!$C$3)*Assumptions!$C$2</f>
        <v>0</v>
      </c>
    </row>
    <row r="4863" spans="1:11">
      <c r="A4863" s="192">
        <f t="shared" si="370"/>
        <v>48051.458333321549</v>
      </c>
      <c r="B4863" s="218">
        <v>21.651914893617025</v>
      </c>
      <c r="C4863" s="219">
        <f t="shared" si="369"/>
        <v>1.046359769600211E-4</v>
      </c>
      <c r="D4863" s="193">
        <f t="shared" si="371"/>
        <v>22.611856998627374</v>
      </c>
      <c r="E4863" s="193">
        <f t="shared" si="373"/>
        <v>23.614358334518656</v>
      </c>
      <c r="F4863" s="193">
        <f t="shared" si="373"/>
        <v>24.661305773555057</v>
      </c>
      <c r="G4863" s="193">
        <f t="shared" si="373"/>
        <v>25.754669842871127</v>
      </c>
      <c r="H4863" s="193">
        <f>MAX(0,D4863-Assumptions!$C$3)*Assumptions!$C$2</f>
        <v>0</v>
      </c>
      <c r="I4863" s="193">
        <f>MAX(0,E4863-Assumptions!$C$3)*Assumptions!$C$2</f>
        <v>0</v>
      </c>
      <c r="J4863" s="193">
        <f>MAX(0,F4863-Assumptions!$C$3)*Assumptions!$C$2</f>
        <v>0</v>
      </c>
      <c r="K4863" s="193">
        <f>MAX(0,G4863-Assumptions!$C$3)*Assumptions!$C$2</f>
        <v>0</v>
      </c>
    </row>
    <row r="4864" spans="1:11">
      <c r="A4864" s="192">
        <f t="shared" si="370"/>
        <v>48051.499999988213</v>
      </c>
      <c r="B4864" s="218">
        <v>24.121914893617024</v>
      </c>
      <c r="C4864" s="219">
        <f t="shared" si="369"/>
        <v>1.1657260539963516E-4</v>
      </c>
      <c r="D4864" s="193">
        <f t="shared" si="371"/>
        <v>25.191364957208652</v>
      </c>
      <c r="E4864" s="193">
        <f t="shared" si="373"/>
        <v>26.308229309572965</v>
      </c>
      <c r="F4864" s="193">
        <f t="shared" si="373"/>
        <v>27.474610072965465</v>
      </c>
      <c r="G4864" s="193">
        <f t="shared" si="373"/>
        <v>28.692702567664679</v>
      </c>
      <c r="H4864" s="193">
        <f>MAX(0,D4864-Assumptions!$C$3)*Assumptions!$C$2</f>
        <v>0</v>
      </c>
      <c r="I4864" s="193">
        <f>MAX(0,E4864-Assumptions!$C$3)*Assumptions!$C$2</f>
        <v>0</v>
      </c>
      <c r="J4864" s="193">
        <f>MAX(0,F4864-Assumptions!$C$3)*Assumptions!$C$2</f>
        <v>0</v>
      </c>
      <c r="K4864" s="193">
        <f>MAX(0,G4864-Assumptions!$C$3)*Assumptions!$C$2</f>
        <v>0</v>
      </c>
    </row>
    <row r="4865" spans="1:11">
      <c r="A4865" s="192">
        <f t="shared" si="370"/>
        <v>48051.541666654877</v>
      </c>
      <c r="B4865" s="218">
        <v>26.210904255319157</v>
      </c>
      <c r="C4865" s="219">
        <f t="shared" si="369"/>
        <v>1.2666794540973432E-4</v>
      </c>
      <c r="D4865" s="193">
        <f t="shared" si="371"/>
        <v>27.37297009239176</v>
      </c>
      <c r="E4865" s="193">
        <f t="shared" si="373"/>
        <v>28.586556357624225</v>
      </c>
      <c r="F4865" s="193">
        <f t="shared" si="373"/>
        <v>29.853947219807253</v>
      </c>
      <c r="G4865" s="193">
        <f t="shared" si="373"/>
        <v>31.17752811682519</v>
      </c>
      <c r="H4865" s="193">
        <f>MAX(0,D4865-Assumptions!$C$3)*Assumptions!$C$2</f>
        <v>0</v>
      </c>
      <c r="I4865" s="193">
        <f>MAX(0,E4865-Assumptions!$C$3)*Assumptions!$C$2</f>
        <v>0</v>
      </c>
      <c r="J4865" s="193">
        <f>MAX(0,F4865-Assumptions!$C$3)*Assumptions!$C$2</f>
        <v>0</v>
      </c>
      <c r="K4865" s="193">
        <f>MAX(0,G4865-Assumptions!$C$3)*Assumptions!$C$2</f>
        <v>0</v>
      </c>
    </row>
    <row r="4866" spans="1:11">
      <c r="A4866" s="192">
        <f t="shared" si="370"/>
        <v>48051.583333321541</v>
      </c>
      <c r="B4866" s="218">
        <v>27.761223404255322</v>
      </c>
      <c r="C4866" s="219">
        <f t="shared" si="369"/>
        <v>1.3416008453672609E-4</v>
      </c>
      <c r="D4866" s="193">
        <f t="shared" si="371"/>
        <v>28.992022960011919</v>
      </c>
      <c r="E4866" s="193">
        <f t="shared" si="373"/>
        <v>30.277390267498735</v>
      </c>
      <c r="F4866" s="193">
        <f t="shared" si="373"/>
        <v>31.619744599224415</v>
      </c>
      <c r="G4866" s="193">
        <f t="shared" si="373"/>
        <v>33.021612486642411</v>
      </c>
      <c r="H4866" s="193">
        <f>MAX(0,D4866-Assumptions!$C$3)*Assumptions!$C$2</f>
        <v>0</v>
      </c>
      <c r="I4866" s="193">
        <f>MAX(0,E4866-Assumptions!$C$3)*Assumptions!$C$2</f>
        <v>0</v>
      </c>
      <c r="J4866" s="193">
        <f>MAX(0,F4866-Assumptions!$C$3)*Assumptions!$C$2</f>
        <v>0</v>
      </c>
      <c r="K4866" s="193">
        <f>MAX(0,G4866-Assumptions!$C$3)*Assumptions!$C$2</f>
        <v>0</v>
      </c>
    </row>
    <row r="4867" spans="1:11">
      <c r="A4867" s="192">
        <f t="shared" si="370"/>
        <v>48051.624999988206</v>
      </c>
      <c r="B4867" s="218">
        <v>28.391861702127663</v>
      </c>
      <c r="C4867" s="219">
        <f t="shared" si="369"/>
        <v>1.3720773435109564E-4</v>
      </c>
      <c r="D4867" s="193">
        <f t="shared" si="371"/>
        <v>29.65062073667097</v>
      </c>
      <c r="E4867" s="193">
        <f t="shared" si="373"/>
        <v>30.965187112193455</v>
      </c>
      <c r="F4867" s="193">
        <f t="shared" si="373"/>
        <v>32.338035058648352</v>
      </c>
      <c r="G4867" s="193">
        <f t="shared" si="373"/>
        <v>33.771748501483316</v>
      </c>
      <c r="H4867" s="193">
        <f>MAX(0,D4867-Assumptions!$C$3)*Assumptions!$C$2</f>
        <v>0</v>
      </c>
      <c r="I4867" s="193">
        <f>MAX(0,E4867-Assumptions!$C$3)*Assumptions!$C$2</f>
        <v>0</v>
      </c>
      <c r="J4867" s="193">
        <f>MAX(0,F4867-Assumptions!$C$3)*Assumptions!$C$2</f>
        <v>0</v>
      </c>
      <c r="K4867" s="193">
        <f>MAX(0,G4867-Assumptions!$C$3)*Assumptions!$C$2</f>
        <v>0</v>
      </c>
    </row>
    <row r="4868" spans="1:11">
      <c r="A4868" s="192">
        <f t="shared" si="370"/>
        <v>48051.66666665487</v>
      </c>
      <c r="B4868" s="218">
        <v>29.377234042553194</v>
      </c>
      <c r="C4868" s="219">
        <f t="shared" si="369"/>
        <v>1.4196968718604804E-4</v>
      </c>
      <c r="D4868" s="193">
        <f t="shared" si="371"/>
        <v>30.679679762700729</v>
      </c>
      <c r="E4868" s="193">
        <f t="shared" si="373"/>
        <v>32.03986968202895</v>
      </c>
      <c r="F4868" s="193">
        <f t="shared" si="373"/>
        <v>33.460363901498241</v>
      </c>
      <c r="G4868" s="193">
        <f t="shared" si="373"/>
        <v>34.94383602467223</v>
      </c>
      <c r="H4868" s="193">
        <f>MAX(0,D4868-Assumptions!$C$3)*Assumptions!$C$2</f>
        <v>0</v>
      </c>
      <c r="I4868" s="193">
        <f>MAX(0,E4868-Assumptions!$C$3)*Assumptions!$C$2</f>
        <v>0</v>
      </c>
      <c r="J4868" s="193">
        <f>MAX(0,F4868-Assumptions!$C$3)*Assumptions!$C$2</f>
        <v>0</v>
      </c>
      <c r="K4868" s="193">
        <f>MAX(0,G4868-Assumptions!$C$3)*Assumptions!$C$2</f>
        <v>0</v>
      </c>
    </row>
    <row r="4869" spans="1:11">
      <c r="A4869" s="192">
        <f t="shared" si="370"/>
        <v>48051.708333321534</v>
      </c>
      <c r="B4869" s="218">
        <v>30.007872340425543</v>
      </c>
      <c r="C4869" s="219">
        <f t="shared" ref="C4869:C4932" si="374">B4869/$B$2</f>
        <v>1.4501733700041764E-4</v>
      </c>
      <c r="D4869" s="193">
        <f t="shared" si="371"/>
        <v>31.33827753935979</v>
      </c>
      <c r="E4869" s="193">
        <f t="shared" si="373"/>
        <v>32.727666526723681</v>
      </c>
      <c r="F4869" s="193">
        <f t="shared" si="373"/>
        <v>34.178654360922188</v>
      </c>
      <c r="G4869" s="193">
        <f t="shared" si="373"/>
        <v>35.693972039513149</v>
      </c>
      <c r="H4869" s="193">
        <f>MAX(0,D4869-Assumptions!$C$3)*Assumptions!$C$2</f>
        <v>0</v>
      </c>
      <c r="I4869" s="193">
        <f>MAX(0,E4869-Assumptions!$C$3)*Assumptions!$C$2</f>
        <v>0</v>
      </c>
      <c r="J4869" s="193">
        <f>MAX(0,F4869-Assumptions!$C$3)*Assumptions!$C$2</f>
        <v>0</v>
      </c>
      <c r="K4869" s="193">
        <f>MAX(0,G4869-Assumptions!$C$3)*Assumptions!$C$2</f>
        <v>0</v>
      </c>
    </row>
    <row r="4870" spans="1:11">
      <c r="A4870" s="192">
        <f t="shared" ref="A4870:A4933" si="375">A4869 + TIME(1,0,0)</f>
        <v>48051.749999988198</v>
      </c>
      <c r="B4870" s="218">
        <v>30.546542553191493</v>
      </c>
      <c r="C4870" s="219">
        <f t="shared" si="374"/>
        <v>1.4762053788352491E-4</v>
      </c>
      <c r="D4870" s="193">
        <f t="shared" si="371"/>
        <v>31.900829806922719</v>
      </c>
      <c r="E4870" s="193">
        <f t="shared" si="373"/>
        <v>33.315159664900406</v>
      </c>
      <c r="F4870" s="193">
        <f t="shared" si="373"/>
        <v>34.792194128346786</v>
      </c>
      <c r="G4870" s="193">
        <f t="shared" si="373"/>
        <v>36.334713218856415</v>
      </c>
      <c r="H4870" s="193">
        <f>MAX(0,D4870-Assumptions!$C$3)*Assumptions!$C$2</f>
        <v>0</v>
      </c>
      <c r="I4870" s="193">
        <f>MAX(0,E4870-Assumptions!$C$3)*Assumptions!$C$2</f>
        <v>0</v>
      </c>
      <c r="J4870" s="193">
        <f>MAX(0,F4870-Assumptions!$C$3)*Assumptions!$C$2</f>
        <v>0</v>
      </c>
      <c r="K4870" s="193">
        <f>MAX(0,G4870-Assumptions!$C$3)*Assumptions!$C$2</f>
        <v>0</v>
      </c>
    </row>
    <row r="4871" spans="1:11">
      <c r="A4871" s="192">
        <f t="shared" si="375"/>
        <v>48051.791666654863</v>
      </c>
      <c r="B4871" s="218">
        <v>32.530425531914901</v>
      </c>
      <c r="C4871" s="219">
        <f t="shared" si="374"/>
        <v>1.5720793625789581E-4</v>
      </c>
      <c r="D4871" s="193">
        <f t="shared" si="371"/>
        <v>33.972668645995988</v>
      </c>
      <c r="E4871" s="193">
        <f t="shared" si="373"/>
        <v>35.478853905502547</v>
      </c>
      <c r="F4871" s="193">
        <f t="shared" si="373"/>
        <v>37.051816198617921</v>
      </c>
      <c r="G4871" s="193">
        <f t="shared" si="373"/>
        <v>38.694516098876775</v>
      </c>
      <c r="H4871" s="193">
        <f>MAX(0,D4871-Assumptions!$C$3)*Assumptions!$C$2</f>
        <v>0</v>
      </c>
      <c r="I4871" s="193">
        <f>MAX(0,E4871-Assumptions!$C$3)*Assumptions!$C$2</f>
        <v>0</v>
      </c>
      <c r="J4871" s="193">
        <f>MAX(0,F4871-Assumptions!$C$3)*Assumptions!$C$2</f>
        <v>4.6634578756128774E-2</v>
      </c>
      <c r="K4871" s="193">
        <f>MAX(0,G4871-Assumptions!$C$3)*Assumptions!$C$2</f>
        <v>1.5250644889890979</v>
      </c>
    </row>
    <row r="4872" spans="1:11">
      <c r="A4872" s="192">
        <f t="shared" si="375"/>
        <v>48051.833333321527</v>
      </c>
      <c r="B4872" s="218">
        <v>34.343510638297879</v>
      </c>
      <c r="C4872" s="219">
        <f t="shared" si="374"/>
        <v>1.6596992947420824E-4</v>
      </c>
      <c r="D4872" s="193">
        <f t="shared" si="371"/>
        <v>35.866137253890749</v>
      </c>
      <c r="E4872" s="193">
        <f t="shared" si="373"/>
        <v>37.456269833999855</v>
      </c>
      <c r="F4872" s="193">
        <f t="shared" si="373"/>
        <v>39.116901269461721</v>
      </c>
      <c r="G4872" s="193">
        <f t="shared" si="373"/>
        <v>40.851157141544377</v>
      </c>
      <c r="H4872" s="193">
        <f>MAX(0,D4872-Assumptions!$C$3)*Assumptions!$C$2</f>
        <v>0</v>
      </c>
      <c r="I4872" s="193">
        <f>MAX(0,E4872-Assumptions!$C$3)*Assumptions!$C$2</f>
        <v>0.41064285059986932</v>
      </c>
      <c r="J4872" s="193">
        <f>MAX(0,F4872-Assumptions!$C$3)*Assumptions!$C$2</f>
        <v>1.9052111425155489</v>
      </c>
      <c r="K4872" s="193">
        <f>MAX(0,G4872-Assumptions!$C$3)*Assumptions!$C$2</f>
        <v>3.4660414273899391</v>
      </c>
    </row>
    <row r="4873" spans="1:11">
      <c r="A4873" s="192">
        <f t="shared" si="375"/>
        <v>48051.874999988191</v>
      </c>
      <c r="B4873" s="218">
        <v>35.486542553191491</v>
      </c>
      <c r="C4873" s="219">
        <f t="shared" si="374"/>
        <v>1.7149379476275302E-4</v>
      </c>
      <c r="D4873" s="193">
        <f t="shared" si="371"/>
        <v>37.059845724085271</v>
      </c>
      <c r="E4873" s="193">
        <f t="shared" si="373"/>
        <v>38.702901615009033</v>
      </c>
      <c r="F4873" s="193">
        <f t="shared" si="373"/>
        <v>40.418802727167602</v>
      </c>
      <c r="G4873" s="193">
        <f t="shared" si="373"/>
        <v>42.210778668443517</v>
      </c>
      <c r="H4873" s="193">
        <f>MAX(0,D4873-Assumptions!$C$3)*Assumptions!$C$2</f>
        <v>5.38611516767439E-2</v>
      </c>
      <c r="I4873" s="193">
        <f>MAX(0,E4873-Assumptions!$C$3)*Assumptions!$C$2</f>
        <v>1.5326114535081297</v>
      </c>
      <c r="J4873" s="193">
        <f>MAX(0,F4873-Assumptions!$C$3)*Assumptions!$C$2</f>
        <v>3.076922454450842</v>
      </c>
      <c r="K4873" s="193">
        <f>MAX(0,G4873-Assumptions!$C$3)*Assumptions!$C$2</f>
        <v>4.689700801599165</v>
      </c>
    </row>
    <row r="4874" spans="1:11">
      <c r="A4874" s="192">
        <f t="shared" si="375"/>
        <v>48051.916666654855</v>
      </c>
      <c r="B4874" s="218">
        <v>35.433989361702132</v>
      </c>
      <c r="C4874" s="219">
        <f t="shared" si="374"/>
        <v>1.7123982394488891E-4</v>
      </c>
      <c r="D4874" s="193">
        <f t="shared" si="371"/>
        <v>37.004962576030358</v>
      </c>
      <c r="E4874" s="193">
        <f t="shared" si="373"/>
        <v>38.64558521128447</v>
      </c>
      <c r="F4874" s="193">
        <f t="shared" si="373"/>
        <v>40.358945188882274</v>
      </c>
      <c r="G4874" s="193">
        <f t="shared" si="373"/>
        <v>42.148267333873441</v>
      </c>
      <c r="H4874" s="193">
        <f>MAX(0,D4874-Assumptions!$C$3)*Assumptions!$C$2</f>
        <v>4.4663184273225909E-3</v>
      </c>
      <c r="I4874" s="193">
        <f>MAX(0,E4874-Assumptions!$C$3)*Assumptions!$C$2</f>
        <v>1.4810266901560227</v>
      </c>
      <c r="J4874" s="193">
        <f>MAX(0,F4874-Assumptions!$C$3)*Assumptions!$C$2</f>
        <v>3.0230506699940465</v>
      </c>
      <c r="K4874" s="193">
        <f>MAX(0,G4874-Assumptions!$C$3)*Assumptions!$C$2</f>
        <v>4.6334406004860975</v>
      </c>
    </row>
    <row r="4875" spans="1:11">
      <c r="A4875" s="192">
        <f t="shared" si="375"/>
        <v>48051.95833332152</v>
      </c>
      <c r="B4875" s="218">
        <v>33.936223404255323</v>
      </c>
      <c r="C4875" s="219">
        <f t="shared" si="374"/>
        <v>1.6400165563576122E-4</v>
      </c>
      <c r="D4875" s="193">
        <f t="shared" si="371"/>
        <v>35.440792856465109</v>
      </c>
      <c r="E4875" s="193">
        <f t="shared" si="373"/>
        <v>37.012067705134513</v>
      </c>
      <c r="F4875" s="193">
        <f t="shared" si="373"/>
        <v>38.65300534775043</v>
      </c>
      <c r="G4875" s="193">
        <f t="shared" si="373"/>
        <v>40.366694298626285</v>
      </c>
      <c r="H4875" s="193">
        <f>MAX(0,D4875-Assumptions!$C$3)*Assumptions!$C$2</f>
        <v>0</v>
      </c>
      <c r="I4875" s="193">
        <f>MAX(0,E4875-Assumptions!$C$3)*Assumptions!$C$2</f>
        <v>1.0860934621061347E-2</v>
      </c>
      <c r="J4875" s="193">
        <f>MAX(0,F4875-Assumptions!$C$3)*Assumptions!$C$2</f>
        <v>1.4877048129753867</v>
      </c>
      <c r="K4875" s="193">
        <f>MAX(0,G4875-Assumptions!$C$3)*Assumptions!$C$2</f>
        <v>3.0300248687636571</v>
      </c>
    </row>
    <row r="4876" spans="1:11">
      <c r="A4876" s="192">
        <f t="shared" si="375"/>
        <v>48051.999999988184</v>
      </c>
      <c r="B4876" s="218">
        <v>31.99175531914894</v>
      </c>
      <c r="C4876" s="219">
        <f t="shared" si="374"/>
        <v>1.5460473537478846E-4</v>
      </c>
      <c r="D4876" s="193">
        <f t="shared" si="371"/>
        <v>33.410116378433045</v>
      </c>
      <c r="E4876" s="193">
        <f t="shared" si="373"/>
        <v>34.8913607673258</v>
      </c>
      <c r="F4876" s="193">
        <f t="shared" si="373"/>
        <v>36.438276431193302</v>
      </c>
      <c r="G4876" s="193">
        <f t="shared" si="373"/>
        <v>38.053774919533488</v>
      </c>
      <c r="H4876" s="193">
        <f>MAX(0,D4876-Assumptions!$C$3)*Assumptions!$C$2</f>
        <v>0</v>
      </c>
      <c r="I4876" s="193">
        <f>MAX(0,E4876-Assumptions!$C$3)*Assumptions!$C$2</f>
        <v>0</v>
      </c>
      <c r="J4876" s="193">
        <f>MAX(0,F4876-Assumptions!$C$3)*Assumptions!$C$2</f>
        <v>0</v>
      </c>
      <c r="K4876" s="193">
        <f>MAX(0,G4876-Assumptions!$C$3)*Assumptions!$C$2</f>
        <v>0.94839742758013945</v>
      </c>
    </row>
    <row r="4877" spans="1:11">
      <c r="A4877" s="192">
        <f t="shared" si="375"/>
        <v>48052.041666654848</v>
      </c>
      <c r="B4877" s="218">
        <v>30.40202127659575</v>
      </c>
      <c r="C4877" s="219">
        <f t="shared" si="374"/>
        <v>1.4692211813439857E-4</v>
      </c>
      <c r="D4877" s="193">
        <f t="shared" si="371"/>
        <v>31.749901149771691</v>
      </c>
      <c r="E4877" s="193">
        <f t="shared" si="373"/>
        <v>33.157539554657866</v>
      </c>
      <c r="F4877" s="193">
        <f t="shared" si="373"/>
        <v>34.627585898062136</v>
      </c>
      <c r="G4877" s="193">
        <f t="shared" si="373"/>
        <v>36.162807048788707</v>
      </c>
      <c r="H4877" s="193">
        <f>MAX(0,D4877-Assumptions!$C$3)*Assumptions!$C$2</f>
        <v>0</v>
      </c>
      <c r="I4877" s="193">
        <f>MAX(0,E4877-Assumptions!$C$3)*Assumptions!$C$2</f>
        <v>0</v>
      </c>
      <c r="J4877" s="193">
        <f>MAX(0,F4877-Assumptions!$C$3)*Assumptions!$C$2</f>
        <v>0</v>
      </c>
      <c r="K4877" s="193">
        <f>MAX(0,G4877-Assumptions!$C$3)*Assumptions!$C$2</f>
        <v>0</v>
      </c>
    </row>
    <row r="4878" spans="1:11">
      <c r="A4878" s="192">
        <f t="shared" si="375"/>
        <v>48052.083333321512</v>
      </c>
      <c r="B4878" s="218">
        <v>28.286755319148941</v>
      </c>
      <c r="C4878" s="219">
        <f t="shared" si="374"/>
        <v>1.3669979271536739E-4</v>
      </c>
      <c r="D4878" s="193">
        <f t="shared" si="371"/>
        <v>29.540854440561127</v>
      </c>
      <c r="E4878" s="193">
        <f t="shared" si="373"/>
        <v>30.850554304744335</v>
      </c>
      <c r="F4878" s="193">
        <f t="shared" si="373"/>
        <v>32.218319982077695</v>
      </c>
      <c r="G4878" s="193">
        <f t="shared" si="373"/>
        <v>33.646725832343165</v>
      </c>
      <c r="H4878" s="193">
        <f>MAX(0,D4878-Assumptions!$C$3)*Assumptions!$C$2</f>
        <v>0</v>
      </c>
      <c r="I4878" s="193">
        <f>MAX(0,E4878-Assumptions!$C$3)*Assumptions!$C$2</f>
        <v>0</v>
      </c>
      <c r="J4878" s="193">
        <f>MAX(0,F4878-Assumptions!$C$3)*Assumptions!$C$2</f>
        <v>0</v>
      </c>
      <c r="K4878" s="193">
        <f>MAX(0,G4878-Assumptions!$C$3)*Assumptions!$C$2</f>
        <v>0</v>
      </c>
    </row>
    <row r="4879" spans="1:11">
      <c r="A4879" s="192">
        <f t="shared" si="375"/>
        <v>48052.124999988177</v>
      </c>
      <c r="B4879" s="218">
        <v>24.542340425531918</v>
      </c>
      <c r="C4879" s="219">
        <f t="shared" si="374"/>
        <v>1.1860437194254819E-4</v>
      </c>
      <c r="D4879" s="193">
        <f t="shared" si="371"/>
        <v>25.630430141648016</v>
      </c>
      <c r="E4879" s="193">
        <f t="shared" si="373"/>
        <v>26.766760539369443</v>
      </c>
      <c r="F4879" s="193">
        <f t="shared" si="373"/>
        <v>27.953470379248085</v>
      </c>
      <c r="G4879" s="193">
        <f t="shared" si="373"/>
        <v>29.192793244225282</v>
      </c>
      <c r="H4879" s="193">
        <f>MAX(0,D4879-Assumptions!$C$3)*Assumptions!$C$2</f>
        <v>0</v>
      </c>
      <c r="I4879" s="193">
        <f>MAX(0,E4879-Assumptions!$C$3)*Assumptions!$C$2</f>
        <v>0</v>
      </c>
      <c r="J4879" s="193">
        <f>MAX(0,F4879-Assumptions!$C$3)*Assumptions!$C$2</f>
        <v>0</v>
      </c>
      <c r="K4879" s="193">
        <f>MAX(0,G4879-Assumptions!$C$3)*Assumptions!$C$2</f>
        <v>0</v>
      </c>
    </row>
    <row r="4880" spans="1:11">
      <c r="A4880" s="192">
        <f t="shared" si="375"/>
        <v>48052.166666654841</v>
      </c>
      <c r="B4880" s="218">
        <v>21.323457446808515</v>
      </c>
      <c r="C4880" s="219">
        <f t="shared" si="374"/>
        <v>1.030486593483703E-4</v>
      </c>
      <c r="D4880" s="193">
        <f t="shared" si="371"/>
        <v>22.268837323284121</v>
      </c>
      <c r="E4880" s="193">
        <f t="shared" si="373"/>
        <v>23.256130811240155</v>
      </c>
      <c r="F4880" s="193">
        <f t="shared" si="373"/>
        <v>24.287196159271758</v>
      </c>
      <c r="G4880" s="193">
        <f t="shared" si="373"/>
        <v>25.363974001808156</v>
      </c>
      <c r="H4880" s="193">
        <f>MAX(0,D4880-Assumptions!$C$3)*Assumptions!$C$2</f>
        <v>0</v>
      </c>
      <c r="I4880" s="193">
        <f>MAX(0,E4880-Assumptions!$C$3)*Assumptions!$C$2</f>
        <v>0</v>
      </c>
      <c r="J4880" s="193">
        <f>MAX(0,F4880-Assumptions!$C$3)*Assumptions!$C$2</f>
        <v>0</v>
      </c>
      <c r="K4880" s="193">
        <f>MAX(0,G4880-Assumptions!$C$3)*Assumptions!$C$2</f>
        <v>0</v>
      </c>
    </row>
    <row r="4881" spans="1:11">
      <c r="A4881" s="192">
        <f t="shared" si="375"/>
        <v>48052.208333321505</v>
      </c>
      <c r="B4881" s="218">
        <v>18.9454255319149</v>
      </c>
      <c r="C4881" s="219">
        <f t="shared" si="374"/>
        <v>9.1556479840018484E-5</v>
      </c>
      <c r="D4881" s="193">
        <f t="shared" si="371"/>
        <v>19.785374873798954</v>
      </c>
      <c r="E4881" s="193">
        <f t="shared" si="373"/>
        <v>20.662563542703825</v>
      </c>
      <c r="F4881" s="193">
        <f t="shared" si="373"/>
        <v>21.578642551860678</v>
      </c>
      <c r="G4881" s="193">
        <f t="shared" si="373"/>
        <v>22.53533611251224</v>
      </c>
      <c r="H4881" s="193">
        <f>MAX(0,D4881-Assumptions!$C$3)*Assumptions!$C$2</f>
        <v>0</v>
      </c>
      <c r="I4881" s="193">
        <f>MAX(0,E4881-Assumptions!$C$3)*Assumptions!$C$2</f>
        <v>0</v>
      </c>
      <c r="J4881" s="193">
        <f>MAX(0,F4881-Assumptions!$C$3)*Assumptions!$C$2</f>
        <v>0</v>
      </c>
      <c r="K4881" s="193">
        <f>MAX(0,G4881-Assumptions!$C$3)*Assumptions!$C$2</f>
        <v>0</v>
      </c>
    </row>
    <row r="4882" spans="1:11">
      <c r="A4882" s="192">
        <f t="shared" si="375"/>
        <v>48052.249999988169</v>
      </c>
      <c r="B4882" s="218">
        <v>17.276861702127661</v>
      </c>
      <c r="C4882" s="219">
        <f t="shared" si="374"/>
        <v>8.3492906372832371E-5</v>
      </c>
      <c r="D4882" s="193">
        <f t="shared" si="371"/>
        <v>18.042834923055217</v>
      </c>
      <c r="E4882" s="193">
        <f t="shared" si="373"/>
        <v>18.842767724449047</v>
      </c>
      <c r="F4882" s="193">
        <f t="shared" si="373"/>
        <v>19.678165711301517</v>
      </c>
      <c r="G4882" s="193">
        <f t="shared" si="373"/>
        <v>20.550601239912336</v>
      </c>
      <c r="H4882" s="193">
        <f>MAX(0,D4882-Assumptions!$C$3)*Assumptions!$C$2</f>
        <v>0</v>
      </c>
      <c r="I4882" s="193">
        <f>MAX(0,E4882-Assumptions!$C$3)*Assumptions!$C$2</f>
        <v>0</v>
      </c>
      <c r="J4882" s="193">
        <f>MAX(0,F4882-Assumptions!$C$3)*Assumptions!$C$2</f>
        <v>0</v>
      </c>
      <c r="K4882" s="193">
        <f>MAX(0,G4882-Assumptions!$C$3)*Assumptions!$C$2</f>
        <v>0</v>
      </c>
    </row>
    <row r="4883" spans="1:11">
      <c r="A4883" s="192">
        <f t="shared" si="375"/>
        <v>48052.291666654834</v>
      </c>
      <c r="B4883" s="218">
        <v>16.212659574468088</v>
      </c>
      <c r="C4883" s="219">
        <f t="shared" si="374"/>
        <v>7.8349997311083765E-5</v>
      </c>
      <c r="D4883" s="193">
        <f t="shared" si="371"/>
        <v>16.931451174943071</v>
      </c>
      <c r="E4883" s="193">
        <f t="shared" si="373"/>
        <v>17.68211054902671</v>
      </c>
      <c r="F4883" s="193">
        <f t="shared" si="373"/>
        <v>18.466050561023629</v>
      </c>
      <c r="G4883" s="193">
        <f t="shared" si="373"/>
        <v>19.284746714868309</v>
      </c>
      <c r="H4883" s="193">
        <f>MAX(0,D4883-Assumptions!$C$3)*Assumptions!$C$2</f>
        <v>0</v>
      </c>
      <c r="I4883" s="193">
        <f>MAX(0,E4883-Assumptions!$C$3)*Assumptions!$C$2</f>
        <v>0</v>
      </c>
      <c r="J4883" s="193">
        <f>MAX(0,F4883-Assumptions!$C$3)*Assumptions!$C$2</f>
        <v>0</v>
      </c>
      <c r="K4883" s="193">
        <f>MAX(0,G4883-Assumptions!$C$3)*Assumptions!$C$2</f>
        <v>0</v>
      </c>
    </row>
    <row r="4884" spans="1:11">
      <c r="A4884" s="192">
        <f t="shared" si="375"/>
        <v>48052.333333321498</v>
      </c>
      <c r="B4884" s="218">
        <v>15.871063829787234</v>
      </c>
      <c r="C4884" s="219">
        <f t="shared" si="374"/>
        <v>7.669918699496692E-5</v>
      </c>
      <c r="D4884" s="193">
        <f t="shared" si="371"/>
        <v>16.574710712586082</v>
      </c>
      <c r="E4884" s="193">
        <f t="shared" si="373"/>
        <v>17.30955392481707</v>
      </c>
      <c r="F4884" s="193">
        <f t="shared" si="373"/>
        <v>18.076976562168998</v>
      </c>
      <c r="G4884" s="193">
        <f t="shared" si="373"/>
        <v>18.878423040162815</v>
      </c>
      <c r="H4884" s="193">
        <f>MAX(0,D4884-Assumptions!$C$3)*Assumptions!$C$2</f>
        <v>0</v>
      </c>
      <c r="I4884" s="193">
        <f>MAX(0,E4884-Assumptions!$C$3)*Assumptions!$C$2</f>
        <v>0</v>
      </c>
      <c r="J4884" s="193">
        <f>MAX(0,F4884-Assumptions!$C$3)*Assumptions!$C$2</f>
        <v>0</v>
      </c>
      <c r="K4884" s="193">
        <f>MAX(0,G4884-Assumptions!$C$3)*Assumptions!$C$2</f>
        <v>0</v>
      </c>
    </row>
    <row r="4885" spans="1:11">
      <c r="A4885" s="192">
        <f t="shared" si="375"/>
        <v>48052.374999988162</v>
      </c>
      <c r="B4885" s="218">
        <v>16.212659574468088</v>
      </c>
      <c r="C4885" s="219">
        <f t="shared" si="374"/>
        <v>7.8349997311083765E-5</v>
      </c>
      <c r="D4885" s="193">
        <f t="shared" si="371"/>
        <v>16.931451174943071</v>
      </c>
      <c r="E4885" s="193">
        <f t="shared" si="373"/>
        <v>17.68211054902671</v>
      </c>
      <c r="F4885" s="193">
        <f t="shared" si="373"/>
        <v>18.466050561023629</v>
      </c>
      <c r="G4885" s="193">
        <f t="shared" si="373"/>
        <v>19.284746714868309</v>
      </c>
      <c r="H4885" s="193">
        <f>MAX(0,D4885-Assumptions!$C$3)*Assumptions!$C$2</f>
        <v>0</v>
      </c>
      <c r="I4885" s="193">
        <f>MAX(0,E4885-Assumptions!$C$3)*Assumptions!$C$2</f>
        <v>0</v>
      </c>
      <c r="J4885" s="193">
        <f>MAX(0,F4885-Assumptions!$C$3)*Assumptions!$C$2</f>
        <v>0</v>
      </c>
      <c r="K4885" s="193">
        <f>MAX(0,G4885-Assumptions!$C$3)*Assumptions!$C$2</f>
        <v>0</v>
      </c>
    </row>
    <row r="4886" spans="1:11">
      <c r="A4886" s="192">
        <f t="shared" si="375"/>
        <v>48052.416666654826</v>
      </c>
      <c r="B4886" s="218">
        <v>18.433031914893618</v>
      </c>
      <c r="C4886" s="219">
        <f t="shared" si="374"/>
        <v>8.9080264365843203E-5</v>
      </c>
      <c r="D4886" s="193">
        <f t="shared" si="371"/>
        <v>19.250264180263471</v>
      </c>
      <c r="E4886" s="193">
        <f t="shared" si="373"/>
        <v>20.103728606389364</v>
      </c>
      <c r="F4886" s="193">
        <f t="shared" ref="E4886:G4917" si="376">$C4886*F$2</f>
        <v>20.995031553578727</v>
      </c>
      <c r="G4886" s="193">
        <f t="shared" si="376"/>
        <v>21.925850600453998</v>
      </c>
      <c r="H4886" s="193">
        <f>MAX(0,D4886-Assumptions!$C$3)*Assumptions!$C$2</f>
        <v>0</v>
      </c>
      <c r="I4886" s="193">
        <f>MAX(0,E4886-Assumptions!$C$3)*Assumptions!$C$2</f>
        <v>0</v>
      </c>
      <c r="J4886" s="193">
        <f>MAX(0,F4886-Assumptions!$C$3)*Assumptions!$C$2</f>
        <v>0</v>
      </c>
      <c r="K4886" s="193">
        <f>MAX(0,G4886-Assumptions!$C$3)*Assumptions!$C$2</f>
        <v>0</v>
      </c>
    </row>
    <row r="4887" spans="1:11">
      <c r="A4887" s="192">
        <f t="shared" si="375"/>
        <v>48052.45833332149</v>
      </c>
      <c r="B4887" s="218">
        <v>21.796436170212768</v>
      </c>
      <c r="C4887" s="219">
        <f t="shared" si="374"/>
        <v>1.0533439670914746E-4</v>
      </c>
      <c r="D4887" s="193">
        <f t="shared" ref="D4887:G4942" si="377">$C4887*D$2</f>
        <v>22.762785655778405</v>
      </c>
      <c r="E4887" s="193">
        <f t="shared" si="376"/>
        <v>23.771978444761192</v>
      </c>
      <c r="F4887" s="193">
        <f t="shared" si="376"/>
        <v>24.825914003839706</v>
      </c>
      <c r="G4887" s="193">
        <f t="shared" si="376"/>
        <v>25.926576012938835</v>
      </c>
      <c r="H4887" s="193">
        <f>MAX(0,D4887-Assumptions!$C$3)*Assumptions!$C$2</f>
        <v>0</v>
      </c>
      <c r="I4887" s="193">
        <f>MAX(0,E4887-Assumptions!$C$3)*Assumptions!$C$2</f>
        <v>0</v>
      </c>
      <c r="J4887" s="193">
        <f>MAX(0,F4887-Assumptions!$C$3)*Assumptions!$C$2</f>
        <v>0</v>
      </c>
      <c r="K4887" s="193">
        <f>MAX(0,G4887-Assumptions!$C$3)*Assumptions!$C$2</f>
        <v>0</v>
      </c>
    </row>
    <row r="4888" spans="1:11">
      <c r="A4888" s="192">
        <f t="shared" si="375"/>
        <v>48052.499999988155</v>
      </c>
      <c r="B4888" s="218">
        <v>24.897074468085115</v>
      </c>
      <c r="C4888" s="219">
        <f t="shared" si="374"/>
        <v>1.2031867496313109E-4</v>
      </c>
      <c r="D4888" s="193">
        <f t="shared" si="377"/>
        <v>26.00089139101874</v>
      </c>
      <c r="E4888" s="193">
        <f t="shared" si="376"/>
        <v>27.153646264510229</v>
      </c>
      <c r="F4888" s="193">
        <f t="shared" si="376"/>
        <v>28.357508762674055</v>
      </c>
      <c r="G4888" s="193">
        <f t="shared" si="376"/>
        <v>29.614744752573298</v>
      </c>
      <c r="H4888" s="193">
        <f>MAX(0,D4888-Assumptions!$C$3)*Assumptions!$C$2</f>
        <v>0</v>
      </c>
      <c r="I4888" s="193">
        <f>MAX(0,E4888-Assumptions!$C$3)*Assumptions!$C$2</f>
        <v>0</v>
      </c>
      <c r="J4888" s="193">
        <f>MAX(0,F4888-Assumptions!$C$3)*Assumptions!$C$2</f>
        <v>0</v>
      </c>
      <c r="K4888" s="193">
        <f>MAX(0,G4888-Assumptions!$C$3)*Assumptions!$C$2</f>
        <v>0</v>
      </c>
    </row>
    <row r="4889" spans="1:11">
      <c r="A4889" s="192">
        <f t="shared" si="375"/>
        <v>48052.541666654819</v>
      </c>
      <c r="B4889" s="218">
        <v>27.130585106382981</v>
      </c>
      <c r="C4889" s="219">
        <f t="shared" si="374"/>
        <v>1.3111243472235654E-4</v>
      </c>
      <c r="D4889" s="193">
        <f t="shared" si="377"/>
        <v>28.333425183352869</v>
      </c>
      <c r="E4889" s="193">
        <f t="shared" si="376"/>
        <v>29.589593422804018</v>
      </c>
      <c r="F4889" s="193">
        <f t="shared" si="376"/>
        <v>30.901454139800482</v>
      </c>
      <c r="G4889" s="193">
        <f t="shared" si="376"/>
        <v>32.271476471801506</v>
      </c>
      <c r="H4889" s="193">
        <f>MAX(0,D4889-Assumptions!$C$3)*Assumptions!$C$2</f>
        <v>0</v>
      </c>
      <c r="I4889" s="193">
        <f>MAX(0,E4889-Assumptions!$C$3)*Assumptions!$C$2</f>
        <v>0</v>
      </c>
      <c r="J4889" s="193">
        <f>MAX(0,F4889-Assumptions!$C$3)*Assumptions!$C$2</f>
        <v>0</v>
      </c>
      <c r="K4889" s="193">
        <f>MAX(0,G4889-Assumptions!$C$3)*Assumptions!$C$2</f>
        <v>0</v>
      </c>
    </row>
    <row r="4890" spans="1:11">
      <c r="A4890" s="192">
        <f t="shared" si="375"/>
        <v>48052.583333321483</v>
      </c>
      <c r="B4890" s="218">
        <v>29.232712765957451</v>
      </c>
      <c r="C4890" s="219">
        <f t="shared" si="374"/>
        <v>1.412712674369217E-4</v>
      </c>
      <c r="D4890" s="193">
        <f t="shared" si="377"/>
        <v>30.528751105549702</v>
      </c>
      <c r="E4890" s="193">
        <f t="shared" si="376"/>
        <v>31.88224957178641</v>
      </c>
      <c r="F4890" s="193">
        <f t="shared" si="376"/>
        <v>33.295755671213591</v>
      </c>
      <c r="G4890" s="193">
        <f t="shared" si="376"/>
        <v>34.771929854604522</v>
      </c>
      <c r="H4890" s="193">
        <f>MAX(0,D4890-Assumptions!$C$3)*Assumptions!$C$2</f>
        <v>0</v>
      </c>
      <c r="I4890" s="193">
        <f>MAX(0,E4890-Assumptions!$C$3)*Assumptions!$C$2</f>
        <v>0</v>
      </c>
      <c r="J4890" s="193">
        <f>MAX(0,F4890-Assumptions!$C$3)*Assumptions!$C$2</f>
        <v>0</v>
      </c>
      <c r="K4890" s="193">
        <f>MAX(0,G4890-Assumptions!$C$3)*Assumptions!$C$2</f>
        <v>0</v>
      </c>
    </row>
    <row r="4891" spans="1:11">
      <c r="A4891" s="192">
        <f t="shared" si="375"/>
        <v>48052.624999988147</v>
      </c>
      <c r="B4891" s="218">
        <v>30.533404255319152</v>
      </c>
      <c r="C4891" s="219">
        <f t="shared" si="374"/>
        <v>1.4755704517905888E-4</v>
      </c>
      <c r="D4891" s="193">
        <f t="shared" si="377"/>
        <v>31.887109019908991</v>
      </c>
      <c r="E4891" s="193">
        <f t="shared" si="376"/>
        <v>33.300830563969264</v>
      </c>
      <c r="F4891" s="193">
        <f t="shared" si="376"/>
        <v>34.777229743775457</v>
      </c>
      <c r="G4891" s="193">
        <f t="shared" si="376"/>
        <v>36.319085385213896</v>
      </c>
      <c r="H4891" s="193">
        <f>MAX(0,D4891-Assumptions!$C$3)*Assumptions!$C$2</f>
        <v>0</v>
      </c>
      <c r="I4891" s="193">
        <f>MAX(0,E4891-Assumptions!$C$3)*Assumptions!$C$2</f>
        <v>0</v>
      </c>
      <c r="J4891" s="193">
        <f>MAX(0,F4891-Assumptions!$C$3)*Assumptions!$C$2</f>
        <v>0</v>
      </c>
      <c r="K4891" s="193">
        <f>MAX(0,G4891-Assumptions!$C$3)*Assumptions!$C$2</f>
        <v>0</v>
      </c>
    </row>
    <row r="4892" spans="1:11">
      <c r="A4892" s="192">
        <f t="shared" si="375"/>
        <v>48052.666666654812</v>
      </c>
      <c r="B4892" s="218">
        <v>31.742127659574468</v>
      </c>
      <c r="C4892" s="219">
        <f t="shared" si="374"/>
        <v>1.5339837398993384E-4</v>
      </c>
      <c r="D4892" s="193">
        <f t="shared" si="377"/>
        <v>33.149421425172164</v>
      </c>
      <c r="E4892" s="193">
        <f t="shared" si="376"/>
        <v>34.61910784963414</v>
      </c>
      <c r="F4892" s="193">
        <f t="shared" si="376"/>
        <v>36.153953124337995</v>
      </c>
      <c r="G4892" s="193">
        <f t="shared" si="376"/>
        <v>37.75684608032563</v>
      </c>
      <c r="H4892" s="193">
        <f>MAX(0,D4892-Assumptions!$C$3)*Assumptions!$C$2</f>
        <v>0</v>
      </c>
      <c r="I4892" s="193">
        <f>MAX(0,E4892-Assumptions!$C$3)*Assumptions!$C$2</f>
        <v>0</v>
      </c>
      <c r="J4892" s="193">
        <f>MAX(0,F4892-Assumptions!$C$3)*Assumptions!$C$2</f>
        <v>0</v>
      </c>
      <c r="K4892" s="193">
        <f>MAX(0,G4892-Assumptions!$C$3)*Assumptions!$C$2</f>
        <v>0.68116147229306712</v>
      </c>
    </row>
    <row r="4893" spans="1:11">
      <c r="A4893" s="192">
        <f t="shared" si="375"/>
        <v>48052.708333321476</v>
      </c>
      <c r="B4893" s="218">
        <v>33.069095744680851</v>
      </c>
      <c r="C4893" s="219">
        <f t="shared" si="374"/>
        <v>1.5981113714100308E-4</v>
      </c>
      <c r="D4893" s="193">
        <f t="shared" si="377"/>
        <v>34.535220913558916</v>
      </c>
      <c r="E4893" s="193">
        <f t="shared" si="376"/>
        <v>36.066347043679272</v>
      </c>
      <c r="F4893" s="193">
        <f t="shared" si="376"/>
        <v>37.665355966042519</v>
      </c>
      <c r="G4893" s="193">
        <f t="shared" si="376"/>
        <v>39.335257278220034</v>
      </c>
      <c r="H4893" s="193">
        <f>MAX(0,D4893-Assumptions!$C$3)*Assumptions!$C$2</f>
        <v>0</v>
      </c>
      <c r="I4893" s="193">
        <f>MAX(0,E4893-Assumptions!$C$3)*Assumptions!$C$2</f>
        <v>0</v>
      </c>
      <c r="J4893" s="193">
        <f>MAX(0,F4893-Assumptions!$C$3)*Assumptions!$C$2</f>
        <v>0.59882036943826689</v>
      </c>
      <c r="K4893" s="193">
        <f>MAX(0,G4893-Assumptions!$C$3)*Assumptions!$C$2</f>
        <v>2.1017315503980307</v>
      </c>
    </row>
    <row r="4894" spans="1:11">
      <c r="A4894" s="192">
        <f t="shared" si="375"/>
        <v>48052.74999998814</v>
      </c>
      <c r="B4894" s="218">
        <v>33.726010638297879</v>
      </c>
      <c r="C4894" s="219">
        <f t="shared" si="374"/>
        <v>1.6298577236430474E-4</v>
      </c>
      <c r="D4894" s="193">
        <f t="shared" si="377"/>
        <v>35.221260264245437</v>
      </c>
      <c r="E4894" s="193">
        <f t="shared" si="376"/>
        <v>36.782802090236281</v>
      </c>
      <c r="F4894" s="193">
        <f t="shared" si="376"/>
        <v>38.413575194609123</v>
      </c>
      <c r="G4894" s="193">
        <f t="shared" si="376"/>
        <v>40.116648960345991</v>
      </c>
      <c r="H4894" s="193">
        <f>MAX(0,D4894-Assumptions!$C$3)*Assumptions!$C$2</f>
        <v>0</v>
      </c>
      <c r="I4894" s="193">
        <f>MAX(0,E4894-Assumptions!$C$3)*Assumptions!$C$2</f>
        <v>0</v>
      </c>
      <c r="J4894" s="193">
        <f>MAX(0,F4894-Assumptions!$C$3)*Assumptions!$C$2</f>
        <v>1.272217675148211</v>
      </c>
      <c r="K4894" s="193">
        <f>MAX(0,G4894-Assumptions!$C$3)*Assumptions!$C$2</f>
        <v>2.8049840643113919</v>
      </c>
    </row>
    <row r="4895" spans="1:11">
      <c r="A4895" s="192">
        <f t="shared" si="375"/>
        <v>48052.791666654804</v>
      </c>
      <c r="B4895" s="218">
        <v>35.552234042553195</v>
      </c>
      <c r="C4895" s="219">
        <f t="shared" si="374"/>
        <v>1.7181125828508319E-4</v>
      </c>
      <c r="D4895" s="193">
        <f t="shared" si="377"/>
        <v>37.128449659153929</v>
      </c>
      <c r="E4895" s="193">
        <f t="shared" si="376"/>
        <v>38.774547119664732</v>
      </c>
      <c r="F4895" s="193">
        <f t="shared" si="376"/>
        <v>40.493624650024259</v>
      </c>
      <c r="G4895" s="193">
        <f t="shared" si="376"/>
        <v>42.288917836656111</v>
      </c>
      <c r="H4895" s="193">
        <f>MAX(0,D4895-Assumptions!$C$3)*Assumptions!$C$2</f>
        <v>0.11560469323853653</v>
      </c>
      <c r="I4895" s="193">
        <f>MAX(0,E4895-Assumptions!$C$3)*Assumptions!$C$2</f>
        <v>1.5970924076982584</v>
      </c>
      <c r="J4895" s="193">
        <f>MAX(0,F4895-Assumptions!$C$3)*Assumptions!$C$2</f>
        <v>3.1442621850218333</v>
      </c>
      <c r="K4895" s="193">
        <f>MAX(0,G4895-Assumptions!$C$3)*Assumptions!$C$2</f>
        <v>4.7600260529904999</v>
      </c>
    </row>
    <row r="4896" spans="1:11">
      <c r="A4896" s="192">
        <f t="shared" si="375"/>
        <v>48052.833333321469</v>
      </c>
      <c r="B4896" s="218">
        <v>38.074787234042553</v>
      </c>
      <c r="C4896" s="219">
        <f t="shared" si="374"/>
        <v>1.8400185754256136E-4</v>
      </c>
      <c r="D4896" s="193">
        <f t="shared" si="377"/>
        <v>39.762840765790123</v>
      </c>
      <c r="E4896" s="193">
        <f t="shared" si="376"/>
        <v>41.525734498443597</v>
      </c>
      <c r="F4896" s="193">
        <f t="shared" si="376"/>
        <v>43.366786487719992</v>
      </c>
      <c r="G4896" s="193">
        <f t="shared" si="376"/>
        <v>45.289461896019731</v>
      </c>
      <c r="H4896" s="193">
        <f>MAX(0,D4896-Assumptions!$C$3)*Assumptions!$C$2</f>
        <v>2.4865566892111111</v>
      </c>
      <c r="I4896" s="193">
        <f>MAX(0,E4896-Assumptions!$C$3)*Assumptions!$C$2</f>
        <v>4.0731610485992382</v>
      </c>
      <c r="J4896" s="193">
        <f>MAX(0,F4896-Assumptions!$C$3)*Assumptions!$C$2</f>
        <v>5.7301078389479931</v>
      </c>
      <c r="K4896" s="193">
        <f>MAX(0,G4896-Assumptions!$C$3)*Assumptions!$C$2</f>
        <v>7.4605157064177581</v>
      </c>
    </row>
    <row r="4897" spans="1:11">
      <c r="A4897" s="192">
        <f t="shared" si="375"/>
        <v>48052.874999988133</v>
      </c>
      <c r="B4897" s="218">
        <v>39.244095744680855</v>
      </c>
      <c r="C4897" s="219">
        <f t="shared" si="374"/>
        <v>1.8965270824003824E-4</v>
      </c>
      <c r="D4897" s="193">
        <f t="shared" si="377"/>
        <v>40.983990810012109</v>
      </c>
      <c r="E4897" s="193">
        <f t="shared" si="376"/>
        <v>42.801024481315061</v>
      </c>
      <c r="F4897" s="193">
        <f t="shared" si="376"/>
        <v>44.698616714568537</v>
      </c>
      <c r="G4897" s="193">
        <f t="shared" si="376"/>
        <v>46.680339090203915</v>
      </c>
      <c r="H4897" s="193">
        <f>MAX(0,D4897-Assumptions!$C$3)*Assumptions!$C$2</f>
        <v>3.5855917290108983</v>
      </c>
      <c r="I4897" s="193">
        <f>MAX(0,E4897-Assumptions!$C$3)*Assumptions!$C$2</f>
        <v>5.2209220331835544</v>
      </c>
      <c r="J4897" s="193">
        <f>MAX(0,F4897-Assumptions!$C$3)*Assumptions!$C$2</f>
        <v>6.9287550431116838</v>
      </c>
      <c r="K4897" s="193">
        <f>MAX(0,G4897-Assumptions!$C$3)*Assumptions!$C$2</f>
        <v>8.7123051811835239</v>
      </c>
    </row>
    <row r="4898" spans="1:11">
      <c r="A4898" s="192">
        <f t="shared" si="375"/>
        <v>48052.916666654797</v>
      </c>
      <c r="B4898" s="218">
        <v>39.244095744680855</v>
      </c>
      <c r="C4898" s="219">
        <f t="shared" si="374"/>
        <v>1.8965270824003824E-4</v>
      </c>
      <c r="D4898" s="193">
        <f t="shared" si="377"/>
        <v>40.983990810012109</v>
      </c>
      <c r="E4898" s="193">
        <f t="shared" si="376"/>
        <v>42.801024481315061</v>
      </c>
      <c r="F4898" s="193">
        <f t="shared" si="376"/>
        <v>44.698616714568537</v>
      </c>
      <c r="G4898" s="193">
        <f t="shared" si="376"/>
        <v>46.680339090203915</v>
      </c>
      <c r="H4898" s="193">
        <f>MAX(0,D4898-Assumptions!$C$3)*Assumptions!$C$2</f>
        <v>3.5855917290108983</v>
      </c>
      <c r="I4898" s="193">
        <f>MAX(0,E4898-Assumptions!$C$3)*Assumptions!$C$2</f>
        <v>5.2209220331835544</v>
      </c>
      <c r="J4898" s="193">
        <f>MAX(0,F4898-Assumptions!$C$3)*Assumptions!$C$2</f>
        <v>6.9287550431116838</v>
      </c>
      <c r="K4898" s="193">
        <f>MAX(0,G4898-Assumptions!$C$3)*Assumptions!$C$2</f>
        <v>8.7123051811835239</v>
      </c>
    </row>
    <row r="4899" spans="1:11">
      <c r="A4899" s="192">
        <f t="shared" si="375"/>
        <v>48052.958333321461</v>
      </c>
      <c r="B4899" s="218">
        <v>36.787234042553195</v>
      </c>
      <c r="C4899" s="219">
        <f t="shared" si="374"/>
        <v>1.7777957250489021E-4</v>
      </c>
      <c r="D4899" s="193">
        <f t="shared" si="377"/>
        <v>38.41820363844456</v>
      </c>
      <c r="E4899" s="193">
        <f t="shared" si="376"/>
        <v>40.121482607191886</v>
      </c>
      <c r="F4899" s="193">
        <f t="shared" si="376"/>
        <v>41.900276799729461</v>
      </c>
      <c r="G4899" s="193">
        <f t="shared" si="376"/>
        <v>43.757934199052883</v>
      </c>
      <c r="H4899" s="193">
        <f>MAX(0,D4899-Assumptions!$C$3)*Assumptions!$C$2</f>
        <v>1.2763832746001036</v>
      </c>
      <c r="I4899" s="193">
        <f>MAX(0,E4899-Assumptions!$C$3)*Assumptions!$C$2</f>
        <v>2.8093343464726979</v>
      </c>
      <c r="J4899" s="193">
        <f>MAX(0,F4899-Assumptions!$C$3)*Assumptions!$C$2</f>
        <v>4.4102491197565152</v>
      </c>
      <c r="K4899" s="193">
        <f>MAX(0,G4899-Assumptions!$C$3)*Assumptions!$C$2</f>
        <v>6.0821407791475952</v>
      </c>
    </row>
    <row r="4900" spans="1:11">
      <c r="A4900" s="192">
        <f t="shared" si="375"/>
        <v>48052.999999988126</v>
      </c>
      <c r="B4900" s="218">
        <v>35.000425531914892</v>
      </c>
      <c r="C4900" s="219">
        <f t="shared" si="374"/>
        <v>1.6914456469750981E-4</v>
      </c>
      <c r="D4900" s="193">
        <f t="shared" si="377"/>
        <v>36.552176604577255</v>
      </c>
      <c r="E4900" s="193">
        <f t="shared" si="376"/>
        <v>38.172724880556849</v>
      </c>
      <c r="F4900" s="193">
        <f t="shared" si="376"/>
        <v>39.865120498028311</v>
      </c>
      <c r="G4900" s="193">
        <f t="shared" si="376"/>
        <v>41.632548823670312</v>
      </c>
      <c r="H4900" s="193">
        <f>MAX(0,D4900-Assumptions!$C$3)*Assumptions!$C$2</f>
        <v>0</v>
      </c>
      <c r="I4900" s="193">
        <f>MAX(0,E4900-Assumptions!$C$3)*Assumptions!$C$2</f>
        <v>1.0554523925011645</v>
      </c>
      <c r="J4900" s="193">
        <f>MAX(0,F4900-Assumptions!$C$3)*Assumptions!$C$2</f>
        <v>2.5786084482254803</v>
      </c>
      <c r="K4900" s="193">
        <f>MAX(0,G4900-Assumptions!$C$3)*Assumptions!$C$2</f>
        <v>4.1692939413032812</v>
      </c>
    </row>
    <row r="4901" spans="1:11">
      <c r="A4901" s="192">
        <f t="shared" si="375"/>
        <v>48053.04166665479</v>
      </c>
      <c r="B4901" s="218">
        <v>33.804840425531914</v>
      </c>
      <c r="C4901" s="219">
        <f t="shared" si="374"/>
        <v>1.6336672859110088E-4</v>
      </c>
      <c r="D4901" s="193">
        <f t="shared" si="377"/>
        <v>35.303584986327806</v>
      </c>
      <c r="E4901" s="193">
        <f t="shared" si="376"/>
        <v>36.868776695823108</v>
      </c>
      <c r="F4901" s="193">
        <f t="shared" si="376"/>
        <v>38.503361502037109</v>
      </c>
      <c r="G4901" s="193">
        <f t="shared" si="376"/>
        <v>40.21041596220109</v>
      </c>
      <c r="H4901" s="193">
        <f>MAX(0,D4901-Assumptions!$C$3)*Assumptions!$C$2</f>
        <v>0</v>
      </c>
      <c r="I4901" s="193">
        <f>MAX(0,E4901-Assumptions!$C$3)*Assumptions!$C$2</f>
        <v>0</v>
      </c>
      <c r="J4901" s="193">
        <f>MAX(0,F4901-Assumptions!$C$3)*Assumptions!$C$2</f>
        <v>1.3530253518333979</v>
      </c>
      <c r="K4901" s="193">
        <f>MAX(0,G4901-Assumptions!$C$3)*Assumptions!$C$2</f>
        <v>2.8893743659809807</v>
      </c>
    </row>
    <row r="4902" spans="1:11">
      <c r="A4902" s="192">
        <f t="shared" si="375"/>
        <v>48053.083333321454</v>
      </c>
      <c r="B4902" s="218">
        <v>31.137765957446813</v>
      </c>
      <c r="C4902" s="219">
        <f t="shared" si="374"/>
        <v>1.5047770958449637E-4</v>
      </c>
      <c r="D4902" s="193">
        <f t="shared" si="377"/>
        <v>32.518265222540577</v>
      </c>
      <c r="E4902" s="193">
        <f t="shared" si="376"/>
        <v>33.959969206801709</v>
      </c>
      <c r="F4902" s="193">
        <f t="shared" si="376"/>
        <v>35.465591434056726</v>
      </c>
      <c r="G4902" s="193">
        <f t="shared" si="376"/>
        <v>37.037965732769763</v>
      </c>
      <c r="H4902" s="193">
        <f>MAX(0,D4902-Assumptions!$C$3)*Assumptions!$C$2</f>
        <v>0</v>
      </c>
      <c r="I4902" s="193">
        <f>MAX(0,E4902-Assumptions!$C$3)*Assumptions!$C$2</f>
        <v>0</v>
      </c>
      <c r="J4902" s="193">
        <f>MAX(0,F4902-Assumptions!$C$3)*Assumptions!$C$2</f>
        <v>0</v>
      </c>
      <c r="K4902" s="193">
        <f>MAX(0,G4902-Assumptions!$C$3)*Assumptions!$C$2</f>
        <v>3.4169159492786608E-2</v>
      </c>
    </row>
    <row r="4903" spans="1:11">
      <c r="A4903" s="192">
        <f t="shared" si="375"/>
        <v>48053.124999988118</v>
      </c>
      <c r="B4903" s="218">
        <v>27.235691489361706</v>
      </c>
      <c r="C4903" s="219">
        <f t="shared" si="374"/>
        <v>1.316203763580848E-4</v>
      </c>
      <c r="D4903" s="193">
        <f t="shared" si="377"/>
        <v>28.443191479462708</v>
      </c>
      <c r="E4903" s="193">
        <f t="shared" si="376"/>
        <v>29.704226230253138</v>
      </c>
      <c r="F4903" s="193">
        <f t="shared" si="376"/>
        <v>31.021169216371135</v>
      </c>
      <c r="G4903" s="193">
        <f t="shared" si="376"/>
        <v>32.396499140941657</v>
      </c>
      <c r="H4903" s="193">
        <f>MAX(0,D4903-Assumptions!$C$3)*Assumptions!$C$2</f>
        <v>0</v>
      </c>
      <c r="I4903" s="193">
        <f>MAX(0,E4903-Assumptions!$C$3)*Assumptions!$C$2</f>
        <v>0</v>
      </c>
      <c r="J4903" s="193">
        <f>MAX(0,F4903-Assumptions!$C$3)*Assumptions!$C$2</f>
        <v>0</v>
      </c>
      <c r="K4903" s="193">
        <f>MAX(0,G4903-Assumptions!$C$3)*Assumptions!$C$2</f>
        <v>0</v>
      </c>
    </row>
    <row r="4904" spans="1:11">
      <c r="A4904" s="192">
        <f t="shared" si="375"/>
        <v>48053.166666654783</v>
      </c>
      <c r="B4904" s="218">
        <v>23.34675531914894</v>
      </c>
      <c r="C4904" s="219">
        <f t="shared" si="374"/>
        <v>1.1282653583613926E-4</v>
      </c>
      <c r="D4904" s="193">
        <f t="shared" si="377"/>
        <v>24.381838523398571</v>
      </c>
      <c r="E4904" s="193">
        <f t="shared" si="376"/>
        <v>25.462812354635709</v>
      </c>
      <c r="F4904" s="193">
        <f t="shared" si="376"/>
        <v>26.591711383256879</v>
      </c>
      <c r="G4904" s="193">
        <f t="shared" si="376"/>
        <v>27.770660382756063</v>
      </c>
      <c r="H4904" s="193">
        <f>MAX(0,D4904-Assumptions!$C$3)*Assumptions!$C$2</f>
        <v>0</v>
      </c>
      <c r="I4904" s="193">
        <f>MAX(0,E4904-Assumptions!$C$3)*Assumptions!$C$2</f>
        <v>0</v>
      </c>
      <c r="J4904" s="193">
        <f>MAX(0,F4904-Assumptions!$C$3)*Assumptions!$C$2</f>
        <v>0</v>
      </c>
      <c r="K4904" s="193">
        <f>MAX(0,G4904-Assumptions!$C$3)*Assumptions!$C$2</f>
        <v>0</v>
      </c>
    </row>
    <row r="4905" spans="1:11">
      <c r="A4905" s="192">
        <f t="shared" si="375"/>
        <v>48053.208333321447</v>
      </c>
      <c r="B4905" s="218">
        <v>20.679680851063832</v>
      </c>
      <c r="C4905" s="219">
        <f t="shared" si="374"/>
        <v>9.9937516829534724E-5</v>
      </c>
      <c r="D4905" s="193">
        <f t="shared" si="377"/>
        <v>21.596518759611339</v>
      </c>
      <c r="E4905" s="193">
        <f t="shared" si="376"/>
        <v>22.554004865614299</v>
      </c>
      <c r="F4905" s="193">
        <f t="shared" si="376"/>
        <v>23.553941315276493</v>
      </c>
      <c r="G4905" s="193">
        <f t="shared" si="376"/>
        <v>24.598210153324729</v>
      </c>
      <c r="H4905" s="193">
        <f>MAX(0,D4905-Assumptions!$C$3)*Assumptions!$C$2</f>
        <v>0</v>
      </c>
      <c r="I4905" s="193">
        <f>MAX(0,E4905-Assumptions!$C$3)*Assumptions!$C$2</f>
        <v>0</v>
      </c>
      <c r="J4905" s="193">
        <f>MAX(0,F4905-Assumptions!$C$3)*Assumptions!$C$2</f>
        <v>0</v>
      </c>
      <c r="K4905" s="193">
        <f>MAX(0,G4905-Assumptions!$C$3)*Assumptions!$C$2</f>
        <v>0</v>
      </c>
    </row>
    <row r="4906" spans="1:11">
      <c r="A4906" s="192">
        <f t="shared" si="375"/>
        <v>48053.249999988111</v>
      </c>
      <c r="B4906" s="218">
        <v>18.643244680851065</v>
      </c>
      <c r="C4906" s="219">
        <f t="shared" si="374"/>
        <v>9.0096147637299724E-5</v>
      </c>
      <c r="D4906" s="193">
        <f t="shared" si="377"/>
        <v>19.469796772483157</v>
      </c>
      <c r="E4906" s="193">
        <f t="shared" si="376"/>
        <v>20.332994221287603</v>
      </c>
      <c r="F4906" s="193">
        <f t="shared" si="376"/>
        <v>21.23446170672004</v>
      </c>
      <c r="G4906" s="193">
        <f t="shared" si="376"/>
        <v>22.1758959387343</v>
      </c>
      <c r="H4906" s="193">
        <f>MAX(0,D4906-Assumptions!$C$3)*Assumptions!$C$2</f>
        <v>0</v>
      </c>
      <c r="I4906" s="193">
        <f>MAX(0,E4906-Assumptions!$C$3)*Assumptions!$C$2</f>
        <v>0</v>
      </c>
      <c r="J4906" s="193">
        <f>MAX(0,F4906-Assumptions!$C$3)*Assumptions!$C$2</f>
        <v>0</v>
      </c>
      <c r="K4906" s="193">
        <f>MAX(0,G4906-Assumptions!$C$3)*Assumptions!$C$2</f>
        <v>0</v>
      </c>
    </row>
    <row r="4907" spans="1:11">
      <c r="A4907" s="192">
        <f t="shared" si="375"/>
        <v>48053.291666654775</v>
      </c>
      <c r="B4907" s="218">
        <v>17.47393617021277</v>
      </c>
      <c r="C4907" s="219">
        <f t="shared" si="374"/>
        <v>8.4445296939822864E-5</v>
      </c>
      <c r="D4907" s="193">
        <f t="shared" si="377"/>
        <v>18.248646728261171</v>
      </c>
      <c r="E4907" s="193">
        <f t="shared" si="376"/>
        <v>19.057704238416147</v>
      </c>
      <c r="F4907" s="193">
        <f t="shared" si="376"/>
        <v>19.902631479871498</v>
      </c>
      <c r="G4907" s="193">
        <f t="shared" si="376"/>
        <v>20.785018744550122</v>
      </c>
      <c r="H4907" s="193">
        <f>MAX(0,D4907-Assumptions!$C$3)*Assumptions!$C$2</f>
        <v>0</v>
      </c>
      <c r="I4907" s="193">
        <f>MAX(0,E4907-Assumptions!$C$3)*Assumptions!$C$2</f>
        <v>0</v>
      </c>
      <c r="J4907" s="193">
        <f>MAX(0,F4907-Assumptions!$C$3)*Assumptions!$C$2</f>
        <v>0</v>
      </c>
      <c r="K4907" s="193">
        <f>MAX(0,G4907-Assumptions!$C$3)*Assumptions!$C$2</f>
        <v>0</v>
      </c>
    </row>
    <row r="4908" spans="1:11">
      <c r="A4908" s="192">
        <f t="shared" si="375"/>
        <v>48053.33333332144</v>
      </c>
      <c r="B4908" s="218">
        <v>16.698776595744686</v>
      </c>
      <c r="C4908" s="219">
        <f t="shared" si="374"/>
        <v>8.0699227376326976E-5</v>
      </c>
      <c r="D4908" s="193">
        <f t="shared" si="377"/>
        <v>17.43912029445109</v>
      </c>
      <c r="E4908" s="193">
        <f t="shared" si="376"/>
        <v>18.212287283478894</v>
      </c>
      <c r="F4908" s="193">
        <f t="shared" si="376"/>
        <v>19.019732790162916</v>
      </c>
      <c r="G4908" s="193">
        <f t="shared" si="376"/>
        <v>19.86297655964151</v>
      </c>
      <c r="H4908" s="193">
        <f>MAX(0,D4908-Assumptions!$C$3)*Assumptions!$C$2</f>
        <v>0</v>
      </c>
      <c r="I4908" s="193">
        <f>MAX(0,E4908-Assumptions!$C$3)*Assumptions!$C$2</f>
        <v>0</v>
      </c>
      <c r="J4908" s="193">
        <f>MAX(0,F4908-Assumptions!$C$3)*Assumptions!$C$2</f>
        <v>0</v>
      </c>
      <c r="K4908" s="193">
        <f>MAX(0,G4908-Assumptions!$C$3)*Assumptions!$C$2</f>
        <v>0</v>
      </c>
    </row>
    <row r="4909" spans="1:11">
      <c r="A4909" s="192">
        <f t="shared" si="375"/>
        <v>48053.374999988104</v>
      </c>
      <c r="B4909" s="218">
        <v>17.158617021276598</v>
      </c>
      <c r="C4909" s="219">
        <f t="shared" si="374"/>
        <v>8.2921472032638089E-5</v>
      </c>
      <c r="D4909" s="193">
        <f t="shared" si="377"/>
        <v>17.919347839931646</v>
      </c>
      <c r="E4909" s="193">
        <f t="shared" si="376"/>
        <v>18.713805816068788</v>
      </c>
      <c r="F4909" s="193">
        <f t="shared" si="376"/>
        <v>19.543486250159532</v>
      </c>
      <c r="G4909" s="193">
        <f t="shared" si="376"/>
        <v>20.40995073712967</v>
      </c>
      <c r="H4909" s="193">
        <f>MAX(0,D4909-Assumptions!$C$3)*Assumptions!$C$2</f>
        <v>0</v>
      </c>
      <c r="I4909" s="193">
        <f>MAX(0,E4909-Assumptions!$C$3)*Assumptions!$C$2</f>
        <v>0</v>
      </c>
      <c r="J4909" s="193">
        <f>MAX(0,F4909-Assumptions!$C$3)*Assumptions!$C$2</f>
        <v>0</v>
      </c>
      <c r="K4909" s="193">
        <f>MAX(0,G4909-Assumptions!$C$3)*Assumptions!$C$2</f>
        <v>0</v>
      </c>
    </row>
    <row r="4910" spans="1:11">
      <c r="A4910" s="192">
        <f t="shared" si="375"/>
        <v>48053.416666654768</v>
      </c>
      <c r="B4910" s="218">
        <v>19.851968085106385</v>
      </c>
      <c r="C4910" s="219">
        <f t="shared" si="374"/>
        <v>9.5937476448174682E-5</v>
      </c>
      <c r="D4910" s="193">
        <f t="shared" si="377"/>
        <v>20.732109177746334</v>
      </c>
      <c r="E4910" s="193">
        <f t="shared" si="376"/>
        <v>21.651271506952479</v>
      </c>
      <c r="F4910" s="193">
        <f t="shared" si="376"/>
        <v>22.611185087282578</v>
      </c>
      <c r="G4910" s="193">
        <f t="shared" si="376"/>
        <v>23.613656633846038</v>
      </c>
      <c r="H4910" s="193">
        <f>MAX(0,D4910-Assumptions!$C$3)*Assumptions!$C$2</f>
        <v>0</v>
      </c>
      <c r="I4910" s="193">
        <f>MAX(0,E4910-Assumptions!$C$3)*Assumptions!$C$2</f>
        <v>0</v>
      </c>
      <c r="J4910" s="193">
        <f>MAX(0,F4910-Assumptions!$C$3)*Assumptions!$C$2</f>
        <v>0</v>
      </c>
      <c r="K4910" s="193">
        <f>MAX(0,G4910-Assumptions!$C$3)*Assumptions!$C$2</f>
        <v>0</v>
      </c>
    </row>
    <row r="4911" spans="1:11">
      <c r="A4911" s="192">
        <f t="shared" si="375"/>
        <v>48053.458333321432</v>
      </c>
      <c r="B4911" s="218">
        <v>23.281063829787239</v>
      </c>
      <c r="C4911" s="219">
        <f t="shared" si="374"/>
        <v>1.1250907231380911E-4</v>
      </c>
      <c r="D4911" s="193">
        <f t="shared" si="377"/>
        <v>24.313234588329919</v>
      </c>
      <c r="E4911" s="193">
        <f t="shared" si="376"/>
        <v>25.39116684998001</v>
      </c>
      <c r="F4911" s="193">
        <f t="shared" si="376"/>
        <v>26.516889460400222</v>
      </c>
      <c r="G4911" s="193">
        <f t="shared" si="376"/>
        <v>27.692521214543472</v>
      </c>
      <c r="H4911" s="193">
        <f>MAX(0,D4911-Assumptions!$C$3)*Assumptions!$C$2</f>
        <v>0</v>
      </c>
      <c r="I4911" s="193">
        <f>MAX(0,E4911-Assumptions!$C$3)*Assumptions!$C$2</f>
        <v>0</v>
      </c>
      <c r="J4911" s="193">
        <f>MAX(0,F4911-Assumptions!$C$3)*Assumptions!$C$2</f>
        <v>0</v>
      </c>
      <c r="K4911" s="193">
        <f>MAX(0,G4911-Assumptions!$C$3)*Assumptions!$C$2</f>
        <v>0</v>
      </c>
    </row>
    <row r="4912" spans="1:11">
      <c r="A4912" s="192">
        <f t="shared" si="375"/>
        <v>48053.499999988097</v>
      </c>
      <c r="B4912" s="218">
        <v>27.353936170212769</v>
      </c>
      <c r="C4912" s="219">
        <f t="shared" si="374"/>
        <v>1.3219181069827908E-4</v>
      </c>
      <c r="D4912" s="193">
        <f t="shared" si="377"/>
        <v>28.566678562586279</v>
      </c>
      <c r="E4912" s="193">
        <f t="shared" si="376"/>
        <v>29.833188138633393</v>
      </c>
      <c r="F4912" s="193">
        <f t="shared" si="376"/>
        <v>31.15584867751312</v>
      </c>
      <c r="G4912" s="193">
        <f t="shared" si="376"/>
        <v>32.53714964372432</v>
      </c>
      <c r="H4912" s="193">
        <f>MAX(0,D4912-Assumptions!$C$3)*Assumptions!$C$2</f>
        <v>0</v>
      </c>
      <c r="I4912" s="193">
        <f>MAX(0,E4912-Assumptions!$C$3)*Assumptions!$C$2</f>
        <v>0</v>
      </c>
      <c r="J4912" s="193">
        <f>MAX(0,F4912-Assumptions!$C$3)*Assumptions!$C$2</f>
        <v>0</v>
      </c>
      <c r="K4912" s="193">
        <f>MAX(0,G4912-Assumptions!$C$3)*Assumptions!$C$2</f>
        <v>0</v>
      </c>
    </row>
    <row r="4913" spans="1:11">
      <c r="A4913" s="192">
        <f t="shared" si="375"/>
        <v>48053.541666654761</v>
      </c>
      <c r="B4913" s="218">
        <v>30.152393617021282</v>
      </c>
      <c r="C4913" s="219">
        <f t="shared" si="374"/>
        <v>1.4571575674954395E-4</v>
      </c>
      <c r="D4913" s="193">
        <f t="shared" si="377"/>
        <v>31.489206196510814</v>
      </c>
      <c r="E4913" s="193">
        <f t="shared" si="376"/>
        <v>32.885286636966207</v>
      </c>
      <c r="F4913" s="193">
        <f t="shared" si="376"/>
        <v>34.34326259120683</v>
      </c>
      <c r="G4913" s="193">
        <f t="shared" si="376"/>
        <v>35.865878209580849</v>
      </c>
      <c r="H4913" s="193">
        <f>MAX(0,D4913-Assumptions!$C$3)*Assumptions!$C$2</f>
        <v>0</v>
      </c>
      <c r="I4913" s="193">
        <f>MAX(0,E4913-Assumptions!$C$3)*Assumptions!$C$2</f>
        <v>0</v>
      </c>
      <c r="J4913" s="193">
        <f>MAX(0,F4913-Assumptions!$C$3)*Assumptions!$C$2</f>
        <v>0</v>
      </c>
      <c r="K4913" s="193">
        <f>MAX(0,G4913-Assumptions!$C$3)*Assumptions!$C$2</f>
        <v>0</v>
      </c>
    </row>
    <row r="4914" spans="1:11">
      <c r="A4914" s="192">
        <f t="shared" si="375"/>
        <v>48053.583333321425</v>
      </c>
      <c r="B4914" s="218">
        <v>34.974148936170216</v>
      </c>
      <c r="C4914" s="219">
        <f t="shared" si="374"/>
        <v>1.6901757928857778E-4</v>
      </c>
      <c r="D4914" s="193">
        <f t="shared" si="377"/>
        <v>36.524735030549799</v>
      </c>
      <c r="E4914" s="193">
        <f t="shared" si="376"/>
        <v>38.144066678694571</v>
      </c>
      <c r="F4914" s="193">
        <f t="shared" si="376"/>
        <v>39.835191728885661</v>
      </c>
      <c r="G4914" s="193">
        <f t="shared" si="376"/>
        <v>41.601293156385282</v>
      </c>
      <c r="H4914" s="193">
        <f>MAX(0,D4914-Assumptions!$C$3)*Assumptions!$C$2</f>
        <v>0</v>
      </c>
      <c r="I4914" s="193">
        <f>MAX(0,E4914-Assumptions!$C$3)*Assumptions!$C$2</f>
        <v>1.0296600108251142</v>
      </c>
      <c r="J4914" s="193">
        <f>MAX(0,F4914-Assumptions!$C$3)*Assumptions!$C$2</f>
        <v>2.551672555997095</v>
      </c>
      <c r="K4914" s="193">
        <f>MAX(0,G4914-Assumptions!$C$3)*Assumptions!$C$2</f>
        <v>4.1411638407467537</v>
      </c>
    </row>
    <row r="4915" spans="1:11">
      <c r="A4915" s="192">
        <f t="shared" si="375"/>
        <v>48053.624999988089</v>
      </c>
      <c r="B4915" s="218">
        <v>36.866063829787244</v>
      </c>
      <c r="C4915" s="219">
        <f t="shared" si="374"/>
        <v>1.7816052873168643E-4</v>
      </c>
      <c r="D4915" s="193">
        <f t="shared" si="377"/>
        <v>38.50052836052695</v>
      </c>
      <c r="E4915" s="193">
        <f t="shared" si="376"/>
        <v>40.207457212778728</v>
      </c>
      <c r="F4915" s="193">
        <f t="shared" si="376"/>
        <v>41.990063107157461</v>
      </c>
      <c r="G4915" s="193">
        <f t="shared" si="376"/>
        <v>43.851701200908003</v>
      </c>
      <c r="H4915" s="193">
        <f>MAX(0,D4915-Assumptions!$C$3)*Assumptions!$C$2</f>
        <v>1.3504755244742548</v>
      </c>
      <c r="I4915" s="193">
        <f>MAX(0,E4915-Assumptions!$C$3)*Assumptions!$C$2</f>
        <v>2.8867114915008552</v>
      </c>
      <c r="J4915" s="193">
        <f>MAX(0,F4915-Assumptions!$C$3)*Assumptions!$C$2</f>
        <v>4.4910567964417147</v>
      </c>
      <c r="K4915" s="193">
        <f>MAX(0,G4915-Assumptions!$C$3)*Assumptions!$C$2</f>
        <v>6.1665310808172036</v>
      </c>
    </row>
    <row r="4916" spans="1:11">
      <c r="A4916" s="192">
        <f t="shared" si="375"/>
        <v>48053.666666654753</v>
      </c>
      <c r="B4916" s="218">
        <v>39.401755319148947</v>
      </c>
      <c r="C4916" s="219">
        <f t="shared" si="374"/>
        <v>1.9041462069363066E-4</v>
      </c>
      <c r="D4916" s="193">
        <f t="shared" si="377"/>
        <v>41.148640254176883</v>
      </c>
      <c r="E4916" s="193">
        <f t="shared" si="376"/>
        <v>42.972973692488743</v>
      </c>
      <c r="F4916" s="193">
        <f t="shared" si="376"/>
        <v>44.878189329424529</v>
      </c>
      <c r="G4916" s="193">
        <f t="shared" si="376"/>
        <v>46.867873093914149</v>
      </c>
      <c r="H4916" s="193">
        <f>MAX(0,D4916-Assumptions!$C$3)*Assumptions!$C$2</f>
        <v>3.7337762287591945</v>
      </c>
      <c r="I4916" s="193">
        <f>MAX(0,E4916-Assumptions!$C$3)*Assumptions!$C$2</f>
        <v>5.375676323239869</v>
      </c>
      <c r="J4916" s="193">
        <f>MAX(0,F4916-Assumptions!$C$3)*Assumptions!$C$2</f>
        <v>7.0903703964820766</v>
      </c>
      <c r="K4916" s="193">
        <f>MAX(0,G4916-Assumptions!$C$3)*Assumptions!$C$2</f>
        <v>8.8810857845227336</v>
      </c>
    </row>
    <row r="4917" spans="1:11">
      <c r="A4917" s="192">
        <f t="shared" si="375"/>
        <v>48053.708333321418</v>
      </c>
      <c r="B4917" s="218">
        <v>41.372500000000009</v>
      </c>
      <c r="C4917" s="219">
        <f t="shared" si="374"/>
        <v>1.999385263635355E-4</v>
      </c>
      <c r="D4917" s="193">
        <f t="shared" si="377"/>
        <v>43.206758306236416</v>
      </c>
      <c r="E4917" s="193">
        <f t="shared" si="376"/>
        <v>45.122338832159741</v>
      </c>
      <c r="F4917" s="193">
        <f t="shared" si="376"/>
        <v>47.122847015124322</v>
      </c>
      <c r="G4917" s="193">
        <f t="shared" si="376"/>
        <v>49.212048140291984</v>
      </c>
      <c r="H4917" s="193">
        <f>MAX(0,D4917-Assumptions!$C$3)*Assumptions!$C$2</f>
        <v>5.5860824756127752</v>
      </c>
      <c r="I4917" s="193">
        <f>MAX(0,E4917-Assumptions!$C$3)*Assumptions!$C$2</f>
        <v>7.3101049489437671</v>
      </c>
      <c r="J4917" s="193">
        <f>MAX(0,F4917-Assumptions!$C$3)*Assumptions!$C$2</f>
        <v>9.1105623136118901</v>
      </c>
      <c r="K4917" s="193">
        <f>MAX(0,G4917-Assumptions!$C$3)*Assumptions!$C$2</f>
        <v>10.990843326262786</v>
      </c>
    </row>
    <row r="4918" spans="1:11">
      <c r="A4918" s="192">
        <f t="shared" si="375"/>
        <v>48053.749999988082</v>
      </c>
      <c r="B4918" s="218">
        <v>43.369521276595748</v>
      </c>
      <c r="C4918" s="219">
        <f t="shared" si="374"/>
        <v>2.0958941744237235E-4</v>
      </c>
      <c r="D4918" s="193">
        <f t="shared" si="377"/>
        <v>45.292317932323392</v>
      </c>
      <c r="E4918" s="193">
        <f t="shared" si="377"/>
        <v>47.300362173693003</v>
      </c>
      <c r="F4918" s="193">
        <f t="shared" si="377"/>
        <v>49.397433469966771</v>
      </c>
      <c r="G4918" s="193">
        <f t="shared" si="377"/>
        <v>51.587478853954842</v>
      </c>
      <c r="H4918" s="193">
        <f>MAX(0,D4918-Assumptions!$C$3)*Assumptions!$C$2</f>
        <v>7.463086139091053</v>
      </c>
      <c r="I4918" s="193">
        <f>MAX(0,E4918-Assumptions!$C$3)*Assumptions!$C$2</f>
        <v>9.2703259563237026</v>
      </c>
      <c r="J4918" s="193">
        <f>MAX(0,F4918-Assumptions!$C$3)*Assumptions!$C$2</f>
        <v>11.157690122970093</v>
      </c>
      <c r="K4918" s="193">
        <f>MAX(0,G4918-Assumptions!$C$3)*Assumptions!$C$2</f>
        <v>13.128730968559358</v>
      </c>
    </row>
    <row r="4919" spans="1:11">
      <c r="A4919" s="192">
        <f t="shared" si="375"/>
        <v>48053.791666654746</v>
      </c>
      <c r="B4919" s="218">
        <v>44.670212765957451</v>
      </c>
      <c r="C4919" s="219">
        <f t="shared" si="374"/>
        <v>2.1587519518450956E-4</v>
      </c>
      <c r="D4919" s="193">
        <f t="shared" si="377"/>
        <v>46.650675846682688</v>
      </c>
      <c r="E4919" s="193">
        <f t="shared" si="377"/>
        <v>48.718943165875864</v>
      </c>
      <c r="F4919" s="193">
        <f t="shared" si="377"/>
        <v>50.878907542528637</v>
      </c>
      <c r="G4919" s="193">
        <f t="shared" si="377"/>
        <v>53.134634384564222</v>
      </c>
      <c r="H4919" s="193">
        <f>MAX(0,D4919-Assumptions!$C$3)*Assumptions!$C$2</f>
        <v>8.6856082620144193</v>
      </c>
      <c r="I4919" s="193">
        <f>MAX(0,E4919-Assumptions!$C$3)*Assumptions!$C$2</f>
        <v>10.547048849288277</v>
      </c>
      <c r="J4919" s="193">
        <f>MAX(0,F4919-Assumptions!$C$3)*Assumptions!$C$2</f>
        <v>12.491016788275774</v>
      </c>
      <c r="K4919" s="193">
        <f>MAX(0,G4919-Assumptions!$C$3)*Assumptions!$C$2</f>
        <v>14.5211709461078</v>
      </c>
    </row>
    <row r="4920" spans="1:11">
      <c r="A4920" s="192">
        <f t="shared" si="375"/>
        <v>48053.83333332141</v>
      </c>
      <c r="B4920" s="218">
        <v>46.654095744680859</v>
      </c>
      <c r="C4920" s="219">
        <f t="shared" si="374"/>
        <v>2.2546259355888044E-4</v>
      </c>
      <c r="D4920" s="193">
        <f t="shared" si="377"/>
        <v>48.722514685755954</v>
      </c>
      <c r="E4920" s="193">
        <f t="shared" si="377"/>
        <v>50.882637406477997</v>
      </c>
      <c r="F4920" s="193">
        <f t="shared" si="377"/>
        <v>53.138529612799765</v>
      </c>
      <c r="G4920" s="193">
        <f t="shared" si="377"/>
        <v>55.494437264584576</v>
      </c>
      <c r="H4920" s="193">
        <f>MAX(0,D4920-Assumptions!$C$3)*Assumptions!$C$2</f>
        <v>10.550263217180358</v>
      </c>
      <c r="I4920" s="193">
        <f>MAX(0,E4920-Assumptions!$C$3)*Assumptions!$C$2</f>
        <v>12.494373665830198</v>
      </c>
      <c r="J4920" s="193">
        <f>MAX(0,F4920-Assumptions!$C$3)*Assumptions!$C$2</f>
        <v>14.524676651519789</v>
      </c>
      <c r="K4920" s="193">
        <f>MAX(0,G4920-Assumptions!$C$3)*Assumptions!$C$2</f>
        <v>16.644993538126119</v>
      </c>
    </row>
    <row r="4921" spans="1:11">
      <c r="A4921" s="192">
        <f t="shared" si="375"/>
        <v>48053.874999988075</v>
      </c>
      <c r="B4921" s="218">
        <v>47.902234042553197</v>
      </c>
      <c r="C4921" s="219">
        <f t="shared" si="374"/>
        <v>2.3149440048315348E-4</v>
      </c>
      <c r="D4921" s="193">
        <f t="shared" si="377"/>
        <v>50.025989452060315</v>
      </c>
      <c r="E4921" s="193">
        <f t="shared" si="377"/>
        <v>52.243901994936294</v>
      </c>
      <c r="F4921" s="193">
        <f t="shared" si="377"/>
        <v>54.560146147076296</v>
      </c>
      <c r="G4921" s="193">
        <f t="shared" si="377"/>
        <v>56.97908146062386</v>
      </c>
      <c r="H4921" s="193">
        <f>MAX(0,D4921-Assumptions!$C$3)*Assumptions!$C$2</f>
        <v>11.723390506854285</v>
      </c>
      <c r="I4921" s="193">
        <f>MAX(0,E4921-Assumptions!$C$3)*Assumptions!$C$2</f>
        <v>13.719511795442665</v>
      </c>
      <c r="J4921" s="193">
        <f>MAX(0,F4921-Assumptions!$C$3)*Assumptions!$C$2</f>
        <v>15.804131532368666</v>
      </c>
      <c r="K4921" s="193">
        <f>MAX(0,G4921-Assumptions!$C$3)*Assumptions!$C$2</f>
        <v>17.981173314561474</v>
      </c>
    </row>
    <row r="4922" spans="1:11">
      <c r="A4922" s="192">
        <f t="shared" si="375"/>
        <v>48053.916666654739</v>
      </c>
      <c r="B4922" s="218">
        <v>48.020478723404267</v>
      </c>
      <c r="C4922" s="219">
        <f t="shared" si="374"/>
        <v>2.3206583482334782E-4</v>
      </c>
      <c r="D4922" s="193">
        <f t="shared" si="377"/>
        <v>50.149476535183901</v>
      </c>
      <c r="E4922" s="193">
        <f t="shared" si="377"/>
        <v>52.372863903316563</v>
      </c>
      <c r="F4922" s="193">
        <f t="shared" si="377"/>
        <v>54.694825608218295</v>
      </c>
      <c r="G4922" s="193">
        <f t="shared" si="377"/>
        <v>57.119731963406544</v>
      </c>
      <c r="H4922" s="193">
        <f>MAX(0,D4922-Assumptions!$C$3)*Assumptions!$C$2</f>
        <v>11.834528881665511</v>
      </c>
      <c r="I4922" s="193">
        <f>MAX(0,E4922-Assumptions!$C$3)*Assumptions!$C$2</f>
        <v>13.835577512984907</v>
      </c>
      <c r="J4922" s="193">
        <f>MAX(0,F4922-Assumptions!$C$3)*Assumptions!$C$2</f>
        <v>15.925343047396465</v>
      </c>
      <c r="K4922" s="193">
        <f>MAX(0,G4922-Assumptions!$C$3)*Assumptions!$C$2</f>
        <v>18.107758767065889</v>
      </c>
    </row>
    <row r="4923" spans="1:11">
      <c r="A4923" s="192">
        <f t="shared" si="375"/>
        <v>48053.958333321403</v>
      </c>
      <c r="B4923" s="218">
        <v>45.327127659574472</v>
      </c>
      <c r="C4923" s="219">
        <f t="shared" si="374"/>
        <v>2.1904983040781117E-4</v>
      </c>
      <c r="D4923" s="193">
        <f t="shared" si="377"/>
        <v>47.336715197369195</v>
      </c>
      <c r="E4923" s="193">
        <f t="shared" si="377"/>
        <v>49.435398212432858</v>
      </c>
      <c r="F4923" s="193">
        <f t="shared" si="377"/>
        <v>51.627126771095234</v>
      </c>
      <c r="G4923" s="193">
        <f t="shared" si="377"/>
        <v>53.916026066690165</v>
      </c>
      <c r="H4923" s="193">
        <f>MAX(0,D4923-Assumptions!$C$3)*Assumptions!$C$2</f>
        <v>9.3030436776322762</v>
      </c>
      <c r="I4923" s="193">
        <f>MAX(0,E4923-Assumptions!$C$3)*Assumptions!$C$2</f>
        <v>11.191858391189573</v>
      </c>
      <c r="J4923" s="193">
        <f>MAX(0,F4923-Assumptions!$C$3)*Assumptions!$C$2</f>
        <v>13.164414093985711</v>
      </c>
      <c r="K4923" s="193">
        <f>MAX(0,G4923-Assumptions!$C$3)*Assumptions!$C$2</f>
        <v>15.224423460021148</v>
      </c>
    </row>
    <row r="4924" spans="1:11">
      <c r="A4924" s="192">
        <f t="shared" si="375"/>
        <v>48053.999999988067</v>
      </c>
      <c r="B4924" s="218">
        <v>43.947606382978734</v>
      </c>
      <c r="C4924" s="219">
        <f t="shared" si="374"/>
        <v>2.1238309643887781E-4</v>
      </c>
      <c r="D4924" s="193">
        <f t="shared" si="377"/>
        <v>45.89603256092753</v>
      </c>
      <c r="E4924" s="193">
        <f t="shared" si="377"/>
        <v>47.93084261466317</v>
      </c>
      <c r="F4924" s="193">
        <f t="shared" si="377"/>
        <v>50.055866391105383</v>
      </c>
      <c r="G4924" s="193">
        <f t="shared" si="377"/>
        <v>52.275103534225686</v>
      </c>
      <c r="H4924" s="193">
        <f>MAX(0,D4924-Assumptions!$C$3)*Assumptions!$C$2</f>
        <v>8.0064293048347768</v>
      </c>
      <c r="I4924" s="193">
        <f>MAX(0,E4924-Assumptions!$C$3)*Assumptions!$C$2</f>
        <v>9.837758353196854</v>
      </c>
      <c r="J4924" s="193">
        <f>MAX(0,F4924-Assumptions!$C$3)*Assumptions!$C$2</f>
        <v>11.750279751994844</v>
      </c>
      <c r="K4924" s="193">
        <f>MAX(0,G4924-Assumptions!$C$3)*Assumptions!$C$2</f>
        <v>13.747593180803117</v>
      </c>
    </row>
    <row r="4925" spans="1:11">
      <c r="A4925" s="192">
        <f t="shared" si="375"/>
        <v>48054.041666654732</v>
      </c>
      <c r="B4925" s="218">
        <v>41.227978723404263</v>
      </c>
      <c r="C4925" s="219">
        <f t="shared" si="374"/>
        <v>1.9924010661440914E-4</v>
      </c>
      <c r="D4925" s="193">
        <f t="shared" si="377"/>
        <v>43.055829649085382</v>
      </c>
      <c r="E4925" s="193">
        <f t="shared" si="377"/>
        <v>44.964718721917201</v>
      </c>
      <c r="F4925" s="193">
        <f t="shared" si="377"/>
        <v>46.958238784839672</v>
      </c>
      <c r="G4925" s="193">
        <f t="shared" si="377"/>
        <v>49.040141970224276</v>
      </c>
      <c r="H4925" s="193">
        <f>MAX(0,D4925-Assumptions!$C$3)*Assumptions!$C$2</f>
        <v>5.450246684176844</v>
      </c>
      <c r="I4925" s="193">
        <f>MAX(0,E4925-Assumptions!$C$3)*Assumptions!$C$2</f>
        <v>7.168246849725481</v>
      </c>
      <c r="J4925" s="193">
        <f>MAX(0,F4925-Assumptions!$C$3)*Assumptions!$C$2</f>
        <v>8.9624149063557059</v>
      </c>
      <c r="K4925" s="193">
        <f>MAX(0,G4925-Assumptions!$C$3)*Assumptions!$C$2</f>
        <v>10.836127773201849</v>
      </c>
    </row>
    <row r="4926" spans="1:11">
      <c r="A4926" s="192">
        <f t="shared" si="375"/>
        <v>48054.083333321396</v>
      </c>
      <c r="B4926" s="218">
        <v>38.206170212765961</v>
      </c>
      <c r="C4926" s="219">
        <f t="shared" si="374"/>
        <v>1.846367845872217E-4</v>
      </c>
      <c r="D4926" s="193">
        <f t="shared" si="377"/>
        <v>39.900048635927426</v>
      </c>
      <c r="E4926" s="193">
        <f t="shared" si="377"/>
        <v>41.669025507755002</v>
      </c>
      <c r="F4926" s="193">
        <f t="shared" si="377"/>
        <v>43.516430333433313</v>
      </c>
      <c r="G4926" s="193">
        <f t="shared" si="377"/>
        <v>45.445740232444926</v>
      </c>
      <c r="H4926" s="193">
        <f>MAX(0,D4926-Assumptions!$C$3)*Assumptions!$C$2</f>
        <v>2.6100437723346839</v>
      </c>
      <c r="I4926" s="193">
        <f>MAX(0,E4926-Assumptions!$C$3)*Assumptions!$C$2</f>
        <v>4.202122956979502</v>
      </c>
      <c r="J4926" s="193">
        <f>MAX(0,F4926-Assumptions!$C$3)*Assumptions!$C$2</f>
        <v>5.8647873000899819</v>
      </c>
      <c r="K4926" s="193">
        <f>MAX(0,G4926-Assumptions!$C$3)*Assumptions!$C$2</f>
        <v>7.601166209200434</v>
      </c>
    </row>
    <row r="4927" spans="1:11">
      <c r="A4927" s="192">
        <f t="shared" si="375"/>
        <v>48054.12499998806</v>
      </c>
      <c r="B4927" s="218">
        <v>34.001914893617027</v>
      </c>
      <c r="C4927" s="219">
        <f t="shared" si="374"/>
        <v>1.6431911915809139E-4</v>
      </c>
      <c r="D4927" s="193">
        <f t="shared" si="377"/>
        <v>35.50939679153376</v>
      </c>
      <c r="E4927" s="193">
        <f t="shared" si="377"/>
        <v>37.083713209790218</v>
      </c>
      <c r="F4927" s="193">
        <f t="shared" si="377"/>
        <v>38.727827270607094</v>
      </c>
      <c r="G4927" s="193">
        <f t="shared" si="377"/>
        <v>40.44483346683888</v>
      </c>
      <c r="H4927" s="193">
        <f>MAX(0,D4927-Assumptions!$C$3)*Assumptions!$C$2</f>
        <v>0</v>
      </c>
      <c r="I4927" s="193">
        <f>MAX(0,E4927-Assumptions!$C$3)*Assumptions!$C$2</f>
        <v>7.534188881119662E-2</v>
      </c>
      <c r="J4927" s="193">
        <f>MAX(0,F4927-Assumptions!$C$3)*Assumptions!$C$2</f>
        <v>1.5550445435463842</v>
      </c>
      <c r="K4927" s="193">
        <f>MAX(0,G4927-Assumptions!$C$3)*Assumptions!$C$2</f>
        <v>3.1003501201549919</v>
      </c>
    </row>
    <row r="4928" spans="1:11">
      <c r="A4928" s="192">
        <f t="shared" si="375"/>
        <v>48054.166666654724</v>
      </c>
      <c r="B4928" s="218">
        <v>30.2575</v>
      </c>
      <c r="C4928" s="219">
        <f t="shared" si="374"/>
        <v>1.4622369838527221E-4</v>
      </c>
      <c r="D4928" s="193">
        <f t="shared" si="377"/>
        <v>31.598972492620653</v>
      </c>
      <c r="E4928" s="193">
        <f t="shared" si="377"/>
        <v>32.999919444415326</v>
      </c>
      <c r="F4928" s="193">
        <f t="shared" si="377"/>
        <v>34.462977667777487</v>
      </c>
      <c r="G4928" s="193">
        <f t="shared" si="377"/>
        <v>35.990900878721</v>
      </c>
      <c r="H4928" s="193">
        <f>MAX(0,D4928-Assumptions!$C$3)*Assumptions!$C$2</f>
        <v>0</v>
      </c>
      <c r="I4928" s="193">
        <f>MAX(0,E4928-Assumptions!$C$3)*Assumptions!$C$2</f>
        <v>0</v>
      </c>
      <c r="J4928" s="193">
        <f>MAX(0,F4928-Assumptions!$C$3)*Assumptions!$C$2</f>
        <v>0</v>
      </c>
      <c r="K4928" s="193">
        <f>MAX(0,G4928-Assumptions!$C$3)*Assumptions!$C$2</f>
        <v>0</v>
      </c>
    </row>
    <row r="4929" spans="1:11">
      <c r="A4929" s="192">
        <f t="shared" si="375"/>
        <v>48054.208333321389</v>
      </c>
      <c r="B4929" s="218">
        <v>27.459042553191498</v>
      </c>
      <c r="C4929" s="219">
        <f t="shared" si="374"/>
        <v>1.3269975233400736E-4</v>
      </c>
      <c r="D4929" s="193">
        <f t="shared" si="377"/>
        <v>28.676444858696126</v>
      </c>
      <c r="E4929" s="193">
        <f t="shared" si="377"/>
        <v>29.947820946082519</v>
      </c>
      <c r="F4929" s="193">
        <f t="shared" si="377"/>
        <v>31.275563754083784</v>
      </c>
      <c r="G4929" s="193">
        <f t="shared" si="377"/>
        <v>32.662172312864477</v>
      </c>
      <c r="H4929" s="193">
        <f>MAX(0,D4929-Assumptions!$C$3)*Assumptions!$C$2</f>
        <v>0</v>
      </c>
      <c r="I4929" s="193">
        <f>MAX(0,E4929-Assumptions!$C$3)*Assumptions!$C$2</f>
        <v>0</v>
      </c>
      <c r="J4929" s="193">
        <f>MAX(0,F4929-Assumptions!$C$3)*Assumptions!$C$2</f>
        <v>0</v>
      </c>
      <c r="K4929" s="193">
        <f>MAX(0,G4929-Assumptions!$C$3)*Assumptions!$C$2</f>
        <v>0</v>
      </c>
    </row>
    <row r="4930" spans="1:11">
      <c r="A4930" s="192">
        <f t="shared" si="375"/>
        <v>48054.249999988053</v>
      </c>
      <c r="B4930" s="218">
        <v>25.291223404255323</v>
      </c>
      <c r="C4930" s="219">
        <f t="shared" si="374"/>
        <v>1.2222345609711204E-4</v>
      </c>
      <c r="D4930" s="193">
        <f t="shared" si="377"/>
        <v>26.412515001430641</v>
      </c>
      <c r="E4930" s="193">
        <f t="shared" si="377"/>
        <v>27.583519292444425</v>
      </c>
      <c r="F4930" s="193">
        <f t="shared" si="377"/>
        <v>28.80644029981401</v>
      </c>
      <c r="G4930" s="193">
        <f t="shared" si="377"/>
        <v>30.08357976184886</v>
      </c>
      <c r="H4930" s="193">
        <f>MAX(0,D4930-Assumptions!$C$3)*Assumptions!$C$2</f>
        <v>0</v>
      </c>
      <c r="I4930" s="193">
        <f>MAX(0,E4930-Assumptions!$C$3)*Assumptions!$C$2</f>
        <v>0</v>
      </c>
      <c r="J4930" s="193">
        <f>MAX(0,F4930-Assumptions!$C$3)*Assumptions!$C$2</f>
        <v>0</v>
      </c>
      <c r="K4930" s="193">
        <f>MAX(0,G4930-Assumptions!$C$3)*Assumptions!$C$2</f>
        <v>0</v>
      </c>
    </row>
    <row r="4931" spans="1:11">
      <c r="A4931" s="192">
        <f t="shared" si="375"/>
        <v>48054.291666654717</v>
      </c>
      <c r="B4931" s="218">
        <v>23.780319148936176</v>
      </c>
      <c r="C4931" s="219">
        <f t="shared" si="374"/>
        <v>1.1492179508351833E-4</v>
      </c>
      <c r="D4931" s="193">
        <f t="shared" si="377"/>
        <v>24.834624494851667</v>
      </c>
      <c r="E4931" s="193">
        <f t="shared" si="377"/>
        <v>25.935672685363329</v>
      </c>
      <c r="F4931" s="193">
        <f t="shared" si="377"/>
        <v>27.085536074110834</v>
      </c>
      <c r="G4931" s="193">
        <f t="shared" si="377"/>
        <v>28.286378892959188</v>
      </c>
      <c r="H4931" s="193">
        <f>MAX(0,D4931-Assumptions!$C$3)*Assumptions!$C$2</f>
        <v>0</v>
      </c>
      <c r="I4931" s="193">
        <f>MAX(0,E4931-Assumptions!$C$3)*Assumptions!$C$2</f>
        <v>0</v>
      </c>
      <c r="J4931" s="193">
        <f>MAX(0,F4931-Assumptions!$C$3)*Assumptions!$C$2</f>
        <v>0</v>
      </c>
      <c r="K4931" s="193">
        <f>MAX(0,G4931-Assumptions!$C$3)*Assumptions!$C$2</f>
        <v>0</v>
      </c>
    </row>
    <row r="4932" spans="1:11">
      <c r="A4932" s="192">
        <f t="shared" si="375"/>
        <v>48054.333333321381</v>
      </c>
      <c r="B4932" s="218">
        <v>22.768670212765958</v>
      </c>
      <c r="C4932" s="219">
        <f t="shared" si="374"/>
        <v>1.1003285683963384E-4</v>
      </c>
      <c r="D4932" s="193">
        <f t="shared" si="377"/>
        <v>23.77812389479444</v>
      </c>
      <c r="E4932" s="193">
        <f t="shared" si="377"/>
        <v>24.832331913665548</v>
      </c>
      <c r="F4932" s="193">
        <f t="shared" si="377"/>
        <v>25.93327846211827</v>
      </c>
      <c r="G4932" s="193">
        <f t="shared" si="377"/>
        <v>27.08303570248523</v>
      </c>
      <c r="H4932" s="193">
        <f>MAX(0,D4932-Assumptions!$C$3)*Assumptions!$C$2</f>
        <v>0</v>
      </c>
      <c r="I4932" s="193">
        <f>MAX(0,E4932-Assumptions!$C$3)*Assumptions!$C$2</f>
        <v>0</v>
      </c>
      <c r="J4932" s="193">
        <f>MAX(0,F4932-Assumptions!$C$3)*Assumptions!$C$2</f>
        <v>0</v>
      </c>
      <c r="K4932" s="193">
        <f>MAX(0,G4932-Assumptions!$C$3)*Assumptions!$C$2</f>
        <v>0</v>
      </c>
    </row>
    <row r="4933" spans="1:11">
      <c r="A4933" s="192">
        <f t="shared" si="375"/>
        <v>48054.374999988046</v>
      </c>
      <c r="B4933" s="218">
        <v>22.650425531914898</v>
      </c>
      <c r="C4933" s="219">
        <f t="shared" ref="C4933:C4996" si="378">B4933/$B$2</f>
        <v>1.0946142249943956E-4</v>
      </c>
      <c r="D4933" s="193">
        <f t="shared" si="377"/>
        <v>23.654636811670869</v>
      </c>
      <c r="E4933" s="193">
        <f t="shared" si="377"/>
        <v>24.70337000528529</v>
      </c>
      <c r="F4933" s="193">
        <f t="shared" si="377"/>
        <v>25.798599000976285</v>
      </c>
      <c r="G4933" s="193">
        <f t="shared" si="377"/>
        <v>26.942385199702564</v>
      </c>
      <c r="H4933" s="193">
        <f>MAX(0,D4933-Assumptions!$C$3)*Assumptions!$C$2</f>
        <v>0</v>
      </c>
      <c r="I4933" s="193">
        <f>MAX(0,E4933-Assumptions!$C$3)*Assumptions!$C$2</f>
        <v>0</v>
      </c>
      <c r="J4933" s="193">
        <f>MAX(0,F4933-Assumptions!$C$3)*Assumptions!$C$2</f>
        <v>0</v>
      </c>
      <c r="K4933" s="193">
        <f>MAX(0,G4933-Assumptions!$C$3)*Assumptions!$C$2</f>
        <v>0</v>
      </c>
    </row>
    <row r="4934" spans="1:11">
      <c r="A4934" s="192">
        <f t="shared" ref="A4934:A4997" si="379">A4933 + TIME(1,0,0)</f>
        <v>48054.41666665471</v>
      </c>
      <c r="B4934" s="218">
        <v>24.292712765957454</v>
      </c>
      <c r="C4934" s="219">
        <f t="shared" si="378"/>
        <v>1.173980105576936E-4</v>
      </c>
      <c r="D4934" s="193">
        <f t="shared" si="377"/>
        <v>25.369735188387146</v>
      </c>
      <c r="E4934" s="193">
        <f t="shared" si="377"/>
        <v>26.494507621677791</v>
      </c>
      <c r="F4934" s="193">
        <f t="shared" si="377"/>
        <v>27.669147072392782</v>
      </c>
      <c r="G4934" s="193">
        <f t="shared" si="377"/>
        <v>28.895864405017427</v>
      </c>
      <c r="H4934" s="193">
        <f>MAX(0,D4934-Assumptions!$C$3)*Assumptions!$C$2</f>
        <v>0</v>
      </c>
      <c r="I4934" s="193">
        <f>MAX(0,E4934-Assumptions!$C$3)*Assumptions!$C$2</f>
        <v>0</v>
      </c>
      <c r="J4934" s="193">
        <f>MAX(0,F4934-Assumptions!$C$3)*Assumptions!$C$2</f>
        <v>0</v>
      </c>
      <c r="K4934" s="193">
        <f>MAX(0,G4934-Assumptions!$C$3)*Assumptions!$C$2</f>
        <v>0</v>
      </c>
    </row>
    <row r="4935" spans="1:11">
      <c r="A4935" s="192">
        <f t="shared" si="379"/>
        <v>48054.458333321374</v>
      </c>
      <c r="B4935" s="218">
        <v>27.577287234042554</v>
      </c>
      <c r="C4935" s="219">
        <f t="shared" si="378"/>
        <v>1.3327118667420161E-4</v>
      </c>
      <c r="D4935" s="193">
        <f t="shared" si="377"/>
        <v>28.79993194181969</v>
      </c>
      <c r="E4935" s="193">
        <f t="shared" si="377"/>
        <v>30.07678285446277</v>
      </c>
      <c r="F4935" s="193">
        <f t="shared" si="377"/>
        <v>31.410243215225762</v>
      </c>
      <c r="G4935" s="193">
        <f t="shared" si="377"/>
        <v>32.80282281564714</v>
      </c>
      <c r="H4935" s="193">
        <f>MAX(0,D4935-Assumptions!$C$3)*Assumptions!$C$2</f>
        <v>0</v>
      </c>
      <c r="I4935" s="193">
        <f>MAX(0,E4935-Assumptions!$C$3)*Assumptions!$C$2</f>
        <v>0</v>
      </c>
      <c r="J4935" s="193">
        <f>MAX(0,F4935-Assumptions!$C$3)*Assumptions!$C$2</f>
        <v>0</v>
      </c>
      <c r="K4935" s="193">
        <f>MAX(0,G4935-Assumptions!$C$3)*Assumptions!$C$2</f>
        <v>0</v>
      </c>
    </row>
    <row r="4936" spans="1:11">
      <c r="A4936" s="192">
        <f t="shared" si="379"/>
        <v>48054.499999988038</v>
      </c>
      <c r="B4936" s="218">
        <v>30.007872340425536</v>
      </c>
      <c r="C4936" s="219">
        <f t="shared" si="378"/>
        <v>1.4501733700041759E-4</v>
      </c>
      <c r="D4936" s="193">
        <f t="shared" si="377"/>
        <v>31.33827753935978</v>
      </c>
      <c r="E4936" s="193">
        <f t="shared" si="377"/>
        <v>32.727666526723667</v>
      </c>
      <c r="F4936" s="193">
        <f t="shared" si="377"/>
        <v>34.178654360922174</v>
      </c>
      <c r="G4936" s="193">
        <f t="shared" si="377"/>
        <v>35.693972039513135</v>
      </c>
      <c r="H4936" s="193">
        <f>MAX(0,D4936-Assumptions!$C$3)*Assumptions!$C$2</f>
        <v>0</v>
      </c>
      <c r="I4936" s="193">
        <f>MAX(0,E4936-Assumptions!$C$3)*Assumptions!$C$2</f>
        <v>0</v>
      </c>
      <c r="J4936" s="193">
        <f>MAX(0,F4936-Assumptions!$C$3)*Assumptions!$C$2</f>
        <v>0</v>
      </c>
      <c r="K4936" s="193">
        <f>MAX(0,G4936-Assumptions!$C$3)*Assumptions!$C$2</f>
        <v>0</v>
      </c>
    </row>
    <row r="4937" spans="1:11">
      <c r="A4937" s="192">
        <f t="shared" si="379"/>
        <v>48054.541666654703</v>
      </c>
      <c r="B4937" s="218">
        <v>31.610744680851067</v>
      </c>
      <c r="C4937" s="219">
        <f t="shared" si="378"/>
        <v>1.5276344694527353E-4</v>
      </c>
      <c r="D4937" s="193">
        <f t="shared" si="377"/>
        <v>33.012213555034869</v>
      </c>
      <c r="E4937" s="193">
        <f t="shared" si="377"/>
        <v>34.475816840322743</v>
      </c>
      <c r="F4937" s="193">
        <f t="shared" si="377"/>
        <v>36.004309278624675</v>
      </c>
      <c r="G4937" s="193">
        <f t="shared" si="377"/>
        <v>37.600567743900442</v>
      </c>
      <c r="H4937" s="193">
        <f>MAX(0,D4937-Assumptions!$C$3)*Assumptions!$C$2</f>
        <v>0</v>
      </c>
      <c r="I4937" s="193">
        <f>MAX(0,E4937-Assumptions!$C$3)*Assumptions!$C$2</f>
        <v>0</v>
      </c>
      <c r="J4937" s="193">
        <f>MAX(0,F4937-Assumptions!$C$3)*Assumptions!$C$2</f>
        <v>0</v>
      </c>
      <c r="K4937" s="193">
        <f>MAX(0,G4937-Assumptions!$C$3)*Assumptions!$C$2</f>
        <v>0.54051096951039745</v>
      </c>
    </row>
    <row r="4938" spans="1:11">
      <c r="A4938" s="192">
        <f t="shared" si="379"/>
        <v>48054.583333321367</v>
      </c>
      <c r="B4938" s="218">
        <v>36.051489361702131</v>
      </c>
      <c r="C4938" s="219">
        <f t="shared" si="378"/>
        <v>1.7422398105479241E-4</v>
      </c>
      <c r="D4938" s="193">
        <f t="shared" si="377"/>
        <v>37.64983956567567</v>
      </c>
      <c r="E4938" s="193">
        <f t="shared" si="377"/>
        <v>39.319052955048043</v>
      </c>
      <c r="F4938" s="193">
        <f t="shared" si="377"/>
        <v>41.062271263734871</v>
      </c>
      <c r="G4938" s="193">
        <f t="shared" si="377"/>
        <v>42.882775515071827</v>
      </c>
      <c r="H4938" s="193">
        <f>MAX(0,D4938-Assumptions!$C$3)*Assumptions!$C$2</f>
        <v>0.58485560910810297</v>
      </c>
      <c r="I4938" s="193">
        <f>MAX(0,E4938-Assumptions!$C$3)*Assumptions!$C$2</f>
        <v>2.087147659543239</v>
      </c>
      <c r="J4938" s="193">
        <f>MAX(0,F4938-Assumptions!$C$3)*Assumptions!$C$2</f>
        <v>3.6560441373613841</v>
      </c>
      <c r="K4938" s="193">
        <f>MAX(0,G4938-Assumptions!$C$3)*Assumptions!$C$2</f>
        <v>5.2944979635646447</v>
      </c>
    </row>
    <row r="4939" spans="1:11">
      <c r="A4939" s="192">
        <f t="shared" si="379"/>
        <v>48054.624999988031</v>
      </c>
      <c r="B4939" s="218">
        <v>37.260212765957455</v>
      </c>
      <c r="C4939" s="219">
        <f t="shared" si="378"/>
        <v>1.8006530986566739E-4</v>
      </c>
      <c r="D4939" s="193">
        <f t="shared" si="377"/>
        <v>38.912151970938858</v>
      </c>
      <c r="E4939" s="193">
        <f t="shared" si="377"/>
        <v>40.637330240712927</v>
      </c>
      <c r="F4939" s="193">
        <f t="shared" si="377"/>
        <v>42.438994644297416</v>
      </c>
      <c r="G4939" s="193">
        <f t="shared" si="377"/>
        <v>44.320536210183569</v>
      </c>
      <c r="H4939" s="193">
        <f>MAX(0,D4939-Assumptions!$C$3)*Assumptions!$C$2</f>
        <v>1.7209367738449721</v>
      </c>
      <c r="I4939" s="193">
        <f>MAX(0,E4939-Assumptions!$C$3)*Assumptions!$C$2</f>
        <v>3.2735972166416345</v>
      </c>
      <c r="J4939" s="193">
        <f>MAX(0,F4939-Assumptions!$C$3)*Assumptions!$C$2</f>
        <v>4.895095179867675</v>
      </c>
      <c r="K4939" s="193">
        <f>MAX(0,G4939-Assumptions!$C$3)*Assumptions!$C$2</f>
        <v>6.5884825891652126</v>
      </c>
    </row>
    <row r="4940" spans="1:11">
      <c r="A4940" s="192">
        <f t="shared" si="379"/>
        <v>48054.666666654695</v>
      </c>
      <c r="B4940" s="218">
        <v>38.311276595744687</v>
      </c>
      <c r="C4940" s="219">
        <f t="shared" si="378"/>
        <v>1.8514472622294996E-4</v>
      </c>
      <c r="D4940" s="193">
        <f t="shared" si="377"/>
        <v>40.009814932037266</v>
      </c>
      <c r="E4940" s="193">
        <f t="shared" si="377"/>
        <v>41.783658315204121</v>
      </c>
      <c r="F4940" s="193">
        <f t="shared" si="377"/>
        <v>43.636145410003969</v>
      </c>
      <c r="G4940" s="193">
        <f t="shared" si="377"/>
        <v>45.570762901585077</v>
      </c>
      <c r="H4940" s="193">
        <f>MAX(0,D4940-Assumptions!$C$3)*Assumptions!$C$2</f>
        <v>2.7088334388335391</v>
      </c>
      <c r="I4940" s="193">
        <f>MAX(0,E4940-Assumptions!$C$3)*Assumptions!$C$2</f>
        <v>4.3052924836837096</v>
      </c>
      <c r="J4940" s="193">
        <f>MAX(0,F4940-Assumptions!$C$3)*Assumptions!$C$2</f>
        <v>5.972530869003573</v>
      </c>
      <c r="K4940" s="193">
        <f>MAX(0,G4940-Assumptions!$C$3)*Assumptions!$C$2</f>
        <v>7.7136866114265699</v>
      </c>
    </row>
    <row r="4941" spans="1:11">
      <c r="A4941" s="192">
        <f t="shared" si="379"/>
        <v>48054.70833332136</v>
      </c>
      <c r="B4941" s="218">
        <v>39.927287234042559</v>
      </c>
      <c r="C4941" s="219">
        <f t="shared" si="378"/>
        <v>1.9295432887227193E-4</v>
      </c>
      <c r="D4941" s="193">
        <f t="shared" si="377"/>
        <v>41.697471734726086</v>
      </c>
      <c r="E4941" s="193">
        <f t="shared" si="377"/>
        <v>43.54613772973434</v>
      </c>
      <c r="F4941" s="193">
        <f t="shared" si="377"/>
        <v>45.476764712277799</v>
      </c>
      <c r="G4941" s="193">
        <f t="shared" si="377"/>
        <v>47.492986439614903</v>
      </c>
      <c r="H4941" s="193">
        <f>MAX(0,D4941-Assumptions!$C$3)*Assumptions!$C$2</f>
        <v>4.2277245612534777</v>
      </c>
      <c r="I4941" s="193">
        <f>MAX(0,E4941-Assumptions!$C$3)*Assumptions!$C$2</f>
        <v>5.8915239567609063</v>
      </c>
      <c r="J4941" s="193">
        <f>MAX(0,F4941-Assumptions!$C$3)*Assumptions!$C$2</f>
        <v>7.6290882410500194</v>
      </c>
      <c r="K4941" s="193">
        <f>MAX(0,G4941-Assumptions!$C$3)*Assumptions!$C$2</f>
        <v>9.4436877956534122</v>
      </c>
    </row>
    <row r="4942" spans="1:11">
      <c r="A4942" s="192">
        <f t="shared" si="379"/>
        <v>48054.749999988024</v>
      </c>
      <c r="B4942" s="218">
        <v>41.871755319148946</v>
      </c>
      <c r="C4942" s="219">
        <f t="shared" si="378"/>
        <v>2.0235124913324472E-4</v>
      </c>
      <c r="D4942" s="193">
        <f t="shared" si="377"/>
        <v>43.728148212758157</v>
      </c>
      <c r="E4942" s="193">
        <f t="shared" si="377"/>
        <v>45.66684466754306</v>
      </c>
      <c r="F4942" s="193">
        <f t="shared" si="377"/>
        <v>47.691493628834934</v>
      </c>
      <c r="G4942" s="193">
        <f t="shared" si="377"/>
        <v>49.8059058187077</v>
      </c>
      <c r="H4942" s="193">
        <f>MAX(0,D4942-Assumptions!$C$3)*Assumptions!$C$2</f>
        <v>6.0553333914823417</v>
      </c>
      <c r="I4942" s="193">
        <f>MAX(0,E4942-Assumptions!$C$3)*Assumptions!$C$2</f>
        <v>7.8001602007887545</v>
      </c>
      <c r="J4942" s="193">
        <f>MAX(0,F4942-Assumptions!$C$3)*Assumptions!$C$2</f>
        <v>9.6223442659514404</v>
      </c>
      <c r="K4942" s="193">
        <f>MAX(0,G4942-Assumptions!$C$3)*Assumptions!$C$2</f>
        <v>11.52531523683693</v>
      </c>
    </row>
    <row r="4943" spans="1:11">
      <c r="A4943" s="192">
        <f t="shared" si="379"/>
        <v>48054.791666654688</v>
      </c>
      <c r="B4943" s="218">
        <v>43.671702127659586</v>
      </c>
      <c r="C4943" s="219">
        <f t="shared" si="378"/>
        <v>2.1104974964509114E-4</v>
      </c>
      <c r="D4943" s="193">
        <f t="shared" ref="D4943:D5006" si="380">$C4943*D$2</f>
        <v>45.6078960336392</v>
      </c>
      <c r="E4943" s="193">
        <f t="shared" ref="E4943:G4974" si="381">$C4943*E$2</f>
        <v>47.629931495109233</v>
      </c>
      <c r="F4943" s="193">
        <f t="shared" si="381"/>
        <v>49.741614315107412</v>
      </c>
      <c r="G4943" s="193">
        <f t="shared" si="381"/>
        <v>51.94691902773279</v>
      </c>
      <c r="H4943" s="193">
        <f>MAX(0,D4943-Assumptions!$C$3)*Assumptions!$C$2</f>
        <v>7.7471064302752799</v>
      </c>
      <c r="I4943" s="193">
        <f>MAX(0,E4943-Assumptions!$C$3)*Assumptions!$C$2</f>
        <v>9.5669383455983095</v>
      </c>
      <c r="J4943" s="193">
        <f>MAX(0,F4943-Assumptions!$C$3)*Assumptions!$C$2</f>
        <v>11.467452883596671</v>
      </c>
      <c r="K4943" s="193">
        <f>MAX(0,G4943-Assumptions!$C$3)*Assumptions!$C$2</f>
        <v>13.452227124959512</v>
      </c>
    </row>
    <row r="4944" spans="1:11">
      <c r="A4944" s="192">
        <f t="shared" si="379"/>
        <v>48054.833333321352</v>
      </c>
      <c r="B4944" s="218">
        <v>44.315478723404262</v>
      </c>
      <c r="C4944" s="219">
        <f t="shared" si="378"/>
        <v>2.1416089216392669E-4</v>
      </c>
      <c r="D4944" s="193">
        <f t="shared" si="380"/>
        <v>46.280214597311975</v>
      </c>
      <c r="E4944" s="193">
        <f t="shared" si="381"/>
        <v>48.332057440735085</v>
      </c>
      <c r="F4944" s="193">
        <f t="shared" si="381"/>
        <v>50.474869159102674</v>
      </c>
      <c r="G4944" s="193">
        <f t="shared" si="381"/>
        <v>52.712682876216206</v>
      </c>
      <c r="H4944" s="193">
        <f>MAX(0,D4944-Assumptions!$C$3)*Assumptions!$C$2</f>
        <v>8.3521931375807785</v>
      </c>
      <c r="I4944" s="193">
        <f>MAX(0,E4944-Assumptions!$C$3)*Assumptions!$C$2</f>
        <v>10.198851696661576</v>
      </c>
      <c r="J4944" s="193">
        <f>MAX(0,F4944-Assumptions!$C$3)*Assumptions!$C$2</f>
        <v>12.127382243192407</v>
      </c>
      <c r="K4944" s="193">
        <f>MAX(0,G4944-Assumptions!$C$3)*Assumptions!$C$2</f>
        <v>14.141414588594586</v>
      </c>
    </row>
    <row r="4945" spans="1:11">
      <c r="A4945" s="192">
        <f t="shared" si="379"/>
        <v>48054.874999988016</v>
      </c>
      <c r="B4945" s="218">
        <v>46.207393617021289</v>
      </c>
      <c r="C4945" s="219">
        <f t="shared" si="378"/>
        <v>2.2330384160703536E-4</v>
      </c>
      <c r="D4945" s="193">
        <f t="shared" si="380"/>
        <v>48.256007927289126</v>
      </c>
      <c r="E4945" s="193">
        <f t="shared" si="381"/>
        <v>50.395447974819248</v>
      </c>
      <c r="F4945" s="193">
        <f t="shared" si="381"/>
        <v>52.629740537374481</v>
      </c>
      <c r="G4945" s="193">
        <f t="shared" si="381"/>
        <v>54.963090920738935</v>
      </c>
      <c r="H4945" s="193">
        <f>MAX(0,D4945-Assumptions!$C$3)*Assumptions!$C$2</f>
        <v>10.130407134560214</v>
      </c>
      <c r="I4945" s="193">
        <f>MAX(0,E4945-Assumptions!$C$3)*Assumptions!$C$2</f>
        <v>12.055903177337324</v>
      </c>
      <c r="J4945" s="193">
        <f>MAX(0,F4945-Assumptions!$C$3)*Assumptions!$C$2</f>
        <v>14.066766483637034</v>
      </c>
      <c r="K4945" s="193">
        <f>MAX(0,G4945-Assumptions!$C$3)*Assumptions!$C$2</f>
        <v>16.166781828665041</v>
      </c>
    </row>
    <row r="4946" spans="1:11">
      <c r="A4946" s="192">
        <f t="shared" si="379"/>
        <v>48054.916666654681</v>
      </c>
      <c r="B4946" s="218">
        <v>45.668723404255324</v>
      </c>
      <c r="C4946" s="219">
        <f t="shared" si="378"/>
        <v>2.2070064072392801E-4</v>
      </c>
      <c r="D4946" s="193">
        <f t="shared" si="380"/>
        <v>47.693455659726183</v>
      </c>
      <c r="E4946" s="193">
        <f t="shared" si="381"/>
        <v>49.807954836642502</v>
      </c>
      <c r="F4946" s="193">
        <f t="shared" si="381"/>
        <v>52.016200769949869</v>
      </c>
      <c r="G4946" s="193">
        <f t="shared" si="381"/>
        <v>54.322349741395655</v>
      </c>
      <c r="H4946" s="193">
        <f>MAX(0,D4946-Assumptions!$C$3)*Assumptions!$C$2</f>
        <v>9.6241100937535649</v>
      </c>
      <c r="I4946" s="193">
        <f>MAX(0,E4946-Assumptions!$C$3)*Assumptions!$C$2</f>
        <v>11.527159352978252</v>
      </c>
      <c r="J4946" s="193">
        <f>MAX(0,F4946-Assumptions!$C$3)*Assumptions!$C$2</f>
        <v>13.514580692954882</v>
      </c>
      <c r="K4946" s="193">
        <f>MAX(0,G4946-Assumptions!$C$3)*Assumptions!$C$2</f>
        <v>15.59011476725609</v>
      </c>
    </row>
    <row r="4947" spans="1:11">
      <c r="A4947" s="192">
        <f t="shared" si="379"/>
        <v>48054.958333321345</v>
      </c>
      <c r="B4947" s="218">
        <v>43.960744680851072</v>
      </c>
      <c r="C4947" s="219">
        <f t="shared" si="378"/>
        <v>2.1244658914334382E-4</v>
      </c>
      <c r="D4947" s="193">
        <f t="shared" si="380"/>
        <v>45.909753347941255</v>
      </c>
      <c r="E4947" s="193">
        <f t="shared" si="381"/>
        <v>47.945171715594306</v>
      </c>
      <c r="F4947" s="193">
        <f t="shared" si="381"/>
        <v>50.070830775676711</v>
      </c>
      <c r="G4947" s="193">
        <f t="shared" si="381"/>
        <v>52.290731367868197</v>
      </c>
      <c r="H4947" s="193">
        <f>MAX(0,D4947-Assumptions!$C$3)*Assumptions!$C$2</f>
        <v>8.0187780131471289</v>
      </c>
      <c r="I4947" s="193">
        <f>MAX(0,E4947-Assumptions!$C$3)*Assumptions!$C$2</f>
        <v>9.8506545440348763</v>
      </c>
      <c r="J4947" s="193">
        <f>MAX(0,F4947-Assumptions!$C$3)*Assumptions!$C$2</f>
        <v>11.763747698109041</v>
      </c>
      <c r="K4947" s="193">
        <f>MAX(0,G4947-Assumptions!$C$3)*Assumptions!$C$2</f>
        <v>13.761658231081379</v>
      </c>
    </row>
    <row r="4948" spans="1:11">
      <c r="A4948" s="192">
        <f t="shared" si="379"/>
        <v>48054.999999988009</v>
      </c>
      <c r="B4948" s="218">
        <v>41.543297872340432</v>
      </c>
      <c r="C4948" s="219">
        <f t="shared" si="378"/>
        <v>2.007639315215939E-4</v>
      </c>
      <c r="D4948" s="193">
        <f t="shared" si="380"/>
        <v>43.3851285374149</v>
      </c>
      <c r="E4948" s="193">
        <f t="shared" si="381"/>
        <v>45.308617144264552</v>
      </c>
      <c r="F4948" s="193">
        <f t="shared" si="381"/>
        <v>47.317384014551635</v>
      </c>
      <c r="G4948" s="193">
        <f t="shared" si="381"/>
        <v>49.415209977644729</v>
      </c>
      <c r="H4948" s="193">
        <f>MAX(0,D4948-Assumptions!$C$3)*Assumptions!$C$2</f>
        <v>5.7466156836734106</v>
      </c>
      <c r="I4948" s="193">
        <f>MAX(0,E4948-Assumptions!$C$3)*Assumptions!$C$2</f>
        <v>7.4777554298380968</v>
      </c>
      <c r="J4948" s="193">
        <f>MAX(0,F4948-Assumptions!$C$3)*Assumptions!$C$2</f>
        <v>9.285645613096472</v>
      </c>
      <c r="K4948" s="193">
        <f>MAX(0,G4948-Assumptions!$C$3)*Assumptions!$C$2</f>
        <v>11.173688979880255</v>
      </c>
    </row>
    <row r="4949" spans="1:11">
      <c r="A4949" s="192">
        <f t="shared" si="379"/>
        <v>48055.041666654673</v>
      </c>
      <c r="B4949" s="218">
        <v>40.006117021276602</v>
      </c>
      <c r="C4949" s="219">
        <f t="shared" si="378"/>
        <v>1.9333528509906812E-4</v>
      </c>
      <c r="D4949" s="193">
        <f t="shared" si="380"/>
        <v>41.779796456808469</v>
      </c>
      <c r="E4949" s="193">
        <f t="shared" si="381"/>
        <v>43.632112335321182</v>
      </c>
      <c r="F4949" s="193">
        <f t="shared" si="381"/>
        <v>45.566551019705798</v>
      </c>
      <c r="G4949" s="193">
        <f t="shared" si="381"/>
        <v>47.586753441470016</v>
      </c>
      <c r="H4949" s="193">
        <f>MAX(0,D4949-Assumptions!$C$3)*Assumptions!$C$2</f>
        <v>4.3018168111276225</v>
      </c>
      <c r="I4949" s="193">
        <f>MAX(0,E4949-Assumptions!$C$3)*Assumptions!$C$2</f>
        <v>5.9689011017890641</v>
      </c>
      <c r="J4949" s="193">
        <f>MAX(0,F4949-Assumptions!$C$3)*Assumptions!$C$2</f>
        <v>7.7098959177352189</v>
      </c>
      <c r="K4949" s="193">
        <f>MAX(0,G4949-Assumptions!$C$3)*Assumptions!$C$2</f>
        <v>9.5280780973230144</v>
      </c>
    </row>
    <row r="4950" spans="1:11">
      <c r="A4950" s="192">
        <f t="shared" si="379"/>
        <v>48055.083333321338</v>
      </c>
      <c r="B4950" s="218">
        <v>37.260212765957455</v>
      </c>
      <c r="C4950" s="219">
        <f t="shared" si="378"/>
        <v>1.8006530986566739E-4</v>
      </c>
      <c r="D4950" s="193">
        <f t="shared" si="380"/>
        <v>38.912151970938858</v>
      </c>
      <c r="E4950" s="193">
        <f t="shared" si="381"/>
        <v>40.637330240712927</v>
      </c>
      <c r="F4950" s="193">
        <f t="shared" si="381"/>
        <v>42.438994644297416</v>
      </c>
      <c r="G4950" s="193">
        <f t="shared" si="381"/>
        <v>44.320536210183569</v>
      </c>
      <c r="H4950" s="193">
        <f>MAX(0,D4950-Assumptions!$C$3)*Assumptions!$C$2</f>
        <v>1.7209367738449721</v>
      </c>
      <c r="I4950" s="193">
        <f>MAX(0,E4950-Assumptions!$C$3)*Assumptions!$C$2</f>
        <v>3.2735972166416345</v>
      </c>
      <c r="J4950" s="193">
        <f>MAX(0,F4950-Assumptions!$C$3)*Assumptions!$C$2</f>
        <v>4.895095179867675</v>
      </c>
      <c r="K4950" s="193">
        <f>MAX(0,G4950-Assumptions!$C$3)*Assumptions!$C$2</f>
        <v>6.5884825891652126</v>
      </c>
    </row>
    <row r="4951" spans="1:11">
      <c r="A4951" s="192">
        <f t="shared" si="379"/>
        <v>48055.124999988002</v>
      </c>
      <c r="B4951" s="218">
        <v>33.331861702127661</v>
      </c>
      <c r="C4951" s="219">
        <f t="shared" si="378"/>
        <v>1.6108099123032373E-4</v>
      </c>
      <c r="D4951" s="193">
        <f t="shared" si="380"/>
        <v>34.809636653833522</v>
      </c>
      <c r="E4951" s="193">
        <f t="shared" si="381"/>
        <v>36.352929062302074</v>
      </c>
      <c r="F4951" s="193">
        <f t="shared" si="381"/>
        <v>37.964643657469161</v>
      </c>
      <c r="G4951" s="193">
        <f t="shared" si="381"/>
        <v>39.647813951070411</v>
      </c>
      <c r="H4951" s="193">
        <f>MAX(0,D4951-Assumptions!$C$3)*Assumptions!$C$2</f>
        <v>0</v>
      </c>
      <c r="I4951" s="193">
        <f>MAX(0,E4951-Assumptions!$C$3)*Assumptions!$C$2</f>
        <v>0</v>
      </c>
      <c r="J4951" s="193">
        <f>MAX(0,F4951-Assumptions!$C$3)*Assumptions!$C$2</f>
        <v>0.86817929172224451</v>
      </c>
      <c r="K4951" s="193">
        <f>MAX(0,G4951-Assumptions!$C$3)*Assumptions!$C$2</f>
        <v>2.38303255596337</v>
      </c>
    </row>
    <row r="4952" spans="1:11">
      <c r="A4952" s="192">
        <f t="shared" si="379"/>
        <v>48055.166666654666</v>
      </c>
      <c r="B4952" s="218">
        <v>29.574308510638303</v>
      </c>
      <c r="C4952" s="219">
        <f t="shared" si="378"/>
        <v>1.4292207775303854E-4</v>
      </c>
      <c r="D4952" s="193">
        <f t="shared" si="380"/>
        <v>30.885491567906687</v>
      </c>
      <c r="E4952" s="193">
        <f t="shared" si="381"/>
        <v>32.254806195996053</v>
      </c>
      <c r="F4952" s="193">
        <f t="shared" si="381"/>
        <v>33.684829670068225</v>
      </c>
      <c r="G4952" s="193">
        <f t="shared" si="381"/>
        <v>35.17825352931002</v>
      </c>
      <c r="H4952" s="193">
        <f>MAX(0,D4952-Assumptions!$C$3)*Assumptions!$C$2</f>
        <v>0</v>
      </c>
      <c r="I4952" s="193">
        <f>MAX(0,E4952-Assumptions!$C$3)*Assumptions!$C$2</f>
        <v>0</v>
      </c>
      <c r="J4952" s="193">
        <f>MAX(0,F4952-Assumptions!$C$3)*Assumptions!$C$2</f>
        <v>0</v>
      </c>
      <c r="K4952" s="193">
        <f>MAX(0,G4952-Assumptions!$C$3)*Assumptions!$C$2</f>
        <v>0</v>
      </c>
    </row>
    <row r="4953" spans="1:11">
      <c r="A4953" s="192">
        <f t="shared" si="379"/>
        <v>48055.20833332133</v>
      </c>
      <c r="B4953" s="218">
        <v>26.526223404255326</v>
      </c>
      <c r="C4953" s="219">
        <f t="shared" si="378"/>
        <v>1.2819177031691908E-4</v>
      </c>
      <c r="D4953" s="193">
        <f t="shared" si="380"/>
        <v>27.702268980721282</v>
      </c>
      <c r="E4953" s="193">
        <f t="shared" si="381"/>
        <v>28.930454779971583</v>
      </c>
      <c r="F4953" s="193">
        <f t="shared" si="381"/>
        <v>30.213092449519216</v>
      </c>
      <c r="G4953" s="193">
        <f t="shared" si="381"/>
        <v>31.552596124245639</v>
      </c>
      <c r="H4953" s="193">
        <f>MAX(0,D4953-Assumptions!$C$3)*Assumptions!$C$2</f>
        <v>0</v>
      </c>
      <c r="I4953" s="193">
        <f>MAX(0,E4953-Assumptions!$C$3)*Assumptions!$C$2</f>
        <v>0</v>
      </c>
      <c r="J4953" s="193">
        <f>MAX(0,F4953-Assumptions!$C$3)*Assumptions!$C$2</f>
        <v>0</v>
      </c>
      <c r="K4953" s="193">
        <f>MAX(0,G4953-Assumptions!$C$3)*Assumptions!$C$2</f>
        <v>0</v>
      </c>
    </row>
    <row r="4954" spans="1:11">
      <c r="A4954" s="192">
        <f t="shared" si="379"/>
        <v>48055.249999987995</v>
      </c>
      <c r="B4954" s="218">
        <v>23.438723404255324</v>
      </c>
      <c r="C4954" s="219">
        <f t="shared" si="378"/>
        <v>1.132709847674015E-4</v>
      </c>
      <c r="D4954" s="193">
        <f t="shared" si="380"/>
        <v>24.477884032494686</v>
      </c>
      <c r="E4954" s="193">
        <f t="shared" si="381"/>
        <v>25.563116061153693</v>
      </c>
      <c r="F4954" s="193">
        <f t="shared" si="381"/>
        <v>26.696462075256207</v>
      </c>
      <c r="G4954" s="193">
        <f t="shared" si="381"/>
        <v>27.880055218253698</v>
      </c>
      <c r="H4954" s="193">
        <f>MAX(0,D4954-Assumptions!$C$3)*Assumptions!$C$2</f>
        <v>0</v>
      </c>
      <c r="I4954" s="193">
        <f>MAX(0,E4954-Assumptions!$C$3)*Assumptions!$C$2</f>
        <v>0</v>
      </c>
      <c r="J4954" s="193">
        <f>MAX(0,F4954-Assumptions!$C$3)*Assumptions!$C$2</f>
        <v>0</v>
      </c>
      <c r="K4954" s="193">
        <f>MAX(0,G4954-Assumptions!$C$3)*Assumptions!$C$2</f>
        <v>0</v>
      </c>
    </row>
    <row r="4955" spans="1:11">
      <c r="A4955" s="192">
        <f t="shared" si="379"/>
        <v>48055.291666654659</v>
      </c>
      <c r="B4955" s="218">
        <v>21.651914893617025</v>
      </c>
      <c r="C4955" s="219">
        <f t="shared" si="378"/>
        <v>1.046359769600211E-4</v>
      </c>
      <c r="D4955" s="193">
        <f t="shared" si="380"/>
        <v>22.611856998627374</v>
      </c>
      <c r="E4955" s="193">
        <f t="shared" si="381"/>
        <v>23.614358334518656</v>
      </c>
      <c r="F4955" s="193">
        <f t="shared" si="381"/>
        <v>24.661305773555057</v>
      </c>
      <c r="G4955" s="193">
        <f t="shared" si="381"/>
        <v>25.754669842871127</v>
      </c>
      <c r="H4955" s="193">
        <f>MAX(0,D4955-Assumptions!$C$3)*Assumptions!$C$2</f>
        <v>0</v>
      </c>
      <c r="I4955" s="193">
        <f>MAX(0,E4955-Assumptions!$C$3)*Assumptions!$C$2</f>
        <v>0</v>
      </c>
      <c r="J4955" s="193">
        <f>MAX(0,F4955-Assumptions!$C$3)*Assumptions!$C$2</f>
        <v>0</v>
      </c>
      <c r="K4955" s="193">
        <f>MAX(0,G4955-Assumptions!$C$3)*Assumptions!$C$2</f>
        <v>0</v>
      </c>
    </row>
    <row r="4956" spans="1:11">
      <c r="A4956" s="192">
        <f t="shared" si="379"/>
        <v>48055.333333321323</v>
      </c>
      <c r="B4956" s="218">
        <v>20.403776595744684</v>
      </c>
      <c r="C4956" s="219">
        <f t="shared" si="378"/>
        <v>9.8604170035748048E-5</v>
      </c>
      <c r="D4956" s="193">
        <f t="shared" si="380"/>
        <v>21.308382232323005</v>
      </c>
      <c r="E4956" s="193">
        <f t="shared" si="381"/>
        <v>22.253093746060358</v>
      </c>
      <c r="F4956" s="193">
        <f t="shared" si="381"/>
        <v>23.239689239278523</v>
      </c>
      <c r="G4956" s="193">
        <f t="shared" si="381"/>
        <v>24.270025646831833</v>
      </c>
      <c r="H4956" s="193">
        <f>MAX(0,D4956-Assumptions!$C$3)*Assumptions!$C$2</f>
        <v>0</v>
      </c>
      <c r="I4956" s="193">
        <f>MAX(0,E4956-Assumptions!$C$3)*Assumptions!$C$2</f>
        <v>0</v>
      </c>
      <c r="J4956" s="193">
        <f>MAX(0,F4956-Assumptions!$C$3)*Assumptions!$C$2</f>
        <v>0</v>
      </c>
      <c r="K4956" s="193">
        <f>MAX(0,G4956-Assumptions!$C$3)*Assumptions!$C$2</f>
        <v>0</v>
      </c>
    </row>
    <row r="4957" spans="1:11">
      <c r="A4957" s="192">
        <f t="shared" si="379"/>
        <v>48055.374999987987</v>
      </c>
      <c r="B4957" s="218">
        <v>19.628617021276597</v>
      </c>
      <c r="C4957" s="219">
        <f t="shared" si="378"/>
        <v>9.4858100472252133E-5</v>
      </c>
      <c r="D4957" s="193">
        <f t="shared" si="380"/>
        <v>20.498855798512921</v>
      </c>
      <c r="E4957" s="193">
        <f t="shared" si="381"/>
        <v>21.407676791123098</v>
      </c>
      <c r="F4957" s="193">
        <f t="shared" si="381"/>
        <v>22.356790549569933</v>
      </c>
      <c r="G4957" s="193">
        <f t="shared" si="381"/>
        <v>23.347983461923217</v>
      </c>
      <c r="H4957" s="193">
        <f>MAX(0,D4957-Assumptions!$C$3)*Assumptions!$C$2</f>
        <v>0</v>
      </c>
      <c r="I4957" s="193">
        <f>MAX(0,E4957-Assumptions!$C$3)*Assumptions!$C$2</f>
        <v>0</v>
      </c>
      <c r="J4957" s="193">
        <f>MAX(0,F4957-Assumptions!$C$3)*Assumptions!$C$2</f>
        <v>0</v>
      </c>
      <c r="K4957" s="193">
        <f>MAX(0,G4957-Assumptions!$C$3)*Assumptions!$C$2</f>
        <v>0</v>
      </c>
    </row>
    <row r="4958" spans="1:11">
      <c r="A4958" s="192">
        <f t="shared" si="379"/>
        <v>48055.416666654652</v>
      </c>
      <c r="B4958" s="218">
        <v>19.707446808510642</v>
      </c>
      <c r="C4958" s="219">
        <f t="shared" si="378"/>
        <v>9.5239056699048343E-5</v>
      </c>
      <c r="D4958" s="193">
        <f t="shared" si="380"/>
        <v>20.581180520595307</v>
      </c>
      <c r="E4958" s="193">
        <f t="shared" si="381"/>
        <v>21.493651396709943</v>
      </c>
      <c r="F4958" s="193">
        <f t="shared" si="381"/>
        <v>22.446576856997929</v>
      </c>
      <c r="G4958" s="193">
        <f t="shared" si="381"/>
        <v>23.441750463778334</v>
      </c>
      <c r="H4958" s="193">
        <f>MAX(0,D4958-Assumptions!$C$3)*Assumptions!$C$2</f>
        <v>0</v>
      </c>
      <c r="I4958" s="193">
        <f>MAX(0,E4958-Assumptions!$C$3)*Assumptions!$C$2</f>
        <v>0</v>
      </c>
      <c r="J4958" s="193">
        <f>MAX(0,F4958-Assumptions!$C$3)*Assumptions!$C$2</f>
        <v>0</v>
      </c>
      <c r="K4958" s="193">
        <f>MAX(0,G4958-Assumptions!$C$3)*Assumptions!$C$2</f>
        <v>0</v>
      </c>
    </row>
    <row r="4959" spans="1:11">
      <c r="A4959" s="192">
        <f t="shared" si="379"/>
        <v>48055.458333321316</v>
      </c>
      <c r="B4959" s="218">
        <v>23.162819148936173</v>
      </c>
      <c r="C4959" s="219">
        <f t="shared" si="378"/>
        <v>1.1193763797361481E-4</v>
      </c>
      <c r="D4959" s="193">
        <f t="shared" si="380"/>
        <v>24.189747505206348</v>
      </c>
      <c r="E4959" s="193">
        <f t="shared" si="381"/>
        <v>25.262204941599748</v>
      </c>
      <c r="F4959" s="193">
        <f t="shared" si="381"/>
        <v>26.382209999258233</v>
      </c>
      <c r="G4959" s="193">
        <f t="shared" si="381"/>
        <v>27.551870711760799</v>
      </c>
      <c r="H4959" s="193">
        <f>MAX(0,D4959-Assumptions!$C$3)*Assumptions!$C$2</f>
        <v>0</v>
      </c>
      <c r="I4959" s="193">
        <f>MAX(0,E4959-Assumptions!$C$3)*Assumptions!$C$2</f>
        <v>0</v>
      </c>
      <c r="J4959" s="193">
        <f>MAX(0,F4959-Assumptions!$C$3)*Assumptions!$C$2</f>
        <v>0</v>
      </c>
      <c r="K4959" s="193">
        <f>MAX(0,G4959-Assumptions!$C$3)*Assumptions!$C$2</f>
        <v>0</v>
      </c>
    </row>
    <row r="4960" spans="1:11">
      <c r="A4960" s="192">
        <f t="shared" si="379"/>
        <v>48055.49999998798</v>
      </c>
      <c r="B4960" s="218">
        <v>28.089680851063836</v>
      </c>
      <c r="C4960" s="219">
        <f t="shared" si="378"/>
        <v>1.3574740214837691E-4</v>
      </c>
      <c r="D4960" s="193">
        <f t="shared" si="380"/>
        <v>29.335042635355176</v>
      </c>
      <c r="E4960" s="193">
        <f t="shared" si="381"/>
        <v>30.635617790777239</v>
      </c>
      <c r="F4960" s="193">
        <f t="shared" si="381"/>
        <v>31.993854213507717</v>
      </c>
      <c r="G4960" s="193">
        <f t="shared" si="381"/>
        <v>33.412308327705389</v>
      </c>
      <c r="H4960" s="193">
        <f>MAX(0,D4960-Assumptions!$C$3)*Assumptions!$C$2</f>
        <v>0</v>
      </c>
      <c r="I4960" s="193">
        <f>MAX(0,E4960-Assumptions!$C$3)*Assumptions!$C$2</f>
        <v>0</v>
      </c>
      <c r="J4960" s="193">
        <f>MAX(0,F4960-Assumptions!$C$3)*Assumptions!$C$2</f>
        <v>0</v>
      </c>
      <c r="K4960" s="193">
        <f>MAX(0,G4960-Assumptions!$C$3)*Assumptions!$C$2</f>
        <v>0</v>
      </c>
    </row>
    <row r="4961" spans="1:11">
      <c r="A4961" s="192">
        <f t="shared" si="379"/>
        <v>48055.541666654644</v>
      </c>
      <c r="B4961" s="218">
        <v>31.807819148936176</v>
      </c>
      <c r="C4961" s="219">
        <f t="shared" si="378"/>
        <v>1.5371583751226401E-4</v>
      </c>
      <c r="D4961" s="193">
        <f t="shared" si="380"/>
        <v>33.218025360240816</v>
      </c>
      <c r="E4961" s="193">
        <f t="shared" si="381"/>
        <v>34.690753354289839</v>
      </c>
      <c r="F4961" s="193">
        <f t="shared" si="381"/>
        <v>36.228775047194652</v>
      </c>
      <c r="G4961" s="193">
        <f t="shared" si="381"/>
        <v>37.834985248538224</v>
      </c>
      <c r="H4961" s="193">
        <f>MAX(0,D4961-Assumptions!$C$3)*Assumptions!$C$2</f>
        <v>0</v>
      </c>
      <c r="I4961" s="193">
        <f>MAX(0,E4961-Assumptions!$C$3)*Assumptions!$C$2</f>
        <v>0</v>
      </c>
      <c r="J4961" s="193">
        <f>MAX(0,F4961-Assumptions!$C$3)*Assumptions!$C$2</f>
        <v>0</v>
      </c>
      <c r="K4961" s="193">
        <f>MAX(0,G4961-Assumptions!$C$3)*Assumptions!$C$2</f>
        <v>0.75148672368440195</v>
      </c>
    </row>
    <row r="4962" spans="1:11">
      <c r="A4962" s="192">
        <f t="shared" si="379"/>
        <v>48055.583333321309</v>
      </c>
      <c r="B4962" s="218">
        <v>31.952340425531919</v>
      </c>
      <c r="C4962" s="219">
        <f t="shared" si="378"/>
        <v>1.5441425726139038E-4</v>
      </c>
      <c r="D4962" s="193">
        <f t="shared" si="380"/>
        <v>33.368954017391857</v>
      </c>
      <c r="E4962" s="193">
        <f t="shared" si="381"/>
        <v>34.848373464532386</v>
      </c>
      <c r="F4962" s="193">
        <f t="shared" si="381"/>
        <v>36.393383277479309</v>
      </c>
      <c r="G4962" s="193">
        <f t="shared" si="381"/>
        <v>38.006891418605939</v>
      </c>
      <c r="H4962" s="193">
        <f>MAX(0,D4962-Assumptions!$C$3)*Assumptions!$C$2</f>
        <v>0</v>
      </c>
      <c r="I4962" s="193">
        <f>MAX(0,E4962-Assumptions!$C$3)*Assumptions!$C$2</f>
        <v>0</v>
      </c>
      <c r="J4962" s="193">
        <f>MAX(0,F4962-Assumptions!$C$3)*Assumptions!$C$2</f>
        <v>0</v>
      </c>
      <c r="K4962" s="193">
        <f>MAX(0,G4962-Assumptions!$C$3)*Assumptions!$C$2</f>
        <v>0.90620227674534493</v>
      </c>
    </row>
    <row r="4963" spans="1:11">
      <c r="A4963" s="192">
        <f t="shared" si="379"/>
        <v>48055.624999987973</v>
      </c>
      <c r="B4963" s="218">
        <v>34.264680851063829</v>
      </c>
      <c r="C4963" s="219">
        <f t="shared" si="378"/>
        <v>1.6558897324741201E-4</v>
      </c>
      <c r="D4963" s="193">
        <f t="shared" si="380"/>
        <v>35.783812531808358</v>
      </c>
      <c r="E4963" s="193">
        <f t="shared" si="381"/>
        <v>37.370295228413006</v>
      </c>
      <c r="F4963" s="193">
        <f t="shared" si="381"/>
        <v>39.027114962033721</v>
      </c>
      <c r="G4963" s="193">
        <f t="shared" si="381"/>
        <v>40.75739013968925</v>
      </c>
      <c r="H4963" s="193">
        <f>MAX(0,D4963-Assumptions!$C$3)*Assumptions!$C$2</f>
        <v>0</v>
      </c>
      <c r="I4963" s="193">
        <f>MAX(0,E4963-Assumptions!$C$3)*Assumptions!$C$2</f>
        <v>0.33326570557170571</v>
      </c>
      <c r="J4963" s="193">
        <f>MAX(0,F4963-Assumptions!$C$3)*Assumptions!$C$2</f>
        <v>1.8244034658303492</v>
      </c>
      <c r="K4963" s="193">
        <f>MAX(0,G4963-Assumptions!$C$3)*Assumptions!$C$2</f>
        <v>3.3816511257203246</v>
      </c>
    </row>
    <row r="4964" spans="1:11">
      <c r="A4964" s="192">
        <f t="shared" si="379"/>
        <v>48055.666666654637</v>
      </c>
      <c r="B4964" s="218">
        <v>37.444148936170215</v>
      </c>
      <c r="C4964" s="219">
        <f t="shared" si="378"/>
        <v>1.8095420772819181E-4</v>
      </c>
      <c r="D4964" s="193">
        <f t="shared" si="380"/>
        <v>39.104242989131073</v>
      </c>
      <c r="E4964" s="193">
        <f t="shared" si="381"/>
        <v>40.837937653748881</v>
      </c>
      <c r="F4964" s="193">
        <f t="shared" si="381"/>
        <v>42.648496028296059</v>
      </c>
      <c r="G4964" s="193">
        <f t="shared" si="381"/>
        <v>44.539325881178826</v>
      </c>
      <c r="H4964" s="193">
        <f>MAX(0,D4964-Assumptions!$C$3)*Assumptions!$C$2</f>
        <v>1.8938186902179659</v>
      </c>
      <c r="I4964" s="193">
        <f>MAX(0,E4964-Assumptions!$C$3)*Assumptions!$C$2</f>
        <v>3.4541438883739928</v>
      </c>
      <c r="J4964" s="193">
        <f>MAX(0,F4964-Assumptions!$C$3)*Assumptions!$C$2</f>
        <v>5.0836464254664531</v>
      </c>
      <c r="K4964" s="193">
        <f>MAX(0,G4964-Assumptions!$C$3)*Assumptions!$C$2</f>
        <v>6.7853932930609435</v>
      </c>
    </row>
    <row r="4965" spans="1:11">
      <c r="A4965" s="192">
        <f t="shared" si="379"/>
        <v>48055.708333321301</v>
      </c>
      <c r="B4965" s="218">
        <v>38.69228723404256</v>
      </c>
      <c r="C4965" s="219">
        <f t="shared" si="378"/>
        <v>1.8698601465246491E-4</v>
      </c>
      <c r="D4965" s="193">
        <f t="shared" si="380"/>
        <v>40.407717755435449</v>
      </c>
      <c r="E4965" s="193">
        <f t="shared" si="381"/>
        <v>42.199202242207186</v>
      </c>
      <c r="F4965" s="193">
        <f t="shared" si="381"/>
        <v>44.070112562572604</v>
      </c>
      <c r="G4965" s="193">
        <f t="shared" si="381"/>
        <v>46.023970077218131</v>
      </c>
      <c r="H4965" s="193">
        <f>MAX(0,D4965-Assumptions!$C$3)*Assumptions!$C$2</f>
        <v>3.0669459798919045</v>
      </c>
      <c r="I4965" s="193">
        <f>MAX(0,E4965-Assumptions!$C$3)*Assumptions!$C$2</f>
        <v>4.6792820179864671</v>
      </c>
      <c r="J4965" s="193">
        <f>MAX(0,F4965-Assumptions!$C$3)*Assumptions!$C$2</f>
        <v>6.3631013063153432</v>
      </c>
      <c r="K4965" s="193">
        <f>MAX(0,G4965-Assumptions!$C$3)*Assumptions!$C$2</f>
        <v>8.1215730694963177</v>
      </c>
    </row>
    <row r="4966" spans="1:11">
      <c r="A4966" s="192">
        <f t="shared" si="379"/>
        <v>48055.749999987966</v>
      </c>
      <c r="B4966" s="218">
        <v>38.429521276595757</v>
      </c>
      <c r="C4966" s="219">
        <f t="shared" si="378"/>
        <v>1.8571616056314429E-4</v>
      </c>
      <c r="D4966" s="193">
        <f t="shared" si="380"/>
        <v>40.133302015160851</v>
      </c>
      <c r="E4966" s="193">
        <f t="shared" si="381"/>
        <v>41.912620223584391</v>
      </c>
      <c r="F4966" s="193">
        <f t="shared" si="381"/>
        <v>43.770824871145969</v>
      </c>
      <c r="G4966" s="193">
        <f t="shared" si="381"/>
        <v>45.711413404367754</v>
      </c>
      <c r="H4966" s="193">
        <f>MAX(0,D4966-Assumptions!$C$3)*Assumptions!$C$2</f>
        <v>2.819971813644766</v>
      </c>
      <c r="I4966" s="193">
        <f>MAX(0,E4966-Assumptions!$C$3)*Assumptions!$C$2</f>
        <v>4.421358201225952</v>
      </c>
      <c r="J4966" s="193">
        <f>MAX(0,F4966-Assumptions!$C$3)*Assumptions!$C$2</f>
        <v>6.0937423840313718</v>
      </c>
      <c r="K4966" s="193">
        <f>MAX(0,G4966-Assumptions!$C$3)*Assumptions!$C$2</f>
        <v>7.8402720639309784</v>
      </c>
    </row>
    <row r="4967" spans="1:11">
      <c r="A4967" s="192">
        <f t="shared" si="379"/>
        <v>48055.79166665463</v>
      </c>
      <c r="B4967" s="218">
        <v>39.493723404255327</v>
      </c>
      <c r="C4967" s="219">
        <f t="shared" si="378"/>
        <v>1.9085906962489288E-4</v>
      </c>
      <c r="D4967" s="193">
        <f t="shared" si="380"/>
        <v>41.24468576327299</v>
      </c>
      <c r="E4967" s="193">
        <f t="shared" si="381"/>
        <v>43.073277399006727</v>
      </c>
      <c r="F4967" s="193">
        <f t="shared" si="381"/>
        <v>44.98294002142385</v>
      </c>
      <c r="G4967" s="193">
        <f t="shared" si="381"/>
        <v>46.977267929411781</v>
      </c>
      <c r="H4967" s="193">
        <f>MAX(0,D4967-Assumptions!$C$3)*Assumptions!$C$2</f>
        <v>3.8202171869456913</v>
      </c>
      <c r="I4967" s="193">
        <f>MAX(0,E4967-Assumptions!$C$3)*Assumptions!$C$2</f>
        <v>5.4659496591060543</v>
      </c>
      <c r="J4967" s="193">
        <f>MAX(0,F4967-Assumptions!$C$3)*Assumptions!$C$2</f>
        <v>7.1846460192814652</v>
      </c>
      <c r="K4967" s="193">
        <f>MAX(0,G4967-Assumptions!$C$3)*Assumptions!$C$2</f>
        <v>8.979541136470603</v>
      </c>
    </row>
    <row r="4968" spans="1:11">
      <c r="A4968" s="192">
        <f t="shared" si="379"/>
        <v>48055.833333321294</v>
      </c>
      <c r="B4968" s="218">
        <v>38.941914893617025</v>
      </c>
      <c r="C4968" s="219">
        <f t="shared" si="378"/>
        <v>1.881923760373195E-4</v>
      </c>
      <c r="D4968" s="193">
        <f t="shared" si="380"/>
        <v>40.668412708696316</v>
      </c>
      <c r="E4968" s="193">
        <f t="shared" si="381"/>
        <v>42.471455159898838</v>
      </c>
      <c r="F4968" s="193">
        <f t="shared" si="381"/>
        <v>44.354435869427903</v>
      </c>
      <c r="G4968" s="193">
        <f t="shared" si="381"/>
        <v>46.320898916425982</v>
      </c>
      <c r="H4968" s="193">
        <f>MAX(0,D4968-Assumptions!$C$3)*Assumptions!$C$2</f>
        <v>3.3015714378266843</v>
      </c>
      <c r="I4968" s="193">
        <f>MAX(0,E4968-Assumptions!$C$3)*Assumptions!$C$2</f>
        <v>4.9243096439089546</v>
      </c>
      <c r="J4968" s="193">
        <f>MAX(0,F4968-Assumptions!$C$3)*Assumptions!$C$2</f>
        <v>6.6189922824851122</v>
      </c>
      <c r="K4968" s="193">
        <f>MAX(0,G4968-Assumptions!$C$3)*Assumptions!$C$2</f>
        <v>8.3888090247833844</v>
      </c>
    </row>
    <row r="4969" spans="1:11">
      <c r="A4969" s="192">
        <f t="shared" si="379"/>
        <v>48055.874999987958</v>
      </c>
      <c r="B4969" s="218">
        <v>38.009095744680856</v>
      </c>
      <c r="C4969" s="219">
        <f t="shared" si="378"/>
        <v>1.8368439402023122E-4</v>
      </c>
      <c r="D4969" s="193">
        <f t="shared" si="380"/>
        <v>39.694236830721472</v>
      </c>
      <c r="E4969" s="193">
        <f t="shared" si="381"/>
        <v>41.454088993787906</v>
      </c>
      <c r="F4969" s="193">
        <f t="shared" si="381"/>
        <v>43.291964564863335</v>
      </c>
      <c r="G4969" s="193">
        <f t="shared" si="381"/>
        <v>45.211322727807143</v>
      </c>
      <c r="H4969" s="193">
        <f>MAX(0,D4969-Assumptions!$C$3)*Assumptions!$C$2</f>
        <v>2.4248131476493251</v>
      </c>
      <c r="I4969" s="193">
        <f>MAX(0,E4969-Assumptions!$C$3)*Assumptions!$C$2</f>
        <v>4.0086800944091152</v>
      </c>
      <c r="J4969" s="193">
        <f>MAX(0,F4969-Assumptions!$C$3)*Assumptions!$C$2</f>
        <v>5.6627681083770014</v>
      </c>
      <c r="K4969" s="193">
        <f>MAX(0,G4969-Assumptions!$C$3)*Assumptions!$C$2</f>
        <v>7.3901904550264295</v>
      </c>
    </row>
    <row r="4970" spans="1:11">
      <c r="A4970" s="192">
        <f t="shared" si="379"/>
        <v>48055.916666654623</v>
      </c>
      <c r="B4970" s="218">
        <v>37.312765957446814</v>
      </c>
      <c r="C4970" s="219">
        <f t="shared" si="378"/>
        <v>1.803192806835315E-4</v>
      </c>
      <c r="D4970" s="193">
        <f t="shared" si="380"/>
        <v>38.96703511899377</v>
      </c>
      <c r="E4970" s="193">
        <f t="shared" si="381"/>
        <v>40.694646644437483</v>
      </c>
      <c r="F4970" s="193">
        <f t="shared" si="381"/>
        <v>42.498852182582745</v>
      </c>
      <c r="G4970" s="193">
        <f t="shared" si="381"/>
        <v>44.383047544753637</v>
      </c>
      <c r="H4970" s="193">
        <f>MAX(0,D4970-Assumptions!$C$3)*Assumptions!$C$2</f>
        <v>1.7703316070943935</v>
      </c>
      <c r="I4970" s="193">
        <f>MAX(0,E4970-Assumptions!$C$3)*Assumptions!$C$2</f>
        <v>3.3251819799937352</v>
      </c>
      <c r="J4970" s="193">
        <f>MAX(0,F4970-Assumptions!$C$3)*Assumptions!$C$2</f>
        <v>4.9489669643244705</v>
      </c>
      <c r="K4970" s="193">
        <f>MAX(0,G4970-Assumptions!$C$3)*Assumptions!$C$2</f>
        <v>6.6447427902782739</v>
      </c>
    </row>
    <row r="4971" spans="1:11">
      <c r="A4971" s="192">
        <f t="shared" si="379"/>
        <v>48055.958333321287</v>
      </c>
      <c r="B4971" s="218">
        <v>35.44712765957447</v>
      </c>
      <c r="C4971" s="219">
        <f t="shared" si="378"/>
        <v>1.7130331664935491E-4</v>
      </c>
      <c r="D4971" s="193">
        <f t="shared" si="380"/>
        <v>37.018683363044083</v>
      </c>
      <c r="E4971" s="193">
        <f t="shared" si="381"/>
        <v>38.659914312215605</v>
      </c>
      <c r="F4971" s="193">
        <f t="shared" si="381"/>
        <v>40.373909573453602</v>
      </c>
      <c r="G4971" s="193">
        <f t="shared" si="381"/>
        <v>42.163895167515953</v>
      </c>
      <c r="H4971" s="193">
        <f>MAX(0,D4971-Assumptions!$C$3)*Assumptions!$C$2</f>
        <v>1.6815026739674721E-2</v>
      </c>
      <c r="I4971" s="193">
        <f>MAX(0,E4971-Assumptions!$C$3)*Assumptions!$C$2</f>
        <v>1.4939228809940446</v>
      </c>
      <c r="J4971" s="193">
        <f>MAX(0,F4971-Assumptions!$C$3)*Assumptions!$C$2</f>
        <v>3.0365186161082423</v>
      </c>
      <c r="K4971" s="193">
        <f>MAX(0,G4971-Assumptions!$C$3)*Assumptions!$C$2</f>
        <v>4.6475056507643577</v>
      </c>
    </row>
    <row r="4972" spans="1:11">
      <c r="A4972" s="192">
        <f t="shared" si="379"/>
        <v>48055.999999987951</v>
      </c>
      <c r="B4972" s="218">
        <v>34.882180851063843</v>
      </c>
      <c r="C4972" s="219">
        <f t="shared" si="378"/>
        <v>1.6857313035731559E-4</v>
      </c>
      <c r="D4972" s="193">
        <f t="shared" si="380"/>
        <v>36.428689521453691</v>
      </c>
      <c r="E4972" s="193">
        <f t="shared" si="381"/>
        <v>38.043762972176602</v>
      </c>
      <c r="F4972" s="193">
        <f t="shared" si="381"/>
        <v>39.73044103688634</v>
      </c>
      <c r="G4972" s="193">
        <f t="shared" si="381"/>
        <v>41.491898320887657</v>
      </c>
      <c r="H4972" s="193">
        <f>MAX(0,D4972-Assumptions!$C$3)*Assumptions!$C$2</f>
        <v>0</v>
      </c>
      <c r="I4972" s="193">
        <f>MAX(0,E4972-Assumptions!$C$3)*Assumptions!$C$2</f>
        <v>0.93938667495894135</v>
      </c>
      <c r="J4972" s="193">
        <f>MAX(0,F4972-Assumptions!$C$3)*Assumptions!$C$2</f>
        <v>2.4573969331977064</v>
      </c>
      <c r="K4972" s="193">
        <f>MAX(0,G4972-Assumptions!$C$3)*Assumptions!$C$2</f>
        <v>4.0427084887988913</v>
      </c>
    </row>
    <row r="4973" spans="1:11">
      <c r="A4973" s="192">
        <f t="shared" si="379"/>
        <v>48056.041666654615</v>
      </c>
      <c r="B4973" s="218">
        <v>33.699734042553196</v>
      </c>
      <c r="C4973" s="219">
        <f t="shared" si="378"/>
        <v>1.6285878695537266E-4</v>
      </c>
      <c r="D4973" s="193">
        <f t="shared" si="380"/>
        <v>35.193818690217967</v>
      </c>
      <c r="E4973" s="193">
        <f t="shared" si="381"/>
        <v>36.754143888373996</v>
      </c>
      <c r="F4973" s="193">
        <f t="shared" si="381"/>
        <v>38.383646425466459</v>
      </c>
      <c r="G4973" s="193">
        <f t="shared" si="381"/>
        <v>40.085393293060946</v>
      </c>
      <c r="H4973" s="193">
        <f>MAX(0,D4973-Assumptions!$C$3)*Assumptions!$C$2</f>
        <v>0</v>
      </c>
      <c r="I4973" s="193">
        <f>MAX(0,E4973-Assumptions!$C$3)*Assumptions!$C$2</f>
        <v>0</v>
      </c>
      <c r="J4973" s="193">
        <f>MAX(0,F4973-Assumptions!$C$3)*Assumptions!$C$2</f>
        <v>1.2452817829198133</v>
      </c>
      <c r="K4973" s="193">
        <f>MAX(0,G4973-Assumptions!$C$3)*Assumptions!$C$2</f>
        <v>2.7768539637548515</v>
      </c>
    </row>
    <row r="4974" spans="1:11">
      <c r="A4974" s="192">
        <f t="shared" si="379"/>
        <v>48056.083333321279</v>
      </c>
      <c r="B4974" s="218">
        <v>32.464734042553197</v>
      </c>
      <c r="C4974" s="219">
        <f t="shared" si="378"/>
        <v>1.5689047273556562E-4</v>
      </c>
      <c r="D4974" s="193">
        <f t="shared" si="380"/>
        <v>33.904064710927329</v>
      </c>
      <c r="E4974" s="193">
        <f t="shared" si="381"/>
        <v>35.407208400846841</v>
      </c>
      <c r="F4974" s="193">
        <f t="shared" si="381"/>
        <v>36.97699427576125</v>
      </c>
      <c r="G4974" s="193">
        <f t="shared" si="381"/>
        <v>38.616376930664167</v>
      </c>
      <c r="H4974" s="193">
        <f>MAX(0,D4974-Assumptions!$C$3)*Assumptions!$C$2</f>
        <v>0</v>
      </c>
      <c r="I4974" s="193">
        <f>MAX(0,E4974-Assumptions!$C$3)*Assumptions!$C$2</f>
        <v>0</v>
      </c>
      <c r="J4974" s="193">
        <f>MAX(0,F4974-Assumptions!$C$3)*Assumptions!$C$2</f>
        <v>0</v>
      </c>
      <c r="K4974" s="193">
        <f>MAX(0,G4974-Assumptions!$C$3)*Assumptions!$C$2</f>
        <v>1.4547392375977501</v>
      </c>
    </row>
    <row r="4975" spans="1:11">
      <c r="A4975" s="192">
        <f t="shared" si="379"/>
        <v>48056.124999987944</v>
      </c>
      <c r="B4975" s="218">
        <v>29.521755319148941</v>
      </c>
      <c r="C4975" s="219">
        <f t="shared" si="378"/>
        <v>1.426681069351744E-4</v>
      </c>
      <c r="D4975" s="193">
        <f t="shared" si="380"/>
        <v>30.830608419851764</v>
      </c>
      <c r="E4975" s="193">
        <f t="shared" ref="E4975:G5006" si="382">$C4975*E$2</f>
        <v>32.19748979227149</v>
      </c>
      <c r="F4975" s="193">
        <f t="shared" si="382"/>
        <v>33.624972131782897</v>
      </c>
      <c r="G4975" s="193">
        <f t="shared" si="382"/>
        <v>35.115742194739937</v>
      </c>
      <c r="H4975" s="193">
        <f>MAX(0,D4975-Assumptions!$C$3)*Assumptions!$C$2</f>
        <v>0</v>
      </c>
      <c r="I4975" s="193">
        <f>MAX(0,E4975-Assumptions!$C$3)*Assumptions!$C$2</f>
        <v>0</v>
      </c>
      <c r="J4975" s="193">
        <f>MAX(0,F4975-Assumptions!$C$3)*Assumptions!$C$2</f>
        <v>0</v>
      </c>
      <c r="K4975" s="193">
        <f>MAX(0,G4975-Assumptions!$C$3)*Assumptions!$C$2</f>
        <v>0</v>
      </c>
    </row>
    <row r="4976" spans="1:11">
      <c r="A4976" s="192">
        <f t="shared" si="379"/>
        <v>48056.166666654608</v>
      </c>
      <c r="B4976" s="218">
        <v>26.867819148936167</v>
      </c>
      <c r="C4976" s="219">
        <f t="shared" si="378"/>
        <v>1.2984258063303587E-4</v>
      </c>
      <c r="D4976" s="193">
        <f t="shared" si="380"/>
        <v>28.059009443078256</v>
      </c>
      <c r="E4976" s="193">
        <f t="shared" si="382"/>
        <v>29.303011404181213</v>
      </c>
      <c r="F4976" s="193">
        <f t="shared" si="382"/>
        <v>30.602166448373836</v>
      </c>
      <c r="G4976" s="193">
        <f t="shared" si="382"/>
        <v>31.958919798951118</v>
      </c>
      <c r="H4976" s="193">
        <f>MAX(0,D4976-Assumptions!$C$3)*Assumptions!$C$2</f>
        <v>0</v>
      </c>
      <c r="I4976" s="193">
        <f>MAX(0,E4976-Assumptions!$C$3)*Assumptions!$C$2</f>
        <v>0</v>
      </c>
      <c r="J4976" s="193">
        <f>MAX(0,F4976-Assumptions!$C$3)*Assumptions!$C$2</f>
        <v>0</v>
      </c>
      <c r="K4976" s="193">
        <f>MAX(0,G4976-Assumptions!$C$3)*Assumptions!$C$2</f>
        <v>0</v>
      </c>
    </row>
    <row r="4977" spans="1:11">
      <c r="A4977" s="192">
        <f t="shared" si="379"/>
        <v>48056.208333321272</v>
      </c>
      <c r="B4977" s="218">
        <v>24.332127659574471</v>
      </c>
      <c r="C4977" s="219">
        <f t="shared" si="378"/>
        <v>1.1758848867109168E-4</v>
      </c>
      <c r="D4977" s="193">
        <f t="shared" si="380"/>
        <v>25.410897549428334</v>
      </c>
      <c r="E4977" s="193">
        <f t="shared" si="382"/>
        <v>26.537494924471208</v>
      </c>
      <c r="F4977" s="193">
        <f t="shared" si="382"/>
        <v>27.714040226106775</v>
      </c>
      <c r="G4977" s="193">
        <f t="shared" si="382"/>
        <v>28.94274790594498</v>
      </c>
      <c r="H4977" s="193">
        <f>MAX(0,D4977-Assumptions!$C$3)*Assumptions!$C$2</f>
        <v>0</v>
      </c>
      <c r="I4977" s="193">
        <f>MAX(0,E4977-Assumptions!$C$3)*Assumptions!$C$2</f>
        <v>0</v>
      </c>
      <c r="J4977" s="193">
        <f>MAX(0,F4977-Assumptions!$C$3)*Assumptions!$C$2</f>
        <v>0</v>
      </c>
      <c r="K4977" s="193">
        <f>MAX(0,G4977-Assumptions!$C$3)*Assumptions!$C$2</f>
        <v>0</v>
      </c>
    </row>
    <row r="4978" spans="1:11">
      <c r="A4978" s="192">
        <f t="shared" si="379"/>
        <v>48056.249999987936</v>
      </c>
      <c r="B4978" s="218">
        <v>22.413936170212772</v>
      </c>
      <c r="C4978" s="219">
        <f t="shared" si="378"/>
        <v>1.0831855381905099E-4</v>
      </c>
      <c r="D4978" s="193">
        <f t="shared" si="380"/>
        <v>23.407662645423731</v>
      </c>
      <c r="E4978" s="193">
        <f t="shared" si="382"/>
        <v>24.445446188524777</v>
      </c>
      <c r="F4978" s="193">
        <f t="shared" si="382"/>
        <v>25.529240078692315</v>
      </c>
      <c r="G4978" s="193">
        <f t="shared" si="382"/>
        <v>26.661084194137228</v>
      </c>
      <c r="H4978" s="193">
        <f>MAX(0,D4978-Assumptions!$C$3)*Assumptions!$C$2</f>
        <v>0</v>
      </c>
      <c r="I4978" s="193">
        <f>MAX(0,E4978-Assumptions!$C$3)*Assumptions!$C$2</f>
        <v>0</v>
      </c>
      <c r="J4978" s="193">
        <f>MAX(0,F4978-Assumptions!$C$3)*Assumptions!$C$2</f>
        <v>0</v>
      </c>
      <c r="K4978" s="193">
        <f>MAX(0,G4978-Assumptions!$C$3)*Assumptions!$C$2</f>
        <v>0</v>
      </c>
    </row>
    <row r="4979" spans="1:11">
      <c r="A4979" s="192">
        <f t="shared" si="379"/>
        <v>48056.291666654601</v>
      </c>
      <c r="B4979" s="218">
        <v>21.139521276595747</v>
      </c>
      <c r="C4979" s="219">
        <f t="shared" si="378"/>
        <v>1.0215976148584585E-4</v>
      </c>
      <c r="D4979" s="193">
        <f t="shared" si="380"/>
        <v>22.076746305091895</v>
      </c>
      <c r="E4979" s="193">
        <f t="shared" si="382"/>
        <v>23.055523398204198</v>
      </c>
      <c r="F4979" s="193">
        <f t="shared" si="382"/>
        <v>24.077694775273113</v>
      </c>
      <c r="G4979" s="193">
        <f t="shared" si="382"/>
        <v>25.145184330812892</v>
      </c>
      <c r="H4979" s="193">
        <f>MAX(0,D4979-Assumptions!$C$3)*Assumptions!$C$2</f>
        <v>0</v>
      </c>
      <c r="I4979" s="193">
        <f>MAX(0,E4979-Assumptions!$C$3)*Assumptions!$C$2</f>
        <v>0</v>
      </c>
      <c r="J4979" s="193">
        <f>MAX(0,F4979-Assumptions!$C$3)*Assumptions!$C$2</f>
        <v>0</v>
      </c>
      <c r="K4979" s="193">
        <f>MAX(0,G4979-Assumptions!$C$3)*Assumptions!$C$2</f>
        <v>0</v>
      </c>
    </row>
    <row r="4980" spans="1:11">
      <c r="A4980" s="192">
        <f t="shared" si="379"/>
        <v>48056.333333321265</v>
      </c>
      <c r="B4980" s="218">
        <v>20.679680851063832</v>
      </c>
      <c r="C4980" s="219">
        <f t="shared" si="378"/>
        <v>9.9937516829534724E-5</v>
      </c>
      <c r="D4980" s="193">
        <f t="shared" si="380"/>
        <v>21.596518759611339</v>
      </c>
      <c r="E4980" s="193">
        <f t="shared" si="382"/>
        <v>22.554004865614299</v>
      </c>
      <c r="F4980" s="193">
        <f t="shared" si="382"/>
        <v>23.553941315276493</v>
      </c>
      <c r="G4980" s="193">
        <f t="shared" si="382"/>
        <v>24.598210153324729</v>
      </c>
      <c r="H4980" s="193">
        <f>MAX(0,D4980-Assumptions!$C$3)*Assumptions!$C$2</f>
        <v>0</v>
      </c>
      <c r="I4980" s="193">
        <f>MAX(0,E4980-Assumptions!$C$3)*Assumptions!$C$2</f>
        <v>0</v>
      </c>
      <c r="J4980" s="193">
        <f>MAX(0,F4980-Assumptions!$C$3)*Assumptions!$C$2</f>
        <v>0</v>
      </c>
      <c r="K4980" s="193">
        <f>MAX(0,G4980-Assumptions!$C$3)*Assumptions!$C$2</f>
        <v>0</v>
      </c>
    </row>
    <row r="4981" spans="1:11">
      <c r="A4981" s="192">
        <f t="shared" si="379"/>
        <v>48056.374999987929</v>
      </c>
      <c r="B4981" s="218">
        <v>20.27239361702128</v>
      </c>
      <c r="C4981" s="219">
        <f t="shared" si="378"/>
        <v>9.7969242991087724E-5</v>
      </c>
      <c r="D4981" s="193">
        <f t="shared" si="380"/>
        <v>21.171174362185702</v>
      </c>
      <c r="E4981" s="193">
        <f t="shared" si="382"/>
        <v>22.109802736748961</v>
      </c>
      <c r="F4981" s="193">
        <f t="shared" si="382"/>
        <v>23.090045393565202</v>
      </c>
      <c r="G4981" s="193">
        <f t="shared" si="382"/>
        <v>24.113747310406644</v>
      </c>
      <c r="H4981" s="193">
        <f>MAX(0,D4981-Assumptions!$C$3)*Assumptions!$C$2</f>
        <v>0</v>
      </c>
      <c r="I4981" s="193">
        <f>MAX(0,E4981-Assumptions!$C$3)*Assumptions!$C$2</f>
        <v>0</v>
      </c>
      <c r="J4981" s="193">
        <f>MAX(0,F4981-Assumptions!$C$3)*Assumptions!$C$2</f>
        <v>0</v>
      </c>
      <c r="K4981" s="193">
        <f>MAX(0,G4981-Assumptions!$C$3)*Assumptions!$C$2</f>
        <v>0</v>
      </c>
    </row>
    <row r="4982" spans="1:11">
      <c r="A4982" s="192">
        <f t="shared" si="379"/>
        <v>48056.416666654593</v>
      </c>
      <c r="B4982" s="218">
        <v>20.8636170212766</v>
      </c>
      <c r="C4982" s="219">
        <f t="shared" si="378"/>
        <v>1.0082641469205917E-4</v>
      </c>
      <c r="D4982" s="193">
        <f t="shared" si="380"/>
        <v>21.788609777803561</v>
      </c>
      <c r="E4982" s="193">
        <f t="shared" si="382"/>
        <v>22.754612278650256</v>
      </c>
      <c r="F4982" s="193">
        <f t="shared" si="382"/>
        <v>23.763442699275142</v>
      </c>
      <c r="G4982" s="193">
        <f t="shared" si="382"/>
        <v>24.816999824319996</v>
      </c>
      <c r="H4982" s="193">
        <f>MAX(0,D4982-Assumptions!$C$3)*Assumptions!$C$2</f>
        <v>0</v>
      </c>
      <c r="I4982" s="193">
        <f>MAX(0,E4982-Assumptions!$C$3)*Assumptions!$C$2</f>
        <v>0</v>
      </c>
      <c r="J4982" s="193">
        <f>MAX(0,F4982-Assumptions!$C$3)*Assumptions!$C$2</f>
        <v>0</v>
      </c>
      <c r="K4982" s="193">
        <f>MAX(0,G4982-Assumptions!$C$3)*Assumptions!$C$2</f>
        <v>0</v>
      </c>
    </row>
    <row r="4983" spans="1:11">
      <c r="A4983" s="192">
        <f t="shared" si="379"/>
        <v>48056.458333321258</v>
      </c>
      <c r="B4983" s="218">
        <v>23.097127659574468</v>
      </c>
      <c r="C4983" s="219">
        <f t="shared" si="378"/>
        <v>1.1162017445128464E-4</v>
      </c>
      <c r="D4983" s="193">
        <f t="shared" si="380"/>
        <v>24.121143570137694</v>
      </c>
      <c r="E4983" s="193">
        <f t="shared" si="382"/>
        <v>25.190559436944049</v>
      </c>
      <c r="F4983" s="193">
        <f t="shared" si="382"/>
        <v>26.307388076401569</v>
      </c>
      <c r="G4983" s="193">
        <f t="shared" si="382"/>
        <v>27.473731543548205</v>
      </c>
      <c r="H4983" s="193">
        <f>MAX(0,D4983-Assumptions!$C$3)*Assumptions!$C$2</f>
        <v>0</v>
      </c>
      <c r="I4983" s="193">
        <f>MAX(0,E4983-Assumptions!$C$3)*Assumptions!$C$2</f>
        <v>0</v>
      </c>
      <c r="J4983" s="193">
        <f>MAX(0,F4983-Assumptions!$C$3)*Assumptions!$C$2</f>
        <v>0</v>
      </c>
      <c r="K4983" s="193">
        <f>MAX(0,G4983-Assumptions!$C$3)*Assumptions!$C$2</f>
        <v>0</v>
      </c>
    </row>
    <row r="4984" spans="1:11">
      <c r="A4984" s="192">
        <f t="shared" si="379"/>
        <v>48056.499999987922</v>
      </c>
      <c r="B4984" s="218">
        <v>29.048776595744684</v>
      </c>
      <c r="C4984" s="219">
        <f t="shared" si="378"/>
        <v>1.4038236957439725E-4</v>
      </c>
      <c r="D4984" s="193">
        <f t="shared" si="380"/>
        <v>30.33666008735748</v>
      </c>
      <c r="E4984" s="193">
        <f t="shared" si="382"/>
        <v>31.681642158750453</v>
      </c>
      <c r="F4984" s="193">
        <f t="shared" si="382"/>
        <v>33.086254287214949</v>
      </c>
      <c r="G4984" s="193">
        <f t="shared" si="382"/>
        <v>34.553140183609258</v>
      </c>
      <c r="H4984" s="193">
        <f>MAX(0,D4984-Assumptions!$C$3)*Assumptions!$C$2</f>
        <v>0</v>
      </c>
      <c r="I4984" s="193">
        <f>MAX(0,E4984-Assumptions!$C$3)*Assumptions!$C$2</f>
        <v>0</v>
      </c>
      <c r="J4984" s="193">
        <f>MAX(0,F4984-Assumptions!$C$3)*Assumptions!$C$2</f>
        <v>0</v>
      </c>
      <c r="K4984" s="193">
        <f>MAX(0,G4984-Assumptions!$C$3)*Assumptions!$C$2</f>
        <v>0</v>
      </c>
    </row>
    <row r="4985" spans="1:11">
      <c r="A4985" s="192">
        <f t="shared" si="379"/>
        <v>48056.541666654586</v>
      </c>
      <c r="B4985" s="218">
        <v>34.054468085106393</v>
      </c>
      <c r="C4985" s="219">
        <f t="shared" si="378"/>
        <v>1.6457308997595556E-4</v>
      </c>
      <c r="D4985" s="193">
        <f t="shared" si="380"/>
        <v>35.564279939588694</v>
      </c>
      <c r="E4985" s="193">
        <f t="shared" si="382"/>
        <v>37.141029613514782</v>
      </c>
      <c r="F4985" s="193">
        <f t="shared" si="382"/>
        <v>38.787684808892429</v>
      </c>
      <c r="G4985" s="193">
        <f t="shared" si="382"/>
        <v>40.507344801408969</v>
      </c>
      <c r="H4985" s="193">
        <f>MAX(0,D4985-Assumptions!$C$3)*Assumptions!$C$2</f>
        <v>0</v>
      </c>
      <c r="I4985" s="193">
        <f>MAX(0,E4985-Assumptions!$C$3)*Assumptions!$C$2</f>
        <v>0.12692665216330354</v>
      </c>
      <c r="J4985" s="193">
        <f>MAX(0,F4985-Assumptions!$C$3)*Assumptions!$C$2</f>
        <v>1.6089163280031862</v>
      </c>
      <c r="K4985" s="193">
        <f>MAX(0,G4985-Assumptions!$C$3)*Assumptions!$C$2</f>
        <v>3.1566103212680723</v>
      </c>
    </row>
    <row r="4986" spans="1:11">
      <c r="A4986" s="192">
        <f t="shared" si="379"/>
        <v>48056.58333332125</v>
      </c>
      <c r="B4986" s="218">
        <v>35.906968085106392</v>
      </c>
      <c r="C4986" s="219">
        <f t="shared" si="378"/>
        <v>1.7352556130566609E-4</v>
      </c>
      <c r="D4986" s="193">
        <f t="shared" si="380"/>
        <v>37.49891090852465</v>
      </c>
      <c r="E4986" s="193">
        <f t="shared" si="382"/>
        <v>39.161432844805518</v>
      </c>
      <c r="F4986" s="193">
        <f t="shared" si="382"/>
        <v>40.897663033450229</v>
      </c>
      <c r="G4986" s="193">
        <f t="shared" si="382"/>
        <v>42.710869345004127</v>
      </c>
      <c r="H4986" s="193">
        <f>MAX(0,D4986-Assumptions!$C$3)*Assumptions!$C$2</f>
        <v>0.44901981767218474</v>
      </c>
      <c r="I4986" s="193">
        <f>MAX(0,E4986-Assumptions!$C$3)*Assumptions!$C$2</f>
        <v>1.9452895603249658</v>
      </c>
      <c r="J4986" s="193">
        <f>MAX(0,F4986-Assumptions!$C$3)*Assumptions!$C$2</f>
        <v>3.5078967301052062</v>
      </c>
      <c r="K4986" s="193">
        <f>MAX(0,G4986-Assumptions!$C$3)*Assumptions!$C$2</f>
        <v>5.1397824105037149</v>
      </c>
    </row>
    <row r="4987" spans="1:11">
      <c r="A4987" s="192">
        <f t="shared" si="379"/>
        <v>48056.624999987915</v>
      </c>
      <c r="B4987" s="218">
        <v>38.810531914893623</v>
      </c>
      <c r="C4987" s="219">
        <f t="shared" si="378"/>
        <v>1.8755744899265919E-4</v>
      </c>
      <c r="D4987" s="193">
        <f t="shared" si="380"/>
        <v>40.53120483855902</v>
      </c>
      <c r="E4987" s="193">
        <f t="shared" si="382"/>
        <v>42.32816415058744</v>
      </c>
      <c r="F4987" s="193">
        <f t="shared" si="382"/>
        <v>44.204792023714589</v>
      </c>
      <c r="G4987" s="193">
        <f t="shared" si="382"/>
        <v>46.164620580000793</v>
      </c>
      <c r="H4987" s="193">
        <f>MAX(0,D4987-Assumptions!$C$3)*Assumptions!$C$2</f>
        <v>3.1780843547031181</v>
      </c>
      <c r="I4987" s="193">
        <f>MAX(0,E4987-Assumptions!$C$3)*Assumptions!$C$2</f>
        <v>4.7953477355286962</v>
      </c>
      <c r="J4987" s="193">
        <f>MAX(0,F4987-Assumptions!$C$3)*Assumptions!$C$2</f>
        <v>6.4843128213431305</v>
      </c>
      <c r="K4987" s="193">
        <f>MAX(0,G4987-Assumptions!$C$3)*Assumptions!$C$2</f>
        <v>8.2481585220007148</v>
      </c>
    </row>
    <row r="4988" spans="1:11">
      <c r="A4988" s="192">
        <f t="shared" si="379"/>
        <v>48056.666666654579</v>
      </c>
      <c r="B4988" s="218">
        <v>40.991489361702136</v>
      </c>
      <c r="C4988" s="219">
        <f t="shared" si="378"/>
        <v>1.9809723793402055E-4</v>
      </c>
      <c r="D4988" s="193">
        <f t="shared" si="380"/>
        <v>42.808855482838233</v>
      </c>
      <c r="E4988" s="193">
        <f t="shared" si="382"/>
        <v>44.706794905156677</v>
      </c>
      <c r="F4988" s="193">
        <f t="shared" si="382"/>
        <v>46.688879862555694</v>
      </c>
      <c r="G4988" s="193">
        <f t="shared" si="382"/>
        <v>48.75884096465893</v>
      </c>
      <c r="H4988" s="193">
        <f>MAX(0,D4988-Assumptions!$C$3)*Assumptions!$C$2</f>
        <v>5.2279699345544097</v>
      </c>
      <c r="I4988" s="193">
        <f>MAX(0,E4988-Assumptions!$C$3)*Assumptions!$C$2</f>
        <v>6.9361154146410096</v>
      </c>
      <c r="J4988" s="193">
        <f>MAX(0,F4988-Assumptions!$C$3)*Assumptions!$C$2</f>
        <v>8.7199918763001261</v>
      </c>
      <c r="K4988" s="193">
        <f>MAX(0,G4988-Assumptions!$C$3)*Assumptions!$C$2</f>
        <v>10.582956868193037</v>
      </c>
    </row>
    <row r="4989" spans="1:11">
      <c r="A4989" s="192">
        <f t="shared" si="379"/>
        <v>48056.708333321243</v>
      </c>
      <c r="B4989" s="218">
        <v>43.316968085106389</v>
      </c>
      <c r="C4989" s="219">
        <f t="shared" si="378"/>
        <v>2.0933544662450824E-4</v>
      </c>
      <c r="D4989" s="193">
        <f t="shared" si="380"/>
        <v>45.23743478426848</v>
      </c>
      <c r="E4989" s="193">
        <f t="shared" si="382"/>
        <v>47.243045769968447</v>
      </c>
      <c r="F4989" s="193">
        <f t="shared" si="382"/>
        <v>49.337575931681442</v>
      </c>
      <c r="G4989" s="193">
        <f t="shared" si="382"/>
        <v>51.524967519384774</v>
      </c>
      <c r="H4989" s="193">
        <f>MAX(0,D4989-Assumptions!$C$3)*Assumptions!$C$2</f>
        <v>7.4136913058416321</v>
      </c>
      <c r="I4989" s="193">
        <f>MAX(0,E4989-Assumptions!$C$3)*Assumptions!$C$2</f>
        <v>9.2187411929716028</v>
      </c>
      <c r="J4989" s="193">
        <f>MAX(0,F4989-Assumptions!$C$3)*Assumptions!$C$2</f>
        <v>11.103818338513298</v>
      </c>
      <c r="K4989" s="193">
        <f>MAX(0,G4989-Assumptions!$C$3)*Assumptions!$C$2</f>
        <v>13.072470767446296</v>
      </c>
    </row>
    <row r="4990" spans="1:11">
      <c r="A4990" s="192">
        <f t="shared" si="379"/>
        <v>48056.749999987907</v>
      </c>
      <c r="B4990" s="218">
        <v>43.579734042553198</v>
      </c>
      <c r="C4990" s="219">
        <f t="shared" si="378"/>
        <v>2.1060530071382889E-4</v>
      </c>
      <c r="D4990" s="193">
        <f t="shared" si="380"/>
        <v>45.511850524543078</v>
      </c>
      <c r="E4990" s="193">
        <f t="shared" si="382"/>
        <v>47.529627788591249</v>
      </c>
      <c r="F4990" s="193">
        <f t="shared" si="382"/>
        <v>49.636863623108084</v>
      </c>
      <c r="G4990" s="193">
        <f t="shared" si="382"/>
        <v>51.837524192235151</v>
      </c>
      <c r="H4990" s="193">
        <f>MAX(0,D4990-Assumptions!$C$3)*Assumptions!$C$2</f>
        <v>7.6606654720887706</v>
      </c>
      <c r="I4990" s="193">
        <f>MAX(0,E4990-Assumptions!$C$3)*Assumptions!$C$2</f>
        <v>9.476665009732125</v>
      </c>
      <c r="J4990" s="193">
        <f>MAX(0,F4990-Assumptions!$C$3)*Assumptions!$C$2</f>
        <v>11.373177260797275</v>
      </c>
      <c r="K4990" s="193">
        <f>MAX(0,G4990-Assumptions!$C$3)*Assumptions!$C$2</f>
        <v>13.353771773011635</v>
      </c>
    </row>
    <row r="4991" spans="1:11">
      <c r="A4991" s="192">
        <f t="shared" si="379"/>
        <v>48056.791666654572</v>
      </c>
      <c r="B4991" s="218">
        <v>44.591382978723409</v>
      </c>
      <c r="C4991" s="219">
        <f t="shared" si="378"/>
        <v>2.1549423895771337E-4</v>
      </c>
      <c r="D4991" s="193">
        <f t="shared" si="380"/>
        <v>46.568351124600305</v>
      </c>
      <c r="E4991" s="193">
        <f t="shared" si="382"/>
        <v>48.632968560289022</v>
      </c>
      <c r="F4991" s="193">
        <f t="shared" si="382"/>
        <v>50.789121235100644</v>
      </c>
      <c r="G4991" s="193">
        <f t="shared" si="382"/>
        <v>53.040867382709102</v>
      </c>
      <c r="H4991" s="193">
        <f>MAX(0,D4991-Assumptions!$C$3)*Assumptions!$C$2</f>
        <v>8.6115160121402745</v>
      </c>
      <c r="I4991" s="193">
        <f>MAX(0,E4991-Assumptions!$C$3)*Assumptions!$C$2</f>
        <v>10.46967170426012</v>
      </c>
      <c r="J4991" s="193">
        <f>MAX(0,F4991-Assumptions!$C$3)*Assumptions!$C$2</f>
        <v>12.41020911159058</v>
      </c>
      <c r="K4991" s="193">
        <f>MAX(0,G4991-Assumptions!$C$3)*Assumptions!$C$2</f>
        <v>14.436780644438192</v>
      </c>
    </row>
    <row r="4992" spans="1:11">
      <c r="A4992" s="192">
        <f t="shared" si="379"/>
        <v>48056.833333321236</v>
      </c>
      <c r="B4992" s="218">
        <v>46.167978723404261</v>
      </c>
      <c r="C4992" s="219">
        <f t="shared" si="378"/>
        <v>2.2311336349363722E-4</v>
      </c>
      <c r="D4992" s="193">
        <f t="shared" si="380"/>
        <v>48.214845566247931</v>
      </c>
      <c r="E4992" s="193">
        <f t="shared" si="382"/>
        <v>50.352460672025821</v>
      </c>
      <c r="F4992" s="193">
        <f t="shared" si="382"/>
        <v>52.584847383660474</v>
      </c>
      <c r="G4992" s="193">
        <f t="shared" si="382"/>
        <v>54.916207419811371</v>
      </c>
      <c r="H4992" s="193">
        <f>MAX(0,D4992-Assumptions!$C$3)*Assumptions!$C$2</f>
        <v>10.093361009623138</v>
      </c>
      <c r="I4992" s="193">
        <f>MAX(0,E4992-Assumptions!$C$3)*Assumptions!$C$2</f>
        <v>12.01721460482324</v>
      </c>
      <c r="J4992" s="193">
        <f>MAX(0,F4992-Assumptions!$C$3)*Assumptions!$C$2</f>
        <v>14.026362645294427</v>
      </c>
      <c r="K4992" s="193">
        <f>MAX(0,G4992-Assumptions!$C$3)*Assumptions!$C$2</f>
        <v>16.124586677830234</v>
      </c>
    </row>
    <row r="4993" spans="1:11">
      <c r="A4993" s="192">
        <f t="shared" si="379"/>
        <v>48056.8749999879</v>
      </c>
      <c r="B4993" s="218">
        <v>48.388351063829795</v>
      </c>
      <c r="C4993" s="219">
        <f t="shared" si="378"/>
        <v>2.3384363054839669E-4</v>
      </c>
      <c r="D4993" s="193">
        <f t="shared" si="380"/>
        <v>50.533658571568338</v>
      </c>
      <c r="E4993" s="193">
        <f t="shared" si="382"/>
        <v>52.774078729388478</v>
      </c>
      <c r="F4993" s="193">
        <f t="shared" si="382"/>
        <v>55.113828376215579</v>
      </c>
      <c r="G4993" s="193">
        <f t="shared" si="382"/>
        <v>57.557311305397064</v>
      </c>
      <c r="H4993" s="193">
        <f>MAX(0,D4993-Assumptions!$C$3)*Assumptions!$C$2</f>
        <v>12.180292714411506</v>
      </c>
      <c r="I4993" s="193">
        <f>MAX(0,E4993-Assumptions!$C$3)*Assumptions!$C$2</f>
        <v>14.19667085644963</v>
      </c>
      <c r="J4993" s="193">
        <f>MAX(0,F4993-Assumptions!$C$3)*Assumptions!$C$2</f>
        <v>16.302445538594021</v>
      </c>
      <c r="K4993" s="193">
        <f>MAX(0,G4993-Assumptions!$C$3)*Assumptions!$C$2</f>
        <v>18.501580174857359</v>
      </c>
    </row>
    <row r="4994" spans="1:11">
      <c r="A4994" s="192">
        <f t="shared" si="379"/>
        <v>48056.916666654564</v>
      </c>
      <c r="B4994" s="218">
        <v>48.572287234042562</v>
      </c>
      <c r="C4994" s="219">
        <f t="shared" si="378"/>
        <v>2.3473252841092114E-4</v>
      </c>
      <c r="D4994" s="193">
        <f t="shared" si="380"/>
        <v>50.725749589760561</v>
      </c>
      <c r="E4994" s="193">
        <f t="shared" si="382"/>
        <v>52.974686142424432</v>
      </c>
      <c r="F4994" s="193">
        <f t="shared" si="382"/>
        <v>55.323329760214229</v>
      </c>
      <c r="G4994" s="193">
        <f t="shared" si="382"/>
        <v>57.776100976392328</v>
      </c>
      <c r="H4994" s="193">
        <f>MAX(0,D4994-Assumptions!$C$3)*Assumptions!$C$2</f>
        <v>12.353174630784505</v>
      </c>
      <c r="I4994" s="193">
        <f>MAX(0,E4994-Assumptions!$C$3)*Assumptions!$C$2</f>
        <v>14.377217528181989</v>
      </c>
      <c r="J4994" s="193">
        <f>MAX(0,F4994-Assumptions!$C$3)*Assumptions!$C$2</f>
        <v>16.490996784192806</v>
      </c>
      <c r="K4994" s="193">
        <f>MAX(0,G4994-Assumptions!$C$3)*Assumptions!$C$2</f>
        <v>18.698490878753095</v>
      </c>
    </row>
    <row r="4995" spans="1:11">
      <c r="A4995" s="192">
        <f t="shared" si="379"/>
        <v>48056.958333321229</v>
      </c>
      <c r="B4995" s="218">
        <v>47.127074468085112</v>
      </c>
      <c r="C4995" s="219">
        <f t="shared" si="378"/>
        <v>2.2774833091965759E-4</v>
      </c>
      <c r="D4995" s="193">
        <f t="shared" si="380"/>
        <v>49.216463018250238</v>
      </c>
      <c r="E4995" s="193">
        <f t="shared" si="382"/>
        <v>51.398485039999038</v>
      </c>
      <c r="F4995" s="193">
        <f t="shared" si="382"/>
        <v>53.677247457367713</v>
      </c>
      <c r="G4995" s="193">
        <f t="shared" si="382"/>
        <v>56.057039275715255</v>
      </c>
      <c r="H4995" s="193">
        <f>MAX(0,D4995-Assumptions!$C$3)*Assumptions!$C$2</f>
        <v>10.994816716425214</v>
      </c>
      <c r="I4995" s="193">
        <f>MAX(0,E4995-Assumptions!$C$3)*Assumptions!$C$2</f>
        <v>12.958636535999135</v>
      </c>
      <c r="J4995" s="193">
        <f>MAX(0,F4995-Assumptions!$C$3)*Assumptions!$C$2</f>
        <v>15.009522711630941</v>
      </c>
      <c r="K4995" s="193">
        <f>MAX(0,G4995-Assumptions!$C$3)*Assumptions!$C$2</f>
        <v>17.151335348143729</v>
      </c>
    </row>
    <row r="4996" spans="1:11">
      <c r="A4996" s="192">
        <f t="shared" si="379"/>
        <v>48056.999999987893</v>
      </c>
      <c r="B4996" s="218">
        <v>44.604521276595754</v>
      </c>
      <c r="C4996" s="219">
        <f t="shared" si="378"/>
        <v>2.1555773166217942E-4</v>
      </c>
      <c r="D4996" s="193">
        <f t="shared" si="380"/>
        <v>46.582071911614044</v>
      </c>
      <c r="E4996" s="193">
        <f t="shared" si="382"/>
        <v>48.647297661220172</v>
      </c>
      <c r="F4996" s="193">
        <f t="shared" si="382"/>
        <v>50.80408561967198</v>
      </c>
      <c r="G4996" s="193">
        <f t="shared" si="382"/>
        <v>53.056495216351628</v>
      </c>
      <c r="H4996" s="193">
        <f>MAX(0,D4996-Assumptions!$C$3)*Assumptions!$C$2</f>
        <v>8.6238647204526391</v>
      </c>
      <c r="I4996" s="193">
        <f>MAX(0,E4996-Assumptions!$C$3)*Assumptions!$C$2</f>
        <v>10.482567895098155</v>
      </c>
      <c r="J4996" s="193">
        <f>MAX(0,F4996-Assumptions!$C$3)*Assumptions!$C$2</f>
        <v>12.423677057704783</v>
      </c>
      <c r="K4996" s="193">
        <f>MAX(0,G4996-Assumptions!$C$3)*Assumptions!$C$2</f>
        <v>14.450845694716465</v>
      </c>
    </row>
    <row r="4997" spans="1:11">
      <c r="A4997" s="192">
        <f t="shared" si="379"/>
        <v>48057.041666654557</v>
      </c>
      <c r="B4997" s="218">
        <v>42.660053191489368</v>
      </c>
      <c r="C4997" s="219">
        <f t="shared" ref="C4997:C5060" si="383">B4997/$B$2</f>
        <v>2.0616081140120663E-4</v>
      </c>
      <c r="D4997" s="193">
        <f t="shared" si="380"/>
        <v>44.551395433581966</v>
      </c>
      <c r="E4997" s="193">
        <f t="shared" si="382"/>
        <v>46.526590723411452</v>
      </c>
      <c r="F4997" s="193">
        <f t="shared" si="382"/>
        <v>48.589356703114852</v>
      </c>
      <c r="G4997" s="193">
        <f t="shared" si="382"/>
        <v>50.743575837258831</v>
      </c>
      <c r="H4997" s="193">
        <f>MAX(0,D4997-Assumptions!$C$3)*Assumptions!$C$2</f>
        <v>6.7962558902237697</v>
      </c>
      <c r="I4997" s="193">
        <f>MAX(0,E4997-Assumptions!$C$3)*Assumptions!$C$2</f>
        <v>8.573931651070307</v>
      </c>
      <c r="J4997" s="193">
        <f>MAX(0,F4997-Assumptions!$C$3)*Assumptions!$C$2</f>
        <v>10.430421032803368</v>
      </c>
      <c r="K4997" s="193">
        <f>MAX(0,G4997-Assumptions!$C$3)*Assumptions!$C$2</f>
        <v>12.369218253532948</v>
      </c>
    </row>
    <row r="4998" spans="1:11">
      <c r="A4998" s="192">
        <f t="shared" ref="A4998:A5061" si="384">A4997 + TIME(1,0,0)</f>
        <v>48057.083333321221</v>
      </c>
      <c r="B4998" s="218">
        <v>39.125851063829792</v>
      </c>
      <c r="C4998" s="219">
        <f t="shared" si="383"/>
        <v>1.8908127389984396E-4</v>
      </c>
      <c r="D4998" s="193">
        <f t="shared" si="380"/>
        <v>40.860503726888538</v>
      </c>
      <c r="E4998" s="193">
        <f t="shared" si="382"/>
        <v>42.672062572934799</v>
      </c>
      <c r="F4998" s="193">
        <f t="shared" si="382"/>
        <v>44.563937253426552</v>
      </c>
      <c r="G4998" s="193">
        <f t="shared" si="382"/>
        <v>46.539688587421246</v>
      </c>
      <c r="H4998" s="193">
        <f>MAX(0,D4998-Assumptions!$C$3)*Assumptions!$C$2</f>
        <v>3.4744533541996847</v>
      </c>
      <c r="I4998" s="193">
        <f>MAX(0,E4998-Assumptions!$C$3)*Assumptions!$C$2</f>
        <v>5.1048563156413191</v>
      </c>
      <c r="J4998" s="193">
        <f>MAX(0,F4998-Assumptions!$C$3)*Assumptions!$C$2</f>
        <v>6.8075435280838965</v>
      </c>
      <c r="K4998" s="193">
        <f>MAX(0,G4998-Assumptions!$C$3)*Assumptions!$C$2</f>
        <v>8.5857197286791216</v>
      </c>
    </row>
    <row r="4999" spans="1:11">
      <c r="A4999" s="192">
        <f t="shared" si="384"/>
        <v>48057.124999987886</v>
      </c>
      <c r="B4999" s="218">
        <v>34.763936170212766</v>
      </c>
      <c r="C4999" s="219">
        <f t="shared" si="383"/>
        <v>1.6800169601712125E-4</v>
      </c>
      <c r="D4999" s="193">
        <f t="shared" si="380"/>
        <v>36.305202438330113</v>
      </c>
      <c r="E4999" s="193">
        <f t="shared" si="382"/>
        <v>37.914801063796332</v>
      </c>
      <c r="F4999" s="193">
        <f t="shared" si="382"/>
        <v>39.595761575744341</v>
      </c>
      <c r="G4999" s="193">
        <f t="shared" si="382"/>
        <v>41.351247818104973</v>
      </c>
      <c r="H4999" s="193">
        <f>MAX(0,D4999-Assumptions!$C$3)*Assumptions!$C$2</f>
        <v>0</v>
      </c>
      <c r="I4999" s="193">
        <f>MAX(0,E4999-Assumptions!$C$3)*Assumptions!$C$2</f>
        <v>0.8233209574166992</v>
      </c>
      <c r="J4999" s="193">
        <f>MAX(0,F4999-Assumptions!$C$3)*Assumptions!$C$2</f>
        <v>2.3361854181699067</v>
      </c>
      <c r="K4999" s="193">
        <f>MAX(0,G4999-Assumptions!$C$3)*Assumptions!$C$2</f>
        <v>3.9161230362944757</v>
      </c>
    </row>
    <row r="5000" spans="1:11">
      <c r="A5000" s="192">
        <f t="shared" si="384"/>
        <v>48057.16666665455</v>
      </c>
      <c r="B5000" s="218">
        <v>30.507127659574472</v>
      </c>
      <c r="C5000" s="219">
        <f t="shared" si="383"/>
        <v>1.4743005977012683E-4</v>
      </c>
      <c r="D5000" s="193">
        <f t="shared" si="380"/>
        <v>31.859667445881531</v>
      </c>
      <c r="E5000" s="193">
        <f t="shared" si="382"/>
        <v>33.272172362106986</v>
      </c>
      <c r="F5000" s="193">
        <f t="shared" si="382"/>
        <v>34.747300974632793</v>
      </c>
      <c r="G5000" s="193">
        <f t="shared" si="382"/>
        <v>36.287829717928858</v>
      </c>
      <c r="H5000" s="193">
        <f>MAX(0,D5000-Assumptions!$C$3)*Assumptions!$C$2</f>
        <v>0</v>
      </c>
      <c r="I5000" s="193">
        <f>MAX(0,E5000-Assumptions!$C$3)*Assumptions!$C$2</f>
        <v>0</v>
      </c>
      <c r="J5000" s="193">
        <f>MAX(0,F5000-Assumptions!$C$3)*Assumptions!$C$2</f>
        <v>0</v>
      </c>
      <c r="K5000" s="193">
        <f>MAX(0,G5000-Assumptions!$C$3)*Assumptions!$C$2</f>
        <v>0</v>
      </c>
    </row>
    <row r="5001" spans="1:11">
      <c r="A5001" s="192">
        <f t="shared" si="384"/>
        <v>48057.208333321214</v>
      </c>
      <c r="B5001" s="218">
        <v>26.894095744680854</v>
      </c>
      <c r="C5001" s="219">
        <f t="shared" si="383"/>
        <v>1.2996956604196795E-4</v>
      </c>
      <c r="D5001" s="193">
        <f t="shared" si="380"/>
        <v>28.086451017105723</v>
      </c>
      <c r="E5001" s="193">
        <f t="shared" si="382"/>
        <v>29.331669606043494</v>
      </c>
      <c r="F5001" s="193">
        <f t="shared" si="382"/>
        <v>30.632095217516504</v>
      </c>
      <c r="G5001" s="193">
        <f t="shared" si="382"/>
        <v>31.99017546623616</v>
      </c>
      <c r="H5001" s="193">
        <f>MAX(0,D5001-Assumptions!$C$3)*Assumptions!$C$2</f>
        <v>0</v>
      </c>
      <c r="I5001" s="193">
        <f>MAX(0,E5001-Assumptions!$C$3)*Assumptions!$C$2</f>
        <v>0</v>
      </c>
      <c r="J5001" s="193">
        <f>MAX(0,F5001-Assumptions!$C$3)*Assumptions!$C$2</f>
        <v>0</v>
      </c>
      <c r="K5001" s="193">
        <f>MAX(0,G5001-Assumptions!$C$3)*Assumptions!$C$2</f>
        <v>0</v>
      </c>
    </row>
    <row r="5002" spans="1:11">
      <c r="A5002" s="192">
        <f t="shared" si="384"/>
        <v>48057.249999987878</v>
      </c>
      <c r="B5002" s="218">
        <v>24.397819148936176</v>
      </c>
      <c r="C5002" s="219">
        <f t="shared" si="383"/>
        <v>1.1790595219342185E-4</v>
      </c>
      <c r="D5002" s="193">
        <f t="shared" si="380"/>
        <v>25.479501484496989</v>
      </c>
      <c r="E5002" s="193">
        <f t="shared" si="382"/>
        <v>26.60914042912691</v>
      </c>
      <c r="F5002" s="193">
        <f t="shared" si="382"/>
        <v>27.788862148963439</v>
      </c>
      <c r="G5002" s="193">
        <f t="shared" si="382"/>
        <v>29.020887074157578</v>
      </c>
      <c r="H5002" s="193">
        <f>MAX(0,D5002-Assumptions!$C$3)*Assumptions!$C$2</f>
        <v>0</v>
      </c>
      <c r="I5002" s="193">
        <f>MAX(0,E5002-Assumptions!$C$3)*Assumptions!$C$2</f>
        <v>0</v>
      </c>
      <c r="J5002" s="193">
        <f>MAX(0,F5002-Assumptions!$C$3)*Assumptions!$C$2</f>
        <v>0</v>
      </c>
      <c r="K5002" s="193">
        <f>MAX(0,G5002-Assumptions!$C$3)*Assumptions!$C$2</f>
        <v>0</v>
      </c>
    </row>
    <row r="5003" spans="1:11">
      <c r="A5003" s="192">
        <f t="shared" si="384"/>
        <v>48057.291666654542</v>
      </c>
      <c r="B5003" s="218">
        <v>22.768670212765958</v>
      </c>
      <c r="C5003" s="219">
        <f t="shared" si="383"/>
        <v>1.1003285683963384E-4</v>
      </c>
      <c r="D5003" s="193">
        <f t="shared" si="380"/>
        <v>23.77812389479444</v>
      </c>
      <c r="E5003" s="193">
        <f t="shared" si="382"/>
        <v>24.832331913665548</v>
      </c>
      <c r="F5003" s="193">
        <f t="shared" si="382"/>
        <v>25.93327846211827</v>
      </c>
      <c r="G5003" s="193">
        <f t="shared" si="382"/>
        <v>27.08303570248523</v>
      </c>
      <c r="H5003" s="193">
        <f>MAX(0,D5003-Assumptions!$C$3)*Assumptions!$C$2</f>
        <v>0</v>
      </c>
      <c r="I5003" s="193">
        <f>MAX(0,E5003-Assumptions!$C$3)*Assumptions!$C$2</f>
        <v>0</v>
      </c>
      <c r="J5003" s="193">
        <f>MAX(0,F5003-Assumptions!$C$3)*Assumptions!$C$2</f>
        <v>0</v>
      </c>
      <c r="K5003" s="193">
        <f>MAX(0,G5003-Assumptions!$C$3)*Assumptions!$C$2</f>
        <v>0</v>
      </c>
    </row>
    <row r="5004" spans="1:11">
      <c r="A5004" s="192">
        <f t="shared" si="384"/>
        <v>48057.333333321207</v>
      </c>
      <c r="B5004" s="218">
        <v>21.533670212765962</v>
      </c>
      <c r="C5004" s="219">
        <f t="shared" si="383"/>
        <v>1.0406454261982682E-4</v>
      </c>
      <c r="D5004" s="193">
        <f t="shared" si="380"/>
        <v>22.488369915503803</v>
      </c>
      <c r="E5004" s="193">
        <f t="shared" si="382"/>
        <v>23.485396426138397</v>
      </c>
      <c r="F5004" s="193">
        <f t="shared" si="382"/>
        <v>24.526626312413072</v>
      </c>
      <c r="G5004" s="193">
        <f t="shared" si="382"/>
        <v>25.614019340088458</v>
      </c>
      <c r="H5004" s="193">
        <f>MAX(0,D5004-Assumptions!$C$3)*Assumptions!$C$2</f>
        <v>0</v>
      </c>
      <c r="I5004" s="193">
        <f>MAX(0,E5004-Assumptions!$C$3)*Assumptions!$C$2</f>
        <v>0</v>
      </c>
      <c r="J5004" s="193">
        <f>MAX(0,F5004-Assumptions!$C$3)*Assumptions!$C$2</f>
        <v>0</v>
      </c>
      <c r="K5004" s="193">
        <f>MAX(0,G5004-Assumptions!$C$3)*Assumptions!$C$2</f>
        <v>0</v>
      </c>
    </row>
    <row r="5005" spans="1:11">
      <c r="A5005" s="192">
        <f t="shared" si="384"/>
        <v>48057.374999987871</v>
      </c>
      <c r="B5005" s="218">
        <v>20.8636170212766</v>
      </c>
      <c r="C5005" s="219">
        <f t="shared" si="383"/>
        <v>1.0082641469205917E-4</v>
      </c>
      <c r="D5005" s="193">
        <f t="shared" si="380"/>
        <v>21.788609777803561</v>
      </c>
      <c r="E5005" s="193">
        <f t="shared" si="382"/>
        <v>22.754612278650256</v>
      </c>
      <c r="F5005" s="193">
        <f t="shared" si="382"/>
        <v>23.763442699275142</v>
      </c>
      <c r="G5005" s="193">
        <f t="shared" si="382"/>
        <v>24.816999824319996</v>
      </c>
      <c r="H5005" s="193">
        <f>MAX(0,D5005-Assumptions!$C$3)*Assumptions!$C$2</f>
        <v>0</v>
      </c>
      <c r="I5005" s="193">
        <f>MAX(0,E5005-Assumptions!$C$3)*Assumptions!$C$2</f>
        <v>0</v>
      </c>
      <c r="J5005" s="193">
        <f>MAX(0,F5005-Assumptions!$C$3)*Assumptions!$C$2</f>
        <v>0</v>
      </c>
      <c r="K5005" s="193">
        <f>MAX(0,G5005-Assumptions!$C$3)*Assumptions!$C$2</f>
        <v>0</v>
      </c>
    </row>
    <row r="5006" spans="1:11">
      <c r="A5006" s="192">
        <f t="shared" si="384"/>
        <v>48057.416666654535</v>
      </c>
      <c r="B5006" s="218">
        <v>23.37303191489362</v>
      </c>
      <c r="C5006" s="219">
        <f t="shared" si="383"/>
        <v>1.1295352124507132E-4</v>
      </c>
      <c r="D5006" s="193">
        <f t="shared" si="380"/>
        <v>24.409280097426027</v>
      </c>
      <c r="E5006" s="193">
        <f t="shared" si="382"/>
        <v>25.491470556497987</v>
      </c>
      <c r="F5006" s="193">
        <f t="shared" si="382"/>
        <v>26.621640152399539</v>
      </c>
      <c r="G5006" s="193">
        <f t="shared" si="382"/>
        <v>27.8019160500411</v>
      </c>
      <c r="H5006" s="193">
        <f>MAX(0,D5006-Assumptions!$C$3)*Assumptions!$C$2</f>
        <v>0</v>
      </c>
      <c r="I5006" s="193">
        <f>MAX(0,E5006-Assumptions!$C$3)*Assumptions!$C$2</f>
        <v>0</v>
      </c>
      <c r="J5006" s="193">
        <f>MAX(0,F5006-Assumptions!$C$3)*Assumptions!$C$2</f>
        <v>0</v>
      </c>
      <c r="K5006" s="193">
        <f>MAX(0,G5006-Assumptions!$C$3)*Assumptions!$C$2</f>
        <v>0</v>
      </c>
    </row>
    <row r="5007" spans="1:11">
      <c r="A5007" s="192">
        <f t="shared" si="384"/>
        <v>48057.458333321199</v>
      </c>
      <c r="B5007" s="218">
        <v>28.286755319148941</v>
      </c>
      <c r="C5007" s="219">
        <f t="shared" si="383"/>
        <v>1.3669979271536739E-4</v>
      </c>
      <c r="D5007" s="193">
        <f t="shared" ref="D5007:D5070" si="385">$C5007*D$2</f>
        <v>29.540854440561127</v>
      </c>
      <c r="E5007" s="193">
        <f t="shared" ref="E5007:G5038" si="386">$C5007*E$2</f>
        <v>30.850554304744335</v>
      </c>
      <c r="F5007" s="193">
        <f t="shared" si="386"/>
        <v>32.218319982077695</v>
      </c>
      <c r="G5007" s="193">
        <f t="shared" si="386"/>
        <v>33.646725832343165</v>
      </c>
      <c r="H5007" s="193">
        <f>MAX(0,D5007-Assumptions!$C$3)*Assumptions!$C$2</f>
        <v>0</v>
      </c>
      <c r="I5007" s="193">
        <f>MAX(0,E5007-Assumptions!$C$3)*Assumptions!$C$2</f>
        <v>0</v>
      </c>
      <c r="J5007" s="193">
        <f>MAX(0,F5007-Assumptions!$C$3)*Assumptions!$C$2</f>
        <v>0</v>
      </c>
      <c r="K5007" s="193">
        <f>MAX(0,G5007-Assumptions!$C$3)*Assumptions!$C$2</f>
        <v>0</v>
      </c>
    </row>
    <row r="5008" spans="1:11">
      <c r="A5008" s="192">
        <f t="shared" si="384"/>
        <v>48057.499999987864</v>
      </c>
      <c r="B5008" s="218">
        <v>32.79319148936171</v>
      </c>
      <c r="C5008" s="219">
        <f t="shared" si="383"/>
        <v>1.5847779034721646E-4</v>
      </c>
      <c r="D5008" s="193">
        <f t="shared" si="385"/>
        <v>34.247084386270593</v>
      </c>
      <c r="E5008" s="193">
        <f t="shared" si="386"/>
        <v>35.765435924125349</v>
      </c>
      <c r="F5008" s="193">
        <f t="shared" si="386"/>
        <v>37.351103890044563</v>
      </c>
      <c r="G5008" s="193">
        <f t="shared" si="386"/>
        <v>39.007072771727152</v>
      </c>
      <c r="H5008" s="193">
        <f>MAX(0,D5008-Assumptions!$C$3)*Assumptions!$C$2</f>
        <v>0</v>
      </c>
      <c r="I5008" s="193">
        <f>MAX(0,E5008-Assumptions!$C$3)*Assumptions!$C$2</f>
        <v>0</v>
      </c>
      <c r="J5008" s="193">
        <f>MAX(0,F5008-Assumptions!$C$3)*Assumptions!$C$2</f>
        <v>0.31599350104010643</v>
      </c>
      <c r="K5008" s="193">
        <f>MAX(0,G5008-Assumptions!$C$3)*Assumptions!$C$2</f>
        <v>1.8063654945544372</v>
      </c>
    </row>
    <row r="5009" spans="1:11">
      <c r="A5009" s="192">
        <f t="shared" si="384"/>
        <v>48057.541666654528</v>
      </c>
      <c r="B5009" s="218">
        <v>36.813510638297878</v>
      </c>
      <c r="C5009" s="219">
        <f t="shared" si="383"/>
        <v>1.7790655791382229E-4</v>
      </c>
      <c r="D5009" s="193">
        <f t="shared" si="385"/>
        <v>38.44564521247203</v>
      </c>
      <c r="E5009" s="193">
        <f t="shared" si="386"/>
        <v>40.150140809054172</v>
      </c>
      <c r="F5009" s="193">
        <f t="shared" si="386"/>
        <v>41.930205568872132</v>
      </c>
      <c r="G5009" s="193">
        <f t="shared" si="386"/>
        <v>43.789189866337921</v>
      </c>
      <c r="H5009" s="193">
        <f>MAX(0,D5009-Assumptions!$C$3)*Assumptions!$C$2</f>
        <v>1.3010806912248272</v>
      </c>
      <c r="I5009" s="193">
        <f>MAX(0,E5009-Assumptions!$C$3)*Assumptions!$C$2</f>
        <v>2.8351267281487544</v>
      </c>
      <c r="J5009" s="193">
        <f>MAX(0,F5009-Assumptions!$C$3)*Assumptions!$C$2</f>
        <v>4.4371850119849192</v>
      </c>
      <c r="K5009" s="193">
        <f>MAX(0,G5009-Assumptions!$C$3)*Assumptions!$C$2</f>
        <v>6.110270879704129</v>
      </c>
    </row>
    <row r="5010" spans="1:11">
      <c r="A5010" s="192">
        <f t="shared" si="384"/>
        <v>48057.583333321192</v>
      </c>
      <c r="B5010" s="218">
        <v>40.229468085106383</v>
      </c>
      <c r="C5010" s="219">
        <f t="shared" si="383"/>
        <v>1.9441466107499063E-4</v>
      </c>
      <c r="D5010" s="193">
        <f t="shared" si="385"/>
        <v>42.013049836041873</v>
      </c>
      <c r="E5010" s="193">
        <f t="shared" si="386"/>
        <v>43.875707051150549</v>
      </c>
      <c r="F5010" s="193">
        <f t="shared" si="386"/>
        <v>45.820945557418426</v>
      </c>
      <c r="G5010" s="193">
        <f t="shared" si="386"/>
        <v>47.852426613392829</v>
      </c>
      <c r="H5010" s="193">
        <f>MAX(0,D5010-Assumptions!$C$3)*Assumptions!$C$2</f>
        <v>4.511744852437686</v>
      </c>
      <c r="I5010" s="193">
        <f>MAX(0,E5010-Assumptions!$C$3)*Assumptions!$C$2</f>
        <v>6.1881363460354946</v>
      </c>
      <c r="J5010" s="193">
        <f>MAX(0,F5010-Assumptions!$C$3)*Assumptions!$C$2</f>
        <v>7.9388510016765839</v>
      </c>
      <c r="K5010" s="193">
        <f>MAX(0,G5010-Assumptions!$C$3)*Assumptions!$C$2</f>
        <v>9.7671839520535464</v>
      </c>
    </row>
    <row r="5011" spans="1:11">
      <c r="A5011" s="192">
        <f t="shared" si="384"/>
        <v>48057.624999987856</v>
      </c>
      <c r="B5011" s="218">
        <v>42.173936170212777</v>
      </c>
      <c r="C5011" s="219">
        <f t="shared" si="383"/>
        <v>2.0381158133596348E-4</v>
      </c>
      <c r="D5011" s="193">
        <f t="shared" si="385"/>
        <v>44.043726314073957</v>
      </c>
      <c r="E5011" s="193">
        <f t="shared" si="386"/>
        <v>45.996413988959283</v>
      </c>
      <c r="F5011" s="193">
        <f t="shared" si="386"/>
        <v>48.035674473975575</v>
      </c>
      <c r="G5011" s="193">
        <f t="shared" si="386"/>
        <v>50.165345992485641</v>
      </c>
      <c r="H5011" s="193">
        <f>MAX(0,D5011-Assumptions!$C$3)*Assumptions!$C$2</f>
        <v>6.3393536826665615</v>
      </c>
      <c r="I5011" s="193">
        <f>MAX(0,E5011-Assumptions!$C$3)*Assumptions!$C$2</f>
        <v>8.0967725900633543</v>
      </c>
      <c r="J5011" s="193">
        <f>MAX(0,F5011-Assumptions!$C$3)*Assumptions!$C$2</f>
        <v>9.9321070265780182</v>
      </c>
      <c r="K5011" s="193">
        <f>MAX(0,G5011-Assumptions!$C$3)*Assumptions!$C$2</f>
        <v>11.848811393237076</v>
      </c>
    </row>
    <row r="5012" spans="1:11">
      <c r="A5012" s="192">
        <f t="shared" si="384"/>
        <v>48057.666666654521</v>
      </c>
      <c r="B5012" s="218">
        <v>42.699468085106389</v>
      </c>
      <c r="C5012" s="219">
        <f t="shared" si="383"/>
        <v>2.0635128951460472E-4</v>
      </c>
      <c r="D5012" s="193">
        <f t="shared" si="385"/>
        <v>44.592557794623154</v>
      </c>
      <c r="E5012" s="193">
        <f t="shared" si="386"/>
        <v>46.569578026204866</v>
      </c>
      <c r="F5012" s="193">
        <f t="shared" si="386"/>
        <v>48.634249856828845</v>
      </c>
      <c r="G5012" s="193">
        <f t="shared" si="386"/>
        <v>50.79045933818638</v>
      </c>
      <c r="H5012" s="193">
        <f>MAX(0,D5012-Assumptions!$C$3)*Assumptions!$C$2</f>
        <v>6.8333020151608386</v>
      </c>
      <c r="I5012" s="193">
        <f>MAX(0,E5012-Assumptions!$C$3)*Assumptions!$C$2</f>
        <v>8.6126202235843792</v>
      </c>
      <c r="J5012" s="193">
        <f>MAX(0,F5012-Assumptions!$C$3)*Assumptions!$C$2</f>
        <v>10.470824871145961</v>
      </c>
      <c r="K5012" s="193">
        <f>MAX(0,G5012-Assumptions!$C$3)*Assumptions!$C$2</f>
        <v>12.411413404367742</v>
      </c>
    </row>
    <row r="5013" spans="1:11">
      <c r="A5013" s="192">
        <f t="shared" si="384"/>
        <v>48057.708333321185</v>
      </c>
      <c r="B5013" s="218">
        <v>43.855638297872353</v>
      </c>
      <c r="C5013" s="219">
        <f t="shared" si="383"/>
        <v>2.1193864750761559E-4</v>
      </c>
      <c r="D5013" s="193">
        <f t="shared" si="385"/>
        <v>45.799987051831422</v>
      </c>
      <c r="E5013" s="193">
        <f t="shared" si="386"/>
        <v>47.830538908145193</v>
      </c>
      <c r="F5013" s="193">
        <f t="shared" si="386"/>
        <v>49.951115699106062</v>
      </c>
      <c r="G5013" s="193">
        <f t="shared" si="386"/>
        <v>52.165708698728054</v>
      </c>
      <c r="H5013" s="193">
        <f>MAX(0,D5013-Assumptions!$C$3)*Assumptions!$C$2</f>
        <v>7.9199883466482808</v>
      </c>
      <c r="I5013" s="193">
        <f>MAX(0,E5013-Assumptions!$C$3)*Assumptions!$C$2</f>
        <v>9.7474850173306749</v>
      </c>
      <c r="J5013" s="193">
        <f>MAX(0,F5013-Assumptions!$C$3)*Assumptions!$C$2</f>
        <v>11.656004129195455</v>
      </c>
      <c r="K5013" s="193">
        <f>MAX(0,G5013-Assumptions!$C$3)*Assumptions!$C$2</f>
        <v>13.649137828855249</v>
      </c>
    </row>
    <row r="5014" spans="1:11">
      <c r="A5014" s="192">
        <f t="shared" si="384"/>
        <v>48057.749999987849</v>
      </c>
      <c r="B5014" s="218">
        <v>44.722765957446818</v>
      </c>
      <c r="C5014" s="219">
        <f t="shared" si="383"/>
        <v>2.161291660023737E-4</v>
      </c>
      <c r="D5014" s="193">
        <f t="shared" si="385"/>
        <v>46.705558994737615</v>
      </c>
      <c r="E5014" s="193">
        <f t="shared" si="386"/>
        <v>48.776259569600427</v>
      </c>
      <c r="F5014" s="193">
        <f t="shared" si="386"/>
        <v>50.938765080813965</v>
      </c>
      <c r="G5014" s="193">
        <f t="shared" si="386"/>
        <v>53.197145719134298</v>
      </c>
      <c r="H5014" s="193">
        <f>MAX(0,D5014-Assumptions!$C$3)*Assumptions!$C$2</f>
        <v>8.7350030952638544</v>
      </c>
      <c r="I5014" s="193">
        <f>MAX(0,E5014-Assumptions!$C$3)*Assumptions!$C$2</f>
        <v>10.598633612640384</v>
      </c>
      <c r="J5014" s="193">
        <f>MAX(0,F5014-Assumptions!$C$3)*Assumptions!$C$2</f>
        <v>12.544888572732569</v>
      </c>
      <c r="K5014" s="193">
        <f>MAX(0,G5014-Assumptions!$C$3)*Assumptions!$C$2</f>
        <v>14.577431147220869</v>
      </c>
    </row>
    <row r="5015" spans="1:11">
      <c r="A5015" s="192">
        <f t="shared" si="384"/>
        <v>48057.791666654513</v>
      </c>
      <c r="B5015" s="218">
        <v>46.57526595744681</v>
      </c>
      <c r="C5015" s="219">
        <f t="shared" si="383"/>
        <v>2.2508163733208421E-4</v>
      </c>
      <c r="D5015" s="193">
        <f t="shared" si="385"/>
        <v>48.640189963673564</v>
      </c>
      <c r="E5015" s="193">
        <f t="shared" si="386"/>
        <v>50.796662800891156</v>
      </c>
      <c r="F5015" s="193">
        <f t="shared" si="386"/>
        <v>53.048743305371765</v>
      </c>
      <c r="G5015" s="193">
        <f t="shared" si="386"/>
        <v>55.400670262729449</v>
      </c>
      <c r="H5015" s="193">
        <f>MAX(0,D5015-Assumptions!$C$3)*Assumptions!$C$2</f>
        <v>10.476170967306208</v>
      </c>
      <c r="I5015" s="193">
        <f>MAX(0,E5015-Assumptions!$C$3)*Assumptions!$C$2</f>
        <v>12.416996520802041</v>
      </c>
      <c r="J5015" s="193">
        <f>MAX(0,F5015-Assumptions!$C$3)*Assumptions!$C$2</f>
        <v>14.443868974834588</v>
      </c>
      <c r="K5015" s="193">
        <f>MAX(0,G5015-Assumptions!$C$3)*Assumptions!$C$2</f>
        <v>16.560603236456505</v>
      </c>
    </row>
    <row r="5016" spans="1:11">
      <c r="A5016" s="192">
        <f t="shared" si="384"/>
        <v>48057.833333321178</v>
      </c>
      <c r="B5016" s="218">
        <v>48.795638297872351</v>
      </c>
      <c r="C5016" s="219">
        <f t="shared" si="383"/>
        <v>2.358119043868437E-4</v>
      </c>
      <c r="D5016" s="193">
        <f t="shared" si="385"/>
        <v>50.959002968993978</v>
      </c>
      <c r="E5016" s="193">
        <f t="shared" si="386"/>
        <v>53.21828085825382</v>
      </c>
      <c r="F5016" s="193">
        <f t="shared" si="386"/>
        <v>55.577724297926878</v>
      </c>
      <c r="G5016" s="193">
        <f t="shared" si="386"/>
        <v>58.041774148315156</v>
      </c>
      <c r="H5016" s="193">
        <f>MAX(0,D5016-Assumptions!$C$3)*Assumptions!$C$2</f>
        <v>12.563102672094582</v>
      </c>
      <c r="I5016" s="193">
        <f>MAX(0,E5016-Assumptions!$C$3)*Assumptions!$C$2</f>
        <v>14.596452772428439</v>
      </c>
      <c r="J5016" s="193">
        <f>MAX(0,F5016-Assumptions!$C$3)*Assumptions!$C$2</f>
        <v>16.719951868134192</v>
      </c>
      <c r="K5016" s="193">
        <f>MAX(0,G5016-Assumptions!$C$3)*Assumptions!$C$2</f>
        <v>18.937596733483641</v>
      </c>
    </row>
    <row r="5017" spans="1:11">
      <c r="A5017" s="192">
        <f t="shared" si="384"/>
        <v>48057.874999987842</v>
      </c>
      <c r="B5017" s="218">
        <v>48.40148936170214</v>
      </c>
      <c r="C5017" s="219">
        <f t="shared" si="383"/>
        <v>2.3390712325286275E-4</v>
      </c>
      <c r="D5017" s="193">
        <f t="shared" si="385"/>
        <v>50.54737935858207</v>
      </c>
      <c r="E5017" s="193">
        <f t="shared" si="386"/>
        <v>52.78840783031962</v>
      </c>
      <c r="F5017" s="193">
        <f t="shared" si="386"/>
        <v>55.128792760786922</v>
      </c>
      <c r="G5017" s="193">
        <f t="shared" si="386"/>
        <v>57.57293913903959</v>
      </c>
      <c r="H5017" s="193">
        <f>MAX(0,D5017-Assumptions!$C$3)*Assumptions!$C$2</f>
        <v>12.192641422723863</v>
      </c>
      <c r="I5017" s="193">
        <f>MAX(0,E5017-Assumptions!$C$3)*Assumptions!$C$2</f>
        <v>14.209567047287658</v>
      </c>
      <c r="J5017" s="193">
        <f>MAX(0,F5017-Assumptions!$C$3)*Assumptions!$C$2</f>
        <v>16.315913484708229</v>
      </c>
      <c r="K5017" s="193">
        <f>MAX(0,G5017-Assumptions!$C$3)*Assumptions!$C$2</f>
        <v>18.515645225135632</v>
      </c>
    </row>
    <row r="5018" spans="1:11">
      <c r="A5018" s="192">
        <f t="shared" si="384"/>
        <v>48057.916666654506</v>
      </c>
      <c r="B5018" s="218">
        <v>47.967925531914901</v>
      </c>
      <c r="C5018" s="219">
        <f t="shared" si="383"/>
        <v>2.3181186400548365E-4</v>
      </c>
      <c r="D5018" s="193">
        <f t="shared" si="385"/>
        <v>50.094593387128967</v>
      </c>
      <c r="E5018" s="193">
        <f t="shared" si="386"/>
        <v>52.315547499591993</v>
      </c>
      <c r="F5018" s="193">
        <f t="shared" si="386"/>
        <v>54.63496806993296</v>
      </c>
      <c r="G5018" s="193">
        <f t="shared" si="386"/>
        <v>57.057220628836461</v>
      </c>
      <c r="H5018" s="193">
        <f>MAX(0,D5018-Assumptions!$C$3)*Assumptions!$C$2</f>
        <v>11.78513404841607</v>
      </c>
      <c r="I5018" s="193">
        <f>MAX(0,E5018-Assumptions!$C$3)*Assumptions!$C$2</f>
        <v>13.783992749632795</v>
      </c>
      <c r="J5018" s="193">
        <f>MAX(0,F5018-Assumptions!$C$3)*Assumptions!$C$2</f>
        <v>15.871471262939664</v>
      </c>
      <c r="K5018" s="193">
        <f>MAX(0,G5018-Assumptions!$C$3)*Assumptions!$C$2</f>
        <v>18.051498565952816</v>
      </c>
    </row>
    <row r="5019" spans="1:11">
      <c r="A5019" s="192">
        <f t="shared" si="384"/>
        <v>48057.95833332117</v>
      </c>
      <c r="B5019" s="218">
        <v>46.194255319148951</v>
      </c>
      <c r="C5019" s="219">
        <f t="shared" si="383"/>
        <v>2.2324034890256934E-4</v>
      </c>
      <c r="D5019" s="193">
        <f t="shared" si="385"/>
        <v>48.242287140275401</v>
      </c>
      <c r="E5019" s="193">
        <f t="shared" si="386"/>
        <v>50.381118873888106</v>
      </c>
      <c r="F5019" s="193">
        <f t="shared" si="386"/>
        <v>52.614776152803152</v>
      </c>
      <c r="G5019" s="193">
        <f t="shared" si="386"/>
        <v>54.947463087096416</v>
      </c>
      <c r="H5019" s="193">
        <f>MAX(0,D5019-Assumptions!$C$3)*Assumptions!$C$2</f>
        <v>10.118058426247861</v>
      </c>
      <c r="I5019" s="193">
        <f>MAX(0,E5019-Assumptions!$C$3)*Assumptions!$C$2</f>
        <v>12.043006986499295</v>
      </c>
      <c r="J5019" s="193">
        <f>MAX(0,F5019-Assumptions!$C$3)*Assumptions!$C$2</f>
        <v>14.053298537522837</v>
      </c>
      <c r="K5019" s="193">
        <f>MAX(0,G5019-Assumptions!$C$3)*Assumptions!$C$2</f>
        <v>16.152716778386775</v>
      </c>
    </row>
    <row r="5020" spans="1:11">
      <c r="A5020" s="192">
        <f t="shared" si="384"/>
        <v>48057.999999987835</v>
      </c>
      <c r="B5020" s="218">
        <v>45.550478723404254</v>
      </c>
      <c r="C5020" s="219">
        <f t="shared" si="383"/>
        <v>2.2012920638373368E-4</v>
      </c>
      <c r="D5020" s="193">
        <f t="shared" si="385"/>
        <v>47.569968576602605</v>
      </c>
      <c r="E5020" s="193">
        <f t="shared" si="386"/>
        <v>49.678992928262232</v>
      </c>
      <c r="F5020" s="193">
        <f t="shared" si="386"/>
        <v>51.881521308807869</v>
      </c>
      <c r="G5020" s="193">
        <f t="shared" si="386"/>
        <v>54.181699238612971</v>
      </c>
      <c r="H5020" s="193">
        <f>MAX(0,D5020-Assumptions!$C$3)*Assumptions!$C$2</f>
        <v>9.5129717189423442</v>
      </c>
      <c r="I5020" s="193">
        <f>MAX(0,E5020-Assumptions!$C$3)*Assumptions!$C$2</f>
        <v>11.411093635436009</v>
      </c>
      <c r="J5020" s="193">
        <f>MAX(0,F5020-Assumptions!$C$3)*Assumptions!$C$2</f>
        <v>13.393369177927083</v>
      </c>
      <c r="K5020" s="193">
        <f>MAX(0,G5020-Assumptions!$C$3)*Assumptions!$C$2</f>
        <v>15.463529314751675</v>
      </c>
    </row>
    <row r="5021" spans="1:11">
      <c r="A5021" s="192">
        <f t="shared" si="384"/>
        <v>48058.041666654499</v>
      </c>
      <c r="B5021" s="218">
        <v>43.855638297872353</v>
      </c>
      <c r="C5021" s="219">
        <f t="shared" si="383"/>
        <v>2.1193864750761559E-4</v>
      </c>
      <c r="D5021" s="193">
        <f t="shared" si="385"/>
        <v>45.799987051831422</v>
      </c>
      <c r="E5021" s="193">
        <f t="shared" si="386"/>
        <v>47.830538908145193</v>
      </c>
      <c r="F5021" s="193">
        <f t="shared" si="386"/>
        <v>49.951115699106062</v>
      </c>
      <c r="G5021" s="193">
        <f t="shared" si="386"/>
        <v>52.165708698728054</v>
      </c>
      <c r="H5021" s="193">
        <f>MAX(0,D5021-Assumptions!$C$3)*Assumptions!$C$2</f>
        <v>7.9199883466482808</v>
      </c>
      <c r="I5021" s="193">
        <f>MAX(0,E5021-Assumptions!$C$3)*Assumptions!$C$2</f>
        <v>9.7474850173306749</v>
      </c>
      <c r="J5021" s="193">
        <f>MAX(0,F5021-Assumptions!$C$3)*Assumptions!$C$2</f>
        <v>11.656004129195455</v>
      </c>
      <c r="K5021" s="193">
        <f>MAX(0,G5021-Assumptions!$C$3)*Assumptions!$C$2</f>
        <v>13.649137828855249</v>
      </c>
    </row>
    <row r="5022" spans="1:11">
      <c r="A5022" s="192">
        <f t="shared" si="384"/>
        <v>48058.083333321163</v>
      </c>
      <c r="B5022" s="218">
        <v>41.543297872340432</v>
      </c>
      <c r="C5022" s="219">
        <f t="shared" si="383"/>
        <v>2.007639315215939E-4</v>
      </c>
      <c r="D5022" s="193">
        <f t="shared" si="385"/>
        <v>43.3851285374149</v>
      </c>
      <c r="E5022" s="193">
        <f t="shared" si="386"/>
        <v>45.308617144264552</v>
      </c>
      <c r="F5022" s="193">
        <f t="shared" si="386"/>
        <v>47.317384014551635</v>
      </c>
      <c r="G5022" s="193">
        <f t="shared" si="386"/>
        <v>49.415209977644729</v>
      </c>
      <c r="H5022" s="193">
        <f>MAX(0,D5022-Assumptions!$C$3)*Assumptions!$C$2</f>
        <v>5.7466156836734106</v>
      </c>
      <c r="I5022" s="193">
        <f>MAX(0,E5022-Assumptions!$C$3)*Assumptions!$C$2</f>
        <v>7.4777554298380968</v>
      </c>
      <c r="J5022" s="193">
        <f>MAX(0,F5022-Assumptions!$C$3)*Assumptions!$C$2</f>
        <v>9.285645613096472</v>
      </c>
      <c r="K5022" s="193">
        <f>MAX(0,G5022-Assumptions!$C$3)*Assumptions!$C$2</f>
        <v>11.173688979880255</v>
      </c>
    </row>
    <row r="5023" spans="1:11">
      <c r="A5023" s="192">
        <f t="shared" si="384"/>
        <v>48058.124999987827</v>
      </c>
      <c r="B5023" s="218">
        <v>36.760957446808519</v>
      </c>
      <c r="C5023" s="219">
        <f t="shared" si="383"/>
        <v>1.7765258709595818E-4</v>
      </c>
      <c r="D5023" s="193">
        <f t="shared" si="385"/>
        <v>38.39076206441711</v>
      </c>
      <c r="E5023" s="193">
        <f t="shared" si="386"/>
        <v>40.092824405329615</v>
      </c>
      <c r="F5023" s="193">
        <f t="shared" si="386"/>
        <v>41.870348030586804</v>
      </c>
      <c r="G5023" s="193">
        <f t="shared" si="386"/>
        <v>43.726678531767853</v>
      </c>
      <c r="H5023" s="193">
        <f>MAX(0,D5023-Assumptions!$C$3)*Assumptions!$C$2</f>
        <v>1.2516858579753993</v>
      </c>
      <c r="I5023" s="193">
        <f>MAX(0,E5023-Assumptions!$C$3)*Assumptions!$C$2</f>
        <v>2.7835419647966542</v>
      </c>
      <c r="J5023" s="193">
        <f>MAX(0,F5023-Assumptions!$C$3)*Assumptions!$C$2</f>
        <v>4.3833132275281237</v>
      </c>
      <c r="K5023" s="193">
        <f>MAX(0,G5023-Assumptions!$C$3)*Assumptions!$C$2</f>
        <v>6.0540106785910677</v>
      </c>
    </row>
    <row r="5024" spans="1:11">
      <c r="A5024" s="192">
        <f t="shared" si="384"/>
        <v>48058.166666654492</v>
      </c>
      <c r="B5024" s="218">
        <v>33.108510638297879</v>
      </c>
      <c r="C5024" s="219">
        <f t="shared" si="383"/>
        <v>1.6000161525440122E-4</v>
      </c>
      <c r="D5024" s="193">
        <f t="shared" si="385"/>
        <v>34.576383274600111</v>
      </c>
      <c r="E5024" s="193">
        <f t="shared" si="386"/>
        <v>36.1093343464727</v>
      </c>
      <c r="F5024" s="193">
        <f t="shared" si="386"/>
        <v>37.710249119756526</v>
      </c>
      <c r="G5024" s="193">
        <f t="shared" si="386"/>
        <v>39.382140779147605</v>
      </c>
      <c r="H5024" s="193">
        <f>MAX(0,D5024-Assumptions!$C$3)*Assumptions!$C$2</f>
        <v>0</v>
      </c>
      <c r="I5024" s="193">
        <f>MAX(0,E5024-Assumptions!$C$3)*Assumptions!$C$2</f>
        <v>0</v>
      </c>
      <c r="J5024" s="193">
        <f>MAX(0,F5024-Assumptions!$C$3)*Assumptions!$C$2</f>
        <v>0.63922420778087319</v>
      </c>
      <c r="K5024" s="193">
        <f>MAX(0,G5024-Assumptions!$C$3)*Assumptions!$C$2</f>
        <v>2.1439267012328442</v>
      </c>
    </row>
    <row r="5025" spans="1:11">
      <c r="A5025" s="192">
        <f t="shared" si="384"/>
        <v>48058.208333321156</v>
      </c>
      <c r="B5025" s="218">
        <v>29.823936170212775</v>
      </c>
      <c r="C5025" s="219">
        <f t="shared" si="383"/>
        <v>1.4412843913789316E-4</v>
      </c>
      <c r="D5025" s="193">
        <f t="shared" si="385"/>
        <v>31.146186521167564</v>
      </c>
      <c r="E5025" s="193">
        <f t="shared" si="386"/>
        <v>32.527059113687713</v>
      </c>
      <c r="F5025" s="193">
        <f t="shared" si="386"/>
        <v>33.969152976923532</v>
      </c>
      <c r="G5025" s="193">
        <f t="shared" si="386"/>
        <v>35.475182368517878</v>
      </c>
      <c r="H5025" s="193">
        <f>MAX(0,D5025-Assumptions!$C$3)*Assumptions!$C$2</f>
        <v>0</v>
      </c>
      <c r="I5025" s="193">
        <f>MAX(0,E5025-Assumptions!$C$3)*Assumptions!$C$2</f>
        <v>0</v>
      </c>
      <c r="J5025" s="193">
        <f>MAX(0,F5025-Assumptions!$C$3)*Assumptions!$C$2</f>
        <v>0</v>
      </c>
      <c r="K5025" s="193">
        <f>MAX(0,G5025-Assumptions!$C$3)*Assumptions!$C$2</f>
        <v>0</v>
      </c>
    </row>
    <row r="5026" spans="1:11">
      <c r="A5026" s="192">
        <f t="shared" si="384"/>
        <v>48058.24999998782</v>
      </c>
      <c r="B5026" s="218">
        <v>26.723297872340428</v>
      </c>
      <c r="C5026" s="219">
        <f t="shared" si="383"/>
        <v>1.2914416088390953E-4</v>
      </c>
      <c r="D5026" s="193">
        <f t="shared" si="385"/>
        <v>27.908080785927229</v>
      </c>
      <c r="E5026" s="193">
        <f t="shared" si="386"/>
        <v>29.145391293938676</v>
      </c>
      <c r="F5026" s="193">
        <f t="shared" si="386"/>
        <v>30.437558218089187</v>
      </c>
      <c r="G5026" s="193">
        <f t="shared" si="386"/>
        <v>31.787013628883415</v>
      </c>
      <c r="H5026" s="193">
        <f>MAX(0,D5026-Assumptions!$C$3)*Assumptions!$C$2</f>
        <v>0</v>
      </c>
      <c r="I5026" s="193">
        <f>MAX(0,E5026-Assumptions!$C$3)*Assumptions!$C$2</f>
        <v>0</v>
      </c>
      <c r="J5026" s="193">
        <f>MAX(0,F5026-Assumptions!$C$3)*Assumptions!$C$2</f>
        <v>0</v>
      </c>
      <c r="K5026" s="193">
        <f>MAX(0,G5026-Assumptions!$C$3)*Assumptions!$C$2</f>
        <v>0</v>
      </c>
    </row>
    <row r="5027" spans="1:11">
      <c r="A5027" s="192">
        <f t="shared" si="384"/>
        <v>48058.291666654484</v>
      </c>
      <c r="B5027" s="218">
        <v>24.923351063829795</v>
      </c>
      <c r="C5027" s="219">
        <f t="shared" si="383"/>
        <v>1.2044566037206315E-4</v>
      </c>
      <c r="D5027" s="193">
        <f t="shared" si="385"/>
        <v>26.028332965046197</v>
      </c>
      <c r="E5027" s="193">
        <f t="shared" si="386"/>
        <v>27.182304466372507</v>
      </c>
      <c r="F5027" s="193">
        <f t="shared" si="386"/>
        <v>28.387437531816719</v>
      </c>
      <c r="G5027" s="193">
        <f t="shared" si="386"/>
        <v>29.646000419858336</v>
      </c>
      <c r="H5027" s="193">
        <f>MAX(0,D5027-Assumptions!$C$3)*Assumptions!$C$2</f>
        <v>0</v>
      </c>
      <c r="I5027" s="193">
        <f>MAX(0,E5027-Assumptions!$C$3)*Assumptions!$C$2</f>
        <v>0</v>
      </c>
      <c r="J5027" s="193">
        <f>MAX(0,F5027-Assumptions!$C$3)*Assumptions!$C$2</f>
        <v>0</v>
      </c>
      <c r="K5027" s="193">
        <f>MAX(0,G5027-Assumptions!$C$3)*Assumptions!$C$2</f>
        <v>0</v>
      </c>
    </row>
    <row r="5028" spans="1:11">
      <c r="A5028" s="192">
        <f t="shared" si="384"/>
        <v>48058.333333321149</v>
      </c>
      <c r="B5028" s="218">
        <v>23.451861702127665</v>
      </c>
      <c r="C5028" s="219">
        <f t="shared" si="383"/>
        <v>1.1333447747186753E-4</v>
      </c>
      <c r="D5028" s="193">
        <f t="shared" si="385"/>
        <v>24.491604819508414</v>
      </c>
      <c r="E5028" s="193">
        <f t="shared" si="386"/>
        <v>25.577445162084832</v>
      </c>
      <c r="F5028" s="193">
        <f t="shared" si="386"/>
        <v>26.711426459827535</v>
      </c>
      <c r="G5028" s="193">
        <f t="shared" si="386"/>
        <v>27.895683051896217</v>
      </c>
      <c r="H5028" s="193">
        <f>MAX(0,D5028-Assumptions!$C$3)*Assumptions!$C$2</f>
        <v>0</v>
      </c>
      <c r="I5028" s="193">
        <f>MAX(0,E5028-Assumptions!$C$3)*Assumptions!$C$2</f>
        <v>0</v>
      </c>
      <c r="J5028" s="193">
        <f>MAX(0,F5028-Assumptions!$C$3)*Assumptions!$C$2</f>
        <v>0</v>
      </c>
      <c r="K5028" s="193">
        <f>MAX(0,G5028-Assumptions!$C$3)*Assumptions!$C$2</f>
        <v>0</v>
      </c>
    </row>
    <row r="5029" spans="1:11">
      <c r="A5029" s="192">
        <f t="shared" si="384"/>
        <v>48058.374999987813</v>
      </c>
      <c r="B5029" s="218">
        <v>22.637287234042557</v>
      </c>
      <c r="C5029" s="219">
        <f t="shared" si="383"/>
        <v>1.0939792979497353E-4</v>
      </c>
      <c r="D5029" s="193">
        <f t="shared" si="385"/>
        <v>23.640916024657141</v>
      </c>
      <c r="E5029" s="193">
        <f t="shared" si="386"/>
        <v>24.689040904354151</v>
      </c>
      <c r="F5029" s="193">
        <f t="shared" si="386"/>
        <v>25.783634616404957</v>
      </c>
      <c r="G5029" s="193">
        <f t="shared" si="386"/>
        <v>26.926757366060045</v>
      </c>
      <c r="H5029" s="193">
        <f>MAX(0,D5029-Assumptions!$C$3)*Assumptions!$C$2</f>
        <v>0</v>
      </c>
      <c r="I5029" s="193">
        <f>MAX(0,E5029-Assumptions!$C$3)*Assumptions!$C$2</f>
        <v>0</v>
      </c>
      <c r="J5029" s="193">
        <f>MAX(0,F5029-Assumptions!$C$3)*Assumptions!$C$2</f>
        <v>0</v>
      </c>
      <c r="K5029" s="193">
        <f>MAX(0,G5029-Assumptions!$C$3)*Assumptions!$C$2</f>
        <v>0</v>
      </c>
    </row>
    <row r="5030" spans="1:11">
      <c r="A5030" s="192">
        <f t="shared" si="384"/>
        <v>48058.416666654477</v>
      </c>
      <c r="B5030" s="218">
        <v>24.673723404255323</v>
      </c>
      <c r="C5030" s="219">
        <f t="shared" si="383"/>
        <v>1.1923929898720851E-4</v>
      </c>
      <c r="D5030" s="193">
        <f t="shared" si="385"/>
        <v>25.767638011785319</v>
      </c>
      <c r="E5030" s="193">
        <f t="shared" si="386"/>
        <v>26.910051548680844</v>
      </c>
      <c r="F5030" s="193">
        <f t="shared" si="386"/>
        <v>28.103114224961406</v>
      </c>
      <c r="G5030" s="193">
        <f t="shared" si="386"/>
        <v>29.34907158065047</v>
      </c>
      <c r="H5030" s="193">
        <f>MAX(0,D5030-Assumptions!$C$3)*Assumptions!$C$2</f>
        <v>0</v>
      </c>
      <c r="I5030" s="193">
        <f>MAX(0,E5030-Assumptions!$C$3)*Assumptions!$C$2</f>
        <v>0</v>
      </c>
      <c r="J5030" s="193">
        <f>MAX(0,F5030-Assumptions!$C$3)*Assumptions!$C$2</f>
        <v>0</v>
      </c>
      <c r="K5030" s="193">
        <f>MAX(0,G5030-Assumptions!$C$3)*Assumptions!$C$2</f>
        <v>0</v>
      </c>
    </row>
    <row r="5031" spans="1:11">
      <c r="A5031" s="192">
        <f t="shared" si="384"/>
        <v>48058.458333321141</v>
      </c>
      <c r="B5031" s="218">
        <v>29.758244680851071</v>
      </c>
      <c r="C5031" s="219">
        <f t="shared" si="383"/>
        <v>1.4381097561556299E-4</v>
      </c>
      <c r="D5031" s="193">
        <f t="shared" si="385"/>
        <v>31.077582586098909</v>
      </c>
      <c r="E5031" s="193">
        <f t="shared" si="386"/>
        <v>32.455413609032014</v>
      </c>
      <c r="F5031" s="193">
        <f t="shared" si="386"/>
        <v>33.894331054066875</v>
      </c>
      <c r="G5031" s="193">
        <f t="shared" si="386"/>
        <v>35.397043200305284</v>
      </c>
      <c r="H5031" s="193">
        <f>MAX(0,D5031-Assumptions!$C$3)*Assumptions!$C$2</f>
        <v>0</v>
      </c>
      <c r="I5031" s="193">
        <f>MAX(0,E5031-Assumptions!$C$3)*Assumptions!$C$2</f>
        <v>0</v>
      </c>
      <c r="J5031" s="193">
        <f>MAX(0,F5031-Assumptions!$C$3)*Assumptions!$C$2</f>
        <v>0</v>
      </c>
      <c r="K5031" s="193">
        <f>MAX(0,G5031-Assumptions!$C$3)*Assumptions!$C$2</f>
        <v>0</v>
      </c>
    </row>
    <row r="5032" spans="1:11">
      <c r="A5032" s="192">
        <f t="shared" si="384"/>
        <v>48058.499999987805</v>
      </c>
      <c r="B5032" s="218">
        <v>34.107021276595752</v>
      </c>
      <c r="C5032" s="219">
        <f t="shared" si="383"/>
        <v>1.6482706079381967E-4</v>
      </c>
      <c r="D5032" s="193">
        <f t="shared" si="385"/>
        <v>35.619163087643607</v>
      </c>
      <c r="E5032" s="193">
        <f t="shared" si="386"/>
        <v>37.198346017239338</v>
      </c>
      <c r="F5032" s="193">
        <f t="shared" si="386"/>
        <v>38.84754234717775</v>
      </c>
      <c r="G5032" s="193">
        <f t="shared" si="386"/>
        <v>40.569856135979038</v>
      </c>
      <c r="H5032" s="193">
        <f>MAX(0,D5032-Assumptions!$C$3)*Assumptions!$C$2</f>
        <v>0</v>
      </c>
      <c r="I5032" s="193">
        <f>MAX(0,E5032-Assumptions!$C$3)*Assumptions!$C$2</f>
        <v>0.17851141551540409</v>
      </c>
      <c r="J5032" s="193">
        <f>MAX(0,F5032-Assumptions!$C$3)*Assumptions!$C$2</f>
        <v>1.6627881124599753</v>
      </c>
      <c r="K5032" s="193">
        <f>MAX(0,G5032-Assumptions!$C$3)*Assumptions!$C$2</f>
        <v>3.212870522381134</v>
      </c>
    </row>
    <row r="5033" spans="1:11">
      <c r="A5033" s="192">
        <f t="shared" si="384"/>
        <v>48058.54166665447</v>
      </c>
      <c r="B5033" s="218">
        <v>38.009095744680856</v>
      </c>
      <c r="C5033" s="219">
        <f t="shared" si="383"/>
        <v>1.8368439402023122E-4</v>
      </c>
      <c r="D5033" s="193">
        <f t="shared" si="385"/>
        <v>39.694236830721472</v>
      </c>
      <c r="E5033" s="193">
        <f t="shared" si="386"/>
        <v>41.454088993787906</v>
      </c>
      <c r="F5033" s="193">
        <f t="shared" si="386"/>
        <v>43.291964564863335</v>
      </c>
      <c r="G5033" s="193">
        <f t="shared" si="386"/>
        <v>45.211322727807143</v>
      </c>
      <c r="H5033" s="193">
        <f>MAX(0,D5033-Assumptions!$C$3)*Assumptions!$C$2</f>
        <v>2.4248131476493251</v>
      </c>
      <c r="I5033" s="193">
        <f>MAX(0,E5033-Assumptions!$C$3)*Assumptions!$C$2</f>
        <v>4.0086800944091152</v>
      </c>
      <c r="J5033" s="193">
        <f>MAX(0,F5033-Assumptions!$C$3)*Assumptions!$C$2</f>
        <v>5.6627681083770014</v>
      </c>
      <c r="K5033" s="193">
        <f>MAX(0,G5033-Assumptions!$C$3)*Assumptions!$C$2</f>
        <v>7.3901904550264295</v>
      </c>
    </row>
    <row r="5034" spans="1:11">
      <c r="A5034" s="192">
        <f t="shared" si="384"/>
        <v>48058.583333321134</v>
      </c>
      <c r="B5034" s="218">
        <v>41.083457446808517</v>
      </c>
      <c r="C5034" s="219">
        <f t="shared" si="383"/>
        <v>1.9854168686528277E-4</v>
      </c>
      <c r="D5034" s="193">
        <f t="shared" si="385"/>
        <v>42.904900991934348</v>
      </c>
      <c r="E5034" s="193">
        <f t="shared" si="386"/>
        <v>44.807098611674654</v>
      </c>
      <c r="F5034" s="193">
        <f t="shared" si="386"/>
        <v>46.793630554555016</v>
      </c>
      <c r="G5034" s="193">
        <f t="shared" si="386"/>
        <v>48.868235800156562</v>
      </c>
      <c r="H5034" s="193">
        <f>MAX(0,D5034-Assumptions!$C$3)*Assumptions!$C$2</f>
        <v>5.3144108927409128</v>
      </c>
      <c r="I5034" s="193">
        <f>MAX(0,E5034-Assumptions!$C$3)*Assumptions!$C$2</f>
        <v>7.0263887505071887</v>
      </c>
      <c r="J5034" s="193">
        <f>MAX(0,F5034-Assumptions!$C$3)*Assumptions!$C$2</f>
        <v>8.8142674990995147</v>
      </c>
      <c r="K5034" s="193">
        <f>MAX(0,G5034-Assumptions!$C$3)*Assumptions!$C$2</f>
        <v>10.681412220140906</v>
      </c>
    </row>
    <row r="5035" spans="1:11">
      <c r="A5035" s="192">
        <f t="shared" si="384"/>
        <v>48058.624999987798</v>
      </c>
      <c r="B5035" s="218">
        <v>42.318457446808516</v>
      </c>
      <c r="C5035" s="219">
        <f t="shared" si="383"/>
        <v>2.0451000108508979E-4</v>
      </c>
      <c r="D5035" s="193">
        <f t="shared" si="385"/>
        <v>44.194654971224978</v>
      </c>
      <c r="E5035" s="193">
        <f t="shared" si="386"/>
        <v>46.154034099201809</v>
      </c>
      <c r="F5035" s="193">
        <f t="shared" si="386"/>
        <v>48.200282704260218</v>
      </c>
      <c r="G5035" s="193">
        <f t="shared" si="386"/>
        <v>50.337252162553334</v>
      </c>
      <c r="H5035" s="193">
        <f>MAX(0,D5035-Assumptions!$C$3)*Assumptions!$C$2</f>
        <v>6.4751894741024802</v>
      </c>
      <c r="I5035" s="193">
        <f>MAX(0,E5035-Assumptions!$C$3)*Assumptions!$C$2</f>
        <v>8.2386306892816279</v>
      </c>
      <c r="J5035" s="193">
        <f>MAX(0,F5035-Assumptions!$C$3)*Assumptions!$C$2</f>
        <v>10.080254433834197</v>
      </c>
      <c r="K5035" s="193">
        <f>MAX(0,G5035-Assumptions!$C$3)*Assumptions!$C$2</f>
        <v>12.003526946298001</v>
      </c>
    </row>
    <row r="5036" spans="1:11">
      <c r="A5036" s="192">
        <f t="shared" si="384"/>
        <v>48058.666666654462</v>
      </c>
      <c r="B5036" s="218">
        <v>43.97388297872341</v>
      </c>
      <c r="C5036" s="219">
        <f t="shared" si="383"/>
        <v>2.1251008184780984E-4</v>
      </c>
      <c r="D5036" s="193">
        <f t="shared" si="385"/>
        <v>45.923474134954986</v>
      </c>
      <c r="E5036" s="193">
        <f t="shared" si="386"/>
        <v>47.959500816525441</v>
      </c>
      <c r="F5036" s="193">
        <f t="shared" si="386"/>
        <v>50.08579516024804</v>
      </c>
      <c r="G5036" s="193">
        <f t="shared" si="386"/>
        <v>52.306359201510716</v>
      </c>
      <c r="H5036" s="193">
        <f>MAX(0,D5036-Assumptions!$C$3)*Assumptions!$C$2</f>
        <v>8.0311267214594881</v>
      </c>
      <c r="I5036" s="193">
        <f>MAX(0,E5036-Assumptions!$C$3)*Assumptions!$C$2</f>
        <v>9.8635507348728968</v>
      </c>
      <c r="J5036" s="193">
        <f>MAX(0,F5036-Assumptions!$C$3)*Assumptions!$C$2</f>
        <v>11.777215644223237</v>
      </c>
      <c r="K5036" s="193">
        <f>MAX(0,G5036-Assumptions!$C$3)*Assumptions!$C$2</f>
        <v>13.775723281359644</v>
      </c>
    </row>
    <row r="5037" spans="1:11">
      <c r="A5037" s="192">
        <f t="shared" si="384"/>
        <v>48058.708333321127</v>
      </c>
      <c r="B5037" s="218">
        <v>45.090638297872346</v>
      </c>
      <c r="C5037" s="219">
        <f t="shared" si="383"/>
        <v>2.1790696172742258E-4</v>
      </c>
      <c r="D5037" s="193">
        <f t="shared" si="385"/>
        <v>47.089741031122053</v>
      </c>
      <c r="E5037" s="193">
        <f t="shared" si="386"/>
        <v>49.177474395672341</v>
      </c>
      <c r="F5037" s="193">
        <f t="shared" si="386"/>
        <v>51.357767848811257</v>
      </c>
      <c r="G5037" s="193">
        <f t="shared" si="386"/>
        <v>53.634725061124819</v>
      </c>
      <c r="H5037" s="193">
        <f>MAX(0,D5037-Assumptions!$C$3)*Assumptions!$C$2</f>
        <v>9.0807669280098473</v>
      </c>
      <c r="I5037" s="193">
        <f>MAX(0,E5037-Assumptions!$C$3)*Assumptions!$C$2</f>
        <v>10.959726956105108</v>
      </c>
      <c r="J5037" s="193">
        <f>MAX(0,F5037-Assumptions!$C$3)*Assumptions!$C$2</f>
        <v>12.921991063930131</v>
      </c>
      <c r="K5037" s="193">
        <f>MAX(0,G5037-Assumptions!$C$3)*Assumptions!$C$2</f>
        <v>14.971252555012336</v>
      </c>
    </row>
    <row r="5038" spans="1:11">
      <c r="A5038" s="192">
        <f t="shared" si="384"/>
        <v>48058.749999987791</v>
      </c>
      <c r="B5038" s="218">
        <v>45.918351063829796</v>
      </c>
      <c r="C5038" s="219">
        <f t="shared" si="383"/>
        <v>2.2190700210878263E-4</v>
      </c>
      <c r="D5038" s="193">
        <f t="shared" si="385"/>
        <v>47.954150612987057</v>
      </c>
      <c r="E5038" s="193">
        <f t="shared" si="386"/>
        <v>50.080207754334161</v>
      </c>
      <c r="F5038" s="193">
        <f t="shared" si="386"/>
        <v>52.300524076805175</v>
      </c>
      <c r="G5038" s="193">
        <f t="shared" si="386"/>
        <v>54.619278580603513</v>
      </c>
      <c r="H5038" s="193">
        <f>MAX(0,D5038-Assumptions!$C$3)*Assumptions!$C$2</f>
        <v>9.8587355516883513</v>
      </c>
      <c r="I5038" s="193">
        <f>MAX(0,E5038-Assumptions!$C$3)*Assumptions!$C$2</f>
        <v>11.772186978900745</v>
      </c>
      <c r="J5038" s="193">
        <f>MAX(0,F5038-Assumptions!$C$3)*Assumptions!$C$2</f>
        <v>13.770471669124658</v>
      </c>
      <c r="K5038" s="193">
        <f>MAX(0,G5038-Assumptions!$C$3)*Assumptions!$C$2</f>
        <v>15.857350722543162</v>
      </c>
    </row>
    <row r="5039" spans="1:11">
      <c r="A5039" s="192">
        <f t="shared" si="384"/>
        <v>48058.791666654455</v>
      </c>
      <c r="B5039" s="218">
        <v>46.759202127659577</v>
      </c>
      <c r="C5039" s="219">
        <f t="shared" si="383"/>
        <v>2.2597053519460866E-4</v>
      </c>
      <c r="D5039" s="193">
        <f t="shared" si="385"/>
        <v>48.832280981865786</v>
      </c>
      <c r="E5039" s="193">
        <f t="shared" ref="E5039:G5070" si="387">$C5039*E$2</f>
        <v>50.997270213927109</v>
      </c>
      <c r="F5039" s="193">
        <f t="shared" si="387"/>
        <v>53.258244689370414</v>
      </c>
      <c r="G5039" s="193">
        <f t="shared" si="387"/>
        <v>55.61945993372472</v>
      </c>
      <c r="H5039" s="193">
        <f>MAX(0,D5039-Assumptions!$C$3)*Assumptions!$C$2</f>
        <v>10.649052883679207</v>
      </c>
      <c r="I5039" s="193">
        <f>MAX(0,E5039-Assumptions!$C$3)*Assumptions!$C$2</f>
        <v>12.597543192534399</v>
      </c>
      <c r="J5039" s="193">
        <f>MAX(0,F5039-Assumptions!$C$3)*Assumptions!$C$2</f>
        <v>14.632420220433373</v>
      </c>
      <c r="K5039" s="193">
        <f>MAX(0,G5039-Assumptions!$C$3)*Assumptions!$C$2</f>
        <v>16.757513940352247</v>
      </c>
    </row>
    <row r="5040" spans="1:11">
      <c r="A5040" s="192">
        <f t="shared" si="384"/>
        <v>48058.833333321119</v>
      </c>
      <c r="B5040" s="218">
        <v>47.783989361702133</v>
      </c>
      <c r="C5040" s="219">
        <f t="shared" si="383"/>
        <v>2.309229661429592E-4</v>
      </c>
      <c r="D5040" s="193">
        <f t="shared" si="385"/>
        <v>49.902502368936744</v>
      </c>
      <c r="E5040" s="193">
        <f t="shared" si="387"/>
        <v>52.114940086556032</v>
      </c>
      <c r="F5040" s="193">
        <f t="shared" si="387"/>
        <v>54.42546668593431</v>
      </c>
      <c r="G5040" s="193">
        <f t="shared" si="387"/>
        <v>56.838430957841197</v>
      </c>
      <c r="H5040" s="193">
        <f>MAX(0,D5040-Assumptions!$C$3)*Assumptions!$C$2</f>
        <v>11.61225213204307</v>
      </c>
      <c r="I5040" s="193">
        <f>MAX(0,E5040-Assumptions!$C$3)*Assumptions!$C$2</f>
        <v>13.603446077900429</v>
      </c>
      <c r="J5040" s="193">
        <f>MAX(0,F5040-Assumptions!$C$3)*Assumptions!$C$2</f>
        <v>15.68292001734088</v>
      </c>
      <c r="K5040" s="193">
        <f>MAX(0,G5040-Assumptions!$C$3)*Assumptions!$C$2</f>
        <v>17.854587862057077</v>
      </c>
    </row>
    <row r="5041" spans="1:11">
      <c r="A5041" s="192">
        <f t="shared" si="384"/>
        <v>48058.874999987784</v>
      </c>
      <c r="B5041" s="218">
        <v>48.151861702127668</v>
      </c>
      <c r="C5041" s="219">
        <f t="shared" si="383"/>
        <v>2.327007618680081E-4</v>
      </c>
      <c r="D5041" s="193">
        <f t="shared" si="385"/>
        <v>50.286684405321189</v>
      </c>
      <c r="E5041" s="193">
        <f t="shared" si="387"/>
        <v>52.516154912627954</v>
      </c>
      <c r="F5041" s="193">
        <f t="shared" si="387"/>
        <v>54.844469453931602</v>
      </c>
      <c r="G5041" s="193">
        <f t="shared" si="387"/>
        <v>57.276010299831725</v>
      </c>
      <c r="H5041" s="193">
        <f>MAX(0,D5041-Assumptions!$C$3)*Assumptions!$C$2</f>
        <v>11.958015964789071</v>
      </c>
      <c r="I5041" s="193">
        <f>MAX(0,E5041-Assumptions!$C$3)*Assumptions!$C$2</f>
        <v>13.964539421365158</v>
      </c>
      <c r="J5041" s="193">
        <f>MAX(0,F5041-Assumptions!$C$3)*Assumptions!$C$2</f>
        <v>16.060022508538442</v>
      </c>
      <c r="K5041" s="193">
        <f>MAX(0,G5041-Assumptions!$C$3)*Assumptions!$C$2</f>
        <v>18.248409269848555</v>
      </c>
    </row>
    <row r="5042" spans="1:11">
      <c r="A5042" s="192">
        <f t="shared" si="384"/>
        <v>48058.916666654448</v>
      </c>
      <c r="B5042" s="218">
        <v>47.954787234042563</v>
      </c>
      <c r="C5042" s="219">
        <f t="shared" si="383"/>
        <v>2.3174837130101762E-4</v>
      </c>
      <c r="D5042" s="193">
        <f t="shared" si="385"/>
        <v>50.080872600115242</v>
      </c>
      <c r="E5042" s="193">
        <f t="shared" si="387"/>
        <v>52.301218398660858</v>
      </c>
      <c r="F5042" s="193">
        <f t="shared" si="387"/>
        <v>54.620003685361624</v>
      </c>
      <c r="G5042" s="193">
        <f t="shared" si="387"/>
        <v>57.041592795193942</v>
      </c>
      <c r="H5042" s="193">
        <f>MAX(0,D5042-Assumptions!$C$3)*Assumptions!$C$2</f>
        <v>11.772785340103718</v>
      </c>
      <c r="I5042" s="193">
        <f>MAX(0,E5042-Assumptions!$C$3)*Assumptions!$C$2</f>
        <v>13.771096558794772</v>
      </c>
      <c r="J5042" s="193">
        <f>MAX(0,F5042-Assumptions!$C$3)*Assumptions!$C$2</f>
        <v>15.858003316825462</v>
      </c>
      <c r="K5042" s="193">
        <f>MAX(0,G5042-Assumptions!$C$3)*Assumptions!$C$2</f>
        <v>18.03743351567455</v>
      </c>
    </row>
    <row r="5043" spans="1:11">
      <c r="A5043" s="192">
        <f t="shared" si="384"/>
        <v>48058.958333321112</v>
      </c>
      <c r="B5043" s="218">
        <v>46.719787234042563</v>
      </c>
      <c r="C5043" s="219">
        <f t="shared" si="383"/>
        <v>2.257800570812106E-4</v>
      </c>
      <c r="D5043" s="193">
        <f t="shared" si="385"/>
        <v>48.791118620824605</v>
      </c>
      <c r="E5043" s="193">
        <f t="shared" si="387"/>
        <v>50.954282911133703</v>
      </c>
      <c r="F5043" s="193">
        <f t="shared" si="387"/>
        <v>53.213351535656429</v>
      </c>
      <c r="G5043" s="193">
        <f t="shared" si="387"/>
        <v>55.57257643279717</v>
      </c>
      <c r="H5043" s="193">
        <f>MAX(0,D5043-Assumptions!$C$3)*Assumptions!$C$2</f>
        <v>10.612006758742146</v>
      </c>
      <c r="I5043" s="193">
        <f>MAX(0,E5043-Assumptions!$C$3)*Assumptions!$C$2</f>
        <v>12.558854620020332</v>
      </c>
      <c r="J5043" s="193">
        <f>MAX(0,F5043-Assumptions!$C$3)*Assumptions!$C$2</f>
        <v>14.592016382090787</v>
      </c>
      <c r="K5043" s="193">
        <f>MAX(0,G5043-Assumptions!$C$3)*Assumptions!$C$2</f>
        <v>16.715318789517454</v>
      </c>
    </row>
    <row r="5044" spans="1:11">
      <c r="A5044" s="192">
        <f t="shared" si="384"/>
        <v>48058.999999987776</v>
      </c>
      <c r="B5044" s="218">
        <v>44.735904255319163</v>
      </c>
      <c r="C5044" s="219">
        <f t="shared" si="383"/>
        <v>2.1619265870683976E-4</v>
      </c>
      <c r="D5044" s="193">
        <f t="shared" si="385"/>
        <v>46.719279781751347</v>
      </c>
      <c r="E5044" s="193">
        <f t="shared" si="387"/>
        <v>48.790588670531569</v>
      </c>
      <c r="F5044" s="193">
        <f t="shared" si="387"/>
        <v>50.953729465385308</v>
      </c>
      <c r="G5044" s="193">
        <f t="shared" si="387"/>
        <v>53.212773552776824</v>
      </c>
      <c r="H5044" s="193">
        <f>MAX(0,D5044-Assumptions!$C$3)*Assumptions!$C$2</f>
        <v>8.7473518035762119</v>
      </c>
      <c r="I5044" s="193">
        <f>MAX(0,E5044-Assumptions!$C$3)*Assumptions!$C$2</f>
        <v>10.611529803478414</v>
      </c>
      <c r="J5044" s="193">
        <f>MAX(0,F5044-Assumptions!$C$3)*Assumptions!$C$2</f>
        <v>12.558356518846777</v>
      </c>
      <c r="K5044" s="193">
        <f>MAX(0,G5044-Assumptions!$C$3)*Assumptions!$C$2</f>
        <v>14.591496197499142</v>
      </c>
    </row>
    <row r="5045" spans="1:11">
      <c r="A5045" s="192">
        <f t="shared" si="384"/>
        <v>48059.041666654441</v>
      </c>
      <c r="B5045" s="218">
        <v>43.934468085106388</v>
      </c>
      <c r="C5045" s="219">
        <f t="shared" si="383"/>
        <v>2.1231960373441176E-4</v>
      </c>
      <c r="D5045" s="193">
        <f t="shared" si="385"/>
        <v>45.882311773913798</v>
      </c>
      <c r="E5045" s="193">
        <f t="shared" si="387"/>
        <v>47.916513513732028</v>
      </c>
      <c r="F5045" s="193">
        <f t="shared" si="387"/>
        <v>50.040902006534047</v>
      </c>
      <c r="G5045" s="193">
        <f t="shared" si="387"/>
        <v>52.25947570058316</v>
      </c>
      <c r="H5045" s="193">
        <f>MAX(0,D5045-Assumptions!$C$3)*Assumptions!$C$2</f>
        <v>7.9940805965224184</v>
      </c>
      <c r="I5045" s="193">
        <f>MAX(0,E5045-Assumptions!$C$3)*Assumptions!$C$2</f>
        <v>9.8248621623588246</v>
      </c>
      <c r="J5045" s="193">
        <f>MAX(0,F5045-Assumptions!$C$3)*Assumptions!$C$2</f>
        <v>11.736811805880643</v>
      </c>
      <c r="K5045" s="193">
        <f>MAX(0,G5045-Assumptions!$C$3)*Assumptions!$C$2</f>
        <v>13.733528130524844</v>
      </c>
    </row>
    <row r="5046" spans="1:11">
      <c r="A5046" s="192">
        <f t="shared" si="384"/>
        <v>48059.083333321105</v>
      </c>
      <c r="B5046" s="218">
        <v>40.676170212765967</v>
      </c>
      <c r="C5046" s="219">
        <f t="shared" si="383"/>
        <v>1.9657341302683579E-4</v>
      </c>
      <c r="D5046" s="193">
        <f t="shared" si="385"/>
        <v>42.479556594508715</v>
      </c>
      <c r="E5046" s="193">
        <f t="shared" si="387"/>
        <v>44.362896482809319</v>
      </c>
      <c r="F5046" s="193">
        <f t="shared" si="387"/>
        <v>46.329734632843731</v>
      </c>
      <c r="G5046" s="193">
        <f t="shared" si="387"/>
        <v>48.383772957238484</v>
      </c>
      <c r="H5046" s="193">
        <f>MAX(0,D5046-Assumptions!$C$3)*Assumptions!$C$2</f>
        <v>4.9316009350578431</v>
      </c>
      <c r="I5046" s="193">
        <f>MAX(0,E5046-Assumptions!$C$3)*Assumptions!$C$2</f>
        <v>6.6266068345283875</v>
      </c>
      <c r="J5046" s="193">
        <f>MAX(0,F5046-Assumptions!$C$3)*Assumptions!$C$2</f>
        <v>8.3967611695593583</v>
      </c>
      <c r="K5046" s="193">
        <f>MAX(0,G5046-Assumptions!$C$3)*Assumptions!$C$2</f>
        <v>10.245395661514637</v>
      </c>
    </row>
    <row r="5047" spans="1:11">
      <c r="A5047" s="192">
        <f t="shared" si="384"/>
        <v>48059.124999987769</v>
      </c>
      <c r="B5047" s="218">
        <v>35.762446808510646</v>
      </c>
      <c r="C5047" s="219">
        <f t="shared" si="383"/>
        <v>1.7282714155653973E-4</v>
      </c>
      <c r="D5047" s="193">
        <f t="shared" si="385"/>
        <v>37.347982251373615</v>
      </c>
      <c r="E5047" s="193">
        <f t="shared" si="387"/>
        <v>39.003812734562977</v>
      </c>
      <c r="F5047" s="193">
        <f t="shared" si="387"/>
        <v>40.733054803165579</v>
      </c>
      <c r="G5047" s="193">
        <f t="shared" si="387"/>
        <v>42.53896317493642</v>
      </c>
      <c r="H5047" s="193">
        <f>MAX(0,D5047-Assumptions!$C$3)*Assumptions!$C$2</f>
        <v>0.31318402623625374</v>
      </c>
      <c r="I5047" s="193">
        <f>MAX(0,E5047-Assumptions!$C$3)*Assumptions!$C$2</f>
        <v>1.8034314611066797</v>
      </c>
      <c r="J5047" s="193">
        <f>MAX(0,F5047-Assumptions!$C$3)*Assumptions!$C$2</f>
        <v>3.3597493228490216</v>
      </c>
      <c r="K5047" s="193">
        <f>MAX(0,G5047-Assumptions!$C$3)*Assumptions!$C$2</f>
        <v>4.9850668574427779</v>
      </c>
    </row>
    <row r="5048" spans="1:11">
      <c r="A5048" s="192">
        <f t="shared" si="384"/>
        <v>48059.166666654433</v>
      </c>
      <c r="B5048" s="218">
        <v>31.742127659574468</v>
      </c>
      <c r="C5048" s="219">
        <f t="shared" si="383"/>
        <v>1.5339837398993384E-4</v>
      </c>
      <c r="D5048" s="193">
        <f t="shared" si="385"/>
        <v>33.149421425172164</v>
      </c>
      <c r="E5048" s="193">
        <f t="shared" si="387"/>
        <v>34.61910784963414</v>
      </c>
      <c r="F5048" s="193">
        <f t="shared" si="387"/>
        <v>36.153953124337995</v>
      </c>
      <c r="G5048" s="193">
        <f t="shared" si="387"/>
        <v>37.75684608032563</v>
      </c>
      <c r="H5048" s="193">
        <f>MAX(0,D5048-Assumptions!$C$3)*Assumptions!$C$2</f>
        <v>0</v>
      </c>
      <c r="I5048" s="193">
        <f>MAX(0,E5048-Assumptions!$C$3)*Assumptions!$C$2</f>
        <v>0</v>
      </c>
      <c r="J5048" s="193">
        <f>MAX(0,F5048-Assumptions!$C$3)*Assumptions!$C$2</f>
        <v>0</v>
      </c>
      <c r="K5048" s="193">
        <f>MAX(0,G5048-Assumptions!$C$3)*Assumptions!$C$2</f>
        <v>0.68116147229306712</v>
      </c>
    </row>
    <row r="5049" spans="1:11">
      <c r="A5049" s="192">
        <f t="shared" si="384"/>
        <v>48059.208333321098</v>
      </c>
      <c r="B5049" s="218">
        <v>27.984574468085118</v>
      </c>
      <c r="C5049" s="219">
        <f t="shared" si="383"/>
        <v>1.3523946051264868E-4</v>
      </c>
      <c r="D5049" s="193">
        <f t="shared" si="385"/>
        <v>29.22527633924534</v>
      </c>
      <c r="E5049" s="193">
        <f t="shared" si="387"/>
        <v>30.520984983328127</v>
      </c>
      <c r="F5049" s="193">
        <f t="shared" si="387"/>
        <v>31.874139136937067</v>
      </c>
      <c r="G5049" s="193">
        <f t="shared" si="387"/>
        <v>33.287285658565246</v>
      </c>
      <c r="H5049" s="193">
        <f>MAX(0,D5049-Assumptions!$C$3)*Assumptions!$C$2</f>
        <v>0</v>
      </c>
      <c r="I5049" s="193">
        <f>MAX(0,E5049-Assumptions!$C$3)*Assumptions!$C$2</f>
        <v>0</v>
      </c>
      <c r="J5049" s="193">
        <f>MAX(0,F5049-Assumptions!$C$3)*Assumptions!$C$2</f>
        <v>0</v>
      </c>
      <c r="K5049" s="193">
        <f>MAX(0,G5049-Assumptions!$C$3)*Assumptions!$C$2</f>
        <v>0</v>
      </c>
    </row>
    <row r="5050" spans="1:11">
      <c r="A5050" s="192">
        <f t="shared" si="384"/>
        <v>48059.249999987762</v>
      </c>
      <c r="B5050" s="218">
        <v>24.778829787234045</v>
      </c>
      <c r="C5050" s="219">
        <f t="shared" si="383"/>
        <v>1.1974724062293677E-4</v>
      </c>
      <c r="D5050" s="193">
        <f t="shared" si="385"/>
        <v>25.877404307895162</v>
      </c>
      <c r="E5050" s="193">
        <f t="shared" si="387"/>
        <v>27.024684356129963</v>
      </c>
      <c r="F5050" s="193">
        <f t="shared" si="387"/>
        <v>28.222829301532059</v>
      </c>
      <c r="G5050" s="193">
        <f t="shared" si="387"/>
        <v>29.474094249790621</v>
      </c>
      <c r="H5050" s="193">
        <f>MAX(0,D5050-Assumptions!$C$3)*Assumptions!$C$2</f>
        <v>0</v>
      </c>
      <c r="I5050" s="193">
        <f>MAX(0,E5050-Assumptions!$C$3)*Assumptions!$C$2</f>
        <v>0</v>
      </c>
      <c r="J5050" s="193">
        <f>MAX(0,F5050-Assumptions!$C$3)*Assumptions!$C$2</f>
        <v>0</v>
      </c>
      <c r="K5050" s="193">
        <f>MAX(0,G5050-Assumptions!$C$3)*Assumptions!$C$2</f>
        <v>0</v>
      </c>
    </row>
    <row r="5051" spans="1:11">
      <c r="A5051" s="192">
        <f t="shared" si="384"/>
        <v>48059.291666654426</v>
      </c>
      <c r="B5051" s="218">
        <v>22.794946808510645</v>
      </c>
      <c r="C5051" s="219">
        <f t="shared" si="383"/>
        <v>1.1015984224856592E-4</v>
      </c>
      <c r="D5051" s="193">
        <f t="shared" si="385"/>
        <v>23.805565468821904</v>
      </c>
      <c r="E5051" s="193">
        <f t="shared" si="387"/>
        <v>24.860990115527834</v>
      </c>
      <c r="F5051" s="193">
        <f t="shared" si="387"/>
        <v>25.963207231260942</v>
      </c>
      <c r="G5051" s="193">
        <f t="shared" si="387"/>
        <v>27.114291369770275</v>
      </c>
      <c r="H5051" s="193">
        <f>MAX(0,D5051-Assumptions!$C$3)*Assumptions!$C$2</f>
        <v>0</v>
      </c>
      <c r="I5051" s="193">
        <f>MAX(0,E5051-Assumptions!$C$3)*Assumptions!$C$2</f>
        <v>0</v>
      </c>
      <c r="J5051" s="193">
        <f>MAX(0,F5051-Assumptions!$C$3)*Assumptions!$C$2</f>
        <v>0</v>
      </c>
      <c r="K5051" s="193">
        <f>MAX(0,G5051-Assumptions!$C$3)*Assumptions!$C$2</f>
        <v>0</v>
      </c>
    </row>
    <row r="5052" spans="1:11">
      <c r="A5052" s="192">
        <f t="shared" si="384"/>
        <v>48059.33333332109</v>
      </c>
      <c r="B5052" s="218">
        <v>21.52053191489362</v>
      </c>
      <c r="C5052" s="219">
        <f t="shared" si="383"/>
        <v>1.0400104991536078E-4</v>
      </c>
      <c r="D5052" s="193">
        <f t="shared" si="385"/>
        <v>22.474649128490071</v>
      </c>
      <c r="E5052" s="193">
        <f t="shared" si="387"/>
        <v>23.471067325207255</v>
      </c>
      <c r="F5052" s="193">
        <f t="shared" si="387"/>
        <v>24.511661927841736</v>
      </c>
      <c r="G5052" s="193">
        <f t="shared" si="387"/>
        <v>25.598391506445939</v>
      </c>
      <c r="H5052" s="193">
        <f>MAX(0,D5052-Assumptions!$C$3)*Assumptions!$C$2</f>
        <v>0</v>
      </c>
      <c r="I5052" s="193">
        <f>MAX(0,E5052-Assumptions!$C$3)*Assumptions!$C$2</f>
        <v>0</v>
      </c>
      <c r="J5052" s="193">
        <f>MAX(0,F5052-Assumptions!$C$3)*Assumptions!$C$2</f>
        <v>0</v>
      </c>
      <c r="K5052" s="193">
        <f>MAX(0,G5052-Assumptions!$C$3)*Assumptions!$C$2</f>
        <v>0</v>
      </c>
    </row>
    <row r="5053" spans="1:11">
      <c r="A5053" s="192">
        <f t="shared" si="384"/>
        <v>48059.374999987755</v>
      </c>
      <c r="B5053" s="218">
        <v>21.467978723404258</v>
      </c>
      <c r="C5053" s="219">
        <f t="shared" si="383"/>
        <v>1.0374707909749665E-4</v>
      </c>
      <c r="D5053" s="193">
        <f t="shared" si="385"/>
        <v>22.419765980435152</v>
      </c>
      <c r="E5053" s="193">
        <f t="shared" si="387"/>
        <v>23.413750921482695</v>
      </c>
      <c r="F5053" s="193">
        <f t="shared" si="387"/>
        <v>24.451804389556411</v>
      </c>
      <c r="G5053" s="193">
        <f t="shared" si="387"/>
        <v>25.535880171875863</v>
      </c>
      <c r="H5053" s="193">
        <f>MAX(0,D5053-Assumptions!$C$3)*Assumptions!$C$2</f>
        <v>0</v>
      </c>
      <c r="I5053" s="193">
        <f>MAX(0,E5053-Assumptions!$C$3)*Assumptions!$C$2</f>
        <v>0</v>
      </c>
      <c r="J5053" s="193">
        <f>MAX(0,F5053-Assumptions!$C$3)*Assumptions!$C$2</f>
        <v>0</v>
      </c>
      <c r="K5053" s="193">
        <f>MAX(0,G5053-Assumptions!$C$3)*Assumptions!$C$2</f>
        <v>0</v>
      </c>
    </row>
    <row r="5054" spans="1:11">
      <c r="A5054" s="192">
        <f t="shared" si="384"/>
        <v>48059.416666654419</v>
      </c>
      <c r="B5054" s="218">
        <v>23.622659574468088</v>
      </c>
      <c r="C5054" s="219">
        <f t="shared" si="383"/>
        <v>1.1415988262992594E-4</v>
      </c>
      <c r="D5054" s="193">
        <f t="shared" si="385"/>
        <v>24.669975050686904</v>
      </c>
      <c r="E5054" s="193">
        <f t="shared" si="387"/>
        <v>25.763723474189646</v>
      </c>
      <c r="F5054" s="193">
        <f t="shared" si="387"/>
        <v>26.905963459254849</v>
      </c>
      <c r="G5054" s="193">
        <f t="shared" si="387"/>
        <v>28.098844889248959</v>
      </c>
      <c r="H5054" s="193">
        <f>MAX(0,D5054-Assumptions!$C$3)*Assumptions!$C$2</f>
        <v>0</v>
      </c>
      <c r="I5054" s="193">
        <f>MAX(0,E5054-Assumptions!$C$3)*Assumptions!$C$2</f>
        <v>0</v>
      </c>
      <c r="J5054" s="193">
        <f>MAX(0,F5054-Assumptions!$C$3)*Assumptions!$C$2</f>
        <v>0</v>
      </c>
      <c r="K5054" s="193">
        <f>MAX(0,G5054-Assumptions!$C$3)*Assumptions!$C$2</f>
        <v>0</v>
      </c>
    </row>
    <row r="5055" spans="1:11">
      <c r="A5055" s="192">
        <f t="shared" si="384"/>
        <v>48059.458333321083</v>
      </c>
      <c r="B5055" s="218">
        <v>26.447393617021284</v>
      </c>
      <c r="C5055" s="219">
        <f t="shared" si="383"/>
        <v>1.2781081409012288E-4</v>
      </c>
      <c r="D5055" s="193">
        <f t="shared" si="385"/>
        <v>27.619944258638899</v>
      </c>
      <c r="E5055" s="193">
        <f t="shared" si="387"/>
        <v>28.844480174384742</v>
      </c>
      <c r="F5055" s="193">
        <f t="shared" si="387"/>
        <v>30.123306142091224</v>
      </c>
      <c r="G5055" s="193">
        <f t="shared" si="387"/>
        <v>31.458829122390526</v>
      </c>
      <c r="H5055" s="193">
        <f>MAX(0,D5055-Assumptions!$C$3)*Assumptions!$C$2</f>
        <v>0</v>
      </c>
      <c r="I5055" s="193">
        <f>MAX(0,E5055-Assumptions!$C$3)*Assumptions!$C$2</f>
        <v>0</v>
      </c>
      <c r="J5055" s="193">
        <f>MAX(0,F5055-Assumptions!$C$3)*Assumptions!$C$2</f>
        <v>0</v>
      </c>
      <c r="K5055" s="193">
        <f>MAX(0,G5055-Assumptions!$C$3)*Assumptions!$C$2</f>
        <v>0</v>
      </c>
    </row>
    <row r="5056" spans="1:11">
      <c r="A5056" s="192">
        <f t="shared" si="384"/>
        <v>48059.499999987747</v>
      </c>
      <c r="B5056" s="218">
        <v>31.873510638297876</v>
      </c>
      <c r="C5056" s="219">
        <f t="shared" si="383"/>
        <v>1.5403330103459418E-4</v>
      </c>
      <c r="D5056" s="193">
        <f t="shared" si="385"/>
        <v>33.286629295309474</v>
      </c>
      <c r="E5056" s="193">
        <f t="shared" si="387"/>
        <v>34.762398858945545</v>
      </c>
      <c r="F5056" s="193">
        <f t="shared" si="387"/>
        <v>36.303596970051316</v>
      </c>
      <c r="G5056" s="193">
        <f t="shared" si="387"/>
        <v>37.913124416750826</v>
      </c>
      <c r="H5056" s="193">
        <f>MAX(0,D5056-Assumptions!$C$3)*Assumptions!$C$2</f>
        <v>0</v>
      </c>
      <c r="I5056" s="193">
        <f>MAX(0,E5056-Assumptions!$C$3)*Assumptions!$C$2</f>
        <v>0</v>
      </c>
      <c r="J5056" s="193">
        <f>MAX(0,F5056-Assumptions!$C$3)*Assumptions!$C$2</f>
        <v>0</v>
      </c>
      <c r="K5056" s="193">
        <f>MAX(0,G5056-Assumptions!$C$3)*Assumptions!$C$2</f>
        <v>0.82181197507574311</v>
      </c>
    </row>
    <row r="5057" spans="1:11">
      <c r="A5057" s="192">
        <f t="shared" si="384"/>
        <v>48059.541666654412</v>
      </c>
      <c r="B5057" s="218">
        <v>34.619414893617027</v>
      </c>
      <c r="C5057" s="219">
        <f t="shared" si="383"/>
        <v>1.6730327626799491E-4</v>
      </c>
      <c r="D5057" s="193">
        <f t="shared" si="385"/>
        <v>36.154273781179086</v>
      </c>
      <c r="E5057" s="193">
        <f t="shared" si="387"/>
        <v>37.757180953553792</v>
      </c>
      <c r="F5057" s="193">
        <f t="shared" si="387"/>
        <v>39.431153345459691</v>
      </c>
      <c r="G5057" s="193">
        <f t="shared" si="387"/>
        <v>41.179341648037273</v>
      </c>
      <c r="H5057" s="193">
        <f>MAX(0,D5057-Assumptions!$C$3)*Assumptions!$C$2</f>
        <v>0</v>
      </c>
      <c r="I5057" s="193">
        <f>MAX(0,E5057-Assumptions!$C$3)*Assumptions!$C$2</f>
        <v>0.68146285819841312</v>
      </c>
      <c r="J5057" s="193">
        <f>MAX(0,F5057-Assumptions!$C$3)*Assumptions!$C$2</f>
        <v>2.1880380109137221</v>
      </c>
      <c r="K5057" s="193">
        <f>MAX(0,G5057-Assumptions!$C$3)*Assumptions!$C$2</f>
        <v>3.7614074832335453</v>
      </c>
    </row>
    <row r="5058" spans="1:11">
      <c r="A5058" s="192">
        <f t="shared" si="384"/>
        <v>48059.583333321076</v>
      </c>
      <c r="B5058" s="218">
        <v>38.179893617021285</v>
      </c>
      <c r="C5058" s="219">
        <f t="shared" si="383"/>
        <v>1.8450979917828967E-4</v>
      </c>
      <c r="D5058" s="193">
        <f t="shared" si="385"/>
        <v>39.872607061899977</v>
      </c>
      <c r="E5058" s="193">
        <f t="shared" si="387"/>
        <v>41.640367305892731</v>
      </c>
      <c r="F5058" s="193">
        <f t="shared" si="387"/>
        <v>43.486501564290663</v>
      </c>
      <c r="G5058" s="193">
        <f t="shared" si="387"/>
        <v>45.414484565159896</v>
      </c>
      <c r="H5058" s="193">
        <f>MAX(0,D5058-Assumptions!$C$3)*Assumptions!$C$2</f>
        <v>2.5853463557099796</v>
      </c>
      <c r="I5058" s="193">
        <f>MAX(0,E5058-Assumptions!$C$3)*Assumptions!$C$2</f>
        <v>4.1763305753034583</v>
      </c>
      <c r="J5058" s="193">
        <f>MAX(0,F5058-Assumptions!$C$3)*Assumptions!$C$2</f>
        <v>5.8378514078615966</v>
      </c>
      <c r="K5058" s="193">
        <f>MAX(0,G5058-Assumptions!$C$3)*Assumptions!$C$2</f>
        <v>7.5730361086439064</v>
      </c>
    </row>
    <row r="5059" spans="1:11">
      <c r="A5059" s="192">
        <f t="shared" si="384"/>
        <v>48059.62499998774</v>
      </c>
      <c r="B5059" s="218">
        <v>40.860106382978728</v>
      </c>
      <c r="C5059" s="219">
        <f t="shared" si="383"/>
        <v>1.9746231088936021E-4</v>
      </c>
      <c r="D5059" s="193">
        <f t="shared" si="385"/>
        <v>42.67164761270093</v>
      </c>
      <c r="E5059" s="193">
        <f t="shared" si="387"/>
        <v>44.563503895845272</v>
      </c>
      <c r="F5059" s="193">
        <f t="shared" si="387"/>
        <v>46.539236016842366</v>
      </c>
      <c r="G5059" s="193">
        <f t="shared" si="387"/>
        <v>48.602562628233741</v>
      </c>
      <c r="H5059" s="193">
        <f>MAX(0,D5059-Assumptions!$C$3)*Assumptions!$C$2</f>
        <v>5.1044828514308369</v>
      </c>
      <c r="I5059" s="193">
        <f>MAX(0,E5059-Assumptions!$C$3)*Assumptions!$C$2</f>
        <v>6.8071535062607458</v>
      </c>
      <c r="J5059" s="193">
        <f>MAX(0,F5059-Assumptions!$C$3)*Assumptions!$C$2</f>
        <v>8.5853124151581302</v>
      </c>
      <c r="K5059" s="193">
        <f>MAX(0,G5059-Assumptions!$C$3)*Assumptions!$C$2</f>
        <v>10.442306365410367</v>
      </c>
    </row>
    <row r="5060" spans="1:11">
      <c r="A5060" s="192">
        <f t="shared" si="384"/>
        <v>48059.666666654404</v>
      </c>
      <c r="B5060" s="218">
        <v>43.35638297872341</v>
      </c>
      <c r="C5060" s="219">
        <f t="shared" si="383"/>
        <v>2.0952592473790635E-4</v>
      </c>
      <c r="D5060" s="193">
        <f t="shared" si="385"/>
        <v>45.278597145309668</v>
      </c>
      <c r="E5060" s="193">
        <f t="shared" si="387"/>
        <v>47.286033072761867</v>
      </c>
      <c r="F5060" s="193">
        <f t="shared" si="387"/>
        <v>49.382469085395442</v>
      </c>
      <c r="G5060" s="193">
        <f t="shared" si="387"/>
        <v>51.57185102031233</v>
      </c>
      <c r="H5060" s="193">
        <f>MAX(0,D5060-Assumptions!$C$3)*Assumptions!$C$2</f>
        <v>7.4507374307787009</v>
      </c>
      <c r="I5060" s="193">
        <f>MAX(0,E5060-Assumptions!$C$3)*Assumptions!$C$2</f>
        <v>9.2574297654856803</v>
      </c>
      <c r="J5060" s="193">
        <f>MAX(0,F5060-Assumptions!$C$3)*Assumptions!$C$2</f>
        <v>11.144222176855898</v>
      </c>
      <c r="K5060" s="193">
        <f>MAX(0,G5060-Assumptions!$C$3)*Assumptions!$C$2</f>
        <v>13.114665918281098</v>
      </c>
    </row>
    <row r="5061" spans="1:11">
      <c r="A5061" s="192">
        <f t="shared" si="384"/>
        <v>48059.708333321068</v>
      </c>
      <c r="B5061" s="218">
        <v>44.039574468085114</v>
      </c>
      <c r="C5061" s="219">
        <f t="shared" ref="C5061:C5124" si="388">B5061/$B$2</f>
        <v>2.1282754537014001E-4</v>
      </c>
      <c r="D5061" s="193">
        <f t="shared" si="385"/>
        <v>45.992078070023638</v>
      </c>
      <c r="E5061" s="193">
        <f t="shared" si="387"/>
        <v>48.031146321181147</v>
      </c>
      <c r="F5061" s="193">
        <f t="shared" si="387"/>
        <v>50.160617083104704</v>
      </c>
      <c r="G5061" s="193">
        <f t="shared" si="387"/>
        <v>52.38449836972331</v>
      </c>
      <c r="H5061" s="193">
        <f>MAX(0,D5061-Assumptions!$C$3)*Assumptions!$C$2</f>
        <v>8.0928702630212737</v>
      </c>
      <c r="I5061" s="193">
        <f>MAX(0,E5061-Assumptions!$C$3)*Assumptions!$C$2</f>
        <v>9.9280316890630331</v>
      </c>
      <c r="J5061" s="193">
        <f>MAX(0,F5061-Assumptions!$C$3)*Assumptions!$C$2</f>
        <v>11.844555374794234</v>
      </c>
      <c r="K5061" s="193">
        <f>MAX(0,G5061-Assumptions!$C$3)*Assumptions!$C$2</f>
        <v>13.846048532750979</v>
      </c>
    </row>
    <row r="5062" spans="1:11">
      <c r="A5062" s="192">
        <f t="shared" ref="A5062:A5125" si="389">A5061 + TIME(1,0,0)</f>
        <v>48059.749999987733</v>
      </c>
      <c r="B5062" s="218">
        <v>43.080478723404262</v>
      </c>
      <c r="C5062" s="219">
        <f t="shared" si="388"/>
        <v>2.0819257794411967E-4</v>
      </c>
      <c r="D5062" s="193">
        <f t="shared" si="385"/>
        <v>44.990460618021338</v>
      </c>
      <c r="E5062" s="193">
        <f t="shared" si="387"/>
        <v>46.98512195320793</v>
      </c>
      <c r="F5062" s="193">
        <f t="shared" si="387"/>
        <v>49.068217009397472</v>
      </c>
      <c r="G5062" s="193">
        <f t="shared" si="387"/>
        <v>51.243666513819434</v>
      </c>
      <c r="H5062" s="193">
        <f>MAX(0,D5062-Assumptions!$C$3)*Assumptions!$C$2</f>
        <v>7.191414556219204</v>
      </c>
      <c r="I5062" s="193">
        <f>MAX(0,E5062-Assumptions!$C$3)*Assumptions!$C$2</f>
        <v>8.9866097578871376</v>
      </c>
      <c r="J5062" s="193">
        <f>MAX(0,F5062-Assumptions!$C$3)*Assumptions!$C$2</f>
        <v>10.861395308457725</v>
      </c>
      <c r="K5062" s="193">
        <f>MAX(0,G5062-Assumptions!$C$3)*Assumptions!$C$2</f>
        <v>12.819299862437491</v>
      </c>
    </row>
    <row r="5063" spans="1:11">
      <c r="A5063" s="192">
        <f t="shared" si="389"/>
        <v>48059.791666654397</v>
      </c>
      <c r="B5063" s="218">
        <v>43.750531914893628</v>
      </c>
      <c r="C5063" s="219">
        <f t="shared" si="388"/>
        <v>2.1143070587188734E-4</v>
      </c>
      <c r="D5063" s="193">
        <f t="shared" si="385"/>
        <v>45.690220755721583</v>
      </c>
      <c r="E5063" s="193">
        <f t="shared" si="387"/>
        <v>47.715906100696074</v>
      </c>
      <c r="F5063" s="193">
        <f t="shared" si="387"/>
        <v>49.831400622535405</v>
      </c>
      <c r="G5063" s="193">
        <f t="shared" si="387"/>
        <v>52.040686029587903</v>
      </c>
      <c r="H5063" s="193">
        <f>MAX(0,D5063-Assumptions!$C$3)*Assumptions!$C$2</f>
        <v>7.8211986801494247</v>
      </c>
      <c r="I5063" s="193">
        <f>MAX(0,E5063-Assumptions!$C$3)*Assumptions!$C$2</f>
        <v>9.6443154906264663</v>
      </c>
      <c r="J5063" s="193">
        <f>MAX(0,F5063-Assumptions!$C$3)*Assumptions!$C$2</f>
        <v>11.548260560281864</v>
      </c>
      <c r="K5063" s="193">
        <f>MAX(0,G5063-Assumptions!$C$3)*Assumptions!$C$2</f>
        <v>13.536617426629112</v>
      </c>
    </row>
    <row r="5064" spans="1:11">
      <c r="A5064" s="192">
        <f t="shared" si="389"/>
        <v>48059.833333321061</v>
      </c>
      <c r="B5064" s="218">
        <v>43.776808510638304</v>
      </c>
      <c r="C5064" s="219">
        <f t="shared" si="388"/>
        <v>2.1155769128081936E-4</v>
      </c>
      <c r="D5064" s="193">
        <f t="shared" si="385"/>
        <v>45.717662329749032</v>
      </c>
      <c r="E5064" s="193">
        <f t="shared" si="387"/>
        <v>47.744564302558345</v>
      </c>
      <c r="F5064" s="193">
        <f t="shared" si="387"/>
        <v>49.861329391678062</v>
      </c>
      <c r="G5064" s="193">
        <f t="shared" si="387"/>
        <v>52.071941696872933</v>
      </c>
      <c r="H5064" s="193">
        <f>MAX(0,D5064-Assumptions!$C$3)*Assumptions!$C$2</f>
        <v>7.8458960967741289</v>
      </c>
      <c r="I5064" s="193">
        <f>MAX(0,E5064-Assumptions!$C$3)*Assumptions!$C$2</f>
        <v>9.6701078723025109</v>
      </c>
      <c r="J5064" s="193">
        <f>MAX(0,F5064-Assumptions!$C$3)*Assumptions!$C$2</f>
        <v>11.575196452510257</v>
      </c>
      <c r="K5064" s="193">
        <f>MAX(0,G5064-Assumptions!$C$3)*Assumptions!$C$2</f>
        <v>13.56474752718564</v>
      </c>
    </row>
    <row r="5065" spans="1:11">
      <c r="A5065" s="192">
        <f t="shared" si="389"/>
        <v>48059.874999987725</v>
      </c>
      <c r="B5065" s="218">
        <v>45.997180851063831</v>
      </c>
      <c r="C5065" s="219">
        <f t="shared" si="388"/>
        <v>2.222879583355788E-4</v>
      </c>
      <c r="D5065" s="193">
        <f t="shared" si="385"/>
        <v>48.036475335069433</v>
      </c>
      <c r="E5065" s="193">
        <f t="shared" si="387"/>
        <v>50.166182359920995</v>
      </c>
      <c r="F5065" s="193">
        <f t="shared" si="387"/>
        <v>52.39031038423316</v>
      </c>
      <c r="G5065" s="193">
        <f t="shared" si="387"/>
        <v>54.713045582458626</v>
      </c>
      <c r="H5065" s="193">
        <f>MAX(0,D5065-Assumptions!$C$3)*Assumptions!$C$2</f>
        <v>9.9328278015624907</v>
      </c>
      <c r="I5065" s="193">
        <f>MAX(0,E5065-Assumptions!$C$3)*Assumptions!$C$2</f>
        <v>11.849564123928896</v>
      </c>
      <c r="J5065" s="193">
        <f>MAX(0,F5065-Assumptions!$C$3)*Assumptions!$C$2</f>
        <v>13.851279345809845</v>
      </c>
      <c r="K5065" s="193">
        <f>MAX(0,G5065-Assumptions!$C$3)*Assumptions!$C$2</f>
        <v>15.941741024212764</v>
      </c>
    </row>
    <row r="5066" spans="1:11">
      <c r="A5066" s="192">
        <f t="shared" si="389"/>
        <v>48059.91666665439</v>
      </c>
      <c r="B5066" s="218">
        <v>46.233670212765965</v>
      </c>
      <c r="C5066" s="219">
        <f t="shared" si="388"/>
        <v>2.2343082701596739E-4</v>
      </c>
      <c r="D5066" s="193">
        <f t="shared" si="385"/>
        <v>48.283449501316582</v>
      </c>
      <c r="E5066" s="193">
        <f t="shared" si="387"/>
        <v>50.424106176681519</v>
      </c>
      <c r="F5066" s="193">
        <f t="shared" si="387"/>
        <v>52.659669306517138</v>
      </c>
      <c r="G5066" s="193">
        <f t="shared" si="387"/>
        <v>54.994346588023966</v>
      </c>
      <c r="H5066" s="193">
        <f>MAX(0,D5066-Assumptions!$C$3)*Assumptions!$C$2</f>
        <v>10.155104551184925</v>
      </c>
      <c r="I5066" s="193">
        <f>MAX(0,E5066-Assumptions!$C$3)*Assumptions!$C$2</f>
        <v>12.081695559013367</v>
      </c>
      <c r="J5066" s="193">
        <f>MAX(0,F5066-Assumptions!$C$3)*Assumptions!$C$2</f>
        <v>14.093702375865425</v>
      </c>
      <c r="K5066" s="193">
        <f>MAX(0,G5066-Assumptions!$C$3)*Assumptions!$C$2</f>
        <v>16.194911929221568</v>
      </c>
    </row>
    <row r="5067" spans="1:11">
      <c r="A5067" s="192">
        <f t="shared" si="389"/>
        <v>48059.958333321054</v>
      </c>
      <c r="B5067" s="218">
        <v>42.896542553191495</v>
      </c>
      <c r="C5067" s="219">
        <f t="shared" si="388"/>
        <v>2.073036800815952E-4</v>
      </c>
      <c r="D5067" s="193">
        <f t="shared" si="385"/>
        <v>44.798369599829108</v>
      </c>
      <c r="E5067" s="193">
        <f t="shared" si="387"/>
        <v>46.784514540171969</v>
      </c>
      <c r="F5067" s="193">
        <f t="shared" si="387"/>
        <v>48.858715625398823</v>
      </c>
      <c r="G5067" s="193">
        <f t="shared" si="387"/>
        <v>51.024876842824163</v>
      </c>
      <c r="H5067" s="193">
        <f>MAX(0,D5067-Assumptions!$C$3)*Assumptions!$C$2</f>
        <v>7.0185326398461978</v>
      </c>
      <c r="I5067" s="193">
        <f>MAX(0,E5067-Assumptions!$C$3)*Assumptions!$C$2</f>
        <v>8.8060630861547722</v>
      </c>
      <c r="J5067" s="193">
        <f>MAX(0,F5067-Assumptions!$C$3)*Assumptions!$C$2</f>
        <v>10.672844062858941</v>
      </c>
      <c r="K5067" s="193">
        <f>MAX(0,G5067-Assumptions!$C$3)*Assumptions!$C$2</f>
        <v>12.622389158541747</v>
      </c>
    </row>
    <row r="5068" spans="1:11">
      <c r="A5068" s="192">
        <f t="shared" si="389"/>
        <v>48059.999999987718</v>
      </c>
      <c r="B5068" s="218">
        <v>40.557925531914897</v>
      </c>
      <c r="C5068" s="219">
        <f t="shared" si="388"/>
        <v>1.9600197868664148E-4</v>
      </c>
      <c r="D5068" s="193">
        <f t="shared" si="385"/>
        <v>42.356069511385137</v>
      </c>
      <c r="E5068" s="193">
        <f t="shared" si="387"/>
        <v>44.233934574429057</v>
      </c>
      <c r="F5068" s="193">
        <f t="shared" si="387"/>
        <v>46.195055171701739</v>
      </c>
      <c r="G5068" s="193">
        <f t="shared" si="387"/>
        <v>48.243122454455808</v>
      </c>
      <c r="H5068" s="193">
        <f>MAX(0,D5068-Assumptions!$C$3)*Assumptions!$C$2</f>
        <v>4.8204625602466233</v>
      </c>
      <c r="I5068" s="193">
        <f>MAX(0,E5068-Assumptions!$C$3)*Assumptions!$C$2</f>
        <v>6.5105411169861513</v>
      </c>
      <c r="J5068" s="193">
        <f>MAX(0,F5068-Assumptions!$C$3)*Assumptions!$C$2</f>
        <v>8.2755496545315648</v>
      </c>
      <c r="K5068" s="193">
        <f>MAX(0,G5068-Assumptions!$C$3)*Assumptions!$C$2</f>
        <v>10.118810209010228</v>
      </c>
    </row>
    <row r="5069" spans="1:11">
      <c r="A5069" s="192">
        <f t="shared" si="389"/>
        <v>48060.041666654382</v>
      </c>
      <c r="B5069" s="218">
        <v>39.230957446808517</v>
      </c>
      <c r="C5069" s="219">
        <f t="shared" si="388"/>
        <v>1.8958921553557224E-4</v>
      </c>
      <c r="D5069" s="193">
        <f t="shared" si="385"/>
        <v>40.970270022998385</v>
      </c>
      <c r="E5069" s="193">
        <f t="shared" si="387"/>
        <v>42.786695380383925</v>
      </c>
      <c r="F5069" s="193">
        <f t="shared" si="387"/>
        <v>44.683652329997216</v>
      </c>
      <c r="G5069" s="193">
        <f t="shared" si="387"/>
        <v>46.664711256561404</v>
      </c>
      <c r="H5069" s="193">
        <f>MAX(0,D5069-Assumptions!$C$3)*Assumptions!$C$2</f>
        <v>3.5732430206985462</v>
      </c>
      <c r="I5069" s="193">
        <f>MAX(0,E5069-Assumptions!$C$3)*Assumptions!$C$2</f>
        <v>5.208025842345533</v>
      </c>
      <c r="J5069" s="193">
        <f>MAX(0,F5069-Assumptions!$C$3)*Assumptions!$C$2</f>
        <v>6.9152870969974947</v>
      </c>
      <c r="K5069" s="193">
        <f>MAX(0,G5069-Assumptions!$C$3)*Assumptions!$C$2</f>
        <v>8.6982401309052637</v>
      </c>
    </row>
    <row r="5070" spans="1:11">
      <c r="A5070" s="192">
        <f t="shared" si="389"/>
        <v>48060.083333321047</v>
      </c>
      <c r="B5070" s="218">
        <v>35.525957446808519</v>
      </c>
      <c r="C5070" s="219">
        <f t="shared" si="388"/>
        <v>1.7168427287615114E-4</v>
      </c>
      <c r="D5070" s="193">
        <f t="shared" si="385"/>
        <v>37.101008085126466</v>
      </c>
      <c r="E5070" s="193">
        <f t="shared" si="387"/>
        <v>38.745888917802453</v>
      </c>
      <c r="F5070" s="193">
        <f t="shared" si="387"/>
        <v>40.463695880881602</v>
      </c>
      <c r="G5070" s="193">
        <f t="shared" si="387"/>
        <v>42.257662169371073</v>
      </c>
      <c r="H5070" s="193">
        <f>MAX(0,D5070-Assumptions!$C$3)*Assumptions!$C$2</f>
        <v>9.0907276613819477E-2</v>
      </c>
      <c r="I5070" s="193">
        <f>MAX(0,E5070-Assumptions!$C$3)*Assumptions!$C$2</f>
        <v>1.5713000260222081</v>
      </c>
      <c r="J5070" s="193">
        <f>MAX(0,F5070-Assumptions!$C$3)*Assumptions!$C$2</f>
        <v>3.1173262927934418</v>
      </c>
      <c r="K5070" s="193">
        <f>MAX(0,G5070-Assumptions!$C$3)*Assumptions!$C$2</f>
        <v>4.7318959524339661</v>
      </c>
    </row>
    <row r="5071" spans="1:11">
      <c r="A5071" s="192">
        <f t="shared" si="389"/>
        <v>48060.124999987711</v>
      </c>
      <c r="B5071" s="218">
        <v>31.61074468085107</v>
      </c>
      <c r="C5071" s="219">
        <f t="shared" si="388"/>
        <v>1.5276344694527353E-4</v>
      </c>
      <c r="D5071" s="193">
        <f t="shared" ref="D5071:D5134" si="390">$C5071*D$2</f>
        <v>33.012213555034869</v>
      </c>
      <c r="E5071" s="193">
        <f t="shared" ref="E5071:G5102" si="391">$C5071*E$2</f>
        <v>34.475816840322743</v>
      </c>
      <c r="F5071" s="193">
        <f t="shared" si="391"/>
        <v>36.004309278624675</v>
      </c>
      <c r="G5071" s="193">
        <f t="shared" si="391"/>
        <v>37.600567743900442</v>
      </c>
      <c r="H5071" s="193">
        <f>MAX(0,D5071-Assumptions!$C$3)*Assumptions!$C$2</f>
        <v>0</v>
      </c>
      <c r="I5071" s="193">
        <f>MAX(0,E5071-Assumptions!$C$3)*Assumptions!$C$2</f>
        <v>0</v>
      </c>
      <c r="J5071" s="193">
        <f>MAX(0,F5071-Assumptions!$C$3)*Assumptions!$C$2</f>
        <v>0</v>
      </c>
      <c r="K5071" s="193">
        <f>MAX(0,G5071-Assumptions!$C$3)*Assumptions!$C$2</f>
        <v>0.54051096951039745</v>
      </c>
    </row>
    <row r="5072" spans="1:11">
      <c r="A5072" s="192">
        <f t="shared" si="389"/>
        <v>48060.166666654375</v>
      </c>
      <c r="B5072" s="218">
        <v>27.695531914893625</v>
      </c>
      <c r="C5072" s="219">
        <f t="shared" si="388"/>
        <v>1.3384262101439595E-4</v>
      </c>
      <c r="D5072" s="193">
        <f t="shared" si="390"/>
        <v>28.923419024943271</v>
      </c>
      <c r="E5072" s="193">
        <f t="shared" si="391"/>
        <v>30.20574476284304</v>
      </c>
      <c r="F5072" s="193">
        <f t="shared" si="391"/>
        <v>31.544922676367761</v>
      </c>
      <c r="G5072" s="193">
        <f t="shared" si="391"/>
        <v>32.943473318429824</v>
      </c>
      <c r="H5072" s="193">
        <f>MAX(0,D5072-Assumptions!$C$3)*Assumptions!$C$2</f>
        <v>0</v>
      </c>
      <c r="I5072" s="193">
        <f>MAX(0,E5072-Assumptions!$C$3)*Assumptions!$C$2</f>
        <v>0</v>
      </c>
      <c r="J5072" s="193">
        <f>MAX(0,F5072-Assumptions!$C$3)*Assumptions!$C$2</f>
        <v>0</v>
      </c>
      <c r="K5072" s="193">
        <f>MAX(0,G5072-Assumptions!$C$3)*Assumptions!$C$2</f>
        <v>0</v>
      </c>
    </row>
    <row r="5073" spans="1:11">
      <c r="A5073" s="192">
        <f t="shared" si="389"/>
        <v>48060.208333321039</v>
      </c>
      <c r="B5073" s="218">
        <v>24.713138297872341</v>
      </c>
      <c r="C5073" s="219">
        <f t="shared" si="388"/>
        <v>1.194297771006066E-4</v>
      </c>
      <c r="D5073" s="193">
        <f t="shared" si="390"/>
        <v>25.808800372826507</v>
      </c>
      <c r="E5073" s="193">
        <f t="shared" si="391"/>
        <v>26.953038851474261</v>
      </c>
      <c r="F5073" s="193">
        <f t="shared" si="391"/>
        <v>28.148007378675398</v>
      </c>
      <c r="G5073" s="193">
        <f t="shared" si="391"/>
        <v>29.395955081578023</v>
      </c>
      <c r="H5073" s="193">
        <f>MAX(0,D5073-Assumptions!$C$3)*Assumptions!$C$2</f>
        <v>0</v>
      </c>
      <c r="I5073" s="193">
        <f>MAX(0,E5073-Assumptions!$C$3)*Assumptions!$C$2</f>
        <v>0</v>
      </c>
      <c r="J5073" s="193">
        <f>MAX(0,F5073-Assumptions!$C$3)*Assumptions!$C$2</f>
        <v>0</v>
      </c>
      <c r="K5073" s="193">
        <f>MAX(0,G5073-Assumptions!$C$3)*Assumptions!$C$2</f>
        <v>0</v>
      </c>
    </row>
    <row r="5074" spans="1:11">
      <c r="A5074" s="192">
        <f t="shared" si="389"/>
        <v>48060.249999987704</v>
      </c>
      <c r="B5074" s="218">
        <v>22.124893617021279</v>
      </c>
      <c r="C5074" s="219">
        <f t="shared" si="388"/>
        <v>1.0692171432079826E-4</v>
      </c>
      <c r="D5074" s="193">
        <f t="shared" si="390"/>
        <v>23.105805331121658</v>
      </c>
      <c r="E5074" s="193">
        <f t="shared" si="391"/>
        <v>24.130205968039693</v>
      </c>
      <c r="F5074" s="193">
        <f t="shared" si="391"/>
        <v>25.200023618123005</v>
      </c>
      <c r="G5074" s="193">
        <f t="shared" si="391"/>
        <v>26.317271854001806</v>
      </c>
      <c r="H5074" s="193">
        <f>MAX(0,D5074-Assumptions!$C$3)*Assumptions!$C$2</f>
        <v>0</v>
      </c>
      <c r="I5074" s="193">
        <f>MAX(0,E5074-Assumptions!$C$3)*Assumptions!$C$2</f>
        <v>0</v>
      </c>
      <c r="J5074" s="193">
        <f>MAX(0,F5074-Assumptions!$C$3)*Assumptions!$C$2</f>
        <v>0</v>
      </c>
      <c r="K5074" s="193">
        <f>MAX(0,G5074-Assumptions!$C$3)*Assumptions!$C$2</f>
        <v>0</v>
      </c>
    </row>
    <row r="5075" spans="1:11">
      <c r="A5075" s="192">
        <f t="shared" si="389"/>
        <v>48060.291666654368</v>
      </c>
      <c r="B5075" s="218">
        <v>20.548297872340431</v>
      </c>
      <c r="C5075" s="219">
        <f t="shared" si="388"/>
        <v>9.9302589784874414E-5</v>
      </c>
      <c r="D5075" s="193">
        <f t="shared" si="390"/>
        <v>21.45931088947404</v>
      </c>
      <c r="E5075" s="193">
        <f t="shared" si="391"/>
        <v>22.410713856302902</v>
      </c>
      <c r="F5075" s="193">
        <f t="shared" si="391"/>
        <v>23.404297469563176</v>
      </c>
      <c r="G5075" s="193">
        <f t="shared" si="391"/>
        <v>24.441931816899544</v>
      </c>
      <c r="H5075" s="193">
        <f>MAX(0,D5075-Assumptions!$C$3)*Assumptions!$C$2</f>
        <v>0</v>
      </c>
      <c r="I5075" s="193">
        <f>MAX(0,E5075-Assumptions!$C$3)*Assumptions!$C$2</f>
        <v>0</v>
      </c>
      <c r="J5075" s="193">
        <f>MAX(0,F5075-Assumptions!$C$3)*Assumptions!$C$2</f>
        <v>0</v>
      </c>
      <c r="K5075" s="193">
        <f>MAX(0,G5075-Assumptions!$C$3)*Assumptions!$C$2</f>
        <v>0</v>
      </c>
    </row>
    <row r="5076" spans="1:11">
      <c r="A5076" s="192">
        <f t="shared" si="389"/>
        <v>48060.333333321032</v>
      </c>
      <c r="B5076" s="218">
        <v>19.615478723404259</v>
      </c>
      <c r="C5076" s="219">
        <f t="shared" si="388"/>
        <v>9.4794607767786118E-5</v>
      </c>
      <c r="D5076" s="193">
        <f t="shared" si="390"/>
        <v>20.485135011499192</v>
      </c>
      <c r="E5076" s="193">
        <f t="shared" si="391"/>
        <v>21.393347690191963</v>
      </c>
      <c r="F5076" s="193">
        <f t="shared" si="391"/>
        <v>22.341826164998608</v>
      </c>
      <c r="G5076" s="193">
        <f t="shared" si="391"/>
        <v>23.332355628280702</v>
      </c>
      <c r="H5076" s="193">
        <f>MAX(0,D5076-Assumptions!$C$3)*Assumptions!$C$2</f>
        <v>0</v>
      </c>
      <c r="I5076" s="193">
        <f>MAX(0,E5076-Assumptions!$C$3)*Assumptions!$C$2</f>
        <v>0</v>
      </c>
      <c r="J5076" s="193">
        <f>MAX(0,F5076-Assumptions!$C$3)*Assumptions!$C$2</f>
        <v>0</v>
      </c>
      <c r="K5076" s="193">
        <f>MAX(0,G5076-Assumptions!$C$3)*Assumptions!$C$2</f>
        <v>0</v>
      </c>
    </row>
    <row r="5077" spans="1:11">
      <c r="A5077" s="192">
        <f t="shared" si="389"/>
        <v>48060.374999987696</v>
      </c>
      <c r="B5077" s="218">
        <v>19.812553191489364</v>
      </c>
      <c r="C5077" s="219">
        <f t="shared" si="388"/>
        <v>9.5746998334776597E-5</v>
      </c>
      <c r="D5077" s="193">
        <f t="shared" si="390"/>
        <v>20.690946816705146</v>
      </c>
      <c r="E5077" s="193">
        <f t="shared" si="391"/>
        <v>21.608284204159059</v>
      </c>
      <c r="F5077" s="193">
        <f t="shared" si="391"/>
        <v>22.566291933568586</v>
      </c>
      <c r="G5077" s="193">
        <f t="shared" si="391"/>
        <v>23.566773132918485</v>
      </c>
      <c r="H5077" s="193">
        <f>MAX(0,D5077-Assumptions!$C$3)*Assumptions!$C$2</f>
        <v>0</v>
      </c>
      <c r="I5077" s="193">
        <f>MAX(0,E5077-Assumptions!$C$3)*Assumptions!$C$2</f>
        <v>0</v>
      </c>
      <c r="J5077" s="193">
        <f>MAX(0,F5077-Assumptions!$C$3)*Assumptions!$C$2</f>
        <v>0</v>
      </c>
      <c r="K5077" s="193">
        <f>MAX(0,G5077-Assumptions!$C$3)*Assumptions!$C$2</f>
        <v>0</v>
      </c>
    </row>
    <row r="5078" spans="1:11">
      <c r="A5078" s="192">
        <f t="shared" si="389"/>
        <v>48060.416666654361</v>
      </c>
      <c r="B5078" s="218">
        <v>22.230000000000004</v>
      </c>
      <c r="C5078" s="219">
        <f t="shared" si="388"/>
        <v>1.0742965595652653E-4</v>
      </c>
      <c r="D5078" s="193">
        <f t="shared" si="390"/>
        <v>23.215571627231505</v>
      </c>
      <c r="E5078" s="193">
        <f t="shared" si="391"/>
        <v>24.244838775488812</v>
      </c>
      <c r="F5078" s="193">
        <f t="shared" si="391"/>
        <v>25.319738694693665</v>
      </c>
      <c r="G5078" s="193">
        <f t="shared" si="391"/>
        <v>26.44229452314196</v>
      </c>
      <c r="H5078" s="193">
        <f>MAX(0,D5078-Assumptions!$C$3)*Assumptions!$C$2</f>
        <v>0</v>
      </c>
      <c r="I5078" s="193">
        <f>MAX(0,E5078-Assumptions!$C$3)*Assumptions!$C$2</f>
        <v>0</v>
      </c>
      <c r="J5078" s="193">
        <f>MAX(0,F5078-Assumptions!$C$3)*Assumptions!$C$2</f>
        <v>0</v>
      </c>
      <c r="K5078" s="193">
        <f>MAX(0,G5078-Assumptions!$C$3)*Assumptions!$C$2</f>
        <v>0</v>
      </c>
    </row>
    <row r="5079" spans="1:11">
      <c r="A5079" s="192">
        <f t="shared" si="389"/>
        <v>48060.458333321025</v>
      </c>
      <c r="B5079" s="218">
        <v>24.358404255319151</v>
      </c>
      <c r="C5079" s="219">
        <f t="shared" si="388"/>
        <v>1.1771547408002374E-4</v>
      </c>
      <c r="D5079" s="193">
        <f t="shared" si="390"/>
        <v>25.438339123455794</v>
      </c>
      <c r="E5079" s="193">
        <f t="shared" si="391"/>
        <v>26.566153126333486</v>
      </c>
      <c r="F5079" s="193">
        <f t="shared" si="391"/>
        <v>27.743968995249439</v>
      </c>
      <c r="G5079" s="193">
        <f t="shared" si="391"/>
        <v>28.974003573230018</v>
      </c>
      <c r="H5079" s="193">
        <f>MAX(0,D5079-Assumptions!$C$3)*Assumptions!$C$2</f>
        <v>0</v>
      </c>
      <c r="I5079" s="193">
        <f>MAX(0,E5079-Assumptions!$C$3)*Assumptions!$C$2</f>
        <v>0</v>
      </c>
      <c r="J5079" s="193">
        <f>MAX(0,F5079-Assumptions!$C$3)*Assumptions!$C$2</f>
        <v>0</v>
      </c>
      <c r="K5079" s="193">
        <f>MAX(0,G5079-Assumptions!$C$3)*Assumptions!$C$2</f>
        <v>0</v>
      </c>
    </row>
    <row r="5080" spans="1:11">
      <c r="A5080" s="192">
        <f t="shared" si="389"/>
        <v>48060.499999987689</v>
      </c>
      <c r="B5080" s="218">
        <v>27.695531914893618</v>
      </c>
      <c r="C5080" s="219">
        <f t="shared" si="388"/>
        <v>1.3384262101439592E-4</v>
      </c>
      <c r="D5080" s="193">
        <f t="shared" si="390"/>
        <v>28.923419024943264</v>
      </c>
      <c r="E5080" s="193">
        <f t="shared" si="391"/>
        <v>30.205744762843036</v>
      </c>
      <c r="F5080" s="193">
        <f t="shared" si="391"/>
        <v>31.544922676367754</v>
      </c>
      <c r="G5080" s="193">
        <f t="shared" si="391"/>
        <v>32.943473318429817</v>
      </c>
      <c r="H5080" s="193">
        <f>MAX(0,D5080-Assumptions!$C$3)*Assumptions!$C$2</f>
        <v>0</v>
      </c>
      <c r="I5080" s="193">
        <f>MAX(0,E5080-Assumptions!$C$3)*Assumptions!$C$2</f>
        <v>0</v>
      </c>
      <c r="J5080" s="193">
        <f>MAX(0,F5080-Assumptions!$C$3)*Assumptions!$C$2</f>
        <v>0</v>
      </c>
      <c r="K5080" s="193">
        <f>MAX(0,G5080-Assumptions!$C$3)*Assumptions!$C$2</f>
        <v>0</v>
      </c>
    </row>
    <row r="5081" spans="1:11">
      <c r="A5081" s="192">
        <f t="shared" si="389"/>
        <v>48060.541666654353</v>
      </c>
      <c r="B5081" s="218">
        <v>28.391861702127663</v>
      </c>
      <c r="C5081" s="219">
        <f t="shared" si="388"/>
        <v>1.3720773435109564E-4</v>
      </c>
      <c r="D5081" s="193">
        <f t="shared" si="390"/>
        <v>29.65062073667097</v>
      </c>
      <c r="E5081" s="193">
        <f t="shared" si="391"/>
        <v>30.965187112193455</v>
      </c>
      <c r="F5081" s="193">
        <f t="shared" si="391"/>
        <v>32.338035058648352</v>
      </c>
      <c r="G5081" s="193">
        <f t="shared" si="391"/>
        <v>33.771748501483316</v>
      </c>
      <c r="H5081" s="193">
        <f>MAX(0,D5081-Assumptions!$C$3)*Assumptions!$C$2</f>
        <v>0</v>
      </c>
      <c r="I5081" s="193">
        <f>MAX(0,E5081-Assumptions!$C$3)*Assumptions!$C$2</f>
        <v>0</v>
      </c>
      <c r="J5081" s="193">
        <f>MAX(0,F5081-Assumptions!$C$3)*Assumptions!$C$2</f>
        <v>0</v>
      </c>
      <c r="K5081" s="193">
        <f>MAX(0,G5081-Assumptions!$C$3)*Assumptions!$C$2</f>
        <v>0</v>
      </c>
    </row>
    <row r="5082" spans="1:11">
      <c r="A5082" s="192">
        <f t="shared" si="389"/>
        <v>48060.583333321018</v>
      </c>
      <c r="B5082" s="218">
        <v>28.115957446808519</v>
      </c>
      <c r="C5082" s="219">
        <f t="shared" si="388"/>
        <v>1.3587438755730899E-4</v>
      </c>
      <c r="D5082" s="193">
        <f t="shared" si="390"/>
        <v>29.362484209382639</v>
      </c>
      <c r="E5082" s="193">
        <f t="shared" si="391"/>
        <v>30.664275992639521</v>
      </c>
      <c r="F5082" s="193">
        <f t="shared" si="391"/>
        <v>32.023782982650388</v>
      </c>
      <c r="G5082" s="193">
        <f t="shared" si="391"/>
        <v>33.443563994990427</v>
      </c>
      <c r="H5082" s="193">
        <f>MAX(0,D5082-Assumptions!$C$3)*Assumptions!$C$2</f>
        <v>0</v>
      </c>
      <c r="I5082" s="193">
        <f>MAX(0,E5082-Assumptions!$C$3)*Assumptions!$C$2</f>
        <v>0</v>
      </c>
      <c r="J5082" s="193">
        <f>MAX(0,F5082-Assumptions!$C$3)*Assumptions!$C$2</f>
        <v>0</v>
      </c>
      <c r="K5082" s="193">
        <f>MAX(0,G5082-Assumptions!$C$3)*Assumptions!$C$2</f>
        <v>0</v>
      </c>
    </row>
    <row r="5083" spans="1:11">
      <c r="A5083" s="192">
        <f t="shared" si="389"/>
        <v>48060.624999987682</v>
      </c>
      <c r="B5083" s="218">
        <v>28.694042553191494</v>
      </c>
      <c r="C5083" s="219">
        <f t="shared" si="388"/>
        <v>1.3866806655381437E-4</v>
      </c>
      <c r="D5083" s="193">
        <f t="shared" si="390"/>
        <v>29.966198837986763</v>
      </c>
      <c r="E5083" s="193">
        <f t="shared" si="391"/>
        <v>31.294756433609674</v>
      </c>
      <c r="F5083" s="193">
        <f t="shared" si="391"/>
        <v>32.682215903788986</v>
      </c>
      <c r="G5083" s="193">
        <f t="shared" si="391"/>
        <v>34.131188675261249</v>
      </c>
      <c r="H5083" s="193">
        <f>MAX(0,D5083-Assumptions!$C$3)*Assumptions!$C$2</f>
        <v>0</v>
      </c>
      <c r="I5083" s="193">
        <f>MAX(0,E5083-Assumptions!$C$3)*Assumptions!$C$2</f>
        <v>0</v>
      </c>
      <c r="J5083" s="193">
        <f>MAX(0,F5083-Assumptions!$C$3)*Assumptions!$C$2</f>
        <v>0</v>
      </c>
      <c r="K5083" s="193">
        <f>MAX(0,G5083-Assumptions!$C$3)*Assumptions!$C$2</f>
        <v>0</v>
      </c>
    </row>
    <row r="5084" spans="1:11">
      <c r="A5084" s="192">
        <f t="shared" si="389"/>
        <v>48060.666666654346</v>
      </c>
      <c r="B5084" s="218">
        <v>29.837074468085113</v>
      </c>
      <c r="C5084" s="219">
        <f t="shared" si="388"/>
        <v>1.4419193184235919E-4</v>
      </c>
      <c r="D5084" s="193">
        <f t="shared" si="390"/>
        <v>31.159907308181293</v>
      </c>
      <c r="E5084" s="193">
        <f t="shared" si="391"/>
        <v>32.541388214618848</v>
      </c>
      <c r="F5084" s="193">
        <f t="shared" si="391"/>
        <v>33.984117361494867</v>
      </c>
      <c r="G5084" s="193">
        <f t="shared" si="391"/>
        <v>35.490810202160397</v>
      </c>
      <c r="H5084" s="193">
        <f>MAX(0,D5084-Assumptions!$C$3)*Assumptions!$C$2</f>
        <v>0</v>
      </c>
      <c r="I5084" s="193">
        <f>MAX(0,E5084-Assumptions!$C$3)*Assumptions!$C$2</f>
        <v>0</v>
      </c>
      <c r="J5084" s="193">
        <f>MAX(0,F5084-Assumptions!$C$3)*Assumptions!$C$2</f>
        <v>0</v>
      </c>
      <c r="K5084" s="193">
        <f>MAX(0,G5084-Assumptions!$C$3)*Assumptions!$C$2</f>
        <v>0</v>
      </c>
    </row>
    <row r="5085" spans="1:11">
      <c r="A5085" s="192">
        <f t="shared" si="389"/>
        <v>48060.70833332101</v>
      </c>
      <c r="B5085" s="218">
        <v>30.244361702127662</v>
      </c>
      <c r="C5085" s="219">
        <f t="shared" si="388"/>
        <v>1.4616020568080618E-4</v>
      </c>
      <c r="D5085" s="193">
        <f t="shared" si="390"/>
        <v>31.585251705606925</v>
      </c>
      <c r="E5085" s="193">
        <f t="shared" si="391"/>
        <v>32.985590343484191</v>
      </c>
      <c r="F5085" s="193">
        <f t="shared" si="391"/>
        <v>34.448013283206151</v>
      </c>
      <c r="G5085" s="193">
        <f t="shared" si="391"/>
        <v>35.975273045078481</v>
      </c>
      <c r="H5085" s="193">
        <f>MAX(0,D5085-Assumptions!$C$3)*Assumptions!$C$2</f>
        <v>0</v>
      </c>
      <c r="I5085" s="193">
        <f>MAX(0,E5085-Assumptions!$C$3)*Assumptions!$C$2</f>
        <v>0</v>
      </c>
      <c r="J5085" s="193">
        <f>MAX(0,F5085-Assumptions!$C$3)*Assumptions!$C$2</f>
        <v>0</v>
      </c>
      <c r="K5085" s="193">
        <f>MAX(0,G5085-Assumptions!$C$3)*Assumptions!$C$2</f>
        <v>0</v>
      </c>
    </row>
    <row r="5086" spans="1:11">
      <c r="A5086" s="192">
        <f t="shared" si="389"/>
        <v>48060.749999987675</v>
      </c>
      <c r="B5086" s="218">
        <v>29.968457446808515</v>
      </c>
      <c r="C5086" s="219">
        <f t="shared" si="388"/>
        <v>1.448268588870195E-4</v>
      </c>
      <c r="D5086" s="193">
        <f t="shared" si="390"/>
        <v>31.297115178318592</v>
      </c>
      <c r="E5086" s="193">
        <f t="shared" si="391"/>
        <v>32.684679223930246</v>
      </c>
      <c r="F5086" s="193">
        <f t="shared" si="391"/>
        <v>34.133761207208181</v>
      </c>
      <c r="G5086" s="193">
        <f t="shared" si="391"/>
        <v>35.647088538585585</v>
      </c>
      <c r="H5086" s="193">
        <f>MAX(0,D5086-Assumptions!$C$3)*Assumptions!$C$2</f>
        <v>0</v>
      </c>
      <c r="I5086" s="193">
        <f>MAX(0,E5086-Assumptions!$C$3)*Assumptions!$C$2</f>
        <v>0</v>
      </c>
      <c r="J5086" s="193">
        <f>MAX(0,F5086-Assumptions!$C$3)*Assumptions!$C$2</f>
        <v>0</v>
      </c>
      <c r="K5086" s="193">
        <f>MAX(0,G5086-Assumptions!$C$3)*Assumptions!$C$2</f>
        <v>0</v>
      </c>
    </row>
    <row r="5087" spans="1:11">
      <c r="A5087" s="192">
        <f t="shared" si="389"/>
        <v>48060.791666654339</v>
      </c>
      <c r="B5087" s="218">
        <v>31.045797872340433</v>
      </c>
      <c r="C5087" s="219">
        <f t="shared" si="388"/>
        <v>1.5003326065323415E-4</v>
      </c>
      <c r="D5087" s="193">
        <f t="shared" si="390"/>
        <v>32.42221971344447</v>
      </c>
      <c r="E5087" s="193">
        <f t="shared" si="391"/>
        <v>33.859665500283725</v>
      </c>
      <c r="F5087" s="193">
        <f t="shared" si="391"/>
        <v>35.360840742057405</v>
      </c>
      <c r="G5087" s="193">
        <f t="shared" si="391"/>
        <v>36.928570897272131</v>
      </c>
      <c r="H5087" s="193">
        <f>MAX(0,D5087-Assumptions!$C$3)*Assumptions!$C$2</f>
        <v>0</v>
      </c>
      <c r="I5087" s="193">
        <f>MAX(0,E5087-Assumptions!$C$3)*Assumptions!$C$2</f>
        <v>0</v>
      </c>
      <c r="J5087" s="193">
        <f>MAX(0,F5087-Assumptions!$C$3)*Assumptions!$C$2</f>
        <v>0</v>
      </c>
      <c r="K5087" s="193">
        <f>MAX(0,G5087-Assumptions!$C$3)*Assumptions!$C$2</f>
        <v>0</v>
      </c>
    </row>
    <row r="5088" spans="1:11">
      <c r="A5088" s="192">
        <f t="shared" si="389"/>
        <v>48060.833333321003</v>
      </c>
      <c r="B5088" s="218">
        <v>34.185851063829794</v>
      </c>
      <c r="C5088" s="219">
        <f t="shared" si="388"/>
        <v>1.6520801702061587E-4</v>
      </c>
      <c r="D5088" s="193">
        <f t="shared" si="390"/>
        <v>35.70148780972599</v>
      </c>
      <c r="E5088" s="193">
        <f t="shared" si="391"/>
        <v>37.284320622826179</v>
      </c>
      <c r="F5088" s="193">
        <f t="shared" si="391"/>
        <v>38.937328654605743</v>
      </c>
      <c r="G5088" s="193">
        <f t="shared" si="391"/>
        <v>40.663623137834151</v>
      </c>
      <c r="H5088" s="193">
        <f>MAX(0,D5088-Assumptions!$C$3)*Assumptions!$C$2</f>
        <v>0</v>
      </c>
      <c r="I5088" s="193">
        <f>MAX(0,E5088-Assumptions!$C$3)*Assumptions!$C$2</f>
        <v>0.25588856054356129</v>
      </c>
      <c r="J5088" s="193">
        <f>MAX(0,F5088-Assumptions!$C$3)*Assumptions!$C$2</f>
        <v>1.7435957891451686</v>
      </c>
      <c r="K5088" s="193">
        <f>MAX(0,G5088-Assumptions!$C$3)*Assumptions!$C$2</f>
        <v>3.2972608240507357</v>
      </c>
    </row>
    <row r="5089" spans="1:11">
      <c r="A5089" s="192">
        <f t="shared" si="389"/>
        <v>48060.874999987667</v>
      </c>
      <c r="B5089" s="218">
        <v>35.236914893617026</v>
      </c>
      <c r="C5089" s="219">
        <f t="shared" si="388"/>
        <v>1.7028743337789843E-4</v>
      </c>
      <c r="D5089" s="193">
        <f t="shared" si="390"/>
        <v>36.799150770824404</v>
      </c>
      <c r="E5089" s="193">
        <f t="shared" si="391"/>
        <v>38.430648697317373</v>
      </c>
      <c r="F5089" s="193">
        <f t="shared" si="391"/>
        <v>40.134479420312296</v>
      </c>
      <c r="G5089" s="193">
        <f t="shared" si="391"/>
        <v>41.913849829235659</v>
      </c>
      <c r="H5089" s="193">
        <f>MAX(0,D5089-Assumptions!$C$3)*Assumptions!$C$2</f>
        <v>0</v>
      </c>
      <c r="I5089" s="193">
        <f>MAX(0,E5089-Assumptions!$C$3)*Assumptions!$C$2</f>
        <v>1.2875838275856359</v>
      </c>
      <c r="J5089" s="193">
        <f>MAX(0,F5089-Assumptions!$C$3)*Assumptions!$C$2</f>
        <v>2.8210314782810664</v>
      </c>
      <c r="K5089" s="193">
        <f>MAX(0,G5089-Assumptions!$C$3)*Assumptions!$C$2</f>
        <v>4.422464846312093</v>
      </c>
    </row>
    <row r="5090" spans="1:11">
      <c r="A5090" s="192">
        <f t="shared" si="389"/>
        <v>48060.916666654331</v>
      </c>
      <c r="B5090" s="218">
        <v>34.698244680851069</v>
      </c>
      <c r="C5090" s="219">
        <f t="shared" si="388"/>
        <v>1.6768423249479111E-4</v>
      </c>
      <c r="D5090" s="193">
        <f t="shared" si="390"/>
        <v>36.236598503261469</v>
      </c>
      <c r="E5090" s="193">
        <f t="shared" si="391"/>
        <v>37.843155559140634</v>
      </c>
      <c r="F5090" s="193">
        <f t="shared" si="391"/>
        <v>39.520939652887684</v>
      </c>
      <c r="G5090" s="193">
        <f t="shared" si="391"/>
        <v>41.273108649892386</v>
      </c>
      <c r="H5090" s="193">
        <f>MAX(0,D5090-Assumptions!$C$3)*Assumptions!$C$2</f>
        <v>0</v>
      </c>
      <c r="I5090" s="193">
        <f>MAX(0,E5090-Assumptions!$C$3)*Assumptions!$C$2</f>
        <v>0.7588400032265703</v>
      </c>
      <c r="J5090" s="193">
        <f>MAX(0,F5090-Assumptions!$C$3)*Assumptions!$C$2</f>
        <v>2.2688456875989154</v>
      </c>
      <c r="K5090" s="193">
        <f>MAX(0,G5090-Assumptions!$C$3)*Assumptions!$C$2</f>
        <v>3.8457977849031475</v>
      </c>
    </row>
    <row r="5091" spans="1:11">
      <c r="A5091" s="192">
        <f t="shared" si="389"/>
        <v>48060.958333320996</v>
      </c>
      <c r="B5091" s="218">
        <v>32.609255319148943</v>
      </c>
      <c r="C5091" s="219">
        <f t="shared" si="388"/>
        <v>1.5758889248469198E-4</v>
      </c>
      <c r="D5091" s="193">
        <f t="shared" si="390"/>
        <v>34.054993368078364</v>
      </c>
      <c r="E5091" s="193">
        <f t="shared" si="391"/>
        <v>35.564828511089381</v>
      </c>
      <c r="F5091" s="193">
        <f t="shared" si="391"/>
        <v>37.141602506045906</v>
      </c>
      <c r="G5091" s="193">
        <f t="shared" si="391"/>
        <v>38.788283100731881</v>
      </c>
      <c r="H5091" s="193">
        <f>MAX(0,D5091-Assumptions!$C$3)*Assumptions!$C$2</f>
        <v>0</v>
      </c>
      <c r="I5091" s="193">
        <f>MAX(0,E5091-Assumptions!$C$3)*Assumptions!$C$2</f>
        <v>0</v>
      </c>
      <c r="J5091" s="193">
        <f>MAX(0,F5091-Assumptions!$C$3)*Assumptions!$C$2</f>
        <v>0.12744225544131568</v>
      </c>
      <c r="K5091" s="193">
        <f>MAX(0,G5091-Assumptions!$C$3)*Assumptions!$C$2</f>
        <v>1.6094547906586933</v>
      </c>
    </row>
    <row r="5092" spans="1:11">
      <c r="A5092" s="192">
        <f t="shared" si="389"/>
        <v>48060.99999998766</v>
      </c>
      <c r="B5092" s="218">
        <v>30.493989361702134</v>
      </c>
      <c r="C5092" s="219">
        <f t="shared" si="388"/>
        <v>1.473665670656608E-4</v>
      </c>
      <c r="D5092" s="193">
        <f t="shared" si="390"/>
        <v>31.845946658867803</v>
      </c>
      <c r="E5092" s="193">
        <f t="shared" si="391"/>
        <v>33.25784326117585</v>
      </c>
      <c r="F5092" s="193">
        <f t="shared" si="391"/>
        <v>34.732336590061465</v>
      </c>
      <c r="G5092" s="193">
        <f t="shared" si="391"/>
        <v>36.272201884286339</v>
      </c>
      <c r="H5092" s="193">
        <f>MAX(0,D5092-Assumptions!$C$3)*Assumptions!$C$2</f>
        <v>0</v>
      </c>
      <c r="I5092" s="193">
        <f>MAX(0,E5092-Assumptions!$C$3)*Assumptions!$C$2</f>
        <v>0</v>
      </c>
      <c r="J5092" s="193">
        <f>MAX(0,F5092-Assumptions!$C$3)*Assumptions!$C$2</f>
        <v>0</v>
      </c>
      <c r="K5092" s="193">
        <f>MAX(0,G5092-Assumptions!$C$3)*Assumptions!$C$2</f>
        <v>0</v>
      </c>
    </row>
    <row r="5093" spans="1:11">
      <c r="A5093" s="192">
        <f t="shared" si="389"/>
        <v>48061.041666654324</v>
      </c>
      <c r="B5093" s="218">
        <v>29.942180851063839</v>
      </c>
      <c r="C5093" s="219">
        <f t="shared" si="388"/>
        <v>1.4469987347808747E-4</v>
      </c>
      <c r="D5093" s="193">
        <f t="shared" si="390"/>
        <v>31.269673604291139</v>
      </c>
      <c r="E5093" s="193">
        <f t="shared" si="391"/>
        <v>32.656021022067975</v>
      </c>
      <c r="F5093" s="193">
        <f t="shared" si="391"/>
        <v>34.103832438065524</v>
      </c>
      <c r="G5093" s="193">
        <f t="shared" si="391"/>
        <v>35.615832871300555</v>
      </c>
      <c r="H5093" s="193">
        <f>MAX(0,D5093-Assumptions!$C$3)*Assumptions!$C$2</f>
        <v>0</v>
      </c>
      <c r="I5093" s="193">
        <f>MAX(0,E5093-Assumptions!$C$3)*Assumptions!$C$2</f>
        <v>0</v>
      </c>
      <c r="J5093" s="193">
        <f>MAX(0,F5093-Assumptions!$C$3)*Assumptions!$C$2</f>
        <v>0</v>
      </c>
      <c r="K5093" s="193">
        <f>MAX(0,G5093-Assumptions!$C$3)*Assumptions!$C$2</f>
        <v>0</v>
      </c>
    </row>
    <row r="5094" spans="1:11">
      <c r="A5094" s="192">
        <f t="shared" si="389"/>
        <v>48061.083333320988</v>
      </c>
      <c r="B5094" s="218">
        <v>28.142234042553195</v>
      </c>
      <c r="C5094" s="219">
        <f t="shared" si="388"/>
        <v>1.3600137296624102E-4</v>
      </c>
      <c r="D5094" s="193">
        <f t="shared" si="390"/>
        <v>29.389925783410092</v>
      </c>
      <c r="E5094" s="193">
        <f t="shared" si="391"/>
        <v>30.692934194501795</v>
      </c>
      <c r="F5094" s="193">
        <f t="shared" si="391"/>
        <v>32.053711751793038</v>
      </c>
      <c r="G5094" s="193">
        <f t="shared" si="391"/>
        <v>33.474819662275458</v>
      </c>
      <c r="H5094" s="193">
        <f>MAX(0,D5094-Assumptions!$C$3)*Assumptions!$C$2</f>
        <v>0</v>
      </c>
      <c r="I5094" s="193">
        <f>MAX(0,E5094-Assumptions!$C$3)*Assumptions!$C$2</f>
        <v>0</v>
      </c>
      <c r="J5094" s="193">
        <f>MAX(0,F5094-Assumptions!$C$3)*Assumptions!$C$2</f>
        <v>0</v>
      </c>
      <c r="K5094" s="193">
        <f>MAX(0,G5094-Assumptions!$C$3)*Assumptions!$C$2</f>
        <v>0</v>
      </c>
    </row>
    <row r="5095" spans="1:11">
      <c r="A5095" s="192">
        <f t="shared" si="389"/>
        <v>48061.124999987653</v>
      </c>
      <c r="B5095" s="218">
        <v>25.107287234042555</v>
      </c>
      <c r="C5095" s="219">
        <f t="shared" si="388"/>
        <v>1.2133455823458757E-4</v>
      </c>
      <c r="D5095" s="193">
        <f t="shared" si="390"/>
        <v>26.220423983238415</v>
      </c>
      <c r="E5095" s="193">
        <f t="shared" si="391"/>
        <v>27.382911879408461</v>
      </c>
      <c r="F5095" s="193">
        <f t="shared" si="391"/>
        <v>28.596938915815358</v>
      </c>
      <c r="G5095" s="193">
        <f t="shared" si="391"/>
        <v>29.864790090853592</v>
      </c>
      <c r="H5095" s="193">
        <f>MAX(0,D5095-Assumptions!$C$3)*Assumptions!$C$2</f>
        <v>0</v>
      </c>
      <c r="I5095" s="193">
        <f>MAX(0,E5095-Assumptions!$C$3)*Assumptions!$C$2</f>
        <v>0</v>
      </c>
      <c r="J5095" s="193">
        <f>MAX(0,F5095-Assumptions!$C$3)*Assumptions!$C$2</f>
        <v>0</v>
      </c>
      <c r="K5095" s="193">
        <f>MAX(0,G5095-Assumptions!$C$3)*Assumptions!$C$2</f>
        <v>0</v>
      </c>
    </row>
    <row r="5096" spans="1:11">
      <c r="A5096" s="192">
        <f t="shared" si="389"/>
        <v>48061.166666654317</v>
      </c>
      <c r="B5096" s="218">
        <v>21.730744680851068</v>
      </c>
      <c r="C5096" s="219">
        <f t="shared" si="388"/>
        <v>1.050169331868173E-4</v>
      </c>
      <c r="D5096" s="193">
        <f t="shared" si="390"/>
        <v>22.694181720709757</v>
      </c>
      <c r="E5096" s="193">
        <f t="shared" si="391"/>
        <v>23.700332940105493</v>
      </c>
      <c r="F5096" s="193">
        <f t="shared" si="391"/>
        <v>24.751092080983049</v>
      </c>
      <c r="G5096" s="193">
        <f t="shared" si="391"/>
        <v>25.84843684472624</v>
      </c>
      <c r="H5096" s="193">
        <f>MAX(0,D5096-Assumptions!$C$3)*Assumptions!$C$2</f>
        <v>0</v>
      </c>
      <c r="I5096" s="193">
        <f>MAX(0,E5096-Assumptions!$C$3)*Assumptions!$C$2</f>
        <v>0</v>
      </c>
      <c r="J5096" s="193">
        <f>MAX(0,F5096-Assumptions!$C$3)*Assumptions!$C$2</f>
        <v>0</v>
      </c>
      <c r="K5096" s="193">
        <f>MAX(0,G5096-Assumptions!$C$3)*Assumptions!$C$2</f>
        <v>0</v>
      </c>
    </row>
    <row r="5097" spans="1:11">
      <c r="A5097" s="192">
        <f t="shared" si="389"/>
        <v>48061.208333320981</v>
      </c>
      <c r="B5097" s="218">
        <v>19.339574468085111</v>
      </c>
      <c r="C5097" s="219">
        <f t="shared" si="388"/>
        <v>9.3461260973999442E-5</v>
      </c>
      <c r="D5097" s="193">
        <f t="shared" si="390"/>
        <v>20.196998484210859</v>
      </c>
      <c r="E5097" s="193">
        <f t="shared" si="391"/>
        <v>21.092436570638021</v>
      </c>
      <c r="F5097" s="193">
        <f t="shared" si="391"/>
        <v>22.027574089000634</v>
      </c>
      <c r="G5097" s="193">
        <f t="shared" si="391"/>
        <v>23.004171121787806</v>
      </c>
      <c r="H5097" s="193">
        <f>MAX(0,D5097-Assumptions!$C$3)*Assumptions!$C$2</f>
        <v>0</v>
      </c>
      <c r="I5097" s="193">
        <f>MAX(0,E5097-Assumptions!$C$3)*Assumptions!$C$2</f>
        <v>0</v>
      </c>
      <c r="J5097" s="193">
        <f>MAX(0,F5097-Assumptions!$C$3)*Assumptions!$C$2</f>
        <v>0</v>
      </c>
      <c r="K5097" s="193">
        <f>MAX(0,G5097-Assumptions!$C$3)*Assumptions!$C$2</f>
        <v>0</v>
      </c>
    </row>
    <row r="5098" spans="1:11">
      <c r="A5098" s="192">
        <f t="shared" si="389"/>
        <v>48061.249999987645</v>
      </c>
      <c r="B5098" s="218">
        <v>17.684148936170214</v>
      </c>
      <c r="C5098" s="219">
        <f t="shared" si="388"/>
        <v>8.5461180211279371E-5</v>
      </c>
      <c r="D5098" s="193">
        <f t="shared" si="390"/>
        <v>18.468179320480854</v>
      </c>
      <c r="E5098" s="193">
        <f t="shared" si="391"/>
        <v>19.286969853314385</v>
      </c>
      <c r="F5098" s="193">
        <f t="shared" si="391"/>
        <v>20.142061633012808</v>
      </c>
      <c r="G5098" s="193">
        <f t="shared" si="391"/>
        <v>21.035064082830424</v>
      </c>
      <c r="H5098" s="193">
        <f>MAX(0,D5098-Assumptions!$C$3)*Assumptions!$C$2</f>
        <v>0</v>
      </c>
      <c r="I5098" s="193">
        <f>MAX(0,E5098-Assumptions!$C$3)*Assumptions!$C$2</f>
        <v>0</v>
      </c>
      <c r="J5098" s="193">
        <f>MAX(0,F5098-Assumptions!$C$3)*Assumptions!$C$2</f>
        <v>0</v>
      </c>
      <c r="K5098" s="193">
        <f>MAX(0,G5098-Assumptions!$C$3)*Assumptions!$C$2</f>
        <v>0</v>
      </c>
    </row>
    <row r="5099" spans="1:11">
      <c r="A5099" s="192">
        <f t="shared" si="389"/>
        <v>48061.29166665431</v>
      </c>
      <c r="B5099" s="218">
        <v>16.541117021276598</v>
      </c>
      <c r="C5099" s="219">
        <f t="shared" si="388"/>
        <v>7.9937314922734568E-5</v>
      </c>
      <c r="D5099" s="193">
        <f t="shared" si="390"/>
        <v>17.274470850286324</v>
      </c>
      <c r="E5099" s="193">
        <f t="shared" si="391"/>
        <v>18.040338072305211</v>
      </c>
      <c r="F5099" s="193">
        <f t="shared" si="391"/>
        <v>18.840160175306927</v>
      </c>
      <c r="G5099" s="193">
        <f t="shared" si="391"/>
        <v>19.67544255593128</v>
      </c>
      <c r="H5099" s="193">
        <f>MAX(0,D5099-Assumptions!$C$3)*Assumptions!$C$2</f>
        <v>0</v>
      </c>
      <c r="I5099" s="193">
        <f>MAX(0,E5099-Assumptions!$C$3)*Assumptions!$C$2</f>
        <v>0</v>
      </c>
      <c r="J5099" s="193">
        <f>MAX(0,F5099-Assumptions!$C$3)*Assumptions!$C$2</f>
        <v>0</v>
      </c>
      <c r="K5099" s="193">
        <f>MAX(0,G5099-Assumptions!$C$3)*Assumptions!$C$2</f>
        <v>0</v>
      </c>
    </row>
    <row r="5100" spans="1:11">
      <c r="A5100" s="192">
        <f t="shared" si="389"/>
        <v>48061.333333320974</v>
      </c>
      <c r="B5100" s="218">
        <v>16.225797872340429</v>
      </c>
      <c r="C5100" s="219">
        <f t="shared" si="388"/>
        <v>7.8413490015549807E-5</v>
      </c>
      <c r="D5100" s="193">
        <f t="shared" si="390"/>
        <v>16.945171961956802</v>
      </c>
      <c r="E5100" s="193">
        <f t="shared" si="391"/>
        <v>17.696439649957853</v>
      </c>
      <c r="F5100" s="193">
        <f t="shared" si="391"/>
        <v>18.481014945594964</v>
      </c>
      <c r="G5100" s="193">
        <f t="shared" si="391"/>
        <v>19.300374548510828</v>
      </c>
      <c r="H5100" s="193">
        <f>MAX(0,D5100-Assumptions!$C$3)*Assumptions!$C$2</f>
        <v>0</v>
      </c>
      <c r="I5100" s="193">
        <f>MAX(0,E5100-Assumptions!$C$3)*Assumptions!$C$2</f>
        <v>0</v>
      </c>
      <c r="J5100" s="193">
        <f>MAX(0,F5100-Assumptions!$C$3)*Assumptions!$C$2</f>
        <v>0</v>
      </c>
      <c r="K5100" s="193">
        <f>MAX(0,G5100-Assumptions!$C$3)*Assumptions!$C$2</f>
        <v>0</v>
      </c>
    </row>
    <row r="5101" spans="1:11">
      <c r="A5101" s="192">
        <f t="shared" si="389"/>
        <v>48061.374999987638</v>
      </c>
      <c r="B5101" s="218">
        <v>16.659361702127665</v>
      </c>
      <c r="C5101" s="219">
        <f t="shared" si="388"/>
        <v>8.0508749262928877E-5</v>
      </c>
      <c r="D5101" s="193">
        <f t="shared" si="390"/>
        <v>17.397957933409902</v>
      </c>
      <c r="E5101" s="193">
        <f t="shared" si="391"/>
        <v>18.169299980685473</v>
      </c>
      <c r="F5101" s="193">
        <f t="shared" si="391"/>
        <v>18.97483963644892</v>
      </c>
      <c r="G5101" s="193">
        <f t="shared" si="391"/>
        <v>19.816093058713953</v>
      </c>
      <c r="H5101" s="193">
        <f>MAX(0,D5101-Assumptions!$C$3)*Assumptions!$C$2</f>
        <v>0</v>
      </c>
      <c r="I5101" s="193">
        <f>MAX(0,E5101-Assumptions!$C$3)*Assumptions!$C$2</f>
        <v>0</v>
      </c>
      <c r="J5101" s="193">
        <f>MAX(0,F5101-Assumptions!$C$3)*Assumptions!$C$2</f>
        <v>0</v>
      </c>
      <c r="K5101" s="193">
        <f>MAX(0,G5101-Assumptions!$C$3)*Assumptions!$C$2</f>
        <v>0</v>
      </c>
    </row>
    <row r="5102" spans="1:11">
      <c r="A5102" s="192">
        <f t="shared" si="389"/>
        <v>48061.416666654302</v>
      </c>
      <c r="B5102" s="218">
        <v>18.551276595744682</v>
      </c>
      <c r="C5102" s="219">
        <f t="shared" si="388"/>
        <v>8.9651698706037498E-5</v>
      </c>
      <c r="D5102" s="193">
        <f t="shared" si="390"/>
        <v>19.373751263387046</v>
      </c>
      <c r="E5102" s="193">
        <f t="shared" si="391"/>
        <v>20.232690514769622</v>
      </c>
      <c r="F5102" s="193">
        <f t="shared" si="391"/>
        <v>21.129711014720716</v>
      </c>
      <c r="G5102" s="193">
        <f t="shared" ref="E5102:G5134" si="392">$C5102*G$2</f>
        <v>22.066501103236668</v>
      </c>
      <c r="H5102" s="193">
        <f>MAX(0,D5102-Assumptions!$C$3)*Assumptions!$C$2</f>
        <v>0</v>
      </c>
      <c r="I5102" s="193">
        <f>MAX(0,E5102-Assumptions!$C$3)*Assumptions!$C$2</f>
        <v>0</v>
      </c>
      <c r="J5102" s="193">
        <f>MAX(0,F5102-Assumptions!$C$3)*Assumptions!$C$2</f>
        <v>0</v>
      </c>
      <c r="K5102" s="193">
        <f>MAX(0,G5102-Assumptions!$C$3)*Assumptions!$C$2</f>
        <v>0</v>
      </c>
    </row>
    <row r="5103" spans="1:11">
      <c r="A5103" s="192">
        <f t="shared" si="389"/>
        <v>48061.458333320967</v>
      </c>
      <c r="B5103" s="218">
        <v>21.362872340425536</v>
      </c>
      <c r="C5103" s="219">
        <f t="shared" si="388"/>
        <v>1.032391374617684E-4</v>
      </c>
      <c r="D5103" s="193">
        <f t="shared" si="390"/>
        <v>22.309999684325309</v>
      </c>
      <c r="E5103" s="193">
        <f t="shared" si="392"/>
        <v>23.299118114033575</v>
      </c>
      <c r="F5103" s="193">
        <f t="shared" si="392"/>
        <v>24.332089312985755</v>
      </c>
      <c r="G5103" s="193">
        <f t="shared" si="392"/>
        <v>25.410857502735713</v>
      </c>
      <c r="H5103" s="193">
        <f>MAX(0,D5103-Assumptions!$C$3)*Assumptions!$C$2</f>
        <v>0</v>
      </c>
      <c r="I5103" s="193">
        <f>MAX(0,E5103-Assumptions!$C$3)*Assumptions!$C$2</f>
        <v>0</v>
      </c>
      <c r="J5103" s="193">
        <f>MAX(0,F5103-Assumptions!$C$3)*Assumptions!$C$2</f>
        <v>0</v>
      </c>
      <c r="K5103" s="193">
        <f>MAX(0,G5103-Assumptions!$C$3)*Assumptions!$C$2</f>
        <v>0</v>
      </c>
    </row>
    <row r="5104" spans="1:11">
      <c r="A5104" s="192">
        <f t="shared" si="389"/>
        <v>48061.499999987631</v>
      </c>
      <c r="B5104" s="218">
        <v>23.806595744680852</v>
      </c>
      <c r="C5104" s="219">
        <f t="shared" si="388"/>
        <v>1.1504878049245037E-4</v>
      </c>
      <c r="D5104" s="193">
        <f t="shared" si="390"/>
        <v>24.862066068879123</v>
      </c>
      <c r="E5104" s="193">
        <f t="shared" si="392"/>
        <v>25.964330887225604</v>
      </c>
      <c r="F5104" s="193">
        <f t="shared" si="392"/>
        <v>27.115464843253495</v>
      </c>
      <c r="G5104" s="193">
        <f t="shared" si="392"/>
        <v>28.317634560244223</v>
      </c>
      <c r="H5104" s="193">
        <f>MAX(0,D5104-Assumptions!$C$3)*Assumptions!$C$2</f>
        <v>0</v>
      </c>
      <c r="I5104" s="193">
        <f>MAX(0,E5104-Assumptions!$C$3)*Assumptions!$C$2</f>
        <v>0</v>
      </c>
      <c r="J5104" s="193">
        <f>MAX(0,F5104-Assumptions!$C$3)*Assumptions!$C$2</f>
        <v>0</v>
      </c>
      <c r="K5104" s="193">
        <f>MAX(0,G5104-Assumptions!$C$3)*Assumptions!$C$2</f>
        <v>0</v>
      </c>
    </row>
    <row r="5105" spans="1:11">
      <c r="A5105" s="192">
        <f t="shared" si="389"/>
        <v>48061.541666654295</v>
      </c>
      <c r="B5105" s="218">
        <v>26.815265957446819</v>
      </c>
      <c r="C5105" s="219">
        <f t="shared" si="388"/>
        <v>1.2958860981517181E-4</v>
      </c>
      <c r="D5105" s="193">
        <f t="shared" si="390"/>
        <v>28.004126295023351</v>
      </c>
      <c r="E5105" s="193">
        <f t="shared" si="392"/>
        <v>29.245695000456667</v>
      </c>
      <c r="F5105" s="193">
        <f t="shared" si="392"/>
        <v>30.542308910088522</v>
      </c>
      <c r="G5105" s="193">
        <f t="shared" si="392"/>
        <v>31.896408464381061</v>
      </c>
      <c r="H5105" s="193">
        <f>MAX(0,D5105-Assumptions!$C$3)*Assumptions!$C$2</f>
        <v>0</v>
      </c>
      <c r="I5105" s="193">
        <f>MAX(0,E5105-Assumptions!$C$3)*Assumptions!$C$2</f>
        <v>0</v>
      </c>
      <c r="J5105" s="193">
        <f>MAX(0,F5105-Assumptions!$C$3)*Assumptions!$C$2</f>
        <v>0</v>
      </c>
      <c r="K5105" s="193">
        <f>MAX(0,G5105-Assumptions!$C$3)*Assumptions!$C$2</f>
        <v>0</v>
      </c>
    </row>
    <row r="5106" spans="1:11">
      <c r="A5106" s="192">
        <f t="shared" si="389"/>
        <v>48061.583333320959</v>
      </c>
      <c r="B5106" s="218">
        <v>27.603563829787237</v>
      </c>
      <c r="C5106" s="219">
        <f t="shared" si="388"/>
        <v>1.333981720831337E-4</v>
      </c>
      <c r="D5106" s="193">
        <f t="shared" si="390"/>
        <v>28.827373515847153</v>
      </c>
      <c r="E5106" s="193">
        <f t="shared" si="392"/>
        <v>30.105441056325056</v>
      </c>
      <c r="F5106" s="193">
        <f t="shared" si="392"/>
        <v>31.44017198436843</v>
      </c>
      <c r="G5106" s="193">
        <f t="shared" si="392"/>
        <v>32.834078482932185</v>
      </c>
      <c r="H5106" s="193">
        <f>MAX(0,D5106-Assumptions!$C$3)*Assumptions!$C$2</f>
        <v>0</v>
      </c>
      <c r="I5106" s="193">
        <f>MAX(0,E5106-Assumptions!$C$3)*Assumptions!$C$2</f>
        <v>0</v>
      </c>
      <c r="J5106" s="193">
        <f>MAX(0,F5106-Assumptions!$C$3)*Assumptions!$C$2</f>
        <v>0</v>
      </c>
      <c r="K5106" s="193">
        <f>MAX(0,G5106-Assumptions!$C$3)*Assumptions!$C$2</f>
        <v>0</v>
      </c>
    </row>
    <row r="5107" spans="1:11">
      <c r="A5107" s="192">
        <f t="shared" si="389"/>
        <v>48061.624999987624</v>
      </c>
      <c r="B5107" s="218">
        <v>28.759734042553198</v>
      </c>
      <c r="C5107" s="219">
        <f t="shared" si="388"/>
        <v>1.3898553007614454E-4</v>
      </c>
      <c r="D5107" s="193">
        <f t="shared" si="390"/>
        <v>30.034802773055414</v>
      </c>
      <c r="E5107" s="193">
        <f t="shared" si="392"/>
        <v>31.366401938265373</v>
      </c>
      <c r="F5107" s="193">
        <f t="shared" si="392"/>
        <v>32.757037826645643</v>
      </c>
      <c r="G5107" s="193">
        <f t="shared" si="392"/>
        <v>34.209327843473844</v>
      </c>
      <c r="H5107" s="193">
        <f>MAX(0,D5107-Assumptions!$C$3)*Assumptions!$C$2</f>
        <v>0</v>
      </c>
      <c r="I5107" s="193">
        <f>MAX(0,E5107-Assumptions!$C$3)*Assumptions!$C$2</f>
        <v>0</v>
      </c>
      <c r="J5107" s="193">
        <f>MAX(0,F5107-Assumptions!$C$3)*Assumptions!$C$2</f>
        <v>0</v>
      </c>
      <c r="K5107" s="193">
        <f>MAX(0,G5107-Assumptions!$C$3)*Assumptions!$C$2</f>
        <v>0</v>
      </c>
    </row>
    <row r="5108" spans="1:11">
      <c r="A5108" s="192">
        <f t="shared" si="389"/>
        <v>48061.666666654288</v>
      </c>
      <c r="B5108" s="218">
        <v>29.258989361702135</v>
      </c>
      <c r="C5108" s="219">
        <f t="shared" si="388"/>
        <v>1.4139825284585378E-4</v>
      </c>
      <c r="D5108" s="193">
        <f t="shared" si="390"/>
        <v>30.556192679577165</v>
      </c>
      <c r="E5108" s="193">
        <f t="shared" si="392"/>
        <v>31.910907773648695</v>
      </c>
      <c r="F5108" s="193">
        <f t="shared" si="392"/>
        <v>33.325684440356262</v>
      </c>
      <c r="G5108" s="193">
        <f t="shared" si="392"/>
        <v>34.803185521889567</v>
      </c>
      <c r="H5108" s="193">
        <f>MAX(0,D5108-Assumptions!$C$3)*Assumptions!$C$2</f>
        <v>0</v>
      </c>
      <c r="I5108" s="193">
        <f>MAX(0,E5108-Assumptions!$C$3)*Assumptions!$C$2</f>
        <v>0</v>
      </c>
      <c r="J5108" s="193">
        <f>MAX(0,F5108-Assumptions!$C$3)*Assumptions!$C$2</f>
        <v>0</v>
      </c>
      <c r="K5108" s="193">
        <f>MAX(0,G5108-Assumptions!$C$3)*Assumptions!$C$2</f>
        <v>0</v>
      </c>
    </row>
    <row r="5109" spans="1:11">
      <c r="A5109" s="192">
        <f t="shared" si="389"/>
        <v>48061.708333320952</v>
      </c>
      <c r="B5109" s="218">
        <v>30.756755319148947</v>
      </c>
      <c r="C5109" s="219">
        <f t="shared" si="388"/>
        <v>1.4863642115498147E-4</v>
      </c>
      <c r="D5109" s="193">
        <f t="shared" si="390"/>
        <v>32.120362399142415</v>
      </c>
      <c r="E5109" s="193">
        <f t="shared" si="392"/>
        <v>33.544425279798652</v>
      </c>
      <c r="F5109" s="193">
        <f t="shared" si="392"/>
        <v>35.031624281488106</v>
      </c>
      <c r="G5109" s="193">
        <f t="shared" si="392"/>
        <v>36.584758557136723</v>
      </c>
      <c r="H5109" s="193">
        <f>MAX(0,D5109-Assumptions!$C$3)*Assumptions!$C$2</f>
        <v>0</v>
      </c>
      <c r="I5109" s="193">
        <f>MAX(0,E5109-Assumptions!$C$3)*Assumptions!$C$2</f>
        <v>0</v>
      </c>
      <c r="J5109" s="193">
        <f>MAX(0,F5109-Assumptions!$C$3)*Assumptions!$C$2</f>
        <v>0</v>
      </c>
      <c r="K5109" s="193">
        <f>MAX(0,G5109-Assumptions!$C$3)*Assumptions!$C$2</f>
        <v>0</v>
      </c>
    </row>
    <row r="5110" spans="1:11">
      <c r="A5110" s="192">
        <f t="shared" si="389"/>
        <v>48061.749999987616</v>
      </c>
      <c r="B5110" s="218">
        <v>31.308563829787236</v>
      </c>
      <c r="C5110" s="219">
        <f t="shared" si="388"/>
        <v>1.5130311474255477E-4</v>
      </c>
      <c r="D5110" s="193">
        <f t="shared" si="390"/>
        <v>32.696635453719068</v>
      </c>
      <c r="E5110" s="193">
        <f t="shared" si="392"/>
        <v>34.14624751890652</v>
      </c>
      <c r="F5110" s="193">
        <f t="shared" si="392"/>
        <v>35.66012843348404</v>
      </c>
      <c r="G5110" s="193">
        <f t="shared" si="392"/>
        <v>37.241127570122508</v>
      </c>
      <c r="H5110" s="193">
        <f>MAX(0,D5110-Assumptions!$C$3)*Assumptions!$C$2</f>
        <v>0</v>
      </c>
      <c r="I5110" s="193">
        <f>MAX(0,E5110-Assumptions!$C$3)*Assumptions!$C$2</f>
        <v>0</v>
      </c>
      <c r="J5110" s="193">
        <f>MAX(0,F5110-Assumptions!$C$3)*Assumptions!$C$2</f>
        <v>0</v>
      </c>
      <c r="K5110" s="193">
        <f>MAX(0,G5110-Assumptions!$C$3)*Assumptions!$C$2</f>
        <v>0.21701481311025717</v>
      </c>
    </row>
    <row r="5111" spans="1:11">
      <c r="A5111" s="192">
        <f t="shared" si="389"/>
        <v>48061.791666654281</v>
      </c>
      <c r="B5111" s="218">
        <v>32.504148936170218</v>
      </c>
      <c r="C5111" s="219">
        <f t="shared" si="388"/>
        <v>1.5708095084896373E-4</v>
      </c>
      <c r="D5111" s="193">
        <f t="shared" si="390"/>
        <v>33.945227071968525</v>
      </c>
      <c r="E5111" s="193">
        <f t="shared" si="392"/>
        <v>35.450195703640262</v>
      </c>
      <c r="F5111" s="193">
        <f t="shared" si="392"/>
        <v>37.02188742947525</v>
      </c>
      <c r="G5111" s="193">
        <f t="shared" si="392"/>
        <v>38.663260431591731</v>
      </c>
      <c r="H5111" s="193">
        <f>MAX(0,D5111-Assumptions!$C$3)*Assumptions!$C$2</f>
        <v>0</v>
      </c>
      <c r="I5111" s="193">
        <f>MAX(0,E5111-Assumptions!$C$3)*Assumptions!$C$2</f>
        <v>0</v>
      </c>
      <c r="J5111" s="193">
        <f>MAX(0,F5111-Assumptions!$C$3)*Assumptions!$C$2</f>
        <v>1.9698686527724617E-2</v>
      </c>
      <c r="K5111" s="193">
        <f>MAX(0,G5111-Assumptions!$C$3)*Assumptions!$C$2</f>
        <v>1.4969343884325574</v>
      </c>
    </row>
    <row r="5112" spans="1:11">
      <c r="A5112" s="192">
        <f t="shared" si="389"/>
        <v>48061.833333320945</v>
      </c>
      <c r="B5112" s="218">
        <v>32.832606382978732</v>
      </c>
      <c r="C5112" s="219">
        <f t="shared" si="388"/>
        <v>1.5866826846061454E-4</v>
      </c>
      <c r="D5112" s="193">
        <f t="shared" si="390"/>
        <v>34.288246747311781</v>
      </c>
      <c r="E5112" s="193">
        <f t="shared" si="392"/>
        <v>35.808423226918762</v>
      </c>
      <c r="F5112" s="193">
        <f t="shared" si="392"/>
        <v>37.395997043758555</v>
      </c>
      <c r="G5112" s="193">
        <f t="shared" si="392"/>
        <v>39.053956272654702</v>
      </c>
      <c r="H5112" s="193">
        <f>MAX(0,D5112-Assumptions!$C$3)*Assumptions!$C$2</f>
        <v>0</v>
      </c>
      <c r="I5112" s="193">
        <f>MAX(0,E5112-Assumptions!$C$3)*Assumptions!$C$2</f>
        <v>0</v>
      </c>
      <c r="J5112" s="193">
        <f>MAX(0,F5112-Assumptions!$C$3)*Assumptions!$C$2</f>
        <v>0.35639733938269985</v>
      </c>
      <c r="K5112" s="193">
        <f>MAX(0,G5112-Assumptions!$C$3)*Assumptions!$C$2</f>
        <v>1.8485606453892316</v>
      </c>
    </row>
    <row r="5113" spans="1:11">
      <c r="A5113" s="192">
        <f t="shared" si="389"/>
        <v>48061.874999987609</v>
      </c>
      <c r="B5113" s="218">
        <v>34.409202127659583</v>
      </c>
      <c r="C5113" s="219">
        <f t="shared" si="388"/>
        <v>1.662873929965384E-4</v>
      </c>
      <c r="D5113" s="193">
        <f t="shared" si="390"/>
        <v>35.9347411889594</v>
      </c>
      <c r="E5113" s="193">
        <f t="shared" si="392"/>
        <v>37.527915338655561</v>
      </c>
      <c r="F5113" s="193">
        <f t="shared" si="392"/>
        <v>39.191723192318385</v>
      </c>
      <c r="G5113" s="193">
        <f t="shared" si="392"/>
        <v>40.929296309756971</v>
      </c>
      <c r="H5113" s="193">
        <f>MAX(0,D5113-Assumptions!$C$3)*Assumptions!$C$2</f>
        <v>0</v>
      </c>
      <c r="I5113" s="193">
        <f>MAX(0,E5113-Assumptions!$C$3)*Assumptions!$C$2</f>
        <v>0.47512380479000454</v>
      </c>
      <c r="J5113" s="193">
        <f>MAX(0,F5113-Assumptions!$C$3)*Assumptions!$C$2</f>
        <v>1.9725508730865464</v>
      </c>
      <c r="K5113" s="193">
        <f>MAX(0,G5113-Assumptions!$C$3)*Assumptions!$C$2</f>
        <v>3.536366678781274</v>
      </c>
    </row>
    <row r="5114" spans="1:11">
      <c r="A5114" s="192">
        <f t="shared" si="389"/>
        <v>48061.916666654273</v>
      </c>
      <c r="B5114" s="218">
        <v>33.909946808510647</v>
      </c>
      <c r="C5114" s="219">
        <f t="shared" si="388"/>
        <v>1.6387467022682919E-4</v>
      </c>
      <c r="D5114" s="193">
        <f t="shared" si="390"/>
        <v>35.41335128243766</v>
      </c>
      <c r="E5114" s="193">
        <f t="shared" si="392"/>
        <v>36.983409503272242</v>
      </c>
      <c r="F5114" s="193">
        <f t="shared" si="392"/>
        <v>38.623076578607773</v>
      </c>
      <c r="G5114" s="193">
        <f t="shared" si="392"/>
        <v>40.335438631341255</v>
      </c>
      <c r="H5114" s="193">
        <f>MAX(0,D5114-Assumptions!$C$3)*Assumptions!$C$2</f>
        <v>0</v>
      </c>
      <c r="I5114" s="193">
        <f>MAX(0,E5114-Assumptions!$C$3)*Assumptions!$C$2</f>
        <v>0</v>
      </c>
      <c r="J5114" s="193">
        <f>MAX(0,F5114-Assumptions!$C$3)*Assumptions!$C$2</f>
        <v>1.4607689207469954</v>
      </c>
      <c r="K5114" s="193">
        <f>MAX(0,G5114-Assumptions!$C$3)*Assumptions!$C$2</f>
        <v>3.0018947682071295</v>
      </c>
    </row>
    <row r="5115" spans="1:11">
      <c r="A5115" s="192">
        <f t="shared" si="389"/>
        <v>48061.958333320938</v>
      </c>
      <c r="B5115" s="218">
        <v>32.517287234042556</v>
      </c>
      <c r="C5115" s="219">
        <f t="shared" si="388"/>
        <v>1.5714444355342976E-4</v>
      </c>
      <c r="D5115" s="193">
        <f t="shared" si="390"/>
        <v>33.958947858982249</v>
      </c>
      <c r="E5115" s="193">
        <f t="shared" si="392"/>
        <v>35.464524804571404</v>
      </c>
      <c r="F5115" s="193">
        <f t="shared" si="392"/>
        <v>37.036851814046585</v>
      </c>
      <c r="G5115" s="193">
        <f t="shared" si="392"/>
        <v>38.678888265234249</v>
      </c>
      <c r="H5115" s="193">
        <f>MAX(0,D5115-Assumptions!$C$3)*Assumptions!$C$2</f>
        <v>0</v>
      </c>
      <c r="I5115" s="193">
        <f>MAX(0,E5115-Assumptions!$C$3)*Assumptions!$C$2</f>
        <v>0</v>
      </c>
      <c r="J5115" s="193">
        <f>MAX(0,F5115-Assumptions!$C$3)*Assumptions!$C$2</f>
        <v>3.3166632641926701E-2</v>
      </c>
      <c r="K5115" s="193">
        <f>MAX(0,G5115-Assumptions!$C$3)*Assumptions!$C$2</f>
        <v>1.5109994387108245</v>
      </c>
    </row>
    <row r="5116" spans="1:11">
      <c r="A5116" s="192">
        <f t="shared" si="389"/>
        <v>48061.999999987602</v>
      </c>
      <c r="B5116" s="218">
        <v>30.152393617021286</v>
      </c>
      <c r="C5116" s="219">
        <f t="shared" si="388"/>
        <v>1.4571575674954398E-4</v>
      </c>
      <c r="D5116" s="193">
        <f t="shared" si="390"/>
        <v>31.489206196510821</v>
      </c>
      <c r="E5116" s="193">
        <f t="shared" si="392"/>
        <v>32.885286636966214</v>
      </c>
      <c r="F5116" s="193">
        <f t="shared" si="392"/>
        <v>34.343262591206837</v>
      </c>
      <c r="G5116" s="193">
        <f t="shared" si="392"/>
        <v>35.865878209580856</v>
      </c>
      <c r="H5116" s="193">
        <f>MAX(0,D5116-Assumptions!$C$3)*Assumptions!$C$2</f>
        <v>0</v>
      </c>
      <c r="I5116" s="193">
        <f>MAX(0,E5116-Assumptions!$C$3)*Assumptions!$C$2</f>
        <v>0</v>
      </c>
      <c r="J5116" s="193">
        <f>MAX(0,F5116-Assumptions!$C$3)*Assumptions!$C$2</f>
        <v>0</v>
      </c>
      <c r="K5116" s="193">
        <f>MAX(0,G5116-Assumptions!$C$3)*Assumptions!$C$2</f>
        <v>0</v>
      </c>
    </row>
    <row r="5117" spans="1:11">
      <c r="A5117" s="192">
        <f t="shared" si="389"/>
        <v>48062.041666654266</v>
      </c>
      <c r="B5117" s="218">
        <v>28.641489361702131</v>
      </c>
      <c r="C5117" s="219">
        <f t="shared" si="388"/>
        <v>1.3841409573595023E-4</v>
      </c>
      <c r="D5117" s="193">
        <f t="shared" si="390"/>
        <v>29.91131568993184</v>
      </c>
      <c r="E5117" s="193">
        <f t="shared" si="392"/>
        <v>31.237440029885111</v>
      </c>
      <c r="F5117" s="193">
        <f t="shared" si="392"/>
        <v>32.622358365503651</v>
      </c>
      <c r="G5117" s="193">
        <f t="shared" si="392"/>
        <v>34.068677340691174</v>
      </c>
      <c r="H5117" s="193">
        <f>MAX(0,D5117-Assumptions!$C$3)*Assumptions!$C$2</f>
        <v>0</v>
      </c>
      <c r="I5117" s="193">
        <f>MAX(0,E5117-Assumptions!$C$3)*Assumptions!$C$2</f>
        <v>0</v>
      </c>
      <c r="J5117" s="193">
        <f>MAX(0,F5117-Assumptions!$C$3)*Assumptions!$C$2</f>
        <v>0</v>
      </c>
      <c r="K5117" s="193">
        <f>MAX(0,G5117-Assumptions!$C$3)*Assumptions!$C$2</f>
        <v>0</v>
      </c>
    </row>
    <row r="5118" spans="1:11">
      <c r="A5118" s="192">
        <f t="shared" si="389"/>
        <v>48062.08333332093</v>
      </c>
      <c r="B5118" s="218">
        <v>26.959787234042562</v>
      </c>
      <c r="C5118" s="219">
        <f t="shared" si="388"/>
        <v>1.3028702956429815E-4</v>
      </c>
      <c r="D5118" s="193">
        <f t="shared" si="390"/>
        <v>28.155054952174382</v>
      </c>
      <c r="E5118" s="193">
        <f t="shared" si="392"/>
        <v>29.403315110699204</v>
      </c>
      <c r="F5118" s="193">
        <f t="shared" si="392"/>
        <v>30.706917140373172</v>
      </c>
      <c r="G5118" s="193">
        <f t="shared" si="392"/>
        <v>32.068314634448761</v>
      </c>
      <c r="H5118" s="193">
        <f>MAX(0,D5118-Assumptions!$C$3)*Assumptions!$C$2</f>
        <v>0</v>
      </c>
      <c r="I5118" s="193">
        <f>MAX(0,E5118-Assumptions!$C$3)*Assumptions!$C$2</f>
        <v>0</v>
      </c>
      <c r="J5118" s="193">
        <f>MAX(0,F5118-Assumptions!$C$3)*Assumptions!$C$2</f>
        <v>0</v>
      </c>
      <c r="K5118" s="193">
        <f>MAX(0,G5118-Assumptions!$C$3)*Assumptions!$C$2</f>
        <v>0</v>
      </c>
    </row>
    <row r="5119" spans="1:11">
      <c r="A5119" s="192">
        <f t="shared" si="389"/>
        <v>48062.124999987594</v>
      </c>
      <c r="B5119" s="218">
        <v>24.345265957446809</v>
      </c>
      <c r="C5119" s="219">
        <f t="shared" si="388"/>
        <v>1.176519813755577E-4</v>
      </c>
      <c r="D5119" s="193">
        <f t="shared" si="390"/>
        <v>25.424618336442062</v>
      </c>
      <c r="E5119" s="193">
        <f t="shared" si="392"/>
        <v>26.551824025402343</v>
      </c>
      <c r="F5119" s="193">
        <f t="shared" si="392"/>
        <v>27.729004610678103</v>
      </c>
      <c r="G5119" s="193">
        <f t="shared" si="392"/>
        <v>28.958375739587495</v>
      </c>
      <c r="H5119" s="193">
        <f>MAX(0,D5119-Assumptions!$C$3)*Assumptions!$C$2</f>
        <v>0</v>
      </c>
      <c r="I5119" s="193">
        <f>MAX(0,E5119-Assumptions!$C$3)*Assumptions!$C$2</f>
        <v>0</v>
      </c>
      <c r="J5119" s="193">
        <f>MAX(0,F5119-Assumptions!$C$3)*Assumptions!$C$2</f>
        <v>0</v>
      </c>
      <c r="K5119" s="193">
        <f>MAX(0,G5119-Assumptions!$C$3)*Assumptions!$C$2</f>
        <v>0</v>
      </c>
    </row>
    <row r="5120" spans="1:11">
      <c r="A5120" s="192">
        <f t="shared" si="389"/>
        <v>48062.166666654259</v>
      </c>
      <c r="B5120" s="218">
        <v>21.402287234042554</v>
      </c>
      <c r="C5120" s="219">
        <f t="shared" si="388"/>
        <v>1.0342961557516649E-4</v>
      </c>
      <c r="D5120" s="193">
        <f t="shared" si="390"/>
        <v>22.351162045366497</v>
      </c>
      <c r="E5120" s="193">
        <f t="shared" si="392"/>
        <v>23.342105416826993</v>
      </c>
      <c r="F5120" s="193">
        <f t="shared" si="392"/>
        <v>24.376982466699747</v>
      </c>
      <c r="G5120" s="193">
        <f t="shared" si="392"/>
        <v>25.457741003663266</v>
      </c>
      <c r="H5120" s="193">
        <f>MAX(0,D5120-Assumptions!$C$3)*Assumptions!$C$2</f>
        <v>0</v>
      </c>
      <c r="I5120" s="193">
        <f>MAX(0,E5120-Assumptions!$C$3)*Assumptions!$C$2</f>
        <v>0</v>
      </c>
      <c r="J5120" s="193">
        <f>MAX(0,F5120-Assumptions!$C$3)*Assumptions!$C$2</f>
        <v>0</v>
      </c>
      <c r="K5120" s="193">
        <f>MAX(0,G5120-Assumptions!$C$3)*Assumptions!$C$2</f>
        <v>0</v>
      </c>
    </row>
    <row r="5121" spans="1:11">
      <c r="A5121" s="192">
        <f t="shared" si="389"/>
        <v>48062.208333320923</v>
      </c>
      <c r="B5121" s="218">
        <v>19.300159574468086</v>
      </c>
      <c r="C5121" s="219">
        <f t="shared" si="388"/>
        <v>9.327078286060133E-5</v>
      </c>
      <c r="D5121" s="193">
        <f t="shared" si="390"/>
        <v>20.155836123169667</v>
      </c>
      <c r="E5121" s="193">
        <f t="shared" si="392"/>
        <v>21.049449267844601</v>
      </c>
      <c r="F5121" s="193">
        <f t="shared" si="392"/>
        <v>21.982680935286638</v>
      </c>
      <c r="G5121" s="193">
        <f t="shared" si="392"/>
        <v>22.957287620860246</v>
      </c>
      <c r="H5121" s="193">
        <f>MAX(0,D5121-Assumptions!$C$3)*Assumptions!$C$2</f>
        <v>0</v>
      </c>
      <c r="I5121" s="193">
        <f>MAX(0,E5121-Assumptions!$C$3)*Assumptions!$C$2</f>
        <v>0</v>
      </c>
      <c r="J5121" s="193">
        <f>MAX(0,F5121-Assumptions!$C$3)*Assumptions!$C$2</f>
        <v>0</v>
      </c>
      <c r="K5121" s="193">
        <f>MAX(0,G5121-Assumptions!$C$3)*Assumptions!$C$2</f>
        <v>0</v>
      </c>
    </row>
    <row r="5122" spans="1:11">
      <c r="A5122" s="192">
        <f t="shared" si="389"/>
        <v>48062.249999987587</v>
      </c>
      <c r="B5122" s="218">
        <v>17.565904255319154</v>
      </c>
      <c r="C5122" s="219">
        <f t="shared" si="388"/>
        <v>8.4889745871085089E-5</v>
      </c>
      <c r="D5122" s="193">
        <f t="shared" si="390"/>
        <v>18.344692237357282</v>
      </c>
      <c r="E5122" s="193">
        <f t="shared" si="392"/>
        <v>19.158007944934127</v>
      </c>
      <c r="F5122" s="193">
        <f t="shared" si="392"/>
        <v>20.007382171870823</v>
      </c>
      <c r="G5122" s="193">
        <f t="shared" si="392"/>
        <v>20.894413580047754</v>
      </c>
      <c r="H5122" s="193">
        <f>MAX(0,D5122-Assumptions!$C$3)*Assumptions!$C$2</f>
        <v>0</v>
      </c>
      <c r="I5122" s="193">
        <f>MAX(0,E5122-Assumptions!$C$3)*Assumptions!$C$2</f>
        <v>0</v>
      </c>
      <c r="J5122" s="193">
        <f>MAX(0,F5122-Assumptions!$C$3)*Assumptions!$C$2</f>
        <v>0</v>
      </c>
      <c r="K5122" s="193">
        <f>MAX(0,G5122-Assumptions!$C$3)*Assumptions!$C$2</f>
        <v>0</v>
      </c>
    </row>
    <row r="5123" spans="1:11">
      <c r="A5123" s="192">
        <f t="shared" si="389"/>
        <v>48062.291666654251</v>
      </c>
      <c r="B5123" s="218">
        <v>16.396595744680852</v>
      </c>
      <c r="C5123" s="219">
        <f t="shared" si="388"/>
        <v>7.9238895173608202E-5</v>
      </c>
      <c r="D5123" s="193">
        <f t="shared" si="390"/>
        <v>17.12354219313529</v>
      </c>
      <c r="E5123" s="193">
        <f t="shared" si="392"/>
        <v>17.882717962062667</v>
      </c>
      <c r="F5123" s="193">
        <f t="shared" si="392"/>
        <v>18.675551945022274</v>
      </c>
      <c r="G5123" s="193">
        <f t="shared" si="392"/>
        <v>19.503536385863569</v>
      </c>
      <c r="H5123" s="193">
        <f>MAX(0,D5123-Assumptions!$C$3)*Assumptions!$C$2</f>
        <v>0</v>
      </c>
      <c r="I5123" s="193">
        <f>MAX(0,E5123-Assumptions!$C$3)*Assumptions!$C$2</f>
        <v>0</v>
      </c>
      <c r="J5123" s="193">
        <f>MAX(0,F5123-Assumptions!$C$3)*Assumptions!$C$2</f>
        <v>0</v>
      </c>
      <c r="K5123" s="193">
        <f>MAX(0,G5123-Assumptions!$C$3)*Assumptions!$C$2</f>
        <v>0</v>
      </c>
    </row>
    <row r="5124" spans="1:11">
      <c r="A5124" s="192">
        <f t="shared" si="389"/>
        <v>48062.333333320916</v>
      </c>
      <c r="B5124" s="218">
        <v>15.555744680851063</v>
      </c>
      <c r="C5124" s="219">
        <f t="shared" si="388"/>
        <v>7.5175362087782146E-5</v>
      </c>
      <c r="D5124" s="193">
        <f t="shared" si="390"/>
        <v>16.245411824256557</v>
      </c>
      <c r="E5124" s="193">
        <f t="shared" si="392"/>
        <v>16.965655502469712</v>
      </c>
      <c r="F5124" s="193">
        <f t="shared" si="392"/>
        <v>17.717831332457031</v>
      </c>
      <c r="G5124" s="193">
        <f t="shared" si="392"/>
        <v>18.503355032742363</v>
      </c>
      <c r="H5124" s="193">
        <f>MAX(0,D5124-Assumptions!$C$3)*Assumptions!$C$2</f>
        <v>0</v>
      </c>
      <c r="I5124" s="193">
        <f>MAX(0,E5124-Assumptions!$C$3)*Assumptions!$C$2</f>
        <v>0</v>
      </c>
      <c r="J5124" s="193">
        <f>MAX(0,F5124-Assumptions!$C$3)*Assumptions!$C$2</f>
        <v>0</v>
      </c>
      <c r="K5124" s="193">
        <f>MAX(0,G5124-Assumptions!$C$3)*Assumptions!$C$2</f>
        <v>0</v>
      </c>
    </row>
    <row r="5125" spans="1:11">
      <c r="A5125" s="192">
        <f t="shared" si="389"/>
        <v>48062.37499998758</v>
      </c>
      <c r="B5125" s="218">
        <v>15.332393617021278</v>
      </c>
      <c r="C5125" s="219">
        <f t="shared" ref="C5125:C5188" si="393">B5125/$B$2</f>
        <v>7.4095986111859596E-5</v>
      </c>
      <c r="D5125" s="193">
        <f t="shared" si="390"/>
        <v>16.012158445023143</v>
      </c>
      <c r="E5125" s="193">
        <f t="shared" si="392"/>
        <v>16.722060786640331</v>
      </c>
      <c r="F5125" s="193">
        <f t="shared" si="392"/>
        <v>17.463436794744386</v>
      </c>
      <c r="G5125" s="193">
        <f t="shared" si="392"/>
        <v>18.237681860819539</v>
      </c>
      <c r="H5125" s="193">
        <f>MAX(0,D5125-Assumptions!$C$3)*Assumptions!$C$2</f>
        <v>0</v>
      </c>
      <c r="I5125" s="193">
        <f>MAX(0,E5125-Assumptions!$C$3)*Assumptions!$C$2</f>
        <v>0</v>
      </c>
      <c r="J5125" s="193">
        <f>MAX(0,F5125-Assumptions!$C$3)*Assumptions!$C$2</f>
        <v>0</v>
      </c>
      <c r="K5125" s="193">
        <f>MAX(0,G5125-Assumptions!$C$3)*Assumptions!$C$2</f>
        <v>0</v>
      </c>
    </row>
    <row r="5126" spans="1:11">
      <c r="A5126" s="192">
        <f t="shared" ref="A5126:A5189" si="394">A5125 + TIME(1,0,0)</f>
        <v>48062.416666654244</v>
      </c>
      <c r="B5126" s="218">
        <v>15.450638297872345</v>
      </c>
      <c r="C5126" s="219">
        <f t="shared" si="393"/>
        <v>7.4667420452053905E-5</v>
      </c>
      <c r="D5126" s="193">
        <f t="shared" si="390"/>
        <v>16.135645528146721</v>
      </c>
      <c r="E5126" s="193">
        <f t="shared" si="392"/>
        <v>16.851022695020596</v>
      </c>
      <c r="F5126" s="193">
        <f t="shared" si="392"/>
        <v>17.598116255886378</v>
      </c>
      <c r="G5126" s="193">
        <f t="shared" si="392"/>
        <v>18.378332363602215</v>
      </c>
      <c r="H5126" s="193">
        <f>MAX(0,D5126-Assumptions!$C$3)*Assumptions!$C$2</f>
        <v>0</v>
      </c>
      <c r="I5126" s="193">
        <f>MAX(0,E5126-Assumptions!$C$3)*Assumptions!$C$2</f>
        <v>0</v>
      </c>
      <c r="J5126" s="193">
        <f>MAX(0,F5126-Assumptions!$C$3)*Assumptions!$C$2</f>
        <v>0</v>
      </c>
      <c r="K5126" s="193">
        <f>MAX(0,G5126-Assumptions!$C$3)*Assumptions!$C$2</f>
        <v>0</v>
      </c>
    </row>
    <row r="5127" spans="1:11">
      <c r="A5127" s="192">
        <f t="shared" si="394"/>
        <v>48062.458333320908</v>
      </c>
      <c r="B5127" s="218">
        <v>17.973191489361703</v>
      </c>
      <c r="C5127" s="219">
        <f t="shared" si="393"/>
        <v>8.6858019709532076E-5</v>
      </c>
      <c r="D5127" s="193">
        <f t="shared" si="390"/>
        <v>18.770036634782915</v>
      </c>
      <c r="E5127" s="193">
        <f t="shared" si="392"/>
        <v>19.602210073799466</v>
      </c>
      <c r="F5127" s="193">
        <f t="shared" si="392"/>
        <v>20.471278093582107</v>
      </c>
      <c r="G5127" s="193">
        <f t="shared" si="392"/>
        <v>21.378876422965838</v>
      </c>
      <c r="H5127" s="193">
        <f>MAX(0,D5127-Assumptions!$C$3)*Assumptions!$C$2</f>
        <v>0</v>
      </c>
      <c r="I5127" s="193">
        <f>MAX(0,E5127-Assumptions!$C$3)*Assumptions!$C$2</f>
        <v>0</v>
      </c>
      <c r="J5127" s="193">
        <f>MAX(0,F5127-Assumptions!$C$3)*Assumptions!$C$2</f>
        <v>0</v>
      </c>
      <c r="K5127" s="193">
        <f>MAX(0,G5127-Assumptions!$C$3)*Assumptions!$C$2</f>
        <v>0</v>
      </c>
    </row>
    <row r="5128" spans="1:11">
      <c r="A5128" s="192">
        <f t="shared" si="394"/>
        <v>48062.499999987573</v>
      </c>
      <c r="B5128" s="218">
        <v>21.165797872340427</v>
      </c>
      <c r="C5128" s="219">
        <f t="shared" si="393"/>
        <v>1.0228674689477791E-4</v>
      </c>
      <c r="D5128" s="193">
        <f t="shared" si="390"/>
        <v>22.104187879119355</v>
      </c>
      <c r="E5128" s="193">
        <f t="shared" si="392"/>
        <v>23.084181600066476</v>
      </c>
      <c r="F5128" s="193">
        <f t="shared" si="392"/>
        <v>24.107623544415773</v>
      </c>
      <c r="G5128" s="193">
        <f t="shared" si="392"/>
        <v>25.176439998097926</v>
      </c>
      <c r="H5128" s="193">
        <f>MAX(0,D5128-Assumptions!$C$3)*Assumptions!$C$2</f>
        <v>0</v>
      </c>
      <c r="I5128" s="193">
        <f>MAX(0,E5128-Assumptions!$C$3)*Assumptions!$C$2</f>
        <v>0</v>
      </c>
      <c r="J5128" s="193">
        <f>MAX(0,F5128-Assumptions!$C$3)*Assumptions!$C$2</f>
        <v>0</v>
      </c>
      <c r="K5128" s="193">
        <f>MAX(0,G5128-Assumptions!$C$3)*Assumptions!$C$2</f>
        <v>0</v>
      </c>
    </row>
    <row r="5129" spans="1:11">
      <c r="A5129" s="192">
        <f t="shared" si="394"/>
        <v>48062.541666654237</v>
      </c>
      <c r="B5129" s="218">
        <v>24.095638297872345</v>
      </c>
      <c r="C5129" s="219">
        <f t="shared" si="393"/>
        <v>1.1644561999070311E-4</v>
      </c>
      <c r="D5129" s="193">
        <f t="shared" si="390"/>
        <v>25.163923383181192</v>
      </c>
      <c r="E5129" s="193">
        <f t="shared" si="392"/>
        <v>26.279571107710687</v>
      </c>
      <c r="F5129" s="193">
        <f t="shared" si="392"/>
        <v>27.444681303822801</v>
      </c>
      <c r="G5129" s="193">
        <f t="shared" si="392"/>
        <v>28.661446900379641</v>
      </c>
      <c r="H5129" s="193">
        <f>MAX(0,D5129-Assumptions!$C$3)*Assumptions!$C$2</f>
        <v>0</v>
      </c>
      <c r="I5129" s="193">
        <f>MAX(0,E5129-Assumptions!$C$3)*Assumptions!$C$2</f>
        <v>0</v>
      </c>
      <c r="J5129" s="193">
        <f>MAX(0,F5129-Assumptions!$C$3)*Assumptions!$C$2</f>
        <v>0</v>
      </c>
      <c r="K5129" s="193">
        <f>MAX(0,G5129-Assumptions!$C$3)*Assumptions!$C$2</f>
        <v>0</v>
      </c>
    </row>
    <row r="5130" spans="1:11">
      <c r="A5130" s="192">
        <f t="shared" si="394"/>
        <v>48062.583333320901</v>
      </c>
      <c r="B5130" s="218">
        <v>26.907234042553196</v>
      </c>
      <c r="C5130" s="219">
        <f t="shared" si="393"/>
        <v>1.3003305874643401E-4</v>
      </c>
      <c r="D5130" s="193">
        <f t="shared" si="390"/>
        <v>28.100171804119459</v>
      </c>
      <c r="E5130" s="193">
        <f t="shared" si="392"/>
        <v>29.34599870697464</v>
      </c>
      <c r="F5130" s="193">
        <f t="shared" si="392"/>
        <v>30.64705960208784</v>
      </c>
      <c r="G5130" s="193">
        <f t="shared" si="392"/>
        <v>32.005803299878686</v>
      </c>
      <c r="H5130" s="193">
        <f>MAX(0,D5130-Assumptions!$C$3)*Assumptions!$C$2</f>
        <v>0</v>
      </c>
      <c r="I5130" s="193">
        <f>MAX(0,E5130-Assumptions!$C$3)*Assumptions!$C$2</f>
        <v>0</v>
      </c>
      <c r="J5130" s="193">
        <f>MAX(0,F5130-Assumptions!$C$3)*Assumptions!$C$2</f>
        <v>0</v>
      </c>
      <c r="K5130" s="193">
        <f>MAX(0,G5130-Assumptions!$C$3)*Assumptions!$C$2</f>
        <v>0</v>
      </c>
    </row>
    <row r="5131" spans="1:11">
      <c r="A5131" s="192">
        <f t="shared" si="394"/>
        <v>48062.624999987565</v>
      </c>
      <c r="B5131" s="218">
        <v>28.917393617021279</v>
      </c>
      <c r="C5131" s="219">
        <f t="shared" si="393"/>
        <v>1.3974744252973691E-4</v>
      </c>
      <c r="D5131" s="193">
        <f t="shared" si="390"/>
        <v>30.199452217220173</v>
      </c>
      <c r="E5131" s="193">
        <f t="shared" si="392"/>
        <v>31.538351149439048</v>
      </c>
      <c r="F5131" s="193">
        <f t="shared" si="392"/>
        <v>32.936610441501621</v>
      </c>
      <c r="G5131" s="193">
        <f t="shared" si="392"/>
        <v>34.39686184718407</v>
      </c>
      <c r="H5131" s="193">
        <f>MAX(0,D5131-Assumptions!$C$3)*Assumptions!$C$2</f>
        <v>0</v>
      </c>
      <c r="I5131" s="193">
        <f>MAX(0,E5131-Assumptions!$C$3)*Assumptions!$C$2</f>
        <v>0</v>
      </c>
      <c r="J5131" s="193">
        <f>MAX(0,F5131-Assumptions!$C$3)*Assumptions!$C$2</f>
        <v>0</v>
      </c>
      <c r="K5131" s="193">
        <f>MAX(0,G5131-Assumptions!$C$3)*Assumptions!$C$2</f>
        <v>0</v>
      </c>
    </row>
    <row r="5132" spans="1:11">
      <c r="A5132" s="192">
        <f t="shared" si="394"/>
        <v>48062.66666665423</v>
      </c>
      <c r="B5132" s="218">
        <v>30.231223404255324</v>
      </c>
      <c r="C5132" s="219">
        <f t="shared" si="393"/>
        <v>1.4609671297634015E-4</v>
      </c>
      <c r="D5132" s="193">
        <f t="shared" si="390"/>
        <v>31.571530918593197</v>
      </c>
      <c r="E5132" s="193">
        <f t="shared" si="392"/>
        <v>32.971261242553048</v>
      </c>
      <c r="F5132" s="193">
        <f t="shared" si="392"/>
        <v>34.433048898634823</v>
      </c>
      <c r="G5132" s="193">
        <f t="shared" si="392"/>
        <v>35.959645211435962</v>
      </c>
      <c r="H5132" s="193">
        <f>MAX(0,D5132-Assumptions!$C$3)*Assumptions!$C$2</f>
        <v>0</v>
      </c>
      <c r="I5132" s="193">
        <f>MAX(0,E5132-Assumptions!$C$3)*Assumptions!$C$2</f>
        <v>0</v>
      </c>
      <c r="J5132" s="193">
        <f>MAX(0,F5132-Assumptions!$C$3)*Assumptions!$C$2</f>
        <v>0</v>
      </c>
      <c r="K5132" s="193">
        <f>MAX(0,G5132-Assumptions!$C$3)*Assumptions!$C$2</f>
        <v>0</v>
      </c>
    </row>
    <row r="5133" spans="1:11">
      <c r="A5133" s="192">
        <f t="shared" si="394"/>
        <v>48062.708333320894</v>
      </c>
      <c r="B5133" s="218">
        <v>30.914414893617028</v>
      </c>
      <c r="C5133" s="219">
        <f t="shared" si="393"/>
        <v>1.4939833360857384E-4</v>
      </c>
      <c r="D5133" s="193">
        <f t="shared" si="390"/>
        <v>32.285011843307167</v>
      </c>
      <c r="E5133" s="193">
        <f t="shared" si="392"/>
        <v>33.716374490972328</v>
      </c>
      <c r="F5133" s="193">
        <f t="shared" si="392"/>
        <v>35.211196896344084</v>
      </c>
      <c r="G5133" s="193">
        <f t="shared" si="392"/>
        <v>36.77229256084695</v>
      </c>
      <c r="H5133" s="193">
        <f>MAX(0,D5133-Assumptions!$C$3)*Assumptions!$C$2</f>
        <v>0</v>
      </c>
      <c r="I5133" s="193">
        <f>MAX(0,E5133-Assumptions!$C$3)*Assumptions!$C$2</f>
        <v>0</v>
      </c>
      <c r="J5133" s="193">
        <f>MAX(0,F5133-Assumptions!$C$3)*Assumptions!$C$2</f>
        <v>0</v>
      </c>
      <c r="K5133" s="193">
        <f>MAX(0,G5133-Assumptions!$C$3)*Assumptions!$C$2</f>
        <v>0</v>
      </c>
    </row>
    <row r="5134" spans="1:11">
      <c r="A5134" s="192">
        <f t="shared" si="394"/>
        <v>48062.749999987558</v>
      </c>
      <c r="B5134" s="218">
        <v>31.650159574468095</v>
      </c>
      <c r="C5134" s="219">
        <f t="shared" si="393"/>
        <v>1.5295392505867164E-4</v>
      </c>
      <c r="D5134" s="193">
        <f t="shared" si="390"/>
        <v>33.053375916076064</v>
      </c>
      <c r="E5134" s="193">
        <f t="shared" si="392"/>
        <v>34.518804143116164</v>
      </c>
      <c r="F5134" s="193">
        <f t="shared" ref="E5134:G5165" si="395">$C5134*F$2</f>
        <v>36.049202432338674</v>
      </c>
      <c r="G5134" s="193">
        <f t="shared" si="395"/>
        <v>37.647451244828005</v>
      </c>
      <c r="H5134" s="193">
        <f>MAX(0,D5134-Assumptions!$C$3)*Assumptions!$C$2</f>
        <v>0</v>
      </c>
      <c r="I5134" s="193">
        <f>MAX(0,E5134-Assumptions!$C$3)*Assumptions!$C$2</f>
        <v>0</v>
      </c>
      <c r="J5134" s="193">
        <f>MAX(0,F5134-Assumptions!$C$3)*Assumptions!$C$2</f>
        <v>0</v>
      </c>
      <c r="K5134" s="193">
        <f>MAX(0,G5134-Assumptions!$C$3)*Assumptions!$C$2</f>
        <v>0.58270612034520475</v>
      </c>
    </row>
    <row r="5135" spans="1:11">
      <c r="A5135" s="192">
        <f t="shared" si="394"/>
        <v>48062.791666654222</v>
      </c>
      <c r="B5135" s="218">
        <v>32.333351063829788</v>
      </c>
      <c r="C5135" s="219">
        <f t="shared" si="393"/>
        <v>1.5625554569090528E-4</v>
      </c>
      <c r="D5135" s="193">
        <f t="shared" ref="D5135:G5190" si="396">$C5135*D$2</f>
        <v>33.76685684079002</v>
      </c>
      <c r="E5135" s="193">
        <f t="shared" si="395"/>
        <v>35.263917391535436</v>
      </c>
      <c r="F5135" s="193">
        <f t="shared" si="395"/>
        <v>36.827350430047929</v>
      </c>
      <c r="G5135" s="193">
        <f t="shared" si="395"/>
        <v>38.460098594238978</v>
      </c>
      <c r="H5135" s="193">
        <f>MAX(0,D5135-Assumptions!$C$3)*Assumptions!$C$2</f>
        <v>0</v>
      </c>
      <c r="I5135" s="193">
        <f>MAX(0,E5135-Assumptions!$C$3)*Assumptions!$C$2</f>
        <v>0</v>
      </c>
      <c r="J5135" s="193">
        <f>MAX(0,F5135-Assumptions!$C$3)*Assumptions!$C$2</f>
        <v>0</v>
      </c>
      <c r="K5135" s="193">
        <f>MAX(0,G5135-Assumptions!$C$3)*Assumptions!$C$2</f>
        <v>1.3140887348150805</v>
      </c>
    </row>
    <row r="5136" spans="1:11">
      <c r="A5136" s="192">
        <f t="shared" si="394"/>
        <v>48062.833333320887</v>
      </c>
      <c r="B5136" s="218">
        <v>33.476382978723407</v>
      </c>
      <c r="C5136" s="219">
        <f t="shared" si="393"/>
        <v>1.6177941097945009E-4</v>
      </c>
      <c r="D5136" s="193">
        <f t="shared" si="396"/>
        <v>34.960565310984556</v>
      </c>
      <c r="E5136" s="193">
        <f t="shared" si="395"/>
        <v>36.510549172544614</v>
      </c>
      <c r="F5136" s="193">
        <f t="shared" si="395"/>
        <v>38.12925188775381</v>
      </c>
      <c r="G5136" s="193">
        <f t="shared" si="395"/>
        <v>39.819720121138126</v>
      </c>
      <c r="H5136" s="193">
        <f>MAX(0,D5136-Assumptions!$C$3)*Assumptions!$C$2</f>
        <v>0</v>
      </c>
      <c r="I5136" s="193">
        <f>MAX(0,E5136-Assumptions!$C$3)*Assumptions!$C$2</f>
        <v>0</v>
      </c>
      <c r="J5136" s="193">
        <f>MAX(0,F5136-Assumptions!$C$3)*Assumptions!$C$2</f>
        <v>1.016326698978429</v>
      </c>
      <c r="K5136" s="193">
        <f>MAX(0,G5136-Assumptions!$C$3)*Assumptions!$C$2</f>
        <v>2.5377481090243132</v>
      </c>
    </row>
    <row r="5137" spans="1:11">
      <c r="A5137" s="192">
        <f t="shared" si="394"/>
        <v>48062.874999987551</v>
      </c>
      <c r="B5137" s="218">
        <v>33.909946808510639</v>
      </c>
      <c r="C5137" s="219">
        <f t="shared" si="393"/>
        <v>1.6387467022682916E-4</v>
      </c>
      <c r="D5137" s="193">
        <f t="shared" si="396"/>
        <v>35.413351282437652</v>
      </c>
      <c r="E5137" s="193">
        <f t="shared" si="395"/>
        <v>36.983409503272235</v>
      </c>
      <c r="F5137" s="193">
        <f t="shared" si="395"/>
        <v>38.623076578607765</v>
      </c>
      <c r="G5137" s="193">
        <f t="shared" si="395"/>
        <v>40.335438631341248</v>
      </c>
      <c r="H5137" s="193">
        <f>MAX(0,D5137-Assumptions!$C$3)*Assumptions!$C$2</f>
        <v>0</v>
      </c>
      <c r="I5137" s="193">
        <f>MAX(0,E5137-Assumptions!$C$3)*Assumptions!$C$2</f>
        <v>0</v>
      </c>
      <c r="J5137" s="193">
        <f>MAX(0,F5137-Assumptions!$C$3)*Assumptions!$C$2</f>
        <v>1.4607689207469889</v>
      </c>
      <c r="K5137" s="193">
        <f>MAX(0,G5137-Assumptions!$C$3)*Assumptions!$C$2</f>
        <v>3.0018947682071229</v>
      </c>
    </row>
    <row r="5138" spans="1:11">
      <c r="A5138" s="192">
        <f t="shared" si="394"/>
        <v>48062.916666654215</v>
      </c>
      <c r="B5138" s="218">
        <v>33.647180851063837</v>
      </c>
      <c r="C5138" s="219">
        <f t="shared" si="393"/>
        <v>1.6260481613750854E-4</v>
      </c>
      <c r="D5138" s="193">
        <f t="shared" si="396"/>
        <v>35.138935542163054</v>
      </c>
      <c r="E5138" s="193">
        <f t="shared" si="395"/>
        <v>36.69682748464944</v>
      </c>
      <c r="F5138" s="193">
        <f t="shared" si="395"/>
        <v>38.323788887181131</v>
      </c>
      <c r="G5138" s="193">
        <f t="shared" si="395"/>
        <v>40.022881958490878</v>
      </c>
      <c r="H5138" s="193">
        <f>MAX(0,D5138-Assumptions!$C$3)*Assumptions!$C$2</f>
        <v>0</v>
      </c>
      <c r="I5138" s="193">
        <f>MAX(0,E5138-Assumptions!$C$3)*Assumptions!$C$2</f>
        <v>0</v>
      </c>
      <c r="J5138" s="193">
        <f>MAX(0,F5138-Assumptions!$C$3)*Assumptions!$C$2</f>
        <v>1.1914099984630178</v>
      </c>
      <c r="K5138" s="193">
        <f>MAX(0,G5138-Assumptions!$C$3)*Assumptions!$C$2</f>
        <v>2.7205937626417902</v>
      </c>
    </row>
    <row r="5139" spans="1:11">
      <c r="A5139" s="192">
        <f t="shared" si="394"/>
        <v>48062.958333320879</v>
      </c>
      <c r="B5139" s="218">
        <v>32.031170212765964</v>
      </c>
      <c r="C5139" s="219">
        <f t="shared" si="393"/>
        <v>1.5479521348818657E-4</v>
      </c>
      <c r="D5139" s="193">
        <f t="shared" si="396"/>
        <v>33.451278739474233</v>
      </c>
      <c r="E5139" s="193">
        <f t="shared" si="395"/>
        <v>34.934348070119228</v>
      </c>
      <c r="F5139" s="193">
        <f t="shared" si="395"/>
        <v>36.483169584907301</v>
      </c>
      <c r="G5139" s="193">
        <f t="shared" si="395"/>
        <v>38.100658420461052</v>
      </c>
      <c r="H5139" s="193">
        <f>MAX(0,D5139-Assumptions!$C$3)*Assumptions!$C$2</f>
        <v>0</v>
      </c>
      <c r="I5139" s="193">
        <f>MAX(0,E5139-Assumptions!$C$3)*Assumptions!$C$2</f>
        <v>0</v>
      </c>
      <c r="J5139" s="193">
        <f>MAX(0,F5139-Assumptions!$C$3)*Assumptions!$C$2</f>
        <v>0</v>
      </c>
      <c r="K5139" s="193">
        <f>MAX(0,G5139-Assumptions!$C$3)*Assumptions!$C$2</f>
        <v>0.99059257841494675</v>
      </c>
    </row>
    <row r="5140" spans="1:11">
      <c r="A5140" s="192">
        <f t="shared" si="394"/>
        <v>48062.999999987544</v>
      </c>
      <c r="B5140" s="218">
        <v>29.837074468085113</v>
      </c>
      <c r="C5140" s="219">
        <f t="shared" si="393"/>
        <v>1.4419193184235919E-4</v>
      </c>
      <c r="D5140" s="193">
        <f t="shared" si="396"/>
        <v>31.159907308181293</v>
      </c>
      <c r="E5140" s="193">
        <f t="shared" si="395"/>
        <v>32.541388214618848</v>
      </c>
      <c r="F5140" s="193">
        <f t="shared" si="395"/>
        <v>33.984117361494867</v>
      </c>
      <c r="G5140" s="193">
        <f t="shared" si="395"/>
        <v>35.490810202160397</v>
      </c>
      <c r="H5140" s="193">
        <f>MAX(0,D5140-Assumptions!$C$3)*Assumptions!$C$2</f>
        <v>0</v>
      </c>
      <c r="I5140" s="193">
        <f>MAX(0,E5140-Assumptions!$C$3)*Assumptions!$C$2</f>
        <v>0</v>
      </c>
      <c r="J5140" s="193">
        <f>MAX(0,F5140-Assumptions!$C$3)*Assumptions!$C$2</f>
        <v>0</v>
      </c>
      <c r="K5140" s="193">
        <f>MAX(0,G5140-Assumptions!$C$3)*Assumptions!$C$2</f>
        <v>0</v>
      </c>
    </row>
    <row r="5141" spans="1:11">
      <c r="A5141" s="192">
        <f t="shared" si="394"/>
        <v>48063.041666654208</v>
      </c>
      <c r="B5141" s="218">
        <v>28.470691489361705</v>
      </c>
      <c r="C5141" s="219">
        <f t="shared" si="393"/>
        <v>1.3758869057789184E-4</v>
      </c>
      <c r="D5141" s="193">
        <f t="shared" si="396"/>
        <v>29.732945458753353</v>
      </c>
      <c r="E5141" s="193">
        <f t="shared" si="395"/>
        <v>31.051161717780296</v>
      </c>
      <c r="F5141" s="193">
        <f t="shared" si="395"/>
        <v>32.427821366076344</v>
      </c>
      <c r="G5141" s="193">
        <f t="shared" si="395"/>
        <v>33.865515503338429</v>
      </c>
      <c r="H5141" s="193">
        <f>MAX(0,D5141-Assumptions!$C$3)*Assumptions!$C$2</f>
        <v>0</v>
      </c>
      <c r="I5141" s="193">
        <f>MAX(0,E5141-Assumptions!$C$3)*Assumptions!$C$2</f>
        <v>0</v>
      </c>
      <c r="J5141" s="193">
        <f>MAX(0,F5141-Assumptions!$C$3)*Assumptions!$C$2</f>
        <v>0</v>
      </c>
      <c r="K5141" s="193">
        <f>MAX(0,G5141-Assumptions!$C$3)*Assumptions!$C$2</f>
        <v>0</v>
      </c>
    </row>
    <row r="5142" spans="1:11">
      <c r="A5142" s="192">
        <f t="shared" si="394"/>
        <v>48063.083333320872</v>
      </c>
      <c r="B5142" s="218">
        <v>26.539361702127668</v>
      </c>
      <c r="C5142" s="219">
        <f t="shared" si="393"/>
        <v>1.2825526302138511E-4</v>
      </c>
      <c r="D5142" s="193">
        <f t="shared" si="396"/>
        <v>27.715989767735014</v>
      </c>
      <c r="E5142" s="193">
        <f t="shared" si="395"/>
        <v>28.944783880902722</v>
      </c>
      <c r="F5142" s="193">
        <f t="shared" si="395"/>
        <v>30.228056834090548</v>
      </c>
      <c r="G5142" s="193">
        <f t="shared" si="395"/>
        <v>31.568223957888158</v>
      </c>
      <c r="H5142" s="193">
        <f>MAX(0,D5142-Assumptions!$C$3)*Assumptions!$C$2</f>
        <v>0</v>
      </c>
      <c r="I5142" s="193">
        <f>MAX(0,E5142-Assumptions!$C$3)*Assumptions!$C$2</f>
        <v>0</v>
      </c>
      <c r="J5142" s="193">
        <f>MAX(0,F5142-Assumptions!$C$3)*Assumptions!$C$2</f>
        <v>0</v>
      </c>
      <c r="K5142" s="193">
        <f>MAX(0,G5142-Assumptions!$C$3)*Assumptions!$C$2</f>
        <v>0</v>
      </c>
    </row>
    <row r="5143" spans="1:11">
      <c r="A5143" s="192">
        <f t="shared" si="394"/>
        <v>48063.124999987536</v>
      </c>
      <c r="B5143" s="218">
        <v>24.384680851063838</v>
      </c>
      <c r="C5143" s="219">
        <f t="shared" si="393"/>
        <v>1.1784245948895582E-4</v>
      </c>
      <c r="D5143" s="193">
        <f t="shared" si="396"/>
        <v>25.465780697483261</v>
      </c>
      <c r="E5143" s="193">
        <f t="shared" si="395"/>
        <v>26.594811328195771</v>
      </c>
      <c r="F5143" s="193">
        <f t="shared" si="395"/>
        <v>27.773897764392107</v>
      </c>
      <c r="G5143" s="193">
        <f t="shared" si="395"/>
        <v>29.005259240515059</v>
      </c>
      <c r="H5143" s="193">
        <f>MAX(0,D5143-Assumptions!$C$3)*Assumptions!$C$2</f>
        <v>0</v>
      </c>
      <c r="I5143" s="193">
        <f>MAX(0,E5143-Assumptions!$C$3)*Assumptions!$C$2</f>
        <v>0</v>
      </c>
      <c r="J5143" s="193">
        <f>MAX(0,F5143-Assumptions!$C$3)*Assumptions!$C$2</f>
        <v>0</v>
      </c>
      <c r="K5143" s="193">
        <f>MAX(0,G5143-Assumptions!$C$3)*Assumptions!$C$2</f>
        <v>0</v>
      </c>
    </row>
    <row r="5144" spans="1:11">
      <c r="A5144" s="192">
        <f t="shared" si="394"/>
        <v>48063.166666654201</v>
      </c>
      <c r="B5144" s="218">
        <v>21.402287234042554</v>
      </c>
      <c r="C5144" s="219">
        <f t="shared" si="393"/>
        <v>1.0342961557516649E-4</v>
      </c>
      <c r="D5144" s="193">
        <f t="shared" si="396"/>
        <v>22.351162045366497</v>
      </c>
      <c r="E5144" s="193">
        <f t="shared" si="395"/>
        <v>23.342105416826993</v>
      </c>
      <c r="F5144" s="193">
        <f t="shared" si="395"/>
        <v>24.376982466699747</v>
      </c>
      <c r="G5144" s="193">
        <f t="shared" si="395"/>
        <v>25.457741003663266</v>
      </c>
      <c r="H5144" s="193">
        <f>MAX(0,D5144-Assumptions!$C$3)*Assumptions!$C$2</f>
        <v>0</v>
      </c>
      <c r="I5144" s="193">
        <f>MAX(0,E5144-Assumptions!$C$3)*Assumptions!$C$2</f>
        <v>0</v>
      </c>
      <c r="J5144" s="193">
        <f>MAX(0,F5144-Assumptions!$C$3)*Assumptions!$C$2</f>
        <v>0</v>
      </c>
      <c r="K5144" s="193">
        <f>MAX(0,G5144-Assumptions!$C$3)*Assumptions!$C$2</f>
        <v>0</v>
      </c>
    </row>
    <row r="5145" spans="1:11">
      <c r="A5145" s="192">
        <f t="shared" si="394"/>
        <v>48063.208333320865</v>
      </c>
      <c r="B5145" s="218">
        <v>19.470957446808512</v>
      </c>
      <c r="C5145" s="219">
        <f t="shared" si="393"/>
        <v>9.4096188018659752E-5</v>
      </c>
      <c r="D5145" s="193">
        <f t="shared" si="396"/>
        <v>20.334206354348158</v>
      </c>
      <c r="E5145" s="193">
        <f t="shared" si="395"/>
        <v>21.235727579949419</v>
      </c>
      <c r="F5145" s="193">
        <f t="shared" si="395"/>
        <v>22.177217934713951</v>
      </c>
      <c r="G5145" s="193">
        <f t="shared" si="395"/>
        <v>23.160449458212991</v>
      </c>
      <c r="H5145" s="193">
        <f>MAX(0,D5145-Assumptions!$C$3)*Assumptions!$C$2</f>
        <v>0</v>
      </c>
      <c r="I5145" s="193">
        <f>MAX(0,E5145-Assumptions!$C$3)*Assumptions!$C$2</f>
        <v>0</v>
      </c>
      <c r="J5145" s="193">
        <f>MAX(0,F5145-Assumptions!$C$3)*Assumptions!$C$2</f>
        <v>0</v>
      </c>
      <c r="K5145" s="193">
        <f>MAX(0,G5145-Assumptions!$C$3)*Assumptions!$C$2</f>
        <v>0</v>
      </c>
    </row>
    <row r="5146" spans="1:11">
      <c r="A5146" s="192">
        <f t="shared" si="394"/>
        <v>48063.249999987529</v>
      </c>
      <c r="B5146" s="218">
        <v>17.395106382978724</v>
      </c>
      <c r="C5146" s="219">
        <f t="shared" si="393"/>
        <v>8.4064340713026653E-5</v>
      </c>
      <c r="D5146" s="193">
        <f t="shared" si="396"/>
        <v>18.166322006178785</v>
      </c>
      <c r="E5146" s="193">
        <f t="shared" si="395"/>
        <v>18.971729632829305</v>
      </c>
      <c r="F5146" s="193">
        <f t="shared" si="395"/>
        <v>19.812845172443502</v>
      </c>
      <c r="G5146" s="193">
        <f t="shared" si="395"/>
        <v>20.691251742695005</v>
      </c>
      <c r="H5146" s="193">
        <f>MAX(0,D5146-Assumptions!$C$3)*Assumptions!$C$2</f>
        <v>0</v>
      </c>
      <c r="I5146" s="193">
        <f>MAX(0,E5146-Assumptions!$C$3)*Assumptions!$C$2</f>
        <v>0</v>
      </c>
      <c r="J5146" s="193">
        <f>MAX(0,F5146-Assumptions!$C$3)*Assumptions!$C$2</f>
        <v>0</v>
      </c>
      <c r="K5146" s="193">
        <f>MAX(0,G5146-Assumptions!$C$3)*Assumptions!$C$2</f>
        <v>0</v>
      </c>
    </row>
    <row r="5147" spans="1:11">
      <c r="A5147" s="192">
        <f t="shared" si="394"/>
        <v>48063.291666654193</v>
      </c>
      <c r="B5147" s="218">
        <v>16.409734042553193</v>
      </c>
      <c r="C5147" s="219">
        <f t="shared" si="393"/>
        <v>7.9302387878074244E-5</v>
      </c>
      <c r="D5147" s="193">
        <f t="shared" si="396"/>
        <v>17.137262980149021</v>
      </c>
      <c r="E5147" s="193">
        <f t="shared" si="395"/>
        <v>17.89704706299381</v>
      </c>
      <c r="F5147" s="193">
        <f t="shared" si="395"/>
        <v>18.690516329593606</v>
      </c>
      <c r="G5147" s="193">
        <f t="shared" si="395"/>
        <v>19.519164219506091</v>
      </c>
      <c r="H5147" s="193">
        <f>MAX(0,D5147-Assumptions!$C$3)*Assumptions!$C$2</f>
        <v>0</v>
      </c>
      <c r="I5147" s="193">
        <f>MAX(0,E5147-Assumptions!$C$3)*Assumptions!$C$2</f>
        <v>0</v>
      </c>
      <c r="J5147" s="193">
        <f>MAX(0,F5147-Assumptions!$C$3)*Assumptions!$C$2</f>
        <v>0</v>
      </c>
      <c r="K5147" s="193">
        <f>MAX(0,G5147-Assumptions!$C$3)*Assumptions!$C$2</f>
        <v>0</v>
      </c>
    </row>
    <row r="5148" spans="1:11">
      <c r="A5148" s="192">
        <f t="shared" si="394"/>
        <v>48063.333333320857</v>
      </c>
      <c r="B5148" s="218">
        <v>15.897340425531915</v>
      </c>
      <c r="C5148" s="219">
        <f t="shared" si="393"/>
        <v>7.6826172403898977E-5</v>
      </c>
      <c r="D5148" s="193">
        <f t="shared" si="396"/>
        <v>16.602152286613542</v>
      </c>
      <c r="E5148" s="193">
        <f t="shared" si="395"/>
        <v>17.338212126679348</v>
      </c>
      <c r="F5148" s="193">
        <f t="shared" si="395"/>
        <v>18.106905331311658</v>
      </c>
      <c r="G5148" s="193">
        <f t="shared" si="395"/>
        <v>18.909678707447853</v>
      </c>
      <c r="H5148" s="193">
        <f>MAX(0,D5148-Assumptions!$C$3)*Assumptions!$C$2</f>
        <v>0</v>
      </c>
      <c r="I5148" s="193">
        <f>MAX(0,E5148-Assumptions!$C$3)*Assumptions!$C$2</f>
        <v>0</v>
      </c>
      <c r="J5148" s="193">
        <f>MAX(0,F5148-Assumptions!$C$3)*Assumptions!$C$2</f>
        <v>0</v>
      </c>
      <c r="K5148" s="193">
        <f>MAX(0,G5148-Assumptions!$C$3)*Assumptions!$C$2</f>
        <v>0</v>
      </c>
    </row>
    <row r="5149" spans="1:11">
      <c r="A5149" s="192">
        <f t="shared" si="394"/>
        <v>48063.374999987522</v>
      </c>
      <c r="B5149" s="218">
        <v>15.292978723404259</v>
      </c>
      <c r="C5149" s="219">
        <f t="shared" si="393"/>
        <v>7.3905507998461511E-5</v>
      </c>
      <c r="D5149" s="193">
        <f t="shared" si="396"/>
        <v>15.970996083981957</v>
      </c>
      <c r="E5149" s="193">
        <f t="shared" si="395"/>
        <v>16.679073483846913</v>
      </c>
      <c r="F5149" s="193">
        <f t="shared" si="395"/>
        <v>17.418543641030393</v>
      </c>
      <c r="G5149" s="193">
        <f t="shared" si="395"/>
        <v>18.190798359891986</v>
      </c>
      <c r="H5149" s="193">
        <f>MAX(0,D5149-Assumptions!$C$3)*Assumptions!$C$2</f>
        <v>0</v>
      </c>
      <c r="I5149" s="193">
        <f>MAX(0,E5149-Assumptions!$C$3)*Assumptions!$C$2</f>
        <v>0</v>
      </c>
      <c r="J5149" s="193">
        <f>MAX(0,F5149-Assumptions!$C$3)*Assumptions!$C$2</f>
        <v>0</v>
      </c>
      <c r="K5149" s="193">
        <f>MAX(0,G5149-Assumptions!$C$3)*Assumptions!$C$2</f>
        <v>0</v>
      </c>
    </row>
    <row r="5150" spans="1:11">
      <c r="A5150" s="192">
        <f t="shared" si="394"/>
        <v>48063.416666654186</v>
      </c>
      <c r="B5150" s="218">
        <v>15.240425531914896</v>
      </c>
      <c r="C5150" s="219">
        <f t="shared" si="393"/>
        <v>7.3651537180597384E-5</v>
      </c>
      <c r="D5150" s="193">
        <f t="shared" si="396"/>
        <v>15.916112935927035</v>
      </c>
      <c r="E5150" s="193">
        <f t="shared" si="395"/>
        <v>16.621757080122354</v>
      </c>
      <c r="F5150" s="193">
        <f t="shared" si="395"/>
        <v>17.358686102745065</v>
      </c>
      <c r="G5150" s="193">
        <f t="shared" si="395"/>
        <v>18.12828702532191</v>
      </c>
      <c r="H5150" s="193">
        <f>MAX(0,D5150-Assumptions!$C$3)*Assumptions!$C$2</f>
        <v>0</v>
      </c>
      <c r="I5150" s="193">
        <f>MAX(0,E5150-Assumptions!$C$3)*Assumptions!$C$2</f>
        <v>0</v>
      </c>
      <c r="J5150" s="193">
        <f>MAX(0,F5150-Assumptions!$C$3)*Assumptions!$C$2</f>
        <v>0</v>
      </c>
      <c r="K5150" s="193">
        <f>MAX(0,G5150-Assumptions!$C$3)*Assumptions!$C$2</f>
        <v>0</v>
      </c>
    </row>
    <row r="5151" spans="1:11">
      <c r="A5151" s="192">
        <f t="shared" si="394"/>
        <v>48063.45833332085</v>
      </c>
      <c r="B5151" s="218">
        <v>16.869574468085109</v>
      </c>
      <c r="C5151" s="219">
        <f t="shared" si="393"/>
        <v>8.1524632534385371E-5</v>
      </c>
      <c r="D5151" s="193">
        <f t="shared" si="396"/>
        <v>17.617490525629581</v>
      </c>
      <c r="E5151" s="193">
        <f t="shared" si="395"/>
        <v>18.398565595583708</v>
      </c>
      <c r="F5151" s="193">
        <f t="shared" si="395"/>
        <v>19.214269789590226</v>
      </c>
      <c r="G5151" s="193">
        <f t="shared" si="395"/>
        <v>20.066138396994251</v>
      </c>
      <c r="H5151" s="193">
        <f>MAX(0,D5151-Assumptions!$C$3)*Assumptions!$C$2</f>
        <v>0</v>
      </c>
      <c r="I5151" s="193">
        <f>MAX(0,E5151-Assumptions!$C$3)*Assumptions!$C$2</f>
        <v>0</v>
      </c>
      <c r="J5151" s="193">
        <f>MAX(0,F5151-Assumptions!$C$3)*Assumptions!$C$2</f>
        <v>0</v>
      </c>
      <c r="K5151" s="193">
        <f>MAX(0,G5151-Assumptions!$C$3)*Assumptions!$C$2</f>
        <v>0</v>
      </c>
    </row>
    <row r="5152" spans="1:11">
      <c r="A5152" s="192">
        <f t="shared" si="394"/>
        <v>48063.499999987514</v>
      </c>
      <c r="B5152" s="218">
        <v>19.838829787234047</v>
      </c>
      <c r="C5152" s="219">
        <f t="shared" si="393"/>
        <v>9.5873983743708667E-5</v>
      </c>
      <c r="D5152" s="193">
        <f t="shared" si="396"/>
        <v>20.718388390732606</v>
      </c>
      <c r="E5152" s="193">
        <f t="shared" si="395"/>
        <v>21.63694240602134</v>
      </c>
      <c r="F5152" s="193">
        <f t="shared" si="395"/>
        <v>22.59622070271125</v>
      </c>
      <c r="G5152" s="193">
        <f t="shared" si="395"/>
        <v>23.598028800203522</v>
      </c>
      <c r="H5152" s="193">
        <f>MAX(0,D5152-Assumptions!$C$3)*Assumptions!$C$2</f>
        <v>0</v>
      </c>
      <c r="I5152" s="193">
        <f>MAX(0,E5152-Assumptions!$C$3)*Assumptions!$C$2</f>
        <v>0</v>
      </c>
      <c r="J5152" s="193">
        <f>MAX(0,F5152-Assumptions!$C$3)*Assumptions!$C$2</f>
        <v>0</v>
      </c>
      <c r="K5152" s="193">
        <f>MAX(0,G5152-Assumptions!$C$3)*Assumptions!$C$2</f>
        <v>0</v>
      </c>
    </row>
    <row r="5153" spans="1:11">
      <c r="A5153" s="192">
        <f t="shared" si="394"/>
        <v>48063.541666654179</v>
      </c>
      <c r="B5153" s="218">
        <v>23.044574468085109</v>
      </c>
      <c r="C5153" s="219">
        <f t="shared" si="393"/>
        <v>1.1136620363342051E-4</v>
      </c>
      <c r="D5153" s="193">
        <f t="shared" si="396"/>
        <v>24.066260422082774</v>
      </c>
      <c r="E5153" s="193">
        <f t="shared" si="395"/>
        <v>25.13324303321949</v>
      </c>
      <c r="F5153" s="193">
        <f t="shared" si="395"/>
        <v>26.247530538116241</v>
      </c>
      <c r="G5153" s="193">
        <f t="shared" si="395"/>
        <v>27.411220208978129</v>
      </c>
      <c r="H5153" s="193">
        <f>MAX(0,D5153-Assumptions!$C$3)*Assumptions!$C$2</f>
        <v>0</v>
      </c>
      <c r="I5153" s="193">
        <f>MAX(0,E5153-Assumptions!$C$3)*Assumptions!$C$2</f>
        <v>0</v>
      </c>
      <c r="J5153" s="193">
        <f>MAX(0,F5153-Assumptions!$C$3)*Assumptions!$C$2</f>
        <v>0</v>
      </c>
      <c r="K5153" s="193">
        <f>MAX(0,G5153-Assumptions!$C$3)*Assumptions!$C$2</f>
        <v>0</v>
      </c>
    </row>
    <row r="5154" spans="1:11">
      <c r="A5154" s="192">
        <f t="shared" si="394"/>
        <v>48063.583333320843</v>
      </c>
      <c r="B5154" s="218">
        <v>25.396329787234045</v>
      </c>
      <c r="C5154" s="219">
        <f t="shared" si="393"/>
        <v>1.2273139773284029E-4</v>
      </c>
      <c r="D5154" s="193">
        <f t="shared" si="396"/>
        <v>26.522281297540481</v>
      </c>
      <c r="E5154" s="193">
        <f t="shared" si="395"/>
        <v>27.698152099893544</v>
      </c>
      <c r="F5154" s="193">
        <f t="shared" si="395"/>
        <v>28.926155376384663</v>
      </c>
      <c r="G5154" s="193">
        <f t="shared" si="395"/>
        <v>30.208602430989011</v>
      </c>
      <c r="H5154" s="193">
        <f>MAX(0,D5154-Assumptions!$C$3)*Assumptions!$C$2</f>
        <v>0</v>
      </c>
      <c r="I5154" s="193">
        <f>MAX(0,E5154-Assumptions!$C$3)*Assumptions!$C$2</f>
        <v>0</v>
      </c>
      <c r="J5154" s="193">
        <f>MAX(0,F5154-Assumptions!$C$3)*Assumptions!$C$2</f>
        <v>0</v>
      </c>
      <c r="K5154" s="193">
        <f>MAX(0,G5154-Assumptions!$C$3)*Assumptions!$C$2</f>
        <v>0</v>
      </c>
    </row>
    <row r="5155" spans="1:11">
      <c r="A5155" s="192">
        <f t="shared" si="394"/>
        <v>48063.624999987507</v>
      </c>
      <c r="B5155" s="218">
        <v>28.812287234042557</v>
      </c>
      <c r="C5155" s="219">
        <f t="shared" si="393"/>
        <v>1.3923950089400866E-4</v>
      </c>
      <c r="D5155" s="193">
        <f t="shared" si="396"/>
        <v>30.08968592111033</v>
      </c>
      <c r="E5155" s="193">
        <f t="shared" si="395"/>
        <v>31.423718341989929</v>
      </c>
      <c r="F5155" s="193">
        <f t="shared" si="395"/>
        <v>32.816895364930971</v>
      </c>
      <c r="G5155" s="193">
        <f t="shared" si="395"/>
        <v>34.271839178043919</v>
      </c>
      <c r="H5155" s="193">
        <f>MAX(0,D5155-Assumptions!$C$3)*Assumptions!$C$2</f>
        <v>0</v>
      </c>
      <c r="I5155" s="193">
        <f>MAX(0,E5155-Assumptions!$C$3)*Assumptions!$C$2</f>
        <v>0</v>
      </c>
      <c r="J5155" s="193">
        <f>MAX(0,F5155-Assumptions!$C$3)*Assumptions!$C$2</f>
        <v>0</v>
      </c>
      <c r="K5155" s="193">
        <f>MAX(0,G5155-Assumptions!$C$3)*Assumptions!$C$2</f>
        <v>0</v>
      </c>
    </row>
    <row r="5156" spans="1:11">
      <c r="A5156" s="192">
        <f t="shared" si="394"/>
        <v>48063.666666654171</v>
      </c>
      <c r="B5156" s="218">
        <v>30.927553191489366</v>
      </c>
      <c r="C5156" s="219">
        <f t="shared" si="393"/>
        <v>1.4946182631303987E-4</v>
      </c>
      <c r="D5156" s="193">
        <f t="shared" si="396"/>
        <v>32.298732630320899</v>
      </c>
      <c r="E5156" s="193">
        <f t="shared" si="395"/>
        <v>33.73070359190347</v>
      </c>
      <c r="F5156" s="193">
        <f t="shared" si="395"/>
        <v>35.22616128091542</v>
      </c>
      <c r="G5156" s="193">
        <f t="shared" si="395"/>
        <v>36.787920394489468</v>
      </c>
      <c r="H5156" s="193">
        <f>MAX(0,D5156-Assumptions!$C$3)*Assumptions!$C$2</f>
        <v>0</v>
      </c>
      <c r="I5156" s="193">
        <f>MAX(0,E5156-Assumptions!$C$3)*Assumptions!$C$2</f>
        <v>0</v>
      </c>
      <c r="J5156" s="193">
        <f>MAX(0,F5156-Assumptions!$C$3)*Assumptions!$C$2</f>
        <v>0</v>
      </c>
      <c r="K5156" s="193">
        <f>MAX(0,G5156-Assumptions!$C$3)*Assumptions!$C$2</f>
        <v>0</v>
      </c>
    </row>
    <row r="5157" spans="1:11">
      <c r="A5157" s="192">
        <f t="shared" si="394"/>
        <v>48063.708333320836</v>
      </c>
      <c r="B5157" s="218">
        <v>32.188829787234049</v>
      </c>
      <c r="C5157" s="219">
        <f t="shared" si="393"/>
        <v>1.5555712594177897E-4</v>
      </c>
      <c r="D5157" s="193">
        <f t="shared" si="396"/>
        <v>33.615928183638999</v>
      </c>
      <c r="E5157" s="193">
        <f t="shared" si="395"/>
        <v>35.106297281292903</v>
      </c>
      <c r="F5157" s="193">
        <f t="shared" si="395"/>
        <v>36.662742199763287</v>
      </c>
      <c r="G5157" s="193">
        <f t="shared" si="395"/>
        <v>38.288192424171278</v>
      </c>
      <c r="H5157" s="193">
        <f>MAX(0,D5157-Assumptions!$C$3)*Assumptions!$C$2</f>
        <v>0</v>
      </c>
      <c r="I5157" s="193">
        <f>MAX(0,E5157-Assumptions!$C$3)*Assumptions!$C$2</f>
        <v>0</v>
      </c>
      <c r="J5157" s="193">
        <f>MAX(0,F5157-Assumptions!$C$3)*Assumptions!$C$2</f>
        <v>0</v>
      </c>
      <c r="K5157" s="193">
        <f>MAX(0,G5157-Assumptions!$C$3)*Assumptions!$C$2</f>
        <v>1.1593731817541504</v>
      </c>
    </row>
    <row r="5158" spans="1:11">
      <c r="A5158" s="192">
        <f t="shared" si="394"/>
        <v>48063.7499999875</v>
      </c>
      <c r="B5158" s="218">
        <v>33.620904255319154</v>
      </c>
      <c r="C5158" s="219">
        <f t="shared" si="393"/>
        <v>1.6247783072857646E-4</v>
      </c>
      <c r="D5158" s="193">
        <f t="shared" si="396"/>
        <v>35.111493968135591</v>
      </c>
      <c r="E5158" s="193">
        <f t="shared" si="395"/>
        <v>36.668169282787154</v>
      </c>
      <c r="F5158" s="193">
        <f t="shared" si="395"/>
        <v>38.293860118038467</v>
      </c>
      <c r="G5158" s="193">
        <f t="shared" si="395"/>
        <v>39.991626291205833</v>
      </c>
      <c r="H5158" s="193">
        <f>MAX(0,D5158-Assumptions!$C$3)*Assumptions!$C$2</f>
        <v>0</v>
      </c>
      <c r="I5158" s="193">
        <f>MAX(0,E5158-Assumptions!$C$3)*Assumptions!$C$2</f>
        <v>0</v>
      </c>
      <c r="J5158" s="193">
        <f>MAX(0,F5158-Assumptions!$C$3)*Assumptions!$C$2</f>
        <v>1.16447410623462</v>
      </c>
      <c r="K5158" s="193">
        <f>MAX(0,G5158-Assumptions!$C$3)*Assumptions!$C$2</f>
        <v>2.6924636620852498</v>
      </c>
    </row>
    <row r="5159" spans="1:11">
      <c r="A5159" s="192">
        <f t="shared" si="394"/>
        <v>48063.791666654164</v>
      </c>
      <c r="B5159" s="218">
        <v>34.869042553191498</v>
      </c>
      <c r="C5159" s="219">
        <f t="shared" si="393"/>
        <v>1.6850963765284953E-4</v>
      </c>
      <c r="D5159" s="193">
        <f t="shared" si="396"/>
        <v>36.41496873443996</v>
      </c>
      <c r="E5159" s="193">
        <f t="shared" si="395"/>
        <v>38.029433871245459</v>
      </c>
      <c r="F5159" s="193">
        <f t="shared" si="395"/>
        <v>39.715476652315004</v>
      </c>
      <c r="G5159" s="193">
        <f t="shared" si="395"/>
        <v>41.476270487245131</v>
      </c>
      <c r="H5159" s="193">
        <f>MAX(0,D5159-Assumptions!$C$3)*Assumptions!$C$2</f>
        <v>0</v>
      </c>
      <c r="I5159" s="193">
        <f>MAX(0,E5159-Assumptions!$C$3)*Assumptions!$C$2</f>
        <v>0.92649048412091306</v>
      </c>
      <c r="J5159" s="193">
        <f>MAX(0,F5159-Assumptions!$C$3)*Assumptions!$C$2</f>
        <v>2.4439289870835039</v>
      </c>
      <c r="K5159" s="193">
        <f>MAX(0,G5159-Assumptions!$C$3)*Assumptions!$C$2</f>
        <v>4.0286434385206178</v>
      </c>
    </row>
    <row r="5160" spans="1:11">
      <c r="A5160" s="192">
        <f t="shared" si="394"/>
        <v>48063.833333320828</v>
      </c>
      <c r="B5160" s="218">
        <v>35.723031914893618</v>
      </c>
      <c r="C5160" s="219">
        <f t="shared" si="393"/>
        <v>1.7263666344314159E-4</v>
      </c>
      <c r="D5160" s="193">
        <f t="shared" si="396"/>
        <v>37.306819890332413</v>
      </c>
      <c r="E5160" s="193">
        <f t="shared" si="395"/>
        <v>38.960825431769543</v>
      </c>
      <c r="F5160" s="193">
        <f t="shared" si="395"/>
        <v>40.688161649451573</v>
      </c>
      <c r="G5160" s="193">
        <f t="shared" si="395"/>
        <v>42.492079674008849</v>
      </c>
      <c r="H5160" s="193">
        <f>MAX(0,D5160-Assumptions!$C$3)*Assumptions!$C$2</f>
        <v>0.27613790129917176</v>
      </c>
      <c r="I5160" s="193">
        <f>MAX(0,E5160-Assumptions!$C$3)*Assumptions!$C$2</f>
        <v>1.7647428885925884</v>
      </c>
      <c r="J5160" s="193">
        <f>MAX(0,F5160-Assumptions!$C$3)*Assumptions!$C$2</f>
        <v>3.3193454845064152</v>
      </c>
      <c r="K5160" s="193">
        <f>MAX(0,G5160-Assumptions!$C$3)*Assumptions!$C$2</f>
        <v>4.9428717066079644</v>
      </c>
    </row>
    <row r="5161" spans="1:11">
      <c r="A5161" s="192">
        <f t="shared" si="394"/>
        <v>48063.874999987493</v>
      </c>
      <c r="B5161" s="218">
        <v>36.747819148936181</v>
      </c>
      <c r="C5161" s="219">
        <f t="shared" si="393"/>
        <v>1.7758909439149215E-4</v>
      </c>
      <c r="D5161" s="193">
        <f t="shared" si="396"/>
        <v>38.377041277403379</v>
      </c>
      <c r="E5161" s="193">
        <f t="shared" si="395"/>
        <v>40.078495304398473</v>
      </c>
      <c r="F5161" s="193">
        <f t="shared" si="395"/>
        <v>41.855383646015476</v>
      </c>
      <c r="G5161" s="193">
        <f t="shared" si="395"/>
        <v>43.711050698125334</v>
      </c>
      <c r="H5161" s="193">
        <f>MAX(0,D5161-Assumptions!$C$3)*Assumptions!$C$2</f>
        <v>1.2393371496630408</v>
      </c>
      <c r="I5161" s="193">
        <f>MAX(0,E5161-Assumptions!$C$3)*Assumptions!$C$2</f>
        <v>2.7706457739586257</v>
      </c>
      <c r="J5161" s="193">
        <f>MAX(0,F5161-Assumptions!$C$3)*Assumptions!$C$2</f>
        <v>4.3698452814139284</v>
      </c>
      <c r="K5161" s="193">
        <f>MAX(0,G5161-Assumptions!$C$3)*Assumptions!$C$2</f>
        <v>6.0399456283128004</v>
      </c>
    </row>
    <row r="5162" spans="1:11">
      <c r="A5162" s="192">
        <f t="shared" si="394"/>
        <v>48063.916666654157</v>
      </c>
      <c r="B5162" s="218">
        <v>36.603297872340427</v>
      </c>
      <c r="C5162" s="219">
        <f t="shared" si="393"/>
        <v>1.7689067464236576E-4</v>
      </c>
      <c r="D5162" s="193">
        <f t="shared" si="396"/>
        <v>38.226112620252337</v>
      </c>
      <c r="E5162" s="193">
        <f t="shared" si="395"/>
        <v>39.920875194155926</v>
      </c>
      <c r="F5162" s="193">
        <f t="shared" si="395"/>
        <v>41.690775415730812</v>
      </c>
      <c r="G5162" s="193">
        <f t="shared" si="395"/>
        <v>43.539144528057619</v>
      </c>
      <c r="H5162" s="193">
        <f>MAX(0,D5162-Assumptions!$C$3)*Assumptions!$C$2</f>
        <v>1.1035013582271034</v>
      </c>
      <c r="I5162" s="193">
        <f>MAX(0,E5162-Assumptions!$C$3)*Assumptions!$C$2</f>
        <v>2.6287876747403334</v>
      </c>
      <c r="J5162" s="193">
        <f>MAX(0,F5162-Assumptions!$C$3)*Assumptions!$C$2</f>
        <v>4.2216978741577309</v>
      </c>
      <c r="K5162" s="193">
        <f>MAX(0,G5162-Assumptions!$C$3)*Assumptions!$C$2</f>
        <v>5.8852300752518572</v>
      </c>
    </row>
    <row r="5163" spans="1:11">
      <c r="A5163" s="192">
        <f t="shared" si="394"/>
        <v>48063.958333320821</v>
      </c>
      <c r="B5163" s="218">
        <v>34.422340425531921</v>
      </c>
      <c r="C5163" s="219">
        <f t="shared" si="393"/>
        <v>1.6635088570100443E-4</v>
      </c>
      <c r="D5163" s="193">
        <f t="shared" si="396"/>
        <v>35.948461975973132</v>
      </c>
      <c r="E5163" s="193">
        <f t="shared" si="395"/>
        <v>37.542244439586696</v>
      </c>
      <c r="F5163" s="193">
        <f t="shared" si="395"/>
        <v>39.206687576889713</v>
      </c>
      <c r="G5163" s="193">
        <f t="shared" si="395"/>
        <v>40.94492414339949</v>
      </c>
      <c r="H5163" s="193">
        <f>MAX(0,D5163-Assumptions!$C$3)*Assumptions!$C$2</f>
        <v>0</v>
      </c>
      <c r="I5163" s="193">
        <f>MAX(0,E5163-Assumptions!$C$3)*Assumptions!$C$2</f>
        <v>0.4880199956280265</v>
      </c>
      <c r="J5163" s="193">
        <f>MAX(0,F5163-Assumptions!$C$3)*Assumptions!$C$2</f>
        <v>1.9860188192007422</v>
      </c>
      <c r="K5163" s="193">
        <f>MAX(0,G5163-Assumptions!$C$3)*Assumptions!$C$2</f>
        <v>3.5504317290595409</v>
      </c>
    </row>
    <row r="5164" spans="1:11">
      <c r="A5164" s="192">
        <f t="shared" si="394"/>
        <v>48063.999999987485</v>
      </c>
      <c r="B5164" s="218">
        <v>32.096861702127661</v>
      </c>
      <c r="C5164" s="219">
        <f t="shared" si="393"/>
        <v>1.5511267701051671E-4</v>
      </c>
      <c r="D5164" s="193">
        <f t="shared" si="396"/>
        <v>33.519882674542885</v>
      </c>
      <c r="E5164" s="193">
        <f t="shared" si="395"/>
        <v>35.005993574774919</v>
      </c>
      <c r="F5164" s="193">
        <f t="shared" si="395"/>
        <v>36.557991507763958</v>
      </c>
      <c r="G5164" s="193">
        <f t="shared" si="395"/>
        <v>38.178797588673639</v>
      </c>
      <c r="H5164" s="193">
        <f>MAX(0,D5164-Assumptions!$C$3)*Assumptions!$C$2</f>
        <v>0</v>
      </c>
      <c r="I5164" s="193">
        <f>MAX(0,E5164-Assumptions!$C$3)*Assumptions!$C$2</f>
        <v>0</v>
      </c>
      <c r="J5164" s="193">
        <f>MAX(0,F5164-Assumptions!$C$3)*Assumptions!$C$2</f>
        <v>0</v>
      </c>
      <c r="K5164" s="193">
        <f>MAX(0,G5164-Assumptions!$C$3)*Assumptions!$C$2</f>
        <v>1.0609178298062751</v>
      </c>
    </row>
    <row r="5165" spans="1:11">
      <c r="A5165" s="192">
        <f t="shared" si="394"/>
        <v>48064.04166665415</v>
      </c>
      <c r="B5165" s="218">
        <v>31.413670212765961</v>
      </c>
      <c r="C5165" s="219">
        <f t="shared" si="393"/>
        <v>1.5181105637828305E-4</v>
      </c>
      <c r="D5165" s="193">
        <f t="shared" si="396"/>
        <v>32.806401749828915</v>
      </c>
      <c r="E5165" s="193">
        <f t="shared" si="395"/>
        <v>34.260880326355647</v>
      </c>
      <c r="F5165" s="193">
        <f t="shared" si="395"/>
        <v>35.779843510054697</v>
      </c>
      <c r="G5165" s="193">
        <f t="shared" si="395"/>
        <v>37.366150239262659</v>
      </c>
      <c r="H5165" s="193">
        <f>MAX(0,D5165-Assumptions!$C$3)*Assumptions!$C$2</f>
        <v>0</v>
      </c>
      <c r="I5165" s="193">
        <f>MAX(0,E5165-Assumptions!$C$3)*Assumptions!$C$2</f>
        <v>0</v>
      </c>
      <c r="J5165" s="193">
        <f>MAX(0,F5165-Assumptions!$C$3)*Assumptions!$C$2</f>
        <v>0</v>
      </c>
      <c r="K5165" s="193">
        <f>MAX(0,G5165-Assumptions!$C$3)*Assumptions!$C$2</f>
        <v>0.32953521533639291</v>
      </c>
    </row>
    <row r="5166" spans="1:11">
      <c r="A5166" s="192">
        <f t="shared" si="394"/>
        <v>48064.083333320814</v>
      </c>
      <c r="B5166" s="218">
        <v>28.9568085106383</v>
      </c>
      <c r="C5166" s="219">
        <f t="shared" si="393"/>
        <v>1.3993792064313502E-4</v>
      </c>
      <c r="D5166" s="193">
        <f t="shared" si="396"/>
        <v>30.240614578261365</v>
      </c>
      <c r="E5166" s="193">
        <f t="shared" si="396"/>
        <v>31.581338452232472</v>
      </c>
      <c r="F5166" s="193">
        <f t="shared" si="396"/>
        <v>32.981503595215621</v>
      </c>
      <c r="G5166" s="193">
        <f t="shared" si="396"/>
        <v>34.443745348111626</v>
      </c>
      <c r="H5166" s="193">
        <f>MAX(0,D5166-Assumptions!$C$3)*Assumptions!$C$2</f>
        <v>0</v>
      </c>
      <c r="I5166" s="193">
        <f>MAX(0,E5166-Assumptions!$C$3)*Assumptions!$C$2</f>
        <v>0</v>
      </c>
      <c r="J5166" s="193">
        <f>MAX(0,F5166-Assumptions!$C$3)*Assumptions!$C$2</f>
        <v>0</v>
      </c>
      <c r="K5166" s="193">
        <f>MAX(0,G5166-Assumptions!$C$3)*Assumptions!$C$2</f>
        <v>0</v>
      </c>
    </row>
    <row r="5167" spans="1:11">
      <c r="A5167" s="192">
        <f t="shared" si="394"/>
        <v>48064.124999987478</v>
      </c>
      <c r="B5167" s="218">
        <v>25.803617021276601</v>
      </c>
      <c r="C5167" s="219">
        <f t="shared" si="393"/>
        <v>1.246996715712873E-4</v>
      </c>
      <c r="D5167" s="193">
        <f t="shared" si="396"/>
        <v>26.947625694966121</v>
      </c>
      <c r="E5167" s="193">
        <f t="shared" si="396"/>
        <v>28.142354228758887</v>
      </c>
      <c r="F5167" s="193">
        <f t="shared" si="396"/>
        <v>29.390051298095958</v>
      </c>
      <c r="G5167" s="193">
        <f t="shared" si="396"/>
        <v>30.693065273907099</v>
      </c>
      <c r="H5167" s="193">
        <f>MAX(0,D5167-Assumptions!$C$3)*Assumptions!$C$2</f>
        <v>0</v>
      </c>
      <c r="I5167" s="193">
        <f>MAX(0,E5167-Assumptions!$C$3)*Assumptions!$C$2</f>
        <v>0</v>
      </c>
      <c r="J5167" s="193">
        <f>MAX(0,F5167-Assumptions!$C$3)*Assumptions!$C$2</f>
        <v>0</v>
      </c>
      <c r="K5167" s="193">
        <f>MAX(0,G5167-Assumptions!$C$3)*Assumptions!$C$2</f>
        <v>0</v>
      </c>
    </row>
    <row r="5168" spans="1:11">
      <c r="A5168" s="192">
        <f t="shared" si="394"/>
        <v>48064.166666654142</v>
      </c>
      <c r="B5168" s="218">
        <v>22.571595744680856</v>
      </c>
      <c r="C5168" s="219">
        <f t="shared" si="393"/>
        <v>1.0908046627264337E-4</v>
      </c>
      <c r="D5168" s="193">
        <f t="shared" si="396"/>
        <v>23.57231208958849</v>
      </c>
      <c r="E5168" s="193">
        <f t="shared" si="396"/>
        <v>24.617395399698452</v>
      </c>
      <c r="F5168" s="193">
        <f t="shared" si="396"/>
        <v>25.708812693548296</v>
      </c>
      <c r="G5168" s="193">
        <f t="shared" si="396"/>
        <v>26.848618197847454</v>
      </c>
      <c r="H5168" s="193">
        <f>MAX(0,D5168-Assumptions!$C$3)*Assumptions!$C$2</f>
        <v>0</v>
      </c>
      <c r="I5168" s="193">
        <f>MAX(0,E5168-Assumptions!$C$3)*Assumptions!$C$2</f>
        <v>0</v>
      </c>
      <c r="J5168" s="193">
        <f>MAX(0,F5168-Assumptions!$C$3)*Assumptions!$C$2</f>
        <v>0</v>
      </c>
      <c r="K5168" s="193">
        <f>MAX(0,G5168-Assumptions!$C$3)*Assumptions!$C$2</f>
        <v>0</v>
      </c>
    </row>
    <row r="5169" spans="1:11">
      <c r="A5169" s="192">
        <f t="shared" si="394"/>
        <v>48064.208333320807</v>
      </c>
      <c r="B5169" s="218">
        <v>20.180425531914896</v>
      </c>
      <c r="C5169" s="219">
        <f t="shared" si="393"/>
        <v>9.7524794059825499E-5</v>
      </c>
      <c r="D5169" s="193">
        <f t="shared" si="396"/>
        <v>21.075128853089591</v>
      </c>
      <c r="E5169" s="193">
        <f t="shared" si="396"/>
        <v>22.00949903023098</v>
      </c>
      <c r="F5169" s="193">
        <f t="shared" si="396"/>
        <v>22.985294701565881</v>
      </c>
      <c r="G5169" s="193">
        <f t="shared" si="396"/>
        <v>24.004352474909012</v>
      </c>
      <c r="H5169" s="193">
        <f>MAX(0,D5169-Assumptions!$C$3)*Assumptions!$C$2</f>
        <v>0</v>
      </c>
      <c r="I5169" s="193">
        <f>MAX(0,E5169-Assumptions!$C$3)*Assumptions!$C$2</f>
        <v>0</v>
      </c>
      <c r="J5169" s="193">
        <f>MAX(0,F5169-Assumptions!$C$3)*Assumptions!$C$2</f>
        <v>0</v>
      </c>
      <c r="K5169" s="193">
        <f>MAX(0,G5169-Assumptions!$C$3)*Assumptions!$C$2</f>
        <v>0</v>
      </c>
    </row>
    <row r="5170" spans="1:11">
      <c r="A5170" s="192">
        <f t="shared" si="394"/>
        <v>48064.249999987471</v>
      </c>
      <c r="B5170" s="218">
        <v>18.41989361702128</v>
      </c>
      <c r="C5170" s="219">
        <f t="shared" si="393"/>
        <v>8.9016771661377188E-5</v>
      </c>
      <c r="D5170" s="193">
        <f t="shared" si="396"/>
        <v>19.236543393249747</v>
      </c>
      <c r="E5170" s="193">
        <f t="shared" si="396"/>
        <v>20.089399505458225</v>
      </c>
      <c r="F5170" s="193">
        <f t="shared" si="396"/>
        <v>20.980067169007398</v>
      </c>
      <c r="G5170" s="193">
        <f t="shared" si="396"/>
        <v>21.910222766811483</v>
      </c>
      <c r="H5170" s="193">
        <f>MAX(0,D5170-Assumptions!$C$3)*Assumptions!$C$2</f>
        <v>0</v>
      </c>
      <c r="I5170" s="193">
        <f>MAX(0,E5170-Assumptions!$C$3)*Assumptions!$C$2</f>
        <v>0</v>
      </c>
      <c r="J5170" s="193">
        <f>MAX(0,F5170-Assumptions!$C$3)*Assumptions!$C$2</f>
        <v>0</v>
      </c>
      <c r="K5170" s="193">
        <f>MAX(0,G5170-Assumptions!$C$3)*Assumptions!$C$2</f>
        <v>0</v>
      </c>
    </row>
    <row r="5171" spans="1:11">
      <c r="A5171" s="192">
        <f t="shared" si="394"/>
        <v>48064.291666654135</v>
      </c>
      <c r="B5171" s="218">
        <v>17.040372340425535</v>
      </c>
      <c r="C5171" s="219">
        <f t="shared" si="393"/>
        <v>8.2350037692443794E-5</v>
      </c>
      <c r="D5171" s="193">
        <f t="shared" si="396"/>
        <v>17.795860756808072</v>
      </c>
      <c r="E5171" s="193">
        <f t="shared" si="396"/>
        <v>18.584843907688526</v>
      </c>
      <c r="F5171" s="193">
        <f t="shared" si="396"/>
        <v>19.408806789017543</v>
      </c>
      <c r="G5171" s="193">
        <f t="shared" si="396"/>
        <v>20.269300234346996</v>
      </c>
      <c r="H5171" s="193">
        <f>MAX(0,D5171-Assumptions!$C$3)*Assumptions!$C$2</f>
        <v>0</v>
      </c>
      <c r="I5171" s="193">
        <f>MAX(0,E5171-Assumptions!$C$3)*Assumptions!$C$2</f>
        <v>0</v>
      </c>
      <c r="J5171" s="193">
        <f>MAX(0,F5171-Assumptions!$C$3)*Assumptions!$C$2</f>
        <v>0</v>
      </c>
      <c r="K5171" s="193">
        <f>MAX(0,G5171-Assumptions!$C$3)*Assumptions!$C$2</f>
        <v>0</v>
      </c>
    </row>
    <row r="5172" spans="1:11">
      <c r="A5172" s="192">
        <f t="shared" si="394"/>
        <v>48064.333333320799</v>
      </c>
      <c r="B5172" s="218">
        <v>16.436010638297876</v>
      </c>
      <c r="C5172" s="219">
        <f t="shared" si="393"/>
        <v>7.9429373287006314E-5</v>
      </c>
      <c r="D5172" s="193">
        <f t="shared" si="396"/>
        <v>17.164704554176485</v>
      </c>
      <c r="E5172" s="193">
        <f t="shared" si="396"/>
        <v>17.925705264856092</v>
      </c>
      <c r="F5172" s="193">
        <f t="shared" si="396"/>
        <v>18.720445098736274</v>
      </c>
      <c r="G5172" s="193">
        <f t="shared" si="396"/>
        <v>19.550419886791129</v>
      </c>
      <c r="H5172" s="193">
        <f>MAX(0,D5172-Assumptions!$C$3)*Assumptions!$C$2</f>
        <v>0</v>
      </c>
      <c r="I5172" s="193">
        <f>MAX(0,E5172-Assumptions!$C$3)*Assumptions!$C$2</f>
        <v>0</v>
      </c>
      <c r="J5172" s="193">
        <f>MAX(0,F5172-Assumptions!$C$3)*Assumptions!$C$2</f>
        <v>0</v>
      </c>
      <c r="K5172" s="193">
        <f>MAX(0,G5172-Assumptions!$C$3)*Assumptions!$C$2</f>
        <v>0</v>
      </c>
    </row>
    <row r="5173" spans="1:11">
      <c r="A5173" s="192">
        <f t="shared" si="394"/>
        <v>48064.374999987464</v>
      </c>
      <c r="B5173" s="218">
        <v>16.173244680851067</v>
      </c>
      <c r="C5173" s="219">
        <f t="shared" si="393"/>
        <v>7.8159519197685667E-5</v>
      </c>
      <c r="D5173" s="193">
        <f t="shared" si="396"/>
        <v>16.890288813901879</v>
      </c>
      <c r="E5173" s="193">
        <f t="shared" si="396"/>
        <v>17.639123246233289</v>
      </c>
      <c r="F5173" s="193">
        <f t="shared" si="396"/>
        <v>18.421157407309632</v>
      </c>
      <c r="G5173" s="193">
        <f t="shared" si="396"/>
        <v>19.237863213940752</v>
      </c>
      <c r="H5173" s="193">
        <f>MAX(0,D5173-Assumptions!$C$3)*Assumptions!$C$2</f>
        <v>0</v>
      </c>
      <c r="I5173" s="193">
        <f>MAX(0,E5173-Assumptions!$C$3)*Assumptions!$C$2</f>
        <v>0</v>
      </c>
      <c r="J5173" s="193">
        <f>MAX(0,F5173-Assumptions!$C$3)*Assumptions!$C$2</f>
        <v>0</v>
      </c>
      <c r="K5173" s="193">
        <f>MAX(0,G5173-Assumptions!$C$3)*Assumptions!$C$2</f>
        <v>0</v>
      </c>
    </row>
    <row r="5174" spans="1:11">
      <c r="A5174" s="192">
        <f t="shared" si="394"/>
        <v>48064.416666654128</v>
      </c>
      <c r="B5174" s="218">
        <v>16.685638297872341</v>
      </c>
      <c r="C5174" s="219">
        <f t="shared" si="393"/>
        <v>8.063573467186092E-5</v>
      </c>
      <c r="D5174" s="193">
        <f t="shared" si="396"/>
        <v>17.425399507437355</v>
      </c>
      <c r="E5174" s="193">
        <f t="shared" si="396"/>
        <v>18.197958182547747</v>
      </c>
      <c r="F5174" s="193">
        <f t="shared" si="396"/>
        <v>19.004768405591577</v>
      </c>
      <c r="G5174" s="193">
        <f t="shared" si="396"/>
        <v>19.847348725998987</v>
      </c>
      <c r="H5174" s="193">
        <f>MAX(0,D5174-Assumptions!$C$3)*Assumptions!$C$2</f>
        <v>0</v>
      </c>
      <c r="I5174" s="193">
        <f>MAX(0,E5174-Assumptions!$C$3)*Assumptions!$C$2</f>
        <v>0</v>
      </c>
      <c r="J5174" s="193">
        <f>MAX(0,F5174-Assumptions!$C$3)*Assumptions!$C$2</f>
        <v>0</v>
      </c>
      <c r="K5174" s="193">
        <f>MAX(0,G5174-Assumptions!$C$3)*Assumptions!$C$2</f>
        <v>0</v>
      </c>
    </row>
    <row r="5175" spans="1:11">
      <c r="A5175" s="192">
        <f t="shared" si="394"/>
        <v>48064.458333320792</v>
      </c>
      <c r="B5175" s="218">
        <v>19.287021276595748</v>
      </c>
      <c r="C5175" s="219">
        <f t="shared" si="393"/>
        <v>9.3207290156135315E-5</v>
      </c>
      <c r="D5175" s="193">
        <f t="shared" si="396"/>
        <v>20.142115336155939</v>
      </c>
      <c r="E5175" s="193">
        <f t="shared" si="396"/>
        <v>21.035120166913465</v>
      </c>
      <c r="F5175" s="193">
        <f t="shared" si="396"/>
        <v>21.967716550715309</v>
      </c>
      <c r="G5175" s="193">
        <f t="shared" si="396"/>
        <v>22.941659787217731</v>
      </c>
      <c r="H5175" s="193">
        <f>MAX(0,D5175-Assumptions!$C$3)*Assumptions!$C$2</f>
        <v>0</v>
      </c>
      <c r="I5175" s="193">
        <f>MAX(0,E5175-Assumptions!$C$3)*Assumptions!$C$2</f>
        <v>0</v>
      </c>
      <c r="J5175" s="193">
        <f>MAX(0,F5175-Assumptions!$C$3)*Assumptions!$C$2</f>
        <v>0</v>
      </c>
      <c r="K5175" s="193">
        <f>MAX(0,G5175-Assumptions!$C$3)*Assumptions!$C$2</f>
        <v>0</v>
      </c>
    </row>
    <row r="5176" spans="1:11">
      <c r="A5176" s="192">
        <f t="shared" si="394"/>
        <v>48064.499999987456</v>
      </c>
      <c r="B5176" s="218">
        <v>22.689840425531912</v>
      </c>
      <c r="C5176" s="219">
        <f t="shared" si="393"/>
        <v>1.0965190061283763E-4</v>
      </c>
      <c r="D5176" s="193">
        <f t="shared" si="396"/>
        <v>23.695799172712054</v>
      </c>
      <c r="E5176" s="193">
        <f t="shared" si="396"/>
        <v>24.746357308078707</v>
      </c>
      <c r="F5176" s="193">
        <f t="shared" si="396"/>
        <v>25.843492154690274</v>
      </c>
      <c r="G5176" s="193">
        <f t="shared" si="396"/>
        <v>26.989268700630113</v>
      </c>
      <c r="H5176" s="193">
        <f>MAX(0,D5176-Assumptions!$C$3)*Assumptions!$C$2</f>
        <v>0</v>
      </c>
      <c r="I5176" s="193">
        <f>MAX(0,E5176-Assumptions!$C$3)*Assumptions!$C$2</f>
        <v>0</v>
      </c>
      <c r="J5176" s="193">
        <f>MAX(0,F5176-Assumptions!$C$3)*Assumptions!$C$2</f>
        <v>0</v>
      </c>
      <c r="K5176" s="193">
        <f>MAX(0,G5176-Assumptions!$C$3)*Assumptions!$C$2</f>
        <v>0</v>
      </c>
    </row>
    <row r="5177" spans="1:11">
      <c r="A5177" s="192">
        <f t="shared" si="394"/>
        <v>48064.54166665412</v>
      </c>
      <c r="B5177" s="218">
        <v>27.15686170212766</v>
      </c>
      <c r="C5177" s="219">
        <f t="shared" si="393"/>
        <v>1.312394201312886E-4</v>
      </c>
      <c r="D5177" s="193">
        <f t="shared" si="396"/>
        <v>28.360866757380329</v>
      </c>
      <c r="E5177" s="193">
        <f t="shared" si="396"/>
        <v>29.618251624666296</v>
      </c>
      <c r="F5177" s="193">
        <f t="shared" si="396"/>
        <v>30.931382908943142</v>
      </c>
      <c r="G5177" s="193">
        <f t="shared" si="396"/>
        <v>32.302732139086537</v>
      </c>
      <c r="H5177" s="193">
        <f>MAX(0,D5177-Assumptions!$C$3)*Assumptions!$C$2</f>
        <v>0</v>
      </c>
      <c r="I5177" s="193">
        <f>MAX(0,E5177-Assumptions!$C$3)*Assumptions!$C$2</f>
        <v>0</v>
      </c>
      <c r="J5177" s="193">
        <f>MAX(0,F5177-Assumptions!$C$3)*Assumptions!$C$2</f>
        <v>0</v>
      </c>
      <c r="K5177" s="193">
        <f>MAX(0,G5177-Assumptions!$C$3)*Assumptions!$C$2</f>
        <v>0</v>
      </c>
    </row>
    <row r="5178" spans="1:11">
      <c r="A5178" s="192">
        <f t="shared" si="394"/>
        <v>48064.583333320785</v>
      </c>
      <c r="B5178" s="218">
        <v>31.453085106382982</v>
      </c>
      <c r="C5178" s="219">
        <f t="shared" si="393"/>
        <v>1.5200153449168114E-4</v>
      </c>
      <c r="D5178" s="193">
        <f t="shared" si="396"/>
        <v>32.847564110870103</v>
      </c>
      <c r="E5178" s="193">
        <f t="shared" si="396"/>
        <v>34.30386762914906</v>
      </c>
      <c r="F5178" s="193">
        <f t="shared" si="396"/>
        <v>35.824736663768689</v>
      </c>
      <c r="G5178" s="193">
        <f t="shared" si="396"/>
        <v>37.413033740190215</v>
      </c>
      <c r="H5178" s="193">
        <f>MAX(0,D5178-Assumptions!$C$3)*Assumptions!$C$2</f>
        <v>0</v>
      </c>
      <c r="I5178" s="193">
        <f>MAX(0,E5178-Assumptions!$C$3)*Assumptions!$C$2</f>
        <v>0</v>
      </c>
      <c r="J5178" s="193">
        <f>MAX(0,F5178-Assumptions!$C$3)*Assumptions!$C$2</f>
        <v>0</v>
      </c>
      <c r="K5178" s="193">
        <f>MAX(0,G5178-Assumptions!$C$3)*Assumptions!$C$2</f>
        <v>0.37173036617119382</v>
      </c>
    </row>
    <row r="5179" spans="1:11">
      <c r="A5179" s="192">
        <f t="shared" si="394"/>
        <v>48064.624999987449</v>
      </c>
      <c r="B5179" s="218">
        <v>34.146436170212766</v>
      </c>
      <c r="C5179" s="219">
        <f t="shared" si="393"/>
        <v>1.6501753890721773E-4</v>
      </c>
      <c r="D5179" s="193">
        <f t="shared" si="396"/>
        <v>35.660325448684794</v>
      </c>
      <c r="E5179" s="193">
        <f t="shared" si="396"/>
        <v>37.241333320032751</v>
      </c>
      <c r="F5179" s="193">
        <f t="shared" si="396"/>
        <v>38.892435500891736</v>
      </c>
      <c r="G5179" s="193">
        <f t="shared" si="396"/>
        <v>40.616739636906587</v>
      </c>
      <c r="H5179" s="193">
        <f>MAX(0,D5179-Assumptions!$C$3)*Assumptions!$C$2</f>
        <v>0</v>
      </c>
      <c r="I5179" s="193">
        <f>MAX(0,E5179-Assumptions!$C$3)*Assumptions!$C$2</f>
        <v>0.21719998802947629</v>
      </c>
      <c r="J5179" s="193">
        <f>MAX(0,F5179-Assumptions!$C$3)*Assumptions!$C$2</f>
        <v>1.7031919508025624</v>
      </c>
      <c r="K5179" s="193">
        <f>MAX(0,G5179-Assumptions!$C$3)*Assumptions!$C$2</f>
        <v>3.2550656732159284</v>
      </c>
    </row>
    <row r="5180" spans="1:11">
      <c r="A5180" s="192">
        <f t="shared" si="394"/>
        <v>48064.666666654113</v>
      </c>
      <c r="B5180" s="218">
        <v>36.314255319148941</v>
      </c>
      <c r="C5180" s="219">
        <f t="shared" si="393"/>
        <v>1.7549383514411308E-4</v>
      </c>
      <c r="D5180" s="193">
        <f t="shared" si="396"/>
        <v>37.924255305950282</v>
      </c>
      <c r="E5180" s="193">
        <f t="shared" si="396"/>
        <v>39.605634973670853</v>
      </c>
      <c r="F5180" s="193">
        <f t="shared" si="396"/>
        <v>41.36155895516152</v>
      </c>
      <c r="G5180" s="193">
        <f t="shared" si="396"/>
        <v>43.195332187922212</v>
      </c>
      <c r="H5180" s="193">
        <f>MAX(0,D5180-Assumptions!$C$3)*Assumptions!$C$2</f>
        <v>0.83182977535525426</v>
      </c>
      <c r="I5180" s="193">
        <f>MAX(0,E5180-Assumptions!$C$3)*Assumptions!$C$2</f>
        <v>2.3450714763037674</v>
      </c>
      <c r="J5180" s="193">
        <f>MAX(0,F5180-Assumptions!$C$3)*Assumptions!$C$2</f>
        <v>3.9254030596453684</v>
      </c>
      <c r="K5180" s="193">
        <f>MAX(0,G5180-Assumptions!$C$3)*Assumptions!$C$2</f>
        <v>5.5757989691299903</v>
      </c>
    </row>
    <row r="5181" spans="1:11">
      <c r="A5181" s="192">
        <f t="shared" si="394"/>
        <v>48064.708333320777</v>
      </c>
      <c r="B5181" s="218">
        <v>36.826648936170223</v>
      </c>
      <c r="C5181" s="219">
        <f t="shared" si="393"/>
        <v>1.7797005061828835E-4</v>
      </c>
      <c r="D5181" s="193">
        <f t="shared" si="396"/>
        <v>38.459365999485762</v>
      </c>
      <c r="E5181" s="193">
        <f t="shared" si="396"/>
        <v>40.164469909985314</v>
      </c>
      <c r="F5181" s="193">
        <f t="shared" si="396"/>
        <v>41.945169953443468</v>
      </c>
      <c r="G5181" s="193">
        <f t="shared" si="396"/>
        <v>43.804817699980447</v>
      </c>
      <c r="H5181" s="193">
        <f>MAX(0,D5181-Assumptions!$C$3)*Assumptions!$C$2</f>
        <v>1.3134293995371855</v>
      </c>
      <c r="I5181" s="193">
        <f>MAX(0,E5181-Assumptions!$C$3)*Assumptions!$C$2</f>
        <v>2.8480229189867829</v>
      </c>
      <c r="J5181" s="193">
        <f>MAX(0,F5181-Assumptions!$C$3)*Assumptions!$C$2</f>
        <v>4.4506529580991216</v>
      </c>
      <c r="K5181" s="193">
        <f>MAX(0,G5181-Assumptions!$C$3)*Assumptions!$C$2</f>
        <v>6.1243359299824025</v>
      </c>
    </row>
    <row r="5182" spans="1:11">
      <c r="A5182" s="192">
        <f t="shared" si="394"/>
        <v>48064.749999987442</v>
      </c>
      <c r="B5182" s="218">
        <v>38.626595744680863</v>
      </c>
      <c r="C5182" s="219">
        <f t="shared" si="393"/>
        <v>1.8666855113013477E-4</v>
      </c>
      <c r="D5182" s="193">
        <f t="shared" si="396"/>
        <v>40.339113820366805</v>
      </c>
      <c r="E5182" s="193">
        <f t="shared" si="396"/>
        <v>42.127556737551487</v>
      </c>
      <c r="F5182" s="193">
        <f t="shared" si="396"/>
        <v>43.995290639715947</v>
      </c>
      <c r="G5182" s="193">
        <f t="shared" si="396"/>
        <v>45.945830909005537</v>
      </c>
      <c r="H5182" s="193">
        <f>MAX(0,D5182-Assumptions!$C$3)*Assumptions!$C$2</f>
        <v>3.0052024383301243</v>
      </c>
      <c r="I5182" s="193">
        <f>MAX(0,E5182-Assumptions!$C$3)*Assumptions!$C$2</f>
        <v>4.6148010637963379</v>
      </c>
      <c r="J5182" s="193">
        <f>MAX(0,F5182-Assumptions!$C$3)*Assumptions!$C$2</f>
        <v>6.2957615757443524</v>
      </c>
      <c r="K5182" s="193">
        <f>MAX(0,G5182-Assumptions!$C$3)*Assumptions!$C$2</f>
        <v>8.0512478181049829</v>
      </c>
    </row>
    <row r="5183" spans="1:11">
      <c r="A5183" s="192">
        <f t="shared" si="394"/>
        <v>48064.791666654106</v>
      </c>
      <c r="B5183" s="218">
        <v>40.13750000000001</v>
      </c>
      <c r="C5183" s="219">
        <f t="shared" si="393"/>
        <v>1.9397021214372846E-4</v>
      </c>
      <c r="D5183" s="193">
        <f t="shared" si="396"/>
        <v>41.917004326945772</v>
      </c>
      <c r="E5183" s="193">
        <f t="shared" si="396"/>
        <v>43.775403344632579</v>
      </c>
      <c r="F5183" s="193">
        <f t="shared" si="396"/>
        <v>45.716194865419119</v>
      </c>
      <c r="G5183" s="193">
        <f t="shared" si="396"/>
        <v>47.743031777895204</v>
      </c>
      <c r="H5183" s="193">
        <f>MAX(0,D5183-Assumptions!$C$3)*Assumptions!$C$2</f>
        <v>4.4253038942511953</v>
      </c>
      <c r="I5183" s="193">
        <f>MAX(0,E5183-Assumptions!$C$3)*Assumptions!$C$2</f>
        <v>6.0978630101693216</v>
      </c>
      <c r="J5183" s="193">
        <f>MAX(0,F5183-Assumptions!$C$3)*Assumptions!$C$2</f>
        <v>7.8445753788772077</v>
      </c>
      <c r="K5183" s="193">
        <f>MAX(0,G5183-Assumptions!$C$3)*Assumptions!$C$2</f>
        <v>9.668728600105684</v>
      </c>
    </row>
    <row r="5184" spans="1:11">
      <c r="A5184" s="192">
        <f t="shared" si="394"/>
        <v>48064.83333332077</v>
      </c>
      <c r="B5184" s="218">
        <v>41.963723404255326</v>
      </c>
      <c r="C5184" s="219">
        <f t="shared" si="393"/>
        <v>2.0279569806450694E-4</v>
      </c>
      <c r="D5184" s="193">
        <f t="shared" si="396"/>
        <v>43.824193721854272</v>
      </c>
      <c r="E5184" s="193">
        <f t="shared" si="396"/>
        <v>45.767148374061037</v>
      </c>
      <c r="F5184" s="193">
        <f t="shared" si="396"/>
        <v>47.796244320834262</v>
      </c>
      <c r="G5184" s="193">
        <f t="shared" si="396"/>
        <v>49.915300654205332</v>
      </c>
      <c r="H5184" s="193">
        <f>MAX(0,D5184-Assumptions!$C$3)*Assumptions!$C$2</f>
        <v>6.1417743496688448</v>
      </c>
      <c r="I5184" s="193">
        <f>MAX(0,E5184-Assumptions!$C$3)*Assumptions!$C$2</f>
        <v>7.8904335366549336</v>
      </c>
      <c r="J5184" s="193">
        <f>MAX(0,F5184-Assumptions!$C$3)*Assumptions!$C$2</f>
        <v>9.7166198887508362</v>
      </c>
      <c r="K5184" s="193">
        <f>MAX(0,G5184-Assumptions!$C$3)*Assumptions!$C$2</f>
        <v>11.623770588784799</v>
      </c>
    </row>
    <row r="5185" spans="1:11">
      <c r="A5185" s="192">
        <f t="shared" si="394"/>
        <v>48064.874999987434</v>
      </c>
      <c r="B5185" s="218">
        <v>43.198723404255318</v>
      </c>
      <c r="C5185" s="219">
        <f t="shared" si="393"/>
        <v>2.0876401228431393E-4</v>
      </c>
      <c r="D5185" s="193">
        <f t="shared" si="396"/>
        <v>45.113947701144902</v>
      </c>
      <c r="E5185" s="193">
        <f t="shared" si="396"/>
        <v>47.114083861588185</v>
      </c>
      <c r="F5185" s="193">
        <f t="shared" si="396"/>
        <v>49.20289647053945</v>
      </c>
      <c r="G5185" s="193">
        <f t="shared" si="396"/>
        <v>51.384317016602097</v>
      </c>
      <c r="H5185" s="193">
        <f>MAX(0,D5185-Assumptions!$C$3)*Assumptions!$C$2</f>
        <v>7.3025529310304114</v>
      </c>
      <c r="I5185" s="193">
        <f>MAX(0,E5185-Assumptions!$C$3)*Assumptions!$C$2</f>
        <v>9.1026754754293666</v>
      </c>
      <c r="J5185" s="193">
        <f>MAX(0,F5185-Assumptions!$C$3)*Assumptions!$C$2</f>
        <v>10.982606823485506</v>
      </c>
      <c r="K5185" s="193">
        <f>MAX(0,G5185-Assumptions!$C$3)*Assumptions!$C$2</f>
        <v>12.945885314941888</v>
      </c>
    </row>
    <row r="5186" spans="1:11">
      <c r="A5186" s="192">
        <f t="shared" si="394"/>
        <v>48064.916666654099</v>
      </c>
      <c r="B5186" s="218">
        <v>41.608989361702129</v>
      </c>
      <c r="C5186" s="219">
        <f t="shared" si="393"/>
        <v>2.0108139504392404E-4</v>
      </c>
      <c r="D5186" s="193">
        <f t="shared" si="396"/>
        <v>43.453732472483551</v>
      </c>
      <c r="E5186" s="193">
        <f t="shared" si="396"/>
        <v>45.380262648920251</v>
      </c>
      <c r="F5186" s="193">
        <f t="shared" si="396"/>
        <v>47.392205937408292</v>
      </c>
      <c r="G5186" s="193">
        <f t="shared" si="396"/>
        <v>49.493349145857316</v>
      </c>
      <c r="H5186" s="193">
        <f>MAX(0,D5186-Assumptions!$C$3)*Assumptions!$C$2</f>
        <v>5.8083592252351961</v>
      </c>
      <c r="I5186" s="193">
        <f>MAX(0,E5186-Assumptions!$C$3)*Assumptions!$C$2</f>
        <v>7.542236384028226</v>
      </c>
      <c r="J5186" s="193">
        <f>MAX(0,F5186-Assumptions!$C$3)*Assumptions!$C$2</f>
        <v>9.3529853436674628</v>
      </c>
      <c r="K5186" s="193">
        <f>MAX(0,G5186-Assumptions!$C$3)*Assumptions!$C$2</f>
        <v>11.244014231271585</v>
      </c>
    </row>
    <row r="5187" spans="1:11">
      <c r="A5187" s="192">
        <f t="shared" si="394"/>
        <v>48064.958333320763</v>
      </c>
      <c r="B5187" s="218">
        <v>38.889361702127665</v>
      </c>
      <c r="C5187" s="219">
        <f t="shared" si="393"/>
        <v>1.8793840521945539E-4</v>
      </c>
      <c r="D5187" s="193">
        <f t="shared" si="396"/>
        <v>40.613529560641403</v>
      </c>
      <c r="E5187" s="193">
        <f t="shared" si="396"/>
        <v>42.414138756174282</v>
      </c>
      <c r="F5187" s="193">
        <f t="shared" si="396"/>
        <v>44.294578331142581</v>
      </c>
      <c r="G5187" s="193">
        <f t="shared" si="396"/>
        <v>46.258387581855914</v>
      </c>
      <c r="H5187" s="193">
        <f>MAX(0,D5187-Assumptions!$C$3)*Assumptions!$C$2</f>
        <v>3.2521766045772629</v>
      </c>
      <c r="I5187" s="193">
        <f>MAX(0,E5187-Assumptions!$C$3)*Assumptions!$C$2</f>
        <v>4.8727248805568539</v>
      </c>
      <c r="J5187" s="193">
        <f>MAX(0,F5187-Assumptions!$C$3)*Assumptions!$C$2</f>
        <v>6.5651204980283238</v>
      </c>
      <c r="K5187" s="193">
        <f>MAX(0,G5187-Assumptions!$C$3)*Assumptions!$C$2</f>
        <v>8.3325488236703222</v>
      </c>
    </row>
    <row r="5188" spans="1:11">
      <c r="A5188" s="192">
        <f t="shared" si="394"/>
        <v>48064.999999987427</v>
      </c>
      <c r="B5188" s="218">
        <v>36.89234042553192</v>
      </c>
      <c r="C5188" s="219">
        <f t="shared" si="393"/>
        <v>1.7828751414061849E-4</v>
      </c>
      <c r="D5188" s="193">
        <f t="shared" si="396"/>
        <v>38.527969934554413</v>
      </c>
      <c r="E5188" s="193">
        <f t="shared" si="396"/>
        <v>40.236115414641006</v>
      </c>
      <c r="F5188" s="193">
        <f t="shared" si="396"/>
        <v>42.019991876300125</v>
      </c>
      <c r="G5188" s="193">
        <f t="shared" si="396"/>
        <v>43.882956868193041</v>
      </c>
      <c r="H5188" s="193">
        <f>MAX(0,D5188-Assumptions!$C$3)*Assumptions!$C$2</f>
        <v>1.3751729410989719</v>
      </c>
      <c r="I5188" s="193">
        <f>MAX(0,E5188-Assumptions!$C$3)*Assumptions!$C$2</f>
        <v>2.9125038731769055</v>
      </c>
      <c r="J5188" s="193">
        <f>MAX(0,F5188-Assumptions!$C$3)*Assumptions!$C$2</f>
        <v>4.5179926886701125</v>
      </c>
      <c r="K5188" s="193">
        <f>MAX(0,G5188-Assumptions!$C$3)*Assumptions!$C$2</f>
        <v>6.1946611813737373</v>
      </c>
    </row>
    <row r="5189" spans="1:11">
      <c r="A5189" s="192">
        <f t="shared" si="394"/>
        <v>48065.041666654091</v>
      </c>
      <c r="B5189" s="218">
        <v>35.70989361702128</v>
      </c>
      <c r="C5189" s="219">
        <f t="shared" ref="C5189:C5252" si="397">B5189/$B$2</f>
        <v>1.7257317073867559E-4</v>
      </c>
      <c r="D5189" s="193">
        <f t="shared" si="396"/>
        <v>37.293099103318688</v>
      </c>
      <c r="E5189" s="193">
        <f t="shared" si="396"/>
        <v>38.946496330838414</v>
      </c>
      <c r="F5189" s="193">
        <f t="shared" si="396"/>
        <v>40.673197264880244</v>
      </c>
      <c r="G5189" s="193">
        <f t="shared" si="396"/>
        <v>42.476451840366337</v>
      </c>
      <c r="H5189" s="193">
        <f>MAX(0,D5189-Assumptions!$C$3)*Assumptions!$C$2</f>
        <v>0.26378919298681963</v>
      </c>
      <c r="I5189" s="193">
        <f>MAX(0,E5189-Assumptions!$C$3)*Assumptions!$C$2</f>
        <v>1.7518466977545728</v>
      </c>
      <c r="J5189" s="193">
        <f>MAX(0,F5189-Assumptions!$C$3)*Assumptions!$C$2</f>
        <v>3.3058775383922199</v>
      </c>
      <c r="K5189" s="193">
        <f>MAX(0,G5189-Assumptions!$C$3)*Assumptions!$C$2</f>
        <v>4.9288066563297042</v>
      </c>
    </row>
    <row r="5190" spans="1:11">
      <c r="A5190" s="192">
        <f t="shared" ref="A5190:A5253" si="398">A5189 + TIME(1,0,0)</f>
        <v>48065.083333320756</v>
      </c>
      <c r="B5190" s="218">
        <v>32.517287234042556</v>
      </c>
      <c r="C5190" s="219">
        <f t="shared" si="397"/>
        <v>1.5714444355342976E-4</v>
      </c>
      <c r="D5190" s="193">
        <f t="shared" si="396"/>
        <v>33.958947858982249</v>
      </c>
      <c r="E5190" s="193">
        <f t="shared" si="396"/>
        <v>35.464524804571404</v>
      </c>
      <c r="F5190" s="193">
        <f t="shared" si="396"/>
        <v>37.036851814046585</v>
      </c>
      <c r="G5190" s="193">
        <f t="shared" si="396"/>
        <v>38.678888265234249</v>
      </c>
      <c r="H5190" s="193">
        <f>MAX(0,D5190-Assumptions!$C$3)*Assumptions!$C$2</f>
        <v>0</v>
      </c>
      <c r="I5190" s="193">
        <f>MAX(0,E5190-Assumptions!$C$3)*Assumptions!$C$2</f>
        <v>0</v>
      </c>
      <c r="J5190" s="193">
        <f>MAX(0,F5190-Assumptions!$C$3)*Assumptions!$C$2</f>
        <v>3.3166632641926701E-2</v>
      </c>
      <c r="K5190" s="193">
        <f>MAX(0,G5190-Assumptions!$C$3)*Assumptions!$C$2</f>
        <v>1.5109994387108245</v>
      </c>
    </row>
    <row r="5191" spans="1:11">
      <c r="A5191" s="192">
        <f t="shared" si="398"/>
        <v>48065.12499998742</v>
      </c>
      <c r="B5191" s="218">
        <v>28.483829787234047</v>
      </c>
      <c r="C5191" s="219">
        <f t="shared" si="397"/>
        <v>1.3765218328235787E-4</v>
      </c>
      <c r="D5191" s="193">
        <f t="shared" ref="D5191:D5254" si="399">$C5191*D$2</f>
        <v>29.746666245767081</v>
      </c>
      <c r="E5191" s="193">
        <f t="shared" ref="E5191:G5222" si="400">$C5191*E$2</f>
        <v>31.065490818711435</v>
      </c>
      <c r="F5191" s="193">
        <f t="shared" si="400"/>
        <v>32.442785750647673</v>
      </c>
      <c r="G5191" s="193">
        <f t="shared" si="400"/>
        <v>33.881143336980948</v>
      </c>
      <c r="H5191" s="193">
        <f>MAX(0,D5191-Assumptions!$C$3)*Assumptions!$C$2</f>
        <v>0</v>
      </c>
      <c r="I5191" s="193">
        <f>MAX(0,E5191-Assumptions!$C$3)*Assumptions!$C$2</f>
        <v>0</v>
      </c>
      <c r="J5191" s="193">
        <f>MAX(0,F5191-Assumptions!$C$3)*Assumptions!$C$2</f>
        <v>0</v>
      </c>
      <c r="K5191" s="193">
        <f>MAX(0,G5191-Assumptions!$C$3)*Assumptions!$C$2</f>
        <v>0</v>
      </c>
    </row>
    <row r="5192" spans="1:11">
      <c r="A5192" s="192">
        <f t="shared" si="398"/>
        <v>48065.166666654084</v>
      </c>
      <c r="B5192" s="218">
        <v>24.778829787234045</v>
      </c>
      <c r="C5192" s="219">
        <f t="shared" si="397"/>
        <v>1.1974724062293677E-4</v>
      </c>
      <c r="D5192" s="193">
        <f t="shared" si="399"/>
        <v>25.877404307895162</v>
      </c>
      <c r="E5192" s="193">
        <f t="shared" si="400"/>
        <v>27.024684356129963</v>
      </c>
      <c r="F5192" s="193">
        <f t="shared" si="400"/>
        <v>28.222829301532059</v>
      </c>
      <c r="G5192" s="193">
        <f t="shared" si="400"/>
        <v>29.474094249790621</v>
      </c>
      <c r="H5192" s="193">
        <f>MAX(0,D5192-Assumptions!$C$3)*Assumptions!$C$2</f>
        <v>0</v>
      </c>
      <c r="I5192" s="193">
        <f>MAX(0,E5192-Assumptions!$C$3)*Assumptions!$C$2</f>
        <v>0</v>
      </c>
      <c r="J5192" s="193">
        <f>MAX(0,F5192-Assumptions!$C$3)*Assumptions!$C$2</f>
        <v>0</v>
      </c>
      <c r="K5192" s="193">
        <f>MAX(0,G5192-Assumptions!$C$3)*Assumptions!$C$2</f>
        <v>0</v>
      </c>
    </row>
    <row r="5193" spans="1:11">
      <c r="A5193" s="192">
        <f t="shared" si="398"/>
        <v>48065.208333320748</v>
      </c>
      <c r="B5193" s="218">
        <v>21.888404255319152</v>
      </c>
      <c r="C5193" s="219">
        <f t="shared" si="397"/>
        <v>1.0577884564040968E-4</v>
      </c>
      <c r="D5193" s="193">
        <f t="shared" si="399"/>
        <v>22.858831164874516</v>
      </c>
      <c r="E5193" s="193">
        <f t="shared" si="400"/>
        <v>23.872282151279173</v>
      </c>
      <c r="F5193" s="193">
        <f t="shared" si="400"/>
        <v>24.930664695839031</v>
      </c>
      <c r="G5193" s="193">
        <f t="shared" si="400"/>
        <v>26.035970848436467</v>
      </c>
      <c r="H5193" s="193">
        <f>MAX(0,D5193-Assumptions!$C$3)*Assumptions!$C$2</f>
        <v>0</v>
      </c>
      <c r="I5193" s="193">
        <f>MAX(0,E5193-Assumptions!$C$3)*Assumptions!$C$2</f>
        <v>0</v>
      </c>
      <c r="J5193" s="193">
        <f>MAX(0,F5193-Assumptions!$C$3)*Assumptions!$C$2</f>
        <v>0</v>
      </c>
      <c r="K5193" s="193">
        <f>MAX(0,G5193-Assumptions!$C$3)*Assumptions!$C$2</f>
        <v>0</v>
      </c>
    </row>
    <row r="5194" spans="1:11">
      <c r="A5194" s="192">
        <f t="shared" si="398"/>
        <v>48065.249999987413</v>
      </c>
      <c r="B5194" s="218">
        <v>19.851968085106385</v>
      </c>
      <c r="C5194" s="219">
        <f t="shared" si="397"/>
        <v>9.5937476448174682E-5</v>
      </c>
      <c r="D5194" s="193">
        <f t="shared" si="399"/>
        <v>20.732109177746334</v>
      </c>
      <c r="E5194" s="193">
        <f t="shared" si="400"/>
        <v>21.651271506952479</v>
      </c>
      <c r="F5194" s="193">
        <f t="shared" si="400"/>
        <v>22.611185087282578</v>
      </c>
      <c r="G5194" s="193">
        <f t="shared" si="400"/>
        <v>23.613656633846038</v>
      </c>
      <c r="H5194" s="193">
        <f>MAX(0,D5194-Assumptions!$C$3)*Assumptions!$C$2</f>
        <v>0</v>
      </c>
      <c r="I5194" s="193">
        <f>MAX(0,E5194-Assumptions!$C$3)*Assumptions!$C$2</f>
        <v>0</v>
      </c>
      <c r="J5194" s="193">
        <f>MAX(0,F5194-Assumptions!$C$3)*Assumptions!$C$2</f>
        <v>0</v>
      </c>
      <c r="K5194" s="193">
        <f>MAX(0,G5194-Assumptions!$C$3)*Assumptions!$C$2</f>
        <v>0</v>
      </c>
    </row>
    <row r="5195" spans="1:11">
      <c r="A5195" s="192">
        <f t="shared" si="398"/>
        <v>48065.291666654077</v>
      </c>
      <c r="B5195" s="218">
        <v>18.708936170212766</v>
      </c>
      <c r="C5195" s="219">
        <f t="shared" si="397"/>
        <v>9.0413611159629879E-5</v>
      </c>
      <c r="D5195" s="193">
        <f t="shared" si="399"/>
        <v>19.538400707551805</v>
      </c>
      <c r="E5195" s="193">
        <f t="shared" si="400"/>
        <v>20.404639725943301</v>
      </c>
      <c r="F5195" s="193">
        <f t="shared" si="400"/>
        <v>21.309283629576697</v>
      </c>
      <c r="G5195" s="193">
        <f t="shared" si="400"/>
        <v>22.254035106946894</v>
      </c>
      <c r="H5195" s="193">
        <f>MAX(0,D5195-Assumptions!$C$3)*Assumptions!$C$2</f>
        <v>0</v>
      </c>
      <c r="I5195" s="193">
        <f>MAX(0,E5195-Assumptions!$C$3)*Assumptions!$C$2</f>
        <v>0</v>
      </c>
      <c r="J5195" s="193">
        <f>MAX(0,F5195-Assumptions!$C$3)*Assumptions!$C$2</f>
        <v>0</v>
      </c>
      <c r="K5195" s="193">
        <f>MAX(0,G5195-Assumptions!$C$3)*Assumptions!$C$2</f>
        <v>0</v>
      </c>
    </row>
    <row r="5196" spans="1:11">
      <c r="A5196" s="192">
        <f t="shared" si="398"/>
        <v>48065.333333320741</v>
      </c>
      <c r="B5196" s="218">
        <v>18.222819148936171</v>
      </c>
      <c r="C5196" s="219">
        <f t="shared" si="397"/>
        <v>8.8064381094386682E-5</v>
      </c>
      <c r="D5196" s="193">
        <f t="shared" si="399"/>
        <v>19.030731588043789</v>
      </c>
      <c r="E5196" s="193">
        <f t="shared" si="400"/>
        <v>19.874462991491121</v>
      </c>
      <c r="F5196" s="193">
        <f t="shared" si="400"/>
        <v>20.755601400437413</v>
      </c>
      <c r="G5196" s="193">
        <f t="shared" si="400"/>
        <v>21.675805262173693</v>
      </c>
      <c r="H5196" s="193">
        <f>MAX(0,D5196-Assumptions!$C$3)*Assumptions!$C$2</f>
        <v>0</v>
      </c>
      <c r="I5196" s="193">
        <f>MAX(0,E5196-Assumptions!$C$3)*Assumptions!$C$2</f>
        <v>0</v>
      </c>
      <c r="J5196" s="193">
        <f>MAX(0,F5196-Assumptions!$C$3)*Assumptions!$C$2</f>
        <v>0</v>
      </c>
      <c r="K5196" s="193">
        <f>MAX(0,G5196-Assumptions!$C$3)*Assumptions!$C$2</f>
        <v>0</v>
      </c>
    </row>
    <row r="5197" spans="1:11">
      <c r="A5197" s="192">
        <f t="shared" si="398"/>
        <v>48065.374999987405</v>
      </c>
      <c r="B5197" s="218">
        <v>18.538138297872344</v>
      </c>
      <c r="C5197" s="219">
        <f t="shared" si="397"/>
        <v>8.958820600157147E-5</v>
      </c>
      <c r="D5197" s="193">
        <f t="shared" si="399"/>
        <v>19.360030476373318</v>
      </c>
      <c r="E5197" s="193">
        <f t="shared" si="400"/>
        <v>20.218361413838483</v>
      </c>
      <c r="F5197" s="193">
        <f t="shared" si="400"/>
        <v>21.114746630149384</v>
      </c>
      <c r="G5197" s="193">
        <f t="shared" si="400"/>
        <v>22.050873269594153</v>
      </c>
      <c r="H5197" s="193">
        <f>MAX(0,D5197-Assumptions!$C$3)*Assumptions!$C$2</f>
        <v>0</v>
      </c>
      <c r="I5197" s="193">
        <f>MAX(0,E5197-Assumptions!$C$3)*Assumptions!$C$2</f>
        <v>0</v>
      </c>
      <c r="J5197" s="193">
        <f>MAX(0,F5197-Assumptions!$C$3)*Assumptions!$C$2</f>
        <v>0</v>
      </c>
      <c r="K5197" s="193">
        <f>MAX(0,G5197-Assumptions!$C$3)*Assumptions!$C$2</f>
        <v>0</v>
      </c>
    </row>
    <row r="5198" spans="1:11">
      <c r="A5198" s="192">
        <f t="shared" si="398"/>
        <v>48065.41666665407</v>
      </c>
      <c r="B5198" s="218">
        <v>19.891382978723406</v>
      </c>
      <c r="C5198" s="219">
        <f t="shared" si="397"/>
        <v>9.6127954561572781E-5</v>
      </c>
      <c r="D5198" s="193">
        <f t="shared" si="399"/>
        <v>20.773271538787526</v>
      </c>
      <c r="E5198" s="193">
        <f t="shared" si="400"/>
        <v>21.694258809745897</v>
      </c>
      <c r="F5198" s="193">
        <f t="shared" si="400"/>
        <v>22.656078240996575</v>
      </c>
      <c r="G5198" s="193">
        <f t="shared" si="400"/>
        <v>23.660540134773594</v>
      </c>
      <c r="H5198" s="193">
        <f>MAX(0,D5198-Assumptions!$C$3)*Assumptions!$C$2</f>
        <v>0</v>
      </c>
      <c r="I5198" s="193">
        <f>MAX(0,E5198-Assumptions!$C$3)*Assumptions!$C$2</f>
        <v>0</v>
      </c>
      <c r="J5198" s="193">
        <f>MAX(0,F5198-Assumptions!$C$3)*Assumptions!$C$2</f>
        <v>0</v>
      </c>
      <c r="K5198" s="193">
        <f>MAX(0,G5198-Assumptions!$C$3)*Assumptions!$C$2</f>
        <v>0</v>
      </c>
    </row>
    <row r="5199" spans="1:11">
      <c r="A5199" s="192">
        <f t="shared" si="398"/>
        <v>48065.458333320734</v>
      </c>
      <c r="B5199" s="218">
        <v>22.637287234042557</v>
      </c>
      <c r="C5199" s="219">
        <f t="shared" si="397"/>
        <v>1.0939792979497353E-4</v>
      </c>
      <c r="D5199" s="193">
        <f t="shared" si="399"/>
        <v>23.640916024657141</v>
      </c>
      <c r="E5199" s="193">
        <f t="shared" si="400"/>
        <v>24.689040904354151</v>
      </c>
      <c r="F5199" s="193">
        <f t="shared" si="400"/>
        <v>25.783634616404957</v>
      </c>
      <c r="G5199" s="193">
        <f t="shared" si="400"/>
        <v>26.926757366060045</v>
      </c>
      <c r="H5199" s="193">
        <f>MAX(0,D5199-Assumptions!$C$3)*Assumptions!$C$2</f>
        <v>0</v>
      </c>
      <c r="I5199" s="193">
        <f>MAX(0,E5199-Assumptions!$C$3)*Assumptions!$C$2</f>
        <v>0</v>
      </c>
      <c r="J5199" s="193">
        <f>MAX(0,F5199-Assumptions!$C$3)*Assumptions!$C$2</f>
        <v>0</v>
      </c>
      <c r="K5199" s="193">
        <f>MAX(0,G5199-Assumptions!$C$3)*Assumptions!$C$2</f>
        <v>0</v>
      </c>
    </row>
    <row r="5200" spans="1:11">
      <c r="A5200" s="192">
        <f t="shared" si="398"/>
        <v>48065.499999987398</v>
      </c>
      <c r="B5200" s="218">
        <v>26.539361702127664</v>
      </c>
      <c r="C5200" s="219">
        <f t="shared" si="397"/>
        <v>1.2825526302138511E-4</v>
      </c>
      <c r="D5200" s="193">
        <f t="shared" si="399"/>
        <v>27.715989767735014</v>
      </c>
      <c r="E5200" s="193">
        <f t="shared" si="400"/>
        <v>28.944783880902722</v>
      </c>
      <c r="F5200" s="193">
        <f t="shared" si="400"/>
        <v>30.228056834090548</v>
      </c>
      <c r="G5200" s="193">
        <f t="shared" si="400"/>
        <v>31.568223957888158</v>
      </c>
      <c r="H5200" s="193">
        <f>MAX(0,D5200-Assumptions!$C$3)*Assumptions!$C$2</f>
        <v>0</v>
      </c>
      <c r="I5200" s="193">
        <f>MAX(0,E5200-Assumptions!$C$3)*Assumptions!$C$2</f>
        <v>0</v>
      </c>
      <c r="J5200" s="193">
        <f>MAX(0,F5200-Assumptions!$C$3)*Assumptions!$C$2</f>
        <v>0</v>
      </c>
      <c r="K5200" s="193">
        <f>MAX(0,G5200-Assumptions!$C$3)*Assumptions!$C$2</f>
        <v>0</v>
      </c>
    </row>
    <row r="5201" spans="1:11">
      <c r="A5201" s="192">
        <f t="shared" si="398"/>
        <v>48065.541666654062</v>
      </c>
      <c r="B5201" s="218">
        <v>29.731968085106391</v>
      </c>
      <c r="C5201" s="219">
        <f t="shared" si="397"/>
        <v>1.4368399020663094E-4</v>
      </c>
      <c r="D5201" s="193">
        <f t="shared" si="399"/>
        <v>31.050141012071453</v>
      </c>
      <c r="E5201" s="193">
        <f t="shared" si="400"/>
        <v>32.426755407169736</v>
      </c>
      <c r="F5201" s="193">
        <f t="shared" si="400"/>
        <v>33.864402284924211</v>
      </c>
      <c r="G5201" s="193">
        <f t="shared" si="400"/>
        <v>35.365787533020246</v>
      </c>
      <c r="H5201" s="193">
        <f>MAX(0,D5201-Assumptions!$C$3)*Assumptions!$C$2</f>
        <v>0</v>
      </c>
      <c r="I5201" s="193">
        <f>MAX(0,E5201-Assumptions!$C$3)*Assumptions!$C$2</f>
        <v>0</v>
      </c>
      <c r="J5201" s="193">
        <f>MAX(0,F5201-Assumptions!$C$3)*Assumptions!$C$2</f>
        <v>0</v>
      </c>
      <c r="K5201" s="193">
        <f>MAX(0,G5201-Assumptions!$C$3)*Assumptions!$C$2</f>
        <v>0</v>
      </c>
    </row>
    <row r="5202" spans="1:11">
      <c r="A5202" s="192">
        <f t="shared" si="398"/>
        <v>48065.583333320727</v>
      </c>
      <c r="B5202" s="218">
        <v>33.20047872340426</v>
      </c>
      <c r="C5202" s="219">
        <f t="shared" si="397"/>
        <v>1.6044606418566342E-4</v>
      </c>
      <c r="D5202" s="193">
        <f t="shared" si="399"/>
        <v>34.672428783696219</v>
      </c>
      <c r="E5202" s="193">
        <f t="shared" si="400"/>
        <v>36.209638052990677</v>
      </c>
      <c r="F5202" s="193">
        <f t="shared" si="400"/>
        <v>37.81499981175584</v>
      </c>
      <c r="G5202" s="193">
        <f t="shared" si="400"/>
        <v>39.49153561464523</v>
      </c>
      <c r="H5202" s="193">
        <f>MAX(0,D5202-Assumptions!$C$3)*Assumptions!$C$2</f>
        <v>0</v>
      </c>
      <c r="I5202" s="193">
        <f>MAX(0,E5202-Assumptions!$C$3)*Assumptions!$C$2</f>
        <v>0</v>
      </c>
      <c r="J5202" s="193">
        <f>MAX(0,F5202-Assumptions!$C$3)*Assumptions!$C$2</f>
        <v>0.7334998305802557</v>
      </c>
      <c r="K5202" s="193">
        <f>MAX(0,G5202-Assumptions!$C$3)*Assumptions!$C$2</f>
        <v>2.2423820531807066</v>
      </c>
    </row>
    <row r="5203" spans="1:11">
      <c r="A5203" s="192">
        <f t="shared" si="398"/>
        <v>48065.624999987391</v>
      </c>
      <c r="B5203" s="218">
        <v>35.355159574468097</v>
      </c>
      <c r="C5203" s="219">
        <f t="shared" si="397"/>
        <v>1.7085886771809274E-4</v>
      </c>
      <c r="D5203" s="193">
        <f t="shared" si="399"/>
        <v>36.922637853947982</v>
      </c>
      <c r="E5203" s="193">
        <f t="shared" si="400"/>
        <v>38.559610605697635</v>
      </c>
      <c r="F5203" s="193">
        <f t="shared" si="400"/>
        <v>40.269158881454288</v>
      </c>
      <c r="G5203" s="193">
        <f t="shared" si="400"/>
        <v>42.054500332018335</v>
      </c>
      <c r="H5203" s="193">
        <f>MAX(0,D5203-Assumptions!$C$3)*Assumptions!$C$2</f>
        <v>0</v>
      </c>
      <c r="I5203" s="193">
        <f>MAX(0,E5203-Assumptions!$C$3)*Assumptions!$C$2</f>
        <v>1.4036495451278719</v>
      </c>
      <c r="J5203" s="193">
        <f>MAX(0,F5203-Assumptions!$C$3)*Assumptions!$C$2</f>
        <v>2.9422429933088594</v>
      </c>
      <c r="K5203" s="193">
        <f>MAX(0,G5203-Assumptions!$C$3)*Assumptions!$C$2</f>
        <v>4.5490502988165025</v>
      </c>
    </row>
    <row r="5204" spans="1:11">
      <c r="A5204" s="192">
        <f t="shared" si="398"/>
        <v>48065.666666654055</v>
      </c>
      <c r="B5204" s="218">
        <v>36.577021276595751</v>
      </c>
      <c r="C5204" s="219">
        <f t="shared" si="397"/>
        <v>1.7676368923343373E-4</v>
      </c>
      <c r="D5204" s="193">
        <f t="shared" si="399"/>
        <v>38.198671046224888</v>
      </c>
      <c r="E5204" s="193">
        <f t="shared" si="400"/>
        <v>39.892216992293655</v>
      </c>
      <c r="F5204" s="193">
        <f t="shared" si="400"/>
        <v>41.660846646588162</v>
      </c>
      <c r="G5204" s="193">
        <f t="shared" si="400"/>
        <v>43.507888860772589</v>
      </c>
      <c r="H5204" s="193">
        <f>MAX(0,D5204-Assumptions!$C$3)*Assumptions!$C$2</f>
        <v>1.0788039416023991</v>
      </c>
      <c r="I5204" s="193">
        <f>MAX(0,E5204-Assumptions!$C$3)*Assumptions!$C$2</f>
        <v>2.6029952930642892</v>
      </c>
      <c r="J5204" s="193">
        <f>MAX(0,F5204-Assumptions!$C$3)*Assumptions!$C$2</f>
        <v>4.1947619819293456</v>
      </c>
      <c r="K5204" s="193">
        <f>MAX(0,G5204-Assumptions!$C$3)*Assumptions!$C$2</f>
        <v>5.8570999746953296</v>
      </c>
    </row>
    <row r="5205" spans="1:11">
      <c r="A5205" s="192">
        <f t="shared" si="398"/>
        <v>48065.708333320719</v>
      </c>
      <c r="B5205" s="218">
        <v>38.07478723404256</v>
      </c>
      <c r="C5205" s="219">
        <f t="shared" si="397"/>
        <v>1.8400185754256139E-4</v>
      </c>
      <c r="D5205" s="193">
        <f t="shared" si="399"/>
        <v>39.762840765790131</v>
      </c>
      <c r="E5205" s="193">
        <f t="shared" si="400"/>
        <v>41.525734498443605</v>
      </c>
      <c r="F5205" s="193">
        <f t="shared" si="400"/>
        <v>43.366786487719999</v>
      </c>
      <c r="G5205" s="193">
        <f t="shared" si="400"/>
        <v>45.289461896019738</v>
      </c>
      <c r="H5205" s="193">
        <f>MAX(0,D5205-Assumptions!$C$3)*Assumptions!$C$2</f>
        <v>2.4865566892111177</v>
      </c>
      <c r="I5205" s="193">
        <f>MAX(0,E5205-Assumptions!$C$3)*Assumptions!$C$2</f>
        <v>4.0731610485992444</v>
      </c>
      <c r="J5205" s="193">
        <f>MAX(0,F5205-Assumptions!$C$3)*Assumptions!$C$2</f>
        <v>5.7301078389479994</v>
      </c>
      <c r="K5205" s="193">
        <f>MAX(0,G5205-Assumptions!$C$3)*Assumptions!$C$2</f>
        <v>7.4605157064177643</v>
      </c>
    </row>
    <row r="5206" spans="1:11">
      <c r="A5206" s="192">
        <f t="shared" si="398"/>
        <v>48065.749999987383</v>
      </c>
      <c r="B5206" s="218">
        <v>38.797393617021285</v>
      </c>
      <c r="C5206" s="219">
        <f t="shared" si="397"/>
        <v>1.8749395628819317E-4</v>
      </c>
      <c r="D5206" s="193">
        <f t="shared" si="399"/>
        <v>40.517484051545289</v>
      </c>
      <c r="E5206" s="193">
        <f t="shared" si="400"/>
        <v>42.313835049656305</v>
      </c>
      <c r="F5206" s="193">
        <f t="shared" si="400"/>
        <v>44.189827639143253</v>
      </c>
      <c r="G5206" s="193">
        <f t="shared" si="400"/>
        <v>46.148992746358282</v>
      </c>
      <c r="H5206" s="193">
        <f>MAX(0,D5206-Assumptions!$C$3)*Assumptions!$C$2</f>
        <v>3.1657356463907598</v>
      </c>
      <c r="I5206" s="193">
        <f>MAX(0,E5206-Assumptions!$C$3)*Assumptions!$C$2</f>
        <v>4.7824515446906748</v>
      </c>
      <c r="J5206" s="193">
        <f>MAX(0,F5206-Assumptions!$C$3)*Assumptions!$C$2</f>
        <v>6.470844875228928</v>
      </c>
      <c r="K5206" s="193">
        <f>MAX(0,G5206-Assumptions!$C$3)*Assumptions!$C$2</f>
        <v>8.2340934717224545</v>
      </c>
    </row>
    <row r="5207" spans="1:11">
      <c r="A5207" s="192">
        <f t="shared" si="398"/>
        <v>48065.791666654048</v>
      </c>
      <c r="B5207" s="218">
        <v>40.676170212765967</v>
      </c>
      <c r="C5207" s="219">
        <f t="shared" si="397"/>
        <v>1.9657341302683579E-4</v>
      </c>
      <c r="D5207" s="193">
        <f t="shared" si="399"/>
        <v>42.479556594508715</v>
      </c>
      <c r="E5207" s="193">
        <f t="shared" si="400"/>
        <v>44.362896482809319</v>
      </c>
      <c r="F5207" s="193">
        <f t="shared" si="400"/>
        <v>46.329734632843731</v>
      </c>
      <c r="G5207" s="193">
        <f t="shared" si="400"/>
        <v>48.383772957238484</v>
      </c>
      <c r="H5207" s="193">
        <f>MAX(0,D5207-Assumptions!$C$3)*Assumptions!$C$2</f>
        <v>4.9316009350578431</v>
      </c>
      <c r="I5207" s="193">
        <f>MAX(0,E5207-Assumptions!$C$3)*Assumptions!$C$2</f>
        <v>6.6266068345283875</v>
      </c>
      <c r="J5207" s="193">
        <f>MAX(0,F5207-Assumptions!$C$3)*Assumptions!$C$2</f>
        <v>8.3967611695593583</v>
      </c>
      <c r="K5207" s="193">
        <f>MAX(0,G5207-Assumptions!$C$3)*Assumptions!$C$2</f>
        <v>10.245395661514637</v>
      </c>
    </row>
    <row r="5208" spans="1:11">
      <c r="A5208" s="192">
        <f t="shared" si="398"/>
        <v>48065.833333320712</v>
      </c>
      <c r="B5208" s="218">
        <v>42.436702127659579</v>
      </c>
      <c r="C5208" s="219">
        <f t="shared" si="397"/>
        <v>2.0508143542528407E-4</v>
      </c>
      <c r="D5208" s="193">
        <f t="shared" si="399"/>
        <v>44.318142054348549</v>
      </c>
      <c r="E5208" s="193">
        <f t="shared" si="400"/>
        <v>46.282996007582071</v>
      </c>
      <c r="F5208" s="193">
        <f t="shared" si="400"/>
        <v>48.334962165402203</v>
      </c>
      <c r="G5208" s="193">
        <f t="shared" si="400"/>
        <v>50.477902665336003</v>
      </c>
      <c r="H5208" s="193">
        <f>MAX(0,D5208-Assumptions!$C$3)*Assumptions!$C$2</f>
        <v>6.5863278489136938</v>
      </c>
      <c r="I5208" s="193">
        <f>MAX(0,E5208-Assumptions!$C$3)*Assumptions!$C$2</f>
        <v>8.3546964068238641</v>
      </c>
      <c r="J5208" s="193">
        <f>MAX(0,F5208-Assumptions!$C$3)*Assumptions!$C$2</f>
        <v>10.201465948861983</v>
      </c>
      <c r="K5208" s="193">
        <f>MAX(0,G5208-Assumptions!$C$3)*Assumptions!$C$2</f>
        <v>12.130112398802403</v>
      </c>
    </row>
    <row r="5209" spans="1:11">
      <c r="A5209" s="192">
        <f t="shared" si="398"/>
        <v>48065.874999987376</v>
      </c>
      <c r="B5209" s="218">
        <v>43.133031914893621</v>
      </c>
      <c r="C5209" s="219">
        <f t="shared" si="397"/>
        <v>2.0844654876198379E-4</v>
      </c>
      <c r="D5209" s="193">
        <f t="shared" si="399"/>
        <v>45.045343766076257</v>
      </c>
      <c r="E5209" s="193">
        <f t="shared" si="400"/>
        <v>47.042438356932486</v>
      </c>
      <c r="F5209" s="193">
        <f t="shared" si="400"/>
        <v>49.1280745476828</v>
      </c>
      <c r="G5209" s="193">
        <f t="shared" si="400"/>
        <v>51.30617784838951</v>
      </c>
      <c r="H5209" s="193">
        <f>MAX(0,D5209-Assumptions!$C$3)*Assumptions!$C$2</f>
        <v>7.2408093894686321</v>
      </c>
      <c r="I5209" s="193">
        <f>MAX(0,E5209-Assumptions!$C$3)*Assumptions!$C$2</f>
        <v>9.0381945212392374</v>
      </c>
      <c r="J5209" s="193">
        <f>MAX(0,F5209-Assumptions!$C$3)*Assumptions!$C$2</f>
        <v>10.915267092914521</v>
      </c>
      <c r="K5209" s="193">
        <f>MAX(0,G5209-Assumptions!$C$3)*Assumptions!$C$2</f>
        <v>12.875560063550559</v>
      </c>
    </row>
    <row r="5210" spans="1:11">
      <c r="A5210" s="192">
        <f t="shared" si="398"/>
        <v>48065.91666665404</v>
      </c>
      <c r="B5210" s="218">
        <v>42.686329787234044</v>
      </c>
      <c r="C5210" s="219">
        <f t="shared" si="397"/>
        <v>2.0628779681013866E-4</v>
      </c>
      <c r="D5210" s="193">
        <f t="shared" si="399"/>
        <v>44.578837007609422</v>
      </c>
      <c r="E5210" s="193">
        <f t="shared" si="400"/>
        <v>46.555248925273723</v>
      </c>
      <c r="F5210" s="193">
        <f t="shared" si="400"/>
        <v>48.619285472257502</v>
      </c>
      <c r="G5210" s="193">
        <f t="shared" si="400"/>
        <v>50.774831504543862</v>
      </c>
      <c r="H5210" s="193">
        <f>MAX(0,D5210-Assumptions!$C$3)*Assumptions!$C$2</f>
        <v>6.8209533068484802</v>
      </c>
      <c r="I5210" s="193">
        <f>MAX(0,E5210-Assumptions!$C$3)*Assumptions!$C$2</f>
        <v>8.5997240327463516</v>
      </c>
      <c r="J5210" s="193">
        <f>MAX(0,F5210-Assumptions!$C$3)*Assumptions!$C$2</f>
        <v>10.457356925031752</v>
      </c>
      <c r="K5210" s="193">
        <f>MAX(0,G5210-Assumptions!$C$3)*Assumptions!$C$2</f>
        <v>12.397348354089475</v>
      </c>
    </row>
    <row r="5211" spans="1:11">
      <c r="A5211" s="192">
        <f t="shared" si="398"/>
        <v>48065.958333320705</v>
      </c>
      <c r="B5211" s="218">
        <v>41.004627659574474</v>
      </c>
      <c r="C5211" s="219">
        <f t="shared" si="397"/>
        <v>1.9816073063848658E-4</v>
      </c>
      <c r="D5211" s="193">
        <f t="shared" si="399"/>
        <v>42.822576269851965</v>
      </c>
      <c r="E5211" s="193">
        <f t="shared" si="400"/>
        <v>44.72112400608782</v>
      </c>
      <c r="F5211" s="193">
        <f t="shared" si="400"/>
        <v>46.703844247127023</v>
      </c>
      <c r="G5211" s="193">
        <f t="shared" si="400"/>
        <v>48.774468798301449</v>
      </c>
      <c r="H5211" s="193">
        <f>MAX(0,D5211-Assumptions!$C$3)*Assumptions!$C$2</f>
        <v>5.2403186428667681</v>
      </c>
      <c r="I5211" s="193">
        <f>MAX(0,E5211-Assumptions!$C$3)*Assumptions!$C$2</f>
        <v>6.9490116054790381</v>
      </c>
      <c r="J5211" s="193">
        <f>MAX(0,F5211-Assumptions!$C$3)*Assumptions!$C$2</f>
        <v>8.7334598224143214</v>
      </c>
      <c r="K5211" s="193">
        <f>MAX(0,G5211-Assumptions!$C$3)*Assumptions!$C$2</f>
        <v>10.597021918471304</v>
      </c>
    </row>
    <row r="5212" spans="1:11">
      <c r="A5212" s="192">
        <f t="shared" si="398"/>
        <v>48065.999999987369</v>
      </c>
      <c r="B5212" s="218">
        <v>37.496702127659582</v>
      </c>
      <c r="C5212" s="219">
        <f t="shared" si="397"/>
        <v>1.8120817854605598E-4</v>
      </c>
      <c r="D5212" s="193">
        <f t="shared" si="399"/>
        <v>39.159126137186</v>
      </c>
      <c r="E5212" s="193">
        <f t="shared" si="400"/>
        <v>40.895254057473451</v>
      </c>
      <c r="F5212" s="193">
        <f t="shared" si="400"/>
        <v>42.708353566581394</v>
      </c>
      <c r="G5212" s="193">
        <f t="shared" si="400"/>
        <v>44.601837215748908</v>
      </c>
      <c r="H5212" s="193">
        <f>MAX(0,D5212-Assumptions!$C$3)*Assumptions!$C$2</f>
        <v>1.9432135234674</v>
      </c>
      <c r="I5212" s="193">
        <f>MAX(0,E5212-Assumptions!$C$3)*Assumptions!$C$2</f>
        <v>3.5057286517261064</v>
      </c>
      <c r="J5212" s="193">
        <f>MAX(0,F5212-Assumptions!$C$3)*Assumptions!$C$2</f>
        <v>5.1375182099232548</v>
      </c>
      <c r="K5212" s="193">
        <f>MAX(0,G5212-Assumptions!$C$3)*Assumptions!$C$2</f>
        <v>6.8416534941740172</v>
      </c>
    </row>
    <row r="5213" spans="1:11">
      <c r="A5213" s="192">
        <f t="shared" si="398"/>
        <v>48066.041666654033</v>
      </c>
      <c r="B5213" s="218">
        <v>35.841276595744688</v>
      </c>
      <c r="C5213" s="219">
        <f t="shared" si="397"/>
        <v>1.7320809778333593E-4</v>
      </c>
      <c r="D5213" s="193">
        <f t="shared" si="399"/>
        <v>37.430306973455998</v>
      </c>
      <c r="E5213" s="193">
        <f t="shared" si="400"/>
        <v>39.089787340149812</v>
      </c>
      <c r="F5213" s="193">
        <f t="shared" si="400"/>
        <v>40.822841110593572</v>
      </c>
      <c r="G5213" s="193">
        <f t="shared" si="400"/>
        <v>42.632730176791533</v>
      </c>
      <c r="H5213" s="193">
        <f>MAX(0,D5213-Assumptions!$C$3)*Assumptions!$C$2</f>
        <v>0.3872762761103985</v>
      </c>
      <c r="I5213" s="193">
        <f>MAX(0,E5213-Assumptions!$C$3)*Assumptions!$C$2</f>
        <v>1.8808086061348306</v>
      </c>
      <c r="J5213" s="193">
        <f>MAX(0,F5213-Assumptions!$C$3)*Assumptions!$C$2</f>
        <v>3.4405569995342149</v>
      </c>
      <c r="K5213" s="193">
        <f>MAX(0,G5213-Assumptions!$C$3)*Assumptions!$C$2</f>
        <v>5.06945715911238</v>
      </c>
    </row>
    <row r="5214" spans="1:11">
      <c r="A5214" s="192">
        <f t="shared" si="398"/>
        <v>48066.083333320697</v>
      </c>
      <c r="B5214" s="218">
        <v>33.095372340425534</v>
      </c>
      <c r="C5214" s="219">
        <f t="shared" si="397"/>
        <v>1.5993812254993516E-4</v>
      </c>
      <c r="D5214" s="193">
        <f t="shared" si="399"/>
        <v>34.56266248758638</v>
      </c>
      <c r="E5214" s="193">
        <f t="shared" si="400"/>
        <v>36.095005245541557</v>
      </c>
      <c r="F5214" s="193">
        <f t="shared" si="400"/>
        <v>37.695284735185183</v>
      </c>
      <c r="G5214" s="193">
        <f t="shared" si="400"/>
        <v>39.366512945505079</v>
      </c>
      <c r="H5214" s="193">
        <f>MAX(0,D5214-Assumptions!$C$3)*Assumptions!$C$2</f>
        <v>0</v>
      </c>
      <c r="I5214" s="193">
        <f>MAX(0,E5214-Assumptions!$C$3)*Assumptions!$C$2</f>
        <v>0</v>
      </c>
      <c r="J5214" s="193">
        <f>MAX(0,F5214-Assumptions!$C$3)*Assumptions!$C$2</f>
        <v>0.62575626166666465</v>
      </c>
      <c r="K5214" s="193">
        <f>MAX(0,G5214-Assumptions!$C$3)*Assumptions!$C$2</f>
        <v>2.1298616509545711</v>
      </c>
    </row>
    <row r="5215" spans="1:11">
      <c r="A5215" s="192">
        <f t="shared" si="398"/>
        <v>48066.124999987362</v>
      </c>
      <c r="B5215" s="218">
        <v>29.088191489361709</v>
      </c>
      <c r="C5215" s="219">
        <f t="shared" si="397"/>
        <v>1.4057284768779536E-4</v>
      </c>
      <c r="D5215" s="193">
        <f t="shared" si="399"/>
        <v>30.377822448398671</v>
      </c>
      <c r="E5215" s="193">
        <f t="shared" si="400"/>
        <v>31.724629461543874</v>
      </c>
      <c r="F5215" s="193">
        <f t="shared" si="400"/>
        <v>33.131147440928949</v>
      </c>
      <c r="G5215" s="193">
        <f t="shared" si="400"/>
        <v>34.600023684536822</v>
      </c>
      <c r="H5215" s="193">
        <f>MAX(0,D5215-Assumptions!$C$3)*Assumptions!$C$2</f>
        <v>0</v>
      </c>
      <c r="I5215" s="193">
        <f>MAX(0,E5215-Assumptions!$C$3)*Assumptions!$C$2</f>
        <v>0</v>
      </c>
      <c r="J5215" s="193">
        <f>MAX(0,F5215-Assumptions!$C$3)*Assumptions!$C$2</f>
        <v>0</v>
      </c>
      <c r="K5215" s="193">
        <f>MAX(0,G5215-Assumptions!$C$3)*Assumptions!$C$2</f>
        <v>0</v>
      </c>
    </row>
    <row r="5216" spans="1:11">
      <c r="A5216" s="192">
        <f t="shared" si="398"/>
        <v>48066.166666654026</v>
      </c>
      <c r="B5216" s="218">
        <v>25.52771276595745</v>
      </c>
      <c r="C5216" s="219">
        <f t="shared" si="397"/>
        <v>1.233663247775006E-4</v>
      </c>
      <c r="D5216" s="193">
        <f t="shared" si="399"/>
        <v>26.65948916767778</v>
      </c>
      <c r="E5216" s="193">
        <f t="shared" si="400"/>
        <v>27.841443109204938</v>
      </c>
      <c r="F5216" s="193">
        <f t="shared" si="400"/>
        <v>29.075799222097981</v>
      </c>
      <c r="G5216" s="193">
        <f t="shared" si="400"/>
        <v>30.364880767414196</v>
      </c>
      <c r="H5216" s="193">
        <f>MAX(0,D5216-Assumptions!$C$3)*Assumptions!$C$2</f>
        <v>0</v>
      </c>
      <c r="I5216" s="193">
        <f>MAX(0,E5216-Assumptions!$C$3)*Assumptions!$C$2</f>
        <v>0</v>
      </c>
      <c r="J5216" s="193">
        <f>MAX(0,F5216-Assumptions!$C$3)*Assumptions!$C$2</f>
        <v>0</v>
      </c>
      <c r="K5216" s="193">
        <f>MAX(0,G5216-Assumptions!$C$3)*Assumptions!$C$2</f>
        <v>0</v>
      </c>
    </row>
    <row r="5217" spans="1:11">
      <c r="A5217" s="192">
        <f t="shared" si="398"/>
        <v>48066.20833332069</v>
      </c>
      <c r="B5217" s="218">
        <v>22.348244680851064</v>
      </c>
      <c r="C5217" s="219">
        <f t="shared" si="397"/>
        <v>1.080010902967208E-4</v>
      </c>
      <c r="D5217" s="193">
        <f t="shared" si="399"/>
        <v>23.339058710355072</v>
      </c>
      <c r="E5217" s="193">
        <f t="shared" si="400"/>
        <v>24.373800683869067</v>
      </c>
      <c r="F5217" s="193">
        <f t="shared" si="400"/>
        <v>25.454418155835647</v>
      </c>
      <c r="G5217" s="193">
        <f t="shared" si="400"/>
        <v>26.582945025924623</v>
      </c>
      <c r="H5217" s="193">
        <f>MAX(0,D5217-Assumptions!$C$3)*Assumptions!$C$2</f>
        <v>0</v>
      </c>
      <c r="I5217" s="193">
        <f>MAX(0,E5217-Assumptions!$C$3)*Assumptions!$C$2</f>
        <v>0</v>
      </c>
      <c r="J5217" s="193">
        <f>MAX(0,F5217-Assumptions!$C$3)*Assumptions!$C$2</f>
        <v>0</v>
      </c>
      <c r="K5217" s="193">
        <f>MAX(0,G5217-Assumptions!$C$3)*Assumptions!$C$2</f>
        <v>0</v>
      </c>
    </row>
    <row r="5218" spans="1:11">
      <c r="A5218" s="192">
        <f t="shared" si="398"/>
        <v>48066.249999987354</v>
      </c>
      <c r="B5218" s="218">
        <v>20.154148936170213</v>
      </c>
      <c r="C5218" s="219">
        <f t="shared" si="397"/>
        <v>9.7397808650893415E-5</v>
      </c>
      <c r="D5218" s="193">
        <f t="shared" si="399"/>
        <v>21.047687279062128</v>
      </c>
      <c r="E5218" s="193">
        <f t="shared" si="400"/>
        <v>21.980840828368695</v>
      </c>
      <c r="F5218" s="193">
        <f t="shared" si="400"/>
        <v>22.955365932423209</v>
      </c>
      <c r="G5218" s="193">
        <f t="shared" si="400"/>
        <v>23.973096807623971</v>
      </c>
      <c r="H5218" s="193">
        <f>MAX(0,D5218-Assumptions!$C$3)*Assumptions!$C$2</f>
        <v>0</v>
      </c>
      <c r="I5218" s="193">
        <f>MAX(0,E5218-Assumptions!$C$3)*Assumptions!$C$2</f>
        <v>0</v>
      </c>
      <c r="J5218" s="193">
        <f>MAX(0,F5218-Assumptions!$C$3)*Assumptions!$C$2</f>
        <v>0</v>
      </c>
      <c r="K5218" s="193">
        <f>MAX(0,G5218-Assumptions!$C$3)*Assumptions!$C$2</f>
        <v>0</v>
      </c>
    </row>
    <row r="5219" spans="1:11">
      <c r="A5219" s="192">
        <f t="shared" si="398"/>
        <v>48066.291666654019</v>
      </c>
      <c r="B5219" s="218">
        <v>18.840319148936175</v>
      </c>
      <c r="C5219" s="219">
        <f t="shared" si="397"/>
        <v>9.1048538204290216E-5</v>
      </c>
      <c r="D5219" s="193">
        <f t="shared" si="399"/>
        <v>19.675608577689111</v>
      </c>
      <c r="E5219" s="193">
        <f t="shared" si="400"/>
        <v>20.547930735254706</v>
      </c>
      <c r="F5219" s="193">
        <f t="shared" si="400"/>
        <v>21.458927475290022</v>
      </c>
      <c r="G5219" s="193">
        <f t="shared" si="400"/>
        <v>22.410313443372086</v>
      </c>
      <c r="H5219" s="193">
        <f>MAX(0,D5219-Assumptions!$C$3)*Assumptions!$C$2</f>
        <v>0</v>
      </c>
      <c r="I5219" s="193">
        <f>MAX(0,E5219-Assumptions!$C$3)*Assumptions!$C$2</f>
        <v>0</v>
      </c>
      <c r="J5219" s="193">
        <f>MAX(0,F5219-Assumptions!$C$3)*Assumptions!$C$2</f>
        <v>0</v>
      </c>
      <c r="K5219" s="193">
        <f>MAX(0,G5219-Assumptions!$C$3)*Assumptions!$C$2</f>
        <v>0</v>
      </c>
    </row>
    <row r="5220" spans="1:11">
      <c r="A5220" s="192">
        <f t="shared" si="398"/>
        <v>48066.333333320683</v>
      </c>
      <c r="B5220" s="218">
        <v>18.11771276595745</v>
      </c>
      <c r="C5220" s="219">
        <f t="shared" si="397"/>
        <v>8.7556439458658442E-5</v>
      </c>
      <c r="D5220" s="193">
        <f t="shared" si="399"/>
        <v>18.92096529193395</v>
      </c>
      <c r="E5220" s="193">
        <f t="shared" si="400"/>
        <v>19.759830184042006</v>
      </c>
      <c r="F5220" s="193">
        <f t="shared" si="400"/>
        <v>20.635886323866764</v>
      </c>
      <c r="G5220" s="193">
        <f t="shared" si="400"/>
        <v>21.550782593033549</v>
      </c>
      <c r="H5220" s="193">
        <f>MAX(0,D5220-Assumptions!$C$3)*Assumptions!$C$2</f>
        <v>0</v>
      </c>
      <c r="I5220" s="193">
        <f>MAX(0,E5220-Assumptions!$C$3)*Assumptions!$C$2</f>
        <v>0</v>
      </c>
      <c r="J5220" s="193">
        <f>MAX(0,F5220-Assumptions!$C$3)*Assumptions!$C$2</f>
        <v>0</v>
      </c>
      <c r="K5220" s="193">
        <f>MAX(0,G5220-Assumptions!$C$3)*Assumptions!$C$2</f>
        <v>0</v>
      </c>
    </row>
    <row r="5221" spans="1:11">
      <c r="A5221" s="192">
        <f t="shared" si="398"/>
        <v>48066.374999987347</v>
      </c>
      <c r="B5221" s="218">
        <v>18.577553191489361</v>
      </c>
      <c r="C5221" s="219">
        <f t="shared" si="397"/>
        <v>8.9778684114969555E-5</v>
      </c>
      <c r="D5221" s="193">
        <f t="shared" si="399"/>
        <v>19.401192837414506</v>
      </c>
      <c r="E5221" s="193">
        <f t="shared" si="400"/>
        <v>20.2613487166319</v>
      </c>
      <c r="F5221" s="193">
        <f t="shared" si="400"/>
        <v>21.159639783863376</v>
      </c>
      <c r="G5221" s="193">
        <f t="shared" si="400"/>
        <v>22.097756770521706</v>
      </c>
      <c r="H5221" s="193">
        <f>MAX(0,D5221-Assumptions!$C$3)*Assumptions!$C$2</f>
        <v>0</v>
      </c>
      <c r="I5221" s="193">
        <f>MAX(0,E5221-Assumptions!$C$3)*Assumptions!$C$2</f>
        <v>0</v>
      </c>
      <c r="J5221" s="193">
        <f>MAX(0,F5221-Assumptions!$C$3)*Assumptions!$C$2</f>
        <v>0</v>
      </c>
      <c r="K5221" s="193">
        <f>MAX(0,G5221-Assumptions!$C$3)*Assumptions!$C$2</f>
        <v>0</v>
      </c>
    </row>
    <row r="5222" spans="1:11">
      <c r="A5222" s="192">
        <f t="shared" si="398"/>
        <v>48066.416666654011</v>
      </c>
      <c r="B5222" s="218">
        <v>20.745372340425533</v>
      </c>
      <c r="C5222" s="219">
        <f t="shared" si="397"/>
        <v>1.0025498035186487E-4</v>
      </c>
      <c r="D5222" s="193">
        <f t="shared" si="399"/>
        <v>21.665122694679987</v>
      </c>
      <c r="E5222" s="193">
        <f t="shared" si="400"/>
        <v>22.625650370269994</v>
      </c>
      <c r="F5222" s="193">
        <f t="shared" si="400"/>
        <v>23.62876323813315</v>
      </c>
      <c r="G5222" s="193">
        <f t="shared" si="400"/>
        <v>24.67634932153732</v>
      </c>
      <c r="H5222" s="193">
        <f>MAX(0,D5222-Assumptions!$C$3)*Assumptions!$C$2</f>
        <v>0</v>
      </c>
      <c r="I5222" s="193">
        <f>MAX(0,E5222-Assumptions!$C$3)*Assumptions!$C$2</f>
        <v>0</v>
      </c>
      <c r="J5222" s="193">
        <f>MAX(0,F5222-Assumptions!$C$3)*Assumptions!$C$2</f>
        <v>0</v>
      </c>
      <c r="K5222" s="193">
        <f>MAX(0,G5222-Assumptions!$C$3)*Assumptions!$C$2</f>
        <v>0</v>
      </c>
    </row>
    <row r="5223" spans="1:11">
      <c r="A5223" s="192">
        <f t="shared" si="398"/>
        <v>48066.458333320676</v>
      </c>
      <c r="B5223" s="218">
        <v>23.333617021276595</v>
      </c>
      <c r="C5223" s="219">
        <f t="shared" si="397"/>
        <v>1.127630431316732E-4</v>
      </c>
      <c r="D5223" s="193">
        <f t="shared" si="399"/>
        <v>24.368117736384836</v>
      </c>
      <c r="E5223" s="193">
        <f t="shared" ref="E5223:G5254" si="401">$C5223*E$2</f>
        <v>25.448483253704563</v>
      </c>
      <c r="F5223" s="193">
        <f t="shared" si="401"/>
        <v>26.57674699868554</v>
      </c>
      <c r="G5223" s="193">
        <f t="shared" si="401"/>
        <v>27.75503254911354</v>
      </c>
      <c r="H5223" s="193">
        <f>MAX(0,D5223-Assumptions!$C$3)*Assumptions!$C$2</f>
        <v>0</v>
      </c>
      <c r="I5223" s="193">
        <f>MAX(0,E5223-Assumptions!$C$3)*Assumptions!$C$2</f>
        <v>0</v>
      </c>
      <c r="J5223" s="193">
        <f>MAX(0,F5223-Assumptions!$C$3)*Assumptions!$C$2</f>
        <v>0</v>
      </c>
      <c r="K5223" s="193">
        <f>MAX(0,G5223-Assumptions!$C$3)*Assumptions!$C$2</f>
        <v>0</v>
      </c>
    </row>
    <row r="5224" spans="1:11">
      <c r="A5224" s="192">
        <f t="shared" si="398"/>
        <v>48066.49999998734</v>
      </c>
      <c r="B5224" s="218">
        <v>25.751063829787235</v>
      </c>
      <c r="C5224" s="219">
        <f t="shared" si="397"/>
        <v>1.2444570075342314E-4</v>
      </c>
      <c r="D5224" s="193">
        <f t="shared" si="399"/>
        <v>26.89274254691119</v>
      </c>
      <c r="E5224" s="193">
        <f t="shared" si="401"/>
        <v>28.085037825034316</v>
      </c>
      <c r="F5224" s="193">
        <f t="shared" si="401"/>
        <v>29.330193759810619</v>
      </c>
      <c r="G5224" s="193">
        <f t="shared" si="401"/>
        <v>30.630553939337016</v>
      </c>
      <c r="H5224" s="193">
        <f>MAX(0,D5224-Assumptions!$C$3)*Assumptions!$C$2</f>
        <v>0</v>
      </c>
      <c r="I5224" s="193">
        <f>MAX(0,E5224-Assumptions!$C$3)*Assumptions!$C$2</f>
        <v>0</v>
      </c>
      <c r="J5224" s="193">
        <f>MAX(0,F5224-Assumptions!$C$3)*Assumptions!$C$2</f>
        <v>0</v>
      </c>
      <c r="K5224" s="193">
        <f>MAX(0,G5224-Assumptions!$C$3)*Assumptions!$C$2</f>
        <v>0</v>
      </c>
    </row>
    <row r="5225" spans="1:11">
      <c r="A5225" s="192">
        <f t="shared" si="398"/>
        <v>48066.541666654004</v>
      </c>
      <c r="B5225" s="218">
        <v>28.142234042553195</v>
      </c>
      <c r="C5225" s="219">
        <f t="shared" si="397"/>
        <v>1.3600137296624102E-4</v>
      </c>
      <c r="D5225" s="193">
        <f t="shared" si="399"/>
        <v>29.389925783410092</v>
      </c>
      <c r="E5225" s="193">
        <f t="shared" si="401"/>
        <v>30.692934194501795</v>
      </c>
      <c r="F5225" s="193">
        <f t="shared" si="401"/>
        <v>32.053711751793038</v>
      </c>
      <c r="G5225" s="193">
        <f t="shared" si="401"/>
        <v>33.474819662275458</v>
      </c>
      <c r="H5225" s="193">
        <f>MAX(0,D5225-Assumptions!$C$3)*Assumptions!$C$2</f>
        <v>0</v>
      </c>
      <c r="I5225" s="193">
        <f>MAX(0,E5225-Assumptions!$C$3)*Assumptions!$C$2</f>
        <v>0</v>
      </c>
      <c r="J5225" s="193">
        <f>MAX(0,F5225-Assumptions!$C$3)*Assumptions!$C$2</f>
        <v>0</v>
      </c>
      <c r="K5225" s="193">
        <f>MAX(0,G5225-Assumptions!$C$3)*Assumptions!$C$2</f>
        <v>0</v>
      </c>
    </row>
    <row r="5226" spans="1:11">
      <c r="A5226" s="192">
        <f t="shared" si="398"/>
        <v>48066.583333320668</v>
      </c>
      <c r="B5226" s="218">
        <v>30.021010638297877</v>
      </c>
      <c r="C5226" s="219">
        <f t="shared" si="397"/>
        <v>1.4508082970488364E-4</v>
      </c>
      <c r="D5226" s="193">
        <f t="shared" si="399"/>
        <v>31.351998326373515</v>
      </c>
      <c r="E5226" s="193">
        <f t="shared" si="401"/>
        <v>32.741995627654809</v>
      </c>
      <c r="F5226" s="193">
        <f t="shared" si="401"/>
        <v>34.193618745493517</v>
      </c>
      <c r="G5226" s="193">
        <f t="shared" si="401"/>
        <v>35.709599873155661</v>
      </c>
      <c r="H5226" s="193">
        <f>MAX(0,D5226-Assumptions!$C$3)*Assumptions!$C$2</f>
        <v>0</v>
      </c>
      <c r="I5226" s="193">
        <f>MAX(0,E5226-Assumptions!$C$3)*Assumptions!$C$2</f>
        <v>0</v>
      </c>
      <c r="J5226" s="193">
        <f>MAX(0,F5226-Assumptions!$C$3)*Assumptions!$C$2</f>
        <v>0</v>
      </c>
      <c r="K5226" s="193">
        <f>MAX(0,G5226-Assumptions!$C$3)*Assumptions!$C$2</f>
        <v>0</v>
      </c>
    </row>
    <row r="5227" spans="1:11">
      <c r="A5227" s="192">
        <f t="shared" si="398"/>
        <v>48066.624999987333</v>
      </c>
      <c r="B5227" s="218">
        <v>31.860372340425538</v>
      </c>
      <c r="C5227" s="219">
        <f t="shared" si="397"/>
        <v>1.5396980833012815E-4</v>
      </c>
      <c r="D5227" s="193">
        <f t="shared" si="399"/>
        <v>33.272908508295743</v>
      </c>
      <c r="E5227" s="193">
        <f t="shared" si="401"/>
        <v>34.748069758014402</v>
      </c>
      <c r="F5227" s="193">
        <f t="shared" si="401"/>
        <v>36.288632585479988</v>
      </c>
      <c r="G5227" s="193">
        <f t="shared" si="401"/>
        <v>37.897496583108307</v>
      </c>
      <c r="H5227" s="193">
        <f>MAX(0,D5227-Assumptions!$C$3)*Assumptions!$C$2</f>
        <v>0</v>
      </c>
      <c r="I5227" s="193">
        <f>MAX(0,E5227-Assumptions!$C$3)*Assumptions!$C$2</f>
        <v>0</v>
      </c>
      <c r="J5227" s="193">
        <f>MAX(0,F5227-Assumptions!$C$3)*Assumptions!$C$2</f>
        <v>0</v>
      </c>
      <c r="K5227" s="193">
        <f>MAX(0,G5227-Assumptions!$C$3)*Assumptions!$C$2</f>
        <v>0.80774692479747612</v>
      </c>
    </row>
    <row r="5228" spans="1:11">
      <c r="A5228" s="192">
        <f t="shared" si="398"/>
        <v>48066.666666653997</v>
      </c>
      <c r="B5228" s="218">
        <v>35.644202127659582</v>
      </c>
      <c r="C5228" s="219">
        <f t="shared" si="397"/>
        <v>1.7225570721634545E-4</v>
      </c>
      <c r="D5228" s="193">
        <f t="shared" si="399"/>
        <v>37.224495168250044</v>
      </c>
      <c r="E5228" s="193">
        <f t="shared" si="401"/>
        <v>38.874850826182715</v>
      </c>
      <c r="F5228" s="193">
        <f t="shared" si="401"/>
        <v>40.598375342023594</v>
      </c>
      <c r="G5228" s="193">
        <f t="shared" si="401"/>
        <v>42.39831267215375</v>
      </c>
      <c r="H5228" s="193">
        <f>MAX(0,D5228-Assumptions!$C$3)*Assumptions!$C$2</f>
        <v>0.2020456514250398</v>
      </c>
      <c r="I5228" s="193">
        <f>MAX(0,E5228-Assumptions!$C$3)*Assumptions!$C$2</f>
        <v>1.687365743564444</v>
      </c>
      <c r="J5228" s="193">
        <f>MAX(0,F5228-Assumptions!$C$3)*Assumptions!$C$2</f>
        <v>3.2385378078212348</v>
      </c>
      <c r="K5228" s="193">
        <f>MAX(0,G5228-Assumptions!$C$3)*Assumptions!$C$2</f>
        <v>4.8584814049383755</v>
      </c>
    </row>
    <row r="5229" spans="1:11">
      <c r="A5229" s="192">
        <f t="shared" si="398"/>
        <v>48066.708333320661</v>
      </c>
      <c r="B5229" s="218">
        <v>37.260212765957455</v>
      </c>
      <c r="C5229" s="219">
        <f t="shared" si="397"/>
        <v>1.8006530986566739E-4</v>
      </c>
      <c r="D5229" s="193">
        <f t="shared" si="399"/>
        <v>38.912151970938858</v>
      </c>
      <c r="E5229" s="193">
        <f t="shared" si="401"/>
        <v>40.637330240712927</v>
      </c>
      <c r="F5229" s="193">
        <f t="shared" si="401"/>
        <v>42.438994644297416</v>
      </c>
      <c r="G5229" s="193">
        <f t="shared" si="401"/>
        <v>44.320536210183569</v>
      </c>
      <c r="H5229" s="193">
        <f>MAX(0,D5229-Assumptions!$C$3)*Assumptions!$C$2</f>
        <v>1.7209367738449721</v>
      </c>
      <c r="I5229" s="193">
        <f>MAX(0,E5229-Assumptions!$C$3)*Assumptions!$C$2</f>
        <v>3.2735972166416345</v>
      </c>
      <c r="J5229" s="193">
        <f>MAX(0,F5229-Assumptions!$C$3)*Assumptions!$C$2</f>
        <v>4.895095179867675</v>
      </c>
      <c r="K5229" s="193">
        <f>MAX(0,G5229-Assumptions!$C$3)*Assumptions!$C$2</f>
        <v>6.5884825891652126</v>
      </c>
    </row>
    <row r="5230" spans="1:11">
      <c r="A5230" s="192">
        <f t="shared" si="398"/>
        <v>48066.749999987325</v>
      </c>
      <c r="B5230" s="218">
        <v>38.114202127659581</v>
      </c>
      <c r="C5230" s="219">
        <f t="shared" si="397"/>
        <v>1.8419233565595948E-4</v>
      </c>
      <c r="D5230" s="193">
        <f t="shared" si="399"/>
        <v>39.804003126831319</v>
      </c>
      <c r="E5230" s="193">
        <f t="shared" si="401"/>
        <v>41.568721801237025</v>
      </c>
      <c r="F5230" s="193">
        <f t="shared" si="401"/>
        <v>43.411679641433992</v>
      </c>
      <c r="G5230" s="193">
        <f t="shared" si="401"/>
        <v>45.336345396947294</v>
      </c>
      <c r="H5230" s="193">
        <f>MAX(0,D5230-Assumptions!$C$3)*Assumptions!$C$2</f>
        <v>2.523602814148187</v>
      </c>
      <c r="I5230" s="193">
        <f>MAX(0,E5230-Assumptions!$C$3)*Assumptions!$C$2</f>
        <v>4.1118496211133229</v>
      </c>
      <c r="J5230" s="193">
        <f>MAX(0,F5230-Assumptions!$C$3)*Assumptions!$C$2</f>
        <v>5.7705116772905924</v>
      </c>
      <c r="K5230" s="193">
        <f>MAX(0,G5230-Assumptions!$C$3)*Assumptions!$C$2</f>
        <v>7.5027108572525654</v>
      </c>
    </row>
    <row r="5231" spans="1:11">
      <c r="A5231" s="192">
        <f t="shared" si="398"/>
        <v>48066.79166665399</v>
      </c>
      <c r="B5231" s="218">
        <v>39.638244680851074</v>
      </c>
      <c r="C5231" s="219">
        <f t="shared" si="397"/>
        <v>1.9155748937401925E-4</v>
      </c>
      <c r="D5231" s="193">
        <f t="shared" si="399"/>
        <v>41.395614420424025</v>
      </c>
      <c r="E5231" s="193">
        <f t="shared" si="401"/>
        <v>43.230897509249267</v>
      </c>
      <c r="F5231" s="193">
        <f t="shared" si="401"/>
        <v>45.147548251708507</v>
      </c>
      <c r="G5231" s="193">
        <f t="shared" si="401"/>
        <v>47.149174099479495</v>
      </c>
      <c r="H5231" s="193">
        <f>MAX(0,D5231-Assumptions!$C$3)*Assumptions!$C$2</f>
        <v>3.9560529783816221</v>
      </c>
      <c r="I5231" s="193">
        <f>MAX(0,E5231-Assumptions!$C$3)*Assumptions!$C$2</f>
        <v>5.6078077583243404</v>
      </c>
      <c r="J5231" s="193">
        <f>MAX(0,F5231-Assumptions!$C$3)*Assumptions!$C$2</f>
        <v>7.3327934265376564</v>
      </c>
      <c r="K5231" s="193">
        <f>MAX(0,G5231-Assumptions!$C$3)*Assumptions!$C$2</f>
        <v>9.1342566895315453</v>
      </c>
    </row>
    <row r="5232" spans="1:11">
      <c r="A5232" s="192">
        <f t="shared" si="398"/>
        <v>48066.833333320654</v>
      </c>
      <c r="B5232" s="218">
        <v>42.055691489361706</v>
      </c>
      <c r="C5232" s="219">
        <f t="shared" si="397"/>
        <v>2.0324014699576914E-4</v>
      </c>
      <c r="D5232" s="193">
        <f t="shared" si="399"/>
        <v>43.920239230950379</v>
      </c>
      <c r="E5232" s="193">
        <f t="shared" si="401"/>
        <v>45.867452080579007</v>
      </c>
      <c r="F5232" s="193">
        <f t="shared" si="401"/>
        <v>47.900995012833576</v>
      </c>
      <c r="G5232" s="193">
        <f t="shared" si="401"/>
        <v>50.024695489702957</v>
      </c>
      <c r="H5232" s="193">
        <f>MAX(0,D5232-Assumptions!$C$3)*Assumptions!$C$2</f>
        <v>6.2282153078553417</v>
      </c>
      <c r="I5232" s="193">
        <f>MAX(0,E5232-Assumptions!$C$3)*Assumptions!$C$2</f>
        <v>7.9807068725211066</v>
      </c>
      <c r="J5232" s="193">
        <f>MAX(0,F5232-Assumptions!$C$3)*Assumptions!$C$2</f>
        <v>9.8108955115502194</v>
      </c>
      <c r="K5232" s="193">
        <f>MAX(0,G5232-Assumptions!$C$3)*Assumptions!$C$2</f>
        <v>11.722225940732661</v>
      </c>
    </row>
    <row r="5233" spans="1:11">
      <c r="A5233" s="192">
        <f t="shared" si="398"/>
        <v>48066.874999987318</v>
      </c>
      <c r="B5233" s="218">
        <v>42.725744680851072</v>
      </c>
      <c r="C5233" s="219">
        <f t="shared" si="397"/>
        <v>2.064782749235368E-4</v>
      </c>
      <c r="D5233" s="193">
        <f t="shared" si="399"/>
        <v>44.619999368650618</v>
      </c>
      <c r="E5233" s="193">
        <f t="shared" si="401"/>
        <v>46.598236228067151</v>
      </c>
      <c r="F5233" s="193">
        <f t="shared" si="401"/>
        <v>48.664178625971509</v>
      </c>
      <c r="G5233" s="193">
        <f t="shared" si="401"/>
        <v>50.821715005471425</v>
      </c>
      <c r="H5233" s="193">
        <f>MAX(0,D5233-Assumptions!$C$3)*Assumptions!$C$2</f>
        <v>6.8579994317855562</v>
      </c>
      <c r="I5233" s="193">
        <f>MAX(0,E5233-Assumptions!$C$3)*Assumptions!$C$2</f>
        <v>8.6384126052604362</v>
      </c>
      <c r="J5233" s="193">
        <f>MAX(0,F5233-Assumptions!$C$3)*Assumptions!$C$2</f>
        <v>10.497760763374359</v>
      </c>
      <c r="K5233" s="193">
        <f>MAX(0,G5233-Assumptions!$C$3)*Assumptions!$C$2</f>
        <v>12.439543504924282</v>
      </c>
    </row>
    <row r="5234" spans="1:11">
      <c r="A5234" s="192">
        <f t="shared" si="398"/>
        <v>48066.916666653982</v>
      </c>
      <c r="B5234" s="218">
        <v>42.344734042553206</v>
      </c>
      <c r="C5234" s="219">
        <f t="shared" si="397"/>
        <v>2.046369864940219E-4</v>
      </c>
      <c r="D5234" s="193">
        <f t="shared" si="399"/>
        <v>44.222096545252448</v>
      </c>
      <c r="E5234" s="193">
        <f t="shared" si="401"/>
        <v>46.182692301064101</v>
      </c>
      <c r="F5234" s="193">
        <f t="shared" si="401"/>
        <v>48.230211473402889</v>
      </c>
      <c r="G5234" s="193">
        <f t="shared" si="401"/>
        <v>50.368507829838386</v>
      </c>
      <c r="H5234" s="193">
        <f>MAX(0,D5234-Assumptions!$C$3)*Assumptions!$C$2</f>
        <v>6.4998868907272032</v>
      </c>
      <c r="I5234" s="193">
        <f>MAX(0,E5234-Assumptions!$C$3)*Assumptions!$C$2</f>
        <v>8.264423070957692</v>
      </c>
      <c r="J5234" s="193">
        <f>MAX(0,F5234-Assumptions!$C$3)*Assumptions!$C$2</f>
        <v>10.1071903260626</v>
      </c>
      <c r="K5234" s="193">
        <f>MAX(0,G5234-Assumptions!$C$3)*Assumptions!$C$2</f>
        <v>12.031657046854548</v>
      </c>
    </row>
    <row r="5235" spans="1:11">
      <c r="A5235" s="192">
        <f t="shared" si="398"/>
        <v>48066.958333320646</v>
      </c>
      <c r="B5235" s="218">
        <v>39.375478723404257</v>
      </c>
      <c r="C5235" s="219">
        <f t="shared" si="397"/>
        <v>1.9028763528469855E-4</v>
      </c>
      <c r="D5235" s="193">
        <f t="shared" si="399"/>
        <v>41.121198680149412</v>
      </c>
      <c r="E5235" s="193">
        <f t="shared" si="401"/>
        <v>42.944315490626451</v>
      </c>
      <c r="F5235" s="193">
        <f t="shared" si="401"/>
        <v>44.848260560281851</v>
      </c>
      <c r="G5235" s="193">
        <f t="shared" si="401"/>
        <v>46.836617426629097</v>
      </c>
      <c r="H5235" s="193">
        <f>MAX(0,D5235-Assumptions!$C$3)*Assumptions!$C$2</f>
        <v>3.7090788121344711</v>
      </c>
      <c r="I5235" s="193">
        <f>MAX(0,E5235-Assumptions!$C$3)*Assumptions!$C$2</f>
        <v>5.3498839415638058</v>
      </c>
      <c r="J5235" s="193">
        <f>MAX(0,F5235-Assumptions!$C$3)*Assumptions!$C$2</f>
        <v>7.0634345042536664</v>
      </c>
      <c r="K5235" s="193">
        <f>MAX(0,G5235-Assumptions!$C$3)*Assumptions!$C$2</f>
        <v>8.8529556839661883</v>
      </c>
    </row>
    <row r="5236" spans="1:11">
      <c r="A5236" s="192">
        <f t="shared" si="398"/>
        <v>48066.999999987311</v>
      </c>
      <c r="B5236" s="218">
        <v>37.168244680851068</v>
      </c>
      <c r="C5236" s="219">
        <f t="shared" si="397"/>
        <v>1.7962086093440517E-4</v>
      </c>
      <c r="D5236" s="193">
        <f t="shared" si="399"/>
        <v>38.816106461842743</v>
      </c>
      <c r="E5236" s="193">
        <f t="shared" si="401"/>
        <v>40.537026534194951</v>
      </c>
      <c r="F5236" s="193">
        <f t="shared" si="401"/>
        <v>42.334243952298095</v>
      </c>
      <c r="G5236" s="193">
        <f t="shared" si="401"/>
        <v>44.211141374685937</v>
      </c>
      <c r="H5236" s="193">
        <f>MAX(0,D5236-Assumptions!$C$3)*Assumptions!$C$2</f>
        <v>1.6344958156584688</v>
      </c>
      <c r="I5236" s="193">
        <f>MAX(0,E5236-Assumptions!$C$3)*Assumptions!$C$2</f>
        <v>3.1833238807754554</v>
      </c>
      <c r="J5236" s="193">
        <f>MAX(0,F5236-Assumptions!$C$3)*Assumptions!$C$2</f>
        <v>4.8008195570682863</v>
      </c>
      <c r="K5236" s="193">
        <f>MAX(0,G5236-Assumptions!$C$3)*Assumptions!$C$2</f>
        <v>6.4900272372173431</v>
      </c>
    </row>
    <row r="5237" spans="1:11">
      <c r="A5237" s="192">
        <f t="shared" si="398"/>
        <v>48067.041666653975</v>
      </c>
      <c r="B5237" s="218">
        <v>36.971170212765962</v>
      </c>
      <c r="C5237" s="219">
        <f t="shared" si="397"/>
        <v>1.7866847036741469E-4</v>
      </c>
      <c r="D5237" s="193">
        <f t="shared" si="399"/>
        <v>38.610294656636789</v>
      </c>
      <c r="E5237" s="193">
        <f t="shared" si="401"/>
        <v>40.322090020227847</v>
      </c>
      <c r="F5237" s="193">
        <f t="shared" si="401"/>
        <v>42.109778183728118</v>
      </c>
      <c r="G5237" s="193">
        <f t="shared" si="401"/>
        <v>43.976723870048154</v>
      </c>
      <c r="H5237" s="193">
        <f>MAX(0,D5237-Assumptions!$C$3)*Assumptions!$C$2</f>
        <v>1.4492651909731102</v>
      </c>
      <c r="I5237" s="193">
        <f>MAX(0,E5237-Assumptions!$C$3)*Assumptions!$C$2</f>
        <v>2.9898810182050624</v>
      </c>
      <c r="J5237" s="193">
        <f>MAX(0,F5237-Assumptions!$C$3)*Assumptions!$C$2</f>
        <v>4.5988003653553058</v>
      </c>
      <c r="K5237" s="193">
        <f>MAX(0,G5237-Assumptions!$C$3)*Assumptions!$C$2</f>
        <v>6.2790514830433386</v>
      </c>
    </row>
    <row r="5238" spans="1:11">
      <c r="A5238" s="192">
        <f t="shared" si="398"/>
        <v>48067.083333320639</v>
      </c>
      <c r="B5238" s="218">
        <v>34.015053191489365</v>
      </c>
      <c r="C5238" s="219">
        <f t="shared" si="397"/>
        <v>1.6438261186255742E-4</v>
      </c>
      <c r="D5238" s="193">
        <f t="shared" si="399"/>
        <v>35.523117578547492</v>
      </c>
      <c r="E5238" s="193">
        <f t="shared" si="401"/>
        <v>37.098042310721354</v>
      </c>
      <c r="F5238" s="193">
        <f t="shared" si="401"/>
        <v>38.742791655178422</v>
      </c>
      <c r="G5238" s="193">
        <f t="shared" si="401"/>
        <v>40.460461300481398</v>
      </c>
      <c r="H5238" s="193">
        <f>MAX(0,D5238-Assumptions!$C$3)*Assumptions!$C$2</f>
        <v>0</v>
      </c>
      <c r="I5238" s="193">
        <f>MAX(0,E5238-Assumptions!$C$3)*Assumptions!$C$2</f>
        <v>8.8238079649218551E-2</v>
      </c>
      <c r="J5238" s="193">
        <f>MAX(0,F5238-Assumptions!$C$3)*Assumptions!$C$2</f>
        <v>1.56851248966058</v>
      </c>
      <c r="K5238" s="193">
        <f>MAX(0,G5238-Assumptions!$C$3)*Assumptions!$C$2</f>
        <v>3.1144151704332588</v>
      </c>
    </row>
    <row r="5239" spans="1:11">
      <c r="A5239" s="192">
        <f t="shared" si="398"/>
        <v>48067.124999987303</v>
      </c>
      <c r="B5239" s="218">
        <v>30.152393617021286</v>
      </c>
      <c r="C5239" s="219">
        <f t="shared" si="397"/>
        <v>1.4571575674954398E-4</v>
      </c>
      <c r="D5239" s="193">
        <f t="shared" si="399"/>
        <v>31.489206196510821</v>
      </c>
      <c r="E5239" s="193">
        <f t="shared" si="401"/>
        <v>32.885286636966214</v>
      </c>
      <c r="F5239" s="193">
        <f t="shared" si="401"/>
        <v>34.343262591206837</v>
      </c>
      <c r="G5239" s="193">
        <f t="shared" si="401"/>
        <v>35.865878209580856</v>
      </c>
      <c r="H5239" s="193">
        <f>MAX(0,D5239-Assumptions!$C$3)*Assumptions!$C$2</f>
        <v>0</v>
      </c>
      <c r="I5239" s="193">
        <f>MAX(0,E5239-Assumptions!$C$3)*Assumptions!$C$2</f>
        <v>0</v>
      </c>
      <c r="J5239" s="193">
        <f>MAX(0,F5239-Assumptions!$C$3)*Assumptions!$C$2</f>
        <v>0</v>
      </c>
      <c r="K5239" s="193">
        <f>MAX(0,G5239-Assumptions!$C$3)*Assumptions!$C$2</f>
        <v>0</v>
      </c>
    </row>
    <row r="5240" spans="1:11">
      <c r="A5240" s="192">
        <f t="shared" si="398"/>
        <v>48067.166666653968</v>
      </c>
      <c r="B5240" s="218">
        <v>26.80212765957447</v>
      </c>
      <c r="C5240" s="219">
        <f t="shared" si="397"/>
        <v>1.2952511711070573E-4</v>
      </c>
      <c r="D5240" s="193">
        <f t="shared" si="399"/>
        <v>27.990405508009612</v>
      </c>
      <c r="E5240" s="193">
        <f t="shared" si="401"/>
        <v>29.231365899525517</v>
      </c>
      <c r="F5240" s="193">
        <f t="shared" si="401"/>
        <v>30.527344525517179</v>
      </c>
      <c r="G5240" s="193">
        <f t="shared" si="401"/>
        <v>31.880780630738528</v>
      </c>
      <c r="H5240" s="193">
        <f>MAX(0,D5240-Assumptions!$C$3)*Assumptions!$C$2</f>
        <v>0</v>
      </c>
      <c r="I5240" s="193">
        <f>MAX(0,E5240-Assumptions!$C$3)*Assumptions!$C$2</f>
        <v>0</v>
      </c>
      <c r="J5240" s="193">
        <f>MAX(0,F5240-Assumptions!$C$3)*Assumptions!$C$2</f>
        <v>0</v>
      </c>
      <c r="K5240" s="193">
        <f>MAX(0,G5240-Assumptions!$C$3)*Assumptions!$C$2</f>
        <v>0</v>
      </c>
    </row>
    <row r="5241" spans="1:11">
      <c r="A5241" s="192">
        <f t="shared" si="398"/>
        <v>48067.208333320632</v>
      </c>
      <c r="B5241" s="218">
        <v>23.596382978723408</v>
      </c>
      <c r="C5241" s="219">
        <f t="shared" si="397"/>
        <v>1.1403289722099388E-4</v>
      </c>
      <c r="D5241" s="193">
        <f t="shared" si="399"/>
        <v>24.642533476659445</v>
      </c>
      <c r="E5241" s="193">
        <f t="shared" si="401"/>
        <v>25.735065272327368</v>
      </c>
      <c r="F5241" s="193">
        <f t="shared" si="401"/>
        <v>26.876034690112188</v>
      </c>
      <c r="G5241" s="193">
        <f t="shared" si="401"/>
        <v>28.067589221963924</v>
      </c>
      <c r="H5241" s="193">
        <f>MAX(0,D5241-Assumptions!$C$3)*Assumptions!$C$2</f>
        <v>0</v>
      </c>
      <c r="I5241" s="193">
        <f>MAX(0,E5241-Assumptions!$C$3)*Assumptions!$C$2</f>
        <v>0</v>
      </c>
      <c r="J5241" s="193">
        <f>MAX(0,F5241-Assumptions!$C$3)*Assumptions!$C$2</f>
        <v>0</v>
      </c>
      <c r="K5241" s="193">
        <f>MAX(0,G5241-Assumptions!$C$3)*Assumptions!$C$2</f>
        <v>0</v>
      </c>
    </row>
    <row r="5242" spans="1:11">
      <c r="A5242" s="192">
        <f t="shared" si="398"/>
        <v>48067.249999987296</v>
      </c>
      <c r="B5242" s="218">
        <v>21.376010638297874</v>
      </c>
      <c r="C5242" s="219">
        <f t="shared" si="397"/>
        <v>1.0330263016623443E-4</v>
      </c>
      <c r="D5242" s="193">
        <f t="shared" si="399"/>
        <v>22.32372047133904</v>
      </c>
      <c r="E5242" s="193">
        <f t="shared" si="401"/>
        <v>23.313447214964715</v>
      </c>
      <c r="F5242" s="193">
        <f t="shared" si="401"/>
        <v>24.347053697557087</v>
      </c>
      <c r="G5242" s="193">
        <f t="shared" si="401"/>
        <v>25.426485336378231</v>
      </c>
      <c r="H5242" s="193">
        <f>MAX(0,D5242-Assumptions!$C$3)*Assumptions!$C$2</f>
        <v>0</v>
      </c>
      <c r="I5242" s="193">
        <f>MAX(0,E5242-Assumptions!$C$3)*Assumptions!$C$2</f>
        <v>0</v>
      </c>
      <c r="J5242" s="193">
        <f>MAX(0,F5242-Assumptions!$C$3)*Assumptions!$C$2</f>
        <v>0</v>
      </c>
      <c r="K5242" s="193">
        <f>MAX(0,G5242-Assumptions!$C$3)*Assumptions!$C$2</f>
        <v>0</v>
      </c>
    </row>
    <row r="5243" spans="1:11">
      <c r="A5243" s="192">
        <f t="shared" si="398"/>
        <v>48067.29166665396</v>
      </c>
      <c r="B5243" s="218">
        <v>20.298670212765959</v>
      </c>
      <c r="C5243" s="219">
        <f t="shared" si="397"/>
        <v>9.8096228400019781E-5</v>
      </c>
      <c r="D5243" s="193">
        <f t="shared" si="399"/>
        <v>21.198615936213162</v>
      </c>
      <c r="E5243" s="193">
        <f t="shared" si="401"/>
        <v>22.138460938611239</v>
      </c>
      <c r="F5243" s="193">
        <f t="shared" si="401"/>
        <v>23.119974162707866</v>
      </c>
      <c r="G5243" s="193">
        <f t="shared" si="401"/>
        <v>24.145002977691682</v>
      </c>
      <c r="H5243" s="193">
        <f>MAX(0,D5243-Assumptions!$C$3)*Assumptions!$C$2</f>
        <v>0</v>
      </c>
      <c r="I5243" s="193">
        <f>MAX(0,E5243-Assumptions!$C$3)*Assumptions!$C$2</f>
        <v>0</v>
      </c>
      <c r="J5243" s="193">
        <f>MAX(0,F5243-Assumptions!$C$3)*Assumptions!$C$2</f>
        <v>0</v>
      </c>
      <c r="K5243" s="193">
        <f>MAX(0,G5243-Assumptions!$C$3)*Assumptions!$C$2</f>
        <v>0</v>
      </c>
    </row>
    <row r="5244" spans="1:11">
      <c r="A5244" s="192">
        <f t="shared" si="398"/>
        <v>48067.333333320625</v>
      </c>
      <c r="B5244" s="218">
        <v>19.431542553191491</v>
      </c>
      <c r="C5244" s="219">
        <f t="shared" si="397"/>
        <v>9.3905709905261654E-5</v>
      </c>
      <c r="D5244" s="193">
        <f t="shared" si="399"/>
        <v>20.29304399330697</v>
      </c>
      <c r="E5244" s="193">
        <f t="shared" si="401"/>
        <v>21.192740277155998</v>
      </c>
      <c r="F5244" s="193">
        <f t="shared" si="401"/>
        <v>22.132324780999955</v>
      </c>
      <c r="G5244" s="193">
        <f t="shared" si="401"/>
        <v>23.113565957285434</v>
      </c>
      <c r="H5244" s="193">
        <f>MAX(0,D5244-Assumptions!$C$3)*Assumptions!$C$2</f>
        <v>0</v>
      </c>
      <c r="I5244" s="193">
        <f>MAX(0,E5244-Assumptions!$C$3)*Assumptions!$C$2</f>
        <v>0</v>
      </c>
      <c r="J5244" s="193">
        <f>MAX(0,F5244-Assumptions!$C$3)*Assumptions!$C$2</f>
        <v>0</v>
      </c>
      <c r="K5244" s="193">
        <f>MAX(0,G5244-Assumptions!$C$3)*Assumptions!$C$2</f>
        <v>0</v>
      </c>
    </row>
    <row r="5245" spans="1:11">
      <c r="A5245" s="192">
        <f t="shared" si="398"/>
        <v>48067.374999987289</v>
      </c>
      <c r="B5245" s="218">
        <v>19.970212765957449</v>
      </c>
      <c r="C5245" s="219">
        <f t="shared" si="397"/>
        <v>9.6508910788368978E-5</v>
      </c>
      <c r="D5245" s="193">
        <f t="shared" si="399"/>
        <v>20.855596260869909</v>
      </c>
      <c r="E5245" s="193">
        <f t="shared" si="401"/>
        <v>21.780233415332738</v>
      </c>
      <c r="F5245" s="193">
        <f t="shared" si="401"/>
        <v>22.745864548424567</v>
      </c>
      <c r="G5245" s="193">
        <f t="shared" si="401"/>
        <v>23.754307136628707</v>
      </c>
      <c r="H5245" s="193">
        <f>MAX(0,D5245-Assumptions!$C$3)*Assumptions!$C$2</f>
        <v>0</v>
      </c>
      <c r="I5245" s="193">
        <f>MAX(0,E5245-Assumptions!$C$3)*Assumptions!$C$2</f>
        <v>0</v>
      </c>
      <c r="J5245" s="193">
        <f>MAX(0,F5245-Assumptions!$C$3)*Assumptions!$C$2</f>
        <v>0</v>
      </c>
      <c r="K5245" s="193">
        <f>MAX(0,G5245-Assumptions!$C$3)*Assumptions!$C$2</f>
        <v>0</v>
      </c>
    </row>
    <row r="5246" spans="1:11">
      <c r="A5246" s="192">
        <f t="shared" si="398"/>
        <v>48067.416666653953</v>
      </c>
      <c r="B5246" s="218">
        <v>21.743882978723409</v>
      </c>
      <c r="C5246" s="219">
        <f t="shared" si="397"/>
        <v>1.0508042589128334E-4</v>
      </c>
      <c r="D5246" s="193">
        <f t="shared" si="399"/>
        <v>22.707902507723489</v>
      </c>
      <c r="E5246" s="193">
        <f t="shared" si="401"/>
        <v>23.714662041036636</v>
      </c>
      <c r="F5246" s="193">
        <f t="shared" si="401"/>
        <v>24.766056465554385</v>
      </c>
      <c r="G5246" s="193">
        <f t="shared" si="401"/>
        <v>25.864064678368763</v>
      </c>
      <c r="H5246" s="193">
        <f>MAX(0,D5246-Assumptions!$C$3)*Assumptions!$C$2</f>
        <v>0</v>
      </c>
      <c r="I5246" s="193">
        <f>MAX(0,E5246-Assumptions!$C$3)*Assumptions!$C$2</f>
        <v>0</v>
      </c>
      <c r="J5246" s="193">
        <f>MAX(0,F5246-Assumptions!$C$3)*Assumptions!$C$2</f>
        <v>0</v>
      </c>
      <c r="K5246" s="193">
        <f>MAX(0,G5246-Assumptions!$C$3)*Assumptions!$C$2</f>
        <v>0</v>
      </c>
    </row>
    <row r="5247" spans="1:11">
      <c r="A5247" s="192">
        <f t="shared" si="398"/>
        <v>48067.458333320617</v>
      </c>
      <c r="B5247" s="218">
        <v>25.777340425531914</v>
      </c>
      <c r="C5247" s="219">
        <f t="shared" si="397"/>
        <v>1.2457268616235519E-4</v>
      </c>
      <c r="D5247" s="193">
        <f t="shared" si="399"/>
        <v>26.92018412093865</v>
      </c>
      <c r="E5247" s="193">
        <f t="shared" si="401"/>
        <v>28.113696026896594</v>
      </c>
      <c r="F5247" s="193">
        <f t="shared" si="401"/>
        <v>29.360122528953283</v>
      </c>
      <c r="G5247" s="193">
        <f t="shared" si="401"/>
        <v>30.66180960662205</v>
      </c>
      <c r="H5247" s="193">
        <f>MAX(0,D5247-Assumptions!$C$3)*Assumptions!$C$2</f>
        <v>0</v>
      </c>
      <c r="I5247" s="193">
        <f>MAX(0,E5247-Assumptions!$C$3)*Assumptions!$C$2</f>
        <v>0</v>
      </c>
      <c r="J5247" s="193">
        <f>MAX(0,F5247-Assumptions!$C$3)*Assumptions!$C$2</f>
        <v>0</v>
      </c>
      <c r="K5247" s="193">
        <f>MAX(0,G5247-Assumptions!$C$3)*Assumptions!$C$2</f>
        <v>0</v>
      </c>
    </row>
    <row r="5248" spans="1:11">
      <c r="A5248" s="192">
        <f t="shared" si="398"/>
        <v>48067.499999987282</v>
      </c>
      <c r="B5248" s="218">
        <v>29.403510638297881</v>
      </c>
      <c r="C5248" s="219">
        <f t="shared" si="397"/>
        <v>1.4209667259498015E-4</v>
      </c>
      <c r="D5248" s="193">
        <f t="shared" si="399"/>
        <v>30.7071213367282</v>
      </c>
      <c r="E5248" s="193">
        <f t="shared" si="401"/>
        <v>32.068527883891235</v>
      </c>
      <c r="F5248" s="193">
        <f t="shared" si="401"/>
        <v>33.490292670640919</v>
      </c>
      <c r="G5248" s="193">
        <f t="shared" si="401"/>
        <v>34.975091691957282</v>
      </c>
      <c r="H5248" s="193">
        <f>MAX(0,D5248-Assumptions!$C$3)*Assumptions!$C$2</f>
        <v>0</v>
      </c>
      <c r="I5248" s="193">
        <f>MAX(0,E5248-Assumptions!$C$3)*Assumptions!$C$2</f>
        <v>0</v>
      </c>
      <c r="J5248" s="193">
        <f>MAX(0,F5248-Assumptions!$C$3)*Assumptions!$C$2</f>
        <v>0</v>
      </c>
      <c r="K5248" s="193">
        <f>MAX(0,G5248-Assumptions!$C$3)*Assumptions!$C$2</f>
        <v>0</v>
      </c>
    </row>
    <row r="5249" spans="1:11">
      <c r="A5249" s="192">
        <f t="shared" si="398"/>
        <v>48067.541666653946</v>
      </c>
      <c r="B5249" s="218">
        <v>32.688085106382985</v>
      </c>
      <c r="C5249" s="219">
        <f t="shared" si="397"/>
        <v>1.5796984871148818E-4</v>
      </c>
      <c r="D5249" s="193">
        <f t="shared" si="399"/>
        <v>34.137318090160747</v>
      </c>
      <c r="E5249" s="193">
        <f t="shared" si="401"/>
        <v>35.650803116676222</v>
      </c>
      <c r="F5249" s="193">
        <f t="shared" si="401"/>
        <v>37.231388813473899</v>
      </c>
      <c r="G5249" s="193">
        <f t="shared" si="401"/>
        <v>38.882050102586994</v>
      </c>
      <c r="H5249" s="193">
        <f>MAX(0,D5249-Assumptions!$C$3)*Assumptions!$C$2</f>
        <v>0</v>
      </c>
      <c r="I5249" s="193">
        <f>MAX(0,E5249-Assumptions!$C$3)*Assumptions!$C$2</f>
        <v>0</v>
      </c>
      <c r="J5249" s="193">
        <f>MAX(0,F5249-Assumptions!$C$3)*Assumptions!$C$2</f>
        <v>0.20824993212650897</v>
      </c>
      <c r="K5249" s="193">
        <f>MAX(0,G5249-Assumptions!$C$3)*Assumptions!$C$2</f>
        <v>1.6938450923282951</v>
      </c>
    </row>
    <row r="5250" spans="1:11">
      <c r="A5250" s="192">
        <f t="shared" si="398"/>
        <v>48067.58333332061</v>
      </c>
      <c r="B5250" s="218">
        <v>36.485053191489371</v>
      </c>
      <c r="C5250" s="219">
        <f t="shared" si="397"/>
        <v>1.763192403021715E-4</v>
      </c>
      <c r="D5250" s="193">
        <f t="shared" si="399"/>
        <v>38.102625537128773</v>
      </c>
      <c r="E5250" s="193">
        <f t="shared" si="401"/>
        <v>39.791913285775671</v>
      </c>
      <c r="F5250" s="193">
        <f t="shared" si="401"/>
        <v>41.556095954588834</v>
      </c>
      <c r="G5250" s="193">
        <f t="shared" si="401"/>
        <v>43.398494025274957</v>
      </c>
      <c r="H5250" s="193">
        <f>MAX(0,D5250-Assumptions!$C$3)*Assumptions!$C$2</f>
        <v>0.99236298341589591</v>
      </c>
      <c r="I5250" s="193">
        <f>MAX(0,E5250-Assumptions!$C$3)*Assumptions!$C$2</f>
        <v>2.5127219571981039</v>
      </c>
      <c r="J5250" s="193">
        <f>MAX(0,F5250-Assumptions!$C$3)*Assumptions!$C$2</f>
        <v>4.1004863591299507</v>
      </c>
      <c r="K5250" s="193">
        <f>MAX(0,G5250-Assumptions!$C$3)*Assumptions!$C$2</f>
        <v>5.758644622747461</v>
      </c>
    </row>
    <row r="5251" spans="1:11">
      <c r="A5251" s="192">
        <f t="shared" si="398"/>
        <v>48067.624999987274</v>
      </c>
      <c r="B5251" s="218">
        <v>37.917127659574476</v>
      </c>
      <c r="C5251" s="219">
        <f t="shared" si="397"/>
        <v>1.83239945088969E-4</v>
      </c>
      <c r="D5251" s="193">
        <f t="shared" si="399"/>
        <v>39.598191321625364</v>
      </c>
      <c r="E5251" s="193">
        <f t="shared" si="401"/>
        <v>41.353785287269922</v>
      </c>
      <c r="F5251" s="193">
        <f t="shared" si="401"/>
        <v>43.187213872864014</v>
      </c>
      <c r="G5251" s="193">
        <f t="shared" si="401"/>
        <v>45.101927892309511</v>
      </c>
      <c r="H5251" s="193">
        <f>MAX(0,D5251-Assumptions!$C$3)*Assumptions!$C$2</f>
        <v>2.3383721894628282</v>
      </c>
      <c r="I5251" s="193">
        <f>MAX(0,E5251-Assumptions!$C$3)*Assumptions!$C$2</f>
        <v>3.9184067585429299</v>
      </c>
      <c r="J5251" s="193">
        <f>MAX(0,F5251-Assumptions!$C$3)*Assumptions!$C$2</f>
        <v>5.5684924855776128</v>
      </c>
      <c r="K5251" s="193">
        <f>MAX(0,G5251-Assumptions!$C$3)*Assumptions!$C$2</f>
        <v>7.2917351030785609</v>
      </c>
    </row>
    <row r="5252" spans="1:11">
      <c r="A5252" s="192">
        <f t="shared" si="398"/>
        <v>48067.666666653939</v>
      </c>
      <c r="B5252" s="218">
        <v>39.322925531914898</v>
      </c>
      <c r="C5252" s="219">
        <f t="shared" si="397"/>
        <v>1.9003366446683443E-4</v>
      </c>
      <c r="D5252" s="193">
        <f t="shared" si="399"/>
        <v>41.066315532094492</v>
      </c>
      <c r="E5252" s="193">
        <f t="shared" si="401"/>
        <v>42.886999086901895</v>
      </c>
      <c r="F5252" s="193">
        <f t="shared" si="401"/>
        <v>44.78840302199653</v>
      </c>
      <c r="G5252" s="193">
        <f t="shared" si="401"/>
        <v>46.774106092059029</v>
      </c>
      <c r="H5252" s="193">
        <f>MAX(0,D5252-Assumptions!$C$3)*Assumptions!$C$2</f>
        <v>3.659683978885043</v>
      </c>
      <c r="I5252" s="193">
        <f>MAX(0,E5252-Assumptions!$C$3)*Assumptions!$C$2</f>
        <v>5.2982991782117059</v>
      </c>
      <c r="J5252" s="193">
        <f>MAX(0,F5252-Assumptions!$C$3)*Assumptions!$C$2</f>
        <v>7.0095627197968771</v>
      </c>
      <c r="K5252" s="193">
        <f>MAX(0,G5252-Assumptions!$C$3)*Assumptions!$C$2</f>
        <v>8.7966954828531261</v>
      </c>
    </row>
    <row r="5253" spans="1:11">
      <c r="A5253" s="192">
        <f t="shared" si="398"/>
        <v>48067.708333320603</v>
      </c>
      <c r="B5253" s="218">
        <v>40.557925531914904</v>
      </c>
      <c r="C5253" s="219">
        <f t="shared" ref="C5253:C5316" si="402">B5253/$B$2</f>
        <v>1.960019786866415E-4</v>
      </c>
      <c r="D5253" s="193">
        <f t="shared" si="399"/>
        <v>42.356069511385144</v>
      </c>
      <c r="E5253" s="193">
        <f t="shared" si="401"/>
        <v>44.233934574429064</v>
      </c>
      <c r="F5253" s="193">
        <f t="shared" si="401"/>
        <v>46.195055171701746</v>
      </c>
      <c r="G5253" s="193">
        <f t="shared" si="401"/>
        <v>48.243122454455815</v>
      </c>
      <c r="H5253" s="193">
        <f>MAX(0,D5253-Assumptions!$C$3)*Assumptions!$C$2</f>
        <v>4.8204625602466296</v>
      </c>
      <c r="I5253" s="193">
        <f>MAX(0,E5253-Assumptions!$C$3)*Assumptions!$C$2</f>
        <v>6.5105411169861576</v>
      </c>
      <c r="J5253" s="193">
        <f>MAX(0,F5253-Assumptions!$C$3)*Assumptions!$C$2</f>
        <v>8.2755496545315719</v>
      </c>
      <c r="K5253" s="193">
        <f>MAX(0,G5253-Assumptions!$C$3)*Assumptions!$C$2</f>
        <v>10.118810209010233</v>
      </c>
    </row>
    <row r="5254" spans="1:11">
      <c r="A5254" s="192">
        <f t="shared" ref="A5254:A5317" si="403">A5253 + TIME(1,0,0)</f>
        <v>48067.749999987267</v>
      </c>
      <c r="B5254" s="218">
        <v>41.175425531914904</v>
      </c>
      <c r="C5254" s="219">
        <f t="shared" si="402"/>
        <v>1.9898613579654502E-4</v>
      </c>
      <c r="D5254" s="193">
        <f t="shared" si="399"/>
        <v>43.000946501030462</v>
      </c>
      <c r="E5254" s="193">
        <f t="shared" si="401"/>
        <v>44.907402318192645</v>
      </c>
      <c r="F5254" s="193">
        <f t="shared" si="401"/>
        <v>46.898381246554344</v>
      </c>
      <c r="G5254" s="193">
        <f t="shared" si="401"/>
        <v>48.977630635654201</v>
      </c>
      <c r="H5254" s="193">
        <f>MAX(0,D5254-Assumptions!$C$3)*Assumptions!$C$2</f>
        <v>5.4008518509274159</v>
      </c>
      <c r="I5254" s="193">
        <f>MAX(0,E5254-Assumptions!$C$3)*Assumptions!$C$2</f>
        <v>7.1166620863733803</v>
      </c>
      <c r="J5254" s="193">
        <f>MAX(0,F5254-Assumptions!$C$3)*Assumptions!$C$2</f>
        <v>8.9085431218989104</v>
      </c>
      <c r="K5254" s="193">
        <f>MAX(0,G5254-Assumptions!$C$3)*Assumptions!$C$2</f>
        <v>10.779867572088781</v>
      </c>
    </row>
    <row r="5255" spans="1:11">
      <c r="A5255" s="192">
        <f t="shared" si="403"/>
        <v>48067.791666653931</v>
      </c>
      <c r="B5255" s="218">
        <v>42.134521276595748</v>
      </c>
      <c r="C5255" s="219">
        <f t="shared" si="402"/>
        <v>2.0362110322256534E-4</v>
      </c>
      <c r="D5255" s="193">
        <f t="shared" ref="D5255:D5318" si="404">$C5255*D$2</f>
        <v>44.002563953032755</v>
      </c>
      <c r="E5255" s="193">
        <f t="shared" ref="E5255:G5286" si="405">$C5255*E$2</f>
        <v>45.953426686165848</v>
      </c>
      <c r="F5255" s="193">
        <f t="shared" si="405"/>
        <v>47.990781320261569</v>
      </c>
      <c r="G5255" s="193">
        <f t="shared" si="405"/>
        <v>50.11846249155807</v>
      </c>
      <c r="H5255" s="193">
        <f>MAX(0,D5255-Assumptions!$C$3)*Assumptions!$C$2</f>
        <v>6.3023075577294803</v>
      </c>
      <c r="I5255" s="193">
        <f>MAX(0,E5255-Assumptions!$C$3)*Assumptions!$C$2</f>
        <v>8.0580840175492643</v>
      </c>
      <c r="J5255" s="193">
        <f>MAX(0,F5255-Assumptions!$C$3)*Assumptions!$C$2</f>
        <v>9.8917031882354127</v>
      </c>
      <c r="K5255" s="193">
        <f>MAX(0,G5255-Assumptions!$C$3)*Assumptions!$C$2</f>
        <v>11.806616242402264</v>
      </c>
    </row>
    <row r="5256" spans="1:11">
      <c r="A5256" s="192">
        <f t="shared" si="403"/>
        <v>48067.833333320596</v>
      </c>
      <c r="B5256" s="218">
        <v>42.357872340425544</v>
      </c>
      <c r="C5256" s="219">
        <f t="shared" si="402"/>
        <v>2.0470047919848793E-4</v>
      </c>
      <c r="D5256" s="193">
        <f t="shared" si="404"/>
        <v>44.23581733226618</v>
      </c>
      <c r="E5256" s="193">
        <f t="shared" si="405"/>
        <v>46.197021401995237</v>
      </c>
      <c r="F5256" s="193">
        <f t="shared" si="405"/>
        <v>48.245175857974225</v>
      </c>
      <c r="G5256" s="193">
        <f t="shared" si="405"/>
        <v>50.384135663480905</v>
      </c>
      <c r="H5256" s="193">
        <f>MAX(0,D5256-Assumptions!$C$3)*Assumptions!$C$2</f>
        <v>6.5122355990395624</v>
      </c>
      <c r="I5256" s="193">
        <f>MAX(0,E5256-Assumptions!$C$3)*Assumptions!$C$2</f>
        <v>8.2773192617957125</v>
      </c>
      <c r="J5256" s="193">
        <f>MAX(0,F5256-Assumptions!$C$3)*Assumptions!$C$2</f>
        <v>10.120658272176803</v>
      </c>
      <c r="K5256" s="193">
        <f>MAX(0,G5256-Assumptions!$C$3)*Assumptions!$C$2</f>
        <v>12.045722097132815</v>
      </c>
    </row>
    <row r="5257" spans="1:11">
      <c r="A5257" s="192">
        <f t="shared" si="403"/>
        <v>48067.87499998726</v>
      </c>
      <c r="B5257" s="218">
        <v>42.4761170212766</v>
      </c>
      <c r="C5257" s="219">
        <f t="shared" si="402"/>
        <v>2.0527191353868218E-4</v>
      </c>
      <c r="D5257" s="193">
        <f t="shared" si="404"/>
        <v>44.359304415389744</v>
      </c>
      <c r="E5257" s="193">
        <f t="shared" si="405"/>
        <v>46.325983310375491</v>
      </c>
      <c r="F5257" s="193">
        <f t="shared" si="405"/>
        <v>48.379855319116203</v>
      </c>
      <c r="G5257" s="193">
        <f t="shared" si="405"/>
        <v>50.524786166263567</v>
      </c>
      <c r="H5257" s="193">
        <f>MAX(0,D5257-Assumptions!$C$3)*Assumptions!$C$2</f>
        <v>6.6233739738507698</v>
      </c>
      <c r="I5257" s="193">
        <f>MAX(0,E5257-Assumptions!$C$3)*Assumptions!$C$2</f>
        <v>8.3933849793379434</v>
      </c>
      <c r="J5257" s="193">
        <f>MAX(0,F5257-Assumptions!$C$3)*Assumptions!$C$2</f>
        <v>10.241869787204584</v>
      </c>
      <c r="K5257" s="193">
        <f>MAX(0,G5257-Assumptions!$C$3)*Assumptions!$C$2</f>
        <v>12.17230754963721</v>
      </c>
    </row>
    <row r="5258" spans="1:11">
      <c r="A5258" s="192">
        <f t="shared" si="403"/>
        <v>48067.916666653924</v>
      </c>
      <c r="B5258" s="218">
        <v>40.741861702127665</v>
      </c>
      <c r="C5258" s="219">
        <f t="shared" si="402"/>
        <v>1.9689087654916593E-4</v>
      </c>
      <c r="D5258" s="193">
        <f t="shared" si="404"/>
        <v>42.548160529577359</v>
      </c>
      <c r="E5258" s="193">
        <f t="shared" si="405"/>
        <v>44.434541987465018</v>
      </c>
      <c r="F5258" s="193">
        <f t="shared" si="405"/>
        <v>46.404556555700381</v>
      </c>
      <c r="G5258" s="193">
        <f t="shared" si="405"/>
        <v>48.461912125451072</v>
      </c>
      <c r="H5258" s="193">
        <f>MAX(0,D5258-Assumptions!$C$3)*Assumptions!$C$2</f>
        <v>4.9933444766196233</v>
      </c>
      <c r="I5258" s="193">
        <f>MAX(0,E5258-Assumptions!$C$3)*Assumptions!$C$2</f>
        <v>6.6910877887185158</v>
      </c>
      <c r="J5258" s="193">
        <f>MAX(0,F5258-Assumptions!$C$3)*Assumptions!$C$2</f>
        <v>8.4641009001303438</v>
      </c>
      <c r="K5258" s="193">
        <f>MAX(0,G5258-Assumptions!$C$3)*Assumptions!$C$2</f>
        <v>10.315720912905965</v>
      </c>
    </row>
    <row r="5259" spans="1:11">
      <c r="A5259" s="192">
        <f t="shared" si="403"/>
        <v>48067.958333320588</v>
      </c>
      <c r="B5259" s="218">
        <v>38.78425531914894</v>
      </c>
      <c r="C5259" s="219">
        <f t="shared" si="402"/>
        <v>1.8743046358372711E-4</v>
      </c>
      <c r="D5259" s="193">
        <f t="shared" si="404"/>
        <v>40.503763264531557</v>
      </c>
      <c r="E5259" s="193">
        <f t="shared" si="405"/>
        <v>42.299505948725155</v>
      </c>
      <c r="F5259" s="193">
        <f t="shared" si="405"/>
        <v>44.174863254571918</v>
      </c>
      <c r="G5259" s="193">
        <f t="shared" si="405"/>
        <v>46.133364912715756</v>
      </c>
      <c r="H5259" s="193">
        <f>MAX(0,D5259-Assumptions!$C$3)*Assumptions!$C$2</f>
        <v>3.1533869380784014</v>
      </c>
      <c r="I5259" s="193">
        <f>MAX(0,E5259-Assumptions!$C$3)*Assumptions!$C$2</f>
        <v>4.7695553538526401</v>
      </c>
      <c r="J5259" s="193">
        <f>MAX(0,F5259-Assumptions!$C$3)*Assumptions!$C$2</f>
        <v>6.4573769291147256</v>
      </c>
      <c r="K5259" s="193">
        <f>MAX(0,G5259-Assumptions!$C$3)*Assumptions!$C$2</f>
        <v>8.2200284214441801</v>
      </c>
    </row>
    <row r="5260" spans="1:11">
      <c r="A5260" s="192">
        <f t="shared" si="403"/>
        <v>48067.999999987253</v>
      </c>
      <c r="B5260" s="218">
        <v>37.050000000000011</v>
      </c>
      <c r="C5260" s="219">
        <f t="shared" si="402"/>
        <v>1.7904942659421091E-4</v>
      </c>
      <c r="D5260" s="193">
        <f t="shared" si="404"/>
        <v>38.692619378719179</v>
      </c>
      <c r="E5260" s="193">
        <f t="shared" si="405"/>
        <v>40.408064625814696</v>
      </c>
      <c r="F5260" s="193">
        <f t="shared" si="405"/>
        <v>42.199564491156117</v>
      </c>
      <c r="G5260" s="193">
        <f t="shared" si="405"/>
        <v>44.070490871903274</v>
      </c>
      <c r="H5260" s="193">
        <f>MAX(0,D5260-Assumptions!$C$3)*Assumptions!$C$2</f>
        <v>1.5233574408472614</v>
      </c>
      <c r="I5260" s="193">
        <f>MAX(0,E5260-Assumptions!$C$3)*Assumptions!$C$2</f>
        <v>3.0672581632332263</v>
      </c>
      <c r="J5260" s="193">
        <f>MAX(0,F5260-Assumptions!$C$3)*Assumptions!$C$2</f>
        <v>4.6796080420405053</v>
      </c>
      <c r="K5260" s="193">
        <f>MAX(0,G5260-Assumptions!$C$3)*Assumptions!$C$2</f>
        <v>6.363441784712947</v>
      </c>
    </row>
    <row r="5261" spans="1:11">
      <c r="A5261" s="192">
        <f t="shared" si="403"/>
        <v>48068.041666653917</v>
      </c>
      <c r="B5261" s="218">
        <v>36.09090425531916</v>
      </c>
      <c r="C5261" s="219">
        <f t="shared" si="402"/>
        <v>1.7441445916819054E-4</v>
      </c>
      <c r="D5261" s="193">
        <f t="shared" si="404"/>
        <v>37.691001926716872</v>
      </c>
      <c r="E5261" s="193">
        <f t="shared" si="405"/>
        <v>39.362040257841478</v>
      </c>
      <c r="F5261" s="193">
        <f t="shared" si="405"/>
        <v>41.107164417448878</v>
      </c>
      <c r="G5261" s="193">
        <f t="shared" si="405"/>
        <v>42.929659015999391</v>
      </c>
      <c r="H5261" s="193">
        <f>MAX(0,D5261-Assumptions!$C$3)*Assumptions!$C$2</f>
        <v>0.6219017340451849</v>
      </c>
      <c r="I5261" s="193">
        <f>MAX(0,E5261-Assumptions!$C$3)*Assumptions!$C$2</f>
        <v>2.1258362320573307</v>
      </c>
      <c r="J5261" s="193">
        <f>MAX(0,F5261-Assumptions!$C$3)*Assumptions!$C$2</f>
        <v>3.6964479757039905</v>
      </c>
      <c r="K5261" s="193">
        <f>MAX(0,G5261-Assumptions!$C$3)*Assumptions!$C$2</f>
        <v>5.336693114399452</v>
      </c>
    </row>
    <row r="5262" spans="1:11">
      <c r="A5262" s="192">
        <f t="shared" si="403"/>
        <v>48068.083333320581</v>
      </c>
      <c r="B5262" s="218">
        <v>33.069095744680858</v>
      </c>
      <c r="C5262" s="219">
        <f t="shared" si="402"/>
        <v>1.5981113714100311E-4</v>
      </c>
      <c r="D5262" s="193">
        <f t="shared" si="404"/>
        <v>34.535220913558916</v>
      </c>
      <c r="E5262" s="193">
        <f t="shared" si="405"/>
        <v>36.066347043679279</v>
      </c>
      <c r="F5262" s="193">
        <f t="shared" si="405"/>
        <v>37.665355966042526</v>
      </c>
      <c r="G5262" s="193">
        <f t="shared" si="405"/>
        <v>39.335257278220041</v>
      </c>
      <c r="H5262" s="193">
        <f>MAX(0,D5262-Assumptions!$C$3)*Assumptions!$C$2</f>
        <v>0</v>
      </c>
      <c r="I5262" s="193">
        <f>MAX(0,E5262-Assumptions!$C$3)*Assumptions!$C$2</f>
        <v>0</v>
      </c>
      <c r="J5262" s="193">
        <f>MAX(0,F5262-Assumptions!$C$3)*Assumptions!$C$2</f>
        <v>0.59882036943827333</v>
      </c>
      <c r="K5262" s="193">
        <f>MAX(0,G5262-Assumptions!$C$3)*Assumptions!$C$2</f>
        <v>2.1017315503980369</v>
      </c>
    </row>
    <row r="5263" spans="1:11">
      <c r="A5263" s="192">
        <f t="shared" si="403"/>
        <v>48068.124999987245</v>
      </c>
      <c r="B5263" s="218">
        <v>29.429787234042557</v>
      </c>
      <c r="C5263" s="219">
        <f t="shared" si="402"/>
        <v>1.4222365800391218E-4</v>
      </c>
      <c r="D5263" s="193">
        <f t="shared" si="404"/>
        <v>30.734562910755653</v>
      </c>
      <c r="E5263" s="193">
        <f t="shared" si="405"/>
        <v>32.097186085753506</v>
      </c>
      <c r="F5263" s="193">
        <f t="shared" si="405"/>
        <v>33.520221439783569</v>
      </c>
      <c r="G5263" s="193">
        <f t="shared" si="405"/>
        <v>35.006347359242305</v>
      </c>
      <c r="H5263" s="193">
        <f>MAX(0,D5263-Assumptions!$C$3)*Assumptions!$C$2</f>
        <v>0</v>
      </c>
      <c r="I5263" s="193">
        <f>MAX(0,E5263-Assumptions!$C$3)*Assumptions!$C$2</f>
        <v>0</v>
      </c>
      <c r="J5263" s="193">
        <f>MAX(0,F5263-Assumptions!$C$3)*Assumptions!$C$2</f>
        <v>0</v>
      </c>
      <c r="K5263" s="193">
        <f>MAX(0,G5263-Assumptions!$C$3)*Assumptions!$C$2</f>
        <v>0</v>
      </c>
    </row>
    <row r="5264" spans="1:11">
      <c r="A5264" s="192">
        <f t="shared" si="403"/>
        <v>48068.166666653909</v>
      </c>
      <c r="B5264" s="218">
        <v>25.895585106382985</v>
      </c>
      <c r="C5264" s="219">
        <f t="shared" si="402"/>
        <v>1.2514412050254953E-4</v>
      </c>
      <c r="D5264" s="193">
        <f t="shared" si="404"/>
        <v>27.043671204062232</v>
      </c>
      <c r="E5264" s="193">
        <f t="shared" si="405"/>
        <v>28.242657935276863</v>
      </c>
      <c r="F5264" s="193">
        <f t="shared" si="405"/>
        <v>29.494801990095279</v>
      </c>
      <c r="G5264" s="193">
        <f t="shared" si="405"/>
        <v>30.802460109404731</v>
      </c>
      <c r="H5264" s="193">
        <f>MAX(0,D5264-Assumptions!$C$3)*Assumptions!$C$2</f>
        <v>0</v>
      </c>
      <c r="I5264" s="193">
        <f>MAX(0,E5264-Assumptions!$C$3)*Assumptions!$C$2</f>
        <v>0</v>
      </c>
      <c r="J5264" s="193">
        <f>MAX(0,F5264-Assumptions!$C$3)*Assumptions!$C$2</f>
        <v>0</v>
      </c>
      <c r="K5264" s="193">
        <f>MAX(0,G5264-Assumptions!$C$3)*Assumptions!$C$2</f>
        <v>0</v>
      </c>
    </row>
    <row r="5265" spans="1:11">
      <c r="A5265" s="192">
        <f t="shared" si="403"/>
        <v>48068.208333320574</v>
      </c>
      <c r="B5265" s="218">
        <v>22.676702127659581</v>
      </c>
      <c r="C5265" s="219">
        <f t="shared" si="402"/>
        <v>1.0958840790837164E-4</v>
      </c>
      <c r="D5265" s="193">
        <f t="shared" si="404"/>
        <v>23.682078385698333</v>
      </c>
      <c r="E5265" s="193">
        <f t="shared" si="405"/>
        <v>24.732028207147575</v>
      </c>
      <c r="F5265" s="193">
        <f t="shared" si="405"/>
        <v>25.828527770118953</v>
      </c>
      <c r="G5265" s="193">
        <f t="shared" si="405"/>
        <v>26.973640866987605</v>
      </c>
      <c r="H5265" s="193">
        <f>MAX(0,D5265-Assumptions!$C$3)*Assumptions!$C$2</f>
        <v>0</v>
      </c>
      <c r="I5265" s="193">
        <f>MAX(0,E5265-Assumptions!$C$3)*Assumptions!$C$2</f>
        <v>0</v>
      </c>
      <c r="J5265" s="193">
        <f>MAX(0,F5265-Assumptions!$C$3)*Assumptions!$C$2</f>
        <v>0</v>
      </c>
      <c r="K5265" s="193">
        <f>MAX(0,G5265-Assumptions!$C$3)*Assumptions!$C$2</f>
        <v>0</v>
      </c>
    </row>
    <row r="5266" spans="1:11">
      <c r="A5266" s="192">
        <f t="shared" si="403"/>
        <v>48068.249999987238</v>
      </c>
      <c r="B5266" s="218">
        <v>20.469468085106385</v>
      </c>
      <c r="C5266" s="219">
        <f t="shared" si="402"/>
        <v>9.8921633558078203E-5</v>
      </c>
      <c r="D5266" s="193">
        <f t="shared" si="404"/>
        <v>21.376986167391657</v>
      </c>
      <c r="E5266" s="193">
        <f t="shared" si="405"/>
        <v>22.324739250716057</v>
      </c>
      <c r="F5266" s="193">
        <f t="shared" si="405"/>
        <v>23.314511162135179</v>
      </c>
      <c r="G5266" s="193">
        <f t="shared" si="405"/>
        <v>24.348164815044427</v>
      </c>
      <c r="H5266" s="193">
        <f>MAX(0,D5266-Assumptions!$C$3)*Assumptions!$C$2</f>
        <v>0</v>
      </c>
      <c r="I5266" s="193">
        <f>MAX(0,E5266-Assumptions!$C$3)*Assumptions!$C$2</f>
        <v>0</v>
      </c>
      <c r="J5266" s="193">
        <f>MAX(0,F5266-Assumptions!$C$3)*Assumptions!$C$2</f>
        <v>0</v>
      </c>
      <c r="K5266" s="193">
        <f>MAX(0,G5266-Assumptions!$C$3)*Assumptions!$C$2</f>
        <v>0</v>
      </c>
    </row>
    <row r="5267" spans="1:11">
      <c r="A5267" s="192">
        <f t="shared" si="403"/>
        <v>48068.291666653902</v>
      </c>
      <c r="B5267" s="218">
        <v>19.234468085106386</v>
      </c>
      <c r="C5267" s="219">
        <f t="shared" si="402"/>
        <v>9.2953319338271175E-5</v>
      </c>
      <c r="D5267" s="193">
        <f t="shared" si="404"/>
        <v>20.087232188101016</v>
      </c>
      <c r="E5267" s="193">
        <f t="shared" si="405"/>
        <v>20.977803763188902</v>
      </c>
      <c r="F5267" s="193">
        <f t="shared" si="405"/>
        <v>21.907859012429977</v>
      </c>
      <c r="G5267" s="193">
        <f t="shared" si="405"/>
        <v>22.879148452647652</v>
      </c>
      <c r="H5267" s="193">
        <f>MAX(0,D5267-Assumptions!$C$3)*Assumptions!$C$2</f>
        <v>0</v>
      </c>
      <c r="I5267" s="193">
        <f>MAX(0,E5267-Assumptions!$C$3)*Assumptions!$C$2</f>
        <v>0</v>
      </c>
      <c r="J5267" s="193">
        <f>MAX(0,F5267-Assumptions!$C$3)*Assumptions!$C$2</f>
        <v>0</v>
      </c>
      <c r="K5267" s="193">
        <f>MAX(0,G5267-Assumptions!$C$3)*Assumptions!$C$2</f>
        <v>0</v>
      </c>
    </row>
    <row r="5268" spans="1:11">
      <c r="A5268" s="192">
        <f t="shared" si="403"/>
        <v>48068.333333320566</v>
      </c>
      <c r="B5268" s="218">
        <v>18.524999999999999</v>
      </c>
      <c r="C5268" s="219">
        <f t="shared" si="402"/>
        <v>8.9524713297105415E-5</v>
      </c>
      <c r="D5268" s="193">
        <f t="shared" si="404"/>
        <v>19.346309689359583</v>
      </c>
      <c r="E5268" s="193">
        <f t="shared" si="405"/>
        <v>20.204032312907337</v>
      </c>
      <c r="F5268" s="193">
        <f t="shared" si="405"/>
        <v>21.099782245578048</v>
      </c>
      <c r="G5268" s="193">
        <f t="shared" si="405"/>
        <v>22.035245435951627</v>
      </c>
      <c r="H5268" s="193">
        <f>MAX(0,D5268-Assumptions!$C$3)*Assumptions!$C$2</f>
        <v>0</v>
      </c>
      <c r="I5268" s="193">
        <f>MAX(0,E5268-Assumptions!$C$3)*Assumptions!$C$2</f>
        <v>0</v>
      </c>
      <c r="J5268" s="193">
        <f>MAX(0,F5268-Assumptions!$C$3)*Assumptions!$C$2</f>
        <v>0</v>
      </c>
      <c r="K5268" s="193">
        <f>MAX(0,G5268-Assumptions!$C$3)*Assumptions!$C$2</f>
        <v>0</v>
      </c>
    </row>
    <row r="5269" spans="1:11">
      <c r="A5269" s="192">
        <f t="shared" si="403"/>
        <v>48068.374999987231</v>
      </c>
      <c r="B5269" s="218">
        <v>18.538138297872344</v>
      </c>
      <c r="C5269" s="219">
        <f t="shared" si="402"/>
        <v>8.958820600157147E-5</v>
      </c>
      <c r="D5269" s="193">
        <f t="shared" si="404"/>
        <v>19.360030476373318</v>
      </c>
      <c r="E5269" s="193">
        <f t="shared" si="405"/>
        <v>20.218361413838483</v>
      </c>
      <c r="F5269" s="193">
        <f t="shared" si="405"/>
        <v>21.114746630149384</v>
      </c>
      <c r="G5269" s="193">
        <f t="shared" si="405"/>
        <v>22.050873269594153</v>
      </c>
      <c r="H5269" s="193">
        <f>MAX(0,D5269-Assumptions!$C$3)*Assumptions!$C$2</f>
        <v>0</v>
      </c>
      <c r="I5269" s="193">
        <f>MAX(0,E5269-Assumptions!$C$3)*Assumptions!$C$2</f>
        <v>0</v>
      </c>
      <c r="J5269" s="193">
        <f>MAX(0,F5269-Assumptions!$C$3)*Assumptions!$C$2</f>
        <v>0</v>
      </c>
      <c r="K5269" s="193">
        <f>MAX(0,G5269-Assumptions!$C$3)*Assumptions!$C$2</f>
        <v>0</v>
      </c>
    </row>
    <row r="5270" spans="1:11">
      <c r="A5270" s="192">
        <f t="shared" si="403"/>
        <v>48068.416666653895</v>
      </c>
      <c r="B5270" s="218">
        <v>20.916170212765962</v>
      </c>
      <c r="C5270" s="219">
        <f t="shared" si="402"/>
        <v>1.0108038550992332E-4</v>
      </c>
      <c r="D5270" s="193">
        <f t="shared" si="404"/>
        <v>21.843492925858484</v>
      </c>
      <c r="E5270" s="193">
        <f t="shared" si="405"/>
        <v>22.81192868237482</v>
      </c>
      <c r="F5270" s="193">
        <f t="shared" si="405"/>
        <v>23.823300237560471</v>
      </c>
      <c r="G5270" s="193">
        <f t="shared" si="405"/>
        <v>24.879511158890072</v>
      </c>
      <c r="H5270" s="193">
        <f>MAX(0,D5270-Assumptions!$C$3)*Assumptions!$C$2</f>
        <v>0</v>
      </c>
      <c r="I5270" s="193">
        <f>MAX(0,E5270-Assumptions!$C$3)*Assumptions!$C$2</f>
        <v>0</v>
      </c>
      <c r="J5270" s="193">
        <f>MAX(0,F5270-Assumptions!$C$3)*Assumptions!$C$2</f>
        <v>0</v>
      </c>
      <c r="K5270" s="193">
        <f>MAX(0,G5270-Assumptions!$C$3)*Assumptions!$C$2</f>
        <v>0</v>
      </c>
    </row>
    <row r="5271" spans="1:11">
      <c r="A5271" s="192">
        <f t="shared" si="403"/>
        <v>48068.458333320559</v>
      </c>
      <c r="B5271" s="218">
        <v>24.989042553191492</v>
      </c>
      <c r="C5271" s="219">
        <f t="shared" si="402"/>
        <v>1.2076312389439329E-4</v>
      </c>
      <c r="D5271" s="193">
        <f t="shared" si="404"/>
        <v>26.096936900114844</v>
      </c>
      <c r="E5271" s="193">
        <f t="shared" si="405"/>
        <v>27.253949971028202</v>
      </c>
      <c r="F5271" s="193">
        <f t="shared" si="405"/>
        <v>28.462259454673372</v>
      </c>
      <c r="G5271" s="193">
        <f t="shared" si="405"/>
        <v>29.724139588070926</v>
      </c>
      <c r="H5271" s="193">
        <f>MAX(0,D5271-Assumptions!$C$3)*Assumptions!$C$2</f>
        <v>0</v>
      </c>
      <c r="I5271" s="193">
        <f>MAX(0,E5271-Assumptions!$C$3)*Assumptions!$C$2</f>
        <v>0</v>
      </c>
      <c r="J5271" s="193">
        <f>MAX(0,F5271-Assumptions!$C$3)*Assumptions!$C$2</f>
        <v>0</v>
      </c>
      <c r="K5271" s="193">
        <f>MAX(0,G5271-Assumptions!$C$3)*Assumptions!$C$2</f>
        <v>0</v>
      </c>
    </row>
    <row r="5272" spans="1:11">
      <c r="A5272" s="192">
        <f t="shared" si="403"/>
        <v>48068.499999987223</v>
      </c>
      <c r="B5272" s="218">
        <v>28.943670212765962</v>
      </c>
      <c r="C5272" s="219">
        <f t="shared" si="402"/>
        <v>1.3987442793866899E-4</v>
      </c>
      <c r="D5272" s="193">
        <f t="shared" si="404"/>
        <v>30.226893791247637</v>
      </c>
      <c r="E5272" s="193">
        <f t="shared" si="405"/>
        <v>31.567009351301333</v>
      </c>
      <c r="F5272" s="193">
        <f t="shared" si="405"/>
        <v>32.966539210644292</v>
      </c>
      <c r="G5272" s="193">
        <f t="shared" si="405"/>
        <v>34.428117514469115</v>
      </c>
      <c r="H5272" s="193">
        <f>MAX(0,D5272-Assumptions!$C$3)*Assumptions!$C$2</f>
        <v>0</v>
      </c>
      <c r="I5272" s="193">
        <f>MAX(0,E5272-Assumptions!$C$3)*Assumptions!$C$2</f>
        <v>0</v>
      </c>
      <c r="J5272" s="193">
        <f>MAX(0,F5272-Assumptions!$C$3)*Assumptions!$C$2</f>
        <v>0</v>
      </c>
      <c r="K5272" s="193">
        <f>MAX(0,G5272-Assumptions!$C$3)*Assumptions!$C$2</f>
        <v>0</v>
      </c>
    </row>
    <row r="5273" spans="1:11">
      <c r="A5273" s="192">
        <f t="shared" si="403"/>
        <v>48068.541666653888</v>
      </c>
      <c r="B5273" s="218">
        <v>32.425319148936175</v>
      </c>
      <c r="C5273" s="219">
        <f t="shared" si="402"/>
        <v>1.5669999462216753E-4</v>
      </c>
      <c r="D5273" s="193">
        <f t="shared" si="404"/>
        <v>33.862902349886141</v>
      </c>
      <c r="E5273" s="193">
        <f t="shared" si="405"/>
        <v>35.36422109805342</v>
      </c>
      <c r="F5273" s="193">
        <f t="shared" si="405"/>
        <v>36.932101122047257</v>
      </c>
      <c r="G5273" s="193">
        <f t="shared" si="405"/>
        <v>38.569493429736617</v>
      </c>
      <c r="H5273" s="193">
        <f>MAX(0,D5273-Assumptions!$C$3)*Assumptions!$C$2</f>
        <v>0</v>
      </c>
      <c r="I5273" s="193">
        <f>MAX(0,E5273-Assumptions!$C$3)*Assumptions!$C$2</f>
        <v>0</v>
      </c>
      <c r="J5273" s="193">
        <f>MAX(0,F5273-Assumptions!$C$3)*Assumptions!$C$2</f>
        <v>0</v>
      </c>
      <c r="K5273" s="193">
        <f>MAX(0,G5273-Assumptions!$C$3)*Assumptions!$C$2</f>
        <v>1.4125440867629557</v>
      </c>
    </row>
    <row r="5274" spans="1:11">
      <c r="A5274" s="192">
        <f t="shared" si="403"/>
        <v>48068.583333320552</v>
      </c>
      <c r="B5274" s="218">
        <v>35.670478723404258</v>
      </c>
      <c r="C5274" s="219">
        <f t="shared" si="402"/>
        <v>1.7238269262527748E-4</v>
      </c>
      <c r="D5274" s="193">
        <f t="shared" si="404"/>
        <v>37.251936742277501</v>
      </c>
      <c r="E5274" s="193">
        <f t="shared" si="405"/>
        <v>38.903509028044986</v>
      </c>
      <c r="F5274" s="193">
        <f t="shared" si="405"/>
        <v>40.628304111166244</v>
      </c>
      <c r="G5274" s="193">
        <f t="shared" si="405"/>
        <v>42.429568339438781</v>
      </c>
      <c r="H5274" s="193">
        <f>MAX(0,D5274-Assumptions!$C$3)*Assumptions!$C$2</f>
        <v>0.22674306804975047</v>
      </c>
      <c r="I5274" s="193">
        <f>MAX(0,E5274-Assumptions!$C$3)*Assumptions!$C$2</f>
        <v>1.7131581252404879</v>
      </c>
      <c r="J5274" s="193">
        <f>MAX(0,F5274-Assumptions!$C$3)*Assumptions!$C$2</f>
        <v>3.2654737000496197</v>
      </c>
      <c r="K5274" s="193">
        <f>MAX(0,G5274-Assumptions!$C$3)*Assumptions!$C$2</f>
        <v>4.8866115054949031</v>
      </c>
    </row>
    <row r="5275" spans="1:11">
      <c r="A5275" s="192">
        <f t="shared" si="403"/>
        <v>48068.624999987216</v>
      </c>
      <c r="B5275" s="218">
        <v>36.826648936170223</v>
      </c>
      <c r="C5275" s="219">
        <f t="shared" si="402"/>
        <v>1.7797005061828835E-4</v>
      </c>
      <c r="D5275" s="193">
        <f t="shared" si="404"/>
        <v>38.459365999485762</v>
      </c>
      <c r="E5275" s="193">
        <f t="shared" si="405"/>
        <v>40.164469909985314</v>
      </c>
      <c r="F5275" s="193">
        <f t="shared" si="405"/>
        <v>41.945169953443468</v>
      </c>
      <c r="G5275" s="193">
        <f t="shared" si="405"/>
        <v>43.804817699980447</v>
      </c>
      <c r="H5275" s="193">
        <f>MAX(0,D5275-Assumptions!$C$3)*Assumptions!$C$2</f>
        <v>1.3134293995371855</v>
      </c>
      <c r="I5275" s="193">
        <f>MAX(0,E5275-Assumptions!$C$3)*Assumptions!$C$2</f>
        <v>2.8480229189867829</v>
      </c>
      <c r="J5275" s="193">
        <f>MAX(0,F5275-Assumptions!$C$3)*Assumptions!$C$2</f>
        <v>4.4506529580991216</v>
      </c>
      <c r="K5275" s="193">
        <f>MAX(0,G5275-Assumptions!$C$3)*Assumptions!$C$2</f>
        <v>6.1243359299824025</v>
      </c>
    </row>
    <row r="5276" spans="1:11">
      <c r="A5276" s="192">
        <f t="shared" si="403"/>
        <v>48068.66666665388</v>
      </c>
      <c r="B5276" s="218">
        <v>38.915638297872341</v>
      </c>
      <c r="C5276" s="219">
        <f t="shared" si="402"/>
        <v>1.8806539062838742E-4</v>
      </c>
      <c r="D5276" s="193">
        <f t="shared" si="404"/>
        <v>40.640971134668852</v>
      </c>
      <c r="E5276" s="193">
        <f t="shared" si="405"/>
        <v>42.442796958036553</v>
      </c>
      <c r="F5276" s="193">
        <f t="shared" si="405"/>
        <v>44.324507100285238</v>
      </c>
      <c r="G5276" s="193">
        <f t="shared" si="405"/>
        <v>46.289643249140937</v>
      </c>
      <c r="H5276" s="193">
        <f>MAX(0,D5276-Assumptions!$C$3)*Assumptions!$C$2</f>
        <v>3.2768740212019671</v>
      </c>
      <c r="I5276" s="193">
        <f>MAX(0,E5276-Assumptions!$C$3)*Assumptions!$C$2</f>
        <v>4.8985172622328976</v>
      </c>
      <c r="J5276" s="193">
        <f>MAX(0,F5276-Assumptions!$C$3)*Assumptions!$C$2</f>
        <v>6.5920563902567144</v>
      </c>
      <c r="K5276" s="193">
        <f>MAX(0,G5276-Assumptions!$C$3)*Assumptions!$C$2</f>
        <v>8.3606789242268444</v>
      </c>
    </row>
    <row r="5277" spans="1:11">
      <c r="A5277" s="192">
        <f t="shared" si="403"/>
        <v>48068.708333320545</v>
      </c>
      <c r="B5277" s="218">
        <v>40.176914893617024</v>
      </c>
      <c r="C5277" s="219">
        <f t="shared" si="402"/>
        <v>1.9416069025712652E-4</v>
      </c>
      <c r="D5277" s="193">
        <f t="shared" si="404"/>
        <v>41.958166687986953</v>
      </c>
      <c r="E5277" s="193">
        <f t="shared" si="405"/>
        <v>43.818390647425993</v>
      </c>
      <c r="F5277" s="193">
        <f t="shared" si="405"/>
        <v>45.761088019133105</v>
      </c>
      <c r="G5277" s="193">
        <f t="shared" si="405"/>
        <v>47.789915278822754</v>
      </c>
      <c r="H5277" s="193">
        <f>MAX(0,D5277-Assumptions!$C$3)*Assumptions!$C$2</f>
        <v>4.4623500191882579</v>
      </c>
      <c r="I5277" s="193">
        <f>MAX(0,E5277-Assumptions!$C$3)*Assumptions!$C$2</f>
        <v>6.1365515826833938</v>
      </c>
      <c r="J5277" s="193">
        <f>MAX(0,F5277-Assumptions!$C$3)*Assumptions!$C$2</f>
        <v>7.8849792172197946</v>
      </c>
      <c r="K5277" s="193">
        <f>MAX(0,G5277-Assumptions!$C$3)*Assumptions!$C$2</f>
        <v>9.7109237509404789</v>
      </c>
    </row>
    <row r="5278" spans="1:11">
      <c r="A5278" s="192">
        <f t="shared" si="403"/>
        <v>48068.749999987209</v>
      </c>
      <c r="B5278" s="218">
        <v>41.044042553191495</v>
      </c>
      <c r="C5278" s="219">
        <f t="shared" si="402"/>
        <v>1.9835120875188466E-4</v>
      </c>
      <c r="D5278" s="193">
        <f t="shared" si="404"/>
        <v>42.863738630893153</v>
      </c>
      <c r="E5278" s="193">
        <f t="shared" si="405"/>
        <v>44.764111308881233</v>
      </c>
      <c r="F5278" s="193">
        <f t="shared" si="405"/>
        <v>46.748737400841016</v>
      </c>
      <c r="G5278" s="193">
        <f t="shared" si="405"/>
        <v>48.821352299229005</v>
      </c>
      <c r="H5278" s="193">
        <f>MAX(0,D5278-Assumptions!$C$3)*Assumptions!$C$2</f>
        <v>5.2773647678038378</v>
      </c>
      <c r="I5278" s="193">
        <f>MAX(0,E5278-Assumptions!$C$3)*Assumptions!$C$2</f>
        <v>6.9877001779931103</v>
      </c>
      <c r="J5278" s="193">
        <f>MAX(0,F5278-Assumptions!$C$3)*Assumptions!$C$2</f>
        <v>8.7738636607569145</v>
      </c>
      <c r="K5278" s="193">
        <f>MAX(0,G5278-Assumptions!$C$3)*Assumptions!$C$2</f>
        <v>10.639217069306104</v>
      </c>
    </row>
    <row r="5279" spans="1:11">
      <c r="A5279" s="192">
        <f t="shared" si="403"/>
        <v>48068.791666653873</v>
      </c>
      <c r="B5279" s="218">
        <v>42.108244680851065</v>
      </c>
      <c r="C5279" s="219">
        <f t="shared" si="402"/>
        <v>2.0349411781363325E-4</v>
      </c>
      <c r="D5279" s="193">
        <f t="shared" si="404"/>
        <v>43.975122379005292</v>
      </c>
      <c r="E5279" s="193">
        <f t="shared" si="405"/>
        <v>45.924768484303563</v>
      </c>
      <c r="F5279" s="193">
        <f t="shared" si="405"/>
        <v>47.960852551118897</v>
      </c>
      <c r="G5279" s="193">
        <f t="shared" si="405"/>
        <v>50.087206824273032</v>
      </c>
      <c r="H5279" s="193">
        <f>MAX(0,D5279-Assumptions!$C$3)*Assumptions!$C$2</f>
        <v>6.2776101411047627</v>
      </c>
      <c r="I5279" s="193">
        <f>MAX(0,E5279-Assumptions!$C$3)*Assumptions!$C$2</f>
        <v>8.0322916358732073</v>
      </c>
      <c r="J5279" s="193">
        <f>MAX(0,F5279-Assumptions!$C$3)*Assumptions!$C$2</f>
        <v>9.8647672960070079</v>
      </c>
      <c r="K5279" s="193">
        <f>MAX(0,G5279-Assumptions!$C$3)*Assumptions!$C$2</f>
        <v>11.778486141845729</v>
      </c>
    </row>
    <row r="5280" spans="1:11">
      <c r="A5280" s="192">
        <f t="shared" si="403"/>
        <v>48068.833333320537</v>
      </c>
      <c r="B5280" s="218">
        <v>41.346223404255326</v>
      </c>
      <c r="C5280" s="219">
        <f t="shared" si="402"/>
        <v>1.9981154095460342E-4</v>
      </c>
      <c r="D5280" s="193">
        <f t="shared" si="404"/>
        <v>43.179316732208953</v>
      </c>
      <c r="E5280" s="193">
        <f t="shared" si="405"/>
        <v>45.093680630297456</v>
      </c>
      <c r="F5280" s="193">
        <f t="shared" si="405"/>
        <v>47.092918245981657</v>
      </c>
      <c r="G5280" s="193">
        <f t="shared" si="405"/>
        <v>49.180792473006946</v>
      </c>
      <c r="H5280" s="193">
        <f>MAX(0,D5280-Assumptions!$C$3)*Assumptions!$C$2</f>
        <v>5.5613850589880576</v>
      </c>
      <c r="I5280" s="193">
        <f>MAX(0,E5280-Assumptions!$C$3)*Assumptions!$C$2</f>
        <v>7.2843125672677109</v>
      </c>
      <c r="J5280" s="193">
        <f>MAX(0,F5280-Assumptions!$C$3)*Assumptions!$C$2</f>
        <v>9.0836264213834923</v>
      </c>
      <c r="K5280" s="193">
        <f>MAX(0,G5280-Assumptions!$C$3)*Assumptions!$C$2</f>
        <v>10.962713225706251</v>
      </c>
    </row>
    <row r="5281" spans="1:11">
      <c r="A5281" s="192">
        <f t="shared" si="403"/>
        <v>48068.874999987202</v>
      </c>
      <c r="B5281" s="218">
        <v>39.454308510638306</v>
      </c>
      <c r="C5281" s="219">
        <f t="shared" si="402"/>
        <v>1.9066859151149477E-4</v>
      </c>
      <c r="D5281" s="193">
        <f t="shared" si="404"/>
        <v>41.203523402231802</v>
      </c>
      <c r="E5281" s="193">
        <f t="shared" si="405"/>
        <v>43.030290096213299</v>
      </c>
      <c r="F5281" s="193">
        <f t="shared" si="405"/>
        <v>44.938046867709851</v>
      </c>
      <c r="G5281" s="193">
        <f t="shared" si="405"/>
        <v>46.930384428484224</v>
      </c>
      <c r="H5281" s="193">
        <f>MAX(0,D5281-Assumptions!$C$3)*Assumptions!$C$2</f>
        <v>3.7831710620086221</v>
      </c>
      <c r="I5281" s="193">
        <f>MAX(0,E5281-Assumptions!$C$3)*Assumptions!$C$2</f>
        <v>5.4272610865919697</v>
      </c>
      <c r="J5281" s="193">
        <f>MAX(0,F5281-Assumptions!$C$3)*Assumptions!$C$2</f>
        <v>7.1442421809388659</v>
      </c>
      <c r="K5281" s="193">
        <f>MAX(0,G5281-Assumptions!$C$3)*Assumptions!$C$2</f>
        <v>8.9373459856358028</v>
      </c>
    </row>
    <row r="5282" spans="1:11">
      <c r="A5282" s="192">
        <f t="shared" si="403"/>
        <v>48068.916666653866</v>
      </c>
      <c r="B5282" s="218">
        <v>37.825159574468088</v>
      </c>
      <c r="C5282" s="219">
        <f t="shared" si="402"/>
        <v>1.8279549615770677E-4</v>
      </c>
      <c r="D5282" s="193">
        <f t="shared" si="404"/>
        <v>39.50214581252925</v>
      </c>
      <c r="E5282" s="193">
        <f t="shared" si="405"/>
        <v>41.253481580751945</v>
      </c>
      <c r="F5282" s="193">
        <f t="shared" si="405"/>
        <v>43.082463180864693</v>
      </c>
      <c r="G5282" s="193">
        <f t="shared" si="405"/>
        <v>44.99253305681188</v>
      </c>
      <c r="H5282" s="193">
        <f>MAX(0,D5282-Assumptions!$C$3)*Assumptions!$C$2</f>
        <v>2.2519312312763247</v>
      </c>
      <c r="I5282" s="193">
        <f>MAX(0,E5282-Assumptions!$C$3)*Assumptions!$C$2</f>
        <v>3.8281334226767507</v>
      </c>
      <c r="J5282" s="193">
        <f>MAX(0,F5282-Assumptions!$C$3)*Assumptions!$C$2</f>
        <v>5.4742168627782233</v>
      </c>
      <c r="K5282" s="193">
        <f>MAX(0,G5282-Assumptions!$C$3)*Assumptions!$C$2</f>
        <v>7.1932797511306914</v>
      </c>
    </row>
    <row r="5283" spans="1:11">
      <c r="A5283" s="192">
        <f t="shared" si="403"/>
        <v>48068.95833332053</v>
      </c>
      <c r="B5283" s="218">
        <v>36.445638297872343</v>
      </c>
      <c r="C5283" s="219">
        <f t="shared" si="402"/>
        <v>1.7612876218877336E-4</v>
      </c>
      <c r="D5283" s="193">
        <f t="shared" si="404"/>
        <v>38.061463176087578</v>
      </c>
      <c r="E5283" s="193">
        <f t="shared" si="405"/>
        <v>39.748925982982243</v>
      </c>
      <c r="F5283" s="193">
        <f t="shared" si="405"/>
        <v>41.511202800874827</v>
      </c>
      <c r="G5283" s="193">
        <f t="shared" si="405"/>
        <v>43.351610524347386</v>
      </c>
      <c r="H5283" s="193">
        <f>MAX(0,D5283-Assumptions!$C$3)*Assumptions!$C$2</f>
        <v>0.95531685847882031</v>
      </c>
      <c r="I5283" s="193">
        <f>MAX(0,E5283-Assumptions!$C$3)*Assumptions!$C$2</f>
        <v>2.4740333846840188</v>
      </c>
      <c r="J5283" s="193">
        <f>MAX(0,F5283-Assumptions!$C$3)*Assumptions!$C$2</f>
        <v>4.0600825207873443</v>
      </c>
      <c r="K5283" s="193">
        <f>MAX(0,G5283-Assumptions!$C$3)*Assumptions!$C$2</f>
        <v>5.7164494719126475</v>
      </c>
    </row>
    <row r="5284" spans="1:11">
      <c r="A5284" s="192">
        <f t="shared" si="403"/>
        <v>48068.999999987194</v>
      </c>
      <c r="B5284" s="218">
        <v>35.53909574468085</v>
      </c>
      <c r="C5284" s="219">
        <f t="shared" si="402"/>
        <v>1.7174776558061714E-4</v>
      </c>
      <c r="D5284" s="193">
        <f t="shared" si="404"/>
        <v>37.114728872140191</v>
      </c>
      <c r="E5284" s="193">
        <f t="shared" si="405"/>
        <v>38.760218018733589</v>
      </c>
      <c r="F5284" s="193">
        <f t="shared" si="405"/>
        <v>40.478660265452923</v>
      </c>
      <c r="G5284" s="193">
        <f t="shared" si="405"/>
        <v>42.273290003013585</v>
      </c>
      <c r="H5284" s="193">
        <f>MAX(0,D5284-Assumptions!$C$3)*Assumptions!$C$2</f>
        <v>0.10325598492617161</v>
      </c>
      <c r="I5284" s="193">
        <f>MAX(0,E5284-Assumptions!$C$3)*Assumptions!$C$2</f>
        <v>1.5841962168602302</v>
      </c>
      <c r="J5284" s="193">
        <f>MAX(0,F5284-Assumptions!$C$3)*Assumptions!$C$2</f>
        <v>3.1307942389076309</v>
      </c>
      <c r="K5284" s="193">
        <f>MAX(0,G5284-Assumptions!$C$3)*Assumptions!$C$2</f>
        <v>4.7459610027122272</v>
      </c>
    </row>
    <row r="5285" spans="1:11">
      <c r="A5285" s="192">
        <f t="shared" si="403"/>
        <v>48069.041666653859</v>
      </c>
      <c r="B5285" s="218">
        <v>34.882180851063836</v>
      </c>
      <c r="C5285" s="219">
        <f t="shared" si="402"/>
        <v>1.6857313035731556E-4</v>
      </c>
      <c r="D5285" s="193">
        <f t="shared" si="404"/>
        <v>36.428689521453691</v>
      </c>
      <c r="E5285" s="193">
        <f t="shared" si="405"/>
        <v>38.043762972176594</v>
      </c>
      <c r="F5285" s="193">
        <f t="shared" si="405"/>
        <v>39.730441036886333</v>
      </c>
      <c r="G5285" s="193">
        <f t="shared" si="405"/>
        <v>41.49189832088765</v>
      </c>
      <c r="H5285" s="193">
        <f>MAX(0,D5285-Assumptions!$C$3)*Assumptions!$C$2</f>
        <v>0</v>
      </c>
      <c r="I5285" s="193">
        <f>MAX(0,E5285-Assumptions!$C$3)*Assumptions!$C$2</f>
        <v>0.93938667495893502</v>
      </c>
      <c r="J5285" s="193">
        <f>MAX(0,F5285-Assumptions!$C$3)*Assumptions!$C$2</f>
        <v>2.4573969331976997</v>
      </c>
      <c r="K5285" s="193">
        <f>MAX(0,G5285-Assumptions!$C$3)*Assumptions!$C$2</f>
        <v>4.0427084887988851</v>
      </c>
    </row>
    <row r="5286" spans="1:11">
      <c r="A5286" s="192">
        <f t="shared" si="403"/>
        <v>48069.083333320523</v>
      </c>
      <c r="B5286" s="218">
        <v>32.977127659574478</v>
      </c>
      <c r="C5286" s="219">
        <f t="shared" si="402"/>
        <v>1.5936668820974091E-4</v>
      </c>
      <c r="D5286" s="193">
        <f t="shared" si="404"/>
        <v>34.439175404462816</v>
      </c>
      <c r="E5286" s="193">
        <f t="shared" si="405"/>
        <v>35.96604333716131</v>
      </c>
      <c r="F5286" s="193">
        <f t="shared" si="405"/>
        <v>37.560605274043205</v>
      </c>
      <c r="G5286" s="193">
        <f t="shared" si="405"/>
        <v>39.225862442722416</v>
      </c>
      <c r="H5286" s="193">
        <f>MAX(0,D5286-Assumptions!$C$3)*Assumptions!$C$2</f>
        <v>0</v>
      </c>
      <c r="I5286" s="193">
        <f>MAX(0,E5286-Assumptions!$C$3)*Assumptions!$C$2</f>
        <v>0</v>
      </c>
      <c r="J5286" s="193">
        <f>MAX(0,F5286-Assumptions!$C$3)*Assumptions!$C$2</f>
        <v>0.50454474663888438</v>
      </c>
      <c r="K5286" s="193">
        <f>MAX(0,G5286-Assumptions!$C$3)*Assumptions!$C$2</f>
        <v>2.0032761984501746</v>
      </c>
    </row>
    <row r="5287" spans="1:11">
      <c r="A5287" s="192">
        <f t="shared" si="403"/>
        <v>48069.124999987187</v>
      </c>
      <c r="B5287" s="218">
        <v>30.244361702127662</v>
      </c>
      <c r="C5287" s="219">
        <f t="shared" si="402"/>
        <v>1.4616020568080618E-4</v>
      </c>
      <c r="D5287" s="193">
        <f t="shared" si="404"/>
        <v>31.585251705606925</v>
      </c>
      <c r="E5287" s="193">
        <f t="shared" ref="E5287:G5318" si="406">$C5287*E$2</f>
        <v>32.985590343484191</v>
      </c>
      <c r="F5287" s="193">
        <f t="shared" si="406"/>
        <v>34.448013283206151</v>
      </c>
      <c r="G5287" s="193">
        <f t="shared" si="406"/>
        <v>35.975273045078481</v>
      </c>
      <c r="H5287" s="193">
        <f>MAX(0,D5287-Assumptions!$C$3)*Assumptions!$C$2</f>
        <v>0</v>
      </c>
      <c r="I5287" s="193">
        <f>MAX(0,E5287-Assumptions!$C$3)*Assumptions!$C$2</f>
        <v>0</v>
      </c>
      <c r="J5287" s="193">
        <f>MAX(0,F5287-Assumptions!$C$3)*Assumptions!$C$2</f>
        <v>0</v>
      </c>
      <c r="K5287" s="193">
        <f>MAX(0,G5287-Assumptions!$C$3)*Assumptions!$C$2</f>
        <v>0</v>
      </c>
    </row>
    <row r="5288" spans="1:11">
      <c r="A5288" s="192">
        <f t="shared" si="403"/>
        <v>48069.166666653851</v>
      </c>
      <c r="B5288" s="218">
        <v>27.170000000000005</v>
      </c>
      <c r="C5288" s="219">
        <f t="shared" si="402"/>
        <v>1.3130291283575466E-4</v>
      </c>
      <c r="D5288" s="193">
        <f t="shared" si="404"/>
        <v>28.374587544394064</v>
      </c>
      <c r="E5288" s="193">
        <f t="shared" si="406"/>
        <v>29.632580725597442</v>
      </c>
      <c r="F5288" s="193">
        <f t="shared" si="406"/>
        <v>30.946347293514481</v>
      </c>
      <c r="G5288" s="193">
        <f t="shared" si="406"/>
        <v>32.318359972729063</v>
      </c>
      <c r="H5288" s="193">
        <f>MAX(0,D5288-Assumptions!$C$3)*Assumptions!$C$2</f>
        <v>0</v>
      </c>
      <c r="I5288" s="193">
        <f>MAX(0,E5288-Assumptions!$C$3)*Assumptions!$C$2</f>
        <v>0</v>
      </c>
      <c r="J5288" s="193">
        <f>MAX(0,F5288-Assumptions!$C$3)*Assumptions!$C$2</f>
        <v>0</v>
      </c>
      <c r="K5288" s="193">
        <f>MAX(0,G5288-Assumptions!$C$3)*Assumptions!$C$2</f>
        <v>0</v>
      </c>
    </row>
    <row r="5289" spans="1:11">
      <c r="A5289" s="192">
        <f t="shared" si="403"/>
        <v>48069.208333320516</v>
      </c>
      <c r="B5289" s="218">
        <v>24.108776595744683</v>
      </c>
      <c r="C5289" s="219">
        <f t="shared" si="402"/>
        <v>1.1650911269516912E-4</v>
      </c>
      <c r="D5289" s="193">
        <f t="shared" si="404"/>
        <v>25.17764417019492</v>
      </c>
      <c r="E5289" s="193">
        <f t="shared" si="406"/>
        <v>26.293900208641823</v>
      </c>
      <c r="F5289" s="193">
        <f t="shared" si="406"/>
        <v>27.459645688394129</v>
      </c>
      <c r="G5289" s="193">
        <f t="shared" si="406"/>
        <v>28.677074734022156</v>
      </c>
      <c r="H5289" s="193">
        <f>MAX(0,D5289-Assumptions!$C$3)*Assumptions!$C$2</f>
        <v>0</v>
      </c>
      <c r="I5289" s="193">
        <f>MAX(0,E5289-Assumptions!$C$3)*Assumptions!$C$2</f>
        <v>0</v>
      </c>
      <c r="J5289" s="193">
        <f>MAX(0,F5289-Assumptions!$C$3)*Assumptions!$C$2</f>
        <v>0</v>
      </c>
      <c r="K5289" s="193">
        <f>MAX(0,G5289-Assumptions!$C$3)*Assumptions!$C$2</f>
        <v>0</v>
      </c>
    </row>
    <row r="5290" spans="1:11">
      <c r="A5290" s="192">
        <f t="shared" si="403"/>
        <v>48069.24999998718</v>
      </c>
      <c r="B5290" s="218">
        <v>21.573085106382983</v>
      </c>
      <c r="C5290" s="219">
        <f t="shared" si="402"/>
        <v>1.0425502073322492E-4</v>
      </c>
      <c r="D5290" s="193">
        <f t="shared" si="404"/>
        <v>22.529532276544995</v>
      </c>
      <c r="E5290" s="193">
        <f t="shared" si="406"/>
        <v>23.528383728931818</v>
      </c>
      <c r="F5290" s="193">
        <f t="shared" si="406"/>
        <v>24.571519466127068</v>
      </c>
      <c r="G5290" s="193">
        <f t="shared" si="406"/>
        <v>25.660902841016018</v>
      </c>
      <c r="H5290" s="193">
        <f>MAX(0,D5290-Assumptions!$C$3)*Assumptions!$C$2</f>
        <v>0</v>
      </c>
      <c r="I5290" s="193">
        <f>MAX(0,E5290-Assumptions!$C$3)*Assumptions!$C$2</f>
        <v>0</v>
      </c>
      <c r="J5290" s="193">
        <f>MAX(0,F5290-Assumptions!$C$3)*Assumptions!$C$2</f>
        <v>0</v>
      </c>
      <c r="K5290" s="193">
        <f>MAX(0,G5290-Assumptions!$C$3)*Assumptions!$C$2</f>
        <v>0</v>
      </c>
    </row>
    <row r="5291" spans="1:11">
      <c r="A5291" s="192">
        <f t="shared" si="403"/>
        <v>48069.291666653844</v>
      </c>
      <c r="B5291" s="218">
        <v>19.970212765957449</v>
      </c>
      <c r="C5291" s="219">
        <f t="shared" si="402"/>
        <v>9.6508910788368978E-5</v>
      </c>
      <c r="D5291" s="193">
        <f t="shared" si="404"/>
        <v>20.855596260869909</v>
      </c>
      <c r="E5291" s="193">
        <f t="shared" si="406"/>
        <v>21.780233415332738</v>
      </c>
      <c r="F5291" s="193">
        <f t="shared" si="406"/>
        <v>22.745864548424567</v>
      </c>
      <c r="G5291" s="193">
        <f t="shared" si="406"/>
        <v>23.754307136628707</v>
      </c>
      <c r="H5291" s="193">
        <f>MAX(0,D5291-Assumptions!$C$3)*Assumptions!$C$2</f>
        <v>0</v>
      </c>
      <c r="I5291" s="193">
        <f>MAX(0,E5291-Assumptions!$C$3)*Assumptions!$C$2</f>
        <v>0</v>
      </c>
      <c r="J5291" s="193">
        <f>MAX(0,F5291-Assumptions!$C$3)*Assumptions!$C$2</f>
        <v>0</v>
      </c>
      <c r="K5291" s="193">
        <f>MAX(0,G5291-Assumptions!$C$3)*Assumptions!$C$2</f>
        <v>0</v>
      </c>
    </row>
    <row r="5292" spans="1:11">
      <c r="A5292" s="192">
        <f t="shared" si="403"/>
        <v>48069.333333320508</v>
      </c>
      <c r="B5292" s="218">
        <v>18.919148936170217</v>
      </c>
      <c r="C5292" s="219">
        <f t="shared" si="402"/>
        <v>9.1429494431086413E-5</v>
      </c>
      <c r="D5292" s="193">
        <f t="shared" si="404"/>
        <v>19.757933299771494</v>
      </c>
      <c r="E5292" s="193">
        <f t="shared" si="406"/>
        <v>20.633905340841544</v>
      </c>
      <c r="F5292" s="193">
        <f t="shared" si="406"/>
        <v>21.548713782718014</v>
      </c>
      <c r="G5292" s="193">
        <f t="shared" si="406"/>
        <v>22.504080445227203</v>
      </c>
      <c r="H5292" s="193">
        <f>MAX(0,D5292-Assumptions!$C$3)*Assumptions!$C$2</f>
        <v>0</v>
      </c>
      <c r="I5292" s="193">
        <f>MAX(0,E5292-Assumptions!$C$3)*Assumptions!$C$2</f>
        <v>0</v>
      </c>
      <c r="J5292" s="193">
        <f>MAX(0,F5292-Assumptions!$C$3)*Assumptions!$C$2</f>
        <v>0</v>
      </c>
      <c r="K5292" s="193">
        <f>MAX(0,G5292-Assumptions!$C$3)*Assumptions!$C$2</f>
        <v>0</v>
      </c>
    </row>
    <row r="5293" spans="1:11">
      <c r="A5293" s="192">
        <f t="shared" si="403"/>
        <v>48069.374999987172</v>
      </c>
      <c r="B5293" s="218">
        <v>18.327925531914897</v>
      </c>
      <c r="C5293" s="219">
        <f t="shared" si="402"/>
        <v>8.8572322730114949E-5</v>
      </c>
      <c r="D5293" s="193">
        <f t="shared" si="404"/>
        <v>19.140497884153632</v>
      </c>
      <c r="E5293" s="193">
        <f t="shared" si="406"/>
        <v>19.989095798940244</v>
      </c>
      <c r="F5293" s="193">
        <f t="shared" si="406"/>
        <v>20.875316477008074</v>
      </c>
      <c r="G5293" s="193">
        <f t="shared" si="406"/>
        <v>21.800827931313847</v>
      </c>
      <c r="H5293" s="193">
        <f>MAX(0,D5293-Assumptions!$C$3)*Assumptions!$C$2</f>
        <v>0</v>
      </c>
      <c r="I5293" s="193">
        <f>MAX(0,E5293-Assumptions!$C$3)*Assumptions!$C$2</f>
        <v>0</v>
      </c>
      <c r="J5293" s="193">
        <f>MAX(0,F5293-Assumptions!$C$3)*Assumptions!$C$2</f>
        <v>0</v>
      </c>
      <c r="K5293" s="193">
        <f>MAX(0,G5293-Assumptions!$C$3)*Assumptions!$C$2</f>
        <v>0</v>
      </c>
    </row>
    <row r="5294" spans="1:11">
      <c r="A5294" s="192">
        <f t="shared" si="403"/>
        <v>48069.416666653837</v>
      </c>
      <c r="B5294" s="218">
        <v>18.748351063829791</v>
      </c>
      <c r="C5294" s="219">
        <f t="shared" si="402"/>
        <v>9.0604089273027991E-5</v>
      </c>
      <c r="D5294" s="193">
        <f t="shared" si="404"/>
        <v>19.579563068593</v>
      </c>
      <c r="E5294" s="193">
        <f t="shared" si="406"/>
        <v>20.447627028736726</v>
      </c>
      <c r="F5294" s="193">
        <f t="shared" si="406"/>
        <v>21.354176783290697</v>
      </c>
      <c r="G5294" s="193">
        <f t="shared" si="406"/>
        <v>22.300918607874454</v>
      </c>
      <c r="H5294" s="193">
        <f>MAX(0,D5294-Assumptions!$C$3)*Assumptions!$C$2</f>
        <v>0</v>
      </c>
      <c r="I5294" s="193">
        <f>MAX(0,E5294-Assumptions!$C$3)*Assumptions!$C$2</f>
        <v>0</v>
      </c>
      <c r="J5294" s="193">
        <f>MAX(0,F5294-Assumptions!$C$3)*Assumptions!$C$2</f>
        <v>0</v>
      </c>
      <c r="K5294" s="193">
        <f>MAX(0,G5294-Assumptions!$C$3)*Assumptions!$C$2</f>
        <v>0</v>
      </c>
    </row>
    <row r="5295" spans="1:11">
      <c r="A5295" s="192">
        <f t="shared" si="403"/>
        <v>48069.458333320501</v>
      </c>
      <c r="B5295" s="218">
        <v>21.87526595744681</v>
      </c>
      <c r="C5295" s="219">
        <f t="shared" si="402"/>
        <v>1.0571535293594365E-4</v>
      </c>
      <c r="D5295" s="193">
        <f t="shared" si="404"/>
        <v>22.845110377860788</v>
      </c>
      <c r="E5295" s="193">
        <f t="shared" si="406"/>
        <v>23.857953050348033</v>
      </c>
      <c r="F5295" s="193">
        <f t="shared" si="406"/>
        <v>24.915700311267699</v>
      </c>
      <c r="G5295" s="193">
        <f t="shared" si="406"/>
        <v>26.020343014793948</v>
      </c>
      <c r="H5295" s="193">
        <f>MAX(0,D5295-Assumptions!$C$3)*Assumptions!$C$2</f>
        <v>0</v>
      </c>
      <c r="I5295" s="193">
        <f>MAX(0,E5295-Assumptions!$C$3)*Assumptions!$C$2</f>
        <v>0</v>
      </c>
      <c r="J5295" s="193">
        <f>MAX(0,F5295-Assumptions!$C$3)*Assumptions!$C$2</f>
        <v>0</v>
      </c>
      <c r="K5295" s="193">
        <f>MAX(0,G5295-Assumptions!$C$3)*Assumptions!$C$2</f>
        <v>0</v>
      </c>
    </row>
    <row r="5296" spans="1:11">
      <c r="A5296" s="192">
        <f t="shared" si="403"/>
        <v>48069.499999987165</v>
      </c>
      <c r="B5296" s="218">
        <v>26.263457446808516</v>
      </c>
      <c r="C5296" s="219">
        <f t="shared" si="402"/>
        <v>1.2692191622759843E-4</v>
      </c>
      <c r="D5296" s="193">
        <f t="shared" si="404"/>
        <v>27.427853240446677</v>
      </c>
      <c r="E5296" s="193">
        <f t="shared" si="406"/>
        <v>28.643872761348785</v>
      </c>
      <c r="F5296" s="193">
        <f t="shared" si="406"/>
        <v>29.913804758092574</v>
      </c>
      <c r="G5296" s="193">
        <f t="shared" si="406"/>
        <v>31.240039451395262</v>
      </c>
      <c r="H5296" s="193">
        <f>MAX(0,D5296-Assumptions!$C$3)*Assumptions!$C$2</f>
        <v>0</v>
      </c>
      <c r="I5296" s="193">
        <f>MAX(0,E5296-Assumptions!$C$3)*Assumptions!$C$2</f>
        <v>0</v>
      </c>
      <c r="J5296" s="193">
        <f>MAX(0,F5296-Assumptions!$C$3)*Assumptions!$C$2</f>
        <v>0</v>
      </c>
      <c r="K5296" s="193">
        <f>MAX(0,G5296-Assumptions!$C$3)*Assumptions!$C$2</f>
        <v>0</v>
      </c>
    </row>
    <row r="5297" spans="1:11">
      <c r="A5297" s="192">
        <f t="shared" si="403"/>
        <v>48069.541666653829</v>
      </c>
      <c r="B5297" s="218">
        <v>28.891117021276603</v>
      </c>
      <c r="C5297" s="219">
        <f t="shared" si="402"/>
        <v>1.3962045712080488E-4</v>
      </c>
      <c r="D5297" s="193">
        <f t="shared" si="404"/>
        <v>30.172010643192721</v>
      </c>
      <c r="E5297" s="193">
        <f t="shared" si="406"/>
        <v>31.509692947576777</v>
      </c>
      <c r="F5297" s="193">
        <f t="shared" si="406"/>
        <v>32.906681672358971</v>
      </c>
      <c r="G5297" s="193">
        <f t="shared" si="406"/>
        <v>34.365606179899039</v>
      </c>
      <c r="H5297" s="193">
        <f>MAX(0,D5297-Assumptions!$C$3)*Assumptions!$C$2</f>
        <v>0</v>
      </c>
      <c r="I5297" s="193">
        <f>MAX(0,E5297-Assumptions!$C$3)*Assumptions!$C$2</f>
        <v>0</v>
      </c>
      <c r="J5297" s="193">
        <f>MAX(0,F5297-Assumptions!$C$3)*Assumptions!$C$2</f>
        <v>0</v>
      </c>
      <c r="K5297" s="193">
        <f>MAX(0,G5297-Assumptions!$C$3)*Assumptions!$C$2</f>
        <v>0</v>
      </c>
    </row>
    <row r="5298" spans="1:11">
      <c r="A5298" s="192">
        <f t="shared" si="403"/>
        <v>48069.583333320494</v>
      </c>
      <c r="B5298" s="218">
        <v>35.30260638297873</v>
      </c>
      <c r="C5298" s="219">
        <f t="shared" si="402"/>
        <v>1.706048969002286E-4</v>
      </c>
      <c r="D5298" s="193">
        <f t="shared" si="404"/>
        <v>36.867754705893056</v>
      </c>
      <c r="E5298" s="193">
        <f t="shared" si="406"/>
        <v>38.502294201973079</v>
      </c>
      <c r="F5298" s="193">
        <f t="shared" si="406"/>
        <v>40.20930134316896</v>
      </c>
      <c r="G5298" s="193">
        <f t="shared" si="406"/>
        <v>41.991988997448253</v>
      </c>
      <c r="H5298" s="193">
        <f>MAX(0,D5298-Assumptions!$C$3)*Assumptions!$C$2</f>
        <v>0</v>
      </c>
      <c r="I5298" s="193">
        <f>MAX(0,E5298-Assumptions!$C$3)*Assumptions!$C$2</f>
        <v>1.3520647817757714</v>
      </c>
      <c r="J5298" s="193">
        <f>MAX(0,F5298-Assumptions!$C$3)*Assumptions!$C$2</f>
        <v>2.8883712088520639</v>
      </c>
      <c r="K5298" s="193">
        <f>MAX(0,G5298-Assumptions!$C$3)*Assumptions!$C$2</f>
        <v>4.4927900977034279</v>
      </c>
    </row>
    <row r="5299" spans="1:11">
      <c r="A5299" s="192">
        <f t="shared" si="403"/>
        <v>48069.624999987158</v>
      </c>
      <c r="B5299" s="218">
        <v>37.772606382978729</v>
      </c>
      <c r="C5299" s="219">
        <f t="shared" si="402"/>
        <v>1.8254152533984266E-4</v>
      </c>
      <c r="D5299" s="193">
        <f t="shared" si="404"/>
        <v>39.447262664474337</v>
      </c>
      <c r="E5299" s="193">
        <f t="shared" si="406"/>
        <v>41.196165177027389</v>
      </c>
      <c r="F5299" s="193">
        <f t="shared" si="406"/>
        <v>43.022605642579364</v>
      </c>
      <c r="G5299" s="193">
        <f t="shared" si="406"/>
        <v>44.930021722241804</v>
      </c>
      <c r="H5299" s="193">
        <f>MAX(0,D5299-Assumptions!$C$3)*Assumptions!$C$2</f>
        <v>2.2025363980269037</v>
      </c>
      <c r="I5299" s="193">
        <f>MAX(0,E5299-Assumptions!$C$3)*Assumptions!$C$2</f>
        <v>3.77654865932465</v>
      </c>
      <c r="J5299" s="193">
        <f>MAX(0,F5299-Assumptions!$C$3)*Assumptions!$C$2</f>
        <v>5.4203450783214278</v>
      </c>
      <c r="K5299" s="193">
        <f>MAX(0,G5299-Assumptions!$C$3)*Assumptions!$C$2</f>
        <v>7.1370195500176239</v>
      </c>
    </row>
    <row r="5300" spans="1:11">
      <c r="A5300" s="192">
        <f t="shared" si="403"/>
        <v>48069.666666653822</v>
      </c>
      <c r="B5300" s="218">
        <v>39.112712765957454</v>
      </c>
      <c r="C5300" s="219">
        <f t="shared" si="402"/>
        <v>1.8901778119537793E-4</v>
      </c>
      <c r="D5300" s="193">
        <f t="shared" si="404"/>
        <v>40.846782939874814</v>
      </c>
      <c r="E5300" s="193">
        <f t="shared" si="406"/>
        <v>42.657733472003663</v>
      </c>
      <c r="F5300" s="193">
        <f t="shared" si="406"/>
        <v>44.548972868855223</v>
      </c>
      <c r="G5300" s="193">
        <f t="shared" si="406"/>
        <v>46.524060753778727</v>
      </c>
      <c r="H5300" s="193">
        <f>MAX(0,D5300-Assumptions!$C$3)*Assumptions!$C$2</f>
        <v>3.4621046458873326</v>
      </c>
      <c r="I5300" s="193">
        <f>MAX(0,E5300-Assumptions!$C$3)*Assumptions!$C$2</f>
        <v>5.0919601248032968</v>
      </c>
      <c r="J5300" s="193">
        <f>MAX(0,F5300-Assumptions!$C$3)*Assumptions!$C$2</f>
        <v>6.7940755819697012</v>
      </c>
      <c r="K5300" s="193">
        <f>MAX(0,G5300-Assumptions!$C$3)*Assumptions!$C$2</f>
        <v>8.5716546784008543</v>
      </c>
    </row>
    <row r="5301" spans="1:11">
      <c r="A5301" s="192">
        <f t="shared" si="403"/>
        <v>48069.708333320486</v>
      </c>
      <c r="B5301" s="218">
        <v>40.571063829787242</v>
      </c>
      <c r="C5301" s="219">
        <f t="shared" si="402"/>
        <v>1.9606547139110753E-4</v>
      </c>
      <c r="D5301" s="193">
        <f t="shared" si="404"/>
        <v>42.369790298398868</v>
      </c>
      <c r="E5301" s="193">
        <f t="shared" si="406"/>
        <v>44.248263675360199</v>
      </c>
      <c r="F5301" s="193">
        <f t="shared" si="406"/>
        <v>46.210019556273075</v>
      </c>
      <c r="G5301" s="193">
        <f t="shared" si="406"/>
        <v>48.258750288098334</v>
      </c>
      <c r="H5301" s="193">
        <f>MAX(0,D5301-Assumptions!$C$3)*Assumptions!$C$2</f>
        <v>4.8328112685589817</v>
      </c>
      <c r="I5301" s="193">
        <f>MAX(0,E5301-Assumptions!$C$3)*Assumptions!$C$2</f>
        <v>6.5234373078241799</v>
      </c>
      <c r="J5301" s="193">
        <f>MAX(0,F5301-Assumptions!$C$3)*Assumptions!$C$2</f>
        <v>8.2890176006457672</v>
      </c>
      <c r="K5301" s="193">
        <f>MAX(0,G5301-Assumptions!$C$3)*Assumptions!$C$2</f>
        <v>10.1328752592885</v>
      </c>
    </row>
    <row r="5302" spans="1:11">
      <c r="A5302" s="192">
        <f t="shared" si="403"/>
        <v>48069.749999987151</v>
      </c>
      <c r="B5302" s="218">
        <v>41.582712765957453</v>
      </c>
      <c r="C5302" s="219">
        <f t="shared" si="402"/>
        <v>2.0095440963499198E-4</v>
      </c>
      <c r="D5302" s="193">
        <f t="shared" si="404"/>
        <v>43.426290898456088</v>
      </c>
      <c r="E5302" s="193">
        <f t="shared" si="406"/>
        <v>45.351604447057973</v>
      </c>
      <c r="F5302" s="193">
        <f t="shared" si="406"/>
        <v>47.362277168265628</v>
      </c>
      <c r="G5302" s="193">
        <f t="shared" si="406"/>
        <v>49.462093478572278</v>
      </c>
      <c r="H5302" s="193">
        <f>MAX(0,D5302-Assumptions!$C$3)*Assumptions!$C$2</f>
        <v>5.7836618086104794</v>
      </c>
      <c r="I5302" s="193">
        <f>MAX(0,E5302-Assumptions!$C$3)*Assumptions!$C$2</f>
        <v>7.5164440023521761</v>
      </c>
      <c r="J5302" s="193">
        <f>MAX(0,F5302-Assumptions!$C$3)*Assumptions!$C$2</f>
        <v>9.3260494514390651</v>
      </c>
      <c r="K5302" s="193">
        <f>MAX(0,G5302-Assumptions!$C$3)*Assumptions!$C$2</f>
        <v>11.21588413071505</v>
      </c>
    </row>
    <row r="5303" spans="1:11">
      <c r="A5303" s="192">
        <f t="shared" si="403"/>
        <v>48069.791666653815</v>
      </c>
      <c r="B5303" s="218">
        <v>43.198723404255333</v>
      </c>
      <c r="C5303" s="219">
        <f t="shared" si="402"/>
        <v>2.0876401228431398E-4</v>
      </c>
      <c r="D5303" s="193">
        <f t="shared" si="404"/>
        <v>45.113947701144916</v>
      </c>
      <c r="E5303" s="193">
        <f t="shared" si="406"/>
        <v>47.114083861588199</v>
      </c>
      <c r="F5303" s="193">
        <f t="shared" si="406"/>
        <v>49.202896470539464</v>
      </c>
      <c r="G5303" s="193">
        <f t="shared" si="406"/>
        <v>51.384317016602111</v>
      </c>
      <c r="H5303" s="193">
        <f>MAX(0,D5303-Assumptions!$C$3)*Assumptions!$C$2</f>
        <v>7.3025529310304247</v>
      </c>
      <c r="I5303" s="193">
        <f>MAX(0,E5303-Assumptions!$C$3)*Assumptions!$C$2</f>
        <v>9.102675475429379</v>
      </c>
      <c r="J5303" s="193">
        <f>MAX(0,F5303-Assumptions!$C$3)*Assumptions!$C$2</f>
        <v>10.982606823485519</v>
      </c>
      <c r="K5303" s="193">
        <f>MAX(0,G5303-Assumptions!$C$3)*Assumptions!$C$2</f>
        <v>12.945885314941901</v>
      </c>
    </row>
    <row r="5304" spans="1:11">
      <c r="A5304" s="192">
        <f t="shared" si="403"/>
        <v>48069.833333320479</v>
      </c>
      <c r="B5304" s="218">
        <v>43.881914893617036</v>
      </c>
      <c r="C5304" s="219">
        <f t="shared" si="402"/>
        <v>2.1206563291654767E-4</v>
      </c>
      <c r="D5304" s="193">
        <f t="shared" si="404"/>
        <v>45.827428625858886</v>
      </c>
      <c r="E5304" s="193">
        <f t="shared" si="406"/>
        <v>47.859197110007479</v>
      </c>
      <c r="F5304" s="193">
        <f t="shared" si="406"/>
        <v>49.981044468248733</v>
      </c>
      <c r="G5304" s="193">
        <f t="shared" si="406"/>
        <v>52.196964366013098</v>
      </c>
      <c r="H5304" s="193">
        <f>MAX(0,D5304-Assumptions!$C$3)*Assumptions!$C$2</f>
        <v>7.9446857632729975</v>
      </c>
      <c r="I5304" s="193">
        <f>MAX(0,E5304-Assumptions!$C$3)*Assumptions!$C$2</f>
        <v>9.7732773990067319</v>
      </c>
      <c r="J5304" s="193">
        <f>MAX(0,F5304-Assumptions!$C$3)*Assumptions!$C$2</f>
        <v>11.68294002142386</v>
      </c>
      <c r="K5304" s="193">
        <f>MAX(0,G5304-Assumptions!$C$3)*Assumptions!$C$2</f>
        <v>13.677267929411789</v>
      </c>
    </row>
    <row r="5305" spans="1:11">
      <c r="A5305" s="192">
        <f t="shared" si="403"/>
        <v>48069.874999987143</v>
      </c>
      <c r="B5305" s="218">
        <v>44.735904255319163</v>
      </c>
      <c r="C5305" s="219">
        <f t="shared" si="402"/>
        <v>2.1619265870683976E-4</v>
      </c>
      <c r="D5305" s="193">
        <f t="shared" si="404"/>
        <v>46.719279781751347</v>
      </c>
      <c r="E5305" s="193">
        <f t="shared" si="406"/>
        <v>48.790588670531569</v>
      </c>
      <c r="F5305" s="193">
        <f t="shared" si="406"/>
        <v>50.953729465385308</v>
      </c>
      <c r="G5305" s="193">
        <f t="shared" si="406"/>
        <v>53.212773552776824</v>
      </c>
      <c r="H5305" s="193">
        <f>MAX(0,D5305-Assumptions!$C$3)*Assumptions!$C$2</f>
        <v>8.7473518035762119</v>
      </c>
      <c r="I5305" s="193">
        <f>MAX(0,E5305-Assumptions!$C$3)*Assumptions!$C$2</f>
        <v>10.611529803478414</v>
      </c>
      <c r="J5305" s="193">
        <f>MAX(0,F5305-Assumptions!$C$3)*Assumptions!$C$2</f>
        <v>12.558356518846777</v>
      </c>
      <c r="K5305" s="193">
        <f>MAX(0,G5305-Assumptions!$C$3)*Assumptions!$C$2</f>
        <v>14.591496197499142</v>
      </c>
    </row>
    <row r="5306" spans="1:11">
      <c r="A5306" s="192">
        <f t="shared" si="403"/>
        <v>48069.916666653808</v>
      </c>
      <c r="B5306" s="218">
        <v>44.039574468085114</v>
      </c>
      <c r="C5306" s="219">
        <f t="shared" si="402"/>
        <v>2.1282754537014001E-4</v>
      </c>
      <c r="D5306" s="193">
        <f t="shared" si="404"/>
        <v>45.992078070023638</v>
      </c>
      <c r="E5306" s="193">
        <f t="shared" si="406"/>
        <v>48.031146321181147</v>
      </c>
      <c r="F5306" s="193">
        <f t="shared" si="406"/>
        <v>50.160617083104704</v>
      </c>
      <c r="G5306" s="193">
        <f t="shared" si="406"/>
        <v>52.38449836972331</v>
      </c>
      <c r="H5306" s="193">
        <f>MAX(0,D5306-Assumptions!$C$3)*Assumptions!$C$2</f>
        <v>8.0928702630212737</v>
      </c>
      <c r="I5306" s="193">
        <f>MAX(0,E5306-Assumptions!$C$3)*Assumptions!$C$2</f>
        <v>9.9280316890630331</v>
      </c>
      <c r="J5306" s="193">
        <f>MAX(0,F5306-Assumptions!$C$3)*Assumptions!$C$2</f>
        <v>11.844555374794234</v>
      </c>
      <c r="K5306" s="193">
        <f>MAX(0,G5306-Assumptions!$C$3)*Assumptions!$C$2</f>
        <v>13.846048532750979</v>
      </c>
    </row>
    <row r="5307" spans="1:11">
      <c r="A5307" s="192">
        <f t="shared" si="403"/>
        <v>48069.958333320472</v>
      </c>
      <c r="B5307" s="218">
        <v>41.858617021276608</v>
      </c>
      <c r="C5307" s="219">
        <f t="shared" si="402"/>
        <v>2.0228775642877869E-4</v>
      </c>
      <c r="D5307" s="193">
        <f t="shared" si="404"/>
        <v>43.714427425744432</v>
      </c>
      <c r="E5307" s="193">
        <f t="shared" si="406"/>
        <v>45.652515566611918</v>
      </c>
      <c r="F5307" s="193">
        <f t="shared" si="406"/>
        <v>47.676529244263605</v>
      </c>
      <c r="G5307" s="193">
        <f t="shared" si="406"/>
        <v>49.790277985065181</v>
      </c>
      <c r="H5307" s="193">
        <f>MAX(0,D5307-Assumptions!$C$3)*Assumptions!$C$2</f>
        <v>6.0429846831699896</v>
      </c>
      <c r="I5307" s="193">
        <f>MAX(0,E5307-Assumptions!$C$3)*Assumptions!$C$2</f>
        <v>7.787264009950726</v>
      </c>
      <c r="J5307" s="193">
        <f>MAX(0,F5307-Assumptions!$C$3)*Assumptions!$C$2</f>
        <v>9.6088763198372451</v>
      </c>
      <c r="K5307" s="193">
        <f>MAX(0,G5307-Assumptions!$C$3)*Assumptions!$C$2</f>
        <v>11.511250186558664</v>
      </c>
    </row>
    <row r="5308" spans="1:11">
      <c r="A5308" s="192">
        <f t="shared" si="403"/>
        <v>48069.999999987136</v>
      </c>
      <c r="B5308" s="218">
        <v>39.690797872340433</v>
      </c>
      <c r="C5308" s="219">
        <f t="shared" si="402"/>
        <v>1.9181146019188336E-4</v>
      </c>
      <c r="D5308" s="193">
        <f t="shared" si="404"/>
        <v>41.450497568478944</v>
      </c>
      <c r="E5308" s="193">
        <f t="shared" si="406"/>
        <v>43.288213912973823</v>
      </c>
      <c r="F5308" s="193">
        <f t="shared" si="406"/>
        <v>45.207405789993828</v>
      </c>
      <c r="G5308" s="193">
        <f t="shared" si="406"/>
        <v>47.211685434049564</v>
      </c>
      <c r="H5308" s="193">
        <f>MAX(0,D5308-Assumptions!$C$3)*Assumptions!$C$2</f>
        <v>4.0054478116310497</v>
      </c>
      <c r="I5308" s="193">
        <f>MAX(0,E5308-Assumptions!$C$3)*Assumptions!$C$2</f>
        <v>5.6593925216764411</v>
      </c>
      <c r="J5308" s="193">
        <f>MAX(0,F5308-Assumptions!$C$3)*Assumptions!$C$2</f>
        <v>7.3866652109944457</v>
      </c>
      <c r="K5308" s="193">
        <f>MAX(0,G5308-Assumptions!$C$3)*Assumptions!$C$2</f>
        <v>9.1905168906446075</v>
      </c>
    </row>
    <row r="5309" spans="1:11">
      <c r="A5309" s="192">
        <f t="shared" si="403"/>
        <v>48070.0416666538</v>
      </c>
      <c r="B5309" s="218">
        <v>38.31127659574468</v>
      </c>
      <c r="C5309" s="219">
        <f t="shared" si="402"/>
        <v>1.8514472622294993E-4</v>
      </c>
      <c r="D5309" s="193">
        <f t="shared" si="404"/>
        <v>40.009814932037266</v>
      </c>
      <c r="E5309" s="193">
        <f t="shared" si="406"/>
        <v>41.783658315204114</v>
      </c>
      <c r="F5309" s="193">
        <f t="shared" si="406"/>
        <v>43.636145410003962</v>
      </c>
      <c r="G5309" s="193">
        <f t="shared" si="406"/>
        <v>45.57076290158507</v>
      </c>
      <c r="H5309" s="193">
        <f>MAX(0,D5309-Assumptions!$C$3)*Assumptions!$C$2</f>
        <v>2.7088334388335391</v>
      </c>
      <c r="I5309" s="193">
        <f>MAX(0,E5309-Assumptions!$C$3)*Assumptions!$C$2</f>
        <v>4.3052924836837034</v>
      </c>
      <c r="J5309" s="193">
        <f>MAX(0,F5309-Assumptions!$C$3)*Assumptions!$C$2</f>
        <v>5.9725308690035659</v>
      </c>
      <c r="K5309" s="193">
        <f>MAX(0,G5309-Assumptions!$C$3)*Assumptions!$C$2</f>
        <v>7.7136866114265628</v>
      </c>
    </row>
    <row r="5310" spans="1:11">
      <c r="A5310" s="192">
        <f t="shared" si="403"/>
        <v>48070.083333320465</v>
      </c>
      <c r="B5310" s="218">
        <v>35.893829787234047</v>
      </c>
      <c r="C5310" s="219">
        <f t="shared" si="402"/>
        <v>1.7346206860120004E-4</v>
      </c>
      <c r="D5310" s="193">
        <f t="shared" si="404"/>
        <v>37.485190121510911</v>
      </c>
      <c r="E5310" s="193">
        <f t="shared" si="406"/>
        <v>39.147103743874375</v>
      </c>
      <c r="F5310" s="193">
        <f t="shared" si="406"/>
        <v>40.882698648878893</v>
      </c>
      <c r="G5310" s="193">
        <f t="shared" si="406"/>
        <v>42.695241511361601</v>
      </c>
      <c r="H5310" s="193">
        <f>MAX(0,D5310-Assumptions!$C$3)*Assumptions!$C$2</f>
        <v>0.43667110935981984</v>
      </c>
      <c r="I5310" s="193">
        <f>MAX(0,E5310-Assumptions!$C$3)*Assumptions!$C$2</f>
        <v>1.9323933694869375</v>
      </c>
      <c r="J5310" s="193">
        <f>MAX(0,F5310-Assumptions!$C$3)*Assumptions!$C$2</f>
        <v>3.4944287839910042</v>
      </c>
      <c r="K5310" s="193">
        <f>MAX(0,G5310-Assumptions!$C$3)*Assumptions!$C$2</f>
        <v>5.1257173602254413</v>
      </c>
    </row>
    <row r="5311" spans="1:11">
      <c r="A5311" s="192">
        <f t="shared" si="403"/>
        <v>48070.124999987129</v>
      </c>
      <c r="B5311" s="218">
        <v>32.727500000000006</v>
      </c>
      <c r="C5311" s="219">
        <f t="shared" si="402"/>
        <v>1.5816032682488629E-4</v>
      </c>
      <c r="D5311" s="193">
        <f t="shared" si="404"/>
        <v>34.178480451201942</v>
      </c>
      <c r="E5311" s="193">
        <f t="shared" si="406"/>
        <v>35.693790419469643</v>
      </c>
      <c r="F5311" s="193">
        <f t="shared" si="406"/>
        <v>37.276281967187899</v>
      </c>
      <c r="G5311" s="193">
        <f t="shared" si="406"/>
        <v>38.928933603514558</v>
      </c>
      <c r="H5311" s="193">
        <f>MAX(0,D5311-Assumptions!$C$3)*Assumptions!$C$2</f>
        <v>0</v>
      </c>
      <c r="I5311" s="193">
        <f>MAX(0,E5311-Assumptions!$C$3)*Assumptions!$C$2</f>
        <v>0</v>
      </c>
      <c r="J5311" s="193">
        <f>MAX(0,F5311-Assumptions!$C$3)*Assumptions!$C$2</f>
        <v>0.2486537704691088</v>
      </c>
      <c r="K5311" s="193">
        <f>MAX(0,G5311-Assumptions!$C$3)*Assumptions!$C$2</f>
        <v>1.7360402431631023</v>
      </c>
    </row>
    <row r="5312" spans="1:11">
      <c r="A5312" s="192">
        <f t="shared" si="403"/>
        <v>48070.166666653793</v>
      </c>
      <c r="B5312" s="218">
        <v>29.456063829787237</v>
      </c>
      <c r="C5312" s="219">
        <f t="shared" si="402"/>
        <v>1.4235064341284423E-4</v>
      </c>
      <c r="D5312" s="193">
        <f t="shared" si="404"/>
        <v>30.762004484783112</v>
      </c>
      <c r="E5312" s="193">
        <f t="shared" si="406"/>
        <v>32.125844287615784</v>
      </c>
      <c r="F5312" s="193">
        <f t="shared" si="406"/>
        <v>33.550150208926233</v>
      </c>
      <c r="G5312" s="193">
        <f t="shared" si="406"/>
        <v>35.037603026527343</v>
      </c>
      <c r="H5312" s="193">
        <f>MAX(0,D5312-Assumptions!$C$3)*Assumptions!$C$2</f>
        <v>0</v>
      </c>
      <c r="I5312" s="193">
        <f>MAX(0,E5312-Assumptions!$C$3)*Assumptions!$C$2</f>
        <v>0</v>
      </c>
      <c r="J5312" s="193">
        <f>MAX(0,F5312-Assumptions!$C$3)*Assumptions!$C$2</f>
        <v>0</v>
      </c>
      <c r="K5312" s="193">
        <f>MAX(0,G5312-Assumptions!$C$3)*Assumptions!$C$2</f>
        <v>0</v>
      </c>
    </row>
    <row r="5313" spans="1:11">
      <c r="A5313" s="192">
        <f t="shared" si="403"/>
        <v>48070.208333320457</v>
      </c>
      <c r="B5313" s="218">
        <v>26.276595744680861</v>
      </c>
      <c r="C5313" s="219">
        <f t="shared" si="402"/>
        <v>1.2698540893206448E-4</v>
      </c>
      <c r="D5313" s="193">
        <f t="shared" si="404"/>
        <v>27.441574027460412</v>
      </c>
      <c r="E5313" s="193">
        <f t="shared" si="406"/>
        <v>28.658201862279927</v>
      </c>
      <c r="F5313" s="193">
        <f t="shared" si="406"/>
        <v>29.928769142663914</v>
      </c>
      <c r="G5313" s="193">
        <f t="shared" si="406"/>
        <v>31.255667285037784</v>
      </c>
      <c r="H5313" s="193">
        <f>MAX(0,D5313-Assumptions!$C$3)*Assumptions!$C$2</f>
        <v>0</v>
      </c>
      <c r="I5313" s="193">
        <f>MAX(0,E5313-Assumptions!$C$3)*Assumptions!$C$2</f>
        <v>0</v>
      </c>
      <c r="J5313" s="193">
        <f>MAX(0,F5313-Assumptions!$C$3)*Assumptions!$C$2</f>
        <v>0</v>
      </c>
      <c r="K5313" s="193">
        <f>MAX(0,G5313-Assumptions!$C$3)*Assumptions!$C$2</f>
        <v>0</v>
      </c>
    </row>
    <row r="5314" spans="1:11">
      <c r="A5314" s="192">
        <f t="shared" si="403"/>
        <v>48070.249999987122</v>
      </c>
      <c r="B5314" s="218">
        <v>24.095638297872345</v>
      </c>
      <c r="C5314" s="219">
        <f t="shared" si="402"/>
        <v>1.1644561999070311E-4</v>
      </c>
      <c r="D5314" s="193">
        <f t="shared" si="404"/>
        <v>25.163923383181192</v>
      </c>
      <c r="E5314" s="193">
        <f t="shared" si="406"/>
        <v>26.279571107710687</v>
      </c>
      <c r="F5314" s="193">
        <f t="shared" si="406"/>
        <v>27.444681303822801</v>
      </c>
      <c r="G5314" s="193">
        <f t="shared" si="406"/>
        <v>28.661446900379641</v>
      </c>
      <c r="H5314" s="193">
        <f>MAX(0,D5314-Assumptions!$C$3)*Assumptions!$C$2</f>
        <v>0</v>
      </c>
      <c r="I5314" s="193">
        <f>MAX(0,E5314-Assumptions!$C$3)*Assumptions!$C$2</f>
        <v>0</v>
      </c>
      <c r="J5314" s="193">
        <f>MAX(0,F5314-Assumptions!$C$3)*Assumptions!$C$2</f>
        <v>0</v>
      </c>
      <c r="K5314" s="193">
        <f>MAX(0,G5314-Assumptions!$C$3)*Assumptions!$C$2</f>
        <v>0</v>
      </c>
    </row>
    <row r="5315" spans="1:11">
      <c r="A5315" s="192">
        <f t="shared" si="403"/>
        <v>48070.291666653786</v>
      </c>
      <c r="B5315" s="218">
        <v>21.980372340425536</v>
      </c>
      <c r="C5315" s="219">
        <f t="shared" si="402"/>
        <v>1.0622329457167191E-4</v>
      </c>
      <c r="D5315" s="193">
        <f t="shared" si="404"/>
        <v>22.954876673970627</v>
      </c>
      <c r="E5315" s="193">
        <f t="shared" si="406"/>
        <v>23.972585857797153</v>
      </c>
      <c r="F5315" s="193">
        <f t="shared" si="406"/>
        <v>25.035415387838356</v>
      </c>
      <c r="G5315" s="193">
        <f t="shared" si="406"/>
        <v>26.145365683934099</v>
      </c>
      <c r="H5315" s="193">
        <f>MAX(0,D5315-Assumptions!$C$3)*Assumptions!$C$2</f>
        <v>0</v>
      </c>
      <c r="I5315" s="193">
        <f>MAX(0,E5315-Assumptions!$C$3)*Assumptions!$C$2</f>
        <v>0</v>
      </c>
      <c r="J5315" s="193">
        <f>MAX(0,F5315-Assumptions!$C$3)*Assumptions!$C$2</f>
        <v>0</v>
      </c>
      <c r="K5315" s="193">
        <f>MAX(0,G5315-Assumptions!$C$3)*Assumptions!$C$2</f>
        <v>0</v>
      </c>
    </row>
    <row r="5316" spans="1:11">
      <c r="A5316" s="192">
        <f t="shared" si="403"/>
        <v>48070.33333332045</v>
      </c>
      <c r="B5316" s="218">
        <v>20.679680851063832</v>
      </c>
      <c r="C5316" s="219">
        <f t="shared" si="402"/>
        <v>9.9937516829534724E-5</v>
      </c>
      <c r="D5316" s="193">
        <f t="shared" si="404"/>
        <v>21.596518759611339</v>
      </c>
      <c r="E5316" s="193">
        <f t="shared" si="406"/>
        <v>22.554004865614299</v>
      </c>
      <c r="F5316" s="193">
        <f t="shared" si="406"/>
        <v>23.553941315276493</v>
      </c>
      <c r="G5316" s="193">
        <f t="shared" si="406"/>
        <v>24.598210153324729</v>
      </c>
      <c r="H5316" s="193">
        <f>MAX(0,D5316-Assumptions!$C$3)*Assumptions!$C$2</f>
        <v>0</v>
      </c>
      <c r="I5316" s="193">
        <f>MAX(0,E5316-Assumptions!$C$3)*Assumptions!$C$2</f>
        <v>0</v>
      </c>
      <c r="J5316" s="193">
        <f>MAX(0,F5316-Assumptions!$C$3)*Assumptions!$C$2</f>
        <v>0</v>
      </c>
      <c r="K5316" s="193">
        <f>MAX(0,G5316-Assumptions!$C$3)*Assumptions!$C$2</f>
        <v>0</v>
      </c>
    </row>
    <row r="5317" spans="1:11">
      <c r="A5317" s="192">
        <f t="shared" si="403"/>
        <v>48070.374999987114</v>
      </c>
      <c r="B5317" s="218">
        <v>19.65489361702128</v>
      </c>
      <c r="C5317" s="219">
        <f t="shared" ref="C5317:C5380" si="407">B5317/$B$2</f>
        <v>9.4985085881184203E-5</v>
      </c>
      <c r="D5317" s="193">
        <f t="shared" si="404"/>
        <v>20.526297372540384</v>
      </c>
      <c r="E5317" s="193">
        <f t="shared" si="406"/>
        <v>21.43633499298538</v>
      </c>
      <c r="F5317" s="193">
        <f t="shared" si="406"/>
        <v>22.386719318712601</v>
      </c>
      <c r="G5317" s="193">
        <f t="shared" si="406"/>
        <v>23.379239129208255</v>
      </c>
      <c r="H5317" s="193">
        <f>MAX(0,D5317-Assumptions!$C$3)*Assumptions!$C$2</f>
        <v>0</v>
      </c>
      <c r="I5317" s="193">
        <f>MAX(0,E5317-Assumptions!$C$3)*Assumptions!$C$2</f>
        <v>0</v>
      </c>
      <c r="J5317" s="193">
        <f>MAX(0,F5317-Assumptions!$C$3)*Assumptions!$C$2</f>
        <v>0</v>
      </c>
      <c r="K5317" s="193">
        <f>MAX(0,G5317-Assumptions!$C$3)*Assumptions!$C$2</f>
        <v>0</v>
      </c>
    </row>
    <row r="5318" spans="1:11">
      <c r="A5318" s="192">
        <f t="shared" ref="A5318:A5381" si="408">A5317 + TIME(1,0,0)</f>
        <v>48070.416666653779</v>
      </c>
      <c r="B5318" s="218">
        <v>19.549787234042558</v>
      </c>
      <c r="C5318" s="219">
        <f t="shared" si="407"/>
        <v>9.4477144245455963E-5</v>
      </c>
      <c r="D5318" s="193">
        <f t="shared" si="404"/>
        <v>20.416531076430545</v>
      </c>
      <c r="E5318" s="193">
        <f t="shared" si="406"/>
        <v>21.321702185536264</v>
      </c>
      <c r="F5318" s="193">
        <f t="shared" si="406"/>
        <v>22.267004242141947</v>
      </c>
      <c r="G5318" s="193">
        <f t="shared" si="406"/>
        <v>23.254216460068108</v>
      </c>
      <c r="H5318" s="193">
        <f>MAX(0,D5318-Assumptions!$C$3)*Assumptions!$C$2</f>
        <v>0</v>
      </c>
      <c r="I5318" s="193">
        <f>MAX(0,E5318-Assumptions!$C$3)*Assumptions!$C$2</f>
        <v>0</v>
      </c>
      <c r="J5318" s="193">
        <f>MAX(0,F5318-Assumptions!$C$3)*Assumptions!$C$2</f>
        <v>0</v>
      </c>
      <c r="K5318" s="193">
        <f>MAX(0,G5318-Assumptions!$C$3)*Assumptions!$C$2</f>
        <v>0</v>
      </c>
    </row>
    <row r="5319" spans="1:11">
      <c r="A5319" s="192">
        <f t="shared" si="408"/>
        <v>48070.458333320443</v>
      </c>
      <c r="B5319" s="218">
        <v>22.847500000000004</v>
      </c>
      <c r="C5319" s="219">
        <f t="shared" si="407"/>
        <v>1.1041381306643003E-4</v>
      </c>
      <c r="D5319" s="193">
        <f t="shared" ref="D5319:D5382" si="409">$C5319*D$2</f>
        <v>23.860448616876823</v>
      </c>
      <c r="E5319" s="193">
        <f t="shared" ref="E5319:G5350" si="410">$C5319*E$2</f>
        <v>24.91830651925239</v>
      </c>
      <c r="F5319" s="193">
        <f t="shared" si="410"/>
        <v>26.023064769546263</v>
      </c>
      <c r="G5319" s="193">
        <f t="shared" si="410"/>
        <v>27.176802704340346</v>
      </c>
      <c r="H5319" s="193">
        <f>MAX(0,D5319-Assumptions!$C$3)*Assumptions!$C$2</f>
        <v>0</v>
      </c>
      <c r="I5319" s="193">
        <f>MAX(0,E5319-Assumptions!$C$3)*Assumptions!$C$2</f>
        <v>0</v>
      </c>
      <c r="J5319" s="193">
        <f>MAX(0,F5319-Assumptions!$C$3)*Assumptions!$C$2</f>
        <v>0</v>
      </c>
      <c r="K5319" s="193">
        <f>MAX(0,G5319-Assumptions!$C$3)*Assumptions!$C$2</f>
        <v>0</v>
      </c>
    </row>
    <row r="5320" spans="1:11">
      <c r="A5320" s="192">
        <f t="shared" si="408"/>
        <v>48070.499999987107</v>
      </c>
      <c r="B5320" s="218">
        <v>28.18164893617022</v>
      </c>
      <c r="C5320" s="219">
        <f t="shared" si="407"/>
        <v>1.3619185107963913E-4</v>
      </c>
      <c r="D5320" s="193">
        <f t="shared" si="409"/>
        <v>29.431088144451287</v>
      </c>
      <c r="E5320" s="193">
        <f t="shared" si="410"/>
        <v>30.735921497295216</v>
      </c>
      <c r="F5320" s="193">
        <f t="shared" si="410"/>
        <v>32.098604905507038</v>
      </c>
      <c r="G5320" s="193">
        <f t="shared" si="410"/>
        <v>33.521703163203021</v>
      </c>
      <c r="H5320" s="193">
        <f>MAX(0,D5320-Assumptions!$C$3)*Assumptions!$C$2</f>
        <v>0</v>
      </c>
      <c r="I5320" s="193">
        <f>MAX(0,E5320-Assumptions!$C$3)*Assumptions!$C$2</f>
        <v>0</v>
      </c>
      <c r="J5320" s="193">
        <f>MAX(0,F5320-Assumptions!$C$3)*Assumptions!$C$2</f>
        <v>0</v>
      </c>
      <c r="K5320" s="193">
        <f>MAX(0,G5320-Assumptions!$C$3)*Assumptions!$C$2</f>
        <v>0</v>
      </c>
    </row>
    <row r="5321" spans="1:11">
      <c r="A5321" s="192">
        <f t="shared" si="408"/>
        <v>48070.541666653771</v>
      </c>
      <c r="B5321" s="218">
        <v>33.594627659574471</v>
      </c>
      <c r="C5321" s="219">
        <f t="shared" si="407"/>
        <v>1.6235084531964438E-4</v>
      </c>
      <c r="D5321" s="193">
        <f t="shared" si="409"/>
        <v>35.08405239410812</v>
      </c>
      <c r="E5321" s="193">
        <f t="shared" si="410"/>
        <v>36.639511080924876</v>
      </c>
      <c r="F5321" s="193">
        <f t="shared" si="410"/>
        <v>38.263931348895795</v>
      </c>
      <c r="G5321" s="193">
        <f t="shared" si="410"/>
        <v>39.960370623920788</v>
      </c>
      <c r="H5321" s="193">
        <f>MAX(0,D5321-Assumptions!$C$3)*Assumptions!$C$2</f>
        <v>0</v>
      </c>
      <c r="I5321" s="193">
        <f>MAX(0,E5321-Assumptions!$C$3)*Assumptions!$C$2</f>
        <v>0</v>
      </c>
      <c r="J5321" s="193">
        <f>MAX(0,F5321-Assumptions!$C$3)*Assumptions!$C$2</f>
        <v>1.1375382140062158</v>
      </c>
      <c r="K5321" s="193">
        <f>MAX(0,G5321-Assumptions!$C$3)*Assumptions!$C$2</f>
        <v>2.6643335615287094</v>
      </c>
    </row>
    <row r="5322" spans="1:11">
      <c r="A5322" s="192">
        <f t="shared" si="408"/>
        <v>48070.583333320435</v>
      </c>
      <c r="B5322" s="218">
        <v>37.667500000000011</v>
      </c>
      <c r="C5322" s="219">
        <f t="shared" si="407"/>
        <v>1.820335837041144E-4</v>
      </c>
      <c r="D5322" s="193">
        <f t="shared" si="409"/>
        <v>39.337496368364498</v>
      </c>
      <c r="E5322" s="193">
        <f t="shared" si="410"/>
        <v>41.081532369578269</v>
      </c>
      <c r="F5322" s="193">
        <f t="shared" si="410"/>
        <v>42.902890566008708</v>
      </c>
      <c r="G5322" s="193">
        <f t="shared" si="410"/>
        <v>44.804999053101653</v>
      </c>
      <c r="H5322" s="193">
        <f>MAX(0,D5322-Assumptions!$C$3)*Assumptions!$C$2</f>
        <v>2.103746731528048</v>
      </c>
      <c r="I5322" s="193">
        <f>MAX(0,E5322-Assumptions!$C$3)*Assumptions!$C$2</f>
        <v>3.6733791326204428</v>
      </c>
      <c r="J5322" s="193">
        <f>MAX(0,F5322-Assumptions!$C$3)*Assumptions!$C$2</f>
        <v>5.3126015094078367</v>
      </c>
      <c r="K5322" s="193">
        <f>MAX(0,G5322-Assumptions!$C$3)*Assumptions!$C$2</f>
        <v>7.024499147791488</v>
      </c>
    </row>
    <row r="5323" spans="1:11">
      <c r="A5323" s="192">
        <f t="shared" si="408"/>
        <v>48070.6249999871</v>
      </c>
      <c r="B5323" s="218">
        <v>40.426542553191496</v>
      </c>
      <c r="C5323" s="219">
        <f t="shared" si="407"/>
        <v>1.9536705164198117E-4</v>
      </c>
      <c r="D5323" s="193">
        <f t="shared" si="409"/>
        <v>42.218861641247834</v>
      </c>
      <c r="E5323" s="193">
        <f t="shared" si="410"/>
        <v>44.090643565117659</v>
      </c>
      <c r="F5323" s="193">
        <f t="shared" si="410"/>
        <v>46.045411325988418</v>
      </c>
      <c r="G5323" s="193">
        <f t="shared" si="410"/>
        <v>48.086844118030619</v>
      </c>
      <c r="H5323" s="193">
        <f>MAX(0,D5323-Assumptions!$C$3)*Assumptions!$C$2</f>
        <v>4.6969754771230505</v>
      </c>
      <c r="I5323" s="193">
        <f>MAX(0,E5323-Assumptions!$C$3)*Assumptions!$C$2</f>
        <v>6.3815792086058938</v>
      </c>
      <c r="J5323" s="193">
        <f>MAX(0,F5323-Assumptions!$C$3)*Assumptions!$C$2</f>
        <v>8.140870193389576</v>
      </c>
      <c r="K5323" s="193">
        <f>MAX(0,G5323-Assumptions!$C$3)*Assumptions!$C$2</f>
        <v>9.978159706227558</v>
      </c>
    </row>
    <row r="5324" spans="1:11">
      <c r="A5324" s="192">
        <f t="shared" si="408"/>
        <v>48070.666666653764</v>
      </c>
      <c r="B5324" s="218">
        <v>42.568085106382981</v>
      </c>
      <c r="C5324" s="219">
        <f t="shared" si="407"/>
        <v>2.0571636246994438E-4</v>
      </c>
      <c r="D5324" s="193">
        <f t="shared" si="409"/>
        <v>44.455349924485851</v>
      </c>
      <c r="E5324" s="193">
        <f t="shared" si="410"/>
        <v>46.426287016893468</v>
      </c>
      <c r="F5324" s="193">
        <f t="shared" si="410"/>
        <v>48.484606011115517</v>
      </c>
      <c r="G5324" s="193">
        <f t="shared" si="410"/>
        <v>50.634181001761192</v>
      </c>
      <c r="H5324" s="193">
        <f>MAX(0,D5324-Assumptions!$C$3)*Assumptions!$C$2</f>
        <v>6.7098149320372666</v>
      </c>
      <c r="I5324" s="193">
        <f>MAX(0,E5324-Assumptions!$C$3)*Assumptions!$C$2</f>
        <v>8.4836583152041225</v>
      </c>
      <c r="J5324" s="193">
        <f>MAX(0,F5324-Assumptions!$C$3)*Assumptions!$C$2</f>
        <v>10.336145410003965</v>
      </c>
      <c r="K5324" s="193">
        <f>MAX(0,G5324-Assumptions!$C$3)*Assumptions!$C$2</f>
        <v>12.270762901585073</v>
      </c>
    </row>
    <row r="5325" spans="1:11">
      <c r="A5325" s="192">
        <f t="shared" si="408"/>
        <v>48070.708333320428</v>
      </c>
      <c r="B5325" s="218">
        <v>43.671702127659586</v>
      </c>
      <c r="C5325" s="219">
        <f t="shared" si="407"/>
        <v>2.1104974964509114E-4</v>
      </c>
      <c r="D5325" s="193">
        <f t="shared" si="409"/>
        <v>45.6078960336392</v>
      </c>
      <c r="E5325" s="193">
        <f t="shared" si="410"/>
        <v>47.629931495109233</v>
      </c>
      <c r="F5325" s="193">
        <f t="shared" si="410"/>
        <v>49.741614315107412</v>
      </c>
      <c r="G5325" s="193">
        <f t="shared" si="410"/>
        <v>51.94691902773279</v>
      </c>
      <c r="H5325" s="193">
        <f>MAX(0,D5325-Assumptions!$C$3)*Assumptions!$C$2</f>
        <v>7.7471064302752799</v>
      </c>
      <c r="I5325" s="193">
        <f>MAX(0,E5325-Assumptions!$C$3)*Assumptions!$C$2</f>
        <v>9.5669383455983095</v>
      </c>
      <c r="J5325" s="193">
        <f>MAX(0,F5325-Assumptions!$C$3)*Assumptions!$C$2</f>
        <v>11.467452883596671</v>
      </c>
      <c r="K5325" s="193">
        <f>MAX(0,G5325-Assumptions!$C$3)*Assumptions!$C$2</f>
        <v>13.452227124959512</v>
      </c>
    </row>
    <row r="5326" spans="1:11">
      <c r="A5326" s="192">
        <f t="shared" si="408"/>
        <v>48070.749999987092</v>
      </c>
      <c r="B5326" s="218">
        <v>44.53882978723405</v>
      </c>
      <c r="C5326" s="219">
        <f t="shared" si="407"/>
        <v>2.1524026813984925E-4</v>
      </c>
      <c r="D5326" s="193">
        <f t="shared" si="409"/>
        <v>46.513467976545392</v>
      </c>
      <c r="E5326" s="193">
        <f t="shared" si="410"/>
        <v>48.575652156564466</v>
      </c>
      <c r="F5326" s="193">
        <f t="shared" si="410"/>
        <v>50.729263696815323</v>
      </c>
      <c r="G5326" s="193">
        <f t="shared" si="410"/>
        <v>52.978356048139034</v>
      </c>
      <c r="H5326" s="193">
        <f>MAX(0,D5326-Assumptions!$C$3)*Assumptions!$C$2</f>
        <v>8.5621211788908536</v>
      </c>
      <c r="I5326" s="193">
        <f>MAX(0,E5326-Assumptions!$C$3)*Assumptions!$C$2</f>
        <v>10.418086940908021</v>
      </c>
      <c r="J5326" s="193">
        <f>MAX(0,F5326-Assumptions!$C$3)*Assumptions!$C$2</f>
        <v>12.356337327133792</v>
      </c>
      <c r="K5326" s="193">
        <f>MAX(0,G5326-Assumptions!$C$3)*Assumptions!$C$2</f>
        <v>14.38052044332513</v>
      </c>
    </row>
    <row r="5327" spans="1:11">
      <c r="A5327" s="192">
        <f t="shared" si="408"/>
        <v>48070.791666653757</v>
      </c>
      <c r="B5327" s="218">
        <v>46.233670212765965</v>
      </c>
      <c r="C5327" s="219">
        <f t="shared" si="407"/>
        <v>2.2343082701596739E-4</v>
      </c>
      <c r="D5327" s="193">
        <f t="shared" si="409"/>
        <v>48.283449501316582</v>
      </c>
      <c r="E5327" s="193">
        <f t="shared" si="410"/>
        <v>50.424106176681519</v>
      </c>
      <c r="F5327" s="193">
        <f t="shared" si="410"/>
        <v>52.659669306517138</v>
      </c>
      <c r="G5327" s="193">
        <f t="shared" si="410"/>
        <v>54.994346588023966</v>
      </c>
      <c r="H5327" s="193">
        <f>MAX(0,D5327-Assumptions!$C$3)*Assumptions!$C$2</f>
        <v>10.155104551184925</v>
      </c>
      <c r="I5327" s="193">
        <f>MAX(0,E5327-Assumptions!$C$3)*Assumptions!$C$2</f>
        <v>12.081695559013367</v>
      </c>
      <c r="J5327" s="193">
        <f>MAX(0,F5327-Assumptions!$C$3)*Assumptions!$C$2</f>
        <v>14.093702375865425</v>
      </c>
      <c r="K5327" s="193">
        <f>MAX(0,G5327-Assumptions!$C$3)*Assumptions!$C$2</f>
        <v>16.194911929221568</v>
      </c>
    </row>
    <row r="5328" spans="1:11">
      <c r="A5328" s="192">
        <f t="shared" si="408"/>
        <v>48070.833333320421</v>
      </c>
      <c r="B5328" s="218">
        <v>47.363563829787239</v>
      </c>
      <c r="C5328" s="219">
        <f t="shared" si="407"/>
        <v>2.2889119960004615E-4</v>
      </c>
      <c r="D5328" s="193">
        <f t="shared" si="409"/>
        <v>49.46343718449738</v>
      </c>
      <c r="E5328" s="193">
        <f t="shared" si="410"/>
        <v>51.656408856759555</v>
      </c>
      <c r="F5328" s="193">
        <f t="shared" si="410"/>
        <v>53.946606379651683</v>
      </c>
      <c r="G5328" s="193">
        <f t="shared" si="410"/>
        <v>56.338340281280587</v>
      </c>
      <c r="H5328" s="193">
        <f>MAX(0,D5328-Assumptions!$C$3)*Assumptions!$C$2</f>
        <v>11.217093466047642</v>
      </c>
      <c r="I5328" s="193">
        <f>MAX(0,E5328-Assumptions!$C$3)*Assumptions!$C$2</f>
        <v>13.1907679710836</v>
      </c>
      <c r="J5328" s="193">
        <f>MAX(0,F5328-Assumptions!$C$3)*Assumptions!$C$2</f>
        <v>15.251945741686516</v>
      </c>
      <c r="K5328" s="193">
        <f>MAX(0,G5328-Assumptions!$C$3)*Assumptions!$C$2</f>
        <v>17.40450625315253</v>
      </c>
    </row>
    <row r="5329" spans="1:11">
      <c r="A5329" s="192">
        <f t="shared" si="408"/>
        <v>48070.874999987085</v>
      </c>
      <c r="B5329" s="218">
        <v>47.705159574468098</v>
      </c>
      <c r="C5329" s="219">
        <f t="shared" si="407"/>
        <v>2.3054200991616303E-4</v>
      </c>
      <c r="D5329" s="193">
        <f t="shared" si="409"/>
        <v>49.820177646854368</v>
      </c>
      <c r="E5329" s="193">
        <f t="shared" si="410"/>
        <v>52.028965480969198</v>
      </c>
      <c r="F5329" s="193">
        <f t="shared" si="410"/>
        <v>54.335680378506325</v>
      </c>
      <c r="G5329" s="193">
        <f t="shared" si="410"/>
        <v>56.744663955986084</v>
      </c>
      <c r="H5329" s="193">
        <f>MAX(0,D5329-Assumptions!$C$3)*Assumptions!$C$2</f>
        <v>11.538159882168932</v>
      </c>
      <c r="I5329" s="193">
        <f>MAX(0,E5329-Assumptions!$C$3)*Assumptions!$C$2</f>
        <v>13.526068932872279</v>
      </c>
      <c r="J5329" s="193">
        <f>MAX(0,F5329-Assumptions!$C$3)*Assumptions!$C$2</f>
        <v>15.602112340655692</v>
      </c>
      <c r="K5329" s="193">
        <f>MAX(0,G5329-Assumptions!$C$3)*Assumptions!$C$2</f>
        <v>17.770197560387476</v>
      </c>
    </row>
    <row r="5330" spans="1:11">
      <c r="A5330" s="192">
        <f t="shared" si="408"/>
        <v>48070.916666653749</v>
      </c>
      <c r="B5330" s="218">
        <v>47.337287234042563</v>
      </c>
      <c r="C5330" s="219">
        <f t="shared" si="407"/>
        <v>2.2876421419111413E-4</v>
      </c>
      <c r="D5330" s="193">
        <f t="shared" si="409"/>
        <v>49.435995610469924</v>
      </c>
      <c r="E5330" s="193">
        <f t="shared" si="410"/>
        <v>51.627750654897284</v>
      </c>
      <c r="F5330" s="193">
        <f t="shared" si="410"/>
        <v>53.916677610509026</v>
      </c>
      <c r="G5330" s="193">
        <f t="shared" si="410"/>
        <v>56.307084613995556</v>
      </c>
      <c r="H5330" s="193">
        <f>MAX(0,D5330-Assumptions!$C$3)*Assumptions!$C$2</f>
        <v>11.192396049422932</v>
      </c>
      <c r="I5330" s="193">
        <f>MAX(0,E5330-Assumptions!$C$3)*Assumptions!$C$2</f>
        <v>13.164975589407556</v>
      </c>
      <c r="J5330" s="193">
        <f>MAX(0,F5330-Assumptions!$C$3)*Assumptions!$C$2</f>
        <v>15.225009849458123</v>
      </c>
      <c r="K5330" s="193">
        <f>MAX(0,G5330-Assumptions!$C$3)*Assumptions!$C$2</f>
        <v>17.376376152596002</v>
      </c>
    </row>
    <row r="5331" spans="1:11">
      <c r="A5331" s="192">
        <f t="shared" si="408"/>
        <v>48070.958333320414</v>
      </c>
      <c r="B5331" s="218">
        <v>46.69351063829788</v>
      </c>
      <c r="C5331" s="219">
        <f t="shared" si="407"/>
        <v>2.2565307167227852E-4</v>
      </c>
      <c r="D5331" s="193">
        <f t="shared" si="409"/>
        <v>48.763677046797142</v>
      </c>
      <c r="E5331" s="193">
        <f t="shared" si="410"/>
        <v>50.925624709271418</v>
      </c>
      <c r="F5331" s="193">
        <f t="shared" si="410"/>
        <v>53.183422766513758</v>
      </c>
      <c r="G5331" s="193">
        <f t="shared" si="410"/>
        <v>55.541320765512125</v>
      </c>
      <c r="H5331" s="193">
        <f>MAX(0,D5331-Assumptions!$C$3)*Assumptions!$C$2</f>
        <v>10.587309342117427</v>
      </c>
      <c r="I5331" s="193">
        <f>MAX(0,E5331-Assumptions!$C$3)*Assumptions!$C$2</f>
        <v>12.533062238344277</v>
      </c>
      <c r="J5331" s="193">
        <f>MAX(0,F5331-Assumptions!$C$3)*Assumptions!$C$2</f>
        <v>14.565080489862382</v>
      </c>
      <c r="K5331" s="193">
        <f>MAX(0,G5331-Assumptions!$C$3)*Assumptions!$C$2</f>
        <v>16.687188688960912</v>
      </c>
    </row>
    <row r="5332" spans="1:11">
      <c r="A5332" s="192">
        <f t="shared" si="408"/>
        <v>48070.999999987078</v>
      </c>
      <c r="B5332" s="218">
        <v>43.185585106382995</v>
      </c>
      <c r="C5332" s="219">
        <f t="shared" si="407"/>
        <v>2.0870051957984795E-4</v>
      </c>
      <c r="D5332" s="193">
        <f t="shared" si="409"/>
        <v>45.100226914131184</v>
      </c>
      <c r="E5332" s="193">
        <f t="shared" si="410"/>
        <v>47.099754760657056</v>
      </c>
      <c r="F5332" s="193">
        <f t="shared" si="410"/>
        <v>49.187932085968136</v>
      </c>
      <c r="G5332" s="193">
        <f t="shared" si="410"/>
        <v>51.368689182959592</v>
      </c>
      <c r="H5332" s="193">
        <f>MAX(0,D5332-Assumptions!$C$3)*Assumptions!$C$2</f>
        <v>7.2902042227180663</v>
      </c>
      <c r="I5332" s="193">
        <f>MAX(0,E5332-Assumptions!$C$3)*Assumptions!$C$2</f>
        <v>9.0897792845913514</v>
      </c>
      <c r="J5332" s="193">
        <f>MAX(0,F5332-Assumptions!$C$3)*Assumptions!$C$2</f>
        <v>10.969138877371323</v>
      </c>
      <c r="K5332" s="193">
        <f>MAX(0,G5332-Assumptions!$C$3)*Assumptions!$C$2</f>
        <v>12.931820264663633</v>
      </c>
    </row>
    <row r="5333" spans="1:11">
      <c r="A5333" s="192">
        <f t="shared" si="408"/>
        <v>48071.041666653742</v>
      </c>
      <c r="B5333" s="218">
        <v>42.489255319148945</v>
      </c>
      <c r="C5333" s="219">
        <f t="shared" si="407"/>
        <v>2.0533540624314824E-4</v>
      </c>
      <c r="D5333" s="193">
        <f t="shared" si="409"/>
        <v>44.373025202403483</v>
      </c>
      <c r="E5333" s="193">
        <f t="shared" si="410"/>
        <v>46.340312411306634</v>
      </c>
      <c r="F5333" s="193">
        <f t="shared" si="410"/>
        <v>48.394819703687538</v>
      </c>
      <c r="G5333" s="193">
        <f t="shared" si="410"/>
        <v>50.540413999906093</v>
      </c>
      <c r="H5333" s="193">
        <f>MAX(0,D5333-Assumptions!$C$3)*Assumptions!$C$2</f>
        <v>6.6357226821631343</v>
      </c>
      <c r="I5333" s="193">
        <f>MAX(0,E5333-Assumptions!$C$3)*Assumptions!$C$2</f>
        <v>8.406281170175971</v>
      </c>
      <c r="J5333" s="193">
        <f>MAX(0,F5333-Assumptions!$C$3)*Assumptions!$C$2</f>
        <v>10.255337733318784</v>
      </c>
      <c r="K5333" s="193">
        <f>MAX(0,G5333-Assumptions!$C$3)*Assumptions!$C$2</f>
        <v>12.186372599915485</v>
      </c>
    </row>
    <row r="5334" spans="1:11">
      <c r="A5334" s="192">
        <f t="shared" si="408"/>
        <v>48071.083333320406</v>
      </c>
      <c r="B5334" s="218">
        <v>38.849946808510644</v>
      </c>
      <c r="C5334" s="219">
        <f t="shared" si="407"/>
        <v>1.8774792710605728E-4</v>
      </c>
      <c r="D5334" s="193">
        <f t="shared" si="409"/>
        <v>40.572367199600208</v>
      </c>
      <c r="E5334" s="193">
        <f t="shared" si="410"/>
        <v>42.371151453380861</v>
      </c>
      <c r="F5334" s="193">
        <f t="shared" si="410"/>
        <v>44.249685177428582</v>
      </c>
      <c r="G5334" s="193">
        <f t="shared" si="410"/>
        <v>46.21150408092835</v>
      </c>
      <c r="H5334" s="193">
        <f>MAX(0,D5334-Assumptions!$C$3)*Assumptions!$C$2</f>
        <v>3.2151304796401874</v>
      </c>
      <c r="I5334" s="193">
        <f>MAX(0,E5334-Assumptions!$C$3)*Assumptions!$C$2</f>
        <v>4.8340363080427755</v>
      </c>
      <c r="J5334" s="193">
        <f>MAX(0,F5334-Assumptions!$C$3)*Assumptions!$C$2</f>
        <v>6.5247166596857236</v>
      </c>
      <c r="K5334" s="193">
        <f>MAX(0,G5334-Assumptions!$C$3)*Assumptions!$C$2</f>
        <v>8.2903536728355149</v>
      </c>
    </row>
    <row r="5335" spans="1:11">
      <c r="A5335" s="192">
        <f t="shared" si="408"/>
        <v>48071.124999987071</v>
      </c>
      <c r="B5335" s="218">
        <v>34.448617021276597</v>
      </c>
      <c r="C5335" s="219">
        <f t="shared" si="407"/>
        <v>1.6647787110993646E-4</v>
      </c>
      <c r="D5335" s="193">
        <f t="shared" si="409"/>
        <v>35.975903550000588</v>
      </c>
      <c r="E5335" s="193">
        <f t="shared" si="410"/>
        <v>37.570902641448967</v>
      </c>
      <c r="F5335" s="193">
        <f t="shared" si="410"/>
        <v>39.23661634603237</v>
      </c>
      <c r="G5335" s="193">
        <f t="shared" si="410"/>
        <v>40.976179810684513</v>
      </c>
      <c r="H5335" s="193">
        <f>MAX(0,D5335-Assumptions!$C$3)*Assumptions!$C$2</f>
        <v>0</v>
      </c>
      <c r="I5335" s="193">
        <f>MAX(0,E5335-Assumptions!$C$3)*Assumptions!$C$2</f>
        <v>0.51381237730407037</v>
      </c>
      <c r="J5335" s="193">
        <f>MAX(0,F5335-Assumptions!$C$3)*Assumptions!$C$2</f>
        <v>2.0129547114291335</v>
      </c>
      <c r="K5335" s="193">
        <f>MAX(0,G5335-Assumptions!$C$3)*Assumptions!$C$2</f>
        <v>3.5785618296160622</v>
      </c>
    </row>
    <row r="5336" spans="1:11">
      <c r="A5336" s="192">
        <f t="shared" si="408"/>
        <v>48071.166666653735</v>
      </c>
      <c r="B5336" s="218">
        <v>30.060425531914898</v>
      </c>
      <c r="C5336" s="219">
        <f t="shared" si="407"/>
        <v>1.4527130781828173E-4</v>
      </c>
      <c r="D5336" s="193">
        <f t="shared" si="409"/>
        <v>31.393160687414703</v>
      </c>
      <c r="E5336" s="193">
        <f t="shared" si="410"/>
        <v>32.78498293044823</v>
      </c>
      <c r="F5336" s="193">
        <f t="shared" si="410"/>
        <v>34.238511899207509</v>
      </c>
      <c r="G5336" s="193">
        <f t="shared" si="410"/>
        <v>35.756483374083217</v>
      </c>
      <c r="H5336" s="193">
        <f>MAX(0,D5336-Assumptions!$C$3)*Assumptions!$C$2</f>
        <v>0</v>
      </c>
      <c r="I5336" s="193">
        <f>MAX(0,E5336-Assumptions!$C$3)*Assumptions!$C$2</f>
        <v>0</v>
      </c>
      <c r="J5336" s="193">
        <f>MAX(0,F5336-Assumptions!$C$3)*Assumptions!$C$2</f>
        <v>0</v>
      </c>
      <c r="K5336" s="193">
        <f>MAX(0,G5336-Assumptions!$C$3)*Assumptions!$C$2</f>
        <v>0</v>
      </c>
    </row>
    <row r="5337" spans="1:11">
      <c r="A5337" s="192">
        <f t="shared" si="408"/>
        <v>48071.208333320399</v>
      </c>
      <c r="B5337" s="218">
        <v>26.907234042553196</v>
      </c>
      <c r="C5337" s="219">
        <f t="shared" si="407"/>
        <v>1.3003305874643401E-4</v>
      </c>
      <c r="D5337" s="193">
        <f t="shared" si="409"/>
        <v>28.100171804119459</v>
      </c>
      <c r="E5337" s="193">
        <f t="shared" si="410"/>
        <v>29.34599870697464</v>
      </c>
      <c r="F5337" s="193">
        <f t="shared" si="410"/>
        <v>30.64705960208784</v>
      </c>
      <c r="G5337" s="193">
        <f t="shared" si="410"/>
        <v>32.005803299878686</v>
      </c>
      <c r="H5337" s="193">
        <f>MAX(0,D5337-Assumptions!$C$3)*Assumptions!$C$2</f>
        <v>0</v>
      </c>
      <c r="I5337" s="193">
        <f>MAX(0,E5337-Assumptions!$C$3)*Assumptions!$C$2</f>
        <v>0</v>
      </c>
      <c r="J5337" s="193">
        <f>MAX(0,F5337-Assumptions!$C$3)*Assumptions!$C$2</f>
        <v>0</v>
      </c>
      <c r="K5337" s="193">
        <f>MAX(0,G5337-Assumptions!$C$3)*Assumptions!$C$2</f>
        <v>0</v>
      </c>
    </row>
    <row r="5338" spans="1:11">
      <c r="A5338" s="192">
        <f t="shared" si="408"/>
        <v>48071.249999987063</v>
      </c>
      <c r="B5338" s="218">
        <v>24.213882978723408</v>
      </c>
      <c r="C5338" s="219">
        <f t="shared" si="407"/>
        <v>1.1701705433089739E-4</v>
      </c>
      <c r="D5338" s="193">
        <f t="shared" si="409"/>
        <v>25.287410466304763</v>
      </c>
      <c r="E5338" s="193">
        <f t="shared" si="410"/>
        <v>26.408533016090946</v>
      </c>
      <c r="F5338" s="193">
        <f t="shared" si="410"/>
        <v>27.579360764964786</v>
      </c>
      <c r="G5338" s="193">
        <f t="shared" si="410"/>
        <v>28.80209740316231</v>
      </c>
      <c r="H5338" s="193">
        <f>MAX(0,D5338-Assumptions!$C$3)*Assumptions!$C$2</f>
        <v>0</v>
      </c>
      <c r="I5338" s="193">
        <f>MAX(0,E5338-Assumptions!$C$3)*Assumptions!$C$2</f>
        <v>0</v>
      </c>
      <c r="J5338" s="193">
        <f>MAX(0,F5338-Assumptions!$C$3)*Assumptions!$C$2</f>
        <v>0</v>
      </c>
      <c r="K5338" s="193">
        <f>MAX(0,G5338-Assumptions!$C$3)*Assumptions!$C$2</f>
        <v>0</v>
      </c>
    </row>
    <row r="5339" spans="1:11">
      <c r="A5339" s="192">
        <f t="shared" si="408"/>
        <v>48071.291666653728</v>
      </c>
      <c r="B5339" s="218">
        <v>22.282553191489367</v>
      </c>
      <c r="C5339" s="219">
        <f t="shared" si="407"/>
        <v>1.0768362677439065E-4</v>
      </c>
      <c r="D5339" s="193">
        <f t="shared" si="409"/>
        <v>23.270454775286424</v>
      </c>
      <c r="E5339" s="193">
        <f t="shared" si="410"/>
        <v>24.302155179213372</v>
      </c>
      <c r="F5339" s="193">
        <f t="shared" si="410"/>
        <v>25.37959623297899</v>
      </c>
      <c r="G5339" s="193">
        <f t="shared" si="410"/>
        <v>26.504805857712036</v>
      </c>
      <c r="H5339" s="193">
        <f>MAX(0,D5339-Assumptions!$C$3)*Assumptions!$C$2</f>
        <v>0</v>
      </c>
      <c r="I5339" s="193">
        <f>MAX(0,E5339-Assumptions!$C$3)*Assumptions!$C$2</f>
        <v>0</v>
      </c>
      <c r="J5339" s="193">
        <f>MAX(0,F5339-Assumptions!$C$3)*Assumptions!$C$2</f>
        <v>0</v>
      </c>
      <c r="K5339" s="193">
        <f>MAX(0,G5339-Assumptions!$C$3)*Assumptions!$C$2</f>
        <v>0</v>
      </c>
    </row>
    <row r="5340" spans="1:11">
      <c r="A5340" s="192">
        <f t="shared" si="408"/>
        <v>48071.333333320392</v>
      </c>
      <c r="B5340" s="218">
        <v>20.850478723404258</v>
      </c>
      <c r="C5340" s="219">
        <f t="shared" si="407"/>
        <v>1.0076292198759313E-4</v>
      </c>
      <c r="D5340" s="193">
        <f t="shared" si="409"/>
        <v>21.77488899078983</v>
      </c>
      <c r="E5340" s="193">
        <f t="shared" si="410"/>
        <v>22.740283177719114</v>
      </c>
      <c r="F5340" s="193">
        <f t="shared" si="410"/>
        <v>23.748478314703807</v>
      </c>
      <c r="G5340" s="193">
        <f t="shared" si="410"/>
        <v>24.801371990677474</v>
      </c>
      <c r="H5340" s="193">
        <f>MAX(0,D5340-Assumptions!$C$3)*Assumptions!$C$2</f>
        <v>0</v>
      </c>
      <c r="I5340" s="193">
        <f>MAX(0,E5340-Assumptions!$C$3)*Assumptions!$C$2</f>
        <v>0</v>
      </c>
      <c r="J5340" s="193">
        <f>MAX(0,F5340-Assumptions!$C$3)*Assumptions!$C$2</f>
        <v>0</v>
      </c>
      <c r="K5340" s="193">
        <f>MAX(0,G5340-Assumptions!$C$3)*Assumptions!$C$2</f>
        <v>0</v>
      </c>
    </row>
    <row r="5341" spans="1:11">
      <c r="A5341" s="192">
        <f t="shared" si="408"/>
        <v>48071.374999987056</v>
      </c>
      <c r="B5341" s="218">
        <v>21.086968085106381</v>
      </c>
      <c r="C5341" s="219">
        <f t="shared" si="407"/>
        <v>1.019057906679817E-4</v>
      </c>
      <c r="D5341" s="193">
        <f t="shared" si="409"/>
        <v>22.021863157036972</v>
      </c>
      <c r="E5341" s="193">
        <f t="shared" si="410"/>
        <v>22.998206994479631</v>
      </c>
      <c r="F5341" s="193">
        <f t="shared" si="410"/>
        <v>24.017837236987777</v>
      </c>
      <c r="G5341" s="193">
        <f t="shared" si="410"/>
        <v>25.08267299624281</v>
      </c>
      <c r="H5341" s="193">
        <f>MAX(0,D5341-Assumptions!$C$3)*Assumptions!$C$2</f>
        <v>0</v>
      </c>
      <c r="I5341" s="193">
        <f>MAX(0,E5341-Assumptions!$C$3)*Assumptions!$C$2</f>
        <v>0</v>
      </c>
      <c r="J5341" s="193">
        <f>MAX(0,F5341-Assumptions!$C$3)*Assumptions!$C$2</f>
        <v>0</v>
      </c>
      <c r="K5341" s="193">
        <f>MAX(0,G5341-Assumptions!$C$3)*Assumptions!$C$2</f>
        <v>0</v>
      </c>
    </row>
    <row r="5342" spans="1:11">
      <c r="A5342" s="192">
        <f t="shared" si="408"/>
        <v>48071.41666665372</v>
      </c>
      <c r="B5342" s="218">
        <v>22.663563829787236</v>
      </c>
      <c r="C5342" s="219">
        <f t="shared" si="407"/>
        <v>1.0952491520390558E-4</v>
      </c>
      <c r="D5342" s="193">
        <f t="shared" si="409"/>
        <v>23.668357598684597</v>
      </c>
      <c r="E5342" s="193">
        <f t="shared" si="410"/>
        <v>24.717699106216429</v>
      </c>
      <c r="F5342" s="193">
        <f t="shared" si="410"/>
        <v>25.813563385547617</v>
      </c>
      <c r="G5342" s="193">
        <f t="shared" si="410"/>
        <v>26.958013033345082</v>
      </c>
      <c r="H5342" s="193">
        <f>MAX(0,D5342-Assumptions!$C$3)*Assumptions!$C$2</f>
        <v>0</v>
      </c>
      <c r="I5342" s="193">
        <f>MAX(0,E5342-Assumptions!$C$3)*Assumptions!$C$2</f>
        <v>0</v>
      </c>
      <c r="J5342" s="193">
        <f>MAX(0,F5342-Assumptions!$C$3)*Assumptions!$C$2</f>
        <v>0</v>
      </c>
      <c r="K5342" s="193">
        <f>MAX(0,G5342-Assumptions!$C$3)*Assumptions!$C$2</f>
        <v>0</v>
      </c>
    </row>
    <row r="5343" spans="1:11">
      <c r="A5343" s="192">
        <f t="shared" si="408"/>
        <v>48071.458333320385</v>
      </c>
      <c r="B5343" s="218">
        <v>27.68239361702128</v>
      </c>
      <c r="C5343" s="219">
        <f t="shared" si="407"/>
        <v>1.337791283099299E-4</v>
      </c>
      <c r="D5343" s="193">
        <f t="shared" si="409"/>
        <v>28.909698237929536</v>
      </c>
      <c r="E5343" s="193">
        <f t="shared" si="410"/>
        <v>30.191415661911897</v>
      </c>
      <c r="F5343" s="193">
        <f t="shared" si="410"/>
        <v>31.529958291796422</v>
      </c>
      <c r="G5343" s="193">
        <f t="shared" si="410"/>
        <v>32.927845484787298</v>
      </c>
      <c r="H5343" s="193">
        <f>MAX(0,D5343-Assumptions!$C$3)*Assumptions!$C$2</f>
        <v>0</v>
      </c>
      <c r="I5343" s="193">
        <f>MAX(0,E5343-Assumptions!$C$3)*Assumptions!$C$2</f>
        <v>0</v>
      </c>
      <c r="J5343" s="193">
        <f>MAX(0,F5343-Assumptions!$C$3)*Assumptions!$C$2</f>
        <v>0</v>
      </c>
      <c r="K5343" s="193">
        <f>MAX(0,G5343-Assumptions!$C$3)*Assumptions!$C$2</f>
        <v>0</v>
      </c>
    </row>
    <row r="5344" spans="1:11">
      <c r="A5344" s="192">
        <f t="shared" si="408"/>
        <v>48071.499999987049</v>
      </c>
      <c r="B5344" s="218">
        <v>32.477872340425542</v>
      </c>
      <c r="C5344" s="219">
        <f t="shared" si="407"/>
        <v>1.5695396544003167E-4</v>
      </c>
      <c r="D5344" s="193">
        <f t="shared" si="409"/>
        <v>33.917785497941061</v>
      </c>
      <c r="E5344" s="193">
        <f t="shared" si="410"/>
        <v>35.421537501777983</v>
      </c>
      <c r="F5344" s="193">
        <f t="shared" si="410"/>
        <v>36.991958660332585</v>
      </c>
      <c r="G5344" s="193">
        <f t="shared" si="410"/>
        <v>38.632004764306693</v>
      </c>
      <c r="H5344" s="193">
        <f>MAX(0,D5344-Assumptions!$C$3)*Assumptions!$C$2</f>
        <v>0</v>
      </c>
      <c r="I5344" s="193">
        <f>MAX(0,E5344-Assumptions!$C$3)*Assumptions!$C$2</f>
        <v>0</v>
      </c>
      <c r="J5344" s="193">
        <f>MAX(0,F5344-Assumptions!$C$3)*Assumptions!$C$2</f>
        <v>0</v>
      </c>
      <c r="K5344" s="193">
        <f>MAX(0,G5344-Assumptions!$C$3)*Assumptions!$C$2</f>
        <v>1.4688042878760237</v>
      </c>
    </row>
    <row r="5345" spans="1:11">
      <c r="A5345" s="192">
        <f t="shared" si="408"/>
        <v>48071.541666653713</v>
      </c>
      <c r="B5345" s="218">
        <v>37.023723404255321</v>
      </c>
      <c r="C5345" s="219">
        <f t="shared" si="407"/>
        <v>1.789224411852788E-4</v>
      </c>
      <c r="D5345" s="193">
        <f t="shared" si="409"/>
        <v>38.665177804691709</v>
      </c>
      <c r="E5345" s="193">
        <f t="shared" si="410"/>
        <v>40.379406423952403</v>
      </c>
      <c r="F5345" s="193">
        <f t="shared" si="410"/>
        <v>42.169635722013439</v>
      </c>
      <c r="G5345" s="193">
        <f t="shared" si="410"/>
        <v>44.039235204618222</v>
      </c>
      <c r="H5345" s="193">
        <f>MAX(0,D5345-Assumptions!$C$3)*Assumptions!$C$2</f>
        <v>1.4986600242225379</v>
      </c>
      <c r="I5345" s="193">
        <f>MAX(0,E5345-Assumptions!$C$3)*Assumptions!$C$2</f>
        <v>3.0414657815571631</v>
      </c>
      <c r="J5345" s="193">
        <f>MAX(0,F5345-Assumptions!$C$3)*Assumptions!$C$2</f>
        <v>4.6526721498120951</v>
      </c>
      <c r="K5345" s="193">
        <f>MAX(0,G5345-Assumptions!$C$3)*Assumptions!$C$2</f>
        <v>6.3353116841564008</v>
      </c>
    </row>
    <row r="5346" spans="1:11">
      <c r="A5346" s="192">
        <f t="shared" si="408"/>
        <v>48071.583333320377</v>
      </c>
      <c r="B5346" s="218">
        <v>40.663031914893622</v>
      </c>
      <c r="C5346" s="219">
        <f t="shared" si="407"/>
        <v>1.9650992032236973E-4</v>
      </c>
      <c r="D5346" s="193">
        <f t="shared" si="409"/>
        <v>42.465835807494976</v>
      </c>
      <c r="E5346" s="193">
        <f t="shared" si="410"/>
        <v>44.348567381878176</v>
      </c>
      <c r="F5346" s="193">
        <f t="shared" si="410"/>
        <v>46.314770248272389</v>
      </c>
      <c r="G5346" s="193">
        <f t="shared" si="410"/>
        <v>48.368145123595959</v>
      </c>
      <c r="H5346" s="193">
        <f>MAX(0,D5346-Assumptions!$C$3)*Assumptions!$C$2</f>
        <v>4.9192522267454786</v>
      </c>
      <c r="I5346" s="193">
        <f>MAX(0,E5346-Assumptions!$C$3)*Assumptions!$C$2</f>
        <v>6.613710643690359</v>
      </c>
      <c r="J5346" s="193">
        <f>MAX(0,F5346-Assumptions!$C$3)*Assumptions!$C$2</f>
        <v>8.3832932234451505</v>
      </c>
      <c r="K5346" s="193">
        <f>MAX(0,G5346-Assumptions!$C$3)*Assumptions!$C$2</f>
        <v>10.231330611236363</v>
      </c>
    </row>
    <row r="5347" spans="1:11">
      <c r="A5347" s="192">
        <f t="shared" si="408"/>
        <v>48071.624999987042</v>
      </c>
      <c r="B5347" s="218">
        <v>42.371010638297882</v>
      </c>
      <c r="C5347" s="219">
        <f t="shared" si="407"/>
        <v>2.0476397190295395E-4</v>
      </c>
      <c r="D5347" s="193">
        <f t="shared" si="409"/>
        <v>44.249538119279912</v>
      </c>
      <c r="E5347" s="193">
        <f t="shared" si="410"/>
        <v>46.211350502926379</v>
      </c>
      <c r="F5347" s="193">
        <f t="shared" si="410"/>
        <v>48.260140242545553</v>
      </c>
      <c r="G5347" s="193">
        <f t="shared" si="410"/>
        <v>50.399763497123423</v>
      </c>
      <c r="H5347" s="193">
        <f>MAX(0,D5347-Assumptions!$C$3)*Assumptions!$C$2</f>
        <v>6.5245843073519207</v>
      </c>
      <c r="I5347" s="193">
        <f>MAX(0,E5347-Assumptions!$C$3)*Assumptions!$C$2</f>
        <v>8.2902154526337419</v>
      </c>
      <c r="J5347" s="193">
        <f>MAX(0,F5347-Assumptions!$C$3)*Assumptions!$C$2</f>
        <v>10.134126218290998</v>
      </c>
      <c r="K5347" s="193">
        <f>MAX(0,G5347-Assumptions!$C$3)*Assumptions!$C$2</f>
        <v>12.059787147411081</v>
      </c>
    </row>
    <row r="5348" spans="1:11">
      <c r="A5348" s="192">
        <f t="shared" si="408"/>
        <v>48071.666666653706</v>
      </c>
      <c r="B5348" s="218">
        <v>43.697978723404262</v>
      </c>
      <c r="C5348" s="219">
        <f t="shared" si="407"/>
        <v>2.1117673505402317E-4</v>
      </c>
      <c r="D5348" s="193">
        <f t="shared" si="409"/>
        <v>45.635337607666649</v>
      </c>
      <c r="E5348" s="193">
        <f t="shared" si="410"/>
        <v>47.658589696971504</v>
      </c>
      <c r="F5348" s="193">
        <f t="shared" si="410"/>
        <v>49.771543084250069</v>
      </c>
      <c r="G5348" s="193">
        <f t="shared" si="410"/>
        <v>51.97817469501782</v>
      </c>
      <c r="H5348" s="193">
        <f>MAX(0,D5348-Assumptions!$C$3)*Assumptions!$C$2</f>
        <v>7.7718038468999842</v>
      </c>
      <c r="I5348" s="193">
        <f>MAX(0,E5348-Assumptions!$C$3)*Assumptions!$C$2</f>
        <v>9.5927307272743541</v>
      </c>
      <c r="J5348" s="193">
        <f>MAX(0,F5348-Assumptions!$C$3)*Assumptions!$C$2</f>
        <v>11.494388775825064</v>
      </c>
      <c r="K5348" s="193">
        <f>MAX(0,G5348-Assumptions!$C$3)*Assumptions!$C$2</f>
        <v>13.480357225516039</v>
      </c>
    </row>
    <row r="5349" spans="1:11">
      <c r="A5349" s="192">
        <f t="shared" si="408"/>
        <v>48071.70833332037</v>
      </c>
      <c r="B5349" s="218">
        <v>44.63079787234043</v>
      </c>
      <c r="C5349" s="219">
        <f t="shared" si="407"/>
        <v>2.1568471707111145E-4</v>
      </c>
      <c r="D5349" s="193">
        <f t="shared" si="409"/>
        <v>46.609513485641493</v>
      </c>
      <c r="E5349" s="193">
        <f t="shared" si="410"/>
        <v>48.675955863082443</v>
      </c>
      <c r="F5349" s="193">
        <f t="shared" si="410"/>
        <v>50.834014388814637</v>
      </c>
      <c r="G5349" s="193">
        <f t="shared" si="410"/>
        <v>53.087750883636659</v>
      </c>
      <c r="H5349" s="193">
        <f>MAX(0,D5349-Assumptions!$C$3)*Assumptions!$C$2</f>
        <v>8.6485621370773433</v>
      </c>
      <c r="I5349" s="193">
        <f>MAX(0,E5349-Assumptions!$C$3)*Assumptions!$C$2</f>
        <v>10.5083602767742</v>
      </c>
      <c r="J5349" s="193">
        <f>MAX(0,F5349-Assumptions!$C$3)*Assumptions!$C$2</f>
        <v>12.450612949933173</v>
      </c>
      <c r="K5349" s="193">
        <f>MAX(0,G5349-Assumptions!$C$3)*Assumptions!$C$2</f>
        <v>14.478975795272992</v>
      </c>
    </row>
    <row r="5350" spans="1:11">
      <c r="A5350" s="192">
        <f t="shared" si="408"/>
        <v>48071.749999987034</v>
      </c>
      <c r="B5350" s="218">
        <v>45.944627659574472</v>
      </c>
      <c r="C5350" s="219">
        <f t="shared" si="407"/>
        <v>2.2203398751771466E-4</v>
      </c>
      <c r="D5350" s="193">
        <f t="shared" si="409"/>
        <v>47.981592187014513</v>
      </c>
      <c r="E5350" s="193">
        <f t="shared" si="410"/>
        <v>50.108865956196432</v>
      </c>
      <c r="F5350" s="193">
        <f t="shared" si="410"/>
        <v>52.330452845947832</v>
      </c>
      <c r="G5350" s="193">
        <f t="shared" ref="E5350:G5382" si="411">$C5350*G$2</f>
        <v>54.650534247888544</v>
      </c>
      <c r="H5350" s="193">
        <f>MAX(0,D5350-Assumptions!$C$3)*Assumptions!$C$2</f>
        <v>9.8834329683130626</v>
      </c>
      <c r="I5350" s="193">
        <f>MAX(0,E5350-Assumptions!$C$3)*Assumptions!$C$2</f>
        <v>11.79797936057679</v>
      </c>
      <c r="J5350" s="193">
        <f>MAX(0,F5350-Assumptions!$C$3)*Assumptions!$C$2</f>
        <v>13.797407561353049</v>
      </c>
      <c r="K5350" s="193">
        <f>MAX(0,G5350-Assumptions!$C$3)*Assumptions!$C$2</f>
        <v>15.885480823099689</v>
      </c>
    </row>
    <row r="5351" spans="1:11">
      <c r="A5351" s="192">
        <f t="shared" si="408"/>
        <v>48071.791666653698</v>
      </c>
      <c r="B5351" s="218">
        <v>47.66574468085107</v>
      </c>
      <c r="C5351" s="219">
        <f t="shared" si="407"/>
        <v>2.3035153180276491E-4</v>
      </c>
      <c r="D5351" s="193">
        <f t="shared" si="409"/>
        <v>49.779015285813173</v>
      </c>
      <c r="E5351" s="193">
        <f t="shared" si="411"/>
        <v>51.985978178175777</v>
      </c>
      <c r="F5351" s="193">
        <f t="shared" si="411"/>
        <v>54.290787224792325</v>
      </c>
      <c r="G5351" s="193">
        <f t="shared" si="411"/>
        <v>56.697780455058528</v>
      </c>
      <c r="H5351" s="193">
        <f>MAX(0,D5351-Assumptions!$C$3)*Assumptions!$C$2</f>
        <v>11.501113757231856</v>
      </c>
      <c r="I5351" s="193">
        <f>MAX(0,E5351-Assumptions!$C$3)*Assumptions!$C$2</f>
        <v>13.4873803603582</v>
      </c>
      <c r="J5351" s="193">
        <f>MAX(0,F5351-Assumptions!$C$3)*Assumptions!$C$2</f>
        <v>15.561708502313094</v>
      </c>
      <c r="K5351" s="193">
        <f>MAX(0,G5351-Assumptions!$C$3)*Assumptions!$C$2</f>
        <v>17.728002409552676</v>
      </c>
    </row>
    <row r="5352" spans="1:11">
      <c r="A5352" s="192">
        <f t="shared" si="408"/>
        <v>48071.833333320363</v>
      </c>
      <c r="B5352" s="218">
        <v>47.678882978723408</v>
      </c>
      <c r="C5352" s="219">
        <f t="shared" si="407"/>
        <v>2.3041502450723092E-4</v>
      </c>
      <c r="D5352" s="193">
        <f t="shared" si="409"/>
        <v>49.792736072826898</v>
      </c>
      <c r="E5352" s="193">
        <f t="shared" si="411"/>
        <v>52.000307279106913</v>
      </c>
      <c r="F5352" s="193">
        <f t="shared" si="411"/>
        <v>54.305751609363647</v>
      </c>
      <c r="G5352" s="193">
        <f t="shared" si="411"/>
        <v>56.713408288701039</v>
      </c>
      <c r="H5352" s="193">
        <f>MAX(0,D5352-Assumptions!$C$3)*Assumptions!$C$2</f>
        <v>11.513462465544208</v>
      </c>
      <c r="I5352" s="193">
        <f>MAX(0,E5352-Assumptions!$C$3)*Assumptions!$C$2</f>
        <v>13.500276551196222</v>
      </c>
      <c r="J5352" s="193">
        <f>MAX(0,F5352-Assumptions!$C$3)*Assumptions!$C$2</f>
        <v>15.575176448427282</v>
      </c>
      <c r="K5352" s="193">
        <f>MAX(0,G5352-Assumptions!$C$3)*Assumptions!$C$2</f>
        <v>17.742067459830935</v>
      </c>
    </row>
    <row r="5353" spans="1:11">
      <c r="A5353" s="192">
        <f t="shared" si="408"/>
        <v>48071.874999987027</v>
      </c>
      <c r="B5353" s="218">
        <v>48.243829787234048</v>
      </c>
      <c r="C5353" s="219">
        <f t="shared" si="407"/>
        <v>2.3314521079927032E-4</v>
      </c>
      <c r="D5353" s="193">
        <f t="shared" si="409"/>
        <v>50.382729914417304</v>
      </c>
      <c r="E5353" s="193">
        <f t="shared" si="411"/>
        <v>52.616458619145931</v>
      </c>
      <c r="F5353" s="193">
        <f t="shared" si="411"/>
        <v>54.94922014593093</v>
      </c>
      <c r="G5353" s="193">
        <f t="shared" si="411"/>
        <v>57.385405135329357</v>
      </c>
      <c r="H5353" s="193">
        <f>MAX(0,D5353-Assumptions!$C$3)*Assumptions!$C$2</f>
        <v>12.044456922975574</v>
      </c>
      <c r="I5353" s="193">
        <f>MAX(0,E5353-Assumptions!$C$3)*Assumptions!$C$2</f>
        <v>14.054812757231337</v>
      </c>
      <c r="J5353" s="193">
        <f>MAX(0,F5353-Assumptions!$C$3)*Assumptions!$C$2</f>
        <v>16.154298131337839</v>
      </c>
      <c r="K5353" s="193">
        <f>MAX(0,G5353-Assumptions!$C$3)*Assumptions!$C$2</f>
        <v>18.346864621796421</v>
      </c>
    </row>
    <row r="5354" spans="1:11">
      <c r="A5354" s="192">
        <f t="shared" si="408"/>
        <v>48071.916666653691</v>
      </c>
      <c r="B5354" s="218">
        <v>47.862819148936175</v>
      </c>
      <c r="C5354" s="219">
        <f t="shared" si="407"/>
        <v>2.3130392236975539E-4</v>
      </c>
      <c r="D5354" s="193">
        <f t="shared" si="409"/>
        <v>49.984827091019127</v>
      </c>
      <c r="E5354" s="193">
        <f t="shared" si="411"/>
        <v>52.200914692142874</v>
      </c>
      <c r="F5354" s="193">
        <f t="shared" si="411"/>
        <v>54.515252993362303</v>
      </c>
      <c r="G5354" s="193">
        <f t="shared" si="411"/>
        <v>56.93219795969631</v>
      </c>
      <c r="H5354" s="193">
        <f>MAX(0,D5354-Assumptions!$C$3)*Assumptions!$C$2</f>
        <v>11.686344381917214</v>
      </c>
      <c r="I5354" s="193">
        <f>MAX(0,E5354-Assumptions!$C$3)*Assumptions!$C$2</f>
        <v>13.680823222928586</v>
      </c>
      <c r="J5354" s="193">
        <f>MAX(0,F5354-Assumptions!$C$3)*Assumptions!$C$2</f>
        <v>15.763727694026073</v>
      </c>
      <c r="K5354" s="193">
        <f>MAX(0,G5354-Assumptions!$C$3)*Assumptions!$C$2</f>
        <v>17.938978163726681</v>
      </c>
    </row>
    <row r="5355" spans="1:11">
      <c r="A5355" s="192">
        <f t="shared" si="408"/>
        <v>48071.958333320355</v>
      </c>
      <c r="B5355" s="218">
        <v>46.36505319148938</v>
      </c>
      <c r="C5355" s="219">
        <f t="shared" si="407"/>
        <v>2.2406575406062779E-4</v>
      </c>
      <c r="D5355" s="193">
        <f t="shared" si="409"/>
        <v>48.420657371453899</v>
      </c>
      <c r="E5355" s="193">
        <f t="shared" si="411"/>
        <v>50.567397185992931</v>
      </c>
      <c r="F5355" s="193">
        <f t="shared" si="411"/>
        <v>52.809313152230473</v>
      </c>
      <c r="G5355" s="193">
        <f t="shared" si="411"/>
        <v>55.150624924449176</v>
      </c>
      <c r="H5355" s="193">
        <f>MAX(0,D5355-Assumptions!$C$3)*Assumptions!$C$2</f>
        <v>10.27859163430851</v>
      </c>
      <c r="I5355" s="193">
        <f>MAX(0,E5355-Assumptions!$C$3)*Assumptions!$C$2</f>
        <v>12.210657467393638</v>
      </c>
      <c r="J5355" s="193">
        <f>MAX(0,F5355-Assumptions!$C$3)*Assumptions!$C$2</f>
        <v>14.228381837007426</v>
      </c>
      <c r="K5355" s="193">
        <f>MAX(0,G5355-Assumptions!$C$3)*Assumptions!$C$2</f>
        <v>16.335562432004259</v>
      </c>
    </row>
    <row r="5356" spans="1:11">
      <c r="A5356" s="192">
        <f t="shared" si="408"/>
        <v>48071.99999998702</v>
      </c>
      <c r="B5356" s="218">
        <v>44.276063829787233</v>
      </c>
      <c r="C5356" s="219">
        <f t="shared" si="407"/>
        <v>2.1397041405052855E-4</v>
      </c>
      <c r="D5356" s="193">
        <f t="shared" si="409"/>
        <v>46.239052236270773</v>
      </c>
      <c r="E5356" s="193">
        <f t="shared" si="411"/>
        <v>48.289070137941657</v>
      </c>
      <c r="F5356" s="193">
        <f t="shared" si="411"/>
        <v>50.429976005388667</v>
      </c>
      <c r="G5356" s="193">
        <f t="shared" si="411"/>
        <v>52.665799375288643</v>
      </c>
      <c r="H5356" s="193">
        <f>MAX(0,D5356-Assumptions!$C$3)*Assumptions!$C$2</f>
        <v>8.3151470126436955</v>
      </c>
      <c r="I5356" s="193">
        <f>MAX(0,E5356-Assumptions!$C$3)*Assumptions!$C$2</f>
        <v>10.160163124147491</v>
      </c>
      <c r="J5356" s="193">
        <f>MAX(0,F5356-Assumptions!$C$3)*Assumptions!$C$2</f>
        <v>12.0869784048498</v>
      </c>
      <c r="K5356" s="193">
        <f>MAX(0,G5356-Assumptions!$C$3)*Assumptions!$C$2</f>
        <v>14.099219437759778</v>
      </c>
    </row>
    <row r="5357" spans="1:11">
      <c r="A5357" s="192">
        <f t="shared" si="408"/>
        <v>48072.041666653684</v>
      </c>
      <c r="B5357" s="218">
        <v>42.975372340425537</v>
      </c>
      <c r="C5357" s="219">
        <f t="shared" si="407"/>
        <v>2.0768463630839139E-4</v>
      </c>
      <c r="D5357" s="193">
        <f t="shared" si="409"/>
        <v>44.880694321911491</v>
      </c>
      <c r="E5357" s="193">
        <f t="shared" si="411"/>
        <v>46.870489145758803</v>
      </c>
      <c r="F5357" s="193">
        <f t="shared" si="411"/>
        <v>48.948501932826815</v>
      </c>
      <c r="G5357" s="193">
        <f t="shared" si="411"/>
        <v>51.118643844679276</v>
      </c>
      <c r="H5357" s="193">
        <f>MAX(0,D5357-Assumptions!$C$3)*Assumptions!$C$2</f>
        <v>7.0926248897203426</v>
      </c>
      <c r="I5357" s="193">
        <f>MAX(0,E5357-Assumptions!$C$3)*Assumptions!$C$2</f>
        <v>8.8834402311829237</v>
      </c>
      <c r="J5357" s="193">
        <f>MAX(0,F5357-Assumptions!$C$3)*Assumptions!$C$2</f>
        <v>10.753651739544134</v>
      </c>
      <c r="K5357" s="193">
        <f>MAX(0,G5357-Assumptions!$C$3)*Assumptions!$C$2</f>
        <v>12.706779460211349</v>
      </c>
    </row>
    <row r="5358" spans="1:11">
      <c r="A5358" s="192">
        <f t="shared" si="408"/>
        <v>48072.083333320348</v>
      </c>
      <c r="B5358" s="218">
        <v>40.032393617021285</v>
      </c>
      <c r="C5358" s="219">
        <f t="shared" si="407"/>
        <v>1.9346227050800021E-4</v>
      </c>
      <c r="D5358" s="193">
        <f t="shared" si="409"/>
        <v>41.807238030835933</v>
      </c>
      <c r="E5358" s="193">
        <f t="shared" si="411"/>
        <v>43.66077053718346</v>
      </c>
      <c r="F5358" s="193">
        <f t="shared" si="411"/>
        <v>45.596479788848463</v>
      </c>
      <c r="G5358" s="193">
        <f t="shared" si="411"/>
        <v>47.618009108755054</v>
      </c>
      <c r="H5358" s="193">
        <f>MAX(0,D5358-Assumptions!$C$3)*Assumptions!$C$2</f>
        <v>4.3265142277523401</v>
      </c>
      <c r="I5358" s="193">
        <f>MAX(0,E5358-Assumptions!$C$3)*Assumptions!$C$2</f>
        <v>5.994693483465114</v>
      </c>
      <c r="J5358" s="193">
        <f>MAX(0,F5358-Assumptions!$C$3)*Assumptions!$C$2</f>
        <v>7.7368318099636166</v>
      </c>
      <c r="K5358" s="193">
        <f>MAX(0,G5358-Assumptions!$C$3)*Assumptions!$C$2</f>
        <v>9.556208197879549</v>
      </c>
    </row>
    <row r="5359" spans="1:11">
      <c r="A5359" s="192">
        <f t="shared" si="408"/>
        <v>48072.124999987012</v>
      </c>
      <c r="B5359" s="218">
        <v>35.460265957446815</v>
      </c>
      <c r="C5359" s="219">
        <f t="shared" si="407"/>
        <v>1.7136680935382097E-4</v>
      </c>
      <c r="D5359" s="193">
        <f t="shared" si="409"/>
        <v>37.032404150057815</v>
      </c>
      <c r="E5359" s="193">
        <f t="shared" si="411"/>
        <v>38.674243413146755</v>
      </c>
      <c r="F5359" s="193">
        <f t="shared" si="411"/>
        <v>40.388873958024938</v>
      </c>
      <c r="G5359" s="193">
        <f t="shared" si="411"/>
        <v>42.179523001158479</v>
      </c>
      <c r="H5359" s="193">
        <f>MAX(0,D5359-Assumptions!$C$3)*Assumptions!$C$2</f>
        <v>2.9163735052033245E-2</v>
      </c>
      <c r="I5359" s="193">
        <f>MAX(0,E5359-Assumptions!$C$3)*Assumptions!$C$2</f>
        <v>1.5068190718320793</v>
      </c>
      <c r="J5359" s="193">
        <f>MAX(0,F5359-Assumptions!$C$3)*Assumptions!$C$2</f>
        <v>3.0499865622224442</v>
      </c>
      <c r="K5359" s="193">
        <f>MAX(0,G5359-Assumptions!$C$3)*Assumptions!$C$2</f>
        <v>4.6615707010426313</v>
      </c>
    </row>
    <row r="5360" spans="1:11">
      <c r="A5360" s="192">
        <f t="shared" si="408"/>
        <v>48072.166666653677</v>
      </c>
      <c r="B5360" s="218">
        <v>31.242872340425539</v>
      </c>
      <c r="C5360" s="219">
        <f t="shared" si="407"/>
        <v>1.5098565122022463E-4</v>
      </c>
      <c r="D5360" s="193">
        <f t="shared" si="409"/>
        <v>32.628031518650424</v>
      </c>
      <c r="E5360" s="193">
        <f t="shared" si="411"/>
        <v>34.074602014250829</v>
      </c>
      <c r="F5360" s="193">
        <f t="shared" si="411"/>
        <v>35.585306510627383</v>
      </c>
      <c r="G5360" s="193">
        <f t="shared" si="411"/>
        <v>37.162988401909914</v>
      </c>
      <c r="H5360" s="193">
        <f>MAX(0,D5360-Assumptions!$C$3)*Assumptions!$C$2</f>
        <v>0</v>
      </c>
      <c r="I5360" s="193">
        <f>MAX(0,E5360-Assumptions!$C$3)*Assumptions!$C$2</f>
        <v>0</v>
      </c>
      <c r="J5360" s="193">
        <f>MAX(0,F5360-Assumptions!$C$3)*Assumptions!$C$2</f>
        <v>0</v>
      </c>
      <c r="K5360" s="193">
        <f>MAX(0,G5360-Assumptions!$C$3)*Assumptions!$C$2</f>
        <v>0.14668956171892233</v>
      </c>
    </row>
    <row r="5361" spans="1:11">
      <c r="A5361" s="192">
        <f t="shared" si="408"/>
        <v>48072.208333320341</v>
      </c>
      <c r="B5361" s="218">
        <v>27.761223404255322</v>
      </c>
      <c r="C5361" s="219">
        <f t="shared" si="407"/>
        <v>1.3416008453672609E-4</v>
      </c>
      <c r="D5361" s="193">
        <f t="shared" si="409"/>
        <v>28.992022960011919</v>
      </c>
      <c r="E5361" s="193">
        <f t="shared" si="411"/>
        <v>30.277390267498735</v>
      </c>
      <c r="F5361" s="193">
        <f t="shared" si="411"/>
        <v>31.619744599224415</v>
      </c>
      <c r="G5361" s="193">
        <f t="shared" si="411"/>
        <v>33.021612486642411</v>
      </c>
      <c r="H5361" s="193">
        <f>MAX(0,D5361-Assumptions!$C$3)*Assumptions!$C$2</f>
        <v>0</v>
      </c>
      <c r="I5361" s="193">
        <f>MAX(0,E5361-Assumptions!$C$3)*Assumptions!$C$2</f>
        <v>0</v>
      </c>
      <c r="J5361" s="193">
        <f>MAX(0,F5361-Assumptions!$C$3)*Assumptions!$C$2</f>
        <v>0</v>
      </c>
      <c r="K5361" s="193">
        <f>MAX(0,G5361-Assumptions!$C$3)*Assumptions!$C$2</f>
        <v>0</v>
      </c>
    </row>
    <row r="5362" spans="1:11">
      <c r="A5362" s="192">
        <f t="shared" si="408"/>
        <v>48072.249999987005</v>
      </c>
      <c r="B5362" s="218">
        <v>24.660585106382982</v>
      </c>
      <c r="C5362" s="219">
        <f t="shared" si="407"/>
        <v>1.1917580628274249E-4</v>
      </c>
      <c r="D5362" s="193">
        <f t="shared" si="409"/>
        <v>25.753917224771591</v>
      </c>
      <c r="E5362" s="193">
        <f t="shared" si="411"/>
        <v>26.895722447749705</v>
      </c>
      <c r="F5362" s="193">
        <f t="shared" si="411"/>
        <v>28.088149840390074</v>
      </c>
      <c r="G5362" s="193">
        <f t="shared" si="411"/>
        <v>29.333443747007951</v>
      </c>
      <c r="H5362" s="193">
        <f>MAX(0,D5362-Assumptions!$C$3)*Assumptions!$C$2</f>
        <v>0</v>
      </c>
      <c r="I5362" s="193">
        <f>MAX(0,E5362-Assumptions!$C$3)*Assumptions!$C$2</f>
        <v>0</v>
      </c>
      <c r="J5362" s="193">
        <f>MAX(0,F5362-Assumptions!$C$3)*Assumptions!$C$2</f>
        <v>0</v>
      </c>
      <c r="K5362" s="193">
        <f>MAX(0,G5362-Assumptions!$C$3)*Assumptions!$C$2</f>
        <v>0</v>
      </c>
    </row>
    <row r="5363" spans="1:11">
      <c r="A5363" s="192">
        <f t="shared" si="408"/>
        <v>48072.291666653669</v>
      </c>
      <c r="B5363" s="218">
        <v>22.913191489361704</v>
      </c>
      <c r="C5363" s="219">
        <f t="shared" si="407"/>
        <v>1.1073127658876019E-4</v>
      </c>
      <c r="D5363" s="193">
        <f t="shared" si="409"/>
        <v>23.929052551945471</v>
      </c>
      <c r="E5363" s="193">
        <f t="shared" si="411"/>
        <v>24.989952023908089</v>
      </c>
      <c r="F5363" s="193">
        <f t="shared" si="411"/>
        <v>26.097886692402923</v>
      </c>
      <c r="G5363" s="193">
        <f t="shared" si="411"/>
        <v>27.254941872552937</v>
      </c>
      <c r="H5363" s="193">
        <f>MAX(0,D5363-Assumptions!$C$3)*Assumptions!$C$2</f>
        <v>0</v>
      </c>
      <c r="I5363" s="193">
        <f>MAX(0,E5363-Assumptions!$C$3)*Assumptions!$C$2</f>
        <v>0</v>
      </c>
      <c r="J5363" s="193">
        <f>MAX(0,F5363-Assumptions!$C$3)*Assumptions!$C$2</f>
        <v>0</v>
      </c>
      <c r="K5363" s="193">
        <f>MAX(0,G5363-Assumptions!$C$3)*Assumptions!$C$2</f>
        <v>0</v>
      </c>
    </row>
    <row r="5364" spans="1:11">
      <c r="A5364" s="192">
        <f t="shared" si="408"/>
        <v>48072.333333320334</v>
      </c>
      <c r="B5364" s="218">
        <v>21.940957446808515</v>
      </c>
      <c r="C5364" s="219">
        <f t="shared" si="407"/>
        <v>1.0603281645827382E-4</v>
      </c>
      <c r="D5364" s="193">
        <f t="shared" si="409"/>
        <v>22.913714312929439</v>
      </c>
      <c r="E5364" s="193">
        <f t="shared" si="411"/>
        <v>23.929598555003736</v>
      </c>
      <c r="F5364" s="193">
        <f t="shared" si="411"/>
        <v>24.990522234124363</v>
      </c>
      <c r="G5364" s="193">
        <f t="shared" si="411"/>
        <v>26.098482183006546</v>
      </c>
      <c r="H5364" s="193">
        <f>MAX(0,D5364-Assumptions!$C$3)*Assumptions!$C$2</f>
        <v>0</v>
      </c>
      <c r="I5364" s="193">
        <f>MAX(0,E5364-Assumptions!$C$3)*Assumptions!$C$2</f>
        <v>0</v>
      </c>
      <c r="J5364" s="193">
        <f>MAX(0,F5364-Assumptions!$C$3)*Assumptions!$C$2</f>
        <v>0</v>
      </c>
      <c r="K5364" s="193">
        <f>MAX(0,G5364-Assumptions!$C$3)*Assumptions!$C$2</f>
        <v>0</v>
      </c>
    </row>
    <row r="5365" spans="1:11">
      <c r="A5365" s="192">
        <f t="shared" si="408"/>
        <v>48072.374999986998</v>
      </c>
      <c r="B5365" s="218">
        <v>22.177446808510641</v>
      </c>
      <c r="C5365" s="219">
        <f t="shared" si="407"/>
        <v>1.0717568513866239E-4</v>
      </c>
      <c r="D5365" s="193">
        <f t="shared" si="409"/>
        <v>23.160688479176581</v>
      </c>
      <c r="E5365" s="193">
        <f t="shared" si="411"/>
        <v>24.187522371764253</v>
      </c>
      <c r="F5365" s="193">
        <f t="shared" si="411"/>
        <v>25.259881156408333</v>
      </c>
      <c r="G5365" s="193">
        <f t="shared" si="411"/>
        <v>26.379783188571881</v>
      </c>
      <c r="H5365" s="193">
        <f>MAX(0,D5365-Assumptions!$C$3)*Assumptions!$C$2</f>
        <v>0</v>
      </c>
      <c r="I5365" s="193">
        <f>MAX(0,E5365-Assumptions!$C$3)*Assumptions!$C$2</f>
        <v>0</v>
      </c>
      <c r="J5365" s="193">
        <f>MAX(0,F5365-Assumptions!$C$3)*Assumptions!$C$2</f>
        <v>0</v>
      </c>
      <c r="K5365" s="193">
        <f>MAX(0,G5365-Assumptions!$C$3)*Assumptions!$C$2</f>
        <v>0</v>
      </c>
    </row>
    <row r="5366" spans="1:11">
      <c r="A5366" s="192">
        <f t="shared" si="408"/>
        <v>48072.416666653662</v>
      </c>
      <c r="B5366" s="218">
        <v>24.358404255319151</v>
      </c>
      <c r="C5366" s="219">
        <f t="shared" si="407"/>
        <v>1.1771547408002374E-4</v>
      </c>
      <c r="D5366" s="193">
        <f t="shared" si="409"/>
        <v>25.438339123455794</v>
      </c>
      <c r="E5366" s="193">
        <f t="shared" si="411"/>
        <v>26.566153126333486</v>
      </c>
      <c r="F5366" s="193">
        <f t="shared" si="411"/>
        <v>27.743968995249439</v>
      </c>
      <c r="G5366" s="193">
        <f t="shared" si="411"/>
        <v>28.974003573230018</v>
      </c>
      <c r="H5366" s="193">
        <f>MAX(0,D5366-Assumptions!$C$3)*Assumptions!$C$2</f>
        <v>0</v>
      </c>
      <c r="I5366" s="193">
        <f>MAX(0,E5366-Assumptions!$C$3)*Assumptions!$C$2</f>
        <v>0</v>
      </c>
      <c r="J5366" s="193">
        <f>MAX(0,F5366-Assumptions!$C$3)*Assumptions!$C$2</f>
        <v>0</v>
      </c>
      <c r="K5366" s="193">
        <f>MAX(0,G5366-Assumptions!$C$3)*Assumptions!$C$2</f>
        <v>0</v>
      </c>
    </row>
    <row r="5367" spans="1:11">
      <c r="A5367" s="192">
        <f t="shared" si="408"/>
        <v>48072.458333320326</v>
      </c>
      <c r="B5367" s="218">
        <v>28.142234042553198</v>
      </c>
      <c r="C5367" s="219">
        <f t="shared" si="407"/>
        <v>1.3600137296624105E-4</v>
      </c>
      <c r="D5367" s="193">
        <f t="shared" si="409"/>
        <v>29.389925783410099</v>
      </c>
      <c r="E5367" s="193">
        <f t="shared" si="411"/>
        <v>30.692934194501799</v>
      </c>
      <c r="F5367" s="193">
        <f t="shared" si="411"/>
        <v>32.053711751793045</v>
      </c>
      <c r="G5367" s="193">
        <f t="shared" si="411"/>
        <v>33.474819662275465</v>
      </c>
      <c r="H5367" s="193">
        <f>MAX(0,D5367-Assumptions!$C$3)*Assumptions!$C$2</f>
        <v>0</v>
      </c>
      <c r="I5367" s="193">
        <f>MAX(0,E5367-Assumptions!$C$3)*Assumptions!$C$2</f>
        <v>0</v>
      </c>
      <c r="J5367" s="193">
        <f>MAX(0,F5367-Assumptions!$C$3)*Assumptions!$C$2</f>
        <v>0</v>
      </c>
      <c r="K5367" s="193">
        <f>MAX(0,G5367-Assumptions!$C$3)*Assumptions!$C$2</f>
        <v>0</v>
      </c>
    </row>
    <row r="5368" spans="1:11">
      <c r="A5368" s="192">
        <f t="shared" si="408"/>
        <v>48072.499999986991</v>
      </c>
      <c r="B5368" s="218">
        <v>33.213617021276605</v>
      </c>
      <c r="C5368" s="219">
        <f t="shared" si="407"/>
        <v>1.6050955689012947E-4</v>
      </c>
      <c r="D5368" s="193">
        <f t="shared" si="409"/>
        <v>34.686149570709958</v>
      </c>
      <c r="E5368" s="193">
        <f t="shared" si="411"/>
        <v>36.223967153921819</v>
      </c>
      <c r="F5368" s="193">
        <f t="shared" si="411"/>
        <v>37.829964196327175</v>
      </c>
      <c r="G5368" s="193">
        <f t="shared" si="411"/>
        <v>39.507163448287749</v>
      </c>
      <c r="H5368" s="193">
        <f>MAX(0,D5368-Assumptions!$C$3)*Assumptions!$C$2</f>
        <v>0</v>
      </c>
      <c r="I5368" s="193">
        <f>MAX(0,E5368-Assumptions!$C$3)*Assumptions!$C$2</f>
        <v>0</v>
      </c>
      <c r="J5368" s="193">
        <f>MAX(0,F5368-Assumptions!$C$3)*Assumptions!$C$2</f>
        <v>0.7469677766944578</v>
      </c>
      <c r="K5368" s="193">
        <f>MAX(0,G5368-Assumptions!$C$3)*Assumptions!$C$2</f>
        <v>2.2564471034589739</v>
      </c>
    </row>
    <row r="5369" spans="1:11">
      <c r="A5369" s="192">
        <f t="shared" si="408"/>
        <v>48072.541666653655</v>
      </c>
      <c r="B5369" s="218">
        <v>37.496702127659582</v>
      </c>
      <c r="C5369" s="219">
        <f t="shared" si="407"/>
        <v>1.8120817854605598E-4</v>
      </c>
      <c r="D5369" s="193">
        <f t="shared" si="409"/>
        <v>39.159126137186</v>
      </c>
      <c r="E5369" s="193">
        <f t="shared" si="411"/>
        <v>40.895254057473451</v>
      </c>
      <c r="F5369" s="193">
        <f t="shared" si="411"/>
        <v>42.708353566581394</v>
      </c>
      <c r="G5369" s="193">
        <f t="shared" si="411"/>
        <v>44.601837215748908</v>
      </c>
      <c r="H5369" s="193">
        <f>MAX(0,D5369-Assumptions!$C$3)*Assumptions!$C$2</f>
        <v>1.9432135234674</v>
      </c>
      <c r="I5369" s="193">
        <f>MAX(0,E5369-Assumptions!$C$3)*Assumptions!$C$2</f>
        <v>3.5057286517261064</v>
      </c>
      <c r="J5369" s="193">
        <f>MAX(0,F5369-Assumptions!$C$3)*Assumptions!$C$2</f>
        <v>5.1375182099232548</v>
      </c>
      <c r="K5369" s="193">
        <f>MAX(0,G5369-Assumptions!$C$3)*Assumptions!$C$2</f>
        <v>6.8416534941740172</v>
      </c>
    </row>
    <row r="5370" spans="1:11">
      <c r="A5370" s="192">
        <f t="shared" si="408"/>
        <v>48072.583333320319</v>
      </c>
      <c r="B5370" s="218">
        <v>41.004627659574474</v>
      </c>
      <c r="C5370" s="219">
        <f t="shared" si="407"/>
        <v>1.9816073063848658E-4</v>
      </c>
      <c r="D5370" s="193">
        <f t="shared" si="409"/>
        <v>42.822576269851965</v>
      </c>
      <c r="E5370" s="193">
        <f t="shared" si="411"/>
        <v>44.72112400608782</v>
      </c>
      <c r="F5370" s="193">
        <f t="shared" si="411"/>
        <v>46.703844247127023</v>
      </c>
      <c r="G5370" s="193">
        <f t="shared" si="411"/>
        <v>48.774468798301449</v>
      </c>
      <c r="H5370" s="193">
        <f>MAX(0,D5370-Assumptions!$C$3)*Assumptions!$C$2</f>
        <v>5.2403186428667681</v>
      </c>
      <c r="I5370" s="193">
        <f>MAX(0,E5370-Assumptions!$C$3)*Assumptions!$C$2</f>
        <v>6.9490116054790381</v>
      </c>
      <c r="J5370" s="193">
        <f>MAX(0,F5370-Assumptions!$C$3)*Assumptions!$C$2</f>
        <v>8.7334598224143214</v>
      </c>
      <c r="K5370" s="193">
        <f>MAX(0,G5370-Assumptions!$C$3)*Assumptions!$C$2</f>
        <v>10.597021918471304</v>
      </c>
    </row>
    <row r="5371" spans="1:11">
      <c r="A5371" s="192">
        <f t="shared" si="408"/>
        <v>48072.624999986983</v>
      </c>
      <c r="B5371" s="218">
        <v>43.658563829787248</v>
      </c>
      <c r="C5371" s="219">
        <f t="shared" si="407"/>
        <v>2.1098625694062511E-4</v>
      </c>
      <c r="D5371" s="193">
        <f t="shared" si="409"/>
        <v>45.594175246625468</v>
      </c>
      <c r="E5371" s="193">
        <f t="shared" si="411"/>
        <v>47.615602394178097</v>
      </c>
      <c r="F5371" s="193">
        <f t="shared" si="411"/>
        <v>49.726649930536084</v>
      </c>
      <c r="G5371" s="193">
        <f t="shared" si="411"/>
        <v>51.931291194090271</v>
      </c>
      <c r="H5371" s="193">
        <f>MAX(0,D5371-Assumptions!$C$3)*Assumptions!$C$2</f>
        <v>7.7347577219629216</v>
      </c>
      <c r="I5371" s="193">
        <f>MAX(0,E5371-Assumptions!$C$3)*Assumptions!$C$2</f>
        <v>9.5540421547602872</v>
      </c>
      <c r="J5371" s="193">
        <f>MAX(0,F5371-Assumptions!$C$3)*Assumptions!$C$2</f>
        <v>11.453984937482476</v>
      </c>
      <c r="K5371" s="193">
        <f>MAX(0,G5371-Assumptions!$C$3)*Assumptions!$C$2</f>
        <v>13.438162074681244</v>
      </c>
    </row>
    <row r="5372" spans="1:11">
      <c r="A5372" s="192">
        <f t="shared" si="408"/>
        <v>48072.666666653648</v>
      </c>
      <c r="B5372" s="218">
        <v>45.300851063829789</v>
      </c>
      <c r="C5372" s="219">
        <f t="shared" si="407"/>
        <v>2.1892284499887908E-4</v>
      </c>
      <c r="D5372" s="193">
        <f t="shared" si="409"/>
        <v>47.309273623341731</v>
      </c>
      <c r="E5372" s="193">
        <f t="shared" si="411"/>
        <v>49.40674001057058</v>
      </c>
      <c r="F5372" s="193">
        <f t="shared" si="411"/>
        <v>51.597198001952563</v>
      </c>
      <c r="G5372" s="193">
        <f t="shared" si="411"/>
        <v>53.88477039940512</v>
      </c>
      <c r="H5372" s="193">
        <f>MAX(0,D5372-Assumptions!$C$3)*Assumptions!$C$2</f>
        <v>9.2783462610075578</v>
      </c>
      <c r="I5372" s="193">
        <f>MAX(0,E5372-Assumptions!$C$3)*Assumptions!$C$2</f>
        <v>11.166066009513523</v>
      </c>
      <c r="J5372" s="193">
        <f>MAX(0,F5372-Assumptions!$C$3)*Assumptions!$C$2</f>
        <v>13.137478201757308</v>
      </c>
      <c r="K5372" s="193">
        <f>MAX(0,G5372-Assumptions!$C$3)*Assumptions!$C$2</f>
        <v>15.196293359464608</v>
      </c>
    </row>
    <row r="5373" spans="1:11">
      <c r="A5373" s="192">
        <f t="shared" si="408"/>
        <v>48072.708333320312</v>
      </c>
      <c r="B5373" s="218">
        <v>47.652606382978732</v>
      </c>
      <c r="C5373" s="219">
        <f t="shared" si="407"/>
        <v>2.3028803909829889E-4</v>
      </c>
      <c r="D5373" s="193">
        <f t="shared" si="409"/>
        <v>49.765294498799449</v>
      </c>
      <c r="E5373" s="193">
        <f t="shared" si="411"/>
        <v>51.971649077244635</v>
      </c>
      <c r="F5373" s="193">
        <f t="shared" si="411"/>
        <v>54.275822840220989</v>
      </c>
      <c r="G5373" s="193">
        <f t="shared" si="411"/>
        <v>56.682152621416009</v>
      </c>
      <c r="H5373" s="193">
        <f>MAX(0,D5373-Assumptions!$C$3)*Assumptions!$C$2</f>
        <v>11.488765048919504</v>
      </c>
      <c r="I5373" s="193">
        <f>MAX(0,E5373-Assumptions!$C$3)*Assumptions!$C$2</f>
        <v>13.474484169520172</v>
      </c>
      <c r="J5373" s="193">
        <f>MAX(0,F5373-Assumptions!$C$3)*Assumptions!$C$2</f>
        <v>15.548240556198891</v>
      </c>
      <c r="K5373" s="193">
        <f>MAX(0,G5373-Assumptions!$C$3)*Assumptions!$C$2</f>
        <v>17.713937359274407</v>
      </c>
    </row>
    <row r="5374" spans="1:11">
      <c r="A5374" s="192">
        <f t="shared" si="408"/>
        <v>48072.749999986976</v>
      </c>
      <c r="B5374" s="218">
        <v>48.927021276595745</v>
      </c>
      <c r="C5374" s="219">
        <f t="shared" si="407"/>
        <v>2.3644683143150396E-4</v>
      </c>
      <c r="D5374" s="193">
        <f t="shared" si="409"/>
        <v>51.096210839131267</v>
      </c>
      <c r="E5374" s="193">
        <f t="shared" si="411"/>
        <v>53.361571867565203</v>
      </c>
      <c r="F5374" s="193">
        <f t="shared" si="411"/>
        <v>55.727368143640177</v>
      </c>
      <c r="G5374" s="193">
        <f t="shared" si="411"/>
        <v>58.19805248474033</v>
      </c>
      <c r="H5374" s="193">
        <f>MAX(0,D5374-Assumptions!$C$3)*Assumptions!$C$2</f>
        <v>12.68658975521814</v>
      </c>
      <c r="I5374" s="193">
        <f>MAX(0,E5374-Assumptions!$C$3)*Assumptions!$C$2</f>
        <v>14.725414680808683</v>
      </c>
      <c r="J5374" s="193">
        <f>MAX(0,F5374-Assumptions!$C$3)*Assumptions!$C$2</f>
        <v>16.85463132927616</v>
      </c>
      <c r="K5374" s="193">
        <f>MAX(0,G5374-Assumptions!$C$3)*Assumptions!$C$2</f>
        <v>19.078247236266296</v>
      </c>
    </row>
    <row r="5375" spans="1:11">
      <c r="A5375" s="192">
        <f t="shared" si="408"/>
        <v>48072.79166665364</v>
      </c>
      <c r="B5375" s="218">
        <v>49.4</v>
      </c>
      <c r="C5375" s="219">
        <f t="shared" si="407"/>
        <v>2.3873256879228111E-4</v>
      </c>
      <c r="D5375" s="193">
        <f t="shared" si="409"/>
        <v>51.590159171625551</v>
      </c>
      <c r="E5375" s="193">
        <f t="shared" si="411"/>
        <v>53.877419501086237</v>
      </c>
      <c r="F5375" s="193">
        <f t="shared" si="411"/>
        <v>56.266085988208125</v>
      </c>
      <c r="G5375" s="193">
        <f t="shared" si="411"/>
        <v>58.760654495871009</v>
      </c>
      <c r="H5375" s="193">
        <f>MAX(0,D5375-Assumptions!$C$3)*Assumptions!$C$2</f>
        <v>13.131143254462996</v>
      </c>
      <c r="I5375" s="193">
        <f>MAX(0,E5375-Assumptions!$C$3)*Assumptions!$C$2</f>
        <v>15.189677550977613</v>
      </c>
      <c r="J5375" s="193">
        <f>MAX(0,F5375-Assumptions!$C$3)*Assumptions!$C$2</f>
        <v>17.339477389387312</v>
      </c>
      <c r="K5375" s="193">
        <f>MAX(0,G5375-Assumptions!$C$3)*Assumptions!$C$2</f>
        <v>19.584589046283909</v>
      </c>
    </row>
    <row r="5376" spans="1:11">
      <c r="A5376" s="192">
        <f t="shared" si="408"/>
        <v>48072.833333320305</v>
      </c>
      <c r="B5376" s="218">
        <v>47.205904255319147</v>
      </c>
      <c r="C5376" s="219">
        <f t="shared" si="407"/>
        <v>2.2812928714645373E-4</v>
      </c>
      <c r="D5376" s="193">
        <f t="shared" si="409"/>
        <v>49.298787740332607</v>
      </c>
      <c r="E5376" s="193">
        <f t="shared" si="411"/>
        <v>51.484459645585865</v>
      </c>
      <c r="F5376" s="193">
        <f t="shared" si="411"/>
        <v>53.767033764795691</v>
      </c>
      <c r="G5376" s="193">
        <f t="shared" si="411"/>
        <v>56.150806277570354</v>
      </c>
      <c r="H5376" s="193">
        <f>MAX(0,D5376-Assumptions!$C$3)*Assumptions!$C$2</f>
        <v>11.068908966299347</v>
      </c>
      <c r="I5376" s="193">
        <f>MAX(0,E5376-Assumptions!$C$3)*Assumptions!$C$2</f>
        <v>13.03601368102728</v>
      </c>
      <c r="J5376" s="193">
        <f>MAX(0,F5376-Assumptions!$C$3)*Assumptions!$C$2</f>
        <v>15.090330388316122</v>
      </c>
      <c r="K5376" s="193">
        <f>MAX(0,G5376-Assumptions!$C$3)*Assumptions!$C$2</f>
        <v>17.235725649813318</v>
      </c>
    </row>
    <row r="5377" spans="1:11">
      <c r="A5377" s="192">
        <f t="shared" si="408"/>
        <v>48072.874999986969</v>
      </c>
      <c r="B5377" s="218">
        <v>47.166489361702133</v>
      </c>
      <c r="C5377" s="219">
        <f t="shared" si="407"/>
        <v>2.2793880903305568E-4</v>
      </c>
      <c r="D5377" s="193">
        <f t="shared" si="409"/>
        <v>49.257625379291426</v>
      </c>
      <c r="E5377" s="193">
        <f t="shared" si="411"/>
        <v>51.441472342792451</v>
      </c>
      <c r="F5377" s="193">
        <f t="shared" si="411"/>
        <v>53.722140611081706</v>
      </c>
      <c r="G5377" s="193">
        <f t="shared" si="411"/>
        <v>56.103922776642804</v>
      </c>
      <c r="H5377" s="193">
        <f>MAX(0,D5377-Assumptions!$C$3)*Assumptions!$C$2</f>
        <v>11.031862841362283</v>
      </c>
      <c r="I5377" s="193">
        <f>MAX(0,E5377-Assumptions!$C$3)*Assumptions!$C$2</f>
        <v>12.997325108513207</v>
      </c>
      <c r="J5377" s="193">
        <f>MAX(0,F5377-Assumptions!$C$3)*Assumptions!$C$2</f>
        <v>15.049926549973536</v>
      </c>
      <c r="K5377" s="193">
        <f>MAX(0,G5377-Assumptions!$C$3)*Assumptions!$C$2</f>
        <v>17.193530498978525</v>
      </c>
    </row>
    <row r="5378" spans="1:11">
      <c r="A5378" s="192">
        <f t="shared" si="408"/>
        <v>48072.916666653633</v>
      </c>
      <c r="B5378" s="218">
        <v>45.642446808510648</v>
      </c>
      <c r="C5378" s="219">
        <f t="shared" si="407"/>
        <v>2.2057365531499596E-4</v>
      </c>
      <c r="D5378" s="193">
        <f t="shared" si="409"/>
        <v>47.666014085698727</v>
      </c>
      <c r="E5378" s="193">
        <f t="shared" si="411"/>
        <v>49.779296634780223</v>
      </c>
      <c r="F5378" s="193">
        <f t="shared" si="411"/>
        <v>51.986272000807205</v>
      </c>
      <c r="G5378" s="193">
        <f t="shared" si="411"/>
        <v>54.291094074110617</v>
      </c>
      <c r="H5378" s="193">
        <f>MAX(0,D5378-Assumptions!$C$3)*Assumptions!$C$2</f>
        <v>9.5994126771288553</v>
      </c>
      <c r="I5378" s="193">
        <f>MAX(0,E5378-Assumptions!$C$3)*Assumptions!$C$2</f>
        <v>11.501366971302202</v>
      </c>
      <c r="J5378" s="193">
        <f>MAX(0,F5378-Assumptions!$C$3)*Assumptions!$C$2</f>
        <v>13.487644800726484</v>
      </c>
      <c r="K5378" s="193">
        <f>MAX(0,G5378-Assumptions!$C$3)*Assumptions!$C$2</f>
        <v>15.561984666699557</v>
      </c>
    </row>
    <row r="5379" spans="1:11">
      <c r="A5379" s="192">
        <f t="shared" si="408"/>
        <v>48072.958333320297</v>
      </c>
      <c r="B5379" s="218">
        <v>43.290691489361713</v>
      </c>
      <c r="C5379" s="219">
        <f t="shared" si="407"/>
        <v>2.0920846121557621E-4</v>
      </c>
      <c r="D5379" s="193">
        <f t="shared" si="409"/>
        <v>45.209993210241024</v>
      </c>
      <c r="E5379" s="193">
        <f t="shared" si="411"/>
        <v>47.214387568106176</v>
      </c>
      <c r="F5379" s="193">
        <f t="shared" si="411"/>
        <v>49.307647162538792</v>
      </c>
      <c r="G5379" s="193">
        <f t="shared" si="411"/>
        <v>51.493711852099743</v>
      </c>
      <c r="H5379" s="193">
        <f>MAX(0,D5379-Assumptions!$C$3)*Assumptions!$C$2</f>
        <v>7.3889938892169216</v>
      </c>
      <c r="I5379" s="193">
        <f>MAX(0,E5379-Assumptions!$C$3)*Assumptions!$C$2</f>
        <v>9.1929488112955582</v>
      </c>
      <c r="J5379" s="193">
        <f>MAX(0,F5379-Assumptions!$C$3)*Assumptions!$C$2</f>
        <v>11.076882446284914</v>
      </c>
      <c r="K5379" s="193">
        <f>MAX(0,G5379-Assumptions!$C$3)*Assumptions!$C$2</f>
        <v>13.044340666889768</v>
      </c>
    </row>
    <row r="5380" spans="1:11">
      <c r="A5380" s="192">
        <f t="shared" si="408"/>
        <v>48072.999999986961</v>
      </c>
      <c r="B5380" s="218">
        <v>41.753510638297882</v>
      </c>
      <c r="C5380" s="219">
        <f t="shared" si="407"/>
        <v>2.0177981479305043E-4</v>
      </c>
      <c r="D5380" s="193">
        <f t="shared" si="409"/>
        <v>43.604661129634586</v>
      </c>
      <c r="E5380" s="193">
        <f t="shared" si="411"/>
        <v>45.537882759162798</v>
      </c>
      <c r="F5380" s="193">
        <f t="shared" si="411"/>
        <v>47.556814167692949</v>
      </c>
      <c r="G5380" s="193">
        <f t="shared" si="411"/>
        <v>49.66525531592503</v>
      </c>
      <c r="H5380" s="193">
        <f>MAX(0,D5380-Assumptions!$C$3)*Assumptions!$C$2</f>
        <v>5.9441950166711273</v>
      </c>
      <c r="I5380" s="193">
        <f>MAX(0,E5380-Assumptions!$C$3)*Assumptions!$C$2</f>
        <v>7.6840944832465183</v>
      </c>
      <c r="J5380" s="193">
        <f>MAX(0,F5380-Assumptions!$C$3)*Assumptions!$C$2</f>
        <v>9.5011327509236541</v>
      </c>
      <c r="K5380" s="193">
        <f>MAX(0,G5380-Assumptions!$C$3)*Assumptions!$C$2</f>
        <v>11.398729784332527</v>
      </c>
    </row>
    <row r="5381" spans="1:11">
      <c r="A5381" s="192">
        <f t="shared" si="408"/>
        <v>48073.041666653626</v>
      </c>
      <c r="B5381" s="218">
        <v>41.227978723404263</v>
      </c>
      <c r="C5381" s="219">
        <f t="shared" ref="C5381:C5444" si="412">B5381/$B$2</f>
        <v>1.9924010661440914E-4</v>
      </c>
      <c r="D5381" s="193">
        <f t="shared" si="409"/>
        <v>43.055829649085382</v>
      </c>
      <c r="E5381" s="193">
        <f t="shared" si="411"/>
        <v>44.964718721917201</v>
      </c>
      <c r="F5381" s="193">
        <f t="shared" si="411"/>
        <v>46.958238784839672</v>
      </c>
      <c r="G5381" s="193">
        <f t="shared" si="411"/>
        <v>49.040141970224276</v>
      </c>
      <c r="H5381" s="193">
        <f>MAX(0,D5381-Assumptions!$C$3)*Assumptions!$C$2</f>
        <v>5.450246684176844</v>
      </c>
      <c r="I5381" s="193">
        <f>MAX(0,E5381-Assumptions!$C$3)*Assumptions!$C$2</f>
        <v>7.168246849725481</v>
      </c>
      <c r="J5381" s="193">
        <f>MAX(0,F5381-Assumptions!$C$3)*Assumptions!$C$2</f>
        <v>8.9624149063557059</v>
      </c>
      <c r="K5381" s="193">
        <f>MAX(0,G5381-Assumptions!$C$3)*Assumptions!$C$2</f>
        <v>10.836127773201849</v>
      </c>
    </row>
    <row r="5382" spans="1:11">
      <c r="A5382" s="192">
        <f t="shared" ref="A5382:A5445" si="413">A5381 + TIME(1,0,0)</f>
        <v>48073.08333332029</v>
      </c>
      <c r="B5382" s="218">
        <v>38.232446808510645</v>
      </c>
      <c r="C5382" s="219">
        <f t="shared" si="412"/>
        <v>1.8476376999615379E-4</v>
      </c>
      <c r="D5382" s="193">
        <f t="shared" si="409"/>
        <v>39.92749020995489</v>
      </c>
      <c r="E5382" s="193">
        <f t="shared" si="411"/>
        <v>41.697683709617287</v>
      </c>
      <c r="F5382" s="193">
        <f t="shared" ref="E5382:G5413" si="414">$C5382*F$2</f>
        <v>43.546359102575984</v>
      </c>
      <c r="G5382" s="193">
        <f t="shared" si="414"/>
        <v>45.476995899729964</v>
      </c>
      <c r="H5382" s="193">
        <f>MAX(0,D5382-Assumptions!$C$3)*Assumptions!$C$2</f>
        <v>2.6347411889594006</v>
      </c>
      <c r="I5382" s="193">
        <f>MAX(0,E5382-Assumptions!$C$3)*Assumptions!$C$2</f>
        <v>4.227915338655559</v>
      </c>
      <c r="J5382" s="193">
        <f>MAX(0,F5382-Assumptions!$C$3)*Assumptions!$C$2</f>
        <v>5.8917231923183859</v>
      </c>
      <c r="K5382" s="193">
        <f>MAX(0,G5382-Assumptions!$C$3)*Assumptions!$C$2</f>
        <v>7.6292963097569677</v>
      </c>
    </row>
    <row r="5383" spans="1:11">
      <c r="A5383" s="192">
        <f t="shared" si="413"/>
        <v>48073.124999986954</v>
      </c>
      <c r="B5383" s="218">
        <v>33.712872340425534</v>
      </c>
      <c r="C5383" s="219">
        <f t="shared" si="412"/>
        <v>1.6292227965983869E-4</v>
      </c>
      <c r="D5383" s="193">
        <f t="shared" ref="D5383:G5438" si="415">$C5383*D$2</f>
        <v>35.207539477231698</v>
      </c>
      <c r="E5383" s="193">
        <f t="shared" si="414"/>
        <v>36.768472989305138</v>
      </c>
      <c r="F5383" s="193">
        <f t="shared" si="414"/>
        <v>38.398610810037788</v>
      </c>
      <c r="G5383" s="193">
        <f t="shared" si="414"/>
        <v>40.101021126703465</v>
      </c>
      <c r="H5383" s="193">
        <f>MAX(0,D5383-Assumptions!$C$3)*Assumptions!$C$2</f>
        <v>0</v>
      </c>
      <c r="I5383" s="193">
        <f>MAX(0,E5383-Assumptions!$C$3)*Assumptions!$C$2</f>
        <v>0</v>
      </c>
      <c r="J5383" s="193">
        <f>MAX(0,F5383-Assumptions!$C$3)*Assumptions!$C$2</f>
        <v>1.2587497290340088</v>
      </c>
      <c r="K5383" s="193">
        <f>MAX(0,G5383-Assumptions!$C$3)*Assumptions!$C$2</f>
        <v>2.7909190140331184</v>
      </c>
    </row>
    <row r="5384" spans="1:11">
      <c r="A5384" s="192">
        <f t="shared" si="413"/>
        <v>48073.166666653618</v>
      </c>
      <c r="B5384" s="218">
        <v>30.126117021276599</v>
      </c>
      <c r="C5384" s="219">
        <f t="shared" si="412"/>
        <v>1.455887713406119E-4</v>
      </c>
      <c r="D5384" s="193">
        <f t="shared" si="415"/>
        <v>31.461764622483354</v>
      </c>
      <c r="E5384" s="193">
        <f t="shared" si="414"/>
        <v>32.856628435103929</v>
      </c>
      <c r="F5384" s="193">
        <f t="shared" si="414"/>
        <v>34.313333822064166</v>
      </c>
      <c r="G5384" s="193">
        <f t="shared" si="414"/>
        <v>35.834622542295811</v>
      </c>
      <c r="H5384" s="193">
        <f>MAX(0,D5384-Assumptions!$C$3)*Assumptions!$C$2</f>
        <v>0</v>
      </c>
      <c r="I5384" s="193">
        <f>MAX(0,E5384-Assumptions!$C$3)*Assumptions!$C$2</f>
        <v>0</v>
      </c>
      <c r="J5384" s="193">
        <f>MAX(0,F5384-Assumptions!$C$3)*Assumptions!$C$2</f>
        <v>0</v>
      </c>
      <c r="K5384" s="193">
        <f>MAX(0,G5384-Assumptions!$C$3)*Assumptions!$C$2</f>
        <v>0</v>
      </c>
    </row>
    <row r="5385" spans="1:11">
      <c r="A5385" s="192">
        <f t="shared" si="413"/>
        <v>48073.208333320283</v>
      </c>
      <c r="B5385" s="218">
        <v>26.578776595744682</v>
      </c>
      <c r="C5385" s="219">
        <f t="shared" si="412"/>
        <v>1.2844574113478316E-4</v>
      </c>
      <c r="D5385" s="193">
        <f t="shared" si="415"/>
        <v>27.757152128776195</v>
      </c>
      <c r="E5385" s="193">
        <f t="shared" si="414"/>
        <v>28.987771183696132</v>
      </c>
      <c r="F5385" s="193">
        <f t="shared" si="414"/>
        <v>30.272949987804534</v>
      </c>
      <c r="G5385" s="193">
        <f t="shared" si="414"/>
        <v>31.615107458815704</v>
      </c>
      <c r="H5385" s="193">
        <f>MAX(0,D5385-Assumptions!$C$3)*Assumptions!$C$2</f>
        <v>0</v>
      </c>
      <c r="I5385" s="193">
        <f>MAX(0,E5385-Assumptions!$C$3)*Assumptions!$C$2</f>
        <v>0</v>
      </c>
      <c r="J5385" s="193">
        <f>MAX(0,F5385-Assumptions!$C$3)*Assumptions!$C$2</f>
        <v>0</v>
      </c>
      <c r="K5385" s="193">
        <f>MAX(0,G5385-Assumptions!$C$3)*Assumptions!$C$2</f>
        <v>0</v>
      </c>
    </row>
    <row r="5386" spans="1:11">
      <c r="A5386" s="192">
        <f t="shared" si="413"/>
        <v>48073.249999986947</v>
      </c>
      <c r="B5386" s="218">
        <v>24.410957446808514</v>
      </c>
      <c r="C5386" s="219">
        <f t="shared" si="412"/>
        <v>1.1796944489788787E-4</v>
      </c>
      <c r="D5386" s="193">
        <f t="shared" si="415"/>
        <v>25.493222271510714</v>
      </c>
      <c r="E5386" s="193">
        <f t="shared" si="414"/>
        <v>26.623469530058046</v>
      </c>
      <c r="F5386" s="193">
        <f t="shared" si="414"/>
        <v>27.803826533534767</v>
      </c>
      <c r="G5386" s="193">
        <f t="shared" si="414"/>
        <v>29.036514907800093</v>
      </c>
      <c r="H5386" s="193">
        <f>MAX(0,D5386-Assumptions!$C$3)*Assumptions!$C$2</f>
        <v>0</v>
      </c>
      <c r="I5386" s="193">
        <f>MAX(0,E5386-Assumptions!$C$3)*Assumptions!$C$2</f>
        <v>0</v>
      </c>
      <c r="J5386" s="193">
        <f>MAX(0,F5386-Assumptions!$C$3)*Assumptions!$C$2</f>
        <v>0</v>
      </c>
      <c r="K5386" s="193">
        <f>MAX(0,G5386-Assumptions!$C$3)*Assumptions!$C$2</f>
        <v>0</v>
      </c>
    </row>
    <row r="5387" spans="1:11">
      <c r="A5387" s="192">
        <f t="shared" si="413"/>
        <v>48073.291666653611</v>
      </c>
      <c r="B5387" s="218">
        <v>23.267925531914898</v>
      </c>
      <c r="C5387" s="219">
        <f t="shared" si="412"/>
        <v>1.1244557960934308E-4</v>
      </c>
      <c r="D5387" s="193">
        <f t="shared" si="415"/>
        <v>24.299513801316191</v>
      </c>
      <c r="E5387" s="193">
        <f t="shared" si="414"/>
        <v>25.376837749048871</v>
      </c>
      <c r="F5387" s="193">
        <f t="shared" si="414"/>
        <v>26.50192507582889</v>
      </c>
      <c r="G5387" s="193">
        <f t="shared" si="414"/>
        <v>27.676893380900953</v>
      </c>
      <c r="H5387" s="193">
        <f>MAX(0,D5387-Assumptions!$C$3)*Assumptions!$C$2</f>
        <v>0</v>
      </c>
      <c r="I5387" s="193">
        <f>MAX(0,E5387-Assumptions!$C$3)*Assumptions!$C$2</f>
        <v>0</v>
      </c>
      <c r="J5387" s="193">
        <f>MAX(0,F5387-Assumptions!$C$3)*Assumptions!$C$2</f>
        <v>0</v>
      </c>
      <c r="K5387" s="193">
        <f>MAX(0,G5387-Assumptions!$C$3)*Assumptions!$C$2</f>
        <v>0</v>
      </c>
    </row>
    <row r="5388" spans="1:11">
      <c r="A5388" s="192">
        <f t="shared" si="413"/>
        <v>48073.333333320275</v>
      </c>
      <c r="B5388" s="218">
        <v>22.597872340425539</v>
      </c>
      <c r="C5388" s="219">
        <f t="shared" si="412"/>
        <v>1.0920745168157544E-4</v>
      </c>
      <c r="D5388" s="193">
        <f t="shared" si="415"/>
        <v>23.599753663615953</v>
      </c>
      <c r="E5388" s="193">
        <f t="shared" si="414"/>
        <v>24.646053601560734</v>
      </c>
      <c r="F5388" s="193">
        <f t="shared" si="414"/>
        <v>25.73874146269096</v>
      </c>
      <c r="G5388" s="193">
        <f t="shared" si="414"/>
        <v>26.879873865132492</v>
      </c>
      <c r="H5388" s="193">
        <f>MAX(0,D5388-Assumptions!$C$3)*Assumptions!$C$2</f>
        <v>0</v>
      </c>
      <c r="I5388" s="193">
        <f>MAX(0,E5388-Assumptions!$C$3)*Assumptions!$C$2</f>
        <v>0</v>
      </c>
      <c r="J5388" s="193">
        <f>MAX(0,F5388-Assumptions!$C$3)*Assumptions!$C$2</f>
        <v>0</v>
      </c>
      <c r="K5388" s="193">
        <f>MAX(0,G5388-Assumptions!$C$3)*Assumptions!$C$2</f>
        <v>0</v>
      </c>
    </row>
    <row r="5389" spans="1:11">
      <c r="A5389" s="192">
        <f t="shared" si="413"/>
        <v>48073.37499998694</v>
      </c>
      <c r="B5389" s="218">
        <v>22.742393617021278</v>
      </c>
      <c r="C5389" s="219">
        <f t="shared" si="412"/>
        <v>1.0990587143070177E-4</v>
      </c>
      <c r="D5389" s="193">
        <f t="shared" si="415"/>
        <v>23.750682320766977</v>
      </c>
      <c r="E5389" s="193">
        <f t="shared" si="414"/>
        <v>24.803673711803267</v>
      </c>
      <c r="F5389" s="193">
        <f t="shared" si="414"/>
        <v>25.903349692975606</v>
      </c>
      <c r="G5389" s="193">
        <f t="shared" si="414"/>
        <v>27.051780035200192</v>
      </c>
      <c r="H5389" s="193">
        <f>MAX(0,D5389-Assumptions!$C$3)*Assumptions!$C$2</f>
        <v>0</v>
      </c>
      <c r="I5389" s="193">
        <f>MAX(0,E5389-Assumptions!$C$3)*Assumptions!$C$2</f>
        <v>0</v>
      </c>
      <c r="J5389" s="193">
        <f>MAX(0,F5389-Assumptions!$C$3)*Assumptions!$C$2</f>
        <v>0</v>
      </c>
      <c r="K5389" s="193">
        <f>MAX(0,G5389-Assumptions!$C$3)*Assumptions!$C$2</f>
        <v>0</v>
      </c>
    </row>
    <row r="5390" spans="1:11">
      <c r="A5390" s="192">
        <f t="shared" si="413"/>
        <v>48073.416666653604</v>
      </c>
      <c r="B5390" s="218">
        <v>24.713138297872341</v>
      </c>
      <c r="C5390" s="219">
        <f t="shared" si="412"/>
        <v>1.194297771006066E-4</v>
      </c>
      <c r="D5390" s="193">
        <f t="shared" si="415"/>
        <v>25.808800372826507</v>
      </c>
      <c r="E5390" s="193">
        <f t="shared" si="414"/>
        <v>26.953038851474261</v>
      </c>
      <c r="F5390" s="193">
        <f t="shared" si="414"/>
        <v>28.148007378675398</v>
      </c>
      <c r="G5390" s="193">
        <f t="shared" si="414"/>
        <v>29.395955081578023</v>
      </c>
      <c r="H5390" s="193">
        <f>MAX(0,D5390-Assumptions!$C$3)*Assumptions!$C$2</f>
        <v>0</v>
      </c>
      <c r="I5390" s="193">
        <f>MAX(0,E5390-Assumptions!$C$3)*Assumptions!$C$2</f>
        <v>0</v>
      </c>
      <c r="J5390" s="193">
        <f>MAX(0,F5390-Assumptions!$C$3)*Assumptions!$C$2</f>
        <v>0</v>
      </c>
      <c r="K5390" s="193">
        <f>MAX(0,G5390-Assumptions!$C$3)*Assumptions!$C$2</f>
        <v>0</v>
      </c>
    </row>
    <row r="5391" spans="1:11">
      <c r="A5391" s="192">
        <f t="shared" si="413"/>
        <v>48073.458333320268</v>
      </c>
      <c r="B5391" s="218">
        <v>28.142234042553188</v>
      </c>
      <c r="C5391" s="219">
        <f t="shared" si="412"/>
        <v>1.36001372966241E-4</v>
      </c>
      <c r="D5391" s="193">
        <f t="shared" si="415"/>
        <v>29.389925783410089</v>
      </c>
      <c r="E5391" s="193">
        <f t="shared" si="414"/>
        <v>30.692934194501788</v>
      </c>
      <c r="F5391" s="193">
        <f t="shared" si="414"/>
        <v>32.053711751793031</v>
      </c>
      <c r="G5391" s="193">
        <f t="shared" si="414"/>
        <v>33.474819662275451</v>
      </c>
      <c r="H5391" s="193">
        <f>MAX(0,D5391-Assumptions!$C$3)*Assumptions!$C$2</f>
        <v>0</v>
      </c>
      <c r="I5391" s="193">
        <f>MAX(0,E5391-Assumptions!$C$3)*Assumptions!$C$2</f>
        <v>0</v>
      </c>
      <c r="J5391" s="193">
        <f>MAX(0,F5391-Assumptions!$C$3)*Assumptions!$C$2</f>
        <v>0</v>
      </c>
      <c r="K5391" s="193">
        <f>MAX(0,G5391-Assumptions!$C$3)*Assumptions!$C$2</f>
        <v>0</v>
      </c>
    </row>
    <row r="5392" spans="1:11">
      <c r="A5392" s="192">
        <f t="shared" si="413"/>
        <v>48073.499999986932</v>
      </c>
      <c r="B5392" s="218">
        <v>31.34797872340426</v>
      </c>
      <c r="C5392" s="219">
        <f t="shared" si="412"/>
        <v>1.5149359285595288E-4</v>
      </c>
      <c r="D5392" s="193">
        <f t="shared" si="415"/>
        <v>32.737797814760263</v>
      </c>
      <c r="E5392" s="193">
        <f t="shared" si="414"/>
        <v>34.189234821699941</v>
      </c>
      <c r="F5392" s="193">
        <f t="shared" si="414"/>
        <v>35.70502158719804</v>
      </c>
      <c r="G5392" s="193">
        <f t="shared" si="414"/>
        <v>37.288011071050065</v>
      </c>
      <c r="H5392" s="193">
        <f>MAX(0,D5392-Assumptions!$C$3)*Assumptions!$C$2</f>
        <v>0</v>
      </c>
      <c r="I5392" s="193">
        <f>MAX(0,E5392-Assumptions!$C$3)*Assumptions!$C$2</f>
        <v>0</v>
      </c>
      <c r="J5392" s="193">
        <f>MAX(0,F5392-Assumptions!$C$3)*Assumptions!$C$2</f>
        <v>0</v>
      </c>
      <c r="K5392" s="193">
        <f>MAX(0,G5392-Assumptions!$C$3)*Assumptions!$C$2</f>
        <v>0.25920996394505808</v>
      </c>
    </row>
    <row r="5393" spans="1:11">
      <c r="A5393" s="192">
        <f t="shared" si="413"/>
        <v>48073.541666653597</v>
      </c>
      <c r="B5393" s="218">
        <v>35.079255319148935</v>
      </c>
      <c r="C5393" s="219">
        <f t="shared" si="412"/>
        <v>1.6952552092430601E-4</v>
      </c>
      <c r="D5393" s="193">
        <f t="shared" si="415"/>
        <v>36.634501326659638</v>
      </c>
      <c r="E5393" s="193">
        <f t="shared" si="414"/>
        <v>38.258699486143691</v>
      </c>
      <c r="F5393" s="193">
        <f t="shared" si="414"/>
        <v>39.954906805456304</v>
      </c>
      <c r="G5393" s="193">
        <f t="shared" si="414"/>
        <v>41.726315825525425</v>
      </c>
      <c r="H5393" s="193">
        <f>MAX(0,D5393-Assumptions!$C$3)*Assumptions!$C$2</f>
        <v>0</v>
      </c>
      <c r="I5393" s="193">
        <f>MAX(0,E5393-Assumptions!$C$3)*Assumptions!$C$2</f>
        <v>1.1328295375293216</v>
      </c>
      <c r="J5393" s="193">
        <f>MAX(0,F5393-Assumptions!$C$3)*Assumptions!$C$2</f>
        <v>2.6594161249106736</v>
      </c>
      <c r="K5393" s="193">
        <f>MAX(0,G5393-Assumptions!$C$3)*Assumptions!$C$2</f>
        <v>4.2536842429728834</v>
      </c>
    </row>
    <row r="5394" spans="1:11">
      <c r="A5394" s="192">
        <f t="shared" si="413"/>
        <v>48073.583333320261</v>
      </c>
      <c r="B5394" s="218">
        <v>36.931755319148941</v>
      </c>
      <c r="C5394" s="219">
        <f t="shared" si="412"/>
        <v>1.7847799225401657E-4</v>
      </c>
      <c r="D5394" s="193">
        <f t="shared" si="415"/>
        <v>38.569132295595601</v>
      </c>
      <c r="E5394" s="193">
        <f t="shared" si="414"/>
        <v>40.279102717434426</v>
      </c>
      <c r="F5394" s="193">
        <f t="shared" si="414"/>
        <v>42.064885030014118</v>
      </c>
      <c r="G5394" s="193">
        <f t="shared" si="414"/>
        <v>43.929840369120591</v>
      </c>
      <c r="H5394" s="193">
        <f>MAX(0,D5394-Assumptions!$C$3)*Assumptions!$C$2</f>
        <v>1.412219066036041</v>
      </c>
      <c r="I5394" s="193">
        <f>MAX(0,E5394-Assumptions!$C$3)*Assumptions!$C$2</f>
        <v>2.9511924456909839</v>
      </c>
      <c r="J5394" s="193">
        <f>MAX(0,F5394-Assumptions!$C$3)*Assumptions!$C$2</f>
        <v>4.5583965270127065</v>
      </c>
      <c r="K5394" s="193">
        <f>MAX(0,G5394-Assumptions!$C$3)*Assumptions!$C$2</f>
        <v>6.2368563322085313</v>
      </c>
    </row>
    <row r="5395" spans="1:11">
      <c r="A5395" s="192">
        <f t="shared" si="413"/>
        <v>48073.624999986925</v>
      </c>
      <c r="B5395" s="218">
        <v>37.798882978723405</v>
      </c>
      <c r="C5395" s="219">
        <f t="shared" si="412"/>
        <v>1.8266851074877469E-4</v>
      </c>
      <c r="D5395" s="193">
        <f t="shared" si="415"/>
        <v>39.474704238501786</v>
      </c>
      <c r="E5395" s="193">
        <f t="shared" si="414"/>
        <v>41.22482337888966</v>
      </c>
      <c r="F5395" s="193">
        <f t="shared" si="414"/>
        <v>43.052534411722021</v>
      </c>
      <c r="G5395" s="193">
        <f t="shared" si="414"/>
        <v>44.961277389526835</v>
      </c>
      <c r="H5395" s="193">
        <f>MAX(0,D5395-Assumptions!$C$3)*Assumptions!$C$2</f>
        <v>2.227233814651608</v>
      </c>
      <c r="I5395" s="193">
        <f>MAX(0,E5395-Assumptions!$C$3)*Assumptions!$C$2</f>
        <v>3.8023410410006941</v>
      </c>
      <c r="J5395" s="193">
        <f>MAX(0,F5395-Assumptions!$C$3)*Assumptions!$C$2</f>
        <v>5.4472809705498193</v>
      </c>
      <c r="K5395" s="193">
        <f>MAX(0,G5395-Assumptions!$C$3)*Assumptions!$C$2</f>
        <v>7.1651496505741514</v>
      </c>
    </row>
    <row r="5396" spans="1:11">
      <c r="A5396" s="192">
        <f t="shared" si="413"/>
        <v>48073.666666653589</v>
      </c>
      <c r="B5396" s="218">
        <v>41.64840425531915</v>
      </c>
      <c r="C5396" s="219">
        <f t="shared" si="412"/>
        <v>2.0127187315732213E-4</v>
      </c>
      <c r="D5396" s="193">
        <f t="shared" si="415"/>
        <v>43.494894833524739</v>
      </c>
      <c r="E5396" s="193">
        <f t="shared" si="414"/>
        <v>45.423249951713665</v>
      </c>
      <c r="F5396" s="193">
        <f t="shared" si="414"/>
        <v>47.437099091122285</v>
      </c>
      <c r="G5396" s="193">
        <f t="shared" si="414"/>
        <v>49.540232646784865</v>
      </c>
      <c r="H5396" s="193">
        <f>MAX(0,D5396-Assumptions!$C$3)*Assumptions!$C$2</f>
        <v>5.8454053501722658</v>
      </c>
      <c r="I5396" s="193">
        <f>MAX(0,E5396-Assumptions!$C$3)*Assumptions!$C$2</f>
        <v>7.5809249565422983</v>
      </c>
      <c r="J5396" s="193">
        <f>MAX(0,F5396-Assumptions!$C$3)*Assumptions!$C$2</f>
        <v>9.3933891820100559</v>
      </c>
      <c r="K5396" s="193">
        <f>MAX(0,G5396-Assumptions!$C$3)*Assumptions!$C$2</f>
        <v>11.28620938210638</v>
      </c>
    </row>
    <row r="5397" spans="1:11">
      <c r="A5397" s="192">
        <f t="shared" si="413"/>
        <v>48073.708333320254</v>
      </c>
      <c r="B5397" s="218">
        <v>42.265904255319157</v>
      </c>
      <c r="C5397" s="219">
        <f t="shared" si="412"/>
        <v>2.0425603026722567E-4</v>
      </c>
      <c r="D5397" s="193">
        <f t="shared" si="415"/>
        <v>44.139771823170065</v>
      </c>
      <c r="E5397" s="193">
        <f t="shared" si="414"/>
        <v>46.096717695477253</v>
      </c>
      <c r="F5397" s="193">
        <f t="shared" si="414"/>
        <v>48.140425165974889</v>
      </c>
      <c r="G5397" s="193">
        <f t="shared" si="414"/>
        <v>50.274740827983265</v>
      </c>
      <c r="H5397" s="193">
        <f>MAX(0,D5397-Assumptions!$C$3)*Assumptions!$C$2</f>
        <v>6.4257946408530584</v>
      </c>
      <c r="I5397" s="193">
        <f>MAX(0,E5397-Assumptions!$C$3)*Assumptions!$C$2</f>
        <v>8.1870459259295281</v>
      </c>
      <c r="J5397" s="193">
        <f>MAX(0,F5397-Assumptions!$C$3)*Assumptions!$C$2</f>
        <v>10.026382649377402</v>
      </c>
      <c r="K5397" s="193">
        <f>MAX(0,G5397-Assumptions!$C$3)*Assumptions!$C$2</f>
        <v>11.947266745184939</v>
      </c>
    </row>
    <row r="5398" spans="1:11">
      <c r="A5398" s="192">
        <f t="shared" si="413"/>
        <v>48073.749999986918</v>
      </c>
      <c r="B5398" s="218">
        <v>44.210372340425536</v>
      </c>
      <c r="C5398" s="219">
        <f t="shared" si="412"/>
        <v>2.1365295052819844E-4</v>
      </c>
      <c r="D5398" s="193">
        <f t="shared" si="415"/>
        <v>46.170448301202129</v>
      </c>
      <c r="E5398" s="193">
        <f t="shared" si="414"/>
        <v>48.217424633285965</v>
      </c>
      <c r="F5398" s="193">
        <f t="shared" si="414"/>
        <v>50.355154082532017</v>
      </c>
      <c r="G5398" s="193">
        <f t="shared" si="414"/>
        <v>52.587660207076055</v>
      </c>
      <c r="H5398" s="193">
        <f>MAX(0,D5398-Assumptions!$C$3)*Assumptions!$C$2</f>
        <v>8.2534034710819153</v>
      </c>
      <c r="I5398" s="193">
        <f>MAX(0,E5398-Assumptions!$C$3)*Assumptions!$C$2</f>
        <v>10.095682169957369</v>
      </c>
      <c r="J5398" s="193">
        <f>MAX(0,F5398-Assumptions!$C$3)*Assumptions!$C$2</f>
        <v>12.019638674278816</v>
      </c>
      <c r="K5398" s="193">
        <f>MAX(0,G5398-Assumptions!$C$3)*Assumptions!$C$2</f>
        <v>14.028894186368451</v>
      </c>
    </row>
    <row r="5399" spans="1:11">
      <c r="A5399" s="192">
        <f t="shared" si="413"/>
        <v>48073.791666653582</v>
      </c>
      <c r="B5399" s="218">
        <v>45.484787234042557</v>
      </c>
      <c r="C5399" s="219">
        <f t="shared" si="412"/>
        <v>2.1981174286140354E-4</v>
      </c>
      <c r="D5399" s="193">
        <f t="shared" si="415"/>
        <v>47.501364641533954</v>
      </c>
      <c r="E5399" s="193">
        <f t="shared" si="414"/>
        <v>49.607347423606534</v>
      </c>
      <c r="F5399" s="193">
        <f t="shared" si="414"/>
        <v>51.806699385951212</v>
      </c>
      <c r="G5399" s="193">
        <f t="shared" si="414"/>
        <v>54.103560070400384</v>
      </c>
      <c r="H5399" s="193">
        <f>MAX(0,D5399-Assumptions!$C$3)*Assumptions!$C$2</f>
        <v>9.4512281773805586</v>
      </c>
      <c r="I5399" s="193">
        <f>MAX(0,E5399-Assumptions!$C$3)*Assumptions!$C$2</f>
        <v>11.346612681245881</v>
      </c>
      <c r="J5399" s="193">
        <f>MAX(0,F5399-Assumptions!$C$3)*Assumptions!$C$2</f>
        <v>13.326029447356092</v>
      </c>
      <c r="K5399" s="193">
        <f>MAX(0,G5399-Assumptions!$C$3)*Assumptions!$C$2</f>
        <v>15.393204063360345</v>
      </c>
    </row>
    <row r="5400" spans="1:11">
      <c r="A5400" s="192">
        <f t="shared" si="413"/>
        <v>48073.833333320246</v>
      </c>
      <c r="B5400" s="218">
        <v>46.759202127659584</v>
      </c>
      <c r="C5400" s="219">
        <f t="shared" si="412"/>
        <v>2.2597053519460869E-4</v>
      </c>
      <c r="D5400" s="193">
        <f t="shared" si="415"/>
        <v>48.832280981865793</v>
      </c>
      <c r="E5400" s="193">
        <f t="shared" si="414"/>
        <v>50.997270213927116</v>
      </c>
      <c r="F5400" s="193">
        <f t="shared" si="414"/>
        <v>53.258244689370422</v>
      </c>
      <c r="G5400" s="193">
        <f t="shared" si="414"/>
        <v>55.61945993372472</v>
      </c>
      <c r="H5400" s="193">
        <f>MAX(0,D5400-Assumptions!$C$3)*Assumptions!$C$2</f>
        <v>10.649052883679214</v>
      </c>
      <c r="I5400" s="193">
        <f>MAX(0,E5400-Assumptions!$C$3)*Assumptions!$C$2</f>
        <v>12.597543192534404</v>
      </c>
      <c r="J5400" s="193">
        <f>MAX(0,F5400-Assumptions!$C$3)*Assumptions!$C$2</f>
        <v>14.63242022043338</v>
      </c>
      <c r="K5400" s="193">
        <f>MAX(0,G5400-Assumptions!$C$3)*Assumptions!$C$2</f>
        <v>16.757513940352247</v>
      </c>
    </row>
    <row r="5401" spans="1:11">
      <c r="A5401" s="192">
        <f t="shared" si="413"/>
        <v>48073.874999986911</v>
      </c>
      <c r="B5401" s="218">
        <v>46.548989361702134</v>
      </c>
      <c r="C5401" s="219">
        <f t="shared" si="412"/>
        <v>2.2495465192315215E-4</v>
      </c>
      <c r="D5401" s="193">
        <f t="shared" si="415"/>
        <v>48.612748389646107</v>
      </c>
      <c r="E5401" s="193">
        <f t="shared" si="414"/>
        <v>50.768004599028878</v>
      </c>
      <c r="F5401" s="193">
        <f t="shared" si="414"/>
        <v>53.018814536229101</v>
      </c>
      <c r="G5401" s="193">
        <f t="shared" si="414"/>
        <v>55.369414595444418</v>
      </c>
      <c r="H5401" s="193">
        <f>MAX(0,D5401-Assumptions!$C$3)*Assumptions!$C$2</f>
        <v>10.451473550681497</v>
      </c>
      <c r="I5401" s="193">
        <f>MAX(0,E5401-Assumptions!$C$3)*Assumptions!$C$2</f>
        <v>12.391204139125991</v>
      </c>
      <c r="J5401" s="193">
        <f>MAX(0,F5401-Assumptions!$C$3)*Assumptions!$C$2</f>
        <v>14.416933082606191</v>
      </c>
      <c r="K5401" s="193">
        <f>MAX(0,G5401-Assumptions!$C$3)*Assumptions!$C$2</f>
        <v>16.532473135899977</v>
      </c>
    </row>
    <row r="5402" spans="1:11">
      <c r="A5402" s="192">
        <f t="shared" si="413"/>
        <v>48073.916666653575</v>
      </c>
      <c r="B5402" s="218">
        <v>44.998670212765965</v>
      </c>
      <c r="C5402" s="219">
        <f t="shared" si="412"/>
        <v>2.1746251279616038E-4</v>
      </c>
      <c r="D5402" s="193">
        <f t="shared" si="415"/>
        <v>46.993695522025945</v>
      </c>
      <c r="E5402" s="193">
        <f t="shared" si="414"/>
        <v>49.077170689154364</v>
      </c>
      <c r="F5402" s="193">
        <f t="shared" si="414"/>
        <v>51.253017156811936</v>
      </c>
      <c r="G5402" s="193">
        <f t="shared" si="414"/>
        <v>53.525330225627194</v>
      </c>
      <c r="H5402" s="193">
        <f>MAX(0,D5402-Assumptions!$C$3)*Assumptions!$C$2</f>
        <v>8.9943259698233504</v>
      </c>
      <c r="I5402" s="193">
        <f>MAX(0,E5402-Assumptions!$C$3)*Assumptions!$C$2</f>
        <v>10.869453620238929</v>
      </c>
      <c r="J5402" s="193">
        <f>MAX(0,F5402-Assumptions!$C$3)*Assumptions!$C$2</f>
        <v>12.827715441130742</v>
      </c>
      <c r="K5402" s="193">
        <f>MAX(0,G5402-Assumptions!$C$3)*Assumptions!$C$2</f>
        <v>14.872797203064474</v>
      </c>
    </row>
    <row r="5403" spans="1:11">
      <c r="A5403" s="192">
        <f t="shared" si="413"/>
        <v>48073.958333320239</v>
      </c>
      <c r="B5403" s="218">
        <v>43.001648936170213</v>
      </c>
      <c r="C5403" s="219">
        <f t="shared" si="412"/>
        <v>2.0781162171732345E-4</v>
      </c>
      <c r="D5403" s="193">
        <f t="shared" si="415"/>
        <v>44.908135895938948</v>
      </c>
      <c r="E5403" s="193">
        <f t="shared" si="414"/>
        <v>46.899147347621081</v>
      </c>
      <c r="F5403" s="193">
        <f t="shared" si="414"/>
        <v>48.978430701969472</v>
      </c>
      <c r="G5403" s="193">
        <f t="shared" si="414"/>
        <v>51.149899511964314</v>
      </c>
      <c r="H5403" s="193">
        <f>MAX(0,D5403-Assumptions!$C$3)*Assumptions!$C$2</f>
        <v>7.117322306345053</v>
      </c>
      <c r="I5403" s="193">
        <f>MAX(0,E5403-Assumptions!$C$3)*Assumptions!$C$2</f>
        <v>8.9092326128589736</v>
      </c>
      <c r="J5403" s="193">
        <f>MAX(0,F5403-Assumptions!$C$3)*Assumptions!$C$2</f>
        <v>10.780587631772525</v>
      </c>
      <c r="K5403" s="193">
        <f>MAX(0,G5403-Assumptions!$C$3)*Assumptions!$C$2</f>
        <v>12.734909560767884</v>
      </c>
    </row>
    <row r="5404" spans="1:11">
      <c r="A5404" s="192">
        <f t="shared" si="413"/>
        <v>48073.999999986903</v>
      </c>
      <c r="B5404" s="218">
        <v>41.333085106382981</v>
      </c>
      <c r="C5404" s="219">
        <f t="shared" si="412"/>
        <v>1.9974804825013736E-4</v>
      </c>
      <c r="D5404" s="193">
        <f t="shared" si="415"/>
        <v>43.165595945195214</v>
      </c>
      <c r="E5404" s="193">
        <f t="shared" si="414"/>
        <v>45.079351529366313</v>
      </c>
      <c r="F5404" s="193">
        <f t="shared" si="414"/>
        <v>47.077953861410322</v>
      </c>
      <c r="G5404" s="193">
        <f t="shared" si="414"/>
        <v>49.16516463936442</v>
      </c>
      <c r="H5404" s="193">
        <f>MAX(0,D5404-Assumptions!$C$3)*Assumptions!$C$2</f>
        <v>5.549036350675693</v>
      </c>
      <c r="I5404" s="193">
        <f>MAX(0,E5404-Assumptions!$C$3)*Assumptions!$C$2</f>
        <v>7.2714163764296824</v>
      </c>
      <c r="J5404" s="193">
        <f>MAX(0,F5404-Assumptions!$C$3)*Assumptions!$C$2</f>
        <v>9.0701584752692899</v>
      </c>
      <c r="K5404" s="193">
        <f>MAX(0,G5404-Assumptions!$C$3)*Assumptions!$C$2</f>
        <v>10.948648175427978</v>
      </c>
    </row>
    <row r="5405" spans="1:11">
      <c r="A5405" s="192">
        <f t="shared" si="413"/>
        <v>48074.041666653568</v>
      </c>
      <c r="B5405" s="218">
        <v>40.203191489361707</v>
      </c>
      <c r="C5405" s="219">
        <f t="shared" si="412"/>
        <v>1.942876756660586E-4</v>
      </c>
      <c r="D5405" s="193">
        <f t="shared" si="415"/>
        <v>41.985608262014416</v>
      </c>
      <c r="E5405" s="193">
        <f t="shared" si="414"/>
        <v>43.847048849288278</v>
      </c>
      <c r="F5405" s="193">
        <f t="shared" si="414"/>
        <v>45.791016788275776</v>
      </c>
      <c r="G5405" s="193">
        <f t="shared" si="414"/>
        <v>47.821170946107799</v>
      </c>
      <c r="H5405" s="193">
        <f>MAX(0,D5405-Assumptions!$C$3)*Assumptions!$C$2</f>
        <v>4.4870474358129746</v>
      </c>
      <c r="I5405" s="193">
        <f>MAX(0,E5405-Assumptions!$C$3)*Assumptions!$C$2</f>
        <v>6.16234396435945</v>
      </c>
      <c r="J5405" s="193">
        <f>MAX(0,F5405-Assumptions!$C$3)*Assumptions!$C$2</f>
        <v>7.9119151094481985</v>
      </c>
      <c r="K5405" s="193">
        <f>MAX(0,G5405-Assumptions!$C$3)*Assumptions!$C$2</f>
        <v>9.7390538514970189</v>
      </c>
    </row>
    <row r="5406" spans="1:11">
      <c r="A5406" s="192">
        <f t="shared" si="413"/>
        <v>48074.083333320232</v>
      </c>
      <c r="B5406" s="218">
        <v>36.721542553191497</v>
      </c>
      <c r="C5406" s="219">
        <f t="shared" si="412"/>
        <v>1.7746210898256007E-4</v>
      </c>
      <c r="D5406" s="193">
        <f t="shared" si="415"/>
        <v>38.349599703375915</v>
      </c>
      <c r="E5406" s="193">
        <f t="shared" si="414"/>
        <v>40.049837102536188</v>
      </c>
      <c r="F5406" s="193">
        <f t="shared" si="414"/>
        <v>41.825454876872804</v>
      </c>
      <c r="G5406" s="193">
        <f t="shared" si="414"/>
        <v>43.679795030840289</v>
      </c>
      <c r="H5406" s="193">
        <f>MAX(0,D5406-Assumptions!$C$3)*Assumptions!$C$2</f>
        <v>1.2146397330383238</v>
      </c>
      <c r="I5406" s="193">
        <f>MAX(0,E5406-Assumptions!$C$3)*Assumptions!$C$2</f>
        <v>2.7448533922825691</v>
      </c>
      <c r="J5406" s="193">
        <f>MAX(0,F5406-Assumptions!$C$3)*Assumptions!$C$2</f>
        <v>4.3429093891855244</v>
      </c>
      <c r="K5406" s="193">
        <f>MAX(0,G5406-Assumptions!$C$3)*Assumptions!$C$2</f>
        <v>6.0118155277562604</v>
      </c>
    </row>
    <row r="5407" spans="1:11">
      <c r="A5407" s="192">
        <f t="shared" si="413"/>
        <v>48074.124999986896</v>
      </c>
      <c r="B5407" s="218">
        <v>32.477872340425535</v>
      </c>
      <c r="C5407" s="219">
        <f t="shared" si="412"/>
        <v>1.5695396544003164E-4</v>
      </c>
      <c r="D5407" s="193">
        <f t="shared" si="415"/>
        <v>33.917785497941061</v>
      </c>
      <c r="E5407" s="193">
        <f t="shared" si="414"/>
        <v>35.421537501777976</v>
      </c>
      <c r="F5407" s="193">
        <f t="shared" si="414"/>
        <v>36.991958660332585</v>
      </c>
      <c r="G5407" s="193">
        <f t="shared" si="414"/>
        <v>38.632004764306686</v>
      </c>
      <c r="H5407" s="193">
        <f>MAX(0,D5407-Assumptions!$C$3)*Assumptions!$C$2</f>
        <v>0</v>
      </c>
      <c r="I5407" s="193">
        <f>MAX(0,E5407-Assumptions!$C$3)*Assumptions!$C$2</f>
        <v>0</v>
      </c>
      <c r="J5407" s="193">
        <f>MAX(0,F5407-Assumptions!$C$3)*Assumptions!$C$2</f>
        <v>0</v>
      </c>
      <c r="K5407" s="193">
        <f>MAX(0,G5407-Assumptions!$C$3)*Assumptions!$C$2</f>
        <v>1.4688042878760172</v>
      </c>
    </row>
    <row r="5408" spans="1:11">
      <c r="A5408" s="192">
        <f t="shared" si="413"/>
        <v>48074.16666665356</v>
      </c>
      <c r="B5408" s="218">
        <v>28.707180851063836</v>
      </c>
      <c r="C5408" s="219">
        <f t="shared" si="412"/>
        <v>1.3873155925828043E-4</v>
      </c>
      <c r="D5408" s="193">
        <f t="shared" si="415"/>
        <v>29.979919625000498</v>
      </c>
      <c r="E5408" s="193">
        <f t="shared" si="414"/>
        <v>31.309085534540817</v>
      </c>
      <c r="F5408" s="193">
        <f t="shared" si="414"/>
        <v>32.697180288360322</v>
      </c>
      <c r="G5408" s="193">
        <f t="shared" si="414"/>
        <v>34.146816508903775</v>
      </c>
      <c r="H5408" s="193">
        <f>MAX(0,D5408-Assumptions!$C$3)*Assumptions!$C$2</f>
        <v>0</v>
      </c>
      <c r="I5408" s="193">
        <f>MAX(0,E5408-Assumptions!$C$3)*Assumptions!$C$2</f>
        <v>0</v>
      </c>
      <c r="J5408" s="193">
        <f>MAX(0,F5408-Assumptions!$C$3)*Assumptions!$C$2</f>
        <v>0</v>
      </c>
      <c r="K5408" s="193">
        <f>MAX(0,G5408-Assumptions!$C$3)*Assumptions!$C$2</f>
        <v>0</v>
      </c>
    </row>
    <row r="5409" spans="1:11">
      <c r="A5409" s="192">
        <f t="shared" si="413"/>
        <v>48074.208333320224</v>
      </c>
      <c r="B5409" s="218">
        <v>25.895585106382985</v>
      </c>
      <c r="C5409" s="219">
        <f t="shared" si="412"/>
        <v>1.2514412050254953E-4</v>
      </c>
      <c r="D5409" s="193">
        <f t="shared" si="415"/>
        <v>27.043671204062232</v>
      </c>
      <c r="E5409" s="193">
        <f t="shared" si="414"/>
        <v>28.242657935276863</v>
      </c>
      <c r="F5409" s="193">
        <f t="shared" si="414"/>
        <v>29.494801990095279</v>
      </c>
      <c r="G5409" s="193">
        <f t="shared" si="414"/>
        <v>30.802460109404731</v>
      </c>
      <c r="H5409" s="193">
        <f>MAX(0,D5409-Assumptions!$C$3)*Assumptions!$C$2</f>
        <v>0</v>
      </c>
      <c r="I5409" s="193">
        <f>MAX(0,E5409-Assumptions!$C$3)*Assumptions!$C$2</f>
        <v>0</v>
      </c>
      <c r="J5409" s="193">
        <f>MAX(0,F5409-Assumptions!$C$3)*Assumptions!$C$2</f>
        <v>0</v>
      </c>
      <c r="K5409" s="193">
        <f>MAX(0,G5409-Assumptions!$C$3)*Assumptions!$C$2</f>
        <v>0</v>
      </c>
    </row>
    <row r="5410" spans="1:11">
      <c r="A5410" s="192">
        <f t="shared" si="413"/>
        <v>48074.249999986889</v>
      </c>
      <c r="B5410" s="218">
        <v>23.044574468085109</v>
      </c>
      <c r="C5410" s="219">
        <f t="shared" si="412"/>
        <v>1.1136620363342051E-4</v>
      </c>
      <c r="D5410" s="193">
        <f t="shared" si="415"/>
        <v>24.066260422082774</v>
      </c>
      <c r="E5410" s="193">
        <f t="shared" si="414"/>
        <v>25.13324303321949</v>
      </c>
      <c r="F5410" s="193">
        <f t="shared" si="414"/>
        <v>26.247530538116241</v>
      </c>
      <c r="G5410" s="193">
        <f t="shared" si="414"/>
        <v>27.411220208978129</v>
      </c>
      <c r="H5410" s="193">
        <f>MAX(0,D5410-Assumptions!$C$3)*Assumptions!$C$2</f>
        <v>0</v>
      </c>
      <c r="I5410" s="193">
        <f>MAX(0,E5410-Assumptions!$C$3)*Assumptions!$C$2</f>
        <v>0</v>
      </c>
      <c r="J5410" s="193">
        <f>MAX(0,F5410-Assumptions!$C$3)*Assumptions!$C$2</f>
        <v>0</v>
      </c>
      <c r="K5410" s="193">
        <f>MAX(0,G5410-Assumptions!$C$3)*Assumptions!$C$2</f>
        <v>0</v>
      </c>
    </row>
    <row r="5411" spans="1:11">
      <c r="A5411" s="192">
        <f t="shared" si="413"/>
        <v>48074.291666653553</v>
      </c>
      <c r="B5411" s="218">
        <v>21.297180851063835</v>
      </c>
      <c r="C5411" s="219">
        <f t="shared" si="412"/>
        <v>1.0292167393943825E-4</v>
      </c>
      <c r="D5411" s="193">
        <f t="shared" si="415"/>
        <v>22.241395749256661</v>
      </c>
      <c r="E5411" s="193">
        <f t="shared" si="414"/>
        <v>23.227472609377877</v>
      </c>
      <c r="F5411" s="193">
        <f t="shared" si="414"/>
        <v>24.257267390129098</v>
      </c>
      <c r="G5411" s="193">
        <f t="shared" si="414"/>
        <v>25.332718334523118</v>
      </c>
      <c r="H5411" s="193">
        <f>MAX(0,D5411-Assumptions!$C$3)*Assumptions!$C$2</f>
        <v>0</v>
      </c>
      <c r="I5411" s="193">
        <f>MAX(0,E5411-Assumptions!$C$3)*Assumptions!$C$2</f>
        <v>0</v>
      </c>
      <c r="J5411" s="193">
        <f>MAX(0,F5411-Assumptions!$C$3)*Assumptions!$C$2</f>
        <v>0</v>
      </c>
      <c r="K5411" s="193">
        <f>MAX(0,G5411-Assumptions!$C$3)*Assumptions!$C$2</f>
        <v>0</v>
      </c>
    </row>
    <row r="5412" spans="1:11">
      <c r="A5412" s="192">
        <f t="shared" si="413"/>
        <v>48074.333333320217</v>
      </c>
      <c r="B5412" s="218">
        <v>20.482606382978727</v>
      </c>
      <c r="C5412" s="219">
        <f t="shared" si="412"/>
        <v>9.8985126262544245E-5</v>
      </c>
      <c r="D5412" s="193">
        <f t="shared" si="415"/>
        <v>21.390706954405388</v>
      </c>
      <c r="E5412" s="193">
        <f t="shared" si="414"/>
        <v>22.3390683516472</v>
      </c>
      <c r="F5412" s="193">
        <f t="shared" si="414"/>
        <v>23.329475546706515</v>
      </c>
      <c r="G5412" s="193">
        <f t="shared" si="414"/>
        <v>24.36379264868695</v>
      </c>
      <c r="H5412" s="193">
        <f>MAX(0,D5412-Assumptions!$C$3)*Assumptions!$C$2</f>
        <v>0</v>
      </c>
      <c r="I5412" s="193">
        <f>MAX(0,E5412-Assumptions!$C$3)*Assumptions!$C$2</f>
        <v>0</v>
      </c>
      <c r="J5412" s="193">
        <f>MAX(0,F5412-Assumptions!$C$3)*Assumptions!$C$2</f>
        <v>0</v>
      </c>
      <c r="K5412" s="193">
        <f>MAX(0,G5412-Assumptions!$C$3)*Assumptions!$C$2</f>
        <v>0</v>
      </c>
    </row>
    <row r="5413" spans="1:11">
      <c r="A5413" s="192">
        <f t="shared" si="413"/>
        <v>48074.374999986881</v>
      </c>
      <c r="B5413" s="218">
        <v>20.390638297872343</v>
      </c>
      <c r="C5413" s="219">
        <f t="shared" si="412"/>
        <v>9.8540677331282006E-5</v>
      </c>
      <c r="D5413" s="193">
        <f t="shared" si="415"/>
        <v>21.294661445309274</v>
      </c>
      <c r="E5413" s="193">
        <f t="shared" si="414"/>
        <v>22.238764645129216</v>
      </c>
      <c r="F5413" s="193">
        <f t="shared" si="414"/>
        <v>23.224724854707187</v>
      </c>
      <c r="G5413" s="193">
        <f t="shared" si="414"/>
        <v>24.254397813189314</v>
      </c>
      <c r="H5413" s="193">
        <f>MAX(0,D5413-Assumptions!$C$3)*Assumptions!$C$2</f>
        <v>0</v>
      </c>
      <c r="I5413" s="193">
        <f>MAX(0,E5413-Assumptions!$C$3)*Assumptions!$C$2</f>
        <v>0</v>
      </c>
      <c r="J5413" s="193">
        <f>MAX(0,F5413-Assumptions!$C$3)*Assumptions!$C$2</f>
        <v>0</v>
      </c>
      <c r="K5413" s="193">
        <f>MAX(0,G5413-Assumptions!$C$3)*Assumptions!$C$2</f>
        <v>0</v>
      </c>
    </row>
    <row r="5414" spans="1:11">
      <c r="A5414" s="192">
        <f t="shared" si="413"/>
        <v>48074.416666653546</v>
      </c>
      <c r="B5414" s="218">
        <v>22.164308510638296</v>
      </c>
      <c r="C5414" s="219">
        <f t="shared" si="412"/>
        <v>1.0711219243419635E-4</v>
      </c>
      <c r="D5414" s="193">
        <f t="shared" si="415"/>
        <v>23.14696769216285</v>
      </c>
      <c r="E5414" s="193">
        <f t="shared" si="415"/>
        <v>24.17319327083311</v>
      </c>
      <c r="F5414" s="193">
        <f t="shared" si="415"/>
        <v>25.244916771836998</v>
      </c>
      <c r="G5414" s="193">
        <f t="shared" si="415"/>
        <v>26.364155354929359</v>
      </c>
      <c r="H5414" s="193">
        <f>MAX(0,D5414-Assumptions!$C$3)*Assumptions!$C$2</f>
        <v>0</v>
      </c>
      <c r="I5414" s="193">
        <f>MAX(0,E5414-Assumptions!$C$3)*Assumptions!$C$2</f>
        <v>0</v>
      </c>
      <c r="J5414" s="193">
        <f>MAX(0,F5414-Assumptions!$C$3)*Assumptions!$C$2</f>
        <v>0</v>
      </c>
      <c r="K5414" s="193">
        <f>MAX(0,G5414-Assumptions!$C$3)*Assumptions!$C$2</f>
        <v>0</v>
      </c>
    </row>
    <row r="5415" spans="1:11">
      <c r="A5415" s="192">
        <f t="shared" si="413"/>
        <v>48074.45833332021</v>
      </c>
      <c r="B5415" s="218">
        <v>26.434255319148942</v>
      </c>
      <c r="C5415" s="219">
        <f t="shared" si="412"/>
        <v>1.2774732138565685E-4</v>
      </c>
      <c r="D5415" s="193">
        <f t="shared" si="415"/>
        <v>27.606223471625171</v>
      </c>
      <c r="E5415" s="193">
        <f t="shared" si="415"/>
        <v>28.830151073453603</v>
      </c>
      <c r="F5415" s="193">
        <f t="shared" si="415"/>
        <v>30.108341757519892</v>
      </c>
      <c r="G5415" s="193">
        <f t="shared" si="415"/>
        <v>31.443201288748007</v>
      </c>
      <c r="H5415" s="193">
        <f>MAX(0,D5415-Assumptions!$C$3)*Assumptions!$C$2</f>
        <v>0</v>
      </c>
      <c r="I5415" s="193">
        <f>MAX(0,E5415-Assumptions!$C$3)*Assumptions!$C$2</f>
        <v>0</v>
      </c>
      <c r="J5415" s="193">
        <f>MAX(0,F5415-Assumptions!$C$3)*Assumptions!$C$2</f>
        <v>0</v>
      </c>
      <c r="K5415" s="193">
        <f>MAX(0,G5415-Assumptions!$C$3)*Assumptions!$C$2</f>
        <v>0</v>
      </c>
    </row>
    <row r="5416" spans="1:11">
      <c r="A5416" s="192">
        <f t="shared" si="413"/>
        <v>48074.499999986874</v>
      </c>
      <c r="B5416" s="218">
        <v>30.007872340425543</v>
      </c>
      <c r="C5416" s="219">
        <f t="shared" si="412"/>
        <v>1.4501733700041764E-4</v>
      </c>
      <c r="D5416" s="193">
        <f t="shared" si="415"/>
        <v>31.33827753935979</v>
      </c>
      <c r="E5416" s="193">
        <f t="shared" si="415"/>
        <v>32.727666526723681</v>
      </c>
      <c r="F5416" s="193">
        <f t="shared" si="415"/>
        <v>34.178654360922188</v>
      </c>
      <c r="G5416" s="193">
        <f t="shared" si="415"/>
        <v>35.693972039513149</v>
      </c>
      <c r="H5416" s="193">
        <f>MAX(0,D5416-Assumptions!$C$3)*Assumptions!$C$2</f>
        <v>0</v>
      </c>
      <c r="I5416" s="193">
        <f>MAX(0,E5416-Assumptions!$C$3)*Assumptions!$C$2</f>
        <v>0</v>
      </c>
      <c r="J5416" s="193">
        <f>MAX(0,F5416-Assumptions!$C$3)*Assumptions!$C$2</f>
        <v>0</v>
      </c>
      <c r="K5416" s="193">
        <f>MAX(0,G5416-Assumptions!$C$3)*Assumptions!$C$2</f>
        <v>0</v>
      </c>
    </row>
    <row r="5417" spans="1:11">
      <c r="A5417" s="192">
        <f t="shared" si="413"/>
        <v>48074.541666653538</v>
      </c>
      <c r="B5417" s="218">
        <v>34.12015957446809</v>
      </c>
      <c r="C5417" s="219">
        <f t="shared" si="412"/>
        <v>1.648905534982857E-4</v>
      </c>
      <c r="D5417" s="193">
        <f t="shared" si="415"/>
        <v>35.632883874657338</v>
      </c>
      <c r="E5417" s="193">
        <f t="shared" si="415"/>
        <v>37.21267511817048</v>
      </c>
      <c r="F5417" s="193">
        <f t="shared" si="415"/>
        <v>38.862506731749086</v>
      </c>
      <c r="G5417" s="193">
        <f t="shared" si="415"/>
        <v>40.585483969621556</v>
      </c>
      <c r="H5417" s="193">
        <f>MAX(0,D5417-Assumptions!$C$3)*Assumptions!$C$2</f>
        <v>0</v>
      </c>
      <c r="I5417" s="193">
        <f>MAX(0,E5417-Assumptions!$C$3)*Assumptions!$C$2</f>
        <v>0.19140760635343243</v>
      </c>
      <c r="J5417" s="193">
        <f>MAX(0,F5417-Assumptions!$C$3)*Assumptions!$C$2</f>
        <v>1.6762560585741775</v>
      </c>
      <c r="K5417" s="193">
        <f>MAX(0,G5417-Assumptions!$C$3)*Assumptions!$C$2</f>
        <v>3.2269355726594009</v>
      </c>
    </row>
    <row r="5418" spans="1:11">
      <c r="A5418" s="192">
        <f t="shared" si="413"/>
        <v>48074.583333320203</v>
      </c>
      <c r="B5418" s="218">
        <v>35.92010638297873</v>
      </c>
      <c r="C5418" s="219">
        <f t="shared" si="412"/>
        <v>1.7358905401013212E-4</v>
      </c>
      <c r="D5418" s="193">
        <f t="shared" si="415"/>
        <v>37.512631695538381</v>
      </c>
      <c r="E5418" s="193">
        <f t="shared" si="415"/>
        <v>39.175761945736653</v>
      </c>
      <c r="F5418" s="193">
        <f t="shared" si="415"/>
        <v>40.912627418021565</v>
      </c>
      <c r="G5418" s="193">
        <f t="shared" si="415"/>
        <v>42.726497178646646</v>
      </c>
      <c r="H5418" s="193">
        <f>MAX(0,D5418-Assumptions!$C$3)*Assumptions!$C$2</f>
        <v>0.46136852598454325</v>
      </c>
      <c r="I5418" s="193">
        <f>MAX(0,E5418-Assumptions!$C$3)*Assumptions!$C$2</f>
        <v>1.9581857511629879</v>
      </c>
      <c r="J5418" s="193">
        <f>MAX(0,F5418-Assumptions!$C$3)*Assumptions!$C$2</f>
        <v>3.5213646762194082</v>
      </c>
      <c r="K5418" s="193">
        <f>MAX(0,G5418-Assumptions!$C$3)*Assumptions!$C$2</f>
        <v>5.1538474607819813</v>
      </c>
    </row>
    <row r="5419" spans="1:11">
      <c r="A5419" s="192">
        <f t="shared" si="413"/>
        <v>48074.624999986867</v>
      </c>
      <c r="B5419" s="218">
        <v>37.680638297872349</v>
      </c>
      <c r="C5419" s="219">
        <f t="shared" si="412"/>
        <v>1.8209707640858043E-4</v>
      </c>
      <c r="D5419" s="193">
        <f t="shared" si="415"/>
        <v>39.351217155378222</v>
      </c>
      <c r="E5419" s="193">
        <f t="shared" si="415"/>
        <v>41.095861470509412</v>
      </c>
      <c r="F5419" s="193">
        <f t="shared" si="415"/>
        <v>42.917854950580043</v>
      </c>
      <c r="G5419" s="193">
        <f t="shared" si="415"/>
        <v>44.820626886744172</v>
      </c>
      <c r="H5419" s="193">
        <f>MAX(0,D5419-Assumptions!$C$3)*Assumptions!$C$2</f>
        <v>2.1160954398404002</v>
      </c>
      <c r="I5419" s="193">
        <f>MAX(0,E5419-Assumptions!$C$3)*Assumptions!$C$2</f>
        <v>3.6862753234584709</v>
      </c>
      <c r="J5419" s="193">
        <f>MAX(0,F5419-Assumptions!$C$3)*Assumptions!$C$2</f>
        <v>5.3260694555220391</v>
      </c>
      <c r="K5419" s="193">
        <f>MAX(0,G5419-Assumptions!$C$3)*Assumptions!$C$2</f>
        <v>7.0385641980697553</v>
      </c>
    </row>
    <row r="5420" spans="1:11">
      <c r="A5420" s="192">
        <f t="shared" si="413"/>
        <v>48074.666666653531</v>
      </c>
      <c r="B5420" s="218">
        <v>39.533138297872348</v>
      </c>
      <c r="C5420" s="219">
        <f t="shared" si="412"/>
        <v>1.9104954773829097E-4</v>
      </c>
      <c r="D5420" s="193">
        <f t="shared" si="415"/>
        <v>41.285848124314178</v>
      </c>
      <c r="E5420" s="193">
        <f t="shared" si="415"/>
        <v>43.116264701800141</v>
      </c>
      <c r="F5420" s="193">
        <f t="shared" si="415"/>
        <v>45.027833175137843</v>
      </c>
      <c r="G5420" s="193">
        <f t="shared" si="415"/>
        <v>47.024151430339337</v>
      </c>
      <c r="H5420" s="193">
        <f>MAX(0,D5420-Assumptions!$C$3)*Assumptions!$C$2</f>
        <v>3.8572633118827606</v>
      </c>
      <c r="I5420" s="193">
        <f>MAX(0,E5420-Assumptions!$C$3)*Assumptions!$C$2</f>
        <v>5.5046382316201266</v>
      </c>
      <c r="J5420" s="193">
        <f>MAX(0,F5420-Assumptions!$C$3)*Assumptions!$C$2</f>
        <v>7.2250498576240592</v>
      </c>
      <c r="K5420" s="193">
        <f>MAX(0,G5420-Assumptions!$C$3)*Assumptions!$C$2</f>
        <v>9.0217362873054032</v>
      </c>
    </row>
    <row r="5421" spans="1:11">
      <c r="A5421" s="192">
        <f t="shared" si="413"/>
        <v>48074.708333320195</v>
      </c>
      <c r="B5421" s="218">
        <v>39.717074468085116</v>
      </c>
      <c r="C5421" s="219">
        <f t="shared" si="412"/>
        <v>1.9193844560081542E-4</v>
      </c>
      <c r="D5421" s="193">
        <f t="shared" si="415"/>
        <v>41.477939142506401</v>
      </c>
      <c r="E5421" s="193">
        <f t="shared" si="415"/>
        <v>43.316872114836102</v>
      </c>
      <c r="F5421" s="193">
        <f t="shared" si="415"/>
        <v>45.237334559136492</v>
      </c>
      <c r="G5421" s="193">
        <f t="shared" si="415"/>
        <v>47.242941101334601</v>
      </c>
      <c r="H5421" s="193">
        <f>MAX(0,D5421-Assumptions!$C$3)*Assumptions!$C$2</f>
        <v>4.030145228255761</v>
      </c>
      <c r="I5421" s="193">
        <f>MAX(0,E5421-Assumptions!$C$3)*Assumptions!$C$2</f>
        <v>5.6851849033524919</v>
      </c>
      <c r="J5421" s="193">
        <f>MAX(0,F5421-Assumptions!$C$3)*Assumptions!$C$2</f>
        <v>7.4136011032228435</v>
      </c>
      <c r="K5421" s="193">
        <f>MAX(0,G5421-Assumptions!$C$3)*Assumptions!$C$2</f>
        <v>9.2186469912011422</v>
      </c>
    </row>
    <row r="5422" spans="1:11">
      <c r="A5422" s="192">
        <f t="shared" si="413"/>
        <v>48074.74999998686</v>
      </c>
      <c r="B5422" s="218">
        <v>41.136010638297876</v>
      </c>
      <c r="C5422" s="219">
        <f t="shared" si="412"/>
        <v>1.9879565768314689E-4</v>
      </c>
      <c r="D5422" s="193">
        <f t="shared" si="415"/>
        <v>42.95978413998926</v>
      </c>
      <c r="E5422" s="193">
        <f t="shared" si="415"/>
        <v>44.86441501539921</v>
      </c>
      <c r="F5422" s="193">
        <f t="shared" si="415"/>
        <v>46.853488092840344</v>
      </c>
      <c r="G5422" s="193">
        <f t="shared" si="415"/>
        <v>48.930747134726637</v>
      </c>
      <c r="H5422" s="193">
        <f>MAX(0,D5422-Assumptions!$C$3)*Assumptions!$C$2</f>
        <v>5.3638057259903347</v>
      </c>
      <c r="I5422" s="193">
        <f>MAX(0,E5422-Assumptions!$C$3)*Assumptions!$C$2</f>
        <v>7.0779735138592894</v>
      </c>
      <c r="J5422" s="193">
        <f>MAX(0,F5422-Assumptions!$C$3)*Assumptions!$C$2</f>
        <v>8.8681392835563102</v>
      </c>
      <c r="K5422" s="193">
        <f>MAX(0,G5422-Assumptions!$C$3)*Assumptions!$C$2</f>
        <v>10.737672421253974</v>
      </c>
    </row>
    <row r="5423" spans="1:11">
      <c r="A5423" s="192">
        <f t="shared" si="413"/>
        <v>48074.791666653524</v>
      </c>
      <c r="B5423" s="218">
        <v>41.963723404255326</v>
      </c>
      <c r="C5423" s="219">
        <f t="shared" si="412"/>
        <v>2.0279569806450694E-4</v>
      </c>
      <c r="D5423" s="193">
        <f t="shared" si="415"/>
        <v>43.824193721854272</v>
      </c>
      <c r="E5423" s="193">
        <f t="shared" si="415"/>
        <v>45.767148374061037</v>
      </c>
      <c r="F5423" s="193">
        <f t="shared" si="415"/>
        <v>47.796244320834262</v>
      </c>
      <c r="G5423" s="193">
        <f t="shared" si="415"/>
        <v>49.915300654205332</v>
      </c>
      <c r="H5423" s="193">
        <f>MAX(0,D5423-Assumptions!$C$3)*Assumptions!$C$2</f>
        <v>6.1417743496688448</v>
      </c>
      <c r="I5423" s="193">
        <f>MAX(0,E5423-Assumptions!$C$3)*Assumptions!$C$2</f>
        <v>7.8904335366549336</v>
      </c>
      <c r="J5423" s="193">
        <f>MAX(0,F5423-Assumptions!$C$3)*Assumptions!$C$2</f>
        <v>9.7166198887508362</v>
      </c>
      <c r="K5423" s="193">
        <f>MAX(0,G5423-Assumptions!$C$3)*Assumptions!$C$2</f>
        <v>11.623770588784799</v>
      </c>
    </row>
    <row r="5424" spans="1:11">
      <c r="A5424" s="192">
        <f t="shared" si="413"/>
        <v>48074.833333320188</v>
      </c>
      <c r="B5424" s="218">
        <v>43.146170212765966</v>
      </c>
      <c r="C5424" s="219">
        <f t="shared" si="412"/>
        <v>2.0851004146644984E-4</v>
      </c>
      <c r="D5424" s="193">
        <f t="shared" si="415"/>
        <v>45.059064553089989</v>
      </c>
      <c r="E5424" s="193">
        <f t="shared" si="415"/>
        <v>47.056767457863636</v>
      </c>
      <c r="F5424" s="193">
        <f t="shared" si="415"/>
        <v>49.143038932254136</v>
      </c>
      <c r="G5424" s="193">
        <f t="shared" si="415"/>
        <v>51.321805682032036</v>
      </c>
      <c r="H5424" s="193">
        <f>MAX(0,D5424-Assumptions!$C$3)*Assumptions!$C$2</f>
        <v>7.2531580977809904</v>
      </c>
      <c r="I5424" s="193">
        <f>MAX(0,E5424-Assumptions!$C$3)*Assumptions!$C$2</f>
        <v>9.0510907120772721</v>
      </c>
      <c r="J5424" s="193">
        <f>MAX(0,F5424-Assumptions!$C$3)*Assumptions!$C$2</f>
        <v>10.928735039028723</v>
      </c>
      <c r="K5424" s="193">
        <f>MAX(0,G5424-Assumptions!$C$3)*Assumptions!$C$2</f>
        <v>12.889625113828833</v>
      </c>
    </row>
    <row r="5425" spans="1:11">
      <c r="A5425" s="192">
        <f t="shared" si="413"/>
        <v>48074.874999986852</v>
      </c>
      <c r="B5425" s="218">
        <v>43.382659574468093</v>
      </c>
      <c r="C5425" s="219">
        <f t="shared" si="412"/>
        <v>2.0965291014683841E-4</v>
      </c>
      <c r="D5425" s="193">
        <f t="shared" si="415"/>
        <v>45.306038719337131</v>
      </c>
      <c r="E5425" s="193">
        <f t="shared" si="415"/>
        <v>47.314691274624145</v>
      </c>
      <c r="F5425" s="193">
        <f t="shared" si="415"/>
        <v>49.412397854538106</v>
      </c>
      <c r="G5425" s="193">
        <f t="shared" si="415"/>
        <v>51.603106687597368</v>
      </c>
      <c r="H5425" s="193">
        <f>MAX(0,D5425-Assumptions!$C$3)*Assumptions!$C$2</f>
        <v>7.4754348474034185</v>
      </c>
      <c r="I5425" s="193">
        <f>MAX(0,E5425-Assumptions!$C$3)*Assumptions!$C$2</f>
        <v>9.283222147161732</v>
      </c>
      <c r="J5425" s="193">
        <f>MAX(0,F5425-Assumptions!$C$3)*Assumptions!$C$2</f>
        <v>11.171158069084296</v>
      </c>
      <c r="K5425" s="193">
        <f>MAX(0,G5425-Assumptions!$C$3)*Assumptions!$C$2</f>
        <v>13.142796018837631</v>
      </c>
    </row>
    <row r="5426" spans="1:11">
      <c r="A5426" s="192">
        <f t="shared" si="413"/>
        <v>48074.916666653517</v>
      </c>
      <c r="B5426" s="218">
        <v>43.658563829787234</v>
      </c>
      <c r="C5426" s="219">
        <f t="shared" si="412"/>
        <v>2.1098625694062506E-4</v>
      </c>
      <c r="D5426" s="193">
        <f t="shared" si="415"/>
        <v>45.594175246625461</v>
      </c>
      <c r="E5426" s="193">
        <f t="shared" si="415"/>
        <v>47.615602394178083</v>
      </c>
      <c r="F5426" s="193">
        <f t="shared" si="415"/>
        <v>49.72664993053607</v>
      </c>
      <c r="G5426" s="193">
        <f t="shared" si="415"/>
        <v>51.931291194090257</v>
      </c>
      <c r="H5426" s="193">
        <f>MAX(0,D5426-Assumptions!$C$3)*Assumptions!$C$2</f>
        <v>7.7347577219629153</v>
      </c>
      <c r="I5426" s="193">
        <f>MAX(0,E5426-Assumptions!$C$3)*Assumptions!$C$2</f>
        <v>9.5540421547602747</v>
      </c>
      <c r="J5426" s="193">
        <f>MAX(0,F5426-Assumptions!$C$3)*Assumptions!$C$2</f>
        <v>11.453984937482463</v>
      </c>
      <c r="K5426" s="193">
        <f>MAX(0,G5426-Assumptions!$C$3)*Assumptions!$C$2</f>
        <v>13.438162074681232</v>
      </c>
    </row>
    <row r="5427" spans="1:11">
      <c r="A5427" s="192">
        <f t="shared" si="413"/>
        <v>48074.958333320181</v>
      </c>
      <c r="B5427" s="218">
        <v>41.517021276595756</v>
      </c>
      <c r="C5427" s="219">
        <f t="shared" si="412"/>
        <v>2.0063694611266184E-4</v>
      </c>
      <c r="D5427" s="193">
        <f t="shared" si="415"/>
        <v>43.357686963387444</v>
      </c>
      <c r="E5427" s="193">
        <f t="shared" si="415"/>
        <v>45.279958942402274</v>
      </c>
      <c r="F5427" s="193">
        <f t="shared" si="415"/>
        <v>47.287455245408971</v>
      </c>
      <c r="G5427" s="193">
        <f t="shared" si="415"/>
        <v>49.383954310359691</v>
      </c>
      <c r="H5427" s="193">
        <f>MAX(0,D5427-Assumptions!$C$3)*Assumptions!$C$2</f>
        <v>5.7219182670486992</v>
      </c>
      <c r="I5427" s="193">
        <f>MAX(0,E5427-Assumptions!$C$3)*Assumptions!$C$2</f>
        <v>7.4519630481620469</v>
      </c>
      <c r="J5427" s="193">
        <f>MAX(0,F5427-Assumptions!$C$3)*Assumptions!$C$2</f>
        <v>9.2587097208680742</v>
      </c>
      <c r="K5427" s="193">
        <f>MAX(0,G5427-Assumptions!$C$3)*Assumptions!$C$2</f>
        <v>11.145558879323723</v>
      </c>
    </row>
    <row r="5428" spans="1:11">
      <c r="A5428" s="192">
        <f t="shared" si="413"/>
        <v>48074.999999986845</v>
      </c>
      <c r="B5428" s="218">
        <v>39.651382978723412</v>
      </c>
      <c r="C5428" s="219">
        <f t="shared" si="412"/>
        <v>1.9162098207848525E-4</v>
      </c>
      <c r="D5428" s="193">
        <f t="shared" si="415"/>
        <v>41.409335207437749</v>
      </c>
      <c r="E5428" s="193">
        <f t="shared" si="415"/>
        <v>43.245226610180396</v>
      </c>
      <c r="F5428" s="193">
        <f t="shared" si="415"/>
        <v>45.162512636279828</v>
      </c>
      <c r="G5428" s="193">
        <f t="shared" si="415"/>
        <v>47.164801933122007</v>
      </c>
      <c r="H5428" s="193">
        <f>MAX(0,D5428-Assumptions!$C$3)*Assumptions!$C$2</f>
        <v>3.9684016866939742</v>
      </c>
      <c r="I5428" s="193">
        <f>MAX(0,E5428-Assumptions!$C$3)*Assumptions!$C$2</f>
        <v>5.6207039491623565</v>
      </c>
      <c r="J5428" s="193">
        <f>MAX(0,F5428-Assumptions!$C$3)*Assumptions!$C$2</f>
        <v>7.3462613726518455</v>
      </c>
      <c r="K5428" s="193">
        <f>MAX(0,G5428-Assumptions!$C$3)*Assumptions!$C$2</f>
        <v>9.1483217398098073</v>
      </c>
    </row>
    <row r="5429" spans="1:11">
      <c r="A5429" s="192">
        <f t="shared" si="413"/>
        <v>48075.041666653509</v>
      </c>
      <c r="B5429" s="218">
        <v>37.785744680851067</v>
      </c>
      <c r="C5429" s="219">
        <f t="shared" si="412"/>
        <v>1.8260501804430866E-4</v>
      </c>
      <c r="D5429" s="193">
        <f t="shared" si="415"/>
        <v>39.460983451488062</v>
      </c>
      <c r="E5429" s="193">
        <f t="shared" si="415"/>
        <v>41.210494277958524</v>
      </c>
      <c r="F5429" s="193">
        <f t="shared" si="415"/>
        <v>43.037570027150693</v>
      </c>
      <c r="G5429" s="193">
        <f t="shared" si="415"/>
        <v>44.945649555884316</v>
      </c>
      <c r="H5429" s="193">
        <f>MAX(0,D5429-Assumptions!$C$3)*Assumptions!$C$2</f>
        <v>2.2148851063392558</v>
      </c>
      <c r="I5429" s="193">
        <f>MAX(0,E5429-Assumptions!$C$3)*Assumptions!$C$2</f>
        <v>3.7894448501626719</v>
      </c>
      <c r="J5429" s="193">
        <f>MAX(0,F5429-Assumptions!$C$3)*Assumptions!$C$2</f>
        <v>5.433813024435624</v>
      </c>
      <c r="K5429" s="193">
        <f>MAX(0,G5429-Assumptions!$C$3)*Assumptions!$C$2</f>
        <v>7.1510846002958841</v>
      </c>
    </row>
    <row r="5430" spans="1:11">
      <c r="A5430" s="192">
        <f t="shared" si="413"/>
        <v>48075.083333320174</v>
      </c>
      <c r="B5430" s="218">
        <v>34.593138297872343</v>
      </c>
      <c r="C5430" s="219">
        <f t="shared" si="412"/>
        <v>1.6717629085906283E-4</v>
      </c>
      <c r="D5430" s="193">
        <f t="shared" si="415"/>
        <v>36.126832207151622</v>
      </c>
      <c r="E5430" s="193">
        <f t="shared" si="415"/>
        <v>37.728522751691514</v>
      </c>
      <c r="F5430" s="193">
        <f t="shared" si="415"/>
        <v>39.401224576317027</v>
      </c>
      <c r="G5430" s="193">
        <f t="shared" si="415"/>
        <v>41.148085980752228</v>
      </c>
      <c r="H5430" s="193">
        <f>MAX(0,D5430-Assumptions!$C$3)*Assumptions!$C$2</f>
        <v>0</v>
      </c>
      <c r="I5430" s="193">
        <f>MAX(0,E5430-Assumptions!$C$3)*Assumptions!$C$2</f>
        <v>0.65567047652236288</v>
      </c>
      <c r="J5430" s="193">
        <f>MAX(0,F5430-Assumptions!$C$3)*Assumptions!$C$2</f>
        <v>2.1611021186853243</v>
      </c>
      <c r="K5430" s="193">
        <f>MAX(0,G5430-Assumptions!$C$3)*Assumptions!$C$2</f>
        <v>3.7332773826770054</v>
      </c>
    </row>
    <row r="5431" spans="1:11">
      <c r="A5431" s="192">
        <f t="shared" si="413"/>
        <v>48075.124999986838</v>
      </c>
      <c r="B5431" s="218">
        <v>30.848723404255324</v>
      </c>
      <c r="C5431" s="219">
        <f t="shared" si="412"/>
        <v>1.4908087008624367E-4</v>
      </c>
      <c r="D5431" s="193">
        <f t="shared" si="415"/>
        <v>32.216407908238516</v>
      </c>
      <c r="E5431" s="193">
        <f t="shared" si="415"/>
        <v>33.644728986316629</v>
      </c>
      <c r="F5431" s="193">
        <f t="shared" si="415"/>
        <v>35.136374973487428</v>
      </c>
      <c r="G5431" s="193">
        <f t="shared" si="415"/>
        <v>36.694153392634348</v>
      </c>
      <c r="H5431" s="193">
        <f>MAX(0,D5431-Assumptions!$C$3)*Assumptions!$C$2</f>
        <v>0</v>
      </c>
      <c r="I5431" s="193">
        <f>MAX(0,E5431-Assumptions!$C$3)*Assumptions!$C$2</f>
        <v>0</v>
      </c>
      <c r="J5431" s="193">
        <f>MAX(0,F5431-Assumptions!$C$3)*Assumptions!$C$2</f>
        <v>0</v>
      </c>
      <c r="K5431" s="193">
        <f>MAX(0,G5431-Assumptions!$C$3)*Assumptions!$C$2</f>
        <v>0</v>
      </c>
    </row>
    <row r="5432" spans="1:11">
      <c r="A5432" s="192">
        <f t="shared" si="413"/>
        <v>48075.166666653502</v>
      </c>
      <c r="B5432" s="218">
        <v>26.736436170212773</v>
      </c>
      <c r="C5432" s="219">
        <f t="shared" si="412"/>
        <v>1.2920765358837558E-4</v>
      </c>
      <c r="D5432" s="193">
        <f t="shared" si="415"/>
        <v>27.921801572940964</v>
      </c>
      <c r="E5432" s="193">
        <f t="shared" si="415"/>
        <v>29.159720394869822</v>
      </c>
      <c r="F5432" s="193">
        <f t="shared" si="415"/>
        <v>30.452522602660526</v>
      </c>
      <c r="G5432" s="193">
        <f t="shared" si="415"/>
        <v>31.802641462525941</v>
      </c>
      <c r="H5432" s="193">
        <f>MAX(0,D5432-Assumptions!$C$3)*Assumptions!$C$2</f>
        <v>0</v>
      </c>
      <c r="I5432" s="193">
        <f>MAX(0,E5432-Assumptions!$C$3)*Assumptions!$C$2</f>
        <v>0</v>
      </c>
      <c r="J5432" s="193">
        <f>MAX(0,F5432-Assumptions!$C$3)*Assumptions!$C$2</f>
        <v>0</v>
      </c>
      <c r="K5432" s="193">
        <f>MAX(0,G5432-Assumptions!$C$3)*Assumptions!$C$2</f>
        <v>0</v>
      </c>
    </row>
    <row r="5433" spans="1:11">
      <c r="A5433" s="192">
        <f t="shared" si="413"/>
        <v>48075.208333320166</v>
      </c>
      <c r="B5433" s="218">
        <v>23.556968085106387</v>
      </c>
      <c r="C5433" s="219">
        <f t="shared" si="412"/>
        <v>1.1384241910759578E-4</v>
      </c>
      <c r="D5433" s="193">
        <f t="shared" si="415"/>
        <v>24.601371115618253</v>
      </c>
      <c r="E5433" s="193">
        <f t="shared" si="415"/>
        <v>25.692077969533948</v>
      </c>
      <c r="F5433" s="193">
        <f t="shared" si="415"/>
        <v>26.831141536398192</v>
      </c>
      <c r="G5433" s="193">
        <f t="shared" si="415"/>
        <v>28.020705721036368</v>
      </c>
      <c r="H5433" s="193">
        <f>MAX(0,D5433-Assumptions!$C$3)*Assumptions!$C$2</f>
        <v>0</v>
      </c>
      <c r="I5433" s="193">
        <f>MAX(0,E5433-Assumptions!$C$3)*Assumptions!$C$2</f>
        <v>0</v>
      </c>
      <c r="J5433" s="193">
        <f>MAX(0,F5433-Assumptions!$C$3)*Assumptions!$C$2</f>
        <v>0</v>
      </c>
      <c r="K5433" s="193">
        <f>MAX(0,G5433-Assumptions!$C$3)*Assumptions!$C$2</f>
        <v>0</v>
      </c>
    </row>
    <row r="5434" spans="1:11">
      <c r="A5434" s="192">
        <f t="shared" si="413"/>
        <v>48075.249999986831</v>
      </c>
      <c r="B5434" s="218">
        <v>21.415425531914892</v>
      </c>
      <c r="C5434" s="219">
        <f t="shared" si="412"/>
        <v>1.034931082796325E-4</v>
      </c>
      <c r="D5434" s="193">
        <f t="shared" si="415"/>
        <v>22.364882832380225</v>
      </c>
      <c r="E5434" s="193">
        <f t="shared" si="415"/>
        <v>23.356434517758128</v>
      </c>
      <c r="F5434" s="193">
        <f t="shared" si="415"/>
        <v>24.391946851271076</v>
      </c>
      <c r="G5434" s="193">
        <f t="shared" si="415"/>
        <v>25.473368837305781</v>
      </c>
      <c r="H5434" s="193">
        <f>MAX(0,D5434-Assumptions!$C$3)*Assumptions!$C$2</f>
        <v>0</v>
      </c>
      <c r="I5434" s="193">
        <f>MAX(0,E5434-Assumptions!$C$3)*Assumptions!$C$2</f>
        <v>0</v>
      </c>
      <c r="J5434" s="193">
        <f>MAX(0,F5434-Assumptions!$C$3)*Assumptions!$C$2</f>
        <v>0</v>
      </c>
      <c r="K5434" s="193">
        <f>MAX(0,G5434-Assumptions!$C$3)*Assumptions!$C$2</f>
        <v>0</v>
      </c>
    </row>
    <row r="5435" spans="1:11">
      <c r="A5435" s="192">
        <f t="shared" si="413"/>
        <v>48075.291666653495</v>
      </c>
      <c r="B5435" s="218">
        <v>19.602340425531921</v>
      </c>
      <c r="C5435" s="219">
        <f t="shared" si="412"/>
        <v>9.473111506332009E-5</v>
      </c>
      <c r="D5435" s="193">
        <f t="shared" si="415"/>
        <v>20.471414224485464</v>
      </c>
      <c r="E5435" s="193">
        <f t="shared" si="415"/>
        <v>21.379018589260824</v>
      </c>
      <c r="F5435" s="193">
        <f t="shared" si="415"/>
        <v>22.326861780427276</v>
      </c>
      <c r="G5435" s="193">
        <f t="shared" si="415"/>
        <v>23.316727794638183</v>
      </c>
      <c r="H5435" s="193">
        <f>MAX(0,D5435-Assumptions!$C$3)*Assumptions!$C$2</f>
        <v>0</v>
      </c>
      <c r="I5435" s="193">
        <f>MAX(0,E5435-Assumptions!$C$3)*Assumptions!$C$2</f>
        <v>0</v>
      </c>
      <c r="J5435" s="193">
        <f>MAX(0,F5435-Assumptions!$C$3)*Assumptions!$C$2</f>
        <v>0</v>
      </c>
      <c r="K5435" s="193">
        <f>MAX(0,G5435-Assumptions!$C$3)*Assumptions!$C$2</f>
        <v>0</v>
      </c>
    </row>
    <row r="5436" spans="1:11">
      <c r="A5436" s="192">
        <f t="shared" si="413"/>
        <v>48075.333333320159</v>
      </c>
      <c r="B5436" s="218">
        <v>18.538138297872344</v>
      </c>
      <c r="C5436" s="219">
        <f t="shared" si="412"/>
        <v>8.958820600157147E-5</v>
      </c>
      <c r="D5436" s="193">
        <f t="shared" si="415"/>
        <v>19.360030476373318</v>
      </c>
      <c r="E5436" s="193">
        <f t="shared" si="415"/>
        <v>20.218361413838483</v>
      </c>
      <c r="F5436" s="193">
        <f t="shared" si="415"/>
        <v>21.114746630149384</v>
      </c>
      <c r="G5436" s="193">
        <f t="shared" si="415"/>
        <v>22.050873269594153</v>
      </c>
      <c r="H5436" s="193">
        <f>MAX(0,D5436-Assumptions!$C$3)*Assumptions!$C$2</f>
        <v>0</v>
      </c>
      <c r="I5436" s="193">
        <f>MAX(0,E5436-Assumptions!$C$3)*Assumptions!$C$2</f>
        <v>0</v>
      </c>
      <c r="J5436" s="193">
        <f>MAX(0,F5436-Assumptions!$C$3)*Assumptions!$C$2</f>
        <v>0</v>
      </c>
      <c r="K5436" s="193">
        <f>MAX(0,G5436-Assumptions!$C$3)*Assumptions!$C$2</f>
        <v>0</v>
      </c>
    </row>
    <row r="5437" spans="1:11">
      <c r="A5437" s="192">
        <f t="shared" si="413"/>
        <v>48075.374999986823</v>
      </c>
      <c r="B5437" s="218">
        <v>18.564414893617023</v>
      </c>
      <c r="C5437" s="219">
        <f t="shared" si="412"/>
        <v>8.9715191410503527E-5</v>
      </c>
      <c r="D5437" s="193">
        <f t="shared" si="415"/>
        <v>19.387472050400774</v>
      </c>
      <c r="E5437" s="193">
        <f t="shared" si="415"/>
        <v>20.247019615700761</v>
      </c>
      <c r="F5437" s="193">
        <f t="shared" si="415"/>
        <v>21.144675399292048</v>
      </c>
      <c r="G5437" s="193">
        <f t="shared" si="415"/>
        <v>22.082128936879187</v>
      </c>
      <c r="H5437" s="193">
        <f>MAX(0,D5437-Assumptions!$C$3)*Assumptions!$C$2</f>
        <v>0</v>
      </c>
      <c r="I5437" s="193">
        <f>MAX(0,E5437-Assumptions!$C$3)*Assumptions!$C$2</f>
        <v>0</v>
      </c>
      <c r="J5437" s="193">
        <f>MAX(0,F5437-Assumptions!$C$3)*Assumptions!$C$2</f>
        <v>0</v>
      </c>
      <c r="K5437" s="193">
        <f>MAX(0,G5437-Assumptions!$C$3)*Assumptions!$C$2</f>
        <v>0</v>
      </c>
    </row>
    <row r="5438" spans="1:11">
      <c r="A5438" s="192">
        <f t="shared" si="413"/>
        <v>48075.416666653487</v>
      </c>
      <c r="B5438" s="218">
        <v>20.824202127659579</v>
      </c>
      <c r="C5438" s="219">
        <f t="shared" si="412"/>
        <v>1.0063593657866108E-4</v>
      </c>
      <c r="D5438" s="193">
        <f t="shared" si="415"/>
        <v>21.74744741676237</v>
      </c>
      <c r="E5438" s="193">
        <f t="shared" si="415"/>
        <v>22.711624975856836</v>
      </c>
      <c r="F5438" s="193">
        <f t="shared" si="415"/>
        <v>23.718549545561146</v>
      </c>
      <c r="G5438" s="193">
        <f t="shared" si="415"/>
        <v>24.770116323392436</v>
      </c>
      <c r="H5438" s="193">
        <f>MAX(0,D5438-Assumptions!$C$3)*Assumptions!$C$2</f>
        <v>0</v>
      </c>
      <c r="I5438" s="193">
        <f>MAX(0,E5438-Assumptions!$C$3)*Assumptions!$C$2</f>
        <v>0</v>
      </c>
      <c r="J5438" s="193">
        <f>MAX(0,F5438-Assumptions!$C$3)*Assumptions!$C$2</f>
        <v>0</v>
      </c>
      <c r="K5438" s="193">
        <f>MAX(0,G5438-Assumptions!$C$3)*Assumptions!$C$2</f>
        <v>0</v>
      </c>
    </row>
    <row r="5439" spans="1:11">
      <c r="A5439" s="192">
        <f t="shared" si="413"/>
        <v>48075.458333320152</v>
      </c>
      <c r="B5439" s="218">
        <v>24.634308510638302</v>
      </c>
      <c r="C5439" s="219">
        <f t="shared" si="412"/>
        <v>1.1904882087381043E-4</v>
      </c>
      <c r="D5439" s="193">
        <f t="shared" ref="D5439:D5502" si="416">$C5439*D$2</f>
        <v>25.726475650744131</v>
      </c>
      <c r="E5439" s="193">
        <f t="shared" ref="E5439:G5470" si="417">$C5439*E$2</f>
        <v>26.867064245887427</v>
      </c>
      <c r="F5439" s="193">
        <f t="shared" si="417"/>
        <v>28.058221071247413</v>
      </c>
      <c r="G5439" s="193">
        <f t="shared" si="417"/>
        <v>29.302188079722917</v>
      </c>
      <c r="H5439" s="193">
        <f>MAX(0,D5439-Assumptions!$C$3)*Assumptions!$C$2</f>
        <v>0</v>
      </c>
      <c r="I5439" s="193">
        <f>MAX(0,E5439-Assumptions!$C$3)*Assumptions!$C$2</f>
        <v>0</v>
      </c>
      <c r="J5439" s="193">
        <f>MAX(0,F5439-Assumptions!$C$3)*Assumptions!$C$2</f>
        <v>0</v>
      </c>
      <c r="K5439" s="193">
        <f>MAX(0,G5439-Assumptions!$C$3)*Assumptions!$C$2</f>
        <v>0</v>
      </c>
    </row>
    <row r="5440" spans="1:11">
      <c r="A5440" s="192">
        <f t="shared" si="413"/>
        <v>48075.499999986816</v>
      </c>
      <c r="B5440" s="218">
        <v>28.444414893617029</v>
      </c>
      <c r="C5440" s="219">
        <f t="shared" si="412"/>
        <v>1.3746170516895978E-4</v>
      </c>
      <c r="D5440" s="193">
        <f t="shared" si="416"/>
        <v>29.705503884725893</v>
      </c>
      <c r="E5440" s="193">
        <f t="shared" si="417"/>
        <v>31.022503515918018</v>
      </c>
      <c r="F5440" s="193">
        <f t="shared" si="417"/>
        <v>32.39789259693368</v>
      </c>
      <c r="G5440" s="193">
        <f t="shared" si="417"/>
        <v>33.834259836053398</v>
      </c>
      <c r="H5440" s="193">
        <f>MAX(0,D5440-Assumptions!$C$3)*Assumptions!$C$2</f>
        <v>0</v>
      </c>
      <c r="I5440" s="193">
        <f>MAX(0,E5440-Assumptions!$C$3)*Assumptions!$C$2</f>
        <v>0</v>
      </c>
      <c r="J5440" s="193">
        <f>MAX(0,F5440-Assumptions!$C$3)*Assumptions!$C$2</f>
        <v>0</v>
      </c>
      <c r="K5440" s="193">
        <f>MAX(0,G5440-Assumptions!$C$3)*Assumptions!$C$2</f>
        <v>0</v>
      </c>
    </row>
    <row r="5441" spans="1:11">
      <c r="A5441" s="192">
        <f t="shared" si="413"/>
        <v>48075.54166665348</v>
      </c>
      <c r="B5441" s="218">
        <v>32.22824468085107</v>
      </c>
      <c r="C5441" s="219">
        <f t="shared" si="412"/>
        <v>1.5574760405517705E-4</v>
      </c>
      <c r="D5441" s="193">
        <f t="shared" si="416"/>
        <v>33.657090544680187</v>
      </c>
      <c r="E5441" s="193">
        <f t="shared" si="417"/>
        <v>35.149284584086324</v>
      </c>
      <c r="F5441" s="193">
        <f t="shared" si="417"/>
        <v>36.707635353477279</v>
      </c>
      <c r="G5441" s="193">
        <f t="shared" si="417"/>
        <v>38.335075925098835</v>
      </c>
      <c r="H5441" s="193">
        <f>MAX(0,D5441-Assumptions!$C$3)*Assumptions!$C$2</f>
        <v>0</v>
      </c>
      <c r="I5441" s="193">
        <f>MAX(0,E5441-Assumptions!$C$3)*Assumptions!$C$2</f>
        <v>0</v>
      </c>
      <c r="J5441" s="193">
        <f>MAX(0,F5441-Assumptions!$C$3)*Assumptions!$C$2</f>
        <v>0</v>
      </c>
      <c r="K5441" s="193">
        <f>MAX(0,G5441-Assumptions!$C$3)*Assumptions!$C$2</f>
        <v>1.2015683325889512</v>
      </c>
    </row>
    <row r="5442" spans="1:11">
      <c r="A5442" s="192">
        <f t="shared" si="413"/>
        <v>48075.583333320144</v>
      </c>
      <c r="B5442" s="218">
        <v>35.381436170212773</v>
      </c>
      <c r="C5442" s="219">
        <f t="shared" si="412"/>
        <v>1.709858531270248E-4</v>
      </c>
      <c r="D5442" s="193">
        <f t="shared" si="416"/>
        <v>36.950079427975439</v>
      </c>
      <c r="E5442" s="193">
        <f t="shared" si="417"/>
        <v>38.588268807559913</v>
      </c>
      <c r="F5442" s="193">
        <f t="shared" si="417"/>
        <v>40.299087650596952</v>
      </c>
      <c r="G5442" s="193">
        <f t="shared" si="417"/>
        <v>42.085755999303373</v>
      </c>
      <c r="H5442" s="193">
        <f>MAX(0,D5442-Assumptions!$C$3)*Assumptions!$C$2</f>
        <v>0</v>
      </c>
      <c r="I5442" s="193">
        <f>MAX(0,E5442-Assumptions!$C$3)*Assumptions!$C$2</f>
        <v>1.429441926803922</v>
      </c>
      <c r="J5442" s="193">
        <f>MAX(0,F5442-Assumptions!$C$3)*Assumptions!$C$2</f>
        <v>2.9691788855372572</v>
      </c>
      <c r="K5442" s="193">
        <f>MAX(0,G5442-Assumptions!$C$3)*Assumptions!$C$2</f>
        <v>4.5771803993730362</v>
      </c>
    </row>
    <row r="5443" spans="1:11">
      <c r="A5443" s="192">
        <f t="shared" si="413"/>
        <v>48075.624999986809</v>
      </c>
      <c r="B5443" s="218">
        <v>37.273351063829793</v>
      </c>
      <c r="C5443" s="219">
        <f t="shared" si="412"/>
        <v>1.8012880257013342E-4</v>
      </c>
      <c r="D5443" s="193">
        <f t="shared" si="416"/>
        <v>38.925872757952583</v>
      </c>
      <c r="E5443" s="193">
        <f t="shared" si="417"/>
        <v>40.65165934164407</v>
      </c>
      <c r="F5443" s="193">
        <f t="shared" si="417"/>
        <v>42.453959028868745</v>
      </c>
      <c r="G5443" s="193">
        <f t="shared" si="417"/>
        <v>44.336164043826088</v>
      </c>
      <c r="H5443" s="193">
        <f>MAX(0,D5443-Assumptions!$C$3)*Assumptions!$C$2</f>
        <v>1.7332854821573243</v>
      </c>
      <c r="I5443" s="193">
        <f>MAX(0,E5443-Assumptions!$C$3)*Assumptions!$C$2</f>
        <v>3.286493407479663</v>
      </c>
      <c r="J5443" s="193">
        <f>MAX(0,F5443-Assumptions!$C$3)*Assumptions!$C$2</f>
        <v>4.9085631259818703</v>
      </c>
      <c r="K5443" s="193">
        <f>MAX(0,G5443-Assumptions!$C$3)*Assumptions!$C$2</f>
        <v>6.602547639443479</v>
      </c>
    </row>
    <row r="5444" spans="1:11">
      <c r="A5444" s="192">
        <f t="shared" si="413"/>
        <v>48075.666666653473</v>
      </c>
      <c r="B5444" s="218">
        <v>38.810531914893623</v>
      </c>
      <c r="C5444" s="219">
        <f t="shared" si="412"/>
        <v>1.8755744899265919E-4</v>
      </c>
      <c r="D5444" s="193">
        <f t="shared" si="416"/>
        <v>40.53120483855902</v>
      </c>
      <c r="E5444" s="193">
        <f t="shared" si="417"/>
        <v>42.32816415058744</v>
      </c>
      <c r="F5444" s="193">
        <f t="shared" si="417"/>
        <v>44.204792023714589</v>
      </c>
      <c r="G5444" s="193">
        <f t="shared" si="417"/>
        <v>46.164620580000793</v>
      </c>
      <c r="H5444" s="193">
        <f>MAX(0,D5444-Assumptions!$C$3)*Assumptions!$C$2</f>
        <v>3.1780843547031181</v>
      </c>
      <c r="I5444" s="193">
        <f>MAX(0,E5444-Assumptions!$C$3)*Assumptions!$C$2</f>
        <v>4.7953477355286962</v>
      </c>
      <c r="J5444" s="193">
        <f>MAX(0,F5444-Assumptions!$C$3)*Assumptions!$C$2</f>
        <v>6.4843128213431305</v>
      </c>
      <c r="K5444" s="193">
        <f>MAX(0,G5444-Assumptions!$C$3)*Assumptions!$C$2</f>
        <v>8.2481585220007148</v>
      </c>
    </row>
    <row r="5445" spans="1:11">
      <c r="A5445" s="192">
        <f t="shared" si="413"/>
        <v>48075.708333320137</v>
      </c>
      <c r="B5445" s="218">
        <v>40.084946808510644</v>
      </c>
      <c r="C5445" s="219">
        <f t="shared" ref="C5445:C5508" si="418">B5445/$B$2</f>
        <v>1.9371624132586432E-4</v>
      </c>
      <c r="D5445" s="193">
        <f t="shared" si="416"/>
        <v>41.862121178890852</v>
      </c>
      <c r="E5445" s="193">
        <f t="shared" si="417"/>
        <v>43.718086940908016</v>
      </c>
      <c r="F5445" s="193">
        <f t="shared" si="417"/>
        <v>45.656337327133791</v>
      </c>
      <c r="G5445" s="193">
        <f t="shared" si="417"/>
        <v>47.680520443325129</v>
      </c>
      <c r="H5445" s="193">
        <f>MAX(0,D5445-Assumptions!$C$3)*Assumptions!$C$2</f>
        <v>4.3759090610017672</v>
      </c>
      <c r="I5445" s="193">
        <f>MAX(0,E5445-Assumptions!$C$3)*Assumptions!$C$2</f>
        <v>6.0462782468172147</v>
      </c>
      <c r="J5445" s="193">
        <f>MAX(0,F5445-Assumptions!$C$3)*Assumptions!$C$2</f>
        <v>7.7907035944204122</v>
      </c>
      <c r="K5445" s="193">
        <f>MAX(0,G5445-Assumptions!$C$3)*Assumptions!$C$2</f>
        <v>9.6124683989926165</v>
      </c>
    </row>
    <row r="5446" spans="1:11">
      <c r="A5446" s="192">
        <f t="shared" ref="A5446:A5509" si="419">A5445 + TIME(1,0,0)</f>
        <v>48075.749999986801</v>
      </c>
      <c r="B5446" s="218">
        <v>40.978351063829798</v>
      </c>
      <c r="C5446" s="219">
        <f t="shared" si="418"/>
        <v>1.9803374522955455E-4</v>
      </c>
      <c r="D5446" s="193">
        <f t="shared" si="416"/>
        <v>42.795134695824508</v>
      </c>
      <c r="E5446" s="193">
        <f t="shared" si="417"/>
        <v>44.692465804225542</v>
      </c>
      <c r="F5446" s="193">
        <f t="shared" si="417"/>
        <v>46.673915477984366</v>
      </c>
      <c r="G5446" s="193">
        <f t="shared" si="417"/>
        <v>48.743213131016418</v>
      </c>
      <c r="H5446" s="193">
        <f>MAX(0,D5446-Assumptions!$C$3)*Assumptions!$C$2</f>
        <v>5.2156212262420576</v>
      </c>
      <c r="I5446" s="193">
        <f>MAX(0,E5446-Assumptions!$C$3)*Assumptions!$C$2</f>
        <v>6.9232192238029873</v>
      </c>
      <c r="J5446" s="193">
        <f>MAX(0,F5446-Assumptions!$C$3)*Assumptions!$C$2</f>
        <v>8.706523930185929</v>
      </c>
      <c r="K5446" s="193">
        <f>MAX(0,G5446-Assumptions!$C$3)*Assumptions!$C$2</f>
        <v>10.568891817914777</v>
      </c>
    </row>
    <row r="5447" spans="1:11">
      <c r="A5447" s="192">
        <f t="shared" si="419"/>
        <v>48075.791666653466</v>
      </c>
      <c r="B5447" s="218">
        <v>41.096595744680862</v>
      </c>
      <c r="C5447" s="219">
        <f t="shared" si="418"/>
        <v>1.9860517956974883E-4</v>
      </c>
      <c r="D5447" s="193">
        <f t="shared" si="416"/>
        <v>42.918621778948079</v>
      </c>
      <c r="E5447" s="193">
        <f t="shared" si="417"/>
        <v>44.821427712605804</v>
      </c>
      <c r="F5447" s="193">
        <f t="shared" si="417"/>
        <v>46.808594939126351</v>
      </c>
      <c r="G5447" s="193">
        <f t="shared" si="417"/>
        <v>48.883863633799088</v>
      </c>
      <c r="H5447" s="193">
        <f>MAX(0,D5447-Assumptions!$C$3)*Assumptions!$C$2</f>
        <v>5.3267596010532712</v>
      </c>
      <c r="I5447" s="193">
        <f>MAX(0,E5447-Assumptions!$C$3)*Assumptions!$C$2</f>
        <v>7.0392849413452234</v>
      </c>
      <c r="J5447" s="193">
        <f>MAX(0,F5447-Assumptions!$C$3)*Assumptions!$C$2</f>
        <v>8.8277354452137171</v>
      </c>
      <c r="K5447" s="193">
        <f>MAX(0,G5447-Assumptions!$C$3)*Assumptions!$C$2</f>
        <v>10.695477270419179</v>
      </c>
    </row>
    <row r="5448" spans="1:11">
      <c r="A5448" s="192">
        <f t="shared" si="419"/>
        <v>48075.83333332013</v>
      </c>
      <c r="B5448" s="218">
        <v>42.042553191489361</v>
      </c>
      <c r="C5448" s="219">
        <f t="shared" si="418"/>
        <v>2.0317665429130308E-4</v>
      </c>
      <c r="D5448" s="193">
        <f t="shared" si="416"/>
        <v>43.90651844393664</v>
      </c>
      <c r="E5448" s="193">
        <f t="shared" si="417"/>
        <v>45.853122979647864</v>
      </c>
      <c r="F5448" s="193">
        <f t="shared" si="417"/>
        <v>47.88603062826224</v>
      </c>
      <c r="G5448" s="193">
        <f t="shared" si="417"/>
        <v>50.009067656060431</v>
      </c>
      <c r="H5448" s="193">
        <f>MAX(0,D5448-Assumptions!$C$3)*Assumptions!$C$2</f>
        <v>6.2158665995429763</v>
      </c>
      <c r="I5448" s="193">
        <f>MAX(0,E5448-Assumptions!$C$3)*Assumptions!$C$2</f>
        <v>7.967810681683078</v>
      </c>
      <c r="J5448" s="193">
        <f>MAX(0,F5448-Assumptions!$C$3)*Assumptions!$C$2</f>
        <v>9.797427565436017</v>
      </c>
      <c r="K5448" s="193">
        <f>MAX(0,G5448-Assumptions!$C$3)*Assumptions!$C$2</f>
        <v>11.708160890454389</v>
      </c>
    </row>
    <row r="5449" spans="1:11">
      <c r="A5449" s="192">
        <f t="shared" si="419"/>
        <v>48075.874999986794</v>
      </c>
      <c r="B5449" s="218">
        <v>42.97537234042553</v>
      </c>
      <c r="C5449" s="219">
        <f t="shared" si="418"/>
        <v>2.0768463630839137E-4</v>
      </c>
      <c r="D5449" s="193">
        <f t="shared" si="416"/>
        <v>44.880694321911484</v>
      </c>
      <c r="E5449" s="193">
        <f t="shared" si="417"/>
        <v>46.870489145758803</v>
      </c>
      <c r="F5449" s="193">
        <f t="shared" si="417"/>
        <v>48.948501932826808</v>
      </c>
      <c r="G5449" s="193">
        <f t="shared" si="417"/>
        <v>51.118643844679276</v>
      </c>
      <c r="H5449" s="193">
        <f>MAX(0,D5449-Assumptions!$C$3)*Assumptions!$C$2</f>
        <v>7.0926248897203363</v>
      </c>
      <c r="I5449" s="193">
        <f>MAX(0,E5449-Assumptions!$C$3)*Assumptions!$C$2</f>
        <v>8.8834402311829237</v>
      </c>
      <c r="J5449" s="193">
        <f>MAX(0,F5449-Assumptions!$C$3)*Assumptions!$C$2</f>
        <v>10.753651739544127</v>
      </c>
      <c r="K5449" s="193">
        <f>MAX(0,G5449-Assumptions!$C$3)*Assumptions!$C$2</f>
        <v>12.706779460211349</v>
      </c>
    </row>
    <row r="5450" spans="1:11">
      <c r="A5450" s="192">
        <f t="shared" si="419"/>
        <v>48075.916666653458</v>
      </c>
      <c r="B5450" s="218">
        <v>42.633776595744685</v>
      </c>
      <c r="C5450" s="219">
        <f t="shared" si="418"/>
        <v>2.0603382599227455E-4</v>
      </c>
      <c r="D5450" s="193">
        <f t="shared" si="416"/>
        <v>44.523953859554503</v>
      </c>
      <c r="E5450" s="193">
        <f t="shared" si="417"/>
        <v>46.497932521549167</v>
      </c>
      <c r="F5450" s="193">
        <f t="shared" si="417"/>
        <v>48.559427933972181</v>
      </c>
      <c r="G5450" s="193">
        <f t="shared" si="417"/>
        <v>50.712320169973786</v>
      </c>
      <c r="H5450" s="193">
        <f>MAX(0,D5450-Assumptions!$C$3)*Assumptions!$C$2</f>
        <v>6.7715584735990531</v>
      </c>
      <c r="I5450" s="193">
        <f>MAX(0,E5450-Assumptions!$C$3)*Assumptions!$C$2</f>
        <v>8.54813926939425</v>
      </c>
      <c r="J5450" s="193">
        <f>MAX(0,F5450-Assumptions!$C$3)*Assumptions!$C$2</f>
        <v>10.403485140574963</v>
      </c>
      <c r="K5450" s="193">
        <f>MAX(0,G5450-Assumptions!$C$3)*Assumptions!$C$2</f>
        <v>12.341088152976408</v>
      </c>
    </row>
    <row r="5451" spans="1:11">
      <c r="A5451" s="192">
        <f t="shared" si="419"/>
        <v>48075.958333320123</v>
      </c>
      <c r="B5451" s="218">
        <v>40.373989361702137</v>
      </c>
      <c r="C5451" s="219">
        <f t="shared" si="418"/>
        <v>1.9511308082411705E-4</v>
      </c>
      <c r="D5451" s="193">
        <f t="shared" si="416"/>
        <v>42.163978493192921</v>
      </c>
      <c r="E5451" s="193">
        <f t="shared" si="417"/>
        <v>44.033327161393103</v>
      </c>
      <c r="F5451" s="193">
        <f t="shared" si="417"/>
        <v>45.985553787703097</v>
      </c>
      <c r="G5451" s="193">
        <f t="shared" si="417"/>
        <v>48.024332783460551</v>
      </c>
      <c r="H5451" s="193">
        <f>MAX(0,D5451-Assumptions!$C$3)*Assumptions!$C$2</f>
        <v>4.6475806438736296</v>
      </c>
      <c r="I5451" s="193">
        <f>MAX(0,E5451-Assumptions!$C$3)*Assumptions!$C$2</f>
        <v>6.3299944452537931</v>
      </c>
      <c r="J5451" s="193">
        <f>MAX(0,F5451-Assumptions!$C$3)*Assumptions!$C$2</f>
        <v>8.0869984089327875</v>
      </c>
      <c r="K5451" s="193">
        <f>MAX(0,G5451-Assumptions!$C$3)*Assumptions!$C$2</f>
        <v>9.9218995051144958</v>
      </c>
    </row>
    <row r="5452" spans="1:11">
      <c r="A5452" s="192">
        <f t="shared" si="419"/>
        <v>48075.999999986787</v>
      </c>
      <c r="B5452" s="218">
        <v>36.984308510638307</v>
      </c>
      <c r="C5452" s="219">
        <f t="shared" si="418"/>
        <v>1.7873196307188074E-4</v>
      </c>
      <c r="D5452" s="193">
        <f t="shared" si="416"/>
        <v>38.624015443650528</v>
      </c>
      <c r="E5452" s="193">
        <f t="shared" si="417"/>
        <v>40.336419121158997</v>
      </c>
      <c r="F5452" s="193">
        <f t="shared" si="417"/>
        <v>42.124742568299453</v>
      </c>
      <c r="G5452" s="193">
        <f t="shared" si="417"/>
        <v>43.99235170369068</v>
      </c>
      <c r="H5452" s="193">
        <f>MAX(0,D5452-Assumptions!$C$3)*Assumptions!$C$2</f>
        <v>1.461613899285475</v>
      </c>
      <c r="I5452" s="193">
        <f>MAX(0,E5452-Assumptions!$C$3)*Assumptions!$C$2</f>
        <v>3.0027772090430971</v>
      </c>
      <c r="J5452" s="193">
        <f>MAX(0,F5452-Assumptions!$C$3)*Assumptions!$C$2</f>
        <v>4.6122683114695082</v>
      </c>
      <c r="K5452" s="193">
        <f>MAX(0,G5452-Assumptions!$C$3)*Assumptions!$C$2</f>
        <v>6.2931165333216121</v>
      </c>
    </row>
    <row r="5453" spans="1:11">
      <c r="A5453" s="192">
        <f t="shared" si="419"/>
        <v>48076.041666653451</v>
      </c>
      <c r="B5453" s="218">
        <v>35.775585106382984</v>
      </c>
      <c r="C5453" s="219">
        <f t="shared" si="418"/>
        <v>1.7289063426100576E-4</v>
      </c>
      <c r="D5453" s="193">
        <f t="shared" si="416"/>
        <v>37.361703038387347</v>
      </c>
      <c r="E5453" s="193">
        <f t="shared" si="417"/>
        <v>39.018141835494113</v>
      </c>
      <c r="F5453" s="193">
        <f t="shared" si="417"/>
        <v>40.748019187736908</v>
      </c>
      <c r="G5453" s="193">
        <f t="shared" si="417"/>
        <v>42.554591008578932</v>
      </c>
      <c r="H5453" s="193">
        <f>MAX(0,D5453-Assumptions!$C$3)*Assumptions!$C$2</f>
        <v>0.32553273454861226</v>
      </c>
      <c r="I5453" s="193">
        <f>MAX(0,E5453-Assumptions!$C$3)*Assumptions!$C$2</f>
        <v>1.8163276519447018</v>
      </c>
      <c r="J5453" s="193">
        <f>MAX(0,F5453-Assumptions!$C$3)*Assumptions!$C$2</f>
        <v>3.3732172689632174</v>
      </c>
      <c r="K5453" s="193">
        <f>MAX(0,G5453-Assumptions!$C$3)*Assumptions!$C$2</f>
        <v>4.999131907721039</v>
      </c>
    </row>
    <row r="5454" spans="1:11">
      <c r="A5454" s="192">
        <f t="shared" si="419"/>
        <v>48076.083333320115</v>
      </c>
      <c r="B5454" s="218">
        <v>32.911436170212774</v>
      </c>
      <c r="C5454" s="219">
        <f t="shared" si="418"/>
        <v>1.5904922468741074E-4</v>
      </c>
      <c r="D5454" s="193">
        <f t="shared" si="416"/>
        <v>34.370571469394164</v>
      </c>
      <c r="E5454" s="193">
        <f t="shared" si="417"/>
        <v>35.894397832505604</v>
      </c>
      <c r="F5454" s="193">
        <f t="shared" si="417"/>
        <v>37.485783351186548</v>
      </c>
      <c r="G5454" s="193">
        <f t="shared" si="417"/>
        <v>39.147723274509822</v>
      </c>
      <c r="H5454" s="193">
        <f>MAX(0,D5454-Assumptions!$C$3)*Assumptions!$C$2</f>
        <v>0</v>
      </c>
      <c r="I5454" s="193">
        <f>MAX(0,E5454-Assumptions!$C$3)*Assumptions!$C$2</f>
        <v>0</v>
      </c>
      <c r="J5454" s="193">
        <f>MAX(0,F5454-Assumptions!$C$3)*Assumptions!$C$2</f>
        <v>0.43720501606789314</v>
      </c>
      <c r="K5454" s="193">
        <f>MAX(0,G5454-Assumptions!$C$3)*Assumptions!$C$2</f>
        <v>1.93295094705884</v>
      </c>
    </row>
    <row r="5455" spans="1:11">
      <c r="A5455" s="192">
        <f t="shared" si="419"/>
        <v>48076.12499998678</v>
      </c>
      <c r="B5455" s="218">
        <v>29.561170212765962</v>
      </c>
      <c r="C5455" s="219">
        <f t="shared" si="418"/>
        <v>1.4285858504857252E-4</v>
      </c>
      <c r="D5455" s="193">
        <f t="shared" si="416"/>
        <v>30.871770780892959</v>
      </c>
      <c r="E5455" s="193">
        <f t="shared" si="417"/>
        <v>32.240477095064911</v>
      </c>
      <c r="F5455" s="193">
        <f t="shared" si="417"/>
        <v>33.669865285496897</v>
      </c>
      <c r="G5455" s="193">
        <f t="shared" si="417"/>
        <v>35.162625695667501</v>
      </c>
      <c r="H5455" s="193">
        <f>MAX(0,D5455-Assumptions!$C$3)*Assumptions!$C$2</f>
        <v>0</v>
      </c>
      <c r="I5455" s="193">
        <f>MAX(0,E5455-Assumptions!$C$3)*Assumptions!$C$2</f>
        <v>0</v>
      </c>
      <c r="J5455" s="193">
        <f>MAX(0,F5455-Assumptions!$C$3)*Assumptions!$C$2</f>
        <v>0</v>
      </c>
      <c r="K5455" s="193">
        <f>MAX(0,G5455-Assumptions!$C$3)*Assumptions!$C$2</f>
        <v>0</v>
      </c>
    </row>
    <row r="5456" spans="1:11">
      <c r="A5456" s="192">
        <f t="shared" si="419"/>
        <v>48076.166666653444</v>
      </c>
      <c r="B5456" s="218">
        <v>26.421117021276601</v>
      </c>
      <c r="C5456" s="219">
        <f t="shared" si="418"/>
        <v>1.276838286811908E-4</v>
      </c>
      <c r="D5456" s="193">
        <f t="shared" si="416"/>
        <v>27.592502684611436</v>
      </c>
      <c r="E5456" s="193">
        <f t="shared" si="417"/>
        <v>28.815821972522457</v>
      </c>
      <c r="F5456" s="193">
        <f t="shared" si="417"/>
        <v>30.093377372948556</v>
      </c>
      <c r="G5456" s="193">
        <f t="shared" si="417"/>
        <v>31.427573455105481</v>
      </c>
      <c r="H5456" s="193">
        <f>MAX(0,D5456-Assumptions!$C$3)*Assumptions!$C$2</f>
        <v>0</v>
      </c>
      <c r="I5456" s="193">
        <f>MAX(0,E5456-Assumptions!$C$3)*Assumptions!$C$2</f>
        <v>0</v>
      </c>
      <c r="J5456" s="193">
        <f>MAX(0,F5456-Assumptions!$C$3)*Assumptions!$C$2</f>
        <v>0</v>
      </c>
      <c r="K5456" s="193">
        <f>MAX(0,G5456-Assumptions!$C$3)*Assumptions!$C$2</f>
        <v>0</v>
      </c>
    </row>
    <row r="5457" spans="1:11">
      <c r="A5457" s="192">
        <f t="shared" si="419"/>
        <v>48076.208333320108</v>
      </c>
      <c r="B5457" s="218">
        <v>22.847500000000004</v>
      </c>
      <c r="C5457" s="219">
        <f t="shared" si="418"/>
        <v>1.1041381306643003E-4</v>
      </c>
      <c r="D5457" s="193">
        <f t="shared" si="416"/>
        <v>23.860448616876823</v>
      </c>
      <c r="E5457" s="193">
        <f t="shared" si="417"/>
        <v>24.91830651925239</v>
      </c>
      <c r="F5457" s="193">
        <f t="shared" si="417"/>
        <v>26.023064769546263</v>
      </c>
      <c r="G5457" s="193">
        <f t="shared" si="417"/>
        <v>27.176802704340346</v>
      </c>
      <c r="H5457" s="193">
        <f>MAX(0,D5457-Assumptions!$C$3)*Assumptions!$C$2</f>
        <v>0</v>
      </c>
      <c r="I5457" s="193">
        <f>MAX(0,E5457-Assumptions!$C$3)*Assumptions!$C$2</f>
        <v>0</v>
      </c>
      <c r="J5457" s="193">
        <f>MAX(0,F5457-Assumptions!$C$3)*Assumptions!$C$2</f>
        <v>0</v>
      </c>
      <c r="K5457" s="193">
        <f>MAX(0,G5457-Assumptions!$C$3)*Assumptions!$C$2</f>
        <v>0</v>
      </c>
    </row>
    <row r="5458" spans="1:11">
      <c r="A5458" s="192">
        <f t="shared" si="419"/>
        <v>48076.249999986772</v>
      </c>
      <c r="B5458" s="218">
        <v>20.692819148936174</v>
      </c>
      <c r="C5458" s="219">
        <f t="shared" si="418"/>
        <v>1.0000100953400075E-4</v>
      </c>
      <c r="D5458" s="193">
        <f t="shared" si="416"/>
        <v>21.610239546625071</v>
      </c>
      <c r="E5458" s="193">
        <f t="shared" si="417"/>
        <v>22.568333966545438</v>
      </c>
      <c r="F5458" s="193">
        <f t="shared" si="417"/>
        <v>23.568905699847825</v>
      </c>
      <c r="G5458" s="193">
        <f t="shared" si="417"/>
        <v>24.613837986967248</v>
      </c>
      <c r="H5458" s="193">
        <f>MAX(0,D5458-Assumptions!$C$3)*Assumptions!$C$2</f>
        <v>0</v>
      </c>
      <c r="I5458" s="193">
        <f>MAX(0,E5458-Assumptions!$C$3)*Assumptions!$C$2</f>
        <v>0</v>
      </c>
      <c r="J5458" s="193">
        <f>MAX(0,F5458-Assumptions!$C$3)*Assumptions!$C$2</f>
        <v>0</v>
      </c>
      <c r="K5458" s="193">
        <f>MAX(0,G5458-Assumptions!$C$3)*Assumptions!$C$2</f>
        <v>0</v>
      </c>
    </row>
    <row r="5459" spans="1:11">
      <c r="A5459" s="192">
        <f t="shared" si="419"/>
        <v>48076.291666653437</v>
      </c>
      <c r="B5459" s="218">
        <v>19.273882978723407</v>
      </c>
      <c r="C5459" s="219">
        <f t="shared" si="418"/>
        <v>9.3143797451669273E-5</v>
      </c>
      <c r="D5459" s="193">
        <f t="shared" si="416"/>
        <v>20.128394549142207</v>
      </c>
      <c r="E5459" s="193">
        <f t="shared" si="417"/>
        <v>21.020791065982323</v>
      </c>
      <c r="F5459" s="193">
        <f t="shared" si="417"/>
        <v>21.952752166143974</v>
      </c>
      <c r="G5459" s="193">
        <f t="shared" si="417"/>
        <v>22.926031953575208</v>
      </c>
      <c r="H5459" s="193">
        <f>MAX(0,D5459-Assumptions!$C$3)*Assumptions!$C$2</f>
        <v>0</v>
      </c>
      <c r="I5459" s="193">
        <f>MAX(0,E5459-Assumptions!$C$3)*Assumptions!$C$2</f>
        <v>0</v>
      </c>
      <c r="J5459" s="193">
        <f>MAX(0,F5459-Assumptions!$C$3)*Assumptions!$C$2</f>
        <v>0</v>
      </c>
      <c r="K5459" s="193">
        <f>MAX(0,G5459-Assumptions!$C$3)*Assumptions!$C$2</f>
        <v>0</v>
      </c>
    </row>
    <row r="5460" spans="1:11">
      <c r="A5460" s="192">
        <f t="shared" si="419"/>
        <v>48076.333333320101</v>
      </c>
      <c r="B5460" s="218">
        <v>18.511861702127661</v>
      </c>
      <c r="C5460" s="219">
        <f t="shared" si="418"/>
        <v>8.94612205926394E-5</v>
      </c>
      <c r="D5460" s="193">
        <f t="shared" si="416"/>
        <v>19.332588902345854</v>
      </c>
      <c r="E5460" s="193">
        <f t="shared" si="417"/>
        <v>20.189703211976202</v>
      </c>
      <c r="F5460" s="193">
        <f t="shared" si="417"/>
        <v>21.084817861006719</v>
      </c>
      <c r="G5460" s="193">
        <f t="shared" si="417"/>
        <v>22.019617602309111</v>
      </c>
      <c r="H5460" s="193">
        <f>MAX(0,D5460-Assumptions!$C$3)*Assumptions!$C$2</f>
        <v>0</v>
      </c>
      <c r="I5460" s="193">
        <f>MAX(0,E5460-Assumptions!$C$3)*Assumptions!$C$2</f>
        <v>0</v>
      </c>
      <c r="J5460" s="193">
        <f>MAX(0,F5460-Assumptions!$C$3)*Assumptions!$C$2</f>
        <v>0</v>
      </c>
      <c r="K5460" s="193">
        <f>MAX(0,G5460-Assumptions!$C$3)*Assumptions!$C$2</f>
        <v>0</v>
      </c>
    </row>
    <row r="5461" spans="1:11">
      <c r="A5461" s="192">
        <f t="shared" si="419"/>
        <v>48076.374999986765</v>
      </c>
      <c r="B5461" s="218">
        <v>17.999468085106386</v>
      </c>
      <c r="C5461" s="219">
        <f t="shared" si="418"/>
        <v>8.6985005118464146E-5</v>
      </c>
      <c r="D5461" s="193">
        <f t="shared" si="416"/>
        <v>18.797478208810379</v>
      </c>
      <c r="E5461" s="193">
        <f t="shared" si="417"/>
        <v>19.630868275661744</v>
      </c>
      <c r="F5461" s="193">
        <f t="shared" si="417"/>
        <v>20.501206862724775</v>
      </c>
      <c r="G5461" s="193">
        <f t="shared" si="417"/>
        <v>21.410132090250876</v>
      </c>
      <c r="H5461" s="193">
        <f>MAX(0,D5461-Assumptions!$C$3)*Assumptions!$C$2</f>
        <v>0</v>
      </c>
      <c r="I5461" s="193">
        <f>MAX(0,E5461-Assumptions!$C$3)*Assumptions!$C$2</f>
        <v>0</v>
      </c>
      <c r="J5461" s="193">
        <f>MAX(0,F5461-Assumptions!$C$3)*Assumptions!$C$2</f>
        <v>0</v>
      </c>
      <c r="K5461" s="193">
        <f>MAX(0,G5461-Assumptions!$C$3)*Assumptions!$C$2</f>
        <v>0</v>
      </c>
    </row>
    <row r="5462" spans="1:11">
      <c r="A5462" s="192">
        <f t="shared" si="419"/>
        <v>48076.416666653429</v>
      </c>
      <c r="B5462" s="218">
        <v>18.209680851063833</v>
      </c>
      <c r="C5462" s="219">
        <f t="shared" si="418"/>
        <v>8.8000888389920667E-5</v>
      </c>
      <c r="D5462" s="193">
        <f t="shared" si="416"/>
        <v>19.017010801030061</v>
      </c>
      <c r="E5462" s="193">
        <f t="shared" si="417"/>
        <v>19.860133890559986</v>
      </c>
      <c r="F5462" s="193">
        <f t="shared" si="417"/>
        <v>20.740637015866088</v>
      </c>
      <c r="G5462" s="193">
        <f t="shared" si="417"/>
        <v>21.660177428531181</v>
      </c>
      <c r="H5462" s="193">
        <f>MAX(0,D5462-Assumptions!$C$3)*Assumptions!$C$2</f>
        <v>0</v>
      </c>
      <c r="I5462" s="193">
        <f>MAX(0,E5462-Assumptions!$C$3)*Assumptions!$C$2</f>
        <v>0</v>
      </c>
      <c r="J5462" s="193">
        <f>MAX(0,F5462-Assumptions!$C$3)*Assumptions!$C$2</f>
        <v>0</v>
      </c>
      <c r="K5462" s="193">
        <f>MAX(0,G5462-Assumptions!$C$3)*Assumptions!$C$2</f>
        <v>0</v>
      </c>
    </row>
    <row r="5463" spans="1:11">
      <c r="A5463" s="192">
        <f t="shared" si="419"/>
        <v>48076.458333320094</v>
      </c>
      <c r="B5463" s="218">
        <v>21.546808510638304</v>
      </c>
      <c r="C5463" s="219">
        <f t="shared" si="418"/>
        <v>1.0412803532429286E-4</v>
      </c>
      <c r="D5463" s="193">
        <f t="shared" si="416"/>
        <v>22.502090702517535</v>
      </c>
      <c r="E5463" s="193">
        <f t="shared" si="417"/>
        <v>23.49972552706954</v>
      </c>
      <c r="F5463" s="193">
        <f t="shared" si="417"/>
        <v>24.541590696984407</v>
      </c>
      <c r="G5463" s="193">
        <f t="shared" si="417"/>
        <v>25.62964717373098</v>
      </c>
      <c r="H5463" s="193">
        <f>MAX(0,D5463-Assumptions!$C$3)*Assumptions!$C$2</f>
        <v>0</v>
      </c>
      <c r="I5463" s="193">
        <f>MAX(0,E5463-Assumptions!$C$3)*Assumptions!$C$2</f>
        <v>0</v>
      </c>
      <c r="J5463" s="193">
        <f>MAX(0,F5463-Assumptions!$C$3)*Assumptions!$C$2</f>
        <v>0</v>
      </c>
      <c r="K5463" s="193">
        <f>MAX(0,G5463-Assumptions!$C$3)*Assumptions!$C$2</f>
        <v>0</v>
      </c>
    </row>
    <row r="5464" spans="1:11">
      <c r="A5464" s="192">
        <f t="shared" si="419"/>
        <v>48076.499999986758</v>
      </c>
      <c r="B5464" s="218">
        <v>26.80212765957447</v>
      </c>
      <c r="C5464" s="219">
        <f t="shared" si="418"/>
        <v>1.2952511711070573E-4</v>
      </c>
      <c r="D5464" s="193">
        <f t="shared" si="416"/>
        <v>27.990405508009612</v>
      </c>
      <c r="E5464" s="193">
        <f t="shared" si="417"/>
        <v>29.231365899525517</v>
      </c>
      <c r="F5464" s="193">
        <f t="shared" si="417"/>
        <v>30.527344525517179</v>
      </c>
      <c r="G5464" s="193">
        <f t="shared" si="417"/>
        <v>31.880780630738528</v>
      </c>
      <c r="H5464" s="193">
        <f>MAX(0,D5464-Assumptions!$C$3)*Assumptions!$C$2</f>
        <v>0</v>
      </c>
      <c r="I5464" s="193">
        <f>MAX(0,E5464-Assumptions!$C$3)*Assumptions!$C$2</f>
        <v>0</v>
      </c>
      <c r="J5464" s="193">
        <f>MAX(0,F5464-Assumptions!$C$3)*Assumptions!$C$2</f>
        <v>0</v>
      </c>
      <c r="K5464" s="193">
        <f>MAX(0,G5464-Assumptions!$C$3)*Assumptions!$C$2</f>
        <v>0</v>
      </c>
    </row>
    <row r="5465" spans="1:11">
      <c r="A5465" s="192">
        <f t="shared" si="419"/>
        <v>48076.541666653422</v>
      </c>
      <c r="B5465" s="218">
        <v>31.597606382978729</v>
      </c>
      <c r="C5465" s="219">
        <f t="shared" si="418"/>
        <v>1.526999542408075E-4</v>
      </c>
      <c r="D5465" s="193">
        <f t="shared" si="416"/>
        <v>32.998492768021137</v>
      </c>
      <c r="E5465" s="193">
        <f t="shared" si="417"/>
        <v>34.461487739391607</v>
      </c>
      <c r="F5465" s="193">
        <f t="shared" si="417"/>
        <v>35.989344894053346</v>
      </c>
      <c r="G5465" s="193">
        <f t="shared" si="417"/>
        <v>37.58493991025793</v>
      </c>
      <c r="H5465" s="193">
        <f>MAX(0,D5465-Assumptions!$C$3)*Assumptions!$C$2</f>
        <v>0</v>
      </c>
      <c r="I5465" s="193">
        <f>MAX(0,E5465-Assumptions!$C$3)*Assumptions!$C$2</f>
        <v>0</v>
      </c>
      <c r="J5465" s="193">
        <f>MAX(0,F5465-Assumptions!$C$3)*Assumptions!$C$2</f>
        <v>0</v>
      </c>
      <c r="K5465" s="193">
        <f>MAX(0,G5465-Assumptions!$C$3)*Assumptions!$C$2</f>
        <v>0.52644591923213679</v>
      </c>
    </row>
    <row r="5466" spans="1:11">
      <c r="A5466" s="192">
        <f t="shared" si="419"/>
        <v>48076.583333320086</v>
      </c>
      <c r="B5466" s="218">
        <v>35.118670212765963</v>
      </c>
      <c r="C5466" s="219">
        <f t="shared" si="418"/>
        <v>1.6971599903770415E-4</v>
      </c>
      <c r="D5466" s="193">
        <f t="shared" si="416"/>
        <v>36.675663687700833</v>
      </c>
      <c r="E5466" s="193">
        <f t="shared" si="417"/>
        <v>38.301686788937118</v>
      </c>
      <c r="F5466" s="193">
        <f t="shared" si="417"/>
        <v>39.999799959170311</v>
      </c>
      <c r="G5466" s="193">
        <f t="shared" si="417"/>
        <v>41.773199326452989</v>
      </c>
      <c r="H5466" s="193">
        <f>MAX(0,D5466-Assumptions!$C$3)*Assumptions!$C$2</f>
        <v>0</v>
      </c>
      <c r="I5466" s="193">
        <f>MAX(0,E5466-Assumptions!$C$3)*Assumptions!$C$2</f>
        <v>1.1715181100434067</v>
      </c>
      <c r="J5466" s="193">
        <f>MAX(0,F5466-Assumptions!$C$3)*Assumptions!$C$2</f>
        <v>2.6998199632532796</v>
      </c>
      <c r="K5466" s="193">
        <f>MAX(0,G5466-Assumptions!$C$3)*Assumptions!$C$2</f>
        <v>4.2958793938076907</v>
      </c>
    </row>
    <row r="5467" spans="1:11">
      <c r="A5467" s="192">
        <f t="shared" si="419"/>
        <v>48076.62499998675</v>
      </c>
      <c r="B5467" s="218">
        <v>37.798882978723412</v>
      </c>
      <c r="C5467" s="219">
        <f t="shared" si="418"/>
        <v>1.8266851074877471E-4</v>
      </c>
      <c r="D5467" s="193">
        <f t="shared" si="416"/>
        <v>39.474704238501793</v>
      </c>
      <c r="E5467" s="193">
        <f t="shared" si="417"/>
        <v>41.224823378889667</v>
      </c>
      <c r="F5467" s="193">
        <f t="shared" si="417"/>
        <v>43.052534411722029</v>
      </c>
      <c r="G5467" s="193">
        <f t="shared" si="417"/>
        <v>44.961277389526842</v>
      </c>
      <c r="H5467" s="193">
        <f>MAX(0,D5467-Assumptions!$C$3)*Assumptions!$C$2</f>
        <v>2.2272338146516142</v>
      </c>
      <c r="I5467" s="193">
        <f>MAX(0,E5467-Assumptions!$C$3)*Assumptions!$C$2</f>
        <v>3.8023410410007004</v>
      </c>
      <c r="J5467" s="193">
        <f>MAX(0,F5467-Assumptions!$C$3)*Assumptions!$C$2</f>
        <v>5.4472809705498255</v>
      </c>
      <c r="K5467" s="193">
        <f>MAX(0,G5467-Assumptions!$C$3)*Assumptions!$C$2</f>
        <v>7.1651496505741576</v>
      </c>
    </row>
    <row r="5468" spans="1:11">
      <c r="A5468" s="192">
        <f t="shared" si="419"/>
        <v>48076.666666653415</v>
      </c>
      <c r="B5468" s="218">
        <v>40.176914893617024</v>
      </c>
      <c r="C5468" s="219">
        <f t="shared" si="418"/>
        <v>1.9416069025712652E-4</v>
      </c>
      <c r="D5468" s="193">
        <f t="shared" si="416"/>
        <v>41.958166687986953</v>
      </c>
      <c r="E5468" s="193">
        <f t="shared" si="417"/>
        <v>43.818390647425993</v>
      </c>
      <c r="F5468" s="193">
        <f t="shared" si="417"/>
        <v>45.761088019133105</v>
      </c>
      <c r="G5468" s="193">
        <f t="shared" si="417"/>
        <v>47.789915278822754</v>
      </c>
      <c r="H5468" s="193">
        <f>MAX(0,D5468-Assumptions!$C$3)*Assumptions!$C$2</f>
        <v>4.4623500191882579</v>
      </c>
      <c r="I5468" s="193">
        <f>MAX(0,E5468-Assumptions!$C$3)*Assumptions!$C$2</f>
        <v>6.1365515826833938</v>
      </c>
      <c r="J5468" s="193">
        <f>MAX(0,F5468-Assumptions!$C$3)*Assumptions!$C$2</f>
        <v>7.8849792172197946</v>
      </c>
      <c r="K5468" s="193">
        <f>MAX(0,G5468-Assumptions!$C$3)*Assumptions!$C$2</f>
        <v>9.7109237509404789</v>
      </c>
    </row>
    <row r="5469" spans="1:11">
      <c r="A5469" s="192">
        <f t="shared" si="419"/>
        <v>48076.708333320079</v>
      </c>
      <c r="B5469" s="218">
        <v>41.136010638297883</v>
      </c>
      <c r="C5469" s="219">
        <f t="shared" si="418"/>
        <v>1.9879565768314691E-4</v>
      </c>
      <c r="D5469" s="193">
        <f t="shared" si="416"/>
        <v>42.959784139989267</v>
      </c>
      <c r="E5469" s="193">
        <f t="shared" si="417"/>
        <v>44.864415015399217</v>
      </c>
      <c r="F5469" s="193">
        <f t="shared" si="417"/>
        <v>46.853488092840344</v>
      </c>
      <c r="G5469" s="193">
        <f t="shared" si="417"/>
        <v>48.930747134726644</v>
      </c>
      <c r="H5469" s="193">
        <f>MAX(0,D5469-Assumptions!$C$3)*Assumptions!$C$2</f>
        <v>5.3638057259903409</v>
      </c>
      <c r="I5469" s="193">
        <f>MAX(0,E5469-Assumptions!$C$3)*Assumptions!$C$2</f>
        <v>7.0779735138592956</v>
      </c>
      <c r="J5469" s="193">
        <f>MAX(0,F5469-Assumptions!$C$3)*Assumptions!$C$2</f>
        <v>8.8681392835563102</v>
      </c>
      <c r="K5469" s="193">
        <f>MAX(0,G5469-Assumptions!$C$3)*Assumptions!$C$2</f>
        <v>10.737672421253981</v>
      </c>
    </row>
    <row r="5470" spans="1:11">
      <c r="A5470" s="192">
        <f t="shared" si="419"/>
        <v>48076.749999986743</v>
      </c>
      <c r="B5470" s="218">
        <v>41.635265957446812</v>
      </c>
      <c r="C5470" s="219">
        <f t="shared" si="418"/>
        <v>2.012083804528561E-4</v>
      </c>
      <c r="D5470" s="193">
        <f t="shared" si="416"/>
        <v>43.481174046511008</v>
      </c>
      <c r="E5470" s="193">
        <f t="shared" si="417"/>
        <v>45.408920850782529</v>
      </c>
      <c r="F5470" s="193">
        <f t="shared" si="417"/>
        <v>47.422134706550949</v>
      </c>
      <c r="G5470" s="193">
        <f t="shared" si="417"/>
        <v>49.524604813142354</v>
      </c>
      <c r="H5470" s="193">
        <f>MAX(0,D5470-Assumptions!$C$3)*Assumptions!$C$2</f>
        <v>5.8330566418599075</v>
      </c>
      <c r="I5470" s="193">
        <f>MAX(0,E5470-Assumptions!$C$3)*Assumptions!$C$2</f>
        <v>7.568028765704276</v>
      </c>
      <c r="J5470" s="193">
        <f>MAX(0,F5470-Assumptions!$C$3)*Assumptions!$C$2</f>
        <v>9.3799212358958552</v>
      </c>
      <c r="K5470" s="193">
        <f>MAX(0,G5470-Assumptions!$C$3)*Assumptions!$C$2</f>
        <v>11.272144331828118</v>
      </c>
    </row>
    <row r="5471" spans="1:11">
      <c r="A5471" s="192">
        <f t="shared" si="419"/>
        <v>48076.791666653407</v>
      </c>
      <c r="B5471" s="218">
        <v>42.620638297872347</v>
      </c>
      <c r="C5471" s="219">
        <f t="shared" si="418"/>
        <v>2.0597033328780855E-4</v>
      </c>
      <c r="D5471" s="193">
        <f t="shared" si="416"/>
        <v>44.510233072540778</v>
      </c>
      <c r="E5471" s="193">
        <f t="shared" ref="E5471:G5502" si="420">$C5471*E$2</f>
        <v>46.483603420618032</v>
      </c>
      <c r="F5471" s="193">
        <f t="shared" si="420"/>
        <v>48.544463549400852</v>
      </c>
      <c r="G5471" s="193">
        <f t="shared" si="420"/>
        <v>50.696692336331274</v>
      </c>
      <c r="H5471" s="193">
        <f>MAX(0,D5471-Assumptions!$C$3)*Assumptions!$C$2</f>
        <v>6.7592097652867009</v>
      </c>
      <c r="I5471" s="193">
        <f>MAX(0,E5471-Assumptions!$C$3)*Assumptions!$C$2</f>
        <v>8.5352430785562294</v>
      </c>
      <c r="J5471" s="193">
        <f>MAX(0,F5471-Assumptions!$C$3)*Assumptions!$C$2</f>
        <v>10.390017194460768</v>
      </c>
      <c r="K5471" s="193">
        <f>MAX(0,G5471-Assumptions!$C$3)*Assumptions!$C$2</f>
        <v>12.327023102698147</v>
      </c>
    </row>
    <row r="5472" spans="1:11">
      <c r="A5472" s="192">
        <f t="shared" si="419"/>
        <v>48076.833333320072</v>
      </c>
      <c r="B5472" s="218">
        <v>42.607500000000009</v>
      </c>
      <c r="C5472" s="219">
        <f t="shared" si="418"/>
        <v>2.0590684058334252E-4</v>
      </c>
      <c r="D5472" s="193">
        <f t="shared" si="416"/>
        <v>44.496512285527054</v>
      </c>
      <c r="E5472" s="193">
        <f t="shared" si="420"/>
        <v>46.469274319686896</v>
      </c>
      <c r="F5472" s="193">
        <f t="shared" si="420"/>
        <v>48.529499164829524</v>
      </c>
      <c r="G5472" s="193">
        <f t="shared" si="420"/>
        <v>50.681064502688756</v>
      </c>
      <c r="H5472" s="193">
        <f>MAX(0,D5472-Assumptions!$C$3)*Assumptions!$C$2</f>
        <v>6.7468610569743488</v>
      </c>
      <c r="I5472" s="193">
        <f>MAX(0,E5472-Assumptions!$C$3)*Assumptions!$C$2</f>
        <v>8.5223468877182071</v>
      </c>
      <c r="J5472" s="193">
        <f>MAX(0,F5472-Assumptions!$C$3)*Assumptions!$C$2</f>
        <v>10.376549248346572</v>
      </c>
      <c r="K5472" s="193">
        <f>MAX(0,G5472-Assumptions!$C$3)*Assumptions!$C$2</f>
        <v>12.31295805241988</v>
      </c>
    </row>
    <row r="5473" spans="1:11">
      <c r="A5473" s="192">
        <f t="shared" si="419"/>
        <v>48076.874999986736</v>
      </c>
      <c r="B5473" s="218">
        <v>43.041063829787248</v>
      </c>
      <c r="C5473" s="219">
        <f t="shared" si="418"/>
        <v>2.0800209983072162E-4</v>
      </c>
      <c r="D5473" s="193">
        <f t="shared" si="416"/>
        <v>44.949298256980157</v>
      </c>
      <c r="E5473" s="193">
        <f t="shared" si="420"/>
        <v>46.942134650414523</v>
      </c>
      <c r="F5473" s="193">
        <f t="shared" si="420"/>
        <v>49.023323855683486</v>
      </c>
      <c r="G5473" s="193">
        <f t="shared" si="420"/>
        <v>51.196783012891892</v>
      </c>
      <c r="H5473" s="193">
        <f>MAX(0,D5473-Assumptions!$C$3)*Assumptions!$C$2</f>
        <v>7.1543684312821414</v>
      </c>
      <c r="I5473" s="193">
        <f>MAX(0,E5473-Assumptions!$C$3)*Assumptions!$C$2</f>
        <v>8.9479211853730707</v>
      </c>
      <c r="J5473" s="193">
        <f>MAX(0,F5473-Assumptions!$C$3)*Assumptions!$C$2</f>
        <v>10.820991470115137</v>
      </c>
      <c r="K5473" s="193">
        <f>MAX(0,G5473-Assumptions!$C$3)*Assumptions!$C$2</f>
        <v>12.777104711602703</v>
      </c>
    </row>
    <row r="5474" spans="1:11">
      <c r="A5474" s="192">
        <f t="shared" si="419"/>
        <v>48076.9166666534</v>
      </c>
      <c r="B5474" s="218">
        <v>43.251276595744692</v>
      </c>
      <c r="C5474" s="219">
        <f t="shared" si="418"/>
        <v>2.090179831021781E-4</v>
      </c>
      <c r="D5474" s="193">
        <f t="shared" si="416"/>
        <v>45.168830849199828</v>
      </c>
      <c r="E5474" s="193">
        <f t="shared" si="420"/>
        <v>47.171400265312755</v>
      </c>
      <c r="F5474" s="193">
        <f t="shared" si="420"/>
        <v>49.262754008824793</v>
      </c>
      <c r="G5474" s="193">
        <f t="shared" si="420"/>
        <v>51.446828351172179</v>
      </c>
      <c r="H5474" s="193">
        <f>MAX(0,D5474-Assumptions!$C$3)*Assumptions!$C$2</f>
        <v>7.3519477642798456</v>
      </c>
      <c r="I5474" s="193">
        <f>MAX(0,E5474-Assumptions!$C$3)*Assumptions!$C$2</f>
        <v>9.1542602387814807</v>
      </c>
      <c r="J5474" s="193">
        <f>MAX(0,F5474-Assumptions!$C$3)*Assumptions!$C$2</f>
        <v>11.036478607942314</v>
      </c>
      <c r="K5474" s="193">
        <f>MAX(0,G5474-Assumptions!$C$3)*Assumptions!$C$2</f>
        <v>13.002145516054961</v>
      </c>
    </row>
    <row r="5475" spans="1:11">
      <c r="A5475" s="192">
        <f t="shared" si="419"/>
        <v>48076.958333320064</v>
      </c>
      <c r="B5475" s="218">
        <v>40.965212765957453</v>
      </c>
      <c r="C5475" s="219">
        <f t="shared" si="418"/>
        <v>1.9797025252508849E-4</v>
      </c>
      <c r="D5475" s="193">
        <f t="shared" si="416"/>
        <v>42.781413908810777</v>
      </c>
      <c r="E5475" s="193">
        <f t="shared" si="420"/>
        <v>44.678136703294399</v>
      </c>
      <c r="F5475" s="193">
        <f t="shared" si="420"/>
        <v>46.65895109341303</v>
      </c>
      <c r="G5475" s="193">
        <f t="shared" si="420"/>
        <v>48.727585297373899</v>
      </c>
      <c r="H5475" s="193">
        <f>MAX(0,D5475-Assumptions!$C$3)*Assumptions!$C$2</f>
        <v>5.2032725179296992</v>
      </c>
      <c r="I5475" s="193">
        <f>MAX(0,E5475-Assumptions!$C$3)*Assumptions!$C$2</f>
        <v>6.9103230329649596</v>
      </c>
      <c r="J5475" s="193">
        <f>MAX(0,F5475-Assumptions!$C$3)*Assumptions!$C$2</f>
        <v>8.6930559840717283</v>
      </c>
      <c r="K5475" s="193">
        <f>MAX(0,G5475-Assumptions!$C$3)*Assumptions!$C$2</f>
        <v>10.554826767636509</v>
      </c>
    </row>
    <row r="5476" spans="1:11">
      <c r="A5476" s="192">
        <f t="shared" si="419"/>
        <v>48076.999999986729</v>
      </c>
      <c r="B5476" s="218">
        <v>38.823670212765961</v>
      </c>
      <c r="C5476" s="219">
        <f t="shared" si="418"/>
        <v>1.8762094169712522E-4</v>
      </c>
      <c r="D5476" s="193">
        <f t="shared" si="416"/>
        <v>40.544925625572752</v>
      </c>
      <c r="E5476" s="193">
        <f t="shared" si="420"/>
        <v>42.342493251518583</v>
      </c>
      <c r="F5476" s="193">
        <f t="shared" si="420"/>
        <v>44.219756408285917</v>
      </c>
      <c r="G5476" s="193">
        <f t="shared" si="420"/>
        <v>46.180248413643312</v>
      </c>
      <c r="H5476" s="193">
        <f>MAX(0,D5476-Assumptions!$C$3)*Assumptions!$C$2</f>
        <v>3.1904330630154769</v>
      </c>
      <c r="I5476" s="193">
        <f>MAX(0,E5476-Assumptions!$C$3)*Assumptions!$C$2</f>
        <v>4.8082439263667247</v>
      </c>
      <c r="J5476" s="193">
        <f>MAX(0,F5476-Assumptions!$C$3)*Assumptions!$C$2</f>
        <v>6.4977807674573258</v>
      </c>
      <c r="K5476" s="193">
        <f>MAX(0,G5476-Assumptions!$C$3)*Assumptions!$C$2</f>
        <v>8.2622235722789821</v>
      </c>
    </row>
    <row r="5477" spans="1:11">
      <c r="A5477" s="192">
        <f t="shared" si="419"/>
        <v>48077.041666653393</v>
      </c>
      <c r="B5477" s="218">
        <v>37.536117021276596</v>
      </c>
      <c r="C5477" s="219">
        <f t="shared" si="418"/>
        <v>1.8139865665945404E-4</v>
      </c>
      <c r="D5477" s="193">
        <f t="shared" si="416"/>
        <v>39.200288498227181</v>
      </c>
      <c r="E5477" s="193">
        <f t="shared" si="420"/>
        <v>40.938241360266858</v>
      </c>
      <c r="F5477" s="193">
        <f t="shared" si="420"/>
        <v>42.75324672029538</v>
      </c>
      <c r="G5477" s="193">
        <f t="shared" si="420"/>
        <v>44.648720716676458</v>
      </c>
      <c r="H5477" s="193">
        <f>MAX(0,D5477-Assumptions!$C$3)*Assumptions!$C$2</f>
        <v>1.9802596484044628</v>
      </c>
      <c r="I5477" s="193">
        <f>MAX(0,E5477-Assumptions!$C$3)*Assumptions!$C$2</f>
        <v>3.5444172242401719</v>
      </c>
      <c r="J5477" s="193">
        <f>MAX(0,F5477-Assumptions!$C$3)*Assumptions!$C$2</f>
        <v>5.1779220482658417</v>
      </c>
      <c r="K5477" s="193">
        <f>MAX(0,G5477-Assumptions!$C$3)*Assumptions!$C$2</f>
        <v>6.8838486450088121</v>
      </c>
    </row>
    <row r="5478" spans="1:11">
      <c r="A5478" s="192">
        <f t="shared" si="419"/>
        <v>48077.083333320057</v>
      </c>
      <c r="B5478" s="218">
        <v>35.131808510638308</v>
      </c>
      <c r="C5478" s="219">
        <f t="shared" si="418"/>
        <v>1.6977949174217018E-4</v>
      </c>
      <c r="D5478" s="193">
        <f t="shared" si="416"/>
        <v>36.689384474714565</v>
      </c>
      <c r="E5478" s="193">
        <f t="shared" si="420"/>
        <v>38.316015889868254</v>
      </c>
      <c r="F5478" s="193">
        <f t="shared" si="420"/>
        <v>40.014764343741646</v>
      </c>
      <c r="G5478" s="193">
        <f t="shared" si="420"/>
        <v>41.788827160095508</v>
      </c>
      <c r="H5478" s="193">
        <f>MAX(0,D5478-Assumptions!$C$3)*Assumptions!$C$2</f>
        <v>0</v>
      </c>
      <c r="I5478" s="193">
        <f>MAX(0,E5478-Assumptions!$C$3)*Assumptions!$C$2</f>
        <v>1.1844143008814285</v>
      </c>
      <c r="J5478" s="193">
        <f>MAX(0,F5478-Assumptions!$C$3)*Assumptions!$C$2</f>
        <v>2.7132879093674815</v>
      </c>
      <c r="K5478" s="193">
        <f>MAX(0,G5478-Assumptions!$C$3)*Assumptions!$C$2</f>
        <v>4.3099444440859571</v>
      </c>
    </row>
    <row r="5479" spans="1:11">
      <c r="A5479" s="192">
        <f t="shared" si="419"/>
        <v>48077.124999986721</v>
      </c>
      <c r="B5479" s="218">
        <v>31.965478723404257</v>
      </c>
      <c r="C5479" s="219">
        <f t="shared" si="418"/>
        <v>1.5447774996585638E-4</v>
      </c>
      <c r="D5479" s="193">
        <f t="shared" si="416"/>
        <v>33.382674804405575</v>
      </c>
      <c r="E5479" s="193">
        <f t="shared" si="420"/>
        <v>34.862702565463515</v>
      </c>
      <c r="F5479" s="193">
        <f t="shared" si="420"/>
        <v>36.40834766205063</v>
      </c>
      <c r="G5479" s="193">
        <f t="shared" si="420"/>
        <v>38.022519252248451</v>
      </c>
      <c r="H5479" s="193">
        <f>MAX(0,D5479-Assumptions!$C$3)*Assumptions!$C$2</f>
        <v>0</v>
      </c>
      <c r="I5479" s="193">
        <f>MAX(0,E5479-Assumptions!$C$3)*Assumptions!$C$2</f>
        <v>0</v>
      </c>
      <c r="J5479" s="193">
        <f>MAX(0,F5479-Assumptions!$C$3)*Assumptions!$C$2</f>
        <v>0</v>
      </c>
      <c r="K5479" s="193">
        <f>MAX(0,G5479-Assumptions!$C$3)*Assumptions!$C$2</f>
        <v>0.92026732702360547</v>
      </c>
    </row>
    <row r="5480" spans="1:11">
      <c r="A5480" s="192">
        <f t="shared" si="419"/>
        <v>48077.166666653386</v>
      </c>
      <c r="B5480" s="218">
        <v>28.24734042553192</v>
      </c>
      <c r="C5480" s="219">
        <f t="shared" si="418"/>
        <v>1.3650931460196928E-4</v>
      </c>
      <c r="D5480" s="193">
        <f t="shared" si="416"/>
        <v>29.499692079519935</v>
      </c>
      <c r="E5480" s="193">
        <f t="shared" si="420"/>
        <v>30.807567001950911</v>
      </c>
      <c r="F5480" s="193">
        <f t="shared" si="420"/>
        <v>32.173426828363695</v>
      </c>
      <c r="G5480" s="193">
        <f t="shared" si="420"/>
        <v>33.599842331415608</v>
      </c>
      <c r="H5480" s="193">
        <f>MAX(0,D5480-Assumptions!$C$3)*Assumptions!$C$2</f>
        <v>0</v>
      </c>
      <c r="I5480" s="193">
        <f>MAX(0,E5480-Assumptions!$C$3)*Assumptions!$C$2</f>
        <v>0</v>
      </c>
      <c r="J5480" s="193">
        <f>MAX(0,F5480-Assumptions!$C$3)*Assumptions!$C$2</f>
        <v>0</v>
      </c>
      <c r="K5480" s="193">
        <f>MAX(0,G5480-Assumptions!$C$3)*Assumptions!$C$2</f>
        <v>0</v>
      </c>
    </row>
    <row r="5481" spans="1:11">
      <c r="A5481" s="192">
        <f t="shared" si="419"/>
        <v>48077.20833332005</v>
      </c>
      <c r="B5481" s="218">
        <v>25.52771276595745</v>
      </c>
      <c r="C5481" s="219">
        <f t="shared" si="418"/>
        <v>1.233663247775006E-4</v>
      </c>
      <c r="D5481" s="193">
        <f t="shared" si="416"/>
        <v>26.65948916767778</v>
      </c>
      <c r="E5481" s="193">
        <f t="shared" si="420"/>
        <v>27.841443109204938</v>
      </c>
      <c r="F5481" s="193">
        <f t="shared" si="420"/>
        <v>29.075799222097981</v>
      </c>
      <c r="G5481" s="193">
        <f t="shared" si="420"/>
        <v>30.364880767414196</v>
      </c>
      <c r="H5481" s="193">
        <f>MAX(0,D5481-Assumptions!$C$3)*Assumptions!$C$2</f>
        <v>0</v>
      </c>
      <c r="I5481" s="193">
        <f>MAX(0,E5481-Assumptions!$C$3)*Assumptions!$C$2</f>
        <v>0</v>
      </c>
      <c r="J5481" s="193">
        <f>MAX(0,F5481-Assumptions!$C$3)*Assumptions!$C$2</f>
        <v>0</v>
      </c>
      <c r="K5481" s="193">
        <f>MAX(0,G5481-Assumptions!$C$3)*Assumptions!$C$2</f>
        <v>0</v>
      </c>
    </row>
    <row r="5482" spans="1:11">
      <c r="A5482" s="192">
        <f t="shared" si="419"/>
        <v>48077.249999986714</v>
      </c>
      <c r="B5482" s="218">
        <v>22.808085106382983</v>
      </c>
      <c r="C5482" s="219">
        <f t="shared" si="418"/>
        <v>1.1022333495303195E-4</v>
      </c>
      <c r="D5482" s="193">
        <f t="shared" si="416"/>
        <v>23.819286255835635</v>
      </c>
      <c r="E5482" s="193">
        <f t="shared" si="420"/>
        <v>24.875319216458973</v>
      </c>
      <c r="F5482" s="193">
        <f t="shared" si="420"/>
        <v>25.97817161583227</v>
      </c>
      <c r="G5482" s="193">
        <f t="shared" si="420"/>
        <v>27.129919203412793</v>
      </c>
      <c r="H5482" s="193">
        <f>MAX(0,D5482-Assumptions!$C$3)*Assumptions!$C$2</f>
        <v>0</v>
      </c>
      <c r="I5482" s="193">
        <f>MAX(0,E5482-Assumptions!$C$3)*Assumptions!$C$2</f>
        <v>0</v>
      </c>
      <c r="J5482" s="193">
        <f>MAX(0,F5482-Assumptions!$C$3)*Assumptions!$C$2</f>
        <v>0</v>
      </c>
      <c r="K5482" s="193">
        <f>MAX(0,G5482-Assumptions!$C$3)*Assumptions!$C$2</f>
        <v>0</v>
      </c>
    </row>
    <row r="5483" spans="1:11">
      <c r="A5483" s="192">
        <f t="shared" si="419"/>
        <v>48077.291666653378</v>
      </c>
      <c r="B5483" s="218">
        <v>21.349734042553195</v>
      </c>
      <c r="C5483" s="219">
        <f t="shared" si="418"/>
        <v>1.0317564475730236E-4</v>
      </c>
      <c r="D5483" s="193">
        <f t="shared" si="416"/>
        <v>22.296278897311577</v>
      </c>
      <c r="E5483" s="193">
        <f t="shared" si="420"/>
        <v>23.284789013102433</v>
      </c>
      <c r="F5483" s="193">
        <f t="shared" si="420"/>
        <v>24.317124928414422</v>
      </c>
      <c r="G5483" s="193">
        <f t="shared" si="420"/>
        <v>25.39522966909319</v>
      </c>
      <c r="H5483" s="193">
        <f>MAX(0,D5483-Assumptions!$C$3)*Assumptions!$C$2</f>
        <v>0</v>
      </c>
      <c r="I5483" s="193">
        <f>MAX(0,E5483-Assumptions!$C$3)*Assumptions!$C$2</f>
        <v>0</v>
      </c>
      <c r="J5483" s="193">
        <f>MAX(0,F5483-Assumptions!$C$3)*Assumptions!$C$2</f>
        <v>0</v>
      </c>
      <c r="K5483" s="193">
        <f>MAX(0,G5483-Assumptions!$C$3)*Assumptions!$C$2</f>
        <v>0</v>
      </c>
    </row>
    <row r="5484" spans="1:11">
      <c r="A5484" s="192">
        <f t="shared" si="419"/>
        <v>48077.333333320043</v>
      </c>
      <c r="B5484" s="218">
        <v>20.57457446808511</v>
      </c>
      <c r="C5484" s="219">
        <f t="shared" si="418"/>
        <v>9.942957519380647E-5</v>
      </c>
      <c r="D5484" s="193">
        <f t="shared" si="416"/>
        <v>21.486752463501499</v>
      </c>
      <c r="E5484" s="193">
        <f t="shared" si="420"/>
        <v>22.43937205816518</v>
      </c>
      <c r="F5484" s="193">
        <f t="shared" si="420"/>
        <v>23.43422623870584</v>
      </c>
      <c r="G5484" s="193">
        <f t="shared" si="420"/>
        <v>24.473187484184582</v>
      </c>
      <c r="H5484" s="193">
        <f>MAX(0,D5484-Assumptions!$C$3)*Assumptions!$C$2</f>
        <v>0</v>
      </c>
      <c r="I5484" s="193">
        <f>MAX(0,E5484-Assumptions!$C$3)*Assumptions!$C$2</f>
        <v>0</v>
      </c>
      <c r="J5484" s="193">
        <f>MAX(0,F5484-Assumptions!$C$3)*Assumptions!$C$2</f>
        <v>0</v>
      </c>
      <c r="K5484" s="193">
        <f>MAX(0,G5484-Assumptions!$C$3)*Assumptions!$C$2</f>
        <v>0</v>
      </c>
    </row>
    <row r="5485" spans="1:11">
      <c r="A5485" s="192">
        <f t="shared" si="419"/>
        <v>48077.374999986707</v>
      </c>
      <c r="B5485" s="218">
        <v>20.482606382978727</v>
      </c>
      <c r="C5485" s="219">
        <f t="shared" si="418"/>
        <v>9.8985126262544245E-5</v>
      </c>
      <c r="D5485" s="193">
        <f t="shared" si="416"/>
        <v>21.390706954405388</v>
      </c>
      <c r="E5485" s="193">
        <f t="shared" si="420"/>
        <v>22.3390683516472</v>
      </c>
      <c r="F5485" s="193">
        <f t="shared" si="420"/>
        <v>23.329475546706515</v>
      </c>
      <c r="G5485" s="193">
        <f t="shared" si="420"/>
        <v>24.36379264868695</v>
      </c>
      <c r="H5485" s="193">
        <f>MAX(0,D5485-Assumptions!$C$3)*Assumptions!$C$2</f>
        <v>0</v>
      </c>
      <c r="I5485" s="193">
        <f>MAX(0,E5485-Assumptions!$C$3)*Assumptions!$C$2</f>
        <v>0</v>
      </c>
      <c r="J5485" s="193">
        <f>MAX(0,F5485-Assumptions!$C$3)*Assumptions!$C$2</f>
        <v>0</v>
      </c>
      <c r="K5485" s="193">
        <f>MAX(0,G5485-Assumptions!$C$3)*Assumptions!$C$2</f>
        <v>0</v>
      </c>
    </row>
    <row r="5486" spans="1:11">
      <c r="A5486" s="192">
        <f t="shared" si="419"/>
        <v>48077.416666653371</v>
      </c>
      <c r="B5486" s="218">
        <v>20.377500000000005</v>
      </c>
      <c r="C5486" s="219">
        <f t="shared" si="418"/>
        <v>9.8477184626815991E-5</v>
      </c>
      <c r="D5486" s="193">
        <f t="shared" si="416"/>
        <v>21.280940658295545</v>
      </c>
      <c r="E5486" s="193">
        <f t="shared" si="420"/>
        <v>22.22443554419808</v>
      </c>
      <c r="F5486" s="193">
        <f t="shared" si="420"/>
        <v>23.209760470135862</v>
      </c>
      <c r="G5486" s="193">
        <f t="shared" si="420"/>
        <v>24.238769979546799</v>
      </c>
      <c r="H5486" s="193">
        <f>MAX(0,D5486-Assumptions!$C$3)*Assumptions!$C$2</f>
        <v>0</v>
      </c>
      <c r="I5486" s="193">
        <f>MAX(0,E5486-Assumptions!$C$3)*Assumptions!$C$2</f>
        <v>0</v>
      </c>
      <c r="J5486" s="193">
        <f>MAX(0,F5486-Assumptions!$C$3)*Assumptions!$C$2</f>
        <v>0</v>
      </c>
      <c r="K5486" s="193">
        <f>MAX(0,G5486-Assumptions!$C$3)*Assumptions!$C$2</f>
        <v>0</v>
      </c>
    </row>
    <row r="5487" spans="1:11">
      <c r="A5487" s="192">
        <f t="shared" si="419"/>
        <v>48077.458333320035</v>
      </c>
      <c r="B5487" s="218">
        <v>22.164308510638303</v>
      </c>
      <c r="C5487" s="219">
        <f t="shared" si="418"/>
        <v>1.0711219243419637E-4</v>
      </c>
      <c r="D5487" s="193">
        <f t="shared" si="416"/>
        <v>23.146967692162853</v>
      </c>
      <c r="E5487" s="193">
        <f t="shared" si="420"/>
        <v>24.173193270833114</v>
      </c>
      <c r="F5487" s="193">
        <f t="shared" si="420"/>
        <v>25.244916771837005</v>
      </c>
      <c r="G5487" s="193">
        <f t="shared" si="420"/>
        <v>26.364155354929366</v>
      </c>
      <c r="H5487" s="193">
        <f>MAX(0,D5487-Assumptions!$C$3)*Assumptions!$C$2</f>
        <v>0</v>
      </c>
      <c r="I5487" s="193">
        <f>MAX(0,E5487-Assumptions!$C$3)*Assumptions!$C$2</f>
        <v>0</v>
      </c>
      <c r="J5487" s="193">
        <f>MAX(0,F5487-Assumptions!$C$3)*Assumptions!$C$2</f>
        <v>0</v>
      </c>
      <c r="K5487" s="193">
        <f>MAX(0,G5487-Assumptions!$C$3)*Assumptions!$C$2</f>
        <v>0</v>
      </c>
    </row>
    <row r="5488" spans="1:11">
      <c r="A5488" s="192">
        <f t="shared" si="419"/>
        <v>48077.4999999867</v>
      </c>
      <c r="B5488" s="218">
        <v>25.251808510638305</v>
      </c>
      <c r="C5488" s="219">
        <f t="shared" si="418"/>
        <v>1.2203297798371395E-4</v>
      </c>
      <c r="D5488" s="193">
        <f t="shared" si="416"/>
        <v>26.371352640389453</v>
      </c>
      <c r="E5488" s="193">
        <f t="shared" si="420"/>
        <v>27.540531989651008</v>
      </c>
      <c r="F5488" s="193">
        <f t="shared" si="420"/>
        <v>28.761547146100014</v>
      </c>
      <c r="G5488" s="193">
        <f t="shared" si="420"/>
        <v>30.036696260921307</v>
      </c>
      <c r="H5488" s="193">
        <f>MAX(0,D5488-Assumptions!$C$3)*Assumptions!$C$2</f>
        <v>0</v>
      </c>
      <c r="I5488" s="193">
        <f>MAX(0,E5488-Assumptions!$C$3)*Assumptions!$C$2</f>
        <v>0</v>
      </c>
      <c r="J5488" s="193">
        <f>MAX(0,F5488-Assumptions!$C$3)*Assumptions!$C$2</f>
        <v>0</v>
      </c>
      <c r="K5488" s="193">
        <f>MAX(0,G5488-Assumptions!$C$3)*Assumptions!$C$2</f>
        <v>0</v>
      </c>
    </row>
    <row r="5489" spans="1:11">
      <c r="A5489" s="192">
        <f t="shared" si="419"/>
        <v>48077.541666653364</v>
      </c>
      <c r="B5489" s="218">
        <v>29.534893617021282</v>
      </c>
      <c r="C5489" s="219">
        <f t="shared" si="418"/>
        <v>1.4273159963964046E-4</v>
      </c>
      <c r="D5489" s="193">
        <f t="shared" si="416"/>
        <v>30.844329206865499</v>
      </c>
      <c r="E5489" s="193">
        <f t="shared" si="420"/>
        <v>32.211818893202633</v>
      </c>
      <c r="F5489" s="193">
        <f t="shared" si="420"/>
        <v>33.639936516354233</v>
      </c>
      <c r="G5489" s="193">
        <f t="shared" si="420"/>
        <v>35.131370028382463</v>
      </c>
      <c r="H5489" s="193">
        <f>MAX(0,D5489-Assumptions!$C$3)*Assumptions!$C$2</f>
        <v>0</v>
      </c>
      <c r="I5489" s="193">
        <f>MAX(0,E5489-Assumptions!$C$3)*Assumptions!$C$2</f>
        <v>0</v>
      </c>
      <c r="J5489" s="193">
        <f>MAX(0,F5489-Assumptions!$C$3)*Assumptions!$C$2</f>
        <v>0</v>
      </c>
      <c r="K5489" s="193">
        <f>MAX(0,G5489-Assumptions!$C$3)*Assumptions!$C$2</f>
        <v>0</v>
      </c>
    </row>
    <row r="5490" spans="1:11">
      <c r="A5490" s="192">
        <f t="shared" si="419"/>
        <v>48077.583333320028</v>
      </c>
      <c r="B5490" s="218">
        <v>31.269148936170218</v>
      </c>
      <c r="C5490" s="219">
        <f t="shared" si="418"/>
        <v>1.5111263662915669E-4</v>
      </c>
      <c r="D5490" s="193">
        <f t="shared" si="416"/>
        <v>32.65547309267788</v>
      </c>
      <c r="E5490" s="193">
        <f t="shared" si="420"/>
        <v>34.103260216113107</v>
      </c>
      <c r="F5490" s="193">
        <f t="shared" si="420"/>
        <v>35.615235279770047</v>
      </c>
      <c r="G5490" s="193">
        <f t="shared" si="420"/>
        <v>37.194244069194951</v>
      </c>
      <c r="H5490" s="193">
        <f>MAX(0,D5490-Assumptions!$C$3)*Assumptions!$C$2</f>
        <v>0</v>
      </c>
      <c r="I5490" s="193">
        <f>MAX(0,E5490-Assumptions!$C$3)*Assumptions!$C$2</f>
        <v>0</v>
      </c>
      <c r="J5490" s="193">
        <f>MAX(0,F5490-Assumptions!$C$3)*Assumptions!$C$2</f>
        <v>0</v>
      </c>
      <c r="K5490" s="193">
        <f>MAX(0,G5490-Assumptions!$C$3)*Assumptions!$C$2</f>
        <v>0.17481966227545628</v>
      </c>
    </row>
    <row r="5491" spans="1:11">
      <c r="A5491" s="192">
        <f t="shared" si="419"/>
        <v>48077.624999986692</v>
      </c>
      <c r="B5491" s="218">
        <v>31.72898936170213</v>
      </c>
      <c r="C5491" s="219">
        <f t="shared" si="418"/>
        <v>1.5333488128546781E-4</v>
      </c>
      <c r="D5491" s="193">
        <f t="shared" si="416"/>
        <v>33.13570063815844</v>
      </c>
      <c r="E5491" s="193">
        <f t="shared" si="420"/>
        <v>34.604778748703005</v>
      </c>
      <c r="F5491" s="193">
        <f t="shared" si="420"/>
        <v>36.13898873976666</v>
      </c>
      <c r="G5491" s="193">
        <f t="shared" si="420"/>
        <v>37.741218246683111</v>
      </c>
      <c r="H5491" s="193">
        <f>MAX(0,D5491-Assumptions!$C$3)*Assumptions!$C$2</f>
        <v>0</v>
      </c>
      <c r="I5491" s="193">
        <f>MAX(0,E5491-Assumptions!$C$3)*Assumptions!$C$2</f>
        <v>0</v>
      </c>
      <c r="J5491" s="193">
        <f>MAX(0,F5491-Assumptions!$C$3)*Assumptions!$C$2</f>
        <v>0</v>
      </c>
      <c r="K5491" s="193">
        <f>MAX(0,G5491-Assumptions!$C$3)*Assumptions!$C$2</f>
        <v>0.66709642201480013</v>
      </c>
    </row>
    <row r="5492" spans="1:11">
      <c r="A5492" s="192">
        <f t="shared" si="419"/>
        <v>48077.666666653357</v>
      </c>
      <c r="B5492" s="218">
        <v>33.02968085106383</v>
      </c>
      <c r="C5492" s="219">
        <f t="shared" si="418"/>
        <v>1.59620659027605E-4</v>
      </c>
      <c r="D5492" s="193">
        <f t="shared" si="416"/>
        <v>34.494058552517728</v>
      </c>
      <c r="E5492" s="193">
        <f t="shared" si="420"/>
        <v>36.023359740885859</v>
      </c>
      <c r="F5492" s="193">
        <f t="shared" si="420"/>
        <v>37.620462812328526</v>
      </c>
      <c r="G5492" s="193">
        <f t="shared" si="420"/>
        <v>39.288373777292477</v>
      </c>
      <c r="H5492" s="193">
        <f>MAX(0,D5492-Assumptions!$C$3)*Assumptions!$C$2</f>
        <v>0</v>
      </c>
      <c r="I5492" s="193">
        <f>MAX(0,E5492-Assumptions!$C$3)*Assumptions!$C$2</f>
        <v>0</v>
      </c>
      <c r="J5492" s="193">
        <f>MAX(0,F5492-Assumptions!$C$3)*Assumptions!$C$2</f>
        <v>0.55841653109567346</v>
      </c>
      <c r="K5492" s="193">
        <f>MAX(0,G5492-Assumptions!$C$3)*Assumptions!$C$2</f>
        <v>2.0595363995632296</v>
      </c>
    </row>
    <row r="5493" spans="1:11">
      <c r="A5493" s="192">
        <f t="shared" si="419"/>
        <v>48077.708333320021</v>
      </c>
      <c r="B5493" s="218">
        <v>33.108510638297879</v>
      </c>
      <c r="C5493" s="219">
        <f t="shared" si="418"/>
        <v>1.6000161525440122E-4</v>
      </c>
      <c r="D5493" s="193">
        <f t="shared" si="416"/>
        <v>34.576383274600111</v>
      </c>
      <c r="E5493" s="193">
        <f t="shared" si="420"/>
        <v>36.1093343464727</v>
      </c>
      <c r="F5493" s="193">
        <f t="shared" si="420"/>
        <v>37.710249119756526</v>
      </c>
      <c r="G5493" s="193">
        <f t="shared" si="420"/>
        <v>39.382140779147605</v>
      </c>
      <c r="H5493" s="193">
        <f>MAX(0,D5493-Assumptions!$C$3)*Assumptions!$C$2</f>
        <v>0</v>
      </c>
      <c r="I5493" s="193">
        <f>MAX(0,E5493-Assumptions!$C$3)*Assumptions!$C$2</f>
        <v>0</v>
      </c>
      <c r="J5493" s="193">
        <f>MAX(0,F5493-Assumptions!$C$3)*Assumptions!$C$2</f>
        <v>0.63922420778087319</v>
      </c>
      <c r="K5493" s="193">
        <f>MAX(0,G5493-Assumptions!$C$3)*Assumptions!$C$2</f>
        <v>2.1439267012328442</v>
      </c>
    </row>
    <row r="5494" spans="1:11">
      <c r="A5494" s="192">
        <f t="shared" si="419"/>
        <v>48077.749999986685</v>
      </c>
      <c r="B5494" s="218">
        <v>32.924574468085112</v>
      </c>
      <c r="C5494" s="219">
        <f t="shared" si="418"/>
        <v>1.5911271739187677E-4</v>
      </c>
      <c r="D5494" s="193">
        <f t="shared" si="416"/>
        <v>34.384292256407889</v>
      </c>
      <c r="E5494" s="193">
        <f t="shared" si="420"/>
        <v>35.908726933436746</v>
      </c>
      <c r="F5494" s="193">
        <f t="shared" si="420"/>
        <v>37.500747735757876</v>
      </c>
      <c r="G5494" s="193">
        <f t="shared" si="420"/>
        <v>39.163351108152334</v>
      </c>
      <c r="H5494" s="193">
        <f>MAX(0,D5494-Assumptions!$C$3)*Assumptions!$C$2</f>
        <v>0</v>
      </c>
      <c r="I5494" s="193">
        <f>MAX(0,E5494-Assumptions!$C$3)*Assumptions!$C$2</f>
        <v>0</v>
      </c>
      <c r="J5494" s="193">
        <f>MAX(0,F5494-Assumptions!$C$3)*Assumptions!$C$2</f>
        <v>0.4506729621820888</v>
      </c>
      <c r="K5494" s="193">
        <f>MAX(0,G5494-Assumptions!$C$3)*Assumptions!$C$2</f>
        <v>1.9470159973371004</v>
      </c>
    </row>
    <row r="5495" spans="1:11">
      <c r="A5495" s="192">
        <f t="shared" si="419"/>
        <v>48077.791666653349</v>
      </c>
      <c r="B5495" s="218">
        <v>33.029680851063837</v>
      </c>
      <c r="C5495" s="219">
        <f t="shared" si="418"/>
        <v>1.5962065902760502E-4</v>
      </c>
      <c r="D5495" s="193">
        <f t="shared" si="416"/>
        <v>34.494058552517728</v>
      </c>
      <c r="E5495" s="193">
        <f t="shared" si="420"/>
        <v>36.023359740885866</v>
      </c>
      <c r="F5495" s="193">
        <f t="shared" si="420"/>
        <v>37.620462812328533</v>
      </c>
      <c r="G5495" s="193">
        <f t="shared" si="420"/>
        <v>39.288373777292485</v>
      </c>
      <c r="H5495" s="193">
        <f>MAX(0,D5495-Assumptions!$C$3)*Assumptions!$C$2</f>
        <v>0</v>
      </c>
      <c r="I5495" s="193">
        <f>MAX(0,E5495-Assumptions!$C$3)*Assumptions!$C$2</f>
        <v>0</v>
      </c>
      <c r="J5495" s="193">
        <f>MAX(0,F5495-Assumptions!$C$3)*Assumptions!$C$2</f>
        <v>0.5584165310956799</v>
      </c>
      <c r="K5495" s="193">
        <f>MAX(0,G5495-Assumptions!$C$3)*Assumptions!$C$2</f>
        <v>2.0595363995632363</v>
      </c>
    </row>
    <row r="5496" spans="1:11">
      <c r="A5496" s="192">
        <f t="shared" si="419"/>
        <v>48077.833333320013</v>
      </c>
      <c r="B5496" s="218">
        <v>36.577021276595751</v>
      </c>
      <c r="C5496" s="219">
        <f t="shared" si="418"/>
        <v>1.7676368923343373E-4</v>
      </c>
      <c r="D5496" s="193">
        <f t="shared" si="416"/>
        <v>38.198671046224888</v>
      </c>
      <c r="E5496" s="193">
        <f t="shared" si="420"/>
        <v>39.892216992293655</v>
      </c>
      <c r="F5496" s="193">
        <f t="shared" si="420"/>
        <v>41.660846646588162</v>
      </c>
      <c r="G5496" s="193">
        <f t="shared" si="420"/>
        <v>43.507888860772589</v>
      </c>
      <c r="H5496" s="193">
        <f>MAX(0,D5496-Assumptions!$C$3)*Assumptions!$C$2</f>
        <v>1.0788039416023991</v>
      </c>
      <c r="I5496" s="193">
        <f>MAX(0,E5496-Assumptions!$C$3)*Assumptions!$C$2</f>
        <v>2.6029952930642892</v>
      </c>
      <c r="J5496" s="193">
        <f>MAX(0,F5496-Assumptions!$C$3)*Assumptions!$C$2</f>
        <v>4.1947619819293456</v>
      </c>
      <c r="K5496" s="193">
        <f>MAX(0,G5496-Assumptions!$C$3)*Assumptions!$C$2</f>
        <v>5.8570999746953296</v>
      </c>
    </row>
    <row r="5497" spans="1:11">
      <c r="A5497" s="192">
        <f t="shared" si="419"/>
        <v>48077.874999986678</v>
      </c>
      <c r="B5497" s="218">
        <v>38.33755319148937</v>
      </c>
      <c r="C5497" s="219">
        <f t="shared" si="418"/>
        <v>1.8527171163188204E-4</v>
      </c>
      <c r="D5497" s="193">
        <f t="shared" si="416"/>
        <v>40.037256506064736</v>
      </c>
      <c r="E5497" s="193">
        <f t="shared" si="420"/>
        <v>41.812316517066407</v>
      </c>
      <c r="F5497" s="193">
        <f t="shared" si="420"/>
        <v>43.666074179146641</v>
      </c>
      <c r="G5497" s="193">
        <f t="shared" si="420"/>
        <v>45.602018568870115</v>
      </c>
      <c r="H5497" s="193">
        <f>MAX(0,D5497-Assumptions!$C$3)*Assumptions!$C$2</f>
        <v>2.7335308554582625</v>
      </c>
      <c r="I5497" s="193">
        <f>MAX(0,E5497-Assumptions!$C$3)*Assumptions!$C$2</f>
        <v>4.3310848653597658</v>
      </c>
      <c r="J5497" s="193">
        <f>MAX(0,F5497-Assumptions!$C$3)*Assumptions!$C$2</f>
        <v>5.999466761231977</v>
      </c>
      <c r="K5497" s="193">
        <f>MAX(0,G5497-Assumptions!$C$3)*Assumptions!$C$2</f>
        <v>7.7418167119831036</v>
      </c>
    </row>
    <row r="5498" spans="1:11">
      <c r="A5498" s="192">
        <f t="shared" si="419"/>
        <v>48077.916666653342</v>
      </c>
      <c r="B5498" s="218">
        <v>38.285000000000004</v>
      </c>
      <c r="C5498" s="219">
        <f t="shared" si="418"/>
        <v>1.850177408140179E-4</v>
      </c>
      <c r="D5498" s="193">
        <f t="shared" si="416"/>
        <v>39.982373358009809</v>
      </c>
      <c r="E5498" s="193">
        <f t="shared" si="420"/>
        <v>41.755000113341843</v>
      </c>
      <c r="F5498" s="193">
        <f t="shared" si="420"/>
        <v>43.606216640861305</v>
      </c>
      <c r="G5498" s="193">
        <f t="shared" si="420"/>
        <v>45.539507234300039</v>
      </c>
      <c r="H5498" s="193">
        <f>MAX(0,D5498-Assumptions!$C$3)*Assumptions!$C$2</f>
        <v>2.6841360222088286</v>
      </c>
      <c r="I5498" s="193">
        <f>MAX(0,E5498-Assumptions!$C$3)*Assumptions!$C$2</f>
        <v>4.2795001020076588</v>
      </c>
      <c r="J5498" s="193">
        <f>MAX(0,F5498-Assumptions!$C$3)*Assumptions!$C$2</f>
        <v>5.9455949767751752</v>
      </c>
      <c r="K5498" s="193">
        <f>MAX(0,G5498-Assumptions!$C$3)*Assumptions!$C$2</f>
        <v>7.6855565108700352</v>
      </c>
    </row>
    <row r="5499" spans="1:11">
      <c r="A5499" s="192">
        <f t="shared" si="419"/>
        <v>48077.958333320006</v>
      </c>
      <c r="B5499" s="218">
        <v>36.787234042553195</v>
      </c>
      <c r="C5499" s="219">
        <f t="shared" si="418"/>
        <v>1.7777957250489021E-4</v>
      </c>
      <c r="D5499" s="193">
        <f t="shared" si="416"/>
        <v>38.41820363844456</v>
      </c>
      <c r="E5499" s="193">
        <f t="shared" si="420"/>
        <v>40.121482607191886</v>
      </c>
      <c r="F5499" s="193">
        <f t="shared" si="420"/>
        <v>41.900276799729461</v>
      </c>
      <c r="G5499" s="193">
        <f t="shared" si="420"/>
        <v>43.757934199052883</v>
      </c>
      <c r="H5499" s="193">
        <f>MAX(0,D5499-Assumptions!$C$3)*Assumptions!$C$2</f>
        <v>1.2763832746001036</v>
      </c>
      <c r="I5499" s="193">
        <f>MAX(0,E5499-Assumptions!$C$3)*Assumptions!$C$2</f>
        <v>2.8093343464726979</v>
      </c>
      <c r="J5499" s="193">
        <f>MAX(0,F5499-Assumptions!$C$3)*Assumptions!$C$2</f>
        <v>4.4102491197565152</v>
      </c>
      <c r="K5499" s="193">
        <f>MAX(0,G5499-Assumptions!$C$3)*Assumptions!$C$2</f>
        <v>6.0821407791475952</v>
      </c>
    </row>
    <row r="5500" spans="1:11">
      <c r="A5500" s="192">
        <f t="shared" si="419"/>
        <v>48077.99999998667</v>
      </c>
      <c r="B5500" s="218">
        <v>33.528936170212766</v>
      </c>
      <c r="C5500" s="219">
        <f t="shared" si="418"/>
        <v>1.6203338179731421E-4</v>
      </c>
      <c r="D5500" s="193">
        <f t="shared" si="416"/>
        <v>35.015448459039469</v>
      </c>
      <c r="E5500" s="193">
        <f t="shared" si="420"/>
        <v>36.56786557626917</v>
      </c>
      <c r="F5500" s="193">
        <f t="shared" si="420"/>
        <v>38.189109426039138</v>
      </c>
      <c r="G5500" s="193">
        <f t="shared" si="420"/>
        <v>39.882231455708194</v>
      </c>
      <c r="H5500" s="193">
        <f>MAX(0,D5500-Assumptions!$C$3)*Assumptions!$C$2</f>
        <v>0</v>
      </c>
      <c r="I5500" s="193">
        <f>MAX(0,E5500-Assumptions!$C$3)*Assumptions!$C$2</f>
        <v>0</v>
      </c>
      <c r="J5500" s="193">
        <f>MAX(0,F5500-Assumptions!$C$3)*Assumptions!$C$2</f>
        <v>1.0701984834352245</v>
      </c>
      <c r="K5500" s="193">
        <f>MAX(0,G5500-Assumptions!$C$3)*Assumptions!$C$2</f>
        <v>2.5940083101373745</v>
      </c>
    </row>
    <row r="5501" spans="1:11">
      <c r="A5501" s="192">
        <f t="shared" si="419"/>
        <v>48078.041666653335</v>
      </c>
      <c r="B5501" s="218">
        <v>32.32021276595745</v>
      </c>
      <c r="C5501" s="219">
        <f t="shared" si="418"/>
        <v>1.5619205298643928E-4</v>
      </c>
      <c r="D5501" s="193">
        <f t="shared" si="416"/>
        <v>33.753136053776302</v>
      </c>
      <c r="E5501" s="193">
        <f t="shared" si="420"/>
        <v>35.249588290604301</v>
      </c>
      <c r="F5501" s="193">
        <f t="shared" si="420"/>
        <v>36.8123860454766</v>
      </c>
      <c r="G5501" s="193">
        <f t="shared" si="420"/>
        <v>38.444470760596467</v>
      </c>
      <c r="H5501" s="193">
        <f>MAX(0,D5501-Assumptions!$C$3)*Assumptions!$C$2</f>
        <v>0</v>
      </c>
      <c r="I5501" s="193">
        <f>MAX(0,E5501-Assumptions!$C$3)*Assumptions!$C$2</f>
        <v>0</v>
      </c>
      <c r="J5501" s="193">
        <f>MAX(0,F5501-Assumptions!$C$3)*Assumptions!$C$2</f>
        <v>0</v>
      </c>
      <c r="K5501" s="193">
        <f>MAX(0,G5501-Assumptions!$C$3)*Assumptions!$C$2</f>
        <v>1.30002368453682</v>
      </c>
    </row>
    <row r="5502" spans="1:11">
      <c r="A5502" s="192">
        <f t="shared" si="419"/>
        <v>48078.083333319999</v>
      </c>
      <c r="B5502" s="218">
        <v>28.549521276595751</v>
      </c>
      <c r="C5502" s="219">
        <f t="shared" si="418"/>
        <v>1.3796964680468804E-4</v>
      </c>
      <c r="D5502" s="193">
        <f t="shared" si="416"/>
        <v>29.815270180835732</v>
      </c>
      <c r="E5502" s="193">
        <f t="shared" si="420"/>
        <v>31.137136323367137</v>
      </c>
      <c r="F5502" s="193">
        <f t="shared" si="420"/>
        <v>32.517607673504337</v>
      </c>
      <c r="G5502" s="193">
        <f t="shared" si="420"/>
        <v>33.959282505193549</v>
      </c>
      <c r="H5502" s="193">
        <f>MAX(0,D5502-Assumptions!$C$3)*Assumptions!$C$2</f>
        <v>0</v>
      </c>
      <c r="I5502" s="193">
        <f>MAX(0,E5502-Assumptions!$C$3)*Assumptions!$C$2</f>
        <v>0</v>
      </c>
      <c r="J5502" s="193">
        <f>MAX(0,F5502-Assumptions!$C$3)*Assumptions!$C$2</f>
        <v>0</v>
      </c>
      <c r="K5502" s="193">
        <f>MAX(0,G5502-Assumptions!$C$3)*Assumptions!$C$2</f>
        <v>0</v>
      </c>
    </row>
    <row r="5503" spans="1:11">
      <c r="A5503" s="192">
        <f t="shared" si="419"/>
        <v>48078.124999986663</v>
      </c>
      <c r="B5503" s="218">
        <v>24.975904255319151</v>
      </c>
      <c r="C5503" s="219">
        <f t="shared" si="418"/>
        <v>1.2069963118992725E-4</v>
      </c>
      <c r="D5503" s="193">
        <f t="shared" ref="D5503:D5566" si="421">$C5503*D$2</f>
        <v>26.083216113101113</v>
      </c>
      <c r="E5503" s="193">
        <f t="shared" ref="E5503:G5534" si="422">$C5503*E$2</f>
        <v>27.239620870097063</v>
      </c>
      <c r="F5503" s="193">
        <f t="shared" si="422"/>
        <v>28.44729507010204</v>
      </c>
      <c r="G5503" s="193">
        <f t="shared" si="422"/>
        <v>29.708511754428404</v>
      </c>
      <c r="H5503" s="193">
        <f>MAX(0,D5503-Assumptions!$C$3)*Assumptions!$C$2</f>
        <v>0</v>
      </c>
      <c r="I5503" s="193">
        <f>MAX(0,E5503-Assumptions!$C$3)*Assumptions!$C$2</f>
        <v>0</v>
      </c>
      <c r="J5503" s="193">
        <f>MAX(0,F5503-Assumptions!$C$3)*Assumptions!$C$2</f>
        <v>0</v>
      </c>
      <c r="K5503" s="193">
        <f>MAX(0,G5503-Assumptions!$C$3)*Assumptions!$C$2</f>
        <v>0</v>
      </c>
    </row>
    <row r="5504" spans="1:11">
      <c r="A5504" s="192">
        <f t="shared" si="419"/>
        <v>48078.166666653327</v>
      </c>
      <c r="B5504" s="218">
        <v>21.21835106382979</v>
      </c>
      <c r="C5504" s="219">
        <f t="shared" si="418"/>
        <v>1.0254071771264203E-4</v>
      </c>
      <c r="D5504" s="193">
        <f t="shared" si="421"/>
        <v>22.159071027174274</v>
      </c>
      <c r="E5504" s="193">
        <f t="shared" si="422"/>
        <v>23.141498003791035</v>
      </c>
      <c r="F5504" s="193">
        <f t="shared" si="422"/>
        <v>24.167481082701102</v>
      </c>
      <c r="G5504" s="193">
        <f t="shared" si="422"/>
        <v>25.238951332668002</v>
      </c>
      <c r="H5504" s="193">
        <f>MAX(0,D5504-Assumptions!$C$3)*Assumptions!$C$2</f>
        <v>0</v>
      </c>
      <c r="I5504" s="193">
        <f>MAX(0,E5504-Assumptions!$C$3)*Assumptions!$C$2</f>
        <v>0</v>
      </c>
      <c r="J5504" s="193">
        <f>MAX(0,F5504-Assumptions!$C$3)*Assumptions!$C$2</f>
        <v>0</v>
      </c>
      <c r="K5504" s="193">
        <f>MAX(0,G5504-Assumptions!$C$3)*Assumptions!$C$2</f>
        <v>0</v>
      </c>
    </row>
    <row r="5505" spans="1:11">
      <c r="A5505" s="192">
        <f t="shared" si="419"/>
        <v>48078.208333319992</v>
      </c>
      <c r="B5505" s="218">
        <v>18.932287234042555</v>
      </c>
      <c r="C5505" s="219">
        <f t="shared" si="418"/>
        <v>9.1492987135552428E-5</v>
      </c>
      <c r="D5505" s="193">
        <f t="shared" si="421"/>
        <v>19.771654086785219</v>
      </c>
      <c r="E5505" s="193">
        <f t="shared" si="422"/>
        <v>20.648234441772679</v>
      </c>
      <c r="F5505" s="193">
        <f t="shared" si="422"/>
        <v>21.563678167289343</v>
      </c>
      <c r="G5505" s="193">
        <f t="shared" si="422"/>
        <v>22.519708278869714</v>
      </c>
      <c r="H5505" s="193">
        <f>MAX(0,D5505-Assumptions!$C$3)*Assumptions!$C$2</f>
        <v>0</v>
      </c>
      <c r="I5505" s="193">
        <f>MAX(0,E5505-Assumptions!$C$3)*Assumptions!$C$2</f>
        <v>0</v>
      </c>
      <c r="J5505" s="193">
        <f>MAX(0,F5505-Assumptions!$C$3)*Assumptions!$C$2</f>
        <v>0</v>
      </c>
      <c r="K5505" s="193">
        <f>MAX(0,G5505-Assumptions!$C$3)*Assumptions!$C$2</f>
        <v>0</v>
      </c>
    </row>
    <row r="5506" spans="1:11">
      <c r="A5506" s="192">
        <f t="shared" si="419"/>
        <v>48078.249999986656</v>
      </c>
      <c r="B5506" s="218">
        <v>17.092925531914897</v>
      </c>
      <c r="C5506" s="219">
        <f t="shared" si="418"/>
        <v>8.2604008510307934E-5</v>
      </c>
      <c r="D5506" s="193">
        <f t="shared" si="421"/>
        <v>17.850743904862995</v>
      </c>
      <c r="E5506" s="193">
        <f t="shared" si="422"/>
        <v>18.64216031141309</v>
      </c>
      <c r="F5506" s="193">
        <f t="shared" si="422"/>
        <v>19.468664327302871</v>
      </c>
      <c r="G5506" s="193">
        <f t="shared" si="422"/>
        <v>20.331811568917075</v>
      </c>
      <c r="H5506" s="193">
        <f>MAX(0,D5506-Assumptions!$C$3)*Assumptions!$C$2</f>
        <v>0</v>
      </c>
      <c r="I5506" s="193">
        <f>MAX(0,E5506-Assumptions!$C$3)*Assumptions!$C$2</f>
        <v>0</v>
      </c>
      <c r="J5506" s="193">
        <f>MAX(0,F5506-Assumptions!$C$3)*Assumptions!$C$2</f>
        <v>0</v>
      </c>
      <c r="K5506" s="193">
        <f>MAX(0,G5506-Assumptions!$C$3)*Assumptions!$C$2</f>
        <v>0</v>
      </c>
    </row>
    <row r="5507" spans="1:11">
      <c r="A5507" s="192">
        <f t="shared" si="419"/>
        <v>48078.29166665332</v>
      </c>
      <c r="B5507" s="218">
        <v>16.265212765957447</v>
      </c>
      <c r="C5507" s="219">
        <f t="shared" si="418"/>
        <v>7.8603968128947878E-5</v>
      </c>
      <c r="D5507" s="193">
        <f t="shared" si="421"/>
        <v>16.986334322997987</v>
      </c>
      <c r="E5507" s="193">
        <f t="shared" si="422"/>
        <v>17.739426952751266</v>
      </c>
      <c r="F5507" s="193">
        <f t="shared" si="422"/>
        <v>18.525908099308953</v>
      </c>
      <c r="G5507" s="193">
        <f t="shared" si="422"/>
        <v>19.347258049438381</v>
      </c>
      <c r="H5507" s="193">
        <f>MAX(0,D5507-Assumptions!$C$3)*Assumptions!$C$2</f>
        <v>0</v>
      </c>
      <c r="I5507" s="193">
        <f>MAX(0,E5507-Assumptions!$C$3)*Assumptions!$C$2</f>
        <v>0</v>
      </c>
      <c r="J5507" s="193">
        <f>MAX(0,F5507-Assumptions!$C$3)*Assumptions!$C$2</f>
        <v>0</v>
      </c>
      <c r="K5507" s="193">
        <f>MAX(0,G5507-Assumptions!$C$3)*Assumptions!$C$2</f>
        <v>0</v>
      </c>
    </row>
    <row r="5508" spans="1:11">
      <c r="A5508" s="192">
        <f t="shared" si="419"/>
        <v>48078.333333319984</v>
      </c>
      <c r="B5508" s="218">
        <v>15.713404255319153</v>
      </c>
      <c r="C5508" s="219">
        <f t="shared" si="418"/>
        <v>7.5937274541374553E-5</v>
      </c>
      <c r="D5508" s="193">
        <f t="shared" si="421"/>
        <v>16.410061268421327</v>
      </c>
      <c r="E5508" s="193">
        <f t="shared" si="422"/>
        <v>17.137604713643395</v>
      </c>
      <c r="F5508" s="193">
        <f t="shared" si="422"/>
        <v>17.897403947313016</v>
      </c>
      <c r="G5508" s="193">
        <f t="shared" si="422"/>
        <v>18.690889036452592</v>
      </c>
      <c r="H5508" s="193">
        <f>MAX(0,D5508-Assumptions!$C$3)*Assumptions!$C$2</f>
        <v>0</v>
      </c>
      <c r="I5508" s="193">
        <f>MAX(0,E5508-Assumptions!$C$3)*Assumptions!$C$2</f>
        <v>0</v>
      </c>
      <c r="J5508" s="193">
        <f>MAX(0,F5508-Assumptions!$C$3)*Assumptions!$C$2</f>
        <v>0</v>
      </c>
      <c r="K5508" s="193">
        <f>MAX(0,G5508-Assumptions!$C$3)*Assumptions!$C$2</f>
        <v>0</v>
      </c>
    </row>
    <row r="5509" spans="1:11">
      <c r="A5509" s="192">
        <f t="shared" si="419"/>
        <v>48078.374999986649</v>
      </c>
      <c r="B5509" s="218">
        <v>16.304627659574471</v>
      </c>
      <c r="C5509" s="219">
        <f t="shared" ref="C5509:C5572" si="423">B5509/$B$2</f>
        <v>7.8794446242345991E-5</v>
      </c>
      <c r="D5509" s="193">
        <f t="shared" si="421"/>
        <v>17.027496684039182</v>
      </c>
      <c r="E5509" s="193">
        <f t="shared" si="422"/>
        <v>17.78241425554469</v>
      </c>
      <c r="F5509" s="193">
        <f t="shared" si="422"/>
        <v>18.570801253022953</v>
      </c>
      <c r="G5509" s="193">
        <f t="shared" si="422"/>
        <v>19.394141550365941</v>
      </c>
      <c r="H5509" s="193">
        <f>MAX(0,D5509-Assumptions!$C$3)*Assumptions!$C$2</f>
        <v>0</v>
      </c>
      <c r="I5509" s="193">
        <f>MAX(0,E5509-Assumptions!$C$3)*Assumptions!$C$2</f>
        <v>0</v>
      </c>
      <c r="J5509" s="193">
        <f>MAX(0,F5509-Assumptions!$C$3)*Assumptions!$C$2</f>
        <v>0</v>
      </c>
      <c r="K5509" s="193">
        <f>MAX(0,G5509-Assumptions!$C$3)*Assumptions!$C$2</f>
        <v>0</v>
      </c>
    </row>
    <row r="5510" spans="1:11">
      <c r="A5510" s="192">
        <f t="shared" ref="A5510:A5573" si="424">A5509 + TIME(1,0,0)</f>
        <v>48078.416666653313</v>
      </c>
      <c r="B5510" s="218">
        <v>17.355691489361707</v>
      </c>
      <c r="C5510" s="219">
        <f t="shared" si="423"/>
        <v>8.3873862599628582E-5</v>
      </c>
      <c r="D5510" s="193">
        <f t="shared" si="421"/>
        <v>18.1251596451376</v>
      </c>
      <c r="E5510" s="193">
        <f t="shared" si="422"/>
        <v>18.928742330035892</v>
      </c>
      <c r="F5510" s="193">
        <f t="shared" si="422"/>
        <v>19.767952018729513</v>
      </c>
      <c r="G5510" s="193">
        <f t="shared" si="422"/>
        <v>20.644368241767456</v>
      </c>
      <c r="H5510" s="193">
        <f>MAX(0,D5510-Assumptions!$C$3)*Assumptions!$C$2</f>
        <v>0</v>
      </c>
      <c r="I5510" s="193">
        <f>MAX(0,E5510-Assumptions!$C$3)*Assumptions!$C$2</f>
        <v>0</v>
      </c>
      <c r="J5510" s="193">
        <f>MAX(0,F5510-Assumptions!$C$3)*Assumptions!$C$2</f>
        <v>0</v>
      </c>
      <c r="K5510" s="193">
        <f>MAX(0,G5510-Assumptions!$C$3)*Assumptions!$C$2</f>
        <v>0</v>
      </c>
    </row>
    <row r="5511" spans="1:11">
      <c r="A5511" s="192">
        <f t="shared" si="424"/>
        <v>48078.458333319977</v>
      </c>
      <c r="B5511" s="218">
        <v>20.377500000000005</v>
      </c>
      <c r="C5511" s="219">
        <f t="shared" si="423"/>
        <v>9.8477184626815991E-5</v>
      </c>
      <c r="D5511" s="193">
        <f t="shared" si="421"/>
        <v>21.280940658295545</v>
      </c>
      <c r="E5511" s="193">
        <f t="shared" si="422"/>
        <v>22.22443554419808</v>
      </c>
      <c r="F5511" s="193">
        <f t="shared" si="422"/>
        <v>23.209760470135862</v>
      </c>
      <c r="G5511" s="193">
        <f t="shared" si="422"/>
        <v>24.238769979546799</v>
      </c>
      <c r="H5511" s="193">
        <f>MAX(0,D5511-Assumptions!$C$3)*Assumptions!$C$2</f>
        <v>0</v>
      </c>
      <c r="I5511" s="193">
        <f>MAX(0,E5511-Assumptions!$C$3)*Assumptions!$C$2</f>
        <v>0</v>
      </c>
      <c r="J5511" s="193">
        <f>MAX(0,F5511-Assumptions!$C$3)*Assumptions!$C$2</f>
        <v>0</v>
      </c>
      <c r="K5511" s="193">
        <f>MAX(0,G5511-Assumptions!$C$3)*Assumptions!$C$2</f>
        <v>0</v>
      </c>
    </row>
    <row r="5512" spans="1:11">
      <c r="A5512" s="192">
        <f t="shared" si="424"/>
        <v>48078.499999986641</v>
      </c>
      <c r="B5512" s="218">
        <v>22.939468085106387</v>
      </c>
      <c r="C5512" s="219">
        <f t="shared" si="423"/>
        <v>1.1085826199769227E-4</v>
      </c>
      <c r="D5512" s="193">
        <f t="shared" si="421"/>
        <v>23.956494125972934</v>
      </c>
      <c r="E5512" s="193">
        <f t="shared" si="422"/>
        <v>25.018610225770374</v>
      </c>
      <c r="F5512" s="193">
        <f t="shared" si="422"/>
        <v>26.127815461545591</v>
      </c>
      <c r="G5512" s="193">
        <f t="shared" si="422"/>
        <v>27.286197539837982</v>
      </c>
      <c r="H5512" s="193">
        <f>MAX(0,D5512-Assumptions!$C$3)*Assumptions!$C$2</f>
        <v>0</v>
      </c>
      <c r="I5512" s="193">
        <f>MAX(0,E5512-Assumptions!$C$3)*Assumptions!$C$2</f>
        <v>0</v>
      </c>
      <c r="J5512" s="193">
        <f>MAX(0,F5512-Assumptions!$C$3)*Assumptions!$C$2</f>
        <v>0</v>
      </c>
      <c r="K5512" s="193">
        <f>MAX(0,G5512-Assumptions!$C$3)*Assumptions!$C$2</f>
        <v>0</v>
      </c>
    </row>
    <row r="5513" spans="1:11">
      <c r="A5513" s="192">
        <f t="shared" si="424"/>
        <v>48078.541666653306</v>
      </c>
      <c r="B5513" s="218">
        <v>24.213882978723408</v>
      </c>
      <c r="C5513" s="219">
        <f t="shared" si="423"/>
        <v>1.1701705433089739E-4</v>
      </c>
      <c r="D5513" s="193">
        <f t="shared" si="421"/>
        <v>25.287410466304763</v>
      </c>
      <c r="E5513" s="193">
        <f t="shared" si="422"/>
        <v>26.408533016090946</v>
      </c>
      <c r="F5513" s="193">
        <f t="shared" si="422"/>
        <v>27.579360764964786</v>
      </c>
      <c r="G5513" s="193">
        <f t="shared" si="422"/>
        <v>28.80209740316231</v>
      </c>
      <c r="H5513" s="193">
        <f>MAX(0,D5513-Assumptions!$C$3)*Assumptions!$C$2</f>
        <v>0</v>
      </c>
      <c r="I5513" s="193">
        <f>MAX(0,E5513-Assumptions!$C$3)*Assumptions!$C$2</f>
        <v>0</v>
      </c>
      <c r="J5513" s="193">
        <f>MAX(0,F5513-Assumptions!$C$3)*Assumptions!$C$2</f>
        <v>0</v>
      </c>
      <c r="K5513" s="193">
        <f>MAX(0,G5513-Assumptions!$C$3)*Assumptions!$C$2</f>
        <v>0</v>
      </c>
    </row>
    <row r="5514" spans="1:11">
      <c r="A5514" s="192">
        <f t="shared" si="424"/>
        <v>48078.58333331997</v>
      </c>
      <c r="B5514" s="218">
        <v>26.132074468085111</v>
      </c>
      <c r="C5514" s="219">
        <f t="shared" si="423"/>
        <v>1.2628698918293809E-4</v>
      </c>
      <c r="D5514" s="193">
        <f t="shared" si="421"/>
        <v>27.290645370309374</v>
      </c>
      <c r="E5514" s="193">
        <f t="shared" si="422"/>
        <v>28.50058175203738</v>
      </c>
      <c r="F5514" s="193">
        <f t="shared" si="422"/>
        <v>29.764160912379253</v>
      </c>
      <c r="G5514" s="193">
        <f t="shared" si="422"/>
        <v>31.083761114970066</v>
      </c>
      <c r="H5514" s="193">
        <f>MAX(0,D5514-Assumptions!$C$3)*Assumptions!$C$2</f>
        <v>0</v>
      </c>
      <c r="I5514" s="193">
        <f>MAX(0,E5514-Assumptions!$C$3)*Assumptions!$C$2</f>
        <v>0</v>
      </c>
      <c r="J5514" s="193">
        <f>MAX(0,F5514-Assumptions!$C$3)*Assumptions!$C$2</f>
        <v>0</v>
      </c>
      <c r="K5514" s="193">
        <f>MAX(0,G5514-Assumptions!$C$3)*Assumptions!$C$2</f>
        <v>0</v>
      </c>
    </row>
    <row r="5515" spans="1:11">
      <c r="A5515" s="192">
        <f t="shared" si="424"/>
        <v>48078.624999986634</v>
      </c>
      <c r="B5515" s="218">
        <v>27.380212765957456</v>
      </c>
      <c r="C5515" s="219">
        <f t="shared" si="423"/>
        <v>1.3231879610721119E-4</v>
      </c>
      <c r="D5515" s="193">
        <f t="shared" si="421"/>
        <v>28.59412013661375</v>
      </c>
      <c r="E5515" s="193">
        <f t="shared" si="422"/>
        <v>29.861846340495685</v>
      </c>
      <c r="F5515" s="193">
        <f t="shared" si="422"/>
        <v>31.185777446655795</v>
      </c>
      <c r="G5515" s="193">
        <f t="shared" si="422"/>
        <v>32.568405311009371</v>
      </c>
      <c r="H5515" s="193">
        <f>MAX(0,D5515-Assumptions!$C$3)*Assumptions!$C$2</f>
        <v>0</v>
      </c>
      <c r="I5515" s="193">
        <f>MAX(0,E5515-Assumptions!$C$3)*Assumptions!$C$2</f>
        <v>0</v>
      </c>
      <c r="J5515" s="193">
        <f>MAX(0,F5515-Assumptions!$C$3)*Assumptions!$C$2</f>
        <v>0</v>
      </c>
      <c r="K5515" s="193">
        <f>MAX(0,G5515-Assumptions!$C$3)*Assumptions!$C$2</f>
        <v>0</v>
      </c>
    </row>
    <row r="5516" spans="1:11">
      <c r="A5516" s="192">
        <f t="shared" si="424"/>
        <v>48078.666666653298</v>
      </c>
      <c r="B5516" s="218">
        <v>28.050265957446815</v>
      </c>
      <c r="C5516" s="219">
        <f t="shared" si="423"/>
        <v>1.355569240349788E-4</v>
      </c>
      <c r="D5516" s="193">
        <f t="shared" si="421"/>
        <v>29.293880274313981</v>
      </c>
      <c r="E5516" s="193">
        <f t="shared" si="422"/>
        <v>30.592630487983815</v>
      </c>
      <c r="F5516" s="193">
        <f t="shared" si="422"/>
        <v>31.948961059793717</v>
      </c>
      <c r="G5516" s="193">
        <f t="shared" si="422"/>
        <v>33.365424826777826</v>
      </c>
      <c r="H5516" s="193">
        <f>MAX(0,D5516-Assumptions!$C$3)*Assumptions!$C$2</f>
        <v>0</v>
      </c>
      <c r="I5516" s="193">
        <f>MAX(0,E5516-Assumptions!$C$3)*Assumptions!$C$2</f>
        <v>0</v>
      </c>
      <c r="J5516" s="193">
        <f>MAX(0,F5516-Assumptions!$C$3)*Assumptions!$C$2</f>
        <v>0</v>
      </c>
      <c r="K5516" s="193">
        <f>MAX(0,G5516-Assumptions!$C$3)*Assumptions!$C$2</f>
        <v>0</v>
      </c>
    </row>
    <row r="5517" spans="1:11">
      <c r="A5517" s="192">
        <f t="shared" si="424"/>
        <v>48078.708333319963</v>
      </c>
      <c r="B5517" s="218">
        <v>28.418138297872343</v>
      </c>
      <c r="C5517" s="219">
        <f t="shared" si="423"/>
        <v>1.373347197600277E-4</v>
      </c>
      <c r="D5517" s="193">
        <f t="shared" si="421"/>
        <v>29.678062310698429</v>
      </c>
      <c r="E5517" s="193">
        <f t="shared" si="422"/>
        <v>30.993845314055733</v>
      </c>
      <c r="F5517" s="193">
        <f t="shared" si="422"/>
        <v>32.367963827791009</v>
      </c>
      <c r="G5517" s="193">
        <f t="shared" si="422"/>
        <v>33.803004168768354</v>
      </c>
      <c r="H5517" s="193">
        <f>MAX(0,D5517-Assumptions!$C$3)*Assumptions!$C$2</f>
        <v>0</v>
      </c>
      <c r="I5517" s="193">
        <f>MAX(0,E5517-Assumptions!$C$3)*Assumptions!$C$2</f>
        <v>0</v>
      </c>
      <c r="J5517" s="193">
        <f>MAX(0,F5517-Assumptions!$C$3)*Assumptions!$C$2</f>
        <v>0</v>
      </c>
      <c r="K5517" s="193">
        <f>MAX(0,G5517-Assumptions!$C$3)*Assumptions!$C$2</f>
        <v>0</v>
      </c>
    </row>
    <row r="5518" spans="1:11">
      <c r="A5518" s="192">
        <f t="shared" si="424"/>
        <v>48078.749999986627</v>
      </c>
      <c r="B5518" s="218">
        <v>29.061914893617022</v>
      </c>
      <c r="C5518" s="219">
        <f t="shared" si="423"/>
        <v>1.4044586227886328E-4</v>
      </c>
      <c r="D5518" s="193">
        <f t="shared" si="421"/>
        <v>30.350380874371208</v>
      </c>
      <c r="E5518" s="193">
        <f t="shared" si="422"/>
        <v>31.695971259681592</v>
      </c>
      <c r="F5518" s="193">
        <f t="shared" si="422"/>
        <v>33.101218671786278</v>
      </c>
      <c r="G5518" s="193">
        <f t="shared" si="422"/>
        <v>34.568768017251777</v>
      </c>
      <c r="H5518" s="193">
        <f>MAX(0,D5518-Assumptions!$C$3)*Assumptions!$C$2</f>
        <v>0</v>
      </c>
      <c r="I5518" s="193">
        <f>MAX(0,E5518-Assumptions!$C$3)*Assumptions!$C$2</f>
        <v>0</v>
      </c>
      <c r="J5518" s="193">
        <f>MAX(0,F5518-Assumptions!$C$3)*Assumptions!$C$2</f>
        <v>0</v>
      </c>
      <c r="K5518" s="193">
        <f>MAX(0,G5518-Assumptions!$C$3)*Assumptions!$C$2</f>
        <v>0</v>
      </c>
    </row>
    <row r="5519" spans="1:11">
      <c r="A5519" s="192">
        <f t="shared" si="424"/>
        <v>48078.791666653291</v>
      </c>
      <c r="B5519" s="218">
        <v>30.191808510638303</v>
      </c>
      <c r="C5519" s="219">
        <f t="shared" si="423"/>
        <v>1.4590623486294206E-4</v>
      </c>
      <c r="D5519" s="193">
        <f t="shared" si="421"/>
        <v>31.530368557552009</v>
      </c>
      <c r="E5519" s="193">
        <f t="shared" si="422"/>
        <v>32.928273939759634</v>
      </c>
      <c r="F5519" s="193">
        <f t="shared" si="422"/>
        <v>34.38815574492083</v>
      </c>
      <c r="G5519" s="193">
        <f t="shared" si="422"/>
        <v>35.912761710508406</v>
      </c>
      <c r="H5519" s="193">
        <f>MAX(0,D5519-Assumptions!$C$3)*Assumptions!$C$2</f>
        <v>0</v>
      </c>
      <c r="I5519" s="193">
        <f>MAX(0,E5519-Assumptions!$C$3)*Assumptions!$C$2</f>
        <v>0</v>
      </c>
      <c r="J5519" s="193">
        <f>MAX(0,F5519-Assumptions!$C$3)*Assumptions!$C$2</f>
        <v>0</v>
      </c>
      <c r="K5519" s="193">
        <f>MAX(0,G5519-Assumptions!$C$3)*Assumptions!$C$2</f>
        <v>0</v>
      </c>
    </row>
    <row r="5520" spans="1:11">
      <c r="A5520" s="192">
        <f t="shared" si="424"/>
        <v>48078.833333319955</v>
      </c>
      <c r="B5520" s="218">
        <v>31.505638297872345</v>
      </c>
      <c r="C5520" s="219">
        <f t="shared" si="423"/>
        <v>1.5225550530954528E-4</v>
      </c>
      <c r="D5520" s="193">
        <f t="shared" si="421"/>
        <v>32.902447258925029</v>
      </c>
      <c r="E5520" s="193">
        <f t="shared" si="422"/>
        <v>34.361184032873624</v>
      </c>
      <c r="F5520" s="193">
        <f t="shared" si="422"/>
        <v>35.884594202054025</v>
      </c>
      <c r="G5520" s="193">
        <f t="shared" si="422"/>
        <v>37.475545074760291</v>
      </c>
      <c r="H5520" s="193">
        <f>MAX(0,D5520-Assumptions!$C$3)*Assumptions!$C$2</f>
        <v>0</v>
      </c>
      <c r="I5520" s="193">
        <f>MAX(0,E5520-Assumptions!$C$3)*Assumptions!$C$2</f>
        <v>0</v>
      </c>
      <c r="J5520" s="193">
        <f>MAX(0,F5520-Assumptions!$C$3)*Assumptions!$C$2</f>
        <v>0</v>
      </c>
      <c r="K5520" s="193">
        <f>MAX(0,G5520-Assumptions!$C$3)*Assumptions!$C$2</f>
        <v>0.42799056728426166</v>
      </c>
    </row>
    <row r="5521" spans="1:11">
      <c r="A5521" s="192">
        <f t="shared" si="424"/>
        <v>48078.87499998662</v>
      </c>
      <c r="B5521" s="218">
        <v>32.609255319148943</v>
      </c>
      <c r="C5521" s="219">
        <f t="shared" si="423"/>
        <v>1.5758889248469198E-4</v>
      </c>
      <c r="D5521" s="193">
        <f t="shared" si="421"/>
        <v>34.054993368078364</v>
      </c>
      <c r="E5521" s="193">
        <f t="shared" si="422"/>
        <v>35.564828511089381</v>
      </c>
      <c r="F5521" s="193">
        <f t="shared" si="422"/>
        <v>37.141602506045906</v>
      </c>
      <c r="G5521" s="193">
        <f t="shared" si="422"/>
        <v>38.788283100731881</v>
      </c>
      <c r="H5521" s="193">
        <f>MAX(0,D5521-Assumptions!$C$3)*Assumptions!$C$2</f>
        <v>0</v>
      </c>
      <c r="I5521" s="193">
        <f>MAX(0,E5521-Assumptions!$C$3)*Assumptions!$C$2</f>
        <v>0</v>
      </c>
      <c r="J5521" s="193">
        <f>MAX(0,F5521-Assumptions!$C$3)*Assumptions!$C$2</f>
        <v>0.12744225544131568</v>
      </c>
      <c r="K5521" s="193">
        <f>MAX(0,G5521-Assumptions!$C$3)*Assumptions!$C$2</f>
        <v>1.6094547906586933</v>
      </c>
    </row>
    <row r="5522" spans="1:11">
      <c r="A5522" s="192">
        <f t="shared" si="424"/>
        <v>48078.916666653284</v>
      </c>
      <c r="B5522" s="218">
        <v>31.558191489361711</v>
      </c>
      <c r="C5522" s="219">
        <f t="shared" si="423"/>
        <v>1.5250947612740942E-4</v>
      </c>
      <c r="D5522" s="193">
        <f t="shared" si="421"/>
        <v>32.957330406979949</v>
      </c>
      <c r="E5522" s="193">
        <f t="shared" si="422"/>
        <v>34.418500436598187</v>
      </c>
      <c r="F5522" s="193">
        <f t="shared" si="422"/>
        <v>35.944451740339353</v>
      </c>
      <c r="G5522" s="193">
        <f t="shared" si="422"/>
        <v>37.538056409330373</v>
      </c>
      <c r="H5522" s="193">
        <f>MAX(0,D5522-Assumptions!$C$3)*Assumptions!$C$2</f>
        <v>0</v>
      </c>
      <c r="I5522" s="193">
        <f>MAX(0,E5522-Assumptions!$C$3)*Assumptions!$C$2</f>
        <v>0</v>
      </c>
      <c r="J5522" s="193">
        <f>MAX(0,F5522-Assumptions!$C$3)*Assumptions!$C$2</f>
        <v>0</v>
      </c>
      <c r="K5522" s="193">
        <f>MAX(0,G5522-Assumptions!$C$3)*Assumptions!$C$2</f>
        <v>0.48425076839733594</v>
      </c>
    </row>
    <row r="5523" spans="1:11">
      <c r="A5523" s="192">
        <f t="shared" si="424"/>
        <v>48078.958333319948</v>
      </c>
      <c r="B5523" s="218">
        <v>29.666276595744684</v>
      </c>
      <c r="C5523" s="219">
        <f t="shared" si="423"/>
        <v>1.4336652668430077E-4</v>
      </c>
      <c r="D5523" s="193">
        <f t="shared" si="421"/>
        <v>30.981537077002798</v>
      </c>
      <c r="E5523" s="193">
        <f t="shared" si="422"/>
        <v>32.35510990251403</v>
      </c>
      <c r="F5523" s="193">
        <f t="shared" si="422"/>
        <v>33.789580362067547</v>
      </c>
      <c r="G5523" s="193">
        <f t="shared" si="422"/>
        <v>35.287648364807652</v>
      </c>
      <c r="H5523" s="193">
        <f>MAX(0,D5523-Assumptions!$C$3)*Assumptions!$C$2</f>
        <v>0</v>
      </c>
      <c r="I5523" s="193">
        <f>MAX(0,E5523-Assumptions!$C$3)*Assumptions!$C$2</f>
        <v>0</v>
      </c>
      <c r="J5523" s="193">
        <f>MAX(0,F5523-Assumptions!$C$3)*Assumptions!$C$2</f>
        <v>0</v>
      </c>
      <c r="K5523" s="193">
        <f>MAX(0,G5523-Assumptions!$C$3)*Assumptions!$C$2</f>
        <v>0</v>
      </c>
    </row>
    <row r="5524" spans="1:11">
      <c r="A5524" s="192">
        <f t="shared" si="424"/>
        <v>48078.999999986612</v>
      </c>
      <c r="B5524" s="218">
        <v>28.45755319148936</v>
      </c>
      <c r="C5524" s="219">
        <f t="shared" si="423"/>
        <v>1.3752519787342578E-4</v>
      </c>
      <c r="D5524" s="193">
        <f t="shared" si="421"/>
        <v>29.719224671739617</v>
      </c>
      <c r="E5524" s="193">
        <f t="shared" si="422"/>
        <v>31.03683261684915</v>
      </c>
      <c r="F5524" s="193">
        <f t="shared" si="422"/>
        <v>32.412856981505008</v>
      </c>
      <c r="G5524" s="193">
        <f t="shared" si="422"/>
        <v>33.84988766969591</v>
      </c>
      <c r="H5524" s="193">
        <f>MAX(0,D5524-Assumptions!$C$3)*Assumptions!$C$2</f>
        <v>0</v>
      </c>
      <c r="I5524" s="193">
        <f>MAX(0,E5524-Assumptions!$C$3)*Assumptions!$C$2</f>
        <v>0</v>
      </c>
      <c r="J5524" s="193">
        <f>MAX(0,F5524-Assumptions!$C$3)*Assumptions!$C$2</f>
        <v>0</v>
      </c>
      <c r="K5524" s="193">
        <f>MAX(0,G5524-Assumptions!$C$3)*Assumptions!$C$2</f>
        <v>0</v>
      </c>
    </row>
    <row r="5525" spans="1:11">
      <c r="A5525" s="192">
        <f t="shared" si="424"/>
        <v>48079.041666653276</v>
      </c>
      <c r="B5525" s="218">
        <v>27.971436170212765</v>
      </c>
      <c r="C5525" s="219">
        <f t="shared" si="423"/>
        <v>1.3517596780818257E-4</v>
      </c>
      <c r="D5525" s="193">
        <f t="shared" si="421"/>
        <v>29.211555552231594</v>
      </c>
      <c r="E5525" s="193">
        <f t="shared" si="422"/>
        <v>30.506655882396966</v>
      </c>
      <c r="F5525" s="193">
        <f t="shared" si="422"/>
        <v>31.859174752365718</v>
      </c>
      <c r="G5525" s="193">
        <f t="shared" si="422"/>
        <v>33.271657824922706</v>
      </c>
      <c r="H5525" s="193">
        <f>MAX(0,D5525-Assumptions!$C$3)*Assumptions!$C$2</f>
        <v>0</v>
      </c>
      <c r="I5525" s="193">
        <f>MAX(0,E5525-Assumptions!$C$3)*Assumptions!$C$2</f>
        <v>0</v>
      </c>
      <c r="J5525" s="193">
        <f>MAX(0,F5525-Assumptions!$C$3)*Assumptions!$C$2</f>
        <v>0</v>
      </c>
      <c r="K5525" s="193">
        <f>MAX(0,G5525-Assumptions!$C$3)*Assumptions!$C$2</f>
        <v>0</v>
      </c>
    </row>
    <row r="5526" spans="1:11">
      <c r="A5526" s="192">
        <f t="shared" si="424"/>
        <v>48079.083333319941</v>
      </c>
      <c r="B5526" s="218">
        <v>25.396329787234048</v>
      </c>
      <c r="C5526" s="219">
        <f t="shared" si="423"/>
        <v>1.2273139773284029E-4</v>
      </c>
      <c r="D5526" s="193">
        <f t="shared" si="421"/>
        <v>26.522281297540481</v>
      </c>
      <c r="E5526" s="193">
        <f t="shared" si="422"/>
        <v>27.698152099893544</v>
      </c>
      <c r="F5526" s="193">
        <f t="shared" si="422"/>
        <v>28.926155376384663</v>
      </c>
      <c r="G5526" s="193">
        <f t="shared" si="422"/>
        <v>30.208602430989011</v>
      </c>
      <c r="H5526" s="193">
        <f>MAX(0,D5526-Assumptions!$C$3)*Assumptions!$C$2</f>
        <v>0</v>
      </c>
      <c r="I5526" s="193">
        <f>MAX(0,E5526-Assumptions!$C$3)*Assumptions!$C$2</f>
        <v>0</v>
      </c>
      <c r="J5526" s="193">
        <f>MAX(0,F5526-Assumptions!$C$3)*Assumptions!$C$2</f>
        <v>0</v>
      </c>
      <c r="K5526" s="193">
        <f>MAX(0,G5526-Assumptions!$C$3)*Assumptions!$C$2</f>
        <v>0</v>
      </c>
    </row>
    <row r="5527" spans="1:11">
      <c r="A5527" s="192">
        <f t="shared" si="424"/>
        <v>48079.124999986605</v>
      </c>
      <c r="B5527" s="218">
        <v>22.637287234042557</v>
      </c>
      <c r="C5527" s="219">
        <f t="shared" si="423"/>
        <v>1.0939792979497353E-4</v>
      </c>
      <c r="D5527" s="193">
        <f t="shared" si="421"/>
        <v>23.640916024657141</v>
      </c>
      <c r="E5527" s="193">
        <f t="shared" si="422"/>
        <v>24.689040904354151</v>
      </c>
      <c r="F5527" s="193">
        <f t="shared" si="422"/>
        <v>25.783634616404957</v>
      </c>
      <c r="G5527" s="193">
        <f t="shared" si="422"/>
        <v>26.926757366060045</v>
      </c>
      <c r="H5527" s="193">
        <f>MAX(0,D5527-Assumptions!$C$3)*Assumptions!$C$2</f>
        <v>0</v>
      </c>
      <c r="I5527" s="193">
        <f>MAX(0,E5527-Assumptions!$C$3)*Assumptions!$C$2</f>
        <v>0</v>
      </c>
      <c r="J5527" s="193">
        <f>MAX(0,F5527-Assumptions!$C$3)*Assumptions!$C$2</f>
        <v>0</v>
      </c>
      <c r="K5527" s="193">
        <f>MAX(0,G5527-Assumptions!$C$3)*Assumptions!$C$2</f>
        <v>0</v>
      </c>
    </row>
    <row r="5528" spans="1:11">
      <c r="A5528" s="192">
        <f t="shared" si="424"/>
        <v>48079.166666653269</v>
      </c>
      <c r="B5528" s="218">
        <v>20.062180851063836</v>
      </c>
      <c r="C5528" s="219">
        <f t="shared" si="423"/>
        <v>9.6953359719631217E-5</v>
      </c>
      <c r="D5528" s="193">
        <f t="shared" si="421"/>
        <v>20.95164176996602</v>
      </c>
      <c r="E5528" s="193">
        <f t="shared" si="422"/>
        <v>21.880537121850722</v>
      </c>
      <c r="F5528" s="193">
        <f t="shared" si="422"/>
        <v>22.850615240423892</v>
      </c>
      <c r="G5528" s="193">
        <f t="shared" si="422"/>
        <v>23.863701972126343</v>
      </c>
      <c r="H5528" s="193">
        <f>MAX(0,D5528-Assumptions!$C$3)*Assumptions!$C$2</f>
        <v>0</v>
      </c>
      <c r="I5528" s="193">
        <f>MAX(0,E5528-Assumptions!$C$3)*Assumptions!$C$2</f>
        <v>0</v>
      </c>
      <c r="J5528" s="193">
        <f>MAX(0,F5528-Assumptions!$C$3)*Assumptions!$C$2</f>
        <v>0</v>
      </c>
      <c r="K5528" s="193">
        <f>MAX(0,G5528-Assumptions!$C$3)*Assumptions!$C$2</f>
        <v>0</v>
      </c>
    </row>
    <row r="5529" spans="1:11">
      <c r="A5529" s="192">
        <f t="shared" si="424"/>
        <v>48079.208333319933</v>
      </c>
      <c r="B5529" s="218">
        <v>18.038882978723404</v>
      </c>
      <c r="C5529" s="219">
        <f t="shared" si="423"/>
        <v>8.7175483231862231E-5</v>
      </c>
      <c r="D5529" s="193">
        <f t="shared" si="421"/>
        <v>18.838640569851567</v>
      </c>
      <c r="E5529" s="193">
        <f t="shared" si="422"/>
        <v>19.673855578455161</v>
      </c>
      <c r="F5529" s="193">
        <f t="shared" si="422"/>
        <v>20.546100016438768</v>
      </c>
      <c r="G5529" s="193">
        <f t="shared" si="422"/>
        <v>21.457015591178429</v>
      </c>
      <c r="H5529" s="193">
        <f>MAX(0,D5529-Assumptions!$C$3)*Assumptions!$C$2</f>
        <v>0</v>
      </c>
      <c r="I5529" s="193">
        <f>MAX(0,E5529-Assumptions!$C$3)*Assumptions!$C$2</f>
        <v>0</v>
      </c>
      <c r="J5529" s="193">
        <f>MAX(0,F5529-Assumptions!$C$3)*Assumptions!$C$2</f>
        <v>0</v>
      </c>
      <c r="K5529" s="193">
        <f>MAX(0,G5529-Assumptions!$C$3)*Assumptions!$C$2</f>
        <v>0</v>
      </c>
    </row>
    <row r="5530" spans="1:11">
      <c r="A5530" s="192">
        <f t="shared" si="424"/>
        <v>48079.249999986598</v>
      </c>
      <c r="B5530" s="218">
        <v>16.777606382978725</v>
      </c>
      <c r="C5530" s="219">
        <f t="shared" si="423"/>
        <v>8.1080183603123146E-5</v>
      </c>
      <c r="D5530" s="193">
        <f t="shared" si="421"/>
        <v>17.521445016533466</v>
      </c>
      <c r="E5530" s="193">
        <f t="shared" si="422"/>
        <v>18.298261889065728</v>
      </c>
      <c r="F5530" s="193">
        <f t="shared" si="422"/>
        <v>19.109519097590901</v>
      </c>
      <c r="G5530" s="193">
        <f t="shared" si="422"/>
        <v>19.956743561496619</v>
      </c>
      <c r="H5530" s="193">
        <f>MAX(0,D5530-Assumptions!$C$3)*Assumptions!$C$2</f>
        <v>0</v>
      </c>
      <c r="I5530" s="193">
        <f>MAX(0,E5530-Assumptions!$C$3)*Assumptions!$C$2</f>
        <v>0</v>
      </c>
      <c r="J5530" s="193">
        <f>MAX(0,F5530-Assumptions!$C$3)*Assumptions!$C$2</f>
        <v>0</v>
      </c>
      <c r="K5530" s="193">
        <f>MAX(0,G5530-Assumptions!$C$3)*Assumptions!$C$2</f>
        <v>0</v>
      </c>
    </row>
    <row r="5531" spans="1:11">
      <c r="A5531" s="192">
        <f t="shared" si="424"/>
        <v>48079.291666653262</v>
      </c>
      <c r="B5531" s="218">
        <v>15.94989361702128</v>
      </c>
      <c r="C5531" s="219">
        <f t="shared" si="423"/>
        <v>7.7080143221763131E-5</v>
      </c>
      <c r="D5531" s="193">
        <f t="shared" si="421"/>
        <v>16.657035434668469</v>
      </c>
      <c r="E5531" s="193">
        <f t="shared" si="422"/>
        <v>17.395528530403915</v>
      </c>
      <c r="F5531" s="193">
        <f t="shared" si="422"/>
        <v>18.166762869596994</v>
      </c>
      <c r="G5531" s="193">
        <f t="shared" si="422"/>
        <v>18.972190042017932</v>
      </c>
      <c r="H5531" s="193">
        <f>MAX(0,D5531-Assumptions!$C$3)*Assumptions!$C$2</f>
        <v>0</v>
      </c>
      <c r="I5531" s="193">
        <f>MAX(0,E5531-Assumptions!$C$3)*Assumptions!$C$2</f>
        <v>0</v>
      </c>
      <c r="J5531" s="193">
        <f>MAX(0,F5531-Assumptions!$C$3)*Assumptions!$C$2</f>
        <v>0</v>
      </c>
      <c r="K5531" s="193">
        <f>MAX(0,G5531-Assumptions!$C$3)*Assumptions!$C$2</f>
        <v>0</v>
      </c>
    </row>
    <row r="5532" spans="1:11">
      <c r="A5532" s="192">
        <f t="shared" si="424"/>
        <v>48079.333333319926</v>
      </c>
      <c r="B5532" s="218">
        <v>15.739680851063833</v>
      </c>
      <c r="C5532" s="219">
        <f t="shared" si="423"/>
        <v>7.606425995030661E-5</v>
      </c>
      <c r="D5532" s="193">
        <f t="shared" si="421"/>
        <v>16.437502842448783</v>
      </c>
      <c r="E5532" s="193">
        <f t="shared" si="422"/>
        <v>17.166262915505673</v>
      </c>
      <c r="F5532" s="193">
        <f t="shared" si="422"/>
        <v>17.92733271645568</v>
      </c>
      <c r="G5532" s="193">
        <f t="shared" si="422"/>
        <v>18.72214470373763</v>
      </c>
      <c r="H5532" s="193">
        <f>MAX(0,D5532-Assumptions!$C$3)*Assumptions!$C$2</f>
        <v>0</v>
      </c>
      <c r="I5532" s="193">
        <f>MAX(0,E5532-Assumptions!$C$3)*Assumptions!$C$2</f>
        <v>0</v>
      </c>
      <c r="J5532" s="193">
        <f>MAX(0,F5532-Assumptions!$C$3)*Assumptions!$C$2</f>
        <v>0</v>
      </c>
      <c r="K5532" s="193">
        <f>MAX(0,G5532-Assumptions!$C$3)*Assumptions!$C$2</f>
        <v>0</v>
      </c>
    </row>
    <row r="5533" spans="1:11">
      <c r="A5533" s="192">
        <f t="shared" si="424"/>
        <v>48079.37499998659</v>
      </c>
      <c r="B5533" s="218">
        <v>16.475425531914897</v>
      </c>
      <c r="C5533" s="219">
        <f t="shared" si="423"/>
        <v>7.9619851400404413E-5</v>
      </c>
      <c r="D5533" s="193">
        <f t="shared" si="421"/>
        <v>17.205866915217676</v>
      </c>
      <c r="E5533" s="193">
        <f t="shared" si="422"/>
        <v>17.968692567649512</v>
      </c>
      <c r="F5533" s="193">
        <f t="shared" si="422"/>
        <v>18.76533825245027</v>
      </c>
      <c r="G5533" s="193">
        <f t="shared" si="422"/>
        <v>19.597303387718686</v>
      </c>
      <c r="H5533" s="193">
        <f>MAX(0,D5533-Assumptions!$C$3)*Assumptions!$C$2</f>
        <v>0</v>
      </c>
      <c r="I5533" s="193">
        <f>MAX(0,E5533-Assumptions!$C$3)*Assumptions!$C$2</f>
        <v>0</v>
      </c>
      <c r="J5533" s="193">
        <f>MAX(0,F5533-Assumptions!$C$3)*Assumptions!$C$2</f>
        <v>0</v>
      </c>
      <c r="K5533" s="193">
        <f>MAX(0,G5533-Assumptions!$C$3)*Assumptions!$C$2</f>
        <v>0</v>
      </c>
    </row>
    <row r="5534" spans="1:11">
      <c r="A5534" s="192">
        <f t="shared" si="424"/>
        <v>48079.416666653255</v>
      </c>
      <c r="B5534" s="218">
        <v>18.314787234042559</v>
      </c>
      <c r="C5534" s="219">
        <f t="shared" si="423"/>
        <v>8.8508830025648934E-5</v>
      </c>
      <c r="D5534" s="193">
        <f t="shared" si="421"/>
        <v>19.126777097139904</v>
      </c>
      <c r="E5534" s="193">
        <f t="shared" si="422"/>
        <v>19.974766698009109</v>
      </c>
      <c r="F5534" s="193">
        <f t="shared" si="422"/>
        <v>20.860352092436745</v>
      </c>
      <c r="G5534" s="193">
        <f t="shared" si="422"/>
        <v>21.785200097671332</v>
      </c>
      <c r="H5534" s="193">
        <f>MAX(0,D5534-Assumptions!$C$3)*Assumptions!$C$2</f>
        <v>0</v>
      </c>
      <c r="I5534" s="193">
        <f>MAX(0,E5534-Assumptions!$C$3)*Assumptions!$C$2</f>
        <v>0</v>
      </c>
      <c r="J5534" s="193">
        <f>MAX(0,F5534-Assumptions!$C$3)*Assumptions!$C$2</f>
        <v>0</v>
      </c>
      <c r="K5534" s="193">
        <f>MAX(0,G5534-Assumptions!$C$3)*Assumptions!$C$2</f>
        <v>0</v>
      </c>
    </row>
    <row r="5535" spans="1:11">
      <c r="A5535" s="192">
        <f t="shared" si="424"/>
        <v>48079.458333319919</v>
      </c>
      <c r="B5535" s="218">
        <v>20.640265957446815</v>
      </c>
      <c r="C5535" s="219">
        <f t="shared" si="423"/>
        <v>9.9747038716136639E-5</v>
      </c>
      <c r="D5535" s="193">
        <f t="shared" si="421"/>
        <v>21.555356398570151</v>
      </c>
      <c r="E5535" s="193">
        <f t="shared" ref="E5535:G5566" si="425">$C5535*E$2</f>
        <v>22.511017562820882</v>
      </c>
      <c r="F5535" s="193">
        <f t="shared" si="425"/>
        <v>23.5090481615625</v>
      </c>
      <c r="G5535" s="193">
        <f t="shared" si="425"/>
        <v>24.551326652397176</v>
      </c>
      <c r="H5535" s="193">
        <f>MAX(0,D5535-Assumptions!$C$3)*Assumptions!$C$2</f>
        <v>0</v>
      </c>
      <c r="I5535" s="193">
        <f>MAX(0,E5535-Assumptions!$C$3)*Assumptions!$C$2</f>
        <v>0</v>
      </c>
      <c r="J5535" s="193">
        <f>MAX(0,F5535-Assumptions!$C$3)*Assumptions!$C$2</f>
        <v>0</v>
      </c>
      <c r="K5535" s="193">
        <f>MAX(0,G5535-Assumptions!$C$3)*Assumptions!$C$2</f>
        <v>0</v>
      </c>
    </row>
    <row r="5536" spans="1:11">
      <c r="A5536" s="192">
        <f t="shared" si="424"/>
        <v>48079.499999986583</v>
      </c>
      <c r="B5536" s="218">
        <v>22.821223404255324</v>
      </c>
      <c r="C5536" s="219">
        <f t="shared" si="423"/>
        <v>1.1028682765749798E-4</v>
      </c>
      <c r="D5536" s="193">
        <f t="shared" si="421"/>
        <v>23.833007042849363</v>
      </c>
      <c r="E5536" s="193">
        <f t="shared" si="425"/>
        <v>24.889648317390112</v>
      </c>
      <c r="F5536" s="193">
        <f t="shared" si="425"/>
        <v>25.993136000403602</v>
      </c>
      <c r="G5536" s="193">
        <f t="shared" si="425"/>
        <v>27.145547037055309</v>
      </c>
      <c r="H5536" s="193">
        <f>MAX(0,D5536-Assumptions!$C$3)*Assumptions!$C$2</f>
        <v>0</v>
      </c>
      <c r="I5536" s="193">
        <f>MAX(0,E5536-Assumptions!$C$3)*Assumptions!$C$2</f>
        <v>0</v>
      </c>
      <c r="J5536" s="193">
        <f>MAX(0,F5536-Assumptions!$C$3)*Assumptions!$C$2</f>
        <v>0</v>
      </c>
      <c r="K5536" s="193">
        <f>MAX(0,G5536-Assumptions!$C$3)*Assumptions!$C$2</f>
        <v>0</v>
      </c>
    </row>
    <row r="5537" spans="1:11">
      <c r="A5537" s="192">
        <f t="shared" si="424"/>
        <v>48079.541666653247</v>
      </c>
      <c r="B5537" s="218">
        <v>24.161329787234045</v>
      </c>
      <c r="C5537" s="219">
        <f t="shared" si="423"/>
        <v>1.1676308351303326E-4</v>
      </c>
      <c r="D5537" s="193">
        <f t="shared" si="421"/>
        <v>25.232527318249844</v>
      </c>
      <c r="E5537" s="193">
        <f t="shared" si="425"/>
        <v>26.351216612366386</v>
      </c>
      <c r="F5537" s="193">
        <f t="shared" si="425"/>
        <v>27.519503226679461</v>
      </c>
      <c r="G5537" s="193">
        <f t="shared" si="425"/>
        <v>28.739586068592235</v>
      </c>
      <c r="H5537" s="193">
        <f>MAX(0,D5537-Assumptions!$C$3)*Assumptions!$C$2</f>
        <v>0</v>
      </c>
      <c r="I5537" s="193">
        <f>MAX(0,E5537-Assumptions!$C$3)*Assumptions!$C$2</f>
        <v>0</v>
      </c>
      <c r="J5537" s="193">
        <f>MAX(0,F5537-Assumptions!$C$3)*Assumptions!$C$2</f>
        <v>0</v>
      </c>
      <c r="K5537" s="193">
        <f>MAX(0,G5537-Assumptions!$C$3)*Assumptions!$C$2</f>
        <v>0</v>
      </c>
    </row>
    <row r="5538" spans="1:11">
      <c r="A5538" s="192">
        <f t="shared" si="424"/>
        <v>48079.583333319912</v>
      </c>
      <c r="B5538" s="218">
        <v>24.923351063829788</v>
      </c>
      <c r="C5538" s="219">
        <f t="shared" si="423"/>
        <v>1.2044566037206312E-4</v>
      </c>
      <c r="D5538" s="193">
        <f t="shared" si="421"/>
        <v>26.028332965046193</v>
      </c>
      <c r="E5538" s="193">
        <f t="shared" si="425"/>
        <v>27.182304466372504</v>
      </c>
      <c r="F5538" s="193">
        <f t="shared" si="425"/>
        <v>28.387437531816712</v>
      </c>
      <c r="G5538" s="193">
        <f t="shared" si="425"/>
        <v>29.646000419858328</v>
      </c>
      <c r="H5538" s="193">
        <f>MAX(0,D5538-Assumptions!$C$3)*Assumptions!$C$2</f>
        <v>0</v>
      </c>
      <c r="I5538" s="193">
        <f>MAX(0,E5538-Assumptions!$C$3)*Assumptions!$C$2</f>
        <v>0</v>
      </c>
      <c r="J5538" s="193">
        <f>MAX(0,F5538-Assumptions!$C$3)*Assumptions!$C$2</f>
        <v>0</v>
      </c>
      <c r="K5538" s="193">
        <f>MAX(0,G5538-Assumptions!$C$3)*Assumptions!$C$2</f>
        <v>0</v>
      </c>
    </row>
    <row r="5539" spans="1:11">
      <c r="A5539" s="192">
        <f t="shared" si="424"/>
        <v>48079.624999986576</v>
      </c>
      <c r="B5539" s="218">
        <v>26.079521276595752</v>
      </c>
      <c r="C5539" s="219">
        <f t="shared" si="423"/>
        <v>1.2603301836507398E-4</v>
      </c>
      <c r="D5539" s="193">
        <f t="shared" si="421"/>
        <v>27.235762222254454</v>
      </c>
      <c r="E5539" s="193">
        <f t="shared" si="425"/>
        <v>28.443265348312824</v>
      </c>
      <c r="F5539" s="193">
        <f t="shared" si="425"/>
        <v>29.704303374093929</v>
      </c>
      <c r="G5539" s="193">
        <f t="shared" si="425"/>
        <v>31.021249780399994</v>
      </c>
      <c r="H5539" s="193">
        <f>MAX(0,D5539-Assumptions!$C$3)*Assumptions!$C$2</f>
        <v>0</v>
      </c>
      <c r="I5539" s="193">
        <f>MAX(0,E5539-Assumptions!$C$3)*Assumptions!$C$2</f>
        <v>0</v>
      </c>
      <c r="J5539" s="193">
        <f>MAX(0,F5539-Assumptions!$C$3)*Assumptions!$C$2</f>
        <v>0</v>
      </c>
      <c r="K5539" s="193">
        <f>MAX(0,G5539-Assumptions!$C$3)*Assumptions!$C$2</f>
        <v>0</v>
      </c>
    </row>
    <row r="5540" spans="1:11">
      <c r="A5540" s="192">
        <f t="shared" si="424"/>
        <v>48079.66666665324</v>
      </c>
      <c r="B5540" s="218">
        <v>27.15686170212766</v>
      </c>
      <c r="C5540" s="219">
        <f t="shared" si="423"/>
        <v>1.312394201312886E-4</v>
      </c>
      <c r="D5540" s="193">
        <f t="shared" si="421"/>
        <v>28.360866757380329</v>
      </c>
      <c r="E5540" s="193">
        <f t="shared" si="425"/>
        <v>29.618251624666296</v>
      </c>
      <c r="F5540" s="193">
        <f t="shared" si="425"/>
        <v>30.931382908943142</v>
      </c>
      <c r="G5540" s="193">
        <f t="shared" si="425"/>
        <v>32.302732139086537</v>
      </c>
      <c r="H5540" s="193">
        <f>MAX(0,D5540-Assumptions!$C$3)*Assumptions!$C$2</f>
        <v>0</v>
      </c>
      <c r="I5540" s="193">
        <f>MAX(0,E5540-Assumptions!$C$3)*Assumptions!$C$2</f>
        <v>0</v>
      </c>
      <c r="J5540" s="193">
        <f>MAX(0,F5540-Assumptions!$C$3)*Assumptions!$C$2</f>
        <v>0</v>
      </c>
      <c r="K5540" s="193">
        <f>MAX(0,G5540-Assumptions!$C$3)*Assumptions!$C$2</f>
        <v>0</v>
      </c>
    </row>
    <row r="5541" spans="1:11">
      <c r="A5541" s="192">
        <f t="shared" si="424"/>
        <v>48079.708333319904</v>
      </c>
      <c r="B5541" s="218">
        <v>27.222553191489364</v>
      </c>
      <c r="C5541" s="219">
        <f t="shared" si="423"/>
        <v>1.3155688365361877E-4</v>
      </c>
      <c r="D5541" s="193">
        <f t="shared" si="421"/>
        <v>28.42947069244898</v>
      </c>
      <c r="E5541" s="193">
        <f t="shared" si="425"/>
        <v>29.689897129321999</v>
      </c>
      <c r="F5541" s="193">
        <f t="shared" si="425"/>
        <v>31.006204831799806</v>
      </c>
      <c r="G5541" s="193">
        <f t="shared" si="425"/>
        <v>32.380871307299138</v>
      </c>
      <c r="H5541" s="193">
        <f>MAX(0,D5541-Assumptions!$C$3)*Assumptions!$C$2</f>
        <v>0</v>
      </c>
      <c r="I5541" s="193">
        <f>MAX(0,E5541-Assumptions!$C$3)*Assumptions!$C$2</f>
        <v>0</v>
      </c>
      <c r="J5541" s="193">
        <f>MAX(0,F5541-Assumptions!$C$3)*Assumptions!$C$2</f>
        <v>0</v>
      </c>
      <c r="K5541" s="193">
        <f>MAX(0,G5541-Assumptions!$C$3)*Assumptions!$C$2</f>
        <v>0</v>
      </c>
    </row>
    <row r="5542" spans="1:11">
      <c r="A5542" s="192">
        <f t="shared" si="424"/>
        <v>48079.749999986569</v>
      </c>
      <c r="B5542" s="218">
        <v>27.642978723404259</v>
      </c>
      <c r="C5542" s="219">
        <f t="shared" si="423"/>
        <v>1.3358865019653178E-4</v>
      </c>
      <c r="D5542" s="193">
        <f t="shared" si="421"/>
        <v>28.868535876888341</v>
      </c>
      <c r="E5542" s="193">
        <f t="shared" si="425"/>
        <v>30.148428359118473</v>
      </c>
      <c r="F5542" s="193">
        <f t="shared" si="425"/>
        <v>31.485065138082422</v>
      </c>
      <c r="G5542" s="193">
        <f t="shared" si="425"/>
        <v>32.880961983859734</v>
      </c>
      <c r="H5542" s="193">
        <f>MAX(0,D5542-Assumptions!$C$3)*Assumptions!$C$2</f>
        <v>0</v>
      </c>
      <c r="I5542" s="193">
        <f>MAX(0,E5542-Assumptions!$C$3)*Assumptions!$C$2</f>
        <v>0</v>
      </c>
      <c r="J5542" s="193">
        <f>MAX(0,F5542-Assumptions!$C$3)*Assumptions!$C$2</f>
        <v>0</v>
      </c>
      <c r="K5542" s="193">
        <f>MAX(0,G5542-Assumptions!$C$3)*Assumptions!$C$2</f>
        <v>0</v>
      </c>
    </row>
    <row r="5543" spans="1:11">
      <c r="A5543" s="192">
        <f t="shared" si="424"/>
        <v>48079.791666653233</v>
      </c>
      <c r="B5543" s="218">
        <v>27.340797872340428</v>
      </c>
      <c r="C5543" s="219">
        <f t="shared" si="423"/>
        <v>1.3212831799381305E-4</v>
      </c>
      <c r="D5543" s="193">
        <f t="shared" si="421"/>
        <v>28.552957775572551</v>
      </c>
      <c r="E5543" s="193">
        <f t="shared" si="425"/>
        <v>29.818859037702254</v>
      </c>
      <c r="F5543" s="193">
        <f t="shared" si="425"/>
        <v>31.140884292941792</v>
      </c>
      <c r="G5543" s="193">
        <f t="shared" si="425"/>
        <v>32.521521810081801</v>
      </c>
      <c r="H5543" s="193">
        <f>MAX(0,D5543-Assumptions!$C$3)*Assumptions!$C$2</f>
        <v>0</v>
      </c>
      <c r="I5543" s="193">
        <f>MAX(0,E5543-Assumptions!$C$3)*Assumptions!$C$2</f>
        <v>0</v>
      </c>
      <c r="J5543" s="193">
        <f>MAX(0,F5543-Assumptions!$C$3)*Assumptions!$C$2</f>
        <v>0</v>
      </c>
      <c r="K5543" s="193">
        <f>MAX(0,G5543-Assumptions!$C$3)*Assumptions!$C$2</f>
        <v>0</v>
      </c>
    </row>
    <row r="5544" spans="1:11">
      <c r="A5544" s="192">
        <f t="shared" si="424"/>
        <v>48079.833333319897</v>
      </c>
      <c r="B5544" s="218">
        <v>28.983085106382983</v>
      </c>
      <c r="C5544" s="219">
        <f t="shared" si="423"/>
        <v>1.4006490605206708E-4</v>
      </c>
      <c r="D5544" s="193">
        <f t="shared" si="421"/>
        <v>30.268056152288825</v>
      </c>
      <c r="E5544" s="193">
        <f t="shared" si="425"/>
        <v>31.609996654094751</v>
      </c>
      <c r="F5544" s="193">
        <f t="shared" si="425"/>
        <v>33.011432364358285</v>
      </c>
      <c r="G5544" s="193">
        <f t="shared" si="425"/>
        <v>34.475001015396664</v>
      </c>
      <c r="H5544" s="193">
        <f>MAX(0,D5544-Assumptions!$C$3)*Assumptions!$C$2</f>
        <v>0</v>
      </c>
      <c r="I5544" s="193">
        <f>MAX(0,E5544-Assumptions!$C$3)*Assumptions!$C$2</f>
        <v>0</v>
      </c>
      <c r="J5544" s="193">
        <f>MAX(0,F5544-Assumptions!$C$3)*Assumptions!$C$2</f>
        <v>0</v>
      </c>
      <c r="K5544" s="193">
        <f>MAX(0,G5544-Assumptions!$C$3)*Assumptions!$C$2</f>
        <v>0</v>
      </c>
    </row>
    <row r="5545" spans="1:11">
      <c r="A5545" s="192">
        <f t="shared" si="424"/>
        <v>48079.874999986561</v>
      </c>
      <c r="B5545" s="218">
        <v>29.745106382978733</v>
      </c>
      <c r="C5545" s="219">
        <f t="shared" si="423"/>
        <v>1.4374748291109699E-4</v>
      </c>
      <c r="D5545" s="193">
        <f t="shared" si="421"/>
        <v>31.063861799085188</v>
      </c>
      <c r="E5545" s="193">
        <f t="shared" si="425"/>
        <v>32.441084508100879</v>
      </c>
      <c r="F5545" s="193">
        <f t="shared" si="425"/>
        <v>33.879366669495546</v>
      </c>
      <c r="G5545" s="193">
        <f t="shared" si="425"/>
        <v>35.381415366662772</v>
      </c>
      <c r="H5545" s="193">
        <f>MAX(0,D5545-Assumptions!$C$3)*Assumptions!$C$2</f>
        <v>0</v>
      </c>
      <c r="I5545" s="193">
        <f>MAX(0,E5545-Assumptions!$C$3)*Assumptions!$C$2</f>
        <v>0</v>
      </c>
      <c r="J5545" s="193">
        <f>MAX(0,F5545-Assumptions!$C$3)*Assumptions!$C$2</f>
        <v>0</v>
      </c>
      <c r="K5545" s="193">
        <f>MAX(0,G5545-Assumptions!$C$3)*Assumptions!$C$2</f>
        <v>0</v>
      </c>
    </row>
    <row r="5546" spans="1:11">
      <c r="A5546" s="192">
        <f t="shared" si="424"/>
        <v>48079.916666653226</v>
      </c>
      <c r="B5546" s="218">
        <v>29.272127659574473</v>
      </c>
      <c r="C5546" s="219">
        <f t="shared" si="423"/>
        <v>1.4146174555031978E-4</v>
      </c>
      <c r="D5546" s="193">
        <f t="shared" si="421"/>
        <v>30.56991346659089</v>
      </c>
      <c r="E5546" s="193">
        <f t="shared" si="425"/>
        <v>31.925236874579827</v>
      </c>
      <c r="F5546" s="193">
        <f t="shared" si="425"/>
        <v>33.340648824927584</v>
      </c>
      <c r="G5546" s="193">
        <f t="shared" si="425"/>
        <v>34.818813355532079</v>
      </c>
      <c r="H5546" s="193">
        <f>MAX(0,D5546-Assumptions!$C$3)*Assumptions!$C$2</f>
        <v>0</v>
      </c>
      <c r="I5546" s="193">
        <f>MAX(0,E5546-Assumptions!$C$3)*Assumptions!$C$2</f>
        <v>0</v>
      </c>
      <c r="J5546" s="193">
        <f>MAX(0,F5546-Assumptions!$C$3)*Assumptions!$C$2</f>
        <v>0</v>
      </c>
      <c r="K5546" s="193">
        <f>MAX(0,G5546-Assumptions!$C$3)*Assumptions!$C$2</f>
        <v>0</v>
      </c>
    </row>
    <row r="5547" spans="1:11">
      <c r="A5547" s="192">
        <f t="shared" si="424"/>
        <v>48079.95833331989</v>
      </c>
      <c r="B5547" s="218">
        <v>28.181648936170216</v>
      </c>
      <c r="C5547" s="219">
        <f t="shared" si="423"/>
        <v>1.3619185107963911E-4</v>
      </c>
      <c r="D5547" s="193">
        <f t="shared" si="421"/>
        <v>29.43108814445128</v>
      </c>
      <c r="E5547" s="193">
        <f t="shared" si="425"/>
        <v>30.735921497295212</v>
      </c>
      <c r="F5547" s="193">
        <f t="shared" si="425"/>
        <v>32.098604905507031</v>
      </c>
      <c r="G5547" s="193">
        <f t="shared" si="425"/>
        <v>33.521703163203014</v>
      </c>
      <c r="H5547" s="193">
        <f>MAX(0,D5547-Assumptions!$C$3)*Assumptions!$C$2</f>
        <v>0</v>
      </c>
      <c r="I5547" s="193">
        <f>MAX(0,E5547-Assumptions!$C$3)*Assumptions!$C$2</f>
        <v>0</v>
      </c>
      <c r="J5547" s="193">
        <f>MAX(0,F5547-Assumptions!$C$3)*Assumptions!$C$2</f>
        <v>0</v>
      </c>
      <c r="K5547" s="193">
        <f>MAX(0,G5547-Assumptions!$C$3)*Assumptions!$C$2</f>
        <v>0</v>
      </c>
    </row>
    <row r="5548" spans="1:11">
      <c r="A5548" s="192">
        <f t="shared" si="424"/>
        <v>48079.999999986554</v>
      </c>
      <c r="B5548" s="218">
        <v>28.10281914893617</v>
      </c>
      <c r="C5548" s="219">
        <f t="shared" si="423"/>
        <v>1.3581089485284291E-4</v>
      </c>
      <c r="D5548" s="193">
        <f t="shared" si="421"/>
        <v>29.348763422368901</v>
      </c>
      <c r="E5548" s="193">
        <f t="shared" si="425"/>
        <v>30.649946891708371</v>
      </c>
      <c r="F5548" s="193">
        <f t="shared" si="425"/>
        <v>32.008818598079039</v>
      </c>
      <c r="G5548" s="193">
        <f t="shared" si="425"/>
        <v>33.427936161347894</v>
      </c>
      <c r="H5548" s="193">
        <f>MAX(0,D5548-Assumptions!$C$3)*Assumptions!$C$2</f>
        <v>0</v>
      </c>
      <c r="I5548" s="193">
        <f>MAX(0,E5548-Assumptions!$C$3)*Assumptions!$C$2</f>
        <v>0</v>
      </c>
      <c r="J5548" s="193">
        <f>MAX(0,F5548-Assumptions!$C$3)*Assumptions!$C$2</f>
        <v>0</v>
      </c>
      <c r="K5548" s="193">
        <f>MAX(0,G5548-Assumptions!$C$3)*Assumptions!$C$2</f>
        <v>0</v>
      </c>
    </row>
    <row r="5549" spans="1:11">
      <c r="A5549" s="192">
        <f t="shared" si="424"/>
        <v>48080.041666653218</v>
      </c>
      <c r="B5549" s="218">
        <v>27.590425531914899</v>
      </c>
      <c r="C5549" s="219">
        <f t="shared" si="423"/>
        <v>1.3333467937866767E-4</v>
      </c>
      <c r="D5549" s="193">
        <f t="shared" si="421"/>
        <v>28.813652728833425</v>
      </c>
      <c r="E5549" s="193">
        <f t="shared" si="425"/>
        <v>30.091111955393917</v>
      </c>
      <c r="F5549" s="193">
        <f t="shared" si="425"/>
        <v>31.425207599797098</v>
      </c>
      <c r="G5549" s="193">
        <f t="shared" si="425"/>
        <v>32.818450649289666</v>
      </c>
      <c r="H5549" s="193">
        <f>MAX(0,D5549-Assumptions!$C$3)*Assumptions!$C$2</f>
        <v>0</v>
      </c>
      <c r="I5549" s="193">
        <f>MAX(0,E5549-Assumptions!$C$3)*Assumptions!$C$2</f>
        <v>0</v>
      </c>
      <c r="J5549" s="193">
        <f>MAX(0,F5549-Assumptions!$C$3)*Assumptions!$C$2</f>
        <v>0</v>
      </c>
      <c r="K5549" s="193">
        <f>MAX(0,G5549-Assumptions!$C$3)*Assumptions!$C$2</f>
        <v>0</v>
      </c>
    </row>
    <row r="5550" spans="1:11">
      <c r="A5550" s="192">
        <f t="shared" si="424"/>
        <v>48080.083333319883</v>
      </c>
      <c r="B5550" s="218">
        <v>25.685372340425538</v>
      </c>
      <c r="C5550" s="219">
        <f t="shared" si="423"/>
        <v>1.2412823723109302E-4</v>
      </c>
      <c r="D5550" s="193">
        <f t="shared" si="421"/>
        <v>26.82413861184255</v>
      </c>
      <c r="E5550" s="193">
        <f t="shared" si="425"/>
        <v>28.013392320378628</v>
      </c>
      <c r="F5550" s="193">
        <f t="shared" si="425"/>
        <v>29.255371836953973</v>
      </c>
      <c r="G5550" s="193">
        <f t="shared" si="425"/>
        <v>30.552414771124432</v>
      </c>
      <c r="H5550" s="193">
        <f>MAX(0,D5550-Assumptions!$C$3)*Assumptions!$C$2</f>
        <v>0</v>
      </c>
      <c r="I5550" s="193">
        <f>MAX(0,E5550-Assumptions!$C$3)*Assumptions!$C$2</f>
        <v>0</v>
      </c>
      <c r="J5550" s="193">
        <f>MAX(0,F5550-Assumptions!$C$3)*Assumptions!$C$2</f>
        <v>0</v>
      </c>
      <c r="K5550" s="193">
        <f>MAX(0,G5550-Assumptions!$C$3)*Assumptions!$C$2</f>
        <v>0</v>
      </c>
    </row>
    <row r="5551" spans="1:11">
      <c r="A5551" s="192">
        <f t="shared" si="424"/>
        <v>48080.124999986547</v>
      </c>
      <c r="B5551" s="218">
        <v>22.637287234042557</v>
      </c>
      <c r="C5551" s="219">
        <f t="shared" si="423"/>
        <v>1.0939792979497353E-4</v>
      </c>
      <c r="D5551" s="193">
        <f t="shared" si="421"/>
        <v>23.640916024657141</v>
      </c>
      <c r="E5551" s="193">
        <f t="shared" si="425"/>
        <v>24.689040904354151</v>
      </c>
      <c r="F5551" s="193">
        <f t="shared" si="425"/>
        <v>25.783634616404957</v>
      </c>
      <c r="G5551" s="193">
        <f t="shared" si="425"/>
        <v>26.926757366060045</v>
      </c>
      <c r="H5551" s="193">
        <f>MAX(0,D5551-Assumptions!$C$3)*Assumptions!$C$2</f>
        <v>0</v>
      </c>
      <c r="I5551" s="193">
        <f>MAX(0,E5551-Assumptions!$C$3)*Assumptions!$C$2</f>
        <v>0</v>
      </c>
      <c r="J5551" s="193">
        <f>MAX(0,F5551-Assumptions!$C$3)*Assumptions!$C$2</f>
        <v>0</v>
      </c>
      <c r="K5551" s="193">
        <f>MAX(0,G5551-Assumptions!$C$3)*Assumptions!$C$2</f>
        <v>0</v>
      </c>
    </row>
    <row r="5552" spans="1:11">
      <c r="A5552" s="192">
        <f t="shared" si="424"/>
        <v>48080.166666653211</v>
      </c>
      <c r="B5552" s="218">
        <v>20.180425531914896</v>
      </c>
      <c r="C5552" s="219">
        <f t="shared" si="423"/>
        <v>9.7524794059825499E-5</v>
      </c>
      <c r="D5552" s="193">
        <f t="shared" si="421"/>
        <v>21.075128853089591</v>
      </c>
      <c r="E5552" s="193">
        <f t="shared" si="425"/>
        <v>22.00949903023098</v>
      </c>
      <c r="F5552" s="193">
        <f t="shared" si="425"/>
        <v>22.985294701565881</v>
      </c>
      <c r="G5552" s="193">
        <f t="shared" si="425"/>
        <v>24.004352474909012</v>
      </c>
      <c r="H5552" s="193">
        <f>MAX(0,D5552-Assumptions!$C$3)*Assumptions!$C$2</f>
        <v>0</v>
      </c>
      <c r="I5552" s="193">
        <f>MAX(0,E5552-Assumptions!$C$3)*Assumptions!$C$2</f>
        <v>0</v>
      </c>
      <c r="J5552" s="193">
        <f>MAX(0,F5552-Assumptions!$C$3)*Assumptions!$C$2</f>
        <v>0</v>
      </c>
      <c r="K5552" s="193">
        <f>MAX(0,G5552-Assumptions!$C$3)*Assumptions!$C$2</f>
        <v>0</v>
      </c>
    </row>
    <row r="5553" spans="1:11">
      <c r="A5553" s="192">
        <f t="shared" si="424"/>
        <v>48080.208333319875</v>
      </c>
      <c r="B5553" s="218">
        <v>18.538138297872344</v>
      </c>
      <c r="C5553" s="219">
        <f t="shared" si="423"/>
        <v>8.958820600157147E-5</v>
      </c>
      <c r="D5553" s="193">
        <f t="shared" si="421"/>
        <v>19.360030476373318</v>
      </c>
      <c r="E5553" s="193">
        <f t="shared" si="425"/>
        <v>20.218361413838483</v>
      </c>
      <c r="F5553" s="193">
        <f t="shared" si="425"/>
        <v>21.114746630149384</v>
      </c>
      <c r="G5553" s="193">
        <f t="shared" si="425"/>
        <v>22.050873269594153</v>
      </c>
      <c r="H5553" s="193">
        <f>MAX(0,D5553-Assumptions!$C$3)*Assumptions!$C$2</f>
        <v>0</v>
      </c>
      <c r="I5553" s="193">
        <f>MAX(0,E5553-Assumptions!$C$3)*Assumptions!$C$2</f>
        <v>0</v>
      </c>
      <c r="J5553" s="193">
        <f>MAX(0,F5553-Assumptions!$C$3)*Assumptions!$C$2</f>
        <v>0</v>
      </c>
      <c r="K5553" s="193">
        <f>MAX(0,G5553-Assumptions!$C$3)*Assumptions!$C$2</f>
        <v>0</v>
      </c>
    </row>
    <row r="5554" spans="1:11">
      <c r="A5554" s="192">
        <f t="shared" si="424"/>
        <v>48080.249999986539</v>
      </c>
      <c r="B5554" s="218">
        <v>17.276861702127661</v>
      </c>
      <c r="C5554" s="219">
        <f t="shared" si="423"/>
        <v>8.3492906372832371E-5</v>
      </c>
      <c r="D5554" s="193">
        <f t="shared" si="421"/>
        <v>18.042834923055217</v>
      </c>
      <c r="E5554" s="193">
        <f t="shared" si="425"/>
        <v>18.842767724449047</v>
      </c>
      <c r="F5554" s="193">
        <f t="shared" si="425"/>
        <v>19.678165711301517</v>
      </c>
      <c r="G5554" s="193">
        <f t="shared" si="425"/>
        <v>20.550601239912336</v>
      </c>
      <c r="H5554" s="193">
        <f>MAX(0,D5554-Assumptions!$C$3)*Assumptions!$C$2</f>
        <v>0</v>
      </c>
      <c r="I5554" s="193">
        <f>MAX(0,E5554-Assumptions!$C$3)*Assumptions!$C$2</f>
        <v>0</v>
      </c>
      <c r="J5554" s="193">
        <f>MAX(0,F5554-Assumptions!$C$3)*Assumptions!$C$2</f>
        <v>0</v>
      </c>
      <c r="K5554" s="193">
        <f>MAX(0,G5554-Assumptions!$C$3)*Assumptions!$C$2</f>
        <v>0</v>
      </c>
    </row>
    <row r="5555" spans="1:11">
      <c r="A5555" s="192">
        <f t="shared" si="424"/>
        <v>48080.291666653204</v>
      </c>
      <c r="B5555" s="218">
        <v>16.580531914893619</v>
      </c>
      <c r="C5555" s="219">
        <f t="shared" si="423"/>
        <v>8.0127793036132667E-5</v>
      </c>
      <c r="D5555" s="193">
        <f t="shared" si="421"/>
        <v>17.315633211327516</v>
      </c>
      <c r="E5555" s="193">
        <f t="shared" si="425"/>
        <v>18.083325375098628</v>
      </c>
      <c r="F5555" s="193">
        <f t="shared" si="425"/>
        <v>18.885053329020923</v>
      </c>
      <c r="G5555" s="193">
        <f t="shared" si="425"/>
        <v>19.722326056858837</v>
      </c>
      <c r="H5555" s="193">
        <f>MAX(0,D5555-Assumptions!$C$3)*Assumptions!$C$2</f>
        <v>0</v>
      </c>
      <c r="I5555" s="193">
        <f>MAX(0,E5555-Assumptions!$C$3)*Assumptions!$C$2</f>
        <v>0</v>
      </c>
      <c r="J5555" s="193">
        <f>MAX(0,F5555-Assumptions!$C$3)*Assumptions!$C$2</f>
        <v>0</v>
      </c>
      <c r="K5555" s="193">
        <f>MAX(0,G5555-Assumptions!$C$3)*Assumptions!$C$2</f>
        <v>0</v>
      </c>
    </row>
    <row r="5556" spans="1:11">
      <c r="A5556" s="192">
        <f t="shared" si="424"/>
        <v>48080.333333319868</v>
      </c>
      <c r="B5556" s="218">
        <v>16.252074468085109</v>
      </c>
      <c r="C5556" s="219">
        <f t="shared" si="423"/>
        <v>7.8540475424481864E-5</v>
      </c>
      <c r="D5556" s="193">
        <f t="shared" si="421"/>
        <v>16.972613535984262</v>
      </c>
      <c r="E5556" s="193">
        <f t="shared" si="425"/>
        <v>17.725097851820131</v>
      </c>
      <c r="F5556" s="193">
        <f t="shared" si="425"/>
        <v>18.510943714737625</v>
      </c>
      <c r="G5556" s="193">
        <f t="shared" si="425"/>
        <v>19.331630215795865</v>
      </c>
      <c r="H5556" s="193">
        <f>MAX(0,D5556-Assumptions!$C$3)*Assumptions!$C$2</f>
        <v>0</v>
      </c>
      <c r="I5556" s="193">
        <f>MAX(0,E5556-Assumptions!$C$3)*Assumptions!$C$2</f>
        <v>0</v>
      </c>
      <c r="J5556" s="193">
        <f>MAX(0,F5556-Assumptions!$C$3)*Assumptions!$C$2</f>
        <v>0</v>
      </c>
      <c r="K5556" s="193">
        <f>MAX(0,G5556-Assumptions!$C$3)*Assumptions!$C$2</f>
        <v>0</v>
      </c>
    </row>
    <row r="5557" spans="1:11">
      <c r="A5557" s="192">
        <f t="shared" si="424"/>
        <v>48080.374999986532</v>
      </c>
      <c r="B5557" s="218">
        <v>17.23744680851064</v>
      </c>
      <c r="C5557" s="219">
        <f t="shared" si="423"/>
        <v>8.3302428259434273E-5</v>
      </c>
      <c r="D5557" s="193">
        <f t="shared" si="421"/>
        <v>18.001672562014026</v>
      </c>
      <c r="E5557" s="193">
        <f t="shared" si="425"/>
        <v>18.799780421655626</v>
      </c>
      <c r="F5557" s="193">
        <f t="shared" si="425"/>
        <v>19.633272557587521</v>
      </c>
      <c r="G5557" s="193">
        <f t="shared" si="425"/>
        <v>20.503717738984779</v>
      </c>
      <c r="H5557" s="193">
        <f>MAX(0,D5557-Assumptions!$C$3)*Assumptions!$C$2</f>
        <v>0</v>
      </c>
      <c r="I5557" s="193">
        <f>MAX(0,E5557-Assumptions!$C$3)*Assumptions!$C$2</f>
        <v>0</v>
      </c>
      <c r="J5557" s="193">
        <f>MAX(0,F5557-Assumptions!$C$3)*Assumptions!$C$2</f>
        <v>0</v>
      </c>
      <c r="K5557" s="193">
        <f>MAX(0,G5557-Assumptions!$C$3)*Assumptions!$C$2</f>
        <v>0</v>
      </c>
    </row>
    <row r="5558" spans="1:11">
      <c r="A5558" s="192">
        <f t="shared" si="424"/>
        <v>48080.416666653196</v>
      </c>
      <c r="B5558" s="218">
        <v>19.405265957446812</v>
      </c>
      <c r="C5558" s="219">
        <f t="shared" si="423"/>
        <v>9.3778724496329597E-5</v>
      </c>
      <c r="D5558" s="193">
        <f t="shared" si="421"/>
        <v>20.26560241927951</v>
      </c>
      <c r="E5558" s="193">
        <f t="shared" si="425"/>
        <v>21.16408207529372</v>
      </c>
      <c r="F5558" s="193">
        <f t="shared" si="425"/>
        <v>22.102396011857294</v>
      </c>
      <c r="G5558" s="193">
        <f t="shared" si="425"/>
        <v>23.082310290000397</v>
      </c>
      <c r="H5558" s="193">
        <f>MAX(0,D5558-Assumptions!$C$3)*Assumptions!$C$2</f>
        <v>0</v>
      </c>
      <c r="I5558" s="193">
        <f>MAX(0,E5558-Assumptions!$C$3)*Assumptions!$C$2</f>
        <v>0</v>
      </c>
      <c r="J5558" s="193">
        <f>MAX(0,F5558-Assumptions!$C$3)*Assumptions!$C$2</f>
        <v>0</v>
      </c>
      <c r="K5558" s="193">
        <f>MAX(0,G5558-Assumptions!$C$3)*Assumptions!$C$2</f>
        <v>0</v>
      </c>
    </row>
    <row r="5559" spans="1:11">
      <c r="A5559" s="192">
        <f t="shared" si="424"/>
        <v>48080.458333319861</v>
      </c>
      <c r="B5559" s="218">
        <v>21.967234042553194</v>
      </c>
      <c r="C5559" s="219">
        <f t="shared" si="423"/>
        <v>1.0615980186720588E-4</v>
      </c>
      <c r="D5559" s="193">
        <f t="shared" si="421"/>
        <v>22.941155886956899</v>
      </c>
      <c r="E5559" s="193">
        <f t="shared" si="425"/>
        <v>23.958256756866014</v>
      </c>
      <c r="F5559" s="193">
        <f t="shared" si="425"/>
        <v>25.020451003267024</v>
      </c>
      <c r="G5559" s="193">
        <f t="shared" si="425"/>
        <v>26.12973785029158</v>
      </c>
      <c r="H5559" s="193">
        <f>MAX(0,D5559-Assumptions!$C$3)*Assumptions!$C$2</f>
        <v>0</v>
      </c>
      <c r="I5559" s="193">
        <f>MAX(0,E5559-Assumptions!$C$3)*Assumptions!$C$2</f>
        <v>0</v>
      </c>
      <c r="J5559" s="193">
        <f>MAX(0,F5559-Assumptions!$C$3)*Assumptions!$C$2</f>
        <v>0</v>
      </c>
      <c r="K5559" s="193">
        <f>MAX(0,G5559-Assumptions!$C$3)*Assumptions!$C$2</f>
        <v>0</v>
      </c>
    </row>
    <row r="5560" spans="1:11">
      <c r="A5560" s="192">
        <f t="shared" si="424"/>
        <v>48080.499999986525</v>
      </c>
      <c r="B5560" s="218">
        <v>23.399308510638303</v>
      </c>
      <c r="C5560" s="219">
        <f t="shared" si="423"/>
        <v>1.130805066540034E-4</v>
      </c>
      <c r="D5560" s="193">
        <f t="shared" si="421"/>
        <v>24.436721671453494</v>
      </c>
      <c r="E5560" s="193">
        <f t="shared" si="425"/>
        <v>25.520128758360272</v>
      </c>
      <c r="F5560" s="193">
        <f t="shared" si="425"/>
        <v>26.651568921542211</v>
      </c>
      <c r="G5560" s="193">
        <f t="shared" si="425"/>
        <v>27.833171717326142</v>
      </c>
      <c r="H5560" s="193">
        <f>MAX(0,D5560-Assumptions!$C$3)*Assumptions!$C$2</f>
        <v>0</v>
      </c>
      <c r="I5560" s="193">
        <f>MAX(0,E5560-Assumptions!$C$3)*Assumptions!$C$2</f>
        <v>0</v>
      </c>
      <c r="J5560" s="193">
        <f>MAX(0,F5560-Assumptions!$C$3)*Assumptions!$C$2</f>
        <v>0</v>
      </c>
      <c r="K5560" s="193">
        <f>MAX(0,G5560-Assumptions!$C$3)*Assumptions!$C$2</f>
        <v>0</v>
      </c>
    </row>
    <row r="5561" spans="1:11">
      <c r="A5561" s="192">
        <f t="shared" si="424"/>
        <v>48080.541666653189</v>
      </c>
      <c r="B5561" s="218">
        <v>24.52920212765958</v>
      </c>
      <c r="C5561" s="219">
        <f t="shared" si="423"/>
        <v>1.1854087923808218E-4</v>
      </c>
      <c r="D5561" s="193">
        <f t="shared" si="421"/>
        <v>25.616709354634292</v>
      </c>
      <c r="E5561" s="193">
        <f t="shared" si="425"/>
        <v>26.752431438438308</v>
      </c>
      <c r="F5561" s="193">
        <f t="shared" si="425"/>
        <v>27.938505994676756</v>
      </c>
      <c r="G5561" s="193">
        <f t="shared" si="425"/>
        <v>29.177165410582766</v>
      </c>
      <c r="H5561" s="193">
        <f>MAX(0,D5561-Assumptions!$C$3)*Assumptions!$C$2</f>
        <v>0</v>
      </c>
      <c r="I5561" s="193">
        <f>MAX(0,E5561-Assumptions!$C$3)*Assumptions!$C$2</f>
        <v>0</v>
      </c>
      <c r="J5561" s="193">
        <f>MAX(0,F5561-Assumptions!$C$3)*Assumptions!$C$2</f>
        <v>0</v>
      </c>
      <c r="K5561" s="193">
        <f>MAX(0,G5561-Assumptions!$C$3)*Assumptions!$C$2</f>
        <v>0</v>
      </c>
    </row>
    <row r="5562" spans="1:11">
      <c r="A5562" s="192">
        <f t="shared" si="424"/>
        <v>48080.583333319853</v>
      </c>
      <c r="B5562" s="218">
        <v>25.88244680851064</v>
      </c>
      <c r="C5562" s="219">
        <f t="shared" si="423"/>
        <v>1.2508062779808347E-4</v>
      </c>
      <c r="D5562" s="193">
        <f t="shared" si="421"/>
        <v>27.029950417048497</v>
      </c>
      <c r="E5562" s="193">
        <f t="shared" si="425"/>
        <v>28.228328834345721</v>
      </c>
      <c r="F5562" s="193">
        <f t="shared" si="425"/>
        <v>29.479837605523944</v>
      </c>
      <c r="G5562" s="193">
        <f t="shared" si="425"/>
        <v>30.786832275762208</v>
      </c>
      <c r="H5562" s="193">
        <f>MAX(0,D5562-Assumptions!$C$3)*Assumptions!$C$2</f>
        <v>0</v>
      </c>
      <c r="I5562" s="193">
        <f>MAX(0,E5562-Assumptions!$C$3)*Assumptions!$C$2</f>
        <v>0</v>
      </c>
      <c r="J5562" s="193">
        <f>MAX(0,F5562-Assumptions!$C$3)*Assumptions!$C$2</f>
        <v>0</v>
      </c>
      <c r="K5562" s="193">
        <f>MAX(0,G5562-Assumptions!$C$3)*Assumptions!$C$2</f>
        <v>0</v>
      </c>
    </row>
    <row r="5563" spans="1:11">
      <c r="A5563" s="192">
        <f t="shared" si="424"/>
        <v>48080.624999986518</v>
      </c>
      <c r="B5563" s="218">
        <v>26.723297872340428</v>
      </c>
      <c r="C5563" s="219">
        <f t="shared" si="423"/>
        <v>1.2914416088390953E-4</v>
      </c>
      <c r="D5563" s="193">
        <f t="shared" si="421"/>
        <v>27.908080785927229</v>
      </c>
      <c r="E5563" s="193">
        <f t="shared" si="425"/>
        <v>29.145391293938676</v>
      </c>
      <c r="F5563" s="193">
        <f t="shared" si="425"/>
        <v>30.437558218089187</v>
      </c>
      <c r="G5563" s="193">
        <f t="shared" si="425"/>
        <v>31.787013628883415</v>
      </c>
      <c r="H5563" s="193">
        <f>MAX(0,D5563-Assumptions!$C$3)*Assumptions!$C$2</f>
        <v>0</v>
      </c>
      <c r="I5563" s="193">
        <f>MAX(0,E5563-Assumptions!$C$3)*Assumptions!$C$2</f>
        <v>0</v>
      </c>
      <c r="J5563" s="193">
        <f>MAX(0,F5563-Assumptions!$C$3)*Assumptions!$C$2</f>
        <v>0</v>
      </c>
      <c r="K5563" s="193">
        <f>MAX(0,G5563-Assumptions!$C$3)*Assumptions!$C$2</f>
        <v>0</v>
      </c>
    </row>
    <row r="5564" spans="1:11">
      <c r="A5564" s="192">
        <f t="shared" si="424"/>
        <v>48080.666666653182</v>
      </c>
      <c r="B5564" s="218">
        <v>27.183138297872347</v>
      </c>
      <c r="C5564" s="219">
        <f t="shared" si="423"/>
        <v>1.3136640554022068E-4</v>
      </c>
      <c r="D5564" s="193">
        <f t="shared" si="421"/>
        <v>28.388308331407792</v>
      </c>
      <c r="E5564" s="193">
        <f t="shared" si="425"/>
        <v>29.646909826528582</v>
      </c>
      <c r="F5564" s="193">
        <f t="shared" si="425"/>
        <v>30.961311678085814</v>
      </c>
      <c r="G5564" s="193">
        <f t="shared" si="425"/>
        <v>32.333987806371582</v>
      </c>
      <c r="H5564" s="193">
        <f>MAX(0,D5564-Assumptions!$C$3)*Assumptions!$C$2</f>
        <v>0</v>
      </c>
      <c r="I5564" s="193">
        <f>MAX(0,E5564-Assumptions!$C$3)*Assumptions!$C$2</f>
        <v>0</v>
      </c>
      <c r="J5564" s="193">
        <f>MAX(0,F5564-Assumptions!$C$3)*Assumptions!$C$2</f>
        <v>0</v>
      </c>
      <c r="K5564" s="193">
        <f>MAX(0,G5564-Assumptions!$C$3)*Assumptions!$C$2</f>
        <v>0</v>
      </c>
    </row>
    <row r="5565" spans="1:11">
      <c r="A5565" s="192">
        <f t="shared" si="424"/>
        <v>48080.708333319846</v>
      </c>
      <c r="B5565" s="218">
        <v>28.405000000000005</v>
      </c>
      <c r="C5565" s="219">
        <f t="shared" si="423"/>
        <v>1.3727122705556167E-4</v>
      </c>
      <c r="D5565" s="193">
        <f t="shared" si="421"/>
        <v>29.664341523684698</v>
      </c>
      <c r="E5565" s="193">
        <f t="shared" si="425"/>
        <v>30.979516213124594</v>
      </c>
      <c r="F5565" s="193">
        <f t="shared" si="425"/>
        <v>32.35299944321968</v>
      </c>
      <c r="G5565" s="193">
        <f t="shared" si="425"/>
        <v>33.787376335125835</v>
      </c>
      <c r="H5565" s="193">
        <f>MAX(0,D5565-Assumptions!$C$3)*Assumptions!$C$2</f>
        <v>0</v>
      </c>
      <c r="I5565" s="193">
        <f>MAX(0,E5565-Assumptions!$C$3)*Assumptions!$C$2</f>
        <v>0</v>
      </c>
      <c r="J5565" s="193">
        <f>MAX(0,F5565-Assumptions!$C$3)*Assumptions!$C$2</f>
        <v>0</v>
      </c>
      <c r="K5565" s="193">
        <f>MAX(0,G5565-Assumptions!$C$3)*Assumptions!$C$2</f>
        <v>0</v>
      </c>
    </row>
    <row r="5566" spans="1:11">
      <c r="A5566" s="192">
        <f t="shared" si="424"/>
        <v>48080.74999998651</v>
      </c>
      <c r="B5566" s="218">
        <v>28.2736170212766</v>
      </c>
      <c r="C5566" s="219">
        <f t="shared" si="423"/>
        <v>1.3663630001090136E-4</v>
      </c>
      <c r="D5566" s="193">
        <f t="shared" si="421"/>
        <v>29.527133653547398</v>
      </c>
      <c r="E5566" s="193">
        <f t="shared" si="425"/>
        <v>30.836225203813196</v>
      </c>
      <c r="F5566" s="193">
        <f t="shared" si="425"/>
        <v>32.203355597506366</v>
      </c>
      <c r="G5566" s="193">
        <f t="shared" si="425"/>
        <v>33.631097998700653</v>
      </c>
      <c r="H5566" s="193">
        <f>MAX(0,D5566-Assumptions!$C$3)*Assumptions!$C$2</f>
        <v>0</v>
      </c>
      <c r="I5566" s="193">
        <f>MAX(0,E5566-Assumptions!$C$3)*Assumptions!$C$2</f>
        <v>0</v>
      </c>
      <c r="J5566" s="193">
        <f>MAX(0,F5566-Assumptions!$C$3)*Assumptions!$C$2</f>
        <v>0</v>
      </c>
      <c r="K5566" s="193">
        <f>MAX(0,G5566-Assumptions!$C$3)*Assumptions!$C$2</f>
        <v>0</v>
      </c>
    </row>
    <row r="5567" spans="1:11">
      <c r="A5567" s="192">
        <f t="shared" si="424"/>
        <v>48080.791666653175</v>
      </c>
      <c r="B5567" s="218">
        <v>27.012340425531917</v>
      </c>
      <c r="C5567" s="219">
        <f t="shared" si="423"/>
        <v>1.3054100038216223E-4</v>
      </c>
      <c r="D5567" s="193">
        <f t="shared" ref="D5567:D5630" si="426">$C5567*D$2</f>
        <v>28.209938100229291</v>
      </c>
      <c r="E5567" s="193">
        <f t="shared" ref="E5567:G5598" si="427">$C5567*E$2</f>
        <v>29.460631514423753</v>
      </c>
      <c r="F5567" s="193">
        <f t="shared" si="427"/>
        <v>30.766774678658489</v>
      </c>
      <c r="G5567" s="193">
        <f t="shared" si="427"/>
        <v>32.130825969018829</v>
      </c>
      <c r="H5567" s="193">
        <f>MAX(0,D5567-Assumptions!$C$3)*Assumptions!$C$2</f>
        <v>0</v>
      </c>
      <c r="I5567" s="193">
        <f>MAX(0,E5567-Assumptions!$C$3)*Assumptions!$C$2</f>
        <v>0</v>
      </c>
      <c r="J5567" s="193">
        <f>MAX(0,F5567-Assumptions!$C$3)*Assumptions!$C$2</f>
        <v>0</v>
      </c>
      <c r="K5567" s="193">
        <f>MAX(0,G5567-Assumptions!$C$3)*Assumptions!$C$2</f>
        <v>0</v>
      </c>
    </row>
    <row r="5568" spans="1:11">
      <c r="A5568" s="192">
        <f t="shared" si="424"/>
        <v>48080.833333319839</v>
      </c>
      <c r="B5568" s="218">
        <v>27.813776595744681</v>
      </c>
      <c r="C5568" s="219">
        <f t="shared" si="423"/>
        <v>1.3441405535459021E-4</v>
      </c>
      <c r="D5568" s="193">
        <f t="shared" si="426"/>
        <v>29.046906108066835</v>
      </c>
      <c r="E5568" s="193">
        <f t="shared" si="427"/>
        <v>30.334706671223291</v>
      </c>
      <c r="F5568" s="193">
        <f t="shared" si="427"/>
        <v>31.67960213750974</v>
      </c>
      <c r="G5568" s="193">
        <f t="shared" si="427"/>
        <v>33.084123821212479</v>
      </c>
      <c r="H5568" s="193">
        <f>MAX(0,D5568-Assumptions!$C$3)*Assumptions!$C$2</f>
        <v>0</v>
      </c>
      <c r="I5568" s="193">
        <f>MAX(0,E5568-Assumptions!$C$3)*Assumptions!$C$2</f>
        <v>0</v>
      </c>
      <c r="J5568" s="193">
        <f>MAX(0,F5568-Assumptions!$C$3)*Assumptions!$C$2</f>
        <v>0</v>
      </c>
      <c r="K5568" s="193">
        <f>MAX(0,G5568-Assumptions!$C$3)*Assumptions!$C$2</f>
        <v>0</v>
      </c>
    </row>
    <row r="5569" spans="1:11">
      <c r="A5569" s="192">
        <f t="shared" si="424"/>
        <v>48080.874999986503</v>
      </c>
      <c r="B5569" s="218">
        <v>29.640000000000008</v>
      </c>
      <c r="C5569" s="219">
        <f t="shared" si="423"/>
        <v>1.4323954127536871E-4</v>
      </c>
      <c r="D5569" s="193">
        <f t="shared" si="426"/>
        <v>30.954095502975338</v>
      </c>
      <c r="E5569" s="193">
        <f t="shared" si="427"/>
        <v>32.326451700651752</v>
      </c>
      <c r="F5569" s="193">
        <f t="shared" si="427"/>
        <v>33.759651592924889</v>
      </c>
      <c r="G5569" s="193">
        <f t="shared" si="427"/>
        <v>35.256392697522614</v>
      </c>
      <c r="H5569" s="193">
        <f>MAX(0,D5569-Assumptions!$C$3)*Assumptions!$C$2</f>
        <v>0</v>
      </c>
      <c r="I5569" s="193">
        <f>MAX(0,E5569-Assumptions!$C$3)*Assumptions!$C$2</f>
        <v>0</v>
      </c>
      <c r="J5569" s="193">
        <f>MAX(0,F5569-Assumptions!$C$3)*Assumptions!$C$2</f>
        <v>0</v>
      </c>
      <c r="K5569" s="193">
        <f>MAX(0,G5569-Assumptions!$C$3)*Assumptions!$C$2</f>
        <v>0</v>
      </c>
    </row>
    <row r="5570" spans="1:11">
      <c r="A5570" s="192">
        <f t="shared" si="424"/>
        <v>48080.916666653167</v>
      </c>
      <c r="B5570" s="218">
        <v>28.917393617021279</v>
      </c>
      <c r="C5570" s="219">
        <f t="shared" si="423"/>
        <v>1.3974744252973691E-4</v>
      </c>
      <c r="D5570" s="193">
        <f t="shared" si="426"/>
        <v>30.199452217220173</v>
      </c>
      <c r="E5570" s="193">
        <f t="shared" si="427"/>
        <v>31.538351149439048</v>
      </c>
      <c r="F5570" s="193">
        <f t="shared" si="427"/>
        <v>32.936610441501621</v>
      </c>
      <c r="G5570" s="193">
        <f t="shared" si="427"/>
        <v>34.39686184718407</v>
      </c>
      <c r="H5570" s="193">
        <f>MAX(0,D5570-Assumptions!$C$3)*Assumptions!$C$2</f>
        <v>0</v>
      </c>
      <c r="I5570" s="193">
        <f>MAX(0,E5570-Assumptions!$C$3)*Assumptions!$C$2</f>
        <v>0</v>
      </c>
      <c r="J5570" s="193">
        <f>MAX(0,F5570-Assumptions!$C$3)*Assumptions!$C$2</f>
        <v>0</v>
      </c>
      <c r="K5570" s="193">
        <f>MAX(0,G5570-Assumptions!$C$3)*Assumptions!$C$2</f>
        <v>0</v>
      </c>
    </row>
    <row r="5571" spans="1:11">
      <c r="A5571" s="192">
        <f t="shared" si="424"/>
        <v>48080.958333319832</v>
      </c>
      <c r="B5571" s="218">
        <v>27.6561170212766</v>
      </c>
      <c r="C5571" s="219">
        <f t="shared" si="423"/>
        <v>1.3365214290099784E-4</v>
      </c>
      <c r="D5571" s="193">
        <f t="shared" si="426"/>
        <v>28.882256663902076</v>
      </c>
      <c r="E5571" s="193">
        <f t="shared" si="427"/>
        <v>30.162757460049619</v>
      </c>
      <c r="F5571" s="193">
        <f t="shared" si="427"/>
        <v>31.500029522653762</v>
      </c>
      <c r="G5571" s="193">
        <f t="shared" si="427"/>
        <v>32.89658981750226</v>
      </c>
      <c r="H5571" s="193">
        <f>MAX(0,D5571-Assumptions!$C$3)*Assumptions!$C$2</f>
        <v>0</v>
      </c>
      <c r="I5571" s="193">
        <f>MAX(0,E5571-Assumptions!$C$3)*Assumptions!$C$2</f>
        <v>0</v>
      </c>
      <c r="J5571" s="193">
        <f>MAX(0,F5571-Assumptions!$C$3)*Assumptions!$C$2</f>
        <v>0</v>
      </c>
      <c r="K5571" s="193">
        <f>MAX(0,G5571-Assumptions!$C$3)*Assumptions!$C$2</f>
        <v>0</v>
      </c>
    </row>
    <row r="5572" spans="1:11">
      <c r="A5572" s="192">
        <f t="shared" si="424"/>
        <v>48080.999999986496</v>
      </c>
      <c r="B5572" s="218">
        <v>27.68239361702128</v>
      </c>
      <c r="C5572" s="219">
        <f t="shared" si="423"/>
        <v>1.337791283099299E-4</v>
      </c>
      <c r="D5572" s="193">
        <f t="shared" si="426"/>
        <v>28.909698237929536</v>
      </c>
      <c r="E5572" s="193">
        <f t="shared" si="427"/>
        <v>30.191415661911897</v>
      </c>
      <c r="F5572" s="193">
        <f t="shared" si="427"/>
        <v>31.529958291796422</v>
      </c>
      <c r="G5572" s="193">
        <f t="shared" si="427"/>
        <v>32.927845484787298</v>
      </c>
      <c r="H5572" s="193">
        <f>MAX(0,D5572-Assumptions!$C$3)*Assumptions!$C$2</f>
        <v>0</v>
      </c>
      <c r="I5572" s="193">
        <f>MAX(0,E5572-Assumptions!$C$3)*Assumptions!$C$2</f>
        <v>0</v>
      </c>
      <c r="J5572" s="193">
        <f>MAX(0,F5572-Assumptions!$C$3)*Assumptions!$C$2</f>
        <v>0</v>
      </c>
      <c r="K5572" s="193">
        <f>MAX(0,G5572-Assumptions!$C$3)*Assumptions!$C$2</f>
        <v>0</v>
      </c>
    </row>
    <row r="5573" spans="1:11">
      <c r="A5573" s="192">
        <f t="shared" si="424"/>
        <v>48081.04166665316</v>
      </c>
      <c r="B5573" s="218">
        <v>27.170000000000009</v>
      </c>
      <c r="C5573" s="219">
        <f t="shared" ref="C5573:C5636" si="428">B5573/$B$2</f>
        <v>1.3130291283575466E-4</v>
      </c>
      <c r="D5573" s="193">
        <f t="shared" si="426"/>
        <v>28.374587544394064</v>
      </c>
      <c r="E5573" s="193">
        <f t="shared" si="427"/>
        <v>29.632580725597442</v>
      </c>
      <c r="F5573" s="193">
        <f t="shared" si="427"/>
        <v>30.946347293514481</v>
      </c>
      <c r="G5573" s="193">
        <f t="shared" si="427"/>
        <v>32.318359972729063</v>
      </c>
      <c r="H5573" s="193">
        <f>MAX(0,D5573-Assumptions!$C$3)*Assumptions!$C$2</f>
        <v>0</v>
      </c>
      <c r="I5573" s="193">
        <f>MAX(0,E5573-Assumptions!$C$3)*Assumptions!$C$2</f>
        <v>0</v>
      </c>
      <c r="J5573" s="193">
        <f>MAX(0,F5573-Assumptions!$C$3)*Assumptions!$C$2</f>
        <v>0</v>
      </c>
      <c r="K5573" s="193">
        <f>MAX(0,G5573-Assumptions!$C$3)*Assumptions!$C$2</f>
        <v>0</v>
      </c>
    </row>
    <row r="5574" spans="1:11">
      <c r="A5574" s="192">
        <f t="shared" ref="A5574:A5637" si="429">A5573 + TIME(1,0,0)</f>
        <v>48081.083333319824</v>
      </c>
      <c r="B5574" s="218">
        <v>25.540851063829788</v>
      </c>
      <c r="C5574" s="219">
        <f t="shared" si="428"/>
        <v>1.2342981748196663E-4</v>
      </c>
      <c r="D5574" s="193">
        <f t="shared" si="426"/>
        <v>26.673209954691512</v>
      </c>
      <c r="E5574" s="193">
        <f t="shared" si="427"/>
        <v>27.855772210136077</v>
      </c>
      <c r="F5574" s="193">
        <f t="shared" si="427"/>
        <v>29.090763606669313</v>
      </c>
      <c r="G5574" s="193">
        <f t="shared" si="427"/>
        <v>30.380508601056714</v>
      </c>
      <c r="H5574" s="193">
        <f>MAX(0,D5574-Assumptions!$C$3)*Assumptions!$C$2</f>
        <v>0</v>
      </c>
      <c r="I5574" s="193">
        <f>MAX(0,E5574-Assumptions!$C$3)*Assumptions!$C$2</f>
        <v>0</v>
      </c>
      <c r="J5574" s="193">
        <f>MAX(0,F5574-Assumptions!$C$3)*Assumptions!$C$2</f>
        <v>0</v>
      </c>
      <c r="K5574" s="193">
        <f>MAX(0,G5574-Assumptions!$C$3)*Assumptions!$C$2</f>
        <v>0</v>
      </c>
    </row>
    <row r="5575" spans="1:11">
      <c r="A5575" s="192">
        <f t="shared" si="429"/>
        <v>48081.124999986489</v>
      </c>
      <c r="B5575" s="218">
        <v>22.58473404255319</v>
      </c>
      <c r="C5575" s="219">
        <f t="shared" si="428"/>
        <v>1.0914395897710937E-4</v>
      </c>
      <c r="D5575" s="193">
        <f t="shared" si="426"/>
        <v>23.586032876602214</v>
      </c>
      <c r="E5575" s="193">
        <f t="shared" si="427"/>
        <v>24.631724500629588</v>
      </c>
      <c r="F5575" s="193">
        <f t="shared" si="427"/>
        <v>25.723777078119621</v>
      </c>
      <c r="G5575" s="193">
        <f t="shared" si="427"/>
        <v>26.864246031489962</v>
      </c>
      <c r="H5575" s="193">
        <f>MAX(0,D5575-Assumptions!$C$3)*Assumptions!$C$2</f>
        <v>0</v>
      </c>
      <c r="I5575" s="193">
        <f>MAX(0,E5575-Assumptions!$C$3)*Assumptions!$C$2</f>
        <v>0</v>
      </c>
      <c r="J5575" s="193">
        <f>MAX(0,F5575-Assumptions!$C$3)*Assumptions!$C$2</f>
        <v>0</v>
      </c>
      <c r="K5575" s="193">
        <f>MAX(0,G5575-Assumptions!$C$3)*Assumptions!$C$2</f>
        <v>0</v>
      </c>
    </row>
    <row r="5576" spans="1:11">
      <c r="A5576" s="192">
        <f t="shared" si="429"/>
        <v>48081.166666653153</v>
      </c>
      <c r="B5576" s="218">
        <v>20.141010638297875</v>
      </c>
      <c r="C5576" s="219">
        <f t="shared" si="428"/>
        <v>9.73343159464274E-5</v>
      </c>
      <c r="D5576" s="193">
        <f t="shared" si="426"/>
        <v>21.0339664920484</v>
      </c>
      <c r="E5576" s="193">
        <f t="shared" si="427"/>
        <v>21.96651172743756</v>
      </c>
      <c r="F5576" s="193">
        <f t="shared" si="427"/>
        <v>22.940401547851884</v>
      </c>
      <c r="G5576" s="193">
        <f t="shared" si="427"/>
        <v>23.957468973981456</v>
      </c>
      <c r="H5576" s="193">
        <f>MAX(0,D5576-Assumptions!$C$3)*Assumptions!$C$2</f>
        <v>0</v>
      </c>
      <c r="I5576" s="193">
        <f>MAX(0,E5576-Assumptions!$C$3)*Assumptions!$C$2</f>
        <v>0</v>
      </c>
      <c r="J5576" s="193">
        <f>MAX(0,F5576-Assumptions!$C$3)*Assumptions!$C$2</f>
        <v>0</v>
      </c>
      <c r="K5576" s="193">
        <f>MAX(0,G5576-Assumptions!$C$3)*Assumptions!$C$2</f>
        <v>0</v>
      </c>
    </row>
    <row r="5577" spans="1:11">
      <c r="A5577" s="192">
        <f t="shared" si="429"/>
        <v>48081.208333319817</v>
      </c>
      <c r="B5577" s="218">
        <v>18.367340425531918</v>
      </c>
      <c r="C5577" s="219">
        <f t="shared" si="428"/>
        <v>8.8762800843513048E-5</v>
      </c>
      <c r="D5577" s="193">
        <f t="shared" si="426"/>
        <v>19.181660245194823</v>
      </c>
      <c r="E5577" s="193">
        <f t="shared" si="427"/>
        <v>20.032083101733665</v>
      </c>
      <c r="F5577" s="193">
        <f t="shared" si="427"/>
        <v>20.92020963072207</v>
      </c>
      <c r="G5577" s="193">
        <f t="shared" si="427"/>
        <v>21.847711432241404</v>
      </c>
      <c r="H5577" s="193">
        <f>MAX(0,D5577-Assumptions!$C$3)*Assumptions!$C$2</f>
        <v>0</v>
      </c>
      <c r="I5577" s="193">
        <f>MAX(0,E5577-Assumptions!$C$3)*Assumptions!$C$2</f>
        <v>0</v>
      </c>
      <c r="J5577" s="193">
        <f>MAX(0,F5577-Assumptions!$C$3)*Assumptions!$C$2</f>
        <v>0</v>
      </c>
      <c r="K5577" s="193">
        <f>MAX(0,G5577-Assumptions!$C$3)*Assumptions!$C$2</f>
        <v>0</v>
      </c>
    </row>
    <row r="5578" spans="1:11">
      <c r="A5578" s="192">
        <f t="shared" si="429"/>
        <v>48081.249999986481</v>
      </c>
      <c r="B5578" s="218">
        <v>16.751329787234045</v>
      </c>
      <c r="C5578" s="219">
        <f t="shared" si="428"/>
        <v>8.0953198194191089E-5</v>
      </c>
      <c r="D5578" s="193">
        <f t="shared" si="426"/>
        <v>17.49400344250601</v>
      </c>
      <c r="E5578" s="193">
        <f t="shared" si="427"/>
        <v>18.26960368720345</v>
      </c>
      <c r="F5578" s="193">
        <f t="shared" si="427"/>
        <v>19.079590328448241</v>
      </c>
      <c r="G5578" s="193">
        <f t="shared" si="427"/>
        <v>19.925487894211582</v>
      </c>
      <c r="H5578" s="193">
        <f>MAX(0,D5578-Assumptions!$C$3)*Assumptions!$C$2</f>
        <v>0</v>
      </c>
      <c r="I5578" s="193">
        <f>MAX(0,E5578-Assumptions!$C$3)*Assumptions!$C$2</f>
        <v>0</v>
      </c>
      <c r="J5578" s="193">
        <f>MAX(0,F5578-Assumptions!$C$3)*Assumptions!$C$2</f>
        <v>0</v>
      </c>
      <c r="K5578" s="193">
        <f>MAX(0,G5578-Assumptions!$C$3)*Assumptions!$C$2</f>
        <v>0</v>
      </c>
    </row>
    <row r="5579" spans="1:11">
      <c r="A5579" s="192">
        <f t="shared" si="429"/>
        <v>48081.291666653146</v>
      </c>
      <c r="B5579" s="218">
        <v>15.93675531914894</v>
      </c>
      <c r="C5579" s="219">
        <f t="shared" si="428"/>
        <v>7.7016650517297089E-5</v>
      </c>
      <c r="D5579" s="193">
        <f t="shared" si="426"/>
        <v>16.643314647654737</v>
      </c>
      <c r="E5579" s="193">
        <f t="shared" si="427"/>
        <v>17.381199429472773</v>
      </c>
      <c r="F5579" s="193">
        <f t="shared" si="427"/>
        <v>18.151798485025658</v>
      </c>
      <c r="G5579" s="193">
        <f t="shared" si="427"/>
        <v>18.956562208375413</v>
      </c>
      <c r="H5579" s="193">
        <f>MAX(0,D5579-Assumptions!$C$3)*Assumptions!$C$2</f>
        <v>0</v>
      </c>
      <c r="I5579" s="193">
        <f>MAX(0,E5579-Assumptions!$C$3)*Assumptions!$C$2</f>
        <v>0</v>
      </c>
      <c r="J5579" s="193">
        <f>MAX(0,F5579-Assumptions!$C$3)*Assumptions!$C$2</f>
        <v>0</v>
      </c>
      <c r="K5579" s="193">
        <f>MAX(0,G5579-Assumptions!$C$3)*Assumptions!$C$2</f>
        <v>0</v>
      </c>
    </row>
    <row r="5580" spans="1:11">
      <c r="A5580" s="192">
        <f t="shared" si="429"/>
        <v>48081.33333331981</v>
      </c>
      <c r="B5580" s="218">
        <v>15.568882978723407</v>
      </c>
      <c r="C5580" s="219">
        <f t="shared" si="428"/>
        <v>7.5238854792248187E-5</v>
      </c>
      <c r="D5580" s="193">
        <f t="shared" si="426"/>
        <v>16.259132611270289</v>
      </c>
      <c r="E5580" s="193">
        <f t="shared" si="427"/>
        <v>16.979984603400855</v>
      </c>
      <c r="F5580" s="193">
        <f t="shared" si="427"/>
        <v>17.732795717028363</v>
      </c>
      <c r="G5580" s="193">
        <f t="shared" si="427"/>
        <v>18.518982866384881</v>
      </c>
      <c r="H5580" s="193">
        <f>MAX(0,D5580-Assumptions!$C$3)*Assumptions!$C$2</f>
        <v>0</v>
      </c>
      <c r="I5580" s="193">
        <f>MAX(0,E5580-Assumptions!$C$3)*Assumptions!$C$2</f>
        <v>0</v>
      </c>
      <c r="J5580" s="193">
        <f>MAX(0,F5580-Assumptions!$C$3)*Assumptions!$C$2</f>
        <v>0</v>
      </c>
      <c r="K5580" s="193">
        <f>MAX(0,G5580-Assumptions!$C$3)*Assumptions!$C$2</f>
        <v>0</v>
      </c>
    </row>
    <row r="5581" spans="1:11">
      <c r="A5581" s="192">
        <f t="shared" si="429"/>
        <v>48081.374999986474</v>
      </c>
      <c r="B5581" s="218">
        <v>16.317765957446809</v>
      </c>
      <c r="C5581" s="219">
        <f t="shared" si="428"/>
        <v>7.8857938946812019E-5</v>
      </c>
      <c r="D5581" s="193">
        <f t="shared" si="426"/>
        <v>17.04121747105291</v>
      </c>
      <c r="E5581" s="193">
        <f t="shared" si="427"/>
        <v>17.79674335647583</v>
      </c>
      <c r="F5581" s="193">
        <f t="shared" si="427"/>
        <v>18.585765637594285</v>
      </c>
      <c r="G5581" s="193">
        <f t="shared" si="427"/>
        <v>19.40976938400846</v>
      </c>
      <c r="H5581" s="193">
        <f>MAX(0,D5581-Assumptions!$C$3)*Assumptions!$C$2</f>
        <v>0</v>
      </c>
      <c r="I5581" s="193">
        <f>MAX(0,E5581-Assumptions!$C$3)*Assumptions!$C$2</f>
        <v>0</v>
      </c>
      <c r="J5581" s="193">
        <f>MAX(0,F5581-Assumptions!$C$3)*Assumptions!$C$2</f>
        <v>0</v>
      </c>
      <c r="K5581" s="193">
        <f>MAX(0,G5581-Assumptions!$C$3)*Assumptions!$C$2</f>
        <v>0</v>
      </c>
    </row>
    <row r="5582" spans="1:11">
      <c r="A5582" s="192">
        <f t="shared" si="429"/>
        <v>48081.416666653138</v>
      </c>
      <c r="B5582" s="218">
        <v>18.209680851063833</v>
      </c>
      <c r="C5582" s="219">
        <f t="shared" si="428"/>
        <v>8.8000888389920667E-5</v>
      </c>
      <c r="D5582" s="193">
        <f t="shared" si="426"/>
        <v>19.017010801030061</v>
      </c>
      <c r="E5582" s="193">
        <f t="shared" si="427"/>
        <v>19.860133890559986</v>
      </c>
      <c r="F5582" s="193">
        <f t="shared" si="427"/>
        <v>20.740637015866088</v>
      </c>
      <c r="G5582" s="193">
        <f t="shared" si="427"/>
        <v>21.660177428531181</v>
      </c>
      <c r="H5582" s="193">
        <f>MAX(0,D5582-Assumptions!$C$3)*Assumptions!$C$2</f>
        <v>0</v>
      </c>
      <c r="I5582" s="193">
        <f>MAX(0,E5582-Assumptions!$C$3)*Assumptions!$C$2</f>
        <v>0</v>
      </c>
      <c r="J5582" s="193">
        <f>MAX(0,F5582-Assumptions!$C$3)*Assumptions!$C$2</f>
        <v>0</v>
      </c>
      <c r="K5582" s="193">
        <f>MAX(0,G5582-Assumptions!$C$3)*Assumptions!$C$2</f>
        <v>0</v>
      </c>
    </row>
    <row r="5583" spans="1:11">
      <c r="A5583" s="192">
        <f t="shared" si="429"/>
        <v>48081.458333319802</v>
      </c>
      <c r="B5583" s="218">
        <v>20.653404255319149</v>
      </c>
      <c r="C5583" s="219">
        <f t="shared" si="428"/>
        <v>9.981053142060264E-5</v>
      </c>
      <c r="D5583" s="193">
        <f t="shared" si="426"/>
        <v>21.569077185583875</v>
      </c>
      <c r="E5583" s="193">
        <f t="shared" si="427"/>
        <v>22.525346663752014</v>
      </c>
      <c r="F5583" s="193">
        <f t="shared" si="427"/>
        <v>23.524012546133825</v>
      </c>
      <c r="G5583" s="193">
        <f t="shared" si="427"/>
        <v>24.566954486039688</v>
      </c>
      <c r="H5583" s="193">
        <f>MAX(0,D5583-Assumptions!$C$3)*Assumptions!$C$2</f>
        <v>0</v>
      </c>
      <c r="I5583" s="193">
        <f>MAX(0,E5583-Assumptions!$C$3)*Assumptions!$C$2</f>
        <v>0</v>
      </c>
      <c r="J5583" s="193">
        <f>MAX(0,F5583-Assumptions!$C$3)*Assumptions!$C$2</f>
        <v>0</v>
      </c>
      <c r="K5583" s="193">
        <f>MAX(0,G5583-Assumptions!$C$3)*Assumptions!$C$2</f>
        <v>0</v>
      </c>
    </row>
    <row r="5584" spans="1:11">
      <c r="A5584" s="192">
        <f t="shared" si="429"/>
        <v>48081.499999986467</v>
      </c>
      <c r="B5584" s="218">
        <v>23.149680851063835</v>
      </c>
      <c r="C5584" s="219">
        <f t="shared" si="428"/>
        <v>1.1187414526914878E-4</v>
      </c>
      <c r="D5584" s="193">
        <f t="shared" si="426"/>
        <v>24.176026718192617</v>
      </c>
      <c r="E5584" s="193">
        <f t="shared" si="427"/>
        <v>25.247875840668609</v>
      </c>
      <c r="F5584" s="193">
        <f t="shared" si="427"/>
        <v>26.367245614686901</v>
      </c>
      <c r="G5584" s="193">
        <f t="shared" si="427"/>
        <v>27.53624287811828</v>
      </c>
      <c r="H5584" s="193">
        <f>MAX(0,D5584-Assumptions!$C$3)*Assumptions!$C$2</f>
        <v>0</v>
      </c>
      <c r="I5584" s="193">
        <f>MAX(0,E5584-Assumptions!$C$3)*Assumptions!$C$2</f>
        <v>0</v>
      </c>
      <c r="J5584" s="193">
        <f>MAX(0,F5584-Assumptions!$C$3)*Assumptions!$C$2</f>
        <v>0</v>
      </c>
      <c r="K5584" s="193">
        <f>MAX(0,G5584-Assumptions!$C$3)*Assumptions!$C$2</f>
        <v>0</v>
      </c>
    </row>
    <row r="5585" spans="1:11">
      <c r="A5585" s="192">
        <f t="shared" si="429"/>
        <v>48081.541666653131</v>
      </c>
      <c r="B5585" s="218">
        <v>25.212393617021277</v>
      </c>
      <c r="C5585" s="219">
        <f t="shared" si="428"/>
        <v>1.2184249987031582E-4</v>
      </c>
      <c r="D5585" s="193">
        <f t="shared" si="426"/>
        <v>26.330190279348255</v>
      </c>
      <c r="E5585" s="193">
        <f t="shared" si="427"/>
        <v>27.49754468685758</v>
      </c>
      <c r="F5585" s="193">
        <f t="shared" si="427"/>
        <v>28.716653992386014</v>
      </c>
      <c r="G5585" s="193">
        <f t="shared" si="427"/>
        <v>29.989812759993743</v>
      </c>
      <c r="H5585" s="193">
        <f>MAX(0,D5585-Assumptions!$C$3)*Assumptions!$C$2</f>
        <v>0</v>
      </c>
      <c r="I5585" s="193">
        <f>MAX(0,E5585-Assumptions!$C$3)*Assumptions!$C$2</f>
        <v>0</v>
      </c>
      <c r="J5585" s="193">
        <f>MAX(0,F5585-Assumptions!$C$3)*Assumptions!$C$2</f>
        <v>0</v>
      </c>
      <c r="K5585" s="193">
        <f>MAX(0,G5585-Assumptions!$C$3)*Assumptions!$C$2</f>
        <v>0</v>
      </c>
    </row>
    <row r="5586" spans="1:11">
      <c r="A5586" s="192">
        <f t="shared" si="429"/>
        <v>48081.583333319795</v>
      </c>
      <c r="B5586" s="218">
        <v>26.723297872340428</v>
      </c>
      <c r="C5586" s="219">
        <f t="shared" si="428"/>
        <v>1.2914416088390953E-4</v>
      </c>
      <c r="D5586" s="193">
        <f t="shared" si="426"/>
        <v>27.908080785927229</v>
      </c>
      <c r="E5586" s="193">
        <f t="shared" si="427"/>
        <v>29.145391293938676</v>
      </c>
      <c r="F5586" s="193">
        <f t="shared" si="427"/>
        <v>30.437558218089187</v>
      </c>
      <c r="G5586" s="193">
        <f t="shared" si="427"/>
        <v>31.787013628883415</v>
      </c>
      <c r="H5586" s="193">
        <f>MAX(0,D5586-Assumptions!$C$3)*Assumptions!$C$2</f>
        <v>0</v>
      </c>
      <c r="I5586" s="193">
        <f>MAX(0,E5586-Assumptions!$C$3)*Assumptions!$C$2</f>
        <v>0</v>
      </c>
      <c r="J5586" s="193">
        <f>MAX(0,F5586-Assumptions!$C$3)*Assumptions!$C$2</f>
        <v>0</v>
      </c>
      <c r="K5586" s="193">
        <f>MAX(0,G5586-Assumptions!$C$3)*Assumptions!$C$2</f>
        <v>0</v>
      </c>
    </row>
    <row r="5587" spans="1:11">
      <c r="A5587" s="192">
        <f t="shared" si="429"/>
        <v>48081.624999986459</v>
      </c>
      <c r="B5587" s="218">
        <v>27.209414893617026</v>
      </c>
      <c r="C5587" s="219">
        <f t="shared" si="428"/>
        <v>1.3149339094915274E-4</v>
      </c>
      <c r="D5587" s="193">
        <f t="shared" si="426"/>
        <v>28.415749905435252</v>
      </c>
      <c r="E5587" s="193">
        <f t="shared" si="427"/>
        <v>29.67556802839086</v>
      </c>
      <c r="F5587" s="193">
        <f t="shared" si="427"/>
        <v>30.991240447228474</v>
      </c>
      <c r="G5587" s="193">
        <f t="shared" si="427"/>
        <v>32.365243473656619</v>
      </c>
      <c r="H5587" s="193">
        <f>MAX(0,D5587-Assumptions!$C$3)*Assumptions!$C$2</f>
        <v>0</v>
      </c>
      <c r="I5587" s="193">
        <f>MAX(0,E5587-Assumptions!$C$3)*Assumptions!$C$2</f>
        <v>0</v>
      </c>
      <c r="J5587" s="193">
        <f>MAX(0,F5587-Assumptions!$C$3)*Assumptions!$C$2</f>
        <v>0</v>
      </c>
      <c r="K5587" s="193">
        <f>MAX(0,G5587-Assumptions!$C$3)*Assumptions!$C$2</f>
        <v>0</v>
      </c>
    </row>
    <row r="5588" spans="1:11">
      <c r="A5588" s="192">
        <f t="shared" si="429"/>
        <v>48081.666666653124</v>
      </c>
      <c r="B5588" s="218">
        <v>26.618191489361703</v>
      </c>
      <c r="C5588" s="219">
        <f t="shared" si="428"/>
        <v>1.2863621924818128E-4</v>
      </c>
      <c r="D5588" s="193">
        <f t="shared" si="426"/>
        <v>27.79831448981739</v>
      </c>
      <c r="E5588" s="193">
        <f t="shared" si="427"/>
        <v>29.030758486489557</v>
      </c>
      <c r="F5588" s="193">
        <f t="shared" si="427"/>
        <v>30.317843141518534</v>
      </c>
      <c r="G5588" s="193">
        <f t="shared" si="427"/>
        <v>31.661990959743264</v>
      </c>
      <c r="H5588" s="193">
        <f>MAX(0,D5588-Assumptions!$C$3)*Assumptions!$C$2</f>
        <v>0</v>
      </c>
      <c r="I5588" s="193">
        <f>MAX(0,E5588-Assumptions!$C$3)*Assumptions!$C$2</f>
        <v>0</v>
      </c>
      <c r="J5588" s="193">
        <f>MAX(0,F5588-Assumptions!$C$3)*Assumptions!$C$2</f>
        <v>0</v>
      </c>
      <c r="K5588" s="193">
        <f>MAX(0,G5588-Assumptions!$C$3)*Assumptions!$C$2</f>
        <v>0</v>
      </c>
    </row>
    <row r="5589" spans="1:11">
      <c r="A5589" s="192">
        <f t="shared" si="429"/>
        <v>48081.708333319788</v>
      </c>
      <c r="B5589" s="218">
        <v>26.972925531914896</v>
      </c>
      <c r="C5589" s="219">
        <f t="shared" si="428"/>
        <v>1.3035052226876415E-4</v>
      </c>
      <c r="D5589" s="193">
        <f t="shared" si="426"/>
        <v>28.168775739188103</v>
      </c>
      <c r="E5589" s="193">
        <f t="shared" si="427"/>
        <v>29.417644211630336</v>
      </c>
      <c r="F5589" s="193">
        <f t="shared" si="427"/>
        <v>30.721881524944497</v>
      </c>
      <c r="G5589" s="193">
        <f t="shared" si="427"/>
        <v>32.083942468091273</v>
      </c>
      <c r="H5589" s="193">
        <f>MAX(0,D5589-Assumptions!$C$3)*Assumptions!$C$2</f>
        <v>0</v>
      </c>
      <c r="I5589" s="193">
        <f>MAX(0,E5589-Assumptions!$C$3)*Assumptions!$C$2</f>
        <v>0</v>
      </c>
      <c r="J5589" s="193">
        <f>MAX(0,F5589-Assumptions!$C$3)*Assumptions!$C$2</f>
        <v>0</v>
      </c>
      <c r="K5589" s="193">
        <f>MAX(0,G5589-Assumptions!$C$3)*Assumptions!$C$2</f>
        <v>0</v>
      </c>
    </row>
    <row r="5590" spans="1:11">
      <c r="A5590" s="192">
        <f t="shared" si="429"/>
        <v>48081.749999986452</v>
      </c>
      <c r="B5590" s="218">
        <v>28.405000000000005</v>
      </c>
      <c r="C5590" s="219">
        <f t="shared" si="428"/>
        <v>1.3727122705556167E-4</v>
      </c>
      <c r="D5590" s="193">
        <f t="shared" si="426"/>
        <v>29.664341523684698</v>
      </c>
      <c r="E5590" s="193">
        <f t="shared" si="427"/>
        <v>30.979516213124594</v>
      </c>
      <c r="F5590" s="193">
        <f t="shared" si="427"/>
        <v>32.35299944321968</v>
      </c>
      <c r="G5590" s="193">
        <f t="shared" si="427"/>
        <v>33.787376335125835</v>
      </c>
      <c r="H5590" s="193">
        <f>MAX(0,D5590-Assumptions!$C$3)*Assumptions!$C$2</f>
        <v>0</v>
      </c>
      <c r="I5590" s="193">
        <f>MAX(0,E5590-Assumptions!$C$3)*Assumptions!$C$2</f>
        <v>0</v>
      </c>
      <c r="J5590" s="193">
        <f>MAX(0,F5590-Assumptions!$C$3)*Assumptions!$C$2</f>
        <v>0</v>
      </c>
      <c r="K5590" s="193">
        <f>MAX(0,G5590-Assumptions!$C$3)*Assumptions!$C$2</f>
        <v>0</v>
      </c>
    </row>
    <row r="5591" spans="1:11">
      <c r="A5591" s="192">
        <f t="shared" si="429"/>
        <v>48081.791666653116</v>
      </c>
      <c r="B5591" s="218">
        <v>29.71882978723405</v>
      </c>
      <c r="C5591" s="219">
        <f t="shared" si="428"/>
        <v>1.4362049750216491E-4</v>
      </c>
      <c r="D5591" s="193">
        <f t="shared" si="426"/>
        <v>31.036420225057721</v>
      </c>
      <c r="E5591" s="193">
        <f t="shared" si="427"/>
        <v>32.412426306238594</v>
      </c>
      <c r="F5591" s="193">
        <f t="shared" si="427"/>
        <v>33.849437900352882</v>
      </c>
      <c r="G5591" s="193">
        <f t="shared" si="427"/>
        <v>35.350159699377727</v>
      </c>
      <c r="H5591" s="193">
        <f>MAX(0,D5591-Assumptions!$C$3)*Assumptions!$C$2</f>
        <v>0</v>
      </c>
      <c r="I5591" s="193">
        <f>MAX(0,E5591-Assumptions!$C$3)*Assumptions!$C$2</f>
        <v>0</v>
      </c>
      <c r="J5591" s="193">
        <f>MAX(0,F5591-Assumptions!$C$3)*Assumptions!$C$2</f>
        <v>0</v>
      </c>
      <c r="K5591" s="193">
        <f>MAX(0,G5591-Assumptions!$C$3)*Assumptions!$C$2</f>
        <v>0</v>
      </c>
    </row>
    <row r="5592" spans="1:11">
      <c r="A5592" s="192">
        <f t="shared" si="429"/>
        <v>48081.833333319781</v>
      </c>
      <c r="B5592" s="218">
        <v>31.939202127659577</v>
      </c>
      <c r="C5592" s="219">
        <f t="shared" si="428"/>
        <v>1.5435076455692432E-4</v>
      </c>
      <c r="D5592" s="193">
        <f t="shared" si="426"/>
        <v>33.355233230378118</v>
      </c>
      <c r="E5592" s="193">
        <f t="shared" si="427"/>
        <v>34.834044363601237</v>
      </c>
      <c r="F5592" s="193">
        <f t="shared" si="427"/>
        <v>36.378418892907973</v>
      </c>
      <c r="G5592" s="193">
        <f t="shared" si="427"/>
        <v>37.991263584963413</v>
      </c>
      <c r="H5592" s="193">
        <f>MAX(0,D5592-Assumptions!$C$3)*Assumptions!$C$2</f>
        <v>0</v>
      </c>
      <c r="I5592" s="193">
        <f>MAX(0,E5592-Assumptions!$C$3)*Assumptions!$C$2</f>
        <v>0</v>
      </c>
      <c r="J5592" s="193">
        <f>MAX(0,F5592-Assumptions!$C$3)*Assumptions!$C$2</f>
        <v>0</v>
      </c>
      <c r="K5592" s="193">
        <f>MAX(0,G5592-Assumptions!$C$3)*Assumptions!$C$2</f>
        <v>0.89213722646707161</v>
      </c>
    </row>
    <row r="5593" spans="1:11">
      <c r="A5593" s="192">
        <f t="shared" si="429"/>
        <v>48081.874999986445</v>
      </c>
      <c r="B5593" s="218">
        <v>33.187340425531914</v>
      </c>
      <c r="C5593" s="219">
        <f t="shared" si="428"/>
        <v>1.6038257148119736E-4</v>
      </c>
      <c r="D5593" s="193">
        <f t="shared" si="426"/>
        <v>34.658707996682487</v>
      </c>
      <c r="E5593" s="193">
        <f t="shared" si="427"/>
        <v>36.195308952059534</v>
      </c>
      <c r="F5593" s="193">
        <f t="shared" si="427"/>
        <v>37.800035427184504</v>
      </c>
      <c r="G5593" s="193">
        <f t="shared" si="427"/>
        <v>39.475907781002704</v>
      </c>
      <c r="H5593" s="193">
        <f>MAX(0,D5593-Assumptions!$C$3)*Assumptions!$C$2</f>
        <v>0</v>
      </c>
      <c r="I5593" s="193">
        <f>MAX(0,E5593-Assumptions!$C$3)*Assumptions!$C$2</f>
        <v>0</v>
      </c>
      <c r="J5593" s="193">
        <f>MAX(0,F5593-Assumptions!$C$3)*Assumptions!$C$2</f>
        <v>0.72003188446605371</v>
      </c>
      <c r="K5593" s="193">
        <f>MAX(0,G5593-Assumptions!$C$3)*Assumptions!$C$2</f>
        <v>2.2283170029024335</v>
      </c>
    </row>
    <row r="5594" spans="1:11">
      <c r="A5594" s="192">
        <f t="shared" si="429"/>
        <v>48081.916666653109</v>
      </c>
      <c r="B5594" s="218">
        <v>33.450106382978724</v>
      </c>
      <c r="C5594" s="219">
        <f t="shared" si="428"/>
        <v>1.6165242557051801E-4</v>
      </c>
      <c r="D5594" s="193">
        <f t="shared" si="426"/>
        <v>34.933123736957086</v>
      </c>
      <c r="E5594" s="193">
        <f t="shared" si="427"/>
        <v>36.481890970682329</v>
      </c>
      <c r="F5594" s="193">
        <f t="shared" si="427"/>
        <v>38.099323118611146</v>
      </c>
      <c r="G5594" s="193">
        <f t="shared" si="427"/>
        <v>39.788464453853081</v>
      </c>
      <c r="H5594" s="193">
        <f>MAX(0,D5594-Assumptions!$C$3)*Assumptions!$C$2</f>
        <v>0</v>
      </c>
      <c r="I5594" s="193">
        <f>MAX(0,E5594-Assumptions!$C$3)*Assumptions!$C$2</f>
        <v>0</v>
      </c>
      <c r="J5594" s="193">
        <f>MAX(0,F5594-Assumptions!$C$3)*Assumptions!$C$2</f>
        <v>0.98939080675003133</v>
      </c>
      <c r="K5594" s="193">
        <f>MAX(0,G5594-Assumptions!$C$3)*Assumptions!$C$2</f>
        <v>2.5096180084677728</v>
      </c>
    </row>
    <row r="5595" spans="1:11">
      <c r="A5595" s="192">
        <f t="shared" si="429"/>
        <v>48081.958333319773</v>
      </c>
      <c r="B5595" s="218">
        <v>32.543563829787246</v>
      </c>
      <c r="C5595" s="219">
        <f t="shared" si="428"/>
        <v>1.5727142896236187E-4</v>
      </c>
      <c r="D5595" s="193">
        <f t="shared" si="426"/>
        <v>33.98638943300972</v>
      </c>
      <c r="E5595" s="193">
        <f t="shared" si="427"/>
        <v>35.493183006433689</v>
      </c>
      <c r="F5595" s="193">
        <f t="shared" si="427"/>
        <v>37.066780583189257</v>
      </c>
      <c r="G5595" s="193">
        <f t="shared" si="427"/>
        <v>38.710143932519294</v>
      </c>
      <c r="H5595" s="193">
        <f>MAX(0,D5595-Assumptions!$C$3)*Assumptions!$C$2</f>
        <v>0</v>
      </c>
      <c r="I5595" s="193">
        <f>MAX(0,E5595-Assumptions!$C$3)*Assumptions!$C$2</f>
        <v>0</v>
      </c>
      <c r="J5595" s="193">
        <f>MAX(0,F5595-Assumptions!$C$3)*Assumptions!$C$2</f>
        <v>6.0102524870330853E-2</v>
      </c>
      <c r="K5595" s="193">
        <f>MAX(0,G5595-Assumptions!$C$3)*Assumptions!$C$2</f>
        <v>1.5391295392673647</v>
      </c>
    </row>
    <row r="5596" spans="1:11">
      <c r="A5596" s="192">
        <f t="shared" si="429"/>
        <v>48081.999999986438</v>
      </c>
      <c r="B5596" s="218">
        <v>30.743617021276602</v>
      </c>
      <c r="C5596" s="219">
        <f t="shared" si="428"/>
        <v>1.4857292845051542E-4</v>
      </c>
      <c r="D5596" s="193">
        <f t="shared" si="426"/>
        <v>32.106641612128676</v>
      </c>
      <c r="E5596" s="193">
        <f t="shared" si="427"/>
        <v>33.53009617886751</v>
      </c>
      <c r="F5596" s="193">
        <f t="shared" si="427"/>
        <v>35.016659896916771</v>
      </c>
      <c r="G5596" s="193">
        <f t="shared" si="427"/>
        <v>36.569130723494204</v>
      </c>
      <c r="H5596" s="193">
        <f>MAX(0,D5596-Assumptions!$C$3)*Assumptions!$C$2</f>
        <v>0</v>
      </c>
      <c r="I5596" s="193">
        <f>MAX(0,E5596-Assumptions!$C$3)*Assumptions!$C$2</f>
        <v>0</v>
      </c>
      <c r="J5596" s="193">
        <f>MAX(0,F5596-Assumptions!$C$3)*Assumptions!$C$2</f>
        <v>0</v>
      </c>
      <c r="K5596" s="193">
        <f>MAX(0,G5596-Assumptions!$C$3)*Assumptions!$C$2</f>
        <v>0</v>
      </c>
    </row>
    <row r="5597" spans="1:11">
      <c r="A5597" s="192">
        <f t="shared" si="429"/>
        <v>48082.041666653102</v>
      </c>
      <c r="B5597" s="218">
        <v>29.863351063829793</v>
      </c>
      <c r="C5597" s="219">
        <f t="shared" si="428"/>
        <v>1.4431891725129125E-4</v>
      </c>
      <c r="D5597" s="193">
        <f t="shared" si="426"/>
        <v>31.187348882208752</v>
      </c>
      <c r="E5597" s="193">
        <f t="shared" si="427"/>
        <v>32.570046416481127</v>
      </c>
      <c r="F5597" s="193">
        <f t="shared" si="427"/>
        <v>34.014046130637531</v>
      </c>
      <c r="G5597" s="193">
        <f t="shared" si="427"/>
        <v>35.522065869445434</v>
      </c>
      <c r="H5597" s="193">
        <f>MAX(0,D5597-Assumptions!$C$3)*Assumptions!$C$2</f>
        <v>0</v>
      </c>
      <c r="I5597" s="193">
        <f>MAX(0,E5597-Assumptions!$C$3)*Assumptions!$C$2</f>
        <v>0</v>
      </c>
      <c r="J5597" s="193">
        <f>MAX(0,F5597-Assumptions!$C$3)*Assumptions!$C$2</f>
        <v>0</v>
      </c>
      <c r="K5597" s="193">
        <f>MAX(0,G5597-Assumptions!$C$3)*Assumptions!$C$2</f>
        <v>0</v>
      </c>
    </row>
    <row r="5598" spans="1:11">
      <c r="A5598" s="192">
        <f t="shared" si="429"/>
        <v>48082.083333319766</v>
      </c>
      <c r="B5598" s="218">
        <v>27.301382978723407</v>
      </c>
      <c r="C5598" s="219">
        <f t="shared" si="428"/>
        <v>1.3193783988041497E-4</v>
      </c>
      <c r="D5598" s="193">
        <f t="shared" si="426"/>
        <v>28.511795414531363</v>
      </c>
      <c r="E5598" s="193">
        <f t="shared" si="427"/>
        <v>29.775871734908836</v>
      </c>
      <c r="F5598" s="193">
        <f t="shared" si="427"/>
        <v>31.095991139227799</v>
      </c>
      <c r="G5598" s="193">
        <f t="shared" ref="E5598:G5630" si="430">$C5598*G$2</f>
        <v>32.474638309154251</v>
      </c>
      <c r="H5598" s="193">
        <f>MAX(0,D5598-Assumptions!$C$3)*Assumptions!$C$2</f>
        <v>0</v>
      </c>
      <c r="I5598" s="193">
        <f>MAX(0,E5598-Assumptions!$C$3)*Assumptions!$C$2</f>
        <v>0</v>
      </c>
      <c r="J5598" s="193">
        <f>MAX(0,F5598-Assumptions!$C$3)*Assumptions!$C$2</f>
        <v>0</v>
      </c>
      <c r="K5598" s="193">
        <f>MAX(0,G5598-Assumptions!$C$3)*Assumptions!$C$2</f>
        <v>0</v>
      </c>
    </row>
    <row r="5599" spans="1:11">
      <c r="A5599" s="192">
        <f t="shared" si="429"/>
        <v>48082.12499998643</v>
      </c>
      <c r="B5599" s="218">
        <v>24.20074468085107</v>
      </c>
      <c r="C5599" s="219">
        <f t="shared" si="428"/>
        <v>1.1695356162643137E-4</v>
      </c>
      <c r="D5599" s="193">
        <f t="shared" si="426"/>
        <v>25.273689679291035</v>
      </c>
      <c r="E5599" s="193">
        <f t="shared" si="430"/>
        <v>26.39420391515981</v>
      </c>
      <c r="F5599" s="193">
        <f t="shared" si="430"/>
        <v>27.564396380393461</v>
      </c>
      <c r="G5599" s="193">
        <f t="shared" si="430"/>
        <v>28.786469569519795</v>
      </c>
      <c r="H5599" s="193">
        <f>MAX(0,D5599-Assumptions!$C$3)*Assumptions!$C$2</f>
        <v>0</v>
      </c>
      <c r="I5599" s="193">
        <f>MAX(0,E5599-Assumptions!$C$3)*Assumptions!$C$2</f>
        <v>0</v>
      </c>
      <c r="J5599" s="193">
        <f>MAX(0,F5599-Assumptions!$C$3)*Assumptions!$C$2</f>
        <v>0</v>
      </c>
      <c r="K5599" s="193">
        <f>MAX(0,G5599-Assumptions!$C$3)*Assumptions!$C$2</f>
        <v>0</v>
      </c>
    </row>
    <row r="5600" spans="1:11">
      <c r="A5600" s="192">
        <f t="shared" si="429"/>
        <v>48082.166666653095</v>
      </c>
      <c r="B5600" s="218">
        <v>21.244627659574469</v>
      </c>
      <c r="C5600" s="219">
        <f t="shared" si="428"/>
        <v>1.0266770312157409E-4</v>
      </c>
      <c r="D5600" s="193">
        <f t="shared" si="426"/>
        <v>22.186512601201734</v>
      </c>
      <c r="E5600" s="193">
        <f t="shared" si="430"/>
        <v>23.170156205653313</v>
      </c>
      <c r="F5600" s="193">
        <f t="shared" si="430"/>
        <v>24.197409851843762</v>
      </c>
      <c r="G5600" s="193">
        <f t="shared" si="430"/>
        <v>25.270206999953039</v>
      </c>
      <c r="H5600" s="193">
        <f>MAX(0,D5600-Assumptions!$C$3)*Assumptions!$C$2</f>
        <v>0</v>
      </c>
      <c r="I5600" s="193">
        <f>MAX(0,E5600-Assumptions!$C$3)*Assumptions!$C$2</f>
        <v>0</v>
      </c>
      <c r="J5600" s="193">
        <f>MAX(0,F5600-Assumptions!$C$3)*Assumptions!$C$2</f>
        <v>0</v>
      </c>
      <c r="K5600" s="193">
        <f>MAX(0,G5600-Assumptions!$C$3)*Assumptions!$C$2</f>
        <v>0</v>
      </c>
    </row>
    <row r="5601" spans="1:11">
      <c r="A5601" s="192">
        <f t="shared" si="429"/>
        <v>48082.208333319759</v>
      </c>
      <c r="B5601" s="218">
        <v>18.984840425531921</v>
      </c>
      <c r="C5601" s="219">
        <f t="shared" si="428"/>
        <v>9.1746957953416582E-5</v>
      </c>
      <c r="D5601" s="193">
        <f t="shared" si="426"/>
        <v>19.826537234840146</v>
      </c>
      <c r="E5601" s="193">
        <f t="shared" si="430"/>
        <v>20.705550845497246</v>
      </c>
      <c r="F5601" s="193">
        <f t="shared" si="430"/>
        <v>21.623535705574675</v>
      </c>
      <c r="G5601" s="193">
        <f t="shared" si="430"/>
        <v>22.582219613439797</v>
      </c>
      <c r="H5601" s="193">
        <f>MAX(0,D5601-Assumptions!$C$3)*Assumptions!$C$2</f>
        <v>0</v>
      </c>
      <c r="I5601" s="193">
        <f>MAX(0,E5601-Assumptions!$C$3)*Assumptions!$C$2</f>
        <v>0</v>
      </c>
      <c r="J5601" s="193">
        <f>MAX(0,F5601-Assumptions!$C$3)*Assumptions!$C$2</f>
        <v>0</v>
      </c>
      <c r="K5601" s="193">
        <f>MAX(0,G5601-Assumptions!$C$3)*Assumptions!$C$2</f>
        <v>0</v>
      </c>
    </row>
    <row r="5602" spans="1:11">
      <c r="A5602" s="192">
        <f t="shared" si="429"/>
        <v>48082.249999986423</v>
      </c>
      <c r="B5602" s="218">
        <v>17.355691489361703</v>
      </c>
      <c r="C5602" s="219">
        <f t="shared" si="428"/>
        <v>8.3873862599628568E-5</v>
      </c>
      <c r="D5602" s="193">
        <f t="shared" si="426"/>
        <v>18.125159645137597</v>
      </c>
      <c r="E5602" s="193">
        <f t="shared" si="430"/>
        <v>18.928742330035888</v>
      </c>
      <c r="F5602" s="193">
        <f t="shared" si="430"/>
        <v>19.76795201872951</v>
      </c>
      <c r="G5602" s="193">
        <f t="shared" si="430"/>
        <v>20.644368241767452</v>
      </c>
      <c r="H5602" s="193">
        <f>MAX(0,D5602-Assumptions!$C$3)*Assumptions!$C$2</f>
        <v>0</v>
      </c>
      <c r="I5602" s="193">
        <f>MAX(0,E5602-Assumptions!$C$3)*Assumptions!$C$2</f>
        <v>0</v>
      </c>
      <c r="J5602" s="193">
        <f>MAX(0,F5602-Assumptions!$C$3)*Assumptions!$C$2</f>
        <v>0</v>
      </c>
      <c r="K5602" s="193">
        <f>MAX(0,G5602-Assumptions!$C$3)*Assumptions!$C$2</f>
        <v>0</v>
      </c>
    </row>
    <row r="5603" spans="1:11">
      <c r="A5603" s="192">
        <f t="shared" si="429"/>
        <v>48082.291666653087</v>
      </c>
      <c r="B5603" s="218">
        <v>16.580531914893619</v>
      </c>
      <c r="C5603" s="219">
        <f t="shared" si="428"/>
        <v>8.0127793036132667E-5</v>
      </c>
      <c r="D5603" s="193">
        <f t="shared" si="426"/>
        <v>17.315633211327516</v>
      </c>
      <c r="E5603" s="193">
        <f t="shared" si="430"/>
        <v>18.083325375098628</v>
      </c>
      <c r="F5603" s="193">
        <f t="shared" si="430"/>
        <v>18.885053329020923</v>
      </c>
      <c r="G5603" s="193">
        <f t="shared" si="430"/>
        <v>19.722326056858837</v>
      </c>
      <c r="H5603" s="193">
        <f>MAX(0,D5603-Assumptions!$C$3)*Assumptions!$C$2</f>
        <v>0</v>
      </c>
      <c r="I5603" s="193">
        <f>MAX(0,E5603-Assumptions!$C$3)*Assumptions!$C$2</f>
        <v>0</v>
      </c>
      <c r="J5603" s="193">
        <f>MAX(0,F5603-Assumptions!$C$3)*Assumptions!$C$2</f>
        <v>0</v>
      </c>
      <c r="K5603" s="193">
        <f>MAX(0,G5603-Assumptions!$C$3)*Assumptions!$C$2</f>
        <v>0</v>
      </c>
    </row>
    <row r="5604" spans="1:11">
      <c r="A5604" s="192">
        <f t="shared" si="429"/>
        <v>48082.333333319752</v>
      </c>
      <c r="B5604" s="218">
        <v>16.146968085106383</v>
      </c>
      <c r="C5604" s="219">
        <f t="shared" si="428"/>
        <v>7.8032533788753596E-5</v>
      </c>
      <c r="D5604" s="193">
        <f t="shared" si="426"/>
        <v>16.862847239874416</v>
      </c>
      <c r="E5604" s="193">
        <f t="shared" si="430"/>
        <v>17.610465044371008</v>
      </c>
      <c r="F5604" s="193">
        <f t="shared" si="430"/>
        <v>18.391228638166968</v>
      </c>
      <c r="G5604" s="193">
        <f t="shared" si="430"/>
        <v>19.206607546655711</v>
      </c>
      <c r="H5604" s="193">
        <f>MAX(0,D5604-Assumptions!$C$3)*Assumptions!$C$2</f>
        <v>0</v>
      </c>
      <c r="I5604" s="193">
        <f>MAX(0,E5604-Assumptions!$C$3)*Assumptions!$C$2</f>
        <v>0</v>
      </c>
      <c r="J5604" s="193">
        <f>MAX(0,F5604-Assumptions!$C$3)*Assumptions!$C$2</f>
        <v>0</v>
      </c>
      <c r="K5604" s="193">
        <f>MAX(0,G5604-Assumptions!$C$3)*Assumptions!$C$2</f>
        <v>0</v>
      </c>
    </row>
    <row r="5605" spans="1:11">
      <c r="A5605" s="192">
        <f t="shared" si="429"/>
        <v>48082.374999986416</v>
      </c>
      <c r="B5605" s="218">
        <v>16.698776595744686</v>
      </c>
      <c r="C5605" s="219">
        <f t="shared" si="428"/>
        <v>8.0699227376326976E-5</v>
      </c>
      <c r="D5605" s="193">
        <f t="shared" si="426"/>
        <v>17.43912029445109</v>
      </c>
      <c r="E5605" s="193">
        <f t="shared" si="430"/>
        <v>18.212287283478894</v>
      </c>
      <c r="F5605" s="193">
        <f t="shared" si="430"/>
        <v>19.019732790162916</v>
      </c>
      <c r="G5605" s="193">
        <f t="shared" si="430"/>
        <v>19.86297655964151</v>
      </c>
      <c r="H5605" s="193">
        <f>MAX(0,D5605-Assumptions!$C$3)*Assumptions!$C$2</f>
        <v>0</v>
      </c>
      <c r="I5605" s="193">
        <f>MAX(0,E5605-Assumptions!$C$3)*Assumptions!$C$2</f>
        <v>0</v>
      </c>
      <c r="J5605" s="193">
        <f>MAX(0,F5605-Assumptions!$C$3)*Assumptions!$C$2</f>
        <v>0</v>
      </c>
      <c r="K5605" s="193">
        <f>MAX(0,G5605-Assumptions!$C$3)*Assumptions!$C$2</f>
        <v>0</v>
      </c>
    </row>
    <row r="5606" spans="1:11">
      <c r="A5606" s="192">
        <f t="shared" si="429"/>
        <v>48082.41666665308</v>
      </c>
      <c r="B5606" s="218">
        <v>18.840319148936175</v>
      </c>
      <c r="C5606" s="219">
        <f t="shared" si="428"/>
        <v>9.1048538204290216E-5</v>
      </c>
      <c r="D5606" s="193">
        <f t="shared" si="426"/>
        <v>19.675608577689111</v>
      </c>
      <c r="E5606" s="193">
        <f t="shared" si="430"/>
        <v>20.547930735254706</v>
      </c>
      <c r="F5606" s="193">
        <f t="shared" si="430"/>
        <v>21.458927475290022</v>
      </c>
      <c r="G5606" s="193">
        <f t="shared" si="430"/>
        <v>22.410313443372086</v>
      </c>
      <c r="H5606" s="193">
        <f>MAX(0,D5606-Assumptions!$C$3)*Assumptions!$C$2</f>
        <v>0</v>
      </c>
      <c r="I5606" s="193">
        <f>MAX(0,E5606-Assumptions!$C$3)*Assumptions!$C$2</f>
        <v>0</v>
      </c>
      <c r="J5606" s="193">
        <f>MAX(0,F5606-Assumptions!$C$3)*Assumptions!$C$2</f>
        <v>0</v>
      </c>
      <c r="K5606" s="193">
        <f>MAX(0,G5606-Assumptions!$C$3)*Assumptions!$C$2</f>
        <v>0</v>
      </c>
    </row>
    <row r="5607" spans="1:11">
      <c r="A5607" s="192">
        <f t="shared" si="429"/>
        <v>48082.458333319744</v>
      </c>
      <c r="B5607" s="218">
        <v>22.558457446808518</v>
      </c>
      <c r="C5607" s="219">
        <f t="shared" si="428"/>
        <v>1.0901697356817734E-4</v>
      </c>
      <c r="D5607" s="193">
        <f t="shared" si="426"/>
        <v>23.558591302574762</v>
      </c>
      <c r="E5607" s="193">
        <f t="shared" si="430"/>
        <v>24.603066298767313</v>
      </c>
      <c r="F5607" s="193">
        <f t="shared" si="430"/>
        <v>25.693848308976964</v>
      </c>
      <c r="G5607" s="193">
        <f t="shared" si="430"/>
        <v>26.832990364204935</v>
      </c>
      <c r="H5607" s="193">
        <f>MAX(0,D5607-Assumptions!$C$3)*Assumptions!$C$2</f>
        <v>0</v>
      </c>
      <c r="I5607" s="193">
        <f>MAX(0,E5607-Assumptions!$C$3)*Assumptions!$C$2</f>
        <v>0</v>
      </c>
      <c r="J5607" s="193">
        <f>MAX(0,F5607-Assumptions!$C$3)*Assumptions!$C$2</f>
        <v>0</v>
      </c>
      <c r="K5607" s="193">
        <f>MAX(0,G5607-Assumptions!$C$3)*Assumptions!$C$2</f>
        <v>0</v>
      </c>
    </row>
    <row r="5608" spans="1:11">
      <c r="A5608" s="192">
        <f t="shared" si="429"/>
        <v>48082.499999986409</v>
      </c>
      <c r="B5608" s="218">
        <v>25.829893617021281</v>
      </c>
      <c r="C5608" s="219">
        <f t="shared" si="428"/>
        <v>1.2482665698021936E-4</v>
      </c>
      <c r="D5608" s="193">
        <f t="shared" si="426"/>
        <v>26.97506726899358</v>
      </c>
      <c r="E5608" s="193">
        <f t="shared" si="430"/>
        <v>28.171012430621165</v>
      </c>
      <c r="F5608" s="193">
        <f t="shared" si="430"/>
        <v>29.419980067238619</v>
      </c>
      <c r="G5608" s="193">
        <f t="shared" si="430"/>
        <v>30.724320941192136</v>
      </c>
      <c r="H5608" s="193">
        <f>MAX(0,D5608-Assumptions!$C$3)*Assumptions!$C$2</f>
        <v>0</v>
      </c>
      <c r="I5608" s="193">
        <f>MAX(0,E5608-Assumptions!$C$3)*Assumptions!$C$2</f>
        <v>0</v>
      </c>
      <c r="J5608" s="193">
        <f>MAX(0,F5608-Assumptions!$C$3)*Assumptions!$C$2</f>
        <v>0</v>
      </c>
      <c r="K5608" s="193">
        <f>MAX(0,G5608-Assumptions!$C$3)*Assumptions!$C$2</f>
        <v>0</v>
      </c>
    </row>
    <row r="5609" spans="1:11">
      <c r="A5609" s="192">
        <f t="shared" si="429"/>
        <v>48082.541666653073</v>
      </c>
      <c r="B5609" s="218">
        <v>28.786010638297871</v>
      </c>
      <c r="C5609" s="219">
        <f t="shared" si="428"/>
        <v>1.3911251548507657E-4</v>
      </c>
      <c r="D5609" s="193">
        <f t="shared" si="426"/>
        <v>30.062244347082867</v>
      </c>
      <c r="E5609" s="193">
        <f t="shared" si="430"/>
        <v>31.395060140127647</v>
      </c>
      <c r="F5609" s="193">
        <f t="shared" si="430"/>
        <v>32.7869665957883</v>
      </c>
      <c r="G5609" s="193">
        <f t="shared" si="430"/>
        <v>34.240583510758874</v>
      </c>
      <c r="H5609" s="193">
        <f>MAX(0,D5609-Assumptions!$C$3)*Assumptions!$C$2</f>
        <v>0</v>
      </c>
      <c r="I5609" s="193">
        <f>MAX(0,E5609-Assumptions!$C$3)*Assumptions!$C$2</f>
        <v>0</v>
      </c>
      <c r="J5609" s="193">
        <f>MAX(0,F5609-Assumptions!$C$3)*Assumptions!$C$2</f>
        <v>0</v>
      </c>
      <c r="K5609" s="193">
        <f>MAX(0,G5609-Assumptions!$C$3)*Assumptions!$C$2</f>
        <v>0</v>
      </c>
    </row>
    <row r="5610" spans="1:11">
      <c r="A5610" s="192">
        <f t="shared" si="429"/>
        <v>48082.583333319737</v>
      </c>
      <c r="B5610" s="218">
        <v>31.8472340425532</v>
      </c>
      <c r="C5610" s="219">
        <f t="shared" si="428"/>
        <v>1.5390631562566212E-4</v>
      </c>
      <c r="D5610" s="193">
        <f t="shared" si="426"/>
        <v>33.259187721282011</v>
      </c>
      <c r="E5610" s="193">
        <f t="shared" si="430"/>
        <v>34.733740657083267</v>
      </c>
      <c r="F5610" s="193">
        <f t="shared" si="430"/>
        <v>36.273668200908652</v>
      </c>
      <c r="G5610" s="193">
        <f t="shared" si="430"/>
        <v>37.881868749465788</v>
      </c>
      <c r="H5610" s="193">
        <f>MAX(0,D5610-Assumptions!$C$3)*Assumptions!$C$2</f>
        <v>0</v>
      </c>
      <c r="I5610" s="193">
        <f>MAX(0,E5610-Assumptions!$C$3)*Assumptions!$C$2</f>
        <v>0</v>
      </c>
      <c r="J5610" s="193">
        <f>MAX(0,F5610-Assumptions!$C$3)*Assumptions!$C$2</f>
        <v>0</v>
      </c>
      <c r="K5610" s="193">
        <f>MAX(0,G5610-Assumptions!$C$3)*Assumptions!$C$2</f>
        <v>0.79368187451920924</v>
      </c>
    </row>
    <row r="5611" spans="1:11">
      <c r="A5611" s="192">
        <f t="shared" si="429"/>
        <v>48082.624999986401</v>
      </c>
      <c r="B5611" s="218">
        <v>33.20047872340426</v>
      </c>
      <c r="C5611" s="219">
        <f t="shared" si="428"/>
        <v>1.6044606418566342E-4</v>
      </c>
      <c r="D5611" s="193">
        <f t="shared" si="426"/>
        <v>34.672428783696219</v>
      </c>
      <c r="E5611" s="193">
        <f t="shared" si="430"/>
        <v>36.209638052990677</v>
      </c>
      <c r="F5611" s="193">
        <f t="shared" si="430"/>
        <v>37.81499981175584</v>
      </c>
      <c r="G5611" s="193">
        <f t="shared" si="430"/>
        <v>39.49153561464523</v>
      </c>
      <c r="H5611" s="193">
        <f>MAX(0,D5611-Assumptions!$C$3)*Assumptions!$C$2</f>
        <v>0</v>
      </c>
      <c r="I5611" s="193">
        <f>MAX(0,E5611-Assumptions!$C$3)*Assumptions!$C$2</f>
        <v>0</v>
      </c>
      <c r="J5611" s="193">
        <f>MAX(0,F5611-Assumptions!$C$3)*Assumptions!$C$2</f>
        <v>0.7334998305802557</v>
      </c>
      <c r="K5611" s="193">
        <f>MAX(0,G5611-Assumptions!$C$3)*Assumptions!$C$2</f>
        <v>2.2423820531807066</v>
      </c>
    </row>
    <row r="5612" spans="1:11">
      <c r="A5612" s="192">
        <f t="shared" si="429"/>
        <v>48082.666666653065</v>
      </c>
      <c r="B5612" s="218">
        <v>34.198989361702132</v>
      </c>
      <c r="C5612" s="219">
        <f t="shared" si="428"/>
        <v>1.6527150972508187E-4</v>
      </c>
      <c r="D5612" s="193">
        <f t="shared" si="426"/>
        <v>35.715208596739714</v>
      </c>
      <c r="E5612" s="193">
        <f t="shared" si="430"/>
        <v>37.298649723757315</v>
      </c>
      <c r="F5612" s="193">
        <f t="shared" si="430"/>
        <v>38.952293039177071</v>
      </c>
      <c r="G5612" s="193">
        <f t="shared" si="430"/>
        <v>40.679250971476662</v>
      </c>
      <c r="H5612" s="193">
        <f>MAX(0,D5612-Assumptions!$C$3)*Assumptions!$C$2</f>
        <v>0</v>
      </c>
      <c r="I5612" s="193">
        <f>MAX(0,E5612-Assumptions!$C$3)*Assumptions!$C$2</f>
        <v>0.26878475138158325</v>
      </c>
      <c r="J5612" s="193">
        <f>MAX(0,F5612-Assumptions!$C$3)*Assumptions!$C$2</f>
        <v>1.7570637352593643</v>
      </c>
      <c r="K5612" s="193">
        <f>MAX(0,G5612-Assumptions!$C$3)*Assumptions!$C$2</f>
        <v>3.3113258743289964</v>
      </c>
    </row>
    <row r="5613" spans="1:11">
      <c r="A5613" s="192">
        <f t="shared" si="429"/>
        <v>48082.70833331973</v>
      </c>
      <c r="B5613" s="218">
        <v>35.381436170212773</v>
      </c>
      <c r="C5613" s="219">
        <f t="shared" si="428"/>
        <v>1.709858531270248E-4</v>
      </c>
      <c r="D5613" s="193">
        <f t="shared" si="426"/>
        <v>36.950079427975439</v>
      </c>
      <c r="E5613" s="193">
        <f t="shared" si="430"/>
        <v>38.588268807559913</v>
      </c>
      <c r="F5613" s="193">
        <f t="shared" si="430"/>
        <v>40.299087650596952</v>
      </c>
      <c r="G5613" s="193">
        <f t="shared" si="430"/>
        <v>42.085755999303373</v>
      </c>
      <c r="H5613" s="193">
        <f>MAX(0,D5613-Assumptions!$C$3)*Assumptions!$C$2</f>
        <v>0</v>
      </c>
      <c r="I5613" s="193">
        <f>MAX(0,E5613-Assumptions!$C$3)*Assumptions!$C$2</f>
        <v>1.429441926803922</v>
      </c>
      <c r="J5613" s="193">
        <f>MAX(0,F5613-Assumptions!$C$3)*Assumptions!$C$2</f>
        <v>2.9691788855372572</v>
      </c>
      <c r="K5613" s="193">
        <f>MAX(0,G5613-Assumptions!$C$3)*Assumptions!$C$2</f>
        <v>4.5771803993730362</v>
      </c>
    </row>
    <row r="5614" spans="1:11">
      <c r="A5614" s="192">
        <f t="shared" si="429"/>
        <v>48082.749999986394</v>
      </c>
      <c r="B5614" s="218">
        <v>35.893829787234047</v>
      </c>
      <c r="C5614" s="219">
        <f t="shared" si="428"/>
        <v>1.7346206860120004E-4</v>
      </c>
      <c r="D5614" s="193">
        <f t="shared" si="426"/>
        <v>37.485190121510911</v>
      </c>
      <c r="E5614" s="193">
        <f t="shared" si="430"/>
        <v>39.147103743874375</v>
      </c>
      <c r="F5614" s="193">
        <f t="shared" si="430"/>
        <v>40.882698648878893</v>
      </c>
      <c r="G5614" s="193">
        <f t="shared" si="430"/>
        <v>42.695241511361601</v>
      </c>
      <c r="H5614" s="193">
        <f>MAX(0,D5614-Assumptions!$C$3)*Assumptions!$C$2</f>
        <v>0.43667110935981984</v>
      </c>
      <c r="I5614" s="193">
        <f>MAX(0,E5614-Assumptions!$C$3)*Assumptions!$C$2</f>
        <v>1.9323933694869375</v>
      </c>
      <c r="J5614" s="193">
        <f>MAX(0,F5614-Assumptions!$C$3)*Assumptions!$C$2</f>
        <v>3.4944287839910042</v>
      </c>
      <c r="K5614" s="193">
        <f>MAX(0,G5614-Assumptions!$C$3)*Assumptions!$C$2</f>
        <v>5.1257173602254413</v>
      </c>
    </row>
    <row r="5615" spans="1:11">
      <c r="A5615" s="192">
        <f t="shared" si="429"/>
        <v>48082.791666653058</v>
      </c>
      <c r="B5615" s="218">
        <v>36.577021276595751</v>
      </c>
      <c r="C5615" s="219">
        <f t="shared" si="428"/>
        <v>1.7676368923343373E-4</v>
      </c>
      <c r="D5615" s="193">
        <f t="shared" si="426"/>
        <v>38.198671046224888</v>
      </c>
      <c r="E5615" s="193">
        <f t="shared" si="430"/>
        <v>39.892216992293655</v>
      </c>
      <c r="F5615" s="193">
        <f t="shared" si="430"/>
        <v>41.660846646588162</v>
      </c>
      <c r="G5615" s="193">
        <f t="shared" si="430"/>
        <v>43.507888860772589</v>
      </c>
      <c r="H5615" s="193">
        <f>MAX(0,D5615-Assumptions!$C$3)*Assumptions!$C$2</f>
        <v>1.0788039416023991</v>
      </c>
      <c r="I5615" s="193">
        <f>MAX(0,E5615-Assumptions!$C$3)*Assumptions!$C$2</f>
        <v>2.6029952930642892</v>
      </c>
      <c r="J5615" s="193">
        <f>MAX(0,F5615-Assumptions!$C$3)*Assumptions!$C$2</f>
        <v>4.1947619819293456</v>
      </c>
      <c r="K5615" s="193">
        <f>MAX(0,G5615-Assumptions!$C$3)*Assumptions!$C$2</f>
        <v>5.8570999746953296</v>
      </c>
    </row>
    <row r="5616" spans="1:11">
      <c r="A5616" s="192">
        <f t="shared" si="429"/>
        <v>48082.833333319722</v>
      </c>
      <c r="B5616" s="218">
        <v>37.431010638297877</v>
      </c>
      <c r="C5616" s="219">
        <f t="shared" si="428"/>
        <v>1.8089071502372581E-4</v>
      </c>
      <c r="D5616" s="193">
        <f t="shared" si="426"/>
        <v>39.090522202117349</v>
      </c>
      <c r="E5616" s="193">
        <f t="shared" si="430"/>
        <v>40.823608552817745</v>
      </c>
      <c r="F5616" s="193">
        <f t="shared" si="430"/>
        <v>42.63353164372473</v>
      </c>
      <c r="G5616" s="193">
        <f t="shared" si="430"/>
        <v>44.523698047536314</v>
      </c>
      <c r="H5616" s="193">
        <f>MAX(0,D5616-Assumptions!$C$3)*Assumptions!$C$2</f>
        <v>1.8814699819056138</v>
      </c>
      <c r="I5616" s="193">
        <f>MAX(0,E5616-Assumptions!$C$3)*Assumptions!$C$2</f>
        <v>3.4412476975359709</v>
      </c>
      <c r="J5616" s="193">
        <f>MAX(0,F5616-Assumptions!$C$3)*Assumptions!$C$2</f>
        <v>5.0701784793522569</v>
      </c>
      <c r="K5616" s="193">
        <f>MAX(0,G5616-Assumptions!$C$3)*Assumptions!$C$2</f>
        <v>6.7713282427826824</v>
      </c>
    </row>
    <row r="5617" spans="1:11">
      <c r="A5617" s="192">
        <f t="shared" si="429"/>
        <v>48082.874999986387</v>
      </c>
      <c r="B5617" s="218">
        <v>37.588670212765962</v>
      </c>
      <c r="C5617" s="219">
        <f t="shared" si="428"/>
        <v>1.8165262747731818E-4</v>
      </c>
      <c r="D5617" s="193">
        <f t="shared" si="426"/>
        <v>39.255171646282108</v>
      </c>
      <c r="E5617" s="193">
        <f t="shared" si="430"/>
        <v>40.995557763991421</v>
      </c>
      <c r="F5617" s="193">
        <f t="shared" si="430"/>
        <v>42.813104258580715</v>
      </c>
      <c r="G5617" s="193">
        <f t="shared" si="430"/>
        <v>44.711232051246533</v>
      </c>
      <c r="H5617" s="193">
        <f>MAX(0,D5617-Assumptions!$C$3)*Assumptions!$C$2</f>
        <v>2.0296544816538971</v>
      </c>
      <c r="I5617" s="193">
        <f>MAX(0,E5617-Assumptions!$C$3)*Assumptions!$C$2</f>
        <v>3.5960019875922788</v>
      </c>
      <c r="J5617" s="193">
        <f>MAX(0,F5617-Assumptions!$C$3)*Assumptions!$C$2</f>
        <v>5.2317938327226434</v>
      </c>
      <c r="K5617" s="193">
        <f>MAX(0,G5617-Assumptions!$C$3)*Assumptions!$C$2</f>
        <v>6.9401088461218796</v>
      </c>
    </row>
    <row r="5618" spans="1:11">
      <c r="A5618" s="192">
        <f t="shared" si="429"/>
        <v>48082.916666653051</v>
      </c>
      <c r="B5618" s="218">
        <v>37.181382978723413</v>
      </c>
      <c r="C5618" s="219">
        <f t="shared" si="428"/>
        <v>1.7968435363887122E-4</v>
      </c>
      <c r="D5618" s="193">
        <f t="shared" si="426"/>
        <v>38.829827248856482</v>
      </c>
      <c r="E5618" s="193">
        <f t="shared" si="430"/>
        <v>40.551355635126093</v>
      </c>
      <c r="F5618" s="193">
        <f t="shared" si="430"/>
        <v>42.349208336869431</v>
      </c>
      <c r="G5618" s="193">
        <f t="shared" si="430"/>
        <v>44.226769208328463</v>
      </c>
      <c r="H5618" s="193">
        <f>MAX(0,D5618-Assumptions!$C$3)*Assumptions!$C$2</f>
        <v>1.6468445239708338</v>
      </c>
      <c r="I5618" s="193">
        <f>MAX(0,E5618-Assumptions!$C$3)*Assumptions!$C$2</f>
        <v>3.1962200716134839</v>
      </c>
      <c r="J5618" s="193">
        <f>MAX(0,F5618-Assumptions!$C$3)*Assumptions!$C$2</f>
        <v>4.8142875031824879</v>
      </c>
      <c r="K5618" s="193">
        <f>MAX(0,G5618-Assumptions!$C$3)*Assumptions!$C$2</f>
        <v>6.5040922874956166</v>
      </c>
    </row>
    <row r="5619" spans="1:11">
      <c r="A5619" s="192">
        <f t="shared" si="429"/>
        <v>48082.958333319715</v>
      </c>
      <c r="B5619" s="218">
        <v>35.144946808510646</v>
      </c>
      <c r="C5619" s="219">
        <f t="shared" si="428"/>
        <v>1.6984298444663621E-4</v>
      </c>
      <c r="D5619" s="193">
        <f t="shared" si="426"/>
        <v>36.703105261728297</v>
      </c>
      <c r="E5619" s="193">
        <f t="shared" si="430"/>
        <v>38.330344990799396</v>
      </c>
      <c r="F5619" s="193">
        <f t="shared" si="430"/>
        <v>40.029728728312975</v>
      </c>
      <c r="G5619" s="193">
        <f t="shared" si="430"/>
        <v>41.804454993738027</v>
      </c>
      <c r="H5619" s="193">
        <f>MAX(0,D5619-Assumptions!$C$3)*Assumptions!$C$2</f>
        <v>0</v>
      </c>
      <c r="I5619" s="193">
        <f>MAX(0,E5619-Assumptions!$C$3)*Assumptions!$C$2</f>
        <v>1.1973104917194568</v>
      </c>
      <c r="J5619" s="193">
        <f>MAX(0,F5619-Assumptions!$C$3)*Assumptions!$C$2</f>
        <v>2.7267558554816773</v>
      </c>
      <c r="K5619" s="193">
        <f>MAX(0,G5619-Assumptions!$C$3)*Assumptions!$C$2</f>
        <v>4.3240094943642244</v>
      </c>
    </row>
    <row r="5620" spans="1:11">
      <c r="A5620" s="192">
        <f t="shared" si="429"/>
        <v>48082.999999986379</v>
      </c>
      <c r="B5620" s="218">
        <v>33.029680851063837</v>
      </c>
      <c r="C5620" s="219">
        <f t="shared" si="428"/>
        <v>1.5962065902760502E-4</v>
      </c>
      <c r="D5620" s="193">
        <f t="shared" si="426"/>
        <v>34.494058552517728</v>
      </c>
      <c r="E5620" s="193">
        <f t="shared" si="430"/>
        <v>36.023359740885866</v>
      </c>
      <c r="F5620" s="193">
        <f t="shared" si="430"/>
        <v>37.620462812328533</v>
      </c>
      <c r="G5620" s="193">
        <f t="shared" si="430"/>
        <v>39.288373777292485</v>
      </c>
      <c r="H5620" s="193">
        <f>MAX(0,D5620-Assumptions!$C$3)*Assumptions!$C$2</f>
        <v>0</v>
      </c>
      <c r="I5620" s="193">
        <f>MAX(0,E5620-Assumptions!$C$3)*Assumptions!$C$2</f>
        <v>0</v>
      </c>
      <c r="J5620" s="193">
        <f>MAX(0,F5620-Assumptions!$C$3)*Assumptions!$C$2</f>
        <v>0.5584165310956799</v>
      </c>
      <c r="K5620" s="193">
        <f>MAX(0,G5620-Assumptions!$C$3)*Assumptions!$C$2</f>
        <v>2.0595363995632363</v>
      </c>
    </row>
    <row r="5621" spans="1:11">
      <c r="A5621" s="192">
        <f t="shared" si="429"/>
        <v>48083.041666653044</v>
      </c>
      <c r="B5621" s="218">
        <v>32.412180851063837</v>
      </c>
      <c r="C5621" s="219">
        <f t="shared" si="428"/>
        <v>1.566365019177015E-4</v>
      </c>
      <c r="D5621" s="193">
        <f t="shared" si="426"/>
        <v>33.84918156287241</v>
      </c>
      <c r="E5621" s="193">
        <f t="shared" si="430"/>
        <v>35.349891997122285</v>
      </c>
      <c r="F5621" s="193">
        <f t="shared" si="430"/>
        <v>36.917136737475928</v>
      </c>
      <c r="G5621" s="193">
        <f t="shared" si="430"/>
        <v>38.553865596094099</v>
      </c>
      <c r="H5621" s="193">
        <f>MAX(0,D5621-Assumptions!$C$3)*Assumptions!$C$2</f>
        <v>0</v>
      </c>
      <c r="I5621" s="193">
        <f>MAX(0,E5621-Assumptions!$C$3)*Assumptions!$C$2</f>
        <v>0</v>
      </c>
      <c r="J5621" s="193">
        <f>MAX(0,F5621-Assumptions!$C$3)*Assumptions!$C$2</f>
        <v>0</v>
      </c>
      <c r="K5621" s="193">
        <f>MAX(0,G5621-Assumptions!$C$3)*Assumptions!$C$2</f>
        <v>1.3984790364846889</v>
      </c>
    </row>
    <row r="5622" spans="1:11">
      <c r="A5622" s="192">
        <f t="shared" si="429"/>
        <v>48083.083333319708</v>
      </c>
      <c r="B5622" s="218">
        <v>29.600585106382987</v>
      </c>
      <c r="C5622" s="219">
        <f t="shared" si="428"/>
        <v>1.4304906316197063E-4</v>
      </c>
      <c r="D5622" s="193">
        <f t="shared" si="426"/>
        <v>30.91293314193415</v>
      </c>
      <c r="E5622" s="193">
        <f t="shared" si="430"/>
        <v>32.283464397858339</v>
      </c>
      <c r="F5622" s="193">
        <f t="shared" si="430"/>
        <v>33.714758439210897</v>
      </c>
      <c r="G5622" s="193">
        <f t="shared" si="430"/>
        <v>35.209509196595064</v>
      </c>
      <c r="H5622" s="193">
        <f>MAX(0,D5622-Assumptions!$C$3)*Assumptions!$C$2</f>
        <v>0</v>
      </c>
      <c r="I5622" s="193">
        <f>MAX(0,E5622-Assumptions!$C$3)*Assumptions!$C$2</f>
        <v>0</v>
      </c>
      <c r="J5622" s="193">
        <f>MAX(0,F5622-Assumptions!$C$3)*Assumptions!$C$2</f>
        <v>0</v>
      </c>
      <c r="K5622" s="193">
        <f>MAX(0,G5622-Assumptions!$C$3)*Assumptions!$C$2</f>
        <v>0</v>
      </c>
    </row>
    <row r="5623" spans="1:11">
      <c r="A5623" s="192">
        <f t="shared" si="429"/>
        <v>48083.124999986372</v>
      </c>
      <c r="B5623" s="218">
        <v>26.762712765957453</v>
      </c>
      <c r="C5623" s="219">
        <f t="shared" si="428"/>
        <v>1.2933463899730764E-4</v>
      </c>
      <c r="D5623" s="193">
        <f t="shared" si="426"/>
        <v>27.949243146968424</v>
      </c>
      <c r="E5623" s="193">
        <f t="shared" si="430"/>
        <v>29.1883785967321</v>
      </c>
      <c r="F5623" s="193">
        <f t="shared" si="430"/>
        <v>30.482451371803187</v>
      </c>
      <c r="G5623" s="193">
        <f t="shared" si="430"/>
        <v>31.833897129810975</v>
      </c>
      <c r="H5623" s="193">
        <f>MAX(0,D5623-Assumptions!$C$3)*Assumptions!$C$2</f>
        <v>0</v>
      </c>
      <c r="I5623" s="193">
        <f>MAX(0,E5623-Assumptions!$C$3)*Assumptions!$C$2</f>
        <v>0</v>
      </c>
      <c r="J5623" s="193">
        <f>MAX(0,F5623-Assumptions!$C$3)*Assumptions!$C$2</f>
        <v>0</v>
      </c>
      <c r="K5623" s="193">
        <f>MAX(0,G5623-Assumptions!$C$3)*Assumptions!$C$2</f>
        <v>0</v>
      </c>
    </row>
    <row r="5624" spans="1:11">
      <c r="A5624" s="192">
        <f t="shared" si="429"/>
        <v>48083.166666653036</v>
      </c>
      <c r="B5624" s="218">
        <v>23.267925531914898</v>
      </c>
      <c r="C5624" s="219">
        <f t="shared" si="428"/>
        <v>1.1244557960934308E-4</v>
      </c>
      <c r="D5624" s="193">
        <f t="shared" si="426"/>
        <v>24.299513801316191</v>
      </c>
      <c r="E5624" s="193">
        <f t="shared" si="430"/>
        <v>25.376837749048871</v>
      </c>
      <c r="F5624" s="193">
        <f t="shared" si="430"/>
        <v>26.50192507582889</v>
      </c>
      <c r="G5624" s="193">
        <f t="shared" si="430"/>
        <v>27.676893380900953</v>
      </c>
      <c r="H5624" s="193">
        <f>MAX(0,D5624-Assumptions!$C$3)*Assumptions!$C$2</f>
        <v>0</v>
      </c>
      <c r="I5624" s="193">
        <f>MAX(0,E5624-Assumptions!$C$3)*Assumptions!$C$2</f>
        <v>0</v>
      </c>
      <c r="J5624" s="193">
        <f>MAX(0,F5624-Assumptions!$C$3)*Assumptions!$C$2</f>
        <v>0</v>
      </c>
      <c r="K5624" s="193">
        <f>MAX(0,G5624-Assumptions!$C$3)*Assumptions!$C$2</f>
        <v>0</v>
      </c>
    </row>
    <row r="5625" spans="1:11">
      <c r="A5625" s="192">
        <f t="shared" si="429"/>
        <v>48083.208333319701</v>
      </c>
      <c r="B5625" s="218">
        <v>20.797925531914895</v>
      </c>
      <c r="C5625" s="219">
        <f t="shared" si="428"/>
        <v>1.0050895116972901E-4</v>
      </c>
      <c r="D5625" s="193">
        <f t="shared" si="426"/>
        <v>21.72000584273491</v>
      </c>
      <c r="E5625" s="193">
        <f t="shared" si="430"/>
        <v>22.682966773994554</v>
      </c>
      <c r="F5625" s="193">
        <f t="shared" si="430"/>
        <v>23.688620776418478</v>
      </c>
      <c r="G5625" s="193">
        <f t="shared" si="430"/>
        <v>24.738860656107398</v>
      </c>
      <c r="H5625" s="193">
        <f>MAX(0,D5625-Assumptions!$C$3)*Assumptions!$C$2</f>
        <v>0</v>
      </c>
      <c r="I5625" s="193">
        <f>MAX(0,E5625-Assumptions!$C$3)*Assumptions!$C$2</f>
        <v>0</v>
      </c>
      <c r="J5625" s="193">
        <f>MAX(0,F5625-Assumptions!$C$3)*Assumptions!$C$2</f>
        <v>0</v>
      </c>
      <c r="K5625" s="193">
        <f>MAX(0,G5625-Assumptions!$C$3)*Assumptions!$C$2</f>
        <v>0</v>
      </c>
    </row>
    <row r="5626" spans="1:11">
      <c r="A5626" s="192">
        <f t="shared" si="429"/>
        <v>48083.249999986365</v>
      </c>
      <c r="B5626" s="218">
        <v>19.168776595744685</v>
      </c>
      <c r="C5626" s="219">
        <f t="shared" si="428"/>
        <v>9.2635855815941019E-5</v>
      </c>
      <c r="D5626" s="193">
        <f t="shared" si="426"/>
        <v>20.018628253032368</v>
      </c>
      <c r="E5626" s="193">
        <f t="shared" si="430"/>
        <v>20.906158258533203</v>
      </c>
      <c r="F5626" s="193">
        <f t="shared" si="430"/>
        <v>21.83303708957332</v>
      </c>
      <c r="G5626" s="193">
        <f t="shared" si="430"/>
        <v>22.801009284435057</v>
      </c>
      <c r="H5626" s="193">
        <f>MAX(0,D5626-Assumptions!$C$3)*Assumptions!$C$2</f>
        <v>0</v>
      </c>
      <c r="I5626" s="193">
        <f>MAX(0,E5626-Assumptions!$C$3)*Assumptions!$C$2</f>
        <v>0</v>
      </c>
      <c r="J5626" s="193">
        <f>MAX(0,F5626-Assumptions!$C$3)*Assumptions!$C$2</f>
        <v>0</v>
      </c>
      <c r="K5626" s="193">
        <f>MAX(0,G5626-Assumptions!$C$3)*Assumptions!$C$2</f>
        <v>0</v>
      </c>
    </row>
    <row r="5627" spans="1:11">
      <c r="A5627" s="192">
        <f t="shared" si="429"/>
        <v>48083.291666653029</v>
      </c>
      <c r="B5627" s="218">
        <v>17.841808510638302</v>
      </c>
      <c r="C5627" s="219">
        <f t="shared" si="428"/>
        <v>8.6223092664871765E-5</v>
      </c>
      <c r="D5627" s="193">
        <f t="shared" si="426"/>
        <v>18.632828764645616</v>
      </c>
      <c r="E5627" s="193">
        <f t="shared" si="430"/>
        <v>19.458919064488068</v>
      </c>
      <c r="F5627" s="193">
        <f t="shared" si="430"/>
        <v>20.321634247868793</v>
      </c>
      <c r="G5627" s="193">
        <f t="shared" si="430"/>
        <v>21.22259808654065</v>
      </c>
      <c r="H5627" s="193">
        <f>MAX(0,D5627-Assumptions!$C$3)*Assumptions!$C$2</f>
        <v>0</v>
      </c>
      <c r="I5627" s="193">
        <f>MAX(0,E5627-Assumptions!$C$3)*Assumptions!$C$2</f>
        <v>0</v>
      </c>
      <c r="J5627" s="193">
        <f>MAX(0,F5627-Assumptions!$C$3)*Assumptions!$C$2</f>
        <v>0</v>
      </c>
      <c r="K5627" s="193">
        <f>MAX(0,G5627-Assumptions!$C$3)*Assumptions!$C$2</f>
        <v>0</v>
      </c>
    </row>
    <row r="5628" spans="1:11">
      <c r="A5628" s="192">
        <f t="shared" si="429"/>
        <v>48083.333333319693</v>
      </c>
      <c r="B5628" s="218">
        <v>16.64622340425532</v>
      </c>
      <c r="C5628" s="219">
        <f t="shared" si="428"/>
        <v>8.0445256558462822E-5</v>
      </c>
      <c r="D5628" s="193">
        <f t="shared" si="426"/>
        <v>17.384237146396167</v>
      </c>
      <c r="E5628" s="193">
        <f t="shared" si="430"/>
        <v>18.154970879754327</v>
      </c>
      <c r="F5628" s="193">
        <f t="shared" si="430"/>
        <v>18.95987525187758</v>
      </c>
      <c r="G5628" s="193">
        <f t="shared" si="430"/>
        <v>19.800465225071431</v>
      </c>
      <c r="H5628" s="193">
        <f>MAX(0,D5628-Assumptions!$C$3)*Assumptions!$C$2</f>
        <v>0</v>
      </c>
      <c r="I5628" s="193">
        <f>MAX(0,E5628-Assumptions!$C$3)*Assumptions!$C$2</f>
        <v>0</v>
      </c>
      <c r="J5628" s="193">
        <f>MAX(0,F5628-Assumptions!$C$3)*Assumptions!$C$2</f>
        <v>0</v>
      </c>
      <c r="K5628" s="193">
        <f>MAX(0,G5628-Assumptions!$C$3)*Assumptions!$C$2</f>
        <v>0</v>
      </c>
    </row>
    <row r="5629" spans="1:11">
      <c r="A5629" s="192">
        <f t="shared" si="429"/>
        <v>48083.374999986358</v>
      </c>
      <c r="B5629" s="218">
        <v>16.396595744680855</v>
      </c>
      <c r="C5629" s="219">
        <f t="shared" si="428"/>
        <v>7.923889517360823E-5</v>
      </c>
      <c r="D5629" s="193">
        <f t="shared" si="426"/>
        <v>17.123542193135297</v>
      </c>
      <c r="E5629" s="193">
        <f t="shared" si="430"/>
        <v>17.882717962062674</v>
      </c>
      <c r="F5629" s="193">
        <f t="shared" si="430"/>
        <v>18.675551945022281</v>
      </c>
      <c r="G5629" s="193">
        <f t="shared" si="430"/>
        <v>19.503536385863576</v>
      </c>
      <c r="H5629" s="193">
        <f>MAX(0,D5629-Assumptions!$C$3)*Assumptions!$C$2</f>
        <v>0</v>
      </c>
      <c r="I5629" s="193">
        <f>MAX(0,E5629-Assumptions!$C$3)*Assumptions!$C$2</f>
        <v>0</v>
      </c>
      <c r="J5629" s="193">
        <f>MAX(0,F5629-Assumptions!$C$3)*Assumptions!$C$2</f>
        <v>0</v>
      </c>
      <c r="K5629" s="193">
        <f>MAX(0,G5629-Assumptions!$C$3)*Assumptions!$C$2</f>
        <v>0</v>
      </c>
    </row>
    <row r="5630" spans="1:11">
      <c r="A5630" s="192">
        <f t="shared" si="429"/>
        <v>48083.416666653022</v>
      </c>
      <c r="B5630" s="218">
        <v>16.52797872340426</v>
      </c>
      <c r="C5630" s="219">
        <f t="shared" si="428"/>
        <v>7.9873822218268553E-5</v>
      </c>
      <c r="D5630" s="193">
        <f t="shared" si="426"/>
        <v>17.260750063272599</v>
      </c>
      <c r="E5630" s="193">
        <f t="shared" si="430"/>
        <v>18.026008971374072</v>
      </c>
      <c r="F5630" s="193">
        <f t="shared" ref="E5630:G5661" si="431">$C5630*F$2</f>
        <v>18.825195790735599</v>
      </c>
      <c r="G5630" s="193">
        <f t="shared" si="431"/>
        <v>19.659814722288765</v>
      </c>
      <c r="H5630" s="193">
        <f>MAX(0,D5630-Assumptions!$C$3)*Assumptions!$C$2</f>
        <v>0</v>
      </c>
      <c r="I5630" s="193">
        <f>MAX(0,E5630-Assumptions!$C$3)*Assumptions!$C$2</f>
        <v>0</v>
      </c>
      <c r="J5630" s="193">
        <f>MAX(0,F5630-Assumptions!$C$3)*Assumptions!$C$2</f>
        <v>0</v>
      </c>
      <c r="K5630" s="193">
        <f>MAX(0,G5630-Assumptions!$C$3)*Assumptions!$C$2</f>
        <v>0</v>
      </c>
    </row>
    <row r="5631" spans="1:11">
      <c r="A5631" s="192">
        <f t="shared" si="429"/>
        <v>48083.458333319686</v>
      </c>
      <c r="B5631" s="218">
        <v>19.273882978723407</v>
      </c>
      <c r="C5631" s="219">
        <f t="shared" si="428"/>
        <v>9.3143797451669273E-5</v>
      </c>
      <c r="D5631" s="193">
        <f t="shared" ref="D5631:G5686" si="432">$C5631*D$2</f>
        <v>20.128394549142207</v>
      </c>
      <c r="E5631" s="193">
        <f t="shared" si="431"/>
        <v>21.020791065982323</v>
      </c>
      <c r="F5631" s="193">
        <f t="shared" si="431"/>
        <v>21.952752166143974</v>
      </c>
      <c r="G5631" s="193">
        <f t="shared" si="431"/>
        <v>22.926031953575208</v>
      </c>
      <c r="H5631" s="193">
        <f>MAX(0,D5631-Assumptions!$C$3)*Assumptions!$C$2</f>
        <v>0</v>
      </c>
      <c r="I5631" s="193">
        <f>MAX(0,E5631-Assumptions!$C$3)*Assumptions!$C$2</f>
        <v>0</v>
      </c>
      <c r="J5631" s="193">
        <f>MAX(0,F5631-Assumptions!$C$3)*Assumptions!$C$2</f>
        <v>0</v>
      </c>
      <c r="K5631" s="193">
        <f>MAX(0,G5631-Assumptions!$C$3)*Assumptions!$C$2</f>
        <v>0</v>
      </c>
    </row>
    <row r="5632" spans="1:11">
      <c r="A5632" s="192">
        <f t="shared" si="429"/>
        <v>48083.49999998635</v>
      </c>
      <c r="B5632" s="218">
        <v>24.069361702127665</v>
      </c>
      <c r="C5632" s="219">
        <f t="shared" si="428"/>
        <v>1.1631863458177105E-4</v>
      </c>
      <c r="D5632" s="193">
        <f t="shared" si="432"/>
        <v>25.136481809153736</v>
      </c>
      <c r="E5632" s="193">
        <f t="shared" si="431"/>
        <v>26.250912905848409</v>
      </c>
      <c r="F5632" s="193">
        <f t="shared" si="431"/>
        <v>27.41475253468014</v>
      </c>
      <c r="G5632" s="193">
        <f t="shared" si="431"/>
        <v>28.630191233094607</v>
      </c>
      <c r="H5632" s="193">
        <f>MAX(0,D5632-Assumptions!$C$3)*Assumptions!$C$2</f>
        <v>0</v>
      </c>
      <c r="I5632" s="193">
        <f>MAX(0,E5632-Assumptions!$C$3)*Assumptions!$C$2</f>
        <v>0</v>
      </c>
      <c r="J5632" s="193">
        <f>MAX(0,F5632-Assumptions!$C$3)*Assumptions!$C$2</f>
        <v>0</v>
      </c>
      <c r="K5632" s="193">
        <f>MAX(0,G5632-Assumptions!$C$3)*Assumptions!$C$2</f>
        <v>0</v>
      </c>
    </row>
    <row r="5633" spans="1:11">
      <c r="A5633" s="192">
        <f t="shared" si="429"/>
        <v>48083.541666653015</v>
      </c>
      <c r="B5633" s="218">
        <v>26.224042553191495</v>
      </c>
      <c r="C5633" s="219">
        <f t="shared" si="428"/>
        <v>1.2673143811420032E-4</v>
      </c>
      <c r="D5633" s="193">
        <f t="shared" si="432"/>
        <v>27.386690879405485</v>
      </c>
      <c r="E5633" s="193">
        <f t="shared" si="431"/>
        <v>28.600885458555361</v>
      </c>
      <c r="F5633" s="193">
        <f t="shared" si="431"/>
        <v>29.868911604378575</v>
      </c>
      <c r="G5633" s="193">
        <f t="shared" si="431"/>
        <v>31.193155950467698</v>
      </c>
      <c r="H5633" s="193">
        <f>MAX(0,D5633-Assumptions!$C$3)*Assumptions!$C$2</f>
        <v>0</v>
      </c>
      <c r="I5633" s="193">
        <f>MAX(0,E5633-Assumptions!$C$3)*Assumptions!$C$2</f>
        <v>0</v>
      </c>
      <c r="J5633" s="193">
        <f>MAX(0,F5633-Assumptions!$C$3)*Assumptions!$C$2</f>
        <v>0</v>
      </c>
      <c r="K5633" s="193">
        <f>MAX(0,G5633-Assumptions!$C$3)*Assumptions!$C$2</f>
        <v>0</v>
      </c>
    </row>
    <row r="5634" spans="1:11">
      <c r="A5634" s="192">
        <f t="shared" si="429"/>
        <v>48083.583333319679</v>
      </c>
      <c r="B5634" s="218">
        <v>28.62835106382979</v>
      </c>
      <c r="C5634" s="219">
        <f t="shared" si="428"/>
        <v>1.3835060303148421E-4</v>
      </c>
      <c r="D5634" s="193">
        <f t="shared" si="432"/>
        <v>29.897594902918108</v>
      </c>
      <c r="E5634" s="193">
        <f t="shared" si="431"/>
        <v>31.223110928953972</v>
      </c>
      <c r="F5634" s="193">
        <f t="shared" si="431"/>
        <v>32.607393980932322</v>
      </c>
      <c r="G5634" s="193">
        <f t="shared" si="431"/>
        <v>34.053049507048655</v>
      </c>
      <c r="H5634" s="193">
        <f>MAX(0,D5634-Assumptions!$C$3)*Assumptions!$C$2</f>
        <v>0</v>
      </c>
      <c r="I5634" s="193">
        <f>MAX(0,E5634-Assumptions!$C$3)*Assumptions!$C$2</f>
        <v>0</v>
      </c>
      <c r="J5634" s="193">
        <f>MAX(0,F5634-Assumptions!$C$3)*Assumptions!$C$2</f>
        <v>0</v>
      </c>
      <c r="K5634" s="193">
        <f>MAX(0,G5634-Assumptions!$C$3)*Assumptions!$C$2</f>
        <v>0</v>
      </c>
    </row>
    <row r="5635" spans="1:11">
      <c r="A5635" s="192">
        <f t="shared" si="429"/>
        <v>48083.624999986343</v>
      </c>
      <c r="B5635" s="218">
        <v>31.768404255319155</v>
      </c>
      <c r="C5635" s="219">
        <f t="shared" si="428"/>
        <v>1.5352535939886592E-4</v>
      </c>
      <c r="D5635" s="193">
        <f t="shared" si="432"/>
        <v>33.176862999199628</v>
      </c>
      <c r="E5635" s="193">
        <f t="shared" si="431"/>
        <v>34.647766051496426</v>
      </c>
      <c r="F5635" s="193">
        <f t="shared" si="431"/>
        <v>36.18388189348066</v>
      </c>
      <c r="G5635" s="193">
        <f t="shared" si="431"/>
        <v>37.788101747610675</v>
      </c>
      <c r="H5635" s="193">
        <f>MAX(0,D5635-Assumptions!$C$3)*Assumptions!$C$2</f>
        <v>0</v>
      </c>
      <c r="I5635" s="193">
        <f>MAX(0,E5635-Assumptions!$C$3)*Assumptions!$C$2</f>
        <v>0</v>
      </c>
      <c r="J5635" s="193">
        <f>MAX(0,F5635-Assumptions!$C$3)*Assumptions!$C$2</f>
        <v>0</v>
      </c>
      <c r="K5635" s="193">
        <f>MAX(0,G5635-Assumptions!$C$3)*Assumptions!$C$2</f>
        <v>0.70929157284960742</v>
      </c>
    </row>
    <row r="5636" spans="1:11">
      <c r="A5636" s="192">
        <f t="shared" si="429"/>
        <v>48083.666666653007</v>
      </c>
      <c r="B5636" s="218">
        <v>32.543563829787239</v>
      </c>
      <c r="C5636" s="219">
        <f t="shared" si="428"/>
        <v>1.5727142896236181E-4</v>
      </c>
      <c r="D5636" s="193">
        <f t="shared" si="432"/>
        <v>33.986389433009712</v>
      </c>
      <c r="E5636" s="193">
        <f t="shared" si="431"/>
        <v>35.493183006433682</v>
      </c>
      <c r="F5636" s="193">
        <f t="shared" si="431"/>
        <v>37.066780583189242</v>
      </c>
      <c r="G5636" s="193">
        <f t="shared" si="431"/>
        <v>38.710143932519287</v>
      </c>
      <c r="H5636" s="193">
        <f>MAX(0,D5636-Assumptions!$C$3)*Assumptions!$C$2</f>
        <v>0</v>
      </c>
      <c r="I5636" s="193">
        <f>MAX(0,E5636-Assumptions!$C$3)*Assumptions!$C$2</f>
        <v>0</v>
      </c>
      <c r="J5636" s="193">
        <f>MAX(0,F5636-Assumptions!$C$3)*Assumptions!$C$2</f>
        <v>6.0102524870318065E-2</v>
      </c>
      <c r="K5636" s="193">
        <f>MAX(0,G5636-Assumptions!$C$3)*Assumptions!$C$2</f>
        <v>1.5391295392673585</v>
      </c>
    </row>
    <row r="5637" spans="1:11">
      <c r="A5637" s="192">
        <f t="shared" si="429"/>
        <v>48083.708333319672</v>
      </c>
      <c r="B5637" s="218">
        <v>33.266170212765964</v>
      </c>
      <c r="C5637" s="219">
        <f t="shared" ref="C5637:C5700" si="433">B5637/$B$2</f>
        <v>1.6076352770799359E-4</v>
      </c>
      <c r="D5637" s="193">
        <f t="shared" si="432"/>
        <v>34.74103271876487</v>
      </c>
      <c r="E5637" s="193">
        <f t="shared" si="431"/>
        <v>36.281283557646375</v>
      </c>
      <c r="F5637" s="193">
        <f t="shared" si="431"/>
        <v>37.889821734612504</v>
      </c>
      <c r="G5637" s="193">
        <f t="shared" si="431"/>
        <v>39.569674782857824</v>
      </c>
      <c r="H5637" s="193">
        <f>MAX(0,D5637-Assumptions!$C$3)*Assumptions!$C$2</f>
        <v>0</v>
      </c>
      <c r="I5637" s="193">
        <f>MAX(0,E5637-Assumptions!$C$3)*Assumptions!$C$2</f>
        <v>0</v>
      </c>
      <c r="J5637" s="193">
        <f>MAX(0,F5637-Assumptions!$C$3)*Assumptions!$C$2</f>
        <v>0.80083956115125332</v>
      </c>
      <c r="K5637" s="193">
        <f>MAX(0,G5637-Assumptions!$C$3)*Assumptions!$C$2</f>
        <v>2.3127073045720414</v>
      </c>
    </row>
    <row r="5638" spans="1:11">
      <c r="A5638" s="192">
        <f t="shared" ref="A5638:A5701" si="434">A5637 + TIME(1,0,0)</f>
        <v>48083.749999986336</v>
      </c>
      <c r="B5638" s="218">
        <v>33.253031914893626</v>
      </c>
      <c r="C5638" s="219">
        <f t="shared" si="433"/>
        <v>1.6070003500352759E-4</v>
      </c>
      <c r="D5638" s="193">
        <f t="shared" si="432"/>
        <v>34.727311931751146</v>
      </c>
      <c r="E5638" s="193">
        <f t="shared" si="431"/>
        <v>36.266954456715247</v>
      </c>
      <c r="F5638" s="193">
        <f t="shared" si="431"/>
        <v>37.874857350041175</v>
      </c>
      <c r="G5638" s="193">
        <f t="shared" si="431"/>
        <v>39.554046949215312</v>
      </c>
      <c r="H5638" s="193">
        <f>MAX(0,D5638-Assumptions!$C$3)*Assumptions!$C$2</f>
        <v>0</v>
      </c>
      <c r="I5638" s="193">
        <f>MAX(0,E5638-Assumptions!$C$3)*Assumptions!$C$2</f>
        <v>0</v>
      </c>
      <c r="J5638" s="193">
        <f>MAX(0,F5638-Assumptions!$C$3)*Assumptions!$C$2</f>
        <v>0.78737161503705766</v>
      </c>
      <c r="K5638" s="193">
        <f>MAX(0,G5638-Assumptions!$C$3)*Assumptions!$C$2</f>
        <v>2.2986422542937812</v>
      </c>
    </row>
    <row r="5639" spans="1:11">
      <c r="A5639" s="192">
        <f t="shared" si="434"/>
        <v>48083.791666653</v>
      </c>
      <c r="B5639" s="218">
        <v>32.661808510638302</v>
      </c>
      <c r="C5639" s="219">
        <f t="shared" si="433"/>
        <v>1.5784286330255609E-4</v>
      </c>
      <c r="D5639" s="193">
        <f t="shared" si="432"/>
        <v>34.109876516133284</v>
      </c>
      <c r="E5639" s="193">
        <f t="shared" si="431"/>
        <v>35.622144914813937</v>
      </c>
      <c r="F5639" s="193">
        <f t="shared" si="431"/>
        <v>37.201460044331228</v>
      </c>
      <c r="G5639" s="193">
        <f t="shared" si="431"/>
        <v>38.85079443530195</v>
      </c>
      <c r="H5639" s="193">
        <f>MAX(0,D5639-Assumptions!$C$3)*Assumptions!$C$2</f>
        <v>0</v>
      </c>
      <c r="I5639" s="193">
        <f>MAX(0,E5639-Assumptions!$C$3)*Assumptions!$C$2</f>
        <v>0</v>
      </c>
      <c r="J5639" s="193">
        <f>MAX(0,F5639-Assumptions!$C$3)*Assumptions!$C$2</f>
        <v>0.1813140398981048</v>
      </c>
      <c r="K5639" s="193">
        <f>MAX(0,G5639-Assumptions!$C$3)*Assumptions!$C$2</f>
        <v>1.6657149917717546</v>
      </c>
    </row>
    <row r="5640" spans="1:11">
      <c r="A5640" s="192">
        <f t="shared" si="434"/>
        <v>48083.833333319664</v>
      </c>
      <c r="B5640" s="218">
        <v>32.780053191489358</v>
      </c>
      <c r="C5640" s="219">
        <f t="shared" si="433"/>
        <v>1.5841429764275035E-4</v>
      </c>
      <c r="D5640" s="193">
        <f t="shared" si="432"/>
        <v>34.233363599256847</v>
      </c>
      <c r="E5640" s="193">
        <f t="shared" si="431"/>
        <v>35.751106823194192</v>
      </c>
      <c r="F5640" s="193">
        <f t="shared" si="431"/>
        <v>37.336139505473206</v>
      </c>
      <c r="G5640" s="193">
        <f t="shared" si="431"/>
        <v>38.991444938084612</v>
      </c>
      <c r="H5640" s="193">
        <f>MAX(0,D5640-Assumptions!$C$3)*Assumptions!$C$2</f>
        <v>0</v>
      </c>
      <c r="I5640" s="193">
        <f>MAX(0,E5640-Assumptions!$C$3)*Assumptions!$C$2</f>
        <v>0</v>
      </c>
      <c r="J5640" s="193">
        <f>MAX(0,F5640-Assumptions!$C$3)*Assumptions!$C$2</f>
        <v>0.30252555492588512</v>
      </c>
      <c r="K5640" s="193">
        <f>MAX(0,G5640-Assumptions!$C$3)*Assumptions!$C$2</f>
        <v>1.792300444276151</v>
      </c>
    </row>
    <row r="5641" spans="1:11">
      <c r="A5641" s="192">
        <f t="shared" si="434"/>
        <v>48083.874999986328</v>
      </c>
      <c r="B5641" s="218">
        <v>34.658829787234041</v>
      </c>
      <c r="C5641" s="219">
        <f t="shared" si="433"/>
        <v>1.6749375438139297E-4</v>
      </c>
      <c r="D5641" s="193">
        <f t="shared" si="432"/>
        <v>36.195436142220267</v>
      </c>
      <c r="E5641" s="193">
        <f t="shared" si="431"/>
        <v>37.800168256347206</v>
      </c>
      <c r="F5641" s="193">
        <f t="shared" si="431"/>
        <v>39.476046499173684</v>
      </c>
      <c r="G5641" s="193">
        <f t="shared" si="431"/>
        <v>41.226225148964815</v>
      </c>
      <c r="H5641" s="193">
        <f>MAX(0,D5641-Assumptions!$C$3)*Assumptions!$C$2</f>
        <v>0</v>
      </c>
      <c r="I5641" s="193">
        <f>MAX(0,E5641-Assumptions!$C$3)*Assumptions!$C$2</f>
        <v>0.72015143071248533</v>
      </c>
      <c r="J5641" s="193">
        <f>MAX(0,F5641-Assumptions!$C$3)*Assumptions!$C$2</f>
        <v>2.2284418492563156</v>
      </c>
      <c r="K5641" s="193">
        <f>MAX(0,G5641-Assumptions!$C$3)*Assumptions!$C$2</f>
        <v>3.8036026340683335</v>
      </c>
    </row>
    <row r="5642" spans="1:11">
      <c r="A5642" s="192">
        <f t="shared" si="434"/>
        <v>48083.916666652993</v>
      </c>
      <c r="B5642" s="218">
        <v>33.528936170212774</v>
      </c>
      <c r="C5642" s="219">
        <f t="shared" si="433"/>
        <v>1.6203338179731426E-4</v>
      </c>
      <c r="D5642" s="193">
        <f t="shared" si="432"/>
        <v>35.015448459039483</v>
      </c>
      <c r="E5642" s="193">
        <f t="shared" si="431"/>
        <v>36.567865576269185</v>
      </c>
      <c r="F5642" s="193">
        <f t="shared" si="431"/>
        <v>38.189109426039145</v>
      </c>
      <c r="G5642" s="193">
        <f t="shared" si="431"/>
        <v>39.882231455708208</v>
      </c>
      <c r="H5642" s="193">
        <f>MAX(0,D5642-Assumptions!$C$3)*Assumptions!$C$2</f>
        <v>0</v>
      </c>
      <c r="I5642" s="193">
        <f>MAX(0,E5642-Assumptions!$C$3)*Assumptions!$C$2</f>
        <v>0</v>
      </c>
      <c r="J5642" s="193">
        <f>MAX(0,F5642-Assumptions!$C$3)*Assumptions!$C$2</f>
        <v>1.0701984834352309</v>
      </c>
      <c r="K5642" s="193">
        <f>MAX(0,G5642-Assumptions!$C$3)*Assumptions!$C$2</f>
        <v>2.5940083101373874</v>
      </c>
    </row>
    <row r="5643" spans="1:11">
      <c r="A5643" s="192">
        <f t="shared" si="434"/>
        <v>48083.958333319657</v>
      </c>
      <c r="B5643" s="218">
        <v>32.701223404255323</v>
      </c>
      <c r="C5643" s="219">
        <f t="shared" si="433"/>
        <v>1.5803334141595421E-4</v>
      </c>
      <c r="D5643" s="193">
        <f t="shared" si="432"/>
        <v>34.151038877174472</v>
      </c>
      <c r="E5643" s="193">
        <f t="shared" si="431"/>
        <v>35.665132217607358</v>
      </c>
      <c r="F5643" s="193">
        <f t="shared" si="431"/>
        <v>37.246353198045227</v>
      </c>
      <c r="G5643" s="193">
        <f t="shared" si="431"/>
        <v>38.897677936229513</v>
      </c>
      <c r="H5643" s="193">
        <f>MAX(0,D5643-Assumptions!$C$3)*Assumptions!$C$2</f>
        <v>0</v>
      </c>
      <c r="I5643" s="193">
        <f>MAX(0,E5643-Assumptions!$C$3)*Assumptions!$C$2</f>
        <v>0</v>
      </c>
      <c r="J5643" s="193">
        <f>MAX(0,F5643-Assumptions!$C$3)*Assumptions!$C$2</f>
        <v>0.22171787824070463</v>
      </c>
      <c r="K5643" s="193">
        <f>MAX(0,G5643-Assumptions!$C$3)*Assumptions!$C$2</f>
        <v>1.7079101426065619</v>
      </c>
    </row>
    <row r="5644" spans="1:11">
      <c r="A5644" s="192">
        <f t="shared" si="434"/>
        <v>48083.999999986321</v>
      </c>
      <c r="B5644" s="218">
        <v>31.637021276595753</v>
      </c>
      <c r="C5644" s="219">
        <f t="shared" si="433"/>
        <v>1.5289043235420561E-4</v>
      </c>
      <c r="D5644" s="193">
        <f t="shared" si="432"/>
        <v>33.039655129062332</v>
      </c>
      <c r="E5644" s="193">
        <f t="shared" si="431"/>
        <v>34.504475042185028</v>
      </c>
      <c r="F5644" s="193">
        <f t="shared" si="431"/>
        <v>36.034238047767346</v>
      </c>
      <c r="G5644" s="193">
        <f t="shared" si="431"/>
        <v>37.631823411185486</v>
      </c>
      <c r="H5644" s="193">
        <f>MAX(0,D5644-Assumptions!$C$3)*Assumptions!$C$2</f>
        <v>0</v>
      </c>
      <c r="I5644" s="193">
        <f>MAX(0,E5644-Assumptions!$C$3)*Assumptions!$C$2</f>
        <v>0</v>
      </c>
      <c r="J5644" s="193">
        <f>MAX(0,F5644-Assumptions!$C$3)*Assumptions!$C$2</f>
        <v>0</v>
      </c>
      <c r="K5644" s="193">
        <f>MAX(0,G5644-Assumptions!$C$3)*Assumptions!$C$2</f>
        <v>0.56864107006693776</v>
      </c>
    </row>
    <row r="5645" spans="1:11">
      <c r="A5645" s="192">
        <f t="shared" si="434"/>
        <v>48084.041666652985</v>
      </c>
      <c r="B5645" s="218">
        <v>30.993244680851063</v>
      </c>
      <c r="C5645" s="219">
        <f t="shared" si="433"/>
        <v>1.4977928983536998E-4</v>
      </c>
      <c r="D5645" s="193">
        <f t="shared" si="432"/>
        <v>32.367336565389543</v>
      </c>
      <c r="E5645" s="193">
        <f t="shared" si="431"/>
        <v>33.802349096559155</v>
      </c>
      <c r="F5645" s="193">
        <f t="shared" si="431"/>
        <v>35.30098320377207</v>
      </c>
      <c r="G5645" s="193">
        <f t="shared" si="431"/>
        <v>36.866059562702048</v>
      </c>
      <c r="H5645" s="193">
        <f>MAX(0,D5645-Assumptions!$C$3)*Assumptions!$C$2</f>
        <v>0</v>
      </c>
      <c r="I5645" s="193">
        <f>MAX(0,E5645-Assumptions!$C$3)*Assumptions!$C$2</f>
        <v>0</v>
      </c>
      <c r="J5645" s="193">
        <f>MAX(0,F5645-Assumptions!$C$3)*Assumptions!$C$2</f>
        <v>0</v>
      </c>
      <c r="K5645" s="193">
        <f>MAX(0,G5645-Assumptions!$C$3)*Assumptions!$C$2</f>
        <v>0</v>
      </c>
    </row>
    <row r="5646" spans="1:11">
      <c r="A5646" s="192">
        <f t="shared" si="434"/>
        <v>48084.08333331965</v>
      </c>
      <c r="B5646" s="218">
        <v>29.298404255319156</v>
      </c>
      <c r="C5646" s="219">
        <f t="shared" si="433"/>
        <v>1.4158873095925187E-4</v>
      </c>
      <c r="D5646" s="193">
        <f t="shared" si="432"/>
        <v>30.597355040618353</v>
      </c>
      <c r="E5646" s="193">
        <f t="shared" si="431"/>
        <v>31.953895076442112</v>
      </c>
      <c r="F5646" s="193">
        <f t="shared" si="431"/>
        <v>33.370577594070255</v>
      </c>
      <c r="G5646" s="193">
        <f t="shared" si="431"/>
        <v>34.850069022817124</v>
      </c>
      <c r="H5646" s="193">
        <f>MAX(0,D5646-Assumptions!$C$3)*Assumptions!$C$2</f>
        <v>0</v>
      </c>
      <c r="I5646" s="193">
        <f>MAX(0,E5646-Assumptions!$C$3)*Assumptions!$C$2</f>
        <v>0</v>
      </c>
      <c r="J5646" s="193">
        <f>MAX(0,F5646-Assumptions!$C$3)*Assumptions!$C$2</f>
        <v>0</v>
      </c>
      <c r="K5646" s="193">
        <f>MAX(0,G5646-Assumptions!$C$3)*Assumptions!$C$2</f>
        <v>0</v>
      </c>
    </row>
    <row r="5647" spans="1:11">
      <c r="A5647" s="192">
        <f t="shared" si="434"/>
        <v>48084.124999986314</v>
      </c>
      <c r="B5647" s="218">
        <v>27.419627659574473</v>
      </c>
      <c r="C5647" s="219">
        <f t="shared" si="433"/>
        <v>1.3250927422060925E-4</v>
      </c>
      <c r="D5647" s="193">
        <f t="shared" si="432"/>
        <v>28.635282497654931</v>
      </c>
      <c r="E5647" s="193">
        <f t="shared" si="431"/>
        <v>29.904833643289095</v>
      </c>
      <c r="F5647" s="193">
        <f t="shared" si="431"/>
        <v>31.230670600369784</v>
      </c>
      <c r="G5647" s="193">
        <f t="shared" si="431"/>
        <v>32.615288811936921</v>
      </c>
      <c r="H5647" s="193">
        <f>MAX(0,D5647-Assumptions!$C$3)*Assumptions!$C$2</f>
        <v>0</v>
      </c>
      <c r="I5647" s="193">
        <f>MAX(0,E5647-Assumptions!$C$3)*Assumptions!$C$2</f>
        <v>0</v>
      </c>
      <c r="J5647" s="193">
        <f>MAX(0,F5647-Assumptions!$C$3)*Assumptions!$C$2</f>
        <v>0</v>
      </c>
      <c r="K5647" s="193">
        <f>MAX(0,G5647-Assumptions!$C$3)*Assumptions!$C$2</f>
        <v>0</v>
      </c>
    </row>
    <row r="5648" spans="1:11">
      <c r="A5648" s="192">
        <f t="shared" si="434"/>
        <v>48084.166666652978</v>
      </c>
      <c r="B5648" s="218">
        <v>24.58175531914894</v>
      </c>
      <c r="C5648" s="219">
        <f t="shared" si="433"/>
        <v>1.1879485005594629E-4</v>
      </c>
      <c r="D5648" s="193">
        <f t="shared" si="432"/>
        <v>25.671592502689208</v>
      </c>
      <c r="E5648" s="193">
        <f t="shared" si="431"/>
        <v>26.809747842162864</v>
      </c>
      <c r="F5648" s="193">
        <f t="shared" si="431"/>
        <v>27.998363532962081</v>
      </c>
      <c r="G5648" s="193">
        <f t="shared" si="431"/>
        <v>29.239676745152838</v>
      </c>
      <c r="H5648" s="193">
        <f>MAX(0,D5648-Assumptions!$C$3)*Assumptions!$C$2</f>
        <v>0</v>
      </c>
      <c r="I5648" s="193">
        <f>MAX(0,E5648-Assumptions!$C$3)*Assumptions!$C$2</f>
        <v>0</v>
      </c>
      <c r="J5648" s="193">
        <f>MAX(0,F5648-Assumptions!$C$3)*Assumptions!$C$2</f>
        <v>0</v>
      </c>
      <c r="K5648" s="193">
        <f>MAX(0,G5648-Assumptions!$C$3)*Assumptions!$C$2</f>
        <v>0</v>
      </c>
    </row>
    <row r="5649" spans="1:11">
      <c r="A5649" s="192">
        <f t="shared" si="434"/>
        <v>48084.208333319642</v>
      </c>
      <c r="B5649" s="218">
        <v>22.006648936170215</v>
      </c>
      <c r="C5649" s="219">
        <f t="shared" si="433"/>
        <v>1.0635027998060398E-4</v>
      </c>
      <c r="D5649" s="193">
        <f t="shared" si="432"/>
        <v>22.982318247998091</v>
      </c>
      <c r="E5649" s="193">
        <f t="shared" si="431"/>
        <v>24.001244059659435</v>
      </c>
      <c r="F5649" s="193">
        <f t="shared" si="431"/>
        <v>25.06534415698102</v>
      </c>
      <c r="G5649" s="193">
        <f t="shared" si="431"/>
        <v>26.176621351219136</v>
      </c>
      <c r="H5649" s="193">
        <f>MAX(0,D5649-Assumptions!$C$3)*Assumptions!$C$2</f>
        <v>0</v>
      </c>
      <c r="I5649" s="193">
        <f>MAX(0,E5649-Assumptions!$C$3)*Assumptions!$C$2</f>
        <v>0</v>
      </c>
      <c r="J5649" s="193">
        <f>MAX(0,F5649-Assumptions!$C$3)*Assumptions!$C$2</f>
        <v>0</v>
      </c>
      <c r="K5649" s="193">
        <f>MAX(0,G5649-Assumptions!$C$3)*Assumptions!$C$2</f>
        <v>0</v>
      </c>
    </row>
    <row r="5650" spans="1:11">
      <c r="A5650" s="192">
        <f t="shared" si="434"/>
        <v>48084.249999986307</v>
      </c>
      <c r="B5650" s="218">
        <v>20.351223404255322</v>
      </c>
      <c r="C5650" s="219">
        <f t="shared" si="433"/>
        <v>9.8350199217883908E-5</v>
      </c>
      <c r="D5650" s="193">
        <f t="shared" si="432"/>
        <v>21.253499084268082</v>
      </c>
      <c r="E5650" s="193">
        <f t="shared" si="431"/>
        <v>22.195777342335795</v>
      </c>
      <c r="F5650" s="193">
        <f t="shared" si="431"/>
        <v>23.179831700993191</v>
      </c>
      <c r="G5650" s="193">
        <f t="shared" si="431"/>
        <v>24.207514312261754</v>
      </c>
      <c r="H5650" s="193">
        <f>MAX(0,D5650-Assumptions!$C$3)*Assumptions!$C$2</f>
        <v>0</v>
      </c>
      <c r="I5650" s="193">
        <f>MAX(0,E5650-Assumptions!$C$3)*Assumptions!$C$2</f>
        <v>0</v>
      </c>
      <c r="J5650" s="193">
        <f>MAX(0,F5650-Assumptions!$C$3)*Assumptions!$C$2</f>
        <v>0</v>
      </c>
      <c r="K5650" s="193">
        <f>MAX(0,G5650-Assumptions!$C$3)*Assumptions!$C$2</f>
        <v>0</v>
      </c>
    </row>
    <row r="5651" spans="1:11">
      <c r="A5651" s="192">
        <f t="shared" si="434"/>
        <v>48084.291666652971</v>
      </c>
      <c r="B5651" s="218">
        <v>18.919148936170213</v>
      </c>
      <c r="C5651" s="219">
        <f t="shared" si="433"/>
        <v>9.1429494431086386E-5</v>
      </c>
      <c r="D5651" s="193">
        <f t="shared" si="432"/>
        <v>19.757933299771487</v>
      </c>
      <c r="E5651" s="193">
        <f t="shared" si="431"/>
        <v>20.63390534084154</v>
      </c>
      <c r="F5651" s="193">
        <f t="shared" si="431"/>
        <v>21.548713782718007</v>
      </c>
      <c r="G5651" s="193">
        <f t="shared" si="431"/>
        <v>22.504080445227196</v>
      </c>
      <c r="H5651" s="193">
        <f>MAX(0,D5651-Assumptions!$C$3)*Assumptions!$C$2</f>
        <v>0</v>
      </c>
      <c r="I5651" s="193">
        <f>MAX(0,E5651-Assumptions!$C$3)*Assumptions!$C$2</f>
        <v>0</v>
      </c>
      <c r="J5651" s="193">
        <f>MAX(0,F5651-Assumptions!$C$3)*Assumptions!$C$2</f>
        <v>0</v>
      </c>
      <c r="K5651" s="193">
        <f>MAX(0,G5651-Assumptions!$C$3)*Assumptions!$C$2</f>
        <v>0</v>
      </c>
    </row>
    <row r="5652" spans="1:11">
      <c r="A5652" s="192">
        <f t="shared" si="434"/>
        <v>48084.333333319635</v>
      </c>
      <c r="B5652" s="218">
        <v>17.881223404255323</v>
      </c>
      <c r="C5652" s="219">
        <f t="shared" si="433"/>
        <v>8.6413570778269864E-5</v>
      </c>
      <c r="D5652" s="193">
        <f t="shared" si="432"/>
        <v>18.673991125686808</v>
      </c>
      <c r="E5652" s="193">
        <f t="shared" si="431"/>
        <v>19.501906367281489</v>
      </c>
      <c r="F5652" s="193">
        <f t="shared" si="431"/>
        <v>20.36652740158279</v>
      </c>
      <c r="G5652" s="193">
        <f t="shared" si="431"/>
        <v>21.26948158746821</v>
      </c>
      <c r="H5652" s="193">
        <f>MAX(0,D5652-Assumptions!$C$3)*Assumptions!$C$2</f>
        <v>0</v>
      </c>
      <c r="I5652" s="193">
        <f>MAX(0,E5652-Assumptions!$C$3)*Assumptions!$C$2</f>
        <v>0</v>
      </c>
      <c r="J5652" s="193">
        <f>MAX(0,F5652-Assumptions!$C$3)*Assumptions!$C$2</f>
        <v>0</v>
      </c>
      <c r="K5652" s="193">
        <f>MAX(0,G5652-Assumptions!$C$3)*Assumptions!$C$2</f>
        <v>0</v>
      </c>
    </row>
    <row r="5653" spans="1:11">
      <c r="A5653" s="192">
        <f t="shared" si="434"/>
        <v>48084.374999986299</v>
      </c>
      <c r="B5653" s="218">
        <v>16.948404255319151</v>
      </c>
      <c r="C5653" s="219">
        <f t="shared" si="433"/>
        <v>8.1905588761181568E-5</v>
      </c>
      <c r="D5653" s="193">
        <f t="shared" si="432"/>
        <v>17.69981524771196</v>
      </c>
      <c r="E5653" s="193">
        <f t="shared" si="431"/>
        <v>18.48454020117055</v>
      </c>
      <c r="F5653" s="193">
        <f t="shared" si="431"/>
        <v>19.304056097018218</v>
      </c>
      <c r="G5653" s="193">
        <f t="shared" si="431"/>
        <v>20.159905398849364</v>
      </c>
      <c r="H5653" s="193">
        <f>MAX(0,D5653-Assumptions!$C$3)*Assumptions!$C$2</f>
        <v>0</v>
      </c>
      <c r="I5653" s="193">
        <f>MAX(0,E5653-Assumptions!$C$3)*Assumptions!$C$2</f>
        <v>0</v>
      </c>
      <c r="J5653" s="193">
        <f>MAX(0,F5653-Assumptions!$C$3)*Assumptions!$C$2</f>
        <v>0</v>
      </c>
      <c r="K5653" s="193">
        <f>MAX(0,G5653-Assumptions!$C$3)*Assumptions!$C$2</f>
        <v>0</v>
      </c>
    </row>
    <row r="5654" spans="1:11">
      <c r="A5654" s="192">
        <f t="shared" si="434"/>
        <v>48084.416666652964</v>
      </c>
      <c r="B5654" s="218">
        <v>16.764468085106387</v>
      </c>
      <c r="C5654" s="219">
        <f t="shared" si="433"/>
        <v>8.1016690898657131E-5</v>
      </c>
      <c r="D5654" s="193">
        <f t="shared" si="432"/>
        <v>17.507724229519741</v>
      </c>
      <c r="E5654" s="193">
        <f t="shared" si="431"/>
        <v>18.283932788134592</v>
      </c>
      <c r="F5654" s="193">
        <f t="shared" si="431"/>
        <v>19.094554713019573</v>
      </c>
      <c r="G5654" s="193">
        <f t="shared" si="431"/>
        <v>19.941115727854104</v>
      </c>
      <c r="H5654" s="193">
        <f>MAX(0,D5654-Assumptions!$C$3)*Assumptions!$C$2</f>
        <v>0</v>
      </c>
      <c r="I5654" s="193">
        <f>MAX(0,E5654-Assumptions!$C$3)*Assumptions!$C$2</f>
        <v>0</v>
      </c>
      <c r="J5654" s="193">
        <f>MAX(0,F5654-Assumptions!$C$3)*Assumptions!$C$2</f>
        <v>0</v>
      </c>
      <c r="K5654" s="193">
        <f>MAX(0,G5654-Assumptions!$C$3)*Assumptions!$C$2</f>
        <v>0</v>
      </c>
    </row>
    <row r="5655" spans="1:11">
      <c r="A5655" s="192">
        <f t="shared" si="434"/>
        <v>48084.458333319628</v>
      </c>
      <c r="B5655" s="218">
        <v>19.943936170212769</v>
      </c>
      <c r="C5655" s="219">
        <f t="shared" si="433"/>
        <v>9.6381925379436921E-5</v>
      </c>
      <c r="D5655" s="193">
        <f t="shared" si="432"/>
        <v>20.828154686842449</v>
      </c>
      <c r="E5655" s="193">
        <f t="shared" si="431"/>
        <v>21.75157521347046</v>
      </c>
      <c r="F5655" s="193">
        <f t="shared" si="431"/>
        <v>22.715935779281903</v>
      </c>
      <c r="G5655" s="193">
        <f t="shared" si="431"/>
        <v>23.723051469343673</v>
      </c>
      <c r="H5655" s="193">
        <f>MAX(0,D5655-Assumptions!$C$3)*Assumptions!$C$2</f>
        <v>0</v>
      </c>
      <c r="I5655" s="193">
        <f>MAX(0,E5655-Assumptions!$C$3)*Assumptions!$C$2</f>
        <v>0</v>
      </c>
      <c r="J5655" s="193">
        <f>MAX(0,F5655-Assumptions!$C$3)*Assumptions!$C$2</f>
        <v>0</v>
      </c>
      <c r="K5655" s="193">
        <f>MAX(0,G5655-Assumptions!$C$3)*Assumptions!$C$2</f>
        <v>0</v>
      </c>
    </row>
    <row r="5656" spans="1:11">
      <c r="A5656" s="192">
        <f t="shared" si="434"/>
        <v>48084.499999986292</v>
      </c>
      <c r="B5656" s="218">
        <v>23.110265957446813</v>
      </c>
      <c r="C5656" s="219">
        <f t="shared" si="433"/>
        <v>1.116836671557507E-4</v>
      </c>
      <c r="D5656" s="193">
        <f t="shared" si="432"/>
        <v>24.134864357151429</v>
      </c>
      <c r="E5656" s="193">
        <f t="shared" si="431"/>
        <v>25.204888537875192</v>
      </c>
      <c r="F5656" s="193">
        <f t="shared" si="431"/>
        <v>26.322352460972908</v>
      </c>
      <c r="G5656" s="193">
        <f t="shared" si="431"/>
        <v>27.489359377190727</v>
      </c>
      <c r="H5656" s="193">
        <f>MAX(0,D5656-Assumptions!$C$3)*Assumptions!$C$2</f>
        <v>0</v>
      </c>
      <c r="I5656" s="193">
        <f>MAX(0,E5656-Assumptions!$C$3)*Assumptions!$C$2</f>
        <v>0</v>
      </c>
      <c r="J5656" s="193">
        <f>MAX(0,F5656-Assumptions!$C$3)*Assumptions!$C$2</f>
        <v>0</v>
      </c>
      <c r="K5656" s="193">
        <f>MAX(0,G5656-Assumptions!$C$3)*Assumptions!$C$2</f>
        <v>0</v>
      </c>
    </row>
    <row r="5657" spans="1:11">
      <c r="A5657" s="192">
        <f t="shared" si="434"/>
        <v>48084.541666652956</v>
      </c>
      <c r="B5657" s="218">
        <v>26.342287234042558</v>
      </c>
      <c r="C5657" s="219">
        <f t="shared" si="433"/>
        <v>1.2730287245439463E-4</v>
      </c>
      <c r="D5657" s="193">
        <f t="shared" si="432"/>
        <v>27.51017796252906</v>
      </c>
      <c r="E5657" s="193">
        <f t="shared" si="431"/>
        <v>28.729847366935623</v>
      </c>
      <c r="F5657" s="193">
        <f t="shared" si="431"/>
        <v>30.003591065520567</v>
      </c>
      <c r="G5657" s="193">
        <f t="shared" si="431"/>
        <v>31.333806453250375</v>
      </c>
      <c r="H5657" s="193">
        <f>MAX(0,D5657-Assumptions!$C$3)*Assumptions!$C$2</f>
        <v>0</v>
      </c>
      <c r="I5657" s="193">
        <f>MAX(0,E5657-Assumptions!$C$3)*Assumptions!$C$2</f>
        <v>0</v>
      </c>
      <c r="J5657" s="193">
        <f>MAX(0,F5657-Assumptions!$C$3)*Assumptions!$C$2</f>
        <v>0</v>
      </c>
      <c r="K5657" s="193">
        <f>MAX(0,G5657-Assumptions!$C$3)*Assumptions!$C$2</f>
        <v>0</v>
      </c>
    </row>
    <row r="5658" spans="1:11">
      <c r="A5658" s="192">
        <f t="shared" si="434"/>
        <v>48084.583333319621</v>
      </c>
      <c r="B5658" s="218">
        <v>28.74659574468086</v>
      </c>
      <c r="C5658" s="219">
        <f t="shared" si="433"/>
        <v>1.3892203737167854E-4</v>
      </c>
      <c r="D5658" s="193">
        <f t="shared" si="432"/>
        <v>30.02108198604169</v>
      </c>
      <c r="E5658" s="193">
        <f t="shared" si="431"/>
        <v>31.352072837334241</v>
      </c>
      <c r="F5658" s="193">
        <f t="shared" si="431"/>
        <v>32.742073442074322</v>
      </c>
      <c r="G5658" s="193">
        <f t="shared" si="431"/>
        <v>34.193700009831339</v>
      </c>
      <c r="H5658" s="193">
        <f>MAX(0,D5658-Assumptions!$C$3)*Assumptions!$C$2</f>
        <v>0</v>
      </c>
      <c r="I5658" s="193">
        <f>MAX(0,E5658-Assumptions!$C$3)*Assumptions!$C$2</f>
        <v>0</v>
      </c>
      <c r="J5658" s="193">
        <f>MAX(0,F5658-Assumptions!$C$3)*Assumptions!$C$2</f>
        <v>0</v>
      </c>
      <c r="K5658" s="193">
        <f>MAX(0,G5658-Assumptions!$C$3)*Assumptions!$C$2</f>
        <v>0</v>
      </c>
    </row>
    <row r="5659" spans="1:11">
      <c r="A5659" s="192">
        <f t="shared" si="434"/>
        <v>48084.624999986285</v>
      </c>
      <c r="B5659" s="218">
        <v>31.715851063829792</v>
      </c>
      <c r="C5659" s="219">
        <f t="shared" si="433"/>
        <v>1.5327138858100178E-4</v>
      </c>
      <c r="D5659" s="193">
        <f t="shared" si="432"/>
        <v>33.121979851144708</v>
      </c>
      <c r="E5659" s="193">
        <f t="shared" si="431"/>
        <v>34.590449647771862</v>
      </c>
      <c r="F5659" s="193">
        <f t="shared" si="431"/>
        <v>36.124024355195331</v>
      </c>
      <c r="G5659" s="193">
        <f t="shared" si="431"/>
        <v>37.725590413040592</v>
      </c>
      <c r="H5659" s="193">
        <f>MAX(0,D5659-Assumptions!$C$3)*Assumptions!$C$2</f>
        <v>0</v>
      </c>
      <c r="I5659" s="193">
        <f>MAX(0,E5659-Assumptions!$C$3)*Assumptions!$C$2</f>
        <v>0</v>
      </c>
      <c r="J5659" s="193">
        <f>MAX(0,F5659-Assumptions!$C$3)*Assumptions!$C$2</f>
        <v>0</v>
      </c>
      <c r="K5659" s="193">
        <f>MAX(0,G5659-Assumptions!$C$3)*Assumptions!$C$2</f>
        <v>0.65303137173653314</v>
      </c>
    </row>
    <row r="5660" spans="1:11">
      <c r="A5660" s="192">
        <f t="shared" si="434"/>
        <v>48084.666666652949</v>
      </c>
      <c r="B5660" s="218">
        <v>34.093882978723407</v>
      </c>
      <c r="C5660" s="219">
        <f t="shared" si="433"/>
        <v>1.6476356808935362E-4</v>
      </c>
      <c r="D5660" s="193">
        <f t="shared" si="432"/>
        <v>35.605442300629875</v>
      </c>
      <c r="E5660" s="193">
        <f t="shared" si="431"/>
        <v>37.184016916308195</v>
      </c>
      <c r="F5660" s="193">
        <f t="shared" si="431"/>
        <v>38.832577962606415</v>
      </c>
      <c r="G5660" s="193">
        <f t="shared" si="431"/>
        <v>40.554228302336512</v>
      </c>
      <c r="H5660" s="193">
        <f>MAX(0,D5660-Assumptions!$C$3)*Assumptions!$C$2</f>
        <v>0</v>
      </c>
      <c r="I5660" s="193">
        <f>MAX(0,E5660-Assumptions!$C$3)*Assumptions!$C$2</f>
        <v>0.16561522467737574</v>
      </c>
      <c r="J5660" s="193">
        <f>MAX(0,F5660-Assumptions!$C$3)*Assumptions!$C$2</f>
        <v>1.6493201663457733</v>
      </c>
      <c r="K5660" s="193">
        <f>MAX(0,G5660-Assumptions!$C$3)*Assumptions!$C$2</f>
        <v>3.1988054721028605</v>
      </c>
    </row>
    <row r="5661" spans="1:11">
      <c r="A5661" s="192">
        <f t="shared" si="434"/>
        <v>48084.708333319613</v>
      </c>
      <c r="B5661" s="218">
        <v>34.474893617021287</v>
      </c>
      <c r="C5661" s="219">
        <f t="shared" si="433"/>
        <v>1.6660485651886857E-4</v>
      </c>
      <c r="D5661" s="193">
        <f t="shared" si="432"/>
        <v>36.003345124028058</v>
      </c>
      <c r="E5661" s="193">
        <f t="shared" si="431"/>
        <v>37.599560843311259</v>
      </c>
      <c r="F5661" s="193">
        <f t="shared" si="431"/>
        <v>39.266545115175049</v>
      </c>
      <c r="G5661" s="193">
        <f t="shared" si="431"/>
        <v>41.007435477969565</v>
      </c>
      <c r="H5661" s="193">
        <f>MAX(0,D5661-Assumptions!$C$3)*Assumptions!$C$2</f>
        <v>0</v>
      </c>
      <c r="I5661" s="193">
        <f>MAX(0,E5661-Assumptions!$C$3)*Assumptions!$C$2</f>
        <v>0.53960475898013349</v>
      </c>
      <c r="J5661" s="193">
        <f>MAX(0,F5661-Assumptions!$C$3)*Assumptions!$C$2</f>
        <v>2.0398906036575442</v>
      </c>
      <c r="K5661" s="193">
        <f>MAX(0,G5661-Assumptions!$C$3)*Assumptions!$C$2</f>
        <v>3.6066919301726088</v>
      </c>
    </row>
    <row r="5662" spans="1:11">
      <c r="A5662" s="192">
        <f t="shared" si="434"/>
        <v>48084.749999986278</v>
      </c>
      <c r="B5662" s="218">
        <v>35.066117021276604</v>
      </c>
      <c r="C5662" s="219">
        <f t="shared" si="433"/>
        <v>1.6946202821984001E-4</v>
      </c>
      <c r="D5662" s="193">
        <f t="shared" si="432"/>
        <v>36.620780539645914</v>
      </c>
      <c r="E5662" s="193">
        <f t="shared" si="432"/>
        <v>38.244370385212555</v>
      </c>
      <c r="F5662" s="193">
        <f t="shared" si="432"/>
        <v>39.939942420884982</v>
      </c>
      <c r="G5662" s="193">
        <f t="shared" si="432"/>
        <v>41.710687991882914</v>
      </c>
      <c r="H5662" s="193">
        <f>MAX(0,D5662-Assumptions!$C$3)*Assumptions!$C$2</f>
        <v>0</v>
      </c>
      <c r="I5662" s="193">
        <f>MAX(0,E5662-Assumptions!$C$3)*Assumptions!$C$2</f>
        <v>1.1199333466912997</v>
      </c>
      <c r="J5662" s="193">
        <f>MAX(0,F5662-Assumptions!$C$3)*Assumptions!$C$2</f>
        <v>2.645948178796484</v>
      </c>
      <c r="K5662" s="193">
        <f>MAX(0,G5662-Assumptions!$C$3)*Assumptions!$C$2</f>
        <v>4.2396191926946223</v>
      </c>
    </row>
    <row r="5663" spans="1:11">
      <c r="A5663" s="192">
        <f t="shared" si="434"/>
        <v>48084.791666652942</v>
      </c>
      <c r="B5663" s="218">
        <v>36.156595744680857</v>
      </c>
      <c r="C5663" s="219">
        <f t="shared" si="433"/>
        <v>1.7473192269052069E-4</v>
      </c>
      <c r="D5663" s="193">
        <f t="shared" si="432"/>
        <v>37.759605861785516</v>
      </c>
      <c r="E5663" s="193">
        <f t="shared" si="432"/>
        <v>39.43368576249717</v>
      </c>
      <c r="F5663" s="193">
        <f t="shared" si="432"/>
        <v>41.181986340305535</v>
      </c>
      <c r="G5663" s="193">
        <f t="shared" si="432"/>
        <v>43.007798184211978</v>
      </c>
      <c r="H5663" s="193">
        <f>MAX(0,D5663-Assumptions!$C$3)*Assumptions!$C$2</f>
        <v>0.68364527560696475</v>
      </c>
      <c r="I5663" s="193">
        <f>MAX(0,E5663-Assumptions!$C$3)*Assumptions!$C$2</f>
        <v>2.1903171862474529</v>
      </c>
      <c r="J5663" s="193">
        <f>MAX(0,F5663-Assumptions!$C$3)*Assumptions!$C$2</f>
        <v>3.7637877062749818</v>
      </c>
      <c r="K5663" s="193">
        <f>MAX(0,G5663-Assumptions!$C$3)*Assumptions!$C$2</f>
        <v>5.4070183657907807</v>
      </c>
    </row>
    <row r="5664" spans="1:11">
      <c r="A5664" s="192">
        <f t="shared" si="434"/>
        <v>48084.833333319606</v>
      </c>
      <c r="B5664" s="218">
        <v>37.10255319148937</v>
      </c>
      <c r="C5664" s="219">
        <f t="shared" si="433"/>
        <v>1.7930339741207502E-4</v>
      </c>
      <c r="D5664" s="193">
        <f t="shared" si="432"/>
        <v>38.747502526774099</v>
      </c>
      <c r="E5664" s="193">
        <f t="shared" si="432"/>
        <v>40.465381029539252</v>
      </c>
      <c r="F5664" s="193">
        <f t="shared" si="432"/>
        <v>42.259422029441438</v>
      </c>
      <c r="G5664" s="193">
        <f t="shared" si="432"/>
        <v>44.133002206473343</v>
      </c>
      <c r="H5664" s="193">
        <f>MAX(0,D5664-Assumptions!$C$3)*Assumptions!$C$2</f>
        <v>1.5727522740966891</v>
      </c>
      <c r="I5664" s="193">
        <f>MAX(0,E5664-Assumptions!$C$3)*Assumptions!$C$2</f>
        <v>3.1188429265853266</v>
      </c>
      <c r="J5664" s="193">
        <f>MAX(0,F5664-Assumptions!$C$3)*Assumptions!$C$2</f>
        <v>4.7334798264972946</v>
      </c>
      <c r="K5664" s="193">
        <f>MAX(0,G5664-Assumptions!$C$3)*Assumptions!$C$2</f>
        <v>6.4197019858260083</v>
      </c>
    </row>
    <row r="5665" spans="1:11">
      <c r="A5665" s="192">
        <f t="shared" si="434"/>
        <v>48084.87499998627</v>
      </c>
      <c r="B5665" s="218">
        <v>37.943404255319152</v>
      </c>
      <c r="C5665" s="219">
        <f t="shared" si="433"/>
        <v>1.8336693049790105E-4</v>
      </c>
      <c r="D5665" s="193">
        <f t="shared" si="432"/>
        <v>39.625632895652821</v>
      </c>
      <c r="E5665" s="193">
        <f t="shared" si="432"/>
        <v>41.3824434891322</v>
      </c>
      <c r="F5665" s="193">
        <f t="shared" si="432"/>
        <v>43.217142642006678</v>
      </c>
      <c r="G5665" s="193">
        <f t="shared" si="432"/>
        <v>45.133183559594549</v>
      </c>
      <c r="H5665" s="193">
        <f>MAX(0,D5665-Assumptions!$C$3)*Assumptions!$C$2</f>
        <v>2.3630696060875387</v>
      </c>
      <c r="I5665" s="193">
        <f>MAX(0,E5665-Assumptions!$C$3)*Assumptions!$C$2</f>
        <v>3.9441991402189802</v>
      </c>
      <c r="J5665" s="193">
        <f>MAX(0,F5665-Assumptions!$C$3)*Assumptions!$C$2</f>
        <v>5.5954283778060105</v>
      </c>
      <c r="K5665" s="193">
        <f>MAX(0,G5665-Assumptions!$C$3)*Assumptions!$C$2</f>
        <v>7.3198652036350946</v>
      </c>
    </row>
    <row r="5666" spans="1:11">
      <c r="A5666" s="192">
        <f t="shared" si="434"/>
        <v>48084.916666652935</v>
      </c>
      <c r="B5666" s="218">
        <v>37.247074468085117</v>
      </c>
      <c r="C5666" s="219">
        <f t="shared" si="433"/>
        <v>1.8000181716120139E-4</v>
      </c>
      <c r="D5666" s="193">
        <f t="shared" si="432"/>
        <v>38.898431183925133</v>
      </c>
      <c r="E5666" s="193">
        <f t="shared" si="432"/>
        <v>40.623001139781792</v>
      </c>
      <c r="F5666" s="193">
        <f t="shared" si="432"/>
        <v>42.424030259726095</v>
      </c>
      <c r="G5666" s="193">
        <f t="shared" si="432"/>
        <v>44.304908376541057</v>
      </c>
      <c r="H5666" s="193">
        <f>MAX(0,D5666-Assumptions!$C$3)*Assumptions!$C$2</f>
        <v>1.70858806553262</v>
      </c>
      <c r="I5666" s="193">
        <f>MAX(0,E5666-Assumptions!$C$3)*Assumptions!$C$2</f>
        <v>3.2607010258036127</v>
      </c>
      <c r="J5666" s="193">
        <f>MAX(0,F5666-Assumptions!$C$3)*Assumptions!$C$2</f>
        <v>4.8816272337534858</v>
      </c>
      <c r="K5666" s="193">
        <f>MAX(0,G5666-Assumptions!$C$3)*Assumptions!$C$2</f>
        <v>6.5744175388869515</v>
      </c>
    </row>
    <row r="5667" spans="1:11">
      <c r="A5667" s="192">
        <f t="shared" si="434"/>
        <v>48084.958333319599</v>
      </c>
      <c r="B5667" s="218">
        <v>35.013563829787245</v>
      </c>
      <c r="C5667" s="219">
        <f t="shared" si="433"/>
        <v>1.692080574019759E-4</v>
      </c>
      <c r="D5667" s="193">
        <f t="shared" si="432"/>
        <v>36.565897391590994</v>
      </c>
      <c r="E5667" s="193">
        <f t="shared" si="432"/>
        <v>38.187053981487999</v>
      </c>
      <c r="F5667" s="193">
        <f t="shared" si="432"/>
        <v>39.880084882599654</v>
      </c>
      <c r="G5667" s="193">
        <f t="shared" si="432"/>
        <v>41.648176657312838</v>
      </c>
      <c r="H5667" s="193">
        <f>MAX(0,D5667-Assumptions!$C$3)*Assumptions!$C$2</f>
        <v>0</v>
      </c>
      <c r="I5667" s="193">
        <f>MAX(0,E5667-Assumptions!$C$3)*Assumptions!$C$2</f>
        <v>1.0683485833391992</v>
      </c>
      <c r="J5667" s="193">
        <f>MAX(0,F5667-Assumptions!$C$3)*Assumptions!$C$2</f>
        <v>2.5920763943396885</v>
      </c>
      <c r="K5667" s="193">
        <f>MAX(0,G5667-Assumptions!$C$3)*Assumptions!$C$2</f>
        <v>4.1833589915815548</v>
      </c>
    </row>
    <row r="5668" spans="1:11">
      <c r="A5668" s="192">
        <f t="shared" si="434"/>
        <v>48084.999999986263</v>
      </c>
      <c r="B5668" s="218">
        <v>33.384414893617027</v>
      </c>
      <c r="C5668" s="219">
        <f t="shared" si="433"/>
        <v>1.613349620481879E-4</v>
      </c>
      <c r="D5668" s="193">
        <f t="shared" si="432"/>
        <v>34.864519801888449</v>
      </c>
      <c r="E5668" s="193">
        <f t="shared" si="432"/>
        <v>36.410245466026645</v>
      </c>
      <c r="F5668" s="193">
        <f t="shared" si="432"/>
        <v>38.024501195754496</v>
      </c>
      <c r="G5668" s="193">
        <f t="shared" si="432"/>
        <v>39.710325285640501</v>
      </c>
      <c r="H5668" s="193">
        <f>MAX(0,D5668-Assumptions!$C$3)*Assumptions!$C$2</f>
        <v>0</v>
      </c>
      <c r="I5668" s="193">
        <f>MAX(0,E5668-Assumptions!$C$3)*Assumptions!$C$2</f>
        <v>0</v>
      </c>
      <c r="J5668" s="193">
        <f>MAX(0,F5668-Assumptions!$C$3)*Assumptions!$C$2</f>
        <v>0.92205107617904647</v>
      </c>
      <c r="K5668" s="193">
        <f>MAX(0,G5668-Assumptions!$C$3)*Assumptions!$C$2</f>
        <v>2.4392927570764509</v>
      </c>
    </row>
    <row r="5669" spans="1:11">
      <c r="A5669" s="192">
        <f t="shared" si="434"/>
        <v>48085.041666652927</v>
      </c>
      <c r="B5669" s="218">
        <v>32.333351063829788</v>
      </c>
      <c r="C5669" s="219">
        <f t="shared" si="433"/>
        <v>1.5625554569090528E-4</v>
      </c>
      <c r="D5669" s="193">
        <f t="shared" si="432"/>
        <v>33.76685684079002</v>
      </c>
      <c r="E5669" s="193">
        <f t="shared" si="432"/>
        <v>35.263917391535436</v>
      </c>
      <c r="F5669" s="193">
        <f t="shared" si="432"/>
        <v>36.827350430047929</v>
      </c>
      <c r="G5669" s="193">
        <f t="shared" si="432"/>
        <v>38.460098594238978</v>
      </c>
      <c r="H5669" s="193">
        <f>MAX(0,D5669-Assumptions!$C$3)*Assumptions!$C$2</f>
        <v>0</v>
      </c>
      <c r="I5669" s="193">
        <f>MAX(0,E5669-Assumptions!$C$3)*Assumptions!$C$2</f>
        <v>0</v>
      </c>
      <c r="J5669" s="193">
        <f>MAX(0,F5669-Assumptions!$C$3)*Assumptions!$C$2</f>
        <v>0</v>
      </c>
      <c r="K5669" s="193">
        <f>MAX(0,G5669-Assumptions!$C$3)*Assumptions!$C$2</f>
        <v>1.3140887348150805</v>
      </c>
    </row>
    <row r="5670" spans="1:11">
      <c r="A5670" s="192">
        <f t="shared" si="434"/>
        <v>48085.083333319591</v>
      </c>
      <c r="B5670" s="218">
        <v>28.838563829787237</v>
      </c>
      <c r="C5670" s="219">
        <f t="shared" si="433"/>
        <v>1.3936648630294071E-4</v>
      </c>
      <c r="D5670" s="193">
        <f t="shared" si="432"/>
        <v>30.11712749513779</v>
      </c>
      <c r="E5670" s="193">
        <f t="shared" si="432"/>
        <v>31.452376543852207</v>
      </c>
      <c r="F5670" s="193">
        <f t="shared" si="432"/>
        <v>32.846824134073628</v>
      </c>
      <c r="G5670" s="193">
        <f t="shared" si="432"/>
        <v>34.303094845328957</v>
      </c>
      <c r="H5670" s="193">
        <f>MAX(0,D5670-Assumptions!$C$3)*Assumptions!$C$2</f>
        <v>0</v>
      </c>
      <c r="I5670" s="193">
        <f>MAX(0,E5670-Assumptions!$C$3)*Assumptions!$C$2</f>
        <v>0</v>
      </c>
      <c r="J5670" s="193">
        <f>MAX(0,F5670-Assumptions!$C$3)*Assumptions!$C$2</f>
        <v>0</v>
      </c>
      <c r="K5670" s="193">
        <f>MAX(0,G5670-Assumptions!$C$3)*Assumptions!$C$2</f>
        <v>0</v>
      </c>
    </row>
    <row r="5671" spans="1:11">
      <c r="A5671" s="192">
        <f t="shared" si="434"/>
        <v>48085.124999986256</v>
      </c>
      <c r="B5671" s="218">
        <v>24.949627659574475</v>
      </c>
      <c r="C5671" s="219">
        <f t="shared" si="433"/>
        <v>1.205726457809952E-4</v>
      </c>
      <c r="D5671" s="193">
        <f t="shared" si="432"/>
        <v>26.055774539073656</v>
      </c>
      <c r="E5671" s="193">
        <f t="shared" si="432"/>
        <v>27.210962668234785</v>
      </c>
      <c r="F5671" s="193">
        <f t="shared" si="432"/>
        <v>28.41736630095938</v>
      </c>
      <c r="G5671" s="193">
        <f t="shared" si="432"/>
        <v>29.67725608714337</v>
      </c>
      <c r="H5671" s="193">
        <f>MAX(0,D5671-Assumptions!$C$3)*Assumptions!$C$2</f>
        <v>0</v>
      </c>
      <c r="I5671" s="193">
        <f>MAX(0,E5671-Assumptions!$C$3)*Assumptions!$C$2</f>
        <v>0</v>
      </c>
      <c r="J5671" s="193">
        <f>MAX(0,F5671-Assumptions!$C$3)*Assumptions!$C$2</f>
        <v>0</v>
      </c>
      <c r="K5671" s="193">
        <f>MAX(0,G5671-Assumptions!$C$3)*Assumptions!$C$2</f>
        <v>0</v>
      </c>
    </row>
    <row r="5672" spans="1:11">
      <c r="A5672" s="192">
        <f t="shared" si="434"/>
        <v>48085.16666665292</v>
      </c>
      <c r="B5672" s="218">
        <v>21.704468085106384</v>
      </c>
      <c r="C5672" s="219">
        <f t="shared" si="433"/>
        <v>1.0488994777788523E-4</v>
      </c>
      <c r="D5672" s="193">
        <f t="shared" si="432"/>
        <v>22.666740146682294</v>
      </c>
      <c r="E5672" s="193">
        <f t="shared" si="432"/>
        <v>23.671674738243212</v>
      </c>
      <c r="F5672" s="193">
        <f t="shared" si="432"/>
        <v>24.721163311840385</v>
      </c>
      <c r="G5672" s="193">
        <f t="shared" si="432"/>
        <v>25.817181177441203</v>
      </c>
      <c r="H5672" s="193">
        <f>MAX(0,D5672-Assumptions!$C$3)*Assumptions!$C$2</f>
        <v>0</v>
      </c>
      <c r="I5672" s="193">
        <f>MAX(0,E5672-Assumptions!$C$3)*Assumptions!$C$2</f>
        <v>0</v>
      </c>
      <c r="J5672" s="193">
        <f>MAX(0,F5672-Assumptions!$C$3)*Assumptions!$C$2</f>
        <v>0</v>
      </c>
      <c r="K5672" s="193">
        <f>MAX(0,G5672-Assumptions!$C$3)*Assumptions!$C$2</f>
        <v>0</v>
      </c>
    </row>
    <row r="5673" spans="1:11">
      <c r="A5673" s="192">
        <f t="shared" si="434"/>
        <v>48085.208333319584</v>
      </c>
      <c r="B5673" s="218">
        <v>19.247606382978727</v>
      </c>
      <c r="C5673" s="219">
        <f t="shared" si="433"/>
        <v>9.3016812042737216E-5</v>
      </c>
      <c r="D5673" s="193">
        <f t="shared" si="432"/>
        <v>20.100952975114748</v>
      </c>
      <c r="E5673" s="193">
        <f t="shared" si="432"/>
        <v>20.992132864120045</v>
      </c>
      <c r="F5673" s="193">
        <f t="shared" si="432"/>
        <v>21.922823397001313</v>
      </c>
      <c r="G5673" s="193">
        <f t="shared" si="432"/>
        <v>22.894776286290174</v>
      </c>
      <c r="H5673" s="193">
        <f>MAX(0,D5673-Assumptions!$C$3)*Assumptions!$C$2</f>
        <v>0</v>
      </c>
      <c r="I5673" s="193">
        <f>MAX(0,E5673-Assumptions!$C$3)*Assumptions!$C$2</f>
        <v>0</v>
      </c>
      <c r="J5673" s="193">
        <f>MAX(0,F5673-Assumptions!$C$3)*Assumptions!$C$2</f>
        <v>0</v>
      </c>
      <c r="K5673" s="193">
        <f>MAX(0,G5673-Assumptions!$C$3)*Assumptions!$C$2</f>
        <v>0</v>
      </c>
    </row>
    <row r="5674" spans="1:11">
      <c r="A5674" s="192">
        <f t="shared" si="434"/>
        <v>48085.249999986248</v>
      </c>
      <c r="B5674" s="218">
        <v>17.552765957446809</v>
      </c>
      <c r="C5674" s="219">
        <f t="shared" si="433"/>
        <v>8.4826253166619047E-5</v>
      </c>
      <c r="D5674" s="193">
        <f t="shared" si="432"/>
        <v>18.330971450343551</v>
      </c>
      <c r="E5674" s="193">
        <f t="shared" si="432"/>
        <v>19.143678844002984</v>
      </c>
      <c r="F5674" s="193">
        <f t="shared" si="432"/>
        <v>19.992417787299487</v>
      </c>
      <c r="G5674" s="193">
        <f t="shared" si="432"/>
        <v>20.878785746405235</v>
      </c>
      <c r="H5674" s="193">
        <f>MAX(0,D5674-Assumptions!$C$3)*Assumptions!$C$2</f>
        <v>0</v>
      </c>
      <c r="I5674" s="193">
        <f>MAX(0,E5674-Assumptions!$C$3)*Assumptions!$C$2</f>
        <v>0</v>
      </c>
      <c r="J5674" s="193">
        <f>MAX(0,F5674-Assumptions!$C$3)*Assumptions!$C$2</f>
        <v>0</v>
      </c>
      <c r="K5674" s="193">
        <f>MAX(0,G5674-Assumptions!$C$3)*Assumptions!$C$2</f>
        <v>0</v>
      </c>
    </row>
    <row r="5675" spans="1:11">
      <c r="A5675" s="192">
        <f t="shared" si="434"/>
        <v>48085.291666652913</v>
      </c>
      <c r="B5675" s="218">
        <v>16.908989361702133</v>
      </c>
      <c r="C5675" s="219">
        <f t="shared" si="433"/>
        <v>8.1715110647783483E-5</v>
      </c>
      <c r="D5675" s="193">
        <f t="shared" si="432"/>
        <v>17.658652886670772</v>
      </c>
      <c r="E5675" s="193">
        <f t="shared" si="432"/>
        <v>18.441552898377132</v>
      </c>
      <c r="F5675" s="193">
        <f t="shared" si="432"/>
        <v>19.259162943304226</v>
      </c>
      <c r="G5675" s="193">
        <f t="shared" si="432"/>
        <v>20.113021897921811</v>
      </c>
      <c r="H5675" s="193">
        <f>MAX(0,D5675-Assumptions!$C$3)*Assumptions!$C$2</f>
        <v>0</v>
      </c>
      <c r="I5675" s="193">
        <f>MAX(0,E5675-Assumptions!$C$3)*Assumptions!$C$2</f>
        <v>0</v>
      </c>
      <c r="J5675" s="193">
        <f>MAX(0,F5675-Assumptions!$C$3)*Assumptions!$C$2</f>
        <v>0</v>
      </c>
      <c r="K5675" s="193">
        <f>MAX(0,G5675-Assumptions!$C$3)*Assumptions!$C$2</f>
        <v>0</v>
      </c>
    </row>
    <row r="5676" spans="1:11">
      <c r="A5676" s="192">
        <f t="shared" si="434"/>
        <v>48085.333333319577</v>
      </c>
      <c r="B5676" s="218">
        <v>16.238936170212767</v>
      </c>
      <c r="C5676" s="219">
        <f t="shared" si="433"/>
        <v>7.8476982720015822E-5</v>
      </c>
      <c r="D5676" s="193">
        <f t="shared" si="432"/>
        <v>16.958892748970531</v>
      </c>
      <c r="E5676" s="193">
        <f t="shared" si="432"/>
        <v>17.710768750888988</v>
      </c>
      <c r="F5676" s="193">
        <f t="shared" si="432"/>
        <v>18.495979330166293</v>
      </c>
      <c r="G5676" s="193">
        <f t="shared" si="432"/>
        <v>19.316002382153343</v>
      </c>
      <c r="H5676" s="193">
        <f>MAX(0,D5676-Assumptions!$C$3)*Assumptions!$C$2</f>
        <v>0</v>
      </c>
      <c r="I5676" s="193">
        <f>MAX(0,E5676-Assumptions!$C$3)*Assumptions!$C$2</f>
        <v>0</v>
      </c>
      <c r="J5676" s="193">
        <f>MAX(0,F5676-Assumptions!$C$3)*Assumptions!$C$2</f>
        <v>0</v>
      </c>
      <c r="K5676" s="193">
        <f>MAX(0,G5676-Assumptions!$C$3)*Assumptions!$C$2</f>
        <v>0</v>
      </c>
    </row>
    <row r="5677" spans="1:11">
      <c r="A5677" s="192">
        <f t="shared" si="434"/>
        <v>48085.374999986241</v>
      </c>
      <c r="B5677" s="218">
        <v>16.38345744680851</v>
      </c>
      <c r="C5677" s="219">
        <f t="shared" si="433"/>
        <v>7.9175402469142174E-5</v>
      </c>
      <c r="D5677" s="193">
        <f t="shared" si="432"/>
        <v>17.109821406121561</v>
      </c>
      <c r="E5677" s="193">
        <f t="shared" si="432"/>
        <v>17.868388861131528</v>
      </c>
      <c r="F5677" s="193">
        <f t="shared" si="432"/>
        <v>18.660587560450942</v>
      </c>
      <c r="G5677" s="193">
        <f t="shared" si="432"/>
        <v>19.48790855222105</v>
      </c>
      <c r="H5677" s="193">
        <f>MAX(0,D5677-Assumptions!$C$3)*Assumptions!$C$2</f>
        <v>0</v>
      </c>
      <c r="I5677" s="193">
        <f>MAX(0,E5677-Assumptions!$C$3)*Assumptions!$C$2</f>
        <v>0</v>
      </c>
      <c r="J5677" s="193">
        <f>MAX(0,F5677-Assumptions!$C$3)*Assumptions!$C$2</f>
        <v>0</v>
      </c>
      <c r="K5677" s="193">
        <f>MAX(0,G5677-Assumptions!$C$3)*Assumptions!$C$2</f>
        <v>0</v>
      </c>
    </row>
    <row r="5678" spans="1:11">
      <c r="A5678" s="192">
        <f t="shared" si="434"/>
        <v>48085.416666652905</v>
      </c>
      <c r="B5678" s="218">
        <v>17.85494680851064</v>
      </c>
      <c r="C5678" s="219">
        <f t="shared" si="433"/>
        <v>8.6286585369337794E-5</v>
      </c>
      <c r="D5678" s="193">
        <f t="shared" si="432"/>
        <v>18.646549551659344</v>
      </c>
      <c r="E5678" s="193">
        <f t="shared" si="432"/>
        <v>19.473248165419207</v>
      </c>
      <c r="F5678" s="193">
        <f t="shared" si="432"/>
        <v>20.336598632440122</v>
      </c>
      <c r="G5678" s="193">
        <f t="shared" si="432"/>
        <v>21.238225920183169</v>
      </c>
      <c r="H5678" s="193">
        <f>MAX(0,D5678-Assumptions!$C$3)*Assumptions!$C$2</f>
        <v>0</v>
      </c>
      <c r="I5678" s="193">
        <f>MAX(0,E5678-Assumptions!$C$3)*Assumptions!$C$2</f>
        <v>0</v>
      </c>
      <c r="J5678" s="193">
        <f>MAX(0,F5678-Assumptions!$C$3)*Assumptions!$C$2</f>
        <v>0</v>
      </c>
      <c r="K5678" s="193">
        <f>MAX(0,G5678-Assumptions!$C$3)*Assumptions!$C$2</f>
        <v>0</v>
      </c>
    </row>
    <row r="5679" spans="1:11">
      <c r="A5679" s="192">
        <f t="shared" si="434"/>
        <v>48085.45833331957</v>
      </c>
      <c r="B5679" s="218">
        <v>21.376010638297874</v>
      </c>
      <c r="C5679" s="219">
        <f t="shared" si="433"/>
        <v>1.0330263016623443E-4</v>
      </c>
      <c r="D5679" s="193">
        <f t="shared" si="432"/>
        <v>22.32372047133904</v>
      </c>
      <c r="E5679" s="193">
        <f t="shared" si="432"/>
        <v>23.313447214964715</v>
      </c>
      <c r="F5679" s="193">
        <f t="shared" si="432"/>
        <v>24.347053697557087</v>
      </c>
      <c r="G5679" s="193">
        <f t="shared" si="432"/>
        <v>25.426485336378231</v>
      </c>
      <c r="H5679" s="193">
        <f>MAX(0,D5679-Assumptions!$C$3)*Assumptions!$C$2</f>
        <v>0</v>
      </c>
      <c r="I5679" s="193">
        <f>MAX(0,E5679-Assumptions!$C$3)*Assumptions!$C$2</f>
        <v>0</v>
      </c>
      <c r="J5679" s="193">
        <f>MAX(0,F5679-Assumptions!$C$3)*Assumptions!$C$2</f>
        <v>0</v>
      </c>
      <c r="K5679" s="193">
        <f>MAX(0,G5679-Assumptions!$C$3)*Assumptions!$C$2</f>
        <v>0</v>
      </c>
    </row>
    <row r="5680" spans="1:11">
      <c r="A5680" s="192">
        <f t="shared" si="434"/>
        <v>48085.499999986234</v>
      </c>
      <c r="B5680" s="218">
        <v>23.832872340425535</v>
      </c>
      <c r="C5680" s="219">
        <f t="shared" si="433"/>
        <v>1.1517576590138246E-4</v>
      </c>
      <c r="D5680" s="193">
        <f t="shared" si="432"/>
        <v>24.889507642906587</v>
      </c>
      <c r="E5680" s="193">
        <f t="shared" si="432"/>
        <v>25.992989089087889</v>
      </c>
      <c r="F5680" s="193">
        <f t="shared" si="432"/>
        <v>27.145393612396163</v>
      </c>
      <c r="G5680" s="193">
        <f t="shared" si="432"/>
        <v>28.348890227529264</v>
      </c>
      <c r="H5680" s="193">
        <f>MAX(0,D5680-Assumptions!$C$3)*Assumptions!$C$2</f>
        <v>0</v>
      </c>
      <c r="I5680" s="193">
        <f>MAX(0,E5680-Assumptions!$C$3)*Assumptions!$C$2</f>
        <v>0</v>
      </c>
      <c r="J5680" s="193">
        <f>MAX(0,F5680-Assumptions!$C$3)*Assumptions!$C$2</f>
        <v>0</v>
      </c>
      <c r="K5680" s="193">
        <f>MAX(0,G5680-Assumptions!$C$3)*Assumptions!$C$2</f>
        <v>0</v>
      </c>
    </row>
    <row r="5681" spans="1:11">
      <c r="A5681" s="192">
        <f t="shared" si="434"/>
        <v>48085.541666652898</v>
      </c>
      <c r="B5681" s="218">
        <v>25.764202127659576</v>
      </c>
      <c r="C5681" s="219">
        <f t="shared" si="433"/>
        <v>1.2450919345788919E-4</v>
      </c>
      <c r="D5681" s="193">
        <f t="shared" si="432"/>
        <v>26.906463333924926</v>
      </c>
      <c r="E5681" s="193">
        <f t="shared" si="432"/>
        <v>28.099366925965462</v>
      </c>
      <c r="F5681" s="193">
        <f t="shared" si="432"/>
        <v>29.345158144381958</v>
      </c>
      <c r="G5681" s="193">
        <f t="shared" si="432"/>
        <v>30.646181772979538</v>
      </c>
      <c r="H5681" s="193">
        <f>MAX(0,D5681-Assumptions!$C$3)*Assumptions!$C$2</f>
        <v>0</v>
      </c>
      <c r="I5681" s="193">
        <f>MAX(0,E5681-Assumptions!$C$3)*Assumptions!$C$2</f>
        <v>0</v>
      </c>
      <c r="J5681" s="193">
        <f>MAX(0,F5681-Assumptions!$C$3)*Assumptions!$C$2</f>
        <v>0</v>
      </c>
      <c r="K5681" s="193">
        <f>MAX(0,G5681-Assumptions!$C$3)*Assumptions!$C$2</f>
        <v>0</v>
      </c>
    </row>
    <row r="5682" spans="1:11">
      <c r="A5682" s="192">
        <f t="shared" si="434"/>
        <v>48085.583333319562</v>
      </c>
      <c r="B5682" s="218">
        <v>28.155372340425536</v>
      </c>
      <c r="C5682" s="219">
        <f t="shared" si="433"/>
        <v>1.3606486567070705E-4</v>
      </c>
      <c r="D5682" s="193">
        <f t="shared" si="432"/>
        <v>29.403646570423824</v>
      </c>
      <c r="E5682" s="193">
        <f t="shared" si="432"/>
        <v>30.707263295432934</v>
      </c>
      <c r="F5682" s="193">
        <f t="shared" si="432"/>
        <v>32.068676136364374</v>
      </c>
      <c r="G5682" s="193">
        <f t="shared" si="432"/>
        <v>33.490447495917977</v>
      </c>
      <c r="H5682" s="193">
        <f>MAX(0,D5682-Assumptions!$C$3)*Assumptions!$C$2</f>
        <v>0</v>
      </c>
      <c r="I5682" s="193">
        <f>MAX(0,E5682-Assumptions!$C$3)*Assumptions!$C$2</f>
        <v>0</v>
      </c>
      <c r="J5682" s="193">
        <f>MAX(0,F5682-Assumptions!$C$3)*Assumptions!$C$2</f>
        <v>0</v>
      </c>
      <c r="K5682" s="193">
        <f>MAX(0,G5682-Assumptions!$C$3)*Assumptions!$C$2</f>
        <v>0</v>
      </c>
    </row>
    <row r="5683" spans="1:11">
      <c r="A5683" s="192">
        <f t="shared" si="434"/>
        <v>48085.624999986227</v>
      </c>
      <c r="B5683" s="218">
        <v>28.904255319148941</v>
      </c>
      <c r="C5683" s="219">
        <f t="shared" si="433"/>
        <v>1.3968394982527091E-4</v>
      </c>
      <c r="D5683" s="193">
        <f t="shared" si="432"/>
        <v>30.185731430206449</v>
      </c>
      <c r="E5683" s="193">
        <f t="shared" si="432"/>
        <v>31.524022048507916</v>
      </c>
      <c r="F5683" s="193">
        <f t="shared" si="432"/>
        <v>32.9216460569303</v>
      </c>
      <c r="G5683" s="193">
        <f t="shared" si="432"/>
        <v>34.381234013541558</v>
      </c>
      <c r="H5683" s="193">
        <f>MAX(0,D5683-Assumptions!$C$3)*Assumptions!$C$2</f>
        <v>0</v>
      </c>
      <c r="I5683" s="193">
        <f>MAX(0,E5683-Assumptions!$C$3)*Assumptions!$C$2</f>
        <v>0</v>
      </c>
      <c r="J5683" s="193">
        <f>MAX(0,F5683-Assumptions!$C$3)*Assumptions!$C$2</f>
        <v>0</v>
      </c>
      <c r="K5683" s="193">
        <f>MAX(0,G5683-Assumptions!$C$3)*Assumptions!$C$2</f>
        <v>0</v>
      </c>
    </row>
    <row r="5684" spans="1:11">
      <c r="A5684" s="192">
        <f t="shared" si="434"/>
        <v>48085.666666652891</v>
      </c>
      <c r="B5684" s="218">
        <v>28.983085106382987</v>
      </c>
      <c r="C5684" s="219">
        <f t="shared" si="433"/>
        <v>1.4006490605206711E-4</v>
      </c>
      <c r="D5684" s="193">
        <f t="shared" si="432"/>
        <v>30.268056152288832</v>
      </c>
      <c r="E5684" s="193">
        <f t="shared" si="432"/>
        <v>31.609996654094758</v>
      </c>
      <c r="F5684" s="193">
        <f t="shared" si="432"/>
        <v>33.011432364358292</v>
      </c>
      <c r="G5684" s="193">
        <f t="shared" si="432"/>
        <v>34.475001015396671</v>
      </c>
      <c r="H5684" s="193">
        <f>MAX(0,D5684-Assumptions!$C$3)*Assumptions!$C$2</f>
        <v>0</v>
      </c>
      <c r="I5684" s="193">
        <f>MAX(0,E5684-Assumptions!$C$3)*Assumptions!$C$2</f>
        <v>0</v>
      </c>
      <c r="J5684" s="193">
        <f>MAX(0,F5684-Assumptions!$C$3)*Assumptions!$C$2</f>
        <v>0</v>
      </c>
      <c r="K5684" s="193">
        <f>MAX(0,G5684-Assumptions!$C$3)*Assumptions!$C$2</f>
        <v>0</v>
      </c>
    </row>
    <row r="5685" spans="1:11">
      <c r="A5685" s="192">
        <f t="shared" si="434"/>
        <v>48085.708333319555</v>
      </c>
      <c r="B5685" s="218">
        <v>28.680904255319156</v>
      </c>
      <c r="C5685" s="219">
        <f t="shared" si="433"/>
        <v>1.3860457384934835E-4</v>
      </c>
      <c r="D5685" s="193">
        <f t="shared" si="432"/>
        <v>29.952478050973031</v>
      </c>
      <c r="E5685" s="193">
        <f t="shared" si="432"/>
        <v>31.280427332678531</v>
      </c>
      <c r="F5685" s="193">
        <f t="shared" si="432"/>
        <v>32.66725151921765</v>
      </c>
      <c r="G5685" s="193">
        <f t="shared" si="432"/>
        <v>34.115560841618731</v>
      </c>
      <c r="H5685" s="193">
        <f>MAX(0,D5685-Assumptions!$C$3)*Assumptions!$C$2</f>
        <v>0</v>
      </c>
      <c r="I5685" s="193">
        <f>MAX(0,E5685-Assumptions!$C$3)*Assumptions!$C$2</f>
        <v>0</v>
      </c>
      <c r="J5685" s="193">
        <f>MAX(0,F5685-Assumptions!$C$3)*Assumptions!$C$2</f>
        <v>0</v>
      </c>
      <c r="K5685" s="193">
        <f>MAX(0,G5685-Assumptions!$C$3)*Assumptions!$C$2</f>
        <v>0</v>
      </c>
    </row>
    <row r="5686" spans="1:11">
      <c r="A5686" s="192">
        <f t="shared" si="434"/>
        <v>48085.749999986219</v>
      </c>
      <c r="B5686" s="218">
        <v>27.629840425531921</v>
      </c>
      <c r="C5686" s="219">
        <f t="shared" si="433"/>
        <v>1.3352515749206578E-4</v>
      </c>
      <c r="D5686" s="193">
        <f t="shared" si="432"/>
        <v>28.85481508987462</v>
      </c>
      <c r="E5686" s="193">
        <f t="shared" si="432"/>
        <v>30.134099258187341</v>
      </c>
      <c r="F5686" s="193">
        <f t="shared" si="432"/>
        <v>31.470100753511097</v>
      </c>
      <c r="G5686" s="193">
        <f t="shared" si="432"/>
        <v>32.865334150217222</v>
      </c>
      <c r="H5686" s="193">
        <f>MAX(0,D5686-Assumptions!$C$3)*Assumptions!$C$2</f>
        <v>0</v>
      </c>
      <c r="I5686" s="193">
        <f>MAX(0,E5686-Assumptions!$C$3)*Assumptions!$C$2</f>
        <v>0</v>
      </c>
      <c r="J5686" s="193">
        <f>MAX(0,F5686-Assumptions!$C$3)*Assumptions!$C$2</f>
        <v>0</v>
      </c>
      <c r="K5686" s="193">
        <f>MAX(0,G5686-Assumptions!$C$3)*Assumptions!$C$2</f>
        <v>0</v>
      </c>
    </row>
    <row r="5687" spans="1:11">
      <c r="A5687" s="192">
        <f t="shared" si="434"/>
        <v>48085.791666652884</v>
      </c>
      <c r="B5687" s="218">
        <v>28.641489361702131</v>
      </c>
      <c r="C5687" s="219">
        <f t="shared" si="433"/>
        <v>1.3841409573595023E-4</v>
      </c>
      <c r="D5687" s="193">
        <f t="shared" ref="D5687:D5750" si="435">$C5687*D$2</f>
        <v>29.91131568993184</v>
      </c>
      <c r="E5687" s="193">
        <f t="shared" ref="E5687:G5718" si="436">$C5687*E$2</f>
        <v>31.237440029885111</v>
      </c>
      <c r="F5687" s="193">
        <f t="shared" si="436"/>
        <v>32.622358365503651</v>
      </c>
      <c r="G5687" s="193">
        <f t="shared" si="436"/>
        <v>34.068677340691174</v>
      </c>
      <c r="H5687" s="193">
        <f>MAX(0,D5687-Assumptions!$C$3)*Assumptions!$C$2</f>
        <v>0</v>
      </c>
      <c r="I5687" s="193">
        <f>MAX(0,E5687-Assumptions!$C$3)*Assumptions!$C$2</f>
        <v>0</v>
      </c>
      <c r="J5687" s="193">
        <f>MAX(0,F5687-Assumptions!$C$3)*Assumptions!$C$2</f>
        <v>0</v>
      </c>
      <c r="K5687" s="193">
        <f>MAX(0,G5687-Assumptions!$C$3)*Assumptions!$C$2</f>
        <v>0</v>
      </c>
    </row>
    <row r="5688" spans="1:11">
      <c r="A5688" s="192">
        <f t="shared" si="434"/>
        <v>48085.833333319548</v>
      </c>
      <c r="B5688" s="218">
        <v>29.403510638297881</v>
      </c>
      <c r="C5688" s="219">
        <f t="shared" si="433"/>
        <v>1.4209667259498015E-4</v>
      </c>
      <c r="D5688" s="193">
        <f t="shared" si="435"/>
        <v>30.7071213367282</v>
      </c>
      <c r="E5688" s="193">
        <f t="shared" si="436"/>
        <v>32.068527883891235</v>
      </c>
      <c r="F5688" s="193">
        <f t="shared" si="436"/>
        <v>33.490292670640919</v>
      </c>
      <c r="G5688" s="193">
        <f t="shared" si="436"/>
        <v>34.975091691957282</v>
      </c>
      <c r="H5688" s="193">
        <f>MAX(0,D5688-Assumptions!$C$3)*Assumptions!$C$2</f>
        <v>0</v>
      </c>
      <c r="I5688" s="193">
        <f>MAX(0,E5688-Assumptions!$C$3)*Assumptions!$C$2</f>
        <v>0</v>
      </c>
      <c r="J5688" s="193">
        <f>MAX(0,F5688-Assumptions!$C$3)*Assumptions!$C$2</f>
        <v>0</v>
      </c>
      <c r="K5688" s="193">
        <f>MAX(0,G5688-Assumptions!$C$3)*Assumptions!$C$2</f>
        <v>0</v>
      </c>
    </row>
    <row r="5689" spans="1:11">
      <c r="A5689" s="192">
        <f t="shared" si="434"/>
        <v>48085.874999986212</v>
      </c>
      <c r="B5689" s="218">
        <v>30.454574468085116</v>
      </c>
      <c r="C5689" s="219">
        <f t="shared" si="433"/>
        <v>1.4717608895226271E-4</v>
      </c>
      <c r="D5689" s="193">
        <f t="shared" si="435"/>
        <v>31.804784297826615</v>
      </c>
      <c r="E5689" s="193">
        <f t="shared" si="436"/>
        <v>33.214855958382429</v>
      </c>
      <c r="F5689" s="193">
        <f t="shared" si="436"/>
        <v>34.687443436347472</v>
      </c>
      <c r="G5689" s="193">
        <f t="shared" si="436"/>
        <v>36.22531838335879</v>
      </c>
      <c r="H5689" s="193">
        <f>MAX(0,D5689-Assumptions!$C$3)*Assumptions!$C$2</f>
        <v>0</v>
      </c>
      <c r="I5689" s="193">
        <f>MAX(0,E5689-Assumptions!$C$3)*Assumptions!$C$2</f>
        <v>0</v>
      </c>
      <c r="J5689" s="193">
        <f>MAX(0,F5689-Assumptions!$C$3)*Assumptions!$C$2</f>
        <v>0</v>
      </c>
      <c r="K5689" s="193">
        <f>MAX(0,G5689-Assumptions!$C$3)*Assumptions!$C$2</f>
        <v>0</v>
      </c>
    </row>
    <row r="5690" spans="1:11">
      <c r="A5690" s="192">
        <f t="shared" si="434"/>
        <v>48085.916666652876</v>
      </c>
      <c r="B5690" s="218">
        <v>28.996223404255325</v>
      </c>
      <c r="C5690" s="219">
        <f t="shared" si="433"/>
        <v>1.4012839875653313E-4</v>
      </c>
      <c r="D5690" s="193">
        <f t="shared" si="435"/>
        <v>30.28177693930256</v>
      </c>
      <c r="E5690" s="193">
        <f t="shared" si="436"/>
        <v>31.624325755025897</v>
      </c>
      <c r="F5690" s="193">
        <f t="shared" si="436"/>
        <v>33.026396748929621</v>
      </c>
      <c r="G5690" s="193">
        <f t="shared" si="436"/>
        <v>34.49062884903919</v>
      </c>
      <c r="H5690" s="193">
        <f>MAX(0,D5690-Assumptions!$C$3)*Assumptions!$C$2</f>
        <v>0</v>
      </c>
      <c r="I5690" s="193">
        <f>MAX(0,E5690-Assumptions!$C$3)*Assumptions!$C$2</f>
        <v>0</v>
      </c>
      <c r="J5690" s="193">
        <f>MAX(0,F5690-Assumptions!$C$3)*Assumptions!$C$2</f>
        <v>0</v>
      </c>
      <c r="K5690" s="193">
        <f>MAX(0,G5690-Assumptions!$C$3)*Assumptions!$C$2</f>
        <v>0</v>
      </c>
    </row>
    <row r="5691" spans="1:11">
      <c r="A5691" s="192">
        <f t="shared" si="434"/>
        <v>48085.958333319541</v>
      </c>
      <c r="B5691" s="218">
        <v>27.866329787234047</v>
      </c>
      <c r="C5691" s="219">
        <f t="shared" si="433"/>
        <v>1.3466802617245435E-4</v>
      </c>
      <c r="D5691" s="193">
        <f t="shared" si="435"/>
        <v>29.101789256121759</v>
      </c>
      <c r="E5691" s="193">
        <f t="shared" si="436"/>
        <v>30.392023074947854</v>
      </c>
      <c r="F5691" s="193">
        <f t="shared" si="436"/>
        <v>31.739459675795072</v>
      </c>
      <c r="G5691" s="193">
        <f t="shared" si="436"/>
        <v>33.146635155782562</v>
      </c>
      <c r="H5691" s="193">
        <f>MAX(0,D5691-Assumptions!$C$3)*Assumptions!$C$2</f>
        <v>0</v>
      </c>
      <c r="I5691" s="193">
        <f>MAX(0,E5691-Assumptions!$C$3)*Assumptions!$C$2</f>
        <v>0</v>
      </c>
      <c r="J5691" s="193">
        <f>MAX(0,F5691-Assumptions!$C$3)*Assumptions!$C$2</f>
        <v>0</v>
      </c>
      <c r="K5691" s="193">
        <f>MAX(0,G5691-Assumptions!$C$3)*Assumptions!$C$2</f>
        <v>0</v>
      </c>
    </row>
    <row r="5692" spans="1:11">
      <c r="A5692" s="192">
        <f t="shared" si="434"/>
        <v>48085.999999986205</v>
      </c>
      <c r="B5692" s="218">
        <v>27.209414893617026</v>
      </c>
      <c r="C5692" s="219">
        <f t="shared" si="433"/>
        <v>1.3149339094915274E-4</v>
      </c>
      <c r="D5692" s="193">
        <f t="shared" si="435"/>
        <v>28.415749905435252</v>
      </c>
      <c r="E5692" s="193">
        <f t="shared" si="436"/>
        <v>29.67556802839086</v>
      </c>
      <c r="F5692" s="193">
        <f t="shared" si="436"/>
        <v>30.991240447228474</v>
      </c>
      <c r="G5692" s="193">
        <f t="shared" si="436"/>
        <v>32.365243473656619</v>
      </c>
      <c r="H5692" s="193">
        <f>MAX(0,D5692-Assumptions!$C$3)*Assumptions!$C$2</f>
        <v>0</v>
      </c>
      <c r="I5692" s="193">
        <f>MAX(0,E5692-Assumptions!$C$3)*Assumptions!$C$2</f>
        <v>0</v>
      </c>
      <c r="J5692" s="193">
        <f>MAX(0,F5692-Assumptions!$C$3)*Assumptions!$C$2</f>
        <v>0</v>
      </c>
      <c r="K5692" s="193">
        <f>MAX(0,G5692-Assumptions!$C$3)*Assumptions!$C$2</f>
        <v>0</v>
      </c>
    </row>
    <row r="5693" spans="1:11">
      <c r="A5693" s="192">
        <f t="shared" si="434"/>
        <v>48086.041666652869</v>
      </c>
      <c r="B5693" s="218">
        <v>26.565638297872344</v>
      </c>
      <c r="C5693" s="219">
        <f t="shared" si="433"/>
        <v>1.2838224843031716E-4</v>
      </c>
      <c r="D5693" s="193">
        <f t="shared" si="435"/>
        <v>27.74343134176247</v>
      </c>
      <c r="E5693" s="193">
        <f t="shared" si="436"/>
        <v>28.973442082765001</v>
      </c>
      <c r="F5693" s="193">
        <f t="shared" si="436"/>
        <v>30.257985603233209</v>
      </c>
      <c r="G5693" s="193">
        <f t="shared" si="436"/>
        <v>31.599479625173192</v>
      </c>
      <c r="H5693" s="193">
        <f>MAX(0,D5693-Assumptions!$C$3)*Assumptions!$C$2</f>
        <v>0</v>
      </c>
      <c r="I5693" s="193">
        <f>MAX(0,E5693-Assumptions!$C$3)*Assumptions!$C$2</f>
        <v>0</v>
      </c>
      <c r="J5693" s="193">
        <f>MAX(0,F5693-Assumptions!$C$3)*Assumptions!$C$2</f>
        <v>0</v>
      </c>
      <c r="K5693" s="193">
        <f>MAX(0,G5693-Assumptions!$C$3)*Assumptions!$C$2</f>
        <v>0</v>
      </c>
    </row>
    <row r="5694" spans="1:11">
      <c r="A5694" s="192">
        <f t="shared" si="434"/>
        <v>48086.083333319533</v>
      </c>
      <c r="B5694" s="218">
        <v>24.082500000000003</v>
      </c>
      <c r="C5694" s="219">
        <f t="shared" si="433"/>
        <v>1.1638212728623706E-4</v>
      </c>
      <c r="D5694" s="193">
        <f t="shared" si="435"/>
        <v>25.15020259616746</v>
      </c>
      <c r="E5694" s="193">
        <f t="shared" si="436"/>
        <v>26.265242006779545</v>
      </c>
      <c r="F5694" s="193">
        <f t="shared" si="436"/>
        <v>27.429716919251469</v>
      </c>
      <c r="G5694" s="193">
        <f t="shared" si="436"/>
        <v>28.645819066737122</v>
      </c>
      <c r="H5694" s="193">
        <f>MAX(0,D5694-Assumptions!$C$3)*Assumptions!$C$2</f>
        <v>0</v>
      </c>
      <c r="I5694" s="193">
        <f>MAX(0,E5694-Assumptions!$C$3)*Assumptions!$C$2</f>
        <v>0</v>
      </c>
      <c r="J5694" s="193">
        <f>MAX(0,F5694-Assumptions!$C$3)*Assumptions!$C$2</f>
        <v>0</v>
      </c>
      <c r="K5694" s="193">
        <f>MAX(0,G5694-Assumptions!$C$3)*Assumptions!$C$2</f>
        <v>0</v>
      </c>
    </row>
    <row r="5695" spans="1:11">
      <c r="A5695" s="192">
        <f t="shared" si="434"/>
        <v>48086.124999986198</v>
      </c>
      <c r="B5695" s="218">
        <v>21.323457446808515</v>
      </c>
      <c r="C5695" s="219">
        <f t="shared" si="433"/>
        <v>1.030486593483703E-4</v>
      </c>
      <c r="D5695" s="193">
        <f t="shared" si="435"/>
        <v>22.268837323284121</v>
      </c>
      <c r="E5695" s="193">
        <f t="shared" si="436"/>
        <v>23.256130811240155</v>
      </c>
      <c r="F5695" s="193">
        <f t="shared" si="436"/>
        <v>24.287196159271758</v>
      </c>
      <c r="G5695" s="193">
        <f t="shared" si="436"/>
        <v>25.363974001808156</v>
      </c>
      <c r="H5695" s="193">
        <f>MAX(0,D5695-Assumptions!$C$3)*Assumptions!$C$2</f>
        <v>0</v>
      </c>
      <c r="I5695" s="193">
        <f>MAX(0,E5695-Assumptions!$C$3)*Assumptions!$C$2</f>
        <v>0</v>
      </c>
      <c r="J5695" s="193">
        <f>MAX(0,F5695-Assumptions!$C$3)*Assumptions!$C$2</f>
        <v>0</v>
      </c>
      <c r="K5695" s="193">
        <f>MAX(0,G5695-Assumptions!$C$3)*Assumptions!$C$2</f>
        <v>0</v>
      </c>
    </row>
    <row r="5696" spans="1:11">
      <c r="A5696" s="192">
        <f t="shared" si="434"/>
        <v>48086.166666652862</v>
      </c>
      <c r="B5696" s="218">
        <v>19.142500000000002</v>
      </c>
      <c r="C5696" s="219">
        <f t="shared" si="433"/>
        <v>9.2508870407008949E-5</v>
      </c>
      <c r="D5696" s="193">
        <f t="shared" si="435"/>
        <v>19.991186679004905</v>
      </c>
      <c r="E5696" s="193">
        <f t="shared" si="436"/>
        <v>20.877500056670922</v>
      </c>
      <c r="F5696" s="193">
        <f t="shared" si="436"/>
        <v>21.803108320430653</v>
      </c>
      <c r="G5696" s="193">
        <f t="shared" si="436"/>
        <v>22.76975361715002</v>
      </c>
      <c r="H5696" s="193">
        <f>MAX(0,D5696-Assumptions!$C$3)*Assumptions!$C$2</f>
        <v>0</v>
      </c>
      <c r="I5696" s="193">
        <f>MAX(0,E5696-Assumptions!$C$3)*Assumptions!$C$2</f>
        <v>0</v>
      </c>
      <c r="J5696" s="193">
        <f>MAX(0,F5696-Assumptions!$C$3)*Assumptions!$C$2</f>
        <v>0</v>
      </c>
      <c r="K5696" s="193">
        <f>MAX(0,G5696-Assumptions!$C$3)*Assumptions!$C$2</f>
        <v>0</v>
      </c>
    </row>
    <row r="5697" spans="1:11">
      <c r="A5697" s="192">
        <f t="shared" si="434"/>
        <v>48086.208333319526</v>
      </c>
      <c r="B5697" s="218">
        <v>17.11920212765958</v>
      </c>
      <c r="C5697" s="219">
        <f t="shared" si="433"/>
        <v>8.2730993919240004E-5</v>
      </c>
      <c r="D5697" s="193">
        <f t="shared" si="435"/>
        <v>17.878185478890458</v>
      </c>
      <c r="E5697" s="193">
        <f t="shared" si="436"/>
        <v>18.670818513275371</v>
      </c>
      <c r="F5697" s="193">
        <f t="shared" si="436"/>
        <v>19.498593096445539</v>
      </c>
      <c r="G5697" s="193">
        <f t="shared" si="436"/>
        <v>20.363067236202117</v>
      </c>
      <c r="H5697" s="193">
        <f>MAX(0,D5697-Assumptions!$C$3)*Assumptions!$C$2</f>
        <v>0</v>
      </c>
      <c r="I5697" s="193">
        <f>MAX(0,E5697-Assumptions!$C$3)*Assumptions!$C$2</f>
        <v>0</v>
      </c>
      <c r="J5697" s="193">
        <f>MAX(0,F5697-Assumptions!$C$3)*Assumptions!$C$2</f>
        <v>0</v>
      </c>
      <c r="K5697" s="193">
        <f>MAX(0,G5697-Assumptions!$C$3)*Assumptions!$C$2</f>
        <v>0</v>
      </c>
    </row>
    <row r="5698" spans="1:11">
      <c r="A5698" s="192">
        <f t="shared" si="434"/>
        <v>48086.24999998619</v>
      </c>
      <c r="B5698" s="218">
        <v>15.503191489361706</v>
      </c>
      <c r="C5698" s="219">
        <f t="shared" si="433"/>
        <v>7.4921391269918032E-5</v>
      </c>
      <c r="D5698" s="193">
        <f t="shared" si="435"/>
        <v>16.190528676201641</v>
      </c>
      <c r="E5698" s="193">
        <f t="shared" si="436"/>
        <v>16.908339098745156</v>
      </c>
      <c r="F5698" s="193">
        <f t="shared" si="436"/>
        <v>17.657973794171706</v>
      </c>
      <c r="G5698" s="193">
        <f t="shared" si="436"/>
        <v>18.440843698172291</v>
      </c>
      <c r="H5698" s="193">
        <f>MAX(0,D5698-Assumptions!$C$3)*Assumptions!$C$2</f>
        <v>0</v>
      </c>
      <c r="I5698" s="193">
        <f>MAX(0,E5698-Assumptions!$C$3)*Assumptions!$C$2</f>
        <v>0</v>
      </c>
      <c r="J5698" s="193">
        <f>MAX(0,F5698-Assumptions!$C$3)*Assumptions!$C$2</f>
        <v>0</v>
      </c>
      <c r="K5698" s="193">
        <f>MAX(0,G5698-Assumptions!$C$3)*Assumptions!$C$2</f>
        <v>0</v>
      </c>
    </row>
    <row r="5699" spans="1:11">
      <c r="A5699" s="192">
        <f t="shared" si="434"/>
        <v>48086.291666652854</v>
      </c>
      <c r="B5699" s="218">
        <v>15.017074468085108</v>
      </c>
      <c r="C5699" s="219">
        <f t="shared" si="433"/>
        <v>7.2572161204674822E-5</v>
      </c>
      <c r="D5699" s="193">
        <f t="shared" si="435"/>
        <v>15.68285955669362</v>
      </c>
      <c r="E5699" s="193">
        <f t="shared" si="436"/>
        <v>16.378162364292972</v>
      </c>
      <c r="F5699" s="193">
        <f t="shared" si="436"/>
        <v>17.104291565032419</v>
      </c>
      <c r="G5699" s="193">
        <f t="shared" si="436"/>
        <v>17.862613853399086</v>
      </c>
      <c r="H5699" s="193">
        <f>MAX(0,D5699-Assumptions!$C$3)*Assumptions!$C$2</f>
        <v>0</v>
      </c>
      <c r="I5699" s="193">
        <f>MAX(0,E5699-Assumptions!$C$3)*Assumptions!$C$2</f>
        <v>0</v>
      </c>
      <c r="J5699" s="193">
        <f>MAX(0,F5699-Assumptions!$C$3)*Assumptions!$C$2</f>
        <v>0</v>
      </c>
      <c r="K5699" s="193">
        <f>MAX(0,G5699-Assumptions!$C$3)*Assumptions!$C$2</f>
        <v>0</v>
      </c>
    </row>
    <row r="5700" spans="1:11">
      <c r="A5700" s="192">
        <f t="shared" si="434"/>
        <v>48086.333333319519</v>
      </c>
      <c r="B5700" s="218">
        <v>14.846276595744683</v>
      </c>
      <c r="C5700" s="219">
        <f t="shared" si="433"/>
        <v>7.1746756046616413E-5</v>
      </c>
      <c r="D5700" s="193">
        <f t="shared" si="435"/>
        <v>15.504489325515129</v>
      </c>
      <c r="E5700" s="193">
        <f t="shared" si="436"/>
        <v>16.191884052188154</v>
      </c>
      <c r="F5700" s="193">
        <f t="shared" si="436"/>
        <v>16.909754565605105</v>
      </c>
      <c r="G5700" s="193">
        <f t="shared" si="436"/>
        <v>17.659452016046345</v>
      </c>
      <c r="H5700" s="193">
        <f>MAX(0,D5700-Assumptions!$C$3)*Assumptions!$C$2</f>
        <v>0</v>
      </c>
      <c r="I5700" s="193">
        <f>MAX(0,E5700-Assumptions!$C$3)*Assumptions!$C$2</f>
        <v>0</v>
      </c>
      <c r="J5700" s="193">
        <f>MAX(0,F5700-Assumptions!$C$3)*Assumptions!$C$2</f>
        <v>0</v>
      </c>
      <c r="K5700" s="193">
        <f>MAX(0,G5700-Assumptions!$C$3)*Assumptions!$C$2</f>
        <v>0</v>
      </c>
    </row>
    <row r="5701" spans="1:11">
      <c r="A5701" s="192">
        <f t="shared" si="434"/>
        <v>48086.374999986183</v>
      </c>
      <c r="B5701" s="218">
        <v>15.398085106382979</v>
      </c>
      <c r="C5701" s="219">
        <f t="shared" ref="C5701:C5764" si="437">B5701/$B$2</f>
        <v>7.4413449634189751E-5</v>
      </c>
      <c r="D5701" s="193">
        <f t="shared" si="435"/>
        <v>16.080762380091794</v>
      </c>
      <c r="E5701" s="193">
        <f t="shared" si="436"/>
        <v>16.793706291296029</v>
      </c>
      <c r="F5701" s="193">
        <f t="shared" si="436"/>
        <v>17.538258717601046</v>
      </c>
      <c r="G5701" s="193">
        <f t="shared" si="436"/>
        <v>18.315821029032133</v>
      </c>
      <c r="H5701" s="193">
        <f>MAX(0,D5701-Assumptions!$C$3)*Assumptions!$C$2</f>
        <v>0</v>
      </c>
      <c r="I5701" s="193">
        <f>MAX(0,E5701-Assumptions!$C$3)*Assumptions!$C$2</f>
        <v>0</v>
      </c>
      <c r="J5701" s="193">
        <f>MAX(0,F5701-Assumptions!$C$3)*Assumptions!$C$2</f>
        <v>0</v>
      </c>
      <c r="K5701" s="193">
        <f>MAX(0,G5701-Assumptions!$C$3)*Assumptions!$C$2</f>
        <v>0</v>
      </c>
    </row>
    <row r="5702" spans="1:11">
      <c r="A5702" s="192">
        <f t="shared" ref="A5702:A5765" si="438">A5701 + TIME(1,0,0)</f>
        <v>48086.416666652847</v>
      </c>
      <c r="B5702" s="218">
        <v>16.935265957446813</v>
      </c>
      <c r="C5702" s="219">
        <f t="shared" si="437"/>
        <v>8.184209605671554E-5</v>
      </c>
      <c r="D5702" s="193">
        <f t="shared" si="435"/>
        <v>17.686094460698232</v>
      </c>
      <c r="E5702" s="193">
        <f t="shared" si="436"/>
        <v>18.47021110023941</v>
      </c>
      <c r="F5702" s="193">
        <f t="shared" si="436"/>
        <v>19.289091712446886</v>
      </c>
      <c r="G5702" s="193">
        <f t="shared" si="436"/>
        <v>20.144277565206849</v>
      </c>
      <c r="H5702" s="193">
        <f>MAX(0,D5702-Assumptions!$C$3)*Assumptions!$C$2</f>
        <v>0</v>
      </c>
      <c r="I5702" s="193">
        <f>MAX(0,E5702-Assumptions!$C$3)*Assumptions!$C$2</f>
        <v>0</v>
      </c>
      <c r="J5702" s="193">
        <f>MAX(0,F5702-Assumptions!$C$3)*Assumptions!$C$2</f>
        <v>0</v>
      </c>
      <c r="K5702" s="193">
        <f>MAX(0,G5702-Assumptions!$C$3)*Assumptions!$C$2</f>
        <v>0</v>
      </c>
    </row>
    <row r="5703" spans="1:11">
      <c r="A5703" s="192">
        <f t="shared" si="438"/>
        <v>48086.458333319511</v>
      </c>
      <c r="B5703" s="218">
        <v>19.300159574468086</v>
      </c>
      <c r="C5703" s="219">
        <f t="shared" si="437"/>
        <v>9.327078286060133E-5</v>
      </c>
      <c r="D5703" s="193">
        <f t="shared" si="435"/>
        <v>20.155836123169667</v>
      </c>
      <c r="E5703" s="193">
        <f t="shared" si="436"/>
        <v>21.049449267844601</v>
      </c>
      <c r="F5703" s="193">
        <f t="shared" si="436"/>
        <v>21.982680935286638</v>
      </c>
      <c r="G5703" s="193">
        <f t="shared" si="436"/>
        <v>22.957287620860246</v>
      </c>
      <c r="H5703" s="193">
        <f>MAX(0,D5703-Assumptions!$C$3)*Assumptions!$C$2</f>
        <v>0</v>
      </c>
      <c r="I5703" s="193">
        <f>MAX(0,E5703-Assumptions!$C$3)*Assumptions!$C$2</f>
        <v>0</v>
      </c>
      <c r="J5703" s="193">
        <f>MAX(0,F5703-Assumptions!$C$3)*Assumptions!$C$2</f>
        <v>0</v>
      </c>
      <c r="K5703" s="193">
        <f>MAX(0,G5703-Assumptions!$C$3)*Assumptions!$C$2</f>
        <v>0</v>
      </c>
    </row>
    <row r="5704" spans="1:11">
      <c r="A5704" s="192">
        <f t="shared" si="438"/>
        <v>48086.499999986176</v>
      </c>
      <c r="B5704" s="218">
        <v>21.152659574468089</v>
      </c>
      <c r="C5704" s="219">
        <f t="shared" si="437"/>
        <v>1.0222325419031188E-4</v>
      </c>
      <c r="D5704" s="193">
        <f t="shared" si="435"/>
        <v>22.090467092105627</v>
      </c>
      <c r="E5704" s="193">
        <f t="shared" si="436"/>
        <v>23.069852499135337</v>
      </c>
      <c r="F5704" s="193">
        <f t="shared" si="436"/>
        <v>24.092659159844441</v>
      </c>
      <c r="G5704" s="193">
        <f t="shared" si="436"/>
        <v>25.160812164455411</v>
      </c>
      <c r="H5704" s="193">
        <f>MAX(0,D5704-Assumptions!$C$3)*Assumptions!$C$2</f>
        <v>0</v>
      </c>
      <c r="I5704" s="193">
        <f>MAX(0,E5704-Assumptions!$C$3)*Assumptions!$C$2</f>
        <v>0</v>
      </c>
      <c r="J5704" s="193">
        <f>MAX(0,F5704-Assumptions!$C$3)*Assumptions!$C$2</f>
        <v>0</v>
      </c>
      <c r="K5704" s="193">
        <f>MAX(0,G5704-Assumptions!$C$3)*Assumptions!$C$2</f>
        <v>0</v>
      </c>
    </row>
    <row r="5705" spans="1:11">
      <c r="A5705" s="192">
        <f t="shared" si="438"/>
        <v>48086.54166665284</v>
      </c>
      <c r="B5705" s="218">
        <v>22.519042553191493</v>
      </c>
      <c r="C5705" s="219">
        <f t="shared" si="437"/>
        <v>1.0882649545477923E-4</v>
      </c>
      <c r="D5705" s="193">
        <f t="shared" si="435"/>
        <v>23.517428941533566</v>
      </c>
      <c r="E5705" s="193">
        <f t="shared" si="436"/>
        <v>24.560078995973893</v>
      </c>
      <c r="F5705" s="193">
        <f t="shared" si="436"/>
        <v>25.648955155262964</v>
      </c>
      <c r="G5705" s="193">
        <f t="shared" si="436"/>
        <v>26.786106863277375</v>
      </c>
      <c r="H5705" s="193">
        <f>MAX(0,D5705-Assumptions!$C$3)*Assumptions!$C$2</f>
        <v>0</v>
      </c>
      <c r="I5705" s="193">
        <f>MAX(0,E5705-Assumptions!$C$3)*Assumptions!$C$2</f>
        <v>0</v>
      </c>
      <c r="J5705" s="193">
        <f>MAX(0,F5705-Assumptions!$C$3)*Assumptions!$C$2</f>
        <v>0</v>
      </c>
      <c r="K5705" s="193">
        <f>MAX(0,G5705-Assumptions!$C$3)*Assumptions!$C$2</f>
        <v>0</v>
      </c>
    </row>
    <row r="5706" spans="1:11">
      <c r="A5706" s="192">
        <f t="shared" si="438"/>
        <v>48086.583333319504</v>
      </c>
      <c r="B5706" s="218">
        <v>24.227021276595746</v>
      </c>
      <c r="C5706" s="219">
        <f t="shared" si="437"/>
        <v>1.1708054703536342E-4</v>
      </c>
      <c r="D5706" s="193">
        <f t="shared" si="435"/>
        <v>25.301131253318491</v>
      </c>
      <c r="E5706" s="193">
        <f t="shared" si="436"/>
        <v>26.422862117022085</v>
      </c>
      <c r="F5706" s="193">
        <f t="shared" si="436"/>
        <v>27.594325149536118</v>
      </c>
      <c r="G5706" s="193">
        <f t="shared" si="436"/>
        <v>28.817725236804829</v>
      </c>
      <c r="H5706" s="193">
        <f>MAX(0,D5706-Assumptions!$C$3)*Assumptions!$C$2</f>
        <v>0</v>
      </c>
      <c r="I5706" s="193">
        <f>MAX(0,E5706-Assumptions!$C$3)*Assumptions!$C$2</f>
        <v>0</v>
      </c>
      <c r="J5706" s="193">
        <f>MAX(0,F5706-Assumptions!$C$3)*Assumptions!$C$2</f>
        <v>0</v>
      </c>
      <c r="K5706" s="193">
        <f>MAX(0,G5706-Assumptions!$C$3)*Assumptions!$C$2</f>
        <v>0</v>
      </c>
    </row>
    <row r="5707" spans="1:11">
      <c r="A5707" s="192">
        <f t="shared" si="438"/>
        <v>48086.624999986168</v>
      </c>
      <c r="B5707" s="218">
        <v>24.857659574468091</v>
      </c>
      <c r="C5707" s="219">
        <f t="shared" si="437"/>
        <v>1.2012819684973298E-4</v>
      </c>
      <c r="D5707" s="193">
        <f t="shared" si="435"/>
        <v>25.959729029977545</v>
      </c>
      <c r="E5707" s="193">
        <f t="shared" si="436"/>
        <v>27.110658961716808</v>
      </c>
      <c r="F5707" s="193">
        <f t="shared" si="436"/>
        <v>28.312615608960055</v>
      </c>
      <c r="G5707" s="193">
        <f t="shared" si="436"/>
        <v>29.567861251645738</v>
      </c>
      <c r="H5707" s="193">
        <f>MAX(0,D5707-Assumptions!$C$3)*Assumptions!$C$2</f>
        <v>0</v>
      </c>
      <c r="I5707" s="193">
        <f>MAX(0,E5707-Assumptions!$C$3)*Assumptions!$C$2</f>
        <v>0</v>
      </c>
      <c r="J5707" s="193">
        <f>MAX(0,F5707-Assumptions!$C$3)*Assumptions!$C$2</f>
        <v>0</v>
      </c>
      <c r="K5707" s="193">
        <f>MAX(0,G5707-Assumptions!$C$3)*Assumptions!$C$2</f>
        <v>0</v>
      </c>
    </row>
    <row r="5708" spans="1:11">
      <c r="A5708" s="192">
        <f t="shared" si="438"/>
        <v>48086.666666652833</v>
      </c>
      <c r="B5708" s="218">
        <v>25.52771276595745</v>
      </c>
      <c r="C5708" s="219">
        <f t="shared" si="437"/>
        <v>1.233663247775006E-4</v>
      </c>
      <c r="D5708" s="193">
        <f t="shared" si="435"/>
        <v>26.65948916767778</v>
      </c>
      <c r="E5708" s="193">
        <f t="shared" si="436"/>
        <v>27.841443109204938</v>
      </c>
      <c r="F5708" s="193">
        <f t="shared" si="436"/>
        <v>29.075799222097981</v>
      </c>
      <c r="G5708" s="193">
        <f t="shared" si="436"/>
        <v>30.364880767414196</v>
      </c>
      <c r="H5708" s="193">
        <f>MAX(0,D5708-Assumptions!$C$3)*Assumptions!$C$2</f>
        <v>0</v>
      </c>
      <c r="I5708" s="193">
        <f>MAX(0,E5708-Assumptions!$C$3)*Assumptions!$C$2</f>
        <v>0</v>
      </c>
      <c r="J5708" s="193">
        <f>MAX(0,F5708-Assumptions!$C$3)*Assumptions!$C$2</f>
        <v>0</v>
      </c>
      <c r="K5708" s="193">
        <f>MAX(0,G5708-Assumptions!$C$3)*Assumptions!$C$2</f>
        <v>0</v>
      </c>
    </row>
    <row r="5709" spans="1:11">
      <c r="A5709" s="192">
        <f t="shared" si="438"/>
        <v>48086.708333319497</v>
      </c>
      <c r="B5709" s="218">
        <v>25.777340425531921</v>
      </c>
      <c r="C5709" s="219">
        <f t="shared" si="437"/>
        <v>1.2457268616235525E-4</v>
      </c>
      <c r="D5709" s="193">
        <f t="shared" si="435"/>
        <v>26.920184120938661</v>
      </c>
      <c r="E5709" s="193">
        <f t="shared" si="436"/>
        <v>28.113696026896605</v>
      </c>
      <c r="F5709" s="193">
        <f t="shared" si="436"/>
        <v>29.360122528953294</v>
      </c>
      <c r="G5709" s="193">
        <f t="shared" si="436"/>
        <v>30.661809606622064</v>
      </c>
      <c r="H5709" s="193">
        <f>MAX(0,D5709-Assumptions!$C$3)*Assumptions!$C$2</f>
        <v>0</v>
      </c>
      <c r="I5709" s="193">
        <f>MAX(0,E5709-Assumptions!$C$3)*Assumptions!$C$2</f>
        <v>0</v>
      </c>
      <c r="J5709" s="193">
        <f>MAX(0,F5709-Assumptions!$C$3)*Assumptions!$C$2</f>
        <v>0</v>
      </c>
      <c r="K5709" s="193">
        <f>MAX(0,G5709-Assumptions!$C$3)*Assumptions!$C$2</f>
        <v>0</v>
      </c>
    </row>
    <row r="5710" spans="1:11">
      <c r="A5710" s="192">
        <f t="shared" si="438"/>
        <v>48086.749999986161</v>
      </c>
      <c r="B5710" s="218">
        <v>26.066382978723407</v>
      </c>
      <c r="C5710" s="219">
        <f t="shared" si="437"/>
        <v>1.2596952566060792E-4</v>
      </c>
      <c r="D5710" s="193">
        <f t="shared" si="435"/>
        <v>27.222041435240719</v>
      </c>
      <c r="E5710" s="193">
        <f t="shared" si="436"/>
        <v>28.428936247381678</v>
      </c>
      <c r="F5710" s="193">
        <f t="shared" si="436"/>
        <v>29.689338989522589</v>
      </c>
      <c r="G5710" s="193">
        <f t="shared" si="436"/>
        <v>31.005621946757472</v>
      </c>
      <c r="H5710" s="193">
        <f>MAX(0,D5710-Assumptions!$C$3)*Assumptions!$C$2</f>
        <v>0</v>
      </c>
      <c r="I5710" s="193">
        <f>MAX(0,E5710-Assumptions!$C$3)*Assumptions!$C$2</f>
        <v>0</v>
      </c>
      <c r="J5710" s="193">
        <f>MAX(0,F5710-Assumptions!$C$3)*Assumptions!$C$2</f>
        <v>0</v>
      </c>
      <c r="K5710" s="193">
        <f>MAX(0,G5710-Assumptions!$C$3)*Assumptions!$C$2</f>
        <v>0</v>
      </c>
    </row>
    <row r="5711" spans="1:11">
      <c r="A5711" s="192">
        <f t="shared" si="438"/>
        <v>48086.791666652825</v>
      </c>
      <c r="B5711" s="218">
        <v>26.460531914893622</v>
      </c>
      <c r="C5711" s="219">
        <f t="shared" si="437"/>
        <v>1.2787430679458891E-4</v>
      </c>
      <c r="D5711" s="193">
        <f t="shared" si="435"/>
        <v>27.633665045652631</v>
      </c>
      <c r="E5711" s="193">
        <f t="shared" si="436"/>
        <v>28.858809275315881</v>
      </c>
      <c r="F5711" s="193">
        <f t="shared" si="436"/>
        <v>30.138270526662552</v>
      </c>
      <c r="G5711" s="193">
        <f t="shared" si="436"/>
        <v>31.474456956033041</v>
      </c>
      <c r="H5711" s="193">
        <f>MAX(0,D5711-Assumptions!$C$3)*Assumptions!$C$2</f>
        <v>0</v>
      </c>
      <c r="I5711" s="193">
        <f>MAX(0,E5711-Assumptions!$C$3)*Assumptions!$C$2</f>
        <v>0</v>
      </c>
      <c r="J5711" s="193">
        <f>MAX(0,F5711-Assumptions!$C$3)*Assumptions!$C$2</f>
        <v>0</v>
      </c>
      <c r="K5711" s="193">
        <f>MAX(0,G5711-Assumptions!$C$3)*Assumptions!$C$2</f>
        <v>0</v>
      </c>
    </row>
    <row r="5712" spans="1:11">
      <c r="A5712" s="192">
        <f t="shared" si="438"/>
        <v>48086.83333331949</v>
      </c>
      <c r="B5712" s="218">
        <v>26.867819148936178</v>
      </c>
      <c r="C5712" s="219">
        <f t="shared" si="437"/>
        <v>1.2984258063303592E-4</v>
      </c>
      <c r="D5712" s="193">
        <f t="shared" si="435"/>
        <v>28.059009443078271</v>
      </c>
      <c r="E5712" s="193">
        <f t="shared" si="436"/>
        <v>29.303011404181223</v>
      </c>
      <c r="F5712" s="193">
        <f t="shared" si="436"/>
        <v>30.602166448373847</v>
      </c>
      <c r="G5712" s="193">
        <f t="shared" si="436"/>
        <v>31.958919798951133</v>
      </c>
      <c r="H5712" s="193">
        <f>MAX(0,D5712-Assumptions!$C$3)*Assumptions!$C$2</f>
        <v>0</v>
      </c>
      <c r="I5712" s="193">
        <f>MAX(0,E5712-Assumptions!$C$3)*Assumptions!$C$2</f>
        <v>0</v>
      </c>
      <c r="J5712" s="193">
        <f>MAX(0,F5712-Assumptions!$C$3)*Assumptions!$C$2</f>
        <v>0</v>
      </c>
      <c r="K5712" s="193">
        <f>MAX(0,G5712-Assumptions!$C$3)*Assumptions!$C$2</f>
        <v>0</v>
      </c>
    </row>
    <row r="5713" spans="1:11">
      <c r="A5713" s="192">
        <f t="shared" si="438"/>
        <v>48086.874999986154</v>
      </c>
      <c r="B5713" s="218">
        <v>28.050265957446811</v>
      </c>
      <c r="C5713" s="219">
        <f t="shared" si="437"/>
        <v>1.355569240349788E-4</v>
      </c>
      <c r="D5713" s="193">
        <f t="shared" si="435"/>
        <v>29.293880274313981</v>
      </c>
      <c r="E5713" s="193">
        <f t="shared" si="436"/>
        <v>30.592630487983815</v>
      </c>
      <c r="F5713" s="193">
        <f t="shared" si="436"/>
        <v>31.948961059793717</v>
      </c>
      <c r="G5713" s="193">
        <f t="shared" si="436"/>
        <v>33.365424826777826</v>
      </c>
      <c r="H5713" s="193">
        <f>MAX(0,D5713-Assumptions!$C$3)*Assumptions!$C$2</f>
        <v>0</v>
      </c>
      <c r="I5713" s="193">
        <f>MAX(0,E5713-Assumptions!$C$3)*Assumptions!$C$2</f>
        <v>0</v>
      </c>
      <c r="J5713" s="193">
        <f>MAX(0,F5713-Assumptions!$C$3)*Assumptions!$C$2</f>
        <v>0</v>
      </c>
      <c r="K5713" s="193">
        <f>MAX(0,G5713-Assumptions!$C$3)*Assumptions!$C$2</f>
        <v>0</v>
      </c>
    </row>
    <row r="5714" spans="1:11">
      <c r="A5714" s="192">
        <f t="shared" si="438"/>
        <v>48086.916666652818</v>
      </c>
      <c r="B5714" s="218">
        <v>27.078031914893621</v>
      </c>
      <c r="C5714" s="219">
        <f t="shared" si="437"/>
        <v>1.3085846390449243E-4</v>
      </c>
      <c r="D5714" s="193">
        <f t="shared" si="435"/>
        <v>28.278542035297949</v>
      </c>
      <c r="E5714" s="193">
        <f t="shared" si="436"/>
        <v>29.532277019079462</v>
      </c>
      <c r="F5714" s="193">
        <f t="shared" si="436"/>
        <v>30.841596601515157</v>
      </c>
      <c r="G5714" s="193">
        <f t="shared" si="436"/>
        <v>32.208965137231431</v>
      </c>
      <c r="H5714" s="193">
        <f>MAX(0,D5714-Assumptions!$C$3)*Assumptions!$C$2</f>
        <v>0</v>
      </c>
      <c r="I5714" s="193">
        <f>MAX(0,E5714-Assumptions!$C$3)*Assumptions!$C$2</f>
        <v>0</v>
      </c>
      <c r="J5714" s="193">
        <f>MAX(0,F5714-Assumptions!$C$3)*Assumptions!$C$2</f>
        <v>0</v>
      </c>
      <c r="K5714" s="193">
        <f>MAX(0,G5714-Assumptions!$C$3)*Assumptions!$C$2</f>
        <v>0</v>
      </c>
    </row>
    <row r="5715" spans="1:11">
      <c r="A5715" s="192">
        <f t="shared" si="438"/>
        <v>48086.958333319482</v>
      </c>
      <c r="B5715" s="218">
        <v>25.974414893617023</v>
      </c>
      <c r="C5715" s="219">
        <f t="shared" si="437"/>
        <v>1.255250767293457E-4</v>
      </c>
      <c r="D5715" s="193">
        <f t="shared" si="435"/>
        <v>27.125995926144608</v>
      </c>
      <c r="E5715" s="193">
        <f t="shared" si="436"/>
        <v>28.328632540863698</v>
      </c>
      <c r="F5715" s="193">
        <f t="shared" si="436"/>
        <v>29.584588297523268</v>
      </c>
      <c r="G5715" s="193">
        <f t="shared" si="436"/>
        <v>30.89622711125984</v>
      </c>
      <c r="H5715" s="193">
        <f>MAX(0,D5715-Assumptions!$C$3)*Assumptions!$C$2</f>
        <v>0</v>
      </c>
      <c r="I5715" s="193">
        <f>MAX(0,E5715-Assumptions!$C$3)*Assumptions!$C$2</f>
        <v>0</v>
      </c>
      <c r="J5715" s="193">
        <f>MAX(0,F5715-Assumptions!$C$3)*Assumptions!$C$2</f>
        <v>0</v>
      </c>
      <c r="K5715" s="193">
        <f>MAX(0,G5715-Assumptions!$C$3)*Assumptions!$C$2</f>
        <v>0</v>
      </c>
    </row>
    <row r="5716" spans="1:11">
      <c r="A5716" s="192">
        <f t="shared" si="438"/>
        <v>48086.999999986147</v>
      </c>
      <c r="B5716" s="218">
        <v>26.105797872340432</v>
      </c>
      <c r="C5716" s="219">
        <f t="shared" si="437"/>
        <v>1.2616000377400604E-4</v>
      </c>
      <c r="D5716" s="193">
        <f t="shared" si="435"/>
        <v>27.263203796281914</v>
      </c>
      <c r="E5716" s="193">
        <f t="shared" si="436"/>
        <v>28.471923550175102</v>
      </c>
      <c r="F5716" s="193">
        <f t="shared" si="436"/>
        <v>29.734232143236589</v>
      </c>
      <c r="G5716" s="193">
        <f t="shared" si="436"/>
        <v>31.052505447685032</v>
      </c>
      <c r="H5716" s="193">
        <f>MAX(0,D5716-Assumptions!$C$3)*Assumptions!$C$2</f>
        <v>0</v>
      </c>
      <c r="I5716" s="193">
        <f>MAX(0,E5716-Assumptions!$C$3)*Assumptions!$C$2</f>
        <v>0</v>
      </c>
      <c r="J5716" s="193">
        <f>MAX(0,F5716-Assumptions!$C$3)*Assumptions!$C$2</f>
        <v>0</v>
      </c>
      <c r="K5716" s="193">
        <f>MAX(0,G5716-Assumptions!$C$3)*Assumptions!$C$2</f>
        <v>0</v>
      </c>
    </row>
    <row r="5717" spans="1:11">
      <c r="A5717" s="192">
        <f t="shared" si="438"/>
        <v>48087.041666652811</v>
      </c>
      <c r="B5717" s="218">
        <v>25.580265957446816</v>
      </c>
      <c r="C5717" s="219">
        <f t="shared" si="437"/>
        <v>1.2362029559536477E-4</v>
      </c>
      <c r="D5717" s="193">
        <f t="shared" si="435"/>
        <v>26.71437231573271</v>
      </c>
      <c r="E5717" s="193">
        <f t="shared" si="436"/>
        <v>27.898759512929509</v>
      </c>
      <c r="F5717" s="193">
        <f t="shared" si="436"/>
        <v>29.135656760383316</v>
      </c>
      <c r="G5717" s="193">
        <f t="shared" si="436"/>
        <v>30.427392101984282</v>
      </c>
      <c r="H5717" s="193">
        <f>MAX(0,D5717-Assumptions!$C$3)*Assumptions!$C$2</f>
        <v>0</v>
      </c>
      <c r="I5717" s="193">
        <f>MAX(0,E5717-Assumptions!$C$3)*Assumptions!$C$2</f>
        <v>0</v>
      </c>
      <c r="J5717" s="193">
        <f>MAX(0,F5717-Assumptions!$C$3)*Assumptions!$C$2</f>
        <v>0</v>
      </c>
      <c r="K5717" s="193">
        <f>MAX(0,G5717-Assumptions!$C$3)*Assumptions!$C$2</f>
        <v>0</v>
      </c>
    </row>
    <row r="5718" spans="1:11">
      <c r="A5718" s="192">
        <f t="shared" si="438"/>
        <v>48087.083333319475</v>
      </c>
      <c r="B5718" s="218">
        <v>23.425585106382979</v>
      </c>
      <c r="C5718" s="219">
        <f t="shared" si="437"/>
        <v>1.1320749206293544E-4</v>
      </c>
      <c r="D5718" s="193">
        <f t="shared" si="435"/>
        <v>24.46416324548095</v>
      </c>
      <c r="E5718" s="193">
        <f t="shared" si="436"/>
        <v>25.548786960222547</v>
      </c>
      <c r="F5718" s="193">
        <f t="shared" si="436"/>
        <v>26.681497690684868</v>
      </c>
      <c r="G5718" s="193">
        <f t="shared" si="436"/>
        <v>27.864427384611176</v>
      </c>
      <c r="H5718" s="193">
        <f>MAX(0,D5718-Assumptions!$C$3)*Assumptions!$C$2</f>
        <v>0</v>
      </c>
      <c r="I5718" s="193">
        <f>MAX(0,E5718-Assumptions!$C$3)*Assumptions!$C$2</f>
        <v>0</v>
      </c>
      <c r="J5718" s="193">
        <f>MAX(0,F5718-Assumptions!$C$3)*Assumptions!$C$2</f>
        <v>0</v>
      </c>
      <c r="K5718" s="193">
        <f>MAX(0,G5718-Assumptions!$C$3)*Assumptions!$C$2</f>
        <v>0</v>
      </c>
    </row>
    <row r="5719" spans="1:11">
      <c r="A5719" s="192">
        <f t="shared" si="438"/>
        <v>48087.124999986139</v>
      </c>
      <c r="B5719" s="218">
        <v>20.9293085106383</v>
      </c>
      <c r="C5719" s="219">
        <f t="shared" si="437"/>
        <v>1.0114387821438933E-4</v>
      </c>
      <c r="D5719" s="193">
        <f t="shared" si="435"/>
        <v>21.857213712872213</v>
      </c>
      <c r="E5719" s="193">
        <f t="shared" ref="E5719:G5750" si="439">$C5719*E$2</f>
        <v>22.826257783305955</v>
      </c>
      <c r="F5719" s="193">
        <f t="shared" si="439"/>
        <v>23.838264622131799</v>
      </c>
      <c r="G5719" s="193">
        <f t="shared" si="439"/>
        <v>24.895138992532587</v>
      </c>
      <c r="H5719" s="193">
        <f>MAX(0,D5719-Assumptions!$C$3)*Assumptions!$C$2</f>
        <v>0</v>
      </c>
      <c r="I5719" s="193">
        <f>MAX(0,E5719-Assumptions!$C$3)*Assumptions!$C$2</f>
        <v>0</v>
      </c>
      <c r="J5719" s="193">
        <f>MAX(0,F5719-Assumptions!$C$3)*Assumptions!$C$2</f>
        <v>0</v>
      </c>
      <c r="K5719" s="193">
        <f>MAX(0,G5719-Assumptions!$C$3)*Assumptions!$C$2</f>
        <v>0</v>
      </c>
    </row>
    <row r="5720" spans="1:11">
      <c r="A5720" s="192">
        <f t="shared" si="438"/>
        <v>48087.166666652804</v>
      </c>
      <c r="B5720" s="218">
        <v>18.669521276595749</v>
      </c>
      <c r="C5720" s="219">
        <f t="shared" si="437"/>
        <v>9.0223133046231794E-5</v>
      </c>
      <c r="D5720" s="193">
        <f t="shared" si="435"/>
        <v>19.497238346510617</v>
      </c>
      <c r="E5720" s="193">
        <f t="shared" si="439"/>
        <v>20.361652423149884</v>
      </c>
      <c r="F5720" s="193">
        <f t="shared" si="439"/>
        <v>21.264390475862704</v>
      </c>
      <c r="G5720" s="193">
        <f t="shared" si="439"/>
        <v>22.207151606019341</v>
      </c>
      <c r="H5720" s="193">
        <f>MAX(0,D5720-Assumptions!$C$3)*Assumptions!$C$2</f>
        <v>0</v>
      </c>
      <c r="I5720" s="193">
        <f>MAX(0,E5720-Assumptions!$C$3)*Assumptions!$C$2</f>
        <v>0</v>
      </c>
      <c r="J5720" s="193">
        <f>MAX(0,F5720-Assumptions!$C$3)*Assumptions!$C$2</f>
        <v>0</v>
      </c>
      <c r="K5720" s="193">
        <f>MAX(0,G5720-Assumptions!$C$3)*Assumptions!$C$2</f>
        <v>0</v>
      </c>
    </row>
    <row r="5721" spans="1:11">
      <c r="A5721" s="192">
        <f t="shared" si="438"/>
        <v>48087.208333319468</v>
      </c>
      <c r="B5721" s="218">
        <v>16.97468085106383</v>
      </c>
      <c r="C5721" s="219">
        <f t="shared" si="437"/>
        <v>8.2032574170113625E-5</v>
      </c>
      <c r="D5721" s="193">
        <f t="shared" si="435"/>
        <v>17.72725682173942</v>
      </c>
      <c r="E5721" s="193">
        <f t="shared" si="439"/>
        <v>18.513198403032828</v>
      </c>
      <c r="F5721" s="193">
        <f t="shared" si="439"/>
        <v>19.333984866160879</v>
      </c>
      <c r="G5721" s="193">
        <f t="shared" si="439"/>
        <v>20.191161066134402</v>
      </c>
      <c r="H5721" s="193">
        <f>MAX(0,D5721-Assumptions!$C$3)*Assumptions!$C$2</f>
        <v>0</v>
      </c>
      <c r="I5721" s="193">
        <f>MAX(0,E5721-Assumptions!$C$3)*Assumptions!$C$2</f>
        <v>0</v>
      </c>
      <c r="J5721" s="193">
        <f>MAX(0,F5721-Assumptions!$C$3)*Assumptions!$C$2</f>
        <v>0</v>
      </c>
      <c r="K5721" s="193">
        <f>MAX(0,G5721-Assumptions!$C$3)*Assumptions!$C$2</f>
        <v>0</v>
      </c>
    </row>
    <row r="5722" spans="1:11">
      <c r="A5722" s="192">
        <f t="shared" si="438"/>
        <v>48087.249999986132</v>
      </c>
      <c r="B5722" s="218">
        <v>15.595159574468088</v>
      </c>
      <c r="C5722" s="219">
        <f t="shared" si="437"/>
        <v>7.5365840201180258E-5</v>
      </c>
      <c r="D5722" s="193">
        <f t="shared" si="435"/>
        <v>16.286574185297752</v>
      </c>
      <c r="E5722" s="193">
        <f t="shared" si="439"/>
        <v>17.008642805263133</v>
      </c>
      <c r="F5722" s="193">
        <f t="shared" si="439"/>
        <v>17.762724486171027</v>
      </c>
      <c r="G5722" s="193">
        <f t="shared" si="439"/>
        <v>18.550238533669923</v>
      </c>
      <c r="H5722" s="193">
        <f>MAX(0,D5722-Assumptions!$C$3)*Assumptions!$C$2</f>
        <v>0</v>
      </c>
      <c r="I5722" s="193">
        <f>MAX(0,E5722-Assumptions!$C$3)*Assumptions!$C$2</f>
        <v>0</v>
      </c>
      <c r="J5722" s="193">
        <f>MAX(0,F5722-Assumptions!$C$3)*Assumptions!$C$2</f>
        <v>0</v>
      </c>
      <c r="K5722" s="193">
        <f>MAX(0,G5722-Assumptions!$C$3)*Assumptions!$C$2</f>
        <v>0</v>
      </c>
    </row>
    <row r="5723" spans="1:11">
      <c r="A5723" s="192">
        <f t="shared" si="438"/>
        <v>48087.291666652796</v>
      </c>
      <c r="B5723" s="218">
        <v>14.977659574468088</v>
      </c>
      <c r="C5723" s="219">
        <f t="shared" si="437"/>
        <v>7.2381683091276737E-5</v>
      </c>
      <c r="D5723" s="193">
        <f t="shared" si="435"/>
        <v>15.641697195652432</v>
      </c>
      <c r="E5723" s="193">
        <f t="shared" si="439"/>
        <v>16.335175061499555</v>
      </c>
      <c r="F5723" s="193">
        <f t="shared" si="439"/>
        <v>17.059398411318426</v>
      </c>
      <c r="G5723" s="193">
        <f t="shared" si="439"/>
        <v>17.815730352471533</v>
      </c>
      <c r="H5723" s="193">
        <f>MAX(0,D5723-Assumptions!$C$3)*Assumptions!$C$2</f>
        <v>0</v>
      </c>
      <c r="I5723" s="193">
        <f>MAX(0,E5723-Assumptions!$C$3)*Assumptions!$C$2</f>
        <v>0</v>
      </c>
      <c r="J5723" s="193">
        <f>MAX(0,F5723-Assumptions!$C$3)*Assumptions!$C$2</f>
        <v>0</v>
      </c>
      <c r="K5723" s="193">
        <f>MAX(0,G5723-Assumptions!$C$3)*Assumptions!$C$2</f>
        <v>0</v>
      </c>
    </row>
    <row r="5724" spans="1:11">
      <c r="A5724" s="192">
        <f t="shared" si="438"/>
        <v>48087.333333319461</v>
      </c>
      <c r="B5724" s="218">
        <v>14.636063829787236</v>
      </c>
      <c r="C5724" s="219">
        <f t="shared" si="437"/>
        <v>7.0730872775159892E-5</v>
      </c>
      <c r="D5724" s="193">
        <f t="shared" si="435"/>
        <v>15.284956733295445</v>
      </c>
      <c r="E5724" s="193">
        <f t="shared" si="439"/>
        <v>15.962618437289914</v>
      </c>
      <c r="F5724" s="193">
        <f t="shared" si="439"/>
        <v>16.670324412463792</v>
      </c>
      <c r="G5724" s="193">
        <f t="shared" si="439"/>
        <v>17.409406677766039</v>
      </c>
      <c r="H5724" s="193">
        <f>MAX(0,D5724-Assumptions!$C$3)*Assumptions!$C$2</f>
        <v>0</v>
      </c>
      <c r="I5724" s="193">
        <f>MAX(0,E5724-Assumptions!$C$3)*Assumptions!$C$2</f>
        <v>0</v>
      </c>
      <c r="J5724" s="193">
        <f>MAX(0,F5724-Assumptions!$C$3)*Assumptions!$C$2</f>
        <v>0</v>
      </c>
      <c r="K5724" s="193">
        <f>MAX(0,G5724-Assumptions!$C$3)*Assumptions!$C$2</f>
        <v>0</v>
      </c>
    </row>
    <row r="5725" spans="1:11">
      <c r="A5725" s="192">
        <f t="shared" si="438"/>
        <v>48087.374999986125</v>
      </c>
      <c r="B5725" s="218">
        <v>15.568882978723408</v>
      </c>
      <c r="C5725" s="219">
        <f t="shared" si="437"/>
        <v>7.5238854792248201E-5</v>
      </c>
      <c r="D5725" s="193">
        <f t="shared" si="435"/>
        <v>16.259132611270292</v>
      </c>
      <c r="E5725" s="193">
        <f t="shared" si="439"/>
        <v>16.979984603400855</v>
      </c>
      <c r="F5725" s="193">
        <f t="shared" si="439"/>
        <v>17.732795717028367</v>
      </c>
      <c r="G5725" s="193">
        <f t="shared" si="439"/>
        <v>18.518982866384885</v>
      </c>
      <c r="H5725" s="193">
        <f>MAX(0,D5725-Assumptions!$C$3)*Assumptions!$C$2</f>
        <v>0</v>
      </c>
      <c r="I5725" s="193">
        <f>MAX(0,E5725-Assumptions!$C$3)*Assumptions!$C$2</f>
        <v>0</v>
      </c>
      <c r="J5725" s="193">
        <f>MAX(0,F5725-Assumptions!$C$3)*Assumptions!$C$2</f>
        <v>0</v>
      </c>
      <c r="K5725" s="193">
        <f>MAX(0,G5725-Assumptions!$C$3)*Assumptions!$C$2</f>
        <v>0</v>
      </c>
    </row>
    <row r="5726" spans="1:11">
      <c r="A5726" s="192">
        <f t="shared" si="438"/>
        <v>48087.416666652789</v>
      </c>
      <c r="B5726" s="218">
        <v>17.106063829787235</v>
      </c>
      <c r="C5726" s="219">
        <f t="shared" si="437"/>
        <v>8.2667501214773949E-5</v>
      </c>
      <c r="D5726" s="193">
        <f t="shared" si="435"/>
        <v>17.864464691876723</v>
      </c>
      <c r="E5726" s="193">
        <f t="shared" si="439"/>
        <v>18.656489412344225</v>
      </c>
      <c r="F5726" s="193">
        <f t="shared" si="439"/>
        <v>19.4836287118742</v>
      </c>
      <c r="G5726" s="193">
        <f t="shared" si="439"/>
        <v>20.347439402559591</v>
      </c>
      <c r="H5726" s="193">
        <f>MAX(0,D5726-Assumptions!$C$3)*Assumptions!$C$2</f>
        <v>0</v>
      </c>
      <c r="I5726" s="193">
        <f>MAX(0,E5726-Assumptions!$C$3)*Assumptions!$C$2</f>
        <v>0</v>
      </c>
      <c r="J5726" s="193">
        <f>MAX(0,F5726-Assumptions!$C$3)*Assumptions!$C$2</f>
        <v>0</v>
      </c>
      <c r="K5726" s="193">
        <f>MAX(0,G5726-Assumptions!$C$3)*Assumptions!$C$2</f>
        <v>0</v>
      </c>
    </row>
    <row r="5727" spans="1:11">
      <c r="A5727" s="192">
        <f t="shared" si="438"/>
        <v>48087.458333319453</v>
      </c>
      <c r="B5727" s="218">
        <v>19.405265957446812</v>
      </c>
      <c r="C5727" s="219">
        <f t="shared" si="437"/>
        <v>9.3778724496329597E-5</v>
      </c>
      <c r="D5727" s="193">
        <f t="shared" si="435"/>
        <v>20.26560241927951</v>
      </c>
      <c r="E5727" s="193">
        <f t="shared" si="439"/>
        <v>21.16408207529372</v>
      </c>
      <c r="F5727" s="193">
        <f t="shared" si="439"/>
        <v>22.102396011857294</v>
      </c>
      <c r="G5727" s="193">
        <f t="shared" si="439"/>
        <v>23.082310290000397</v>
      </c>
      <c r="H5727" s="193">
        <f>MAX(0,D5727-Assumptions!$C$3)*Assumptions!$C$2</f>
        <v>0</v>
      </c>
      <c r="I5727" s="193">
        <f>MAX(0,E5727-Assumptions!$C$3)*Assumptions!$C$2</f>
        <v>0</v>
      </c>
      <c r="J5727" s="193">
        <f>MAX(0,F5727-Assumptions!$C$3)*Assumptions!$C$2</f>
        <v>0</v>
      </c>
      <c r="K5727" s="193">
        <f>MAX(0,G5727-Assumptions!$C$3)*Assumptions!$C$2</f>
        <v>0</v>
      </c>
    </row>
    <row r="5728" spans="1:11">
      <c r="A5728" s="192">
        <f t="shared" si="438"/>
        <v>48087.499999986117</v>
      </c>
      <c r="B5728" s="218">
        <v>21.743882978723409</v>
      </c>
      <c r="C5728" s="219">
        <f t="shared" si="437"/>
        <v>1.0508042589128334E-4</v>
      </c>
      <c r="D5728" s="193">
        <f t="shared" si="435"/>
        <v>22.707902507723489</v>
      </c>
      <c r="E5728" s="193">
        <f t="shared" si="439"/>
        <v>23.714662041036636</v>
      </c>
      <c r="F5728" s="193">
        <f t="shared" si="439"/>
        <v>24.766056465554385</v>
      </c>
      <c r="G5728" s="193">
        <f t="shared" si="439"/>
        <v>25.864064678368763</v>
      </c>
      <c r="H5728" s="193">
        <f>MAX(0,D5728-Assumptions!$C$3)*Assumptions!$C$2</f>
        <v>0</v>
      </c>
      <c r="I5728" s="193">
        <f>MAX(0,E5728-Assumptions!$C$3)*Assumptions!$C$2</f>
        <v>0</v>
      </c>
      <c r="J5728" s="193">
        <f>MAX(0,F5728-Assumptions!$C$3)*Assumptions!$C$2</f>
        <v>0</v>
      </c>
      <c r="K5728" s="193">
        <f>MAX(0,G5728-Assumptions!$C$3)*Assumptions!$C$2</f>
        <v>0</v>
      </c>
    </row>
    <row r="5729" spans="1:11">
      <c r="A5729" s="192">
        <f t="shared" si="438"/>
        <v>48087.541666652782</v>
      </c>
      <c r="B5729" s="218">
        <v>22.768670212765958</v>
      </c>
      <c r="C5729" s="219">
        <f t="shared" si="437"/>
        <v>1.1003285683963384E-4</v>
      </c>
      <c r="D5729" s="193">
        <f t="shared" si="435"/>
        <v>23.77812389479444</v>
      </c>
      <c r="E5729" s="193">
        <f t="shared" si="439"/>
        <v>24.832331913665548</v>
      </c>
      <c r="F5729" s="193">
        <f t="shared" si="439"/>
        <v>25.93327846211827</v>
      </c>
      <c r="G5729" s="193">
        <f t="shared" si="439"/>
        <v>27.08303570248523</v>
      </c>
      <c r="H5729" s="193">
        <f>MAX(0,D5729-Assumptions!$C$3)*Assumptions!$C$2</f>
        <v>0</v>
      </c>
      <c r="I5729" s="193">
        <f>MAX(0,E5729-Assumptions!$C$3)*Assumptions!$C$2</f>
        <v>0</v>
      </c>
      <c r="J5729" s="193">
        <f>MAX(0,F5729-Assumptions!$C$3)*Assumptions!$C$2</f>
        <v>0</v>
      </c>
      <c r="K5729" s="193">
        <f>MAX(0,G5729-Assumptions!$C$3)*Assumptions!$C$2</f>
        <v>0</v>
      </c>
    </row>
    <row r="5730" spans="1:11">
      <c r="A5730" s="192">
        <f t="shared" si="438"/>
        <v>48087.583333319446</v>
      </c>
      <c r="B5730" s="218">
        <v>24.58175531914894</v>
      </c>
      <c r="C5730" s="219">
        <f t="shared" si="437"/>
        <v>1.1879485005594629E-4</v>
      </c>
      <c r="D5730" s="193">
        <f t="shared" si="435"/>
        <v>25.671592502689208</v>
      </c>
      <c r="E5730" s="193">
        <f t="shared" si="439"/>
        <v>26.809747842162864</v>
      </c>
      <c r="F5730" s="193">
        <f t="shared" si="439"/>
        <v>27.998363532962081</v>
      </c>
      <c r="G5730" s="193">
        <f t="shared" si="439"/>
        <v>29.239676745152838</v>
      </c>
      <c r="H5730" s="193">
        <f>MAX(0,D5730-Assumptions!$C$3)*Assumptions!$C$2</f>
        <v>0</v>
      </c>
      <c r="I5730" s="193">
        <f>MAX(0,E5730-Assumptions!$C$3)*Assumptions!$C$2</f>
        <v>0</v>
      </c>
      <c r="J5730" s="193">
        <f>MAX(0,F5730-Assumptions!$C$3)*Assumptions!$C$2</f>
        <v>0</v>
      </c>
      <c r="K5730" s="193">
        <f>MAX(0,G5730-Assumptions!$C$3)*Assumptions!$C$2</f>
        <v>0</v>
      </c>
    </row>
    <row r="5731" spans="1:11">
      <c r="A5731" s="192">
        <f t="shared" si="438"/>
        <v>48087.62499998611</v>
      </c>
      <c r="B5731" s="218">
        <v>25.317500000000003</v>
      </c>
      <c r="C5731" s="219">
        <f t="shared" si="437"/>
        <v>1.2235044150604409E-4</v>
      </c>
      <c r="D5731" s="193">
        <f t="shared" si="435"/>
        <v>26.439956575458101</v>
      </c>
      <c r="E5731" s="193">
        <f t="shared" si="439"/>
        <v>27.612177494306703</v>
      </c>
      <c r="F5731" s="193">
        <f t="shared" si="439"/>
        <v>28.836369068956671</v>
      </c>
      <c r="G5731" s="193">
        <f t="shared" si="439"/>
        <v>30.114835429133898</v>
      </c>
      <c r="H5731" s="193">
        <f>MAX(0,D5731-Assumptions!$C$3)*Assumptions!$C$2</f>
        <v>0</v>
      </c>
      <c r="I5731" s="193">
        <f>MAX(0,E5731-Assumptions!$C$3)*Assumptions!$C$2</f>
        <v>0</v>
      </c>
      <c r="J5731" s="193">
        <f>MAX(0,F5731-Assumptions!$C$3)*Assumptions!$C$2</f>
        <v>0</v>
      </c>
      <c r="K5731" s="193">
        <f>MAX(0,G5731-Assumptions!$C$3)*Assumptions!$C$2</f>
        <v>0</v>
      </c>
    </row>
    <row r="5732" spans="1:11">
      <c r="A5732" s="192">
        <f t="shared" si="438"/>
        <v>48087.666666652774</v>
      </c>
      <c r="B5732" s="218">
        <v>25.895585106382985</v>
      </c>
      <c r="C5732" s="219">
        <f t="shared" si="437"/>
        <v>1.2514412050254953E-4</v>
      </c>
      <c r="D5732" s="193">
        <f t="shared" si="435"/>
        <v>27.043671204062232</v>
      </c>
      <c r="E5732" s="193">
        <f t="shared" si="439"/>
        <v>28.242657935276863</v>
      </c>
      <c r="F5732" s="193">
        <f t="shared" si="439"/>
        <v>29.494801990095279</v>
      </c>
      <c r="G5732" s="193">
        <f t="shared" si="439"/>
        <v>30.802460109404731</v>
      </c>
      <c r="H5732" s="193">
        <f>MAX(0,D5732-Assumptions!$C$3)*Assumptions!$C$2</f>
        <v>0</v>
      </c>
      <c r="I5732" s="193">
        <f>MAX(0,E5732-Assumptions!$C$3)*Assumptions!$C$2</f>
        <v>0</v>
      </c>
      <c r="J5732" s="193">
        <f>MAX(0,F5732-Assumptions!$C$3)*Assumptions!$C$2</f>
        <v>0</v>
      </c>
      <c r="K5732" s="193">
        <f>MAX(0,G5732-Assumptions!$C$3)*Assumptions!$C$2</f>
        <v>0</v>
      </c>
    </row>
    <row r="5733" spans="1:11">
      <c r="A5733" s="192">
        <f t="shared" si="438"/>
        <v>48087.708333319439</v>
      </c>
      <c r="B5733" s="218">
        <v>25.97441489361703</v>
      </c>
      <c r="C5733" s="219">
        <f t="shared" si="437"/>
        <v>1.2552507672934573E-4</v>
      </c>
      <c r="D5733" s="193">
        <f t="shared" si="435"/>
        <v>27.125995926144615</v>
      </c>
      <c r="E5733" s="193">
        <f t="shared" si="439"/>
        <v>28.328632540863705</v>
      </c>
      <c r="F5733" s="193">
        <f t="shared" si="439"/>
        <v>29.584588297523275</v>
      </c>
      <c r="G5733" s="193">
        <f t="shared" si="439"/>
        <v>30.896227111259847</v>
      </c>
      <c r="H5733" s="193">
        <f>MAX(0,D5733-Assumptions!$C$3)*Assumptions!$C$2</f>
        <v>0</v>
      </c>
      <c r="I5733" s="193">
        <f>MAX(0,E5733-Assumptions!$C$3)*Assumptions!$C$2</f>
        <v>0</v>
      </c>
      <c r="J5733" s="193">
        <f>MAX(0,F5733-Assumptions!$C$3)*Assumptions!$C$2</f>
        <v>0</v>
      </c>
      <c r="K5733" s="193">
        <f>MAX(0,G5733-Assumptions!$C$3)*Assumptions!$C$2</f>
        <v>0</v>
      </c>
    </row>
    <row r="5734" spans="1:11">
      <c r="A5734" s="192">
        <f t="shared" si="438"/>
        <v>48087.749999986103</v>
      </c>
      <c r="B5734" s="218">
        <v>26.920372340425537</v>
      </c>
      <c r="C5734" s="219">
        <f t="shared" si="437"/>
        <v>1.3009655145090004E-4</v>
      </c>
      <c r="D5734" s="193">
        <f t="shared" si="435"/>
        <v>28.113892591133187</v>
      </c>
      <c r="E5734" s="193">
        <f t="shared" si="439"/>
        <v>29.360327807905779</v>
      </c>
      <c r="F5734" s="193">
        <f t="shared" si="439"/>
        <v>30.662023986659172</v>
      </c>
      <c r="G5734" s="193">
        <f t="shared" si="439"/>
        <v>32.021431133521205</v>
      </c>
      <c r="H5734" s="193">
        <f>MAX(0,D5734-Assumptions!$C$3)*Assumptions!$C$2</f>
        <v>0</v>
      </c>
      <c r="I5734" s="193">
        <f>MAX(0,E5734-Assumptions!$C$3)*Assumptions!$C$2</f>
        <v>0</v>
      </c>
      <c r="J5734" s="193">
        <f>MAX(0,F5734-Assumptions!$C$3)*Assumptions!$C$2</f>
        <v>0</v>
      </c>
      <c r="K5734" s="193">
        <f>MAX(0,G5734-Assumptions!$C$3)*Assumptions!$C$2</f>
        <v>0</v>
      </c>
    </row>
    <row r="5735" spans="1:11">
      <c r="A5735" s="192">
        <f t="shared" si="438"/>
        <v>48087.791666652767</v>
      </c>
      <c r="B5735" s="218">
        <v>26.355425531914896</v>
      </c>
      <c r="C5735" s="219">
        <f t="shared" si="437"/>
        <v>1.2736636515886063E-4</v>
      </c>
      <c r="D5735" s="193">
        <f t="shared" si="435"/>
        <v>27.523898749542784</v>
      </c>
      <c r="E5735" s="193">
        <f t="shared" si="439"/>
        <v>28.744176467866758</v>
      </c>
      <c r="F5735" s="193">
        <f t="shared" si="439"/>
        <v>30.018555450091892</v>
      </c>
      <c r="G5735" s="193">
        <f t="shared" si="439"/>
        <v>31.349434286892887</v>
      </c>
      <c r="H5735" s="193">
        <f>MAX(0,D5735-Assumptions!$C$3)*Assumptions!$C$2</f>
        <v>0</v>
      </c>
      <c r="I5735" s="193">
        <f>MAX(0,E5735-Assumptions!$C$3)*Assumptions!$C$2</f>
        <v>0</v>
      </c>
      <c r="J5735" s="193">
        <f>MAX(0,F5735-Assumptions!$C$3)*Assumptions!$C$2</f>
        <v>0</v>
      </c>
      <c r="K5735" s="193">
        <f>MAX(0,G5735-Assumptions!$C$3)*Assumptions!$C$2</f>
        <v>0</v>
      </c>
    </row>
    <row r="5736" spans="1:11">
      <c r="A5736" s="192">
        <f t="shared" si="438"/>
        <v>48087.833333319431</v>
      </c>
      <c r="B5736" s="218">
        <v>28.063404255319153</v>
      </c>
      <c r="C5736" s="219">
        <f t="shared" si="437"/>
        <v>1.3562041673944483E-4</v>
      </c>
      <c r="D5736" s="193">
        <f t="shared" si="435"/>
        <v>29.307601061327713</v>
      </c>
      <c r="E5736" s="193">
        <f t="shared" si="439"/>
        <v>30.606959588914954</v>
      </c>
      <c r="F5736" s="193">
        <f t="shared" si="439"/>
        <v>31.963925444365049</v>
      </c>
      <c r="G5736" s="193">
        <f t="shared" si="439"/>
        <v>33.381052660420345</v>
      </c>
      <c r="H5736" s="193">
        <f>MAX(0,D5736-Assumptions!$C$3)*Assumptions!$C$2</f>
        <v>0</v>
      </c>
      <c r="I5736" s="193">
        <f>MAX(0,E5736-Assumptions!$C$3)*Assumptions!$C$2</f>
        <v>0</v>
      </c>
      <c r="J5736" s="193">
        <f>MAX(0,F5736-Assumptions!$C$3)*Assumptions!$C$2</f>
        <v>0</v>
      </c>
      <c r="K5736" s="193">
        <f>MAX(0,G5736-Assumptions!$C$3)*Assumptions!$C$2</f>
        <v>0</v>
      </c>
    </row>
    <row r="5737" spans="1:11">
      <c r="A5737" s="192">
        <f t="shared" si="438"/>
        <v>48087.874999986096</v>
      </c>
      <c r="B5737" s="218">
        <v>29.692553191489363</v>
      </c>
      <c r="C5737" s="219">
        <f t="shared" si="437"/>
        <v>1.4349351209323283E-4</v>
      </c>
      <c r="D5737" s="193">
        <f t="shared" si="435"/>
        <v>31.008978651030258</v>
      </c>
      <c r="E5737" s="193">
        <f t="shared" si="439"/>
        <v>32.383768104376308</v>
      </c>
      <c r="F5737" s="193">
        <f t="shared" si="439"/>
        <v>33.819509131210211</v>
      </c>
      <c r="G5737" s="193">
        <f t="shared" si="439"/>
        <v>35.318904032092689</v>
      </c>
      <c r="H5737" s="193">
        <f>MAX(0,D5737-Assumptions!$C$3)*Assumptions!$C$2</f>
        <v>0</v>
      </c>
      <c r="I5737" s="193">
        <f>MAX(0,E5737-Assumptions!$C$3)*Assumptions!$C$2</f>
        <v>0</v>
      </c>
      <c r="J5737" s="193">
        <f>MAX(0,F5737-Assumptions!$C$3)*Assumptions!$C$2</f>
        <v>0</v>
      </c>
      <c r="K5737" s="193">
        <f>MAX(0,G5737-Assumptions!$C$3)*Assumptions!$C$2</f>
        <v>0</v>
      </c>
    </row>
    <row r="5738" spans="1:11">
      <c r="A5738" s="192">
        <f t="shared" si="438"/>
        <v>48087.91666665276</v>
      </c>
      <c r="B5738" s="218">
        <v>29.521755319148944</v>
      </c>
      <c r="C5738" s="219">
        <f t="shared" si="437"/>
        <v>1.4266810693517443E-4</v>
      </c>
      <c r="D5738" s="193">
        <f t="shared" si="435"/>
        <v>30.830608419851771</v>
      </c>
      <c r="E5738" s="193">
        <f t="shared" si="439"/>
        <v>32.197489792271497</v>
      </c>
      <c r="F5738" s="193">
        <f t="shared" si="439"/>
        <v>33.624972131782904</v>
      </c>
      <c r="G5738" s="193">
        <f t="shared" si="439"/>
        <v>35.115742194739944</v>
      </c>
      <c r="H5738" s="193">
        <f>MAX(0,D5738-Assumptions!$C$3)*Assumptions!$C$2</f>
        <v>0</v>
      </c>
      <c r="I5738" s="193">
        <f>MAX(0,E5738-Assumptions!$C$3)*Assumptions!$C$2</f>
        <v>0</v>
      </c>
      <c r="J5738" s="193">
        <f>MAX(0,F5738-Assumptions!$C$3)*Assumptions!$C$2</f>
        <v>0</v>
      </c>
      <c r="K5738" s="193">
        <f>MAX(0,G5738-Assumptions!$C$3)*Assumptions!$C$2</f>
        <v>0</v>
      </c>
    </row>
    <row r="5739" spans="1:11">
      <c r="A5739" s="192">
        <f t="shared" si="438"/>
        <v>48087.958333319424</v>
      </c>
      <c r="B5739" s="218">
        <v>27.590425531914899</v>
      </c>
      <c r="C5739" s="219">
        <f t="shared" si="437"/>
        <v>1.3333467937866767E-4</v>
      </c>
      <c r="D5739" s="193">
        <f t="shared" si="435"/>
        <v>28.813652728833425</v>
      </c>
      <c r="E5739" s="193">
        <f t="shared" si="439"/>
        <v>30.091111955393917</v>
      </c>
      <c r="F5739" s="193">
        <f t="shared" si="439"/>
        <v>31.425207599797098</v>
      </c>
      <c r="G5739" s="193">
        <f t="shared" si="439"/>
        <v>32.818450649289666</v>
      </c>
      <c r="H5739" s="193">
        <f>MAX(0,D5739-Assumptions!$C$3)*Assumptions!$C$2</f>
        <v>0</v>
      </c>
      <c r="I5739" s="193">
        <f>MAX(0,E5739-Assumptions!$C$3)*Assumptions!$C$2</f>
        <v>0</v>
      </c>
      <c r="J5739" s="193">
        <f>MAX(0,F5739-Assumptions!$C$3)*Assumptions!$C$2</f>
        <v>0</v>
      </c>
      <c r="K5739" s="193">
        <f>MAX(0,G5739-Assumptions!$C$3)*Assumptions!$C$2</f>
        <v>0</v>
      </c>
    </row>
    <row r="5740" spans="1:11">
      <c r="A5740" s="192">
        <f t="shared" si="438"/>
        <v>48087.999999986088</v>
      </c>
      <c r="B5740" s="218">
        <v>26.815265957446812</v>
      </c>
      <c r="C5740" s="219">
        <f t="shared" si="437"/>
        <v>1.2958860981517175E-4</v>
      </c>
      <c r="D5740" s="193">
        <f t="shared" si="435"/>
        <v>28.00412629502334</v>
      </c>
      <c r="E5740" s="193">
        <f t="shared" si="439"/>
        <v>29.245695000456656</v>
      </c>
      <c r="F5740" s="193">
        <f t="shared" si="439"/>
        <v>30.542308910088511</v>
      </c>
      <c r="G5740" s="193">
        <f t="shared" si="439"/>
        <v>31.896408464381047</v>
      </c>
      <c r="H5740" s="193">
        <f>MAX(0,D5740-Assumptions!$C$3)*Assumptions!$C$2</f>
        <v>0</v>
      </c>
      <c r="I5740" s="193">
        <f>MAX(0,E5740-Assumptions!$C$3)*Assumptions!$C$2</f>
        <v>0</v>
      </c>
      <c r="J5740" s="193">
        <f>MAX(0,F5740-Assumptions!$C$3)*Assumptions!$C$2</f>
        <v>0</v>
      </c>
      <c r="K5740" s="193">
        <f>MAX(0,G5740-Assumptions!$C$3)*Assumptions!$C$2</f>
        <v>0</v>
      </c>
    </row>
    <row r="5741" spans="1:11">
      <c r="A5741" s="192">
        <f t="shared" si="438"/>
        <v>48088.041666652753</v>
      </c>
      <c r="B5741" s="218">
        <v>25.987553191489368</v>
      </c>
      <c r="C5741" s="219">
        <f t="shared" si="437"/>
        <v>1.2558856943381175E-4</v>
      </c>
      <c r="D5741" s="193">
        <f t="shared" si="435"/>
        <v>27.139716713158343</v>
      </c>
      <c r="E5741" s="193">
        <f t="shared" si="439"/>
        <v>28.342961641794844</v>
      </c>
      <c r="F5741" s="193">
        <f t="shared" si="439"/>
        <v>29.599552682094604</v>
      </c>
      <c r="G5741" s="193">
        <f t="shared" si="439"/>
        <v>30.911854944902363</v>
      </c>
      <c r="H5741" s="193">
        <f>MAX(0,D5741-Assumptions!$C$3)*Assumptions!$C$2</f>
        <v>0</v>
      </c>
      <c r="I5741" s="193">
        <f>MAX(0,E5741-Assumptions!$C$3)*Assumptions!$C$2</f>
        <v>0</v>
      </c>
      <c r="J5741" s="193">
        <f>MAX(0,F5741-Assumptions!$C$3)*Assumptions!$C$2</f>
        <v>0</v>
      </c>
      <c r="K5741" s="193">
        <f>MAX(0,G5741-Assumptions!$C$3)*Assumptions!$C$2</f>
        <v>0</v>
      </c>
    </row>
    <row r="5742" spans="1:11">
      <c r="A5742" s="192">
        <f t="shared" si="438"/>
        <v>48088.083333319417</v>
      </c>
      <c r="B5742" s="218">
        <v>23.399308510638299</v>
      </c>
      <c r="C5742" s="219">
        <f t="shared" si="437"/>
        <v>1.1308050665400339E-4</v>
      </c>
      <c r="D5742" s="193">
        <f t="shared" si="435"/>
        <v>24.436721671453491</v>
      </c>
      <c r="E5742" s="193">
        <f t="shared" si="439"/>
        <v>25.520128758360269</v>
      </c>
      <c r="F5742" s="193">
        <f t="shared" si="439"/>
        <v>26.651568921542207</v>
      </c>
      <c r="G5742" s="193">
        <f t="shared" si="439"/>
        <v>27.833171717326138</v>
      </c>
      <c r="H5742" s="193">
        <f>MAX(0,D5742-Assumptions!$C$3)*Assumptions!$C$2</f>
        <v>0</v>
      </c>
      <c r="I5742" s="193">
        <f>MAX(0,E5742-Assumptions!$C$3)*Assumptions!$C$2</f>
        <v>0</v>
      </c>
      <c r="J5742" s="193">
        <f>MAX(0,F5742-Assumptions!$C$3)*Assumptions!$C$2</f>
        <v>0</v>
      </c>
      <c r="K5742" s="193">
        <f>MAX(0,G5742-Assumptions!$C$3)*Assumptions!$C$2</f>
        <v>0</v>
      </c>
    </row>
    <row r="5743" spans="1:11">
      <c r="A5743" s="192">
        <f t="shared" si="438"/>
        <v>48088.124999986081</v>
      </c>
      <c r="B5743" s="218">
        <v>20.758510638297878</v>
      </c>
      <c r="C5743" s="219">
        <f t="shared" si="437"/>
        <v>1.0031847305633092E-4</v>
      </c>
      <c r="D5743" s="193">
        <f t="shared" si="435"/>
        <v>21.678843481693722</v>
      </c>
      <c r="E5743" s="193">
        <f t="shared" si="439"/>
        <v>22.639979471201137</v>
      </c>
      <c r="F5743" s="193">
        <f t="shared" si="439"/>
        <v>23.643727622704485</v>
      </c>
      <c r="G5743" s="193">
        <f t="shared" si="439"/>
        <v>24.691977155179845</v>
      </c>
      <c r="H5743" s="193">
        <f>MAX(0,D5743-Assumptions!$C$3)*Assumptions!$C$2</f>
        <v>0</v>
      </c>
      <c r="I5743" s="193">
        <f>MAX(0,E5743-Assumptions!$C$3)*Assumptions!$C$2</f>
        <v>0</v>
      </c>
      <c r="J5743" s="193">
        <f>MAX(0,F5743-Assumptions!$C$3)*Assumptions!$C$2</f>
        <v>0</v>
      </c>
      <c r="K5743" s="193">
        <f>MAX(0,G5743-Assumptions!$C$3)*Assumptions!$C$2</f>
        <v>0</v>
      </c>
    </row>
    <row r="5744" spans="1:11">
      <c r="A5744" s="192">
        <f t="shared" si="438"/>
        <v>48088.166666652745</v>
      </c>
      <c r="B5744" s="218">
        <v>18.525000000000006</v>
      </c>
      <c r="C5744" s="219">
        <f t="shared" si="437"/>
        <v>8.9524713297105455E-5</v>
      </c>
      <c r="D5744" s="193">
        <f t="shared" si="435"/>
        <v>19.34630968935959</v>
      </c>
      <c r="E5744" s="193">
        <f t="shared" si="439"/>
        <v>20.204032312907348</v>
      </c>
      <c r="F5744" s="193">
        <f t="shared" si="439"/>
        <v>21.099782245578059</v>
      </c>
      <c r="G5744" s="193">
        <f t="shared" si="439"/>
        <v>22.035245435951637</v>
      </c>
      <c r="H5744" s="193">
        <f>MAX(0,D5744-Assumptions!$C$3)*Assumptions!$C$2</f>
        <v>0</v>
      </c>
      <c r="I5744" s="193">
        <f>MAX(0,E5744-Assumptions!$C$3)*Assumptions!$C$2</f>
        <v>0</v>
      </c>
      <c r="J5744" s="193">
        <f>MAX(0,F5744-Assumptions!$C$3)*Assumptions!$C$2</f>
        <v>0</v>
      </c>
      <c r="K5744" s="193">
        <f>MAX(0,G5744-Assumptions!$C$3)*Assumptions!$C$2</f>
        <v>0</v>
      </c>
    </row>
    <row r="5745" spans="1:11">
      <c r="A5745" s="192">
        <f t="shared" si="438"/>
        <v>48088.20833331941</v>
      </c>
      <c r="B5745" s="218">
        <v>16.908989361702133</v>
      </c>
      <c r="C5745" s="219">
        <f t="shared" si="437"/>
        <v>8.1715110647783483E-5</v>
      </c>
      <c r="D5745" s="193">
        <f t="shared" si="435"/>
        <v>17.658652886670772</v>
      </c>
      <c r="E5745" s="193">
        <f t="shared" si="439"/>
        <v>18.441552898377132</v>
      </c>
      <c r="F5745" s="193">
        <f t="shared" si="439"/>
        <v>19.259162943304226</v>
      </c>
      <c r="G5745" s="193">
        <f t="shared" si="439"/>
        <v>20.113021897921811</v>
      </c>
      <c r="H5745" s="193">
        <f>MAX(0,D5745-Assumptions!$C$3)*Assumptions!$C$2</f>
        <v>0</v>
      </c>
      <c r="I5745" s="193">
        <f>MAX(0,E5745-Assumptions!$C$3)*Assumptions!$C$2</f>
        <v>0</v>
      </c>
      <c r="J5745" s="193">
        <f>MAX(0,F5745-Assumptions!$C$3)*Assumptions!$C$2</f>
        <v>0</v>
      </c>
      <c r="K5745" s="193">
        <f>MAX(0,G5745-Assumptions!$C$3)*Assumptions!$C$2</f>
        <v>0</v>
      </c>
    </row>
    <row r="5746" spans="1:11">
      <c r="A5746" s="192">
        <f t="shared" si="438"/>
        <v>48088.249999986074</v>
      </c>
      <c r="B5746" s="218">
        <v>15.94989361702128</v>
      </c>
      <c r="C5746" s="219">
        <f t="shared" si="437"/>
        <v>7.7080143221763131E-5</v>
      </c>
      <c r="D5746" s="193">
        <f t="shared" si="435"/>
        <v>16.657035434668469</v>
      </c>
      <c r="E5746" s="193">
        <f t="shared" si="439"/>
        <v>17.395528530403915</v>
      </c>
      <c r="F5746" s="193">
        <f t="shared" si="439"/>
        <v>18.166762869596994</v>
      </c>
      <c r="G5746" s="193">
        <f t="shared" si="439"/>
        <v>18.972190042017932</v>
      </c>
      <c r="H5746" s="193">
        <f>MAX(0,D5746-Assumptions!$C$3)*Assumptions!$C$2</f>
        <v>0</v>
      </c>
      <c r="I5746" s="193">
        <f>MAX(0,E5746-Assumptions!$C$3)*Assumptions!$C$2</f>
        <v>0</v>
      </c>
      <c r="J5746" s="193">
        <f>MAX(0,F5746-Assumptions!$C$3)*Assumptions!$C$2</f>
        <v>0</v>
      </c>
      <c r="K5746" s="193">
        <f>MAX(0,G5746-Assumptions!$C$3)*Assumptions!$C$2</f>
        <v>0</v>
      </c>
    </row>
    <row r="5747" spans="1:11">
      <c r="A5747" s="192">
        <f t="shared" si="438"/>
        <v>48088.291666652738</v>
      </c>
      <c r="B5747" s="218">
        <v>15.214148936170215</v>
      </c>
      <c r="C5747" s="219">
        <f t="shared" si="437"/>
        <v>7.3524551771665314E-5</v>
      </c>
      <c r="D5747" s="193">
        <f t="shared" si="435"/>
        <v>15.888671361899574</v>
      </c>
      <c r="E5747" s="193">
        <f t="shared" si="439"/>
        <v>16.593098878260072</v>
      </c>
      <c r="F5747" s="193">
        <f t="shared" si="439"/>
        <v>17.3287573336024</v>
      </c>
      <c r="G5747" s="193">
        <f t="shared" si="439"/>
        <v>18.097031358036872</v>
      </c>
      <c r="H5747" s="193">
        <f>MAX(0,D5747-Assumptions!$C$3)*Assumptions!$C$2</f>
        <v>0</v>
      </c>
      <c r="I5747" s="193">
        <f>MAX(0,E5747-Assumptions!$C$3)*Assumptions!$C$2</f>
        <v>0</v>
      </c>
      <c r="J5747" s="193">
        <f>MAX(0,F5747-Assumptions!$C$3)*Assumptions!$C$2</f>
        <v>0</v>
      </c>
      <c r="K5747" s="193">
        <f>MAX(0,G5747-Assumptions!$C$3)*Assumptions!$C$2</f>
        <v>0</v>
      </c>
    </row>
    <row r="5748" spans="1:11">
      <c r="A5748" s="192">
        <f t="shared" si="438"/>
        <v>48088.333333319402</v>
      </c>
      <c r="B5748" s="218">
        <v>14.964521276595748</v>
      </c>
      <c r="C5748" s="219">
        <f t="shared" si="437"/>
        <v>7.2318190386810708E-5</v>
      </c>
      <c r="D5748" s="193">
        <f t="shared" si="435"/>
        <v>15.627976408638702</v>
      </c>
      <c r="E5748" s="193">
        <f t="shared" si="439"/>
        <v>16.320845960568416</v>
      </c>
      <c r="F5748" s="193">
        <f t="shared" si="439"/>
        <v>17.044434026747094</v>
      </c>
      <c r="G5748" s="193">
        <f t="shared" si="439"/>
        <v>17.800102518829014</v>
      </c>
      <c r="H5748" s="193">
        <f>MAX(0,D5748-Assumptions!$C$3)*Assumptions!$C$2</f>
        <v>0</v>
      </c>
      <c r="I5748" s="193">
        <f>MAX(0,E5748-Assumptions!$C$3)*Assumptions!$C$2</f>
        <v>0</v>
      </c>
      <c r="J5748" s="193">
        <f>MAX(0,F5748-Assumptions!$C$3)*Assumptions!$C$2</f>
        <v>0</v>
      </c>
      <c r="K5748" s="193">
        <f>MAX(0,G5748-Assumptions!$C$3)*Assumptions!$C$2</f>
        <v>0</v>
      </c>
    </row>
    <row r="5749" spans="1:11">
      <c r="A5749" s="192">
        <f t="shared" si="438"/>
        <v>48088.374999986067</v>
      </c>
      <c r="B5749" s="218">
        <v>15.542606382978725</v>
      </c>
      <c r="C5749" s="219">
        <f t="shared" si="437"/>
        <v>7.5111869383316117E-5</v>
      </c>
      <c r="D5749" s="193">
        <f t="shared" si="435"/>
        <v>16.231691037242829</v>
      </c>
      <c r="E5749" s="193">
        <f t="shared" si="439"/>
        <v>16.951326401538573</v>
      </c>
      <c r="F5749" s="193">
        <f t="shared" si="439"/>
        <v>17.702866947885699</v>
      </c>
      <c r="G5749" s="193">
        <f t="shared" si="439"/>
        <v>18.487727199099844</v>
      </c>
      <c r="H5749" s="193">
        <f>MAX(0,D5749-Assumptions!$C$3)*Assumptions!$C$2</f>
        <v>0</v>
      </c>
      <c r="I5749" s="193">
        <f>MAX(0,E5749-Assumptions!$C$3)*Assumptions!$C$2</f>
        <v>0</v>
      </c>
      <c r="J5749" s="193">
        <f>MAX(0,F5749-Assumptions!$C$3)*Assumptions!$C$2</f>
        <v>0</v>
      </c>
      <c r="K5749" s="193">
        <f>MAX(0,G5749-Assumptions!$C$3)*Assumptions!$C$2</f>
        <v>0</v>
      </c>
    </row>
    <row r="5750" spans="1:11">
      <c r="A5750" s="192">
        <f t="shared" si="438"/>
        <v>48088.416666652731</v>
      </c>
      <c r="B5750" s="218">
        <v>17.408244680851062</v>
      </c>
      <c r="C5750" s="219">
        <f t="shared" si="437"/>
        <v>8.4127833417492682E-5</v>
      </c>
      <c r="D5750" s="193">
        <f t="shared" si="435"/>
        <v>18.180042793192516</v>
      </c>
      <c r="E5750" s="193">
        <f t="shared" si="439"/>
        <v>18.986058733760444</v>
      </c>
      <c r="F5750" s="193">
        <f t="shared" si="439"/>
        <v>19.827809557014834</v>
      </c>
      <c r="G5750" s="193">
        <f t="shared" si="439"/>
        <v>20.706879576337524</v>
      </c>
      <c r="H5750" s="193">
        <f>MAX(0,D5750-Assumptions!$C$3)*Assumptions!$C$2</f>
        <v>0</v>
      </c>
      <c r="I5750" s="193">
        <f>MAX(0,E5750-Assumptions!$C$3)*Assumptions!$C$2</f>
        <v>0</v>
      </c>
      <c r="J5750" s="193">
        <f>MAX(0,F5750-Assumptions!$C$3)*Assumptions!$C$2</f>
        <v>0</v>
      </c>
      <c r="K5750" s="193">
        <f>MAX(0,G5750-Assumptions!$C$3)*Assumptions!$C$2</f>
        <v>0</v>
      </c>
    </row>
    <row r="5751" spans="1:11">
      <c r="A5751" s="192">
        <f t="shared" si="438"/>
        <v>48088.458333319395</v>
      </c>
      <c r="B5751" s="218">
        <v>19.562925531914896</v>
      </c>
      <c r="C5751" s="219">
        <f t="shared" si="437"/>
        <v>9.4540636949921978E-5</v>
      </c>
      <c r="D5751" s="193">
        <f t="shared" ref="D5751:D5814" si="440">$C5751*D$2</f>
        <v>20.430251863444269</v>
      </c>
      <c r="E5751" s="193">
        <f t="shared" ref="E5751:G5782" si="441">$C5751*E$2</f>
        <v>21.336031286467399</v>
      </c>
      <c r="F5751" s="193">
        <f t="shared" si="441"/>
        <v>22.281968626713276</v>
      </c>
      <c r="G5751" s="193">
        <f t="shared" si="441"/>
        <v>23.269844293710623</v>
      </c>
      <c r="H5751" s="193">
        <f>MAX(0,D5751-Assumptions!$C$3)*Assumptions!$C$2</f>
        <v>0</v>
      </c>
      <c r="I5751" s="193">
        <f>MAX(0,E5751-Assumptions!$C$3)*Assumptions!$C$2</f>
        <v>0</v>
      </c>
      <c r="J5751" s="193">
        <f>MAX(0,F5751-Assumptions!$C$3)*Assumptions!$C$2</f>
        <v>0</v>
      </c>
      <c r="K5751" s="193">
        <f>MAX(0,G5751-Assumptions!$C$3)*Assumptions!$C$2</f>
        <v>0</v>
      </c>
    </row>
    <row r="5752" spans="1:11">
      <c r="A5752" s="192">
        <f t="shared" si="438"/>
        <v>48088.499999986059</v>
      </c>
      <c r="B5752" s="218">
        <v>21.494255319148944</v>
      </c>
      <c r="C5752" s="219">
        <f t="shared" si="437"/>
        <v>1.0387406450642874E-4</v>
      </c>
      <c r="D5752" s="193">
        <f t="shared" si="440"/>
        <v>22.447207554462615</v>
      </c>
      <c r="E5752" s="193">
        <f t="shared" si="441"/>
        <v>23.44240912334498</v>
      </c>
      <c r="F5752" s="193">
        <f t="shared" si="441"/>
        <v>24.481733158699079</v>
      </c>
      <c r="G5752" s="193">
        <f t="shared" si="441"/>
        <v>25.567135839160905</v>
      </c>
      <c r="H5752" s="193">
        <f>MAX(0,D5752-Assumptions!$C$3)*Assumptions!$C$2</f>
        <v>0</v>
      </c>
      <c r="I5752" s="193">
        <f>MAX(0,E5752-Assumptions!$C$3)*Assumptions!$C$2</f>
        <v>0</v>
      </c>
      <c r="J5752" s="193">
        <f>MAX(0,F5752-Assumptions!$C$3)*Assumptions!$C$2</f>
        <v>0</v>
      </c>
      <c r="K5752" s="193">
        <f>MAX(0,G5752-Assumptions!$C$3)*Assumptions!$C$2</f>
        <v>0</v>
      </c>
    </row>
    <row r="5753" spans="1:11">
      <c r="A5753" s="192">
        <f t="shared" si="438"/>
        <v>48088.541666652724</v>
      </c>
      <c r="B5753" s="218">
        <v>22.243138297872342</v>
      </c>
      <c r="C5753" s="219">
        <f t="shared" si="437"/>
        <v>1.0749314866099254E-4</v>
      </c>
      <c r="D5753" s="193">
        <f t="shared" si="440"/>
        <v>23.229292414245229</v>
      </c>
      <c r="E5753" s="193">
        <f t="shared" si="441"/>
        <v>24.259167876419948</v>
      </c>
      <c r="F5753" s="193">
        <f t="shared" si="441"/>
        <v>25.33470307926499</v>
      </c>
      <c r="G5753" s="193">
        <f t="shared" si="441"/>
        <v>26.457922356784476</v>
      </c>
      <c r="H5753" s="193">
        <f>MAX(0,D5753-Assumptions!$C$3)*Assumptions!$C$2</f>
        <v>0</v>
      </c>
      <c r="I5753" s="193">
        <f>MAX(0,E5753-Assumptions!$C$3)*Assumptions!$C$2</f>
        <v>0</v>
      </c>
      <c r="J5753" s="193">
        <f>MAX(0,F5753-Assumptions!$C$3)*Assumptions!$C$2</f>
        <v>0</v>
      </c>
      <c r="K5753" s="193">
        <f>MAX(0,G5753-Assumptions!$C$3)*Assumptions!$C$2</f>
        <v>0</v>
      </c>
    </row>
    <row r="5754" spans="1:11">
      <c r="A5754" s="192">
        <f t="shared" si="438"/>
        <v>48088.583333319388</v>
      </c>
      <c r="B5754" s="218">
        <v>23.556968085106387</v>
      </c>
      <c r="C5754" s="219">
        <f t="shared" si="437"/>
        <v>1.1384241910759578E-4</v>
      </c>
      <c r="D5754" s="193">
        <f t="shared" si="440"/>
        <v>24.601371115618253</v>
      </c>
      <c r="E5754" s="193">
        <f t="shared" si="441"/>
        <v>25.692077969533948</v>
      </c>
      <c r="F5754" s="193">
        <f t="shared" si="441"/>
        <v>26.831141536398192</v>
      </c>
      <c r="G5754" s="193">
        <f t="shared" si="441"/>
        <v>28.020705721036368</v>
      </c>
      <c r="H5754" s="193">
        <f>MAX(0,D5754-Assumptions!$C$3)*Assumptions!$C$2</f>
        <v>0</v>
      </c>
      <c r="I5754" s="193">
        <f>MAX(0,E5754-Assumptions!$C$3)*Assumptions!$C$2</f>
        <v>0</v>
      </c>
      <c r="J5754" s="193">
        <f>MAX(0,F5754-Assumptions!$C$3)*Assumptions!$C$2</f>
        <v>0</v>
      </c>
      <c r="K5754" s="193">
        <f>MAX(0,G5754-Assumptions!$C$3)*Assumptions!$C$2</f>
        <v>0</v>
      </c>
    </row>
    <row r="5755" spans="1:11">
      <c r="A5755" s="192">
        <f t="shared" si="438"/>
        <v>48088.624999986052</v>
      </c>
      <c r="B5755" s="218">
        <v>24.502925531914897</v>
      </c>
      <c r="C5755" s="219">
        <f t="shared" si="437"/>
        <v>1.1841389382915011E-4</v>
      </c>
      <c r="D5755" s="193">
        <f t="shared" si="440"/>
        <v>25.589267780606828</v>
      </c>
      <c r="E5755" s="193">
        <f t="shared" si="441"/>
        <v>26.723773236576026</v>
      </c>
      <c r="F5755" s="193">
        <f t="shared" si="441"/>
        <v>27.908577225534092</v>
      </c>
      <c r="G5755" s="193">
        <f t="shared" si="441"/>
        <v>29.145909743297729</v>
      </c>
      <c r="H5755" s="193">
        <f>MAX(0,D5755-Assumptions!$C$3)*Assumptions!$C$2</f>
        <v>0</v>
      </c>
      <c r="I5755" s="193">
        <f>MAX(0,E5755-Assumptions!$C$3)*Assumptions!$C$2</f>
        <v>0</v>
      </c>
      <c r="J5755" s="193">
        <f>MAX(0,F5755-Assumptions!$C$3)*Assumptions!$C$2</f>
        <v>0</v>
      </c>
      <c r="K5755" s="193">
        <f>MAX(0,G5755-Assumptions!$C$3)*Assumptions!$C$2</f>
        <v>0</v>
      </c>
    </row>
    <row r="5756" spans="1:11">
      <c r="A5756" s="192">
        <f t="shared" si="438"/>
        <v>48088.666666652716</v>
      </c>
      <c r="B5756" s="218">
        <v>24.910212765957453</v>
      </c>
      <c r="C5756" s="219">
        <f t="shared" si="437"/>
        <v>1.2038216766759711E-4</v>
      </c>
      <c r="D5756" s="193">
        <f t="shared" si="440"/>
        <v>26.014612178032465</v>
      </c>
      <c r="E5756" s="193">
        <f t="shared" si="441"/>
        <v>27.167975365441368</v>
      </c>
      <c r="F5756" s="193">
        <f t="shared" si="441"/>
        <v>28.372473147245383</v>
      </c>
      <c r="G5756" s="193">
        <f t="shared" si="441"/>
        <v>29.630372586215813</v>
      </c>
      <c r="H5756" s="193">
        <f>MAX(0,D5756-Assumptions!$C$3)*Assumptions!$C$2</f>
        <v>0</v>
      </c>
      <c r="I5756" s="193">
        <f>MAX(0,E5756-Assumptions!$C$3)*Assumptions!$C$2</f>
        <v>0</v>
      </c>
      <c r="J5756" s="193">
        <f>MAX(0,F5756-Assumptions!$C$3)*Assumptions!$C$2</f>
        <v>0</v>
      </c>
      <c r="K5756" s="193">
        <f>MAX(0,G5756-Assumptions!$C$3)*Assumptions!$C$2</f>
        <v>0</v>
      </c>
    </row>
    <row r="5757" spans="1:11">
      <c r="A5757" s="192">
        <f t="shared" si="438"/>
        <v>48088.70833331938</v>
      </c>
      <c r="B5757" s="218">
        <v>24.857659574468087</v>
      </c>
      <c r="C5757" s="219">
        <f t="shared" si="437"/>
        <v>1.2012819684973297E-4</v>
      </c>
      <c r="D5757" s="193">
        <f t="shared" si="440"/>
        <v>25.959729029977542</v>
      </c>
      <c r="E5757" s="193">
        <f t="shared" si="441"/>
        <v>27.110658961716805</v>
      </c>
      <c r="F5757" s="193">
        <f t="shared" si="441"/>
        <v>28.312615608960051</v>
      </c>
      <c r="G5757" s="193">
        <f t="shared" si="441"/>
        <v>29.567861251645734</v>
      </c>
      <c r="H5757" s="193">
        <f>MAX(0,D5757-Assumptions!$C$3)*Assumptions!$C$2</f>
        <v>0</v>
      </c>
      <c r="I5757" s="193">
        <f>MAX(0,E5757-Assumptions!$C$3)*Assumptions!$C$2</f>
        <v>0</v>
      </c>
      <c r="J5757" s="193">
        <f>MAX(0,F5757-Assumptions!$C$3)*Assumptions!$C$2</f>
        <v>0</v>
      </c>
      <c r="K5757" s="193">
        <f>MAX(0,G5757-Assumptions!$C$3)*Assumptions!$C$2</f>
        <v>0</v>
      </c>
    </row>
    <row r="5758" spans="1:11">
      <c r="A5758" s="192">
        <f t="shared" si="438"/>
        <v>48088.749999986045</v>
      </c>
      <c r="B5758" s="218">
        <v>24.713138297872341</v>
      </c>
      <c r="C5758" s="219">
        <f t="shared" si="437"/>
        <v>1.194297771006066E-4</v>
      </c>
      <c r="D5758" s="193">
        <f t="shared" si="440"/>
        <v>25.808800372826507</v>
      </c>
      <c r="E5758" s="193">
        <f t="shared" si="441"/>
        <v>26.953038851474261</v>
      </c>
      <c r="F5758" s="193">
        <f t="shared" si="441"/>
        <v>28.148007378675398</v>
      </c>
      <c r="G5758" s="193">
        <f t="shared" si="441"/>
        <v>29.395955081578023</v>
      </c>
      <c r="H5758" s="193">
        <f>MAX(0,D5758-Assumptions!$C$3)*Assumptions!$C$2</f>
        <v>0</v>
      </c>
      <c r="I5758" s="193">
        <f>MAX(0,E5758-Assumptions!$C$3)*Assumptions!$C$2</f>
        <v>0</v>
      </c>
      <c r="J5758" s="193">
        <f>MAX(0,F5758-Assumptions!$C$3)*Assumptions!$C$2</f>
        <v>0</v>
      </c>
      <c r="K5758" s="193">
        <f>MAX(0,G5758-Assumptions!$C$3)*Assumptions!$C$2</f>
        <v>0</v>
      </c>
    </row>
    <row r="5759" spans="1:11">
      <c r="A5759" s="192">
        <f t="shared" si="438"/>
        <v>48088.791666652709</v>
      </c>
      <c r="B5759" s="218">
        <v>24.923351063829788</v>
      </c>
      <c r="C5759" s="219">
        <f t="shared" si="437"/>
        <v>1.2044566037206312E-4</v>
      </c>
      <c r="D5759" s="193">
        <f t="shared" si="440"/>
        <v>26.028332965046193</v>
      </c>
      <c r="E5759" s="193">
        <f t="shared" si="441"/>
        <v>27.182304466372504</v>
      </c>
      <c r="F5759" s="193">
        <f t="shared" si="441"/>
        <v>28.387437531816712</v>
      </c>
      <c r="G5759" s="193">
        <f t="shared" si="441"/>
        <v>29.646000419858328</v>
      </c>
      <c r="H5759" s="193">
        <f>MAX(0,D5759-Assumptions!$C$3)*Assumptions!$C$2</f>
        <v>0</v>
      </c>
      <c r="I5759" s="193">
        <f>MAX(0,E5759-Assumptions!$C$3)*Assumptions!$C$2</f>
        <v>0</v>
      </c>
      <c r="J5759" s="193">
        <f>MAX(0,F5759-Assumptions!$C$3)*Assumptions!$C$2</f>
        <v>0</v>
      </c>
      <c r="K5759" s="193">
        <f>MAX(0,G5759-Assumptions!$C$3)*Assumptions!$C$2</f>
        <v>0</v>
      </c>
    </row>
    <row r="5760" spans="1:11">
      <c r="A5760" s="192">
        <f t="shared" si="438"/>
        <v>48088.833333319373</v>
      </c>
      <c r="B5760" s="218">
        <v>25.14670212765958</v>
      </c>
      <c r="C5760" s="219">
        <f t="shared" si="437"/>
        <v>1.2152503634798568E-4</v>
      </c>
      <c r="D5760" s="193">
        <f t="shared" si="440"/>
        <v>26.26158634427961</v>
      </c>
      <c r="E5760" s="193">
        <f t="shared" si="441"/>
        <v>27.425899182201885</v>
      </c>
      <c r="F5760" s="193">
        <f t="shared" si="441"/>
        <v>28.641832069529357</v>
      </c>
      <c r="G5760" s="193">
        <f t="shared" si="441"/>
        <v>29.911673591781152</v>
      </c>
      <c r="H5760" s="193">
        <f>MAX(0,D5760-Assumptions!$C$3)*Assumptions!$C$2</f>
        <v>0</v>
      </c>
      <c r="I5760" s="193">
        <f>MAX(0,E5760-Assumptions!$C$3)*Assumptions!$C$2</f>
        <v>0</v>
      </c>
      <c r="J5760" s="193">
        <f>MAX(0,F5760-Assumptions!$C$3)*Assumptions!$C$2</f>
        <v>0</v>
      </c>
      <c r="K5760" s="193">
        <f>MAX(0,G5760-Assumptions!$C$3)*Assumptions!$C$2</f>
        <v>0</v>
      </c>
    </row>
    <row r="5761" spans="1:11">
      <c r="A5761" s="192">
        <f t="shared" si="438"/>
        <v>48088.874999986037</v>
      </c>
      <c r="B5761" s="218">
        <v>26.158351063829791</v>
      </c>
      <c r="C5761" s="219">
        <f t="shared" si="437"/>
        <v>1.2641397459187015E-4</v>
      </c>
      <c r="D5761" s="193">
        <f t="shared" si="440"/>
        <v>27.31808694433683</v>
      </c>
      <c r="E5761" s="193">
        <f t="shared" si="441"/>
        <v>28.529239953899658</v>
      </c>
      <c r="F5761" s="193">
        <f t="shared" si="441"/>
        <v>29.794089681521914</v>
      </c>
      <c r="G5761" s="193">
        <f t="shared" si="441"/>
        <v>31.115016782255104</v>
      </c>
      <c r="H5761" s="193">
        <f>MAX(0,D5761-Assumptions!$C$3)*Assumptions!$C$2</f>
        <v>0</v>
      </c>
      <c r="I5761" s="193">
        <f>MAX(0,E5761-Assumptions!$C$3)*Assumptions!$C$2</f>
        <v>0</v>
      </c>
      <c r="J5761" s="193">
        <f>MAX(0,F5761-Assumptions!$C$3)*Assumptions!$C$2</f>
        <v>0</v>
      </c>
      <c r="K5761" s="193">
        <f>MAX(0,G5761-Assumptions!$C$3)*Assumptions!$C$2</f>
        <v>0</v>
      </c>
    </row>
    <row r="5762" spans="1:11">
      <c r="A5762" s="192">
        <f t="shared" si="438"/>
        <v>48088.916666652702</v>
      </c>
      <c r="B5762" s="218">
        <v>26.276595744680854</v>
      </c>
      <c r="C5762" s="219">
        <f t="shared" si="437"/>
        <v>1.2698540893206446E-4</v>
      </c>
      <c r="D5762" s="193">
        <f t="shared" si="440"/>
        <v>27.441574027460408</v>
      </c>
      <c r="E5762" s="193">
        <f t="shared" si="441"/>
        <v>28.658201862279924</v>
      </c>
      <c r="F5762" s="193">
        <f t="shared" si="441"/>
        <v>29.928769142663906</v>
      </c>
      <c r="G5762" s="193">
        <f t="shared" si="441"/>
        <v>31.255667285037777</v>
      </c>
      <c r="H5762" s="193">
        <f>MAX(0,D5762-Assumptions!$C$3)*Assumptions!$C$2</f>
        <v>0</v>
      </c>
      <c r="I5762" s="193">
        <f>MAX(0,E5762-Assumptions!$C$3)*Assumptions!$C$2</f>
        <v>0</v>
      </c>
      <c r="J5762" s="193">
        <f>MAX(0,F5762-Assumptions!$C$3)*Assumptions!$C$2</f>
        <v>0</v>
      </c>
      <c r="K5762" s="193">
        <f>MAX(0,G5762-Assumptions!$C$3)*Assumptions!$C$2</f>
        <v>0</v>
      </c>
    </row>
    <row r="5763" spans="1:11">
      <c r="A5763" s="192">
        <f t="shared" si="438"/>
        <v>48088.958333319366</v>
      </c>
      <c r="B5763" s="218">
        <v>24.910212765957453</v>
      </c>
      <c r="C5763" s="219">
        <f t="shared" si="437"/>
        <v>1.2038216766759711E-4</v>
      </c>
      <c r="D5763" s="193">
        <f t="shared" si="440"/>
        <v>26.014612178032465</v>
      </c>
      <c r="E5763" s="193">
        <f t="shared" si="441"/>
        <v>27.167975365441368</v>
      </c>
      <c r="F5763" s="193">
        <f t="shared" si="441"/>
        <v>28.372473147245383</v>
      </c>
      <c r="G5763" s="193">
        <f t="shared" si="441"/>
        <v>29.630372586215813</v>
      </c>
      <c r="H5763" s="193">
        <f>MAX(0,D5763-Assumptions!$C$3)*Assumptions!$C$2</f>
        <v>0</v>
      </c>
      <c r="I5763" s="193">
        <f>MAX(0,E5763-Assumptions!$C$3)*Assumptions!$C$2</f>
        <v>0</v>
      </c>
      <c r="J5763" s="193">
        <f>MAX(0,F5763-Assumptions!$C$3)*Assumptions!$C$2</f>
        <v>0</v>
      </c>
      <c r="K5763" s="193">
        <f>MAX(0,G5763-Assumptions!$C$3)*Assumptions!$C$2</f>
        <v>0</v>
      </c>
    </row>
    <row r="5764" spans="1:11">
      <c r="A5764" s="192">
        <f t="shared" si="438"/>
        <v>48088.99999998603</v>
      </c>
      <c r="B5764" s="218">
        <v>25.370053191489369</v>
      </c>
      <c r="C5764" s="219">
        <f t="shared" si="437"/>
        <v>1.2260441232390823E-4</v>
      </c>
      <c r="D5764" s="193">
        <f t="shared" si="440"/>
        <v>26.494839723513024</v>
      </c>
      <c r="E5764" s="193">
        <f t="shared" si="441"/>
        <v>27.669493898031266</v>
      </c>
      <c r="F5764" s="193">
        <f t="shared" si="441"/>
        <v>28.896226607242003</v>
      </c>
      <c r="G5764" s="193">
        <f t="shared" si="441"/>
        <v>30.177346763703973</v>
      </c>
      <c r="H5764" s="193">
        <f>MAX(0,D5764-Assumptions!$C$3)*Assumptions!$C$2</f>
        <v>0</v>
      </c>
      <c r="I5764" s="193">
        <f>MAX(0,E5764-Assumptions!$C$3)*Assumptions!$C$2</f>
        <v>0</v>
      </c>
      <c r="J5764" s="193">
        <f>MAX(0,F5764-Assumptions!$C$3)*Assumptions!$C$2</f>
        <v>0</v>
      </c>
      <c r="K5764" s="193">
        <f>MAX(0,G5764-Assumptions!$C$3)*Assumptions!$C$2</f>
        <v>0</v>
      </c>
    </row>
    <row r="5765" spans="1:11">
      <c r="A5765" s="192">
        <f t="shared" si="438"/>
        <v>48089.041666652694</v>
      </c>
      <c r="B5765" s="218">
        <v>24.476648936170214</v>
      </c>
      <c r="C5765" s="219">
        <f t="shared" ref="C5765:C5828" si="442">B5765/$B$2</f>
        <v>1.1828690842021802E-4</v>
      </c>
      <c r="D5765" s="193">
        <f t="shared" si="440"/>
        <v>25.561826206579365</v>
      </c>
      <c r="E5765" s="193">
        <f t="shared" si="441"/>
        <v>26.695115034713744</v>
      </c>
      <c r="F5765" s="193">
        <f t="shared" si="441"/>
        <v>27.878648456391424</v>
      </c>
      <c r="G5765" s="193">
        <f t="shared" si="441"/>
        <v>29.114654076012684</v>
      </c>
      <c r="H5765" s="193">
        <f>MAX(0,D5765-Assumptions!$C$3)*Assumptions!$C$2</f>
        <v>0</v>
      </c>
      <c r="I5765" s="193">
        <f>MAX(0,E5765-Assumptions!$C$3)*Assumptions!$C$2</f>
        <v>0</v>
      </c>
      <c r="J5765" s="193">
        <f>MAX(0,F5765-Assumptions!$C$3)*Assumptions!$C$2</f>
        <v>0</v>
      </c>
      <c r="K5765" s="193">
        <f>MAX(0,G5765-Assumptions!$C$3)*Assumptions!$C$2</f>
        <v>0</v>
      </c>
    </row>
    <row r="5766" spans="1:11">
      <c r="A5766" s="192">
        <f t="shared" ref="A5766:A5829" si="443">A5765 + TIME(1,0,0)</f>
        <v>48089.083333319359</v>
      </c>
      <c r="B5766" s="218">
        <v>22.939468085106387</v>
      </c>
      <c r="C5766" s="219">
        <f t="shared" si="442"/>
        <v>1.1085826199769227E-4</v>
      </c>
      <c r="D5766" s="193">
        <f t="shared" si="440"/>
        <v>23.956494125972934</v>
      </c>
      <c r="E5766" s="193">
        <f t="shared" si="441"/>
        <v>25.018610225770374</v>
      </c>
      <c r="F5766" s="193">
        <f t="shared" si="441"/>
        <v>26.127815461545591</v>
      </c>
      <c r="G5766" s="193">
        <f t="shared" si="441"/>
        <v>27.286197539837982</v>
      </c>
      <c r="H5766" s="193">
        <f>MAX(0,D5766-Assumptions!$C$3)*Assumptions!$C$2</f>
        <v>0</v>
      </c>
      <c r="I5766" s="193">
        <f>MAX(0,E5766-Assumptions!$C$3)*Assumptions!$C$2</f>
        <v>0</v>
      </c>
      <c r="J5766" s="193">
        <f>MAX(0,F5766-Assumptions!$C$3)*Assumptions!$C$2</f>
        <v>0</v>
      </c>
      <c r="K5766" s="193">
        <f>MAX(0,G5766-Assumptions!$C$3)*Assumptions!$C$2</f>
        <v>0</v>
      </c>
    </row>
    <row r="5767" spans="1:11">
      <c r="A5767" s="192">
        <f t="shared" si="443"/>
        <v>48089.124999986023</v>
      </c>
      <c r="B5767" s="218">
        <v>20.285531914893621</v>
      </c>
      <c r="C5767" s="219">
        <f t="shared" si="442"/>
        <v>9.8032735695553766E-5</v>
      </c>
      <c r="D5767" s="193">
        <f t="shared" si="440"/>
        <v>21.184895149199434</v>
      </c>
      <c r="E5767" s="193">
        <f t="shared" si="441"/>
        <v>22.1241318376801</v>
      </c>
      <c r="F5767" s="193">
        <f t="shared" si="441"/>
        <v>23.105009778136537</v>
      </c>
      <c r="G5767" s="193">
        <f t="shared" si="441"/>
        <v>24.129375144049167</v>
      </c>
      <c r="H5767" s="193">
        <f>MAX(0,D5767-Assumptions!$C$3)*Assumptions!$C$2</f>
        <v>0</v>
      </c>
      <c r="I5767" s="193">
        <f>MAX(0,E5767-Assumptions!$C$3)*Assumptions!$C$2</f>
        <v>0</v>
      </c>
      <c r="J5767" s="193">
        <f>MAX(0,F5767-Assumptions!$C$3)*Assumptions!$C$2</f>
        <v>0</v>
      </c>
      <c r="K5767" s="193">
        <f>MAX(0,G5767-Assumptions!$C$3)*Assumptions!$C$2</f>
        <v>0</v>
      </c>
    </row>
    <row r="5768" spans="1:11">
      <c r="A5768" s="192">
        <f t="shared" si="443"/>
        <v>48089.166666652687</v>
      </c>
      <c r="B5768" s="218">
        <v>18.012606382978724</v>
      </c>
      <c r="C5768" s="219">
        <f t="shared" si="442"/>
        <v>8.7048497822930174E-5</v>
      </c>
      <c r="D5768" s="193">
        <f t="shared" si="440"/>
        <v>18.811198995824107</v>
      </c>
      <c r="E5768" s="193">
        <f t="shared" si="441"/>
        <v>19.645197376592883</v>
      </c>
      <c r="F5768" s="193">
        <f t="shared" si="441"/>
        <v>20.516171247296104</v>
      </c>
      <c r="G5768" s="193">
        <f t="shared" si="441"/>
        <v>21.425759923893395</v>
      </c>
      <c r="H5768" s="193">
        <f>MAX(0,D5768-Assumptions!$C$3)*Assumptions!$C$2</f>
        <v>0</v>
      </c>
      <c r="I5768" s="193">
        <f>MAX(0,E5768-Assumptions!$C$3)*Assumptions!$C$2</f>
        <v>0</v>
      </c>
      <c r="J5768" s="193">
        <f>MAX(0,F5768-Assumptions!$C$3)*Assumptions!$C$2</f>
        <v>0</v>
      </c>
      <c r="K5768" s="193">
        <f>MAX(0,G5768-Assumptions!$C$3)*Assumptions!$C$2</f>
        <v>0</v>
      </c>
    </row>
    <row r="5769" spans="1:11">
      <c r="A5769" s="192">
        <f t="shared" si="443"/>
        <v>48089.208333319351</v>
      </c>
      <c r="B5769" s="218">
        <v>16.803882978723408</v>
      </c>
      <c r="C5769" s="219">
        <f t="shared" si="442"/>
        <v>8.1207169012055216E-5</v>
      </c>
      <c r="D5769" s="193">
        <f t="shared" si="440"/>
        <v>17.548886590560929</v>
      </c>
      <c r="E5769" s="193">
        <f t="shared" si="441"/>
        <v>18.326920090928009</v>
      </c>
      <c r="F5769" s="193">
        <f t="shared" si="441"/>
        <v>19.139447866733565</v>
      </c>
      <c r="G5769" s="193">
        <f t="shared" si="441"/>
        <v>19.987999228781657</v>
      </c>
      <c r="H5769" s="193">
        <f>MAX(0,D5769-Assumptions!$C$3)*Assumptions!$C$2</f>
        <v>0</v>
      </c>
      <c r="I5769" s="193">
        <f>MAX(0,E5769-Assumptions!$C$3)*Assumptions!$C$2</f>
        <v>0</v>
      </c>
      <c r="J5769" s="193">
        <f>MAX(0,F5769-Assumptions!$C$3)*Assumptions!$C$2</f>
        <v>0</v>
      </c>
      <c r="K5769" s="193">
        <f>MAX(0,G5769-Assumptions!$C$3)*Assumptions!$C$2</f>
        <v>0</v>
      </c>
    </row>
    <row r="5770" spans="1:11">
      <c r="A5770" s="192">
        <f t="shared" si="443"/>
        <v>48089.249999986016</v>
      </c>
      <c r="B5770" s="218">
        <v>15.345531914893622</v>
      </c>
      <c r="C5770" s="219">
        <f t="shared" si="442"/>
        <v>7.4159478816325652E-5</v>
      </c>
      <c r="D5770" s="193">
        <f t="shared" si="440"/>
        <v>16.025879232036878</v>
      </c>
      <c r="E5770" s="193">
        <f t="shared" si="441"/>
        <v>16.736389887571477</v>
      </c>
      <c r="F5770" s="193">
        <f t="shared" si="441"/>
        <v>17.478401179315725</v>
      </c>
      <c r="G5770" s="193">
        <f t="shared" si="441"/>
        <v>18.253309694462065</v>
      </c>
      <c r="H5770" s="193">
        <f>MAX(0,D5770-Assumptions!$C$3)*Assumptions!$C$2</f>
        <v>0</v>
      </c>
      <c r="I5770" s="193">
        <f>MAX(0,E5770-Assumptions!$C$3)*Assumptions!$C$2</f>
        <v>0</v>
      </c>
      <c r="J5770" s="193">
        <f>MAX(0,F5770-Assumptions!$C$3)*Assumptions!$C$2</f>
        <v>0</v>
      </c>
      <c r="K5770" s="193">
        <f>MAX(0,G5770-Assumptions!$C$3)*Assumptions!$C$2</f>
        <v>0</v>
      </c>
    </row>
    <row r="5771" spans="1:11">
      <c r="A5771" s="192">
        <f t="shared" si="443"/>
        <v>48089.29166665268</v>
      </c>
      <c r="B5771" s="218">
        <v>14.688617021276597</v>
      </c>
      <c r="C5771" s="219">
        <f t="shared" si="442"/>
        <v>7.0984843593024019E-5</v>
      </c>
      <c r="D5771" s="193">
        <f t="shared" si="440"/>
        <v>15.339839881350365</v>
      </c>
      <c r="E5771" s="193">
        <f t="shared" si="441"/>
        <v>16.019934841014475</v>
      </c>
      <c r="F5771" s="193">
        <f t="shared" si="441"/>
        <v>16.73018195074912</v>
      </c>
      <c r="G5771" s="193">
        <f t="shared" si="441"/>
        <v>17.471918012336115</v>
      </c>
      <c r="H5771" s="193">
        <f>MAX(0,D5771-Assumptions!$C$3)*Assumptions!$C$2</f>
        <v>0</v>
      </c>
      <c r="I5771" s="193">
        <f>MAX(0,E5771-Assumptions!$C$3)*Assumptions!$C$2</f>
        <v>0</v>
      </c>
      <c r="J5771" s="193">
        <f>MAX(0,F5771-Assumptions!$C$3)*Assumptions!$C$2</f>
        <v>0</v>
      </c>
      <c r="K5771" s="193">
        <f>MAX(0,G5771-Assumptions!$C$3)*Assumptions!$C$2</f>
        <v>0</v>
      </c>
    </row>
    <row r="5772" spans="1:11">
      <c r="A5772" s="192">
        <f t="shared" si="443"/>
        <v>48089.333333319344</v>
      </c>
      <c r="B5772" s="218">
        <v>14.452127659574471</v>
      </c>
      <c r="C5772" s="219">
        <f t="shared" si="442"/>
        <v>6.9841974912635455E-5</v>
      </c>
      <c r="D5772" s="193">
        <f t="shared" si="440"/>
        <v>15.092865715103224</v>
      </c>
      <c r="E5772" s="193">
        <f t="shared" si="441"/>
        <v>15.762011024253958</v>
      </c>
      <c r="F5772" s="193">
        <f t="shared" si="441"/>
        <v>16.46082302846515</v>
      </c>
      <c r="G5772" s="193">
        <f t="shared" si="441"/>
        <v>17.190617006770779</v>
      </c>
      <c r="H5772" s="193">
        <f>MAX(0,D5772-Assumptions!$C$3)*Assumptions!$C$2</f>
        <v>0</v>
      </c>
      <c r="I5772" s="193">
        <f>MAX(0,E5772-Assumptions!$C$3)*Assumptions!$C$2</f>
        <v>0</v>
      </c>
      <c r="J5772" s="193">
        <f>MAX(0,F5772-Assumptions!$C$3)*Assumptions!$C$2</f>
        <v>0</v>
      </c>
      <c r="K5772" s="193">
        <f>MAX(0,G5772-Assumptions!$C$3)*Assumptions!$C$2</f>
        <v>0</v>
      </c>
    </row>
    <row r="5773" spans="1:11">
      <c r="A5773" s="192">
        <f t="shared" si="443"/>
        <v>48089.374999986008</v>
      </c>
      <c r="B5773" s="218">
        <v>15.122180851063831</v>
      </c>
      <c r="C5773" s="219">
        <f t="shared" si="442"/>
        <v>7.3080102840403089E-5</v>
      </c>
      <c r="D5773" s="193">
        <f t="shared" si="440"/>
        <v>15.792625852803463</v>
      </c>
      <c r="E5773" s="193">
        <f t="shared" si="441"/>
        <v>16.492795171742095</v>
      </c>
      <c r="F5773" s="193">
        <f t="shared" si="441"/>
        <v>17.224006641603076</v>
      </c>
      <c r="G5773" s="193">
        <f t="shared" si="441"/>
        <v>17.987636522539241</v>
      </c>
      <c r="H5773" s="193">
        <f>MAX(0,D5773-Assumptions!$C$3)*Assumptions!$C$2</f>
        <v>0</v>
      </c>
      <c r="I5773" s="193">
        <f>MAX(0,E5773-Assumptions!$C$3)*Assumptions!$C$2</f>
        <v>0</v>
      </c>
      <c r="J5773" s="193">
        <f>MAX(0,F5773-Assumptions!$C$3)*Assumptions!$C$2</f>
        <v>0</v>
      </c>
      <c r="K5773" s="193">
        <f>MAX(0,G5773-Assumptions!$C$3)*Assumptions!$C$2</f>
        <v>0</v>
      </c>
    </row>
    <row r="5774" spans="1:11">
      <c r="A5774" s="192">
        <f t="shared" si="443"/>
        <v>48089.416666652673</v>
      </c>
      <c r="B5774" s="218">
        <v>16.803882978723404</v>
      </c>
      <c r="C5774" s="219">
        <f t="shared" si="442"/>
        <v>8.1207169012055202E-5</v>
      </c>
      <c r="D5774" s="193">
        <f t="shared" si="440"/>
        <v>17.548886590560926</v>
      </c>
      <c r="E5774" s="193">
        <f t="shared" si="441"/>
        <v>18.326920090928006</v>
      </c>
      <c r="F5774" s="193">
        <f t="shared" si="441"/>
        <v>19.139447866733565</v>
      </c>
      <c r="G5774" s="193">
        <f t="shared" si="441"/>
        <v>19.987999228781653</v>
      </c>
      <c r="H5774" s="193">
        <f>MAX(0,D5774-Assumptions!$C$3)*Assumptions!$C$2</f>
        <v>0</v>
      </c>
      <c r="I5774" s="193">
        <f>MAX(0,E5774-Assumptions!$C$3)*Assumptions!$C$2</f>
        <v>0</v>
      </c>
      <c r="J5774" s="193">
        <f>MAX(0,F5774-Assumptions!$C$3)*Assumptions!$C$2</f>
        <v>0</v>
      </c>
      <c r="K5774" s="193">
        <f>MAX(0,G5774-Assumptions!$C$3)*Assumptions!$C$2</f>
        <v>0</v>
      </c>
    </row>
    <row r="5775" spans="1:11">
      <c r="A5775" s="192">
        <f t="shared" si="443"/>
        <v>48089.458333319337</v>
      </c>
      <c r="B5775" s="218">
        <v>19.444680851063833</v>
      </c>
      <c r="C5775" s="219">
        <f t="shared" si="442"/>
        <v>9.3969202609727696E-5</v>
      </c>
      <c r="D5775" s="193">
        <f t="shared" si="440"/>
        <v>20.306764780320702</v>
      </c>
      <c r="E5775" s="193">
        <f t="shared" si="441"/>
        <v>21.207069378087141</v>
      </c>
      <c r="F5775" s="193">
        <f t="shared" si="441"/>
        <v>22.147289165571291</v>
      </c>
      <c r="G5775" s="193">
        <f t="shared" si="441"/>
        <v>23.129193790927957</v>
      </c>
      <c r="H5775" s="193">
        <f>MAX(0,D5775-Assumptions!$C$3)*Assumptions!$C$2</f>
        <v>0</v>
      </c>
      <c r="I5775" s="193">
        <f>MAX(0,E5775-Assumptions!$C$3)*Assumptions!$C$2</f>
        <v>0</v>
      </c>
      <c r="J5775" s="193">
        <f>MAX(0,F5775-Assumptions!$C$3)*Assumptions!$C$2</f>
        <v>0</v>
      </c>
      <c r="K5775" s="193">
        <f>MAX(0,G5775-Assumptions!$C$3)*Assumptions!$C$2</f>
        <v>0</v>
      </c>
    </row>
    <row r="5776" spans="1:11">
      <c r="A5776" s="192">
        <f t="shared" si="443"/>
        <v>48089.499999986001</v>
      </c>
      <c r="B5776" s="218">
        <v>20.837340425531917</v>
      </c>
      <c r="C5776" s="219">
        <f t="shared" si="442"/>
        <v>1.006994292831271E-4</v>
      </c>
      <c r="D5776" s="193">
        <f t="shared" si="440"/>
        <v>21.761168203776101</v>
      </c>
      <c r="E5776" s="193">
        <f t="shared" si="441"/>
        <v>22.725954076787975</v>
      </c>
      <c r="F5776" s="193">
        <f t="shared" si="441"/>
        <v>23.733513930132474</v>
      </c>
      <c r="G5776" s="193">
        <f t="shared" si="441"/>
        <v>24.785744157034955</v>
      </c>
      <c r="H5776" s="193">
        <f>MAX(0,D5776-Assumptions!$C$3)*Assumptions!$C$2</f>
        <v>0</v>
      </c>
      <c r="I5776" s="193">
        <f>MAX(0,E5776-Assumptions!$C$3)*Assumptions!$C$2</f>
        <v>0</v>
      </c>
      <c r="J5776" s="193">
        <f>MAX(0,F5776-Assumptions!$C$3)*Assumptions!$C$2</f>
        <v>0</v>
      </c>
      <c r="K5776" s="193">
        <f>MAX(0,G5776-Assumptions!$C$3)*Assumptions!$C$2</f>
        <v>0</v>
      </c>
    </row>
    <row r="5777" spans="1:11">
      <c r="A5777" s="192">
        <f t="shared" si="443"/>
        <v>48089.541666652665</v>
      </c>
      <c r="B5777" s="218">
        <v>22.138031914893624</v>
      </c>
      <c r="C5777" s="219">
        <f t="shared" si="442"/>
        <v>1.0698520702526432E-4</v>
      </c>
      <c r="D5777" s="193">
        <f t="shared" si="440"/>
        <v>23.119526118135393</v>
      </c>
      <c r="E5777" s="193">
        <f t="shared" si="441"/>
        <v>24.144535068970836</v>
      </c>
      <c r="F5777" s="193">
        <f t="shared" si="441"/>
        <v>25.214988002694344</v>
      </c>
      <c r="G5777" s="193">
        <f t="shared" si="441"/>
        <v>26.332899687644332</v>
      </c>
      <c r="H5777" s="193">
        <f>MAX(0,D5777-Assumptions!$C$3)*Assumptions!$C$2</f>
        <v>0</v>
      </c>
      <c r="I5777" s="193">
        <f>MAX(0,E5777-Assumptions!$C$3)*Assumptions!$C$2</f>
        <v>0</v>
      </c>
      <c r="J5777" s="193">
        <f>MAX(0,F5777-Assumptions!$C$3)*Assumptions!$C$2</f>
        <v>0</v>
      </c>
      <c r="K5777" s="193">
        <f>MAX(0,G5777-Assumptions!$C$3)*Assumptions!$C$2</f>
        <v>0</v>
      </c>
    </row>
    <row r="5778" spans="1:11">
      <c r="A5778" s="192">
        <f t="shared" si="443"/>
        <v>48089.58333331933</v>
      </c>
      <c r="B5778" s="218">
        <v>22.519042553191493</v>
      </c>
      <c r="C5778" s="219">
        <f t="shared" si="442"/>
        <v>1.0882649545477923E-4</v>
      </c>
      <c r="D5778" s="193">
        <f t="shared" si="440"/>
        <v>23.517428941533566</v>
      </c>
      <c r="E5778" s="193">
        <f t="shared" si="441"/>
        <v>24.560078995973893</v>
      </c>
      <c r="F5778" s="193">
        <f t="shared" si="441"/>
        <v>25.648955155262964</v>
      </c>
      <c r="G5778" s="193">
        <f t="shared" si="441"/>
        <v>26.786106863277375</v>
      </c>
      <c r="H5778" s="193">
        <f>MAX(0,D5778-Assumptions!$C$3)*Assumptions!$C$2</f>
        <v>0</v>
      </c>
      <c r="I5778" s="193">
        <f>MAX(0,E5778-Assumptions!$C$3)*Assumptions!$C$2</f>
        <v>0</v>
      </c>
      <c r="J5778" s="193">
        <f>MAX(0,F5778-Assumptions!$C$3)*Assumptions!$C$2</f>
        <v>0</v>
      </c>
      <c r="K5778" s="193">
        <f>MAX(0,G5778-Assumptions!$C$3)*Assumptions!$C$2</f>
        <v>0</v>
      </c>
    </row>
    <row r="5779" spans="1:11">
      <c r="A5779" s="192">
        <f t="shared" si="443"/>
        <v>48089.624999985994</v>
      </c>
      <c r="B5779" s="218">
        <v>22.992021276595747</v>
      </c>
      <c r="C5779" s="219">
        <f t="shared" si="442"/>
        <v>1.1111223281555639E-4</v>
      </c>
      <c r="D5779" s="193">
        <f t="shared" si="440"/>
        <v>24.011377274027854</v>
      </c>
      <c r="E5779" s="193">
        <f t="shared" si="441"/>
        <v>25.07592662949493</v>
      </c>
      <c r="F5779" s="193">
        <f t="shared" si="441"/>
        <v>26.187672999830916</v>
      </c>
      <c r="G5779" s="193">
        <f t="shared" si="441"/>
        <v>27.348708874408054</v>
      </c>
      <c r="H5779" s="193">
        <f>MAX(0,D5779-Assumptions!$C$3)*Assumptions!$C$2</f>
        <v>0</v>
      </c>
      <c r="I5779" s="193">
        <f>MAX(0,E5779-Assumptions!$C$3)*Assumptions!$C$2</f>
        <v>0</v>
      </c>
      <c r="J5779" s="193">
        <f>MAX(0,F5779-Assumptions!$C$3)*Assumptions!$C$2</f>
        <v>0</v>
      </c>
      <c r="K5779" s="193">
        <f>MAX(0,G5779-Assumptions!$C$3)*Assumptions!$C$2</f>
        <v>0</v>
      </c>
    </row>
    <row r="5780" spans="1:11">
      <c r="A5780" s="192">
        <f t="shared" si="443"/>
        <v>48089.666666652658</v>
      </c>
      <c r="B5780" s="218">
        <v>22.873776595744683</v>
      </c>
      <c r="C5780" s="219">
        <f t="shared" si="442"/>
        <v>1.1054079847536209E-4</v>
      </c>
      <c r="D5780" s="193">
        <f t="shared" si="440"/>
        <v>23.88789019090428</v>
      </c>
      <c r="E5780" s="193">
        <f t="shared" si="441"/>
        <v>24.946964721114668</v>
      </c>
      <c r="F5780" s="193">
        <f t="shared" si="441"/>
        <v>26.052993538688927</v>
      </c>
      <c r="G5780" s="193">
        <f t="shared" si="441"/>
        <v>27.208058371625381</v>
      </c>
      <c r="H5780" s="193">
        <f>MAX(0,D5780-Assumptions!$C$3)*Assumptions!$C$2</f>
        <v>0</v>
      </c>
      <c r="I5780" s="193">
        <f>MAX(0,E5780-Assumptions!$C$3)*Assumptions!$C$2</f>
        <v>0</v>
      </c>
      <c r="J5780" s="193">
        <f>MAX(0,F5780-Assumptions!$C$3)*Assumptions!$C$2</f>
        <v>0</v>
      </c>
      <c r="K5780" s="193">
        <f>MAX(0,G5780-Assumptions!$C$3)*Assumptions!$C$2</f>
        <v>0</v>
      </c>
    </row>
    <row r="5781" spans="1:11">
      <c r="A5781" s="192">
        <f t="shared" si="443"/>
        <v>48089.708333319322</v>
      </c>
      <c r="B5781" s="218">
        <v>22.939468085106387</v>
      </c>
      <c r="C5781" s="219">
        <f t="shared" si="442"/>
        <v>1.1085826199769227E-4</v>
      </c>
      <c r="D5781" s="193">
        <f t="shared" si="440"/>
        <v>23.956494125972934</v>
      </c>
      <c r="E5781" s="193">
        <f t="shared" si="441"/>
        <v>25.018610225770374</v>
      </c>
      <c r="F5781" s="193">
        <f t="shared" si="441"/>
        <v>26.127815461545591</v>
      </c>
      <c r="G5781" s="193">
        <f t="shared" si="441"/>
        <v>27.286197539837982</v>
      </c>
      <c r="H5781" s="193">
        <f>MAX(0,D5781-Assumptions!$C$3)*Assumptions!$C$2</f>
        <v>0</v>
      </c>
      <c r="I5781" s="193">
        <f>MAX(0,E5781-Assumptions!$C$3)*Assumptions!$C$2</f>
        <v>0</v>
      </c>
      <c r="J5781" s="193">
        <f>MAX(0,F5781-Assumptions!$C$3)*Assumptions!$C$2</f>
        <v>0</v>
      </c>
      <c r="K5781" s="193">
        <f>MAX(0,G5781-Assumptions!$C$3)*Assumptions!$C$2</f>
        <v>0</v>
      </c>
    </row>
    <row r="5782" spans="1:11">
      <c r="A5782" s="192">
        <f t="shared" si="443"/>
        <v>48089.749999985987</v>
      </c>
      <c r="B5782" s="218">
        <v>23.136542553191493</v>
      </c>
      <c r="C5782" s="219">
        <f t="shared" si="442"/>
        <v>1.1181065256468275E-4</v>
      </c>
      <c r="D5782" s="193">
        <f t="shared" si="440"/>
        <v>24.162305931178889</v>
      </c>
      <c r="E5782" s="193">
        <f t="shared" si="441"/>
        <v>25.23354673973747</v>
      </c>
      <c r="F5782" s="193">
        <f t="shared" si="441"/>
        <v>26.352281230115569</v>
      </c>
      <c r="G5782" s="193">
        <f t="shared" si="441"/>
        <v>27.520615044475765</v>
      </c>
      <c r="H5782" s="193">
        <f>MAX(0,D5782-Assumptions!$C$3)*Assumptions!$C$2</f>
        <v>0</v>
      </c>
      <c r="I5782" s="193">
        <f>MAX(0,E5782-Assumptions!$C$3)*Assumptions!$C$2</f>
        <v>0</v>
      </c>
      <c r="J5782" s="193">
        <f>MAX(0,F5782-Assumptions!$C$3)*Assumptions!$C$2</f>
        <v>0</v>
      </c>
      <c r="K5782" s="193">
        <f>MAX(0,G5782-Assumptions!$C$3)*Assumptions!$C$2</f>
        <v>0</v>
      </c>
    </row>
    <row r="5783" spans="1:11">
      <c r="A5783" s="192">
        <f t="shared" si="443"/>
        <v>48089.791666652651</v>
      </c>
      <c r="B5783" s="218">
        <v>23.189095744680852</v>
      </c>
      <c r="C5783" s="219">
        <f t="shared" si="442"/>
        <v>1.1206462338254687E-4</v>
      </c>
      <c r="D5783" s="193">
        <f t="shared" si="440"/>
        <v>24.217189079233805</v>
      </c>
      <c r="E5783" s="193">
        <f t="shared" ref="E5783:G5814" si="444">$C5783*E$2</f>
        <v>25.290863143462026</v>
      </c>
      <c r="F5783" s="193">
        <f t="shared" si="444"/>
        <v>26.412138768400894</v>
      </c>
      <c r="G5783" s="193">
        <f t="shared" si="444"/>
        <v>27.583126379045837</v>
      </c>
      <c r="H5783" s="193">
        <f>MAX(0,D5783-Assumptions!$C$3)*Assumptions!$C$2</f>
        <v>0</v>
      </c>
      <c r="I5783" s="193">
        <f>MAX(0,E5783-Assumptions!$C$3)*Assumptions!$C$2</f>
        <v>0</v>
      </c>
      <c r="J5783" s="193">
        <f>MAX(0,F5783-Assumptions!$C$3)*Assumptions!$C$2</f>
        <v>0</v>
      </c>
      <c r="K5783" s="193">
        <f>MAX(0,G5783-Assumptions!$C$3)*Assumptions!$C$2</f>
        <v>0</v>
      </c>
    </row>
    <row r="5784" spans="1:11">
      <c r="A5784" s="192">
        <f t="shared" si="443"/>
        <v>48089.833333319315</v>
      </c>
      <c r="B5784" s="218">
        <v>24.345265957446813</v>
      </c>
      <c r="C5784" s="219">
        <f t="shared" si="442"/>
        <v>1.1765198137555771E-4</v>
      </c>
      <c r="D5784" s="193">
        <f t="shared" si="440"/>
        <v>25.424618336442066</v>
      </c>
      <c r="E5784" s="193">
        <f t="shared" si="444"/>
        <v>26.551824025402347</v>
      </c>
      <c r="F5784" s="193">
        <f t="shared" si="444"/>
        <v>27.729004610678107</v>
      </c>
      <c r="G5784" s="193">
        <f t="shared" si="444"/>
        <v>28.958375739587499</v>
      </c>
      <c r="H5784" s="193">
        <f>MAX(0,D5784-Assumptions!$C$3)*Assumptions!$C$2</f>
        <v>0</v>
      </c>
      <c r="I5784" s="193">
        <f>MAX(0,E5784-Assumptions!$C$3)*Assumptions!$C$2</f>
        <v>0</v>
      </c>
      <c r="J5784" s="193">
        <f>MAX(0,F5784-Assumptions!$C$3)*Assumptions!$C$2</f>
        <v>0</v>
      </c>
      <c r="K5784" s="193">
        <f>MAX(0,G5784-Assumptions!$C$3)*Assumptions!$C$2</f>
        <v>0</v>
      </c>
    </row>
    <row r="5785" spans="1:11">
      <c r="A5785" s="192">
        <f t="shared" si="443"/>
        <v>48089.874999985979</v>
      </c>
      <c r="B5785" s="218">
        <v>24.81824468085107</v>
      </c>
      <c r="C5785" s="219">
        <f t="shared" si="442"/>
        <v>1.1993771873633488E-4</v>
      </c>
      <c r="D5785" s="193">
        <f t="shared" si="440"/>
        <v>25.918566668936354</v>
      </c>
      <c r="E5785" s="193">
        <f t="shared" si="444"/>
        <v>27.067671658923388</v>
      </c>
      <c r="F5785" s="193">
        <f t="shared" si="444"/>
        <v>28.267722455246059</v>
      </c>
      <c r="G5785" s="193">
        <f t="shared" si="444"/>
        <v>29.520977750718181</v>
      </c>
      <c r="H5785" s="193">
        <f>MAX(0,D5785-Assumptions!$C$3)*Assumptions!$C$2</f>
        <v>0</v>
      </c>
      <c r="I5785" s="193">
        <f>MAX(0,E5785-Assumptions!$C$3)*Assumptions!$C$2</f>
        <v>0</v>
      </c>
      <c r="J5785" s="193">
        <f>MAX(0,F5785-Assumptions!$C$3)*Assumptions!$C$2</f>
        <v>0</v>
      </c>
      <c r="K5785" s="193">
        <f>MAX(0,G5785-Assumptions!$C$3)*Assumptions!$C$2</f>
        <v>0</v>
      </c>
    </row>
    <row r="5786" spans="1:11">
      <c r="A5786" s="192">
        <f t="shared" si="443"/>
        <v>48089.916666652643</v>
      </c>
      <c r="B5786" s="218">
        <v>24.568617021276598</v>
      </c>
      <c r="C5786" s="219">
        <f t="shared" si="442"/>
        <v>1.1873135735148025E-4</v>
      </c>
      <c r="D5786" s="193">
        <f t="shared" si="440"/>
        <v>25.657871715675476</v>
      </c>
      <c r="E5786" s="193">
        <f t="shared" si="444"/>
        <v>26.795418741231721</v>
      </c>
      <c r="F5786" s="193">
        <f t="shared" si="444"/>
        <v>27.983399148390749</v>
      </c>
      <c r="G5786" s="193">
        <f t="shared" si="444"/>
        <v>29.224048911510316</v>
      </c>
      <c r="H5786" s="193">
        <f>MAX(0,D5786-Assumptions!$C$3)*Assumptions!$C$2</f>
        <v>0</v>
      </c>
      <c r="I5786" s="193">
        <f>MAX(0,E5786-Assumptions!$C$3)*Assumptions!$C$2</f>
        <v>0</v>
      </c>
      <c r="J5786" s="193">
        <f>MAX(0,F5786-Assumptions!$C$3)*Assumptions!$C$2</f>
        <v>0</v>
      </c>
      <c r="K5786" s="193">
        <f>MAX(0,G5786-Assumptions!$C$3)*Assumptions!$C$2</f>
        <v>0</v>
      </c>
    </row>
    <row r="5787" spans="1:11">
      <c r="A5787" s="192">
        <f t="shared" si="443"/>
        <v>48089.958333319308</v>
      </c>
      <c r="B5787" s="218">
        <v>23.622659574468088</v>
      </c>
      <c r="C5787" s="219">
        <f t="shared" si="442"/>
        <v>1.1415988262992594E-4</v>
      </c>
      <c r="D5787" s="193">
        <f t="shared" si="440"/>
        <v>24.669975050686904</v>
      </c>
      <c r="E5787" s="193">
        <f t="shared" si="444"/>
        <v>25.763723474189646</v>
      </c>
      <c r="F5787" s="193">
        <f t="shared" si="444"/>
        <v>26.905963459254849</v>
      </c>
      <c r="G5787" s="193">
        <f t="shared" si="444"/>
        <v>28.098844889248959</v>
      </c>
      <c r="H5787" s="193">
        <f>MAX(0,D5787-Assumptions!$C$3)*Assumptions!$C$2</f>
        <v>0</v>
      </c>
      <c r="I5787" s="193">
        <f>MAX(0,E5787-Assumptions!$C$3)*Assumptions!$C$2</f>
        <v>0</v>
      </c>
      <c r="J5787" s="193">
        <f>MAX(0,F5787-Assumptions!$C$3)*Assumptions!$C$2</f>
        <v>0</v>
      </c>
      <c r="K5787" s="193">
        <f>MAX(0,G5787-Assumptions!$C$3)*Assumptions!$C$2</f>
        <v>0</v>
      </c>
    </row>
    <row r="5788" spans="1:11">
      <c r="A5788" s="192">
        <f t="shared" si="443"/>
        <v>48089.999999985972</v>
      </c>
      <c r="B5788" s="218">
        <v>23.241648936170218</v>
      </c>
      <c r="C5788" s="219">
        <f t="shared" si="442"/>
        <v>1.1231859420041102E-4</v>
      </c>
      <c r="D5788" s="193">
        <f t="shared" si="440"/>
        <v>24.272072227288731</v>
      </c>
      <c r="E5788" s="193">
        <f t="shared" si="444"/>
        <v>25.348179547186593</v>
      </c>
      <c r="F5788" s="193">
        <f t="shared" si="444"/>
        <v>26.471996306686226</v>
      </c>
      <c r="G5788" s="193">
        <f t="shared" si="444"/>
        <v>27.645637713615915</v>
      </c>
      <c r="H5788" s="193">
        <f>MAX(0,D5788-Assumptions!$C$3)*Assumptions!$C$2</f>
        <v>0</v>
      </c>
      <c r="I5788" s="193">
        <f>MAX(0,E5788-Assumptions!$C$3)*Assumptions!$C$2</f>
        <v>0</v>
      </c>
      <c r="J5788" s="193">
        <f>MAX(0,F5788-Assumptions!$C$3)*Assumptions!$C$2</f>
        <v>0</v>
      </c>
      <c r="K5788" s="193">
        <f>MAX(0,G5788-Assumptions!$C$3)*Assumptions!$C$2</f>
        <v>0</v>
      </c>
    </row>
    <row r="5789" spans="1:11">
      <c r="A5789" s="192">
        <f t="shared" si="443"/>
        <v>48090.041666652636</v>
      </c>
      <c r="B5789" s="218">
        <v>22.768670212765958</v>
      </c>
      <c r="C5789" s="219">
        <f t="shared" si="442"/>
        <v>1.1003285683963384E-4</v>
      </c>
      <c r="D5789" s="193">
        <f t="shared" si="440"/>
        <v>23.77812389479444</v>
      </c>
      <c r="E5789" s="193">
        <f t="shared" si="444"/>
        <v>24.832331913665548</v>
      </c>
      <c r="F5789" s="193">
        <f t="shared" si="444"/>
        <v>25.93327846211827</v>
      </c>
      <c r="G5789" s="193">
        <f t="shared" si="444"/>
        <v>27.08303570248523</v>
      </c>
      <c r="H5789" s="193">
        <f>MAX(0,D5789-Assumptions!$C$3)*Assumptions!$C$2</f>
        <v>0</v>
      </c>
      <c r="I5789" s="193">
        <f>MAX(0,E5789-Assumptions!$C$3)*Assumptions!$C$2</f>
        <v>0</v>
      </c>
      <c r="J5789" s="193">
        <f>MAX(0,F5789-Assumptions!$C$3)*Assumptions!$C$2</f>
        <v>0</v>
      </c>
      <c r="K5789" s="193">
        <f>MAX(0,G5789-Assumptions!$C$3)*Assumptions!$C$2</f>
        <v>0</v>
      </c>
    </row>
    <row r="5790" spans="1:11">
      <c r="A5790" s="192">
        <f t="shared" si="443"/>
        <v>48090.0833333193</v>
      </c>
      <c r="B5790" s="218">
        <v>21.165797872340427</v>
      </c>
      <c r="C5790" s="219">
        <f t="shared" si="442"/>
        <v>1.0228674689477791E-4</v>
      </c>
      <c r="D5790" s="193">
        <f t="shared" si="440"/>
        <v>22.104187879119355</v>
      </c>
      <c r="E5790" s="193">
        <f t="shared" si="444"/>
        <v>23.084181600066476</v>
      </c>
      <c r="F5790" s="193">
        <f t="shared" si="444"/>
        <v>24.107623544415773</v>
      </c>
      <c r="G5790" s="193">
        <f t="shared" si="444"/>
        <v>25.176439998097926</v>
      </c>
      <c r="H5790" s="193">
        <f>MAX(0,D5790-Assumptions!$C$3)*Assumptions!$C$2</f>
        <v>0</v>
      </c>
      <c r="I5790" s="193">
        <f>MAX(0,E5790-Assumptions!$C$3)*Assumptions!$C$2</f>
        <v>0</v>
      </c>
      <c r="J5790" s="193">
        <f>MAX(0,F5790-Assumptions!$C$3)*Assumptions!$C$2</f>
        <v>0</v>
      </c>
      <c r="K5790" s="193">
        <f>MAX(0,G5790-Assumptions!$C$3)*Assumptions!$C$2</f>
        <v>0</v>
      </c>
    </row>
    <row r="5791" spans="1:11">
      <c r="A5791" s="192">
        <f t="shared" si="443"/>
        <v>48090.124999985965</v>
      </c>
      <c r="B5791" s="218">
        <v>19.313297872340431</v>
      </c>
      <c r="C5791" s="219">
        <f t="shared" si="442"/>
        <v>9.3334275565067385E-5</v>
      </c>
      <c r="D5791" s="193">
        <f t="shared" si="440"/>
        <v>20.169556910183402</v>
      </c>
      <c r="E5791" s="193">
        <f t="shared" si="444"/>
        <v>21.063778368775743</v>
      </c>
      <c r="F5791" s="193">
        <f t="shared" si="444"/>
        <v>21.997645319857973</v>
      </c>
      <c r="G5791" s="193">
        <f t="shared" si="444"/>
        <v>22.972915454502768</v>
      </c>
      <c r="H5791" s="193">
        <f>MAX(0,D5791-Assumptions!$C$3)*Assumptions!$C$2</f>
        <v>0</v>
      </c>
      <c r="I5791" s="193">
        <f>MAX(0,E5791-Assumptions!$C$3)*Assumptions!$C$2</f>
        <v>0</v>
      </c>
      <c r="J5791" s="193">
        <f>MAX(0,F5791-Assumptions!$C$3)*Assumptions!$C$2</f>
        <v>0</v>
      </c>
      <c r="K5791" s="193">
        <f>MAX(0,G5791-Assumptions!$C$3)*Assumptions!$C$2</f>
        <v>0</v>
      </c>
    </row>
    <row r="5792" spans="1:11">
      <c r="A5792" s="192">
        <f t="shared" si="443"/>
        <v>48090.166666652629</v>
      </c>
      <c r="B5792" s="218">
        <v>17.762978723404256</v>
      </c>
      <c r="C5792" s="219">
        <f t="shared" si="442"/>
        <v>8.5842136438075555E-5</v>
      </c>
      <c r="D5792" s="193">
        <f t="shared" si="440"/>
        <v>18.550504042563229</v>
      </c>
      <c r="E5792" s="193">
        <f t="shared" si="444"/>
        <v>19.372944458901223</v>
      </c>
      <c r="F5792" s="193">
        <f t="shared" si="444"/>
        <v>20.231847940440797</v>
      </c>
      <c r="G5792" s="193">
        <f t="shared" si="444"/>
        <v>21.128831084685533</v>
      </c>
      <c r="H5792" s="193">
        <f>MAX(0,D5792-Assumptions!$C$3)*Assumptions!$C$2</f>
        <v>0</v>
      </c>
      <c r="I5792" s="193">
        <f>MAX(0,E5792-Assumptions!$C$3)*Assumptions!$C$2</f>
        <v>0</v>
      </c>
      <c r="J5792" s="193">
        <f>MAX(0,F5792-Assumptions!$C$3)*Assumptions!$C$2</f>
        <v>0</v>
      </c>
      <c r="K5792" s="193">
        <f>MAX(0,G5792-Assumptions!$C$3)*Assumptions!$C$2</f>
        <v>0</v>
      </c>
    </row>
    <row r="5793" spans="1:11">
      <c r="A5793" s="192">
        <f t="shared" si="443"/>
        <v>48090.208333319293</v>
      </c>
      <c r="B5793" s="218">
        <v>16.265212765957447</v>
      </c>
      <c r="C5793" s="219">
        <f t="shared" si="442"/>
        <v>7.8603968128947878E-5</v>
      </c>
      <c r="D5793" s="193">
        <f t="shared" si="440"/>
        <v>16.986334322997987</v>
      </c>
      <c r="E5793" s="193">
        <f t="shared" si="444"/>
        <v>17.739426952751266</v>
      </c>
      <c r="F5793" s="193">
        <f t="shared" si="444"/>
        <v>18.525908099308953</v>
      </c>
      <c r="G5793" s="193">
        <f t="shared" si="444"/>
        <v>19.347258049438381</v>
      </c>
      <c r="H5793" s="193">
        <f>MAX(0,D5793-Assumptions!$C$3)*Assumptions!$C$2</f>
        <v>0</v>
      </c>
      <c r="I5793" s="193">
        <f>MAX(0,E5793-Assumptions!$C$3)*Assumptions!$C$2</f>
        <v>0</v>
      </c>
      <c r="J5793" s="193">
        <f>MAX(0,F5793-Assumptions!$C$3)*Assumptions!$C$2</f>
        <v>0</v>
      </c>
      <c r="K5793" s="193">
        <f>MAX(0,G5793-Assumptions!$C$3)*Assumptions!$C$2</f>
        <v>0</v>
      </c>
    </row>
    <row r="5794" spans="1:11">
      <c r="A5794" s="192">
        <f t="shared" si="443"/>
        <v>48090.249999985957</v>
      </c>
      <c r="B5794" s="218">
        <v>15.05648936170213</v>
      </c>
      <c r="C5794" s="219">
        <f t="shared" si="442"/>
        <v>7.2762639318072934E-5</v>
      </c>
      <c r="D5794" s="193">
        <f t="shared" si="440"/>
        <v>15.724021917734813</v>
      </c>
      <c r="E5794" s="193">
        <f t="shared" si="444"/>
        <v>16.421149667086397</v>
      </c>
      <c r="F5794" s="193">
        <f t="shared" si="444"/>
        <v>17.149184718746419</v>
      </c>
      <c r="G5794" s="193">
        <f t="shared" si="444"/>
        <v>17.909497354326646</v>
      </c>
      <c r="H5794" s="193">
        <f>MAX(0,D5794-Assumptions!$C$3)*Assumptions!$C$2</f>
        <v>0</v>
      </c>
      <c r="I5794" s="193">
        <f>MAX(0,E5794-Assumptions!$C$3)*Assumptions!$C$2</f>
        <v>0</v>
      </c>
      <c r="J5794" s="193">
        <f>MAX(0,F5794-Assumptions!$C$3)*Assumptions!$C$2</f>
        <v>0</v>
      </c>
      <c r="K5794" s="193">
        <f>MAX(0,G5794-Assumptions!$C$3)*Assumptions!$C$2</f>
        <v>0</v>
      </c>
    </row>
    <row r="5795" spans="1:11">
      <c r="A5795" s="192">
        <f t="shared" si="443"/>
        <v>48090.291666652622</v>
      </c>
      <c r="B5795" s="218">
        <v>14.570372340425534</v>
      </c>
      <c r="C5795" s="219">
        <f t="shared" si="442"/>
        <v>7.0413409252829737E-5</v>
      </c>
      <c r="D5795" s="193">
        <f t="shared" si="440"/>
        <v>15.216352798226795</v>
      </c>
      <c r="E5795" s="193">
        <f t="shared" si="444"/>
        <v>15.890972932634217</v>
      </c>
      <c r="F5795" s="193">
        <f t="shared" si="444"/>
        <v>16.595502489607135</v>
      </c>
      <c r="G5795" s="193">
        <f t="shared" si="444"/>
        <v>17.331267509553445</v>
      </c>
      <c r="H5795" s="193">
        <f>MAX(0,D5795-Assumptions!$C$3)*Assumptions!$C$2</f>
        <v>0</v>
      </c>
      <c r="I5795" s="193">
        <f>MAX(0,E5795-Assumptions!$C$3)*Assumptions!$C$2</f>
        <v>0</v>
      </c>
      <c r="J5795" s="193">
        <f>MAX(0,F5795-Assumptions!$C$3)*Assumptions!$C$2</f>
        <v>0</v>
      </c>
      <c r="K5795" s="193">
        <f>MAX(0,G5795-Assumptions!$C$3)*Assumptions!$C$2</f>
        <v>0</v>
      </c>
    </row>
    <row r="5796" spans="1:11">
      <c r="A5796" s="192">
        <f t="shared" si="443"/>
        <v>48090.333333319286</v>
      </c>
      <c r="B5796" s="218">
        <v>14.202500000000002</v>
      </c>
      <c r="C5796" s="219">
        <f t="shared" si="442"/>
        <v>6.8635613527780835E-5</v>
      </c>
      <c r="D5796" s="193">
        <f t="shared" si="440"/>
        <v>14.832170761842349</v>
      </c>
      <c r="E5796" s="193">
        <f t="shared" si="444"/>
        <v>15.489758106562297</v>
      </c>
      <c r="F5796" s="193">
        <f t="shared" si="444"/>
        <v>16.17649972160984</v>
      </c>
      <c r="G5796" s="193">
        <f t="shared" si="444"/>
        <v>16.893688167562917</v>
      </c>
      <c r="H5796" s="193">
        <f>MAX(0,D5796-Assumptions!$C$3)*Assumptions!$C$2</f>
        <v>0</v>
      </c>
      <c r="I5796" s="193">
        <f>MAX(0,E5796-Assumptions!$C$3)*Assumptions!$C$2</f>
        <v>0</v>
      </c>
      <c r="J5796" s="193">
        <f>MAX(0,F5796-Assumptions!$C$3)*Assumptions!$C$2</f>
        <v>0</v>
      </c>
      <c r="K5796" s="193">
        <f>MAX(0,G5796-Assumptions!$C$3)*Assumptions!$C$2</f>
        <v>0</v>
      </c>
    </row>
    <row r="5797" spans="1:11">
      <c r="A5797" s="192">
        <f t="shared" si="443"/>
        <v>48090.37499998595</v>
      </c>
      <c r="B5797" s="218">
        <v>14.163085106382979</v>
      </c>
      <c r="C5797" s="219">
        <f t="shared" si="442"/>
        <v>6.8445135414382737E-5</v>
      </c>
      <c r="D5797" s="193">
        <f t="shared" si="440"/>
        <v>14.791008400801157</v>
      </c>
      <c r="E5797" s="193">
        <f t="shared" si="444"/>
        <v>15.446770803768876</v>
      </c>
      <c r="F5797" s="193">
        <f t="shared" si="444"/>
        <v>16.131606567895844</v>
      </c>
      <c r="G5797" s="193">
        <f t="shared" si="444"/>
        <v>16.846804666635361</v>
      </c>
      <c r="H5797" s="193">
        <f>MAX(0,D5797-Assumptions!$C$3)*Assumptions!$C$2</f>
        <v>0</v>
      </c>
      <c r="I5797" s="193">
        <f>MAX(0,E5797-Assumptions!$C$3)*Assumptions!$C$2</f>
        <v>0</v>
      </c>
      <c r="J5797" s="193">
        <f>MAX(0,F5797-Assumptions!$C$3)*Assumptions!$C$2</f>
        <v>0</v>
      </c>
      <c r="K5797" s="193">
        <f>MAX(0,G5797-Assumptions!$C$3)*Assumptions!$C$2</f>
        <v>0</v>
      </c>
    </row>
    <row r="5798" spans="1:11">
      <c r="A5798" s="192">
        <f t="shared" si="443"/>
        <v>48090.416666652614</v>
      </c>
      <c r="B5798" s="218">
        <v>14.47840425531915</v>
      </c>
      <c r="C5798" s="219">
        <f t="shared" si="442"/>
        <v>6.9968960321567511E-5</v>
      </c>
      <c r="D5798" s="193">
        <f t="shared" si="440"/>
        <v>15.120307289130682</v>
      </c>
      <c r="E5798" s="193">
        <f t="shared" si="444"/>
        <v>15.790669226116236</v>
      </c>
      <c r="F5798" s="193">
        <f t="shared" si="444"/>
        <v>16.49075179760781</v>
      </c>
      <c r="G5798" s="193">
        <f t="shared" si="444"/>
        <v>17.221872674055813</v>
      </c>
      <c r="H5798" s="193">
        <f>MAX(0,D5798-Assumptions!$C$3)*Assumptions!$C$2</f>
        <v>0</v>
      </c>
      <c r="I5798" s="193">
        <f>MAX(0,E5798-Assumptions!$C$3)*Assumptions!$C$2</f>
        <v>0</v>
      </c>
      <c r="J5798" s="193">
        <f>MAX(0,F5798-Assumptions!$C$3)*Assumptions!$C$2</f>
        <v>0</v>
      </c>
      <c r="K5798" s="193">
        <f>MAX(0,G5798-Assumptions!$C$3)*Assumptions!$C$2</f>
        <v>0</v>
      </c>
    </row>
    <row r="5799" spans="1:11">
      <c r="A5799" s="192">
        <f t="shared" si="443"/>
        <v>48090.458333319279</v>
      </c>
      <c r="B5799" s="218">
        <v>16.081276595744683</v>
      </c>
      <c r="C5799" s="219">
        <f t="shared" si="442"/>
        <v>7.7715070266423441E-5</v>
      </c>
      <c r="D5799" s="193">
        <f t="shared" si="440"/>
        <v>16.794243304805768</v>
      </c>
      <c r="E5799" s="193">
        <f t="shared" si="444"/>
        <v>17.538819539715313</v>
      </c>
      <c r="F5799" s="193">
        <f t="shared" si="444"/>
        <v>18.316406715310308</v>
      </c>
      <c r="G5799" s="193">
        <f t="shared" si="444"/>
        <v>19.12846837844312</v>
      </c>
      <c r="H5799" s="193">
        <f>MAX(0,D5799-Assumptions!$C$3)*Assumptions!$C$2</f>
        <v>0</v>
      </c>
      <c r="I5799" s="193">
        <f>MAX(0,E5799-Assumptions!$C$3)*Assumptions!$C$2</f>
        <v>0</v>
      </c>
      <c r="J5799" s="193">
        <f>MAX(0,F5799-Assumptions!$C$3)*Assumptions!$C$2</f>
        <v>0</v>
      </c>
      <c r="K5799" s="193">
        <f>MAX(0,G5799-Assumptions!$C$3)*Assumptions!$C$2</f>
        <v>0</v>
      </c>
    </row>
    <row r="5800" spans="1:11">
      <c r="A5800" s="192">
        <f t="shared" si="443"/>
        <v>48090.499999985943</v>
      </c>
      <c r="B5800" s="218">
        <v>18.314787234042555</v>
      </c>
      <c r="C5800" s="219">
        <f t="shared" si="442"/>
        <v>8.8508830025648921E-5</v>
      </c>
      <c r="D5800" s="193">
        <f t="shared" si="440"/>
        <v>19.126777097139904</v>
      </c>
      <c r="E5800" s="193">
        <f t="shared" si="444"/>
        <v>19.974766698009105</v>
      </c>
      <c r="F5800" s="193">
        <f t="shared" si="444"/>
        <v>20.860352092436742</v>
      </c>
      <c r="G5800" s="193">
        <f t="shared" si="444"/>
        <v>21.785200097671328</v>
      </c>
      <c r="H5800" s="193">
        <f>MAX(0,D5800-Assumptions!$C$3)*Assumptions!$C$2</f>
        <v>0</v>
      </c>
      <c r="I5800" s="193">
        <f>MAX(0,E5800-Assumptions!$C$3)*Assumptions!$C$2</f>
        <v>0</v>
      </c>
      <c r="J5800" s="193">
        <f>MAX(0,F5800-Assumptions!$C$3)*Assumptions!$C$2</f>
        <v>0</v>
      </c>
      <c r="K5800" s="193">
        <f>MAX(0,G5800-Assumptions!$C$3)*Assumptions!$C$2</f>
        <v>0</v>
      </c>
    </row>
    <row r="5801" spans="1:11">
      <c r="A5801" s="192">
        <f t="shared" si="443"/>
        <v>48090.541666652607</v>
      </c>
      <c r="B5801" s="218">
        <v>19.891382978723406</v>
      </c>
      <c r="C5801" s="219">
        <f t="shared" si="442"/>
        <v>9.6127954561572781E-5</v>
      </c>
      <c r="D5801" s="193">
        <f t="shared" si="440"/>
        <v>20.773271538787526</v>
      </c>
      <c r="E5801" s="193">
        <f t="shared" si="444"/>
        <v>21.694258809745897</v>
      </c>
      <c r="F5801" s="193">
        <f t="shared" si="444"/>
        <v>22.656078240996575</v>
      </c>
      <c r="G5801" s="193">
        <f t="shared" si="444"/>
        <v>23.660540134773594</v>
      </c>
      <c r="H5801" s="193">
        <f>MAX(0,D5801-Assumptions!$C$3)*Assumptions!$C$2</f>
        <v>0</v>
      </c>
      <c r="I5801" s="193">
        <f>MAX(0,E5801-Assumptions!$C$3)*Assumptions!$C$2</f>
        <v>0</v>
      </c>
      <c r="J5801" s="193">
        <f>MAX(0,F5801-Assumptions!$C$3)*Assumptions!$C$2</f>
        <v>0</v>
      </c>
      <c r="K5801" s="193">
        <f>MAX(0,G5801-Assumptions!$C$3)*Assumptions!$C$2</f>
        <v>0</v>
      </c>
    </row>
    <row r="5802" spans="1:11">
      <c r="A5802" s="192">
        <f t="shared" si="443"/>
        <v>48090.583333319271</v>
      </c>
      <c r="B5802" s="218">
        <v>21.034414893617026</v>
      </c>
      <c r="C5802" s="219">
        <f t="shared" si="442"/>
        <v>1.016518198501176E-4</v>
      </c>
      <c r="D5802" s="193">
        <f t="shared" si="440"/>
        <v>21.966980008982055</v>
      </c>
      <c r="E5802" s="193">
        <f t="shared" si="444"/>
        <v>22.940890590755078</v>
      </c>
      <c r="F5802" s="193">
        <f t="shared" si="444"/>
        <v>23.957979698702456</v>
      </c>
      <c r="G5802" s="193">
        <f t="shared" si="444"/>
        <v>25.020161661672741</v>
      </c>
      <c r="H5802" s="193">
        <f>MAX(0,D5802-Assumptions!$C$3)*Assumptions!$C$2</f>
        <v>0</v>
      </c>
      <c r="I5802" s="193">
        <f>MAX(0,E5802-Assumptions!$C$3)*Assumptions!$C$2</f>
        <v>0</v>
      </c>
      <c r="J5802" s="193">
        <f>MAX(0,F5802-Assumptions!$C$3)*Assumptions!$C$2</f>
        <v>0</v>
      </c>
      <c r="K5802" s="193">
        <f>MAX(0,G5802-Assumptions!$C$3)*Assumptions!$C$2</f>
        <v>0</v>
      </c>
    </row>
    <row r="5803" spans="1:11">
      <c r="A5803" s="192">
        <f t="shared" si="443"/>
        <v>48090.624999985936</v>
      </c>
      <c r="B5803" s="218">
        <v>21.967234042553194</v>
      </c>
      <c r="C5803" s="219">
        <f t="shared" si="442"/>
        <v>1.0615980186720588E-4</v>
      </c>
      <c r="D5803" s="193">
        <f t="shared" si="440"/>
        <v>22.941155886956899</v>
      </c>
      <c r="E5803" s="193">
        <f t="shared" si="444"/>
        <v>23.958256756866014</v>
      </c>
      <c r="F5803" s="193">
        <f t="shared" si="444"/>
        <v>25.020451003267024</v>
      </c>
      <c r="G5803" s="193">
        <f t="shared" si="444"/>
        <v>26.12973785029158</v>
      </c>
      <c r="H5803" s="193">
        <f>MAX(0,D5803-Assumptions!$C$3)*Assumptions!$C$2</f>
        <v>0</v>
      </c>
      <c r="I5803" s="193">
        <f>MAX(0,E5803-Assumptions!$C$3)*Assumptions!$C$2</f>
        <v>0</v>
      </c>
      <c r="J5803" s="193">
        <f>MAX(0,F5803-Assumptions!$C$3)*Assumptions!$C$2</f>
        <v>0</v>
      </c>
      <c r="K5803" s="193">
        <f>MAX(0,G5803-Assumptions!$C$3)*Assumptions!$C$2</f>
        <v>0</v>
      </c>
    </row>
    <row r="5804" spans="1:11">
      <c r="A5804" s="192">
        <f t="shared" si="443"/>
        <v>48090.6666666526</v>
      </c>
      <c r="B5804" s="218">
        <v>22.335106382978726</v>
      </c>
      <c r="C5804" s="219">
        <f t="shared" si="442"/>
        <v>1.0793759759225478E-4</v>
      </c>
      <c r="D5804" s="193">
        <f t="shared" si="440"/>
        <v>23.325337923341344</v>
      </c>
      <c r="E5804" s="193">
        <f t="shared" si="444"/>
        <v>24.359471582937932</v>
      </c>
      <c r="F5804" s="193">
        <f t="shared" si="444"/>
        <v>25.439453771264319</v>
      </c>
      <c r="G5804" s="193">
        <f t="shared" si="444"/>
        <v>26.567317192282111</v>
      </c>
      <c r="H5804" s="193">
        <f>MAX(0,D5804-Assumptions!$C$3)*Assumptions!$C$2</f>
        <v>0</v>
      </c>
      <c r="I5804" s="193">
        <f>MAX(0,E5804-Assumptions!$C$3)*Assumptions!$C$2</f>
        <v>0</v>
      </c>
      <c r="J5804" s="193">
        <f>MAX(0,F5804-Assumptions!$C$3)*Assumptions!$C$2</f>
        <v>0</v>
      </c>
      <c r="K5804" s="193">
        <f>MAX(0,G5804-Assumptions!$C$3)*Assumptions!$C$2</f>
        <v>0</v>
      </c>
    </row>
    <row r="5805" spans="1:11">
      <c r="A5805" s="192">
        <f t="shared" si="443"/>
        <v>48090.708333319264</v>
      </c>
      <c r="B5805" s="218">
        <v>22.413936170212768</v>
      </c>
      <c r="C5805" s="219">
        <f t="shared" si="442"/>
        <v>1.0831855381905096E-4</v>
      </c>
      <c r="D5805" s="193">
        <f t="shared" si="440"/>
        <v>23.407662645423724</v>
      </c>
      <c r="E5805" s="193">
        <f t="shared" si="444"/>
        <v>24.44544618852477</v>
      </c>
      <c r="F5805" s="193">
        <f t="shared" si="444"/>
        <v>25.529240078692307</v>
      </c>
      <c r="G5805" s="193">
        <f t="shared" si="444"/>
        <v>26.661084194137221</v>
      </c>
      <c r="H5805" s="193">
        <f>MAX(0,D5805-Assumptions!$C$3)*Assumptions!$C$2</f>
        <v>0</v>
      </c>
      <c r="I5805" s="193">
        <f>MAX(0,E5805-Assumptions!$C$3)*Assumptions!$C$2</f>
        <v>0</v>
      </c>
      <c r="J5805" s="193">
        <f>MAX(0,F5805-Assumptions!$C$3)*Assumptions!$C$2</f>
        <v>0</v>
      </c>
      <c r="K5805" s="193">
        <f>MAX(0,G5805-Assumptions!$C$3)*Assumptions!$C$2</f>
        <v>0</v>
      </c>
    </row>
    <row r="5806" spans="1:11">
      <c r="A5806" s="192">
        <f t="shared" si="443"/>
        <v>48090.749999985928</v>
      </c>
      <c r="B5806" s="218">
        <v>22.716117021276602</v>
      </c>
      <c r="C5806" s="219">
        <f t="shared" si="442"/>
        <v>1.0977888602176974E-4</v>
      </c>
      <c r="D5806" s="193">
        <f t="shared" si="440"/>
        <v>23.723240746739524</v>
      </c>
      <c r="E5806" s="193">
        <f t="shared" si="444"/>
        <v>24.775015509940996</v>
      </c>
      <c r="F5806" s="193">
        <f t="shared" si="444"/>
        <v>25.873420923832949</v>
      </c>
      <c r="G5806" s="193">
        <f t="shared" si="444"/>
        <v>27.020524367915161</v>
      </c>
      <c r="H5806" s="193">
        <f>MAX(0,D5806-Assumptions!$C$3)*Assumptions!$C$2</f>
        <v>0</v>
      </c>
      <c r="I5806" s="193">
        <f>MAX(0,E5806-Assumptions!$C$3)*Assumptions!$C$2</f>
        <v>0</v>
      </c>
      <c r="J5806" s="193">
        <f>MAX(0,F5806-Assumptions!$C$3)*Assumptions!$C$2</f>
        <v>0</v>
      </c>
      <c r="K5806" s="193">
        <f>MAX(0,G5806-Assumptions!$C$3)*Assumptions!$C$2</f>
        <v>0</v>
      </c>
    </row>
    <row r="5807" spans="1:11">
      <c r="A5807" s="192">
        <f t="shared" si="443"/>
        <v>48090.791666652593</v>
      </c>
      <c r="B5807" s="218">
        <v>23.149680851063831</v>
      </c>
      <c r="C5807" s="219">
        <f t="shared" si="442"/>
        <v>1.1187414526914877E-4</v>
      </c>
      <c r="D5807" s="193">
        <f t="shared" si="440"/>
        <v>24.176026718192613</v>
      </c>
      <c r="E5807" s="193">
        <f t="shared" si="444"/>
        <v>25.247875840668605</v>
      </c>
      <c r="F5807" s="193">
        <f t="shared" si="444"/>
        <v>26.367245614686897</v>
      </c>
      <c r="G5807" s="193">
        <f t="shared" si="444"/>
        <v>27.536242878118276</v>
      </c>
      <c r="H5807" s="193">
        <f>MAX(0,D5807-Assumptions!$C$3)*Assumptions!$C$2</f>
        <v>0</v>
      </c>
      <c r="I5807" s="193">
        <f>MAX(0,E5807-Assumptions!$C$3)*Assumptions!$C$2</f>
        <v>0</v>
      </c>
      <c r="J5807" s="193">
        <f>MAX(0,F5807-Assumptions!$C$3)*Assumptions!$C$2</f>
        <v>0</v>
      </c>
      <c r="K5807" s="193">
        <f>MAX(0,G5807-Assumptions!$C$3)*Assumptions!$C$2</f>
        <v>0</v>
      </c>
    </row>
    <row r="5808" spans="1:11">
      <c r="A5808" s="192">
        <f t="shared" si="443"/>
        <v>48090.833333319257</v>
      </c>
      <c r="B5808" s="218">
        <v>24.883936170212767</v>
      </c>
      <c r="C5808" s="219">
        <f t="shared" si="442"/>
        <v>1.2025518225866502E-4</v>
      </c>
      <c r="D5808" s="193">
        <f t="shared" si="440"/>
        <v>25.987170604005001</v>
      </c>
      <c r="E5808" s="193">
        <f t="shared" si="444"/>
        <v>27.139317163579083</v>
      </c>
      <c r="F5808" s="193">
        <f t="shared" si="444"/>
        <v>28.342544378102716</v>
      </c>
      <c r="G5808" s="193">
        <f t="shared" si="444"/>
        <v>29.599116918930772</v>
      </c>
      <c r="H5808" s="193">
        <f>MAX(0,D5808-Assumptions!$C$3)*Assumptions!$C$2</f>
        <v>0</v>
      </c>
      <c r="I5808" s="193">
        <f>MAX(0,E5808-Assumptions!$C$3)*Assumptions!$C$2</f>
        <v>0</v>
      </c>
      <c r="J5808" s="193">
        <f>MAX(0,F5808-Assumptions!$C$3)*Assumptions!$C$2</f>
        <v>0</v>
      </c>
      <c r="K5808" s="193">
        <f>MAX(0,G5808-Assumptions!$C$3)*Assumptions!$C$2</f>
        <v>0</v>
      </c>
    </row>
    <row r="5809" spans="1:11">
      <c r="A5809" s="192">
        <f t="shared" si="443"/>
        <v>48090.874999985921</v>
      </c>
      <c r="B5809" s="218">
        <v>25.225531914893619</v>
      </c>
      <c r="C5809" s="219">
        <f t="shared" si="442"/>
        <v>1.2190599257478187E-4</v>
      </c>
      <c r="D5809" s="193">
        <f t="shared" si="440"/>
        <v>26.343911066361986</v>
      </c>
      <c r="E5809" s="193">
        <f t="shared" si="444"/>
        <v>27.511873787788723</v>
      </c>
      <c r="F5809" s="193">
        <f t="shared" si="444"/>
        <v>28.731618376957346</v>
      </c>
      <c r="G5809" s="193">
        <f t="shared" si="444"/>
        <v>30.005440593636266</v>
      </c>
      <c r="H5809" s="193">
        <f>MAX(0,D5809-Assumptions!$C$3)*Assumptions!$C$2</f>
        <v>0</v>
      </c>
      <c r="I5809" s="193">
        <f>MAX(0,E5809-Assumptions!$C$3)*Assumptions!$C$2</f>
        <v>0</v>
      </c>
      <c r="J5809" s="193">
        <f>MAX(0,F5809-Assumptions!$C$3)*Assumptions!$C$2</f>
        <v>0</v>
      </c>
      <c r="K5809" s="193">
        <f>MAX(0,G5809-Assumptions!$C$3)*Assumptions!$C$2</f>
        <v>0</v>
      </c>
    </row>
    <row r="5810" spans="1:11">
      <c r="A5810" s="192">
        <f t="shared" si="443"/>
        <v>48090.916666652585</v>
      </c>
      <c r="B5810" s="218">
        <v>25.081010638297879</v>
      </c>
      <c r="C5810" s="219">
        <f t="shared" si="442"/>
        <v>1.2120757282565553E-4</v>
      </c>
      <c r="D5810" s="193">
        <f t="shared" si="440"/>
        <v>26.192982409210959</v>
      </c>
      <c r="E5810" s="193">
        <f t="shared" si="444"/>
        <v>27.354253677546186</v>
      </c>
      <c r="F5810" s="193">
        <f t="shared" si="444"/>
        <v>28.5670101466727</v>
      </c>
      <c r="G5810" s="193">
        <f t="shared" si="444"/>
        <v>29.833534423568562</v>
      </c>
      <c r="H5810" s="193">
        <f>MAX(0,D5810-Assumptions!$C$3)*Assumptions!$C$2</f>
        <v>0</v>
      </c>
      <c r="I5810" s="193">
        <f>MAX(0,E5810-Assumptions!$C$3)*Assumptions!$C$2</f>
        <v>0</v>
      </c>
      <c r="J5810" s="193">
        <f>MAX(0,F5810-Assumptions!$C$3)*Assumptions!$C$2</f>
        <v>0</v>
      </c>
      <c r="K5810" s="193">
        <f>MAX(0,G5810-Assumptions!$C$3)*Assumptions!$C$2</f>
        <v>0</v>
      </c>
    </row>
    <row r="5811" spans="1:11">
      <c r="A5811" s="192">
        <f t="shared" si="443"/>
        <v>48090.95833331925</v>
      </c>
      <c r="B5811" s="218">
        <v>23.767180851063834</v>
      </c>
      <c r="C5811" s="219">
        <f t="shared" si="442"/>
        <v>1.148583023790523E-4</v>
      </c>
      <c r="D5811" s="193">
        <f t="shared" si="440"/>
        <v>24.820903707837939</v>
      </c>
      <c r="E5811" s="193">
        <f t="shared" si="444"/>
        <v>25.92134358443219</v>
      </c>
      <c r="F5811" s="193">
        <f t="shared" si="444"/>
        <v>27.070571689539502</v>
      </c>
      <c r="G5811" s="193">
        <f t="shared" si="444"/>
        <v>28.27075105931667</v>
      </c>
      <c r="H5811" s="193">
        <f>MAX(0,D5811-Assumptions!$C$3)*Assumptions!$C$2</f>
        <v>0</v>
      </c>
      <c r="I5811" s="193">
        <f>MAX(0,E5811-Assumptions!$C$3)*Assumptions!$C$2</f>
        <v>0</v>
      </c>
      <c r="J5811" s="193">
        <f>MAX(0,F5811-Assumptions!$C$3)*Assumptions!$C$2</f>
        <v>0</v>
      </c>
      <c r="K5811" s="193">
        <f>MAX(0,G5811-Assumptions!$C$3)*Assumptions!$C$2</f>
        <v>0</v>
      </c>
    </row>
    <row r="5812" spans="1:11">
      <c r="A5812" s="192">
        <f t="shared" si="443"/>
        <v>48090.999999985914</v>
      </c>
      <c r="B5812" s="218">
        <v>22.992021276595747</v>
      </c>
      <c r="C5812" s="219">
        <f t="shared" si="442"/>
        <v>1.1111223281555639E-4</v>
      </c>
      <c r="D5812" s="193">
        <f t="shared" si="440"/>
        <v>24.011377274027854</v>
      </c>
      <c r="E5812" s="193">
        <f t="shared" si="444"/>
        <v>25.07592662949493</v>
      </c>
      <c r="F5812" s="193">
        <f t="shared" si="444"/>
        <v>26.187672999830916</v>
      </c>
      <c r="G5812" s="193">
        <f t="shared" si="444"/>
        <v>27.348708874408054</v>
      </c>
      <c r="H5812" s="193">
        <f>MAX(0,D5812-Assumptions!$C$3)*Assumptions!$C$2</f>
        <v>0</v>
      </c>
      <c r="I5812" s="193">
        <f>MAX(0,E5812-Assumptions!$C$3)*Assumptions!$C$2</f>
        <v>0</v>
      </c>
      <c r="J5812" s="193">
        <f>MAX(0,F5812-Assumptions!$C$3)*Assumptions!$C$2</f>
        <v>0</v>
      </c>
      <c r="K5812" s="193">
        <f>MAX(0,G5812-Assumptions!$C$3)*Assumptions!$C$2</f>
        <v>0</v>
      </c>
    </row>
    <row r="5813" spans="1:11">
      <c r="A5813" s="192">
        <f t="shared" si="443"/>
        <v>48091.041666652578</v>
      </c>
      <c r="B5813" s="218">
        <v>22.308829787234043</v>
      </c>
      <c r="C5813" s="219">
        <f t="shared" si="442"/>
        <v>1.078106121833227E-4</v>
      </c>
      <c r="D5813" s="193">
        <f t="shared" si="440"/>
        <v>23.297896349313881</v>
      </c>
      <c r="E5813" s="193">
        <f t="shared" si="444"/>
        <v>24.330813381075647</v>
      </c>
      <c r="F5813" s="193">
        <f t="shared" si="444"/>
        <v>25.409525002121651</v>
      </c>
      <c r="G5813" s="193">
        <f t="shared" si="444"/>
        <v>26.536061524997066</v>
      </c>
      <c r="H5813" s="193">
        <f>MAX(0,D5813-Assumptions!$C$3)*Assumptions!$C$2</f>
        <v>0</v>
      </c>
      <c r="I5813" s="193">
        <f>MAX(0,E5813-Assumptions!$C$3)*Assumptions!$C$2</f>
        <v>0</v>
      </c>
      <c r="J5813" s="193">
        <f>MAX(0,F5813-Assumptions!$C$3)*Assumptions!$C$2</f>
        <v>0</v>
      </c>
      <c r="K5813" s="193">
        <f>MAX(0,G5813-Assumptions!$C$3)*Assumptions!$C$2</f>
        <v>0</v>
      </c>
    </row>
    <row r="5814" spans="1:11">
      <c r="A5814" s="192">
        <f t="shared" si="443"/>
        <v>48091.083333319242</v>
      </c>
      <c r="B5814" s="218">
        <v>21.034414893617022</v>
      </c>
      <c r="C5814" s="219">
        <f t="shared" si="442"/>
        <v>1.0165181985011758E-4</v>
      </c>
      <c r="D5814" s="193">
        <f t="shared" si="440"/>
        <v>21.966980008982052</v>
      </c>
      <c r="E5814" s="193">
        <f t="shared" si="444"/>
        <v>22.940890590755075</v>
      </c>
      <c r="F5814" s="193">
        <f t="shared" si="444"/>
        <v>23.957979698702452</v>
      </c>
      <c r="G5814" s="193">
        <f t="shared" si="444"/>
        <v>25.020161661672738</v>
      </c>
      <c r="H5814" s="193">
        <f>MAX(0,D5814-Assumptions!$C$3)*Assumptions!$C$2</f>
        <v>0</v>
      </c>
      <c r="I5814" s="193">
        <f>MAX(0,E5814-Assumptions!$C$3)*Assumptions!$C$2</f>
        <v>0</v>
      </c>
      <c r="J5814" s="193">
        <f>MAX(0,F5814-Assumptions!$C$3)*Assumptions!$C$2</f>
        <v>0</v>
      </c>
      <c r="K5814" s="193">
        <f>MAX(0,G5814-Assumptions!$C$3)*Assumptions!$C$2</f>
        <v>0</v>
      </c>
    </row>
    <row r="5815" spans="1:11">
      <c r="A5815" s="192">
        <f t="shared" si="443"/>
        <v>48091.124999985906</v>
      </c>
      <c r="B5815" s="218">
        <v>19.260744680851069</v>
      </c>
      <c r="C5815" s="219">
        <f t="shared" si="442"/>
        <v>9.3080304747203245E-5</v>
      </c>
      <c r="D5815" s="193">
        <f t="shared" ref="D5815:D5878" si="445">$C5815*D$2</f>
        <v>20.114673762128479</v>
      </c>
      <c r="E5815" s="193">
        <f t="shared" ref="E5815:G5846" si="446">$C5815*E$2</f>
        <v>21.006461965051184</v>
      </c>
      <c r="F5815" s="193">
        <f t="shared" si="446"/>
        <v>21.937787781572641</v>
      </c>
      <c r="G5815" s="193">
        <f t="shared" si="446"/>
        <v>22.910404119932689</v>
      </c>
      <c r="H5815" s="193">
        <f>MAX(0,D5815-Assumptions!$C$3)*Assumptions!$C$2</f>
        <v>0</v>
      </c>
      <c r="I5815" s="193">
        <f>MAX(0,E5815-Assumptions!$C$3)*Assumptions!$C$2</f>
        <v>0</v>
      </c>
      <c r="J5815" s="193">
        <f>MAX(0,F5815-Assumptions!$C$3)*Assumptions!$C$2</f>
        <v>0</v>
      </c>
      <c r="K5815" s="193">
        <f>MAX(0,G5815-Assumptions!$C$3)*Assumptions!$C$2</f>
        <v>0</v>
      </c>
    </row>
    <row r="5816" spans="1:11">
      <c r="A5816" s="192">
        <f t="shared" si="443"/>
        <v>48091.166666652571</v>
      </c>
      <c r="B5816" s="218">
        <v>17.56590425531915</v>
      </c>
      <c r="C5816" s="219">
        <f t="shared" si="442"/>
        <v>8.4889745871085076E-5</v>
      </c>
      <c r="D5816" s="193">
        <f t="shared" si="445"/>
        <v>18.344692237357279</v>
      </c>
      <c r="E5816" s="193">
        <f t="shared" si="446"/>
        <v>19.158007944934123</v>
      </c>
      <c r="F5816" s="193">
        <f t="shared" si="446"/>
        <v>20.00738217187082</v>
      </c>
      <c r="G5816" s="193">
        <f t="shared" si="446"/>
        <v>20.89441358004775</v>
      </c>
      <c r="H5816" s="193">
        <f>MAX(0,D5816-Assumptions!$C$3)*Assumptions!$C$2</f>
        <v>0</v>
      </c>
      <c r="I5816" s="193">
        <f>MAX(0,E5816-Assumptions!$C$3)*Assumptions!$C$2</f>
        <v>0</v>
      </c>
      <c r="J5816" s="193">
        <f>MAX(0,F5816-Assumptions!$C$3)*Assumptions!$C$2</f>
        <v>0</v>
      </c>
      <c r="K5816" s="193">
        <f>MAX(0,G5816-Assumptions!$C$3)*Assumptions!$C$2</f>
        <v>0</v>
      </c>
    </row>
    <row r="5817" spans="1:11">
      <c r="A5817" s="192">
        <f t="shared" si="443"/>
        <v>48091.208333319235</v>
      </c>
      <c r="B5817" s="218">
        <v>16.29148936170213</v>
      </c>
      <c r="C5817" s="219">
        <f t="shared" si="442"/>
        <v>7.8730953537879962E-5</v>
      </c>
      <c r="D5817" s="193">
        <f t="shared" si="445"/>
        <v>17.013775897025454</v>
      </c>
      <c r="E5817" s="193">
        <f t="shared" si="446"/>
        <v>17.768085154613551</v>
      </c>
      <c r="F5817" s="193">
        <f t="shared" si="446"/>
        <v>18.555836868451621</v>
      </c>
      <c r="G5817" s="193">
        <f t="shared" si="446"/>
        <v>19.378513716723422</v>
      </c>
      <c r="H5817" s="193">
        <f>MAX(0,D5817-Assumptions!$C$3)*Assumptions!$C$2</f>
        <v>0</v>
      </c>
      <c r="I5817" s="193">
        <f>MAX(0,E5817-Assumptions!$C$3)*Assumptions!$C$2</f>
        <v>0</v>
      </c>
      <c r="J5817" s="193">
        <f>MAX(0,F5817-Assumptions!$C$3)*Assumptions!$C$2</f>
        <v>0</v>
      </c>
      <c r="K5817" s="193">
        <f>MAX(0,G5817-Assumptions!$C$3)*Assumptions!$C$2</f>
        <v>0</v>
      </c>
    </row>
    <row r="5818" spans="1:11">
      <c r="A5818" s="192">
        <f t="shared" si="443"/>
        <v>48091.249999985899</v>
      </c>
      <c r="B5818" s="218">
        <v>15.161595744680852</v>
      </c>
      <c r="C5818" s="219">
        <f t="shared" si="442"/>
        <v>7.3270580953801187E-5</v>
      </c>
      <c r="D5818" s="193">
        <f t="shared" si="445"/>
        <v>15.833788213844654</v>
      </c>
      <c r="E5818" s="193">
        <f t="shared" si="446"/>
        <v>16.535782474535512</v>
      </c>
      <c r="F5818" s="193">
        <f t="shared" si="446"/>
        <v>17.268899795317072</v>
      </c>
      <c r="G5818" s="193">
        <f t="shared" si="446"/>
        <v>18.034520023466797</v>
      </c>
      <c r="H5818" s="193">
        <f>MAX(0,D5818-Assumptions!$C$3)*Assumptions!$C$2</f>
        <v>0</v>
      </c>
      <c r="I5818" s="193">
        <f>MAX(0,E5818-Assumptions!$C$3)*Assumptions!$C$2</f>
        <v>0</v>
      </c>
      <c r="J5818" s="193">
        <f>MAX(0,F5818-Assumptions!$C$3)*Assumptions!$C$2</f>
        <v>0</v>
      </c>
      <c r="K5818" s="193">
        <f>MAX(0,G5818-Assumptions!$C$3)*Assumptions!$C$2</f>
        <v>0</v>
      </c>
    </row>
    <row r="5819" spans="1:11">
      <c r="A5819" s="192">
        <f t="shared" si="443"/>
        <v>48091.291666652563</v>
      </c>
      <c r="B5819" s="218">
        <v>14.452127659574471</v>
      </c>
      <c r="C5819" s="219">
        <f t="shared" si="442"/>
        <v>6.9841974912635455E-5</v>
      </c>
      <c r="D5819" s="193">
        <f t="shared" si="445"/>
        <v>15.092865715103224</v>
      </c>
      <c r="E5819" s="193">
        <f t="shared" si="446"/>
        <v>15.762011024253958</v>
      </c>
      <c r="F5819" s="193">
        <f t="shared" si="446"/>
        <v>16.46082302846515</v>
      </c>
      <c r="G5819" s="193">
        <f t="shared" si="446"/>
        <v>17.190617006770779</v>
      </c>
      <c r="H5819" s="193">
        <f>MAX(0,D5819-Assumptions!$C$3)*Assumptions!$C$2</f>
        <v>0</v>
      </c>
      <c r="I5819" s="193">
        <f>MAX(0,E5819-Assumptions!$C$3)*Assumptions!$C$2</f>
        <v>0</v>
      </c>
      <c r="J5819" s="193">
        <f>MAX(0,F5819-Assumptions!$C$3)*Assumptions!$C$2</f>
        <v>0</v>
      </c>
      <c r="K5819" s="193">
        <f>MAX(0,G5819-Assumptions!$C$3)*Assumptions!$C$2</f>
        <v>0</v>
      </c>
    </row>
    <row r="5820" spans="1:11">
      <c r="A5820" s="192">
        <f t="shared" si="443"/>
        <v>48091.333333319228</v>
      </c>
      <c r="B5820" s="218">
        <v>13.952872340425532</v>
      </c>
      <c r="C5820" s="219">
        <f t="shared" si="442"/>
        <v>6.7429252142926216E-5</v>
      </c>
      <c r="D5820" s="193">
        <f t="shared" si="445"/>
        <v>14.571475808581473</v>
      </c>
      <c r="E5820" s="193">
        <f t="shared" si="446"/>
        <v>15.217505188870636</v>
      </c>
      <c r="F5820" s="193">
        <f t="shared" si="446"/>
        <v>15.892176414754532</v>
      </c>
      <c r="G5820" s="193">
        <f t="shared" si="446"/>
        <v>16.596759328355059</v>
      </c>
      <c r="H5820" s="193">
        <f>MAX(0,D5820-Assumptions!$C$3)*Assumptions!$C$2</f>
        <v>0</v>
      </c>
      <c r="I5820" s="193">
        <f>MAX(0,E5820-Assumptions!$C$3)*Assumptions!$C$2</f>
        <v>0</v>
      </c>
      <c r="J5820" s="193">
        <f>MAX(0,F5820-Assumptions!$C$3)*Assumptions!$C$2</f>
        <v>0</v>
      </c>
      <c r="K5820" s="193">
        <f>MAX(0,G5820-Assumptions!$C$3)*Assumptions!$C$2</f>
        <v>0</v>
      </c>
    </row>
    <row r="5821" spans="1:11">
      <c r="A5821" s="192">
        <f t="shared" si="443"/>
        <v>48091.374999985892</v>
      </c>
      <c r="B5821" s="218">
        <v>13.887180851063832</v>
      </c>
      <c r="C5821" s="219">
        <f t="shared" si="442"/>
        <v>6.711178862059606E-5</v>
      </c>
      <c r="D5821" s="193">
        <f t="shared" si="445"/>
        <v>14.502871873512824</v>
      </c>
      <c r="E5821" s="193">
        <f t="shared" si="446"/>
        <v>15.145859684214937</v>
      </c>
      <c r="F5821" s="193">
        <f t="shared" si="446"/>
        <v>15.817354491897873</v>
      </c>
      <c r="G5821" s="193">
        <f t="shared" si="446"/>
        <v>16.518620160142465</v>
      </c>
      <c r="H5821" s="193">
        <f>MAX(0,D5821-Assumptions!$C$3)*Assumptions!$C$2</f>
        <v>0</v>
      </c>
      <c r="I5821" s="193">
        <f>MAX(0,E5821-Assumptions!$C$3)*Assumptions!$C$2</f>
        <v>0</v>
      </c>
      <c r="J5821" s="193">
        <f>MAX(0,F5821-Assumptions!$C$3)*Assumptions!$C$2</f>
        <v>0</v>
      </c>
      <c r="K5821" s="193">
        <f>MAX(0,G5821-Assumptions!$C$3)*Assumptions!$C$2</f>
        <v>0</v>
      </c>
    </row>
    <row r="5822" spans="1:11">
      <c r="A5822" s="192">
        <f t="shared" si="443"/>
        <v>48091.416666652556</v>
      </c>
      <c r="B5822" s="218">
        <v>14.071117021276599</v>
      </c>
      <c r="C5822" s="219">
        <f t="shared" si="442"/>
        <v>6.8000686483120525E-5</v>
      </c>
      <c r="D5822" s="193">
        <f t="shared" si="445"/>
        <v>14.69496289170505</v>
      </c>
      <c r="E5822" s="193">
        <f t="shared" si="446"/>
        <v>15.346467097250899</v>
      </c>
      <c r="F5822" s="193">
        <f t="shared" si="446"/>
        <v>16.026855875896523</v>
      </c>
      <c r="G5822" s="193">
        <f t="shared" si="446"/>
        <v>16.737409831137732</v>
      </c>
      <c r="H5822" s="193">
        <f>MAX(0,D5822-Assumptions!$C$3)*Assumptions!$C$2</f>
        <v>0</v>
      </c>
      <c r="I5822" s="193">
        <f>MAX(0,E5822-Assumptions!$C$3)*Assumptions!$C$2</f>
        <v>0</v>
      </c>
      <c r="J5822" s="193">
        <f>MAX(0,F5822-Assumptions!$C$3)*Assumptions!$C$2</f>
        <v>0</v>
      </c>
      <c r="K5822" s="193">
        <f>MAX(0,G5822-Assumptions!$C$3)*Assumptions!$C$2</f>
        <v>0</v>
      </c>
    </row>
    <row r="5823" spans="1:11">
      <c r="A5823" s="192">
        <f t="shared" si="443"/>
        <v>48091.45833331922</v>
      </c>
      <c r="B5823" s="218">
        <v>15.739680851063833</v>
      </c>
      <c r="C5823" s="219">
        <f t="shared" si="442"/>
        <v>7.606425995030661E-5</v>
      </c>
      <c r="D5823" s="193">
        <f t="shared" si="445"/>
        <v>16.437502842448783</v>
      </c>
      <c r="E5823" s="193">
        <f t="shared" si="446"/>
        <v>17.166262915505673</v>
      </c>
      <c r="F5823" s="193">
        <f t="shared" si="446"/>
        <v>17.92733271645568</v>
      </c>
      <c r="G5823" s="193">
        <f t="shared" si="446"/>
        <v>18.72214470373763</v>
      </c>
      <c r="H5823" s="193">
        <f>MAX(0,D5823-Assumptions!$C$3)*Assumptions!$C$2</f>
        <v>0</v>
      </c>
      <c r="I5823" s="193">
        <f>MAX(0,E5823-Assumptions!$C$3)*Assumptions!$C$2</f>
        <v>0</v>
      </c>
      <c r="J5823" s="193">
        <f>MAX(0,F5823-Assumptions!$C$3)*Assumptions!$C$2</f>
        <v>0</v>
      </c>
      <c r="K5823" s="193">
        <f>MAX(0,G5823-Assumptions!$C$3)*Assumptions!$C$2</f>
        <v>0</v>
      </c>
    </row>
    <row r="5824" spans="1:11">
      <c r="A5824" s="192">
        <f t="shared" si="443"/>
        <v>48091.499999985885</v>
      </c>
      <c r="B5824" s="218">
        <v>17.92063829787234</v>
      </c>
      <c r="C5824" s="219">
        <f t="shared" si="442"/>
        <v>8.6604048891667935E-5</v>
      </c>
      <c r="D5824" s="193">
        <f t="shared" si="445"/>
        <v>18.715153486727992</v>
      </c>
      <c r="E5824" s="193">
        <f t="shared" si="446"/>
        <v>19.544893670074902</v>
      </c>
      <c r="F5824" s="193">
        <f t="shared" si="446"/>
        <v>20.411420555296779</v>
      </c>
      <c r="G5824" s="193">
        <f t="shared" si="446"/>
        <v>21.316365088395759</v>
      </c>
      <c r="H5824" s="193">
        <f>MAX(0,D5824-Assumptions!$C$3)*Assumptions!$C$2</f>
        <v>0</v>
      </c>
      <c r="I5824" s="193">
        <f>MAX(0,E5824-Assumptions!$C$3)*Assumptions!$C$2</f>
        <v>0</v>
      </c>
      <c r="J5824" s="193">
        <f>MAX(0,F5824-Assumptions!$C$3)*Assumptions!$C$2</f>
        <v>0</v>
      </c>
      <c r="K5824" s="193">
        <f>MAX(0,G5824-Assumptions!$C$3)*Assumptions!$C$2</f>
        <v>0</v>
      </c>
    </row>
    <row r="5825" spans="1:11">
      <c r="A5825" s="192">
        <f t="shared" si="443"/>
        <v>48091.541666652549</v>
      </c>
      <c r="B5825" s="218">
        <v>19.799414893617026</v>
      </c>
      <c r="C5825" s="219">
        <f t="shared" si="442"/>
        <v>9.5683505630310569E-5</v>
      </c>
      <c r="D5825" s="193">
        <f t="shared" si="445"/>
        <v>20.677226029691418</v>
      </c>
      <c r="E5825" s="193">
        <f t="shared" si="446"/>
        <v>21.59395510322792</v>
      </c>
      <c r="F5825" s="193">
        <f t="shared" si="446"/>
        <v>22.551327548997254</v>
      </c>
      <c r="G5825" s="193">
        <f t="shared" si="446"/>
        <v>23.551145299275966</v>
      </c>
      <c r="H5825" s="193">
        <f>MAX(0,D5825-Assumptions!$C$3)*Assumptions!$C$2</f>
        <v>0</v>
      </c>
      <c r="I5825" s="193">
        <f>MAX(0,E5825-Assumptions!$C$3)*Assumptions!$C$2</f>
        <v>0</v>
      </c>
      <c r="J5825" s="193">
        <f>MAX(0,F5825-Assumptions!$C$3)*Assumptions!$C$2</f>
        <v>0</v>
      </c>
      <c r="K5825" s="193">
        <f>MAX(0,G5825-Assumptions!$C$3)*Assumptions!$C$2</f>
        <v>0</v>
      </c>
    </row>
    <row r="5826" spans="1:11">
      <c r="A5826" s="192">
        <f t="shared" si="443"/>
        <v>48091.583333319213</v>
      </c>
      <c r="B5826" s="218">
        <v>21.389148936170219</v>
      </c>
      <c r="C5826" s="219">
        <f t="shared" si="442"/>
        <v>1.0336612287070047E-4</v>
      </c>
      <c r="D5826" s="193">
        <f t="shared" si="445"/>
        <v>22.337441258352772</v>
      </c>
      <c r="E5826" s="193">
        <f t="shared" si="446"/>
        <v>23.327776315895857</v>
      </c>
      <c r="F5826" s="193">
        <f t="shared" si="446"/>
        <v>24.362018082128419</v>
      </c>
      <c r="G5826" s="193">
        <f t="shared" si="446"/>
        <v>25.44211317002075</v>
      </c>
      <c r="H5826" s="193">
        <f>MAX(0,D5826-Assumptions!$C$3)*Assumptions!$C$2</f>
        <v>0</v>
      </c>
      <c r="I5826" s="193">
        <f>MAX(0,E5826-Assumptions!$C$3)*Assumptions!$C$2</f>
        <v>0</v>
      </c>
      <c r="J5826" s="193">
        <f>MAX(0,F5826-Assumptions!$C$3)*Assumptions!$C$2</f>
        <v>0</v>
      </c>
      <c r="K5826" s="193">
        <f>MAX(0,G5826-Assumptions!$C$3)*Assumptions!$C$2</f>
        <v>0</v>
      </c>
    </row>
    <row r="5827" spans="1:11">
      <c r="A5827" s="192">
        <f t="shared" si="443"/>
        <v>48091.624999985877</v>
      </c>
      <c r="B5827" s="218">
        <v>22.794946808510645</v>
      </c>
      <c r="C5827" s="219">
        <f t="shared" si="442"/>
        <v>1.1015984224856592E-4</v>
      </c>
      <c r="D5827" s="193">
        <f t="shared" si="445"/>
        <v>23.805565468821904</v>
      </c>
      <c r="E5827" s="193">
        <f t="shared" si="446"/>
        <v>24.860990115527834</v>
      </c>
      <c r="F5827" s="193">
        <f t="shared" si="446"/>
        <v>25.963207231260942</v>
      </c>
      <c r="G5827" s="193">
        <f t="shared" si="446"/>
        <v>27.114291369770275</v>
      </c>
      <c r="H5827" s="193">
        <f>MAX(0,D5827-Assumptions!$C$3)*Assumptions!$C$2</f>
        <v>0</v>
      </c>
      <c r="I5827" s="193">
        <f>MAX(0,E5827-Assumptions!$C$3)*Assumptions!$C$2</f>
        <v>0</v>
      </c>
      <c r="J5827" s="193">
        <f>MAX(0,F5827-Assumptions!$C$3)*Assumptions!$C$2</f>
        <v>0</v>
      </c>
      <c r="K5827" s="193">
        <f>MAX(0,G5827-Assumptions!$C$3)*Assumptions!$C$2</f>
        <v>0</v>
      </c>
    </row>
    <row r="5828" spans="1:11">
      <c r="A5828" s="192">
        <f t="shared" si="443"/>
        <v>48091.666666652542</v>
      </c>
      <c r="B5828" s="218">
        <v>23.675212765957454</v>
      </c>
      <c r="C5828" s="219">
        <f t="shared" si="442"/>
        <v>1.1441385344779009E-4</v>
      </c>
      <c r="D5828" s="193">
        <f t="shared" si="445"/>
        <v>24.724858198741831</v>
      </c>
      <c r="E5828" s="193">
        <f t="shared" si="446"/>
        <v>25.821039877914213</v>
      </c>
      <c r="F5828" s="193">
        <f t="shared" si="446"/>
        <v>26.965820997540185</v>
      </c>
      <c r="G5828" s="193">
        <f t="shared" si="446"/>
        <v>28.161356223819041</v>
      </c>
      <c r="H5828" s="193">
        <f>MAX(0,D5828-Assumptions!$C$3)*Assumptions!$C$2</f>
        <v>0</v>
      </c>
      <c r="I5828" s="193">
        <f>MAX(0,E5828-Assumptions!$C$3)*Assumptions!$C$2</f>
        <v>0</v>
      </c>
      <c r="J5828" s="193">
        <f>MAX(0,F5828-Assumptions!$C$3)*Assumptions!$C$2</f>
        <v>0</v>
      </c>
      <c r="K5828" s="193">
        <f>MAX(0,G5828-Assumptions!$C$3)*Assumptions!$C$2</f>
        <v>0</v>
      </c>
    </row>
    <row r="5829" spans="1:11">
      <c r="A5829" s="192">
        <f t="shared" si="443"/>
        <v>48091.708333319206</v>
      </c>
      <c r="B5829" s="218">
        <v>24.148191489361711</v>
      </c>
      <c r="C5829" s="219">
        <f t="shared" ref="C5829:C5892" si="447">B5829/$B$2</f>
        <v>1.1669959080856726E-4</v>
      </c>
      <c r="D5829" s="193">
        <f t="shared" si="445"/>
        <v>25.218806531236119</v>
      </c>
      <c r="E5829" s="193">
        <f t="shared" si="446"/>
        <v>26.336887511435254</v>
      </c>
      <c r="F5829" s="193">
        <f t="shared" si="446"/>
        <v>27.504538842108136</v>
      </c>
      <c r="G5829" s="193">
        <f t="shared" si="446"/>
        <v>28.723958234949723</v>
      </c>
      <c r="H5829" s="193">
        <f>MAX(0,D5829-Assumptions!$C$3)*Assumptions!$C$2</f>
        <v>0</v>
      </c>
      <c r="I5829" s="193">
        <f>MAX(0,E5829-Assumptions!$C$3)*Assumptions!$C$2</f>
        <v>0</v>
      </c>
      <c r="J5829" s="193">
        <f>MAX(0,F5829-Assumptions!$C$3)*Assumptions!$C$2</f>
        <v>0</v>
      </c>
      <c r="K5829" s="193">
        <f>MAX(0,G5829-Assumptions!$C$3)*Assumptions!$C$2</f>
        <v>0</v>
      </c>
    </row>
    <row r="5830" spans="1:11">
      <c r="A5830" s="192">
        <f t="shared" ref="A5830:A5893" si="448">A5829 + TIME(1,0,0)</f>
        <v>48091.74999998587</v>
      </c>
      <c r="B5830" s="218">
        <v>24.883936170212767</v>
      </c>
      <c r="C5830" s="219">
        <f t="shared" si="447"/>
        <v>1.2025518225866502E-4</v>
      </c>
      <c r="D5830" s="193">
        <f t="shared" si="445"/>
        <v>25.987170604005001</v>
      </c>
      <c r="E5830" s="193">
        <f t="shared" si="446"/>
        <v>27.139317163579083</v>
      </c>
      <c r="F5830" s="193">
        <f t="shared" si="446"/>
        <v>28.342544378102716</v>
      </c>
      <c r="G5830" s="193">
        <f t="shared" si="446"/>
        <v>29.599116918930772</v>
      </c>
      <c r="H5830" s="193">
        <f>MAX(0,D5830-Assumptions!$C$3)*Assumptions!$C$2</f>
        <v>0</v>
      </c>
      <c r="I5830" s="193">
        <f>MAX(0,E5830-Assumptions!$C$3)*Assumptions!$C$2</f>
        <v>0</v>
      </c>
      <c r="J5830" s="193">
        <f>MAX(0,F5830-Assumptions!$C$3)*Assumptions!$C$2</f>
        <v>0</v>
      </c>
      <c r="K5830" s="193">
        <f>MAX(0,G5830-Assumptions!$C$3)*Assumptions!$C$2</f>
        <v>0</v>
      </c>
    </row>
    <row r="5831" spans="1:11">
      <c r="A5831" s="192">
        <f t="shared" si="448"/>
        <v>48091.791666652534</v>
      </c>
      <c r="B5831" s="218">
        <v>25.580265957446816</v>
      </c>
      <c r="C5831" s="219">
        <f t="shared" si="447"/>
        <v>1.2362029559536477E-4</v>
      </c>
      <c r="D5831" s="193">
        <f t="shared" si="445"/>
        <v>26.71437231573271</v>
      </c>
      <c r="E5831" s="193">
        <f t="shared" si="446"/>
        <v>27.898759512929509</v>
      </c>
      <c r="F5831" s="193">
        <f t="shared" si="446"/>
        <v>29.135656760383316</v>
      </c>
      <c r="G5831" s="193">
        <f t="shared" si="446"/>
        <v>30.427392101984282</v>
      </c>
      <c r="H5831" s="193">
        <f>MAX(0,D5831-Assumptions!$C$3)*Assumptions!$C$2</f>
        <v>0</v>
      </c>
      <c r="I5831" s="193">
        <f>MAX(0,E5831-Assumptions!$C$3)*Assumptions!$C$2</f>
        <v>0</v>
      </c>
      <c r="J5831" s="193">
        <f>MAX(0,F5831-Assumptions!$C$3)*Assumptions!$C$2</f>
        <v>0</v>
      </c>
      <c r="K5831" s="193">
        <f>MAX(0,G5831-Assumptions!$C$3)*Assumptions!$C$2</f>
        <v>0</v>
      </c>
    </row>
    <row r="5832" spans="1:11">
      <c r="A5832" s="192">
        <f t="shared" si="448"/>
        <v>48091.833333319199</v>
      </c>
      <c r="B5832" s="218">
        <v>27.642978723404259</v>
      </c>
      <c r="C5832" s="219">
        <f t="shared" si="447"/>
        <v>1.3358865019653178E-4</v>
      </c>
      <c r="D5832" s="193">
        <f t="shared" si="445"/>
        <v>28.868535876888341</v>
      </c>
      <c r="E5832" s="193">
        <f t="shared" si="446"/>
        <v>30.148428359118473</v>
      </c>
      <c r="F5832" s="193">
        <f t="shared" si="446"/>
        <v>31.485065138082422</v>
      </c>
      <c r="G5832" s="193">
        <f t="shared" si="446"/>
        <v>32.880961983859734</v>
      </c>
      <c r="H5832" s="193">
        <f>MAX(0,D5832-Assumptions!$C$3)*Assumptions!$C$2</f>
        <v>0</v>
      </c>
      <c r="I5832" s="193">
        <f>MAX(0,E5832-Assumptions!$C$3)*Assumptions!$C$2</f>
        <v>0</v>
      </c>
      <c r="J5832" s="193">
        <f>MAX(0,F5832-Assumptions!$C$3)*Assumptions!$C$2</f>
        <v>0</v>
      </c>
      <c r="K5832" s="193">
        <f>MAX(0,G5832-Assumptions!$C$3)*Assumptions!$C$2</f>
        <v>0</v>
      </c>
    </row>
    <row r="5833" spans="1:11">
      <c r="A5833" s="192">
        <f t="shared" si="448"/>
        <v>48091.874999985863</v>
      </c>
      <c r="B5833" s="218">
        <v>27.945159574468089</v>
      </c>
      <c r="C5833" s="219">
        <f t="shared" si="447"/>
        <v>1.3504898239925054E-4</v>
      </c>
      <c r="D5833" s="193">
        <f t="shared" si="445"/>
        <v>29.184113978204142</v>
      </c>
      <c r="E5833" s="193">
        <f t="shared" si="446"/>
        <v>30.477997680534695</v>
      </c>
      <c r="F5833" s="193">
        <f t="shared" si="446"/>
        <v>31.829245983223064</v>
      </c>
      <c r="G5833" s="193">
        <f t="shared" si="446"/>
        <v>33.240402157637675</v>
      </c>
      <c r="H5833" s="193">
        <f>MAX(0,D5833-Assumptions!$C$3)*Assumptions!$C$2</f>
        <v>0</v>
      </c>
      <c r="I5833" s="193">
        <f>MAX(0,E5833-Assumptions!$C$3)*Assumptions!$C$2</f>
        <v>0</v>
      </c>
      <c r="J5833" s="193">
        <f>MAX(0,F5833-Assumptions!$C$3)*Assumptions!$C$2</f>
        <v>0</v>
      </c>
      <c r="K5833" s="193">
        <f>MAX(0,G5833-Assumptions!$C$3)*Assumptions!$C$2</f>
        <v>0</v>
      </c>
    </row>
    <row r="5834" spans="1:11">
      <c r="A5834" s="192">
        <f t="shared" si="448"/>
        <v>48091.916666652527</v>
      </c>
      <c r="B5834" s="218">
        <v>27.498457446808516</v>
      </c>
      <c r="C5834" s="219">
        <f t="shared" si="447"/>
        <v>1.3289023044740544E-4</v>
      </c>
      <c r="D5834" s="193">
        <f t="shared" si="445"/>
        <v>28.717607219737314</v>
      </c>
      <c r="E5834" s="193">
        <f t="shared" si="446"/>
        <v>29.990808248875936</v>
      </c>
      <c r="F5834" s="193">
        <f t="shared" si="446"/>
        <v>31.320456907797777</v>
      </c>
      <c r="G5834" s="193">
        <f t="shared" si="446"/>
        <v>32.709055813792034</v>
      </c>
      <c r="H5834" s="193">
        <f>MAX(0,D5834-Assumptions!$C$3)*Assumptions!$C$2</f>
        <v>0</v>
      </c>
      <c r="I5834" s="193">
        <f>MAX(0,E5834-Assumptions!$C$3)*Assumptions!$C$2</f>
        <v>0</v>
      </c>
      <c r="J5834" s="193">
        <f>MAX(0,F5834-Assumptions!$C$3)*Assumptions!$C$2</f>
        <v>0</v>
      </c>
      <c r="K5834" s="193">
        <f>MAX(0,G5834-Assumptions!$C$3)*Assumptions!$C$2</f>
        <v>0</v>
      </c>
    </row>
    <row r="5835" spans="1:11">
      <c r="A5835" s="192">
        <f t="shared" si="448"/>
        <v>48091.958333319191</v>
      </c>
      <c r="B5835" s="218">
        <v>26.631329787234041</v>
      </c>
      <c r="C5835" s="219">
        <f t="shared" si="447"/>
        <v>1.286997119526473E-4</v>
      </c>
      <c r="D5835" s="193">
        <f t="shared" si="445"/>
        <v>27.812035276831118</v>
      </c>
      <c r="E5835" s="193">
        <f t="shared" si="446"/>
        <v>29.045087587420696</v>
      </c>
      <c r="F5835" s="193">
        <f t="shared" si="446"/>
        <v>30.332807526089862</v>
      </c>
      <c r="G5835" s="193">
        <f t="shared" si="446"/>
        <v>31.677618793385783</v>
      </c>
      <c r="H5835" s="193">
        <f>MAX(0,D5835-Assumptions!$C$3)*Assumptions!$C$2</f>
        <v>0</v>
      </c>
      <c r="I5835" s="193">
        <f>MAX(0,E5835-Assumptions!$C$3)*Assumptions!$C$2</f>
        <v>0</v>
      </c>
      <c r="J5835" s="193">
        <f>MAX(0,F5835-Assumptions!$C$3)*Assumptions!$C$2</f>
        <v>0</v>
      </c>
      <c r="K5835" s="193">
        <f>MAX(0,G5835-Assumptions!$C$3)*Assumptions!$C$2</f>
        <v>0</v>
      </c>
    </row>
    <row r="5836" spans="1:11">
      <c r="A5836" s="192">
        <f t="shared" si="448"/>
        <v>48091.999999985856</v>
      </c>
      <c r="B5836" s="218">
        <v>25.304361702127661</v>
      </c>
      <c r="C5836" s="219">
        <f t="shared" si="447"/>
        <v>1.2228694880157806E-4</v>
      </c>
      <c r="D5836" s="193">
        <f t="shared" si="445"/>
        <v>26.426235788444369</v>
      </c>
      <c r="E5836" s="193">
        <f t="shared" si="446"/>
        <v>27.597848393375564</v>
      </c>
      <c r="F5836" s="193">
        <f t="shared" si="446"/>
        <v>28.821404684385339</v>
      </c>
      <c r="G5836" s="193">
        <f t="shared" si="446"/>
        <v>30.099207595491379</v>
      </c>
      <c r="H5836" s="193">
        <f>MAX(0,D5836-Assumptions!$C$3)*Assumptions!$C$2</f>
        <v>0</v>
      </c>
      <c r="I5836" s="193">
        <f>MAX(0,E5836-Assumptions!$C$3)*Assumptions!$C$2</f>
        <v>0</v>
      </c>
      <c r="J5836" s="193">
        <f>MAX(0,F5836-Assumptions!$C$3)*Assumptions!$C$2</f>
        <v>0</v>
      </c>
      <c r="K5836" s="193">
        <f>MAX(0,G5836-Assumptions!$C$3)*Assumptions!$C$2</f>
        <v>0</v>
      </c>
    </row>
    <row r="5837" spans="1:11">
      <c r="A5837" s="192">
        <f t="shared" si="448"/>
        <v>48092.04166665252</v>
      </c>
      <c r="B5837" s="218">
        <v>24.489787234042559</v>
      </c>
      <c r="C5837" s="219">
        <f t="shared" si="447"/>
        <v>1.1835040112468408E-4</v>
      </c>
      <c r="D5837" s="193">
        <f t="shared" si="445"/>
        <v>25.5755469935931</v>
      </c>
      <c r="E5837" s="193">
        <f t="shared" si="446"/>
        <v>26.709444135644887</v>
      </c>
      <c r="F5837" s="193">
        <f t="shared" si="446"/>
        <v>27.89361284096276</v>
      </c>
      <c r="G5837" s="193">
        <f t="shared" si="446"/>
        <v>29.13028190965521</v>
      </c>
      <c r="H5837" s="193">
        <f>MAX(0,D5837-Assumptions!$C$3)*Assumptions!$C$2</f>
        <v>0</v>
      </c>
      <c r="I5837" s="193">
        <f>MAX(0,E5837-Assumptions!$C$3)*Assumptions!$C$2</f>
        <v>0</v>
      </c>
      <c r="J5837" s="193">
        <f>MAX(0,F5837-Assumptions!$C$3)*Assumptions!$C$2</f>
        <v>0</v>
      </c>
      <c r="K5837" s="193">
        <f>MAX(0,G5837-Assumptions!$C$3)*Assumptions!$C$2</f>
        <v>0</v>
      </c>
    </row>
    <row r="5838" spans="1:11">
      <c r="A5838" s="192">
        <f t="shared" si="448"/>
        <v>48092.083333319184</v>
      </c>
      <c r="B5838" s="218">
        <v>22.597872340425539</v>
      </c>
      <c r="C5838" s="219">
        <f t="shared" si="447"/>
        <v>1.0920745168157544E-4</v>
      </c>
      <c r="D5838" s="193">
        <f t="shared" si="445"/>
        <v>23.599753663615953</v>
      </c>
      <c r="E5838" s="193">
        <f t="shared" si="446"/>
        <v>24.646053601560734</v>
      </c>
      <c r="F5838" s="193">
        <f t="shared" si="446"/>
        <v>25.73874146269096</v>
      </c>
      <c r="G5838" s="193">
        <f t="shared" si="446"/>
        <v>26.879873865132492</v>
      </c>
      <c r="H5838" s="193">
        <f>MAX(0,D5838-Assumptions!$C$3)*Assumptions!$C$2</f>
        <v>0</v>
      </c>
      <c r="I5838" s="193">
        <f>MAX(0,E5838-Assumptions!$C$3)*Assumptions!$C$2</f>
        <v>0</v>
      </c>
      <c r="J5838" s="193">
        <f>MAX(0,F5838-Assumptions!$C$3)*Assumptions!$C$2</f>
        <v>0</v>
      </c>
      <c r="K5838" s="193">
        <f>MAX(0,G5838-Assumptions!$C$3)*Assumptions!$C$2</f>
        <v>0</v>
      </c>
    </row>
    <row r="5839" spans="1:11">
      <c r="A5839" s="192">
        <f t="shared" si="448"/>
        <v>48092.124999985848</v>
      </c>
      <c r="B5839" s="218">
        <v>20.443191489361705</v>
      </c>
      <c r="C5839" s="219">
        <f t="shared" si="447"/>
        <v>9.8794648149146146E-5</v>
      </c>
      <c r="D5839" s="193">
        <f t="shared" si="445"/>
        <v>21.349544593364197</v>
      </c>
      <c r="E5839" s="193">
        <f t="shared" si="446"/>
        <v>22.296081048853779</v>
      </c>
      <c r="F5839" s="193">
        <f t="shared" si="446"/>
        <v>23.284582392992519</v>
      </c>
      <c r="G5839" s="193">
        <f t="shared" si="446"/>
        <v>24.316909147759389</v>
      </c>
      <c r="H5839" s="193">
        <f>MAX(0,D5839-Assumptions!$C$3)*Assumptions!$C$2</f>
        <v>0</v>
      </c>
      <c r="I5839" s="193">
        <f>MAX(0,E5839-Assumptions!$C$3)*Assumptions!$C$2</f>
        <v>0</v>
      </c>
      <c r="J5839" s="193">
        <f>MAX(0,F5839-Assumptions!$C$3)*Assumptions!$C$2</f>
        <v>0</v>
      </c>
      <c r="K5839" s="193">
        <f>MAX(0,G5839-Assumptions!$C$3)*Assumptions!$C$2</f>
        <v>0</v>
      </c>
    </row>
    <row r="5840" spans="1:11">
      <c r="A5840" s="192">
        <f t="shared" si="448"/>
        <v>48092.166666652513</v>
      </c>
      <c r="B5840" s="218">
        <v>18.524999999999999</v>
      </c>
      <c r="C5840" s="219">
        <f t="shared" si="447"/>
        <v>8.9524713297105415E-5</v>
      </c>
      <c r="D5840" s="193">
        <f t="shared" si="445"/>
        <v>19.346309689359583</v>
      </c>
      <c r="E5840" s="193">
        <f t="shared" si="446"/>
        <v>20.204032312907337</v>
      </c>
      <c r="F5840" s="193">
        <f t="shared" si="446"/>
        <v>21.099782245578048</v>
      </c>
      <c r="G5840" s="193">
        <f t="shared" si="446"/>
        <v>22.035245435951627</v>
      </c>
      <c r="H5840" s="193">
        <f>MAX(0,D5840-Assumptions!$C$3)*Assumptions!$C$2</f>
        <v>0</v>
      </c>
      <c r="I5840" s="193">
        <f>MAX(0,E5840-Assumptions!$C$3)*Assumptions!$C$2</f>
        <v>0</v>
      </c>
      <c r="J5840" s="193">
        <f>MAX(0,F5840-Assumptions!$C$3)*Assumptions!$C$2</f>
        <v>0</v>
      </c>
      <c r="K5840" s="193">
        <f>MAX(0,G5840-Assumptions!$C$3)*Assumptions!$C$2</f>
        <v>0</v>
      </c>
    </row>
    <row r="5841" spans="1:11">
      <c r="A5841" s="192">
        <f t="shared" si="448"/>
        <v>48092.208333319177</v>
      </c>
      <c r="B5841" s="218">
        <v>16.698776595744683</v>
      </c>
      <c r="C5841" s="219">
        <f t="shared" si="447"/>
        <v>8.0699227376326949E-5</v>
      </c>
      <c r="D5841" s="193">
        <f t="shared" si="445"/>
        <v>17.439120294451087</v>
      </c>
      <c r="E5841" s="193">
        <f t="shared" si="446"/>
        <v>18.212287283478886</v>
      </c>
      <c r="F5841" s="193">
        <f t="shared" si="446"/>
        <v>19.019732790162909</v>
      </c>
      <c r="G5841" s="193">
        <f t="shared" si="446"/>
        <v>19.862976559641506</v>
      </c>
      <c r="H5841" s="193">
        <f>MAX(0,D5841-Assumptions!$C$3)*Assumptions!$C$2</f>
        <v>0</v>
      </c>
      <c r="I5841" s="193">
        <f>MAX(0,E5841-Assumptions!$C$3)*Assumptions!$C$2</f>
        <v>0</v>
      </c>
      <c r="J5841" s="193">
        <f>MAX(0,F5841-Assumptions!$C$3)*Assumptions!$C$2</f>
        <v>0</v>
      </c>
      <c r="K5841" s="193">
        <f>MAX(0,G5841-Assumptions!$C$3)*Assumptions!$C$2</f>
        <v>0</v>
      </c>
    </row>
    <row r="5842" spans="1:11">
      <c r="A5842" s="192">
        <f t="shared" si="448"/>
        <v>48092.249999985841</v>
      </c>
      <c r="B5842" s="218">
        <v>15.398085106382979</v>
      </c>
      <c r="C5842" s="219">
        <f t="shared" si="447"/>
        <v>7.4413449634189751E-5</v>
      </c>
      <c r="D5842" s="193">
        <f t="shared" si="445"/>
        <v>16.080762380091794</v>
      </c>
      <c r="E5842" s="193">
        <f t="shared" si="446"/>
        <v>16.793706291296029</v>
      </c>
      <c r="F5842" s="193">
        <f t="shared" si="446"/>
        <v>17.538258717601046</v>
      </c>
      <c r="G5842" s="193">
        <f t="shared" si="446"/>
        <v>18.315821029032133</v>
      </c>
      <c r="H5842" s="193">
        <f>MAX(0,D5842-Assumptions!$C$3)*Assumptions!$C$2</f>
        <v>0</v>
      </c>
      <c r="I5842" s="193">
        <f>MAX(0,E5842-Assumptions!$C$3)*Assumptions!$C$2</f>
        <v>0</v>
      </c>
      <c r="J5842" s="193">
        <f>MAX(0,F5842-Assumptions!$C$3)*Assumptions!$C$2</f>
        <v>0</v>
      </c>
      <c r="K5842" s="193">
        <f>MAX(0,G5842-Assumptions!$C$3)*Assumptions!$C$2</f>
        <v>0</v>
      </c>
    </row>
    <row r="5843" spans="1:11">
      <c r="A5843" s="192">
        <f t="shared" si="448"/>
        <v>48092.291666652505</v>
      </c>
      <c r="B5843" s="218">
        <v>14.675478723404257</v>
      </c>
      <c r="C5843" s="219">
        <f t="shared" si="447"/>
        <v>7.092135088855799E-5</v>
      </c>
      <c r="D5843" s="193">
        <f t="shared" si="445"/>
        <v>15.326119094336635</v>
      </c>
      <c r="E5843" s="193">
        <f t="shared" si="446"/>
        <v>16.005605740083336</v>
      </c>
      <c r="F5843" s="193">
        <f t="shared" si="446"/>
        <v>16.715217566177788</v>
      </c>
      <c r="G5843" s="193">
        <f t="shared" si="446"/>
        <v>17.456290178693596</v>
      </c>
      <c r="H5843" s="193">
        <f>MAX(0,D5843-Assumptions!$C$3)*Assumptions!$C$2</f>
        <v>0</v>
      </c>
      <c r="I5843" s="193">
        <f>MAX(0,E5843-Assumptions!$C$3)*Assumptions!$C$2</f>
        <v>0</v>
      </c>
      <c r="J5843" s="193">
        <f>MAX(0,F5843-Assumptions!$C$3)*Assumptions!$C$2</f>
        <v>0</v>
      </c>
      <c r="K5843" s="193">
        <f>MAX(0,G5843-Assumptions!$C$3)*Assumptions!$C$2</f>
        <v>0</v>
      </c>
    </row>
    <row r="5844" spans="1:11">
      <c r="A5844" s="192">
        <f t="shared" si="448"/>
        <v>48092.333333319169</v>
      </c>
      <c r="B5844" s="218">
        <v>14.281329787234046</v>
      </c>
      <c r="C5844" s="219">
        <f t="shared" si="447"/>
        <v>6.9016569754577032E-5</v>
      </c>
      <c r="D5844" s="193">
        <f t="shared" si="445"/>
        <v>14.914495483924732</v>
      </c>
      <c r="E5844" s="193">
        <f t="shared" si="446"/>
        <v>15.575732712149138</v>
      </c>
      <c r="F5844" s="193">
        <f t="shared" si="446"/>
        <v>16.266286029037833</v>
      </c>
      <c r="G5844" s="193">
        <f t="shared" si="446"/>
        <v>16.987455169418034</v>
      </c>
      <c r="H5844" s="193">
        <f>MAX(0,D5844-Assumptions!$C$3)*Assumptions!$C$2</f>
        <v>0</v>
      </c>
      <c r="I5844" s="193">
        <f>MAX(0,E5844-Assumptions!$C$3)*Assumptions!$C$2</f>
        <v>0</v>
      </c>
      <c r="J5844" s="193">
        <f>MAX(0,F5844-Assumptions!$C$3)*Assumptions!$C$2</f>
        <v>0</v>
      </c>
      <c r="K5844" s="193">
        <f>MAX(0,G5844-Assumptions!$C$3)*Assumptions!$C$2</f>
        <v>0</v>
      </c>
    </row>
    <row r="5845" spans="1:11">
      <c r="A5845" s="192">
        <f t="shared" si="448"/>
        <v>48092.374999985834</v>
      </c>
      <c r="B5845" s="218">
        <v>14.347021276595747</v>
      </c>
      <c r="C5845" s="219">
        <f t="shared" si="447"/>
        <v>6.9334033276907187E-5</v>
      </c>
      <c r="D5845" s="193">
        <f t="shared" si="445"/>
        <v>14.983099418993381</v>
      </c>
      <c r="E5845" s="193">
        <f t="shared" si="446"/>
        <v>15.647378216804837</v>
      </c>
      <c r="F5845" s="193">
        <f t="shared" si="446"/>
        <v>16.341107951894493</v>
      </c>
      <c r="G5845" s="193">
        <f t="shared" si="446"/>
        <v>17.065594337630625</v>
      </c>
      <c r="H5845" s="193">
        <f>MAX(0,D5845-Assumptions!$C$3)*Assumptions!$C$2</f>
        <v>0</v>
      </c>
      <c r="I5845" s="193">
        <f>MAX(0,E5845-Assumptions!$C$3)*Assumptions!$C$2</f>
        <v>0</v>
      </c>
      <c r="J5845" s="193">
        <f>MAX(0,F5845-Assumptions!$C$3)*Assumptions!$C$2</f>
        <v>0</v>
      </c>
      <c r="K5845" s="193">
        <f>MAX(0,G5845-Assumptions!$C$3)*Assumptions!$C$2</f>
        <v>0</v>
      </c>
    </row>
    <row r="5846" spans="1:11">
      <c r="A5846" s="192">
        <f t="shared" si="448"/>
        <v>48092.416666652498</v>
      </c>
      <c r="B5846" s="218">
        <v>14.688617021276597</v>
      </c>
      <c r="C5846" s="219">
        <f t="shared" si="447"/>
        <v>7.0984843593024019E-5</v>
      </c>
      <c r="D5846" s="193">
        <f t="shared" si="445"/>
        <v>15.339839881350365</v>
      </c>
      <c r="E5846" s="193">
        <f t="shared" si="446"/>
        <v>16.019934841014475</v>
      </c>
      <c r="F5846" s="193">
        <f t="shared" si="446"/>
        <v>16.73018195074912</v>
      </c>
      <c r="G5846" s="193">
        <f t="shared" ref="E5846:G5878" si="449">$C5846*G$2</f>
        <v>17.471918012336115</v>
      </c>
      <c r="H5846" s="193">
        <f>MAX(0,D5846-Assumptions!$C$3)*Assumptions!$C$2</f>
        <v>0</v>
      </c>
      <c r="I5846" s="193">
        <f>MAX(0,E5846-Assumptions!$C$3)*Assumptions!$C$2</f>
        <v>0</v>
      </c>
      <c r="J5846" s="193">
        <f>MAX(0,F5846-Assumptions!$C$3)*Assumptions!$C$2</f>
        <v>0</v>
      </c>
      <c r="K5846" s="193">
        <f>MAX(0,G5846-Assumptions!$C$3)*Assumptions!$C$2</f>
        <v>0</v>
      </c>
    </row>
    <row r="5847" spans="1:11">
      <c r="A5847" s="192">
        <f t="shared" si="448"/>
        <v>48092.458333319162</v>
      </c>
      <c r="B5847" s="218">
        <v>16.436010638297876</v>
      </c>
      <c r="C5847" s="219">
        <f t="shared" si="447"/>
        <v>7.9429373287006314E-5</v>
      </c>
      <c r="D5847" s="193">
        <f t="shared" si="445"/>
        <v>17.164704554176485</v>
      </c>
      <c r="E5847" s="193">
        <f t="shared" si="449"/>
        <v>17.925705264856092</v>
      </c>
      <c r="F5847" s="193">
        <f t="shared" si="449"/>
        <v>18.720445098736274</v>
      </c>
      <c r="G5847" s="193">
        <f t="shared" si="449"/>
        <v>19.550419886791129</v>
      </c>
      <c r="H5847" s="193">
        <f>MAX(0,D5847-Assumptions!$C$3)*Assumptions!$C$2</f>
        <v>0</v>
      </c>
      <c r="I5847" s="193">
        <f>MAX(0,E5847-Assumptions!$C$3)*Assumptions!$C$2</f>
        <v>0</v>
      </c>
      <c r="J5847" s="193">
        <f>MAX(0,F5847-Assumptions!$C$3)*Assumptions!$C$2</f>
        <v>0</v>
      </c>
      <c r="K5847" s="193">
        <f>MAX(0,G5847-Assumptions!$C$3)*Assumptions!$C$2</f>
        <v>0</v>
      </c>
    </row>
    <row r="5848" spans="1:11">
      <c r="A5848" s="192">
        <f t="shared" si="448"/>
        <v>48092.499999985826</v>
      </c>
      <c r="B5848" s="218">
        <v>18.906010638297875</v>
      </c>
      <c r="C5848" s="219">
        <f t="shared" si="447"/>
        <v>9.1366001726620372E-5</v>
      </c>
      <c r="D5848" s="193">
        <f t="shared" si="445"/>
        <v>19.744212512757763</v>
      </c>
      <c r="E5848" s="193">
        <f t="shared" si="449"/>
        <v>20.619576239910401</v>
      </c>
      <c r="F5848" s="193">
        <f t="shared" si="449"/>
        <v>21.533749398146679</v>
      </c>
      <c r="G5848" s="193">
        <f t="shared" si="449"/>
        <v>22.48845261158468</v>
      </c>
      <c r="H5848" s="193">
        <f>MAX(0,D5848-Assumptions!$C$3)*Assumptions!$C$2</f>
        <v>0</v>
      </c>
      <c r="I5848" s="193">
        <f>MAX(0,E5848-Assumptions!$C$3)*Assumptions!$C$2</f>
        <v>0</v>
      </c>
      <c r="J5848" s="193">
        <f>MAX(0,F5848-Assumptions!$C$3)*Assumptions!$C$2</f>
        <v>0</v>
      </c>
      <c r="K5848" s="193">
        <f>MAX(0,G5848-Assumptions!$C$3)*Assumptions!$C$2</f>
        <v>0</v>
      </c>
    </row>
    <row r="5849" spans="1:11">
      <c r="A5849" s="192">
        <f t="shared" si="448"/>
        <v>48092.541666652491</v>
      </c>
      <c r="B5849" s="218">
        <v>21.678191489361705</v>
      </c>
      <c r="C5849" s="219">
        <f t="shared" si="447"/>
        <v>1.0476296236895318E-4</v>
      </c>
      <c r="D5849" s="193">
        <f t="shared" si="445"/>
        <v>22.639298572654834</v>
      </c>
      <c r="E5849" s="193">
        <f t="shared" si="449"/>
        <v>23.643016536380934</v>
      </c>
      <c r="F5849" s="193">
        <f t="shared" si="449"/>
        <v>24.691234542697721</v>
      </c>
      <c r="G5849" s="193">
        <f t="shared" si="449"/>
        <v>25.785925510156165</v>
      </c>
      <c r="H5849" s="193">
        <f>MAX(0,D5849-Assumptions!$C$3)*Assumptions!$C$2</f>
        <v>0</v>
      </c>
      <c r="I5849" s="193">
        <f>MAX(0,E5849-Assumptions!$C$3)*Assumptions!$C$2</f>
        <v>0</v>
      </c>
      <c r="J5849" s="193">
        <f>MAX(0,F5849-Assumptions!$C$3)*Assumptions!$C$2</f>
        <v>0</v>
      </c>
      <c r="K5849" s="193">
        <f>MAX(0,G5849-Assumptions!$C$3)*Assumptions!$C$2</f>
        <v>0</v>
      </c>
    </row>
    <row r="5850" spans="1:11">
      <c r="A5850" s="192">
        <f t="shared" si="448"/>
        <v>48092.583333319155</v>
      </c>
      <c r="B5850" s="218">
        <v>24.200744680851066</v>
      </c>
      <c r="C5850" s="219">
        <f t="shared" si="447"/>
        <v>1.1695356162643136E-4</v>
      </c>
      <c r="D5850" s="193">
        <f t="shared" si="445"/>
        <v>25.273689679291035</v>
      </c>
      <c r="E5850" s="193">
        <f t="shared" si="449"/>
        <v>26.394203915159807</v>
      </c>
      <c r="F5850" s="193">
        <f t="shared" si="449"/>
        <v>27.564396380393458</v>
      </c>
      <c r="G5850" s="193">
        <f t="shared" si="449"/>
        <v>28.786469569519792</v>
      </c>
      <c r="H5850" s="193">
        <f>MAX(0,D5850-Assumptions!$C$3)*Assumptions!$C$2</f>
        <v>0</v>
      </c>
      <c r="I5850" s="193">
        <f>MAX(0,E5850-Assumptions!$C$3)*Assumptions!$C$2</f>
        <v>0</v>
      </c>
      <c r="J5850" s="193">
        <f>MAX(0,F5850-Assumptions!$C$3)*Assumptions!$C$2</f>
        <v>0</v>
      </c>
      <c r="K5850" s="193">
        <f>MAX(0,G5850-Assumptions!$C$3)*Assumptions!$C$2</f>
        <v>0</v>
      </c>
    </row>
    <row r="5851" spans="1:11">
      <c r="A5851" s="192">
        <f t="shared" si="448"/>
        <v>48092.624999985819</v>
      </c>
      <c r="B5851" s="218">
        <v>26.605053191489365</v>
      </c>
      <c r="C5851" s="219">
        <f t="shared" si="447"/>
        <v>1.2857272654371525E-4</v>
      </c>
      <c r="D5851" s="193">
        <f t="shared" si="445"/>
        <v>27.784593702803658</v>
      </c>
      <c r="E5851" s="193">
        <f t="shared" si="449"/>
        <v>29.016429385558418</v>
      </c>
      <c r="F5851" s="193">
        <f t="shared" si="449"/>
        <v>30.302878756947202</v>
      </c>
      <c r="G5851" s="193">
        <f t="shared" si="449"/>
        <v>31.646363126100745</v>
      </c>
      <c r="H5851" s="193">
        <f>MAX(0,D5851-Assumptions!$C$3)*Assumptions!$C$2</f>
        <v>0</v>
      </c>
      <c r="I5851" s="193">
        <f>MAX(0,E5851-Assumptions!$C$3)*Assumptions!$C$2</f>
        <v>0</v>
      </c>
      <c r="J5851" s="193">
        <f>MAX(0,F5851-Assumptions!$C$3)*Assumptions!$C$2</f>
        <v>0</v>
      </c>
      <c r="K5851" s="193">
        <f>MAX(0,G5851-Assumptions!$C$3)*Assumptions!$C$2</f>
        <v>0</v>
      </c>
    </row>
    <row r="5852" spans="1:11">
      <c r="A5852" s="192">
        <f t="shared" si="448"/>
        <v>48092.666666652483</v>
      </c>
      <c r="B5852" s="218">
        <v>27.537872340425537</v>
      </c>
      <c r="C5852" s="219">
        <f t="shared" si="447"/>
        <v>1.3308070856080356E-4</v>
      </c>
      <c r="D5852" s="193">
        <f t="shared" si="445"/>
        <v>28.758769580778509</v>
      </c>
      <c r="E5852" s="193">
        <f t="shared" si="449"/>
        <v>30.03379555166936</v>
      </c>
      <c r="F5852" s="193">
        <f t="shared" si="449"/>
        <v>31.365350061511776</v>
      </c>
      <c r="G5852" s="193">
        <f t="shared" si="449"/>
        <v>32.755939314719591</v>
      </c>
      <c r="H5852" s="193">
        <f>MAX(0,D5852-Assumptions!$C$3)*Assumptions!$C$2</f>
        <v>0</v>
      </c>
      <c r="I5852" s="193">
        <f>MAX(0,E5852-Assumptions!$C$3)*Assumptions!$C$2</f>
        <v>0</v>
      </c>
      <c r="J5852" s="193">
        <f>MAX(0,F5852-Assumptions!$C$3)*Assumptions!$C$2</f>
        <v>0</v>
      </c>
      <c r="K5852" s="193">
        <f>MAX(0,G5852-Assumptions!$C$3)*Assumptions!$C$2</f>
        <v>0</v>
      </c>
    </row>
    <row r="5853" spans="1:11">
      <c r="A5853" s="192">
        <f t="shared" si="448"/>
        <v>48092.708333319148</v>
      </c>
      <c r="B5853" s="218">
        <v>28.523244680851068</v>
      </c>
      <c r="C5853" s="219">
        <f t="shared" si="447"/>
        <v>1.3784266139575595E-4</v>
      </c>
      <c r="D5853" s="193">
        <f t="shared" si="445"/>
        <v>29.787828606808269</v>
      </c>
      <c r="E5853" s="193">
        <f t="shared" si="449"/>
        <v>31.108478121504852</v>
      </c>
      <c r="F5853" s="193">
        <f t="shared" si="449"/>
        <v>32.487678904361665</v>
      </c>
      <c r="G5853" s="193">
        <f t="shared" si="449"/>
        <v>33.928026837908504</v>
      </c>
      <c r="H5853" s="193">
        <f>MAX(0,D5853-Assumptions!$C$3)*Assumptions!$C$2</f>
        <v>0</v>
      </c>
      <c r="I5853" s="193">
        <f>MAX(0,E5853-Assumptions!$C$3)*Assumptions!$C$2</f>
        <v>0</v>
      </c>
      <c r="J5853" s="193">
        <f>MAX(0,F5853-Assumptions!$C$3)*Assumptions!$C$2</f>
        <v>0</v>
      </c>
      <c r="K5853" s="193">
        <f>MAX(0,G5853-Assumptions!$C$3)*Assumptions!$C$2</f>
        <v>0</v>
      </c>
    </row>
    <row r="5854" spans="1:11">
      <c r="A5854" s="192">
        <f t="shared" si="448"/>
        <v>48092.749999985812</v>
      </c>
      <c r="B5854" s="218">
        <v>29.54803191489362</v>
      </c>
      <c r="C5854" s="219">
        <f t="shared" si="447"/>
        <v>1.4279509234410646E-4</v>
      </c>
      <c r="D5854" s="193">
        <f t="shared" si="445"/>
        <v>30.858049993879224</v>
      </c>
      <c r="E5854" s="193">
        <f t="shared" si="449"/>
        <v>32.226147994133768</v>
      </c>
      <c r="F5854" s="193">
        <f t="shared" si="449"/>
        <v>33.654900900925554</v>
      </c>
      <c r="G5854" s="193">
        <f t="shared" si="449"/>
        <v>35.146997862024975</v>
      </c>
      <c r="H5854" s="193">
        <f>MAX(0,D5854-Assumptions!$C$3)*Assumptions!$C$2</f>
        <v>0</v>
      </c>
      <c r="I5854" s="193">
        <f>MAX(0,E5854-Assumptions!$C$3)*Assumptions!$C$2</f>
        <v>0</v>
      </c>
      <c r="J5854" s="193">
        <f>MAX(0,F5854-Assumptions!$C$3)*Assumptions!$C$2</f>
        <v>0</v>
      </c>
      <c r="K5854" s="193">
        <f>MAX(0,G5854-Assumptions!$C$3)*Assumptions!$C$2</f>
        <v>0</v>
      </c>
    </row>
    <row r="5855" spans="1:11">
      <c r="A5855" s="192">
        <f t="shared" si="448"/>
        <v>48092.791666652476</v>
      </c>
      <c r="B5855" s="218">
        <v>30.769893617021278</v>
      </c>
      <c r="C5855" s="219">
        <f t="shared" si="447"/>
        <v>1.4869991385944745E-4</v>
      </c>
      <c r="D5855" s="193">
        <f t="shared" si="445"/>
        <v>32.134083186156133</v>
      </c>
      <c r="E5855" s="193">
        <f t="shared" si="449"/>
        <v>33.558754380729781</v>
      </c>
      <c r="F5855" s="193">
        <f t="shared" si="449"/>
        <v>35.046588666059428</v>
      </c>
      <c r="G5855" s="193">
        <f t="shared" si="449"/>
        <v>36.600386390779228</v>
      </c>
      <c r="H5855" s="193">
        <f>MAX(0,D5855-Assumptions!$C$3)*Assumptions!$C$2</f>
        <v>0</v>
      </c>
      <c r="I5855" s="193">
        <f>MAX(0,E5855-Assumptions!$C$3)*Assumptions!$C$2</f>
        <v>0</v>
      </c>
      <c r="J5855" s="193">
        <f>MAX(0,F5855-Assumptions!$C$3)*Assumptions!$C$2</f>
        <v>0</v>
      </c>
      <c r="K5855" s="193">
        <f>MAX(0,G5855-Assumptions!$C$3)*Assumptions!$C$2</f>
        <v>0</v>
      </c>
    </row>
    <row r="5856" spans="1:11">
      <c r="A5856" s="192">
        <f t="shared" si="448"/>
        <v>48092.83333331914</v>
      </c>
      <c r="B5856" s="218">
        <v>33.174202127659576</v>
      </c>
      <c r="C5856" s="219">
        <f t="shared" si="447"/>
        <v>1.6031907877673136E-4</v>
      </c>
      <c r="D5856" s="193">
        <f t="shared" si="445"/>
        <v>34.644987209668763</v>
      </c>
      <c r="E5856" s="193">
        <f t="shared" si="449"/>
        <v>36.180979851128399</v>
      </c>
      <c r="F5856" s="193">
        <f t="shared" si="449"/>
        <v>37.785071042613176</v>
      </c>
      <c r="G5856" s="193">
        <f t="shared" si="449"/>
        <v>39.460279947360192</v>
      </c>
      <c r="H5856" s="193">
        <f>MAX(0,D5856-Assumptions!$C$3)*Assumptions!$C$2</f>
        <v>0</v>
      </c>
      <c r="I5856" s="193">
        <f>MAX(0,E5856-Assumptions!$C$3)*Assumptions!$C$2</f>
        <v>0</v>
      </c>
      <c r="J5856" s="193">
        <f>MAX(0,F5856-Assumptions!$C$3)*Assumptions!$C$2</f>
        <v>0.70656393835185793</v>
      </c>
      <c r="K5856" s="193">
        <f>MAX(0,G5856-Assumptions!$C$3)*Assumptions!$C$2</f>
        <v>2.2142519526241728</v>
      </c>
    </row>
    <row r="5857" spans="1:11">
      <c r="A5857" s="192">
        <f t="shared" si="448"/>
        <v>48092.874999985805</v>
      </c>
      <c r="B5857" s="218">
        <v>34.133297872340428</v>
      </c>
      <c r="C5857" s="219">
        <f t="shared" si="447"/>
        <v>1.649540462027517E-4</v>
      </c>
      <c r="D5857" s="193">
        <f t="shared" si="445"/>
        <v>35.646604661671063</v>
      </c>
      <c r="E5857" s="193">
        <f t="shared" si="449"/>
        <v>37.227004219101609</v>
      </c>
      <c r="F5857" s="193">
        <f t="shared" si="449"/>
        <v>38.877471116320407</v>
      </c>
      <c r="G5857" s="193">
        <f t="shared" si="449"/>
        <v>40.601111803264068</v>
      </c>
      <c r="H5857" s="193">
        <f>MAX(0,D5857-Assumptions!$C$3)*Assumptions!$C$2</f>
        <v>0</v>
      </c>
      <c r="I5857" s="193">
        <f>MAX(0,E5857-Assumptions!$C$3)*Assumptions!$C$2</f>
        <v>0.20430379719144795</v>
      </c>
      <c r="J5857" s="193">
        <f>MAX(0,F5857-Assumptions!$C$3)*Assumptions!$C$2</f>
        <v>1.6897240046883668</v>
      </c>
      <c r="K5857" s="193">
        <f>MAX(0,G5857-Assumptions!$C$3)*Assumptions!$C$2</f>
        <v>3.2410006229376616</v>
      </c>
    </row>
    <row r="5858" spans="1:11">
      <c r="A5858" s="192">
        <f t="shared" si="448"/>
        <v>48092.916666652469</v>
      </c>
      <c r="B5858" s="218">
        <v>33.345000000000006</v>
      </c>
      <c r="C5858" s="219">
        <f t="shared" si="447"/>
        <v>1.6114448393478978E-4</v>
      </c>
      <c r="D5858" s="193">
        <f t="shared" si="445"/>
        <v>34.823357440847253</v>
      </c>
      <c r="E5858" s="193">
        <f t="shared" si="449"/>
        <v>36.367258163233217</v>
      </c>
      <c r="F5858" s="193">
        <f t="shared" si="449"/>
        <v>37.979608042040496</v>
      </c>
      <c r="G5858" s="193">
        <f t="shared" si="449"/>
        <v>39.663441784712937</v>
      </c>
      <c r="H5858" s="193">
        <f>MAX(0,D5858-Assumptions!$C$3)*Assumptions!$C$2</f>
        <v>0</v>
      </c>
      <c r="I5858" s="193">
        <f>MAX(0,E5858-Assumptions!$C$3)*Assumptions!$C$2</f>
        <v>0</v>
      </c>
      <c r="J5858" s="193">
        <f>MAX(0,F5858-Assumptions!$C$3)*Assumptions!$C$2</f>
        <v>0.88164723783644661</v>
      </c>
      <c r="K5858" s="193">
        <f>MAX(0,G5858-Assumptions!$C$3)*Assumptions!$C$2</f>
        <v>2.3970976062416436</v>
      </c>
    </row>
    <row r="5859" spans="1:11">
      <c r="A5859" s="192">
        <f t="shared" si="448"/>
        <v>48092.958333319133</v>
      </c>
      <c r="B5859" s="218">
        <v>31.597606382978729</v>
      </c>
      <c r="C5859" s="219">
        <f t="shared" si="447"/>
        <v>1.526999542408075E-4</v>
      </c>
      <c r="D5859" s="193">
        <f t="shared" si="445"/>
        <v>32.998492768021137</v>
      </c>
      <c r="E5859" s="193">
        <f t="shared" si="449"/>
        <v>34.461487739391607</v>
      </c>
      <c r="F5859" s="193">
        <f t="shared" si="449"/>
        <v>35.989344894053346</v>
      </c>
      <c r="G5859" s="193">
        <f t="shared" si="449"/>
        <v>37.58493991025793</v>
      </c>
      <c r="H5859" s="193">
        <f>MAX(0,D5859-Assumptions!$C$3)*Assumptions!$C$2</f>
        <v>0</v>
      </c>
      <c r="I5859" s="193">
        <f>MAX(0,E5859-Assumptions!$C$3)*Assumptions!$C$2</f>
        <v>0</v>
      </c>
      <c r="J5859" s="193">
        <f>MAX(0,F5859-Assumptions!$C$3)*Assumptions!$C$2</f>
        <v>0</v>
      </c>
      <c r="K5859" s="193">
        <f>MAX(0,G5859-Assumptions!$C$3)*Assumptions!$C$2</f>
        <v>0.52644591923213679</v>
      </c>
    </row>
    <row r="5860" spans="1:11">
      <c r="A5860" s="192">
        <f t="shared" si="448"/>
        <v>48092.999999985797</v>
      </c>
      <c r="B5860" s="218">
        <v>29.98159574468086</v>
      </c>
      <c r="C5860" s="219">
        <f t="shared" si="447"/>
        <v>1.4489035159148556E-4</v>
      </c>
      <c r="D5860" s="193">
        <f t="shared" si="445"/>
        <v>31.310835965332327</v>
      </c>
      <c r="E5860" s="193">
        <f t="shared" si="449"/>
        <v>32.699008324861396</v>
      </c>
      <c r="F5860" s="193">
        <f t="shared" si="449"/>
        <v>34.148725591779517</v>
      </c>
      <c r="G5860" s="193">
        <f t="shared" si="449"/>
        <v>35.662716372228111</v>
      </c>
      <c r="H5860" s="193">
        <f>MAX(0,D5860-Assumptions!$C$3)*Assumptions!$C$2</f>
        <v>0</v>
      </c>
      <c r="I5860" s="193">
        <f>MAX(0,E5860-Assumptions!$C$3)*Assumptions!$C$2</f>
        <v>0</v>
      </c>
      <c r="J5860" s="193">
        <f>MAX(0,F5860-Assumptions!$C$3)*Assumptions!$C$2</f>
        <v>0</v>
      </c>
      <c r="K5860" s="193">
        <f>MAX(0,G5860-Assumptions!$C$3)*Assumptions!$C$2</f>
        <v>0</v>
      </c>
    </row>
    <row r="5861" spans="1:11">
      <c r="A5861" s="192">
        <f t="shared" si="448"/>
        <v>48093.041666652462</v>
      </c>
      <c r="B5861" s="218">
        <v>28.483829787234047</v>
      </c>
      <c r="C5861" s="219">
        <f t="shared" si="447"/>
        <v>1.3765218328235787E-4</v>
      </c>
      <c r="D5861" s="193">
        <f t="shared" si="445"/>
        <v>29.746666245767081</v>
      </c>
      <c r="E5861" s="193">
        <f t="shared" si="449"/>
        <v>31.065490818711435</v>
      </c>
      <c r="F5861" s="193">
        <f t="shared" si="449"/>
        <v>32.442785750647673</v>
      </c>
      <c r="G5861" s="193">
        <f t="shared" si="449"/>
        <v>33.881143336980948</v>
      </c>
      <c r="H5861" s="193">
        <f>MAX(0,D5861-Assumptions!$C$3)*Assumptions!$C$2</f>
        <v>0</v>
      </c>
      <c r="I5861" s="193">
        <f>MAX(0,E5861-Assumptions!$C$3)*Assumptions!$C$2</f>
        <v>0</v>
      </c>
      <c r="J5861" s="193">
        <f>MAX(0,F5861-Assumptions!$C$3)*Assumptions!$C$2</f>
        <v>0</v>
      </c>
      <c r="K5861" s="193">
        <f>MAX(0,G5861-Assumptions!$C$3)*Assumptions!$C$2</f>
        <v>0</v>
      </c>
    </row>
    <row r="5862" spans="1:11">
      <c r="A5862" s="192">
        <f t="shared" si="448"/>
        <v>48093.083333319126</v>
      </c>
      <c r="B5862" s="218">
        <v>24.962765957446813</v>
      </c>
      <c r="C5862" s="219">
        <f t="shared" si="447"/>
        <v>1.2063613848546123E-4</v>
      </c>
      <c r="D5862" s="193">
        <f t="shared" si="445"/>
        <v>26.069495326087385</v>
      </c>
      <c r="E5862" s="193">
        <f t="shared" si="449"/>
        <v>27.225291769165924</v>
      </c>
      <c r="F5862" s="193">
        <f t="shared" si="449"/>
        <v>28.432330685530712</v>
      </c>
      <c r="G5862" s="193">
        <f t="shared" si="449"/>
        <v>29.692883920785889</v>
      </c>
      <c r="H5862" s="193">
        <f>MAX(0,D5862-Assumptions!$C$3)*Assumptions!$C$2</f>
        <v>0</v>
      </c>
      <c r="I5862" s="193">
        <f>MAX(0,E5862-Assumptions!$C$3)*Assumptions!$C$2</f>
        <v>0</v>
      </c>
      <c r="J5862" s="193">
        <f>MAX(0,F5862-Assumptions!$C$3)*Assumptions!$C$2</f>
        <v>0</v>
      </c>
      <c r="K5862" s="193">
        <f>MAX(0,G5862-Assumptions!$C$3)*Assumptions!$C$2</f>
        <v>0</v>
      </c>
    </row>
    <row r="5863" spans="1:11">
      <c r="A5863" s="192">
        <f t="shared" si="448"/>
        <v>48093.12499998579</v>
      </c>
      <c r="B5863" s="218">
        <v>21.612500000000001</v>
      </c>
      <c r="C5863" s="219">
        <f t="shared" si="447"/>
        <v>1.0444549884662299E-4</v>
      </c>
      <c r="D5863" s="193">
        <f t="shared" si="445"/>
        <v>22.570694637586179</v>
      </c>
      <c r="E5863" s="193">
        <f t="shared" si="449"/>
        <v>23.571371031725231</v>
      </c>
      <c r="F5863" s="193">
        <f t="shared" si="449"/>
        <v>24.616412619841057</v>
      </c>
      <c r="G5863" s="193">
        <f t="shared" si="449"/>
        <v>25.707786341943567</v>
      </c>
      <c r="H5863" s="193">
        <f>MAX(0,D5863-Assumptions!$C$3)*Assumptions!$C$2</f>
        <v>0</v>
      </c>
      <c r="I5863" s="193">
        <f>MAX(0,E5863-Assumptions!$C$3)*Assumptions!$C$2</f>
        <v>0</v>
      </c>
      <c r="J5863" s="193">
        <f>MAX(0,F5863-Assumptions!$C$3)*Assumptions!$C$2</f>
        <v>0</v>
      </c>
      <c r="K5863" s="193">
        <f>MAX(0,G5863-Assumptions!$C$3)*Assumptions!$C$2</f>
        <v>0</v>
      </c>
    </row>
    <row r="5864" spans="1:11">
      <c r="A5864" s="192">
        <f t="shared" si="448"/>
        <v>48093.166666652454</v>
      </c>
      <c r="B5864" s="218">
        <v>18.511861702127661</v>
      </c>
      <c r="C5864" s="219">
        <f t="shared" si="447"/>
        <v>8.94612205926394E-5</v>
      </c>
      <c r="D5864" s="193">
        <f t="shared" si="445"/>
        <v>19.332588902345854</v>
      </c>
      <c r="E5864" s="193">
        <f t="shared" si="449"/>
        <v>20.189703211976202</v>
      </c>
      <c r="F5864" s="193">
        <f t="shared" si="449"/>
        <v>21.084817861006719</v>
      </c>
      <c r="G5864" s="193">
        <f t="shared" si="449"/>
        <v>22.019617602309111</v>
      </c>
      <c r="H5864" s="193">
        <f>MAX(0,D5864-Assumptions!$C$3)*Assumptions!$C$2</f>
        <v>0</v>
      </c>
      <c r="I5864" s="193">
        <f>MAX(0,E5864-Assumptions!$C$3)*Assumptions!$C$2</f>
        <v>0</v>
      </c>
      <c r="J5864" s="193">
        <f>MAX(0,F5864-Assumptions!$C$3)*Assumptions!$C$2</f>
        <v>0</v>
      </c>
      <c r="K5864" s="193">
        <f>MAX(0,G5864-Assumptions!$C$3)*Assumptions!$C$2</f>
        <v>0</v>
      </c>
    </row>
    <row r="5865" spans="1:11">
      <c r="A5865" s="192">
        <f t="shared" si="448"/>
        <v>48093.208333319119</v>
      </c>
      <c r="B5865" s="218">
        <v>16.55425531914894</v>
      </c>
      <c r="C5865" s="219">
        <f t="shared" si="447"/>
        <v>8.000080762720061E-5</v>
      </c>
      <c r="D5865" s="193">
        <f t="shared" si="445"/>
        <v>17.288191637300056</v>
      </c>
      <c r="E5865" s="193">
        <f t="shared" si="449"/>
        <v>18.05466717323635</v>
      </c>
      <c r="F5865" s="193">
        <f t="shared" si="449"/>
        <v>18.855124559878263</v>
      </c>
      <c r="G5865" s="193">
        <f t="shared" si="449"/>
        <v>19.691070389573802</v>
      </c>
      <c r="H5865" s="193">
        <f>MAX(0,D5865-Assumptions!$C$3)*Assumptions!$C$2</f>
        <v>0</v>
      </c>
      <c r="I5865" s="193">
        <f>MAX(0,E5865-Assumptions!$C$3)*Assumptions!$C$2</f>
        <v>0</v>
      </c>
      <c r="J5865" s="193">
        <f>MAX(0,F5865-Assumptions!$C$3)*Assumptions!$C$2</f>
        <v>0</v>
      </c>
      <c r="K5865" s="193">
        <f>MAX(0,G5865-Assumptions!$C$3)*Assumptions!$C$2</f>
        <v>0</v>
      </c>
    </row>
    <row r="5866" spans="1:11">
      <c r="A5866" s="192">
        <f t="shared" si="448"/>
        <v>48093.249999985783</v>
      </c>
      <c r="B5866" s="218">
        <v>15.384946808510643</v>
      </c>
      <c r="C5866" s="219">
        <f t="shared" si="447"/>
        <v>7.434995692972375E-5</v>
      </c>
      <c r="D5866" s="193">
        <f t="shared" si="445"/>
        <v>16.06704159307807</v>
      </c>
      <c r="E5866" s="193">
        <f t="shared" si="449"/>
        <v>16.779377190364897</v>
      </c>
      <c r="F5866" s="193">
        <f t="shared" si="449"/>
        <v>17.523294333029721</v>
      </c>
      <c r="G5866" s="193">
        <f t="shared" si="449"/>
        <v>18.300193195389621</v>
      </c>
      <c r="H5866" s="193">
        <f>MAX(0,D5866-Assumptions!$C$3)*Assumptions!$C$2</f>
        <v>0</v>
      </c>
      <c r="I5866" s="193">
        <f>MAX(0,E5866-Assumptions!$C$3)*Assumptions!$C$2</f>
        <v>0</v>
      </c>
      <c r="J5866" s="193">
        <f>MAX(0,F5866-Assumptions!$C$3)*Assumptions!$C$2</f>
        <v>0</v>
      </c>
      <c r="K5866" s="193">
        <f>MAX(0,G5866-Assumptions!$C$3)*Assumptions!$C$2</f>
        <v>0</v>
      </c>
    </row>
    <row r="5867" spans="1:11">
      <c r="A5867" s="192">
        <f t="shared" si="448"/>
        <v>48093.291666652447</v>
      </c>
      <c r="B5867" s="218">
        <v>14.530957446808511</v>
      </c>
      <c r="C5867" s="219">
        <f t="shared" si="447"/>
        <v>7.0222931139431638E-5</v>
      </c>
      <c r="D5867" s="193">
        <f t="shared" si="445"/>
        <v>15.175190437185604</v>
      </c>
      <c r="E5867" s="193">
        <f t="shared" si="449"/>
        <v>15.847985629840796</v>
      </c>
      <c r="F5867" s="193">
        <f t="shared" si="449"/>
        <v>16.550609335893139</v>
      </c>
      <c r="G5867" s="193">
        <f t="shared" si="449"/>
        <v>17.284384008625889</v>
      </c>
      <c r="H5867" s="193">
        <f>MAX(0,D5867-Assumptions!$C$3)*Assumptions!$C$2</f>
        <v>0</v>
      </c>
      <c r="I5867" s="193">
        <f>MAX(0,E5867-Assumptions!$C$3)*Assumptions!$C$2</f>
        <v>0</v>
      </c>
      <c r="J5867" s="193">
        <f>MAX(0,F5867-Assumptions!$C$3)*Assumptions!$C$2</f>
        <v>0</v>
      </c>
      <c r="K5867" s="193">
        <f>MAX(0,G5867-Assumptions!$C$3)*Assumptions!$C$2</f>
        <v>0</v>
      </c>
    </row>
    <row r="5868" spans="1:11">
      <c r="A5868" s="192">
        <f t="shared" si="448"/>
        <v>48093.333333319111</v>
      </c>
      <c r="B5868" s="218">
        <v>14.360159574468085</v>
      </c>
      <c r="C5868" s="219">
        <f t="shared" si="447"/>
        <v>6.9397525981373216E-5</v>
      </c>
      <c r="D5868" s="193">
        <f t="shared" si="445"/>
        <v>14.99682020600711</v>
      </c>
      <c r="E5868" s="193">
        <f t="shared" si="449"/>
        <v>15.661707317735976</v>
      </c>
      <c r="F5868" s="193">
        <f t="shared" si="449"/>
        <v>16.356072336465822</v>
      </c>
      <c r="G5868" s="193">
        <f t="shared" si="449"/>
        <v>17.081222171273144</v>
      </c>
      <c r="H5868" s="193">
        <f>MAX(0,D5868-Assumptions!$C$3)*Assumptions!$C$2</f>
        <v>0</v>
      </c>
      <c r="I5868" s="193">
        <f>MAX(0,E5868-Assumptions!$C$3)*Assumptions!$C$2</f>
        <v>0</v>
      </c>
      <c r="J5868" s="193">
        <f>MAX(0,F5868-Assumptions!$C$3)*Assumptions!$C$2</f>
        <v>0</v>
      </c>
      <c r="K5868" s="193">
        <f>MAX(0,G5868-Assumptions!$C$3)*Assumptions!$C$2</f>
        <v>0</v>
      </c>
    </row>
    <row r="5869" spans="1:11">
      <c r="A5869" s="192">
        <f t="shared" si="448"/>
        <v>48093.374999985776</v>
      </c>
      <c r="B5869" s="218">
        <v>15.568882978723407</v>
      </c>
      <c r="C5869" s="219">
        <f t="shared" si="447"/>
        <v>7.5238854792248187E-5</v>
      </c>
      <c r="D5869" s="193">
        <f t="shared" si="445"/>
        <v>16.259132611270289</v>
      </c>
      <c r="E5869" s="193">
        <f t="shared" si="449"/>
        <v>16.979984603400855</v>
      </c>
      <c r="F5869" s="193">
        <f t="shared" si="449"/>
        <v>17.732795717028363</v>
      </c>
      <c r="G5869" s="193">
        <f t="shared" si="449"/>
        <v>18.518982866384881</v>
      </c>
      <c r="H5869" s="193">
        <f>MAX(0,D5869-Assumptions!$C$3)*Assumptions!$C$2</f>
        <v>0</v>
      </c>
      <c r="I5869" s="193">
        <f>MAX(0,E5869-Assumptions!$C$3)*Assumptions!$C$2</f>
        <v>0</v>
      </c>
      <c r="J5869" s="193">
        <f>MAX(0,F5869-Assumptions!$C$3)*Assumptions!$C$2</f>
        <v>0</v>
      </c>
      <c r="K5869" s="193">
        <f>MAX(0,G5869-Assumptions!$C$3)*Assumptions!$C$2</f>
        <v>0</v>
      </c>
    </row>
    <row r="5870" spans="1:11">
      <c r="A5870" s="192">
        <f t="shared" si="448"/>
        <v>48093.41666665244</v>
      </c>
      <c r="B5870" s="218">
        <v>18.052021276595745</v>
      </c>
      <c r="C5870" s="219">
        <f t="shared" si="447"/>
        <v>8.7238975936328273E-5</v>
      </c>
      <c r="D5870" s="193">
        <f t="shared" si="445"/>
        <v>18.852361356865298</v>
      </c>
      <c r="E5870" s="193">
        <f t="shared" si="449"/>
        <v>19.688184679386303</v>
      </c>
      <c r="F5870" s="193">
        <f t="shared" si="449"/>
        <v>20.561064401010103</v>
      </c>
      <c r="G5870" s="193">
        <f t="shared" si="449"/>
        <v>21.472643424820951</v>
      </c>
      <c r="H5870" s="193">
        <f>MAX(0,D5870-Assumptions!$C$3)*Assumptions!$C$2</f>
        <v>0</v>
      </c>
      <c r="I5870" s="193">
        <f>MAX(0,E5870-Assumptions!$C$3)*Assumptions!$C$2</f>
        <v>0</v>
      </c>
      <c r="J5870" s="193">
        <f>MAX(0,F5870-Assumptions!$C$3)*Assumptions!$C$2</f>
        <v>0</v>
      </c>
      <c r="K5870" s="193">
        <f>MAX(0,G5870-Assumptions!$C$3)*Assumptions!$C$2</f>
        <v>0</v>
      </c>
    </row>
    <row r="5871" spans="1:11">
      <c r="A5871" s="192">
        <f t="shared" si="448"/>
        <v>48093.458333319104</v>
      </c>
      <c r="B5871" s="218">
        <v>20.548297872340431</v>
      </c>
      <c r="C5871" s="219">
        <f t="shared" si="447"/>
        <v>9.9302589784874414E-5</v>
      </c>
      <c r="D5871" s="193">
        <f t="shared" si="445"/>
        <v>21.45931088947404</v>
      </c>
      <c r="E5871" s="193">
        <f t="shared" si="449"/>
        <v>22.410713856302902</v>
      </c>
      <c r="F5871" s="193">
        <f t="shared" si="449"/>
        <v>23.404297469563176</v>
      </c>
      <c r="G5871" s="193">
        <f t="shared" si="449"/>
        <v>24.441931816899544</v>
      </c>
      <c r="H5871" s="193">
        <f>MAX(0,D5871-Assumptions!$C$3)*Assumptions!$C$2</f>
        <v>0</v>
      </c>
      <c r="I5871" s="193">
        <f>MAX(0,E5871-Assumptions!$C$3)*Assumptions!$C$2</f>
        <v>0</v>
      </c>
      <c r="J5871" s="193">
        <f>MAX(0,F5871-Assumptions!$C$3)*Assumptions!$C$2</f>
        <v>0</v>
      </c>
      <c r="K5871" s="193">
        <f>MAX(0,G5871-Assumptions!$C$3)*Assumptions!$C$2</f>
        <v>0</v>
      </c>
    </row>
    <row r="5872" spans="1:11">
      <c r="A5872" s="192">
        <f t="shared" si="448"/>
        <v>48093.499999985768</v>
      </c>
      <c r="B5872" s="218">
        <v>21.402287234042554</v>
      </c>
      <c r="C5872" s="219">
        <f t="shared" si="447"/>
        <v>1.0342961557516649E-4</v>
      </c>
      <c r="D5872" s="193">
        <f t="shared" si="445"/>
        <v>22.351162045366497</v>
      </c>
      <c r="E5872" s="193">
        <f t="shared" si="449"/>
        <v>23.342105416826993</v>
      </c>
      <c r="F5872" s="193">
        <f t="shared" si="449"/>
        <v>24.376982466699747</v>
      </c>
      <c r="G5872" s="193">
        <f t="shared" si="449"/>
        <v>25.457741003663266</v>
      </c>
      <c r="H5872" s="193">
        <f>MAX(0,D5872-Assumptions!$C$3)*Assumptions!$C$2</f>
        <v>0</v>
      </c>
      <c r="I5872" s="193">
        <f>MAX(0,E5872-Assumptions!$C$3)*Assumptions!$C$2</f>
        <v>0</v>
      </c>
      <c r="J5872" s="193">
        <f>MAX(0,F5872-Assumptions!$C$3)*Assumptions!$C$2</f>
        <v>0</v>
      </c>
      <c r="K5872" s="193">
        <f>MAX(0,G5872-Assumptions!$C$3)*Assumptions!$C$2</f>
        <v>0</v>
      </c>
    </row>
    <row r="5873" spans="1:11">
      <c r="A5873" s="192">
        <f t="shared" si="448"/>
        <v>48093.541666652432</v>
      </c>
      <c r="B5873" s="218">
        <v>22.151170212765962</v>
      </c>
      <c r="C5873" s="219">
        <f t="shared" si="447"/>
        <v>1.0704869972973033E-4</v>
      </c>
      <c r="D5873" s="193">
        <f t="shared" si="445"/>
        <v>23.133246905149122</v>
      </c>
      <c r="E5873" s="193">
        <f t="shared" si="449"/>
        <v>24.158864169901971</v>
      </c>
      <c r="F5873" s="193">
        <f t="shared" si="449"/>
        <v>25.229952387265673</v>
      </c>
      <c r="G5873" s="193">
        <f t="shared" si="449"/>
        <v>26.348527521286844</v>
      </c>
      <c r="H5873" s="193">
        <f>MAX(0,D5873-Assumptions!$C$3)*Assumptions!$C$2</f>
        <v>0</v>
      </c>
      <c r="I5873" s="193">
        <f>MAX(0,E5873-Assumptions!$C$3)*Assumptions!$C$2</f>
        <v>0</v>
      </c>
      <c r="J5873" s="193">
        <f>MAX(0,F5873-Assumptions!$C$3)*Assumptions!$C$2</f>
        <v>0</v>
      </c>
      <c r="K5873" s="193">
        <f>MAX(0,G5873-Assumptions!$C$3)*Assumptions!$C$2</f>
        <v>0</v>
      </c>
    </row>
    <row r="5874" spans="1:11">
      <c r="A5874" s="192">
        <f t="shared" si="448"/>
        <v>48093.583333319097</v>
      </c>
      <c r="B5874" s="218">
        <v>24.043085106382982</v>
      </c>
      <c r="C5874" s="219">
        <f t="shared" si="447"/>
        <v>1.1619164917283896E-4</v>
      </c>
      <c r="D5874" s="193">
        <f t="shared" si="445"/>
        <v>25.109040235126269</v>
      </c>
      <c r="E5874" s="193">
        <f t="shared" si="449"/>
        <v>26.222254703986128</v>
      </c>
      <c r="F5874" s="193">
        <f t="shared" si="449"/>
        <v>27.384823765537472</v>
      </c>
      <c r="G5874" s="193">
        <f t="shared" si="449"/>
        <v>28.598935565809565</v>
      </c>
      <c r="H5874" s="193">
        <f>MAX(0,D5874-Assumptions!$C$3)*Assumptions!$C$2</f>
        <v>0</v>
      </c>
      <c r="I5874" s="193">
        <f>MAX(0,E5874-Assumptions!$C$3)*Assumptions!$C$2</f>
        <v>0</v>
      </c>
      <c r="J5874" s="193">
        <f>MAX(0,F5874-Assumptions!$C$3)*Assumptions!$C$2</f>
        <v>0</v>
      </c>
      <c r="K5874" s="193">
        <f>MAX(0,G5874-Assumptions!$C$3)*Assumptions!$C$2</f>
        <v>0</v>
      </c>
    </row>
    <row r="5875" spans="1:11">
      <c r="A5875" s="192">
        <f t="shared" si="448"/>
        <v>48093.624999985761</v>
      </c>
      <c r="B5875" s="218">
        <v>25.448882978723411</v>
      </c>
      <c r="C5875" s="219">
        <f t="shared" si="447"/>
        <v>1.2298536855070443E-4</v>
      </c>
      <c r="D5875" s="193">
        <f t="shared" si="445"/>
        <v>26.577164445595404</v>
      </c>
      <c r="E5875" s="193">
        <f t="shared" si="449"/>
        <v>27.755468503618104</v>
      </c>
      <c r="F5875" s="193">
        <f t="shared" si="449"/>
        <v>28.986012914669995</v>
      </c>
      <c r="G5875" s="193">
        <f t="shared" si="449"/>
        <v>30.27111376555909</v>
      </c>
      <c r="H5875" s="193">
        <f>MAX(0,D5875-Assumptions!$C$3)*Assumptions!$C$2</f>
        <v>0</v>
      </c>
      <c r="I5875" s="193">
        <f>MAX(0,E5875-Assumptions!$C$3)*Assumptions!$C$2</f>
        <v>0</v>
      </c>
      <c r="J5875" s="193">
        <f>MAX(0,F5875-Assumptions!$C$3)*Assumptions!$C$2</f>
        <v>0</v>
      </c>
      <c r="K5875" s="193">
        <f>MAX(0,G5875-Assumptions!$C$3)*Assumptions!$C$2</f>
        <v>0</v>
      </c>
    </row>
    <row r="5876" spans="1:11">
      <c r="A5876" s="192">
        <f t="shared" si="448"/>
        <v>48093.666666652425</v>
      </c>
      <c r="B5876" s="218">
        <v>26.788989361702132</v>
      </c>
      <c r="C5876" s="219">
        <f t="shared" si="447"/>
        <v>1.294616244062397E-4</v>
      </c>
      <c r="D5876" s="193">
        <f t="shared" si="445"/>
        <v>27.97668472099588</v>
      </c>
      <c r="E5876" s="193">
        <f t="shared" si="449"/>
        <v>29.217036798594378</v>
      </c>
      <c r="F5876" s="193">
        <f t="shared" si="449"/>
        <v>30.512380140945847</v>
      </c>
      <c r="G5876" s="193">
        <f t="shared" si="449"/>
        <v>31.865152797096012</v>
      </c>
      <c r="H5876" s="193">
        <f>MAX(0,D5876-Assumptions!$C$3)*Assumptions!$C$2</f>
        <v>0</v>
      </c>
      <c r="I5876" s="193">
        <f>MAX(0,E5876-Assumptions!$C$3)*Assumptions!$C$2</f>
        <v>0</v>
      </c>
      <c r="J5876" s="193">
        <f>MAX(0,F5876-Assumptions!$C$3)*Assumptions!$C$2</f>
        <v>0</v>
      </c>
      <c r="K5876" s="193">
        <f>MAX(0,G5876-Assumptions!$C$3)*Assumptions!$C$2</f>
        <v>0</v>
      </c>
    </row>
    <row r="5877" spans="1:11">
      <c r="A5877" s="192">
        <f t="shared" si="448"/>
        <v>48093.708333319089</v>
      </c>
      <c r="B5877" s="218">
        <v>28.168510638297874</v>
      </c>
      <c r="C5877" s="219">
        <f t="shared" si="447"/>
        <v>1.3612835837517308E-4</v>
      </c>
      <c r="D5877" s="193">
        <f t="shared" si="445"/>
        <v>29.417367357437552</v>
      </c>
      <c r="E5877" s="193">
        <f t="shared" si="449"/>
        <v>30.721592396364073</v>
      </c>
      <c r="F5877" s="193">
        <f t="shared" si="449"/>
        <v>32.083640520935703</v>
      </c>
      <c r="G5877" s="193">
        <f t="shared" si="449"/>
        <v>33.506075329560495</v>
      </c>
      <c r="H5877" s="193">
        <f>MAX(0,D5877-Assumptions!$C$3)*Assumptions!$C$2</f>
        <v>0</v>
      </c>
      <c r="I5877" s="193">
        <f>MAX(0,E5877-Assumptions!$C$3)*Assumptions!$C$2</f>
        <v>0</v>
      </c>
      <c r="J5877" s="193">
        <f>MAX(0,F5877-Assumptions!$C$3)*Assumptions!$C$2</f>
        <v>0</v>
      </c>
      <c r="K5877" s="193">
        <f>MAX(0,G5877-Assumptions!$C$3)*Assumptions!$C$2</f>
        <v>0</v>
      </c>
    </row>
    <row r="5878" spans="1:11">
      <c r="A5878" s="192">
        <f t="shared" si="448"/>
        <v>48093.749999985754</v>
      </c>
      <c r="B5878" s="218">
        <v>28.943670212765962</v>
      </c>
      <c r="C5878" s="219">
        <f t="shared" si="447"/>
        <v>1.3987442793866899E-4</v>
      </c>
      <c r="D5878" s="193">
        <f t="shared" si="445"/>
        <v>30.226893791247637</v>
      </c>
      <c r="E5878" s="193">
        <f t="shared" si="449"/>
        <v>31.567009351301333</v>
      </c>
      <c r="F5878" s="193">
        <f t="shared" ref="E5878:G5909" si="450">$C5878*F$2</f>
        <v>32.966539210644292</v>
      </c>
      <c r="G5878" s="193">
        <f t="shared" si="450"/>
        <v>34.428117514469115</v>
      </c>
      <c r="H5878" s="193">
        <f>MAX(0,D5878-Assumptions!$C$3)*Assumptions!$C$2</f>
        <v>0</v>
      </c>
      <c r="I5878" s="193">
        <f>MAX(0,E5878-Assumptions!$C$3)*Assumptions!$C$2</f>
        <v>0</v>
      </c>
      <c r="J5878" s="193">
        <f>MAX(0,F5878-Assumptions!$C$3)*Assumptions!$C$2</f>
        <v>0</v>
      </c>
      <c r="K5878" s="193">
        <f>MAX(0,G5878-Assumptions!$C$3)*Assumptions!$C$2</f>
        <v>0</v>
      </c>
    </row>
    <row r="5879" spans="1:11">
      <c r="A5879" s="192">
        <f t="shared" si="448"/>
        <v>48093.791666652418</v>
      </c>
      <c r="B5879" s="218">
        <v>30.021010638297874</v>
      </c>
      <c r="C5879" s="219">
        <f t="shared" si="447"/>
        <v>1.4508082970488361E-4</v>
      </c>
      <c r="D5879" s="193">
        <f t="shared" ref="D5879:G5934" si="451">$C5879*D$2</f>
        <v>31.351998326373508</v>
      </c>
      <c r="E5879" s="193">
        <f t="shared" si="450"/>
        <v>32.741995627654802</v>
      </c>
      <c r="F5879" s="193">
        <f t="shared" si="450"/>
        <v>34.193618745493509</v>
      </c>
      <c r="G5879" s="193">
        <f t="shared" si="450"/>
        <v>35.709599873155653</v>
      </c>
      <c r="H5879" s="193">
        <f>MAX(0,D5879-Assumptions!$C$3)*Assumptions!$C$2</f>
        <v>0</v>
      </c>
      <c r="I5879" s="193">
        <f>MAX(0,E5879-Assumptions!$C$3)*Assumptions!$C$2</f>
        <v>0</v>
      </c>
      <c r="J5879" s="193">
        <f>MAX(0,F5879-Assumptions!$C$3)*Assumptions!$C$2</f>
        <v>0</v>
      </c>
      <c r="K5879" s="193">
        <f>MAX(0,G5879-Assumptions!$C$3)*Assumptions!$C$2</f>
        <v>0</v>
      </c>
    </row>
    <row r="5880" spans="1:11">
      <c r="A5880" s="192">
        <f t="shared" si="448"/>
        <v>48093.833333319082</v>
      </c>
      <c r="B5880" s="218">
        <v>31.794680851063834</v>
      </c>
      <c r="C5880" s="219">
        <f t="shared" si="447"/>
        <v>1.5365234480779798E-4</v>
      </c>
      <c r="D5880" s="193">
        <f t="shared" si="451"/>
        <v>33.204304573227091</v>
      </c>
      <c r="E5880" s="193">
        <f t="shared" si="450"/>
        <v>34.676424253358704</v>
      </c>
      <c r="F5880" s="193">
        <f t="shared" si="450"/>
        <v>36.213810662623324</v>
      </c>
      <c r="G5880" s="193">
        <f t="shared" si="450"/>
        <v>37.819357414895705</v>
      </c>
      <c r="H5880" s="193">
        <f>MAX(0,D5880-Assumptions!$C$3)*Assumptions!$C$2</f>
        <v>0</v>
      </c>
      <c r="I5880" s="193">
        <f>MAX(0,E5880-Assumptions!$C$3)*Assumptions!$C$2</f>
        <v>0</v>
      </c>
      <c r="J5880" s="193">
        <f>MAX(0,F5880-Assumptions!$C$3)*Assumptions!$C$2</f>
        <v>0</v>
      </c>
      <c r="K5880" s="193">
        <f>MAX(0,G5880-Assumptions!$C$3)*Assumptions!$C$2</f>
        <v>0.73742167340613496</v>
      </c>
    </row>
    <row r="5881" spans="1:11">
      <c r="A5881" s="192">
        <f t="shared" si="448"/>
        <v>48093.874999985746</v>
      </c>
      <c r="B5881" s="218">
        <v>33.397553191489372</v>
      </c>
      <c r="C5881" s="219">
        <f t="shared" si="447"/>
        <v>1.6139845475265395E-4</v>
      </c>
      <c r="D5881" s="193">
        <f t="shared" si="451"/>
        <v>34.87824058890218</v>
      </c>
      <c r="E5881" s="193">
        <f t="shared" si="450"/>
        <v>36.424574566957787</v>
      </c>
      <c r="F5881" s="193">
        <f t="shared" si="450"/>
        <v>38.039465580325832</v>
      </c>
      <c r="G5881" s="193">
        <f t="shared" si="450"/>
        <v>39.72595311928302</v>
      </c>
      <c r="H5881" s="193">
        <f>MAX(0,D5881-Assumptions!$C$3)*Assumptions!$C$2</f>
        <v>0</v>
      </c>
      <c r="I5881" s="193">
        <f>MAX(0,E5881-Assumptions!$C$3)*Assumptions!$C$2</f>
        <v>0</v>
      </c>
      <c r="J5881" s="193">
        <f>MAX(0,F5881-Assumptions!$C$3)*Assumptions!$C$2</f>
        <v>0.93551902229324857</v>
      </c>
      <c r="K5881" s="193">
        <f>MAX(0,G5881-Assumptions!$C$3)*Assumptions!$C$2</f>
        <v>2.4533578073547178</v>
      </c>
    </row>
    <row r="5882" spans="1:11">
      <c r="A5882" s="192">
        <f t="shared" si="448"/>
        <v>48093.916666652411</v>
      </c>
      <c r="B5882" s="218">
        <v>33.213617021276598</v>
      </c>
      <c r="C5882" s="219">
        <f t="shared" si="447"/>
        <v>1.6050955689012945E-4</v>
      </c>
      <c r="D5882" s="193">
        <f t="shared" si="451"/>
        <v>34.686149570709951</v>
      </c>
      <c r="E5882" s="193">
        <f t="shared" si="450"/>
        <v>36.223967153921812</v>
      </c>
      <c r="F5882" s="193">
        <f t="shared" si="450"/>
        <v>37.829964196327168</v>
      </c>
      <c r="G5882" s="193">
        <f t="shared" si="450"/>
        <v>39.507163448287741</v>
      </c>
      <c r="H5882" s="193">
        <f>MAX(0,D5882-Assumptions!$C$3)*Assumptions!$C$2</f>
        <v>0</v>
      </c>
      <c r="I5882" s="193">
        <f>MAX(0,E5882-Assumptions!$C$3)*Assumptions!$C$2</f>
        <v>0</v>
      </c>
      <c r="J5882" s="193">
        <f>MAX(0,F5882-Assumptions!$C$3)*Assumptions!$C$2</f>
        <v>0.74696777669445147</v>
      </c>
      <c r="K5882" s="193">
        <f>MAX(0,G5882-Assumptions!$C$3)*Assumptions!$C$2</f>
        <v>2.2564471034589673</v>
      </c>
    </row>
    <row r="5883" spans="1:11">
      <c r="A5883" s="192">
        <f t="shared" si="448"/>
        <v>48093.958333319075</v>
      </c>
      <c r="B5883" s="218">
        <v>31.111489361702134</v>
      </c>
      <c r="C5883" s="219">
        <f t="shared" si="447"/>
        <v>1.5035072417556432E-4</v>
      </c>
      <c r="D5883" s="193">
        <f t="shared" si="451"/>
        <v>32.490823648513121</v>
      </c>
      <c r="E5883" s="193">
        <f t="shared" si="450"/>
        <v>33.931311004939431</v>
      </c>
      <c r="F5883" s="193">
        <f t="shared" si="450"/>
        <v>35.435662664914062</v>
      </c>
      <c r="G5883" s="193">
        <f t="shared" si="450"/>
        <v>37.006710065484732</v>
      </c>
      <c r="H5883" s="193">
        <f>MAX(0,D5883-Assumptions!$C$3)*Assumptions!$C$2</f>
        <v>0</v>
      </c>
      <c r="I5883" s="193">
        <f>MAX(0,E5883-Assumptions!$C$3)*Assumptions!$C$2</f>
        <v>0</v>
      </c>
      <c r="J5883" s="193">
        <f>MAX(0,F5883-Assumptions!$C$3)*Assumptions!$C$2</f>
        <v>0</v>
      </c>
      <c r="K5883" s="193">
        <f>MAX(0,G5883-Assumptions!$C$3)*Assumptions!$C$2</f>
        <v>6.0390589362590676E-3</v>
      </c>
    </row>
    <row r="5884" spans="1:11">
      <c r="A5884" s="192">
        <f t="shared" si="448"/>
        <v>48093.999999985739</v>
      </c>
      <c r="B5884" s="218">
        <v>29.666276595744684</v>
      </c>
      <c r="C5884" s="219">
        <f t="shared" si="447"/>
        <v>1.4336652668430077E-4</v>
      </c>
      <c r="D5884" s="193">
        <f t="shared" si="451"/>
        <v>30.981537077002798</v>
      </c>
      <c r="E5884" s="193">
        <f t="shared" si="450"/>
        <v>32.35510990251403</v>
      </c>
      <c r="F5884" s="193">
        <f t="shared" si="450"/>
        <v>33.789580362067547</v>
      </c>
      <c r="G5884" s="193">
        <f t="shared" si="450"/>
        <v>35.287648364807652</v>
      </c>
      <c r="H5884" s="193">
        <f>MAX(0,D5884-Assumptions!$C$3)*Assumptions!$C$2</f>
        <v>0</v>
      </c>
      <c r="I5884" s="193">
        <f>MAX(0,E5884-Assumptions!$C$3)*Assumptions!$C$2</f>
        <v>0</v>
      </c>
      <c r="J5884" s="193">
        <f>MAX(0,F5884-Assumptions!$C$3)*Assumptions!$C$2</f>
        <v>0</v>
      </c>
      <c r="K5884" s="193">
        <f>MAX(0,G5884-Assumptions!$C$3)*Assumptions!$C$2</f>
        <v>0</v>
      </c>
    </row>
    <row r="5885" spans="1:11">
      <c r="A5885" s="192">
        <f t="shared" si="448"/>
        <v>48094.041666652403</v>
      </c>
      <c r="B5885" s="218">
        <v>28.917393617021279</v>
      </c>
      <c r="C5885" s="219">
        <f t="shared" si="447"/>
        <v>1.3974744252973691E-4</v>
      </c>
      <c r="D5885" s="193">
        <f t="shared" si="451"/>
        <v>30.199452217220173</v>
      </c>
      <c r="E5885" s="193">
        <f t="shared" si="450"/>
        <v>31.538351149439048</v>
      </c>
      <c r="F5885" s="193">
        <f t="shared" si="450"/>
        <v>32.936610441501621</v>
      </c>
      <c r="G5885" s="193">
        <f t="shared" si="450"/>
        <v>34.39686184718407</v>
      </c>
      <c r="H5885" s="193">
        <f>MAX(0,D5885-Assumptions!$C$3)*Assumptions!$C$2</f>
        <v>0</v>
      </c>
      <c r="I5885" s="193">
        <f>MAX(0,E5885-Assumptions!$C$3)*Assumptions!$C$2</f>
        <v>0</v>
      </c>
      <c r="J5885" s="193">
        <f>MAX(0,F5885-Assumptions!$C$3)*Assumptions!$C$2</f>
        <v>0</v>
      </c>
      <c r="K5885" s="193">
        <f>MAX(0,G5885-Assumptions!$C$3)*Assumptions!$C$2</f>
        <v>0</v>
      </c>
    </row>
    <row r="5886" spans="1:11">
      <c r="A5886" s="192">
        <f t="shared" si="448"/>
        <v>48094.083333319068</v>
      </c>
      <c r="B5886" s="218">
        <v>25.737925531914893</v>
      </c>
      <c r="C5886" s="219">
        <f t="shared" si="447"/>
        <v>1.2438220804895711E-4</v>
      </c>
      <c r="D5886" s="193">
        <f t="shared" si="451"/>
        <v>26.879021759897462</v>
      </c>
      <c r="E5886" s="193">
        <f t="shared" si="450"/>
        <v>28.070708724103177</v>
      </c>
      <c r="F5886" s="193">
        <f t="shared" si="450"/>
        <v>29.315229375239291</v>
      </c>
      <c r="G5886" s="193">
        <f t="shared" si="450"/>
        <v>30.614926105694497</v>
      </c>
      <c r="H5886" s="193">
        <f>MAX(0,D5886-Assumptions!$C$3)*Assumptions!$C$2</f>
        <v>0</v>
      </c>
      <c r="I5886" s="193">
        <f>MAX(0,E5886-Assumptions!$C$3)*Assumptions!$C$2</f>
        <v>0</v>
      </c>
      <c r="J5886" s="193">
        <f>MAX(0,F5886-Assumptions!$C$3)*Assumptions!$C$2</f>
        <v>0</v>
      </c>
      <c r="K5886" s="193">
        <f>MAX(0,G5886-Assumptions!$C$3)*Assumptions!$C$2</f>
        <v>0</v>
      </c>
    </row>
    <row r="5887" spans="1:11">
      <c r="A5887" s="192">
        <f t="shared" si="448"/>
        <v>48094.124999985732</v>
      </c>
      <c r="B5887" s="218">
        <v>22.190585106382983</v>
      </c>
      <c r="C5887" s="219">
        <f t="shared" si="447"/>
        <v>1.0723917784312843E-4</v>
      </c>
      <c r="D5887" s="193">
        <f t="shared" si="451"/>
        <v>23.174409266190313</v>
      </c>
      <c r="E5887" s="193">
        <f t="shared" si="450"/>
        <v>24.201851472695392</v>
      </c>
      <c r="F5887" s="193">
        <f t="shared" si="450"/>
        <v>25.274845540979669</v>
      </c>
      <c r="G5887" s="193">
        <f t="shared" si="450"/>
        <v>26.395411022214404</v>
      </c>
      <c r="H5887" s="193">
        <f>MAX(0,D5887-Assumptions!$C$3)*Assumptions!$C$2</f>
        <v>0</v>
      </c>
      <c r="I5887" s="193">
        <f>MAX(0,E5887-Assumptions!$C$3)*Assumptions!$C$2</f>
        <v>0</v>
      </c>
      <c r="J5887" s="193">
        <f>MAX(0,F5887-Assumptions!$C$3)*Assumptions!$C$2</f>
        <v>0</v>
      </c>
      <c r="K5887" s="193">
        <f>MAX(0,G5887-Assumptions!$C$3)*Assumptions!$C$2</f>
        <v>0</v>
      </c>
    </row>
    <row r="5888" spans="1:11">
      <c r="A5888" s="192">
        <f t="shared" si="448"/>
        <v>48094.166666652396</v>
      </c>
      <c r="B5888" s="218">
        <v>19.221329787234048</v>
      </c>
      <c r="C5888" s="219">
        <f t="shared" si="447"/>
        <v>9.288982663380516E-5</v>
      </c>
      <c r="D5888" s="193">
        <f t="shared" si="451"/>
        <v>20.073511401087291</v>
      </c>
      <c r="E5888" s="193">
        <f t="shared" si="450"/>
        <v>20.963474662257767</v>
      </c>
      <c r="F5888" s="193">
        <f t="shared" si="450"/>
        <v>21.892894627858649</v>
      </c>
      <c r="G5888" s="193">
        <f t="shared" si="450"/>
        <v>22.863520619005136</v>
      </c>
      <c r="H5888" s="193">
        <f>MAX(0,D5888-Assumptions!$C$3)*Assumptions!$C$2</f>
        <v>0</v>
      </c>
      <c r="I5888" s="193">
        <f>MAX(0,E5888-Assumptions!$C$3)*Assumptions!$C$2</f>
        <v>0</v>
      </c>
      <c r="J5888" s="193">
        <f>MAX(0,F5888-Assumptions!$C$3)*Assumptions!$C$2</f>
        <v>0</v>
      </c>
      <c r="K5888" s="193">
        <f>MAX(0,G5888-Assumptions!$C$3)*Assumptions!$C$2</f>
        <v>0</v>
      </c>
    </row>
    <row r="5889" spans="1:11">
      <c r="A5889" s="192">
        <f t="shared" si="448"/>
        <v>48094.20833331906</v>
      </c>
      <c r="B5889" s="218">
        <v>17.290000000000003</v>
      </c>
      <c r="C5889" s="219">
        <f t="shared" si="447"/>
        <v>8.3556399077298413E-5</v>
      </c>
      <c r="D5889" s="193">
        <f t="shared" si="451"/>
        <v>18.056555710068949</v>
      </c>
      <c r="E5889" s="193">
        <f t="shared" si="450"/>
        <v>18.857096825380189</v>
      </c>
      <c r="F5889" s="193">
        <f t="shared" si="450"/>
        <v>19.693130095872849</v>
      </c>
      <c r="G5889" s="193">
        <f t="shared" si="450"/>
        <v>20.566229073554858</v>
      </c>
      <c r="H5889" s="193">
        <f>MAX(0,D5889-Assumptions!$C$3)*Assumptions!$C$2</f>
        <v>0</v>
      </c>
      <c r="I5889" s="193">
        <f>MAX(0,E5889-Assumptions!$C$3)*Assumptions!$C$2</f>
        <v>0</v>
      </c>
      <c r="J5889" s="193">
        <f>MAX(0,F5889-Assumptions!$C$3)*Assumptions!$C$2</f>
        <v>0</v>
      </c>
      <c r="K5889" s="193">
        <f>MAX(0,G5889-Assumptions!$C$3)*Assumptions!$C$2</f>
        <v>0</v>
      </c>
    </row>
    <row r="5890" spans="1:11">
      <c r="A5890" s="192">
        <f t="shared" si="448"/>
        <v>48094.249999985725</v>
      </c>
      <c r="B5890" s="218">
        <v>15.989308510638301</v>
      </c>
      <c r="C5890" s="219">
        <f t="shared" si="447"/>
        <v>7.7270621335161216E-5</v>
      </c>
      <c r="D5890" s="193">
        <f t="shared" si="451"/>
        <v>16.698197795709657</v>
      </c>
      <c r="E5890" s="193">
        <f t="shared" si="450"/>
        <v>17.438515833197332</v>
      </c>
      <c r="F5890" s="193">
        <f t="shared" si="450"/>
        <v>18.211656023310987</v>
      </c>
      <c r="G5890" s="193">
        <f t="shared" si="450"/>
        <v>19.019073542945485</v>
      </c>
      <c r="H5890" s="193">
        <f>MAX(0,D5890-Assumptions!$C$3)*Assumptions!$C$2</f>
        <v>0</v>
      </c>
      <c r="I5890" s="193">
        <f>MAX(0,E5890-Assumptions!$C$3)*Assumptions!$C$2</f>
        <v>0</v>
      </c>
      <c r="J5890" s="193">
        <f>MAX(0,F5890-Assumptions!$C$3)*Assumptions!$C$2</f>
        <v>0</v>
      </c>
      <c r="K5890" s="193">
        <f>MAX(0,G5890-Assumptions!$C$3)*Assumptions!$C$2</f>
        <v>0</v>
      </c>
    </row>
    <row r="5891" spans="1:11">
      <c r="A5891" s="192">
        <f t="shared" si="448"/>
        <v>48094.291666652389</v>
      </c>
      <c r="B5891" s="218">
        <v>15.279840425531919</v>
      </c>
      <c r="C5891" s="219">
        <f t="shared" si="447"/>
        <v>7.3842015293995483E-5</v>
      </c>
      <c r="D5891" s="193">
        <f t="shared" si="451"/>
        <v>15.957275296968227</v>
      </c>
      <c r="E5891" s="193">
        <f t="shared" si="450"/>
        <v>16.664744382915774</v>
      </c>
      <c r="F5891" s="193">
        <f t="shared" si="450"/>
        <v>17.403579256459061</v>
      </c>
      <c r="G5891" s="193">
        <f t="shared" si="450"/>
        <v>18.175170526249467</v>
      </c>
      <c r="H5891" s="193">
        <f>MAX(0,D5891-Assumptions!$C$3)*Assumptions!$C$2</f>
        <v>0</v>
      </c>
      <c r="I5891" s="193">
        <f>MAX(0,E5891-Assumptions!$C$3)*Assumptions!$C$2</f>
        <v>0</v>
      </c>
      <c r="J5891" s="193">
        <f>MAX(0,F5891-Assumptions!$C$3)*Assumptions!$C$2</f>
        <v>0</v>
      </c>
      <c r="K5891" s="193">
        <f>MAX(0,G5891-Assumptions!$C$3)*Assumptions!$C$2</f>
        <v>0</v>
      </c>
    </row>
    <row r="5892" spans="1:11">
      <c r="A5892" s="192">
        <f t="shared" si="448"/>
        <v>48094.333333319053</v>
      </c>
      <c r="B5892" s="218">
        <v>14.898829787234044</v>
      </c>
      <c r="C5892" s="219">
        <f t="shared" si="447"/>
        <v>7.200072686448054E-5</v>
      </c>
      <c r="D5892" s="193">
        <f t="shared" si="451"/>
        <v>15.559372473570049</v>
      </c>
      <c r="E5892" s="193">
        <f t="shared" si="450"/>
        <v>16.249200455912714</v>
      </c>
      <c r="F5892" s="193">
        <f t="shared" si="450"/>
        <v>16.969612103890434</v>
      </c>
      <c r="G5892" s="193">
        <f t="shared" si="450"/>
        <v>17.72196335061642</v>
      </c>
      <c r="H5892" s="193">
        <f>MAX(0,D5892-Assumptions!$C$3)*Assumptions!$C$2</f>
        <v>0</v>
      </c>
      <c r="I5892" s="193">
        <f>MAX(0,E5892-Assumptions!$C$3)*Assumptions!$C$2</f>
        <v>0</v>
      </c>
      <c r="J5892" s="193">
        <f>MAX(0,F5892-Assumptions!$C$3)*Assumptions!$C$2</f>
        <v>0</v>
      </c>
      <c r="K5892" s="193">
        <f>MAX(0,G5892-Assumptions!$C$3)*Assumptions!$C$2</f>
        <v>0</v>
      </c>
    </row>
    <row r="5893" spans="1:11">
      <c r="A5893" s="192">
        <f t="shared" si="448"/>
        <v>48094.374999985717</v>
      </c>
      <c r="B5893" s="218">
        <v>15.844787234042556</v>
      </c>
      <c r="C5893" s="219">
        <f t="shared" ref="C5893:C5956" si="452">B5893/$B$2</f>
        <v>7.6572201586034864E-5</v>
      </c>
      <c r="D5893" s="193">
        <f t="shared" si="451"/>
        <v>16.547269138558626</v>
      </c>
      <c r="E5893" s="193">
        <f t="shared" si="450"/>
        <v>17.280895722954792</v>
      </c>
      <c r="F5893" s="193">
        <f t="shared" si="450"/>
        <v>18.047047793026334</v>
      </c>
      <c r="G5893" s="193">
        <f t="shared" si="450"/>
        <v>18.847167372877781</v>
      </c>
      <c r="H5893" s="193">
        <f>MAX(0,D5893-Assumptions!$C$3)*Assumptions!$C$2</f>
        <v>0</v>
      </c>
      <c r="I5893" s="193">
        <f>MAX(0,E5893-Assumptions!$C$3)*Assumptions!$C$2</f>
        <v>0</v>
      </c>
      <c r="J5893" s="193">
        <f>MAX(0,F5893-Assumptions!$C$3)*Assumptions!$C$2</f>
        <v>0</v>
      </c>
      <c r="K5893" s="193">
        <f>MAX(0,G5893-Assumptions!$C$3)*Assumptions!$C$2</f>
        <v>0</v>
      </c>
    </row>
    <row r="5894" spans="1:11">
      <c r="A5894" s="192">
        <f t="shared" ref="A5894:A5957" si="453">A5893 + TIME(1,0,0)</f>
        <v>48094.416666652382</v>
      </c>
      <c r="B5894" s="218">
        <v>18.157127659574471</v>
      </c>
      <c r="C5894" s="219">
        <f t="shared" si="452"/>
        <v>8.774691757205654E-5</v>
      </c>
      <c r="D5894" s="193">
        <f t="shared" si="451"/>
        <v>18.962127652975141</v>
      </c>
      <c r="E5894" s="193">
        <f t="shared" si="450"/>
        <v>19.802817486835426</v>
      </c>
      <c r="F5894" s="193">
        <f t="shared" si="450"/>
        <v>20.68077947758076</v>
      </c>
      <c r="G5894" s="193">
        <f t="shared" si="450"/>
        <v>21.597666093961106</v>
      </c>
      <c r="H5894" s="193">
        <f>MAX(0,D5894-Assumptions!$C$3)*Assumptions!$C$2</f>
        <v>0</v>
      </c>
      <c r="I5894" s="193">
        <f>MAX(0,E5894-Assumptions!$C$3)*Assumptions!$C$2</f>
        <v>0</v>
      </c>
      <c r="J5894" s="193">
        <f>MAX(0,F5894-Assumptions!$C$3)*Assumptions!$C$2</f>
        <v>0</v>
      </c>
      <c r="K5894" s="193">
        <f>MAX(0,G5894-Assumptions!$C$3)*Assumptions!$C$2</f>
        <v>0</v>
      </c>
    </row>
    <row r="5895" spans="1:11">
      <c r="A5895" s="192">
        <f t="shared" si="453"/>
        <v>48094.458333319046</v>
      </c>
      <c r="B5895" s="218">
        <v>21.086968085106388</v>
      </c>
      <c r="C5895" s="219">
        <f t="shared" si="452"/>
        <v>1.0190579066798174E-4</v>
      </c>
      <c r="D5895" s="193">
        <f t="shared" si="451"/>
        <v>22.021863157036979</v>
      </c>
      <c r="E5895" s="193">
        <f t="shared" si="450"/>
        <v>22.998206994479641</v>
      </c>
      <c r="F5895" s="193">
        <f t="shared" si="450"/>
        <v>24.017837236987788</v>
      </c>
      <c r="G5895" s="193">
        <f t="shared" si="450"/>
        <v>25.08267299624282</v>
      </c>
      <c r="H5895" s="193">
        <f>MAX(0,D5895-Assumptions!$C$3)*Assumptions!$C$2</f>
        <v>0</v>
      </c>
      <c r="I5895" s="193">
        <f>MAX(0,E5895-Assumptions!$C$3)*Assumptions!$C$2</f>
        <v>0</v>
      </c>
      <c r="J5895" s="193">
        <f>MAX(0,F5895-Assumptions!$C$3)*Assumptions!$C$2</f>
        <v>0</v>
      </c>
      <c r="K5895" s="193">
        <f>MAX(0,G5895-Assumptions!$C$3)*Assumptions!$C$2</f>
        <v>0</v>
      </c>
    </row>
    <row r="5896" spans="1:11">
      <c r="A5896" s="192">
        <f t="shared" si="453"/>
        <v>48094.49999998571</v>
      </c>
      <c r="B5896" s="218">
        <v>22.886914893617021</v>
      </c>
      <c r="C5896" s="219">
        <f t="shared" si="452"/>
        <v>1.1060429117982812E-4</v>
      </c>
      <c r="D5896" s="193">
        <f t="shared" si="451"/>
        <v>23.901610977918011</v>
      </c>
      <c r="E5896" s="193">
        <f t="shared" si="450"/>
        <v>24.961293822045807</v>
      </c>
      <c r="F5896" s="193">
        <f t="shared" si="450"/>
        <v>26.067957923260256</v>
      </c>
      <c r="G5896" s="193">
        <f t="shared" si="450"/>
        <v>27.223686205267899</v>
      </c>
      <c r="H5896" s="193">
        <f>MAX(0,D5896-Assumptions!$C$3)*Assumptions!$C$2</f>
        <v>0</v>
      </c>
      <c r="I5896" s="193">
        <f>MAX(0,E5896-Assumptions!$C$3)*Assumptions!$C$2</f>
        <v>0</v>
      </c>
      <c r="J5896" s="193">
        <f>MAX(0,F5896-Assumptions!$C$3)*Assumptions!$C$2</f>
        <v>0</v>
      </c>
      <c r="K5896" s="193">
        <f>MAX(0,G5896-Assumptions!$C$3)*Assumptions!$C$2</f>
        <v>0</v>
      </c>
    </row>
    <row r="5897" spans="1:11">
      <c r="A5897" s="192">
        <f t="shared" si="453"/>
        <v>48094.541666652374</v>
      </c>
      <c r="B5897" s="218">
        <v>24.936489361702133</v>
      </c>
      <c r="C5897" s="219">
        <f t="shared" si="452"/>
        <v>1.2050915307652918E-4</v>
      </c>
      <c r="D5897" s="193">
        <f t="shared" si="451"/>
        <v>26.042053752059928</v>
      </c>
      <c r="E5897" s="193">
        <f t="shared" si="450"/>
        <v>27.196633567303646</v>
      </c>
      <c r="F5897" s="193">
        <f t="shared" si="450"/>
        <v>28.402401916388047</v>
      </c>
      <c r="G5897" s="193">
        <f t="shared" si="450"/>
        <v>29.661628253500854</v>
      </c>
      <c r="H5897" s="193">
        <f>MAX(0,D5897-Assumptions!$C$3)*Assumptions!$C$2</f>
        <v>0</v>
      </c>
      <c r="I5897" s="193">
        <f>MAX(0,E5897-Assumptions!$C$3)*Assumptions!$C$2</f>
        <v>0</v>
      </c>
      <c r="J5897" s="193">
        <f>MAX(0,F5897-Assumptions!$C$3)*Assumptions!$C$2</f>
        <v>0</v>
      </c>
      <c r="K5897" s="193">
        <f>MAX(0,G5897-Assumptions!$C$3)*Assumptions!$C$2</f>
        <v>0</v>
      </c>
    </row>
    <row r="5898" spans="1:11">
      <c r="A5898" s="192">
        <f t="shared" si="453"/>
        <v>48094.583333319039</v>
      </c>
      <c r="B5898" s="218">
        <v>26.316010638297879</v>
      </c>
      <c r="C5898" s="219">
        <f t="shared" si="452"/>
        <v>1.2717588704546257E-4</v>
      </c>
      <c r="D5898" s="193">
        <f t="shared" si="451"/>
        <v>27.4827363885016</v>
      </c>
      <c r="E5898" s="193">
        <f t="shared" si="450"/>
        <v>28.701189165073345</v>
      </c>
      <c r="F5898" s="193">
        <f t="shared" si="450"/>
        <v>29.973662296377906</v>
      </c>
      <c r="G5898" s="193">
        <f t="shared" si="450"/>
        <v>31.302550785965337</v>
      </c>
      <c r="H5898" s="193">
        <f>MAX(0,D5898-Assumptions!$C$3)*Assumptions!$C$2</f>
        <v>0</v>
      </c>
      <c r="I5898" s="193">
        <f>MAX(0,E5898-Assumptions!$C$3)*Assumptions!$C$2</f>
        <v>0</v>
      </c>
      <c r="J5898" s="193">
        <f>MAX(0,F5898-Assumptions!$C$3)*Assumptions!$C$2</f>
        <v>0</v>
      </c>
      <c r="K5898" s="193">
        <f>MAX(0,G5898-Assumptions!$C$3)*Assumptions!$C$2</f>
        <v>0</v>
      </c>
    </row>
    <row r="5899" spans="1:11">
      <c r="A5899" s="192">
        <f t="shared" si="453"/>
        <v>48094.624999985703</v>
      </c>
      <c r="B5899" s="218">
        <v>27.537872340425537</v>
      </c>
      <c r="C5899" s="219">
        <f t="shared" si="452"/>
        <v>1.3308070856080356E-4</v>
      </c>
      <c r="D5899" s="193">
        <f t="shared" si="451"/>
        <v>28.758769580778509</v>
      </c>
      <c r="E5899" s="193">
        <f t="shared" si="450"/>
        <v>30.03379555166936</v>
      </c>
      <c r="F5899" s="193">
        <f t="shared" si="450"/>
        <v>31.365350061511776</v>
      </c>
      <c r="G5899" s="193">
        <f t="shared" si="450"/>
        <v>32.755939314719591</v>
      </c>
      <c r="H5899" s="193">
        <f>MAX(0,D5899-Assumptions!$C$3)*Assumptions!$C$2</f>
        <v>0</v>
      </c>
      <c r="I5899" s="193">
        <f>MAX(0,E5899-Assumptions!$C$3)*Assumptions!$C$2</f>
        <v>0</v>
      </c>
      <c r="J5899" s="193">
        <f>MAX(0,F5899-Assumptions!$C$3)*Assumptions!$C$2</f>
        <v>0</v>
      </c>
      <c r="K5899" s="193">
        <f>MAX(0,G5899-Assumptions!$C$3)*Assumptions!$C$2</f>
        <v>0</v>
      </c>
    </row>
    <row r="5900" spans="1:11">
      <c r="A5900" s="192">
        <f t="shared" si="453"/>
        <v>48094.666666652367</v>
      </c>
      <c r="B5900" s="218">
        <v>28.286755319148941</v>
      </c>
      <c r="C5900" s="219">
        <f t="shared" si="452"/>
        <v>1.3669979271536739E-4</v>
      </c>
      <c r="D5900" s="193">
        <f t="shared" si="451"/>
        <v>29.540854440561127</v>
      </c>
      <c r="E5900" s="193">
        <f t="shared" si="450"/>
        <v>30.850554304744335</v>
      </c>
      <c r="F5900" s="193">
        <f t="shared" si="450"/>
        <v>32.218319982077695</v>
      </c>
      <c r="G5900" s="193">
        <f t="shared" si="450"/>
        <v>33.646725832343165</v>
      </c>
      <c r="H5900" s="193">
        <f>MAX(0,D5900-Assumptions!$C$3)*Assumptions!$C$2</f>
        <v>0</v>
      </c>
      <c r="I5900" s="193">
        <f>MAX(0,E5900-Assumptions!$C$3)*Assumptions!$C$2</f>
        <v>0</v>
      </c>
      <c r="J5900" s="193">
        <f>MAX(0,F5900-Assumptions!$C$3)*Assumptions!$C$2</f>
        <v>0</v>
      </c>
      <c r="K5900" s="193">
        <f>MAX(0,G5900-Assumptions!$C$3)*Assumptions!$C$2</f>
        <v>0</v>
      </c>
    </row>
    <row r="5901" spans="1:11">
      <c r="A5901" s="192">
        <f t="shared" si="453"/>
        <v>48094.708333319031</v>
      </c>
      <c r="B5901" s="218">
        <v>29.403510638297874</v>
      </c>
      <c r="C5901" s="219">
        <f t="shared" si="452"/>
        <v>1.4209667259498009E-4</v>
      </c>
      <c r="D5901" s="193">
        <f t="shared" si="451"/>
        <v>30.707121336728189</v>
      </c>
      <c r="E5901" s="193">
        <f t="shared" si="450"/>
        <v>32.068527883891228</v>
      </c>
      <c r="F5901" s="193">
        <f t="shared" si="450"/>
        <v>33.490292670640905</v>
      </c>
      <c r="G5901" s="193">
        <f t="shared" si="450"/>
        <v>34.975091691957267</v>
      </c>
      <c r="H5901" s="193">
        <f>MAX(0,D5901-Assumptions!$C$3)*Assumptions!$C$2</f>
        <v>0</v>
      </c>
      <c r="I5901" s="193">
        <f>MAX(0,E5901-Assumptions!$C$3)*Assumptions!$C$2</f>
        <v>0</v>
      </c>
      <c r="J5901" s="193">
        <f>MAX(0,F5901-Assumptions!$C$3)*Assumptions!$C$2</f>
        <v>0</v>
      </c>
      <c r="K5901" s="193">
        <f>MAX(0,G5901-Assumptions!$C$3)*Assumptions!$C$2</f>
        <v>0</v>
      </c>
    </row>
    <row r="5902" spans="1:11">
      <c r="A5902" s="192">
        <f t="shared" si="453"/>
        <v>48094.749999985695</v>
      </c>
      <c r="B5902" s="218">
        <v>30.362606382978726</v>
      </c>
      <c r="C5902" s="219">
        <f t="shared" si="452"/>
        <v>1.4673164002100046E-4</v>
      </c>
      <c r="D5902" s="193">
        <f t="shared" si="451"/>
        <v>31.708738788730496</v>
      </c>
      <c r="E5902" s="193">
        <f t="shared" si="450"/>
        <v>33.114552251864446</v>
      </c>
      <c r="F5902" s="193">
        <f t="shared" si="450"/>
        <v>34.582692744348137</v>
      </c>
      <c r="G5902" s="193">
        <f t="shared" si="450"/>
        <v>36.115923547861151</v>
      </c>
      <c r="H5902" s="193">
        <f>MAX(0,D5902-Assumptions!$C$3)*Assumptions!$C$2</f>
        <v>0</v>
      </c>
      <c r="I5902" s="193">
        <f>MAX(0,E5902-Assumptions!$C$3)*Assumptions!$C$2</f>
        <v>0</v>
      </c>
      <c r="J5902" s="193">
        <f>MAX(0,F5902-Assumptions!$C$3)*Assumptions!$C$2</f>
        <v>0</v>
      </c>
      <c r="K5902" s="193">
        <f>MAX(0,G5902-Assumptions!$C$3)*Assumptions!$C$2</f>
        <v>0</v>
      </c>
    </row>
    <row r="5903" spans="1:11">
      <c r="A5903" s="192">
        <f t="shared" si="453"/>
        <v>48094.79166665236</v>
      </c>
      <c r="B5903" s="218">
        <v>31.334840425531922</v>
      </c>
      <c r="C5903" s="219">
        <f t="shared" si="452"/>
        <v>1.5143010015148688E-4</v>
      </c>
      <c r="D5903" s="193">
        <f t="shared" si="451"/>
        <v>32.724077027746539</v>
      </c>
      <c r="E5903" s="193">
        <f t="shared" si="450"/>
        <v>34.174905720768813</v>
      </c>
      <c r="F5903" s="193">
        <f t="shared" si="450"/>
        <v>35.690057202626711</v>
      </c>
      <c r="G5903" s="193">
        <f t="shared" si="450"/>
        <v>37.272383237407553</v>
      </c>
      <c r="H5903" s="193">
        <f>MAX(0,D5903-Assumptions!$C$3)*Assumptions!$C$2</f>
        <v>0</v>
      </c>
      <c r="I5903" s="193">
        <f>MAX(0,E5903-Assumptions!$C$3)*Assumptions!$C$2</f>
        <v>0</v>
      </c>
      <c r="J5903" s="193">
        <f>MAX(0,F5903-Assumptions!$C$3)*Assumptions!$C$2</f>
        <v>0</v>
      </c>
      <c r="K5903" s="193">
        <f>MAX(0,G5903-Assumptions!$C$3)*Assumptions!$C$2</f>
        <v>0.2451449136667975</v>
      </c>
    </row>
    <row r="5904" spans="1:11">
      <c r="A5904" s="192">
        <f t="shared" si="453"/>
        <v>48094.833333319024</v>
      </c>
      <c r="B5904" s="218">
        <v>33.082234042553196</v>
      </c>
      <c r="C5904" s="219">
        <f t="shared" si="452"/>
        <v>1.5987462984546914E-4</v>
      </c>
      <c r="D5904" s="193">
        <f t="shared" si="451"/>
        <v>34.548941700572648</v>
      </c>
      <c r="E5904" s="193">
        <f t="shared" si="450"/>
        <v>36.080676144610422</v>
      </c>
      <c r="F5904" s="193">
        <f t="shared" si="450"/>
        <v>37.680320350613854</v>
      </c>
      <c r="G5904" s="193">
        <f t="shared" si="450"/>
        <v>39.35088511186256</v>
      </c>
      <c r="H5904" s="193">
        <f>MAX(0,D5904-Assumptions!$C$3)*Assumptions!$C$2</f>
        <v>0</v>
      </c>
      <c r="I5904" s="193">
        <f>MAX(0,E5904-Assumptions!$C$3)*Assumptions!$C$2</f>
        <v>0</v>
      </c>
      <c r="J5904" s="193">
        <f>MAX(0,F5904-Assumptions!$C$3)*Assumptions!$C$2</f>
        <v>0.61228831555246899</v>
      </c>
      <c r="K5904" s="193">
        <f>MAX(0,G5904-Assumptions!$C$3)*Assumptions!$C$2</f>
        <v>2.1157966006763043</v>
      </c>
    </row>
    <row r="5905" spans="1:11">
      <c r="A5905" s="192">
        <f t="shared" si="453"/>
        <v>48094.874999985688</v>
      </c>
      <c r="B5905" s="218">
        <v>34.251542553191499</v>
      </c>
      <c r="C5905" s="219">
        <f t="shared" si="452"/>
        <v>1.6552548054294604E-4</v>
      </c>
      <c r="D5905" s="193">
        <f t="shared" si="451"/>
        <v>35.770091744794641</v>
      </c>
      <c r="E5905" s="193">
        <f t="shared" si="450"/>
        <v>37.355966127481885</v>
      </c>
      <c r="F5905" s="193">
        <f t="shared" si="450"/>
        <v>39.012150577462407</v>
      </c>
      <c r="G5905" s="193">
        <f t="shared" si="450"/>
        <v>40.741762306046745</v>
      </c>
      <c r="H5905" s="193">
        <f>MAX(0,D5905-Assumptions!$C$3)*Assumptions!$C$2</f>
        <v>0</v>
      </c>
      <c r="I5905" s="193">
        <f>MAX(0,E5905-Assumptions!$C$3)*Assumptions!$C$2</f>
        <v>0.32036951473369657</v>
      </c>
      <c r="J5905" s="193">
        <f>MAX(0,F5905-Assumptions!$C$3)*Assumptions!$C$2</f>
        <v>1.8109355197161663</v>
      </c>
      <c r="K5905" s="193">
        <f>MAX(0,G5905-Assumptions!$C$3)*Assumptions!$C$2</f>
        <v>3.3675860754420706</v>
      </c>
    </row>
    <row r="5906" spans="1:11">
      <c r="A5906" s="192">
        <f t="shared" si="453"/>
        <v>48094.916666652352</v>
      </c>
      <c r="B5906" s="218">
        <v>33.804840425531921</v>
      </c>
      <c r="C5906" s="219">
        <f t="shared" si="452"/>
        <v>1.6336672859110091E-4</v>
      </c>
      <c r="D5906" s="193">
        <f t="shared" si="451"/>
        <v>35.303584986327813</v>
      </c>
      <c r="E5906" s="193">
        <f t="shared" si="450"/>
        <v>36.868776695823115</v>
      </c>
      <c r="F5906" s="193">
        <f t="shared" si="450"/>
        <v>38.503361502037116</v>
      </c>
      <c r="G5906" s="193">
        <f t="shared" si="450"/>
        <v>40.210415962201097</v>
      </c>
      <c r="H5906" s="193">
        <f>MAX(0,D5906-Assumptions!$C$3)*Assumptions!$C$2</f>
        <v>0</v>
      </c>
      <c r="I5906" s="193">
        <f>MAX(0,E5906-Assumptions!$C$3)*Assumptions!$C$2</f>
        <v>0</v>
      </c>
      <c r="J5906" s="193">
        <f>MAX(0,F5906-Assumptions!$C$3)*Assumptions!$C$2</f>
        <v>1.3530253518334043</v>
      </c>
      <c r="K5906" s="193">
        <f>MAX(0,G5906-Assumptions!$C$3)*Assumptions!$C$2</f>
        <v>2.8893743659809874</v>
      </c>
    </row>
    <row r="5907" spans="1:11">
      <c r="A5907" s="192">
        <f t="shared" si="453"/>
        <v>48094.958333319017</v>
      </c>
      <c r="B5907" s="218">
        <v>31.584468085106387</v>
      </c>
      <c r="C5907" s="219">
        <f t="shared" si="452"/>
        <v>1.5263646153634147E-4</v>
      </c>
      <c r="D5907" s="193">
        <f t="shared" si="451"/>
        <v>32.984771981007405</v>
      </c>
      <c r="E5907" s="193">
        <f t="shared" si="450"/>
        <v>34.447158638460465</v>
      </c>
      <c r="F5907" s="193">
        <f t="shared" si="450"/>
        <v>35.974380509482017</v>
      </c>
      <c r="G5907" s="193">
        <f t="shared" si="450"/>
        <v>37.569312076615411</v>
      </c>
      <c r="H5907" s="193">
        <f>MAX(0,D5907-Assumptions!$C$3)*Assumptions!$C$2</f>
        <v>0</v>
      </c>
      <c r="I5907" s="193">
        <f>MAX(0,E5907-Assumptions!$C$3)*Assumptions!$C$2</f>
        <v>0</v>
      </c>
      <c r="J5907" s="193">
        <f>MAX(0,F5907-Assumptions!$C$3)*Assumptions!$C$2</f>
        <v>0</v>
      </c>
      <c r="K5907" s="193">
        <f>MAX(0,G5907-Assumptions!$C$3)*Assumptions!$C$2</f>
        <v>0.51238086895386992</v>
      </c>
    </row>
    <row r="5908" spans="1:11">
      <c r="A5908" s="192">
        <f t="shared" si="453"/>
        <v>48094.999999985681</v>
      </c>
      <c r="B5908" s="218">
        <v>31.111489361702134</v>
      </c>
      <c r="C5908" s="219">
        <f t="shared" si="452"/>
        <v>1.5035072417556432E-4</v>
      </c>
      <c r="D5908" s="193">
        <f t="shared" si="451"/>
        <v>32.490823648513121</v>
      </c>
      <c r="E5908" s="193">
        <f t="shared" si="450"/>
        <v>33.931311004939431</v>
      </c>
      <c r="F5908" s="193">
        <f t="shared" si="450"/>
        <v>35.435662664914062</v>
      </c>
      <c r="G5908" s="193">
        <f t="shared" si="450"/>
        <v>37.006710065484732</v>
      </c>
      <c r="H5908" s="193">
        <f>MAX(0,D5908-Assumptions!$C$3)*Assumptions!$C$2</f>
        <v>0</v>
      </c>
      <c r="I5908" s="193">
        <f>MAX(0,E5908-Assumptions!$C$3)*Assumptions!$C$2</f>
        <v>0</v>
      </c>
      <c r="J5908" s="193">
        <f>MAX(0,F5908-Assumptions!$C$3)*Assumptions!$C$2</f>
        <v>0</v>
      </c>
      <c r="K5908" s="193">
        <f>MAX(0,G5908-Assumptions!$C$3)*Assumptions!$C$2</f>
        <v>6.0390589362590676E-3</v>
      </c>
    </row>
    <row r="5909" spans="1:11">
      <c r="A5909" s="192">
        <f t="shared" si="453"/>
        <v>48095.041666652345</v>
      </c>
      <c r="B5909" s="218">
        <v>29.758244680851067</v>
      </c>
      <c r="C5909" s="219">
        <f t="shared" si="452"/>
        <v>1.4381097561556299E-4</v>
      </c>
      <c r="D5909" s="193">
        <f t="shared" si="451"/>
        <v>31.077582586098909</v>
      </c>
      <c r="E5909" s="193">
        <f t="shared" si="450"/>
        <v>32.455413609032014</v>
      </c>
      <c r="F5909" s="193">
        <f t="shared" si="450"/>
        <v>33.894331054066875</v>
      </c>
      <c r="G5909" s="193">
        <f t="shared" si="450"/>
        <v>35.397043200305284</v>
      </c>
      <c r="H5909" s="193">
        <f>MAX(0,D5909-Assumptions!$C$3)*Assumptions!$C$2</f>
        <v>0</v>
      </c>
      <c r="I5909" s="193">
        <f>MAX(0,E5909-Assumptions!$C$3)*Assumptions!$C$2</f>
        <v>0</v>
      </c>
      <c r="J5909" s="193">
        <f>MAX(0,F5909-Assumptions!$C$3)*Assumptions!$C$2</f>
        <v>0</v>
      </c>
      <c r="K5909" s="193">
        <f>MAX(0,G5909-Assumptions!$C$3)*Assumptions!$C$2</f>
        <v>0</v>
      </c>
    </row>
    <row r="5910" spans="1:11">
      <c r="A5910" s="192">
        <f t="shared" si="453"/>
        <v>48095.083333319009</v>
      </c>
      <c r="B5910" s="218">
        <v>26.552500000000006</v>
      </c>
      <c r="C5910" s="219">
        <f t="shared" si="452"/>
        <v>1.2831875572585113E-4</v>
      </c>
      <c r="D5910" s="193">
        <f t="shared" si="451"/>
        <v>27.729710554748742</v>
      </c>
      <c r="E5910" s="193">
        <f t="shared" si="451"/>
        <v>28.959112981833862</v>
      </c>
      <c r="F5910" s="193">
        <f t="shared" si="451"/>
        <v>30.243021218661877</v>
      </c>
      <c r="G5910" s="193">
        <f t="shared" si="451"/>
        <v>31.583851791530673</v>
      </c>
      <c r="H5910" s="193">
        <f>MAX(0,D5910-Assumptions!$C$3)*Assumptions!$C$2</f>
        <v>0</v>
      </c>
      <c r="I5910" s="193">
        <f>MAX(0,E5910-Assumptions!$C$3)*Assumptions!$C$2</f>
        <v>0</v>
      </c>
      <c r="J5910" s="193">
        <f>MAX(0,F5910-Assumptions!$C$3)*Assumptions!$C$2</f>
        <v>0</v>
      </c>
      <c r="K5910" s="193">
        <f>MAX(0,G5910-Assumptions!$C$3)*Assumptions!$C$2</f>
        <v>0</v>
      </c>
    </row>
    <row r="5911" spans="1:11">
      <c r="A5911" s="192">
        <f t="shared" si="453"/>
        <v>48095.124999985674</v>
      </c>
      <c r="B5911" s="218">
        <v>23.662074468085112</v>
      </c>
      <c r="C5911" s="219">
        <f t="shared" si="452"/>
        <v>1.1435036074332405E-4</v>
      </c>
      <c r="D5911" s="193">
        <f t="shared" si="451"/>
        <v>24.711137411728096</v>
      </c>
      <c r="E5911" s="193">
        <f t="shared" si="451"/>
        <v>25.806710776983071</v>
      </c>
      <c r="F5911" s="193">
        <f t="shared" si="451"/>
        <v>26.950856612968849</v>
      </c>
      <c r="G5911" s="193">
        <f t="shared" si="451"/>
        <v>28.145728390176519</v>
      </c>
      <c r="H5911" s="193">
        <f>MAX(0,D5911-Assumptions!$C$3)*Assumptions!$C$2</f>
        <v>0</v>
      </c>
      <c r="I5911" s="193">
        <f>MAX(0,E5911-Assumptions!$C$3)*Assumptions!$C$2</f>
        <v>0</v>
      </c>
      <c r="J5911" s="193">
        <f>MAX(0,F5911-Assumptions!$C$3)*Assumptions!$C$2</f>
        <v>0</v>
      </c>
      <c r="K5911" s="193">
        <f>MAX(0,G5911-Assumptions!$C$3)*Assumptions!$C$2</f>
        <v>0</v>
      </c>
    </row>
    <row r="5912" spans="1:11">
      <c r="A5912" s="192">
        <f t="shared" si="453"/>
        <v>48095.166666652338</v>
      </c>
      <c r="B5912" s="218">
        <v>20.889893617021279</v>
      </c>
      <c r="C5912" s="219">
        <f t="shared" si="452"/>
        <v>1.0095340010099123E-4</v>
      </c>
      <c r="D5912" s="193">
        <f t="shared" si="451"/>
        <v>21.816051351831021</v>
      </c>
      <c r="E5912" s="193">
        <f t="shared" si="451"/>
        <v>22.783270480512535</v>
      </c>
      <c r="F5912" s="193">
        <f t="shared" si="451"/>
        <v>23.793371468417803</v>
      </c>
      <c r="G5912" s="193">
        <f t="shared" si="451"/>
        <v>24.84825549160503</v>
      </c>
      <c r="H5912" s="193">
        <f>MAX(0,D5912-Assumptions!$C$3)*Assumptions!$C$2</f>
        <v>0</v>
      </c>
      <c r="I5912" s="193">
        <f>MAX(0,E5912-Assumptions!$C$3)*Assumptions!$C$2</f>
        <v>0</v>
      </c>
      <c r="J5912" s="193">
        <f>MAX(0,F5912-Assumptions!$C$3)*Assumptions!$C$2</f>
        <v>0</v>
      </c>
      <c r="K5912" s="193">
        <f>MAX(0,G5912-Assumptions!$C$3)*Assumptions!$C$2</f>
        <v>0</v>
      </c>
    </row>
    <row r="5913" spans="1:11">
      <c r="A5913" s="192">
        <f t="shared" si="453"/>
        <v>48095.208333319002</v>
      </c>
      <c r="B5913" s="218">
        <v>18.695797872340428</v>
      </c>
      <c r="C5913" s="219">
        <f t="shared" si="452"/>
        <v>9.0350118455163851E-5</v>
      </c>
      <c r="D5913" s="193">
        <f t="shared" si="451"/>
        <v>19.524679920538077</v>
      </c>
      <c r="E5913" s="193">
        <f t="shared" si="451"/>
        <v>20.390310625012162</v>
      </c>
      <c r="F5913" s="193">
        <f t="shared" si="451"/>
        <v>21.294319245005369</v>
      </c>
      <c r="G5913" s="193">
        <f t="shared" si="451"/>
        <v>22.238407273304375</v>
      </c>
      <c r="H5913" s="193">
        <f>MAX(0,D5913-Assumptions!$C$3)*Assumptions!$C$2</f>
        <v>0</v>
      </c>
      <c r="I5913" s="193">
        <f>MAX(0,E5913-Assumptions!$C$3)*Assumptions!$C$2</f>
        <v>0</v>
      </c>
      <c r="J5913" s="193">
        <f>MAX(0,F5913-Assumptions!$C$3)*Assumptions!$C$2</f>
        <v>0</v>
      </c>
      <c r="K5913" s="193">
        <f>MAX(0,G5913-Assumptions!$C$3)*Assumptions!$C$2</f>
        <v>0</v>
      </c>
    </row>
    <row r="5914" spans="1:11">
      <c r="A5914" s="192">
        <f t="shared" si="453"/>
        <v>48095.249999985666</v>
      </c>
      <c r="B5914" s="218">
        <v>17.027234042553197</v>
      </c>
      <c r="C5914" s="219">
        <f t="shared" si="452"/>
        <v>8.2286544987977779E-5</v>
      </c>
      <c r="D5914" s="193">
        <f t="shared" si="451"/>
        <v>17.782139969794347</v>
      </c>
      <c r="E5914" s="193">
        <f t="shared" si="451"/>
        <v>18.570514806757391</v>
      </c>
      <c r="F5914" s="193">
        <f t="shared" si="451"/>
        <v>19.393842404446215</v>
      </c>
      <c r="G5914" s="193">
        <f t="shared" si="451"/>
        <v>20.253672400704485</v>
      </c>
      <c r="H5914" s="193">
        <f>MAX(0,D5914-Assumptions!$C$3)*Assumptions!$C$2</f>
        <v>0</v>
      </c>
      <c r="I5914" s="193">
        <f>MAX(0,E5914-Assumptions!$C$3)*Assumptions!$C$2</f>
        <v>0</v>
      </c>
      <c r="J5914" s="193">
        <f>MAX(0,F5914-Assumptions!$C$3)*Assumptions!$C$2</f>
        <v>0</v>
      </c>
      <c r="K5914" s="193">
        <f>MAX(0,G5914-Assumptions!$C$3)*Assumptions!$C$2</f>
        <v>0</v>
      </c>
    </row>
    <row r="5915" spans="1:11">
      <c r="A5915" s="192">
        <f t="shared" si="453"/>
        <v>48095.291666652331</v>
      </c>
      <c r="B5915" s="218">
        <v>16.330904255319151</v>
      </c>
      <c r="C5915" s="219">
        <f t="shared" si="452"/>
        <v>7.8921431651278047E-5</v>
      </c>
      <c r="D5915" s="193">
        <f t="shared" si="451"/>
        <v>17.054938258066642</v>
      </c>
      <c r="E5915" s="193">
        <f t="shared" si="451"/>
        <v>17.811072457406969</v>
      </c>
      <c r="F5915" s="193">
        <f t="shared" si="451"/>
        <v>18.600730022165614</v>
      </c>
      <c r="G5915" s="193">
        <f t="shared" si="451"/>
        <v>19.425397217650975</v>
      </c>
      <c r="H5915" s="193">
        <f>MAX(0,D5915-Assumptions!$C$3)*Assumptions!$C$2</f>
        <v>0</v>
      </c>
      <c r="I5915" s="193">
        <f>MAX(0,E5915-Assumptions!$C$3)*Assumptions!$C$2</f>
        <v>0</v>
      </c>
      <c r="J5915" s="193">
        <f>MAX(0,F5915-Assumptions!$C$3)*Assumptions!$C$2</f>
        <v>0</v>
      </c>
      <c r="K5915" s="193">
        <f>MAX(0,G5915-Assumptions!$C$3)*Assumptions!$C$2</f>
        <v>0</v>
      </c>
    </row>
    <row r="5916" spans="1:11">
      <c r="A5916" s="192">
        <f t="shared" si="453"/>
        <v>48095.333333318995</v>
      </c>
      <c r="B5916" s="218">
        <v>15.68712765957447</v>
      </c>
      <c r="C5916" s="219">
        <f t="shared" si="452"/>
        <v>7.581028913244247E-5</v>
      </c>
      <c r="D5916" s="193">
        <f t="shared" si="451"/>
        <v>16.38261969439386</v>
      </c>
      <c r="E5916" s="193">
        <f t="shared" si="451"/>
        <v>17.108946511781109</v>
      </c>
      <c r="F5916" s="193">
        <f t="shared" si="451"/>
        <v>17.867475178170348</v>
      </c>
      <c r="G5916" s="193">
        <f t="shared" si="451"/>
        <v>18.659633369167551</v>
      </c>
      <c r="H5916" s="193">
        <f>MAX(0,D5916-Assumptions!$C$3)*Assumptions!$C$2</f>
        <v>0</v>
      </c>
      <c r="I5916" s="193">
        <f>MAX(0,E5916-Assumptions!$C$3)*Assumptions!$C$2</f>
        <v>0</v>
      </c>
      <c r="J5916" s="193">
        <f>MAX(0,F5916-Assumptions!$C$3)*Assumptions!$C$2</f>
        <v>0</v>
      </c>
      <c r="K5916" s="193">
        <f>MAX(0,G5916-Assumptions!$C$3)*Assumptions!$C$2</f>
        <v>0</v>
      </c>
    </row>
    <row r="5917" spans="1:11">
      <c r="A5917" s="192">
        <f t="shared" si="453"/>
        <v>48095.374999985659</v>
      </c>
      <c r="B5917" s="218">
        <v>16.672500000000003</v>
      </c>
      <c r="C5917" s="219">
        <f t="shared" si="452"/>
        <v>8.0572241967394892E-5</v>
      </c>
      <c r="D5917" s="193">
        <f t="shared" si="451"/>
        <v>17.411678720423627</v>
      </c>
      <c r="E5917" s="193">
        <f t="shared" si="451"/>
        <v>18.183629081616608</v>
      </c>
      <c r="F5917" s="193">
        <f t="shared" si="451"/>
        <v>18.989804021020248</v>
      </c>
      <c r="G5917" s="193">
        <f t="shared" si="451"/>
        <v>19.831720892356469</v>
      </c>
      <c r="H5917" s="193">
        <f>MAX(0,D5917-Assumptions!$C$3)*Assumptions!$C$2</f>
        <v>0</v>
      </c>
      <c r="I5917" s="193">
        <f>MAX(0,E5917-Assumptions!$C$3)*Assumptions!$C$2</f>
        <v>0</v>
      </c>
      <c r="J5917" s="193">
        <f>MAX(0,F5917-Assumptions!$C$3)*Assumptions!$C$2</f>
        <v>0</v>
      </c>
      <c r="K5917" s="193">
        <f>MAX(0,G5917-Assumptions!$C$3)*Assumptions!$C$2</f>
        <v>0</v>
      </c>
    </row>
    <row r="5918" spans="1:11">
      <c r="A5918" s="192">
        <f t="shared" si="453"/>
        <v>48095.416666652323</v>
      </c>
      <c r="B5918" s="218">
        <v>19.825691489361706</v>
      </c>
      <c r="C5918" s="219">
        <f t="shared" si="452"/>
        <v>9.5810491039242625E-5</v>
      </c>
      <c r="D5918" s="193">
        <f t="shared" si="451"/>
        <v>20.704667603718875</v>
      </c>
      <c r="E5918" s="193">
        <f t="shared" si="451"/>
        <v>21.622613305090198</v>
      </c>
      <c r="F5918" s="193">
        <f t="shared" si="451"/>
        <v>22.581256318139914</v>
      </c>
      <c r="G5918" s="193">
        <f t="shared" si="451"/>
        <v>23.582400966561003</v>
      </c>
      <c r="H5918" s="193">
        <f>MAX(0,D5918-Assumptions!$C$3)*Assumptions!$C$2</f>
        <v>0</v>
      </c>
      <c r="I5918" s="193">
        <f>MAX(0,E5918-Assumptions!$C$3)*Assumptions!$C$2</f>
        <v>0</v>
      </c>
      <c r="J5918" s="193">
        <f>MAX(0,F5918-Assumptions!$C$3)*Assumptions!$C$2</f>
        <v>0</v>
      </c>
      <c r="K5918" s="193">
        <f>MAX(0,G5918-Assumptions!$C$3)*Assumptions!$C$2</f>
        <v>0</v>
      </c>
    </row>
    <row r="5919" spans="1:11">
      <c r="A5919" s="192">
        <f t="shared" si="453"/>
        <v>48095.458333318988</v>
      </c>
      <c r="B5919" s="218">
        <v>22.808085106382983</v>
      </c>
      <c r="C5919" s="219">
        <f t="shared" si="452"/>
        <v>1.1022333495303195E-4</v>
      </c>
      <c r="D5919" s="193">
        <f t="shared" si="451"/>
        <v>23.819286255835635</v>
      </c>
      <c r="E5919" s="193">
        <f t="shared" si="451"/>
        <v>24.875319216458973</v>
      </c>
      <c r="F5919" s="193">
        <f t="shared" si="451"/>
        <v>25.97817161583227</v>
      </c>
      <c r="G5919" s="193">
        <f t="shared" si="451"/>
        <v>27.129919203412793</v>
      </c>
      <c r="H5919" s="193">
        <f>MAX(0,D5919-Assumptions!$C$3)*Assumptions!$C$2</f>
        <v>0</v>
      </c>
      <c r="I5919" s="193">
        <f>MAX(0,E5919-Assumptions!$C$3)*Assumptions!$C$2</f>
        <v>0</v>
      </c>
      <c r="J5919" s="193">
        <f>MAX(0,F5919-Assumptions!$C$3)*Assumptions!$C$2</f>
        <v>0</v>
      </c>
      <c r="K5919" s="193">
        <f>MAX(0,G5919-Assumptions!$C$3)*Assumptions!$C$2</f>
        <v>0</v>
      </c>
    </row>
    <row r="5920" spans="1:11">
      <c r="A5920" s="192">
        <f t="shared" si="453"/>
        <v>48095.499999985652</v>
      </c>
      <c r="B5920" s="218">
        <v>24.003670212765961</v>
      </c>
      <c r="C5920" s="219">
        <f t="shared" si="452"/>
        <v>1.1600117105944088E-4</v>
      </c>
      <c r="D5920" s="193">
        <f t="shared" si="451"/>
        <v>25.067877874085081</v>
      </c>
      <c r="E5920" s="193">
        <f t="shared" si="451"/>
        <v>26.179267401192707</v>
      </c>
      <c r="F5920" s="193">
        <f t="shared" si="451"/>
        <v>27.33993061182348</v>
      </c>
      <c r="G5920" s="193">
        <f t="shared" si="451"/>
        <v>28.552052064882009</v>
      </c>
      <c r="H5920" s="193">
        <f>MAX(0,D5920-Assumptions!$C$3)*Assumptions!$C$2</f>
        <v>0</v>
      </c>
      <c r="I5920" s="193">
        <f>MAX(0,E5920-Assumptions!$C$3)*Assumptions!$C$2</f>
        <v>0</v>
      </c>
      <c r="J5920" s="193">
        <f>MAX(0,F5920-Assumptions!$C$3)*Assumptions!$C$2</f>
        <v>0</v>
      </c>
      <c r="K5920" s="193">
        <f>MAX(0,G5920-Assumptions!$C$3)*Assumptions!$C$2</f>
        <v>0</v>
      </c>
    </row>
    <row r="5921" spans="1:11">
      <c r="A5921" s="192">
        <f t="shared" si="453"/>
        <v>48095.541666652316</v>
      </c>
      <c r="B5921" s="218">
        <v>24.135053191489366</v>
      </c>
      <c r="C5921" s="219">
        <f t="shared" si="452"/>
        <v>1.166360981041012E-4</v>
      </c>
      <c r="D5921" s="193">
        <f t="shared" si="451"/>
        <v>25.205085744222384</v>
      </c>
      <c r="E5921" s="193">
        <f t="shared" si="451"/>
        <v>26.322558410504108</v>
      </c>
      <c r="F5921" s="193">
        <f t="shared" si="451"/>
        <v>27.489574457536797</v>
      </c>
      <c r="G5921" s="193">
        <f t="shared" si="451"/>
        <v>28.708330401307201</v>
      </c>
      <c r="H5921" s="193">
        <f>MAX(0,D5921-Assumptions!$C$3)*Assumptions!$C$2</f>
        <v>0</v>
      </c>
      <c r="I5921" s="193">
        <f>MAX(0,E5921-Assumptions!$C$3)*Assumptions!$C$2</f>
        <v>0</v>
      </c>
      <c r="J5921" s="193">
        <f>MAX(0,F5921-Assumptions!$C$3)*Assumptions!$C$2</f>
        <v>0</v>
      </c>
      <c r="K5921" s="193">
        <f>MAX(0,G5921-Assumptions!$C$3)*Assumptions!$C$2</f>
        <v>0</v>
      </c>
    </row>
    <row r="5922" spans="1:11">
      <c r="A5922" s="192">
        <f t="shared" si="453"/>
        <v>48095.58333331898</v>
      </c>
      <c r="B5922" s="218">
        <v>24.700000000000006</v>
      </c>
      <c r="C5922" s="219">
        <f t="shared" si="452"/>
        <v>1.193662843961406E-4</v>
      </c>
      <c r="D5922" s="193">
        <f t="shared" si="451"/>
        <v>25.795079585812786</v>
      </c>
      <c r="E5922" s="193">
        <f t="shared" si="451"/>
        <v>26.938709750543129</v>
      </c>
      <c r="F5922" s="193">
        <f t="shared" si="451"/>
        <v>28.133042994104073</v>
      </c>
      <c r="G5922" s="193">
        <f t="shared" si="451"/>
        <v>29.380327247935515</v>
      </c>
      <c r="H5922" s="193">
        <f>MAX(0,D5922-Assumptions!$C$3)*Assumptions!$C$2</f>
        <v>0</v>
      </c>
      <c r="I5922" s="193">
        <f>MAX(0,E5922-Assumptions!$C$3)*Assumptions!$C$2</f>
        <v>0</v>
      </c>
      <c r="J5922" s="193">
        <f>MAX(0,F5922-Assumptions!$C$3)*Assumptions!$C$2</f>
        <v>0</v>
      </c>
      <c r="K5922" s="193">
        <f>MAX(0,G5922-Assumptions!$C$3)*Assumptions!$C$2</f>
        <v>0</v>
      </c>
    </row>
    <row r="5923" spans="1:11">
      <c r="A5923" s="192">
        <f t="shared" si="453"/>
        <v>48095.624999985645</v>
      </c>
      <c r="B5923" s="218">
        <v>24.791968085106387</v>
      </c>
      <c r="C5923" s="219">
        <f t="shared" si="452"/>
        <v>1.1981073332740281E-4</v>
      </c>
      <c r="D5923" s="193">
        <f t="shared" si="451"/>
        <v>25.891125094908894</v>
      </c>
      <c r="E5923" s="193">
        <f t="shared" si="451"/>
        <v>27.039013457061106</v>
      </c>
      <c r="F5923" s="193">
        <f t="shared" si="451"/>
        <v>28.237793686103394</v>
      </c>
      <c r="G5923" s="193">
        <f t="shared" si="451"/>
        <v>29.489722083433143</v>
      </c>
      <c r="H5923" s="193">
        <f>MAX(0,D5923-Assumptions!$C$3)*Assumptions!$C$2</f>
        <v>0</v>
      </c>
      <c r="I5923" s="193">
        <f>MAX(0,E5923-Assumptions!$C$3)*Assumptions!$C$2</f>
        <v>0</v>
      </c>
      <c r="J5923" s="193">
        <f>MAX(0,F5923-Assumptions!$C$3)*Assumptions!$C$2</f>
        <v>0</v>
      </c>
      <c r="K5923" s="193">
        <f>MAX(0,G5923-Assumptions!$C$3)*Assumptions!$C$2</f>
        <v>0</v>
      </c>
    </row>
    <row r="5924" spans="1:11">
      <c r="A5924" s="192">
        <f t="shared" si="453"/>
        <v>48095.666666652309</v>
      </c>
      <c r="B5924" s="218">
        <v>24.949627659574471</v>
      </c>
      <c r="C5924" s="219">
        <f t="shared" si="452"/>
        <v>1.2057264578099519E-4</v>
      </c>
      <c r="D5924" s="193">
        <f t="shared" si="451"/>
        <v>26.055774539073653</v>
      </c>
      <c r="E5924" s="193">
        <f t="shared" si="451"/>
        <v>27.210962668234785</v>
      </c>
      <c r="F5924" s="193">
        <f t="shared" si="451"/>
        <v>28.417366300959376</v>
      </c>
      <c r="G5924" s="193">
        <f t="shared" si="451"/>
        <v>29.677256087143366</v>
      </c>
      <c r="H5924" s="193">
        <f>MAX(0,D5924-Assumptions!$C$3)*Assumptions!$C$2</f>
        <v>0</v>
      </c>
      <c r="I5924" s="193">
        <f>MAX(0,E5924-Assumptions!$C$3)*Assumptions!$C$2</f>
        <v>0</v>
      </c>
      <c r="J5924" s="193">
        <f>MAX(0,F5924-Assumptions!$C$3)*Assumptions!$C$2</f>
        <v>0</v>
      </c>
      <c r="K5924" s="193">
        <f>MAX(0,G5924-Assumptions!$C$3)*Assumptions!$C$2</f>
        <v>0</v>
      </c>
    </row>
    <row r="5925" spans="1:11">
      <c r="A5925" s="192">
        <f t="shared" si="453"/>
        <v>48095.708333318973</v>
      </c>
      <c r="B5925" s="218">
        <v>24.489787234042559</v>
      </c>
      <c r="C5925" s="219">
        <f t="shared" si="452"/>
        <v>1.1835040112468408E-4</v>
      </c>
      <c r="D5925" s="193">
        <f t="shared" si="451"/>
        <v>25.5755469935931</v>
      </c>
      <c r="E5925" s="193">
        <f t="shared" si="451"/>
        <v>26.709444135644887</v>
      </c>
      <c r="F5925" s="193">
        <f t="shared" si="451"/>
        <v>27.89361284096276</v>
      </c>
      <c r="G5925" s="193">
        <f t="shared" si="451"/>
        <v>29.13028190965521</v>
      </c>
      <c r="H5925" s="193">
        <f>MAX(0,D5925-Assumptions!$C$3)*Assumptions!$C$2</f>
        <v>0</v>
      </c>
      <c r="I5925" s="193">
        <f>MAX(0,E5925-Assumptions!$C$3)*Assumptions!$C$2</f>
        <v>0</v>
      </c>
      <c r="J5925" s="193">
        <f>MAX(0,F5925-Assumptions!$C$3)*Assumptions!$C$2</f>
        <v>0</v>
      </c>
      <c r="K5925" s="193">
        <f>MAX(0,G5925-Assumptions!$C$3)*Assumptions!$C$2</f>
        <v>0</v>
      </c>
    </row>
    <row r="5926" spans="1:11">
      <c r="A5926" s="192">
        <f t="shared" si="453"/>
        <v>48095.749999985637</v>
      </c>
      <c r="B5926" s="218">
        <v>24.581755319148936</v>
      </c>
      <c r="C5926" s="219">
        <f t="shared" si="452"/>
        <v>1.1879485005594628E-4</v>
      </c>
      <c r="D5926" s="193">
        <f t="shared" si="451"/>
        <v>25.671592502689204</v>
      </c>
      <c r="E5926" s="193">
        <f t="shared" si="451"/>
        <v>26.80974784216286</v>
      </c>
      <c r="F5926" s="193">
        <f t="shared" si="451"/>
        <v>27.998363532962077</v>
      </c>
      <c r="G5926" s="193">
        <f t="shared" si="451"/>
        <v>29.239676745152835</v>
      </c>
      <c r="H5926" s="193">
        <f>MAX(0,D5926-Assumptions!$C$3)*Assumptions!$C$2</f>
        <v>0</v>
      </c>
      <c r="I5926" s="193">
        <f>MAX(0,E5926-Assumptions!$C$3)*Assumptions!$C$2</f>
        <v>0</v>
      </c>
      <c r="J5926" s="193">
        <f>MAX(0,F5926-Assumptions!$C$3)*Assumptions!$C$2</f>
        <v>0</v>
      </c>
      <c r="K5926" s="193">
        <f>MAX(0,G5926-Assumptions!$C$3)*Assumptions!$C$2</f>
        <v>0</v>
      </c>
    </row>
    <row r="5927" spans="1:11">
      <c r="A5927" s="192">
        <f t="shared" si="453"/>
        <v>48095.791666652302</v>
      </c>
      <c r="B5927" s="218">
        <v>25.278085106382985</v>
      </c>
      <c r="C5927" s="219">
        <f t="shared" si="452"/>
        <v>1.2215996339264601E-4</v>
      </c>
      <c r="D5927" s="193">
        <f t="shared" si="451"/>
        <v>26.39879421441691</v>
      </c>
      <c r="E5927" s="193">
        <f t="shared" si="451"/>
        <v>27.569190191513286</v>
      </c>
      <c r="F5927" s="193">
        <f t="shared" si="451"/>
        <v>28.791475915242678</v>
      </c>
      <c r="G5927" s="193">
        <f t="shared" si="451"/>
        <v>30.067951928206341</v>
      </c>
      <c r="H5927" s="193">
        <f>MAX(0,D5927-Assumptions!$C$3)*Assumptions!$C$2</f>
        <v>0</v>
      </c>
      <c r="I5927" s="193">
        <f>MAX(0,E5927-Assumptions!$C$3)*Assumptions!$C$2</f>
        <v>0</v>
      </c>
      <c r="J5927" s="193">
        <f>MAX(0,F5927-Assumptions!$C$3)*Assumptions!$C$2</f>
        <v>0</v>
      </c>
      <c r="K5927" s="193">
        <f>MAX(0,G5927-Assumptions!$C$3)*Assumptions!$C$2</f>
        <v>0</v>
      </c>
    </row>
    <row r="5928" spans="1:11">
      <c r="A5928" s="192">
        <f t="shared" si="453"/>
        <v>48095.833333318966</v>
      </c>
      <c r="B5928" s="218">
        <v>27.091170212765963</v>
      </c>
      <c r="C5928" s="219">
        <f t="shared" si="452"/>
        <v>1.3092195660895846E-4</v>
      </c>
      <c r="D5928" s="193">
        <f t="shared" si="451"/>
        <v>28.292262822311681</v>
      </c>
      <c r="E5928" s="193">
        <f t="shared" si="451"/>
        <v>29.546606120010601</v>
      </c>
      <c r="F5928" s="193">
        <f t="shared" si="451"/>
        <v>30.856560986086489</v>
      </c>
      <c r="G5928" s="193">
        <f t="shared" si="451"/>
        <v>32.22459297087395</v>
      </c>
      <c r="H5928" s="193">
        <f>MAX(0,D5928-Assumptions!$C$3)*Assumptions!$C$2</f>
        <v>0</v>
      </c>
      <c r="I5928" s="193">
        <f>MAX(0,E5928-Assumptions!$C$3)*Assumptions!$C$2</f>
        <v>0</v>
      </c>
      <c r="J5928" s="193">
        <f>MAX(0,F5928-Assumptions!$C$3)*Assumptions!$C$2</f>
        <v>0</v>
      </c>
      <c r="K5928" s="193">
        <f>MAX(0,G5928-Assumptions!$C$3)*Assumptions!$C$2</f>
        <v>0</v>
      </c>
    </row>
    <row r="5929" spans="1:11">
      <c r="A5929" s="192">
        <f t="shared" si="453"/>
        <v>48095.87499998563</v>
      </c>
      <c r="B5929" s="218">
        <v>27.840053191489368</v>
      </c>
      <c r="C5929" s="219">
        <f t="shared" si="452"/>
        <v>1.3454104076352229E-4</v>
      </c>
      <c r="D5929" s="193">
        <f t="shared" si="451"/>
        <v>29.074347682094302</v>
      </c>
      <c r="E5929" s="193">
        <f t="shared" si="451"/>
        <v>30.363364873085576</v>
      </c>
      <c r="F5929" s="193">
        <f t="shared" si="451"/>
        <v>31.709530906652407</v>
      </c>
      <c r="G5929" s="193">
        <f t="shared" si="451"/>
        <v>33.115379488497524</v>
      </c>
      <c r="H5929" s="193">
        <f>MAX(0,D5929-Assumptions!$C$3)*Assumptions!$C$2</f>
        <v>0</v>
      </c>
      <c r="I5929" s="193">
        <f>MAX(0,E5929-Assumptions!$C$3)*Assumptions!$C$2</f>
        <v>0</v>
      </c>
      <c r="J5929" s="193">
        <f>MAX(0,F5929-Assumptions!$C$3)*Assumptions!$C$2</f>
        <v>0</v>
      </c>
      <c r="K5929" s="193">
        <f>MAX(0,G5929-Assumptions!$C$3)*Assumptions!$C$2</f>
        <v>0</v>
      </c>
    </row>
    <row r="5930" spans="1:11">
      <c r="A5930" s="192">
        <f t="shared" si="453"/>
        <v>48095.916666652294</v>
      </c>
      <c r="B5930" s="218">
        <v>27.445904255319153</v>
      </c>
      <c r="C5930" s="219">
        <f t="shared" si="452"/>
        <v>1.326362596295413E-4</v>
      </c>
      <c r="D5930" s="193">
        <f t="shared" si="451"/>
        <v>28.662724071682391</v>
      </c>
      <c r="E5930" s="193">
        <f t="shared" si="451"/>
        <v>29.933491845151373</v>
      </c>
      <c r="F5930" s="193">
        <f t="shared" si="451"/>
        <v>31.260599369512445</v>
      </c>
      <c r="G5930" s="193">
        <f t="shared" si="451"/>
        <v>32.646544479221951</v>
      </c>
      <c r="H5930" s="193">
        <f>MAX(0,D5930-Assumptions!$C$3)*Assumptions!$C$2</f>
        <v>0</v>
      </c>
      <c r="I5930" s="193">
        <f>MAX(0,E5930-Assumptions!$C$3)*Assumptions!$C$2</f>
        <v>0</v>
      </c>
      <c r="J5930" s="193">
        <f>MAX(0,F5930-Assumptions!$C$3)*Assumptions!$C$2</f>
        <v>0</v>
      </c>
      <c r="K5930" s="193">
        <f>MAX(0,G5930-Assumptions!$C$3)*Assumptions!$C$2</f>
        <v>0</v>
      </c>
    </row>
    <row r="5931" spans="1:11">
      <c r="A5931" s="192">
        <f t="shared" si="453"/>
        <v>48095.958333318958</v>
      </c>
      <c r="B5931" s="218">
        <v>25.659095744680858</v>
      </c>
      <c r="C5931" s="219">
        <f t="shared" si="452"/>
        <v>1.2400125182216094E-4</v>
      </c>
      <c r="D5931" s="193">
        <f t="shared" si="451"/>
        <v>26.796697037815086</v>
      </c>
      <c r="E5931" s="193">
        <f t="shared" si="451"/>
        <v>27.984734118516343</v>
      </c>
      <c r="F5931" s="193">
        <f t="shared" si="451"/>
        <v>29.225443067811302</v>
      </c>
      <c r="G5931" s="193">
        <f t="shared" si="451"/>
        <v>30.521159103839388</v>
      </c>
      <c r="H5931" s="193">
        <f>MAX(0,D5931-Assumptions!$C$3)*Assumptions!$C$2</f>
        <v>0</v>
      </c>
      <c r="I5931" s="193">
        <f>MAX(0,E5931-Assumptions!$C$3)*Assumptions!$C$2</f>
        <v>0</v>
      </c>
      <c r="J5931" s="193">
        <f>MAX(0,F5931-Assumptions!$C$3)*Assumptions!$C$2</f>
        <v>0</v>
      </c>
      <c r="K5931" s="193">
        <f>MAX(0,G5931-Assumptions!$C$3)*Assumptions!$C$2</f>
        <v>0</v>
      </c>
    </row>
    <row r="5932" spans="1:11">
      <c r="A5932" s="192">
        <f t="shared" si="453"/>
        <v>48095.999999985623</v>
      </c>
      <c r="B5932" s="218">
        <v>25.685372340425538</v>
      </c>
      <c r="C5932" s="219">
        <f t="shared" si="452"/>
        <v>1.2412823723109302E-4</v>
      </c>
      <c r="D5932" s="193">
        <f t="shared" si="451"/>
        <v>26.82413861184255</v>
      </c>
      <c r="E5932" s="193">
        <f t="shared" si="451"/>
        <v>28.013392320378628</v>
      </c>
      <c r="F5932" s="193">
        <f t="shared" si="451"/>
        <v>29.255371836953973</v>
      </c>
      <c r="G5932" s="193">
        <f t="shared" si="451"/>
        <v>30.552414771124432</v>
      </c>
      <c r="H5932" s="193">
        <f>MAX(0,D5932-Assumptions!$C$3)*Assumptions!$C$2</f>
        <v>0</v>
      </c>
      <c r="I5932" s="193">
        <f>MAX(0,E5932-Assumptions!$C$3)*Assumptions!$C$2</f>
        <v>0</v>
      </c>
      <c r="J5932" s="193">
        <f>MAX(0,F5932-Assumptions!$C$3)*Assumptions!$C$2</f>
        <v>0</v>
      </c>
      <c r="K5932" s="193">
        <f>MAX(0,G5932-Assumptions!$C$3)*Assumptions!$C$2</f>
        <v>0</v>
      </c>
    </row>
    <row r="5933" spans="1:11">
      <c r="A5933" s="192">
        <f t="shared" si="453"/>
        <v>48096.041666652287</v>
      </c>
      <c r="B5933" s="218">
        <v>24.700000000000006</v>
      </c>
      <c r="C5933" s="219">
        <f t="shared" si="452"/>
        <v>1.193662843961406E-4</v>
      </c>
      <c r="D5933" s="193">
        <f t="shared" si="451"/>
        <v>25.795079585812786</v>
      </c>
      <c r="E5933" s="193">
        <f t="shared" si="451"/>
        <v>26.938709750543129</v>
      </c>
      <c r="F5933" s="193">
        <f t="shared" si="451"/>
        <v>28.133042994104073</v>
      </c>
      <c r="G5933" s="193">
        <f t="shared" si="451"/>
        <v>29.380327247935515</v>
      </c>
      <c r="H5933" s="193">
        <f>MAX(0,D5933-Assumptions!$C$3)*Assumptions!$C$2</f>
        <v>0</v>
      </c>
      <c r="I5933" s="193">
        <f>MAX(0,E5933-Assumptions!$C$3)*Assumptions!$C$2</f>
        <v>0</v>
      </c>
      <c r="J5933" s="193">
        <f>MAX(0,F5933-Assumptions!$C$3)*Assumptions!$C$2</f>
        <v>0</v>
      </c>
      <c r="K5933" s="193">
        <f>MAX(0,G5933-Assumptions!$C$3)*Assumptions!$C$2</f>
        <v>0</v>
      </c>
    </row>
    <row r="5934" spans="1:11">
      <c r="A5934" s="192">
        <f t="shared" si="453"/>
        <v>48096.083333318951</v>
      </c>
      <c r="B5934" s="218">
        <v>22.926329787234046</v>
      </c>
      <c r="C5934" s="219">
        <f t="shared" si="452"/>
        <v>1.1079476929322623E-4</v>
      </c>
      <c r="D5934" s="193">
        <f t="shared" si="451"/>
        <v>23.942773338959203</v>
      </c>
      <c r="E5934" s="193">
        <f t="shared" si="451"/>
        <v>25.004281124839231</v>
      </c>
      <c r="F5934" s="193">
        <f t="shared" si="451"/>
        <v>26.112851076974255</v>
      </c>
      <c r="G5934" s="193">
        <f t="shared" si="451"/>
        <v>27.27056970619546</v>
      </c>
      <c r="H5934" s="193">
        <f>MAX(0,D5934-Assumptions!$C$3)*Assumptions!$C$2</f>
        <v>0</v>
      </c>
      <c r="I5934" s="193">
        <f>MAX(0,E5934-Assumptions!$C$3)*Assumptions!$C$2</f>
        <v>0</v>
      </c>
      <c r="J5934" s="193">
        <f>MAX(0,F5934-Assumptions!$C$3)*Assumptions!$C$2</f>
        <v>0</v>
      </c>
      <c r="K5934" s="193">
        <f>MAX(0,G5934-Assumptions!$C$3)*Assumptions!$C$2</f>
        <v>0</v>
      </c>
    </row>
    <row r="5935" spans="1:11">
      <c r="A5935" s="192">
        <f t="shared" si="453"/>
        <v>48096.124999985615</v>
      </c>
      <c r="B5935" s="218">
        <v>19.996489361702128</v>
      </c>
      <c r="C5935" s="219">
        <f t="shared" si="452"/>
        <v>9.6635896197301034E-5</v>
      </c>
      <c r="D5935" s="193">
        <f t="shared" ref="D5935:D5998" si="454">$C5935*D$2</f>
        <v>20.883037834897365</v>
      </c>
      <c r="E5935" s="193">
        <f t="shared" ref="E5935:G5966" si="455">$C5935*E$2</f>
        <v>21.808891617195016</v>
      </c>
      <c r="F5935" s="193">
        <f t="shared" si="455"/>
        <v>22.775793317567228</v>
      </c>
      <c r="G5935" s="193">
        <f t="shared" si="455"/>
        <v>23.785562803913745</v>
      </c>
      <c r="H5935" s="193">
        <f>MAX(0,D5935-Assumptions!$C$3)*Assumptions!$C$2</f>
        <v>0</v>
      </c>
      <c r="I5935" s="193">
        <f>MAX(0,E5935-Assumptions!$C$3)*Assumptions!$C$2</f>
        <v>0</v>
      </c>
      <c r="J5935" s="193">
        <f>MAX(0,F5935-Assumptions!$C$3)*Assumptions!$C$2</f>
        <v>0</v>
      </c>
      <c r="K5935" s="193">
        <f>MAX(0,G5935-Assumptions!$C$3)*Assumptions!$C$2</f>
        <v>0</v>
      </c>
    </row>
    <row r="5936" spans="1:11">
      <c r="A5936" s="192">
        <f t="shared" si="453"/>
        <v>48096.16666665228</v>
      </c>
      <c r="B5936" s="218">
        <v>17.907500000000002</v>
      </c>
      <c r="C5936" s="219">
        <f t="shared" si="452"/>
        <v>8.6540556187201921E-5</v>
      </c>
      <c r="D5936" s="193">
        <f t="shared" si="454"/>
        <v>18.701432699714267</v>
      </c>
      <c r="E5936" s="193">
        <f t="shared" si="455"/>
        <v>19.530564569143767</v>
      </c>
      <c r="F5936" s="193">
        <f t="shared" si="455"/>
        <v>20.39645617072545</v>
      </c>
      <c r="G5936" s="193">
        <f t="shared" si="455"/>
        <v>21.300737254753244</v>
      </c>
      <c r="H5936" s="193">
        <f>MAX(0,D5936-Assumptions!$C$3)*Assumptions!$C$2</f>
        <v>0</v>
      </c>
      <c r="I5936" s="193">
        <f>MAX(0,E5936-Assumptions!$C$3)*Assumptions!$C$2</f>
        <v>0</v>
      </c>
      <c r="J5936" s="193">
        <f>MAX(0,F5936-Assumptions!$C$3)*Assumptions!$C$2</f>
        <v>0</v>
      </c>
      <c r="K5936" s="193">
        <f>MAX(0,G5936-Assumptions!$C$3)*Assumptions!$C$2</f>
        <v>0</v>
      </c>
    </row>
    <row r="5937" spans="1:11">
      <c r="A5937" s="192">
        <f t="shared" si="453"/>
        <v>48096.208333318944</v>
      </c>
      <c r="B5937" s="218">
        <v>16.304627659574471</v>
      </c>
      <c r="C5937" s="219">
        <f t="shared" si="452"/>
        <v>7.8794446242345991E-5</v>
      </c>
      <c r="D5937" s="193">
        <f t="shared" si="454"/>
        <v>17.027496684039182</v>
      </c>
      <c r="E5937" s="193">
        <f t="shared" si="455"/>
        <v>17.78241425554469</v>
      </c>
      <c r="F5937" s="193">
        <f t="shared" si="455"/>
        <v>18.570801253022953</v>
      </c>
      <c r="G5937" s="193">
        <f t="shared" si="455"/>
        <v>19.394141550365941</v>
      </c>
      <c r="H5937" s="193">
        <f>MAX(0,D5937-Assumptions!$C$3)*Assumptions!$C$2</f>
        <v>0</v>
      </c>
      <c r="I5937" s="193">
        <f>MAX(0,E5937-Assumptions!$C$3)*Assumptions!$C$2</f>
        <v>0</v>
      </c>
      <c r="J5937" s="193">
        <f>MAX(0,F5937-Assumptions!$C$3)*Assumptions!$C$2</f>
        <v>0</v>
      </c>
      <c r="K5937" s="193">
        <f>MAX(0,G5937-Assumptions!$C$3)*Assumptions!$C$2</f>
        <v>0</v>
      </c>
    </row>
    <row r="5938" spans="1:11">
      <c r="A5938" s="192">
        <f t="shared" si="453"/>
        <v>48096.249999985608</v>
      </c>
      <c r="B5938" s="218">
        <v>15.306117021276599</v>
      </c>
      <c r="C5938" s="219">
        <f t="shared" si="452"/>
        <v>7.396900070292754E-5</v>
      </c>
      <c r="D5938" s="193">
        <f t="shared" si="454"/>
        <v>15.984716870995685</v>
      </c>
      <c r="E5938" s="193">
        <f t="shared" si="455"/>
        <v>16.693402584778052</v>
      </c>
      <c r="F5938" s="193">
        <f t="shared" si="455"/>
        <v>17.433508025601725</v>
      </c>
      <c r="G5938" s="193">
        <f t="shared" si="455"/>
        <v>18.206426193534504</v>
      </c>
      <c r="H5938" s="193">
        <f>MAX(0,D5938-Assumptions!$C$3)*Assumptions!$C$2</f>
        <v>0</v>
      </c>
      <c r="I5938" s="193">
        <f>MAX(0,E5938-Assumptions!$C$3)*Assumptions!$C$2</f>
        <v>0</v>
      </c>
      <c r="J5938" s="193">
        <f>MAX(0,F5938-Assumptions!$C$3)*Assumptions!$C$2</f>
        <v>0</v>
      </c>
      <c r="K5938" s="193">
        <f>MAX(0,G5938-Assumptions!$C$3)*Assumptions!$C$2</f>
        <v>0</v>
      </c>
    </row>
    <row r="5939" spans="1:11">
      <c r="A5939" s="192">
        <f t="shared" si="453"/>
        <v>48096.291666652272</v>
      </c>
      <c r="B5939" s="218">
        <v>14.846276595744682</v>
      </c>
      <c r="C5939" s="219">
        <f t="shared" si="452"/>
        <v>7.1746756046616413E-5</v>
      </c>
      <c r="D5939" s="193">
        <f t="shared" si="454"/>
        <v>15.504489325515129</v>
      </c>
      <c r="E5939" s="193">
        <f t="shared" si="455"/>
        <v>16.191884052188154</v>
      </c>
      <c r="F5939" s="193">
        <f t="shared" si="455"/>
        <v>16.909754565605105</v>
      </c>
      <c r="G5939" s="193">
        <f t="shared" si="455"/>
        <v>17.659452016046345</v>
      </c>
      <c r="H5939" s="193">
        <f>MAX(0,D5939-Assumptions!$C$3)*Assumptions!$C$2</f>
        <v>0</v>
      </c>
      <c r="I5939" s="193">
        <f>MAX(0,E5939-Assumptions!$C$3)*Assumptions!$C$2</f>
        <v>0</v>
      </c>
      <c r="J5939" s="193">
        <f>MAX(0,F5939-Assumptions!$C$3)*Assumptions!$C$2</f>
        <v>0</v>
      </c>
      <c r="K5939" s="193">
        <f>MAX(0,G5939-Assumptions!$C$3)*Assumptions!$C$2</f>
        <v>0</v>
      </c>
    </row>
    <row r="5940" spans="1:11">
      <c r="A5940" s="192">
        <f t="shared" si="453"/>
        <v>48096.333333318937</v>
      </c>
      <c r="B5940" s="218">
        <v>14.557234042553194</v>
      </c>
      <c r="C5940" s="219">
        <f t="shared" si="452"/>
        <v>7.0349916548363708E-5</v>
      </c>
      <c r="D5940" s="193">
        <f t="shared" si="454"/>
        <v>15.202632011213066</v>
      </c>
      <c r="E5940" s="193">
        <f t="shared" si="455"/>
        <v>15.876643831703076</v>
      </c>
      <c r="F5940" s="193">
        <f t="shared" si="455"/>
        <v>16.580538105035803</v>
      </c>
      <c r="G5940" s="193">
        <f t="shared" si="455"/>
        <v>17.31563967591093</v>
      </c>
      <c r="H5940" s="193">
        <f>MAX(0,D5940-Assumptions!$C$3)*Assumptions!$C$2</f>
        <v>0</v>
      </c>
      <c r="I5940" s="193">
        <f>MAX(0,E5940-Assumptions!$C$3)*Assumptions!$C$2</f>
        <v>0</v>
      </c>
      <c r="J5940" s="193">
        <f>MAX(0,F5940-Assumptions!$C$3)*Assumptions!$C$2</f>
        <v>0</v>
      </c>
      <c r="K5940" s="193">
        <f>MAX(0,G5940-Assumptions!$C$3)*Assumptions!$C$2</f>
        <v>0</v>
      </c>
    </row>
    <row r="5941" spans="1:11">
      <c r="A5941" s="192">
        <f t="shared" si="453"/>
        <v>48096.374999985601</v>
      </c>
      <c r="B5941" s="218">
        <v>15.41122340425532</v>
      </c>
      <c r="C5941" s="219">
        <f t="shared" si="452"/>
        <v>7.4476942338655793E-5</v>
      </c>
      <c r="D5941" s="193">
        <f t="shared" si="454"/>
        <v>16.094483167105526</v>
      </c>
      <c r="E5941" s="193">
        <f t="shared" si="455"/>
        <v>16.808035392227172</v>
      </c>
      <c r="F5941" s="193">
        <f t="shared" si="455"/>
        <v>17.553223102172378</v>
      </c>
      <c r="G5941" s="193">
        <f t="shared" si="455"/>
        <v>18.331448862674655</v>
      </c>
      <c r="H5941" s="193">
        <f>MAX(0,D5941-Assumptions!$C$3)*Assumptions!$C$2</f>
        <v>0</v>
      </c>
      <c r="I5941" s="193">
        <f>MAX(0,E5941-Assumptions!$C$3)*Assumptions!$C$2</f>
        <v>0</v>
      </c>
      <c r="J5941" s="193">
        <f>MAX(0,F5941-Assumptions!$C$3)*Assumptions!$C$2</f>
        <v>0</v>
      </c>
      <c r="K5941" s="193">
        <f>MAX(0,G5941-Assumptions!$C$3)*Assumptions!$C$2</f>
        <v>0</v>
      </c>
    </row>
    <row r="5942" spans="1:11">
      <c r="A5942" s="192">
        <f t="shared" si="453"/>
        <v>48096.416666652265</v>
      </c>
      <c r="B5942" s="218">
        <v>18.18340425531915</v>
      </c>
      <c r="C5942" s="219">
        <f t="shared" si="452"/>
        <v>8.7873902980988597E-5</v>
      </c>
      <c r="D5942" s="193">
        <f t="shared" si="454"/>
        <v>18.989569227002601</v>
      </c>
      <c r="E5942" s="193">
        <f t="shared" si="455"/>
        <v>19.831475688697704</v>
      </c>
      <c r="F5942" s="193">
        <f t="shared" si="455"/>
        <v>20.710708246723421</v>
      </c>
      <c r="G5942" s="193">
        <f t="shared" si="455"/>
        <v>21.62892176124614</v>
      </c>
      <c r="H5942" s="193">
        <f>MAX(0,D5942-Assumptions!$C$3)*Assumptions!$C$2</f>
        <v>0</v>
      </c>
      <c r="I5942" s="193">
        <f>MAX(0,E5942-Assumptions!$C$3)*Assumptions!$C$2</f>
        <v>0</v>
      </c>
      <c r="J5942" s="193">
        <f>MAX(0,F5942-Assumptions!$C$3)*Assumptions!$C$2</f>
        <v>0</v>
      </c>
      <c r="K5942" s="193">
        <f>MAX(0,G5942-Assumptions!$C$3)*Assumptions!$C$2</f>
        <v>0</v>
      </c>
    </row>
    <row r="5943" spans="1:11">
      <c r="A5943" s="192">
        <f t="shared" si="453"/>
        <v>48096.458333318929</v>
      </c>
      <c r="B5943" s="218">
        <v>20.968723404255325</v>
      </c>
      <c r="C5943" s="219">
        <f t="shared" si="452"/>
        <v>1.0133435632778744E-4</v>
      </c>
      <c r="D5943" s="193">
        <f t="shared" si="454"/>
        <v>21.898376073913408</v>
      </c>
      <c r="E5943" s="193">
        <f t="shared" si="455"/>
        <v>22.869245086099379</v>
      </c>
      <c r="F5943" s="193">
        <f t="shared" si="455"/>
        <v>23.883157775845799</v>
      </c>
      <c r="G5943" s="193">
        <f t="shared" si="455"/>
        <v>24.942022493460147</v>
      </c>
      <c r="H5943" s="193">
        <f>MAX(0,D5943-Assumptions!$C$3)*Assumptions!$C$2</f>
        <v>0</v>
      </c>
      <c r="I5943" s="193">
        <f>MAX(0,E5943-Assumptions!$C$3)*Assumptions!$C$2</f>
        <v>0</v>
      </c>
      <c r="J5943" s="193">
        <f>MAX(0,F5943-Assumptions!$C$3)*Assumptions!$C$2</f>
        <v>0</v>
      </c>
      <c r="K5943" s="193">
        <f>MAX(0,G5943-Assumptions!$C$3)*Assumptions!$C$2</f>
        <v>0</v>
      </c>
    </row>
    <row r="5944" spans="1:11">
      <c r="A5944" s="192">
        <f t="shared" si="453"/>
        <v>48096.499999985594</v>
      </c>
      <c r="B5944" s="218">
        <v>21.494255319148937</v>
      </c>
      <c r="C5944" s="219">
        <f t="shared" si="452"/>
        <v>1.0387406450642871E-4</v>
      </c>
      <c r="D5944" s="193">
        <f t="shared" si="454"/>
        <v>22.447207554462608</v>
      </c>
      <c r="E5944" s="193">
        <f t="shared" si="455"/>
        <v>23.442409123344973</v>
      </c>
      <c r="F5944" s="193">
        <f t="shared" si="455"/>
        <v>24.481733158699072</v>
      </c>
      <c r="G5944" s="193">
        <f t="shared" si="455"/>
        <v>25.567135839160898</v>
      </c>
      <c r="H5944" s="193">
        <f>MAX(0,D5944-Assumptions!$C$3)*Assumptions!$C$2</f>
        <v>0</v>
      </c>
      <c r="I5944" s="193">
        <f>MAX(0,E5944-Assumptions!$C$3)*Assumptions!$C$2</f>
        <v>0</v>
      </c>
      <c r="J5944" s="193">
        <f>MAX(0,F5944-Assumptions!$C$3)*Assumptions!$C$2</f>
        <v>0</v>
      </c>
      <c r="K5944" s="193">
        <f>MAX(0,G5944-Assumptions!$C$3)*Assumptions!$C$2</f>
        <v>0</v>
      </c>
    </row>
    <row r="5945" spans="1:11">
      <c r="A5945" s="192">
        <f t="shared" si="453"/>
        <v>48096.541666652258</v>
      </c>
      <c r="B5945" s="218">
        <v>22.663563829787236</v>
      </c>
      <c r="C5945" s="219">
        <f t="shared" si="452"/>
        <v>1.0952491520390558E-4</v>
      </c>
      <c r="D5945" s="193">
        <f t="shared" si="454"/>
        <v>23.668357598684597</v>
      </c>
      <c r="E5945" s="193">
        <f t="shared" si="455"/>
        <v>24.717699106216429</v>
      </c>
      <c r="F5945" s="193">
        <f t="shared" si="455"/>
        <v>25.813563385547617</v>
      </c>
      <c r="G5945" s="193">
        <f t="shared" si="455"/>
        <v>26.958013033345082</v>
      </c>
      <c r="H5945" s="193">
        <f>MAX(0,D5945-Assumptions!$C$3)*Assumptions!$C$2</f>
        <v>0</v>
      </c>
      <c r="I5945" s="193">
        <f>MAX(0,E5945-Assumptions!$C$3)*Assumptions!$C$2</f>
        <v>0</v>
      </c>
      <c r="J5945" s="193">
        <f>MAX(0,F5945-Assumptions!$C$3)*Assumptions!$C$2</f>
        <v>0</v>
      </c>
      <c r="K5945" s="193">
        <f>MAX(0,G5945-Assumptions!$C$3)*Assumptions!$C$2</f>
        <v>0</v>
      </c>
    </row>
    <row r="5946" spans="1:11">
      <c r="A5946" s="192">
        <f t="shared" si="453"/>
        <v>48096.583333318922</v>
      </c>
      <c r="B5946" s="218">
        <v>23.714627659574472</v>
      </c>
      <c r="C5946" s="219">
        <f t="shared" si="452"/>
        <v>1.1460433156118816E-4</v>
      </c>
      <c r="D5946" s="193">
        <f t="shared" si="454"/>
        <v>24.766020559783016</v>
      </c>
      <c r="E5946" s="193">
        <f t="shared" si="455"/>
        <v>25.864027180707627</v>
      </c>
      <c r="F5946" s="193">
        <f t="shared" si="455"/>
        <v>27.010714151254174</v>
      </c>
      <c r="G5946" s="193">
        <f t="shared" si="455"/>
        <v>28.208239724746591</v>
      </c>
      <c r="H5946" s="193">
        <f>MAX(0,D5946-Assumptions!$C$3)*Assumptions!$C$2</f>
        <v>0</v>
      </c>
      <c r="I5946" s="193">
        <f>MAX(0,E5946-Assumptions!$C$3)*Assumptions!$C$2</f>
        <v>0</v>
      </c>
      <c r="J5946" s="193">
        <f>MAX(0,F5946-Assumptions!$C$3)*Assumptions!$C$2</f>
        <v>0</v>
      </c>
      <c r="K5946" s="193">
        <f>MAX(0,G5946-Assumptions!$C$3)*Assumptions!$C$2</f>
        <v>0</v>
      </c>
    </row>
    <row r="5947" spans="1:11">
      <c r="A5947" s="192">
        <f t="shared" si="453"/>
        <v>48096.624999985586</v>
      </c>
      <c r="B5947" s="218">
        <v>24.437234042553197</v>
      </c>
      <c r="C5947" s="219">
        <f t="shared" si="452"/>
        <v>1.1809643030681995E-4</v>
      </c>
      <c r="D5947" s="193">
        <f t="shared" si="454"/>
        <v>25.520663845538181</v>
      </c>
      <c r="E5947" s="193">
        <f t="shared" si="455"/>
        <v>26.652127731920327</v>
      </c>
      <c r="F5947" s="193">
        <f t="shared" si="455"/>
        <v>27.833755302677435</v>
      </c>
      <c r="G5947" s="193">
        <f t="shared" si="455"/>
        <v>29.067770575085135</v>
      </c>
      <c r="H5947" s="193">
        <f>MAX(0,D5947-Assumptions!$C$3)*Assumptions!$C$2</f>
        <v>0</v>
      </c>
      <c r="I5947" s="193">
        <f>MAX(0,E5947-Assumptions!$C$3)*Assumptions!$C$2</f>
        <v>0</v>
      </c>
      <c r="J5947" s="193">
        <f>MAX(0,F5947-Assumptions!$C$3)*Assumptions!$C$2</f>
        <v>0</v>
      </c>
      <c r="K5947" s="193">
        <f>MAX(0,G5947-Assumptions!$C$3)*Assumptions!$C$2</f>
        <v>0</v>
      </c>
    </row>
    <row r="5948" spans="1:11">
      <c r="A5948" s="192">
        <f t="shared" si="453"/>
        <v>48096.666666652251</v>
      </c>
      <c r="B5948" s="218">
        <v>24.489787234042559</v>
      </c>
      <c r="C5948" s="219">
        <f t="shared" si="452"/>
        <v>1.1835040112468408E-4</v>
      </c>
      <c r="D5948" s="193">
        <f t="shared" si="454"/>
        <v>25.5755469935931</v>
      </c>
      <c r="E5948" s="193">
        <f t="shared" si="455"/>
        <v>26.709444135644887</v>
      </c>
      <c r="F5948" s="193">
        <f t="shared" si="455"/>
        <v>27.89361284096276</v>
      </c>
      <c r="G5948" s="193">
        <f t="shared" si="455"/>
        <v>29.13028190965521</v>
      </c>
      <c r="H5948" s="193">
        <f>MAX(0,D5948-Assumptions!$C$3)*Assumptions!$C$2</f>
        <v>0</v>
      </c>
      <c r="I5948" s="193">
        <f>MAX(0,E5948-Assumptions!$C$3)*Assumptions!$C$2</f>
        <v>0</v>
      </c>
      <c r="J5948" s="193">
        <f>MAX(0,F5948-Assumptions!$C$3)*Assumptions!$C$2</f>
        <v>0</v>
      </c>
      <c r="K5948" s="193">
        <f>MAX(0,G5948-Assumptions!$C$3)*Assumptions!$C$2</f>
        <v>0</v>
      </c>
    </row>
    <row r="5949" spans="1:11">
      <c r="A5949" s="192">
        <f t="shared" si="453"/>
        <v>48096.708333318915</v>
      </c>
      <c r="B5949" s="218">
        <v>24.857659574468091</v>
      </c>
      <c r="C5949" s="219">
        <f t="shared" si="452"/>
        <v>1.2012819684973298E-4</v>
      </c>
      <c r="D5949" s="193">
        <f t="shared" si="454"/>
        <v>25.959729029977545</v>
      </c>
      <c r="E5949" s="193">
        <f t="shared" si="455"/>
        <v>27.110658961716808</v>
      </c>
      <c r="F5949" s="193">
        <f t="shared" si="455"/>
        <v>28.312615608960055</v>
      </c>
      <c r="G5949" s="193">
        <f t="shared" si="455"/>
        <v>29.567861251645738</v>
      </c>
      <c r="H5949" s="193">
        <f>MAX(0,D5949-Assumptions!$C$3)*Assumptions!$C$2</f>
        <v>0</v>
      </c>
      <c r="I5949" s="193">
        <f>MAX(0,E5949-Assumptions!$C$3)*Assumptions!$C$2</f>
        <v>0</v>
      </c>
      <c r="J5949" s="193">
        <f>MAX(0,F5949-Assumptions!$C$3)*Assumptions!$C$2</f>
        <v>0</v>
      </c>
      <c r="K5949" s="193">
        <f>MAX(0,G5949-Assumptions!$C$3)*Assumptions!$C$2</f>
        <v>0</v>
      </c>
    </row>
    <row r="5950" spans="1:11">
      <c r="A5950" s="192">
        <f t="shared" si="453"/>
        <v>48096.749999985579</v>
      </c>
      <c r="B5950" s="218">
        <v>25.159840425531918</v>
      </c>
      <c r="C5950" s="219">
        <f t="shared" si="452"/>
        <v>1.2158852905245171E-4</v>
      </c>
      <c r="D5950" s="193">
        <f t="shared" si="454"/>
        <v>26.275307131293339</v>
      </c>
      <c r="E5950" s="193">
        <f t="shared" si="455"/>
        <v>27.440228283133024</v>
      </c>
      <c r="F5950" s="193">
        <f t="shared" si="455"/>
        <v>28.656796454100689</v>
      </c>
      <c r="G5950" s="193">
        <f t="shared" si="455"/>
        <v>29.927301425423671</v>
      </c>
      <c r="H5950" s="193">
        <f>MAX(0,D5950-Assumptions!$C$3)*Assumptions!$C$2</f>
        <v>0</v>
      </c>
      <c r="I5950" s="193">
        <f>MAX(0,E5950-Assumptions!$C$3)*Assumptions!$C$2</f>
        <v>0</v>
      </c>
      <c r="J5950" s="193">
        <f>MAX(0,F5950-Assumptions!$C$3)*Assumptions!$C$2</f>
        <v>0</v>
      </c>
      <c r="K5950" s="193">
        <f>MAX(0,G5950-Assumptions!$C$3)*Assumptions!$C$2</f>
        <v>0</v>
      </c>
    </row>
    <row r="5951" spans="1:11">
      <c r="A5951" s="192">
        <f t="shared" si="453"/>
        <v>48096.791666652243</v>
      </c>
      <c r="B5951" s="218">
        <v>24.88393617021277</v>
      </c>
      <c r="C5951" s="219">
        <f t="shared" si="452"/>
        <v>1.2025518225866504E-4</v>
      </c>
      <c r="D5951" s="193">
        <f t="shared" si="454"/>
        <v>25.987170604005005</v>
      </c>
      <c r="E5951" s="193">
        <f t="shared" si="455"/>
        <v>27.139317163579086</v>
      </c>
      <c r="F5951" s="193">
        <f t="shared" si="455"/>
        <v>28.342544378102719</v>
      </c>
      <c r="G5951" s="193">
        <f t="shared" si="455"/>
        <v>29.599116918930775</v>
      </c>
      <c r="H5951" s="193">
        <f>MAX(0,D5951-Assumptions!$C$3)*Assumptions!$C$2</f>
        <v>0</v>
      </c>
      <c r="I5951" s="193">
        <f>MAX(0,E5951-Assumptions!$C$3)*Assumptions!$C$2</f>
        <v>0</v>
      </c>
      <c r="J5951" s="193">
        <f>MAX(0,F5951-Assumptions!$C$3)*Assumptions!$C$2</f>
        <v>0</v>
      </c>
      <c r="K5951" s="193">
        <f>MAX(0,G5951-Assumptions!$C$3)*Assumptions!$C$2</f>
        <v>0</v>
      </c>
    </row>
    <row r="5952" spans="1:11">
      <c r="A5952" s="192">
        <f t="shared" si="453"/>
        <v>48096.833333318908</v>
      </c>
      <c r="B5952" s="218">
        <v>25.843031914893622</v>
      </c>
      <c r="C5952" s="219">
        <f t="shared" si="452"/>
        <v>1.2489014968468539E-4</v>
      </c>
      <c r="D5952" s="193">
        <f t="shared" si="454"/>
        <v>26.988788056007309</v>
      </c>
      <c r="E5952" s="193">
        <f t="shared" si="455"/>
        <v>28.185341531552304</v>
      </c>
      <c r="F5952" s="193">
        <f t="shared" si="455"/>
        <v>29.434944451809951</v>
      </c>
      <c r="G5952" s="193">
        <f t="shared" si="455"/>
        <v>30.739948774834652</v>
      </c>
      <c r="H5952" s="193">
        <f>MAX(0,D5952-Assumptions!$C$3)*Assumptions!$C$2</f>
        <v>0</v>
      </c>
      <c r="I5952" s="193">
        <f>MAX(0,E5952-Assumptions!$C$3)*Assumptions!$C$2</f>
        <v>0</v>
      </c>
      <c r="J5952" s="193">
        <f>MAX(0,F5952-Assumptions!$C$3)*Assumptions!$C$2</f>
        <v>0</v>
      </c>
      <c r="K5952" s="193">
        <f>MAX(0,G5952-Assumptions!$C$3)*Assumptions!$C$2</f>
        <v>0</v>
      </c>
    </row>
    <row r="5953" spans="1:11">
      <c r="A5953" s="192">
        <f t="shared" si="453"/>
        <v>48096.874999985572</v>
      </c>
      <c r="B5953" s="218">
        <v>26.316010638297872</v>
      </c>
      <c r="C5953" s="219">
        <f t="shared" si="452"/>
        <v>1.2717588704546252E-4</v>
      </c>
      <c r="D5953" s="193">
        <f t="shared" si="454"/>
        <v>27.482736388501589</v>
      </c>
      <c r="E5953" s="193">
        <f t="shared" si="455"/>
        <v>28.701189165073334</v>
      </c>
      <c r="F5953" s="193">
        <f t="shared" si="455"/>
        <v>29.973662296377892</v>
      </c>
      <c r="G5953" s="193">
        <f t="shared" si="455"/>
        <v>31.302550785965327</v>
      </c>
      <c r="H5953" s="193">
        <f>MAX(0,D5953-Assumptions!$C$3)*Assumptions!$C$2</f>
        <v>0</v>
      </c>
      <c r="I5953" s="193">
        <f>MAX(0,E5953-Assumptions!$C$3)*Assumptions!$C$2</f>
        <v>0</v>
      </c>
      <c r="J5953" s="193">
        <f>MAX(0,F5953-Assumptions!$C$3)*Assumptions!$C$2</f>
        <v>0</v>
      </c>
      <c r="K5953" s="193">
        <f>MAX(0,G5953-Assumptions!$C$3)*Assumptions!$C$2</f>
        <v>0</v>
      </c>
    </row>
    <row r="5954" spans="1:11">
      <c r="A5954" s="192">
        <f t="shared" si="453"/>
        <v>48096.916666652236</v>
      </c>
      <c r="B5954" s="218">
        <v>26.040106382978728</v>
      </c>
      <c r="C5954" s="219">
        <f t="shared" si="452"/>
        <v>1.2584254025167587E-4</v>
      </c>
      <c r="D5954" s="193">
        <f t="shared" si="454"/>
        <v>27.194599861213263</v>
      </c>
      <c r="E5954" s="193">
        <f t="shared" si="455"/>
        <v>28.4002780455194</v>
      </c>
      <c r="F5954" s="193">
        <f t="shared" si="455"/>
        <v>29.659410220379929</v>
      </c>
      <c r="G5954" s="193">
        <f t="shared" si="455"/>
        <v>30.974366279472434</v>
      </c>
      <c r="H5954" s="193">
        <f>MAX(0,D5954-Assumptions!$C$3)*Assumptions!$C$2</f>
        <v>0</v>
      </c>
      <c r="I5954" s="193">
        <f>MAX(0,E5954-Assumptions!$C$3)*Assumptions!$C$2</f>
        <v>0</v>
      </c>
      <c r="J5954" s="193">
        <f>MAX(0,F5954-Assumptions!$C$3)*Assumptions!$C$2</f>
        <v>0</v>
      </c>
      <c r="K5954" s="193">
        <f>MAX(0,G5954-Assumptions!$C$3)*Assumptions!$C$2</f>
        <v>0</v>
      </c>
    </row>
    <row r="5955" spans="1:11">
      <c r="A5955" s="192">
        <f t="shared" si="453"/>
        <v>48096.9583333189</v>
      </c>
      <c r="B5955" s="218">
        <v>24.81824468085107</v>
      </c>
      <c r="C5955" s="219">
        <f t="shared" si="452"/>
        <v>1.1993771873633488E-4</v>
      </c>
      <c r="D5955" s="193">
        <f t="shared" si="454"/>
        <v>25.918566668936354</v>
      </c>
      <c r="E5955" s="193">
        <f t="shared" si="455"/>
        <v>27.067671658923388</v>
      </c>
      <c r="F5955" s="193">
        <f t="shared" si="455"/>
        <v>28.267722455246059</v>
      </c>
      <c r="G5955" s="193">
        <f t="shared" si="455"/>
        <v>29.520977750718181</v>
      </c>
      <c r="H5955" s="193">
        <f>MAX(0,D5955-Assumptions!$C$3)*Assumptions!$C$2</f>
        <v>0</v>
      </c>
      <c r="I5955" s="193">
        <f>MAX(0,E5955-Assumptions!$C$3)*Assumptions!$C$2</f>
        <v>0</v>
      </c>
      <c r="J5955" s="193">
        <f>MAX(0,F5955-Assumptions!$C$3)*Assumptions!$C$2</f>
        <v>0</v>
      </c>
      <c r="K5955" s="193">
        <f>MAX(0,G5955-Assumptions!$C$3)*Assumptions!$C$2</f>
        <v>0</v>
      </c>
    </row>
    <row r="5956" spans="1:11">
      <c r="A5956" s="192">
        <f t="shared" si="453"/>
        <v>48096.999999985565</v>
      </c>
      <c r="B5956" s="218">
        <v>24.857659574468091</v>
      </c>
      <c r="C5956" s="219">
        <f t="shared" si="452"/>
        <v>1.2012819684973298E-4</v>
      </c>
      <c r="D5956" s="193">
        <f t="shared" si="454"/>
        <v>25.959729029977545</v>
      </c>
      <c r="E5956" s="193">
        <f t="shared" si="455"/>
        <v>27.110658961716808</v>
      </c>
      <c r="F5956" s="193">
        <f t="shared" si="455"/>
        <v>28.312615608960055</v>
      </c>
      <c r="G5956" s="193">
        <f t="shared" si="455"/>
        <v>29.567861251645738</v>
      </c>
      <c r="H5956" s="193">
        <f>MAX(0,D5956-Assumptions!$C$3)*Assumptions!$C$2</f>
        <v>0</v>
      </c>
      <c r="I5956" s="193">
        <f>MAX(0,E5956-Assumptions!$C$3)*Assumptions!$C$2</f>
        <v>0</v>
      </c>
      <c r="J5956" s="193">
        <f>MAX(0,F5956-Assumptions!$C$3)*Assumptions!$C$2</f>
        <v>0</v>
      </c>
      <c r="K5956" s="193">
        <f>MAX(0,G5956-Assumptions!$C$3)*Assumptions!$C$2</f>
        <v>0</v>
      </c>
    </row>
    <row r="5957" spans="1:11">
      <c r="A5957" s="192">
        <f t="shared" si="453"/>
        <v>48097.041666652229</v>
      </c>
      <c r="B5957" s="218">
        <v>24.174468085106383</v>
      </c>
      <c r="C5957" s="219">
        <f t="shared" ref="C5957:C6020" si="456">B5957/$B$2</f>
        <v>1.1682657621749928E-4</v>
      </c>
      <c r="D5957" s="193">
        <f t="shared" si="454"/>
        <v>25.246248105263568</v>
      </c>
      <c r="E5957" s="193">
        <f t="shared" si="455"/>
        <v>26.365545713297522</v>
      </c>
      <c r="F5957" s="193">
        <f t="shared" si="455"/>
        <v>27.534467611250786</v>
      </c>
      <c r="G5957" s="193">
        <f t="shared" si="455"/>
        <v>28.75521390223475</v>
      </c>
      <c r="H5957" s="193">
        <f>MAX(0,D5957-Assumptions!$C$3)*Assumptions!$C$2</f>
        <v>0</v>
      </c>
      <c r="I5957" s="193">
        <f>MAX(0,E5957-Assumptions!$C$3)*Assumptions!$C$2</f>
        <v>0</v>
      </c>
      <c r="J5957" s="193">
        <f>MAX(0,F5957-Assumptions!$C$3)*Assumptions!$C$2</f>
        <v>0</v>
      </c>
      <c r="K5957" s="193">
        <f>MAX(0,G5957-Assumptions!$C$3)*Assumptions!$C$2</f>
        <v>0</v>
      </c>
    </row>
    <row r="5958" spans="1:11">
      <c r="A5958" s="192">
        <f t="shared" ref="A5958:A6021" si="457">A5957 + TIME(1,0,0)</f>
        <v>48097.083333318893</v>
      </c>
      <c r="B5958" s="218">
        <v>22.295691489361705</v>
      </c>
      <c r="C5958" s="219">
        <f t="shared" si="456"/>
        <v>1.0774711947885668E-4</v>
      </c>
      <c r="D5958" s="193">
        <f t="shared" si="454"/>
        <v>23.284175562300153</v>
      </c>
      <c r="E5958" s="193">
        <f t="shared" si="455"/>
        <v>24.316484280144511</v>
      </c>
      <c r="F5958" s="193">
        <f t="shared" si="455"/>
        <v>25.394560617550322</v>
      </c>
      <c r="G5958" s="193">
        <f t="shared" si="455"/>
        <v>26.520433691354551</v>
      </c>
      <c r="H5958" s="193">
        <f>MAX(0,D5958-Assumptions!$C$3)*Assumptions!$C$2</f>
        <v>0</v>
      </c>
      <c r="I5958" s="193">
        <f>MAX(0,E5958-Assumptions!$C$3)*Assumptions!$C$2</f>
        <v>0</v>
      </c>
      <c r="J5958" s="193">
        <f>MAX(0,F5958-Assumptions!$C$3)*Assumptions!$C$2</f>
        <v>0</v>
      </c>
      <c r="K5958" s="193">
        <f>MAX(0,G5958-Assumptions!$C$3)*Assumptions!$C$2</f>
        <v>0</v>
      </c>
    </row>
    <row r="5959" spans="1:11">
      <c r="A5959" s="192">
        <f t="shared" si="457"/>
        <v>48097.124999985557</v>
      </c>
      <c r="B5959" s="218">
        <v>20.00962765957447</v>
      </c>
      <c r="C5959" s="219">
        <f t="shared" si="456"/>
        <v>9.6699388901767076E-5</v>
      </c>
      <c r="D5959" s="193">
        <f t="shared" si="454"/>
        <v>20.896758621911097</v>
      </c>
      <c r="E5959" s="193">
        <f t="shared" si="455"/>
        <v>21.823220718126159</v>
      </c>
      <c r="F5959" s="193">
        <f t="shared" si="455"/>
        <v>22.790757702138563</v>
      </c>
      <c r="G5959" s="193">
        <f t="shared" si="455"/>
        <v>23.801190637556267</v>
      </c>
      <c r="H5959" s="193">
        <f>MAX(0,D5959-Assumptions!$C$3)*Assumptions!$C$2</f>
        <v>0</v>
      </c>
      <c r="I5959" s="193">
        <f>MAX(0,E5959-Assumptions!$C$3)*Assumptions!$C$2</f>
        <v>0</v>
      </c>
      <c r="J5959" s="193">
        <f>MAX(0,F5959-Assumptions!$C$3)*Assumptions!$C$2</f>
        <v>0</v>
      </c>
      <c r="K5959" s="193">
        <f>MAX(0,G5959-Assumptions!$C$3)*Assumptions!$C$2</f>
        <v>0</v>
      </c>
    </row>
    <row r="5960" spans="1:11">
      <c r="A5960" s="192">
        <f t="shared" si="457"/>
        <v>48097.166666652221</v>
      </c>
      <c r="B5960" s="218">
        <v>17.762978723404256</v>
      </c>
      <c r="C5960" s="219">
        <f t="shared" si="456"/>
        <v>8.5842136438075555E-5</v>
      </c>
      <c r="D5960" s="193">
        <f t="shared" si="454"/>
        <v>18.550504042563229</v>
      </c>
      <c r="E5960" s="193">
        <f t="shared" si="455"/>
        <v>19.372944458901223</v>
      </c>
      <c r="F5960" s="193">
        <f t="shared" si="455"/>
        <v>20.231847940440797</v>
      </c>
      <c r="G5960" s="193">
        <f t="shared" si="455"/>
        <v>21.128831084685533</v>
      </c>
      <c r="H5960" s="193">
        <f>MAX(0,D5960-Assumptions!$C$3)*Assumptions!$C$2</f>
        <v>0</v>
      </c>
      <c r="I5960" s="193">
        <f>MAX(0,E5960-Assumptions!$C$3)*Assumptions!$C$2</f>
        <v>0</v>
      </c>
      <c r="J5960" s="193">
        <f>MAX(0,F5960-Assumptions!$C$3)*Assumptions!$C$2</f>
        <v>0</v>
      </c>
      <c r="K5960" s="193">
        <f>MAX(0,G5960-Assumptions!$C$3)*Assumptions!$C$2</f>
        <v>0</v>
      </c>
    </row>
    <row r="5961" spans="1:11">
      <c r="A5961" s="192">
        <f t="shared" si="457"/>
        <v>48097.208333318886</v>
      </c>
      <c r="B5961" s="218">
        <v>16.133829787234045</v>
      </c>
      <c r="C5961" s="219">
        <f t="shared" si="456"/>
        <v>7.7969041084287568E-5</v>
      </c>
      <c r="D5961" s="193">
        <f t="shared" si="454"/>
        <v>16.849126452860688</v>
      </c>
      <c r="E5961" s="193">
        <f t="shared" si="455"/>
        <v>17.596135943439869</v>
      </c>
      <c r="F5961" s="193">
        <f t="shared" si="455"/>
        <v>18.376264253595636</v>
      </c>
      <c r="G5961" s="193">
        <f t="shared" si="455"/>
        <v>19.190979713013192</v>
      </c>
      <c r="H5961" s="193">
        <f>MAX(0,D5961-Assumptions!$C$3)*Assumptions!$C$2</f>
        <v>0</v>
      </c>
      <c r="I5961" s="193">
        <f>MAX(0,E5961-Assumptions!$C$3)*Assumptions!$C$2</f>
        <v>0</v>
      </c>
      <c r="J5961" s="193">
        <f>MAX(0,F5961-Assumptions!$C$3)*Assumptions!$C$2</f>
        <v>0</v>
      </c>
      <c r="K5961" s="193">
        <f>MAX(0,G5961-Assumptions!$C$3)*Assumptions!$C$2</f>
        <v>0</v>
      </c>
    </row>
    <row r="5962" spans="1:11">
      <c r="A5962" s="192">
        <f t="shared" si="457"/>
        <v>48097.24999998555</v>
      </c>
      <c r="B5962" s="218">
        <v>15.017074468085108</v>
      </c>
      <c r="C5962" s="219">
        <f t="shared" si="456"/>
        <v>7.2572161204674822E-5</v>
      </c>
      <c r="D5962" s="193">
        <f t="shared" si="454"/>
        <v>15.68285955669362</v>
      </c>
      <c r="E5962" s="193">
        <f t="shared" si="455"/>
        <v>16.378162364292972</v>
      </c>
      <c r="F5962" s="193">
        <f t="shared" si="455"/>
        <v>17.104291565032419</v>
      </c>
      <c r="G5962" s="193">
        <f t="shared" si="455"/>
        <v>17.862613853399086</v>
      </c>
      <c r="H5962" s="193">
        <f>MAX(0,D5962-Assumptions!$C$3)*Assumptions!$C$2</f>
        <v>0</v>
      </c>
      <c r="I5962" s="193">
        <f>MAX(0,E5962-Assumptions!$C$3)*Assumptions!$C$2</f>
        <v>0</v>
      </c>
      <c r="J5962" s="193">
        <f>MAX(0,F5962-Assumptions!$C$3)*Assumptions!$C$2</f>
        <v>0</v>
      </c>
      <c r="K5962" s="193">
        <f>MAX(0,G5962-Assumptions!$C$3)*Assumptions!$C$2</f>
        <v>0</v>
      </c>
    </row>
    <row r="5963" spans="1:11">
      <c r="A5963" s="192">
        <f t="shared" si="457"/>
        <v>48097.291666652214</v>
      </c>
      <c r="B5963" s="218">
        <v>14.557234042553194</v>
      </c>
      <c r="C5963" s="219">
        <f t="shared" si="456"/>
        <v>7.0349916548363708E-5</v>
      </c>
      <c r="D5963" s="193">
        <f t="shared" si="454"/>
        <v>15.202632011213066</v>
      </c>
      <c r="E5963" s="193">
        <f t="shared" si="455"/>
        <v>15.876643831703076</v>
      </c>
      <c r="F5963" s="193">
        <f t="shared" si="455"/>
        <v>16.580538105035803</v>
      </c>
      <c r="G5963" s="193">
        <f t="shared" si="455"/>
        <v>17.31563967591093</v>
      </c>
      <c r="H5963" s="193">
        <f>MAX(0,D5963-Assumptions!$C$3)*Assumptions!$C$2</f>
        <v>0</v>
      </c>
      <c r="I5963" s="193">
        <f>MAX(0,E5963-Assumptions!$C$3)*Assumptions!$C$2</f>
        <v>0</v>
      </c>
      <c r="J5963" s="193">
        <f>MAX(0,F5963-Assumptions!$C$3)*Assumptions!$C$2</f>
        <v>0</v>
      </c>
      <c r="K5963" s="193">
        <f>MAX(0,G5963-Assumptions!$C$3)*Assumptions!$C$2</f>
        <v>0</v>
      </c>
    </row>
    <row r="5964" spans="1:11">
      <c r="A5964" s="192">
        <f t="shared" si="457"/>
        <v>48097.333333318878</v>
      </c>
      <c r="B5964" s="218">
        <v>14.163085106382983</v>
      </c>
      <c r="C5964" s="219">
        <f t="shared" si="456"/>
        <v>6.844513541438275E-5</v>
      </c>
      <c r="D5964" s="193">
        <f t="shared" si="454"/>
        <v>14.791008400801161</v>
      </c>
      <c r="E5964" s="193">
        <f t="shared" si="455"/>
        <v>15.44677080376888</v>
      </c>
      <c r="F5964" s="193">
        <f t="shared" si="455"/>
        <v>16.131606567895847</v>
      </c>
      <c r="G5964" s="193">
        <f t="shared" si="455"/>
        <v>16.846804666635364</v>
      </c>
      <c r="H5964" s="193">
        <f>MAX(0,D5964-Assumptions!$C$3)*Assumptions!$C$2</f>
        <v>0</v>
      </c>
      <c r="I5964" s="193">
        <f>MAX(0,E5964-Assumptions!$C$3)*Assumptions!$C$2</f>
        <v>0</v>
      </c>
      <c r="J5964" s="193">
        <f>MAX(0,F5964-Assumptions!$C$3)*Assumptions!$C$2</f>
        <v>0</v>
      </c>
      <c r="K5964" s="193">
        <f>MAX(0,G5964-Assumptions!$C$3)*Assumptions!$C$2</f>
        <v>0</v>
      </c>
    </row>
    <row r="5965" spans="1:11">
      <c r="A5965" s="192">
        <f t="shared" si="457"/>
        <v>48097.374999985543</v>
      </c>
      <c r="B5965" s="218">
        <v>14.215638297872342</v>
      </c>
      <c r="C5965" s="219">
        <f t="shared" si="456"/>
        <v>6.8699106232246863E-5</v>
      </c>
      <c r="D5965" s="193">
        <f t="shared" si="454"/>
        <v>14.845891548856079</v>
      </c>
      <c r="E5965" s="193">
        <f t="shared" si="455"/>
        <v>15.504087207493436</v>
      </c>
      <c r="F5965" s="193">
        <f t="shared" si="455"/>
        <v>16.191464106181172</v>
      </c>
      <c r="G5965" s="193">
        <f t="shared" si="455"/>
        <v>16.909316001205436</v>
      </c>
      <c r="H5965" s="193">
        <f>MAX(0,D5965-Assumptions!$C$3)*Assumptions!$C$2</f>
        <v>0</v>
      </c>
      <c r="I5965" s="193">
        <f>MAX(0,E5965-Assumptions!$C$3)*Assumptions!$C$2</f>
        <v>0</v>
      </c>
      <c r="J5965" s="193">
        <f>MAX(0,F5965-Assumptions!$C$3)*Assumptions!$C$2</f>
        <v>0</v>
      </c>
      <c r="K5965" s="193">
        <f>MAX(0,G5965-Assumptions!$C$3)*Assumptions!$C$2</f>
        <v>0</v>
      </c>
    </row>
    <row r="5966" spans="1:11">
      <c r="A5966" s="192">
        <f t="shared" si="457"/>
        <v>48097.416666652207</v>
      </c>
      <c r="B5966" s="218">
        <v>14.846276595744682</v>
      </c>
      <c r="C5966" s="219">
        <f t="shared" si="456"/>
        <v>7.1746756046616413E-5</v>
      </c>
      <c r="D5966" s="193">
        <f t="shared" si="454"/>
        <v>15.504489325515129</v>
      </c>
      <c r="E5966" s="193">
        <f t="shared" si="455"/>
        <v>16.191884052188154</v>
      </c>
      <c r="F5966" s="193">
        <f t="shared" si="455"/>
        <v>16.909754565605105</v>
      </c>
      <c r="G5966" s="193">
        <f t="shared" si="455"/>
        <v>17.659452016046345</v>
      </c>
      <c r="H5966" s="193">
        <f>MAX(0,D5966-Assumptions!$C$3)*Assumptions!$C$2</f>
        <v>0</v>
      </c>
      <c r="I5966" s="193">
        <f>MAX(0,E5966-Assumptions!$C$3)*Assumptions!$C$2</f>
        <v>0</v>
      </c>
      <c r="J5966" s="193">
        <f>MAX(0,F5966-Assumptions!$C$3)*Assumptions!$C$2</f>
        <v>0</v>
      </c>
      <c r="K5966" s="193">
        <f>MAX(0,G5966-Assumptions!$C$3)*Assumptions!$C$2</f>
        <v>0</v>
      </c>
    </row>
    <row r="5967" spans="1:11">
      <c r="A5967" s="192">
        <f t="shared" si="457"/>
        <v>48097.458333318871</v>
      </c>
      <c r="B5967" s="218">
        <v>16.777606382978725</v>
      </c>
      <c r="C5967" s="219">
        <f t="shared" si="456"/>
        <v>8.1080183603123146E-5</v>
      </c>
      <c r="D5967" s="193">
        <f t="shared" si="454"/>
        <v>17.521445016533466</v>
      </c>
      <c r="E5967" s="193">
        <f t="shared" ref="E5967:G5998" si="458">$C5967*E$2</f>
        <v>18.298261889065728</v>
      </c>
      <c r="F5967" s="193">
        <f t="shared" si="458"/>
        <v>19.109519097590901</v>
      </c>
      <c r="G5967" s="193">
        <f t="shared" si="458"/>
        <v>19.956743561496619</v>
      </c>
      <c r="H5967" s="193">
        <f>MAX(0,D5967-Assumptions!$C$3)*Assumptions!$C$2</f>
        <v>0</v>
      </c>
      <c r="I5967" s="193">
        <f>MAX(0,E5967-Assumptions!$C$3)*Assumptions!$C$2</f>
        <v>0</v>
      </c>
      <c r="J5967" s="193">
        <f>MAX(0,F5967-Assumptions!$C$3)*Assumptions!$C$2</f>
        <v>0</v>
      </c>
      <c r="K5967" s="193">
        <f>MAX(0,G5967-Assumptions!$C$3)*Assumptions!$C$2</f>
        <v>0</v>
      </c>
    </row>
    <row r="5968" spans="1:11">
      <c r="A5968" s="192">
        <f t="shared" si="457"/>
        <v>48097.499999985535</v>
      </c>
      <c r="B5968" s="218">
        <v>18.827180851063837</v>
      </c>
      <c r="C5968" s="219">
        <f t="shared" si="456"/>
        <v>9.0985045499824202E-5</v>
      </c>
      <c r="D5968" s="193">
        <f t="shared" si="454"/>
        <v>19.661887790675387</v>
      </c>
      <c r="E5968" s="193">
        <f t="shared" si="458"/>
        <v>20.533601634323567</v>
      </c>
      <c r="F5968" s="193">
        <f t="shared" si="458"/>
        <v>21.443963090718693</v>
      </c>
      <c r="G5968" s="193">
        <f t="shared" si="458"/>
        <v>22.394685609729571</v>
      </c>
      <c r="H5968" s="193">
        <f>MAX(0,D5968-Assumptions!$C$3)*Assumptions!$C$2</f>
        <v>0</v>
      </c>
      <c r="I5968" s="193">
        <f>MAX(0,E5968-Assumptions!$C$3)*Assumptions!$C$2</f>
        <v>0</v>
      </c>
      <c r="J5968" s="193">
        <f>MAX(0,F5968-Assumptions!$C$3)*Assumptions!$C$2</f>
        <v>0</v>
      </c>
      <c r="K5968" s="193">
        <f>MAX(0,G5968-Assumptions!$C$3)*Assumptions!$C$2</f>
        <v>0</v>
      </c>
    </row>
    <row r="5969" spans="1:11">
      <c r="A5969" s="192">
        <f t="shared" si="457"/>
        <v>48097.5416666522</v>
      </c>
      <c r="B5969" s="218">
        <v>20.206702127659579</v>
      </c>
      <c r="C5969" s="219">
        <f t="shared" si="456"/>
        <v>9.7651779468757569E-5</v>
      </c>
      <c r="D5969" s="193">
        <f t="shared" si="454"/>
        <v>21.102570427117055</v>
      </c>
      <c r="E5969" s="193">
        <f t="shared" si="458"/>
        <v>22.038157232093262</v>
      </c>
      <c r="F5969" s="193">
        <f t="shared" si="458"/>
        <v>23.015223470708545</v>
      </c>
      <c r="G5969" s="193">
        <f t="shared" si="458"/>
        <v>24.03560814219405</v>
      </c>
      <c r="H5969" s="193">
        <f>MAX(0,D5969-Assumptions!$C$3)*Assumptions!$C$2</f>
        <v>0</v>
      </c>
      <c r="I5969" s="193">
        <f>MAX(0,E5969-Assumptions!$C$3)*Assumptions!$C$2</f>
        <v>0</v>
      </c>
      <c r="J5969" s="193">
        <f>MAX(0,F5969-Assumptions!$C$3)*Assumptions!$C$2</f>
        <v>0</v>
      </c>
      <c r="K5969" s="193">
        <f>MAX(0,G5969-Assumptions!$C$3)*Assumptions!$C$2</f>
        <v>0</v>
      </c>
    </row>
    <row r="5970" spans="1:11">
      <c r="A5970" s="192">
        <f t="shared" si="457"/>
        <v>48097.583333318864</v>
      </c>
      <c r="B5970" s="218">
        <v>21.152659574468089</v>
      </c>
      <c r="C5970" s="219">
        <f t="shared" si="456"/>
        <v>1.0222325419031188E-4</v>
      </c>
      <c r="D5970" s="193">
        <f t="shared" si="454"/>
        <v>22.090467092105627</v>
      </c>
      <c r="E5970" s="193">
        <f t="shared" si="458"/>
        <v>23.069852499135337</v>
      </c>
      <c r="F5970" s="193">
        <f t="shared" si="458"/>
        <v>24.092659159844441</v>
      </c>
      <c r="G5970" s="193">
        <f t="shared" si="458"/>
        <v>25.160812164455411</v>
      </c>
      <c r="H5970" s="193">
        <f>MAX(0,D5970-Assumptions!$C$3)*Assumptions!$C$2</f>
        <v>0</v>
      </c>
      <c r="I5970" s="193">
        <f>MAX(0,E5970-Assumptions!$C$3)*Assumptions!$C$2</f>
        <v>0</v>
      </c>
      <c r="J5970" s="193">
        <f>MAX(0,F5970-Assumptions!$C$3)*Assumptions!$C$2</f>
        <v>0</v>
      </c>
      <c r="K5970" s="193">
        <f>MAX(0,G5970-Assumptions!$C$3)*Assumptions!$C$2</f>
        <v>0</v>
      </c>
    </row>
    <row r="5971" spans="1:11">
      <c r="A5971" s="192">
        <f t="shared" si="457"/>
        <v>48097.624999985528</v>
      </c>
      <c r="B5971" s="218">
        <v>21.954095744680856</v>
      </c>
      <c r="C5971" s="219">
        <f t="shared" si="456"/>
        <v>1.0609630916273985E-4</v>
      </c>
      <c r="D5971" s="193">
        <f t="shared" si="454"/>
        <v>22.927435099943171</v>
      </c>
      <c r="E5971" s="193">
        <f t="shared" si="458"/>
        <v>23.943927655934875</v>
      </c>
      <c r="F5971" s="193">
        <f t="shared" si="458"/>
        <v>25.005486618695691</v>
      </c>
      <c r="G5971" s="193">
        <f t="shared" si="458"/>
        <v>26.114110016649065</v>
      </c>
      <c r="H5971" s="193">
        <f>MAX(0,D5971-Assumptions!$C$3)*Assumptions!$C$2</f>
        <v>0</v>
      </c>
      <c r="I5971" s="193">
        <f>MAX(0,E5971-Assumptions!$C$3)*Assumptions!$C$2</f>
        <v>0</v>
      </c>
      <c r="J5971" s="193">
        <f>MAX(0,F5971-Assumptions!$C$3)*Assumptions!$C$2</f>
        <v>0</v>
      </c>
      <c r="K5971" s="193">
        <f>MAX(0,G5971-Assumptions!$C$3)*Assumptions!$C$2</f>
        <v>0</v>
      </c>
    </row>
    <row r="5972" spans="1:11">
      <c r="A5972" s="192">
        <f t="shared" si="457"/>
        <v>48097.666666652192</v>
      </c>
      <c r="B5972" s="218">
        <v>21.901542553191494</v>
      </c>
      <c r="C5972" s="219">
        <f t="shared" si="456"/>
        <v>1.0584233834487572E-4</v>
      </c>
      <c r="D5972" s="193">
        <f t="shared" si="454"/>
        <v>22.872551951888248</v>
      </c>
      <c r="E5972" s="193">
        <f t="shared" si="458"/>
        <v>23.886611252210315</v>
      </c>
      <c r="F5972" s="193">
        <f t="shared" si="458"/>
        <v>24.945629080410367</v>
      </c>
      <c r="G5972" s="193">
        <f t="shared" si="458"/>
        <v>26.051598682078989</v>
      </c>
      <c r="H5972" s="193">
        <f>MAX(0,D5972-Assumptions!$C$3)*Assumptions!$C$2</f>
        <v>0</v>
      </c>
      <c r="I5972" s="193">
        <f>MAX(0,E5972-Assumptions!$C$3)*Assumptions!$C$2</f>
        <v>0</v>
      </c>
      <c r="J5972" s="193">
        <f>MAX(0,F5972-Assumptions!$C$3)*Assumptions!$C$2</f>
        <v>0</v>
      </c>
      <c r="K5972" s="193">
        <f>MAX(0,G5972-Assumptions!$C$3)*Assumptions!$C$2</f>
        <v>0</v>
      </c>
    </row>
    <row r="5973" spans="1:11">
      <c r="A5973" s="192">
        <f t="shared" si="457"/>
        <v>48097.708333318857</v>
      </c>
      <c r="B5973" s="218">
        <v>22.413936170212768</v>
      </c>
      <c r="C5973" s="219">
        <f t="shared" si="456"/>
        <v>1.0831855381905096E-4</v>
      </c>
      <c r="D5973" s="193">
        <f t="shared" si="454"/>
        <v>23.407662645423724</v>
      </c>
      <c r="E5973" s="193">
        <f t="shared" si="458"/>
        <v>24.44544618852477</v>
      </c>
      <c r="F5973" s="193">
        <f t="shared" si="458"/>
        <v>25.529240078692307</v>
      </c>
      <c r="G5973" s="193">
        <f t="shared" si="458"/>
        <v>26.661084194137221</v>
      </c>
      <c r="H5973" s="193">
        <f>MAX(0,D5973-Assumptions!$C$3)*Assumptions!$C$2</f>
        <v>0</v>
      </c>
      <c r="I5973" s="193">
        <f>MAX(0,E5973-Assumptions!$C$3)*Assumptions!$C$2</f>
        <v>0</v>
      </c>
      <c r="J5973" s="193">
        <f>MAX(0,F5973-Assumptions!$C$3)*Assumptions!$C$2</f>
        <v>0</v>
      </c>
      <c r="K5973" s="193">
        <f>MAX(0,G5973-Assumptions!$C$3)*Assumptions!$C$2</f>
        <v>0</v>
      </c>
    </row>
    <row r="5974" spans="1:11">
      <c r="A5974" s="192">
        <f t="shared" si="457"/>
        <v>48097.749999985521</v>
      </c>
      <c r="B5974" s="218">
        <v>22.742393617021282</v>
      </c>
      <c r="C5974" s="219">
        <f t="shared" si="456"/>
        <v>1.0990587143070179E-4</v>
      </c>
      <c r="D5974" s="193">
        <f t="shared" si="454"/>
        <v>23.750682320766984</v>
      </c>
      <c r="E5974" s="193">
        <f t="shared" si="458"/>
        <v>24.803673711803274</v>
      </c>
      <c r="F5974" s="193">
        <f t="shared" si="458"/>
        <v>25.903349692975613</v>
      </c>
      <c r="G5974" s="193">
        <f t="shared" si="458"/>
        <v>27.051780035200199</v>
      </c>
      <c r="H5974" s="193">
        <f>MAX(0,D5974-Assumptions!$C$3)*Assumptions!$C$2</f>
        <v>0</v>
      </c>
      <c r="I5974" s="193">
        <f>MAX(0,E5974-Assumptions!$C$3)*Assumptions!$C$2</f>
        <v>0</v>
      </c>
      <c r="J5974" s="193">
        <f>MAX(0,F5974-Assumptions!$C$3)*Assumptions!$C$2</f>
        <v>0</v>
      </c>
      <c r="K5974" s="193">
        <f>MAX(0,G5974-Assumptions!$C$3)*Assumptions!$C$2</f>
        <v>0</v>
      </c>
    </row>
    <row r="5975" spans="1:11">
      <c r="A5975" s="192">
        <f t="shared" si="457"/>
        <v>48097.791666652185</v>
      </c>
      <c r="B5975" s="218">
        <v>23.005159574468085</v>
      </c>
      <c r="C5975" s="219">
        <f t="shared" si="456"/>
        <v>1.111757255200224E-4</v>
      </c>
      <c r="D5975" s="193">
        <f t="shared" si="454"/>
        <v>24.025098061041579</v>
      </c>
      <c r="E5975" s="193">
        <f t="shared" si="458"/>
        <v>25.090255730426065</v>
      </c>
      <c r="F5975" s="193">
        <f t="shared" si="458"/>
        <v>26.202637384402244</v>
      </c>
      <c r="G5975" s="193">
        <f t="shared" si="458"/>
        <v>27.364336708050569</v>
      </c>
      <c r="H5975" s="193">
        <f>MAX(0,D5975-Assumptions!$C$3)*Assumptions!$C$2</f>
        <v>0</v>
      </c>
      <c r="I5975" s="193">
        <f>MAX(0,E5975-Assumptions!$C$3)*Assumptions!$C$2</f>
        <v>0</v>
      </c>
      <c r="J5975" s="193">
        <f>MAX(0,F5975-Assumptions!$C$3)*Assumptions!$C$2</f>
        <v>0</v>
      </c>
      <c r="K5975" s="193">
        <f>MAX(0,G5975-Assumptions!$C$3)*Assumptions!$C$2</f>
        <v>0</v>
      </c>
    </row>
    <row r="5976" spans="1:11">
      <c r="A5976" s="192">
        <f t="shared" si="457"/>
        <v>48097.833333318849</v>
      </c>
      <c r="B5976" s="218">
        <v>23.648936170212771</v>
      </c>
      <c r="C5976" s="219">
        <f t="shared" si="456"/>
        <v>1.1428686803885801E-4</v>
      </c>
      <c r="D5976" s="193">
        <f t="shared" si="454"/>
        <v>24.697416624714364</v>
      </c>
      <c r="E5976" s="193">
        <f t="shared" si="458"/>
        <v>25.792381676051928</v>
      </c>
      <c r="F5976" s="193">
        <f t="shared" si="458"/>
        <v>26.935892228397513</v>
      </c>
      <c r="G5976" s="193">
        <f t="shared" si="458"/>
        <v>28.130100556534</v>
      </c>
      <c r="H5976" s="193">
        <f>MAX(0,D5976-Assumptions!$C$3)*Assumptions!$C$2</f>
        <v>0</v>
      </c>
      <c r="I5976" s="193">
        <f>MAX(0,E5976-Assumptions!$C$3)*Assumptions!$C$2</f>
        <v>0</v>
      </c>
      <c r="J5976" s="193">
        <f>MAX(0,F5976-Assumptions!$C$3)*Assumptions!$C$2</f>
        <v>0</v>
      </c>
      <c r="K5976" s="193">
        <f>MAX(0,G5976-Assumptions!$C$3)*Assumptions!$C$2</f>
        <v>0</v>
      </c>
    </row>
    <row r="5977" spans="1:11">
      <c r="A5977" s="192">
        <f t="shared" si="457"/>
        <v>48097.874999985514</v>
      </c>
      <c r="B5977" s="218">
        <v>24.305851063829792</v>
      </c>
      <c r="C5977" s="219">
        <f t="shared" si="456"/>
        <v>1.1746150326215963E-4</v>
      </c>
      <c r="D5977" s="193">
        <f t="shared" si="454"/>
        <v>25.383455975400878</v>
      </c>
      <c r="E5977" s="193">
        <f t="shared" si="458"/>
        <v>26.50883672260893</v>
      </c>
      <c r="F5977" s="193">
        <f t="shared" si="458"/>
        <v>27.684111456964114</v>
      </c>
      <c r="G5977" s="193">
        <f t="shared" si="458"/>
        <v>28.911492238659946</v>
      </c>
      <c r="H5977" s="193">
        <f>MAX(0,D5977-Assumptions!$C$3)*Assumptions!$C$2</f>
        <v>0</v>
      </c>
      <c r="I5977" s="193">
        <f>MAX(0,E5977-Assumptions!$C$3)*Assumptions!$C$2</f>
        <v>0</v>
      </c>
      <c r="J5977" s="193">
        <f>MAX(0,F5977-Assumptions!$C$3)*Assumptions!$C$2</f>
        <v>0</v>
      </c>
      <c r="K5977" s="193">
        <f>MAX(0,G5977-Assumptions!$C$3)*Assumptions!$C$2</f>
        <v>0</v>
      </c>
    </row>
    <row r="5978" spans="1:11">
      <c r="A5978" s="192">
        <f t="shared" si="457"/>
        <v>48097.916666652178</v>
      </c>
      <c r="B5978" s="218">
        <v>23.662074468085112</v>
      </c>
      <c r="C5978" s="219">
        <f t="shared" si="456"/>
        <v>1.1435036074332405E-4</v>
      </c>
      <c r="D5978" s="193">
        <f t="shared" si="454"/>
        <v>24.711137411728096</v>
      </c>
      <c r="E5978" s="193">
        <f t="shared" si="458"/>
        <v>25.806710776983071</v>
      </c>
      <c r="F5978" s="193">
        <f t="shared" si="458"/>
        <v>26.950856612968849</v>
      </c>
      <c r="G5978" s="193">
        <f t="shared" si="458"/>
        <v>28.145728390176519</v>
      </c>
      <c r="H5978" s="193">
        <f>MAX(0,D5978-Assumptions!$C$3)*Assumptions!$C$2</f>
        <v>0</v>
      </c>
      <c r="I5978" s="193">
        <f>MAX(0,E5978-Assumptions!$C$3)*Assumptions!$C$2</f>
        <v>0</v>
      </c>
      <c r="J5978" s="193">
        <f>MAX(0,F5978-Assumptions!$C$3)*Assumptions!$C$2</f>
        <v>0</v>
      </c>
      <c r="K5978" s="193">
        <f>MAX(0,G5978-Assumptions!$C$3)*Assumptions!$C$2</f>
        <v>0</v>
      </c>
    </row>
    <row r="5979" spans="1:11">
      <c r="A5979" s="192">
        <f t="shared" si="457"/>
        <v>48097.958333318842</v>
      </c>
      <c r="B5979" s="218">
        <v>22.716117021276599</v>
      </c>
      <c r="C5979" s="219">
        <f t="shared" si="456"/>
        <v>1.0977888602176971E-4</v>
      </c>
      <c r="D5979" s="193">
        <f t="shared" si="454"/>
        <v>23.723240746739521</v>
      </c>
      <c r="E5979" s="193">
        <f t="shared" si="458"/>
        <v>24.775015509940989</v>
      </c>
      <c r="F5979" s="193">
        <f t="shared" si="458"/>
        <v>25.873420923832946</v>
      </c>
      <c r="G5979" s="193">
        <f t="shared" si="458"/>
        <v>27.020524367915158</v>
      </c>
      <c r="H5979" s="193">
        <f>MAX(0,D5979-Assumptions!$C$3)*Assumptions!$C$2</f>
        <v>0</v>
      </c>
      <c r="I5979" s="193">
        <f>MAX(0,E5979-Assumptions!$C$3)*Assumptions!$C$2</f>
        <v>0</v>
      </c>
      <c r="J5979" s="193">
        <f>MAX(0,F5979-Assumptions!$C$3)*Assumptions!$C$2</f>
        <v>0</v>
      </c>
      <c r="K5979" s="193">
        <f>MAX(0,G5979-Assumptions!$C$3)*Assumptions!$C$2</f>
        <v>0</v>
      </c>
    </row>
    <row r="5980" spans="1:11">
      <c r="A5980" s="192">
        <f t="shared" si="457"/>
        <v>48097.999999985506</v>
      </c>
      <c r="B5980" s="218">
        <v>22.663563829787236</v>
      </c>
      <c r="C5980" s="219">
        <f t="shared" si="456"/>
        <v>1.0952491520390558E-4</v>
      </c>
      <c r="D5980" s="193">
        <f t="shared" si="454"/>
        <v>23.668357598684597</v>
      </c>
      <c r="E5980" s="193">
        <f t="shared" si="458"/>
        <v>24.717699106216429</v>
      </c>
      <c r="F5980" s="193">
        <f t="shared" si="458"/>
        <v>25.813563385547617</v>
      </c>
      <c r="G5980" s="193">
        <f t="shared" si="458"/>
        <v>26.958013033345082</v>
      </c>
      <c r="H5980" s="193">
        <f>MAX(0,D5980-Assumptions!$C$3)*Assumptions!$C$2</f>
        <v>0</v>
      </c>
      <c r="I5980" s="193">
        <f>MAX(0,E5980-Assumptions!$C$3)*Assumptions!$C$2</f>
        <v>0</v>
      </c>
      <c r="J5980" s="193">
        <f>MAX(0,F5980-Assumptions!$C$3)*Assumptions!$C$2</f>
        <v>0</v>
      </c>
      <c r="K5980" s="193">
        <f>MAX(0,G5980-Assumptions!$C$3)*Assumptions!$C$2</f>
        <v>0</v>
      </c>
    </row>
    <row r="5981" spans="1:11">
      <c r="A5981" s="192">
        <f t="shared" si="457"/>
        <v>48098.041666652171</v>
      </c>
      <c r="B5981" s="218">
        <v>21.940957446808515</v>
      </c>
      <c r="C5981" s="219">
        <f t="shared" si="456"/>
        <v>1.0603281645827382E-4</v>
      </c>
      <c r="D5981" s="193">
        <f t="shared" si="454"/>
        <v>22.913714312929439</v>
      </c>
      <c r="E5981" s="193">
        <f t="shared" si="458"/>
        <v>23.929598555003736</v>
      </c>
      <c r="F5981" s="193">
        <f t="shared" si="458"/>
        <v>24.990522234124363</v>
      </c>
      <c r="G5981" s="193">
        <f t="shared" si="458"/>
        <v>26.098482183006546</v>
      </c>
      <c r="H5981" s="193">
        <f>MAX(0,D5981-Assumptions!$C$3)*Assumptions!$C$2</f>
        <v>0</v>
      </c>
      <c r="I5981" s="193">
        <f>MAX(0,E5981-Assumptions!$C$3)*Assumptions!$C$2</f>
        <v>0</v>
      </c>
      <c r="J5981" s="193">
        <f>MAX(0,F5981-Assumptions!$C$3)*Assumptions!$C$2</f>
        <v>0</v>
      </c>
      <c r="K5981" s="193">
        <f>MAX(0,G5981-Assumptions!$C$3)*Assumptions!$C$2</f>
        <v>0</v>
      </c>
    </row>
    <row r="5982" spans="1:11">
      <c r="A5982" s="192">
        <f t="shared" si="457"/>
        <v>48098.083333318835</v>
      </c>
      <c r="B5982" s="218">
        <v>20.60085106382979</v>
      </c>
      <c r="C5982" s="219">
        <f t="shared" si="456"/>
        <v>9.9556560602738527E-5</v>
      </c>
      <c r="D5982" s="193">
        <f t="shared" si="454"/>
        <v>21.514194037528959</v>
      </c>
      <c r="E5982" s="193">
        <f t="shared" si="458"/>
        <v>22.468030260027458</v>
      </c>
      <c r="F5982" s="193">
        <f t="shared" si="458"/>
        <v>23.4641550078485</v>
      </c>
      <c r="G5982" s="193">
        <f t="shared" si="458"/>
        <v>24.504443151469616</v>
      </c>
      <c r="H5982" s="193">
        <f>MAX(0,D5982-Assumptions!$C$3)*Assumptions!$C$2</f>
        <v>0</v>
      </c>
      <c r="I5982" s="193">
        <f>MAX(0,E5982-Assumptions!$C$3)*Assumptions!$C$2</f>
        <v>0</v>
      </c>
      <c r="J5982" s="193">
        <f>MAX(0,F5982-Assumptions!$C$3)*Assumptions!$C$2</f>
        <v>0</v>
      </c>
      <c r="K5982" s="193">
        <f>MAX(0,G5982-Assumptions!$C$3)*Assumptions!$C$2</f>
        <v>0</v>
      </c>
    </row>
    <row r="5983" spans="1:11">
      <c r="A5983" s="192">
        <f t="shared" si="457"/>
        <v>48098.124999985499</v>
      </c>
      <c r="B5983" s="218">
        <v>19.142500000000002</v>
      </c>
      <c r="C5983" s="219">
        <f t="shared" si="456"/>
        <v>9.2508870407008949E-5</v>
      </c>
      <c r="D5983" s="193">
        <f t="shared" si="454"/>
        <v>19.991186679004905</v>
      </c>
      <c r="E5983" s="193">
        <f t="shared" si="458"/>
        <v>20.877500056670922</v>
      </c>
      <c r="F5983" s="193">
        <f t="shared" si="458"/>
        <v>21.803108320430653</v>
      </c>
      <c r="G5983" s="193">
        <f t="shared" si="458"/>
        <v>22.76975361715002</v>
      </c>
      <c r="H5983" s="193">
        <f>MAX(0,D5983-Assumptions!$C$3)*Assumptions!$C$2</f>
        <v>0</v>
      </c>
      <c r="I5983" s="193">
        <f>MAX(0,E5983-Assumptions!$C$3)*Assumptions!$C$2</f>
        <v>0</v>
      </c>
      <c r="J5983" s="193">
        <f>MAX(0,F5983-Assumptions!$C$3)*Assumptions!$C$2</f>
        <v>0</v>
      </c>
      <c r="K5983" s="193">
        <f>MAX(0,G5983-Assumptions!$C$3)*Assumptions!$C$2</f>
        <v>0</v>
      </c>
    </row>
    <row r="5984" spans="1:11">
      <c r="A5984" s="192">
        <f t="shared" si="457"/>
        <v>48098.166666652163</v>
      </c>
      <c r="B5984" s="218">
        <v>17.408244680851066</v>
      </c>
      <c r="C5984" s="219">
        <f t="shared" si="456"/>
        <v>8.4127833417492695E-5</v>
      </c>
      <c r="D5984" s="193">
        <f t="shared" si="454"/>
        <v>18.180042793192516</v>
      </c>
      <c r="E5984" s="193">
        <f t="shared" si="458"/>
        <v>18.986058733760448</v>
      </c>
      <c r="F5984" s="193">
        <f t="shared" si="458"/>
        <v>19.827809557014834</v>
      </c>
      <c r="G5984" s="193">
        <f t="shared" si="458"/>
        <v>20.706879576337528</v>
      </c>
      <c r="H5984" s="193">
        <f>MAX(0,D5984-Assumptions!$C$3)*Assumptions!$C$2</f>
        <v>0</v>
      </c>
      <c r="I5984" s="193">
        <f>MAX(0,E5984-Assumptions!$C$3)*Assumptions!$C$2</f>
        <v>0</v>
      </c>
      <c r="J5984" s="193">
        <f>MAX(0,F5984-Assumptions!$C$3)*Assumptions!$C$2</f>
        <v>0</v>
      </c>
      <c r="K5984" s="193">
        <f>MAX(0,G5984-Assumptions!$C$3)*Assumptions!$C$2</f>
        <v>0</v>
      </c>
    </row>
    <row r="5985" spans="1:11">
      <c r="A5985" s="192">
        <f t="shared" si="457"/>
        <v>48098.208333318827</v>
      </c>
      <c r="B5985" s="218">
        <v>15.989308510638301</v>
      </c>
      <c r="C5985" s="219">
        <f t="shared" si="456"/>
        <v>7.7270621335161216E-5</v>
      </c>
      <c r="D5985" s="193">
        <f t="shared" si="454"/>
        <v>16.698197795709657</v>
      </c>
      <c r="E5985" s="193">
        <f t="shared" si="458"/>
        <v>17.438515833197332</v>
      </c>
      <c r="F5985" s="193">
        <f t="shared" si="458"/>
        <v>18.211656023310987</v>
      </c>
      <c r="G5985" s="193">
        <f t="shared" si="458"/>
        <v>19.019073542945485</v>
      </c>
      <c r="H5985" s="193">
        <f>MAX(0,D5985-Assumptions!$C$3)*Assumptions!$C$2</f>
        <v>0</v>
      </c>
      <c r="I5985" s="193">
        <f>MAX(0,E5985-Assumptions!$C$3)*Assumptions!$C$2</f>
        <v>0</v>
      </c>
      <c r="J5985" s="193">
        <f>MAX(0,F5985-Assumptions!$C$3)*Assumptions!$C$2</f>
        <v>0</v>
      </c>
      <c r="K5985" s="193">
        <f>MAX(0,G5985-Assumptions!$C$3)*Assumptions!$C$2</f>
        <v>0</v>
      </c>
    </row>
    <row r="5986" spans="1:11">
      <c r="A5986" s="192">
        <f t="shared" si="457"/>
        <v>48098.249999985492</v>
      </c>
      <c r="B5986" s="218">
        <v>14.990797872340428</v>
      </c>
      <c r="C5986" s="219">
        <f t="shared" si="456"/>
        <v>7.2445175795742765E-5</v>
      </c>
      <c r="D5986" s="193">
        <f t="shared" si="454"/>
        <v>15.65541798266616</v>
      </c>
      <c r="E5986" s="193">
        <f t="shared" si="458"/>
        <v>16.349504162430694</v>
      </c>
      <c r="F5986" s="193">
        <f t="shared" si="458"/>
        <v>17.074362795889758</v>
      </c>
      <c r="G5986" s="193">
        <f t="shared" si="458"/>
        <v>17.831358186114052</v>
      </c>
      <c r="H5986" s="193">
        <f>MAX(0,D5986-Assumptions!$C$3)*Assumptions!$C$2</f>
        <v>0</v>
      </c>
      <c r="I5986" s="193">
        <f>MAX(0,E5986-Assumptions!$C$3)*Assumptions!$C$2</f>
        <v>0</v>
      </c>
      <c r="J5986" s="193">
        <f>MAX(0,F5986-Assumptions!$C$3)*Assumptions!$C$2</f>
        <v>0</v>
      </c>
      <c r="K5986" s="193">
        <f>MAX(0,G5986-Assumptions!$C$3)*Assumptions!$C$2</f>
        <v>0</v>
      </c>
    </row>
    <row r="5987" spans="1:11">
      <c r="A5987" s="192">
        <f t="shared" si="457"/>
        <v>48098.291666652156</v>
      </c>
      <c r="B5987" s="218">
        <v>14.333882978723407</v>
      </c>
      <c r="C5987" s="219">
        <f t="shared" si="456"/>
        <v>6.9270540572441159E-5</v>
      </c>
      <c r="D5987" s="193">
        <f t="shared" si="454"/>
        <v>14.969378631979652</v>
      </c>
      <c r="E5987" s="193">
        <f t="shared" si="458"/>
        <v>15.633049115873696</v>
      </c>
      <c r="F5987" s="193">
        <f t="shared" si="458"/>
        <v>16.326143567323161</v>
      </c>
      <c r="G5987" s="193">
        <f t="shared" si="458"/>
        <v>17.049966503988106</v>
      </c>
      <c r="H5987" s="193">
        <f>MAX(0,D5987-Assumptions!$C$3)*Assumptions!$C$2</f>
        <v>0</v>
      </c>
      <c r="I5987" s="193">
        <f>MAX(0,E5987-Assumptions!$C$3)*Assumptions!$C$2</f>
        <v>0</v>
      </c>
      <c r="J5987" s="193">
        <f>MAX(0,F5987-Assumptions!$C$3)*Assumptions!$C$2</f>
        <v>0</v>
      </c>
      <c r="K5987" s="193">
        <f>MAX(0,G5987-Assumptions!$C$3)*Assumptions!$C$2</f>
        <v>0</v>
      </c>
    </row>
    <row r="5988" spans="1:11">
      <c r="A5988" s="192">
        <f t="shared" si="457"/>
        <v>48098.33333331882</v>
      </c>
      <c r="B5988" s="218">
        <v>13.952872340425532</v>
      </c>
      <c r="C5988" s="219">
        <f t="shared" si="456"/>
        <v>6.7429252142926216E-5</v>
      </c>
      <c r="D5988" s="193">
        <f t="shared" si="454"/>
        <v>14.571475808581473</v>
      </c>
      <c r="E5988" s="193">
        <f t="shared" si="458"/>
        <v>15.217505188870636</v>
      </c>
      <c r="F5988" s="193">
        <f t="shared" si="458"/>
        <v>15.892176414754532</v>
      </c>
      <c r="G5988" s="193">
        <f t="shared" si="458"/>
        <v>16.596759328355059</v>
      </c>
      <c r="H5988" s="193">
        <f>MAX(0,D5988-Assumptions!$C$3)*Assumptions!$C$2</f>
        <v>0</v>
      </c>
      <c r="I5988" s="193">
        <f>MAX(0,E5988-Assumptions!$C$3)*Assumptions!$C$2</f>
        <v>0</v>
      </c>
      <c r="J5988" s="193">
        <f>MAX(0,F5988-Assumptions!$C$3)*Assumptions!$C$2</f>
        <v>0</v>
      </c>
      <c r="K5988" s="193">
        <f>MAX(0,G5988-Assumptions!$C$3)*Assumptions!$C$2</f>
        <v>0</v>
      </c>
    </row>
    <row r="5989" spans="1:11">
      <c r="A5989" s="192">
        <f t="shared" si="457"/>
        <v>48098.374999985484</v>
      </c>
      <c r="B5989" s="218">
        <v>13.926595744680853</v>
      </c>
      <c r="C5989" s="219">
        <f t="shared" si="456"/>
        <v>6.7302266733994159E-5</v>
      </c>
      <c r="D5989" s="193">
        <f t="shared" si="454"/>
        <v>14.544034234554015</v>
      </c>
      <c r="E5989" s="193">
        <f t="shared" si="458"/>
        <v>15.188846987008358</v>
      </c>
      <c r="F5989" s="193">
        <f t="shared" si="458"/>
        <v>15.86224764561187</v>
      </c>
      <c r="G5989" s="193">
        <f t="shared" si="458"/>
        <v>16.565503661070021</v>
      </c>
      <c r="H5989" s="193">
        <f>MAX(0,D5989-Assumptions!$C$3)*Assumptions!$C$2</f>
        <v>0</v>
      </c>
      <c r="I5989" s="193">
        <f>MAX(0,E5989-Assumptions!$C$3)*Assumptions!$C$2</f>
        <v>0</v>
      </c>
      <c r="J5989" s="193">
        <f>MAX(0,F5989-Assumptions!$C$3)*Assumptions!$C$2</f>
        <v>0</v>
      </c>
      <c r="K5989" s="193">
        <f>MAX(0,G5989-Assumptions!$C$3)*Assumptions!$C$2</f>
        <v>0</v>
      </c>
    </row>
    <row r="5990" spans="1:11">
      <c r="A5990" s="192">
        <f t="shared" si="457"/>
        <v>48098.416666652149</v>
      </c>
      <c r="B5990" s="218">
        <v>14.123670212765957</v>
      </c>
      <c r="C5990" s="219">
        <f t="shared" si="456"/>
        <v>6.8254657300984624E-5</v>
      </c>
      <c r="D5990" s="193">
        <f t="shared" si="454"/>
        <v>14.749846039759964</v>
      </c>
      <c r="E5990" s="193">
        <f t="shared" si="458"/>
        <v>15.403783500975454</v>
      </c>
      <c r="F5990" s="193">
        <f t="shared" si="458"/>
        <v>16.086713414181844</v>
      </c>
      <c r="G5990" s="193">
        <f t="shared" si="458"/>
        <v>16.799921165707801</v>
      </c>
      <c r="H5990" s="193">
        <f>MAX(0,D5990-Assumptions!$C$3)*Assumptions!$C$2</f>
        <v>0</v>
      </c>
      <c r="I5990" s="193">
        <f>MAX(0,E5990-Assumptions!$C$3)*Assumptions!$C$2</f>
        <v>0</v>
      </c>
      <c r="J5990" s="193">
        <f>MAX(0,F5990-Assumptions!$C$3)*Assumptions!$C$2</f>
        <v>0</v>
      </c>
      <c r="K5990" s="193">
        <f>MAX(0,G5990-Assumptions!$C$3)*Assumptions!$C$2</f>
        <v>0</v>
      </c>
    </row>
    <row r="5991" spans="1:11">
      <c r="A5991" s="192">
        <f t="shared" si="457"/>
        <v>48098.458333318813</v>
      </c>
      <c r="B5991" s="218">
        <v>16.133829787234045</v>
      </c>
      <c r="C5991" s="219">
        <f t="shared" si="456"/>
        <v>7.7969041084287568E-5</v>
      </c>
      <c r="D5991" s="193">
        <f t="shared" si="454"/>
        <v>16.849126452860688</v>
      </c>
      <c r="E5991" s="193">
        <f t="shared" si="458"/>
        <v>17.596135943439869</v>
      </c>
      <c r="F5991" s="193">
        <f t="shared" si="458"/>
        <v>18.376264253595636</v>
      </c>
      <c r="G5991" s="193">
        <f t="shared" si="458"/>
        <v>19.190979713013192</v>
      </c>
      <c r="H5991" s="193">
        <f>MAX(0,D5991-Assumptions!$C$3)*Assumptions!$C$2</f>
        <v>0</v>
      </c>
      <c r="I5991" s="193">
        <f>MAX(0,E5991-Assumptions!$C$3)*Assumptions!$C$2</f>
        <v>0</v>
      </c>
      <c r="J5991" s="193">
        <f>MAX(0,F5991-Assumptions!$C$3)*Assumptions!$C$2</f>
        <v>0</v>
      </c>
      <c r="K5991" s="193">
        <f>MAX(0,G5991-Assumptions!$C$3)*Assumptions!$C$2</f>
        <v>0</v>
      </c>
    </row>
    <row r="5992" spans="1:11">
      <c r="A5992" s="192">
        <f t="shared" si="457"/>
        <v>48098.499999985477</v>
      </c>
      <c r="B5992" s="218">
        <v>17.933776595744686</v>
      </c>
      <c r="C5992" s="219">
        <f t="shared" si="456"/>
        <v>8.6667541596133991E-5</v>
      </c>
      <c r="D5992" s="193">
        <f t="shared" si="454"/>
        <v>18.728874273741727</v>
      </c>
      <c r="E5992" s="193">
        <f t="shared" si="458"/>
        <v>19.559222771006045</v>
      </c>
      <c r="F5992" s="193">
        <f t="shared" si="458"/>
        <v>20.426384939868115</v>
      </c>
      <c r="G5992" s="193">
        <f t="shared" si="458"/>
        <v>21.331992922038282</v>
      </c>
      <c r="H5992" s="193">
        <f>MAX(0,D5992-Assumptions!$C$3)*Assumptions!$C$2</f>
        <v>0</v>
      </c>
      <c r="I5992" s="193">
        <f>MAX(0,E5992-Assumptions!$C$3)*Assumptions!$C$2</f>
        <v>0</v>
      </c>
      <c r="J5992" s="193">
        <f>MAX(0,F5992-Assumptions!$C$3)*Assumptions!$C$2</f>
        <v>0</v>
      </c>
      <c r="K5992" s="193">
        <f>MAX(0,G5992-Assumptions!$C$3)*Assumptions!$C$2</f>
        <v>0</v>
      </c>
    </row>
    <row r="5993" spans="1:11">
      <c r="A5993" s="192">
        <f t="shared" si="457"/>
        <v>48098.541666652141</v>
      </c>
      <c r="B5993" s="218">
        <v>19.615478723404259</v>
      </c>
      <c r="C5993" s="219">
        <f t="shared" si="456"/>
        <v>9.4794607767786118E-5</v>
      </c>
      <c r="D5993" s="193">
        <f t="shared" si="454"/>
        <v>20.485135011499192</v>
      </c>
      <c r="E5993" s="193">
        <f t="shared" si="458"/>
        <v>21.393347690191963</v>
      </c>
      <c r="F5993" s="193">
        <f t="shared" si="458"/>
        <v>22.341826164998608</v>
      </c>
      <c r="G5993" s="193">
        <f t="shared" si="458"/>
        <v>23.332355628280702</v>
      </c>
      <c r="H5993" s="193">
        <f>MAX(0,D5993-Assumptions!$C$3)*Assumptions!$C$2</f>
        <v>0</v>
      </c>
      <c r="I5993" s="193">
        <f>MAX(0,E5993-Assumptions!$C$3)*Assumptions!$C$2</f>
        <v>0</v>
      </c>
      <c r="J5993" s="193">
        <f>MAX(0,F5993-Assumptions!$C$3)*Assumptions!$C$2</f>
        <v>0</v>
      </c>
      <c r="K5993" s="193">
        <f>MAX(0,G5993-Assumptions!$C$3)*Assumptions!$C$2</f>
        <v>0</v>
      </c>
    </row>
    <row r="5994" spans="1:11">
      <c r="A5994" s="192">
        <f t="shared" si="457"/>
        <v>48098.583333318806</v>
      </c>
      <c r="B5994" s="218">
        <v>21.349734042553195</v>
      </c>
      <c r="C5994" s="219">
        <f t="shared" si="456"/>
        <v>1.0317564475730236E-4</v>
      </c>
      <c r="D5994" s="193">
        <f t="shared" si="454"/>
        <v>22.296278897311577</v>
      </c>
      <c r="E5994" s="193">
        <f t="shared" si="458"/>
        <v>23.284789013102433</v>
      </c>
      <c r="F5994" s="193">
        <f t="shared" si="458"/>
        <v>24.317124928414422</v>
      </c>
      <c r="G5994" s="193">
        <f t="shared" si="458"/>
        <v>25.39522966909319</v>
      </c>
      <c r="H5994" s="193">
        <f>MAX(0,D5994-Assumptions!$C$3)*Assumptions!$C$2</f>
        <v>0</v>
      </c>
      <c r="I5994" s="193">
        <f>MAX(0,E5994-Assumptions!$C$3)*Assumptions!$C$2</f>
        <v>0</v>
      </c>
      <c r="J5994" s="193">
        <f>MAX(0,F5994-Assumptions!$C$3)*Assumptions!$C$2</f>
        <v>0</v>
      </c>
      <c r="K5994" s="193">
        <f>MAX(0,G5994-Assumptions!$C$3)*Assumptions!$C$2</f>
        <v>0</v>
      </c>
    </row>
    <row r="5995" spans="1:11">
      <c r="A5995" s="192">
        <f t="shared" si="457"/>
        <v>48098.62499998547</v>
      </c>
      <c r="B5995" s="218">
        <v>22.124893617021279</v>
      </c>
      <c r="C5995" s="219">
        <f t="shared" si="456"/>
        <v>1.0692171432079826E-4</v>
      </c>
      <c r="D5995" s="193">
        <f t="shared" si="454"/>
        <v>23.105805331121658</v>
      </c>
      <c r="E5995" s="193">
        <f t="shared" si="458"/>
        <v>24.130205968039693</v>
      </c>
      <c r="F5995" s="193">
        <f t="shared" si="458"/>
        <v>25.200023618123005</v>
      </c>
      <c r="G5995" s="193">
        <f t="shared" si="458"/>
        <v>26.317271854001806</v>
      </c>
      <c r="H5995" s="193">
        <f>MAX(0,D5995-Assumptions!$C$3)*Assumptions!$C$2</f>
        <v>0</v>
      </c>
      <c r="I5995" s="193">
        <f>MAX(0,E5995-Assumptions!$C$3)*Assumptions!$C$2</f>
        <v>0</v>
      </c>
      <c r="J5995" s="193">
        <f>MAX(0,F5995-Assumptions!$C$3)*Assumptions!$C$2</f>
        <v>0</v>
      </c>
      <c r="K5995" s="193">
        <f>MAX(0,G5995-Assumptions!$C$3)*Assumptions!$C$2</f>
        <v>0</v>
      </c>
    </row>
    <row r="5996" spans="1:11">
      <c r="A5996" s="192">
        <f t="shared" si="457"/>
        <v>48098.666666652134</v>
      </c>
      <c r="B5996" s="218">
        <v>22.479627659574472</v>
      </c>
      <c r="C5996" s="219">
        <f t="shared" si="456"/>
        <v>1.0863601734138113E-4</v>
      </c>
      <c r="D5996" s="193">
        <f t="shared" si="454"/>
        <v>23.476266580492375</v>
      </c>
      <c r="E5996" s="193">
        <f t="shared" si="458"/>
        <v>24.517091693180472</v>
      </c>
      <c r="F5996" s="193">
        <f t="shared" si="458"/>
        <v>25.604062001548968</v>
      </c>
      <c r="G5996" s="193">
        <f t="shared" si="458"/>
        <v>26.739223362349819</v>
      </c>
      <c r="H5996" s="193">
        <f>MAX(0,D5996-Assumptions!$C$3)*Assumptions!$C$2</f>
        <v>0</v>
      </c>
      <c r="I5996" s="193">
        <f>MAX(0,E5996-Assumptions!$C$3)*Assumptions!$C$2</f>
        <v>0</v>
      </c>
      <c r="J5996" s="193">
        <f>MAX(0,F5996-Assumptions!$C$3)*Assumptions!$C$2</f>
        <v>0</v>
      </c>
      <c r="K5996" s="193">
        <f>MAX(0,G5996-Assumptions!$C$3)*Assumptions!$C$2</f>
        <v>0</v>
      </c>
    </row>
    <row r="5997" spans="1:11">
      <c r="A5997" s="192">
        <f t="shared" si="457"/>
        <v>48098.708333318798</v>
      </c>
      <c r="B5997" s="218">
        <v>23.01829787234043</v>
      </c>
      <c r="C5997" s="219">
        <f t="shared" si="456"/>
        <v>1.1123921822448846E-4</v>
      </c>
      <c r="D5997" s="193">
        <f t="shared" si="454"/>
        <v>24.038818848055314</v>
      </c>
      <c r="E5997" s="193">
        <f t="shared" si="458"/>
        <v>25.104584831357212</v>
      </c>
      <c r="F5997" s="193">
        <f t="shared" si="458"/>
        <v>26.21760176897358</v>
      </c>
      <c r="G5997" s="193">
        <f t="shared" si="458"/>
        <v>27.379964541693091</v>
      </c>
      <c r="H5997" s="193">
        <f>MAX(0,D5997-Assumptions!$C$3)*Assumptions!$C$2</f>
        <v>0</v>
      </c>
      <c r="I5997" s="193">
        <f>MAX(0,E5997-Assumptions!$C$3)*Assumptions!$C$2</f>
        <v>0</v>
      </c>
      <c r="J5997" s="193">
        <f>MAX(0,F5997-Assumptions!$C$3)*Assumptions!$C$2</f>
        <v>0</v>
      </c>
      <c r="K5997" s="193">
        <f>MAX(0,G5997-Assumptions!$C$3)*Assumptions!$C$2</f>
        <v>0</v>
      </c>
    </row>
    <row r="5998" spans="1:11">
      <c r="A5998" s="192">
        <f t="shared" si="457"/>
        <v>48098.749999985463</v>
      </c>
      <c r="B5998" s="218">
        <v>23.386170212765961</v>
      </c>
      <c r="C5998" s="219">
        <f t="shared" si="456"/>
        <v>1.1301701394953736E-4</v>
      </c>
      <c r="D5998" s="193">
        <f t="shared" si="454"/>
        <v>24.423000884439759</v>
      </c>
      <c r="E5998" s="193">
        <f t="shared" si="458"/>
        <v>25.505799657429129</v>
      </c>
      <c r="F5998" s="193">
        <f t="shared" si="458"/>
        <v>26.636604536970875</v>
      </c>
      <c r="G5998" s="193">
        <f t="shared" si="458"/>
        <v>27.817543883683619</v>
      </c>
      <c r="H5998" s="193">
        <f>MAX(0,D5998-Assumptions!$C$3)*Assumptions!$C$2</f>
        <v>0</v>
      </c>
      <c r="I5998" s="193">
        <f>MAX(0,E5998-Assumptions!$C$3)*Assumptions!$C$2</f>
        <v>0</v>
      </c>
      <c r="J5998" s="193">
        <f>MAX(0,F5998-Assumptions!$C$3)*Assumptions!$C$2</f>
        <v>0</v>
      </c>
      <c r="K5998" s="193">
        <f>MAX(0,G5998-Assumptions!$C$3)*Assumptions!$C$2</f>
        <v>0</v>
      </c>
    </row>
    <row r="5999" spans="1:11">
      <c r="A5999" s="192">
        <f t="shared" si="457"/>
        <v>48098.791666652127</v>
      </c>
      <c r="B5999" s="218">
        <v>23.964255319148943</v>
      </c>
      <c r="C5999" s="219">
        <f t="shared" si="456"/>
        <v>1.1581069294604279E-4</v>
      </c>
      <c r="D5999" s="193">
        <f t="shared" ref="D5999:D6062" si="459">$C5999*D$2</f>
        <v>25.026715513043893</v>
      </c>
      <c r="E5999" s="193">
        <f t="shared" ref="E5999:G6030" si="460">$C5999*E$2</f>
        <v>26.13628009839929</v>
      </c>
      <c r="F5999" s="193">
        <f t="shared" si="460"/>
        <v>27.295037458109483</v>
      </c>
      <c r="G5999" s="193">
        <f t="shared" si="460"/>
        <v>28.505168563954456</v>
      </c>
      <c r="H5999" s="193">
        <f>MAX(0,D5999-Assumptions!$C$3)*Assumptions!$C$2</f>
        <v>0</v>
      </c>
      <c r="I5999" s="193">
        <f>MAX(0,E5999-Assumptions!$C$3)*Assumptions!$C$2</f>
        <v>0</v>
      </c>
      <c r="J5999" s="193">
        <f>MAX(0,F5999-Assumptions!$C$3)*Assumptions!$C$2</f>
        <v>0</v>
      </c>
      <c r="K5999" s="193">
        <f>MAX(0,G5999-Assumptions!$C$3)*Assumptions!$C$2</f>
        <v>0</v>
      </c>
    </row>
    <row r="6000" spans="1:11">
      <c r="A6000" s="192">
        <f t="shared" si="457"/>
        <v>48098.833333318791</v>
      </c>
      <c r="B6000" s="218">
        <v>25.343776595744682</v>
      </c>
      <c r="C6000" s="219">
        <f t="shared" si="456"/>
        <v>1.2247742691497615E-4</v>
      </c>
      <c r="D6000" s="193">
        <f t="shared" si="459"/>
        <v>26.467398149485557</v>
      </c>
      <c r="E6000" s="193">
        <f t="shared" si="460"/>
        <v>27.640835696168981</v>
      </c>
      <c r="F6000" s="193">
        <f t="shared" si="460"/>
        <v>28.866297838099332</v>
      </c>
      <c r="G6000" s="193">
        <f t="shared" si="460"/>
        <v>30.146091096418932</v>
      </c>
      <c r="H6000" s="193">
        <f>MAX(0,D6000-Assumptions!$C$3)*Assumptions!$C$2</f>
        <v>0</v>
      </c>
      <c r="I6000" s="193">
        <f>MAX(0,E6000-Assumptions!$C$3)*Assumptions!$C$2</f>
        <v>0</v>
      </c>
      <c r="J6000" s="193">
        <f>MAX(0,F6000-Assumptions!$C$3)*Assumptions!$C$2</f>
        <v>0</v>
      </c>
      <c r="K6000" s="193">
        <f>MAX(0,G6000-Assumptions!$C$3)*Assumptions!$C$2</f>
        <v>0</v>
      </c>
    </row>
    <row r="6001" spans="1:11">
      <c r="A6001" s="192">
        <f t="shared" si="457"/>
        <v>48098.874999985455</v>
      </c>
      <c r="B6001" s="218">
        <v>26.486808510638301</v>
      </c>
      <c r="C6001" s="219">
        <f t="shared" si="456"/>
        <v>1.2800129220352097E-4</v>
      </c>
      <c r="D6001" s="193">
        <f t="shared" si="459"/>
        <v>27.661106619680087</v>
      </c>
      <c r="E6001" s="193">
        <f t="shared" si="460"/>
        <v>28.887467477178159</v>
      </c>
      <c r="F6001" s="193">
        <f t="shared" si="460"/>
        <v>30.168199295805216</v>
      </c>
      <c r="G6001" s="193">
        <f t="shared" si="460"/>
        <v>31.505712623318079</v>
      </c>
      <c r="H6001" s="193">
        <f>MAX(0,D6001-Assumptions!$C$3)*Assumptions!$C$2</f>
        <v>0</v>
      </c>
      <c r="I6001" s="193">
        <f>MAX(0,E6001-Assumptions!$C$3)*Assumptions!$C$2</f>
        <v>0</v>
      </c>
      <c r="J6001" s="193">
        <f>MAX(0,F6001-Assumptions!$C$3)*Assumptions!$C$2</f>
        <v>0</v>
      </c>
      <c r="K6001" s="193">
        <f>MAX(0,G6001-Assumptions!$C$3)*Assumptions!$C$2</f>
        <v>0</v>
      </c>
    </row>
    <row r="6002" spans="1:11">
      <c r="A6002" s="192">
        <f t="shared" si="457"/>
        <v>48098.91666665212</v>
      </c>
      <c r="B6002" s="218">
        <v>26.11893617021277</v>
      </c>
      <c r="C6002" s="219">
        <f t="shared" si="456"/>
        <v>1.2622349647847206E-4</v>
      </c>
      <c r="D6002" s="193">
        <f t="shared" si="459"/>
        <v>27.276924583295642</v>
      </c>
      <c r="E6002" s="193">
        <f t="shared" si="460"/>
        <v>28.486252651106241</v>
      </c>
      <c r="F6002" s="193">
        <f t="shared" si="460"/>
        <v>29.749196527807921</v>
      </c>
      <c r="G6002" s="193">
        <f t="shared" si="460"/>
        <v>31.068133281327551</v>
      </c>
      <c r="H6002" s="193">
        <f>MAX(0,D6002-Assumptions!$C$3)*Assumptions!$C$2</f>
        <v>0</v>
      </c>
      <c r="I6002" s="193">
        <f>MAX(0,E6002-Assumptions!$C$3)*Assumptions!$C$2</f>
        <v>0</v>
      </c>
      <c r="J6002" s="193">
        <f>MAX(0,F6002-Assumptions!$C$3)*Assumptions!$C$2</f>
        <v>0</v>
      </c>
      <c r="K6002" s="193">
        <f>MAX(0,G6002-Assumptions!$C$3)*Assumptions!$C$2</f>
        <v>0</v>
      </c>
    </row>
    <row r="6003" spans="1:11">
      <c r="A6003" s="192">
        <f t="shared" si="457"/>
        <v>48098.958333318784</v>
      </c>
      <c r="B6003" s="218">
        <v>24.765691489361704</v>
      </c>
      <c r="C6003" s="219">
        <f t="shared" si="456"/>
        <v>1.1968374791847073E-4</v>
      </c>
      <c r="D6003" s="193">
        <f t="shared" si="459"/>
        <v>25.863683520881427</v>
      </c>
      <c r="E6003" s="193">
        <f t="shared" si="460"/>
        <v>27.010355255198821</v>
      </c>
      <c r="F6003" s="193">
        <f t="shared" si="460"/>
        <v>28.207864916960727</v>
      </c>
      <c r="G6003" s="193">
        <f t="shared" si="460"/>
        <v>29.458466416148099</v>
      </c>
      <c r="H6003" s="193">
        <f>MAX(0,D6003-Assumptions!$C$3)*Assumptions!$C$2</f>
        <v>0</v>
      </c>
      <c r="I6003" s="193">
        <f>MAX(0,E6003-Assumptions!$C$3)*Assumptions!$C$2</f>
        <v>0</v>
      </c>
      <c r="J6003" s="193">
        <f>MAX(0,F6003-Assumptions!$C$3)*Assumptions!$C$2</f>
        <v>0</v>
      </c>
      <c r="K6003" s="193">
        <f>MAX(0,G6003-Assumptions!$C$3)*Assumptions!$C$2</f>
        <v>0</v>
      </c>
    </row>
    <row r="6004" spans="1:11">
      <c r="A6004" s="192">
        <f t="shared" si="457"/>
        <v>48098.999999985448</v>
      </c>
      <c r="B6004" s="218">
        <v>24.700000000000006</v>
      </c>
      <c r="C6004" s="219">
        <f t="shared" si="456"/>
        <v>1.193662843961406E-4</v>
      </c>
      <c r="D6004" s="193">
        <f t="shared" si="459"/>
        <v>25.795079585812786</v>
      </c>
      <c r="E6004" s="193">
        <f t="shared" si="460"/>
        <v>26.938709750543129</v>
      </c>
      <c r="F6004" s="193">
        <f t="shared" si="460"/>
        <v>28.133042994104073</v>
      </c>
      <c r="G6004" s="193">
        <f t="shared" si="460"/>
        <v>29.380327247935515</v>
      </c>
      <c r="H6004" s="193">
        <f>MAX(0,D6004-Assumptions!$C$3)*Assumptions!$C$2</f>
        <v>0</v>
      </c>
      <c r="I6004" s="193">
        <f>MAX(0,E6004-Assumptions!$C$3)*Assumptions!$C$2</f>
        <v>0</v>
      </c>
      <c r="J6004" s="193">
        <f>MAX(0,F6004-Assumptions!$C$3)*Assumptions!$C$2</f>
        <v>0</v>
      </c>
      <c r="K6004" s="193">
        <f>MAX(0,G6004-Assumptions!$C$3)*Assumptions!$C$2</f>
        <v>0</v>
      </c>
    </row>
    <row r="6005" spans="1:11">
      <c r="A6005" s="192">
        <f t="shared" si="457"/>
        <v>48099.041666652112</v>
      </c>
      <c r="B6005" s="218">
        <v>23.951117021276598</v>
      </c>
      <c r="C6005" s="219">
        <f t="shared" si="456"/>
        <v>1.1574720024157674E-4</v>
      </c>
      <c r="D6005" s="193">
        <f t="shared" si="459"/>
        <v>25.012994726030158</v>
      </c>
      <c r="E6005" s="193">
        <f t="shared" si="460"/>
        <v>26.121950997468147</v>
      </c>
      <c r="F6005" s="193">
        <f t="shared" si="460"/>
        <v>27.280073073538148</v>
      </c>
      <c r="G6005" s="193">
        <f t="shared" si="460"/>
        <v>28.48954073031193</v>
      </c>
      <c r="H6005" s="193">
        <f>MAX(0,D6005-Assumptions!$C$3)*Assumptions!$C$2</f>
        <v>0</v>
      </c>
      <c r="I6005" s="193">
        <f>MAX(0,E6005-Assumptions!$C$3)*Assumptions!$C$2</f>
        <v>0</v>
      </c>
      <c r="J6005" s="193">
        <f>MAX(0,F6005-Assumptions!$C$3)*Assumptions!$C$2</f>
        <v>0</v>
      </c>
      <c r="K6005" s="193">
        <f>MAX(0,G6005-Assumptions!$C$3)*Assumptions!$C$2</f>
        <v>0</v>
      </c>
    </row>
    <row r="6006" spans="1:11">
      <c r="A6006" s="192">
        <f t="shared" si="457"/>
        <v>48099.083333318777</v>
      </c>
      <c r="B6006" s="218">
        <v>21.520531914893624</v>
      </c>
      <c r="C6006" s="219">
        <f t="shared" si="456"/>
        <v>1.0400104991536081E-4</v>
      </c>
      <c r="D6006" s="193">
        <f t="shared" si="459"/>
        <v>22.474649128490078</v>
      </c>
      <c r="E6006" s="193">
        <f t="shared" si="460"/>
        <v>23.471067325207262</v>
      </c>
      <c r="F6006" s="193">
        <f t="shared" si="460"/>
        <v>24.511661927841743</v>
      </c>
      <c r="G6006" s="193">
        <f t="shared" si="460"/>
        <v>25.598391506445946</v>
      </c>
      <c r="H6006" s="193">
        <f>MAX(0,D6006-Assumptions!$C$3)*Assumptions!$C$2</f>
        <v>0</v>
      </c>
      <c r="I6006" s="193">
        <f>MAX(0,E6006-Assumptions!$C$3)*Assumptions!$C$2</f>
        <v>0</v>
      </c>
      <c r="J6006" s="193">
        <f>MAX(0,F6006-Assumptions!$C$3)*Assumptions!$C$2</f>
        <v>0</v>
      </c>
      <c r="K6006" s="193">
        <f>MAX(0,G6006-Assumptions!$C$3)*Assumptions!$C$2</f>
        <v>0</v>
      </c>
    </row>
    <row r="6007" spans="1:11">
      <c r="A6007" s="192">
        <f t="shared" si="457"/>
        <v>48099.124999985441</v>
      </c>
      <c r="B6007" s="218">
        <v>18.906010638297875</v>
      </c>
      <c r="C6007" s="219">
        <f t="shared" si="456"/>
        <v>9.1366001726620372E-5</v>
      </c>
      <c r="D6007" s="193">
        <f t="shared" si="459"/>
        <v>19.744212512757763</v>
      </c>
      <c r="E6007" s="193">
        <f t="shared" si="460"/>
        <v>20.619576239910401</v>
      </c>
      <c r="F6007" s="193">
        <f t="shared" si="460"/>
        <v>21.533749398146679</v>
      </c>
      <c r="G6007" s="193">
        <f t="shared" si="460"/>
        <v>22.48845261158468</v>
      </c>
      <c r="H6007" s="193">
        <f>MAX(0,D6007-Assumptions!$C$3)*Assumptions!$C$2</f>
        <v>0</v>
      </c>
      <c r="I6007" s="193">
        <f>MAX(0,E6007-Assumptions!$C$3)*Assumptions!$C$2</f>
        <v>0</v>
      </c>
      <c r="J6007" s="193">
        <f>MAX(0,F6007-Assumptions!$C$3)*Assumptions!$C$2</f>
        <v>0</v>
      </c>
      <c r="K6007" s="193">
        <f>MAX(0,G6007-Assumptions!$C$3)*Assumptions!$C$2</f>
        <v>0</v>
      </c>
    </row>
    <row r="6008" spans="1:11">
      <c r="A6008" s="192">
        <f t="shared" si="457"/>
        <v>48099.166666652105</v>
      </c>
      <c r="B6008" s="218">
        <v>16.698776595744686</v>
      </c>
      <c r="C6008" s="219">
        <f t="shared" si="456"/>
        <v>8.0699227376326976E-5</v>
      </c>
      <c r="D6008" s="193">
        <f t="shared" si="459"/>
        <v>17.43912029445109</v>
      </c>
      <c r="E6008" s="193">
        <f t="shared" si="460"/>
        <v>18.212287283478894</v>
      </c>
      <c r="F6008" s="193">
        <f t="shared" si="460"/>
        <v>19.019732790162916</v>
      </c>
      <c r="G6008" s="193">
        <f t="shared" si="460"/>
        <v>19.86297655964151</v>
      </c>
      <c r="H6008" s="193">
        <f>MAX(0,D6008-Assumptions!$C$3)*Assumptions!$C$2</f>
        <v>0</v>
      </c>
      <c r="I6008" s="193">
        <f>MAX(0,E6008-Assumptions!$C$3)*Assumptions!$C$2</f>
        <v>0</v>
      </c>
      <c r="J6008" s="193">
        <f>MAX(0,F6008-Assumptions!$C$3)*Assumptions!$C$2</f>
        <v>0</v>
      </c>
      <c r="K6008" s="193">
        <f>MAX(0,G6008-Assumptions!$C$3)*Assumptions!$C$2</f>
        <v>0</v>
      </c>
    </row>
    <row r="6009" spans="1:11">
      <c r="A6009" s="192">
        <f t="shared" si="457"/>
        <v>48099.208333318769</v>
      </c>
      <c r="B6009" s="218">
        <v>15.450638297872343</v>
      </c>
      <c r="C6009" s="219">
        <f t="shared" si="456"/>
        <v>7.4667420452053905E-5</v>
      </c>
      <c r="D6009" s="193">
        <f t="shared" si="459"/>
        <v>16.135645528146721</v>
      </c>
      <c r="E6009" s="193">
        <f t="shared" si="460"/>
        <v>16.851022695020596</v>
      </c>
      <c r="F6009" s="193">
        <f t="shared" si="460"/>
        <v>17.598116255886378</v>
      </c>
      <c r="G6009" s="193">
        <f t="shared" si="460"/>
        <v>18.378332363602215</v>
      </c>
      <c r="H6009" s="193">
        <f>MAX(0,D6009-Assumptions!$C$3)*Assumptions!$C$2</f>
        <v>0</v>
      </c>
      <c r="I6009" s="193">
        <f>MAX(0,E6009-Assumptions!$C$3)*Assumptions!$C$2</f>
        <v>0</v>
      </c>
      <c r="J6009" s="193">
        <f>MAX(0,F6009-Assumptions!$C$3)*Assumptions!$C$2</f>
        <v>0</v>
      </c>
      <c r="K6009" s="193">
        <f>MAX(0,G6009-Assumptions!$C$3)*Assumptions!$C$2</f>
        <v>0</v>
      </c>
    </row>
    <row r="6010" spans="1:11">
      <c r="A6010" s="192">
        <f t="shared" si="457"/>
        <v>48099.249999985434</v>
      </c>
      <c r="B6010" s="218">
        <v>14.47840425531915</v>
      </c>
      <c r="C6010" s="219">
        <f t="shared" si="456"/>
        <v>6.9968960321567511E-5</v>
      </c>
      <c r="D6010" s="193">
        <f t="shared" si="459"/>
        <v>15.120307289130682</v>
      </c>
      <c r="E6010" s="193">
        <f t="shared" si="460"/>
        <v>15.790669226116236</v>
      </c>
      <c r="F6010" s="193">
        <f t="shared" si="460"/>
        <v>16.49075179760781</v>
      </c>
      <c r="G6010" s="193">
        <f t="shared" si="460"/>
        <v>17.221872674055813</v>
      </c>
      <c r="H6010" s="193">
        <f>MAX(0,D6010-Assumptions!$C$3)*Assumptions!$C$2</f>
        <v>0</v>
      </c>
      <c r="I6010" s="193">
        <f>MAX(0,E6010-Assumptions!$C$3)*Assumptions!$C$2</f>
        <v>0</v>
      </c>
      <c r="J6010" s="193">
        <f>MAX(0,F6010-Assumptions!$C$3)*Assumptions!$C$2</f>
        <v>0</v>
      </c>
      <c r="K6010" s="193">
        <f>MAX(0,G6010-Assumptions!$C$3)*Assumptions!$C$2</f>
        <v>0</v>
      </c>
    </row>
    <row r="6011" spans="1:11">
      <c r="A6011" s="192">
        <f t="shared" si="457"/>
        <v>48099.291666652098</v>
      </c>
      <c r="B6011" s="218">
        <v>14.057978723404256</v>
      </c>
      <c r="C6011" s="219">
        <f t="shared" si="456"/>
        <v>6.7937193778654469E-5</v>
      </c>
      <c r="D6011" s="193">
        <f t="shared" si="459"/>
        <v>14.681242104691314</v>
      </c>
      <c r="E6011" s="193">
        <f t="shared" si="460"/>
        <v>15.332137996319755</v>
      </c>
      <c r="F6011" s="193">
        <f t="shared" si="460"/>
        <v>16.011891491325187</v>
      </c>
      <c r="G6011" s="193">
        <f t="shared" si="460"/>
        <v>16.721781997495206</v>
      </c>
      <c r="H6011" s="193">
        <f>MAX(0,D6011-Assumptions!$C$3)*Assumptions!$C$2</f>
        <v>0</v>
      </c>
      <c r="I6011" s="193">
        <f>MAX(0,E6011-Assumptions!$C$3)*Assumptions!$C$2</f>
        <v>0</v>
      </c>
      <c r="J6011" s="193">
        <f>MAX(0,F6011-Assumptions!$C$3)*Assumptions!$C$2</f>
        <v>0</v>
      </c>
      <c r="K6011" s="193">
        <f>MAX(0,G6011-Assumptions!$C$3)*Assumptions!$C$2</f>
        <v>0</v>
      </c>
    </row>
    <row r="6012" spans="1:11">
      <c r="A6012" s="192">
        <f t="shared" si="457"/>
        <v>48099.333333318762</v>
      </c>
      <c r="B6012" s="218">
        <v>14.005425531914897</v>
      </c>
      <c r="C6012" s="219">
        <f t="shared" si="456"/>
        <v>6.7683222960790356E-5</v>
      </c>
      <c r="D6012" s="193">
        <f t="shared" si="459"/>
        <v>14.626358956636397</v>
      </c>
      <c r="E6012" s="193">
        <f t="shared" si="460"/>
        <v>15.274821592595199</v>
      </c>
      <c r="F6012" s="193">
        <f t="shared" si="460"/>
        <v>15.952033953039862</v>
      </c>
      <c r="G6012" s="193">
        <f t="shared" si="460"/>
        <v>16.659270662925135</v>
      </c>
      <c r="H6012" s="193">
        <f>MAX(0,D6012-Assumptions!$C$3)*Assumptions!$C$2</f>
        <v>0</v>
      </c>
      <c r="I6012" s="193">
        <f>MAX(0,E6012-Assumptions!$C$3)*Assumptions!$C$2</f>
        <v>0</v>
      </c>
      <c r="J6012" s="193">
        <f>MAX(0,F6012-Assumptions!$C$3)*Assumptions!$C$2</f>
        <v>0</v>
      </c>
      <c r="K6012" s="193">
        <f>MAX(0,G6012-Assumptions!$C$3)*Assumptions!$C$2</f>
        <v>0</v>
      </c>
    </row>
    <row r="6013" spans="1:11">
      <c r="A6013" s="192">
        <f t="shared" si="457"/>
        <v>48099.374999985426</v>
      </c>
      <c r="B6013" s="218">
        <v>15.082765957446808</v>
      </c>
      <c r="C6013" s="219">
        <f t="shared" si="456"/>
        <v>7.2889624727004977E-5</v>
      </c>
      <c r="D6013" s="193">
        <f t="shared" si="459"/>
        <v>15.751463491762269</v>
      </c>
      <c r="E6013" s="193">
        <f t="shared" si="460"/>
        <v>16.449807868948671</v>
      </c>
      <c r="F6013" s="193">
        <f t="shared" si="460"/>
        <v>17.179113487889076</v>
      </c>
      <c r="G6013" s="193">
        <f t="shared" si="460"/>
        <v>17.94075302161168</v>
      </c>
      <c r="H6013" s="193">
        <f>MAX(0,D6013-Assumptions!$C$3)*Assumptions!$C$2</f>
        <v>0</v>
      </c>
      <c r="I6013" s="193">
        <f>MAX(0,E6013-Assumptions!$C$3)*Assumptions!$C$2</f>
        <v>0</v>
      </c>
      <c r="J6013" s="193">
        <f>MAX(0,F6013-Assumptions!$C$3)*Assumptions!$C$2</f>
        <v>0</v>
      </c>
      <c r="K6013" s="193">
        <f>MAX(0,G6013-Assumptions!$C$3)*Assumptions!$C$2</f>
        <v>0</v>
      </c>
    </row>
    <row r="6014" spans="1:11">
      <c r="A6014" s="192">
        <f t="shared" si="457"/>
        <v>48099.41666665209</v>
      </c>
      <c r="B6014" s="218">
        <v>17.565904255319154</v>
      </c>
      <c r="C6014" s="219">
        <f t="shared" si="456"/>
        <v>8.4889745871085089E-5</v>
      </c>
      <c r="D6014" s="193">
        <f t="shared" si="459"/>
        <v>18.344692237357282</v>
      </c>
      <c r="E6014" s="193">
        <f t="shared" si="460"/>
        <v>19.158007944934127</v>
      </c>
      <c r="F6014" s="193">
        <f t="shared" si="460"/>
        <v>20.007382171870823</v>
      </c>
      <c r="G6014" s="193">
        <f t="shared" si="460"/>
        <v>20.894413580047754</v>
      </c>
      <c r="H6014" s="193">
        <f>MAX(0,D6014-Assumptions!$C$3)*Assumptions!$C$2</f>
        <v>0</v>
      </c>
      <c r="I6014" s="193">
        <f>MAX(0,E6014-Assumptions!$C$3)*Assumptions!$C$2</f>
        <v>0</v>
      </c>
      <c r="J6014" s="193">
        <f>MAX(0,F6014-Assumptions!$C$3)*Assumptions!$C$2</f>
        <v>0</v>
      </c>
      <c r="K6014" s="193">
        <f>MAX(0,G6014-Assumptions!$C$3)*Assumptions!$C$2</f>
        <v>0</v>
      </c>
    </row>
    <row r="6015" spans="1:11">
      <c r="A6015" s="192">
        <f t="shared" si="457"/>
        <v>48099.458333318755</v>
      </c>
      <c r="B6015" s="218">
        <v>20.2461170212766</v>
      </c>
      <c r="C6015" s="219">
        <f t="shared" si="456"/>
        <v>9.7842257582155667E-5</v>
      </c>
      <c r="D6015" s="193">
        <f t="shared" si="459"/>
        <v>21.143732788158243</v>
      </c>
      <c r="E6015" s="193">
        <f t="shared" si="460"/>
        <v>22.081144534886679</v>
      </c>
      <c r="F6015" s="193">
        <f t="shared" si="460"/>
        <v>23.060116624422541</v>
      </c>
      <c r="G6015" s="193">
        <f t="shared" si="460"/>
        <v>24.08249164312161</v>
      </c>
      <c r="H6015" s="193">
        <f>MAX(0,D6015-Assumptions!$C$3)*Assumptions!$C$2</f>
        <v>0</v>
      </c>
      <c r="I6015" s="193">
        <f>MAX(0,E6015-Assumptions!$C$3)*Assumptions!$C$2</f>
        <v>0</v>
      </c>
      <c r="J6015" s="193">
        <f>MAX(0,F6015-Assumptions!$C$3)*Assumptions!$C$2</f>
        <v>0</v>
      </c>
      <c r="K6015" s="193">
        <f>MAX(0,G6015-Assumptions!$C$3)*Assumptions!$C$2</f>
        <v>0</v>
      </c>
    </row>
    <row r="6016" spans="1:11">
      <c r="A6016" s="192">
        <f t="shared" si="457"/>
        <v>48099.499999985419</v>
      </c>
      <c r="B6016" s="218">
        <v>20.443191489361702</v>
      </c>
      <c r="C6016" s="219">
        <f t="shared" si="456"/>
        <v>9.8794648149146119E-5</v>
      </c>
      <c r="D6016" s="193">
        <f t="shared" si="459"/>
        <v>21.34954459336419</v>
      </c>
      <c r="E6016" s="193">
        <f t="shared" si="460"/>
        <v>22.296081048853772</v>
      </c>
      <c r="F6016" s="193">
        <f t="shared" si="460"/>
        <v>23.284582392992512</v>
      </c>
      <c r="G6016" s="193">
        <f t="shared" si="460"/>
        <v>24.316909147759386</v>
      </c>
      <c r="H6016" s="193">
        <f>MAX(0,D6016-Assumptions!$C$3)*Assumptions!$C$2</f>
        <v>0</v>
      </c>
      <c r="I6016" s="193">
        <f>MAX(0,E6016-Assumptions!$C$3)*Assumptions!$C$2</f>
        <v>0</v>
      </c>
      <c r="J6016" s="193">
        <f>MAX(0,F6016-Assumptions!$C$3)*Assumptions!$C$2</f>
        <v>0</v>
      </c>
      <c r="K6016" s="193">
        <f>MAX(0,G6016-Assumptions!$C$3)*Assumptions!$C$2</f>
        <v>0</v>
      </c>
    </row>
    <row r="6017" spans="1:11">
      <c r="A6017" s="192">
        <f t="shared" si="457"/>
        <v>48099.541666652083</v>
      </c>
      <c r="B6017" s="218">
        <v>21.165797872340427</v>
      </c>
      <c r="C6017" s="219">
        <f t="shared" si="456"/>
        <v>1.0228674689477791E-4</v>
      </c>
      <c r="D6017" s="193">
        <f t="shared" si="459"/>
        <v>22.104187879119355</v>
      </c>
      <c r="E6017" s="193">
        <f t="shared" si="460"/>
        <v>23.084181600066476</v>
      </c>
      <c r="F6017" s="193">
        <f t="shared" si="460"/>
        <v>24.107623544415773</v>
      </c>
      <c r="G6017" s="193">
        <f t="shared" si="460"/>
        <v>25.176439998097926</v>
      </c>
      <c r="H6017" s="193">
        <f>MAX(0,D6017-Assumptions!$C$3)*Assumptions!$C$2</f>
        <v>0</v>
      </c>
      <c r="I6017" s="193">
        <f>MAX(0,E6017-Assumptions!$C$3)*Assumptions!$C$2</f>
        <v>0</v>
      </c>
      <c r="J6017" s="193">
        <f>MAX(0,F6017-Assumptions!$C$3)*Assumptions!$C$2</f>
        <v>0</v>
      </c>
      <c r="K6017" s="193">
        <f>MAX(0,G6017-Assumptions!$C$3)*Assumptions!$C$2</f>
        <v>0</v>
      </c>
    </row>
    <row r="6018" spans="1:11">
      <c r="A6018" s="192">
        <f t="shared" si="457"/>
        <v>48099.583333318747</v>
      </c>
      <c r="B6018" s="218">
        <v>21.71760638297873</v>
      </c>
      <c r="C6018" s="219">
        <f t="shared" si="456"/>
        <v>1.0495344048235129E-4</v>
      </c>
      <c r="D6018" s="193">
        <f t="shared" si="459"/>
        <v>22.680460933696029</v>
      </c>
      <c r="E6018" s="193">
        <f t="shared" si="460"/>
        <v>23.686003839174358</v>
      </c>
      <c r="F6018" s="193">
        <f t="shared" si="460"/>
        <v>24.736127696411721</v>
      </c>
      <c r="G6018" s="193">
        <f t="shared" si="460"/>
        <v>25.832809011083725</v>
      </c>
      <c r="H6018" s="193">
        <f>MAX(0,D6018-Assumptions!$C$3)*Assumptions!$C$2</f>
        <v>0</v>
      </c>
      <c r="I6018" s="193">
        <f>MAX(0,E6018-Assumptions!$C$3)*Assumptions!$C$2</f>
        <v>0</v>
      </c>
      <c r="J6018" s="193">
        <f>MAX(0,F6018-Assumptions!$C$3)*Assumptions!$C$2</f>
        <v>0</v>
      </c>
      <c r="K6018" s="193">
        <f>MAX(0,G6018-Assumptions!$C$3)*Assumptions!$C$2</f>
        <v>0</v>
      </c>
    </row>
    <row r="6019" spans="1:11">
      <c r="A6019" s="192">
        <f t="shared" si="457"/>
        <v>48099.624999985412</v>
      </c>
      <c r="B6019" s="218">
        <v>22.216861702127659</v>
      </c>
      <c r="C6019" s="219">
        <f t="shared" si="456"/>
        <v>1.0736616325206047E-4</v>
      </c>
      <c r="D6019" s="193">
        <f t="shared" si="459"/>
        <v>23.201850840217769</v>
      </c>
      <c r="E6019" s="193">
        <f t="shared" si="460"/>
        <v>24.23050967455767</v>
      </c>
      <c r="F6019" s="193">
        <f t="shared" si="460"/>
        <v>25.304774310122326</v>
      </c>
      <c r="G6019" s="193">
        <f t="shared" si="460"/>
        <v>26.426666689499434</v>
      </c>
      <c r="H6019" s="193">
        <f>MAX(0,D6019-Assumptions!$C$3)*Assumptions!$C$2</f>
        <v>0</v>
      </c>
      <c r="I6019" s="193">
        <f>MAX(0,E6019-Assumptions!$C$3)*Assumptions!$C$2</f>
        <v>0</v>
      </c>
      <c r="J6019" s="193">
        <f>MAX(0,F6019-Assumptions!$C$3)*Assumptions!$C$2</f>
        <v>0</v>
      </c>
      <c r="K6019" s="193">
        <f>MAX(0,G6019-Assumptions!$C$3)*Assumptions!$C$2</f>
        <v>0</v>
      </c>
    </row>
    <row r="6020" spans="1:11">
      <c r="A6020" s="192">
        <f t="shared" si="457"/>
        <v>48099.666666652076</v>
      </c>
      <c r="B6020" s="218">
        <v>22.059202127659578</v>
      </c>
      <c r="C6020" s="219">
        <f t="shared" si="456"/>
        <v>1.066042507984681E-4</v>
      </c>
      <c r="D6020" s="193">
        <f t="shared" si="459"/>
        <v>23.03720139605301</v>
      </c>
      <c r="E6020" s="193">
        <f t="shared" si="460"/>
        <v>24.058560463383994</v>
      </c>
      <c r="F6020" s="193">
        <f t="shared" si="460"/>
        <v>25.125201695266348</v>
      </c>
      <c r="G6020" s="193">
        <f t="shared" si="460"/>
        <v>26.239132685789212</v>
      </c>
      <c r="H6020" s="193">
        <f>MAX(0,D6020-Assumptions!$C$3)*Assumptions!$C$2</f>
        <v>0</v>
      </c>
      <c r="I6020" s="193">
        <f>MAX(0,E6020-Assumptions!$C$3)*Assumptions!$C$2</f>
        <v>0</v>
      </c>
      <c r="J6020" s="193">
        <f>MAX(0,F6020-Assumptions!$C$3)*Assumptions!$C$2</f>
        <v>0</v>
      </c>
      <c r="K6020" s="193">
        <f>MAX(0,G6020-Assumptions!$C$3)*Assumptions!$C$2</f>
        <v>0</v>
      </c>
    </row>
    <row r="6021" spans="1:11">
      <c r="A6021" s="192">
        <f t="shared" si="457"/>
        <v>48099.70833331874</v>
      </c>
      <c r="B6021" s="218">
        <v>22.085478723404261</v>
      </c>
      <c r="C6021" s="219">
        <f t="shared" ref="C6021:C6084" si="461">B6021/$B$2</f>
        <v>1.0673123620740018E-4</v>
      </c>
      <c r="D6021" s="193">
        <f t="shared" si="459"/>
        <v>23.06464297008047</v>
      </c>
      <c r="E6021" s="193">
        <f t="shared" si="460"/>
        <v>24.087218665246276</v>
      </c>
      <c r="F6021" s="193">
        <f t="shared" si="460"/>
        <v>25.155130464409012</v>
      </c>
      <c r="G6021" s="193">
        <f t="shared" si="460"/>
        <v>26.270388353074253</v>
      </c>
      <c r="H6021" s="193">
        <f>MAX(0,D6021-Assumptions!$C$3)*Assumptions!$C$2</f>
        <v>0</v>
      </c>
      <c r="I6021" s="193">
        <f>MAX(0,E6021-Assumptions!$C$3)*Assumptions!$C$2</f>
        <v>0</v>
      </c>
      <c r="J6021" s="193">
        <f>MAX(0,F6021-Assumptions!$C$3)*Assumptions!$C$2</f>
        <v>0</v>
      </c>
      <c r="K6021" s="193">
        <f>MAX(0,G6021-Assumptions!$C$3)*Assumptions!$C$2</f>
        <v>0</v>
      </c>
    </row>
    <row r="6022" spans="1:11">
      <c r="A6022" s="192">
        <f t="shared" ref="A6022:A6085" si="462">A6021 + TIME(1,0,0)</f>
        <v>48099.749999985404</v>
      </c>
      <c r="B6022" s="218">
        <v>22.124893617021279</v>
      </c>
      <c r="C6022" s="219">
        <f t="shared" si="461"/>
        <v>1.0692171432079826E-4</v>
      </c>
      <c r="D6022" s="193">
        <f t="shared" si="459"/>
        <v>23.105805331121658</v>
      </c>
      <c r="E6022" s="193">
        <f t="shared" si="460"/>
        <v>24.130205968039693</v>
      </c>
      <c r="F6022" s="193">
        <f t="shared" si="460"/>
        <v>25.200023618123005</v>
      </c>
      <c r="G6022" s="193">
        <f t="shared" si="460"/>
        <v>26.317271854001806</v>
      </c>
      <c r="H6022" s="193">
        <f>MAX(0,D6022-Assumptions!$C$3)*Assumptions!$C$2</f>
        <v>0</v>
      </c>
      <c r="I6022" s="193">
        <f>MAX(0,E6022-Assumptions!$C$3)*Assumptions!$C$2</f>
        <v>0</v>
      </c>
      <c r="J6022" s="193">
        <f>MAX(0,F6022-Assumptions!$C$3)*Assumptions!$C$2</f>
        <v>0</v>
      </c>
      <c r="K6022" s="193">
        <f>MAX(0,G6022-Assumptions!$C$3)*Assumptions!$C$2</f>
        <v>0</v>
      </c>
    </row>
    <row r="6023" spans="1:11">
      <c r="A6023" s="192">
        <f t="shared" si="462"/>
        <v>48099.791666652069</v>
      </c>
      <c r="B6023" s="218">
        <v>22.637287234042557</v>
      </c>
      <c r="C6023" s="219">
        <f t="shared" si="461"/>
        <v>1.0939792979497353E-4</v>
      </c>
      <c r="D6023" s="193">
        <f t="shared" si="459"/>
        <v>23.640916024657141</v>
      </c>
      <c r="E6023" s="193">
        <f t="shared" si="460"/>
        <v>24.689040904354151</v>
      </c>
      <c r="F6023" s="193">
        <f t="shared" si="460"/>
        <v>25.783634616404957</v>
      </c>
      <c r="G6023" s="193">
        <f t="shared" si="460"/>
        <v>26.926757366060045</v>
      </c>
      <c r="H6023" s="193">
        <f>MAX(0,D6023-Assumptions!$C$3)*Assumptions!$C$2</f>
        <v>0</v>
      </c>
      <c r="I6023" s="193">
        <f>MAX(0,E6023-Assumptions!$C$3)*Assumptions!$C$2</f>
        <v>0</v>
      </c>
      <c r="J6023" s="193">
        <f>MAX(0,F6023-Assumptions!$C$3)*Assumptions!$C$2</f>
        <v>0</v>
      </c>
      <c r="K6023" s="193">
        <f>MAX(0,G6023-Assumptions!$C$3)*Assumptions!$C$2</f>
        <v>0</v>
      </c>
    </row>
    <row r="6024" spans="1:11">
      <c r="A6024" s="192">
        <f t="shared" si="462"/>
        <v>48099.833333318733</v>
      </c>
      <c r="B6024" s="218">
        <v>24.345265957446813</v>
      </c>
      <c r="C6024" s="219">
        <f t="shared" si="461"/>
        <v>1.1765198137555771E-4</v>
      </c>
      <c r="D6024" s="193">
        <f t="shared" si="459"/>
        <v>25.424618336442066</v>
      </c>
      <c r="E6024" s="193">
        <f t="shared" si="460"/>
        <v>26.551824025402347</v>
      </c>
      <c r="F6024" s="193">
        <f t="shared" si="460"/>
        <v>27.729004610678107</v>
      </c>
      <c r="G6024" s="193">
        <f t="shared" si="460"/>
        <v>28.958375739587499</v>
      </c>
      <c r="H6024" s="193">
        <f>MAX(0,D6024-Assumptions!$C$3)*Assumptions!$C$2</f>
        <v>0</v>
      </c>
      <c r="I6024" s="193">
        <f>MAX(0,E6024-Assumptions!$C$3)*Assumptions!$C$2</f>
        <v>0</v>
      </c>
      <c r="J6024" s="193">
        <f>MAX(0,F6024-Assumptions!$C$3)*Assumptions!$C$2</f>
        <v>0</v>
      </c>
      <c r="K6024" s="193">
        <f>MAX(0,G6024-Assumptions!$C$3)*Assumptions!$C$2</f>
        <v>0</v>
      </c>
    </row>
    <row r="6025" spans="1:11">
      <c r="A6025" s="192">
        <f t="shared" si="462"/>
        <v>48099.874999985397</v>
      </c>
      <c r="B6025" s="218">
        <v>25.14670212765958</v>
      </c>
      <c r="C6025" s="219">
        <f t="shared" si="461"/>
        <v>1.2152503634798568E-4</v>
      </c>
      <c r="D6025" s="193">
        <f t="shared" si="459"/>
        <v>26.26158634427961</v>
      </c>
      <c r="E6025" s="193">
        <f t="shared" si="460"/>
        <v>27.425899182201885</v>
      </c>
      <c r="F6025" s="193">
        <f t="shared" si="460"/>
        <v>28.641832069529357</v>
      </c>
      <c r="G6025" s="193">
        <f t="shared" si="460"/>
        <v>29.911673591781152</v>
      </c>
      <c r="H6025" s="193">
        <f>MAX(0,D6025-Assumptions!$C$3)*Assumptions!$C$2</f>
        <v>0</v>
      </c>
      <c r="I6025" s="193">
        <f>MAX(0,E6025-Assumptions!$C$3)*Assumptions!$C$2</f>
        <v>0</v>
      </c>
      <c r="J6025" s="193">
        <f>MAX(0,F6025-Assumptions!$C$3)*Assumptions!$C$2</f>
        <v>0</v>
      </c>
      <c r="K6025" s="193">
        <f>MAX(0,G6025-Assumptions!$C$3)*Assumptions!$C$2</f>
        <v>0</v>
      </c>
    </row>
    <row r="6026" spans="1:11">
      <c r="A6026" s="192">
        <f t="shared" si="462"/>
        <v>48099.916666652061</v>
      </c>
      <c r="B6026" s="218">
        <v>24.989042553191492</v>
      </c>
      <c r="C6026" s="219">
        <f t="shared" si="461"/>
        <v>1.2076312389439329E-4</v>
      </c>
      <c r="D6026" s="193">
        <f t="shared" si="459"/>
        <v>26.096936900114844</v>
      </c>
      <c r="E6026" s="193">
        <f t="shared" si="460"/>
        <v>27.253949971028202</v>
      </c>
      <c r="F6026" s="193">
        <f t="shared" si="460"/>
        <v>28.462259454673372</v>
      </c>
      <c r="G6026" s="193">
        <f t="shared" si="460"/>
        <v>29.724139588070926</v>
      </c>
      <c r="H6026" s="193">
        <f>MAX(0,D6026-Assumptions!$C$3)*Assumptions!$C$2</f>
        <v>0</v>
      </c>
      <c r="I6026" s="193">
        <f>MAX(0,E6026-Assumptions!$C$3)*Assumptions!$C$2</f>
        <v>0</v>
      </c>
      <c r="J6026" s="193">
        <f>MAX(0,F6026-Assumptions!$C$3)*Assumptions!$C$2</f>
        <v>0</v>
      </c>
      <c r="K6026" s="193">
        <f>MAX(0,G6026-Assumptions!$C$3)*Assumptions!$C$2</f>
        <v>0</v>
      </c>
    </row>
    <row r="6027" spans="1:11">
      <c r="A6027" s="192">
        <f t="shared" si="462"/>
        <v>48099.958333318726</v>
      </c>
      <c r="B6027" s="218">
        <v>24.424095744680855</v>
      </c>
      <c r="C6027" s="219">
        <f t="shared" si="461"/>
        <v>1.1803293760235391E-4</v>
      </c>
      <c r="D6027" s="193">
        <f t="shared" si="459"/>
        <v>25.506943058524449</v>
      </c>
      <c r="E6027" s="193">
        <f t="shared" si="460"/>
        <v>26.637798630989188</v>
      </c>
      <c r="F6027" s="193">
        <f t="shared" si="460"/>
        <v>27.818790918106099</v>
      </c>
      <c r="G6027" s="193">
        <f t="shared" si="460"/>
        <v>29.052142741442612</v>
      </c>
      <c r="H6027" s="193">
        <f>MAX(0,D6027-Assumptions!$C$3)*Assumptions!$C$2</f>
        <v>0</v>
      </c>
      <c r="I6027" s="193">
        <f>MAX(0,E6027-Assumptions!$C$3)*Assumptions!$C$2</f>
        <v>0</v>
      </c>
      <c r="J6027" s="193">
        <f>MAX(0,F6027-Assumptions!$C$3)*Assumptions!$C$2</f>
        <v>0</v>
      </c>
      <c r="K6027" s="193">
        <f>MAX(0,G6027-Assumptions!$C$3)*Assumptions!$C$2</f>
        <v>0</v>
      </c>
    </row>
    <row r="6028" spans="1:11">
      <c r="A6028" s="192">
        <f t="shared" si="462"/>
        <v>48099.99999998539</v>
      </c>
      <c r="B6028" s="218">
        <v>24.634308510638302</v>
      </c>
      <c r="C6028" s="219">
        <f t="shared" si="461"/>
        <v>1.1904882087381043E-4</v>
      </c>
      <c r="D6028" s="193">
        <f t="shared" si="459"/>
        <v>25.726475650744131</v>
      </c>
      <c r="E6028" s="193">
        <f t="shared" si="460"/>
        <v>26.867064245887427</v>
      </c>
      <c r="F6028" s="193">
        <f t="shared" si="460"/>
        <v>28.058221071247413</v>
      </c>
      <c r="G6028" s="193">
        <f t="shared" si="460"/>
        <v>29.302188079722917</v>
      </c>
      <c r="H6028" s="193">
        <f>MAX(0,D6028-Assumptions!$C$3)*Assumptions!$C$2</f>
        <v>0</v>
      </c>
      <c r="I6028" s="193">
        <f>MAX(0,E6028-Assumptions!$C$3)*Assumptions!$C$2</f>
        <v>0</v>
      </c>
      <c r="J6028" s="193">
        <f>MAX(0,F6028-Assumptions!$C$3)*Assumptions!$C$2</f>
        <v>0</v>
      </c>
      <c r="K6028" s="193">
        <f>MAX(0,G6028-Assumptions!$C$3)*Assumptions!$C$2</f>
        <v>0</v>
      </c>
    </row>
    <row r="6029" spans="1:11">
      <c r="A6029" s="192">
        <f t="shared" si="462"/>
        <v>48100.041666652054</v>
      </c>
      <c r="B6029" s="218">
        <v>24.266436170212767</v>
      </c>
      <c r="C6029" s="219">
        <f t="shared" si="461"/>
        <v>1.172710251487615E-4</v>
      </c>
      <c r="D6029" s="193">
        <f t="shared" si="459"/>
        <v>25.342293614359679</v>
      </c>
      <c r="E6029" s="193">
        <f t="shared" si="460"/>
        <v>26.465849419815502</v>
      </c>
      <c r="F6029" s="193">
        <f t="shared" si="460"/>
        <v>27.639218303250111</v>
      </c>
      <c r="G6029" s="193">
        <f t="shared" si="460"/>
        <v>28.864608737732382</v>
      </c>
      <c r="H6029" s="193">
        <f>MAX(0,D6029-Assumptions!$C$3)*Assumptions!$C$2</f>
        <v>0</v>
      </c>
      <c r="I6029" s="193">
        <f>MAX(0,E6029-Assumptions!$C$3)*Assumptions!$C$2</f>
        <v>0</v>
      </c>
      <c r="J6029" s="193">
        <f>MAX(0,F6029-Assumptions!$C$3)*Assumptions!$C$2</f>
        <v>0</v>
      </c>
      <c r="K6029" s="193">
        <f>MAX(0,G6029-Assumptions!$C$3)*Assumptions!$C$2</f>
        <v>0</v>
      </c>
    </row>
    <row r="6030" spans="1:11">
      <c r="A6030" s="192">
        <f t="shared" si="462"/>
        <v>48100.083333318718</v>
      </c>
      <c r="B6030" s="218">
        <v>21.691329787234046</v>
      </c>
      <c r="C6030" s="219">
        <f t="shared" si="461"/>
        <v>1.048264550734192E-4</v>
      </c>
      <c r="D6030" s="193">
        <f t="shared" si="459"/>
        <v>22.653019359668566</v>
      </c>
      <c r="E6030" s="193">
        <f t="shared" si="460"/>
        <v>23.657345637312073</v>
      </c>
      <c r="F6030" s="193">
        <f t="shared" si="460"/>
        <v>24.706198927269053</v>
      </c>
      <c r="G6030" s="193">
        <f t="shared" si="460"/>
        <v>25.801553343798684</v>
      </c>
      <c r="H6030" s="193">
        <f>MAX(0,D6030-Assumptions!$C$3)*Assumptions!$C$2</f>
        <v>0</v>
      </c>
      <c r="I6030" s="193">
        <f>MAX(0,E6030-Assumptions!$C$3)*Assumptions!$C$2</f>
        <v>0</v>
      </c>
      <c r="J6030" s="193">
        <f>MAX(0,F6030-Assumptions!$C$3)*Assumptions!$C$2</f>
        <v>0</v>
      </c>
      <c r="K6030" s="193">
        <f>MAX(0,G6030-Assumptions!$C$3)*Assumptions!$C$2</f>
        <v>0</v>
      </c>
    </row>
    <row r="6031" spans="1:11">
      <c r="A6031" s="192">
        <f t="shared" si="462"/>
        <v>48100.124999985383</v>
      </c>
      <c r="B6031" s="218">
        <v>19.129361702127664</v>
      </c>
      <c r="C6031" s="219">
        <f t="shared" si="461"/>
        <v>9.2445377702542921E-5</v>
      </c>
      <c r="D6031" s="193">
        <f t="shared" si="459"/>
        <v>19.977465891991177</v>
      </c>
      <c r="E6031" s="193">
        <f t="shared" ref="E6031:G6062" si="463">$C6031*E$2</f>
        <v>20.863170955739783</v>
      </c>
      <c r="F6031" s="193">
        <f t="shared" si="463"/>
        <v>21.788143935859324</v>
      </c>
      <c r="G6031" s="193">
        <f t="shared" si="463"/>
        <v>22.754125783507501</v>
      </c>
      <c r="H6031" s="193">
        <f>MAX(0,D6031-Assumptions!$C$3)*Assumptions!$C$2</f>
        <v>0</v>
      </c>
      <c r="I6031" s="193">
        <f>MAX(0,E6031-Assumptions!$C$3)*Assumptions!$C$2</f>
        <v>0</v>
      </c>
      <c r="J6031" s="193">
        <f>MAX(0,F6031-Assumptions!$C$3)*Assumptions!$C$2</f>
        <v>0</v>
      </c>
      <c r="K6031" s="193">
        <f>MAX(0,G6031-Assumptions!$C$3)*Assumptions!$C$2</f>
        <v>0</v>
      </c>
    </row>
    <row r="6032" spans="1:11">
      <c r="A6032" s="192">
        <f t="shared" si="462"/>
        <v>48100.166666652047</v>
      </c>
      <c r="B6032" s="218">
        <v>17.158617021276598</v>
      </c>
      <c r="C6032" s="219">
        <f t="shared" si="461"/>
        <v>8.2921472032638089E-5</v>
      </c>
      <c r="D6032" s="193">
        <f t="shared" si="459"/>
        <v>17.919347839931646</v>
      </c>
      <c r="E6032" s="193">
        <f t="shared" si="463"/>
        <v>18.713805816068788</v>
      </c>
      <c r="F6032" s="193">
        <f t="shared" si="463"/>
        <v>19.543486250159532</v>
      </c>
      <c r="G6032" s="193">
        <f t="shared" si="463"/>
        <v>20.40995073712967</v>
      </c>
      <c r="H6032" s="193">
        <f>MAX(0,D6032-Assumptions!$C$3)*Assumptions!$C$2</f>
        <v>0</v>
      </c>
      <c r="I6032" s="193">
        <f>MAX(0,E6032-Assumptions!$C$3)*Assumptions!$C$2</f>
        <v>0</v>
      </c>
      <c r="J6032" s="193">
        <f>MAX(0,F6032-Assumptions!$C$3)*Assumptions!$C$2</f>
        <v>0</v>
      </c>
      <c r="K6032" s="193">
        <f>MAX(0,G6032-Assumptions!$C$3)*Assumptions!$C$2</f>
        <v>0</v>
      </c>
    </row>
    <row r="6033" spans="1:11">
      <c r="A6033" s="192">
        <f t="shared" si="462"/>
        <v>48100.208333318711</v>
      </c>
      <c r="B6033" s="218">
        <v>15.555744680851067</v>
      </c>
      <c r="C6033" s="219">
        <f t="shared" si="461"/>
        <v>7.5175362087782159E-5</v>
      </c>
      <c r="D6033" s="193">
        <f t="shared" si="459"/>
        <v>16.245411824256561</v>
      </c>
      <c r="E6033" s="193">
        <f t="shared" si="463"/>
        <v>16.965655502469716</v>
      </c>
      <c r="F6033" s="193">
        <f t="shared" si="463"/>
        <v>17.717831332457031</v>
      </c>
      <c r="G6033" s="193">
        <f t="shared" si="463"/>
        <v>18.503355032742366</v>
      </c>
      <c r="H6033" s="193">
        <f>MAX(0,D6033-Assumptions!$C$3)*Assumptions!$C$2</f>
        <v>0</v>
      </c>
      <c r="I6033" s="193">
        <f>MAX(0,E6033-Assumptions!$C$3)*Assumptions!$C$2</f>
        <v>0</v>
      </c>
      <c r="J6033" s="193">
        <f>MAX(0,F6033-Assumptions!$C$3)*Assumptions!$C$2</f>
        <v>0</v>
      </c>
      <c r="K6033" s="193">
        <f>MAX(0,G6033-Assumptions!$C$3)*Assumptions!$C$2</f>
        <v>0</v>
      </c>
    </row>
    <row r="6034" spans="1:11">
      <c r="A6034" s="192">
        <f t="shared" si="462"/>
        <v>48100.249999985375</v>
      </c>
      <c r="B6034" s="218">
        <v>14.885691489361704</v>
      </c>
      <c r="C6034" s="219">
        <f t="shared" si="461"/>
        <v>7.1937234160014511E-5</v>
      </c>
      <c r="D6034" s="193">
        <f t="shared" si="459"/>
        <v>15.545651686556321</v>
      </c>
      <c r="E6034" s="193">
        <f t="shared" si="463"/>
        <v>16.234871354981575</v>
      </c>
      <c r="F6034" s="193">
        <f t="shared" si="463"/>
        <v>16.954647719319102</v>
      </c>
      <c r="G6034" s="193">
        <f t="shared" si="463"/>
        <v>17.706335516973901</v>
      </c>
      <c r="H6034" s="193">
        <f>MAX(0,D6034-Assumptions!$C$3)*Assumptions!$C$2</f>
        <v>0</v>
      </c>
      <c r="I6034" s="193">
        <f>MAX(0,E6034-Assumptions!$C$3)*Assumptions!$C$2</f>
        <v>0</v>
      </c>
      <c r="J6034" s="193">
        <f>MAX(0,F6034-Assumptions!$C$3)*Assumptions!$C$2</f>
        <v>0</v>
      </c>
      <c r="K6034" s="193">
        <f>MAX(0,G6034-Assumptions!$C$3)*Assumptions!$C$2</f>
        <v>0</v>
      </c>
    </row>
    <row r="6035" spans="1:11">
      <c r="A6035" s="192">
        <f t="shared" si="462"/>
        <v>48100.29166665204</v>
      </c>
      <c r="B6035" s="218">
        <v>14.347021276595749</v>
      </c>
      <c r="C6035" s="219">
        <f t="shared" si="461"/>
        <v>6.9334033276907201E-5</v>
      </c>
      <c r="D6035" s="193">
        <f t="shared" si="459"/>
        <v>14.983099418993383</v>
      </c>
      <c r="E6035" s="193">
        <f t="shared" si="463"/>
        <v>15.647378216804839</v>
      </c>
      <c r="F6035" s="193">
        <f t="shared" si="463"/>
        <v>16.341107951894493</v>
      </c>
      <c r="G6035" s="193">
        <f t="shared" si="463"/>
        <v>17.065594337630628</v>
      </c>
      <c r="H6035" s="193">
        <f>MAX(0,D6035-Assumptions!$C$3)*Assumptions!$C$2</f>
        <v>0</v>
      </c>
      <c r="I6035" s="193">
        <f>MAX(0,E6035-Assumptions!$C$3)*Assumptions!$C$2</f>
        <v>0</v>
      </c>
      <c r="J6035" s="193">
        <f>MAX(0,F6035-Assumptions!$C$3)*Assumptions!$C$2</f>
        <v>0</v>
      </c>
      <c r="K6035" s="193">
        <f>MAX(0,G6035-Assumptions!$C$3)*Assumptions!$C$2</f>
        <v>0</v>
      </c>
    </row>
    <row r="6036" spans="1:11">
      <c r="A6036" s="192">
        <f t="shared" si="462"/>
        <v>48100.333333318704</v>
      </c>
      <c r="B6036" s="218">
        <v>14.202500000000001</v>
      </c>
      <c r="C6036" s="219">
        <f t="shared" si="461"/>
        <v>6.8635613527780821E-5</v>
      </c>
      <c r="D6036" s="193">
        <f t="shared" si="459"/>
        <v>14.832170761842347</v>
      </c>
      <c r="E6036" s="193">
        <f t="shared" si="463"/>
        <v>15.489758106562293</v>
      </c>
      <c r="F6036" s="193">
        <f t="shared" si="463"/>
        <v>16.176499721609837</v>
      </c>
      <c r="G6036" s="193">
        <f t="shared" si="463"/>
        <v>16.893688167562914</v>
      </c>
      <c r="H6036" s="193">
        <f>MAX(0,D6036-Assumptions!$C$3)*Assumptions!$C$2</f>
        <v>0</v>
      </c>
      <c r="I6036" s="193">
        <f>MAX(0,E6036-Assumptions!$C$3)*Assumptions!$C$2</f>
        <v>0</v>
      </c>
      <c r="J6036" s="193">
        <f>MAX(0,F6036-Assumptions!$C$3)*Assumptions!$C$2</f>
        <v>0</v>
      </c>
      <c r="K6036" s="193">
        <f>MAX(0,G6036-Assumptions!$C$3)*Assumptions!$C$2</f>
        <v>0</v>
      </c>
    </row>
    <row r="6037" spans="1:11">
      <c r="A6037" s="192">
        <f t="shared" si="462"/>
        <v>48100.374999985368</v>
      </c>
      <c r="B6037" s="218">
        <v>15.411223404255322</v>
      </c>
      <c r="C6037" s="219">
        <f t="shared" si="461"/>
        <v>7.4476942338655807E-5</v>
      </c>
      <c r="D6037" s="193">
        <f t="shared" si="459"/>
        <v>16.09448316710553</v>
      </c>
      <c r="E6037" s="193">
        <f t="shared" si="463"/>
        <v>16.808035392227175</v>
      </c>
      <c r="F6037" s="193">
        <f t="shared" si="463"/>
        <v>17.553223102172382</v>
      </c>
      <c r="G6037" s="193">
        <f t="shared" si="463"/>
        <v>18.331448862674659</v>
      </c>
      <c r="H6037" s="193">
        <f>MAX(0,D6037-Assumptions!$C$3)*Assumptions!$C$2</f>
        <v>0</v>
      </c>
      <c r="I6037" s="193">
        <f>MAX(0,E6037-Assumptions!$C$3)*Assumptions!$C$2</f>
        <v>0</v>
      </c>
      <c r="J6037" s="193">
        <f>MAX(0,F6037-Assumptions!$C$3)*Assumptions!$C$2</f>
        <v>0</v>
      </c>
      <c r="K6037" s="193">
        <f>MAX(0,G6037-Assumptions!$C$3)*Assumptions!$C$2</f>
        <v>0</v>
      </c>
    </row>
    <row r="6038" spans="1:11">
      <c r="A6038" s="192">
        <f t="shared" si="462"/>
        <v>48100.416666652032</v>
      </c>
      <c r="B6038" s="218">
        <v>18.012606382978728</v>
      </c>
      <c r="C6038" s="219">
        <f t="shared" si="461"/>
        <v>8.7048497822930188E-5</v>
      </c>
      <c r="D6038" s="193">
        <f t="shared" si="459"/>
        <v>18.81119899582411</v>
      </c>
      <c r="E6038" s="193">
        <f t="shared" si="463"/>
        <v>19.645197376592886</v>
      </c>
      <c r="F6038" s="193">
        <f t="shared" si="463"/>
        <v>20.516171247296107</v>
      </c>
      <c r="G6038" s="193">
        <f t="shared" si="463"/>
        <v>21.425759923893398</v>
      </c>
      <c r="H6038" s="193">
        <f>MAX(0,D6038-Assumptions!$C$3)*Assumptions!$C$2</f>
        <v>0</v>
      </c>
      <c r="I6038" s="193">
        <f>MAX(0,E6038-Assumptions!$C$3)*Assumptions!$C$2</f>
        <v>0</v>
      </c>
      <c r="J6038" s="193">
        <f>MAX(0,F6038-Assumptions!$C$3)*Assumptions!$C$2</f>
        <v>0</v>
      </c>
      <c r="K6038" s="193">
        <f>MAX(0,G6038-Assumptions!$C$3)*Assumptions!$C$2</f>
        <v>0</v>
      </c>
    </row>
    <row r="6039" spans="1:11">
      <c r="A6039" s="192">
        <f t="shared" si="462"/>
        <v>48100.458333318697</v>
      </c>
      <c r="B6039" s="218">
        <v>19.996489361702128</v>
      </c>
      <c r="C6039" s="219">
        <f t="shared" si="461"/>
        <v>9.6635896197301034E-5</v>
      </c>
      <c r="D6039" s="193">
        <f t="shared" si="459"/>
        <v>20.883037834897365</v>
      </c>
      <c r="E6039" s="193">
        <f t="shared" si="463"/>
        <v>21.808891617195016</v>
      </c>
      <c r="F6039" s="193">
        <f t="shared" si="463"/>
        <v>22.775793317567228</v>
      </c>
      <c r="G6039" s="193">
        <f t="shared" si="463"/>
        <v>23.785562803913745</v>
      </c>
      <c r="H6039" s="193">
        <f>MAX(0,D6039-Assumptions!$C$3)*Assumptions!$C$2</f>
        <v>0</v>
      </c>
      <c r="I6039" s="193">
        <f>MAX(0,E6039-Assumptions!$C$3)*Assumptions!$C$2</f>
        <v>0</v>
      </c>
      <c r="J6039" s="193">
        <f>MAX(0,F6039-Assumptions!$C$3)*Assumptions!$C$2</f>
        <v>0</v>
      </c>
      <c r="K6039" s="193">
        <f>MAX(0,G6039-Assumptions!$C$3)*Assumptions!$C$2</f>
        <v>0</v>
      </c>
    </row>
    <row r="6040" spans="1:11">
      <c r="A6040" s="192">
        <f t="shared" si="462"/>
        <v>48100.499999985361</v>
      </c>
      <c r="B6040" s="218">
        <v>20.719095744680853</v>
      </c>
      <c r="C6040" s="219">
        <f t="shared" si="461"/>
        <v>1.0012799494293281E-4</v>
      </c>
      <c r="D6040" s="193">
        <f t="shared" si="459"/>
        <v>21.637681120652527</v>
      </c>
      <c r="E6040" s="193">
        <f t="shared" si="463"/>
        <v>22.596992168407716</v>
      </c>
      <c r="F6040" s="193">
        <f t="shared" si="463"/>
        <v>23.598834468990486</v>
      </c>
      <c r="G6040" s="193">
        <f t="shared" si="463"/>
        <v>24.645093654252285</v>
      </c>
      <c r="H6040" s="193">
        <f>MAX(0,D6040-Assumptions!$C$3)*Assumptions!$C$2</f>
        <v>0</v>
      </c>
      <c r="I6040" s="193">
        <f>MAX(0,E6040-Assumptions!$C$3)*Assumptions!$C$2</f>
        <v>0</v>
      </c>
      <c r="J6040" s="193">
        <f>MAX(0,F6040-Assumptions!$C$3)*Assumptions!$C$2</f>
        <v>0</v>
      </c>
      <c r="K6040" s="193">
        <f>MAX(0,G6040-Assumptions!$C$3)*Assumptions!$C$2</f>
        <v>0</v>
      </c>
    </row>
    <row r="6041" spans="1:11">
      <c r="A6041" s="192">
        <f t="shared" si="462"/>
        <v>48100.541666652025</v>
      </c>
      <c r="B6041" s="218">
        <v>21.126382978723406</v>
      </c>
      <c r="C6041" s="219">
        <f t="shared" si="461"/>
        <v>1.0209626878137981E-4</v>
      </c>
      <c r="D6041" s="193">
        <f t="shared" si="459"/>
        <v>22.063025518078163</v>
      </c>
      <c r="E6041" s="193">
        <f t="shared" si="463"/>
        <v>23.041194297273055</v>
      </c>
      <c r="F6041" s="193">
        <f t="shared" si="463"/>
        <v>24.062730390701777</v>
      </c>
      <c r="G6041" s="193">
        <f t="shared" si="463"/>
        <v>25.12955649717037</v>
      </c>
      <c r="H6041" s="193">
        <f>MAX(0,D6041-Assumptions!$C$3)*Assumptions!$C$2</f>
        <v>0</v>
      </c>
      <c r="I6041" s="193">
        <f>MAX(0,E6041-Assumptions!$C$3)*Assumptions!$C$2</f>
        <v>0</v>
      </c>
      <c r="J6041" s="193">
        <f>MAX(0,F6041-Assumptions!$C$3)*Assumptions!$C$2</f>
        <v>0</v>
      </c>
      <c r="K6041" s="193">
        <f>MAX(0,G6041-Assumptions!$C$3)*Assumptions!$C$2</f>
        <v>0</v>
      </c>
    </row>
    <row r="6042" spans="1:11">
      <c r="A6042" s="192">
        <f t="shared" si="462"/>
        <v>48100.583333318689</v>
      </c>
      <c r="B6042" s="218">
        <v>21.757021276595751</v>
      </c>
      <c r="C6042" s="219">
        <f t="shared" si="461"/>
        <v>1.0514391859574937E-4</v>
      </c>
      <c r="D6042" s="193">
        <f t="shared" si="459"/>
        <v>22.721623294737217</v>
      </c>
      <c r="E6042" s="193">
        <f t="shared" si="463"/>
        <v>23.728991141967775</v>
      </c>
      <c r="F6042" s="193">
        <f t="shared" si="463"/>
        <v>24.781020850125714</v>
      </c>
      <c r="G6042" s="193">
        <f t="shared" si="463"/>
        <v>25.879692512011282</v>
      </c>
      <c r="H6042" s="193">
        <f>MAX(0,D6042-Assumptions!$C$3)*Assumptions!$C$2</f>
        <v>0</v>
      </c>
      <c r="I6042" s="193">
        <f>MAX(0,E6042-Assumptions!$C$3)*Assumptions!$C$2</f>
        <v>0</v>
      </c>
      <c r="J6042" s="193">
        <f>MAX(0,F6042-Assumptions!$C$3)*Assumptions!$C$2</f>
        <v>0</v>
      </c>
      <c r="K6042" s="193">
        <f>MAX(0,G6042-Assumptions!$C$3)*Assumptions!$C$2</f>
        <v>0</v>
      </c>
    </row>
    <row r="6043" spans="1:11">
      <c r="A6043" s="192">
        <f t="shared" si="462"/>
        <v>48100.624999985353</v>
      </c>
      <c r="B6043" s="218">
        <v>22.07234042553192</v>
      </c>
      <c r="C6043" s="219">
        <f t="shared" si="461"/>
        <v>1.0666774350293415E-4</v>
      </c>
      <c r="D6043" s="193">
        <f t="shared" si="459"/>
        <v>23.050922183066742</v>
      </c>
      <c r="E6043" s="193">
        <f t="shared" si="463"/>
        <v>24.072889564315137</v>
      </c>
      <c r="F6043" s="193">
        <f t="shared" si="463"/>
        <v>25.140166079837684</v>
      </c>
      <c r="G6043" s="193">
        <f t="shared" si="463"/>
        <v>26.254760519431734</v>
      </c>
      <c r="H6043" s="193">
        <f>MAX(0,D6043-Assumptions!$C$3)*Assumptions!$C$2</f>
        <v>0</v>
      </c>
      <c r="I6043" s="193">
        <f>MAX(0,E6043-Assumptions!$C$3)*Assumptions!$C$2</f>
        <v>0</v>
      </c>
      <c r="J6043" s="193">
        <f>MAX(0,F6043-Assumptions!$C$3)*Assumptions!$C$2</f>
        <v>0</v>
      </c>
      <c r="K6043" s="193">
        <f>MAX(0,G6043-Assumptions!$C$3)*Assumptions!$C$2</f>
        <v>0</v>
      </c>
    </row>
    <row r="6044" spans="1:11">
      <c r="A6044" s="192">
        <f t="shared" si="462"/>
        <v>48100.666666652018</v>
      </c>
      <c r="B6044" s="218">
        <v>22.453351063829789</v>
      </c>
      <c r="C6044" s="219">
        <f t="shared" si="461"/>
        <v>1.0850903193244906E-4</v>
      </c>
      <c r="D6044" s="193">
        <f t="shared" si="459"/>
        <v>23.448825006464915</v>
      </c>
      <c r="E6044" s="193">
        <f t="shared" si="463"/>
        <v>24.48843349131819</v>
      </c>
      <c r="F6044" s="193">
        <f t="shared" si="463"/>
        <v>25.574133232406304</v>
      </c>
      <c r="G6044" s="193">
        <f t="shared" si="463"/>
        <v>26.707967695064777</v>
      </c>
      <c r="H6044" s="193">
        <f>MAX(0,D6044-Assumptions!$C$3)*Assumptions!$C$2</f>
        <v>0</v>
      </c>
      <c r="I6044" s="193">
        <f>MAX(0,E6044-Assumptions!$C$3)*Assumptions!$C$2</f>
        <v>0</v>
      </c>
      <c r="J6044" s="193">
        <f>MAX(0,F6044-Assumptions!$C$3)*Assumptions!$C$2</f>
        <v>0</v>
      </c>
      <c r="K6044" s="193">
        <f>MAX(0,G6044-Assumptions!$C$3)*Assumptions!$C$2</f>
        <v>0</v>
      </c>
    </row>
    <row r="6045" spans="1:11">
      <c r="A6045" s="192">
        <f t="shared" si="462"/>
        <v>48100.708333318682</v>
      </c>
      <c r="B6045" s="218">
        <v>22.821223404255324</v>
      </c>
      <c r="C6045" s="219">
        <f t="shared" si="461"/>
        <v>1.1028682765749798E-4</v>
      </c>
      <c r="D6045" s="193">
        <f t="shared" si="459"/>
        <v>23.833007042849363</v>
      </c>
      <c r="E6045" s="193">
        <f t="shared" si="463"/>
        <v>24.889648317390112</v>
      </c>
      <c r="F6045" s="193">
        <f t="shared" si="463"/>
        <v>25.993136000403602</v>
      </c>
      <c r="G6045" s="193">
        <f t="shared" si="463"/>
        <v>27.145547037055309</v>
      </c>
      <c r="H6045" s="193">
        <f>MAX(0,D6045-Assumptions!$C$3)*Assumptions!$C$2</f>
        <v>0</v>
      </c>
      <c r="I6045" s="193">
        <f>MAX(0,E6045-Assumptions!$C$3)*Assumptions!$C$2</f>
        <v>0</v>
      </c>
      <c r="J6045" s="193">
        <f>MAX(0,F6045-Assumptions!$C$3)*Assumptions!$C$2</f>
        <v>0</v>
      </c>
      <c r="K6045" s="193">
        <f>MAX(0,G6045-Assumptions!$C$3)*Assumptions!$C$2</f>
        <v>0</v>
      </c>
    </row>
    <row r="6046" spans="1:11">
      <c r="A6046" s="192">
        <f t="shared" si="462"/>
        <v>48100.749999985346</v>
      </c>
      <c r="B6046" s="218">
        <v>23.307340425531915</v>
      </c>
      <c r="C6046" s="219">
        <f t="shared" si="461"/>
        <v>1.1263605772274115E-4</v>
      </c>
      <c r="D6046" s="193">
        <f t="shared" si="459"/>
        <v>24.340676162357376</v>
      </c>
      <c r="E6046" s="193">
        <f t="shared" si="463"/>
        <v>25.419825051842285</v>
      </c>
      <c r="F6046" s="193">
        <f t="shared" si="463"/>
        <v>26.546818229542879</v>
      </c>
      <c r="G6046" s="193">
        <f t="shared" si="463"/>
        <v>27.723776881828503</v>
      </c>
      <c r="H6046" s="193">
        <f>MAX(0,D6046-Assumptions!$C$3)*Assumptions!$C$2</f>
        <v>0</v>
      </c>
      <c r="I6046" s="193">
        <f>MAX(0,E6046-Assumptions!$C$3)*Assumptions!$C$2</f>
        <v>0</v>
      </c>
      <c r="J6046" s="193">
        <f>MAX(0,F6046-Assumptions!$C$3)*Assumptions!$C$2</f>
        <v>0</v>
      </c>
      <c r="K6046" s="193">
        <f>MAX(0,G6046-Assumptions!$C$3)*Assumptions!$C$2</f>
        <v>0</v>
      </c>
    </row>
    <row r="6047" spans="1:11">
      <c r="A6047" s="192">
        <f t="shared" si="462"/>
        <v>48100.79166665201</v>
      </c>
      <c r="B6047" s="218">
        <v>23.990531914893623</v>
      </c>
      <c r="C6047" s="219">
        <f t="shared" si="461"/>
        <v>1.1593767835497485E-4</v>
      </c>
      <c r="D6047" s="193">
        <f t="shared" si="459"/>
        <v>25.054157087071353</v>
      </c>
      <c r="E6047" s="193">
        <f t="shared" si="463"/>
        <v>26.164938300261568</v>
      </c>
      <c r="F6047" s="193">
        <f t="shared" si="463"/>
        <v>27.324966227252148</v>
      </c>
      <c r="G6047" s="193">
        <f t="shared" si="463"/>
        <v>28.536424231239494</v>
      </c>
      <c r="H6047" s="193">
        <f>MAX(0,D6047-Assumptions!$C$3)*Assumptions!$C$2</f>
        <v>0</v>
      </c>
      <c r="I6047" s="193">
        <f>MAX(0,E6047-Assumptions!$C$3)*Assumptions!$C$2</f>
        <v>0</v>
      </c>
      <c r="J6047" s="193">
        <f>MAX(0,F6047-Assumptions!$C$3)*Assumptions!$C$2</f>
        <v>0</v>
      </c>
      <c r="K6047" s="193">
        <f>MAX(0,G6047-Assumptions!$C$3)*Assumptions!$C$2</f>
        <v>0</v>
      </c>
    </row>
    <row r="6048" spans="1:11">
      <c r="A6048" s="192">
        <f t="shared" si="462"/>
        <v>48100.833333318675</v>
      </c>
      <c r="B6048" s="218">
        <v>25.52771276595745</v>
      </c>
      <c r="C6048" s="219">
        <f t="shared" si="461"/>
        <v>1.233663247775006E-4</v>
      </c>
      <c r="D6048" s="193">
        <f t="shared" si="459"/>
        <v>26.65948916767778</v>
      </c>
      <c r="E6048" s="193">
        <f t="shared" si="463"/>
        <v>27.841443109204938</v>
      </c>
      <c r="F6048" s="193">
        <f t="shared" si="463"/>
        <v>29.075799222097981</v>
      </c>
      <c r="G6048" s="193">
        <f t="shared" si="463"/>
        <v>30.364880767414196</v>
      </c>
      <c r="H6048" s="193">
        <f>MAX(0,D6048-Assumptions!$C$3)*Assumptions!$C$2</f>
        <v>0</v>
      </c>
      <c r="I6048" s="193">
        <f>MAX(0,E6048-Assumptions!$C$3)*Assumptions!$C$2</f>
        <v>0</v>
      </c>
      <c r="J6048" s="193">
        <f>MAX(0,F6048-Assumptions!$C$3)*Assumptions!$C$2</f>
        <v>0</v>
      </c>
      <c r="K6048" s="193">
        <f>MAX(0,G6048-Assumptions!$C$3)*Assumptions!$C$2</f>
        <v>0</v>
      </c>
    </row>
    <row r="6049" spans="1:11">
      <c r="A6049" s="192">
        <f t="shared" si="462"/>
        <v>48100.874999985339</v>
      </c>
      <c r="B6049" s="218">
        <v>26.486808510638301</v>
      </c>
      <c r="C6049" s="219">
        <f t="shared" si="461"/>
        <v>1.2800129220352097E-4</v>
      </c>
      <c r="D6049" s="193">
        <f t="shared" si="459"/>
        <v>27.661106619680087</v>
      </c>
      <c r="E6049" s="193">
        <f t="shared" si="463"/>
        <v>28.887467477178159</v>
      </c>
      <c r="F6049" s="193">
        <f t="shared" si="463"/>
        <v>30.168199295805216</v>
      </c>
      <c r="G6049" s="193">
        <f t="shared" si="463"/>
        <v>31.505712623318079</v>
      </c>
      <c r="H6049" s="193">
        <f>MAX(0,D6049-Assumptions!$C$3)*Assumptions!$C$2</f>
        <v>0</v>
      </c>
      <c r="I6049" s="193">
        <f>MAX(0,E6049-Assumptions!$C$3)*Assumptions!$C$2</f>
        <v>0</v>
      </c>
      <c r="J6049" s="193">
        <f>MAX(0,F6049-Assumptions!$C$3)*Assumptions!$C$2</f>
        <v>0</v>
      </c>
      <c r="K6049" s="193">
        <f>MAX(0,G6049-Assumptions!$C$3)*Assumptions!$C$2</f>
        <v>0</v>
      </c>
    </row>
    <row r="6050" spans="1:11">
      <c r="A6050" s="192">
        <f t="shared" si="462"/>
        <v>48100.916666652003</v>
      </c>
      <c r="B6050" s="218">
        <v>25.85617021276596</v>
      </c>
      <c r="C6050" s="219">
        <f t="shared" si="461"/>
        <v>1.2495364238915142E-4</v>
      </c>
      <c r="D6050" s="193">
        <f t="shared" si="459"/>
        <v>27.002508843021037</v>
      </c>
      <c r="E6050" s="193">
        <f t="shared" si="463"/>
        <v>28.199670632483443</v>
      </c>
      <c r="F6050" s="193">
        <f t="shared" si="463"/>
        <v>29.449908836381283</v>
      </c>
      <c r="G6050" s="193">
        <f t="shared" si="463"/>
        <v>30.75557660847717</v>
      </c>
      <c r="H6050" s="193">
        <f>MAX(0,D6050-Assumptions!$C$3)*Assumptions!$C$2</f>
        <v>0</v>
      </c>
      <c r="I6050" s="193">
        <f>MAX(0,E6050-Assumptions!$C$3)*Assumptions!$C$2</f>
        <v>0</v>
      </c>
      <c r="J6050" s="193">
        <f>MAX(0,F6050-Assumptions!$C$3)*Assumptions!$C$2</f>
        <v>0</v>
      </c>
      <c r="K6050" s="193">
        <f>MAX(0,G6050-Assumptions!$C$3)*Assumptions!$C$2</f>
        <v>0</v>
      </c>
    </row>
    <row r="6051" spans="1:11">
      <c r="A6051" s="192">
        <f t="shared" si="462"/>
        <v>48100.958333318667</v>
      </c>
      <c r="B6051" s="218">
        <v>25.002180851063834</v>
      </c>
      <c r="C6051" s="219">
        <f t="shared" si="461"/>
        <v>1.2082661659885933E-4</v>
      </c>
      <c r="D6051" s="193">
        <f t="shared" si="459"/>
        <v>26.110657687128576</v>
      </c>
      <c r="E6051" s="193">
        <f t="shared" si="463"/>
        <v>27.268279071959345</v>
      </c>
      <c r="F6051" s="193">
        <f t="shared" si="463"/>
        <v>28.477223839244708</v>
      </c>
      <c r="G6051" s="193">
        <f t="shared" si="463"/>
        <v>29.739767421713445</v>
      </c>
      <c r="H6051" s="193">
        <f>MAX(0,D6051-Assumptions!$C$3)*Assumptions!$C$2</f>
        <v>0</v>
      </c>
      <c r="I6051" s="193">
        <f>MAX(0,E6051-Assumptions!$C$3)*Assumptions!$C$2</f>
        <v>0</v>
      </c>
      <c r="J6051" s="193">
        <f>MAX(0,F6051-Assumptions!$C$3)*Assumptions!$C$2</f>
        <v>0</v>
      </c>
      <c r="K6051" s="193">
        <f>MAX(0,G6051-Assumptions!$C$3)*Assumptions!$C$2</f>
        <v>0</v>
      </c>
    </row>
    <row r="6052" spans="1:11">
      <c r="A6052" s="192">
        <f t="shared" si="462"/>
        <v>48100.999999985332</v>
      </c>
      <c r="B6052" s="218">
        <v>25.52771276595745</v>
      </c>
      <c r="C6052" s="219">
        <f t="shared" si="461"/>
        <v>1.233663247775006E-4</v>
      </c>
      <c r="D6052" s="193">
        <f t="shared" si="459"/>
        <v>26.65948916767778</v>
      </c>
      <c r="E6052" s="193">
        <f t="shared" si="463"/>
        <v>27.841443109204938</v>
      </c>
      <c r="F6052" s="193">
        <f t="shared" si="463"/>
        <v>29.075799222097981</v>
      </c>
      <c r="G6052" s="193">
        <f t="shared" si="463"/>
        <v>30.364880767414196</v>
      </c>
      <c r="H6052" s="193">
        <f>MAX(0,D6052-Assumptions!$C$3)*Assumptions!$C$2</f>
        <v>0</v>
      </c>
      <c r="I6052" s="193">
        <f>MAX(0,E6052-Assumptions!$C$3)*Assumptions!$C$2</f>
        <v>0</v>
      </c>
      <c r="J6052" s="193">
        <f>MAX(0,F6052-Assumptions!$C$3)*Assumptions!$C$2</f>
        <v>0</v>
      </c>
      <c r="K6052" s="193">
        <f>MAX(0,G6052-Assumptions!$C$3)*Assumptions!$C$2</f>
        <v>0</v>
      </c>
    </row>
    <row r="6053" spans="1:11">
      <c r="A6053" s="192">
        <f t="shared" si="462"/>
        <v>48101.041666651996</v>
      </c>
      <c r="B6053" s="218">
        <v>24.489787234042559</v>
      </c>
      <c r="C6053" s="219">
        <f t="shared" si="461"/>
        <v>1.1835040112468408E-4</v>
      </c>
      <c r="D6053" s="193">
        <f t="shared" si="459"/>
        <v>25.5755469935931</v>
      </c>
      <c r="E6053" s="193">
        <f t="shared" si="463"/>
        <v>26.709444135644887</v>
      </c>
      <c r="F6053" s="193">
        <f t="shared" si="463"/>
        <v>27.89361284096276</v>
      </c>
      <c r="G6053" s="193">
        <f t="shared" si="463"/>
        <v>29.13028190965521</v>
      </c>
      <c r="H6053" s="193">
        <f>MAX(0,D6053-Assumptions!$C$3)*Assumptions!$C$2</f>
        <v>0</v>
      </c>
      <c r="I6053" s="193">
        <f>MAX(0,E6053-Assumptions!$C$3)*Assumptions!$C$2</f>
        <v>0</v>
      </c>
      <c r="J6053" s="193">
        <f>MAX(0,F6053-Assumptions!$C$3)*Assumptions!$C$2</f>
        <v>0</v>
      </c>
      <c r="K6053" s="193">
        <f>MAX(0,G6053-Assumptions!$C$3)*Assumptions!$C$2</f>
        <v>0</v>
      </c>
    </row>
    <row r="6054" spans="1:11">
      <c r="A6054" s="192">
        <f t="shared" si="462"/>
        <v>48101.08333331866</v>
      </c>
      <c r="B6054" s="218">
        <v>21.954095744680856</v>
      </c>
      <c r="C6054" s="219">
        <f t="shared" si="461"/>
        <v>1.0609630916273985E-4</v>
      </c>
      <c r="D6054" s="193">
        <f t="shared" si="459"/>
        <v>22.927435099943171</v>
      </c>
      <c r="E6054" s="193">
        <f t="shared" si="463"/>
        <v>23.943927655934875</v>
      </c>
      <c r="F6054" s="193">
        <f t="shared" si="463"/>
        <v>25.005486618695691</v>
      </c>
      <c r="G6054" s="193">
        <f t="shared" si="463"/>
        <v>26.114110016649065</v>
      </c>
      <c r="H6054" s="193">
        <f>MAX(0,D6054-Assumptions!$C$3)*Assumptions!$C$2</f>
        <v>0</v>
      </c>
      <c r="I6054" s="193">
        <f>MAX(0,E6054-Assumptions!$C$3)*Assumptions!$C$2</f>
        <v>0</v>
      </c>
      <c r="J6054" s="193">
        <f>MAX(0,F6054-Assumptions!$C$3)*Assumptions!$C$2</f>
        <v>0</v>
      </c>
      <c r="K6054" s="193">
        <f>MAX(0,G6054-Assumptions!$C$3)*Assumptions!$C$2</f>
        <v>0</v>
      </c>
    </row>
    <row r="6055" spans="1:11">
      <c r="A6055" s="192">
        <f t="shared" si="462"/>
        <v>48101.124999985324</v>
      </c>
      <c r="B6055" s="218">
        <v>19.760000000000005</v>
      </c>
      <c r="C6055" s="219">
        <f t="shared" si="461"/>
        <v>9.549302751691247E-5</v>
      </c>
      <c r="D6055" s="193">
        <f t="shared" si="459"/>
        <v>20.636063668650227</v>
      </c>
      <c r="E6055" s="193">
        <f t="shared" si="463"/>
        <v>21.550967800434503</v>
      </c>
      <c r="F6055" s="193">
        <f t="shared" si="463"/>
        <v>22.506434395283257</v>
      </c>
      <c r="G6055" s="193">
        <f t="shared" si="463"/>
        <v>23.504261798348409</v>
      </c>
      <c r="H6055" s="193">
        <f>MAX(0,D6055-Assumptions!$C$3)*Assumptions!$C$2</f>
        <v>0</v>
      </c>
      <c r="I6055" s="193">
        <f>MAX(0,E6055-Assumptions!$C$3)*Assumptions!$C$2</f>
        <v>0</v>
      </c>
      <c r="J6055" s="193">
        <f>MAX(0,F6055-Assumptions!$C$3)*Assumptions!$C$2</f>
        <v>0</v>
      </c>
      <c r="K6055" s="193">
        <f>MAX(0,G6055-Assumptions!$C$3)*Assumptions!$C$2</f>
        <v>0</v>
      </c>
    </row>
    <row r="6056" spans="1:11">
      <c r="A6056" s="192">
        <f t="shared" si="462"/>
        <v>48101.166666651989</v>
      </c>
      <c r="B6056" s="218">
        <v>17.092925531914897</v>
      </c>
      <c r="C6056" s="219">
        <f t="shared" si="461"/>
        <v>8.2604008510307934E-5</v>
      </c>
      <c r="D6056" s="193">
        <f t="shared" si="459"/>
        <v>17.850743904862995</v>
      </c>
      <c r="E6056" s="193">
        <f t="shared" si="463"/>
        <v>18.64216031141309</v>
      </c>
      <c r="F6056" s="193">
        <f t="shared" si="463"/>
        <v>19.468664327302871</v>
      </c>
      <c r="G6056" s="193">
        <f t="shared" si="463"/>
        <v>20.331811568917075</v>
      </c>
      <c r="H6056" s="193">
        <f>MAX(0,D6056-Assumptions!$C$3)*Assumptions!$C$2</f>
        <v>0</v>
      </c>
      <c r="I6056" s="193">
        <f>MAX(0,E6056-Assumptions!$C$3)*Assumptions!$C$2</f>
        <v>0</v>
      </c>
      <c r="J6056" s="193">
        <f>MAX(0,F6056-Assumptions!$C$3)*Assumptions!$C$2</f>
        <v>0</v>
      </c>
      <c r="K6056" s="193">
        <f>MAX(0,G6056-Assumptions!$C$3)*Assumptions!$C$2</f>
        <v>0</v>
      </c>
    </row>
    <row r="6057" spans="1:11">
      <c r="A6057" s="192">
        <f t="shared" si="462"/>
        <v>48101.208333318653</v>
      </c>
      <c r="B6057" s="218">
        <v>15.871063829787234</v>
      </c>
      <c r="C6057" s="219">
        <f t="shared" si="461"/>
        <v>7.669918699496692E-5</v>
      </c>
      <c r="D6057" s="193">
        <f t="shared" si="459"/>
        <v>16.574710712586082</v>
      </c>
      <c r="E6057" s="193">
        <f t="shared" si="463"/>
        <v>17.30955392481707</v>
      </c>
      <c r="F6057" s="193">
        <f t="shared" si="463"/>
        <v>18.076976562168998</v>
      </c>
      <c r="G6057" s="193">
        <f t="shared" si="463"/>
        <v>18.878423040162815</v>
      </c>
      <c r="H6057" s="193">
        <f>MAX(0,D6057-Assumptions!$C$3)*Assumptions!$C$2</f>
        <v>0</v>
      </c>
      <c r="I6057" s="193">
        <f>MAX(0,E6057-Assumptions!$C$3)*Assumptions!$C$2</f>
        <v>0</v>
      </c>
      <c r="J6057" s="193">
        <f>MAX(0,F6057-Assumptions!$C$3)*Assumptions!$C$2</f>
        <v>0</v>
      </c>
      <c r="K6057" s="193">
        <f>MAX(0,G6057-Assumptions!$C$3)*Assumptions!$C$2</f>
        <v>0</v>
      </c>
    </row>
    <row r="6058" spans="1:11">
      <c r="A6058" s="192">
        <f t="shared" si="462"/>
        <v>48101.249999985317</v>
      </c>
      <c r="B6058" s="218">
        <v>14.977659574468085</v>
      </c>
      <c r="C6058" s="219">
        <f t="shared" si="461"/>
        <v>7.2381683091276723E-5</v>
      </c>
      <c r="D6058" s="193">
        <f t="shared" si="459"/>
        <v>15.641697195652428</v>
      </c>
      <c r="E6058" s="193">
        <f t="shared" si="463"/>
        <v>16.335175061499552</v>
      </c>
      <c r="F6058" s="193">
        <f t="shared" si="463"/>
        <v>17.059398411318423</v>
      </c>
      <c r="G6058" s="193">
        <f t="shared" si="463"/>
        <v>17.81573035247153</v>
      </c>
      <c r="H6058" s="193">
        <f>MAX(0,D6058-Assumptions!$C$3)*Assumptions!$C$2</f>
        <v>0</v>
      </c>
      <c r="I6058" s="193">
        <f>MAX(0,E6058-Assumptions!$C$3)*Assumptions!$C$2</f>
        <v>0</v>
      </c>
      <c r="J6058" s="193">
        <f>MAX(0,F6058-Assumptions!$C$3)*Assumptions!$C$2</f>
        <v>0</v>
      </c>
      <c r="K6058" s="193">
        <f>MAX(0,G6058-Assumptions!$C$3)*Assumptions!$C$2</f>
        <v>0</v>
      </c>
    </row>
    <row r="6059" spans="1:11">
      <c r="A6059" s="192">
        <f t="shared" si="462"/>
        <v>48101.291666651981</v>
      </c>
      <c r="B6059" s="218">
        <v>14.241914893617023</v>
      </c>
      <c r="C6059" s="219">
        <f t="shared" si="461"/>
        <v>6.8826091641178934E-5</v>
      </c>
      <c r="D6059" s="193">
        <f t="shared" si="459"/>
        <v>14.87333312288354</v>
      </c>
      <c r="E6059" s="193">
        <f t="shared" si="463"/>
        <v>15.532745409355718</v>
      </c>
      <c r="F6059" s="193">
        <f t="shared" si="463"/>
        <v>16.221392875323836</v>
      </c>
      <c r="G6059" s="193">
        <f t="shared" si="463"/>
        <v>16.940571668490474</v>
      </c>
      <c r="H6059" s="193">
        <f>MAX(0,D6059-Assumptions!$C$3)*Assumptions!$C$2</f>
        <v>0</v>
      </c>
      <c r="I6059" s="193">
        <f>MAX(0,E6059-Assumptions!$C$3)*Assumptions!$C$2</f>
        <v>0</v>
      </c>
      <c r="J6059" s="193">
        <f>MAX(0,F6059-Assumptions!$C$3)*Assumptions!$C$2</f>
        <v>0</v>
      </c>
      <c r="K6059" s="193">
        <f>MAX(0,G6059-Assumptions!$C$3)*Assumptions!$C$2</f>
        <v>0</v>
      </c>
    </row>
    <row r="6060" spans="1:11">
      <c r="A6060" s="192">
        <f t="shared" si="462"/>
        <v>48101.333333318646</v>
      </c>
      <c r="B6060" s="218">
        <v>14.228776595744684</v>
      </c>
      <c r="C6060" s="219">
        <f t="shared" si="461"/>
        <v>6.8762598936712905E-5</v>
      </c>
      <c r="D6060" s="193">
        <f t="shared" si="459"/>
        <v>14.85961233586981</v>
      </c>
      <c r="E6060" s="193">
        <f t="shared" si="463"/>
        <v>15.518416308424579</v>
      </c>
      <c r="F6060" s="193">
        <f t="shared" si="463"/>
        <v>16.206428490752504</v>
      </c>
      <c r="G6060" s="193">
        <f t="shared" si="463"/>
        <v>16.924943834847959</v>
      </c>
      <c r="H6060" s="193">
        <f>MAX(0,D6060-Assumptions!$C$3)*Assumptions!$C$2</f>
        <v>0</v>
      </c>
      <c r="I6060" s="193">
        <f>MAX(0,E6060-Assumptions!$C$3)*Assumptions!$C$2</f>
        <v>0</v>
      </c>
      <c r="J6060" s="193">
        <f>MAX(0,F6060-Assumptions!$C$3)*Assumptions!$C$2</f>
        <v>0</v>
      </c>
      <c r="K6060" s="193">
        <f>MAX(0,G6060-Assumptions!$C$3)*Assumptions!$C$2</f>
        <v>0</v>
      </c>
    </row>
    <row r="6061" spans="1:11">
      <c r="A6061" s="192">
        <f t="shared" si="462"/>
        <v>48101.37499998531</v>
      </c>
      <c r="B6061" s="218">
        <v>15.411223404255322</v>
      </c>
      <c r="C6061" s="219">
        <f t="shared" si="461"/>
        <v>7.4476942338655807E-5</v>
      </c>
      <c r="D6061" s="193">
        <f t="shared" si="459"/>
        <v>16.09448316710553</v>
      </c>
      <c r="E6061" s="193">
        <f t="shared" si="463"/>
        <v>16.808035392227175</v>
      </c>
      <c r="F6061" s="193">
        <f t="shared" si="463"/>
        <v>17.553223102172382</v>
      </c>
      <c r="G6061" s="193">
        <f t="shared" si="463"/>
        <v>18.331448862674659</v>
      </c>
      <c r="H6061" s="193">
        <f>MAX(0,D6061-Assumptions!$C$3)*Assumptions!$C$2</f>
        <v>0</v>
      </c>
      <c r="I6061" s="193">
        <f>MAX(0,E6061-Assumptions!$C$3)*Assumptions!$C$2</f>
        <v>0</v>
      </c>
      <c r="J6061" s="193">
        <f>MAX(0,F6061-Assumptions!$C$3)*Assumptions!$C$2</f>
        <v>0</v>
      </c>
      <c r="K6061" s="193">
        <f>MAX(0,G6061-Assumptions!$C$3)*Assumptions!$C$2</f>
        <v>0</v>
      </c>
    </row>
    <row r="6062" spans="1:11">
      <c r="A6062" s="192">
        <f t="shared" si="462"/>
        <v>48101.416666651974</v>
      </c>
      <c r="B6062" s="218">
        <v>18.157127659574471</v>
      </c>
      <c r="C6062" s="219">
        <f t="shared" si="461"/>
        <v>8.774691757205654E-5</v>
      </c>
      <c r="D6062" s="193">
        <f t="shared" si="459"/>
        <v>18.962127652975141</v>
      </c>
      <c r="E6062" s="193">
        <f t="shared" si="463"/>
        <v>19.802817486835426</v>
      </c>
      <c r="F6062" s="193">
        <f t="shared" si="463"/>
        <v>20.68077947758076</v>
      </c>
      <c r="G6062" s="193">
        <f t="shared" si="463"/>
        <v>21.597666093961106</v>
      </c>
      <c r="H6062" s="193">
        <f>MAX(0,D6062-Assumptions!$C$3)*Assumptions!$C$2</f>
        <v>0</v>
      </c>
      <c r="I6062" s="193">
        <f>MAX(0,E6062-Assumptions!$C$3)*Assumptions!$C$2</f>
        <v>0</v>
      </c>
      <c r="J6062" s="193">
        <f>MAX(0,F6062-Assumptions!$C$3)*Assumptions!$C$2</f>
        <v>0</v>
      </c>
      <c r="K6062" s="193">
        <f>MAX(0,G6062-Assumptions!$C$3)*Assumptions!$C$2</f>
        <v>0</v>
      </c>
    </row>
    <row r="6063" spans="1:11">
      <c r="A6063" s="192">
        <f t="shared" si="462"/>
        <v>48101.458333318638</v>
      </c>
      <c r="B6063" s="218">
        <v>20.732234042553195</v>
      </c>
      <c r="C6063" s="219">
        <f t="shared" si="461"/>
        <v>1.0019148764739885E-4</v>
      </c>
      <c r="D6063" s="193">
        <f t="shared" ref="D6063:D6126" si="464">$C6063*D$2</f>
        <v>21.651401907666258</v>
      </c>
      <c r="E6063" s="193">
        <f t="shared" ref="E6063:G6094" si="465">$C6063*E$2</f>
        <v>22.611321269338859</v>
      </c>
      <c r="F6063" s="193">
        <f t="shared" si="465"/>
        <v>23.613798853561821</v>
      </c>
      <c r="G6063" s="193">
        <f t="shared" si="465"/>
        <v>24.660721487894804</v>
      </c>
      <c r="H6063" s="193">
        <f>MAX(0,D6063-Assumptions!$C$3)*Assumptions!$C$2</f>
        <v>0</v>
      </c>
      <c r="I6063" s="193">
        <f>MAX(0,E6063-Assumptions!$C$3)*Assumptions!$C$2</f>
        <v>0</v>
      </c>
      <c r="J6063" s="193">
        <f>MAX(0,F6063-Assumptions!$C$3)*Assumptions!$C$2</f>
        <v>0</v>
      </c>
      <c r="K6063" s="193">
        <f>MAX(0,G6063-Assumptions!$C$3)*Assumptions!$C$2</f>
        <v>0</v>
      </c>
    </row>
    <row r="6064" spans="1:11">
      <c r="A6064" s="192">
        <f t="shared" si="462"/>
        <v>48101.499999985303</v>
      </c>
      <c r="B6064" s="218">
        <v>21.362872340425533</v>
      </c>
      <c r="C6064" s="219">
        <f t="shared" si="461"/>
        <v>1.0323913746176839E-4</v>
      </c>
      <c r="D6064" s="193">
        <f t="shared" si="464"/>
        <v>22.309999684325309</v>
      </c>
      <c r="E6064" s="193">
        <f t="shared" si="465"/>
        <v>23.299118114033572</v>
      </c>
      <c r="F6064" s="193">
        <f t="shared" si="465"/>
        <v>24.332089312985751</v>
      </c>
      <c r="G6064" s="193">
        <f t="shared" si="465"/>
        <v>25.410857502735709</v>
      </c>
      <c r="H6064" s="193">
        <f>MAX(0,D6064-Assumptions!$C$3)*Assumptions!$C$2</f>
        <v>0</v>
      </c>
      <c r="I6064" s="193">
        <f>MAX(0,E6064-Assumptions!$C$3)*Assumptions!$C$2</f>
        <v>0</v>
      </c>
      <c r="J6064" s="193">
        <f>MAX(0,F6064-Assumptions!$C$3)*Assumptions!$C$2</f>
        <v>0</v>
      </c>
      <c r="K6064" s="193">
        <f>MAX(0,G6064-Assumptions!$C$3)*Assumptions!$C$2</f>
        <v>0</v>
      </c>
    </row>
    <row r="6065" spans="1:11">
      <c r="A6065" s="192">
        <f t="shared" si="462"/>
        <v>48101.541666651967</v>
      </c>
      <c r="B6065" s="218">
        <v>22.124893617021279</v>
      </c>
      <c r="C6065" s="219">
        <f t="shared" si="461"/>
        <v>1.0692171432079826E-4</v>
      </c>
      <c r="D6065" s="193">
        <f t="shared" si="464"/>
        <v>23.105805331121658</v>
      </c>
      <c r="E6065" s="193">
        <f t="shared" si="465"/>
        <v>24.130205968039693</v>
      </c>
      <c r="F6065" s="193">
        <f t="shared" si="465"/>
        <v>25.200023618123005</v>
      </c>
      <c r="G6065" s="193">
        <f t="shared" si="465"/>
        <v>26.317271854001806</v>
      </c>
      <c r="H6065" s="193">
        <f>MAX(0,D6065-Assumptions!$C$3)*Assumptions!$C$2</f>
        <v>0</v>
      </c>
      <c r="I6065" s="193">
        <f>MAX(0,E6065-Assumptions!$C$3)*Assumptions!$C$2</f>
        <v>0</v>
      </c>
      <c r="J6065" s="193">
        <f>MAX(0,F6065-Assumptions!$C$3)*Assumptions!$C$2</f>
        <v>0</v>
      </c>
      <c r="K6065" s="193">
        <f>MAX(0,G6065-Assumptions!$C$3)*Assumptions!$C$2</f>
        <v>0</v>
      </c>
    </row>
    <row r="6066" spans="1:11">
      <c r="A6066" s="192">
        <f t="shared" si="462"/>
        <v>48101.583333318631</v>
      </c>
      <c r="B6066" s="218">
        <v>23.320478723404261</v>
      </c>
      <c r="C6066" s="219">
        <f t="shared" si="461"/>
        <v>1.126995504272072E-4</v>
      </c>
      <c r="D6066" s="193">
        <f t="shared" si="464"/>
        <v>24.354396949371111</v>
      </c>
      <c r="E6066" s="193">
        <f t="shared" si="465"/>
        <v>25.434154152773431</v>
      </c>
      <c r="F6066" s="193">
        <f t="shared" si="465"/>
        <v>26.561782614114218</v>
      </c>
      <c r="G6066" s="193">
        <f t="shared" si="465"/>
        <v>27.739404715471029</v>
      </c>
      <c r="H6066" s="193">
        <f>MAX(0,D6066-Assumptions!$C$3)*Assumptions!$C$2</f>
        <v>0</v>
      </c>
      <c r="I6066" s="193">
        <f>MAX(0,E6066-Assumptions!$C$3)*Assumptions!$C$2</f>
        <v>0</v>
      </c>
      <c r="J6066" s="193">
        <f>MAX(0,F6066-Assumptions!$C$3)*Assumptions!$C$2</f>
        <v>0</v>
      </c>
      <c r="K6066" s="193">
        <f>MAX(0,G6066-Assumptions!$C$3)*Assumptions!$C$2</f>
        <v>0</v>
      </c>
    </row>
    <row r="6067" spans="1:11">
      <c r="A6067" s="192">
        <f t="shared" si="462"/>
        <v>48101.624999985295</v>
      </c>
      <c r="B6067" s="218">
        <v>24.345265957446813</v>
      </c>
      <c r="C6067" s="219">
        <f t="shared" si="461"/>
        <v>1.1765198137555771E-4</v>
      </c>
      <c r="D6067" s="193">
        <f t="shared" si="464"/>
        <v>25.424618336442066</v>
      </c>
      <c r="E6067" s="193">
        <f t="shared" si="465"/>
        <v>26.551824025402347</v>
      </c>
      <c r="F6067" s="193">
        <f t="shared" si="465"/>
        <v>27.729004610678107</v>
      </c>
      <c r="G6067" s="193">
        <f t="shared" si="465"/>
        <v>28.958375739587499</v>
      </c>
      <c r="H6067" s="193">
        <f>MAX(0,D6067-Assumptions!$C$3)*Assumptions!$C$2</f>
        <v>0</v>
      </c>
      <c r="I6067" s="193">
        <f>MAX(0,E6067-Assumptions!$C$3)*Assumptions!$C$2</f>
        <v>0</v>
      </c>
      <c r="J6067" s="193">
        <f>MAX(0,F6067-Assumptions!$C$3)*Assumptions!$C$2</f>
        <v>0</v>
      </c>
      <c r="K6067" s="193">
        <f>MAX(0,G6067-Assumptions!$C$3)*Assumptions!$C$2</f>
        <v>0</v>
      </c>
    </row>
    <row r="6068" spans="1:11">
      <c r="A6068" s="192">
        <f t="shared" si="462"/>
        <v>48101.66666665196</v>
      </c>
      <c r="B6068" s="218">
        <v>24.962765957446813</v>
      </c>
      <c r="C6068" s="219">
        <f t="shared" si="461"/>
        <v>1.2063613848546123E-4</v>
      </c>
      <c r="D6068" s="193">
        <f t="shared" si="464"/>
        <v>26.069495326087385</v>
      </c>
      <c r="E6068" s="193">
        <f t="shared" si="465"/>
        <v>27.225291769165924</v>
      </c>
      <c r="F6068" s="193">
        <f t="shared" si="465"/>
        <v>28.432330685530712</v>
      </c>
      <c r="G6068" s="193">
        <f t="shared" si="465"/>
        <v>29.692883920785889</v>
      </c>
      <c r="H6068" s="193">
        <f>MAX(0,D6068-Assumptions!$C$3)*Assumptions!$C$2</f>
        <v>0</v>
      </c>
      <c r="I6068" s="193">
        <f>MAX(0,E6068-Assumptions!$C$3)*Assumptions!$C$2</f>
        <v>0</v>
      </c>
      <c r="J6068" s="193">
        <f>MAX(0,F6068-Assumptions!$C$3)*Assumptions!$C$2</f>
        <v>0</v>
      </c>
      <c r="K6068" s="193">
        <f>MAX(0,G6068-Assumptions!$C$3)*Assumptions!$C$2</f>
        <v>0</v>
      </c>
    </row>
    <row r="6069" spans="1:11">
      <c r="A6069" s="192">
        <f t="shared" si="462"/>
        <v>48101.708333318624</v>
      </c>
      <c r="B6069" s="218">
        <v>25.553989361702129</v>
      </c>
      <c r="C6069" s="219">
        <f t="shared" si="461"/>
        <v>1.2349331018643266E-4</v>
      </c>
      <c r="D6069" s="193">
        <f t="shared" si="464"/>
        <v>26.68693074170524</v>
      </c>
      <c r="E6069" s="193">
        <f t="shared" si="465"/>
        <v>27.870101311067216</v>
      </c>
      <c r="F6069" s="193">
        <f t="shared" si="465"/>
        <v>29.105727991240641</v>
      </c>
      <c r="G6069" s="193">
        <f t="shared" si="465"/>
        <v>30.396136434699233</v>
      </c>
      <c r="H6069" s="193">
        <f>MAX(0,D6069-Assumptions!$C$3)*Assumptions!$C$2</f>
        <v>0</v>
      </c>
      <c r="I6069" s="193">
        <f>MAX(0,E6069-Assumptions!$C$3)*Assumptions!$C$2</f>
        <v>0</v>
      </c>
      <c r="J6069" s="193">
        <f>MAX(0,F6069-Assumptions!$C$3)*Assumptions!$C$2</f>
        <v>0</v>
      </c>
      <c r="K6069" s="193">
        <f>MAX(0,G6069-Assumptions!$C$3)*Assumptions!$C$2</f>
        <v>0</v>
      </c>
    </row>
    <row r="6070" spans="1:11">
      <c r="A6070" s="192">
        <f t="shared" si="462"/>
        <v>48101.749999985288</v>
      </c>
      <c r="B6070" s="218">
        <v>26.197765957446808</v>
      </c>
      <c r="C6070" s="219">
        <f t="shared" si="461"/>
        <v>1.2660445270526823E-4</v>
      </c>
      <c r="D6070" s="193">
        <f t="shared" si="464"/>
        <v>27.359249305378018</v>
      </c>
      <c r="E6070" s="193">
        <f t="shared" si="465"/>
        <v>28.572227256693076</v>
      </c>
      <c r="F6070" s="193">
        <f t="shared" si="465"/>
        <v>29.838982835235907</v>
      </c>
      <c r="G6070" s="193">
        <f t="shared" si="465"/>
        <v>31.161900283182657</v>
      </c>
      <c r="H6070" s="193">
        <f>MAX(0,D6070-Assumptions!$C$3)*Assumptions!$C$2</f>
        <v>0</v>
      </c>
      <c r="I6070" s="193">
        <f>MAX(0,E6070-Assumptions!$C$3)*Assumptions!$C$2</f>
        <v>0</v>
      </c>
      <c r="J6070" s="193">
        <f>MAX(0,F6070-Assumptions!$C$3)*Assumptions!$C$2</f>
        <v>0</v>
      </c>
      <c r="K6070" s="193">
        <f>MAX(0,G6070-Assumptions!$C$3)*Assumptions!$C$2</f>
        <v>0</v>
      </c>
    </row>
    <row r="6071" spans="1:11">
      <c r="A6071" s="192">
        <f t="shared" si="462"/>
        <v>48101.791666651952</v>
      </c>
      <c r="B6071" s="218">
        <v>27.222553191489364</v>
      </c>
      <c r="C6071" s="219">
        <f t="shared" si="461"/>
        <v>1.3155688365361877E-4</v>
      </c>
      <c r="D6071" s="193">
        <f t="shared" si="464"/>
        <v>28.42947069244898</v>
      </c>
      <c r="E6071" s="193">
        <f t="shared" si="465"/>
        <v>29.689897129321999</v>
      </c>
      <c r="F6071" s="193">
        <f t="shared" si="465"/>
        <v>31.006204831799806</v>
      </c>
      <c r="G6071" s="193">
        <f t="shared" si="465"/>
        <v>32.380871307299138</v>
      </c>
      <c r="H6071" s="193">
        <f>MAX(0,D6071-Assumptions!$C$3)*Assumptions!$C$2</f>
        <v>0</v>
      </c>
      <c r="I6071" s="193">
        <f>MAX(0,E6071-Assumptions!$C$3)*Assumptions!$C$2</f>
        <v>0</v>
      </c>
      <c r="J6071" s="193">
        <f>MAX(0,F6071-Assumptions!$C$3)*Assumptions!$C$2</f>
        <v>0</v>
      </c>
      <c r="K6071" s="193">
        <f>MAX(0,G6071-Assumptions!$C$3)*Assumptions!$C$2</f>
        <v>0</v>
      </c>
    </row>
    <row r="6072" spans="1:11">
      <c r="A6072" s="192">
        <f t="shared" si="462"/>
        <v>48101.833333318616</v>
      </c>
      <c r="B6072" s="218">
        <v>28.680904255319152</v>
      </c>
      <c r="C6072" s="219">
        <f t="shared" si="461"/>
        <v>1.3860457384934835E-4</v>
      </c>
      <c r="D6072" s="193">
        <f t="shared" si="464"/>
        <v>29.952478050973031</v>
      </c>
      <c r="E6072" s="193">
        <f t="shared" si="465"/>
        <v>31.280427332678531</v>
      </c>
      <c r="F6072" s="193">
        <f t="shared" si="465"/>
        <v>32.66725151921765</v>
      </c>
      <c r="G6072" s="193">
        <f t="shared" si="465"/>
        <v>34.115560841618731</v>
      </c>
      <c r="H6072" s="193">
        <f>MAX(0,D6072-Assumptions!$C$3)*Assumptions!$C$2</f>
        <v>0</v>
      </c>
      <c r="I6072" s="193">
        <f>MAX(0,E6072-Assumptions!$C$3)*Assumptions!$C$2</f>
        <v>0</v>
      </c>
      <c r="J6072" s="193">
        <f>MAX(0,F6072-Assumptions!$C$3)*Assumptions!$C$2</f>
        <v>0</v>
      </c>
      <c r="K6072" s="193">
        <f>MAX(0,G6072-Assumptions!$C$3)*Assumptions!$C$2</f>
        <v>0</v>
      </c>
    </row>
    <row r="6073" spans="1:11">
      <c r="A6073" s="192">
        <f t="shared" si="462"/>
        <v>48101.874999985281</v>
      </c>
      <c r="B6073" s="218">
        <v>29.692553191489367</v>
      </c>
      <c r="C6073" s="219">
        <f t="shared" si="461"/>
        <v>1.4349351209323283E-4</v>
      </c>
      <c r="D6073" s="193">
        <f t="shared" si="464"/>
        <v>31.008978651030258</v>
      </c>
      <c r="E6073" s="193">
        <f t="shared" si="465"/>
        <v>32.383768104376308</v>
      </c>
      <c r="F6073" s="193">
        <f t="shared" si="465"/>
        <v>33.819509131210211</v>
      </c>
      <c r="G6073" s="193">
        <f t="shared" si="465"/>
        <v>35.318904032092689</v>
      </c>
      <c r="H6073" s="193">
        <f>MAX(0,D6073-Assumptions!$C$3)*Assumptions!$C$2</f>
        <v>0</v>
      </c>
      <c r="I6073" s="193">
        <f>MAX(0,E6073-Assumptions!$C$3)*Assumptions!$C$2</f>
        <v>0</v>
      </c>
      <c r="J6073" s="193">
        <f>MAX(0,F6073-Assumptions!$C$3)*Assumptions!$C$2</f>
        <v>0</v>
      </c>
      <c r="K6073" s="193">
        <f>MAX(0,G6073-Assumptions!$C$3)*Assumptions!$C$2</f>
        <v>0</v>
      </c>
    </row>
    <row r="6074" spans="1:11">
      <c r="A6074" s="192">
        <f t="shared" si="462"/>
        <v>48101.916666651945</v>
      </c>
      <c r="B6074" s="218">
        <v>29.258989361702131</v>
      </c>
      <c r="C6074" s="219">
        <f t="shared" si="461"/>
        <v>1.4139825284585376E-4</v>
      </c>
      <c r="D6074" s="193">
        <f t="shared" si="464"/>
        <v>30.556192679577158</v>
      </c>
      <c r="E6074" s="193">
        <f t="shared" si="465"/>
        <v>31.910907773648688</v>
      </c>
      <c r="F6074" s="193">
        <f t="shared" si="465"/>
        <v>33.325684440356255</v>
      </c>
      <c r="G6074" s="193">
        <f t="shared" si="465"/>
        <v>34.80318552188956</v>
      </c>
      <c r="H6074" s="193">
        <f>MAX(0,D6074-Assumptions!$C$3)*Assumptions!$C$2</f>
        <v>0</v>
      </c>
      <c r="I6074" s="193">
        <f>MAX(0,E6074-Assumptions!$C$3)*Assumptions!$C$2</f>
        <v>0</v>
      </c>
      <c r="J6074" s="193">
        <f>MAX(0,F6074-Assumptions!$C$3)*Assumptions!$C$2</f>
        <v>0</v>
      </c>
      <c r="K6074" s="193">
        <f>MAX(0,G6074-Assumptions!$C$3)*Assumptions!$C$2</f>
        <v>0</v>
      </c>
    </row>
    <row r="6075" spans="1:11">
      <c r="A6075" s="192">
        <f t="shared" si="462"/>
        <v>48101.958333318609</v>
      </c>
      <c r="B6075" s="218">
        <v>27.564148936170216</v>
      </c>
      <c r="C6075" s="219">
        <f t="shared" si="461"/>
        <v>1.3320769396973561E-4</v>
      </c>
      <c r="D6075" s="193">
        <f t="shared" si="464"/>
        <v>28.786211154805965</v>
      </c>
      <c r="E6075" s="193">
        <f t="shared" si="465"/>
        <v>30.062453753531639</v>
      </c>
      <c r="F6075" s="193">
        <f t="shared" si="465"/>
        <v>31.395278830654437</v>
      </c>
      <c r="G6075" s="193">
        <f t="shared" si="465"/>
        <v>32.787194982004628</v>
      </c>
      <c r="H6075" s="193">
        <f>MAX(0,D6075-Assumptions!$C$3)*Assumptions!$C$2</f>
        <v>0</v>
      </c>
      <c r="I6075" s="193">
        <f>MAX(0,E6075-Assumptions!$C$3)*Assumptions!$C$2</f>
        <v>0</v>
      </c>
      <c r="J6075" s="193">
        <f>MAX(0,F6075-Assumptions!$C$3)*Assumptions!$C$2</f>
        <v>0</v>
      </c>
      <c r="K6075" s="193">
        <f>MAX(0,G6075-Assumptions!$C$3)*Assumptions!$C$2</f>
        <v>0</v>
      </c>
    </row>
    <row r="6076" spans="1:11">
      <c r="A6076" s="192">
        <f t="shared" si="462"/>
        <v>48101.999999985273</v>
      </c>
      <c r="B6076" s="218">
        <v>27.393351063829794</v>
      </c>
      <c r="C6076" s="219">
        <f t="shared" si="461"/>
        <v>1.3238228881167719E-4</v>
      </c>
      <c r="D6076" s="193">
        <f t="shared" si="464"/>
        <v>28.607840923627474</v>
      </c>
      <c r="E6076" s="193">
        <f t="shared" si="465"/>
        <v>29.876175441426817</v>
      </c>
      <c r="F6076" s="193">
        <f t="shared" si="465"/>
        <v>31.20074183122712</v>
      </c>
      <c r="G6076" s="193">
        <f t="shared" si="465"/>
        <v>32.584033144651883</v>
      </c>
      <c r="H6076" s="193">
        <f>MAX(0,D6076-Assumptions!$C$3)*Assumptions!$C$2</f>
        <v>0</v>
      </c>
      <c r="I6076" s="193">
        <f>MAX(0,E6076-Assumptions!$C$3)*Assumptions!$C$2</f>
        <v>0</v>
      </c>
      <c r="J6076" s="193">
        <f>MAX(0,F6076-Assumptions!$C$3)*Assumptions!$C$2</f>
        <v>0</v>
      </c>
      <c r="K6076" s="193">
        <f>MAX(0,G6076-Assumptions!$C$3)*Assumptions!$C$2</f>
        <v>0</v>
      </c>
    </row>
    <row r="6077" spans="1:11">
      <c r="A6077" s="192">
        <f t="shared" si="462"/>
        <v>48102.041666651938</v>
      </c>
      <c r="B6077" s="218">
        <v>26.407978723404263</v>
      </c>
      <c r="C6077" s="219">
        <f t="shared" si="461"/>
        <v>1.276203359767248E-4</v>
      </c>
      <c r="D6077" s="193">
        <f t="shared" si="464"/>
        <v>27.578781897597711</v>
      </c>
      <c r="E6077" s="193">
        <f t="shared" si="465"/>
        <v>28.801492871591325</v>
      </c>
      <c r="F6077" s="193">
        <f t="shared" si="465"/>
        <v>30.078412988377231</v>
      </c>
      <c r="G6077" s="193">
        <f t="shared" si="465"/>
        <v>31.411945621462969</v>
      </c>
      <c r="H6077" s="193">
        <f>MAX(0,D6077-Assumptions!$C$3)*Assumptions!$C$2</f>
        <v>0</v>
      </c>
      <c r="I6077" s="193">
        <f>MAX(0,E6077-Assumptions!$C$3)*Assumptions!$C$2</f>
        <v>0</v>
      </c>
      <c r="J6077" s="193">
        <f>MAX(0,F6077-Assumptions!$C$3)*Assumptions!$C$2</f>
        <v>0</v>
      </c>
      <c r="K6077" s="193">
        <f>MAX(0,G6077-Assumptions!$C$3)*Assumptions!$C$2</f>
        <v>0</v>
      </c>
    </row>
    <row r="6078" spans="1:11">
      <c r="A6078" s="192">
        <f t="shared" si="462"/>
        <v>48102.083333318602</v>
      </c>
      <c r="B6078" s="218">
        <v>24.069361702127665</v>
      </c>
      <c r="C6078" s="219">
        <f t="shared" si="461"/>
        <v>1.1631863458177105E-4</v>
      </c>
      <c r="D6078" s="193">
        <f t="shared" si="464"/>
        <v>25.136481809153736</v>
      </c>
      <c r="E6078" s="193">
        <f t="shared" si="465"/>
        <v>26.250912905848409</v>
      </c>
      <c r="F6078" s="193">
        <f t="shared" si="465"/>
        <v>27.41475253468014</v>
      </c>
      <c r="G6078" s="193">
        <f t="shared" si="465"/>
        <v>28.630191233094607</v>
      </c>
      <c r="H6078" s="193">
        <f>MAX(0,D6078-Assumptions!$C$3)*Assumptions!$C$2</f>
        <v>0</v>
      </c>
      <c r="I6078" s="193">
        <f>MAX(0,E6078-Assumptions!$C$3)*Assumptions!$C$2</f>
        <v>0</v>
      </c>
      <c r="J6078" s="193">
        <f>MAX(0,F6078-Assumptions!$C$3)*Assumptions!$C$2</f>
        <v>0</v>
      </c>
      <c r="K6078" s="193">
        <f>MAX(0,G6078-Assumptions!$C$3)*Assumptions!$C$2</f>
        <v>0</v>
      </c>
    </row>
    <row r="6079" spans="1:11">
      <c r="A6079" s="192">
        <f t="shared" si="462"/>
        <v>48102.124999985266</v>
      </c>
      <c r="B6079" s="218">
        <v>20.995000000000005</v>
      </c>
      <c r="C6079" s="219">
        <f t="shared" si="461"/>
        <v>1.014613417367195E-4</v>
      </c>
      <c r="D6079" s="193">
        <f t="shared" si="464"/>
        <v>21.925817647940864</v>
      </c>
      <c r="E6079" s="193">
        <f t="shared" si="465"/>
        <v>22.897903287961658</v>
      </c>
      <c r="F6079" s="193">
        <f t="shared" si="465"/>
        <v>23.91308654498846</v>
      </c>
      <c r="G6079" s="193">
        <f t="shared" si="465"/>
        <v>24.973278160745185</v>
      </c>
      <c r="H6079" s="193">
        <f>MAX(0,D6079-Assumptions!$C$3)*Assumptions!$C$2</f>
        <v>0</v>
      </c>
      <c r="I6079" s="193">
        <f>MAX(0,E6079-Assumptions!$C$3)*Assumptions!$C$2</f>
        <v>0</v>
      </c>
      <c r="J6079" s="193">
        <f>MAX(0,F6079-Assumptions!$C$3)*Assumptions!$C$2</f>
        <v>0</v>
      </c>
      <c r="K6079" s="193">
        <f>MAX(0,G6079-Assumptions!$C$3)*Assumptions!$C$2</f>
        <v>0</v>
      </c>
    </row>
    <row r="6080" spans="1:11">
      <c r="A6080" s="192">
        <f t="shared" si="462"/>
        <v>48102.16666665193</v>
      </c>
      <c r="B6080" s="218">
        <v>18.262234042553196</v>
      </c>
      <c r="C6080" s="219">
        <f t="shared" si="461"/>
        <v>8.8254859207784794E-5</v>
      </c>
      <c r="D6080" s="193">
        <f t="shared" si="464"/>
        <v>19.071893949084981</v>
      </c>
      <c r="E6080" s="193">
        <f t="shared" si="465"/>
        <v>19.917450294284546</v>
      </c>
      <c r="F6080" s="193">
        <f t="shared" si="465"/>
        <v>20.800494554151413</v>
      </c>
      <c r="G6080" s="193">
        <f t="shared" si="465"/>
        <v>21.722688763101257</v>
      </c>
      <c r="H6080" s="193">
        <f>MAX(0,D6080-Assumptions!$C$3)*Assumptions!$C$2</f>
        <v>0</v>
      </c>
      <c r="I6080" s="193">
        <f>MAX(0,E6080-Assumptions!$C$3)*Assumptions!$C$2</f>
        <v>0</v>
      </c>
      <c r="J6080" s="193">
        <f>MAX(0,F6080-Assumptions!$C$3)*Assumptions!$C$2</f>
        <v>0</v>
      </c>
      <c r="K6080" s="193">
        <f>MAX(0,G6080-Assumptions!$C$3)*Assumptions!$C$2</f>
        <v>0</v>
      </c>
    </row>
    <row r="6081" spans="1:11">
      <c r="A6081" s="192">
        <f t="shared" si="462"/>
        <v>48102.208333318595</v>
      </c>
      <c r="B6081" s="218">
        <v>16.698776595744683</v>
      </c>
      <c r="C6081" s="219">
        <f t="shared" si="461"/>
        <v>8.0699227376326949E-5</v>
      </c>
      <c r="D6081" s="193">
        <f t="shared" si="464"/>
        <v>17.439120294451087</v>
      </c>
      <c r="E6081" s="193">
        <f t="shared" si="465"/>
        <v>18.212287283478886</v>
      </c>
      <c r="F6081" s="193">
        <f t="shared" si="465"/>
        <v>19.019732790162909</v>
      </c>
      <c r="G6081" s="193">
        <f t="shared" si="465"/>
        <v>19.862976559641506</v>
      </c>
      <c r="H6081" s="193">
        <f>MAX(0,D6081-Assumptions!$C$3)*Assumptions!$C$2</f>
        <v>0</v>
      </c>
      <c r="I6081" s="193">
        <f>MAX(0,E6081-Assumptions!$C$3)*Assumptions!$C$2</f>
        <v>0</v>
      </c>
      <c r="J6081" s="193">
        <f>MAX(0,F6081-Assumptions!$C$3)*Assumptions!$C$2</f>
        <v>0</v>
      </c>
      <c r="K6081" s="193">
        <f>MAX(0,G6081-Assumptions!$C$3)*Assumptions!$C$2</f>
        <v>0</v>
      </c>
    </row>
    <row r="6082" spans="1:11">
      <c r="A6082" s="192">
        <f t="shared" si="462"/>
        <v>48102.249999985259</v>
      </c>
      <c r="B6082" s="218">
        <v>15.529468085106386</v>
      </c>
      <c r="C6082" s="219">
        <f t="shared" si="461"/>
        <v>7.5048376678850089E-5</v>
      </c>
      <c r="D6082" s="193">
        <f t="shared" si="464"/>
        <v>16.217970250229101</v>
      </c>
      <c r="E6082" s="193">
        <f t="shared" si="465"/>
        <v>16.936997300607434</v>
      </c>
      <c r="F6082" s="193">
        <f t="shared" si="465"/>
        <v>17.687902563314367</v>
      </c>
      <c r="G6082" s="193">
        <f t="shared" si="465"/>
        <v>18.472099365457325</v>
      </c>
      <c r="H6082" s="193">
        <f>MAX(0,D6082-Assumptions!$C$3)*Assumptions!$C$2</f>
        <v>0</v>
      </c>
      <c r="I6082" s="193">
        <f>MAX(0,E6082-Assumptions!$C$3)*Assumptions!$C$2</f>
        <v>0</v>
      </c>
      <c r="J6082" s="193">
        <f>MAX(0,F6082-Assumptions!$C$3)*Assumptions!$C$2</f>
        <v>0</v>
      </c>
      <c r="K6082" s="193">
        <f>MAX(0,G6082-Assumptions!$C$3)*Assumptions!$C$2</f>
        <v>0</v>
      </c>
    </row>
    <row r="6083" spans="1:11">
      <c r="A6083" s="192">
        <f t="shared" si="462"/>
        <v>48102.291666651923</v>
      </c>
      <c r="B6083" s="218">
        <v>14.859414893617025</v>
      </c>
      <c r="C6083" s="219">
        <f t="shared" si="461"/>
        <v>7.1810248751082455E-5</v>
      </c>
      <c r="D6083" s="193">
        <f t="shared" si="464"/>
        <v>15.518210112528861</v>
      </c>
      <c r="E6083" s="193">
        <f t="shared" si="465"/>
        <v>16.206213153119297</v>
      </c>
      <c r="F6083" s="193">
        <f t="shared" si="465"/>
        <v>16.924718950176441</v>
      </c>
      <c r="G6083" s="193">
        <f t="shared" si="465"/>
        <v>17.675079849688863</v>
      </c>
      <c r="H6083" s="193">
        <f>MAX(0,D6083-Assumptions!$C$3)*Assumptions!$C$2</f>
        <v>0</v>
      </c>
      <c r="I6083" s="193">
        <f>MAX(0,E6083-Assumptions!$C$3)*Assumptions!$C$2</f>
        <v>0</v>
      </c>
      <c r="J6083" s="193">
        <f>MAX(0,F6083-Assumptions!$C$3)*Assumptions!$C$2</f>
        <v>0</v>
      </c>
      <c r="K6083" s="193">
        <f>MAX(0,G6083-Assumptions!$C$3)*Assumptions!$C$2</f>
        <v>0</v>
      </c>
    </row>
    <row r="6084" spans="1:11">
      <c r="A6084" s="192">
        <f t="shared" si="462"/>
        <v>48102.333333318587</v>
      </c>
      <c r="B6084" s="218">
        <v>14.675478723404257</v>
      </c>
      <c r="C6084" s="219">
        <f t="shared" si="461"/>
        <v>7.092135088855799E-5</v>
      </c>
      <c r="D6084" s="193">
        <f t="shared" si="464"/>
        <v>15.326119094336635</v>
      </c>
      <c r="E6084" s="193">
        <f t="shared" si="465"/>
        <v>16.005605740083336</v>
      </c>
      <c r="F6084" s="193">
        <f t="shared" si="465"/>
        <v>16.715217566177788</v>
      </c>
      <c r="G6084" s="193">
        <f t="shared" si="465"/>
        <v>17.456290178693596</v>
      </c>
      <c r="H6084" s="193">
        <f>MAX(0,D6084-Assumptions!$C$3)*Assumptions!$C$2</f>
        <v>0</v>
      </c>
      <c r="I6084" s="193">
        <f>MAX(0,E6084-Assumptions!$C$3)*Assumptions!$C$2</f>
        <v>0</v>
      </c>
      <c r="J6084" s="193">
        <f>MAX(0,F6084-Assumptions!$C$3)*Assumptions!$C$2</f>
        <v>0</v>
      </c>
      <c r="K6084" s="193">
        <f>MAX(0,G6084-Assumptions!$C$3)*Assumptions!$C$2</f>
        <v>0</v>
      </c>
    </row>
    <row r="6085" spans="1:11">
      <c r="A6085" s="192">
        <f t="shared" si="462"/>
        <v>48102.374999985252</v>
      </c>
      <c r="B6085" s="218">
        <v>15.700265957446812</v>
      </c>
      <c r="C6085" s="219">
        <f t="shared" ref="C6085:C6148" si="466">B6085/$B$2</f>
        <v>7.5873781836908511E-5</v>
      </c>
      <c r="D6085" s="193">
        <f t="shared" si="464"/>
        <v>16.396340481407591</v>
      </c>
      <c r="E6085" s="193">
        <f t="shared" si="465"/>
        <v>17.123275612712252</v>
      </c>
      <c r="F6085" s="193">
        <f t="shared" si="465"/>
        <v>17.882439562741684</v>
      </c>
      <c r="G6085" s="193">
        <f t="shared" si="465"/>
        <v>18.675261202810074</v>
      </c>
      <c r="H6085" s="193">
        <f>MAX(0,D6085-Assumptions!$C$3)*Assumptions!$C$2</f>
        <v>0</v>
      </c>
      <c r="I6085" s="193">
        <f>MAX(0,E6085-Assumptions!$C$3)*Assumptions!$C$2</f>
        <v>0</v>
      </c>
      <c r="J6085" s="193">
        <f>MAX(0,F6085-Assumptions!$C$3)*Assumptions!$C$2</f>
        <v>0</v>
      </c>
      <c r="K6085" s="193">
        <f>MAX(0,G6085-Assumptions!$C$3)*Assumptions!$C$2</f>
        <v>0</v>
      </c>
    </row>
    <row r="6086" spans="1:11">
      <c r="A6086" s="192">
        <f t="shared" ref="A6086:A6149" si="467">A6085 + TIME(1,0,0)</f>
        <v>48102.416666651916</v>
      </c>
      <c r="B6086" s="218">
        <v>18.603829787234044</v>
      </c>
      <c r="C6086" s="219">
        <f t="shared" si="466"/>
        <v>8.9905669523901625E-5</v>
      </c>
      <c r="D6086" s="193">
        <f t="shared" si="464"/>
        <v>19.428634411441966</v>
      </c>
      <c r="E6086" s="193">
        <f t="shared" si="465"/>
        <v>20.290006918494182</v>
      </c>
      <c r="F6086" s="193">
        <f t="shared" si="465"/>
        <v>21.189568553006044</v>
      </c>
      <c r="G6086" s="193">
        <f t="shared" si="465"/>
        <v>22.129012437806743</v>
      </c>
      <c r="H6086" s="193">
        <f>MAX(0,D6086-Assumptions!$C$3)*Assumptions!$C$2</f>
        <v>0</v>
      </c>
      <c r="I6086" s="193">
        <f>MAX(0,E6086-Assumptions!$C$3)*Assumptions!$C$2</f>
        <v>0</v>
      </c>
      <c r="J6086" s="193">
        <f>MAX(0,F6086-Assumptions!$C$3)*Assumptions!$C$2</f>
        <v>0</v>
      </c>
      <c r="K6086" s="193">
        <f>MAX(0,G6086-Assumptions!$C$3)*Assumptions!$C$2</f>
        <v>0</v>
      </c>
    </row>
    <row r="6087" spans="1:11">
      <c r="A6087" s="192">
        <f t="shared" si="467"/>
        <v>48102.45833331858</v>
      </c>
      <c r="B6087" s="218">
        <v>21.126382978723406</v>
      </c>
      <c r="C6087" s="219">
        <f t="shared" si="466"/>
        <v>1.0209626878137981E-4</v>
      </c>
      <c r="D6087" s="193">
        <f t="shared" si="464"/>
        <v>22.063025518078163</v>
      </c>
      <c r="E6087" s="193">
        <f t="shared" si="465"/>
        <v>23.041194297273055</v>
      </c>
      <c r="F6087" s="193">
        <f t="shared" si="465"/>
        <v>24.062730390701777</v>
      </c>
      <c r="G6087" s="193">
        <f t="shared" si="465"/>
        <v>25.12955649717037</v>
      </c>
      <c r="H6087" s="193">
        <f>MAX(0,D6087-Assumptions!$C$3)*Assumptions!$C$2</f>
        <v>0</v>
      </c>
      <c r="I6087" s="193">
        <f>MAX(0,E6087-Assumptions!$C$3)*Assumptions!$C$2</f>
        <v>0</v>
      </c>
      <c r="J6087" s="193">
        <f>MAX(0,F6087-Assumptions!$C$3)*Assumptions!$C$2</f>
        <v>0</v>
      </c>
      <c r="K6087" s="193">
        <f>MAX(0,G6087-Assumptions!$C$3)*Assumptions!$C$2</f>
        <v>0</v>
      </c>
    </row>
    <row r="6088" spans="1:11">
      <c r="A6088" s="192">
        <f t="shared" si="467"/>
        <v>48102.499999985244</v>
      </c>
      <c r="B6088" s="218">
        <v>21.862127659574472</v>
      </c>
      <c r="C6088" s="219">
        <f t="shared" si="466"/>
        <v>1.0565186023147763E-4</v>
      </c>
      <c r="D6088" s="193">
        <f t="shared" si="464"/>
        <v>22.83138959084706</v>
      </c>
      <c r="E6088" s="193">
        <f t="shared" si="465"/>
        <v>23.843623949416894</v>
      </c>
      <c r="F6088" s="193">
        <f t="shared" si="465"/>
        <v>24.90073592669637</v>
      </c>
      <c r="G6088" s="193">
        <f t="shared" si="465"/>
        <v>26.004715181151433</v>
      </c>
      <c r="H6088" s="193">
        <f>MAX(0,D6088-Assumptions!$C$3)*Assumptions!$C$2</f>
        <v>0</v>
      </c>
      <c r="I6088" s="193">
        <f>MAX(0,E6088-Assumptions!$C$3)*Assumptions!$C$2</f>
        <v>0</v>
      </c>
      <c r="J6088" s="193">
        <f>MAX(0,F6088-Assumptions!$C$3)*Assumptions!$C$2</f>
        <v>0</v>
      </c>
      <c r="K6088" s="193">
        <f>MAX(0,G6088-Assumptions!$C$3)*Assumptions!$C$2</f>
        <v>0</v>
      </c>
    </row>
    <row r="6089" spans="1:11">
      <c r="A6089" s="192">
        <f t="shared" si="467"/>
        <v>48102.541666651909</v>
      </c>
      <c r="B6089" s="218">
        <v>23.859148936170218</v>
      </c>
      <c r="C6089" s="219">
        <f t="shared" si="466"/>
        <v>1.1530275131031453E-4</v>
      </c>
      <c r="D6089" s="193">
        <f t="shared" si="464"/>
        <v>24.91694921693405</v>
      </c>
      <c r="E6089" s="193">
        <f t="shared" si="465"/>
        <v>26.02164729095017</v>
      </c>
      <c r="F6089" s="193">
        <f t="shared" si="465"/>
        <v>27.175322381538827</v>
      </c>
      <c r="G6089" s="193">
        <f t="shared" si="465"/>
        <v>28.380145894814301</v>
      </c>
      <c r="H6089" s="193">
        <f>MAX(0,D6089-Assumptions!$C$3)*Assumptions!$C$2</f>
        <v>0</v>
      </c>
      <c r="I6089" s="193">
        <f>MAX(0,E6089-Assumptions!$C$3)*Assumptions!$C$2</f>
        <v>0</v>
      </c>
      <c r="J6089" s="193">
        <f>MAX(0,F6089-Assumptions!$C$3)*Assumptions!$C$2</f>
        <v>0</v>
      </c>
      <c r="K6089" s="193">
        <f>MAX(0,G6089-Assumptions!$C$3)*Assumptions!$C$2</f>
        <v>0</v>
      </c>
    </row>
    <row r="6090" spans="1:11">
      <c r="A6090" s="192">
        <f t="shared" si="467"/>
        <v>48102.583333318573</v>
      </c>
      <c r="B6090" s="218">
        <v>25.054734042553196</v>
      </c>
      <c r="C6090" s="219">
        <f t="shared" si="466"/>
        <v>1.2108058741672346E-4</v>
      </c>
      <c r="D6090" s="193">
        <f t="shared" si="464"/>
        <v>26.165540835183499</v>
      </c>
      <c r="E6090" s="193">
        <f t="shared" si="465"/>
        <v>27.325595475683905</v>
      </c>
      <c r="F6090" s="193">
        <f t="shared" si="465"/>
        <v>28.537081377530033</v>
      </c>
      <c r="G6090" s="193">
        <f t="shared" si="465"/>
        <v>29.802278756283521</v>
      </c>
      <c r="H6090" s="193">
        <f>MAX(0,D6090-Assumptions!$C$3)*Assumptions!$C$2</f>
        <v>0</v>
      </c>
      <c r="I6090" s="193">
        <f>MAX(0,E6090-Assumptions!$C$3)*Assumptions!$C$2</f>
        <v>0</v>
      </c>
      <c r="J6090" s="193">
        <f>MAX(0,F6090-Assumptions!$C$3)*Assumptions!$C$2</f>
        <v>0</v>
      </c>
      <c r="K6090" s="193">
        <f>MAX(0,G6090-Assumptions!$C$3)*Assumptions!$C$2</f>
        <v>0</v>
      </c>
    </row>
    <row r="6091" spans="1:11">
      <c r="A6091" s="192">
        <f t="shared" si="467"/>
        <v>48102.624999985237</v>
      </c>
      <c r="B6091" s="218">
        <v>26.092659574468087</v>
      </c>
      <c r="C6091" s="219">
        <f t="shared" si="466"/>
        <v>1.2609651106953998E-4</v>
      </c>
      <c r="D6091" s="193">
        <f t="shared" si="464"/>
        <v>27.249483009268179</v>
      </c>
      <c r="E6091" s="193">
        <f t="shared" si="465"/>
        <v>28.457594449243956</v>
      </c>
      <c r="F6091" s="193">
        <f t="shared" si="465"/>
        <v>29.719267758665254</v>
      </c>
      <c r="G6091" s="193">
        <f t="shared" si="465"/>
        <v>31.036877614042506</v>
      </c>
      <c r="H6091" s="193">
        <f>MAX(0,D6091-Assumptions!$C$3)*Assumptions!$C$2</f>
        <v>0</v>
      </c>
      <c r="I6091" s="193">
        <f>MAX(0,E6091-Assumptions!$C$3)*Assumptions!$C$2</f>
        <v>0</v>
      </c>
      <c r="J6091" s="193">
        <f>MAX(0,F6091-Assumptions!$C$3)*Assumptions!$C$2</f>
        <v>0</v>
      </c>
      <c r="K6091" s="193">
        <f>MAX(0,G6091-Assumptions!$C$3)*Assumptions!$C$2</f>
        <v>0</v>
      </c>
    </row>
    <row r="6092" spans="1:11">
      <c r="A6092" s="192">
        <f t="shared" si="467"/>
        <v>48102.666666651901</v>
      </c>
      <c r="B6092" s="218">
        <v>27.130585106382981</v>
      </c>
      <c r="C6092" s="219">
        <f t="shared" si="466"/>
        <v>1.3111243472235654E-4</v>
      </c>
      <c r="D6092" s="193">
        <f t="shared" si="464"/>
        <v>28.333425183352869</v>
      </c>
      <c r="E6092" s="193">
        <f t="shared" si="465"/>
        <v>29.589593422804018</v>
      </c>
      <c r="F6092" s="193">
        <f t="shared" si="465"/>
        <v>30.901454139800482</v>
      </c>
      <c r="G6092" s="193">
        <f t="shared" si="465"/>
        <v>32.271476471801506</v>
      </c>
      <c r="H6092" s="193">
        <f>MAX(0,D6092-Assumptions!$C$3)*Assumptions!$C$2</f>
        <v>0</v>
      </c>
      <c r="I6092" s="193">
        <f>MAX(0,E6092-Assumptions!$C$3)*Assumptions!$C$2</f>
        <v>0</v>
      </c>
      <c r="J6092" s="193">
        <f>MAX(0,F6092-Assumptions!$C$3)*Assumptions!$C$2</f>
        <v>0</v>
      </c>
      <c r="K6092" s="193">
        <f>MAX(0,G6092-Assumptions!$C$3)*Assumptions!$C$2</f>
        <v>0</v>
      </c>
    </row>
    <row r="6093" spans="1:11">
      <c r="A6093" s="192">
        <f t="shared" si="467"/>
        <v>48102.708333318566</v>
      </c>
      <c r="B6093" s="218">
        <v>27.459042553191491</v>
      </c>
      <c r="C6093" s="219">
        <f t="shared" si="466"/>
        <v>1.3269975233400733E-4</v>
      </c>
      <c r="D6093" s="193">
        <f t="shared" si="464"/>
        <v>28.676444858696119</v>
      </c>
      <c r="E6093" s="193">
        <f t="shared" si="465"/>
        <v>29.947820946082512</v>
      </c>
      <c r="F6093" s="193">
        <f t="shared" si="465"/>
        <v>31.275563754083777</v>
      </c>
      <c r="G6093" s="193">
        <f t="shared" si="465"/>
        <v>32.66217231286447</v>
      </c>
      <c r="H6093" s="193">
        <f>MAX(0,D6093-Assumptions!$C$3)*Assumptions!$C$2</f>
        <v>0</v>
      </c>
      <c r="I6093" s="193">
        <f>MAX(0,E6093-Assumptions!$C$3)*Assumptions!$C$2</f>
        <v>0</v>
      </c>
      <c r="J6093" s="193">
        <f>MAX(0,F6093-Assumptions!$C$3)*Assumptions!$C$2</f>
        <v>0</v>
      </c>
      <c r="K6093" s="193">
        <f>MAX(0,G6093-Assumptions!$C$3)*Assumptions!$C$2</f>
        <v>0</v>
      </c>
    </row>
    <row r="6094" spans="1:11">
      <c r="A6094" s="192">
        <f t="shared" si="467"/>
        <v>48102.74999998523</v>
      </c>
      <c r="B6094" s="218">
        <v>28.010851063829794</v>
      </c>
      <c r="C6094" s="219">
        <f t="shared" si="466"/>
        <v>1.3536644592158071E-4</v>
      </c>
      <c r="D6094" s="193">
        <f t="shared" si="464"/>
        <v>29.252717913272793</v>
      </c>
      <c r="E6094" s="193">
        <f t="shared" si="465"/>
        <v>30.549643185190398</v>
      </c>
      <c r="F6094" s="193">
        <f t="shared" si="465"/>
        <v>31.904067906079725</v>
      </c>
      <c r="G6094" s="193">
        <f t="shared" ref="E6094:G6126" si="468">$C6094*G$2</f>
        <v>33.318541325850269</v>
      </c>
      <c r="H6094" s="193">
        <f>MAX(0,D6094-Assumptions!$C$3)*Assumptions!$C$2</f>
        <v>0</v>
      </c>
      <c r="I6094" s="193">
        <f>MAX(0,E6094-Assumptions!$C$3)*Assumptions!$C$2</f>
        <v>0</v>
      </c>
      <c r="J6094" s="193">
        <f>MAX(0,F6094-Assumptions!$C$3)*Assumptions!$C$2</f>
        <v>0</v>
      </c>
      <c r="K6094" s="193">
        <f>MAX(0,G6094-Assumptions!$C$3)*Assumptions!$C$2</f>
        <v>0</v>
      </c>
    </row>
    <row r="6095" spans="1:11">
      <c r="A6095" s="192">
        <f t="shared" si="467"/>
        <v>48102.791666651894</v>
      </c>
      <c r="B6095" s="218">
        <v>28.575797872340431</v>
      </c>
      <c r="C6095" s="219">
        <f t="shared" si="466"/>
        <v>1.3809663221362009E-4</v>
      </c>
      <c r="D6095" s="193">
        <f t="shared" si="464"/>
        <v>29.842711754863192</v>
      </c>
      <c r="E6095" s="193">
        <f t="shared" si="468"/>
        <v>31.165794525229416</v>
      </c>
      <c r="F6095" s="193">
        <f t="shared" si="468"/>
        <v>32.547536442646994</v>
      </c>
      <c r="G6095" s="193">
        <f t="shared" si="468"/>
        <v>33.99053817247858</v>
      </c>
      <c r="H6095" s="193">
        <f>MAX(0,D6095-Assumptions!$C$3)*Assumptions!$C$2</f>
        <v>0</v>
      </c>
      <c r="I6095" s="193">
        <f>MAX(0,E6095-Assumptions!$C$3)*Assumptions!$C$2</f>
        <v>0</v>
      </c>
      <c r="J6095" s="193">
        <f>MAX(0,F6095-Assumptions!$C$3)*Assumptions!$C$2</f>
        <v>0</v>
      </c>
      <c r="K6095" s="193">
        <f>MAX(0,G6095-Assumptions!$C$3)*Assumptions!$C$2</f>
        <v>0</v>
      </c>
    </row>
    <row r="6096" spans="1:11">
      <c r="A6096" s="192">
        <f t="shared" si="467"/>
        <v>48102.833333318558</v>
      </c>
      <c r="B6096" s="218">
        <v>30.086702127659578</v>
      </c>
      <c r="C6096" s="219">
        <f t="shared" si="466"/>
        <v>1.4539829322721378E-4</v>
      </c>
      <c r="D6096" s="193">
        <f t="shared" si="464"/>
        <v>31.420602261442163</v>
      </c>
      <c r="E6096" s="193">
        <f t="shared" si="468"/>
        <v>32.813641132310508</v>
      </c>
      <c r="F6096" s="193">
        <f t="shared" si="468"/>
        <v>34.268440668350166</v>
      </c>
      <c r="G6096" s="193">
        <f t="shared" si="468"/>
        <v>35.787739041368248</v>
      </c>
      <c r="H6096" s="193">
        <f>MAX(0,D6096-Assumptions!$C$3)*Assumptions!$C$2</f>
        <v>0</v>
      </c>
      <c r="I6096" s="193">
        <f>MAX(0,E6096-Assumptions!$C$3)*Assumptions!$C$2</f>
        <v>0</v>
      </c>
      <c r="J6096" s="193">
        <f>MAX(0,F6096-Assumptions!$C$3)*Assumptions!$C$2</f>
        <v>0</v>
      </c>
      <c r="K6096" s="193">
        <f>MAX(0,G6096-Assumptions!$C$3)*Assumptions!$C$2</f>
        <v>0</v>
      </c>
    </row>
    <row r="6097" spans="1:11">
      <c r="A6097" s="192">
        <f t="shared" si="467"/>
        <v>48102.874999985223</v>
      </c>
      <c r="B6097" s="218">
        <v>30.651648936170218</v>
      </c>
      <c r="C6097" s="219">
        <f t="shared" si="466"/>
        <v>1.4812847951925319E-4</v>
      </c>
      <c r="D6097" s="193">
        <f t="shared" si="464"/>
        <v>32.010596103032569</v>
      </c>
      <c r="E6097" s="193">
        <f t="shared" si="468"/>
        <v>33.429792472349533</v>
      </c>
      <c r="F6097" s="193">
        <f t="shared" si="468"/>
        <v>34.91190920491745</v>
      </c>
      <c r="G6097" s="193">
        <f t="shared" si="468"/>
        <v>36.459735887996565</v>
      </c>
      <c r="H6097" s="193">
        <f>MAX(0,D6097-Assumptions!$C$3)*Assumptions!$C$2</f>
        <v>0</v>
      </c>
      <c r="I6097" s="193">
        <f>MAX(0,E6097-Assumptions!$C$3)*Assumptions!$C$2</f>
        <v>0</v>
      </c>
      <c r="J6097" s="193">
        <f>MAX(0,F6097-Assumptions!$C$3)*Assumptions!$C$2</f>
        <v>0</v>
      </c>
      <c r="K6097" s="193">
        <f>MAX(0,G6097-Assumptions!$C$3)*Assumptions!$C$2</f>
        <v>0</v>
      </c>
    </row>
    <row r="6098" spans="1:11">
      <c r="A6098" s="192">
        <f t="shared" si="467"/>
        <v>48102.916666651887</v>
      </c>
      <c r="B6098" s="218">
        <v>29.5743085106383</v>
      </c>
      <c r="C6098" s="219">
        <f t="shared" si="466"/>
        <v>1.4292207775303852E-4</v>
      </c>
      <c r="D6098" s="193">
        <f t="shared" si="464"/>
        <v>30.88549156790668</v>
      </c>
      <c r="E6098" s="193">
        <f t="shared" si="468"/>
        <v>32.254806195996046</v>
      </c>
      <c r="F6098" s="193">
        <f t="shared" si="468"/>
        <v>33.684829670068218</v>
      </c>
      <c r="G6098" s="193">
        <f t="shared" si="468"/>
        <v>35.178253529310012</v>
      </c>
      <c r="H6098" s="193">
        <f>MAX(0,D6098-Assumptions!$C$3)*Assumptions!$C$2</f>
        <v>0</v>
      </c>
      <c r="I6098" s="193">
        <f>MAX(0,E6098-Assumptions!$C$3)*Assumptions!$C$2</f>
        <v>0</v>
      </c>
      <c r="J6098" s="193">
        <f>MAX(0,F6098-Assumptions!$C$3)*Assumptions!$C$2</f>
        <v>0</v>
      </c>
      <c r="K6098" s="193">
        <f>MAX(0,G6098-Assumptions!$C$3)*Assumptions!$C$2</f>
        <v>0</v>
      </c>
    </row>
    <row r="6099" spans="1:11">
      <c r="A6099" s="192">
        <f t="shared" si="467"/>
        <v>48102.958333318551</v>
      </c>
      <c r="B6099" s="218">
        <v>28.615212765957452</v>
      </c>
      <c r="C6099" s="219">
        <f t="shared" si="466"/>
        <v>1.3828711032701818E-4</v>
      </c>
      <c r="D6099" s="193">
        <f t="shared" si="464"/>
        <v>29.88387411590438</v>
      </c>
      <c r="E6099" s="193">
        <f t="shared" si="468"/>
        <v>31.208781828022833</v>
      </c>
      <c r="F6099" s="193">
        <f t="shared" si="468"/>
        <v>32.592429596360994</v>
      </c>
      <c r="G6099" s="193">
        <f t="shared" si="468"/>
        <v>34.037421673406136</v>
      </c>
      <c r="H6099" s="193">
        <f>MAX(0,D6099-Assumptions!$C$3)*Assumptions!$C$2</f>
        <v>0</v>
      </c>
      <c r="I6099" s="193">
        <f>MAX(0,E6099-Assumptions!$C$3)*Assumptions!$C$2</f>
        <v>0</v>
      </c>
      <c r="J6099" s="193">
        <f>MAX(0,F6099-Assumptions!$C$3)*Assumptions!$C$2</f>
        <v>0</v>
      </c>
      <c r="K6099" s="193">
        <f>MAX(0,G6099-Assumptions!$C$3)*Assumptions!$C$2</f>
        <v>0</v>
      </c>
    </row>
    <row r="6100" spans="1:11">
      <c r="A6100" s="192">
        <f t="shared" si="467"/>
        <v>48102.999999985215</v>
      </c>
      <c r="B6100" s="218">
        <v>28.707180851063836</v>
      </c>
      <c r="C6100" s="219">
        <f t="shared" si="466"/>
        <v>1.3873155925828043E-4</v>
      </c>
      <c r="D6100" s="193">
        <f t="shared" si="464"/>
        <v>29.979919625000498</v>
      </c>
      <c r="E6100" s="193">
        <f t="shared" si="468"/>
        <v>31.309085534540817</v>
      </c>
      <c r="F6100" s="193">
        <f t="shared" si="468"/>
        <v>32.697180288360322</v>
      </c>
      <c r="G6100" s="193">
        <f t="shared" si="468"/>
        <v>34.146816508903775</v>
      </c>
      <c r="H6100" s="193">
        <f>MAX(0,D6100-Assumptions!$C$3)*Assumptions!$C$2</f>
        <v>0</v>
      </c>
      <c r="I6100" s="193">
        <f>MAX(0,E6100-Assumptions!$C$3)*Assumptions!$C$2</f>
        <v>0</v>
      </c>
      <c r="J6100" s="193">
        <f>MAX(0,F6100-Assumptions!$C$3)*Assumptions!$C$2</f>
        <v>0</v>
      </c>
      <c r="K6100" s="193">
        <f>MAX(0,G6100-Assumptions!$C$3)*Assumptions!$C$2</f>
        <v>0</v>
      </c>
    </row>
    <row r="6101" spans="1:11">
      <c r="A6101" s="192">
        <f t="shared" si="467"/>
        <v>48103.041666651879</v>
      </c>
      <c r="B6101" s="218">
        <v>27.393351063829794</v>
      </c>
      <c r="C6101" s="219">
        <f t="shared" si="466"/>
        <v>1.3238228881167719E-4</v>
      </c>
      <c r="D6101" s="193">
        <f t="shared" si="464"/>
        <v>28.607840923627474</v>
      </c>
      <c r="E6101" s="193">
        <f t="shared" si="468"/>
        <v>29.876175441426817</v>
      </c>
      <c r="F6101" s="193">
        <f t="shared" si="468"/>
        <v>31.20074183122712</v>
      </c>
      <c r="G6101" s="193">
        <f t="shared" si="468"/>
        <v>32.584033144651883</v>
      </c>
      <c r="H6101" s="193">
        <f>MAX(0,D6101-Assumptions!$C$3)*Assumptions!$C$2</f>
        <v>0</v>
      </c>
      <c r="I6101" s="193">
        <f>MAX(0,E6101-Assumptions!$C$3)*Assumptions!$C$2</f>
        <v>0</v>
      </c>
      <c r="J6101" s="193">
        <f>MAX(0,F6101-Assumptions!$C$3)*Assumptions!$C$2</f>
        <v>0</v>
      </c>
      <c r="K6101" s="193">
        <f>MAX(0,G6101-Assumptions!$C$3)*Assumptions!$C$2</f>
        <v>0</v>
      </c>
    </row>
    <row r="6102" spans="1:11">
      <c r="A6102" s="192">
        <f t="shared" si="467"/>
        <v>48103.083333318544</v>
      </c>
      <c r="B6102" s="218">
        <v>24.805106382978725</v>
      </c>
      <c r="C6102" s="219">
        <f t="shared" si="466"/>
        <v>1.1987422603186882E-4</v>
      </c>
      <c r="D6102" s="193">
        <f t="shared" si="464"/>
        <v>25.904845881922618</v>
      </c>
      <c r="E6102" s="193">
        <f t="shared" si="468"/>
        <v>27.053342557992242</v>
      </c>
      <c r="F6102" s="193">
        <f t="shared" si="468"/>
        <v>28.252758070674723</v>
      </c>
      <c r="G6102" s="193">
        <f t="shared" si="468"/>
        <v>29.505349917075655</v>
      </c>
      <c r="H6102" s="193">
        <f>MAX(0,D6102-Assumptions!$C$3)*Assumptions!$C$2</f>
        <v>0</v>
      </c>
      <c r="I6102" s="193">
        <f>MAX(0,E6102-Assumptions!$C$3)*Assumptions!$C$2</f>
        <v>0</v>
      </c>
      <c r="J6102" s="193">
        <f>MAX(0,F6102-Assumptions!$C$3)*Assumptions!$C$2</f>
        <v>0</v>
      </c>
      <c r="K6102" s="193">
        <f>MAX(0,G6102-Assumptions!$C$3)*Assumptions!$C$2</f>
        <v>0</v>
      </c>
    </row>
    <row r="6103" spans="1:11">
      <c r="A6103" s="192">
        <f t="shared" si="467"/>
        <v>48103.124999985208</v>
      </c>
      <c r="B6103" s="218">
        <v>21.783297872340427</v>
      </c>
      <c r="C6103" s="219">
        <f t="shared" si="466"/>
        <v>1.0527090400468142E-4</v>
      </c>
      <c r="D6103" s="193">
        <f t="shared" si="464"/>
        <v>22.749064868764673</v>
      </c>
      <c r="E6103" s="193">
        <f t="shared" si="468"/>
        <v>23.75764934383005</v>
      </c>
      <c r="F6103" s="193">
        <f t="shared" si="468"/>
        <v>24.810949619268374</v>
      </c>
      <c r="G6103" s="193">
        <f t="shared" si="468"/>
        <v>25.910948179296312</v>
      </c>
      <c r="H6103" s="193">
        <f>MAX(0,D6103-Assumptions!$C$3)*Assumptions!$C$2</f>
        <v>0</v>
      </c>
      <c r="I6103" s="193">
        <f>MAX(0,E6103-Assumptions!$C$3)*Assumptions!$C$2</f>
        <v>0</v>
      </c>
      <c r="J6103" s="193">
        <f>MAX(0,F6103-Assumptions!$C$3)*Assumptions!$C$2</f>
        <v>0</v>
      </c>
      <c r="K6103" s="193">
        <f>MAX(0,G6103-Assumptions!$C$3)*Assumptions!$C$2</f>
        <v>0</v>
      </c>
    </row>
    <row r="6104" spans="1:11">
      <c r="A6104" s="192">
        <f t="shared" si="467"/>
        <v>48103.166666651872</v>
      </c>
      <c r="B6104" s="218">
        <v>19.247606382978727</v>
      </c>
      <c r="C6104" s="219">
        <f t="shared" si="466"/>
        <v>9.3016812042737216E-5</v>
      </c>
      <c r="D6104" s="193">
        <f t="shared" si="464"/>
        <v>20.100952975114748</v>
      </c>
      <c r="E6104" s="193">
        <f t="shared" si="468"/>
        <v>20.992132864120045</v>
      </c>
      <c r="F6104" s="193">
        <f t="shared" si="468"/>
        <v>21.922823397001313</v>
      </c>
      <c r="G6104" s="193">
        <f t="shared" si="468"/>
        <v>22.894776286290174</v>
      </c>
      <c r="H6104" s="193">
        <f>MAX(0,D6104-Assumptions!$C$3)*Assumptions!$C$2</f>
        <v>0</v>
      </c>
      <c r="I6104" s="193">
        <f>MAX(0,E6104-Assumptions!$C$3)*Assumptions!$C$2</f>
        <v>0</v>
      </c>
      <c r="J6104" s="193">
        <f>MAX(0,F6104-Assumptions!$C$3)*Assumptions!$C$2</f>
        <v>0</v>
      </c>
      <c r="K6104" s="193">
        <f>MAX(0,G6104-Assumptions!$C$3)*Assumptions!$C$2</f>
        <v>0</v>
      </c>
    </row>
    <row r="6105" spans="1:11">
      <c r="A6105" s="192">
        <f t="shared" si="467"/>
        <v>48103.208333318536</v>
      </c>
      <c r="B6105" s="218">
        <v>17.014095744680851</v>
      </c>
      <c r="C6105" s="219">
        <f t="shared" si="466"/>
        <v>8.2223052283511723E-5</v>
      </c>
      <c r="D6105" s="193">
        <f t="shared" si="464"/>
        <v>17.768419182780612</v>
      </c>
      <c r="E6105" s="193">
        <f t="shared" si="468"/>
        <v>18.556185705826248</v>
      </c>
      <c r="F6105" s="193">
        <f t="shared" si="468"/>
        <v>19.378878019874875</v>
      </c>
      <c r="G6105" s="193">
        <f t="shared" si="468"/>
        <v>20.238044567061959</v>
      </c>
      <c r="H6105" s="193">
        <f>MAX(0,D6105-Assumptions!$C$3)*Assumptions!$C$2</f>
        <v>0</v>
      </c>
      <c r="I6105" s="193">
        <f>MAX(0,E6105-Assumptions!$C$3)*Assumptions!$C$2</f>
        <v>0</v>
      </c>
      <c r="J6105" s="193">
        <f>MAX(0,F6105-Assumptions!$C$3)*Assumptions!$C$2</f>
        <v>0</v>
      </c>
      <c r="K6105" s="193">
        <f>MAX(0,G6105-Assumptions!$C$3)*Assumptions!$C$2</f>
        <v>0</v>
      </c>
    </row>
    <row r="6106" spans="1:11">
      <c r="A6106" s="192">
        <f t="shared" si="467"/>
        <v>48103.249999985201</v>
      </c>
      <c r="B6106" s="218">
        <v>16.041861702127662</v>
      </c>
      <c r="C6106" s="219">
        <f t="shared" si="466"/>
        <v>7.7524592153025343E-5</v>
      </c>
      <c r="D6106" s="193">
        <f t="shared" si="464"/>
        <v>16.753080943764576</v>
      </c>
      <c r="E6106" s="193">
        <f t="shared" si="468"/>
        <v>17.495832236921892</v>
      </c>
      <c r="F6106" s="193">
        <f t="shared" si="468"/>
        <v>18.271513561596311</v>
      </c>
      <c r="G6106" s="193">
        <f t="shared" si="468"/>
        <v>19.08158487751556</v>
      </c>
      <c r="H6106" s="193">
        <f>MAX(0,D6106-Assumptions!$C$3)*Assumptions!$C$2</f>
        <v>0</v>
      </c>
      <c r="I6106" s="193">
        <f>MAX(0,E6106-Assumptions!$C$3)*Assumptions!$C$2</f>
        <v>0</v>
      </c>
      <c r="J6106" s="193">
        <f>MAX(0,F6106-Assumptions!$C$3)*Assumptions!$C$2</f>
        <v>0</v>
      </c>
      <c r="K6106" s="193">
        <f>MAX(0,G6106-Assumptions!$C$3)*Assumptions!$C$2</f>
        <v>0</v>
      </c>
    </row>
    <row r="6107" spans="1:11">
      <c r="A6107" s="192">
        <f t="shared" si="467"/>
        <v>48103.291666651865</v>
      </c>
      <c r="B6107" s="218">
        <v>15.161595744680852</v>
      </c>
      <c r="C6107" s="219">
        <f t="shared" si="466"/>
        <v>7.3270580953801187E-5</v>
      </c>
      <c r="D6107" s="193">
        <f t="shared" si="464"/>
        <v>15.833788213844654</v>
      </c>
      <c r="E6107" s="193">
        <f t="shared" si="468"/>
        <v>16.535782474535512</v>
      </c>
      <c r="F6107" s="193">
        <f t="shared" si="468"/>
        <v>17.268899795317072</v>
      </c>
      <c r="G6107" s="193">
        <f t="shared" si="468"/>
        <v>18.034520023466797</v>
      </c>
      <c r="H6107" s="193">
        <f>MAX(0,D6107-Assumptions!$C$3)*Assumptions!$C$2</f>
        <v>0</v>
      </c>
      <c r="I6107" s="193">
        <f>MAX(0,E6107-Assumptions!$C$3)*Assumptions!$C$2</f>
        <v>0</v>
      </c>
      <c r="J6107" s="193">
        <f>MAX(0,F6107-Assumptions!$C$3)*Assumptions!$C$2</f>
        <v>0</v>
      </c>
      <c r="K6107" s="193">
        <f>MAX(0,G6107-Assumptions!$C$3)*Assumptions!$C$2</f>
        <v>0</v>
      </c>
    </row>
    <row r="6108" spans="1:11">
      <c r="A6108" s="192">
        <f t="shared" si="467"/>
        <v>48103.333333318529</v>
      </c>
      <c r="B6108" s="218">
        <v>14.859414893617021</v>
      </c>
      <c r="C6108" s="219">
        <f t="shared" si="466"/>
        <v>7.1810248751082441E-5</v>
      </c>
      <c r="D6108" s="193">
        <f t="shared" si="464"/>
        <v>15.518210112528859</v>
      </c>
      <c r="E6108" s="193">
        <f t="shared" si="468"/>
        <v>16.206213153119293</v>
      </c>
      <c r="F6108" s="193">
        <f t="shared" si="468"/>
        <v>16.924718950176437</v>
      </c>
      <c r="G6108" s="193">
        <f t="shared" si="468"/>
        <v>17.67507984968886</v>
      </c>
      <c r="H6108" s="193">
        <f>MAX(0,D6108-Assumptions!$C$3)*Assumptions!$C$2</f>
        <v>0</v>
      </c>
      <c r="I6108" s="193">
        <f>MAX(0,E6108-Assumptions!$C$3)*Assumptions!$C$2</f>
        <v>0</v>
      </c>
      <c r="J6108" s="193">
        <f>MAX(0,F6108-Assumptions!$C$3)*Assumptions!$C$2</f>
        <v>0</v>
      </c>
      <c r="K6108" s="193">
        <f>MAX(0,G6108-Assumptions!$C$3)*Assumptions!$C$2</f>
        <v>0</v>
      </c>
    </row>
    <row r="6109" spans="1:11">
      <c r="A6109" s="192">
        <f t="shared" si="467"/>
        <v>48103.374999985193</v>
      </c>
      <c r="B6109" s="218">
        <v>15.67398936170213</v>
      </c>
      <c r="C6109" s="219">
        <f t="shared" si="466"/>
        <v>7.5746796427976441E-5</v>
      </c>
      <c r="D6109" s="193">
        <f t="shared" si="464"/>
        <v>16.368898907380132</v>
      </c>
      <c r="E6109" s="193">
        <f t="shared" si="468"/>
        <v>17.09461741084997</v>
      </c>
      <c r="F6109" s="193">
        <f t="shared" si="468"/>
        <v>17.85251079359902</v>
      </c>
      <c r="G6109" s="193">
        <f t="shared" si="468"/>
        <v>18.644005535525032</v>
      </c>
      <c r="H6109" s="193">
        <f>MAX(0,D6109-Assumptions!$C$3)*Assumptions!$C$2</f>
        <v>0</v>
      </c>
      <c r="I6109" s="193">
        <f>MAX(0,E6109-Assumptions!$C$3)*Assumptions!$C$2</f>
        <v>0</v>
      </c>
      <c r="J6109" s="193">
        <f>MAX(0,F6109-Assumptions!$C$3)*Assumptions!$C$2</f>
        <v>0</v>
      </c>
      <c r="K6109" s="193">
        <f>MAX(0,G6109-Assumptions!$C$3)*Assumptions!$C$2</f>
        <v>0</v>
      </c>
    </row>
    <row r="6110" spans="1:11">
      <c r="A6110" s="192">
        <f t="shared" si="467"/>
        <v>48103.416666651858</v>
      </c>
      <c r="B6110" s="218">
        <v>17.986329787234048</v>
      </c>
      <c r="C6110" s="219">
        <f t="shared" si="466"/>
        <v>8.6921512413998131E-5</v>
      </c>
      <c r="D6110" s="193">
        <f t="shared" si="464"/>
        <v>18.783757421796651</v>
      </c>
      <c r="E6110" s="193">
        <f t="shared" si="468"/>
        <v>19.616539174730608</v>
      </c>
      <c r="F6110" s="193">
        <f t="shared" si="468"/>
        <v>20.486242478153446</v>
      </c>
      <c r="G6110" s="193">
        <f t="shared" si="468"/>
        <v>21.394504256608361</v>
      </c>
      <c r="H6110" s="193">
        <f>MAX(0,D6110-Assumptions!$C$3)*Assumptions!$C$2</f>
        <v>0</v>
      </c>
      <c r="I6110" s="193">
        <f>MAX(0,E6110-Assumptions!$C$3)*Assumptions!$C$2</f>
        <v>0</v>
      </c>
      <c r="J6110" s="193">
        <f>MAX(0,F6110-Assumptions!$C$3)*Assumptions!$C$2</f>
        <v>0</v>
      </c>
      <c r="K6110" s="193">
        <f>MAX(0,G6110-Assumptions!$C$3)*Assumptions!$C$2</f>
        <v>0</v>
      </c>
    </row>
    <row r="6111" spans="1:11">
      <c r="A6111" s="192">
        <f t="shared" si="467"/>
        <v>48103.458333318522</v>
      </c>
      <c r="B6111" s="218">
        <v>21.586223404255321</v>
      </c>
      <c r="C6111" s="219">
        <f t="shared" si="466"/>
        <v>1.0431851343769094E-4</v>
      </c>
      <c r="D6111" s="193">
        <f t="shared" si="464"/>
        <v>22.543253063558723</v>
      </c>
      <c r="E6111" s="193">
        <f t="shared" si="468"/>
        <v>23.542712829862953</v>
      </c>
      <c r="F6111" s="193">
        <f t="shared" si="468"/>
        <v>24.586483850698396</v>
      </c>
      <c r="G6111" s="193">
        <f t="shared" si="468"/>
        <v>25.67653067465853</v>
      </c>
      <c r="H6111" s="193">
        <f>MAX(0,D6111-Assumptions!$C$3)*Assumptions!$C$2</f>
        <v>0</v>
      </c>
      <c r="I6111" s="193">
        <f>MAX(0,E6111-Assumptions!$C$3)*Assumptions!$C$2</f>
        <v>0</v>
      </c>
      <c r="J6111" s="193">
        <f>MAX(0,F6111-Assumptions!$C$3)*Assumptions!$C$2</f>
        <v>0</v>
      </c>
      <c r="K6111" s="193">
        <f>MAX(0,G6111-Assumptions!$C$3)*Assumptions!$C$2</f>
        <v>0</v>
      </c>
    </row>
    <row r="6112" spans="1:11">
      <c r="A6112" s="192">
        <f t="shared" si="467"/>
        <v>48103.499999985186</v>
      </c>
      <c r="B6112" s="218">
        <v>22.361382978723409</v>
      </c>
      <c r="C6112" s="219">
        <f t="shared" si="466"/>
        <v>1.0806458300118685E-4</v>
      </c>
      <c r="D6112" s="193">
        <f t="shared" si="464"/>
        <v>23.352779497368807</v>
      </c>
      <c r="E6112" s="193">
        <f t="shared" si="468"/>
        <v>24.388129784800213</v>
      </c>
      <c r="F6112" s="193">
        <f t="shared" si="468"/>
        <v>25.469382540406983</v>
      </c>
      <c r="G6112" s="193">
        <f t="shared" si="468"/>
        <v>26.598572859567149</v>
      </c>
      <c r="H6112" s="193">
        <f>MAX(0,D6112-Assumptions!$C$3)*Assumptions!$C$2</f>
        <v>0</v>
      </c>
      <c r="I6112" s="193">
        <f>MAX(0,E6112-Assumptions!$C$3)*Assumptions!$C$2</f>
        <v>0</v>
      </c>
      <c r="J6112" s="193">
        <f>MAX(0,F6112-Assumptions!$C$3)*Assumptions!$C$2</f>
        <v>0</v>
      </c>
      <c r="K6112" s="193">
        <f>MAX(0,G6112-Assumptions!$C$3)*Assumptions!$C$2</f>
        <v>0</v>
      </c>
    </row>
    <row r="6113" spans="1:11">
      <c r="A6113" s="192">
        <f t="shared" si="467"/>
        <v>48103.54166665185</v>
      </c>
      <c r="B6113" s="218">
        <v>23.885425531914898</v>
      </c>
      <c r="C6113" s="219">
        <f t="shared" si="466"/>
        <v>1.1542973671924658E-4</v>
      </c>
      <c r="D6113" s="193">
        <f t="shared" si="464"/>
        <v>24.94439079096151</v>
      </c>
      <c r="E6113" s="193">
        <f t="shared" si="468"/>
        <v>26.050305492812448</v>
      </c>
      <c r="F6113" s="193">
        <f t="shared" si="468"/>
        <v>27.205251150681491</v>
      </c>
      <c r="G6113" s="193">
        <f t="shared" si="468"/>
        <v>28.411401562099339</v>
      </c>
      <c r="H6113" s="193">
        <f>MAX(0,D6113-Assumptions!$C$3)*Assumptions!$C$2</f>
        <v>0</v>
      </c>
      <c r="I6113" s="193">
        <f>MAX(0,E6113-Assumptions!$C$3)*Assumptions!$C$2</f>
        <v>0</v>
      </c>
      <c r="J6113" s="193">
        <f>MAX(0,F6113-Assumptions!$C$3)*Assumptions!$C$2</f>
        <v>0</v>
      </c>
      <c r="K6113" s="193">
        <f>MAX(0,G6113-Assumptions!$C$3)*Assumptions!$C$2</f>
        <v>0</v>
      </c>
    </row>
    <row r="6114" spans="1:11">
      <c r="A6114" s="192">
        <f t="shared" si="467"/>
        <v>48103.583333318515</v>
      </c>
      <c r="B6114" s="218">
        <v>25.409468085106386</v>
      </c>
      <c r="C6114" s="219">
        <f t="shared" si="466"/>
        <v>1.2279489043730632E-4</v>
      </c>
      <c r="D6114" s="193">
        <f t="shared" si="464"/>
        <v>26.536002084554212</v>
      </c>
      <c r="E6114" s="193">
        <f t="shared" si="468"/>
        <v>27.712481200824683</v>
      </c>
      <c r="F6114" s="193">
        <f t="shared" si="468"/>
        <v>28.941119760955996</v>
      </c>
      <c r="G6114" s="193">
        <f t="shared" si="468"/>
        <v>30.22423026463153</v>
      </c>
      <c r="H6114" s="193">
        <f>MAX(0,D6114-Assumptions!$C$3)*Assumptions!$C$2</f>
        <v>0</v>
      </c>
      <c r="I6114" s="193">
        <f>MAX(0,E6114-Assumptions!$C$3)*Assumptions!$C$2</f>
        <v>0</v>
      </c>
      <c r="J6114" s="193">
        <f>MAX(0,F6114-Assumptions!$C$3)*Assumptions!$C$2</f>
        <v>0</v>
      </c>
      <c r="K6114" s="193">
        <f>MAX(0,G6114-Assumptions!$C$3)*Assumptions!$C$2</f>
        <v>0</v>
      </c>
    </row>
    <row r="6115" spans="1:11">
      <c r="A6115" s="192">
        <f t="shared" si="467"/>
        <v>48103.624999985179</v>
      </c>
      <c r="B6115" s="218">
        <v>25.711648936170217</v>
      </c>
      <c r="C6115" s="219">
        <f t="shared" si="466"/>
        <v>1.2425522264002508E-4</v>
      </c>
      <c r="D6115" s="193">
        <f t="shared" si="464"/>
        <v>26.851580185870009</v>
      </c>
      <c r="E6115" s="193">
        <f t="shared" si="468"/>
        <v>28.042050522240906</v>
      </c>
      <c r="F6115" s="193">
        <f t="shared" si="468"/>
        <v>29.285300606096634</v>
      </c>
      <c r="G6115" s="193">
        <f t="shared" si="468"/>
        <v>30.583670438409467</v>
      </c>
      <c r="H6115" s="193">
        <f>MAX(0,D6115-Assumptions!$C$3)*Assumptions!$C$2</f>
        <v>0</v>
      </c>
      <c r="I6115" s="193">
        <f>MAX(0,E6115-Assumptions!$C$3)*Assumptions!$C$2</f>
        <v>0</v>
      </c>
      <c r="J6115" s="193">
        <f>MAX(0,F6115-Assumptions!$C$3)*Assumptions!$C$2</f>
        <v>0</v>
      </c>
      <c r="K6115" s="193">
        <f>MAX(0,G6115-Assumptions!$C$3)*Assumptions!$C$2</f>
        <v>0</v>
      </c>
    </row>
    <row r="6116" spans="1:11">
      <c r="A6116" s="192">
        <f t="shared" si="467"/>
        <v>48103.666666651843</v>
      </c>
      <c r="B6116" s="218">
        <v>26.670744680851069</v>
      </c>
      <c r="C6116" s="219">
        <f t="shared" si="466"/>
        <v>1.2889019006604542E-4</v>
      </c>
      <c r="D6116" s="193">
        <f t="shared" si="464"/>
        <v>27.853197637872313</v>
      </c>
      <c r="E6116" s="193">
        <f t="shared" si="468"/>
        <v>29.08807489021412</v>
      </c>
      <c r="F6116" s="193">
        <f t="shared" si="468"/>
        <v>30.377700679803862</v>
      </c>
      <c r="G6116" s="193">
        <f t="shared" si="468"/>
        <v>31.724502294313343</v>
      </c>
      <c r="H6116" s="193">
        <f>MAX(0,D6116-Assumptions!$C$3)*Assumptions!$C$2</f>
        <v>0</v>
      </c>
      <c r="I6116" s="193">
        <f>MAX(0,E6116-Assumptions!$C$3)*Assumptions!$C$2</f>
        <v>0</v>
      </c>
      <c r="J6116" s="193">
        <f>MAX(0,F6116-Assumptions!$C$3)*Assumptions!$C$2</f>
        <v>0</v>
      </c>
      <c r="K6116" s="193">
        <f>MAX(0,G6116-Assumptions!$C$3)*Assumptions!$C$2</f>
        <v>0</v>
      </c>
    </row>
    <row r="6117" spans="1:11">
      <c r="A6117" s="192">
        <f t="shared" si="467"/>
        <v>48103.708333318507</v>
      </c>
      <c r="B6117" s="218">
        <v>26.460531914893622</v>
      </c>
      <c r="C6117" s="219">
        <f t="shared" si="466"/>
        <v>1.2787430679458891E-4</v>
      </c>
      <c r="D6117" s="193">
        <f t="shared" si="464"/>
        <v>27.633665045652631</v>
      </c>
      <c r="E6117" s="193">
        <f t="shared" si="468"/>
        <v>28.858809275315881</v>
      </c>
      <c r="F6117" s="193">
        <f t="shared" si="468"/>
        <v>30.138270526662552</v>
      </c>
      <c r="G6117" s="193">
        <f t="shared" si="468"/>
        <v>31.474456956033041</v>
      </c>
      <c r="H6117" s="193">
        <f>MAX(0,D6117-Assumptions!$C$3)*Assumptions!$C$2</f>
        <v>0</v>
      </c>
      <c r="I6117" s="193">
        <f>MAX(0,E6117-Assumptions!$C$3)*Assumptions!$C$2</f>
        <v>0</v>
      </c>
      <c r="J6117" s="193">
        <f>MAX(0,F6117-Assumptions!$C$3)*Assumptions!$C$2</f>
        <v>0</v>
      </c>
      <c r="K6117" s="193">
        <f>MAX(0,G6117-Assumptions!$C$3)*Assumptions!$C$2</f>
        <v>0</v>
      </c>
    </row>
    <row r="6118" spans="1:11">
      <c r="A6118" s="192">
        <f t="shared" si="467"/>
        <v>48103.749999985172</v>
      </c>
      <c r="B6118" s="218">
        <v>27.170000000000005</v>
      </c>
      <c r="C6118" s="219">
        <f t="shared" si="466"/>
        <v>1.3130291283575466E-4</v>
      </c>
      <c r="D6118" s="193">
        <f t="shared" si="464"/>
        <v>28.374587544394064</v>
      </c>
      <c r="E6118" s="193">
        <f t="shared" si="468"/>
        <v>29.632580725597442</v>
      </c>
      <c r="F6118" s="193">
        <f t="shared" si="468"/>
        <v>30.946347293514481</v>
      </c>
      <c r="G6118" s="193">
        <f t="shared" si="468"/>
        <v>32.318359972729063</v>
      </c>
      <c r="H6118" s="193">
        <f>MAX(0,D6118-Assumptions!$C$3)*Assumptions!$C$2</f>
        <v>0</v>
      </c>
      <c r="I6118" s="193">
        <f>MAX(0,E6118-Assumptions!$C$3)*Assumptions!$C$2</f>
        <v>0</v>
      </c>
      <c r="J6118" s="193">
        <f>MAX(0,F6118-Assumptions!$C$3)*Assumptions!$C$2</f>
        <v>0</v>
      </c>
      <c r="K6118" s="193">
        <f>MAX(0,G6118-Assumptions!$C$3)*Assumptions!$C$2</f>
        <v>0</v>
      </c>
    </row>
    <row r="6119" spans="1:11">
      <c r="A6119" s="192">
        <f t="shared" si="467"/>
        <v>48103.791666651836</v>
      </c>
      <c r="B6119" s="218">
        <v>28.050265957446811</v>
      </c>
      <c r="C6119" s="219">
        <f t="shared" si="466"/>
        <v>1.355569240349788E-4</v>
      </c>
      <c r="D6119" s="193">
        <f t="shared" si="464"/>
        <v>29.293880274313981</v>
      </c>
      <c r="E6119" s="193">
        <f t="shared" si="468"/>
        <v>30.592630487983815</v>
      </c>
      <c r="F6119" s="193">
        <f t="shared" si="468"/>
        <v>31.948961059793717</v>
      </c>
      <c r="G6119" s="193">
        <f t="shared" si="468"/>
        <v>33.365424826777826</v>
      </c>
      <c r="H6119" s="193">
        <f>MAX(0,D6119-Assumptions!$C$3)*Assumptions!$C$2</f>
        <v>0</v>
      </c>
      <c r="I6119" s="193">
        <f>MAX(0,E6119-Assumptions!$C$3)*Assumptions!$C$2</f>
        <v>0</v>
      </c>
      <c r="J6119" s="193">
        <f>MAX(0,F6119-Assumptions!$C$3)*Assumptions!$C$2</f>
        <v>0</v>
      </c>
      <c r="K6119" s="193">
        <f>MAX(0,G6119-Assumptions!$C$3)*Assumptions!$C$2</f>
        <v>0</v>
      </c>
    </row>
    <row r="6120" spans="1:11">
      <c r="A6120" s="192">
        <f t="shared" si="467"/>
        <v>48103.8333333185</v>
      </c>
      <c r="B6120" s="218">
        <v>28.759734042553198</v>
      </c>
      <c r="C6120" s="219">
        <f t="shared" si="466"/>
        <v>1.3898553007614454E-4</v>
      </c>
      <c r="D6120" s="193">
        <f t="shared" si="464"/>
        <v>30.034802773055414</v>
      </c>
      <c r="E6120" s="193">
        <f t="shared" si="468"/>
        <v>31.366401938265373</v>
      </c>
      <c r="F6120" s="193">
        <f t="shared" si="468"/>
        <v>32.757037826645643</v>
      </c>
      <c r="G6120" s="193">
        <f t="shared" si="468"/>
        <v>34.209327843473844</v>
      </c>
      <c r="H6120" s="193">
        <f>MAX(0,D6120-Assumptions!$C$3)*Assumptions!$C$2</f>
        <v>0</v>
      </c>
      <c r="I6120" s="193">
        <f>MAX(0,E6120-Assumptions!$C$3)*Assumptions!$C$2</f>
        <v>0</v>
      </c>
      <c r="J6120" s="193">
        <f>MAX(0,F6120-Assumptions!$C$3)*Assumptions!$C$2</f>
        <v>0</v>
      </c>
      <c r="K6120" s="193">
        <f>MAX(0,G6120-Assumptions!$C$3)*Assumptions!$C$2</f>
        <v>0</v>
      </c>
    </row>
    <row r="6121" spans="1:11">
      <c r="A6121" s="192">
        <f t="shared" si="467"/>
        <v>48103.874999985164</v>
      </c>
      <c r="B6121" s="218">
        <v>29.54803191489362</v>
      </c>
      <c r="C6121" s="219">
        <f t="shared" si="466"/>
        <v>1.4279509234410646E-4</v>
      </c>
      <c r="D6121" s="193">
        <f t="shared" si="464"/>
        <v>30.858049993879224</v>
      </c>
      <c r="E6121" s="193">
        <f t="shared" si="468"/>
        <v>32.226147994133768</v>
      </c>
      <c r="F6121" s="193">
        <f t="shared" si="468"/>
        <v>33.654900900925554</v>
      </c>
      <c r="G6121" s="193">
        <f t="shared" si="468"/>
        <v>35.146997862024975</v>
      </c>
      <c r="H6121" s="193">
        <f>MAX(0,D6121-Assumptions!$C$3)*Assumptions!$C$2</f>
        <v>0</v>
      </c>
      <c r="I6121" s="193">
        <f>MAX(0,E6121-Assumptions!$C$3)*Assumptions!$C$2</f>
        <v>0</v>
      </c>
      <c r="J6121" s="193">
        <f>MAX(0,F6121-Assumptions!$C$3)*Assumptions!$C$2</f>
        <v>0</v>
      </c>
      <c r="K6121" s="193">
        <f>MAX(0,G6121-Assumptions!$C$3)*Assumptions!$C$2</f>
        <v>0</v>
      </c>
    </row>
    <row r="6122" spans="1:11">
      <c r="A6122" s="192">
        <f t="shared" si="467"/>
        <v>48103.916666651829</v>
      </c>
      <c r="B6122" s="218">
        <v>28.470691489361705</v>
      </c>
      <c r="C6122" s="219">
        <f t="shared" si="466"/>
        <v>1.3758869057789184E-4</v>
      </c>
      <c r="D6122" s="193">
        <f t="shared" si="464"/>
        <v>29.732945458753353</v>
      </c>
      <c r="E6122" s="193">
        <f t="shared" si="468"/>
        <v>31.051161717780296</v>
      </c>
      <c r="F6122" s="193">
        <f t="shared" si="468"/>
        <v>32.427821366076344</v>
      </c>
      <c r="G6122" s="193">
        <f t="shared" si="468"/>
        <v>33.865515503338429</v>
      </c>
      <c r="H6122" s="193">
        <f>MAX(0,D6122-Assumptions!$C$3)*Assumptions!$C$2</f>
        <v>0</v>
      </c>
      <c r="I6122" s="193">
        <f>MAX(0,E6122-Assumptions!$C$3)*Assumptions!$C$2</f>
        <v>0</v>
      </c>
      <c r="J6122" s="193">
        <f>MAX(0,F6122-Assumptions!$C$3)*Assumptions!$C$2</f>
        <v>0</v>
      </c>
      <c r="K6122" s="193">
        <f>MAX(0,G6122-Assumptions!$C$3)*Assumptions!$C$2</f>
        <v>0</v>
      </c>
    </row>
    <row r="6123" spans="1:11">
      <c r="A6123" s="192">
        <f t="shared" si="467"/>
        <v>48103.958333318493</v>
      </c>
      <c r="B6123" s="218">
        <v>27.30138297872341</v>
      </c>
      <c r="C6123" s="219">
        <f t="shared" si="466"/>
        <v>1.3193783988041497E-4</v>
      </c>
      <c r="D6123" s="193">
        <f t="shared" si="464"/>
        <v>28.511795414531363</v>
      </c>
      <c r="E6123" s="193">
        <f t="shared" si="468"/>
        <v>29.775871734908836</v>
      </c>
      <c r="F6123" s="193">
        <f t="shared" si="468"/>
        <v>31.095991139227799</v>
      </c>
      <c r="G6123" s="193">
        <f t="shared" si="468"/>
        <v>32.474638309154251</v>
      </c>
      <c r="H6123" s="193">
        <f>MAX(0,D6123-Assumptions!$C$3)*Assumptions!$C$2</f>
        <v>0</v>
      </c>
      <c r="I6123" s="193">
        <f>MAX(0,E6123-Assumptions!$C$3)*Assumptions!$C$2</f>
        <v>0</v>
      </c>
      <c r="J6123" s="193">
        <f>MAX(0,F6123-Assumptions!$C$3)*Assumptions!$C$2</f>
        <v>0</v>
      </c>
      <c r="K6123" s="193">
        <f>MAX(0,G6123-Assumptions!$C$3)*Assumptions!$C$2</f>
        <v>0</v>
      </c>
    </row>
    <row r="6124" spans="1:11">
      <c r="A6124" s="192">
        <f t="shared" si="467"/>
        <v>48103.999999985157</v>
      </c>
      <c r="B6124" s="218">
        <v>27.117446808510639</v>
      </c>
      <c r="C6124" s="219">
        <f t="shared" si="466"/>
        <v>1.3104894201789049E-4</v>
      </c>
      <c r="D6124" s="193">
        <f t="shared" si="464"/>
        <v>28.319704396339134</v>
      </c>
      <c r="E6124" s="193">
        <f t="shared" si="468"/>
        <v>29.575264321872872</v>
      </c>
      <c r="F6124" s="193">
        <f t="shared" si="468"/>
        <v>30.886489755229142</v>
      </c>
      <c r="G6124" s="193">
        <f t="shared" si="468"/>
        <v>32.25584863815898</v>
      </c>
      <c r="H6124" s="193">
        <f>MAX(0,D6124-Assumptions!$C$3)*Assumptions!$C$2</f>
        <v>0</v>
      </c>
      <c r="I6124" s="193">
        <f>MAX(0,E6124-Assumptions!$C$3)*Assumptions!$C$2</f>
        <v>0</v>
      </c>
      <c r="J6124" s="193">
        <f>MAX(0,F6124-Assumptions!$C$3)*Assumptions!$C$2</f>
        <v>0</v>
      </c>
      <c r="K6124" s="193">
        <f>MAX(0,G6124-Assumptions!$C$3)*Assumptions!$C$2</f>
        <v>0</v>
      </c>
    </row>
    <row r="6125" spans="1:11">
      <c r="A6125" s="192">
        <f t="shared" si="467"/>
        <v>48104.041666651821</v>
      </c>
      <c r="B6125" s="218">
        <v>25.606542553191495</v>
      </c>
      <c r="C6125" s="219">
        <f t="shared" si="466"/>
        <v>1.2374728100429682E-4</v>
      </c>
      <c r="D6125" s="193">
        <f t="shared" si="464"/>
        <v>26.74181388976017</v>
      </c>
      <c r="E6125" s="193">
        <f t="shared" si="468"/>
        <v>27.927417714791787</v>
      </c>
      <c r="F6125" s="193">
        <f t="shared" si="468"/>
        <v>29.16558552952598</v>
      </c>
      <c r="G6125" s="193">
        <f t="shared" si="468"/>
        <v>30.458647769269316</v>
      </c>
      <c r="H6125" s="193">
        <f>MAX(0,D6125-Assumptions!$C$3)*Assumptions!$C$2</f>
        <v>0</v>
      </c>
      <c r="I6125" s="193">
        <f>MAX(0,E6125-Assumptions!$C$3)*Assumptions!$C$2</f>
        <v>0</v>
      </c>
      <c r="J6125" s="193">
        <f>MAX(0,F6125-Assumptions!$C$3)*Assumptions!$C$2</f>
        <v>0</v>
      </c>
      <c r="K6125" s="193">
        <f>MAX(0,G6125-Assumptions!$C$3)*Assumptions!$C$2</f>
        <v>0</v>
      </c>
    </row>
    <row r="6126" spans="1:11">
      <c r="A6126" s="192">
        <f t="shared" si="467"/>
        <v>48104.083333318486</v>
      </c>
      <c r="B6126" s="218">
        <v>23.688351063829789</v>
      </c>
      <c r="C6126" s="219">
        <f t="shared" si="466"/>
        <v>1.1447734615225609E-4</v>
      </c>
      <c r="D6126" s="193">
        <f t="shared" si="464"/>
        <v>24.738578985755552</v>
      </c>
      <c r="E6126" s="193">
        <f t="shared" si="468"/>
        <v>25.835368978845345</v>
      </c>
      <c r="F6126" s="193">
        <f t="shared" ref="E6126:G6157" si="469">$C6126*F$2</f>
        <v>26.98078538211151</v>
      </c>
      <c r="G6126" s="193">
        <f t="shared" si="469"/>
        <v>28.176984057461553</v>
      </c>
      <c r="H6126" s="193">
        <f>MAX(0,D6126-Assumptions!$C$3)*Assumptions!$C$2</f>
        <v>0</v>
      </c>
      <c r="I6126" s="193">
        <f>MAX(0,E6126-Assumptions!$C$3)*Assumptions!$C$2</f>
        <v>0</v>
      </c>
      <c r="J6126" s="193">
        <f>MAX(0,F6126-Assumptions!$C$3)*Assumptions!$C$2</f>
        <v>0</v>
      </c>
      <c r="K6126" s="193">
        <f>MAX(0,G6126-Assumptions!$C$3)*Assumptions!$C$2</f>
        <v>0</v>
      </c>
    </row>
    <row r="6127" spans="1:11">
      <c r="A6127" s="192">
        <f t="shared" si="467"/>
        <v>48104.12499998515</v>
      </c>
      <c r="B6127" s="218">
        <v>21.034414893617022</v>
      </c>
      <c r="C6127" s="219">
        <f t="shared" si="466"/>
        <v>1.0165181985011758E-4</v>
      </c>
      <c r="D6127" s="193">
        <f t="shared" ref="D6127:G6182" si="470">$C6127*D$2</f>
        <v>21.966980008982052</v>
      </c>
      <c r="E6127" s="193">
        <f t="shared" si="469"/>
        <v>22.940890590755075</v>
      </c>
      <c r="F6127" s="193">
        <f t="shared" si="469"/>
        <v>23.957979698702452</v>
      </c>
      <c r="G6127" s="193">
        <f t="shared" si="469"/>
        <v>25.020161661672738</v>
      </c>
      <c r="H6127" s="193">
        <f>MAX(0,D6127-Assumptions!$C$3)*Assumptions!$C$2</f>
        <v>0</v>
      </c>
      <c r="I6127" s="193">
        <f>MAX(0,E6127-Assumptions!$C$3)*Assumptions!$C$2</f>
        <v>0</v>
      </c>
      <c r="J6127" s="193">
        <f>MAX(0,F6127-Assumptions!$C$3)*Assumptions!$C$2</f>
        <v>0</v>
      </c>
      <c r="K6127" s="193">
        <f>MAX(0,G6127-Assumptions!$C$3)*Assumptions!$C$2</f>
        <v>0</v>
      </c>
    </row>
    <row r="6128" spans="1:11">
      <c r="A6128" s="192">
        <f t="shared" si="467"/>
        <v>48104.166666651814</v>
      </c>
      <c r="B6128" s="218">
        <v>18.827180851063833</v>
      </c>
      <c r="C6128" s="219">
        <f t="shared" si="466"/>
        <v>9.0985045499824175E-5</v>
      </c>
      <c r="D6128" s="193">
        <f t="shared" si="470"/>
        <v>19.66188779067538</v>
      </c>
      <c r="E6128" s="193">
        <f t="shared" si="469"/>
        <v>20.533601634323563</v>
      </c>
      <c r="F6128" s="193">
        <f t="shared" si="469"/>
        <v>21.443963090718686</v>
      </c>
      <c r="G6128" s="193">
        <f t="shared" si="469"/>
        <v>22.394685609729567</v>
      </c>
      <c r="H6128" s="193">
        <f>MAX(0,D6128-Assumptions!$C$3)*Assumptions!$C$2</f>
        <v>0</v>
      </c>
      <c r="I6128" s="193">
        <f>MAX(0,E6128-Assumptions!$C$3)*Assumptions!$C$2</f>
        <v>0</v>
      </c>
      <c r="J6128" s="193">
        <f>MAX(0,F6128-Assumptions!$C$3)*Assumptions!$C$2</f>
        <v>0</v>
      </c>
      <c r="K6128" s="193">
        <f>MAX(0,G6128-Assumptions!$C$3)*Assumptions!$C$2</f>
        <v>0</v>
      </c>
    </row>
    <row r="6129" spans="1:11">
      <c r="A6129" s="192">
        <f t="shared" si="467"/>
        <v>48104.208333318478</v>
      </c>
      <c r="B6129" s="218">
        <v>16.961542553191492</v>
      </c>
      <c r="C6129" s="219">
        <f t="shared" si="466"/>
        <v>8.196908146564761E-5</v>
      </c>
      <c r="D6129" s="193">
        <f t="shared" si="470"/>
        <v>17.713536034725692</v>
      </c>
      <c r="E6129" s="193">
        <f t="shared" si="469"/>
        <v>18.498869302101692</v>
      </c>
      <c r="F6129" s="193">
        <f t="shared" si="469"/>
        <v>19.319020481589554</v>
      </c>
      <c r="G6129" s="193">
        <f t="shared" si="469"/>
        <v>20.175533232491887</v>
      </c>
      <c r="H6129" s="193">
        <f>MAX(0,D6129-Assumptions!$C$3)*Assumptions!$C$2</f>
        <v>0</v>
      </c>
      <c r="I6129" s="193">
        <f>MAX(0,E6129-Assumptions!$C$3)*Assumptions!$C$2</f>
        <v>0</v>
      </c>
      <c r="J6129" s="193">
        <f>MAX(0,F6129-Assumptions!$C$3)*Assumptions!$C$2</f>
        <v>0</v>
      </c>
      <c r="K6129" s="193">
        <f>MAX(0,G6129-Assumptions!$C$3)*Assumptions!$C$2</f>
        <v>0</v>
      </c>
    </row>
    <row r="6130" spans="1:11">
      <c r="A6130" s="192">
        <f t="shared" si="467"/>
        <v>48104.249999985142</v>
      </c>
      <c r="B6130" s="218">
        <v>15.608297872340426</v>
      </c>
      <c r="C6130" s="219">
        <f t="shared" si="466"/>
        <v>7.5429332905646272E-5</v>
      </c>
      <c r="D6130" s="193">
        <f t="shared" si="470"/>
        <v>16.30029497231148</v>
      </c>
      <c r="E6130" s="193">
        <f t="shared" si="469"/>
        <v>17.022971906194272</v>
      </c>
      <c r="F6130" s="193">
        <f t="shared" si="469"/>
        <v>17.777688870742356</v>
      </c>
      <c r="G6130" s="193">
        <f t="shared" si="469"/>
        <v>18.565866367312438</v>
      </c>
      <c r="H6130" s="193">
        <f>MAX(0,D6130-Assumptions!$C$3)*Assumptions!$C$2</f>
        <v>0</v>
      </c>
      <c r="I6130" s="193">
        <f>MAX(0,E6130-Assumptions!$C$3)*Assumptions!$C$2</f>
        <v>0</v>
      </c>
      <c r="J6130" s="193">
        <f>MAX(0,F6130-Assumptions!$C$3)*Assumptions!$C$2</f>
        <v>0</v>
      </c>
      <c r="K6130" s="193">
        <f>MAX(0,G6130-Assumptions!$C$3)*Assumptions!$C$2</f>
        <v>0</v>
      </c>
    </row>
    <row r="6131" spans="1:11">
      <c r="A6131" s="192">
        <f t="shared" si="467"/>
        <v>48104.291666651807</v>
      </c>
      <c r="B6131" s="218">
        <v>15.069627659574472</v>
      </c>
      <c r="C6131" s="219">
        <f t="shared" si="466"/>
        <v>7.2826132022538976E-5</v>
      </c>
      <c r="D6131" s="193">
        <f t="shared" si="470"/>
        <v>15.737742704748545</v>
      </c>
      <c r="E6131" s="193">
        <f t="shared" si="469"/>
        <v>16.435478768017539</v>
      </c>
      <c r="F6131" s="193">
        <f t="shared" si="469"/>
        <v>17.164149103317751</v>
      </c>
      <c r="G6131" s="193">
        <f t="shared" si="469"/>
        <v>17.925125187969169</v>
      </c>
      <c r="H6131" s="193">
        <f>MAX(0,D6131-Assumptions!$C$3)*Assumptions!$C$2</f>
        <v>0</v>
      </c>
      <c r="I6131" s="193">
        <f>MAX(0,E6131-Assumptions!$C$3)*Assumptions!$C$2</f>
        <v>0</v>
      </c>
      <c r="J6131" s="193">
        <f>MAX(0,F6131-Assumptions!$C$3)*Assumptions!$C$2</f>
        <v>0</v>
      </c>
      <c r="K6131" s="193">
        <f>MAX(0,G6131-Assumptions!$C$3)*Assumptions!$C$2</f>
        <v>0</v>
      </c>
    </row>
    <row r="6132" spans="1:11">
      <c r="A6132" s="192">
        <f t="shared" si="467"/>
        <v>48104.333333318471</v>
      </c>
      <c r="B6132" s="218">
        <v>14.609787234042557</v>
      </c>
      <c r="C6132" s="219">
        <f t="shared" si="466"/>
        <v>7.0603887366227835E-5</v>
      </c>
      <c r="D6132" s="193">
        <f t="shared" si="470"/>
        <v>15.257515159267985</v>
      </c>
      <c r="E6132" s="193">
        <f t="shared" si="469"/>
        <v>15.933960235427636</v>
      </c>
      <c r="F6132" s="193">
        <f t="shared" si="469"/>
        <v>16.640395643321131</v>
      </c>
      <c r="G6132" s="193">
        <f t="shared" si="469"/>
        <v>17.378151010481005</v>
      </c>
      <c r="H6132" s="193">
        <f>MAX(0,D6132-Assumptions!$C$3)*Assumptions!$C$2</f>
        <v>0</v>
      </c>
      <c r="I6132" s="193">
        <f>MAX(0,E6132-Assumptions!$C$3)*Assumptions!$C$2</f>
        <v>0</v>
      </c>
      <c r="J6132" s="193">
        <f>MAX(0,F6132-Assumptions!$C$3)*Assumptions!$C$2</f>
        <v>0</v>
      </c>
      <c r="K6132" s="193">
        <f>MAX(0,G6132-Assumptions!$C$3)*Assumptions!$C$2</f>
        <v>0</v>
      </c>
    </row>
    <row r="6133" spans="1:11">
      <c r="A6133" s="192">
        <f t="shared" si="467"/>
        <v>48104.374999985135</v>
      </c>
      <c r="B6133" s="218">
        <v>14.609787234042555</v>
      </c>
      <c r="C6133" s="219">
        <f t="shared" si="466"/>
        <v>7.0603887366227835E-5</v>
      </c>
      <c r="D6133" s="193">
        <f t="shared" si="470"/>
        <v>15.257515159267985</v>
      </c>
      <c r="E6133" s="193">
        <f t="shared" si="469"/>
        <v>15.933960235427636</v>
      </c>
      <c r="F6133" s="193">
        <f t="shared" si="469"/>
        <v>16.640395643321131</v>
      </c>
      <c r="G6133" s="193">
        <f t="shared" si="469"/>
        <v>17.378151010481005</v>
      </c>
      <c r="H6133" s="193">
        <f>MAX(0,D6133-Assumptions!$C$3)*Assumptions!$C$2</f>
        <v>0</v>
      </c>
      <c r="I6133" s="193">
        <f>MAX(0,E6133-Assumptions!$C$3)*Assumptions!$C$2</f>
        <v>0</v>
      </c>
      <c r="J6133" s="193">
        <f>MAX(0,F6133-Assumptions!$C$3)*Assumptions!$C$2</f>
        <v>0</v>
      </c>
      <c r="K6133" s="193">
        <f>MAX(0,G6133-Assumptions!$C$3)*Assumptions!$C$2</f>
        <v>0</v>
      </c>
    </row>
    <row r="6134" spans="1:11">
      <c r="A6134" s="192">
        <f t="shared" si="467"/>
        <v>48104.416666651799</v>
      </c>
      <c r="B6134" s="218">
        <v>15.292978723404255</v>
      </c>
      <c r="C6134" s="219">
        <f t="shared" si="466"/>
        <v>7.3905507998461498E-5</v>
      </c>
      <c r="D6134" s="193">
        <f t="shared" si="470"/>
        <v>15.970996083981953</v>
      </c>
      <c r="E6134" s="193">
        <f t="shared" si="469"/>
        <v>16.67907348384691</v>
      </c>
      <c r="F6134" s="193">
        <f t="shared" si="469"/>
        <v>17.418543641030389</v>
      </c>
      <c r="G6134" s="193">
        <f t="shared" si="469"/>
        <v>18.190798359891982</v>
      </c>
      <c r="H6134" s="193">
        <f>MAX(0,D6134-Assumptions!$C$3)*Assumptions!$C$2</f>
        <v>0</v>
      </c>
      <c r="I6134" s="193">
        <f>MAX(0,E6134-Assumptions!$C$3)*Assumptions!$C$2</f>
        <v>0</v>
      </c>
      <c r="J6134" s="193">
        <f>MAX(0,F6134-Assumptions!$C$3)*Assumptions!$C$2</f>
        <v>0</v>
      </c>
      <c r="K6134" s="193">
        <f>MAX(0,G6134-Assumptions!$C$3)*Assumptions!$C$2</f>
        <v>0</v>
      </c>
    </row>
    <row r="6135" spans="1:11">
      <c r="A6135" s="192">
        <f t="shared" si="467"/>
        <v>48104.458333318464</v>
      </c>
      <c r="B6135" s="218">
        <v>17.198031914893619</v>
      </c>
      <c r="C6135" s="219">
        <f t="shared" si="466"/>
        <v>8.3111950146036174E-5</v>
      </c>
      <c r="D6135" s="193">
        <f t="shared" si="470"/>
        <v>17.960510200972834</v>
      </c>
      <c r="E6135" s="193">
        <f t="shared" si="469"/>
        <v>18.756793118862205</v>
      </c>
      <c r="F6135" s="193">
        <f t="shared" si="469"/>
        <v>19.588379403873525</v>
      </c>
      <c r="G6135" s="193">
        <f t="shared" si="469"/>
        <v>20.456834238057223</v>
      </c>
      <c r="H6135" s="193">
        <f>MAX(0,D6135-Assumptions!$C$3)*Assumptions!$C$2</f>
        <v>0</v>
      </c>
      <c r="I6135" s="193">
        <f>MAX(0,E6135-Assumptions!$C$3)*Assumptions!$C$2</f>
        <v>0</v>
      </c>
      <c r="J6135" s="193">
        <f>MAX(0,F6135-Assumptions!$C$3)*Assumptions!$C$2</f>
        <v>0</v>
      </c>
      <c r="K6135" s="193">
        <f>MAX(0,G6135-Assumptions!$C$3)*Assumptions!$C$2</f>
        <v>0</v>
      </c>
    </row>
    <row r="6136" spans="1:11">
      <c r="A6136" s="192">
        <f t="shared" si="467"/>
        <v>48104.499999985128</v>
      </c>
      <c r="B6136" s="218">
        <v>19.260744680851069</v>
      </c>
      <c r="C6136" s="219">
        <f t="shared" si="466"/>
        <v>9.3080304747203245E-5</v>
      </c>
      <c r="D6136" s="193">
        <f t="shared" si="470"/>
        <v>20.114673762128479</v>
      </c>
      <c r="E6136" s="193">
        <f t="shared" si="469"/>
        <v>21.006461965051184</v>
      </c>
      <c r="F6136" s="193">
        <f t="shared" si="469"/>
        <v>21.937787781572641</v>
      </c>
      <c r="G6136" s="193">
        <f t="shared" si="469"/>
        <v>22.910404119932689</v>
      </c>
      <c r="H6136" s="193">
        <f>MAX(0,D6136-Assumptions!$C$3)*Assumptions!$C$2</f>
        <v>0</v>
      </c>
      <c r="I6136" s="193">
        <f>MAX(0,E6136-Assumptions!$C$3)*Assumptions!$C$2</f>
        <v>0</v>
      </c>
      <c r="J6136" s="193">
        <f>MAX(0,F6136-Assumptions!$C$3)*Assumptions!$C$2</f>
        <v>0</v>
      </c>
      <c r="K6136" s="193">
        <f>MAX(0,G6136-Assumptions!$C$3)*Assumptions!$C$2</f>
        <v>0</v>
      </c>
    </row>
    <row r="6137" spans="1:11">
      <c r="A6137" s="192">
        <f t="shared" si="467"/>
        <v>48104.541666651792</v>
      </c>
      <c r="B6137" s="218">
        <v>21.113244680851068</v>
      </c>
      <c r="C6137" s="219">
        <f t="shared" si="466"/>
        <v>1.0203277607691379E-4</v>
      </c>
      <c r="D6137" s="193">
        <f t="shared" si="470"/>
        <v>22.049304731064439</v>
      </c>
      <c r="E6137" s="193">
        <f t="shared" si="469"/>
        <v>23.02686519634192</v>
      </c>
      <c r="F6137" s="193">
        <f t="shared" si="469"/>
        <v>24.047766006130448</v>
      </c>
      <c r="G6137" s="193">
        <f t="shared" si="469"/>
        <v>25.113928663527854</v>
      </c>
      <c r="H6137" s="193">
        <f>MAX(0,D6137-Assumptions!$C$3)*Assumptions!$C$2</f>
        <v>0</v>
      </c>
      <c r="I6137" s="193">
        <f>MAX(0,E6137-Assumptions!$C$3)*Assumptions!$C$2</f>
        <v>0</v>
      </c>
      <c r="J6137" s="193">
        <f>MAX(0,F6137-Assumptions!$C$3)*Assumptions!$C$2</f>
        <v>0</v>
      </c>
      <c r="K6137" s="193">
        <f>MAX(0,G6137-Assumptions!$C$3)*Assumptions!$C$2</f>
        <v>0</v>
      </c>
    </row>
    <row r="6138" spans="1:11">
      <c r="A6138" s="192">
        <f t="shared" si="467"/>
        <v>48104.583333318456</v>
      </c>
      <c r="B6138" s="218">
        <v>22.492765957446814</v>
      </c>
      <c r="C6138" s="219">
        <f t="shared" si="466"/>
        <v>1.0869951004584718E-4</v>
      </c>
      <c r="D6138" s="193">
        <f t="shared" si="470"/>
        <v>23.48998736750611</v>
      </c>
      <c r="E6138" s="193">
        <f t="shared" si="469"/>
        <v>24.531420794111614</v>
      </c>
      <c r="F6138" s="193">
        <f t="shared" si="469"/>
        <v>25.619026386120304</v>
      </c>
      <c r="G6138" s="193">
        <f t="shared" si="469"/>
        <v>26.754851195992337</v>
      </c>
      <c r="H6138" s="193">
        <f>MAX(0,D6138-Assumptions!$C$3)*Assumptions!$C$2</f>
        <v>0</v>
      </c>
      <c r="I6138" s="193">
        <f>MAX(0,E6138-Assumptions!$C$3)*Assumptions!$C$2</f>
        <v>0</v>
      </c>
      <c r="J6138" s="193">
        <f>MAX(0,F6138-Assumptions!$C$3)*Assumptions!$C$2</f>
        <v>0</v>
      </c>
      <c r="K6138" s="193">
        <f>MAX(0,G6138-Assumptions!$C$3)*Assumptions!$C$2</f>
        <v>0</v>
      </c>
    </row>
    <row r="6139" spans="1:11">
      <c r="A6139" s="192">
        <f t="shared" si="467"/>
        <v>48104.624999985121</v>
      </c>
      <c r="B6139" s="218">
        <v>23.425585106382979</v>
      </c>
      <c r="C6139" s="219">
        <f t="shared" si="466"/>
        <v>1.1320749206293544E-4</v>
      </c>
      <c r="D6139" s="193">
        <f t="shared" si="470"/>
        <v>24.46416324548095</v>
      </c>
      <c r="E6139" s="193">
        <f t="shared" si="469"/>
        <v>25.548786960222547</v>
      </c>
      <c r="F6139" s="193">
        <f t="shared" si="469"/>
        <v>26.681497690684868</v>
      </c>
      <c r="G6139" s="193">
        <f t="shared" si="469"/>
        <v>27.864427384611176</v>
      </c>
      <c r="H6139" s="193">
        <f>MAX(0,D6139-Assumptions!$C$3)*Assumptions!$C$2</f>
        <v>0</v>
      </c>
      <c r="I6139" s="193">
        <f>MAX(0,E6139-Assumptions!$C$3)*Assumptions!$C$2</f>
        <v>0</v>
      </c>
      <c r="J6139" s="193">
        <f>MAX(0,F6139-Assumptions!$C$3)*Assumptions!$C$2</f>
        <v>0</v>
      </c>
      <c r="K6139" s="193">
        <f>MAX(0,G6139-Assumptions!$C$3)*Assumptions!$C$2</f>
        <v>0</v>
      </c>
    </row>
    <row r="6140" spans="1:11">
      <c r="A6140" s="192">
        <f t="shared" si="467"/>
        <v>48104.666666651785</v>
      </c>
      <c r="B6140" s="218">
        <v>23.491276595744687</v>
      </c>
      <c r="C6140" s="219">
        <f t="shared" si="466"/>
        <v>1.1352495558526563E-4</v>
      </c>
      <c r="D6140" s="193">
        <f t="shared" si="470"/>
        <v>24.532767180549605</v>
      </c>
      <c r="E6140" s="193">
        <f t="shared" si="469"/>
        <v>25.620432464878252</v>
      </c>
      <c r="F6140" s="193">
        <f t="shared" si="469"/>
        <v>26.756319613541532</v>
      </c>
      <c r="G6140" s="193">
        <f t="shared" si="469"/>
        <v>27.942566552823774</v>
      </c>
      <c r="H6140" s="193">
        <f>MAX(0,D6140-Assumptions!$C$3)*Assumptions!$C$2</f>
        <v>0</v>
      </c>
      <c r="I6140" s="193">
        <f>MAX(0,E6140-Assumptions!$C$3)*Assumptions!$C$2</f>
        <v>0</v>
      </c>
      <c r="J6140" s="193">
        <f>MAX(0,F6140-Assumptions!$C$3)*Assumptions!$C$2</f>
        <v>0</v>
      </c>
      <c r="K6140" s="193">
        <f>MAX(0,G6140-Assumptions!$C$3)*Assumptions!$C$2</f>
        <v>0</v>
      </c>
    </row>
    <row r="6141" spans="1:11">
      <c r="A6141" s="192">
        <f t="shared" si="467"/>
        <v>48104.708333318449</v>
      </c>
      <c r="B6141" s="218">
        <v>23.596382978723408</v>
      </c>
      <c r="C6141" s="219">
        <f t="shared" si="466"/>
        <v>1.1403289722099388E-4</v>
      </c>
      <c r="D6141" s="193">
        <f t="shared" si="470"/>
        <v>24.642533476659445</v>
      </c>
      <c r="E6141" s="193">
        <f t="shared" si="469"/>
        <v>25.735065272327368</v>
      </c>
      <c r="F6141" s="193">
        <f t="shared" si="469"/>
        <v>26.876034690112188</v>
      </c>
      <c r="G6141" s="193">
        <f t="shared" si="469"/>
        <v>28.067589221963924</v>
      </c>
      <c r="H6141" s="193">
        <f>MAX(0,D6141-Assumptions!$C$3)*Assumptions!$C$2</f>
        <v>0</v>
      </c>
      <c r="I6141" s="193">
        <f>MAX(0,E6141-Assumptions!$C$3)*Assumptions!$C$2</f>
        <v>0</v>
      </c>
      <c r="J6141" s="193">
        <f>MAX(0,F6141-Assumptions!$C$3)*Assumptions!$C$2</f>
        <v>0</v>
      </c>
      <c r="K6141" s="193">
        <f>MAX(0,G6141-Assumptions!$C$3)*Assumptions!$C$2</f>
        <v>0</v>
      </c>
    </row>
    <row r="6142" spans="1:11">
      <c r="A6142" s="192">
        <f t="shared" si="467"/>
        <v>48104.749999985113</v>
      </c>
      <c r="B6142" s="218">
        <v>23.373031914893623</v>
      </c>
      <c r="C6142" s="219">
        <f t="shared" si="466"/>
        <v>1.1295352124507134E-4</v>
      </c>
      <c r="D6142" s="193">
        <f t="shared" si="470"/>
        <v>24.409280097426034</v>
      </c>
      <c r="E6142" s="193">
        <f t="shared" si="469"/>
        <v>25.491470556497994</v>
      </c>
      <c r="F6142" s="193">
        <f t="shared" si="469"/>
        <v>26.621640152399547</v>
      </c>
      <c r="G6142" s="193">
        <f t="shared" si="469"/>
        <v>27.801916050041108</v>
      </c>
      <c r="H6142" s="193">
        <f>MAX(0,D6142-Assumptions!$C$3)*Assumptions!$C$2</f>
        <v>0</v>
      </c>
      <c r="I6142" s="193">
        <f>MAX(0,E6142-Assumptions!$C$3)*Assumptions!$C$2</f>
        <v>0</v>
      </c>
      <c r="J6142" s="193">
        <f>MAX(0,F6142-Assumptions!$C$3)*Assumptions!$C$2</f>
        <v>0</v>
      </c>
      <c r="K6142" s="193">
        <f>MAX(0,G6142-Assumptions!$C$3)*Assumptions!$C$2</f>
        <v>0</v>
      </c>
    </row>
    <row r="6143" spans="1:11">
      <c r="A6143" s="192">
        <f t="shared" si="467"/>
        <v>48104.791666651778</v>
      </c>
      <c r="B6143" s="218">
        <v>24.135053191489366</v>
      </c>
      <c r="C6143" s="219">
        <f t="shared" si="466"/>
        <v>1.166360981041012E-4</v>
      </c>
      <c r="D6143" s="193">
        <f t="shared" si="470"/>
        <v>25.205085744222384</v>
      </c>
      <c r="E6143" s="193">
        <f t="shared" si="469"/>
        <v>26.322558410504108</v>
      </c>
      <c r="F6143" s="193">
        <f t="shared" si="469"/>
        <v>27.489574457536797</v>
      </c>
      <c r="G6143" s="193">
        <f t="shared" si="469"/>
        <v>28.708330401307201</v>
      </c>
      <c r="H6143" s="193">
        <f>MAX(0,D6143-Assumptions!$C$3)*Assumptions!$C$2</f>
        <v>0</v>
      </c>
      <c r="I6143" s="193">
        <f>MAX(0,E6143-Assumptions!$C$3)*Assumptions!$C$2</f>
        <v>0</v>
      </c>
      <c r="J6143" s="193">
        <f>MAX(0,F6143-Assumptions!$C$3)*Assumptions!$C$2</f>
        <v>0</v>
      </c>
      <c r="K6143" s="193">
        <f>MAX(0,G6143-Assumptions!$C$3)*Assumptions!$C$2</f>
        <v>0</v>
      </c>
    </row>
    <row r="6144" spans="1:11">
      <c r="A6144" s="192">
        <f t="shared" si="467"/>
        <v>48104.833333318442</v>
      </c>
      <c r="B6144" s="218">
        <v>24.791968085106387</v>
      </c>
      <c r="C6144" s="219">
        <f t="shared" si="466"/>
        <v>1.1981073332740281E-4</v>
      </c>
      <c r="D6144" s="193">
        <f t="shared" si="470"/>
        <v>25.891125094908894</v>
      </c>
      <c r="E6144" s="193">
        <f t="shared" si="469"/>
        <v>27.039013457061106</v>
      </c>
      <c r="F6144" s="193">
        <f t="shared" si="469"/>
        <v>28.237793686103394</v>
      </c>
      <c r="G6144" s="193">
        <f t="shared" si="469"/>
        <v>29.489722083433143</v>
      </c>
      <c r="H6144" s="193">
        <f>MAX(0,D6144-Assumptions!$C$3)*Assumptions!$C$2</f>
        <v>0</v>
      </c>
      <c r="I6144" s="193">
        <f>MAX(0,E6144-Assumptions!$C$3)*Assumptions!$C$2</f>
        <v>0</v>
      </c>
      <c r="J6144" s="193">
        <f>MAX(0,F6144-Assumptions!$C$3)*Assumptions!$C$2</f>
        <v>0</v>
      </c>
      <c r="K6144" s="193">
        <f>MAX(0,G6144-Assumptions!$C$3)*Assumptions!$C$2</f>
        <v>0</v>
      </c>
    </row>
    <row r="6145" spans="1:11">
      <c r="A6145" s="192">
        <f t="shared" si="467"/>
        <v>48104.874999985106</v>
      </c>
      <c r="B6145" s="218">
        <v>26.026968085106386</v>
      </c>
      <c r="C6145" s="219">
        <f t="shared" si="466"/>
        <v>1.2577904754720984E-4</v>
      </c>
      <c r="D6145" s="193">
        <f t="shared" si="470"/>
        <v>27.180879074199531</v>
      </c>
      <c r="E6145" s="193">
        <f t="shared" si="469"/>
        <v>28.385948944588261</v>
      </c>
      <c r="F6145" s="193">
        <f t="shared" si="469"/>
        <v>29.644445835808597</v>
      </c>
      <c r="G6145" s="193">
        <f t="shared" si="469"/>
        <v>30.958738445829919</v>
      </c>
      <c r="H6145" s="193">
        <f>MAX(0,D6145-Assumptions!$C$3)*Assumptions!$C$2</f>
        <v>0</v>
      </c>
      <c r="I6145" s="193">
        <f>MAX(0,E6145-Assumptions!$C$3)*Assumptions!$C$2</f>
        <v>0</v>
      </c>
      <c r="J6145" s="193">
        <f>MAX(0,F6145-Assumptions!$C$3)*Assumptions!$C$2</f>
        <v>0</v>
      </c>
      <c r="K6145" s="193">
        <f>MAX(0,G6145-Assumptions!$C$3)*Assumptions!$C$2</f>
        <v>0</v>
      </c>
    </row>
    <row r="6146" spans="1:11">
      <c r="A6146" s="192">
        <f t="shared" si="467"/>
        <v>48104.91666665177</v>
      </c>
      <c r="B6146" s="218">
        <v>25.672234042553196</v>
      </c>
      <c r="C6146" s="219">
        <f t="shared" si="466"/>
        <v>1.2406474452662697E-4</v>
      </c>
      <c r="D6146" s="193">
        <f t="shared" si="470"/>
        <v>26.810417824828814</v>
      </c>
      <c r="E6146" s="193">
        <f t="shared" si="469"/>
        <v>27.999063219447482</v>
      </c>
      <c r="F6146" s="193">
        <f t="shared" si="469"/>
        <v>29.240407452382634</v>
      </c>
      <c r="G6146" s="193">
        <f t="shared" si="469"/>
        <v>30.536786937481907</v>
      </c>
      <c r="H6146" s="193">
        <f>MAX(0,D6146-Assumptions!$C$3)*Assumptions!$C$2</f>
        <v>0</v>
      </c>
      <c r="I6146" s="193">
        <f>MAX(0,E6146-Assumptions!$C$3)*Assumptions!$C$2</f>
        <v>0</v>
      </c>
      <c r="J6146" s="193">
        <f>MAX(0,F6146-Assumptions!$C$3)*Assumptions!$C$2</f>
        <v>0</v>
      </c>
      <c r="K6146" s="193">
        <f>MAX(0,G6146-Assumptions!$C$3)*Assumptions!$C$2</f>
        <v>0</v>
      </c>
    </row>
    <row r="6147" spans="1:11">
      <c r="A6147" s="192">
        <f t="shared" si="467"/>
        <v>48104.958333318435</v>
      </c>
      <c r="B6147" s="218">
        <v>25.002180851063834</v>
      </c>
      <c r="C6147" s="219">
        <f t="shared" si="466"/>
        <v>1.2082661659885933E-4</v>
      </c>
      <c r="D6147" s="193">
        <f t="shared" si="470"/>
        <v>26.110657687128576</v>
      </c>
      <c r="E6147" s="193">
        <f t="shared" si="469"/>
        <v>27.268279071959345</v>
      </c>
      <c r="F6147" s="193">
        <f t="shared" si="469"/>
        <v>28.477223839244708</v>
      </c>
      <c r="G6147" s="193">
        <f t="shared" si="469"/>
        <v>29.739767421713445</v>
      </c>
      <c r="H6147" s="193">
        <f>MAX(0,D6147-Assumptions!$C$3)*Assumptions!$C$2</f>
        <v>0</v>
      </c>
      <c r="I6147" s="193">
        <f>MAX(0,E6147-Assumptions!$C$3)*Assumptions!$C$2</f>
        <v>0</v>
      </c>
      <c r="J6147" s="193">
        <f>MAX(0,F6147-Assumptions!$C$3)*Assumptions!$C$2</f>
        <v>0</v>
      </c>
      <c r="K6147" s="193">
        <f>MAX(0,G6147-Assumptions!$C$3)*Assumptions!$C$2</f>
        <v>0</v>
      </c>
    </row>
    <row r="6148" spans="1:11">
      <c r="A6148" s="192">
        <f t="shared" si="467"/>
        <v>48104.999999985099</v>
      </c>
      <c r="B6148" s="218">
        <v>25.067872340425534</v>
      </c>
      <c r="C6148" s="219">
        <f t="shared" si="466"/>
        <v>1.2114408012118947E-4</v>
      </c>
      <c r="D6148" s="193">
        <f t="shared" si="470"/>
        <v>26.179261622197224</v>
      </c>
      <c r="E6148" s="193">
        <f t="shared" si="469"/>
        <v>27.33992457661504</v>
      </c>
      <c r="F6148" s="193">
        <f t="shared" si="469"/>
        <v>28.552045762101361</v>
      </c>
      <c r="G6148" s="193">
        <f t="shared" si="469"/>
        <v>29.817906589926036</v>
      </c>
      <c r="H6148" s="193">
        <f>MAX(0,D6148-Assumptions!$C$3)*Assumptions!$C$2</f>
        <v>0</v>
      </c>
      <c r="I6148" s="193">
        <f>MAX(0,E6148-Assumptions!$C$3)*Assumptions!$C$2</f>
        <v>0</v>
      </c>
      <c r="J6148" s="193">
        <f>MAX(0,F6148-Assumptions!$C$3)*Assumptions!$C$2</f>
        <v>0</v>
      </c>
      <c r="K6148" s="193">
        <f>MAX(0,G6148-Assumptions!$C$3)*Assumptions!$C$2</f>
        <v>0</v>
      </c>
    </row>
    <row r="6149" spans="1:11">
      <c r="A6149" s="192">
        <f t="shared" si="467"/>
        <v>48105.041666651763</v>
      </c>
      <c r="B6149" s="218">
        <v>24.161329787234045</v>
      </c>
      <c r="C6149" s="219">
        <f t="shared" ref="C6149:C6212" si="471">B6149/$B$2</f>
        <v>1.1676308351303326E-4</v>
      </c>
      <c r="D6149" s="193">
        <f t="shared" si="470"/>
        <v>25.232527318249844</v>
      </c>
      <c r="E6149" s="193">
        <f t="shared" si="469"/>
        <v>26.351216612366386</v>
      </c>
      <c r="F6149" s="193">
        <f t="shared" si="469"/>
        <v>27.519503226679461</v>
      </c>
      <c r="G6149" s="193">
        <f t="shared" si="469"/>
        <v>28.739586068592235</v>
      </c>
      <c r="H6149" s="193">
        <f>MAX(0,D6149-Assumptions!$C$3)*Assumptions!$C$2</f>
        <v>0</v>
      </c>
      <c r="I6149" s="193">
        <f>MAX(0,E6149-Assumptions!$C$3)*Assumptions!$C$2</f>
        <v>0</v>
      </c>
      <c r="J6149" s="193">
        <f>MAX(0,F6149-Assumptions!$C$3)*Assumptions!$C$2</f>
        <v>0</v>
      </c>
      <c r="K6149" s="193">
        <f>MAX(0,G6149-Assumptions!$C$3)*Assumptions!$C$2</f>
        <v>0</v>
      </c>
    </row>
    <row r="6150" spans="1:11">
      <c r="A6150" s="192">
        <f t="shared" ref="A6150:A6213" si="472">A6149 + TIME(1,0,0)</f>
        <v>48105.083333318427</v>
      </c>
      <c r="B6150" s="218">
        <v>22.40079787234043</v>
      </c>
      <c r="C6150" s="219">
        <f t="shared" si="471"/>
        <v>1.0825506111458495E-4</v>
      </c>
      <c r="D6150" s="193">
        <f t="shared" si="470"/>
        <v>23.393941858409995</v>
      </c>
      <c r="E6150" s="193">
        <f t="shared" si="469"/>
        <v>24.431117087593634</v>
      </c>
      <c r="F6150" s="193">
        <f t="shared" si="469"/>
        <v>25.514275694120979</v>
      </c>
      <c r="G6150" s="193">
        <f t="shared" si="469"/>
        <v>26.645456360494705</v>
      </c>
      <c r="H6150" s="193">
        <f>MAX(0,D6150-Assumptions!$C$3)*Assumptions!$C$2</f>
        <v>0</v>
      </c>
      <c r="I6150" s="193">
        <f>MAX(0,E6150-Assumptions!$C$3)*Assumptions!$C$2</f>
        <v>0</v>
      </c>
      <c r="J6150" s="193">
        <f>MAX(0,F6150-Assumptions!$C$3)*Assumptions!$C$2</f>
        <v>0</v>
      </c>
      <c r="K6150" s="193">
        <f>MAX(0,G6150-Assumptions!$C$3)*Assumptions!$C$2</f>
        <v>0</v>
      </c>
    </row>
    <row r="6151" spans="1:11">
      <c r="A6151" s="192">
        <f t="shared" si="472"/>
        <v>48105.124999985092</v>
      </c>
      <c r="B6151" s="218">
        <v>20.482606382978727</v>
      </c>
      <c r="C6151" s="219">
        <f t="shared" si="471"/>
        <v>9.8985126262544245E-5</v>
      </c>
      <c r="D6151" s="193">
        <f t="shared" si="470"/>
        <v>21.390706954405388</v>
      </c>
      <c r="E6151" s="193">
        <f t="shared" si="469"/>
        <v>22.3390683516472</v>
      </c>
      <c r="F6151" s="193">
        <f t="shared" si="469"/>
        <v>23.329475546706515</v>
      </c>
      <c r="G6151" s="193">
        <f t="shared" si="469"/>
        <v>24.36379264868695</v>
      </c>
      <c r="H6151" s="193">
        <f>MAX(0,D6151-Assumptions!$C$3)*Assumptions!$C$2</f>
        <v>0</v>
      </c>
      <c r="I6151" s="193">
        <f>MAX(0,E6151-Assumptions!$C$3)*Assumptions!$C$2</f>
        <v>0</v>
      </c>
      <c r="J6151" s="193">
        <f>MAX(0,F6151-Assumptions!$C$3)*Assumptions!$C$2</f>
        <v>0</v>
      </c>
      <c r="K6151" s="193">
        <f>MAX(0,G6151-Assumptions!$C$3)*Assumptions!$C$2</f>
        <v>0</v>
      </c>
    </row>
    <row r="6152" spans="1:11">
      <c r="A6152" s="192">
        <f t="shared" si="472"/>
        <v>48105.166666651756</v>
      </c>
      <c r="B6152" s="218">
        <v>18.564414893617023</v>
      </c>
      <c r="C6152" s="219">
        <f t="shared" si="471"/>
        <v>8.9715191410503527E-5</v>
      </c>
      <c r="D6152" s="193">
        <f t="shared" si="470"/>
        <v>19.387472050400774</v>
      </c>
      <c r="E6152" s="193">
        <f t="shared" si="469"/>
        <v>20.247019615700761</v>
      </c>
      <c r="F6152" s="193">
        <f t="shared" si="469"/>
        <v>21.144675399292048</v>
      </c>
      <c r="G6152" s="193">
        <f t="shared" si="469"/>
        <v>22.082128936879187</v>
      </c>
      <c r="H6152" s="193">
        <f>MAX(0,D6152-Assumptions!$C$3)*Assumptions!$C$2</f>
        <v>0</v>
      </c>
      <c r="I6152" s="193">
        <f>MAX(0,E6152-Assumptions!$C$3)*Assumptions!$C$2</f>
        <v>0</v>
      </c>
      <c r="J6152" s="193">
        <f>MAX(0,F6152-Assumptions!$C$3)*Assumptions!$C$2</f>
        <v>0</v>
      </c>
      <c r="K6152" s="193">
        <f>MAX(0,G6152-Assumptions!$C$3)*Assumptions!$C$2</f>
        <v>0</v>
      </c>
    </row>
    <row r="6153" spans="1:11">
      <c r="A6153" s="192">
        <f t="shared" si="472"/>
        <v>48105.20833331842</v>
      </c>
      <c r="B6153" s="218">
        <v>16.856436170212767</v>
      </c>
      <c r="C6153" s="219">
        <f t="shared" si="471"/>
        <v>8.1461139829919343E-5</v>
      </c>
      <c r="D6153" s="193">
        <f t="shared" si="470"/>
        <v>17.603769738615849</v>
      </c>
      <c r="E6153" s="193">
        <f t="shared" si="469"/>
        <v>18.384236494652569</v>
      </c>
      <c r="F6153" s="193">
        <f t="shared" si="469"/>
        <v>19.199305405018894</v>
      </c>
      <c r="G6153" s="193">
        <f t="shared" si="469"/>
        <v>20.050510563351732</v>
      </c>
      <c r="H6153" s="193">
        <f>MAX(0,D6153-Assumptions!$C$3)*Assumptions!$C$2</f>
        <v>0</v>
      </c>
      <c r="I6153" s="193">
        <f>MAX(0,E6153-Assumptions!$C$3)*Assumptions!$C$2</f>
        <v>0</v>
      </c>
      <c r="J6153" s="193">
        <f>MAX(0,F6153-Assumptions!$C$3)*Assumptions!$C$2</f>
        <v>0</v>
      </c>
      <c r="K6153" s="193">
        <f>MAX(0,G6153-Assumptions!$C$3)*Assumptions!$C$2</f>
        <v>0</v>
      </c>
    </row>
    <row r="6154" spans="1:11">
      <c r="A6154" s="192">
        <f t="shared" si="472"/>
        <v>48105.249999985084</v>
      </c>
      <c r="B6154" s="218">
        <v>15.647712765957449</v>
      </c>
      <c r="C6154" s="219">
        <f t="shared" si="471"/>
        <v>7.5619811019044385E-5</v>
      </c>
      <c r="D6154" s="193">
        <f t="shared" si="470"/>
        <v>16.341457333352672</v>
      </c>
      <c r="E6154" s="193">
        <f t="shared" si="469"/>
        <v>17.065959208987692</v>
      </c>
      <c r="F6154" s="193">
        <f t="shared" si="469"/>
        <v>17.822582024456356</v>
      </c>
      <c r="G6154" s="193">
        <f t="shared" si="469"/>
        <v>18.612749868239998</v>
      </c>
      <c r="H6154" s="193">
        <f>MAX(0,D6154-Assumptions!$C$3)*Assumptions!$C$2</f>
        <v>0</v>
      </c>
      <c r="I6154" s="193">
        <f>MAX(0,E6154-Assumptions!$C$3)*Assumptions!$C$2</f>
        <v>0</v>
      </c>
      <c r="J6154" s="193">
        <f>MAX(0,F6154-Assumptions!$C$3)*Assumptions!$C$2</f>
        <v>0</v>
      </c>
      <c r="K6154" s="193">
        <f>MAX(0,G6154-Assumptions!$C$3)*Assumptions!$C$2</f>
        <v>0</v>
      </c>
    </row>
    <row r="6155" spans="1:11">
      <c r="A6155" s="192">
        <f t="shared" si="472"/>
        <v>48105.291666651749</v>
      </c>
      <c r="B6155" s="218">
        <v>14.806861702127664</v>
      </c>
      <c r="C6155" s="219">
        <f t="shared" si="471"/>
        <v>7.1556277933218328E-5</v>
      </c>
      <c r="D6155" s="193">
        <f t="shared" si="470"/>
        <v>15.463326964473941</v>
      </c>
      <c r="E6155" s="193">
        <f t="shared" si="469"/>
        <v>16.148896749394737</v>
      </c>
      <c r="F6155" s="193">
        <f t="shared" si="469"/>
        <v>16.864861411891113</v>
      </c>
      <c r="G6155" s="193">
        <f t="shared" si="469"/>
        <v>17.612568515118788</v>
      </c>
      <c r="H6155" s="193">
        <f>MAX(0,D6155-Assumptions!$C$3)*Assumptions!$C$2</f>
        <v>0</v>
      </c>
      <c r="I6155" s="193">
        <f>MAX(0,E6155-Assumptions!$C$3)*Assumptions!$C$2</f>
        <v>0</v>
      </c>
      <c r="J6155" s="193">
        <f>MAX(0,F6155-Assumptions!$C$3)*Assumptions!$C$2</f>
        <v>0</v>
      </c>
      <c r="K6155" s="193">
        <f>MAX(0,G6155-Assumptions!$C$3)*Assumptions!$C$2</f>
        <v>0</v>
      </c>
    </row>
    <row r="6156" spans="1:11">
      <c r="A6156" s="192">
        <f t="shared" si="472"/>
        <v>48105.333333318413</v>
      </c>
      <c r="B6156" s="218">
        <v>14.281329787234046</v>
      </c>
      <c r="C6156" s="219">
        <f t="shared" si="471"/>
        <v>6.9016569754577032E-5</v>
      </c>
      <c r="D6156" s="193">
        <f t="shared" si="470"/>
        <v>14.914495483924732</v>
      </c>
      <c r="E6156" s="193">
        <f t="shared" si="469"/>
        <v>15.575732712149138</v>
      </c>
      <c r="F6156" s="193">
        <f t="shared" si="469"/>
        <v>16.266286029037833</v>
      </c>
      <c r="G6156" s="193">
        <f t="shared" si="469"/>
        <v>16.987455169418034</v>
      </c>
      <c r="H6156" s="193">
        <f>MAX(0,D6156-Assumptions!$C$3)*Assumptions!$C$2</f>
        <v>0</v>
      </c>
      <c r="I6156" s="193">
        <f>MAX(0,E6156-Assumptions!$C$3)*Assumptions!$C$2</f>
        <v>0</v>
      </c>
      <c r="J6156" s="193">
        <f>MAX(0,F6156-Assumptions!$C$3)*Assumptions!$C$2</f>
        <v>0</v>
      </c>
      <c r="K6156" s="193">
        <f>MAX(0,G6156-Assumptions!$C$3)*Assumptions!$C$2</f>
        <v>0</v>
      </c>
    </row>
    <row r="6157" spans="1:11">
      <c r="A6157" s="192">
        <f t="shared" si="472"/>
        <v>48105.374999985077</v>
      </c>
      <c r="B6157" s="218">
        <v>14.057978723404256</v>
      </c>
      <c r="C6157" s="219">
        <f t="shared" si="471"/>
        <v>6.7937193778654469E-5</v>
      </c>
      <c r="D6157" s="193">
        <f t="shared" si="470"/>
        <v>14.681242104691314</v>
      </c>
      <c r="E6157" s="193">
        <f t="shared" si="469"/>
        <v>15.332137996319755</v>
      </c>
      <c r="F6157" s="193">
        <f t="shared" si="469"/>
        <v>16.011891491325187</v>
      </c>
      <c r="G6157" s="193">
        <f t="shared" si="469"/>
        <v>16.721781997495206</v>
      </c>
      <c r="H6157" s="193">
        <f>MAX(0,D6157-Assumptions!$C$3)*Assumptions!$C$2</f>
        <v>0</v>
      </c>
      <c r="I6157" s="193">
        <f>MAX(0,E6157-Assumptions!$C$3)*Assumptions!$C$2</f>
        <v>0</v>
      </c>
      <c r="J6157" s="193">
        <f>MAX(0,F6157-Assumptions!$C$3)*Assumptions!$C$2</f>
        <v>0</v>
      </c>
      <c r="K6157" s="193">
        <f>MAX(0,G6157-Assumptions!$C$3)*Assumptions!$C$2</f>
        <v>0</v>
      </c>
    </row>
    <row r="6158" spans="1:11">
      <c r="A6158" s="192">
        <f t="shared" si="472"/>
        <v>48105.416666651741</v>
      </c>
      <c r="B6158" s="218">
        <v>14.47840425531915</v>
      </c>
      <c r="C6158" s="219">
        <f t="shared" si="471"/>
        <v>6.9968960321567511E-5</v>
      </c>
      <c r="D6158" s="193">
        <f t="shared" si="470"/>
        <v>15.120307289130682</v>
      </c>
      <c r="E6158" s="193">
        <f t="shared" si="470"/>
        <v>15.790669226116236</v>
      </c>
      <c r="F6158" s="193">
        <f t="shared" si="470"/>
        <v>16.49075179760781</v>
      </c>
      <c r="G6158" s="193">
        <f t="shared" si="470"/>
        <v>17.221872674055813</v>
      </c>
      <c r="H6158" s="193">
        <f>MAX(0,D6158-Assumptions!$C$3)*Assumptions!$C$2</f>
        <v>0</v>
      </c>
      <c r="I6158" s="193">
        <f>MAX(0,E6158-Assumptions!$C$3)*Assumptions!$C$2</f>
        <v>0</v>
      </c>
      <c r="J6158" s="193">
        <f>MAX(0,F6158-Assumptions!$C$3)*Assumptions!$C$2</f>
        <v>0</v>
      </c>
      <c r="K6158" s="193">
        <f>MAX(0,G6158-Assumptions!$C$3)*Assumptions!$C$2</f>
        <v>0</v>
      </c>
    </row>
    <row r="6159" spans="1:11">
      <c r="A6159" s="192">
        <f t="shared" si="472"/>
        <v>48105.458333318405</v>
      </c>
      <c r="B6159" s="218">
        <v>16.173244680851067</v>
      </c>
      <c r="C6159" s="219">
        <f t="shared" si="471"/>
        <v>7.8159519197685667E-5</v>
      </c>
      <c r="D6159" s="193">
        <f t="shared" si="470"/>
        <v>16.890288813901879</v>
      </c>
      <c r="E6159" s="193">
        <f t="shared" si="470"/>
        <v>17.639123246233289</v>
      </c>
      <c r="F6159" s="193">
        <f t="shared" si="470"/>
        <v>18.421157407309632</v>
      </c>
      <c r="G6159" s="193">
        <f t="shared" si="470"/>
        <v>19.237863213940752</v>
      </c>
      <c r="H6159" s="193">
        <f>MAX(0,D6159-Assumptions!$C$3)*Assumptions!$C$2</f>
        <v>0</v>
      </c>
      <c r="I6159" s="193">
        <f>MAX(0,E6159-Assumptions!$C$3)*Assumptions!$C$2</f>
        <v>0</v>
      </c>
      <c r="J6159" s="193">
        <f>MAX(0,F6159-Assumptions!$C$3)*Assumptions!$C$2</f>
        <v>0</v>
      </c>
      <c r="K6159" s="193">
        <f>MAX(0,G6159-Assumptions!$C$3)*Assumptions!$C$2</f>
        <v>0</v>
      </c>
    </row>
    <row r="6160" spans="1:11">
      <c r="A6160" s="192">
        <f t="shared" si="472"/>
        <v>48105.49999998507</v>
      </c>
      <c r="B6160" s="218">
        <v>18.406755319148942</v>
      </c>
      <c r="C6160" s="219">
        <f t="shared" si="471"/>
        <v>8.895327895691116E-5</v>
      </c>
      <c r="D6160" s="193">
        <f t="shared" si="470"/>
        <v>19.222822606236015</v>
      </c>
      <c r="E6160" s="193">
        <f t="shared" si="470"/>
        <v>20.075070404527086</v>
      </c>
      <c r="F6160" s="193">
        <f t="shared" si="470"/>
        <v>20.96510278443607</v>
      </c>
      <c r="G6160" s="193">
        <f t="shared" si="470"/>
        <v>21.894594933168964</v>
      </c>
      <c r="H6160" s="193">
        <f>MAX(0,D6160-Assumptions!$C$3)*Assumptions!$C$2</f>
        <v>0</v>
      </c>
      <c r="I6160" s="193">
        <f>MAX(0,E6160-Assumptions!$C$3)*Assumptions!$C$2</f>
        <v>0</v>
      </c>
      <c r="J6160" s="193">
        <f>MAX(0,F6160-Assumptions!$C$3)*Assumptions!$C$2</f>
        <v>0</v>
      </c>
      <c r="K6160" s="193">
        <f>MAX(0,G6160-Assumptions!$C$3)*Assumptions!$C$2</f>
        <v>0</v>
      </c>
    </row>
    <row r="6161" spans="1:11">
      <c r="A6161" s="192">
        <f t="shared" si="472"/>
        <v>48105.541666651734</v>
      </c>
      <c r="B6161" s="218">
        <v>21.402287234042554</v>
      </c>
      <c r="C6161" s="219">
        <f t="shared" si="471"/>
        <v>1.0342961557516649E-4</v>
      </c>
      <c r="D6161" s="193">
        <f t="shared" si="470"/>
        <v>22.351162045366497</v>
      </c>
      <c r="E6161" s="193">
        <f t="shared" si="470"/>
        <v>23.342105416826993</v>
      </c>
      <c r="F6161" s="193">
        <f t="shared" si="470"/>
        <v>24.376982466699747</v>
      </c>
      <c r="G6161" s="193">
        <f t="shared" si="470"/>
        <v>25.457741003663266</v>
      </c>
      <c r="H6161" s="193">
        <f>MAX(0,D6161-Assumptions!$C$3)*Assumptions!$C$2</f>
        <v>0</v>
      </c>
      <c r="I6161" s="193">
        <f>MAX(0,E6161-Assumptions!$C$3)*Assumptions!$C$2</f>
        <v>0</v>
      </c>
      <c r="J6161" s="193">
        <f>MAX(0,F6161-Assumptions!$C$3)*Assumptions!$C$2</f>
        <v>0</v>
      </c>
      <c r="K6161" s="193">
        <f>MAX(0,G6161-Assumptions!$C$3)*Assumptions!$C$2</f>
        <v>0</v>
      </c>
    </row>
    <row r="6162" spans="1:11">
      <c r="A6162" s="192">
        <f t="shared" si="472"/>
        <v>48105.583333318398</v>
      </c>
      <c r="B6162" s="218">
        <v>23.819734042553193</v>
      </c>
      <c r="C6162" s="219">
        <f t="shared" si="471"/>
        <v>1.1511227319691642E-4</v>
      </c>
      <c r="D6162" s="193">
        <f t="shared" si="470"/>
        <v>24.875786855892855</v>
      </c>
      <c r="E6162" s="193">
        <f t="shared" si="470"/>
        <v>25.978659988156746</v>
      </c>
      <c r="F6162" s="193">
        <f t="shared" si="470"/>
        <v>27.130429227824827</v>
      </c>
      <c r="G6162" s="193">
        <f t="shared" si="470"/>
        <v>28.333262393886741</v>
      </c>
      <c r="H6162" s="193">
        <f>MAX(0,D6162-Assumptions!$C$3)*Assumptions!$C$2</f>
        <v>0</v>
      </c>
      <c r="I6162" s="193">
        <f>MAX(0,E6162-Assumptions!$C$3)*Assumptions!$C$2</f>
        <v>0</v>
      </c>
      <c r="J6162" s="193">
        <f>MAX(0,F6162-Assumptions!$C$3)*Assumptions!$C$2</f>
        <v>0</v>
      </c>
      <c r="K6162" s="193">
        <f>MAX(0,G6162-Assumptions!$C$3)*Assumptions!$C$2</f>
        <v>0</v>
      </c>
    </row>
    <row r="6163" spans="1:11">
      <c r="A6163" s="192">
        <f t="shared" si="472"/>
        <v>48105.624999985062</v>
      </c>
      <c r="B6163" s="218">
        <v>26.486808510638301</v>
      </c>
      <c r="C6163" s="219">
        <f t="shared" si="471"/>
        <v>1.2800129220352097E-4</v>
      </c>
      <c r="D6163" s="193">
        <f t="shared" si="470"/>
        <v>27.661106619680087</v>
      </c>
      <c r="E6163" s="193">
        <f t="shared" si="470"/>
        <v>28.887467477178159</v>
      </c>
      <c r="F6163" s="193">
        <f t="shared" si="470"/>
        <v>30.168199295805216</v>
      </c>
      <c r="G6163" s="193">
        <f t="shared" si="470"/>
        <v>31.505712623318079</v>
      </c>
      <c r="H6163" s="193">
        <f>MAX(0,D6163-Assumptions!$C$3)*Assumptions!$C$2</f>
        <v>0</v>
      </c>
      <c r="I6163" s="193">
        <f>MAX(0,E6163-Assumptions!$C$3)*Assumptions!$C$2</f>
        <v>0</v>
      </c>
      <c r="J6163" s="193">
        <f>MAX(0,F6163-Assumptions!$C$3)*Assumptions!$C$2</f>
        <v>0</v>
      </c>
      <c r="K6163" s="193">
        <f>MAX(0,G6163-Assumptions!$C$3)*Assumptions!$C$2</f>
        <v>0</v>
      </c>
    </row>
    <row r="6164" spans="1:11">
      <c r="A6164" s="192">
        <f t="shared" si="472"/>
        <v>48105.666666651727</v>
      </c>
      <c r="B6164" s="218">
        <v>28.444414893617022</v>
      </c>
      <c r="C6164" s="219">
        <f t="shared" si="471"/>
        <v>1.3746170516895976E-4</v>
      </c>
      <c r="D6164" s="193">
        <f t="shared" si="470"/>
        <v>29.705503884725886</v>
      </c>
      <c r="E6164" s="193">
        <f t="shared" si="470"/>
        <v>31.022503515918011</v>
      </c>
      <c r="F6164" s="193">
        <f t="shared" si="470"/>
        <v>32.397892596933673</v>
      </c>
      <c r="G6164" s="193">
        <f t="shared" si="470"/>
        <v>33.834259836053391</v>
      </c>
      <c r="H6164" s="193">
        <f>MAX(0,D6164-Assumptions!$C$3)*Assumptions!$C$2</f>
        <v>0</v>
      </c>
      <c r="I6164" s="193">
        <f>MAX(0,E6164-Assumptions!$C$3)*Assumptions!$C$2</f>
        <v>0</v>
      </c>
      <c r="J6164" s="193">
        <f>MAX(0,F6164-Assumptions!$C$3)*Assumptions!$C$2</f>
        <v>0</v>
      </c>
      <c r="K6164" s="193">
        <f>MAX(0,G6164-Assumptions!$C$3)*Assumptions!$C$2</f>
        <v>0</v>
      </c>
    </row>
    <row r="6165" spans="1:11">
      <c r="A6165" s="192">
        <f t="shared" si="472"/>
        <v>48105.708333318391</v>
      </c>
      <c r="B6165" s="218">
        <v>29.442925531914899</v>
      </c>
      <c r="C6165" s="219">
        <f t="shared" si="471"/>
        <v>1.4228715070837821E-4</v>
      </c>
      <c r="D6165" s="193">
        <f t="shared" si="470"/>
        <v>30.748283697769381</v>
      </c>
      <c r="E6165" s="193">
        <f t="shared" si="470"/>
        <v>32.111515186684649</v>
      </c>
      <c r="F6165" s="193">
        <f t="shared" si="470"/>
        <v>33.535185824354905</v>
      </c>
      <c r="G6165" s="193">
        <f t="shared" si="470"/>
        <v>35.021975192884824</v>
      </c>
      <c r="H6165" s="193">
        <f>MAX(0,D6165-Assumptions!$C$3)*Assumptions!$C$2</f>
        <v>0</v>
      </c>
      <c r="I6165" s="193">
        <f>MAX(0,E6165-Assumptions!$C$3)*Assumptions!$C$2</f>
        <v>0</v>
      </c>
      <c r="J6165" s="193">
        <f>MAX(0,F6165-Assumptions!$C$3)*Assumptions!$C$2</f>
        <v>0</v>
      </c>
      <c r="K6165" s="193">
        <f>MAX(0,G6165-Assumptions!$C$3)*Assumptions!$C$2</f>
        <v>0</v>
      </c>
    </row>
    <row r="6166" spans="1:11">
      <c r="A6166" s="192">
        <f t="shared" si="472"/>
        <v>48105.749999985055</v>
      </c>
      <c r="B6166" s="218">
        <v>30.178670212765962</v>
      </c>
      <c r="C6166" s="219">
        <f t="shared" si="471"/>
        <v>1.4584274215847601E-4</v>
      </c>
      <c r="D6166" s="193">
        <f t="shared" si="470"/>
        <v>31.516647770538274</v>
      </c>
      <c r="E6166" s="193">
        <f t="shared" si="470"/>
        <v>32.913944838828485</v>
      </c>
      <c r="F6166" s="193">
        <f t="shared" si="470"/>
        <v>34.373191360349495</v>
      </c>
      <c r="G6166" s="193">
        <f t="shared" si="470"/>
        <v>35.897133876865887</v>
      </c>
      <c r="H6166" s="193">
        <f>MAX(0,D6166-Assumptions!$C$3)*Assumptions!$C$2</f>
        <v>0</v>
      </c>
      <c r="I6166" s="193">
        <f>MAX(0,E6166-Assumptions!$C$3)*Assumptions!$C$2</f>
        <v>0</v>
      </c>
      <c r="J6166" s="193">
        <f>MAX(0,F6166-Assumptions!$C$3)*Assumptions!$C$2</f>
        <v>0</v>
      </c>
      <c r="K6166" s="193">
        <f>MAX(0,G6166-Assumptions!$C$3)*Assumptions!$C$2</f>
        <v>0</v>
      </c>
    </row>
    <row r="6167" spans="1:11">
      <c r="A6167" s="192">
        <f t="shared" si="472"/>
        <v>48105.791666651719</v>
      </c>
      <c r="B6167" s="218">
        <v>30.585957446808518</v>
      </c>
      <c r="C6167" s="219">
        <f t="shared" si="471"/>
        <v>1.4781101599692302E-4</v>
      </c>
      <c r="D6167" s="193">
        <f t="shared" si="470"/>
        <v>31.941992167963914</v>
      </c>
      <c r="E6167" s="193">
        <f t="shared" si="470"/>
        <v>33.358146967693827</v>
      </c>
      <c r="F6167" s="193">
        <f t="shared" si="470"/>
        <v>34.837087282060786</v>
      </c>
      <c r="G6167" s="193">
        <f t="shared" si="470"/>
        <v>36.381596719783971</v>
      </c>
      <c r="H6167" s="193">
        <f>MAX(0,D6167-Assumptions!$C$3)*Assumptions!$C$2</f>
        <v>0</v>
      </c>
      <c r="I6167" s="193">
        <f>MAX(0,E6167-Assumptions!$C$3)*Assumptions!$C$2</f>
        <v>0</v>
      </c>
      <c r="J6167" s="193">
        <f>MAX(0,F6167-Assumptions!$C$3)*Assumptions!$C$2</f>
        <v>0</v>
      </c>
      <c r="K6167" s="193">
        <f>MAX(0,G6167-Assumptions!$C$3)*Assumptions!$C$2</f>
        <v>0</v>
      </c>
    </row>
    <row r="6168" spans="1:11">
      <c r="A6168" s="192">
        <f t="shared" si="472"/>
        <v>48105.833333318384</v>
      </c>
      <c r="B6168" s="218">
        <v>31.72898936170213</v>
      </c>
      <c r="C6168" s="219">
        <f t="shared" si="471"/>
        <v>1.5333488128546781E-4</v>
      </c>
      <c r="D6168" s="193">
        <f t="shared" si="470"/>
        <v>33.13570063815844</v>
      </c>
      <c r="E6168" s="193">
        <f t="shared" si="470"/>
        <v>34.604778748703005</v>
      </c>
      <c r="F6168" s="193">
        <f t="shared" si="470"/>
        <v>36.13898873976666</v>
      </c>
      <c r="G6168" s="193">
        <f t="shared" si="470"/>
        <v>37.741218246683111</v>
      </c>
      <c r="H6168" s="193">
        <f>MAX(0,D6168-Assumptions!$C$3)*Assumptions!$C$2</f>
        <v>0</v>
      </c>
      <c r="I6168" s="193">
        <f>MAX(0,E6168-Assumptions!$C$3)*Assumptions!$C$2</f>
        <v>0</v>
      </c>
      <c r="J6168" s="193">
        <f>MAX(0,F6168-Assumptions!$C$3)*Assumptions!$C$2</f>
        <v>0</v>
      </c>
      <c r="K6168" s="193">
        <f>MAX(0,G6168-Assumptions!$C$3)*Assumptions!$C$2</f>
        <v>0.66709642201480013</v>
      </c>
    </row>
    <row r="6169" spans="1:11">
      <c r="A6169" s="192">
        <f t="shared" si="472"/>
        <v>48105.874999985048</v>
      </c>
      <c r="B6169" s="218">
        <v>33.279308510638309</v>
      </c>
      <c r="C6169" s="219">
        <f t="shared" si="471"/>
        <v>1.6082702041245964E-4</v>
      </c>
      <c r="D6169" s="193">
        <f t="shared" si="470"/>
        <v>34.754753505778609</v>
      </c>
      <c r="E6169" s="193">
        <f t="shared" si="470"/>
        <v>36.295612658577525</v>
      </c>
      <c r="F6169" s="193">
        <f t="shared" si="470"/>
        <v>37.904786119183839</v>
      </c>
      <c r="G6169" s="193">
        <f t="shared" si="470"/>
        <v>39.58530261650035</v>
      </c>
      <c r="H6169" s="193">
        <f>MAX(0,D6169-Assumptions!$C$3)*Assumptions!$C$2</f>
        <v>0</v>
      </c>
      <c r="I6169" s="193">
        <f>MAX(0,E6169-Assumptions!$C$3)*Assumptions!$C$2</f>
        <v>0</v>
      </c>
      <c r="J6169" s="193">
        <f>MAX(0,F6169-Assumptions!$C$3)*Assumptions!$C$2</f>
        <v>0.81430750726545542</v>
      </c>
      <c r="K6169" s="193">
        <f>MAX(0,G6169-Assumptions!$C$3)*Assumptions!$C$2</f>
        <v>2.326772354850315</v>
      </c>
    </row>
    <row r="6170" spans="1:11">
      <c r="A6170" s="192">
        <f t="shared" si="472"/>
        <v>48105.916666651712</v>
      </c>
      <c r="B6170" s="218">
        <v>33.41069148936171</v>
      </c>
      <c r="C6170" s="219">
        <f t="shared" si="471"/>
        <v>1.6146194745711995E-4</v>
      </c>
      <c r="D6170" s="193">
        <f t="shared" si="470"/>
        <v>34.891961375915905</v>
      </c>
      <c r="E6170" s="193">
        <f t="shared" si="470"/>
        <v>36.438903667888923</v>
      </c>
      <c r="F6170" s="193">
        <f t="shared" si="470"/>
        <v>38.054429964897153</v>
      </c>
      <c r="G6170" s="193">
        <f t="shared" si="470"/>
        <v>39.741580952925531</v>
      </c>
      <c r="H6170" s="193">
        <f>MAX(0,D6170-Assumptions!$C$3)*Assumptions!$C$2</f>
        <v>0</v>
      </c>
      <c r="I6170" s="193">
        <f>MAX(0,E6170-Assumptions!$C$3)*Assumptions!$C$2</f>
        <v>0</v>
      </c>
      <c r="J6170" s="193">
        <f>MAX(0,F6170-Assumptions!$C$3)*Assumptions!$C$2</f>
        <v>0.94898696840743779</v>
      </c>
      <c r="K6170" s="193">
        <f>MAX(0,G6170-Assumptions!$C$3)*Assumptions!$C$2</f>
        <v>2.4674228576329784</v>
      </c>
    </row>
    <row r="6171" spans="1:11">
      <c r="A6171" s="192">
        <f t="shared" si="472"/>
        <v>48105.958333318376</v>
      </c>
      <c r="B6171" s="218">
        <v>31.426808510638306</v>
      </c>
      <c r="C6171" s="219">
        <f t="shared" si="471"/>
        <v>1.5187454908274911E-4</v>
      </c>
      <c r="D6171" s="193">
        <f t="shared" si="470"/>
        <v>32.820122536842653</v>
      </c>
      <c r="E6171" s="193">
        <f t="shared" si="470"/>
        <v>34.275209427286789</v>
      </c>
      <c r="F6171" s="193">
        <f t="shared" si="470"/>
        <v>35.794807894626032</v>
      </c>
      <c r="G6171" s="193">
        <f t="shared" si="470"/>
        <v>37.381778072905185</v>
      </c>
      <c r="H6171" s="193">
        <f>MAX(0,D6171-Assumptions!$C$3)*Assumptions!$C$2</f>
        <v>0</v>
      </c>
      <c r="I6171" s="193">
        <f>MAX(0,E6171-Assumptions!$C$3)*Assumptions!$C$2</f>
        <v>0</v>
      </c>
      <c r="J6171" s="193">
        <f>MAX(0,F6171-Assumptions!$C$3)*Assumptions!$C$2</f>
        <v>0</v>
      </c>
      <c r="K6171" s="193">
        <f>MAX(0,G6171-Assumptions!$C$3)*Assumptions!$C$2</f>
        <v>0.34360026561466628</v>
      </c>
    </row>
    <row r="6172" spans="1:11">
      <c r="A6172" s="192">
        <f t="shared" si="472"/>
        <v>48105.999999985041</v>
      </c>
      <c r="B6172" s="218">
        <v>30.993244680851063</v>
      </c>
      <c r="C6172" s="219">
        <f t="shared" si="471"/>
        <v>1.4977928983536998E-4</v>
      </c>
      <c r="D6172" s="193">
        <f t="shared" si="470"/>
        <v>32.367336565389543</v>
      </c>
      <c r="E6172" s="193">
        <f t="shared" si="470"/>
        <v>33.802349096559155</v>
      </c>
      <c r="F6172" s="193">
        <f t="shared" si="470"/>
        <v>35.30098320377207</v>
      </c>
      <c r="G6172" s="193">
        <f t="shared" si="470"/>
        <v>36.866059562702048</v>
      </c>
      <c r="H6172" s="193">
        <f>MAX(0,D6172-Assumptions!$C$3)*Assumptions!$C$2</f>
        <v>0</v>
      </c>
      <c r="I6172" s="193">
        <f>MAX(0,E6172-Assumptions!$C$3)*Assumptions!$C$2</f>
        <v>0</v>
      </c>
      <c r="J6172" s="193">
        <f>MAX(0,F6172-Assumptions!$C$3)*Assumptions!$C$2</f>
        <v>0</v>
      </c>
      <c r="K6172" s="193">
        <f>MAX(0,G6172-Assumptions!$C$3)*Assumptions!$C$2</f>
        <v>0</v>
      </c>
    </row>
    <row r="6173" spans="1:11">
      <c r="A6173" s="192">
        <f t="shared" si="472"/>
        <v>48106.041666651705</v>
      </c>
      <c r="B6173" s="218">
        <v>29.10132978723405</v>
      </c>
      <c r="C6173" s="219">
        <f t="shared" si="471"/>
        <v>1.4063634039226139E-4</v>
      </c>
      <c r="D6173" s="193">
        <f t="shared" si="470"/>
        <v>30.391543235412403</v>
      </c>
      <c r="E6173" s="193">
        <f t="shared" si="470"/>
        <v>31.738958562475013</v>
      </c>
      <c r="F6173" s="193">
        <f t="shared" si="470"/>
        <v>33.146111825500277</v>
      </c>
      <c r="G6173" s="193">
        <f t="shared" si="470"/>
        <v>34.615651518179341</v>
      </c>
      <c r="H6173" s="193">
        <f>MAX(0,D6173-Assumptions!$C$3)*Assumptions!$C$2</f>
        <v>0</v>
      </c>
      <c r="I6173" s="193">
        <f>MAX(0,E6173-Assumptions!$C$3)*Assumptions!$C$2</f>
        <v>0</v>
      </c>
      <c r="J6173" s="193">
        <f>MAX(0,F6173-Assumptions!$C$3)*Assumptions!$C$2</f>
        <v>0</v>
      </c>
      <c r="K6173" s="193">
        <f>MAX(0,G6173-Assumptions!$C$3)*Assumptions!$C$2</f>
        <v>0</v>
      </c>
    </row>
    <row r="6174" spans="1:11">
      <c r="A6174" s="192">
        <f t="shared" si="472"/>
        <v>48106.083333318369</v>
      </c>
      <c r="B6174" s="218">
        <v>26.013829787234044</v>
      </c>
      <c r="C6174" s="219">
        <f t="shared" si="471"/>
        <v>1.2571555484274378E-4</v>
      </c>
      <c r="D6174" s="193">
        <f t="shared" si="470"/>
        <v>27.167158287185796</v>
      </c>
      <c r="E6174" s="193">
        <f t="shared" si="470"/>
        <v>28.371619843657115</v>
      </c>
      <c r="F6174" s="193">
        <f t="shared" si="470"/>
        <v>29.629481451237261</v>
      </c>
      <c r="G6174" s="193">
        <f t="shared" si="470"/>
        <v>30.943110612187393</v>
      </c>
      <c r="H6174" s="193">
        <f>MAX(0,D6174-Assumptions!$C$3)*Assumptions!$C$2</f>
        <v>0</v>
      </c>
      <c r="I6174" s="193">
        <f>MAX(0,E6174-Assumptions!$C$3)*Assumptions!$C$2</f>
        <v>0</v>
      </c>
      <c r="J6174" s="193">
        <f>MAX(0,F6174-Assumptions!$C$3)*Assumptions!$C$2</f>
        <v>0</v>
      </c>
      <c r="K6174" s="193">
        <f>MAX(0,G6174-Assumptions!$C$3)*Assumptions!$C$2</f>
        <v>0</v>
      </c>
    </row>
    <row r="6175" spans="1:11">
      <c r="A6175" s="192">
        <f t="shared" si="472"/>
        <v>48106.124999985033</v>
      </c>
      <c r="B6175" s="218">
        <v>22.059202127659582</v>
      </c>
      <c r="C6175" s="219">
        <f t="shared" si="471"/>
        <v>1.0660425079846812E-4</v>
      </c>
      <c r="D6175" s="193">
        <f t="shared" si="470"/>
        <v>23.037201396053014</v>
      </c>
      <c r="E6175" s="193">
        <f t="shared" si="470"/>
        <v>24.058560463383998</v>
      </c>
      <c r="F6175" s="193">
        <f t="shared" si="470"/>
        <v>25.125201695266352</v>
      </c>
      <c r="G6175" s="193">
        <f t="shared" si="470"/>
        <v>26.239132685789215</v>
      </c>
      <c r="H6175" s="193">
        <f>MAX(0,D6175-Assumptions!$C$3)*Assumptions!$C$2</f>
        <v>0</v>
      </c>
      <c r="I6175" s="193">
        <f>MAX(0,E6175-Assumptions!$C$3)*Assumptions!$C$2</f>
        <v>0</v>
      </c>
      <c r="J6175" s="193">
        <f>MAX(0,F6175-Assumptions!$C$3)*Assumptions!$C$2</f>
        <v>0</v>
      </c>
      <c r="K6175" s="193">
        <f>MAX(0,G6175-Assumptions!$C$3)*Assumptions!$C$2</f>
        <v>0</v>
      </c>
    </row>
    <row r="6176" spans="1:11">
      <c r="A6176" s="192">
        <f t="shared" si="472"/>
        <v>48106.166666651698</v>
      </c>
      <c r="B6176" s="218">
        <v>19.024255319148939</v>
      </c>
      <c r="C6176" s="219">
        <f t="shared" si="471"/>
        <v>9.1937436066814654E-5</v>
      </c>
      <c r="D6176" s="193">
        <f t="shared" si="470"/>
        <v>19.867699595881334</v>
      </c>
      <c r="E6176" s="193">
        <f t="shared" si="470"/>
        <v>20.74853814829066</v>
      </c>
      <c r="F6176" s="193">
        <f t="shared" si="470"/>
        <v>21.668428859288664</v>
      </c>
      <c r="G6176" s="193">
        <f t="shared" si="470"/>
        <v>22.629103114367346</v>
      </c>
      <c r="H6176" s="193">
        <f>MAX(0,D6176-Assumptions!$C$3)*Assumptions!$C$2</f>
        <v>0</v>
      </c>
      <c r="I6176" s="193">
        <f>MAX(0,E6176-Assumptions!$C$3)*Assumptions!$C$2</f>
        <v>0</v>
      </c>
      <c r="J6176" s="193">
        <f>MAX(0,F6176-Assumptions!$C$3)*Assumptions!$C$2</f>
        <v>0</v>
      </c>
      <c r="K6176" s="193">
        <f>MAX(0,G6176-Assumptions!$C$3)*Assumptions!$C$2</f>
        <v>0</v>
      </c>
    </row>
    <row r="6177" spans="1:11">
      <c r="A6177" s="192">
        <f t="shared" si="472"/>
        <v>48106.208333318362</v>
      </c>
      <c r="B6177" s="218">
        <v>16.751329787234045</v>
      </c>
      <c r="C6177" s="219">
        <f t="shared" si="471"/>
        <v>8.0953198194191089E-5</v>
      </c>
      <c r="D6177" s="193">
        <f t="shared" si="470"/>
        <v>17.49400344250601</v>
      </c>
      <c r="E6177" s="193">
        <f t="shared" si="470"/>
        <v>18.26960368720345</v>
      </c>
      <c r="F6177" s="193">
        <f t="shared" si="470"/>
        <v>19.079590328448241</v>
      </c>
      <c r="G6177" s="193">
        <f t="shared" si="470"/>
        <v>19.925487894211582</v>
      </c>
      <c r="H6177" s="193">
        <f>MAX(0,D6177-Assumptions!$C$3)*Assumptions!$C$2</f>
        <v>0</v>
      </c>
      <c r="I6177" s="193">
        <f>MAX(0,E6177-Assumptions!$C$3)*Assumptions!$C$2</f>
        <v>0</v>
      </c>
      <c r="J6177" s="193">
        <f>MAX(0,F6177-Assumptions!$C$3)*Assumptions!$C$2</f>
        <v>0</v>
      </c>
      <c r="K6177" s="193">
        <f>MAX(0,G6177-Assumptions!$C$3)*Assumptions!$C$2</f>
        <v>0</v>
      </c>
    </row>
    <row r="6178" spans="1:11">
      <c r="A6178" s="192">
        <f t="shared" si="472"/>
        <v>48106.249999985026</v>
      </c>
      <c r="B6178" s="218">
        <v>15.831648936170216</v>
      </c>
      <c r="C6178" s="219">
        <f t="shared" si="471"/>
        <v>7.6508708881568835E-5</v>
      </c>
      <c r="D6178" s="193">
        <f t="shared" si="470"/>
        <v>16.533548351544894</v>
      </c>
      <c r="E6178" s="193">
        <f t="shared" si="470"/>
        <v>17.266566622023653</v>
      </c>
      <c r="F6178" s="193">
        <f t="shared" si="470"/>
        <v>18.032083408455005</v>
      </c>
      <c r="G6178" s="193">
        <f t="shared" si="470"/>
        <v>18.831539539235262</v>
      </c>
      <c r="H6178" s="193">
        <f>MAX(0,D6178-Assumptions!$C$3)*Assumptions!$C$2</f>
        <v>0</v>
      </c>
      <c r="I6178" s="193">
        <f>MAX(0,E6178-Assumptions!$C$3)*Assumptions!$C$2</f>
        <v>0</v>
      </c>
      <c r="J6178" s="193">
        <f>MAX(0,F6178-Assumptions!$C$3)*Assumptions!$C$2</f>
        <v>0</v>
      </c>
      <c r="K6178" s="193">
        <f>MAX(0,G6178-Assumptions!$C$3)*Assumptions!$C$2</f>
        <v>0</v>
      </c>
    </row>
    <row r="6179" spans="1:11">
      <c r="A6179" s="192">
        <f t="shared" si="472"/>
        <v>48106.29166665169</v>
      </c>
      <c r="B6179" s="218">
        <v>14.925106382978726</v>
      </c>
      <c r="C6179" s="219">
        <f t="shared" si="471"/>
        <v>7.212771227341261E-5</v>
      </c>
      <c r="D6179" s="193">
        <f t="shared" si="470"/>
        <v>15.58681404759751</v>
      </c>
      <c r="E6179" s="193">
        <f t="shared" si="470"/>
        <v>16.277858657774996</v>
      </c>
      <c r="F6179" s="193">
        <f t="shared" si="470"/>
        <v>16.999540873033098</v>
      </c>
      <c r="G6179" s="193">
        <f t="shared" si="470"/>
        <v>17.753219017901458</v>
      </c>
      <c r="H6179" s="193">
        <f>MAX(0,D6179-Assumptions!$C$3)*Assumptions!$C$2</f>
        <v>0</v>
      </c>
      <c r="I6179" s="193">
        <f>MAX(0,E6179-Assumptions!$C$3)*Assumptions!$C$2</f>
        <v>0</v>
      </c>
      <c r="J6179" s="193">
        <f>MAX(0,F6179-Assumptions!$C$3)*Assumptions!$C$2</f>
        <v>0</v>
      </c>
      <c r="K6179" s="193">
        <f>MAX(0,G6179-Assumptions!$C$3)*Assumptions!$C$2</f>
        <v>0</v>
      </c>
    </row>
    <row r="6180" spans="1:11">
      <c r="A6180" s="192">
        <f t="shared" si="472"/>
        <v>48106.333333318355</v>
      </c>
      <c r="B6180" s="218">
        <v>14.925106382978726</v>
      </c>
      <c r="C6180" s="219">
        <f t="shared" si="471"/>
        <v>7.212771227341261E-5</v>
      </c>
      <c r="D6180" s="193">
        <f t="shared" si="470"/>
        <v>15.58681404759751</v>
      </c>
      <c r="E6180" s="193">
        <f t="shared" si="470"/>
        <v>16.277858657774996</v>
      </c>
      <c r="F6180" s="193">
        <f t="shared" si="470"/>
        <v>16.999540873033098</v>
      </c>
      <c r="G6180" s="193">
        <f t="shared" si="470"/>
        <v>17.753219017901458</v>
      </c>
      <c r="H6180" s="193">
        <f>MAX(0,D6180-Assumptions!$C$3)*Assumptions!$C$2</f>
        <v>0</v>
      </c>
      <c r="I6180" s="193">
        <f>MAX(0,E6180-Assumptions!$C$3)*Assumptions!$C$2</f>
        <v>0</v>
      </c>
      <c r="J6180" s="193">
        <f>MAX(0,F6180-Assumptions!$C$3)*Assumptions!$C$2</f>
        <v>0</v>
      </c>
      <c r="K6180" s="193">
        <f>MAX(0,G6180-Assumptions!$C$3)*Assumptions!$C$2</f>
        <v>0</v>
      </c>
    </row>
    <row r="6181" spans="1:11">
      <c r="A6181" s="192">
        <f t="shared" si="472"/>
        <v>48106.374999985019</v>
      </c>
      <c r="B6181" s="218">
        <v>15.503191489361706</v>
      </c>
      <c r="C6181" s="219">
        <f t="shared" si="471"/>
        <v>7.4921391269918032E-5</v>
      </c>
      <c r="D6181" s="193">
        <f t="shared" si="470"/>
        <v>16.190528676201641</v>
      </c>
      <c r="E6181" s="193">
        <f t="shared" si="470"/>
        <v>16.908339098745156</v>
      </c>
      <c r="F6181" s="193">
        <f t="shared" si="470"/>
        <v>17.657973794171706</v>
      </c>
      <c r="G6181" s="193">
        <f t="shared" si="470"/>
        <v>18.440843698172291</v>
      </c>
      <c r="H6181" s="193">
        <f>MAX(0,D6181-Assumptions!$C$3)*Assumptions!$C$2</f>
        <v>0</v>
      </c>
      <c r="I6181" s="193">
        <f>MAX(0,E6181-Assumptions!$C$3)*Assumptions!$C$2</f>
        <v>0</v>
      </c>
      <c r="J6181" s="193">
        <f>MAX(0,F6181-Assumptions!$C$3)*Assumptions!$C$2</f>
        <v>0</v>
      </c>
      <c r="K6181" s="193">
        <f>MAX(0,G6181-Assumptions!$C$3)*Assumptions!$C$2</f>
        <v>0</v>
      </c>
    </row>
    <row r="6182" spans="1:11">
      <c r="A6182" s="192">
        <f t="shared" si="472"/>
        <v>48106.416666651683</v>
      </c>
      <c r="B6182" s="218">
        <v>17.789255319148939</v>
      </c>
      <c r="C6182" s="219">
        <f t="shared" si="471"/>
        <v>8.5969121847007639E-5</v>
      </c>
      <c r="D6182" s="193">
        <f t="shared" si="470"/>
        <v>18.577945616590696</v>
      </c>
      <c r="E6182" s="193">
        <f t="shared" si="470"/>
        <v>19.401602660763508</v>
      </c>
      <c r="F6182" s="193">
        <f t="shared" si="470"/>
        <v>20.261776709583465</v>
      </c>
      <c r="G6182" s="193">
        <f t="shared" si="470"/>
        <v>21.160086751970574</v>
      </c>
      <c r="H6182" s="193">
        <f>MAX(0,D6182-Assumptions!$C$3)*Assumptions!$C$2</f>
        <v>0</v>
      </c>
      <c r="I6182" s="193">
        <f>MAX(0,E6182-Assumptions!$C$3)*Assumptions!$C$2</f>
        <v>0</v>
      </c>
      <c r="J6182" s="193">
        <f>MAX(0,F6182-Assumptions!$C$3)*Assumptions!$C$2</f>
        <v>0</v>
      </c>
      <c r="K6182" s="193">
        <f>MAX(0,G6182-Assumptions!$C$3)*Assumptions!$C$2</f>
        <v>0</v>
      </c>
    </row>
    <row r="6183" spans="1:11">
      <c r="A6183" s="192">
        <f t="shared" si="472"/>
        <v>48106.458333318347</v>
      </c>
      <c r="B6183" s="218">
        <v>21.008138297872343</v>
      </c>
      <c r="C6183" s="219">
        <f t="shared" si="471"/>
        <v>1.0152483444118553E-4</v>
      </c>
      <c r="D6183" s="193">
        <f t="shared" ref="D6183:D6246" si="473">$C6183*D$2</f>
        <v>21.939538434954596</v>
      </c>
      <c r="E6183" s="193">
        <f t="shared" ref="E6183:G6214" si="474">$C6183*E$2</f>
        <v>22.912232388892797</v>
      </c>
      <c r="F6183" s="193">
        <f t="shared" si="474"/>
        <v>23.928050929559792</v>
      </c>
      <c r="G6183" s="193">
        <f t="shared" si="474"/>
        <v>24.988905994387704</v>
      </c>
      <c r="H6183" s="193">
        <f>MAX(0,D6183-Assumptions!$C$3)*Assumptions!$C$2</f>
        <v>0</v>
      </c>
      <c r="I6183" s="193">
        <f>MAX(0,E6183-Assumptions!$C$3)*Assumptions!$C$2</f>
        <v>0</v>
      </c>
      <c r="J6183" s="193">
        <f>MAX(0,F6183-Assumptions!$C$3)*Assumptions!$C$2</f>
        <v>0</v>
      </c>
      <c r="K6183" s="193">
        <f>MAX(0,G6183-Assumptions!$C$3)*Assumptions!$C$2</f>
        <v>0</v>
      </c>
    </row>
    <row r="6184" spans="1:11">
      <c r="A6184" s="192">
        <f t="shared" si="472"/>
        <v>48106.499999985012</v>
      </c>
      <c r="B6184" s="218">
        <v>22.216861702127662</v>
      </c>
      <c r="C6184" s="219">
        <f t="shared" si="471"/>
        <v>1.0736616325206049E-4</v>
      </c>
      <c r="D6184" s="193">
        <f t="shared" si="473"/>
        <v>23.201850840217773</v>
      </c>
      <c r="E6184" s="193">
        <f t="shared" si="474"/>
        <v>24.23050967455767</v>
      </c>
      <c r="F6184" s="193">
        <f t="shared" si="474"/>
        <v>25.30477431012233</v>
      </c>
      <c r="G6184" s="193">
        <f t="shared" si="474"/>
        <v>26.426666689499438</v>
      </c>
      <c r="H6184" s="193">
        <f>MAX(0,D6184-Assumptions!$C$3)*Assumptions!$C$2</f>
        <v>0</v>
      </c>
      <c r="I6184" s="193">
        <f>MAX(0,E6184-Assumptions!$C$3)*Assumptions!$C$2</f>
        <v>0</v>
      </c>
      <c r="J6184" s="193">
        <f>MAX(0,F6184-Assumptions!$C$3)*Assumptions!$C$2</f>
        <v>0</v>
      </c>
      <c r="K6184" s="193">
        <f>MAX(0,G6184-Assumptions!$C$3)*Assumptions!$C$2</f>
        <v>0</v>
      </c>
    </row>
    <row r="6185" spans="1:11">
      <c r="A6185" s="192">
        <f t="shared" si="472"/>
        <v>48106.541666651676</v>
      </c>
      <c r="B6185" s="218">
        <v>23.386170212765958</v>
      </c>
      <c r="C6185" s="219">
        <f t="shared" si="471"/>
        <v>1.1301701394953735E-4</v>
      </c>
      <c r="D6185" s="193">
        <f t="shared" si="473"/>
        <v>24.423000884439759</v>
      </c>
      <c r="E6185" s="193">
        <f t="shared" si="474"/>
        <v>25.505799657429126</v>
      </c>
      <c r="F6185" s="193">
        <f t="shared" si="474"/>
        <v>26.636604536970871</v>
      </c>
      <c r="G6185" s="193">
        <f t="shared" si="474"/>
        <v>27.817543883683616</v>
      </c>
      <c r="H6185" s="193">
        <f>MAX(0,D6185-Assumptions!$C$3)*Assumptions!$C$2</f>
        <v>0</v>
      </c>
      <c r="I6185" s="193">
        <f>MAX(0,E6185-Assumptions!$C$3)*Assumptions!$C$2</f>
        <v>0</v>
      </c>
      <c r="J6185" s="193">
        <f>MAX(0,F6185-Assumptions!$C$3)*Assumptions!$C$2</f>
        <v>0</v>
      </c>
      <c r="K6185" s="193">
        <f>MAX(0,G6185-Assumptions!$C$3)*Assumptions!$C$2</f>
        <v>0</v>
      </c>
    </row>
    <row r="6186" spans="1:11">
      <c r="A6186" s="192">
        <f t="shared" si="472"/>
        <v>48106.58333331834</v>
      </c>
      <c r="B6186" s="218">
        <v>25.383191489361707</v>
      </c>
      <c r="C6186" s="219">
        <f t="shared" si="471"/>
        <v>1.2266790502837426E-4</v>
      </c>
      <c r="D6186" s="193">
        <f t="shared" si="473"/>
        <v>26.508560510526753</v>
      </c>
      <c r="E6186" s="193">
        <f t="shared" si="474"/>
        <v>27.683822998962405</v>
      </c>
      <c r="F6186" s="193">
        <f t="shared" si="474"/>
        <v>28.911190991813331</v>
      </c>
      <c r="G6186" s="193">
        <f t="shared" si="474"/>
        <v>30.192974597346492</v>
      </c>
      <c r="H6186" s="193">
        <f>MAX(0,D6186-Assumptions!$C$3)*Assumptions!$C$2</f>
        <v>0</v>
      </c>
      <c r="I6186" s="193">
        <f>MAX(0,E6186-Assumptions!$C$3)*Assumptions!$C$2</f>
        <v>0</v>
      </c>
      <c r="J6186" s="193">
        <f>MAX(0,F6186-Assumptions!$C$3)*Assumptions!$C$2</f>
        <v>0</v>
      </c>
      <c r="K6186" s="193">
        <f>MAX(0,G6186-Assumptions!$C$3)*Assumptions!$C$2</f>
        <v>0</v>
      </c>
    </row>
    <row r="6187" spans="1:11">
      <c r="A6187" s="192">
        <f t="shared" si="472"/>
        <v>48106.624999985004</v>
      </c>
      <c r="B6187" s="218">
        <v>26.473670212765963</v>
      </c>
      <c r="C6187" s="219">
        <f t="shared" si="471"/>
        <v>1.2793779949905494E-4</v>
      </c>
      <c r="D6187" s="193">
        <f t="shared" si="473"/>
        <v>27.647385832666359</v>
      </c>
      <c r="E6187" s="193">
        <f t="shared" si="474"/>
        <v>28.87313837624702</v>
      </c>
      <c r="F6187" s="193">
        <f t="shared" si="474"/>
        <v>30.153234911233884</v>
      </c>
      <c r="G6187" s="193">
        <f t="shared" si="474"/>
        <v>31.49008478967556</v>
      </c>
      <c r="H6187" s="193">
        <f>MAX(0,D6187-Assumptions!$C$3)*Assumptions!$C$2</f>
        <v>0</v>
      </c>
      <c r="I6187" s="193">
        <f>MAX(0,E6187-Assumptions!$C$3)*Assumptions!$C$2</f>
        <v>0</v>
      </c>
      <c r="J6187" s="193">
        <f>MAX(0,F6187-Assumptions!$C$3)*Assumptions!$C$2</f>
        <v>0</v>
      </c>
      <c r="K6187" s="193">
        <f>MAX(0,G6187-Assumptions!$C$3)*Assumptions!$C$2</f>
        <v>0</v>
      </c>
    </row>
    <row r="6188" spans="1:11">
      <c r="A6188" s="192">
        <f t="shared" si="472"/>
        <v>48106.666666651668</v>
      </c>
      <c r="B6188" s="218">
        <v>27.275106382978723</v>
      </c>
      <c r="C6188" s="219">
        <f t="shared" si="471"/>
        <v>1.3181085447148288E-4</v>
      </c>
      <c r="D6188" s="193">
        <f t="shared" si="473"/>
        <v>28.484353840503896</v>
      </c>
      <c r="E6188" s="193">
        <f t="shared" si="474"/>
        <v>29.747213533046555</v>
      </c>
      <c r="F6188" s="193">
        <f t="shared" si="474"/>
        <v>31.066062370085127</v>
      </c>
      <c r="G6188" s="193">
        <f t="shared" si="474"/>
        <v>32.443382641869206</v>
      </c>
      <c r="H6188" s="193">
        <f>MAX(0,D6188-Assumptions!$C$3)*Assumptions!$C$2</f>
        <v>0</v>
      </c>
      <c r="I6188" s="193">
        <f>MAX(0,E6188-Assumptions!$C$3)*Assumptions!$C$2</f>
        <v>0</v>
      </c>
      <c r="J6188" s="193">
        <f>MAX(0,F6188-Assumptions!$C$3)*Assumptions!$C$2</f>
        <v>0</v>
      </c>
      <c r="K6188" s="193">
        <f>MAX(0,G6188-Assumptions!$C$3)*Assumptions!$C$2</f>
        <v>0</v>
      </c>
    </row>
    <row r="6189" spans="1:11">
      <c r="A6189" s="192">
        <f t="shared" si="472"/>
        <v>48106.708333318333</v>
      </c>
      <c r="B6189" s="218">
        <v>28.470691489361705</v>
      </c>
      <c r="C6189" s="219">
        <f t="shared" si="471"/>
        <v>1.3758869057789184E-4</v>
      </c>
      <c r="D6189" s="193">
        <f t="shared" si="473"/>
        <v>29.732945458753353</v>
      </c>
      <c r="E6189" s="193">
        <f t="shared" si="474"/>
        <v>31.051161717780296</v>
      </c>
      <c r="F6189" s="193">
        <f t="shared" si="474"/>
        <v>32.427821366076344</v>
      </c>
      <c r="G6189" s="193">
        <f t="shared" si="474"/>
        <v>33.865515503338429</v>
      </c>
      <c r="H6189" s="193">
        <f>MAX(0,D6189-Assumptions!$C$3)*Assumptions!$C$2</f>
        <v>0</v>
      </c>
      <c r="I6189" s="193">
        <f>MAX(0,E6189-Assumptions!$C$3)*Assumptions!$C$2</f>
        <v>0</v>
      </c>
      <c r="J6189" s="193">
        <f>MAX(0,F6189-Assumptions!$C$3)*Assumptions!$C$2</f>
        <v>0</v>
      </c>
      <c r="K6189" s="193">
        <f>MAX(0,G6189-Assumptions!$C$3)*Assumptions!$C$2</f>
        <v>0</v>
      </c>
    </row>
    <row r="6190" spans="1:11">
      <c r="A6190" s="192">
        <f t="shared" si="472"/>
        <v>48106.749999984997</v>
      </c>
      <c r="B6190" s="218">
        <v>28.74659574468086</v>
      </c>
      <c r="C6190" s="219">
        <f t="shared" si="471"/>
        <v>1.3892203737167854E-4</v>
      </c>
      <c r="D6190" s="193">
        <f t="shared" si="473"/>
        <v>30.02108198604169</v>
      </c>
      <c r="E6190" s="193">
        <f t="shared" si="474"/>
        <v>31.352072837334241</v>
      </c>
      <c r="F6190" s="193">
        <f t="shared" si="474"/>
        <v>32.742073442074322</v>
      </c>
      <c r="G6190" s="193">
        <f t="shared" si="474"/>
        <v>34.193700009831339</v>
      </c>
      <c r="H6190" s="193">
        <f>MAX(0,D6190-Assumptions!$C$3)*Assumptions!$C$2</f>
        <v>0</v>
      </c>
      <c r="I6190" s="193">
        <f>MAX(0,E6190-Assumptions!$C$3)*Assumptions!$C$2</f>
        <v>0</v>
      </c>
      <c r="J6190" s="193">
        <f>MAX(0,F6190-Assumptions!$C$3)*Assumptions!$C$2</f>
        <v>0</v>
      </c>
      <c r="K6190" s="193">
        <f>MAX(0,G6190-Assumptions!$C$3)*Assumptions!$C$2</f>
        <v>0</v>
      </c>
    </row>
    <row r="6191" spans="1:11">
      <c r="A6191" s="192">
        <f t="shared" si="472"/>
        <v>48106.791666651661</v>
      </c>
      <c r="B6191" s="218">
        <v>29.981595744680856</v>
      </c>
      <c r="C6191" s="219">
        <f t="shared" si="471"/>
        <v>1.4489035159148553E-4</v>
      </c>
      <c r="D6191" s="193">
        <f t="shared" si="473"/>
        <v>31.31083596533232</v>
      </c>
      <c r="E6191" s="193">
        <f t="shared" si="474"/>
        <v>32.699008324861389</v>
      </c>
      <c r="F6191" s="193">
        <f t="shared" si="474"/>
        <v>34.148725591779517</v>
      </c>
      <c r="G6191" s="193">
        <f t="shared" si="474"/>
        <v>35.662716372228104</v>
      </c>
      <c r="H6191" s="193">
        <f>MAX(0,D6191-Assumptions!$C$3)*Assumptions!$C$2</f>
        <v>0</v>
      </c>
      <c r="I6191" s="193">
        <f>MAX(0,E6191-Assumptions!$C$3)*Assumptions!$C$2</f>
        <v>0</v>
      </c>
      <c r="J6191" s="193">
        <f>MAX(0,F6191-Assumptions!$C$3)*Assumptions!$C$2</f>
        <v>0</v>
      </c>
      <c r="K6191" s="193">
        <f>MAX(0,G6191-Assumptions!$C$3)*Assumptions!$C$2</f>
        <v>0</v>
      </c>
    </row>
    <row r="6192" spans="1:11">
      <c r="A6192" s="192">
        <f t="shared" si="472"/>
        <v>48106.833333318325</v>
      </c>
      <c r="B6192" s="218">
        <v>31.807819148936172</v>
      </c>
      <c r="C6192" s="219">
        <f t="shared" si="471"/>
        <v>1.5371583751226401E-4</v>
      </c>
      <c r="D6192" s="193">
        <f t="shared" si="473"/>
        <v>33.218025360240816</v>
      </c>
      <c r="E6192" s="193">
        <f t="shared" si="474"/>
        <v>34.690753354289839</v>
      </c>
      <c r="F6192" s="193">
        <f t="shared" si="474"/>
        <v>36.228775047194652</v>
      </c>
      <c r="G6192" s="193">
        <f t="shared" si="474"/>
        <v>37.834985248538224</v>
      </c>
      <c r="H6192" s="193">
        <f>MAX(0,D6192-Assumptions!$C$3)*Assumptions!$C$2</f>
        <v>0</v>
      </c>
      <c r="I6192" s="193">
        <f>MAX(0,E6192-Assumptions!$C$3)*Assumptions!$C$2</f>
        <v>0</v>
      </c>
      <c r="J6192" s="193">
        <f>MAX(0,F6192-Assumptions!$C$3)*Assumptions!$C$2</f>
        <v>0</v>
      </c>
      <c r="K6192" s="193">
        <f>MAX(0,G6192-Assumptions!$C$3)*Assumptions!$C$2</f>
        <v>0.75148672368440195</v>
      </c>
    </row>
    <row r="6193" spans="1:11">
      <c r="A6193" s="192">
        <f t="shared" si="472"/>
        <v>48106.87499998499</v>
      </c>
      <c r="B6193" s="218">
        <v>32.346489361702133</v>
      </c>
      <c r="C6193" s="219">
        <f t="shared" si="471"/>
        <v>1.5631903839537133E-4</v>
      </c>
      <c r="D6193" s="193">
        <f t="shared" si="473"/>
        <v>33.780577627803758</v>
      </c>
      <c r="E6193" s="193">
        <f t="shared" si="474"/>
        <v>35.278246492466579</v>
      </c>
      <c r="F6193" s="193">
        <f t="shared" si="474"/>
        <v>36.842314814619264</v>
      </c>
      <c r="G6193" s="193">
        <f t="shared" si="474"/>
        <v>38.475726427881504</v>
      </c>
      <c r="H6193" s="193">
        <f>MAX(0,D6193-Assumptions!$C$3)*Assumptions!$C$2</f>
        <v>0</v>
      </c>
      <c r="I6193" s="193">
        <f>MAX(0,E6193-Assumptions!$C$3)*Assumptions!$C$2</f>
        <v>0</v>
      </c>
      <c r="J6193" s="193">
        <f>MAX(0,F6193-Assumptions!$C$3)*Assumptions!$C$2</f>
        <v>0</v>
      </c>
      <c r="K6193" s="193">
        <f>MAX(0,G6193-Assumptions!$C$3)*Assumptions!$C$2</f>
        <v>1.328153785093354</v>
      </c>
    </row>
    <row r="6194" spans="1:11">
      <c r="A6194" s="192">
        <f t="shared" si="472"/>
        <v>48106.916666651654</v>
      </c>
      <c r="B6194" s="218">
        <v>31.610744680851067</v>
      </c>
      <c r="C6194" s="219">
        <f t="shared" si="471"/>
        <v>1.5276344694527353E-4</v>
      </c>
      <c r="D6194" s="193">
        <f t="shared" si="473"/>
        <v>33.012213555034869</v>
      </c>
      <c r="E6194" s="193">
        <f t="shared" si="474"/>
        <v>34.475816840322743</v>
      </c>
      <c r="F6194" s="193">
        <f t="shared" si="474"/>
        <v>36.004309278624675</v>
      </c>
      <c r="G6194" s="193">
        <f t="shared" si="474"/>
        <v>37.600567743900442</v>
      </c>
      <c r="H6194" s="193">
        <f>MAX(0,D6194-Assumptions!$C$3)*Assumptions!$C$2</f>
        <v>0</v>
      </c>
      <c r="I6194" s="193">
        <f>MAX(0,E6194-Assumptions!$C$3)*Assumptions!$C$2</f>
        <v>0</v>
      </c>
      <c r="J6194" s="193">
        <f>MAX(0,F6194-Assumptions!$C$3)*Assumptions!$C$2</f>
        <v>0</v>
      </c>
      <c r="K6194" s="193">
        <f>MAX(0,G6194-Assumptions!$C$3)*Assumptions!$C$2</f>
        <v>0.54051096951039745</v>
      </c>
    </row>
    <row r="6195" spans="1:11">
      <c r="A6195" s="192">
        <f t="shared" si="472"/>
        <v>48106.958333318318</v>
      </c>
      <c r="B6195" s="218">
        <v>29.771382978723409</v>
      </c>
      <c r="C6195" s="219">
        <f t="shared" si="471"/>
        <v>1.4387446832002902E-4</v>
      </c>
      <c r="D6195" s="193">
        <f t="shared" si="473"/>
        <v>31.091303373112641</v>
      </c>
      <c r="E6195" s="193">
        <f t="shared" si="474"/>
        <v>32.46974270996315</v>
      </c>
      <c r="F6195" s="193">
        <f t="shared" si="474"/>
        <v>33.909295438638203</v>
      </c>
      <c r="G6195" s="193">
        <f t="shared" si="474"/>
        <v>35.412671033947802</v>
      </c>
      <c r="H6195" s="193">
        <f>MAX(0,D6195-Assumptions!$C$3)*Assumptions!$C$2</f>
        <v>0</v>
      </c>
      <c r="I6195" s="193">
        <f>MAX(0,E6195-Assumptions!$C$3)*Assumptions!$C$2</f>
        <v>0</v>
      </c>
      <c r="J6195" s="193">
        <f>MAX(0,F6195-Assumptions!$C$3)*Assumptions!$C$2</f>
        <v>0</v>
      </c>
      <c r="K6195" s="193">
        <f>MAX(0,G6195-Assumptions!$C$3)*Assumptions!$C$2</f>
        <v>0</v>
      </c>
    </row>
    <row r="6196" spans="1:11">
      <c r="A6196" s="192">
        <f t="shared" si="472"/>
        <v>48106.999999984982</v>
      </c>
      <c r="B6196" s="218">
        <v>29.035638297872342</v>
      </c>
      <c r="C6196" s="219">
        <f t="shared" si="471"/>
        <v>1.4031887686993119E-4</v>
      </c>
      <c r="D6196" s="193">
        <f t="shared" si="473"/>
        <v>30.322939300343744</v>
      </c>
      <c r="E6196" s="193">
        <f t="shared" si="474"/>
        <v>31.667313057819307</v>
      </c>
      <c r="F6196" s="193">
        <f t="shared" si="474"/>
        <v>33.071289902643606</v>
      </c>
      <c r="G6196" s="193">
        <f t="shared" si="474"/>
        <v>34.53751234996674</v>
      </c>
      <c r="H6196" s="193">
        <f>MAX(0,D6196-Assumptions!$C$3)*Assumptions!$C$2</f>
        <v>0</v>
      </c>
      <c r="I6196" s="193">
        <f>MAX(0,E6196-Assumptions!$C$3)*Assumptions!$C$2</f>
        <v>0</v>
      </c>
      <c r="J6196" s="193">
        <f>MAX(0,F6196-Assumptions!$C$3)*Assumptions!$C$2</f>
        <v>0</v>
      </c>
      <c r="K6196" s="193">
        <f>MAX(0,G6196-Assumptions!$C$3)*Assumptions!$C$2</f>
        <v>0</v>
      </c>
    </row>
    <row r="6197" spans="1:11">
      <c r="A6197" s="192">
        <f t="shared" si="472"/>
        <v>48107.041666651647</v>
      </c>
      <c r="B6197" s="218">
        <v>27.734946808510642</v>
      </c>
      <c r="C6197" s="219">
        <f t="shared" si="471"/>
        <v>1.3403309912779404E-4</v>
      </c>
      <c r="D6197" s="193">
        <f t="shared" si="473"/>
        <v>28.964581385984459</v>
      </c>
      <c r="E6197" s="193">
        <f t="shared" si="474"/>
        <v>30.248732065636457</v>
      </c>
      <c r="F6197" s="193">
        <f t="shared" si="474"/>
        <v>31.589815830081754</v>
      </c>
      <c r="G6197" s="193">
        <f t="shared" si="474"/>
        <v>32.990356819357373</v>
      </c>
      <c r="H6197" s="193">
        <f>MAX(0,D6197-Assumptions!$C$3)*Assumptions!$C$2</f>
        <v>0</v>
      </c>
      <c r="I6197" s="193">
        <f>MAX(0,E6197-Assumptions!$C$3)*Assumptions!$C$2</f>
        <v>0</v>
      </c>
      <c r="J6197" s="193">
        <f>MAX(0,F6197-Assumptions!$C$3)*Assumptions!$C$2</f>
        <v>0</v>
      </c>
      <c r="K6197" s="193">
        <f>MAX(0,G6197-Assumptions!$C$3)*Assumptions!$C$2</f>
        <v>0</v>
      </c>
    </row>
    <row r="6198" spans="1:11">
      <c r="A6198" s="192">
        <f t="shared" si="472"/>
        <v>48107.083333318311</v>
      </c>
      <c r="B6198" s="218">
        <v>24.7</v>
      </c>
      <c r="C6198" s="219">
        <f t="shared" si="471"/>
        <v>1.1936628439614056E-4</v>
      </c>
      <c r="D6198" s="193">
        <f t="shared" si="473"/>
        <v>25.795079585812775</v>
      </c>
      <c r="E6198" s="193">
        <f t="shared" si="474"/>
        <v>26.938709750543119</v>
      </c>
      <c r="F6198" s="193">
        <f t="shared" si="474"/>
        <v>28.133042994104063</v>
      </c>
      <c r="G6198" s="193">
        <f t="shared" si="474"/>
        <v>29.380327247935504</v>
      </c>
      <c r="H6198" s="193">
        <f>MAX(0,D6198-Assumptions!$C$3)*Assumptions!$C$2</f>
        <v>0</v>
      </c>
      <c r="I6198" s="193">
        <f>MAX(0,E6198-Assumptions!$C$3)*Assumptions!$C$2</f>
        <v>0</v>
      </c>
      <c r="J6198" s="193">
        <f>MAX(0,F6198-Assumptions!$C$3)*Assumptions!$C$2</f>
        <v>0</v>
      </c>
      <c r="K6198" s="193">
        <f>MAX(0,G6198-Assumptions!$C$3)*Assumptions!$C$2</f>
        <v>0</v>
      </c>
    </row>
    <row r="6199" spans="1:11">
      <c r="A6199" s="192">
        <f t="shared" si="472"/>
        <v>48107.124999984975</v>
      </c>
      <c r="B6199" s="218">
        <v>21.113244680851068</v>
      </c>
      <c r="C6199" s="219">
        <f t="shared" si="471"/>
        <v>1.0203277607691379E-4</v>
      </c>
      <c r="D6199" s="193">
        <f t="shared" si="473"/>
        <v>22.049304731064439</v>
      </c>
      <c r="E6199" s="193">
        <f t="shared" si="474"/>
        <v>23.02686519634192</v>
      </c>
      <c r="F6199" s="193">
        <f t="shared" si="474"/>
        <v>24.047766006130448</v>
      </c>
      <c r="G6199" s="193">
        <f t="shared" si="474"/>
        <v>25.113928663527854</v>
      </c>
      <c r="H6199" s="193">
        <f>MAX(0,D6199-Assumptions!$C$3)*Assumptions!$C$2</f>
        <v>0</v>
      </c>
      <c r="I6199" s="193">
        <f>MAX(0,E6199-Assumptions!$C$3)*Assumptions!$C$2</f>
        <v>0</v>
      </c>
      <c r="J6199" s="193">
        <f>MAX(0,F6199-Assumptions!$C$3)*Assumptions!$C$2</f>
        <v>0</v>
      </c>
      <c r="K6199" s="193">
        <f>MAX(0,G6199-Assumptions!$C$3)*Assumptions!$C$2</f>
        <v>0</v>
      </c>
    </row>
    <row r="6200" spans="1:11">
      <c r="A6200" s="192">
        <f t="shared" si="472"/>
        <v>48107.166666651639</v>
      </c>
      <c r="B6200" s="218">
        <v>18.603829787234044</v>
      </c>
      <c r="C6200" s="219">
        <f t="shared" si="471"/>
        <v>8.9905669523901625E-5</v>
      </c>
      <c r="D6200" s="193">
        <f t="shared" si="473"/>
        <v>19.428634411441966</v>
      </c>
      <c r="E6200" s="193">
        <f t="shared" si="474"/>
        <v>20.290006918494182</v>
      </c>
      <c r="F6200" s="193">
        <f t="shared" si="474"/>
        <v>21.189568553006044</v>
      </c>
      <c r="G6200" s="193">
        <f t="shared" si="474"/>
        <v>22.129012437806743</v>
      </c>
      <c r="H6200" s="193">
        <f>MAX(0,D6200-Assumptions!$C$3)*Assumptions!$C$2</f>
        <v>0</v>
      </c>
      <c r="I6200" s="193">
        <f>MAX(0,E6200-Assumptions!$C$3)*Assumptions!$C$2</f>
        <v>0</v>
      </c>
      <c r="J6200" s="193">
        <f>MAX(0,F6200-Assumptions!$C$3)*Assumptions!$C$2</f>
        <v>0</v>
      </c>
      <c r="K6200" s="193">
        <f>MAX(0,G6200-Assumptions!$C$3)*Assumptions!$C$2</f>
        <v>0</v>
      </c>
    </row>
    <row r="6201" spans="1:11">
      <c r="A6201" s="192">
        <f t="shared" si="472"/>
        <v>48107.208333318304</v>
      </c>
      <c r="B6201" s="218">
        <v>16.817021276595749</v>
      </c>
      <c r="C6201" s="219">
        <f t="shared" si="471"/>
        <v>8.1270661716521258E-5</v>
      </c>
      <c r="D6201" s="193">
        <f t="shared" si="473"/>
        <v>17.562607377574661</v>
      </c>
      <c r="E6201" s="193">
        <f t="shared" si="474"/>
        <v>18.341249191859152</v>
      </c>
      <c r="F6201" s="193">
        <f t="shared" si="474"/>
        <v>19.154412251304901</v>
      </c>
      <c r="G6201" s="193">
        <f t="shared" si="474"/>
        <v>20.003627062424179</v>
      </c>
      <c r="H6201" s="193">
        <f>MAX(0,D6201-Assumptions!$C$3)*Assumptions!$C$2</f>
        <v>0</v>
      </c>
      <c r="I6201" s="193">
        <f>MAX(0,E6201-Assumptions!$C$3)*Assumptions!$C$2</f>
        <v>0</v>
      </c>
      <c r="J6201" s="193">
        <f>MAX(0,F6201-Assumptions!$C$3)*Assumptions!$C$2</f>
        <v>0</v>
      </c>
      <c r="K6201" s="193">
        <f>MAX(0,G6201-Assumptions!$C$3)*Assumptions!$C$2</f>
        <v>0</v>
      </c>
    </row>
    <row r="6202" spans="1:11">
      <c r="A6202" s="192">
        <f t="shared" si="472"/>
        <v>48107.249999984968</v>
      </c>
      <c r="B6202" s="218">
        <v>15.647712765957449</v>
      </c>
      <c r="C6202" s="219">
        <f t="shared" si="471"/>
        <v>7.5619811019044385E-5</v>
      </c>
      <c r="D6202" s="193">
        <f t="shared" si="473"/>
        <v>16.341457333352672</v>
      </c>
      <c r="E6202" s="193">
        <f t="shared" si="474"/>
        <v>17.065959208987692</v>
      </c>
      <c r="F6202" s="193">
        <f t="shared" si="474"/>
        <v>17.822582024456356</v>
      </c>
      <c r="G6202" s="193">
        <f t="shared" si="474"/>
        <v>18.612749868239998</v>
      </c>
      <c r="H6202" s="193">
        <f>MAX(0,D6202-Assumptions!$C$3)*Assumptions!$C$2</f>
        <v>0</v>
      </c>
      <c r="I6202" s="193">
        <f>MAX(0,E6202-Assumptions!$C$3)*Assumptions!$C$2</f>
        <v>0</v>
      </c>
      <c r="J6202" s="193">
        <f>MAX(0,F6202-Assumptions!$C$3)*Assumptions!$C$2</f>
        <v>0</v>
      </c>
      <c r="K6202" s="193">
        <f>MAX(0,G6202-Assumptions!$C$3)*Assumptions!$C$2</f>
        <v>0</v>
      </c>
    </row>
    <row r="6203" spans="1:11">
      <c r="A6203" s="192">
        <f t="shared" si="472"/>
        <v>48107.291666651632</v>
      </c>
      <c r="B6203" s="218">
        <v>14.990797872340428</v>
      </c>
      <c r="C6203" s="219">
        <f t="shared" si="471"/>
        <v>7.2445175795742765E-5</v>
      </c>
      <c r="D6203" s="193">
        <f t="shared" si="473"/>
        <v>15.65541798266616</v>
      </c>
      <c r="E6203" s="193">
        <f t="shared" si="474"/>
        <v>16.349504162430694</v>
      </c>
      <c r="F6203" s="193">
        <f t="shared" si="474"/>
        <v>17.074362795889758</v>
      </c>
      <c r="G6203" s="193">
        <f t="shared" si="474"/>
        <v>17.831358186114052</v>
      </c>
      <c r="H6203" s="193">
        <f>MAX(0,D6203-Assumptions!$C$3)*Assumptions!$C$2</f>
        <v>0</v>
      </c>
      <c r="I6203" s="193">
        <f>MAX(0,E6203-Assumptions!$C$3)*Assumptions!$C$2</f>
        <v>0</v>
      </c>
      <c r="J6203" s="193">
        <f>MAX(0,F6203-Assumptions!$C$3)*Assumptions!$C$2</f>
        <v>0</v>
      </c>
      <c r="K6203" s="193">
        <f>MAX(0,G6203-Assumptions!$C$3)*Assumptions!$C$2</f>
        <v>0</v>
      </c>
    </row>
    <row r="6204" spans="1:11">
      <c r="A6204" s="192">
        <f t="shared" si="472"/>
        <v>48107.333333318296</v>
      </c>
      <c r="B6204" s="218">
        <v>14.662340425531918</v>
      </c>
      <c r="C6204" s="219">
        <f t="shared" si="471"/>
        <v>7.0857858184091962E-5</v>
      </c>
      <c r="D6204" s="193">
        <f t="shared" si="473"/>
        <v>15.312398307322907</v>
      </c>
      <c r="E6204" s="193">
        <f t="shared" si="474"/>
        <v>15.991276639152195</v>
      </c>
      <c r="F6204" s="193">
        <f t="shared" si="474"/>
        <v>16.70025318160646</v>
      </c>
      <c r="G6204" s="193">
        <f t="shared" si="474"/>
        <v>17.440662345051081</v>
      </c>
      <c r="H6204" s="193">
        <f>MAX(0,D6204-Assumptions!$C$3)*Assumptions!$C$2</f>
        <v>0</v>
      </c>
      <c r="I6204" s="193">
        <f>MAX(0,E6204-Assumptions!$C$3)*Assumptions!$C$2</f>
        <v>0</v>
      </c>
      <c r="J6204" s="193">
        <f>MAX(0,F6204-Assumptions!$C$3)*Assumptions!$C$2</f>
        <v>0</v>
      </c>
      <c r="K6204" s="193">
        <f>MAX(0,G6204-Assumptions!$C$3)*Assumptions!$C$2</f>
        <v>0</v>
      </c>
    </row>
    <row r="6205" spans="1:11">
      <c r="A6205" s="192">
        <f t="shared" si="472"/>
        <v>48107.374999984961</v>
      </c>
      <c r="B6205" s="218">
        <v>15.67398936170213</v>
      </c>
      <c r="C6205" s="219">
        <f t="shared" si="471"/>
        <v>7.5746796427976441E-5</v>
      </c>
      <c r="D6205" s="193">
        <f t="shared" si="473"/>
        <v>16.368898907380132</v>
      </c>
      <c r="E6205" s="193">
        <f t="shared" si="474"/>
        <v>17.09461741084997</v>
      </c>
      <c r="F6205" s="193">
        <f t="shared" si="474"/>
        <v>17.85251079359902</v>
      </c>
      <c r="G6205" s="193">
        <f t="shared" si="474"/>
        <v>18.644005535525032</v>
      </c>
      <c r="H6205" s="193">
        <f>MAX(0,D6205-Assumptions!$C$3)*Assumptions!$C$2</f>
        <v>0</v>
      </c>
      <c r="I6205" s="193">
        <f>MAX(0,E6205-Assumptions!$C$3)*Assumptions!$C$2</f>
        <v>0</v>
      </c>
      <c r="J6205" s="193">
        <f>MAX(0,F6205-Assumptions!$C$3)*Assumptions!$C$2</f>
        <v>0</v>
      </c>
      <c r="K6205" s="193">
        <f>MAX(0,G6205-Assumptions!$C$3)*Assumptions!$C$2</f>
        <v>0</v>
      </c>
    </row>
    <row r="6206" spans="1:11">
      <c r="A6206" s="192">
        <f t="shared" si="472"/>
        <v>48107.416666651625</v>
      </c>
      <c r="B6206" s="218">
        <v>18.11771276595745</v>
      </c>
      <c r="C6206" s="219">
        <f t="shared" si="471"/>
        <v>8.7556439458658442E-5</v>
      </c>
      <c r="D6206" s="193">
        <f t="shared" si="473"/>
        <v>18.92096529193395</v>
      </c>
      <c r="E6206" s="193">
        <f t="shared" si="474"/>
        <v>19.759830184042006</v>
      </c>
      <c r="F6206" s="193">
        <f t="shared" si="474"/>
        <v>20.635886323866764</v>
      </c>
      <c r="G6206" s="193">
        <f t="shared" si="474"/>
        <v>21.550782593033549</v>
      </c>
      <c r="H6206" s="193">
        <f>MAX(0,D6206-Assumptions!$C$3)*Assumptions!$C$2</f>
        <v>0</v>
      </c>
      <c r="I6206" s="193">
        <f>MAX(0,E6206-Assumptions!$C$3)*Assumptions!$C$2</f>
        <v>0</v>
      </c>
      <c r="J6206" s="193">
        <f>MAX(0,F6206-Assumptions!$C$3)*Assumptions!$C$2</f>
        <v>0</v>
      </c>
      <c r="K6206" s="193">
        <f>MAX(0,G6206-Assumptions!$C$3)*Assumptions!$C$2</f>
        <v>0</v>
      </c>
    </row>
    <row r="6207" spans="1:11">
      <c r="A6207" s="192">
        <f t="shared" si="472"/>
        <v>48107.458333318289</v>
      </c>
      <c r="B6207" s="218">
        <v>21.008138297872343</v>
      </c>
      <c r="C6207" s="219">
        <f t="shared" si="471"/>
        <v>1.0152483444118553E-4</v>
      </c>
      <c r="D6207" s="193">
        <f t="shared" si="473"/>
        <v>21.939538434954596</v>
      </c>
      <c r="E6207" s="193">
        <f t="shared" si="474"/>
        <v>22.912232388892797</v>
      </c>
      <c r="F6207" s="193">
        <f t="shared" si="474"/>
        <v>23.928050929559792</v>
      </c>
      <c r="G6207" s="193">
        <f t="shared" si="474"/>
        <v>24.988905994387704</v>
      </c>
      <c r="H6207" s="193">
        <f>MAX(0,D6207-Assumptions!$C$3)*Assumptions!$C$2</f>
        <v>0</v>
      </c>
      <c r="I6207" s="193">
        <f>MAX(0,E6207-Assumptions!$C$3)*Assumptions!$C$2</f>
        <v>0</v>
      </c>
      <c r="J6207" s="193">
        <f>MAX(0,F6207-Assumptions!$C$3)*Assumptions!$C$2</f>
        <v>0</v>
      </c>
      <c r="K6207" s="193">
        <f>MAX(0,G6207-Assumptions!$C$3)*Assumptions!$C$2</f>
        <v>0</v>
      </c>
    </row>
    <row r="6208" spans="1:11">
      <c r="A6208" s="192">
        <f t="shared" si="472"/>
        <v>48107.499999984953</v>
      </c>
      <c r="B6208" s="218">
        <v>22.466489361702134</v>
      </c>
      <c r="C6208" s="219">
        <f t="shared" si="471"/>
        <v>1.0857252463691512E-4</v>
      </c>
      <c r="D6208" s="193">
        <f t="shared" si="473"/>
        <v>23.46254579347865</v>
      </c>
      <c r="E6208" s="193">
        <f t="shared" si="474"/>
        <v>24.502762592249336</v>
      </c>
      <c r="F6208" s="193">
        <f t="shared" si="474"/>
        <v>25.589097616977643</v>
      </c>
      <c r="G6208" s="193">
        <f t="shared" si="474"/>
        <v>26.723595528707303</v>
      </c>
      <c r="H6208" s="193">
        <f>MAX(0,D6208-Assumptions!$C$3)*Assumptions!$C$2</f>
        <v>0</v>
      </c>
      <c r="I6208" s="193">
        <f>MAX(0,E6208-Assumptions!$C$3)*Assumptions!$C$2</f>
        <v>0</v>
      </c>
      <c r="J6208" s="193">
        <f>MAX(0,F6208-Assumptions!$C$3)*Assumptions!$C$2</f>
        <v>0</v>
      </c>
      <c r="K6208" s="193">
        <f>MAX(0,G6208-Assumptions!$C$3)*Assumptions!$C$2</f>
        <v>0</v>
      </c>
    </row>
    <row r="6209" spans="1:11">
      <c r="A6209" s="192">
        <f t="shared" si="472"/>
        <v>48107.541666651618</v>
      </c>
      <c r="B6209" s="218">
        <v>23.977393617021281</v>
      </c>
      <c r="C6209" s="219">
        <f t="shared" si="471"/>
        <v>1.1587418565050881E-4</v>
      </c>
      <c r="D6209" s="193">
        <f t="shared" si="473"/>
        <v>25.040436300057621</v>
      </c>
      <c r="E6209" s="193">
        <f t="shared" si="474"/>
        <v>26.150609199330429</v>
      </c>
      <c r="F6209" s="193">
        <f t="shared" si="474"/>
        <v>27.310001842680812</v>
      </c>
      <c r="G6209" s="193">
        <f t="shared" si="474"/>
        <v>28.520796397596971</v>
      </c>
      <c r="H6209" s="193">
        <f>MAX(0,D6209-Assumptions!$C$3)*Assumptions!$C$2</f>
        <v>0</v>
      </c>
      <c r="I6209" s="193">
        <f>MAX(0,E6209-Assumptions!$C$3)*Assumptions!$C$2</f>
        <v>0</v>
      </c>
      <c r="J6209" s="193">
        <f>MAX(0,F6209-Assumptions!$C$3)*Assumptions!$C$2</f>
        <v>0</v>
      </c>
      <c r="K6209" s="193">
        <f>MAX(0,G6209-Assumptions!$C$3)*Assumptions!$C$2</f>
        <v>0</v>
      </c>
    </row>
    <row r="6210" spans="1:11">
      <c r="A6210" s="192">
        <f t="shared" si="472"/>
        <v>48107.583333318282</v>
      </c>
      <c r="B6210" s="218">
        <v>26.000691489361706</v>
      </c>
      <c r="C6210" s="219">
        <f t="shared" si="471"/>
        <v>1.2565206213827778E-4</v>
      </c>
      <c r="D6210" s="193">
        <f t="shared" si="473"/>
        <v>27.153437500172075</v>
      </c>
      <c r="E6210" s="193">
        <f t="shared" si="474"/>
        <v>28.357290742725983</v>
      </c>
      <c r="F6210" s="193">
        <f t="shared" si="474"/>
        <v>29.614517066665936</v>
      </c>
      <c r="G6210" s="193">
        <f t="shared" si="474"/>
        <v>30.927482778544881</v>
      </c>
      <c r="H6210" s="193">
        <f>MAX(0,D6210-Assumptions!$C$3)*Assumptions!$C$2</f>
        <v>0</v>
      </c>
      <c r="I6210" s="193">
        <f>MAX(0,E6210-Assumptions!$C$3)*Assumptions!$C$2</f>
        <v>0</v>
      </c>
      <c r="J6210" s="193">
        <f>MAX(0,F6210-Assumptions!$C$3)*Assumptions!$C$2</f>
        <v>0</v>
      </c>
      <c r="K6210" s="193">
        <f>MAX(0,G6210-Assumptions!$C$3)*Assumptions!$C$2</f>
        <v>0</v>
      </c>
    </row>
    <row r="6211" spans="1:11">
      <c r="A6211" s="192">
        <f t="shared" si="472"/>
        <v>48107.624999984946</v>
      </c>
      <c r="B6211" s="218">
        <v>27.564148936170213</v>
      </c>
      <c r="C6211" s="219">
        <f t="shared" si="471"/>
        <v>1.3320769396973559E-4</v>
      </c>
      <c r="D6211" s="193">
        <f t="shared" si="473"/>
        <v>28.786211154805962</v>
      </c>
      <c r="E6211" s="193">
        <f t="shared" si="474"/>
        <v>30.062453753531631</v>
      </c>
      <c r="F6211" s="193">
        <f t="shared" si="474"/>
        <v>31.39527883065443</v>
      </c>
      <c r="G6211" s="193">
        <f t="shared" si="474"/>
        <v>32.787194982004621</v>
      </c>
      <c r="H6211" s="193">
        <f>MAX(0,D6211-Assumptions!$C$3)*Assumptions!$C$2</f>
        <v>0</v>
      </c>
      <c r="I6211" s="193">
        <f>MAX(0,E6211-Assumptions!$C$3)*Assumptions!$C$2</f>
        <v>0</v>
      </c>
      <c r="J6211" s="193">
        <f>MAX(0,F6211-Assumptions!$C$3)*Assumptions!$C$2</f>
        <v>0</v>
      </c>
      <c r="K6211" s="193">
        <f>MAX(0,G6211-Assumptions!$C$3)*Assumptions!$C$2</f>
        <v>0</v>
      </c>
    </row>
    <row r="6212" spans="1:11">
      <c r="A6212" s="192">
        <f t="shared" si="472"/>
        <v>48107.66666665161</v>
      </c>
      <c r="B6212" s="218">
        <v>28.076542553191491</v>
      </c>
      <c r="C6212" s="219">
        <f t="shared" si="471"/>
        <v>1.3568390944391085E-4</v>
      </c>
      <c r="D6212" s="193">
        <f t="shared" si="473"/>
        <v>29.321321848341441</v>
      </c>
      <c r="E6212" s="193">
        <f t="shared" si="474"/>
        <v>30.621288689846093</v>
      </c>
      <c r="F6212" s="193">
        <f t="shared" si="474"/>
        <v>31.978889828936378</v>
      </c>
      <c r="G6212" s="193">
        <f t="shared" si="474"/>
        <v>33.396680494062863</v>
      </c>
      <c r="H6212" s="193">
        <f>MAX(0,D6212-Assumptions!$C$3)*Assumptions!$C$2</f>
        <v>0</v>
      </c>
      <c r="I6212" s="193">
        <f>MAX(0,E6212-Assumptions!$C$3)*Assumptions!$C$2</f>
        <v>0</v>
      </c>
      <c r="J6212" s="193">
        <f>MAX(0,F6212-Assumptions!$C$3)*Assumptions!$C$2</f>
        <v>0</v>
      </c>
      <c r="K6212" s="193">
        <f>MAX(0,G6212-Assumptions!$C$3)*Assumptions!$C$2</f>
        <v>0</v>
      </c>
    </row>
    <row r="6213" spans="1:11">
      <c r="A6213" s="192">
        <f t="shared" si="472"/>
        <v>48107.708333318275</v>
      </c>
      <c r="B6213" s="218">
        <v>28.641489361702128</v>
      </c>
      <c r="C6213" s="219">
        <f t="shared" ref="C6213:C6276" si="475">B6213/$B$2</f>
        <v>1.3841409573595023E-4</v>
      </c>
      <c r="D6213" s="193">
        <f t="shared" si="473"/>
        <v>29.91131568993184</v>
      </c>
      <c r="E6213" s="193">
        <f t="shared" si="474"/>
        <v>31.237440029885111</v>
      </c>
      <c r="F6213" s="193">
        <f t="shared" si="474"/>
        <v>32.622358365503651</v>
      </c>
      <c r="G6213" s="193">
        <f t="shared" si="474"/>
        <v>34.068677340691174</v>
      </c>
      <c r="H6213" s="193">
        <f>MAX(0,D6213-Assumptions!$C$3)*Assumptions!$C$2</f>
        <v>0</v>
      </c>
      <c r="I6213" s="193">
        <f>MAX(0,E6213-Assumptions!$C$3)*Assumptions!$C$2</f>
        <v>0</v>
      </c>
      <c r="J6213" s="193">
        <f>MAX(0,F6213-Assumptions!$C$3)*Assumptions!$C$2</f>
        <v>0</v>
      </c>
      <c r="K6213" s="193">
        <f>MAX(0,G6213-Assumptions!$C$3)*Assumptions!$C$2</f>
        <v>0</v>
      </c>
    </row>
    <row r="6214" spans="1:11">
      <c r="A6214" s="192">
        <f t="shared" ref="A6214:A6277" si="476">A6213 + TIME(1,0,0)</f>
        <v>48107.749999984939</v>
      </c>
      <c r="B6214" s="218">
        <v>29.508617021276603</v>
      </c>
      <c r="C6214" s="219">
        <f t="shared" si="475"/>
        <v>1.426046142307084E-4</v>
      </c>
      <c r="D6214" s="193">
        <f t="shared" si="473"/>
        <v>30.816887632838039</v>
      </c>
      <c r="E6214" s="193">
        <f t="shared" si="474"/>
        <v>32.183160691340355</v>
      </c>
      <c r="F6214" s="193">
        <f t="shared" si="474"/>
        <v>33.610007747211569</v>
      </c>
      <c r="G6214" s="193">
        <f t="shared" si="474"/>
        <v>35.100114361097432</v>
      </c>
      <c r="H6214" s="193">
        <f>MAX(0,D6214-Assumptions!$C$3)*Assumptions!$C$2</f>
        <v>0</v>
      </c>
      <c r="I6214" s="193">
        <f>MAX(0,E6214-Assumptions!$C$3)*Assumptions!$C$2</f>
        <v>0</v>
      </c>
      <c r="J6214" s="193">
        <f>MAX(0,F6214-Assumptions!$C$3)*Assumptions!$C$2</f>
        <v>0</v>
      </c>
      <c r="K6214" s="193">
        <f>MAX(0,G6214-Assumptions!$C$3)*Assumptions!$C$2</f>
        <v>0</v>
      </c>
    </row>
    <row r="6215" spans="1:11">
      <c r="A6215" s="192">
        <f t="shared" si="476"/>
        <v>48107.791666651603</v>
      </c>
      <c r="B6215" s="218">
        <v>30.231223404255321</v>
      </c>
      <c r="C6215" s="219">
        <f t="shared" si="475"/>
        <v>1.4609671297634012E-4</v>
      </c>
      <c r="D6215" s="193">
        <f t="shared" si="473"/>
        <v>31.57153091859319</v>
      </c>
      <c r="E6215" s="193">
        <f t="shared" ref="E6215:G6246" si="477">$C6215*E$2</f>
        <v>32.971261242553041</v>
      </c>
      <c r="F6215" s="193">
        <f t="shared" si="477"/>
        <v>34.433048898634816</v>
      </c>
      <c r="G6215" s="193">
        <f t="shared" si="477"/>
        <v>35.959645211435955</v>
      </c>
      <c r="H6215" s="193">
        <f>MAX(0,D6215-Assumptions!$C$3)*Assumptions!$C$2</f>
        <v>0</v>
      </c>
      <c r="I6215" s="193">
        <f>MAX(0,E6215-Assumptions!$C$3)*Assumptions!$C$2</f>
        <v>0</v>
      </c>
      <c r="J6215" s="193">
        <f>MAX(0,F6215-Assumptions!$C$3)*Assumptions!$C$2</f>
        <v>0</v>
      </c>
      <c r="K6215" s="193">
        <f>MAX(0,G6215-Assumptions!$C$3)*Assumptions!$C$2</f>
        <v>0</v>
      </c>
    </row>
    <row r="6216" spans="1:11">
      <c r="A6216" s="192">
        <f t="shared" si="476"/>
        <v>48107.833333318267</v>
      </c>
      <c r="B6216" s="218">
        <v>32.05744680851064</v>
      </c>
      <c r="C6216" s="219">
        <f t="shared" si="475"/>
        <v>1.549221988971186E-4</v>
      </c>
      <c r="D6216" s="193">
        <f t="shared" si="473"/>
        <v>33.47872031350169</v>
      </c>
      <c r="E6216" s="193">
        <f t="shared" si="477"/>
        <v>34.963006271981499</v>
      </c>
      <c r="F6216" s="193">
        <f t="shared" si="477"/>
        <v>36.513098354049959</v>
      </c>
      <c r="G6216" s="193">
        <f t="shared" si="477"/>
        <v>38.131914087746082</v>
      </c>
      <c r="H6216" s="193">
        <f>MAX(0,D6216-Assumptions!$C$3)*Assumptions!$C$2</f>
        <v>0</v>
      </c>
      <c r="I6216" s="193">
        <f>MAX(0,E6216-Assumptions!$C$3)*Assumptions!$C$2</f>
        <v>0</v>
      </c>
      <c r="J6216" s="193">
        <f>MAX(0,F6216-Assumptions!$C$3)*Assumptions!$C$2</f>
        <v>0</v>
      </c>
      <c r="K6216" s="193">
        <f>MAX(0,G6216-Assumptions!$C$3)*Assumptions!$C$2</f>
        <v>1.0187226789714743</v>
      </c>
    </row>
    <row r="6217" spans="1:11">
      <c r="A6217" s="192">
        <f t="shared" si="476"/>
        <v>48107.874999984931</v>
      </c>
      <c r="B6217" s="218">
        <v>32.714361702127661</v>
      </c>
      <c r="C6217" s="219">
        <f t="shared" si="475"/>
        <v>1.5809683412042023E-4</v>
      </c>
      <c r="D6217" s="193">
        <f t="shared" si="473"/>
        <v>34.164759664188203</v>
      </c>
      <c r="E6217" s="193">
        <f t="shared" si="477"/>
        <v>35.6794613185385</v>
      </c>
      <c r="F6217" s="193">
        <f t="shared" si="477"/>
        <v>37.261317582616563</v>
      </c>
      <c r="G6217" s="193">
        <f t="shared" si="477"/>
        <v>38.913305769872032</v>
      </c>
      <c r="H6217" s="193">
        <f>MAX(0,D6217-Assumptions!$C$3)*Assumptions!$C$2</f>
        <v>0</v>
      </c>
      <c r="I6217" s="193">
        <f>MAX(0,E6217-Assumptions!$C$3)*Assumptions!$C$2</f>
        <v>0</v>
      </c>
      <c r="J6217" s="193">
        <f>MAX(0,F6217-Assumptions!$C$3)*Assumptions!$C$2</f>
        <v>0.23518582435490673</v>
      </c>
      <c r="K6217" s="193">
        <f>MAX(0,G6217-Assumptions!$C$3)*Assumptions!$C$2</f>
        <v>1.721975192884829</v>
      </c>
    </row>
    <row r="6218" spans="1:11">
      <c r="A6218" s="192">
        <f t="shared" si="476"/>
        <v>48107.916666651596</v>
      </c>
      <c r="B6218" s="218">
        <v>32.162553191489366</v>
      </c>
      <c r="C6218" s="219">
        <f t="shared" si="475"/>
        <v>1.5543014053284688E-4</v>
      </c>
      <c r="D6218" s="193">
        <f t="shared" si="473"/>
        <v>33.588486609611536</v>
      </c>
      <c r="E6218" s="193">
        <f t="shared" si="477"/>
        <v>35.077639079430625</v>
      </c>
      <c r="F6218" s="193">
        <f t="shared" si="477"/>
        <v>36.632813430620615</v>
      </c>
      <c r="G6218" s="193">
        <f t="shared" si="477"/>
        <v>38.25693675688624</v>
      </c>
      <c r="H6218" s="193">
        <f>MAX(0,D6218-Assumptions!$C$3)*Assumptions!$C$2</f>
        <v>0</v>
      </c>
      <c r="I6218" s="193">
        <f>MAX(0,E6218-Assumptions!$C$3)*Assumptions!$C$2</f>
        <v>0</v>
      </c>
      <c r="J6218" s="193">
        <f>MAX(0,F6218-Assumptions!$C$3)*Assumptions!$C$2</f>
        <v>0</v>
      </c>
      <c r="K6218" s="193">
        <f>MAX(0,G6218-Assumptions!$C$3)*Assumptions!$C$2</f>
        <v>1.1312430811976164</v>
      </c>
    </row>
    <row r="6219" spans="1:11">
      <c r="A6219" s="192">
        <f t="shared" si="476"/>
        <v>48107.95833331826</v>
      </c>
      <c r="B6219" s="218">
        <v>30.165531914893624</v>
      </c>
      <c r="C6219" s="219">
        <f t="shared" si="475"/>
        <v>1.4577924945401001E-4</v>
      </c>
      <c r="D6219" s="193">
        <f t="shared" si="473"/>
        <v>31.502926983524549</v>
      </c>
      <c r="E6219" s="193">
        <f t="shared" si="477"/>
        <v>32.899615737897356</v>
      </c>
      <c r="F6219" s="193">
        <f t="shared" si="477"/>
        <v>34.358226975778166</v>
      </c>
      <c r="G6219" s="193">
        <f t="shared" si="477"/>
        <v>35.881506043223375</v>
      </c>
      <c r="H6219" s="193">
        <f>MAX(0,D6219-Assumptions!$C$3)*Assumptions!$C$2</f>
        <v>0</v>
      </c>
      <c r="I6219" s="193">
        <f>MAX(0,E6219-Assumptions!$C$3)*Assumptions!$C$2</f>
        <v>0</v>
      </c>
      <c r="J6219" s="193">
        <f>MAX(0,F6219-Assumptions!$C$3)*Assumptions!$C$2</f>
        <v>0</v>
      </c>
      <c r="K6219" s="193">
        <f>MAX(0,G6219-Assumptions!$C$3)*Assumptions!$C$2</f>
        <v>0</v>
      </c>
    </row>
    <row r="6220" spans="1:11">
      <c r="A6220" s="192">
        <f t="shared" si="476"/>
        <v>48107.999999984924</v>
      </c>
      <c r="B6220" s="218">
        <v>29.850212765957455</v>
      </c>
      <c r="C6220" s="219">
        <f t="shared" si="475"/>
        <v>1.4425542454682522E-4</v>
      </c>
      <c r="D6220" s="193">
        <f t="shared" si="473"/>
        <v>31.173628095195021</v>
      </c>
      <c r="E6220" s="193">
        <f t="shared" si="477"/>
        <v>32.555717315549991</v>
      </c>
      <c r="F6220" s="193">
        <f t="shared" si="477"/>
        <v>33.999081746066196</v>
      </c>
      <c r="G6220" s="193">
        <f t="shared" si="477"/>
        <v>35.506438035802915</v>
      </c>
      <c r="H6220" s="193">
        <f>MAX(0,D6220-Assumptions!$C$3)*Assumptions!$C$2</f>
        <v>0</v>
      </c>
      <c r="I6220" s="193">
        <f>MAX(0,E6220-Assumptions!$C$3)*Assumptions!$C$2</f>
        <v>0</v>
      </c>
      <c r="J6220" s="193">
        <f>MAX(0,F6220-Assumptions!$C$3)*Assumptions!$C$2</f>
        <v>0</v>
      </c>
      <c r="K6220" s="193">
        <f>MAX(0,G6220-Assumptions!$C$3)*Assumptions!$C$2</f>
        <v>0</v>
      </c>
    </row>
    <row r="6221" spans="1:11">
      <c r="A6221" s="192">
        <f t="shared" si="476"/>
        <v>48108.041666651588</v>
      </c>
      <c r="B6221" s="218">
        <v>27.80063829787235</v>
      </c>
      <c r="C6221" s="219">
        <f t="shared" si="475"/>
        <v>1.343505626501242E-4</v>
      </c>
      <c r="D6221" s="193">
        <f t="shared" si="473"/>
        <v>29.033185321053114</v>
      </c>
      <c r="E6221" s="193">
        <f t="shared" si="477"/>
        <v>30.320377570292159</v>
      </c>
      <c r="F6221" s="193">
        <f t="shared" si="477"/>
        <v>31.664637752938415</v>
      </c>
      <c r="G6221" s="193">
        <f t="shared" si="477"/>
        <v>33.068495987569975</v>
      </c>
      <c r="H6221" s="193">
        <f>MAX(0,D6221-Assumptions!$C$3)*Assumptions!$C$2</f>
        <v>0</v>
      </c>
      <c r="I6221" s="193">
        <f>MAX(0,E6221-Assumptions!$C$3)*Assumptions!$C$2</f>
        <v>0</v>
      </c>
      <c r="J6221" s="193">
        <f>MAX(0,F6221-Assumptions!$C$3)*Assumptions!$C$2</f>
        <v>0</v>
      </c>
      <c r="K6221" s="193">
        <f>MAX(0,G6221-Assumptions!$C$3)*Assumptions!$C$2</f>
        <v>0</v>
      </c>
    </row>
    <row r="6222" spans="1:11">
      <c r="A6222" s="192">
        <f t="shared" si="476"/>
        <v>48108.083333318253</v>
      </c>
      <c r="B6222" s="218">
        <v>25.054734042553196</v>
      </c>
      <c r="C6222" s="219">
        <f t="shared" si="475"/>
        <v>1.2108058741672346E-4</v>
      </c>
      <c r="D6222" s="193">
        <f t="shared" si="473"/>
        <v>26.165540835183499</v>
      </c>
      <c r="E6222" s="193">
        <f t="shared" si="477"/>
        <v>27.325595475683905</v>
      </c>
      <c r="F6222" s="193">
        <f t="shared" si="477"/>
        <v>28.537081377530033</v>
      </c>
      <c r="G6222" s="193">
        <f t="shared" si="477"/>
        <v>29.802278756283521</v>
      </c>
      <c r="H6222" s="193">
        <f>MAX(0,D6222-Assumptions!$C$3)*Assumptions!$C$2</f>
        <v>0</v>
      </c>
      <c r="I6222" s="193">
        <f>MAX(0,E6222-Assumptions!$C$3)*Assumptions!$C$2</f>
        <v>0</v>
      </c>
      <c r="J6222" s="193">
        <f>MAX(0,F6222-Assumptions!$C$3)*Assumptions!$C$2</f>
        <v>0</v>
      </c>
      <c r="K6222" s="193">
        <f>MAX(0,G6222-Assumptions!$C$3)*Assumptions!$C$2</f>
        <v>0</v>
      </c>
    </row>
    <row r="6223" spans="1:11">
      <c r="A6223" s="192">
        <f t="shared" si="476"/>
        <v>48108.124999984917</v>
      </c>
      <c r="B6223" s="218">
        <v>21.573085106382983</v>
      </c>
      <c r="C6223" s="219">
        <f t="shared" si="475"/>
        <v>1.0425502073322492E-4</v>
      </c>
      <c r="D6223" s="193">
        <f t="shared" si="473"/>
        <v>22.529532276544995</v>
      </c>
      <c r="E6223" s="193">
        <f t="shared" si="477"/>
        <v>23.528383728931818</v>
      </c>
      <c r="F6223" s="193">
        <f t="shared" si="477"/>
        <v>24.571519466127068</v>
      </c>
      <c r="G6223" s="193">
        <f t="shared" si="477"/>
        <v>25.660902841016018</v>
      </c>
      <c r="H6223" s="193">
        <f>MAX(0,D6223-Assumptions!$C$3)*Assumptions!$C$2</f>
        <v>0</v>
      </c>
      <c r="I6223" s="193">
        <f>MAX(0,E6223-Assumptions!$C$3)*Assumptions!$C$2</f>
        <v>0</v>
      </c>
      <c r="J6223" s="193">
        <f>MAX(0,F6223-Assumptions!$C$3)*Assumptions!$C$2</f>
        <v>0</v>
      </c>
      <c r="K6223" s="193">
        <f>MAX(0,G6223-Assumptions!$C$3)*Assumptions!$C$2</f>
        <v>0</v>
      </c>
    </row>
    <row r="6224" spans="1:11">
      <c r="A6224" s="192">
        <f t="shared" si="476"/>
        <v>48108.166666651581</v>
      </c>
      <c r="B6224" s="218">
        <v>18.866595744680854</v>
      </c>
      <c r="C6224" s="219">
        <f t="shared" si="475"/>
        <v>9.1175523613222273E-5</v>
      </c>
      <c r="D6224" s="193">
        <f t="shared" si="473"/>
        <v>19.703050151716571</v>
      </c>
      <c r="E6224" s="193">
        <f t="shared" si="477"/>
        <v>20.576588937116984</v>
      </c>
      <c r="F6224" s="193">
        <f t="shared" si="477"/>
        <v>21.488856244432682</v>
      </c>
      <c r="G6224" s="193">
        <f t="shared" si="477"/>
        <v>22.441569110657124</v>
      </c>
      <c r="H6224" s="193">
        <f>MAX(0,D6224-Assumptions!$C$3)*Assumptions!$C$2</f>
        <v>0</v>
      </c>
      <c r="I6224" s="193">
        <f>MAX(0,E6224-Assumptions!$C$3)*Assumptions!$C$2</f>
        <v>0</v>
      </c>
      <c r="J6224" s="193">
        <f>MAX(0,F6224-Assumptions!$C$3)*Assumptions!$C$2</f>
        <v>0</v>
      </c>
      <c r="K6224" s="193">
        <f>MAX(0,G6224-Assumptions!$C$3)*Assumptions!$C$2</f>
        <v>0</v>
      </c>
    </row>
    <row r="6225" spans="1:11">
      <c r="A6225" s="192">
        <f t="shared" si="476"/>
        <v>48108.208333318245</v>
      </c>
      <c r="B6225" s="218">
        <v>16.777606382978725</v>
      </c>
      <c r="C6225" s="219">
        <f t="shared" si="475"/>
        <v>8.1080183603123146E-5</v>
      </c>
      <c r="D6225" s="193">
        <f t="shared" si="473"/>
        <v>17.521445016533466</v>
      </c>
      <c r="E6225" s="193">
        <f t="shared" si="477"/>
        <v>18.298261889065728</v>
      </c>
      <c r="F6225" s="193">
        <f t="shared" si="477"/>
        <v>19.109519097590901</v>
      </c>
      <c r="G6225" s="193">
        <f t="shared" si="477"/>
        <v>19.956743561496619</v>
      </c>
      <c r="H6225" s="193">
        <f>MAX(0,D6225-Assumptions!$C$3)*Assumptions!$C$2</f>
        <v>0</v>
      </c>
      <c r="I6225" s="193">
        <f>MAX(0,E6225-Assumptions!$C$3)*Assumptions!$C$2</f>
        <v>0</v>
      </c>
      <c r="J6225" s="193">
        <f>MAX(0,F6225-Assumptions!$C$3)*Assumptions!$C$2</f>
        <v>0</v>
      </c>
      <c r="K6225" s="193">
        <f>MAX(0,G6225-Assumptions!$C$3)*Assumptions!$C$2</f>
        <v>0</v>
      </c>
    </row>
    <row r="6226" spans="1:11">
      <c r="A6226" s="192">
        <f t="shared" si="476"/>
        <v>48108.24999998491</v>
      </c>
      <c r="B6226" s="218">
        <v>15.70026595744681</v>
      </c>
      <c r="C6226" s="219">
        <f t="shared" si="475"/>
        <v>7.5873781836908498E-5</v>
      </c>
      <c r="D6226" s="193">
        <f t="shared" si="473"/>
        <v>16.396340481407591</v>
      </c>
      <c r="E6226" s="193">
        <f t="shared" si="477"/>
        <v>17.123275612712249</v>
      </c>
      <c r="F6226" s="193">
        <f t="shared" si="477"/>
        <v>17.882439562741681</v>
      </c>
      <c r="G6226" s="193">
        <f t="shared" si="477"/>
        <v>18.67526120281007</v>
      </c>
      <c r="H6226" s="193">
        <f>MAX(0,D6226-Assumptions!$C$3)*Assumptions!$C$2</f>
        <v>0</v>
      </c>
      <c r="I6226" s="193">
        <f>MAX(0,E6226-Assumptions!$C$3)*Assumptions!$C$2</f>
        <v>0</v>
      </c>
      <c r="J6226" s="193">
        <f>MAX(0,F6226-Assumptions!$C$3)*Assumptions!$C$2</f>
        <v>0</v>
      </c>
      <c r="K6226" s="193">
        <f>MAX(0,G6226-Assumptions!$C$3)*Assumptions!$C$2</f>
        <v>0</v>
      </c>
    </row>
    <row r="6227" spans="1:11">
      <c r="A6227" s="192">
        <f t="shared" si="476"/>
        <v>48108.291666651574</v>
      </c>
      <c r="B6227" s="218">
        <v>14.885691489361704</v>
      </c>
      <c r="C6227" s="219">
        <f t="shared" si="475"/>
        <v>7.1937234160014511E-5</v>
      </c>
      <c r="D6227" s="193">
        <f t="shared" si="473"/>
        <v>15.545651686556321</v>
      </c>
      <c r="E6227" s="193">
        <f t="shared" si="477"/>
        <v>16.234871354981575</v>
      </c>
      <c r="F6227" s="193">
        <f t="shared" si="477"/>
        <v>16.954647719319102</v>
      </c>
      <c r="G6227" s="193">
        <f t="shared" si="477"/>
        <v>17.706335516973901</v>
      </c>
      <c r="H6227" s="193">
        <f>MAX(0,D6227-Assumptions!$C$3)*Assumptions!$C$2</f>
        <v>0</v>
      </c>
      <c r="I6227" s="193">
        <f>MAX(0,E6227-Assumptions!$C$3)*Assumptions!$C$2</f>
        <v>0</v>
      </c>
      <c r="J6227" s="193">
        <f>MAX(0,F6227-Assumptions!$C$3)*Assumptions!$C$2</f>
        <v>0</v>
      </c>
      <c r="K6227" s="193">
        <f>MAX(0,G6227-Assumptions!$C$3)*Assumptions!$C$2</f>
        <v>0</v>
      </c>
    </row>
    <row r="6228" spans="1:11">
      <c r="A6228" s="192">
        <f t="shared" si="476"/>
        <v>48108.333333318238</v>
      </c>
      <c r="B6228" s="218">
        <v>14.872553191489365</v>
      </c>
      <c r="C6228" s="219">
        <f t="shared" si="475"/>
        <v>7.1873741455548483E-5</v>
      </c>
      <c r="D6228" s="193">
        <f t="shared" si="473"/>
        <v>15.531930899542591</v>
      </c>
      <c r="E6228" s="193">
        <f t="shared" si="477"/>
        <v>16.220542254050436</v>
      </c>
      <c r="F6228" s="193">
        <f t="shared" si="477"/>
        <v>16.93968333474777</v>
      </c>
      <c r="G6228" s="193">
        <f t="shared" si="477"/>
        <v>17.690707683331382</v>
      </c>
      <c r="H6228" s="193">
        <f>MAX(0,D6228-Assumptions!$C$3)*Assumptions!$C$2</f>
        <v>0</v>
      </c>
      <c r="I6228" s="193">
        <f>MAX(0,E6228-Assumptions!$C$3)*Assumptions!$C$2</f>
        <v>0</v>
      </c>
      <c r="J6228" s="193">
        <f>MAX(0,F6228-Assumptions!$C$3)*Assumptions!$C$2</f>
        <v>0</v>
      </c>
      <c r="K6228" s="193">
        <f>MAX(0,G6228-Assumptions!$C$3)*Assumptions!$C$2</f>
        <v>0</v>
      </c>
    </row>
    <row r="6229" spans="1:11">
      <c r="A6229" s="192">
        <f t="shared" si="476"/>
        <v>48108.374999984902</v>
      </c>
      <c r="B6229" s="218">
        <v>16.055</v>
      </c>
      <c r="C6229" s="219">
        <f t="shared" si="475"/>
        <v>7.7588084857491371E-5</v>
      </c>
      <c r="D6229" s="193">
        <f t="shared" si="473"/>
        <v>16.766801730778305</v>
      </c>
      <c r="E6229" s="193">
        <f t="shared" si="477"/>
        <v>17.510161337853031</v>
      </c>
      <c r="F6229" s="193">
        <f t="shared" si="477"/>
        <v>18.286477946167643</v>
      </c>
      <c r="G6229" s="193">
        <f t="shared" si="477"/>
        <v>19.097212711158079</v>
      </c>
      <c r="H6229" s="193">
        <f>MAX(0,D6229-Assumptions!$C$3)*Assumptions!$C$2</f>
        <v>0</v>
      </c>
      <c r="I6229" s="193">
        <f>MAX(0,E6229-Assumptions!$C$3)*Assumptions!$C$2</f>
        <v>0</v>
      </c>
      <c r="J6229" s="193">
        <f>MAX(0,F6229-Assumptions!$C$3)*Assumptions!$C$2</f>
        <v>0</v>
      </c>
      <c r="K6229" s="193">
        <f>MAX(0,G6229-Assumptions!$C$3)*Assumptions!$C$2</f>
        <v>0</v>
      </c>
    </row>
    <row r="6230" spans="1:11">
      <c r="A6230" s="192">
        <f t="shared" si="476"/>
        <v>48108.416666651567</v>
      </c>
      <c r="B6230" s="218">
        <v>18.643244680851069</v>
      </c>
      <c r="C6230" s="219">
        <f t="shared" si="475"/>
        <v>9.0096147637299737E-5</v>
      </c>
      <c r="D6230" s="193">
        <f t="shared" si="473"/>
        <v>19.469796772483161</v>
      </c>
      <c r="E6230" s="193">
        <f t="shared" si="477"/>
        <v>20.332994221287606</v>
      </c>
      <c r="F6230" s="193">
        <f t="shared" si="477"/>
        <v>21.234461706720044</v>
      </c>
      <c r="G6230" s="193">
        <f t="shared" si="477"/>
        <v>22.175895938734303</v>
      </c>
      <c r="H6230" s="193">
        <f>MAX(0,D6230-Assumptions!$C$3)*Assumptions!$C$2</f>
        <v>0</v>
      </c>
      <c r="I6230" s="193">
        <f>MAX(0,E6230-Assumptions!$C$3)*Assumptions!$C$2</f>
        <v>0</v>
      </c>
      <c r="J6230" s="193">
        <f>MAX(0,F6230-Assumptions!$C$3)*Assumptions!$C$2</f>
        <v>0</v>
      </c>
      <c r="K6230" s="193">
        <f>MAX(0,G6230-Assumptions!$C$3)*Assumptions!$C$2</f>
        <v>0</v>
      </c>
    </row>
    <row r="6231" spans="1:11">
      <c r="A6231" s="192">
        <f t="shared" si="476"/>
        <v>48108.458333318231</v>
      </c>
      <c r="B6231" s="218">
        <v>21.060691489361705</v>
      </c>
      <c r="C6231" s="219">
        <f t="shared" si="475"/>
        <v>1.0177880525904965E-4</v>
      </c>
      <c r="D6231" s="193">
        <f t="shared" si="473"/>
        <v>21.994421583009515</v>
      </c>
      <c r="E6231" s="193">
        <f t="shared" si="477"/>
        <v>22.969548792617356</v>
      </c>
      <c r="F6231" s="193">
        <f t="shared" si="477"/>
        <v>23.98790846784512</v>
      </c>
      <c r="G6231" s="193">
        <f t="shared" si="477"/>
        <v>25.051417328957776</v>
      </c>
      <c r="H6231" s="193">
        <f>MAX(0,D6231-Assumptions!$C$3)*Assumptions!$C$2</f>
        <v>0</v>
      </c>
      <c r="I6231" s="193">
        <f>MAX(0,E6231-Assumptions!$C$3)*Assumptions!$C$2</f>
        <v>0</v>
      </c>
      <c r="J6231" s="193">
        <f>MAX(0,F6231-Assumptions!$C$3)*Assumptions!$C$2</f>
        <v>0</v>
      </c>
      <c r="K6231" s="193">
        <f>MAX(0,G6231-Assumptions!$C$3)*Assumptions!$C$2</f>
        <v>0</v>
      </c>
    </row>
    <row r="6232" spans="1:11">
      <c r="A6232" s="192">
        <f t="shared" si="476"/>
        <v>48108.499999984895</v>
      </c>
      <c r="B6232" s="218">
        <v>22.361382978723409</v>
      </c>
      <c r="C6232" s="219">
        <f t="shared" si="475"/>
        <v>1.0806458300118685E-4</v>
      </c>
      <c r="D6232" s="193">
        <f t="shared" si="473"/>
        <v>23.352779497368807</v>
      </c>
      <c r="E6232" s="193">
        <f t="shared" si="477"/>
        <v>24.388129784800213</v>
      </c>
      <c r="F6232" s="193">
        <f t="shared" si="477"/>
        <v>25.469382540406983</v>
      </c>
      <c r="G6232" s="193">
        <f t="shared" si="477"/>
        <v>26.598572859567149</v>
      </c>
      <c r="H6232" s="193">
        <f>MAX(0,D6232-Assumptions!$C$3)*Assumptions!$C$2</f>
        <v>0</v>
      </c>
      <c r="I6232" s="193">
        <f>MAX(0,E6232-Assumptions!$C$3)*Assumptions!$C$2</f>
        <v>0</v>
      </c>
      <c r="J6232" s="193">
        <f>MAX(0,F6232-Assumptions!$C$3)*Assumptions!$C$2</f>
        <v>0</v>
      </c>
      <c r="K6232" s="193">
        <f>MAX(0,G6232-Assumptions!$C$3)*Assumptions!$C$2</f>
        <v>0</v>
      </c>
    </row>
    <row r="6233" spans="1:11">
      <c r="A6233" s="192">
        <f t="shared" si="476"/>
        <v>48108.541666651559</v>
      </c>
      <c r="B6233" s="218">
        <v>23.675212765957454</v>
      </c>
      <c r="C6233" s="219">
        <f t="shared" si="475"/>
        <v>1.1441385344779009E-4</v>
      </c>
      <c r="D6233" s="193">
        <f t="shared" si="473"/>
        <v>24.724858198741831</v>
      </c>
      <c r="E6233" s="193">
        <f t="shared" si="477"/>
        <v>25.821039877914213</v>
      </c>
      <c r="F6233" s="193">
        <f t="shared" si="477"/>
        <v>26.965820997540185</v>
      </c>
      <c r="G6233" s="193">
        <f t="shared" si="477"/>
        <v>28.161356223819041</v>
      </c>
      <c r="H6233" s="193">
        <f>MAX(0,D6233-Assumptions!$C$3)*Assumptions!$C$2</f>
        <v>0</v>
      </c>
      <c r="I6233" s="193">
        <f>MAX(0,E6233-Assumptions!$C$3)*Assumptions!$C$2</f>
        <v>0</v>
      </c>
      <c r="J6233" s="193">
        <f>MAX(0,F6233-Assumptions!$C$3)*Assumptions!$C$2</f>
        <v>0</v>
      </c>
      <c r="K6233" s="193">
        <f>MAX(0,G6233-Assumptions!$C$3)*Assumptions!$C$2</f>
        <v>0</v>
      </c>
    </row>
    <row r="6234" spans="1:11">
      <c r="A6234" s="192">
        <f t="shared" si="476"/>
        <v>48108.583333318224</v>
      </c>
      <c r="B6234" s="218">
        <v>25.330638297872344</v>
      </c>
      <c r="C6234" s="219">
        <f t="shared" si="475"/>
        <v>1.2241393421051012E-4</v>
      </c>
      <c r="D6234" s="193">
        <f t="shared" si="473"/>
        <v>26.453677362471829</v>
      </c>
      <c r="E6234" s="193">
        <f t="shared" si="477"/>
        <v>27.626506595237842</v>
      </c>
      <c r="F6234" s="193">
        <f t="shared" si="477"/>
        <v>28.851333453528003</v>
      </c>
      <c r="G6234" s="193">
        <f t="shared" si="477"/>
        <v>30.130463262776413</v>
      </c>
      <c r="H6234" s="193">
        <f>MAX(0,D6234-Assumptions!$C$3)*Assumptions!$C$2</f>
        <v>0</v>
      </c>
      <c r="I6234" s="193">
        <f>MAX(0,E6234-Assumptions!$C$3)*Assumptions!$C$2</f>
        <v>0</v>
      </c>
      <c r="J6234" s="193">
        <f>MAX(0,F6234-Assumptions!$C$3)*Assumptions!$C$2</f>
        <v>0</v>
      </c>
      <c r="K6234" s="193">
        <f>MAX(0,G6234-Assumptions!$C$3)*Assumptions!$C$2</f>
        <v>0</v>
      </c>
    </row>
    <row r="6235" spans="1:11">
      <c r="A6235" s="192">
        <f t="shared" si="476"/>
        <v>48108.624999984888</v>
      </c>
      <c r="B6235" s="218">
        <v>27.183138297872347</v>
      </c>
      <c r="C6235" s="219">
        <f t="shared" si="475"/>
        <v>1.3136640554022068E-4</v>
      </c>
      <c r="D6235" s="193">
        <f t="shared" si="473"/>
        <v>28.388308331407792</v>
      </c>
      <c r="E6235" s="193">
        <f t="shared" si="477"/>
        <v>29.646909826528582</v>
      </c>
      <c r="F6235" s="193">
        <f t="shared" si="477"/>
        <v>30.961311678085814</v>
      </c>
      <c r="G6235" s="193">
        <f t="shared" si="477"/>
        <v>32.333987806371582</v>
      </c>
      <c r="H6235" s="193">
        <f>MAX(0,D6235-Assumptions!$C$3)*Assumptions!$C$2</f>
        <v>0</v>
      </c>
      <c r="I6235" s="193">
        <f>MAX(0,E6235-Assumptions!$C$3)*Assumptions!$C$2</f>
        <v>0</v>
      </c>
      <c r="J6235" s="193">
        <f>MAX(0,F6235-Assumptions!$C$3)*Assumptions!$C$2</f>
        <v>0</v>
      </c>
      <c r="K6235" s="193">
        <f>MAX(0,G6235-Assumptions!$C$3)*Assumptions!$C$2</f>
        <v>0</v>
      </c>
    </row>
    <row r="6236" spans="1:11">
      <c r="A6236" s="192">
        <f t="shared" si="476"/>
        <v>48108.666666651552</v>
      </c>
      <c r="B6236" s="218">
        <v>28.549521276595751</v>
      </c>
      <c r="C6236" s="219">
        <f t="shared" si="475"/>
        <v>1.3796964680468804E-4</v>
      </c>
      <c r="D6236" s="193">
        <f t="shared" si="473"/>
        <v>29.815270180835732</v>
      </c>
      <c r="E6236" s="193">
        <f t="shared" si="477"/>
        <v>31.137136323367137</v>
      </c>
      <c r="F6236" s="193">
        <f t="shared" si="477"/>
        <v>32.517607673504337</v>
      </c>
      <c r="G6236" s="193">
        <f t="shared" si="477"/>
        <v>33.959282505193549</v>
      </c>
      <c r="H6236" s="193">
        <f>MAX(0,D6236-Assumptions!$C$3)*Assumptions!$C$2</f>
        <v>0</v>
      </c>
      <c r="I6236" s="193">
        <f>MAX(0,E6236-Assumptions!$C$3)*Assumptions!$C$2</f>
        <v>0</v>
      </c>
      <c r="J6236" s="193">
        <f>MAX(0,F6236-Assumptions!$C$3)*Assumptions!$C$2</f>
        <v>0</v>
      </c>
      <c r="K6236" s="193">
        <f>MAX(0,G6236-Assumptions!$C$3)*Assumptions!$C$2</f>
        <v>0</v>
      </c>
    </row>
    <row r="6237" spans="1:11">
      <c r="A6237" s="192">
        <f t="shared" si="476"/>
        <v>48108.708333318216</v>
      </c>
      <c r="B6237" s="218">
        <v>29.548031914893624</v>
      </c>
      <c r="C6237" s="219">
        <f t="shared" si="475"/>
        <v>1.4279509234410649E-4</v>
      </c>
      <c r="D6237" s="193">
        <f t="shared" si="473"/>
        <v>30.858049993879227</v>
      </c>
      <c r="E6237" s="193">
        <f t="shared" si="477"/>
        <v>32.226147994133775</v>
      </c>
      <c r="F6237" s="193">
        <f t="shared" si="477"/>
        <v>33.654900900925561</v>
      </c>
      <c r="G6237" s="193">
        <f t="shared" si="477"/>
        <v>35.146997862024982</v>
      </c>
      <c r="H6237" s="193">
        <f>MAX(0,D6237-Assumptions!$C$3)*Assumptions!$C$2</f>
        <v>0</v>
      </c>
      <c r="I6237" s="193">
        <f>MAX(0,E6237-Assumptions!$C$3)*Assumptions!$C$2</f>
        <v>0</v>
      </c>
      <c r="J6237" s="193">
        <f>MAX(0,F6237-Assumptions!$C$3)*Assumptions!$C$2</f>
        <v>0</v>
      </c>
      <c r="K6237" s="193">
        <f>MAX(0,G6237-Assumptions!$C$3)*Assumptions!$C$2</f>
        <v>0</v>
      </c>
    </row>
    <row r="6238" spans="1:11">
      <c r="A6238" s="192">
        <f t="shared" si="476"/>
        <v>48108.749999984881</v>
      </c>
      <c r="B6238" s="218">
        <v>30.165531914893624</v>
      </c>
      <c r="C6238" s="219">
        <f t="shared" si="475"/>
        <v>1.4577924945401001E-4</v>
      </c>
      <c r="D6238" s="193">
        <f t="shared" si="473"/>
        <v>31.502926983524549</v>
      </c>
      <c r="E6238" s="193">
        <f t="shared" si="477"/>
        <v>32.899615737897356</v>
      </c>
      <c r="F6238" s="193">
        <f t="shared" si="477"/>
        <v>34.358226975778166</v>
      </c>
      <c r="G6238" s="193">
        <f t="shared" si="477"/>
        <v>35.881506043223375</v>
      </c>
      <c r="H6238" s="193">
        <f>MAX(0,D6238-Assumptions!$C$3)*Assumptions!$C$2</f>
        <v>0</v>
      </c>
      <c r="I6238" s="193">
        <f>MAX(0,E6238-Assumptions!$C$3)*Assumptions!$C$2</f>
        <v>0</v>
      </c>
      <c r="J6238" s="193">
        <f>MAX(0,F6238-Assumptions!$C$3)*Assumptions!$C$2</f>
        <v>0</v>
      </c>
      <c r="K6238" s="193">
        <f>MAX(0,G6238-Assumptions!$C$3)*Assumptions!$C$2</f>
        <v>0</v>
      </c>
    </row>
    <row r="6239" spans="1:11">
      <c r="A6239" s="192">
        <f t="shared" si="476"/>
        <v>48108.791666651545</v>
      </c>
      <c r="B6239" s="218">
        <v>31.439946808510644</v>
      </c>
      <c r="C6239" s="219">
        <f t="shared" si="475"/>
        <v>1.5193804178721511E-4</v>
      </c>
      <c r="D6239" s="193">
        <f t="shared" si="473"/>
        <v>32.833843323856371</v>
      </c>
      <c r="E6239" s="193">
        <f t="shared" si="477"/>
        <v>34.289538528217925</v>
      </c>
      <c r="F6239" s="193">
        <f t="shared" si="477"/>
        <v>35.809772279197361</v>
      </c>
      <c r="G6239" s="193">
        <f t="shared" si="477"/>
        <v>37.397405906547696</v>
      </c>
      <c r="H6239" s="193">
        <f>MAX(0,D6239-Assumptions!$C$3)*Assumptions!$C$2</f>
        <v>0</v>
      </c>
      <c r="I6239" s="193">
        <f>MAX(0,E6239-Assumptions!$C$3)*Assumptions!$C$2</f>
        <v>0</v>
      </c>
      <c r="J6239" s="193">
        <f>MAX(0,F6239-Assumptions!$C$3)*Assumptions!$C$2</f>
        <v>0</v>
      </c>
      <c r="K6239" s="193">
        <f>MAX(0,G6239-Assumptions!$C$3)*Assumptions!$C$2</f>
        <v>0.35766531589292683</v>
      </c>
    </row>
    <row r="6240" spans="1:11">
      <c r="A6240" s="192">
        <f t="shared" si="476"/>
        <v>48108.833333318209</v>
      </c>
      <c r="B6240" s="218">
        <v>31.926063829787239</v>
      </c>
      <c r="C6240" s="219">
        <f t="shared" si="475"/>
        <v>1.5428727185245832E-4</v>
      </c>
      <c r="D6240" s="193">
        <f t="shared" si="473"/>
        <v>33.341512443364394</v>
      </c>
      <c r="E6240" s="193">
        <f t="shared" si="477"/>
        <v>34.819715262670108</v>
      </c>
      <c r="F6240" s="193">
        <f t="shared" si="477"/>
        <v>36.363454508336645</v>
      </c>
      <c r="G6240" s="193">
        <f t="shared" si="477"/>
        <v>37.975635751320901</v>
      </c>
      <c r="H6240" s="193">
        <f>MAX(0,D6240-Assumptions!$C$3)*Assumptions!$C$2</f>
        <v>0</v>
      </c>
      <c r="I6240" s="193">
        <f>MAX(0,E6240-Assumptions!$C$3)*Assumptions!$C$2</f>
        <v>0</v>
      </c>
      <c r="J6240" s="193">
        <f>MAX(0,F6240-Assumptions!$C$3)*Assumptions!$C$2</f>
        <v>0</v>
      </c>
      <c r="K6240" s="193">
        <f>MAX(0,G6240-Assumptions!$C$3)*Assumptions!$C$2</f>
        <v>0.87807217618881095</v>
      </c>
    </row>
    <row r="6241" spans="1:11">
      <c r="A6241" s="192">
        <f t="shared" si="476"/>
        <v>48108.874999984873</v>
      </c>
      <c r="B6241" s="218">
        <v>32.346489361702126</v>
      </c>
      <c r="C6241" s="219">
        <f t="shared" si="475"/>
        <v>1.5631903839537131E-4</v>
      </c>
      <c r="D6241" s="193">
        <f t="shared" si="473"/>
        <v>33.780577627803751</v>
      </c>
      <c r="E6241" s="193">
        <f t="shared" si="477"/>
        <v>35.278246492466572</v>
      </c>
      <c r="F6241" s="193">
        <f t="shared" si="477"/>
        <v>36.842314814619257</v>
      </c>
      <c r="G6241" s="193">
        <f t="shared" si="477"/>
        <v>38.475726427881497</v>
      </c>
      <c r="H6241" s="193">
        <f>MAX(0,D6241-Assumptions!$C$3)*Assumptions!$C$2</f>
        <v>0</v>
      </c>
      <c r="I6241" s="193">
        <f>MAX(0,E6241-Assumptions!$C$3)*Assumptions!$C$2</f>
        <v>0</v>
      </c>
      <c r="J6241" s="193">
        <f>MAX(0,F6241-Assumptions!$C$3)*Assumptions!$C$2</f>
        <v>0</v>
      </c>
      <c r="K6241" s="193">
        <f>MAX(0,G6241-Assumptions!$C$3)*Assumptions!$C$2</f>
        <v>1.3281537850933476</v>
      </c>
    </row>
    <row r="6242" spans="1:11">
      <c r="A6242" s="192">
        <f t="shared" si="476"/>
        <v>48108.916666651538</v>
      </c>
      <c r="B6242" s="218">
        <v>31.216595744680852</v>
      </c>
      <c r="C6242" s="219">
        <f t="shared" si="475"/>
        <v>1.5085866581129254E-4</v>
      </c>
      <c r="D6242" s="193">
        <f t="shared" si="473"/>
        <v>32.600589944622961</v>
      </c>
      <c r="E6242" s="193">
        <f t="shared" si="477"/>
        <v>34.045943812388543</v>
      </c>
      <c r="F6242" s="193">
        <f t="shared" si="477"/>
        <v>35.555377741484712</v>
      </c>
      <c r="G6242" s="193">
        <f t="shared" si="477"/>
        <v>37.131732734624876</v>
      </c>
      <c r="H6242" s="193">
        <f>MAX(0,D6242-Assumptions!$C$3)*Assumptions!$C$2</f>
        <v>0</v>
      </c>
      <c r="I6242" s="193">
        <f>MAX(0,E6242-Assumptions!$C$3)*Assumptions!$C$2</f>
        <v>0</v>
      </c>
      <c r="J6242" s="193">
        <f>MAX(0,F6242-Assumptions!$C$3)*Assumptions!$C$2</f>
        <v>0</v>
      </c>
      <c r="K6242" s="193">
        <f>MAX(0,G6242-Assumptions!$C$3)*Assumptions!$C$2</f>
        <v>0.1185594611623884</v>
      </c>
    </row>
    <row r="6243" spans="1:11">
      <c r="A6243" s="192">
        <f t="shared" si="476"/>
        <v>48108.958333318202</v>
      </c>
      <c r="B6243" s="218">
        <v>29.469202127659578</v>
      </c>
      <c r="C6243" s="219">
        <f t="shared" si="475"/>
        <v>1.4241413611731026E-4</v>
      </c>
      <c r="D6243" s="193">
        <f t="shared" si="473"/>
        <v>30.775725271796841</v>
      </c>
      <c r="E6243" s="193">
        <f t="shared" si="477"/>
        <v>32.140173388546927</v>
      </c>
      <c r="F6243" s="193">
        <f t="shared" si="477"/>
        <v>33.565114593497562</v>
      </c>
      <c r="G6243" s="193">
        <f t="shared" si="477"/>
        <v>35.053230860169862</v>
      </c>
      <c r="H6243" s="193">
        <f>MAX(0,D6243-Assumptions!$C$3)*Assumptions!$C$2</f>
        <v>0</v>
      </c>
      <c r="I6243" s="193">
        <f>MAX(0,E6243-Assumptions!$C$3)*Assumptions!$C$2</f>
        <v>0</v>
      </c>
      <c r="J6243" s="193">
        <f>MAX(0,F6243-Assumptions!$C$3)*Assumptions!$C$2</f>
        <v>0</v>
      </c>
      <c r="K6243" s="193">
        <f>MAX(0,G6243-Assumptions!$C$3)*Assumptions!$C$2</f>
        <v>0</v>
      </c>
    </row>
    <row r="6244" spans="1:11">
      <c r="A6244" s="192">
        <f t="shared" si="476"/>
        <v>48108.999999984866</v>
      </c>
      <c r="B6244" s="218">
        <v>29.587446808510649</v>
      </c>
      <c r="C6244" s="219">
        <f t="shared" si="475"/>
        <v>1.429855704575046E-4</v>
      </c>
      <c r="D6244" s="193">
        <f t="shared" si="473"/>
        <v>30.899212354920422</v>
      </c>
      <c r="E6244" s="193">
        <f t="shared" si="477"/>
        <v>32.269135296927196</v>
      </c>
      <c r="F6244" s="193">
        <f t="shared" si="477"/>
        <v>33.699794054639561</v>
      </c>
      <c r="G6244" s="193">
        <f t="shared" si="477"/>
        <v>35.193881362952546</v>
      </c>
      <c r="H6244" s="193">
        <f>MAX(0,D6244-Assumptions!$C$3)*Assumptions!$C$2</f>
        <v>0</v>
      </c>
      <c r="I6244" s="193">
        <f>MAX(0,E6244-Assumptions!$C$3)*Assumptions!$C$2</f>
        <v>0</v>
      </c>
      <c r="J6244" s="193">
        <f>MAX(0,F6244-Assumptions!$C$3)*Assumptions!$C$2</f>
        <v>0</v>
      </c>
      <c r="K6244" s="193">
        <f>MAX(0,G6244-Assumptions!$C$3)*Assumptions!$C$2</f>
        <v>0</v>
      </c>
    </row>
    <row r="6245" spans="1:11">
      <c r="A6245" s="192">
        <f t="shared" si="476"/>
        <v>48109.04166665153</v>
      </c>
      <c r="B6245" s="218">
        <v>28.115957446808512</v>
      </c>
      <c r="C6245" s="219">
        <f t="shared" si="475"/>
        <v>1.3587438755730894E-4</v>
      </c>
      <c r="D6245" s="193">
        <f t="shared" si="473"/>
        <v>29.362484209382629</v>
      </c>
      <c r="E6245" s="193">
        <f t="shared" si="477"/>
        <v>30.66427599263951</v>
      </c>
      <c r="F6245" s="193">
        <f t="shared" si="477"/>
        <v>32.023782982650374</v>
      </c>
      <c r="G6245" s="193">
        <f t="shared" si="477"/>
        <v>33.443563994990413</v>
      </c>
      <c r="H6245" s="193">
        <f>MAX(0,D6245-Assumptions!$C$3)*Assumptions!$C$2</f>
        <v>0</v>
      </c>
      <c r="I6245" s="193">
        <f>MAX(0,E6245-Assumptions!$C$3)*Assumptions!$C$2</f>
        <v>0</v>
      </c>
      <c r="J6245" s="193">
        <f>MAX(0,F6245-Assumptions!$C$3)*Assumptions!$C$2</f>
        <v>0</v>
      </c>
      <c r="K6245" s="193">
        <f>MAX(0,G6245-Assumptions!$C$3)*Assumptions!$C$2</f>
        <v>0</v>
      </c>
    </row>
    <row r="6246" spans="1:11">
      <c r="A6246" s="192">
        <f t="shared" si="476"/>
        <v>48109.083333318194</v>
      </c>
      <c r="B6246" s="218">
        <v>25.094148936170217</v>
      </c>
      <c r="C6246" s="219">
        <f t="shared" si="475"/>
        <v>1.2127106553012156E-4</v>
      </c>
      <c r="D6246" s="193">
        <f t="shared" si="473"/>
        <v>26.206703196224687</v>
      </c>
      <c r="E6246" s="193">
        <f t="shared" si="477"/>
        <v>27.368582778477325</v>
      </c>
      <c r="F6246" s="193">
        <f t="shared" si="477"/>
        <v>28.581974531244029</v>
      </c>
      <c r="G6246" s="193">
        <f t="shared" si="477"/>
        <v>29.849162257211077</v>
      </c>
      <c r="H6246" s="193">
        <f>MAX(0,D6246-Assumptions!$C$3)*Assumptions!$C$2</f>
        <v>0</v>
      </c>
      <c r="I6246" s="193">
        <f>MAX(0,E6246-Assumptions!$C$3)*Assumptions!$C$2</f>
        <v>0</v>
      </c>
      <c r="J6246" s="193">
        <f>MAX(0,F6246-Assumptions!$C$3)*Assumptions!$C$2</f>
        <v>0</v>
      </c>
      <c r="K6246" s="193">
        <f>MAX(0,G6246-Assumptions!$C$3)*Assumptions!$C$2</f>
        <v>0</v>
      </c>
    </row>
    <row r="6247" spans="1:11">
      <c r="A6247" s="192">
        <f t="shared" si="476"/>
        <v>48109.124999984859</v>
      </c>
      <c r="B6247" s="218">
        <v>22.216861702127662</v>
      </c>
      <c r="C6247" s="219">
        <f t="shared" si="475"/>
        <v>1.0736616325206049E-4</v>
      </c>
      <c r="D6247" s="193">
        <f t="shared" ref="D6247:D6310" si="478">$C6247*D$2</f>
        <v>23.201850840217773</v>
      </c>
      <c r="E6247" s="193">
        <f t="shared" ref="E6247:G6278" si="479">$C6247*E$2</f>
        <v>24.23050967455767</v>
      </c>
      <c r="F6247" s="193">
        <f t="shared" si="479"/>
        <v>25.30477431012233</v>
      </c>
      <c r="G6247" s="193">
        <f t="shared" si="479"/>
        <v>26.426666689499438</v>
      </c>
      <c r="H6247" s="193">
        <f>MAX(0,D6247-Assumptions!$C$3)*Assumptions!$C$2</f>
        <v>0</v>
      </c>
      <c r="I6247" s="193">
        <f>MAX(0,E6247-Assumptions!$C$3)*Assumptions!$C$2</f>
        <v>0</v>
      </c>
      <c r="J6247" s="193">
        <f>MAX(0,F6247-Assumptions!$C$3)*Assumptions!$C$2</f>
        <v>0</v>
      </c>
      <c r="K6247" s="193">
        <f>MAX(0,G6247-Assumptions!$C$3)*Assumptions!$C$2</f>
        <v>0</v>
      </c>
    </row>
    <row r="6248" spans="1:11">
      <c r="A6248" s="192">
        <f t="shared" si="476"/>
        <v>48109.166666651523</v>
      </c>
      <c r="B6248" s="218">
        <v>19.050531914893622</v>
      </c>
      <c r="C6248" s="219">
        <f t="shared" si="475"/>
        <v>9.2064421475746737E-5</v>
      </c>
      <c r="D6248" s="193">
        <f t="shared" si="478"/>
        <v>19.895141169908797</v>
      </c>
      <c r="E6248" s="193">
        <f t="shared" si="479"/>
        <v>20.777196350152945</v>
      </c>
      <c r="F6248" s="193">
        <f t="shared" si="479"/>
        <v>21.698357628431335</v>
      </c>
      <c r="G6248" s="193">
        <f t="shared" si="479"/>
        <v>22.660358781652391</v>
      </c>
      <c r="H6248" s="193">
        <f>MAX(0,D6248-Assumptions!$C$3)*Assumptions!$C$2</f>
        <v>0</v>
      </c>
      <c r="I6248" s="193">
        <f>MAX(0,E6248-Assumptions!$C$3)*Assumptions!$C$2</f>
        <v>0</v>
      </c>
      <c r="J6248" s="193">
        <f>MAX(0,F6248-Assumptions!$C$3)*Assumptions!$C$2</f>
        <v>0</v>
      </c>
      <c r="K6248" s="193">
        <f>MAX(0,G6248-Assumptions!$C$3)*Assumptions!$C$2</f>
        <v>0</v>
      </c>
    </row>
    <row r="6249" spans="1:11">
      <c r="A6249" s="192">
        <f t="shared" si="476"/>
        <v>48109.208333318187</v>
      </c>
      <c r="B6249" s="218">
        <v>17.106063829787235</v>
      </c>
      <c r="C6249" s="219">
        <f t="shared" si="475"/>
        <v>8.2667501214773949E-5</v>
      </c>
      <c r="D6249" s="193">
        <f t="shared" si="478"/>
        <v>17.864464691876723</v>
      </c>
      <c r="E6249" s="193">
        <f t="shared" si="479"/>
        <v>18.656489412344225</v>
      </c>
      <c r="F6249" s="193">
        <f t="shared" si="479"/>
        <v>19.4836287118742</v>
      </c>
      <c r="G6249" s="193">
        <f t="shared" si="479"/>
        <v>20.347439402559591</v>
      </c>
      <c r="H6249" s="193">
        <f>MAX(0,D6249-Assumptions!$C$3)*Assumptions!$C$2</f>
        <v>0</v>
      </c>
      <c r="I6249" s="193">
        <f>MAX(0,E6249-Assumptions!$C$3)*Assumptions!$C$2</f>
        <v>0</v>
      </c>
      <c r="J6249" s="193">
        <f>MAX(0,F6249-Assumptions!$C$3)*Assumptions!$C$2</f>
        <v>0</v>
      </c>
      <c r="K6249" s="193">
        <f>MAX(0,G6249-Assumptions!$C$3)*Assumptions!$C$2</f>
        <v>0</v>
      </c>
    </row>
    <row r="6250" spans="1:11">
      <c r="A6250" s="192">
        <f t="shared" si="476"/>
        <v>48109.249999984851</v>
      </c>
      <c r="B6250" s="218">
        <v>15.844787234042556</v>
      </c>
      <c r="C6250" s="219">
        <f t="shared" si="475"/>
        <v>7.6572201586034864E-5</v>
      </c>
      <c r="D6250" s="193">
        <f t="shared" si="478"/>
        <v>16.547269138558626</v>
      </c>
      <c r="E6250" s="193">
        <f t="shared" si="479"/>
        <v>17.280895722954792</v>
      </c>
      <c r="F6250" s="193">
        <f t="shared" si="479"/>
        <v>18.047047793026334</v>
      </c>
      <c r="G6250" s="193">
        <f t="shared" si="479"/>
        <v>18.847167372877781</v>
      </c>
      <c r="H6250" s="193">
        <f>MAX(0,D6250-Assumptions!$C$3)*Assumptions!$C$2</f>
        <v>0</v>
      </c>
      <c r="I6250" s="193">
        <f>MAX(0,E6250-Assumptions!$C$3)*Assumptions!$C$2</f>
        <v>0</v>
      </c>
      <c r="J6250" s="193">
        <f>MAX(0,F6250-Assumptions!$C$3)*Assumptions!$C$2</f>
        <v>0</v>
      </c>
      <c r="K6250" s="193">
        <f>MAX(0,G6250-Assumptions!$C$3)*Assumptions!$C$2</f>
        <v>0</v>
      </c>
    </row>
    <row r="6251" spans="1:11">
      <c r="A6251" s="192">
        <f t="shared" si="476"/>
        <v>48109.291666651516</v>
      </c>
      <c r="B6251" s="218">
        <v>15.069627659574468</v>
      </c>
      <c r="C6251" s="219">
        <f t="shared" si="475"/>
        <v>7.2826132022538948E-5</v>
      </c>
      <c r="D6251" s="193">
        <f t="shared" si="478"/>
        <v>15.737742704748539</v>
      </c>
      <c r="E6251" s="193">
        <f t="shared" si="479"/>
        <v>16.435478768017532</v>
      </c>
      <c r="F6251" s="193">
        <f t="shared" si="479"/>
        <v>17.164149103317747</v>
      </c>
      <c r="G6251" s="193">
        <f t="shared" si="479"/>
        <v>17.925125187969162</v>
      </c>
      <c r="H6251" s="193">
        <f>MAX(0,D6251-Assumptions!$C$3)*Assumptions!$C$2</f>
        <v>0</v>
      </c>
      <c r="I6251" s="193">
        <f>MAX(0,E6251-Assumptions!$C$3)*Assumptions!$C$2</f>
        <v>0</v>
      </c>
      <c r="J6251" s="193">
        <f>MAX(0,F6251-Assumptions!$C$3)*Assumptions!$C$2</f>
        <v>0</v>
      </c>
      <c r="K6251" s="193">
        <f>MAX(0,G6251-Assumptions!$C$3)*Assumptions!$C$2</f>
        <v>0</v>
      </c>
    </row>
    <row r="6252" spans="1:11">
      <c r="A6252" s="192">
        <f t="shared" si="476"/>
        <v>48109.33333331818</v>
      </c>
      <c r="B6252" s="218">
        <v>14.806861702127661</v>
      </c>
      <c r="C6252" s="219">
        <f t="shared" si="475"/>
        <v>7.1556277933218314E-5</v>
      </c>
      <c r="D6252" s="193">
        <f t="shared" si="478"/>
        <v>15.463326964473938</v>
      </c>
      <c r="E6252" s="193">
        <f t="shared" si="479"/>
        <v>16.148896749394734</v>
      </c>
      <c r="F6252" s="193">
        <f t="shared" si="479"/>
        <v>16.864861411891109</v>
      </c>
      <c r="G6252" s="193">
        <f t="shared" si="479"/>
        <v>17.612568515118785</v>
      </c>
      <c r="H6252" s="193">
        <f>MAX(0,D6252-Assumptions!$C$3)*Assumptions!$C$2</f>
        <v>0</v>
      </c>
      <c r="I6252" s="193">
        <f>MAX(0,E6252-Assumptions!$C$3)*Assumptions!$C$2</f>
        <v>0</v>
      </c>
      <c r="J6252" s="193">
        <f>MAX(0,F6252-Assumptions!$C$3)*Assumptions!$C$2</f>
        <v>0</v>
      </c>
      <c r="K6252" s="193">
        <f>MAX(0,G6252-Assumptions!$C$3)*Assumptions!$C$2</f>
        <v>0</v>
      </c>
    </row>
    <row r="6253" spans="1:11">
      <c r="A6253" s="192">
        <f t="shared" si="476"/>
        <v>48109.374999984844</v>
      </c>
      <c r="B6253" s="218">
        <v>15.976170212765959</v>
      </c>
      <c r="C6253" s="219">
        <f t="shared" si="475"/>
        <v>7.7207128630695188E-5</v>
      </c>
      <c r="D6253" s="193">
        <f t="shared" si="478"/>
        <v>16.684477008695929</v>
      </c>
      <c r="E6253" s="193">
        <f t="shared" si="479"/>
        <v>17.424186732266193</v>
      </c>
      <c r="F6253" s="193">
        <f t="shared" si="479"/>
        <v>18.196691638739654</v>
      </c>
      <c r="G6253" s="193">
        <f t="shared" si="479"/>
        <v>19.003445709302969</v>
      </c>
      <c r="H6253" s="193">
        <f>MAX(0,D6253-Assumptions!$C$3)*Assumptions!$C$2</f>
        <v>0</v>
      </c>
      <c r="I6253" s="193">
        <f>MAX(0,E6253-Assumptions!$C$3)*Assumptions!$C$2</f>
        <v>0</v>
      </c>
      <c r="J6253" s="193">
        <f>MAX(0,F6253-Assumptions!$C$3)*Assumptions!$C$2</f>
        <v>0</v>
      </c>
      <c r="K6253" s="193">
        <f>MAX(0,G6253-Assumptions!$C$3)*Assumptions!$C$2</f>
        <v>0</v>
      </c>
    </row>
    <row r="6254" spans="1:11">
      <c r="A6254" s="192">
        <f t="shared" si="476"/>
        <v>48109.416666651508</v>
      </c>
      <c r="B6254" s="218">
        <v>18.814042553191491</v>
      </c>
      <c r="C6254" s="219">
        <f t="shared" si="475"/>
        <v>9.0921552795358146E-5</v>
      </c>
      <c r="D6254" s="193">
        <f t="shared" si="478"/>
        <v>19.648167003661651</v>
      </c>
      <c r="E6254" s="193">
        <f t="shared" si="479"/>
        <v>20.519272533392424</v>
      </c>
      <c r="F6254" s="193">
        <f t="shared" si="479"/>
        <v>21.428998706147357</v>
      </c>
      <c r="G6254" s="193">
        <f t="shared" si="479"/>
        <v>22.379057776087048</v>
      </c>
      <c r="H6254" s="193">
        <f>MAX(0,D6254-Assumptions!$C$3)*Assumptions!$C$2</f>
        <v>0</v>
      </c>
      <c r="I6254" s="193">
        <f>MAX(0,E6254-Assumptions!$C$3)*Assumptions!$C$2</f>
        <v>0</v>
      </c>
      <c r="J6254" s="193">
        <f>MAX(0,F6254-Assumptions!$C$3)*Assumptions!$C$2</f>
        <v>0</v>
      </c>
      <c r="K6254" s="193">
        <f>MAX(0,G6254-Assumptions!$C$3)*Assumptions!$C$2</f>
        <v>0</v>
      </c>
    </row>
    <row r="6255" spans="1:11">
      <c r="A6255" s="192">
        <f t="shared" si="476"/>
        <v>48109.458333318173</v>
      </c>
      <c r="B6255" s="218">
        <v>21.743882978723409</v>
      </c>
      <c r="C6255" s="219">
        <f t="shared" si="475"/>
        <v>1.0508042589128334E-4</v>
      </c>
      <c r="D6255" s="193">
        <f t="shared" si="478"/>
        <v>22.707902507723489</v>
      </c>
      <c r="E6255" s="193">
        <f t="shared" si="479"/>
        <v>23.714662041036636</v>
      </c>
      <c r="F6255" s="193">
        <f t="shared" si="479"/>
        <v>24.766056465554385</v>
      </c>
      <c r="G6255" s="193">
        <f t="shared" si="479"/>
        <v>25.864064678368763</v>
      </c>
      <c r="H6255" s="193">
        <f>MAX(0,D6255-Assumptions!$C$3)*Assumptions!$C$2</f>
        <v>0</v>
      </c>
      <c r="I6255" s="193">
        <f>MAX(0,E6255-Assumptions!$C$3)*Assumptions!$C$2</f>
        <v>0</v>
      </c>
      <c r="J6255" s="193">
        <f>MAX(0,F6255-Assumptions!$C$3)*Assumptions!$C$2</f>
        <v>0</v>
      </c>
      <c r="K6255" s="193">
        <f>MAX(0,G6255-Assumptions!$C$3)*Assumptions!$C$2</f>
        <v>0</v>
      </c>
    </row>
    <row r="6256" spans="1:11">
      <c r="A6256" s="192">
        <f t="shared" si="476"/>
        <v>48109.499999984837</v>
      </c>
      <c r="B6256" s="218">
        <v>22.992021276595747</v>
      </c>
      <c r="C6256" s="219">
        <f t="shared" si="475"/>
        <v>1.1111223281555639E-4</v>
      </c>
      <c r="D6256" s="193">
        <f t="shared" si="478"/>
        <v>24.011377274027854</v>
      </c>
      <c r="E6256" s="193">
        <f t="shared" si="479"/>
        <v>25.07592662949493</v>
      </c>
      <c r="F6256" s="193">
        <f t="shared" si="479"/>
        <v>26.187672999830916</v>
      </c>
      <c r="G6256" s="193">
        <f t="shared" si="479"/>
        <v>27.348708874408054</v>
      </c>
      <c r="H6256" s="193">
        <f>MAX(0,D6256-Assumptions!$C$3)*Assumptions!$C$2</f>
        <v>0</v>
      </c>
      <c r="I6256" s="193">
        <f>MAX(0,E6256-Assumptions!$C$3)*Assumptions!$C$2</f>
        <v>0</v>
      </c>
      <c r="J6256" s="193">
        <f>MAX(0,F6256-Assumptions!$C$3)*Assumptions!$C$2</f>
        <v>0</v>
      </c>
      <c r="K6256" s="193">
        <f>MAX(0,G6256-Assumptions!$C$3)*Assumptions!$C$2</f>
        <v>0</v>
      </c>
    </row>
    <row r="6257" spans="1:11">
      <c r="A6257" s="192">
        <f t="shared" si="476"/>
        <v>48109.541666651501</v>
      </c>
      <c r="B6257" s="218">
        <v>24.897074468085108</v>
      </c>
      <c r="C6257" s="219">
        <f t="shared" si="475"/>
        <v>1.2031867496313106E-4</v>
      </c>
      <c r="D6257" s="193">
        <f t="shared" si="478"/>
        <v>26.000891391018733</v>
      </c>
      <c r="E6257" s="193">
        <f t="shared" si="479"/>
        <v>27.153646264510225</v>
      </c>
      <c r="F6257" s="193">
        <f t="shared" si="479"/>
        <v>28.357508762674048</v>
      </c>
      <c r="G6257" s="193">
        <f t="shared" si="479"/>
        <v>29.614744752573291</v>
      </c>
      <c r="H6257" s="193">
        <f>MAX(0,D6257-Assumptions!$C$3)*Assumptions!$C$2</f>
        <v>0</v>
      </c>
      <c r="I6257" s="193">
        <f>MAX(0,E6257-Assumptions!$C$3)*Assumptions!$C$2</f>
        <v>0</v>
      </c>
      <c r="J6257" s="193">
        <f>MAX(0,F6257-Assumptions!$C$3)*Assumptions!$C$2</f>
        <v>0</v>
      </c>
      <c r="K6257" s="193">
        <f>MAX(0,G6257-Assumptions!$C$3)*Assumptions!$C$2</f>
        <v>0</v>
      </c>
    </row>
    <row r="6258" spans="1:11">
      <c r="A6258" s="192">
        <f t="shared" si="476"/>
        <v>48109.583333318165</v>
      </c>
      <c r="B6258" s="218">
        <v>26.368563829787238</v>
      </c>
      <c r="C6258" s="219">
        <f t="shared" si="475"/>
        <v>1.2742985786332668E-4</v>
      </c>
      <c r="D6258" s="193">
        <f t="shared" si="478"/>
        <v>27.53761953655652</v>
      </c>
      <c r="E6258" s="193">
        <f t="shared" si="479"/>
        <v>28.758505568797901</v>
      </c>
      <c r="F6258" s="193">
        <f t="shared" si="479"/>
        <v>30.033519834663231</v>
      </c>
      <c r="G6258" s="193">
        <f t="shared" si="479"/>
        <v>31.365062120535409</v>
      </c>
      <c r="H6258" s="193">
        <f>MAX(0,D6258-Assumptions!$C$3)*Assumptions!$C$2</f>
        <v>0</v>
      </c>
      <c r="I6258" s="193">
        <f>MAX(0,E6258-Assumptions!$C$3)*Assumptions!$C$2</f>
        <v>0</v>
      </c>
      <c r="J6258" s="193">
        <f>MAX(0,F6258-Assumptions!$C$3)*Assumptions!$C$2</f>
        <v>0</v>
      </c>
      <c r="K6258" s="193">
        <f>MAX(0,G6258-Assumptions!$C$3)*Assumptions!$C$2</f>
        <v>0</v>
      </c>
    </row>
    <row r="6259" spans="1:11">
      <c r="A6259" s="192">
        <f t="shared" si="476"/>
        <v>48109.62499998483</v>
      </c>
      <c r="B6259" s="218">
        <v>27.642978723404259</v>
      </c>
      <c r="C6259" s="219">
        <f t="shared" si="475"/>
        <v>1.3358865019653178E-4</v>
      </c>
      <c r="D6259" s="193">
        <f t="shared" si="478"/>
        <v>28.868535876888341</v>
      </c>
      <c r="E6259" s="193">
        <f t="shared" si="479"/>
        <v>30.148428359118473</v>
      </c>
      <c r="F6259" s="193">
        <f t="shared" si="479"/>
        <v>31.485065138082422</v>
      </c>
      <c r="G6259" s="193">
        <f t="shared" si="479"/>
        <v>32.880961983859734</v>
      </c>
      <c r="H6259" s="193">
        <f>MAX(0,D6259-Assumptions!$C$3)*Assumptions!$C$2</f>
        <v>0</v>
      </c>
      <c r="I6259" s="193">
        <f>MAX(0,E6259-Assumptions!$C$3)*Assumptions!$C$2</f>
        <v>0</v>
      </c>
      <c r="J6259" s="193">
        <f>MAX(0,F6259-Assumptions!$C$3)*Assumptions!$C$2</f>
        <v>0</v>
      </c>
      <c r="K6259" s="193">
        <f>MAX(0,G6259-Assumptions!$C$3)*Assumptions!$C$2</f>
        <v>0</v>
      </c>
    </row>
    <row r="6260" spans="1:11">
      <c r="A6260" s="192">
        <f t="shared" si="476"/>
        <v>48109.666666651494</v>
      </c>
      <c r="B6260" s="218">
        <v>28.562659574468089</v>
      </c>
      <c r="C6260" s="219">
        <f t="shared" si="475"/>
        <v>1.3803313950915406E-4</v>
      </c>
      <c r="D6260" s="193">
        <f t="shared" si="478"/>
        <v>29.828990967849464</v>
      </c>
      <c r="E6260" s="193">
        <f t="shared" si="479"/>
        <v>31.151465424298276</v>
      </c>
      <c r="F6260" s="193">
        <f t="shared" si="479"/>
        <v>32.532572058075665</v>
      </c>
      <c r="G6260" s="193">
        <f t="shared" si="479"/>
        <v>33.974910338836068</v>
      </c>
      <c r="H6260" s="193">
        <f>MAX(0,D6260-Assumptions!$C$3)*Assumptions!$C$2</f>
        <v>0</v>
      </c>
      <c r="I6260" s="193">
        <f>MAX(0,E6260-Assumptions!$C$3)*Assumptions!$C$2</f>
        <v>0</v>
      </c>
      <c r="J6260" s="193">
        <f>MAX(0,F6260-Assumptions!$C$3)*Assumptions!$C$2</f>
        <v>0</v>
      </c>
      <c r="K6260" s="193">
        <f>MAX(0,G6260-Assumptions!$C$3)*Assumptions!$C$2</f>
        <v>0</v>
      </c>
    </row>
    <row r="6261" spans="1:11">
      <c r="A6261" s="192">
        <f t="shared" si="476"/>
        <v>48109.708333318158</v>
      </c>
      <c r="B6261" s="218">
        <v>30.40202127659575</v>
      </c>
      <c r="C6261" s="219">
        <f t="shared" si="475"/>
        <v>1.4692211813439857E-4</v>
      </c>
      <c r="D6261" s="193">
        <f t="shared" si="478"/>
        <v>31.749901149771691</v>
      </c>
      <c r="E6261" s="193">
        <f t="shared" si="479"/>
        <v>33.157539554657866</v>
      </c>
      <c r="F6261" s="193">
        <f t="shared" si="479"/>
        <v>34.627585898062136</v>
      </c>
      <c r="G6261" s="193">
        <f t="shared" si="479"/>
        <v>36.162807048788707</v>
      </c>
      <c r="H6261" s="193">
        <f>MAX(0,D6261-Assumptions!$C$3)*Assumptions!$C$2</f>
        <v>0</v>
      </c>
      <c r="I6261" s="193">
        <f>MAX(0,E6261-Assumptions!$C$3)*Assumptions!$C$2</f>
        <v>0</v>
      </c>
      <c r="J6261" s="193">
        <f>MAX(0,F6261-Assumptions!$C$3)*Assumptions!$C$2</f>
        <v>0</v>
      </c>
      <c r="K6261" s="193">
        <f>MAX(0,G6261-Assumptions!$C$3)*Assumptions!$C$2</f>
        <v>0</v>
      </c>
    </row>
    <row r="6262" spans="1:11">
      <c r="A6262" s="192">
        <f t="shared" si="476"/>
        <v>48109.749999984822</v>
      </c>
      <c r="B6262" s="218">
        <v>31.479361702127665</v>
      </c>
      <c r="C6262" s="219">
        <f t="shared" si="475"/>
        <v>1.5212851990061322E-4</v>
      </c>
      <c r="D6262" s="193">
        <f t="shared" si="478"/>
        <v>32.875005684897566</v>
      </c>
      <c r="E6262" s="193">
        <f t="shared" si="479"/>
        <v>34.332525831011345</v>
      </c>
      <c r="F6262" s="193">
        <f t="shared" si="479"/>
        <v>35.854665432911361</v>
      </c>
      <c r="G6262" s="193">
        <f t="shared" si="479"/>
        <v>37.44428940747526</v>
      </c>
      <c r="H6262" s="193">
        <f>MAX(0,D6262-Assumptions!$C$3)*Assumptions!$C$2</f>
        <v>0</v>
      </c>
      <c r="I6262" s="193">
        <f>MAX(0,E6262-Assumptions!$C$3)*Assumptions!$C$2</f>
        <v>0</v>
      </c>
      <c r="J6262" s="193">
        <f>MAX(0,F6262-Assumptions!$C$3)*Assumptions!$C$2</f>
        <v>0</v>
      </c>
      <c r="K6262" s="193">
        <f>MAX(0,G6262-Assumptions!$C$3)*Assumptions!$C$2</f>
        <v>0.39986046672773412</v>
      </c>
    </row>
    <row r="6263" spans="1:11">
      <c r="A6263" s="192">
        <f t="shared" si="476"/>
        <v>48109.791666651487</v>
      </c>
      <c r="B6263" s="218">
        <v>32.464734042553197</v>
      </c>
      <c r="C6263" s="219">
        <f t="shared" si="475"/>
        <v>1.5689047273556562E-4</v>
      </c>
      <c r="D6263" s="193">
        <f t="shared" si="478"/>
        <v>33.904064710927329</v>
      </c>
      <c r="E6263" s="193">
        <f t="shared" si="479"/>
        <v>35.407208400846841</v>
      </c>
      <c r="F6263" s="193">
        <f t="shared" si="479"/>
        <v>36.97699427576125</v>
      </c>
      <c r="G6263" s="193">
        <f t="shared" si="479"/>
        <v>38.616376930664167</v>
      </c>
      <c r="H6263" s="193">
        <f>MAX(0,D6263-Assumptions!$C$3)*Assumptions!$C$2</f>
        <v>0</v>
      </c>
      <c r="I6263" s="193">
        <f>MAX(0,E6263-Assumptions!$C$3)*Assumptions!$C$2</f>
        <v>0</v>
      </c>
      <c r="J6263" s="193">
        <f>MAX(0,F6263-Assumptions!$C$3)*Assumptions!$C$2</f>
        <v>0</v>
      </c>
      <c r="K6263" s="193">
        <f>MAX(0,G6263-Assumptions!$C$3)*Assumptions!$C$2</f>
        <v>1.4547392375977501</v>
      </c>
    </row>
    <row r="6264" spans="1:11">
      <c r="A6264" s="192">
        <f t="shared" si="476"/>
        <v>48109.833333318151</v>
      </c>
      <c r="B6264" s="218">
        <v>33.686595744680858</v>
      </c>
      <c r="C6264" s="219">
        <f t="shared" si="475"/>
        <v>1.6279529425090663E-4</v>
      </c>
      <c r="D6264" s="193">
        <f t="shared" si="478"/>
        <v>35.180097903204242</v>
      </c>
      <c r="E6264" s="193">
        <f t="shared" si="479"/>
        <v>36.73981478744286</v>
      </c>
      <c r="F6264" s="193">
        <f t="shared" si="479"/>
        <v>38.368682040895123</v>
      </c>
      <c r="G6264" s="193">
        <f t="shared" si="479"/>
        <v>40.069765459418427</v>
      </c>
      <c r="H6264" s="193">
        <f>MAX(0,D6264-Assumptions!$C$3)*Assumptions!$C$2</f>
        <v>0</v>
      </c>
      <c r="I6264" s="193">
        <f>MAX(0,E6264-Assumptions!$C$3)*Assumptions!$C$2</f>
        <v>0</v>
      </c>
      <c r="J6264" s="193">
        <f>MAX(0,F6264-Assumptions!$C$3)*Assumptions!$C$2</f>
        <v>1.2318138368056111</v>
      </c>
      <c r="K6264" s="193">
        <f>MAX(0,G6264-Assumptions!$C$3)*Assumptions!$C$2</f>
        <v>2.7627889134765846</v>
      </c>
    </row>
    <row r="6265" spans="1:11">
      <c r="A6265" s="192">
        <f t="shared" si="476"/>
        <v>48109.874999984815</v>
      </c>
      <c r="B6265" s="218">
        <v>34.028191489361703</v>
      </c>
      <c r="C6265" s="219">
        <f t="shared" si="475"/>
        <v>1.6444610456702345E-4</v>
      </c>
      <c r="D6265" s="193">
        <f t="shared" si="478"/>
        <v>35.536838365561223</v>
      </c>
      <c r="E6265" s="193">
        <f t="shared" si="479"/>
        <v>37.112371411652497</v>
      </c>
      <c r="F6265" s="193">
        <f t="shared" si="479"/>
        <v>38.757756039749751</v>
      </c>
      <c r="G6265" s="193">
        <f t="shared" si="479"/>
        <v>40.476089134123917</v>
      </c>
      <c r="H6265" s="193">
        <f>MAX(0,D6265-Assumptions!$C$3)*Assumptions!$C$2</f>
        <v>0</v>
      </c>
      <c r="I6265" s="193">
        <f>MAX(0,E6265-Assumptions!$C$3)*Assumptions!$C$2</f>
        <v>0.10113427048724688</v>
      </c>
      <c r="J6265" s="193">
        <f>MAX(0,F6265-Assumptions!$C$3)*Assumptions!$C$2</f>
        <v>1.5819804357747758</v>
      </c>
      <c r="K6265" s="193">
        <f>MAX(0,G6265-Assumptions!$C$3)*Assumptions!$C$2</f>
        <v>3.1284802207115257</v>
      </c>
    </row>
    <row r="6266" spans="1:11">
      <c r="A6266" s="192">
        <f t="shared" si="476"/>
        <v>48109.916666651479</v>
      </c>
      <c r="B6266" s="218">
        <v>33.844255319148935</v>
      </c>
      <c r="C6266" s="219">
        <f t="shared" si="475"/>
        <v>1.6355720670449897E-4</v>
      </c>
      <c r="D6266" s="193">
        <f t="shared" si="478"/>
        <v>35.344747347368994</v>
      </c>
      <c r="E6266" s="193">
        <f t="shared" si="479"/>
        <v>36.911763998616529</v>
      </c>
      <c r="F6266" s="193">
        <f t="shared" si="479"/>
        <v>38.548254655751101</v>
      </c>
      <c r="G6266" s="193">
        <f t="shared" si="479"/>
        <v>40.257299463128646</v>
      </c>
      <c r="H6266" s="193">
        <f>MAX(0,D6266-Assumptions!$C$3)*Assumptions!$C$2</f>
        <v>0</v>
      </c>
      <c r="I6266" s="193">
        <f>MAX(0,E6266-Assumptions!$C$3)*Assumptions!$C$2</f>
        <v>0</v>
      </c>
      <c r="J6266" s="193">
        <f>MAX(0,F6266-Assumptions!$C$3)*Assumptions!$C$2</f>
        <v>1.3934291901759914</v>
      </c>
      <c r="K6266" s="193">
        <f>MAX(0,G6266-Assumptions!$C$3)*Assumptions!$C$2</f>
        <v>2.9315695168157818</v>
      </c>
    </row>
    <row r="6267" spans="1:11">
      <c r="A6267" s="192">
        <f t="shared" si="476"/>
        <v>48109.958333318144</v>
      </c>
      <c r="B6267" s="218">
        <v>32.333351063829788</v>
      </c>
      <c r="C6267" s="219">
        <f t="shared" si="475"/>
        <v>1.5625554569090528E-4</v>
      </c>
      <c r="D6267" s="193">
        <f t="shared" si="478"/>
        <v>33.76685684079002</v>
      </c>
      <c r="E6267" s="193">
        <f t="shared" si="479"/>
        <v>35.263917391535436</v>
      </c>
      <c r="F6267" s="193">
        <f t="shared" si="479"/>
        <v>36.827350430047929</v>
      </c>
      <c r="G6267" s="193">
        <f t="shared" si="479"/>
        <v>38.460098594238978</v>
      </c>
      <c r="H6267" s="193">
        <f>MAX(0,D6267-Assumptions!$C$3)*Assumptions!$C$2</f>
        <v>0</v>
      </c>
      <c r="I6267" s="193">
        <f>MAX(0,E6267-Assumptions!$C$3)*Assumptions!$C$2</f>
        <v>0</v>
      </c>
      <c r="J6267" s="193">
        <f>MAX(0,F6267-Assumptions!$C$3)*Assumptions!$C$2</f>
        <v>0</v>
      </c>
      <c r="K6267" s="193">
        <f>MAX(0,G6267-Assumptions!$C$3)*Assumptions!$C$2</f>
        <v>1.3140887348150805</v>
      </c>
    </row>
    <row r="6268" spans="1:11">
      <c r="A6268" s="192">
        <f t="shared" si="476"/>
        <v>48109.999999984808</v>
      </c>
      <c r="B6268" s="218">
        <v>32.018031914893626</v>
      </c>
      <c r="C6268" s="219">
        <f t="shared" si="475"/>
        <v>1.5473172078372054E-4</v>
      </c>
      <c r="D6268" s="193">
        <f t="shared" si="478"/>
        <v>33.437557952460509</v>
      </c>
      <c r="E6268" s="193">
        <f t="shared" si="479"/>
        <v>34.920018969188085</v>
      </c>
      <c r="F6268" s="193">
        <f t="shared" si="479"/>
        <v>36.468205200335973</v>
      </c>
      <c r="G6268" s="193">
        <f t="shared" si="479"/>
        <v>38.085030586818533</v>
      </c>
      <c r="H6268" s="193">
        <f>MAX(0,D6268-Assumptions!$C$3)*Assumptions!$C$2</f>
        <v>0</v>
      </c>
      <c r="I6268" s="193">
        <f>MAX(0,E6268-Assumptions!$C$3)*Assumptions!$C$2</f>
        <v>0</v>
      </c>
      <c r="J6268" s="193">
        <f>MAX(0,F6268-Assumptions!$C$3)*Assumptions!$C$2</f>
        <v>0</v>
      </c>
      <c r="K6268" s="193">
        <f>MAX(0,G6268-Assumptions!$C$3)*Assumptions!$C$2</f>
        <v>0.97652752813667976</v>
      </c>
    </row>
    <row r="6269" spans="1:11">
      <c r="A6269" s="192">
        <f t="shared" si="476"/>
        <v>48110.041666651472</v>
      </c>
      <c r="B6269" s="218">
        <v>30.69106382978724</v>
      </c>
      <c r="C6269" s="219">
        <f t="shared" si="475"/>
        <v>1.4831895763265128E-4</v>
      </c>
      <c r="D6269" s="193">
        <f t="shared" si="478"/>
        <v>32.051758464073757</v>
      </c>
      <c r="E6269" s="193">
        <f t="shared" si="479"/>
        <v>33.472779775142946</v>
      </c>
      <c r="F6269" s="193">
        <f t="shared" si="479"/>
        <v>34.956802358631442</v>
      </c>
      <c r="G6269" s="193">
        <f t="shared" si="479"/>
        <v>36.506619388924122</v>
      </c>
      <c r="H6269" s="193">
        <f>MAX(0,D6269-Assumptions!$C$3)*Assumptions!$C$2</f>
        <v>0</v>
      </c>
      <c r="I6269" s="193">
        <f>MAX(0,E6269-Assumptions!$C$3)*Assumptions!$C$2</f>
        <v>0</v>
      </c>
      <c r="J6269" s="193">
        <f>MAX(0,F6269-Assumptions!$C$3)*Assumptions!$C$2</f>
        <v>0</v>
      </c>
      <c r="K6269" s="193">
        <f>MAX(0,G6269-Assumptions!$C$3)*Assumptions!$C$2</f>
        <v>0</v>
      </c>
    </row>
    <row r="6270" spans="1:11">
      <c r="A6270" s="192">
        <f t="shared" si="476"/>
        <v>48110.083333318136</v>
      </c>
      <c r="B6270" s="218">
        <v>27.629840425531921</v>
      </c>
      <c r="C6270" s="219">
        <f t="shared" si="475"/>
        <v>1.3352515749206578E-4</v>
      </c>
      <c r="D6270" s="193">
        <f t="shared" si="478"/>
        <v>28.85481508987462</v>
      </c>
      <c r="E6270" s="193">
        <f t="shared" si="479"/>
        <v>30.134099258187341</v>
      </c>
      <c r="F6270" s="193">
        <f t="shared" si="479"/>
        <v>31.470100753511097</v>
      </c>
      <c r="G6270" s="193">
        <f t="shared" si="479"/>
        <v>32.865334150217222</v>
      </c>
      <c r="H6270" s="193">
        <f>MAX(0,D6270-Assumptions!$C$3)*Assumptions!$C$2</f>
        <v>0</v>
      </c>
      <c r="I6270" s="193">
        <f>MAX(0,E6270-Assumptions!$C$3)*Assumptions!$C$2</f>
        <v>0</v>
      </c>
      <c r="J6270" s="193">
        <f>MAX(0,F6270-Assumptions!$C$3)*Assumptions!$C$2</f>
        <v>0</v>
      </c>
      <c r="K6270" s="193">
        <f>MAX(0,G6270-Assumptions!$C$3)*Assumptions!$C$2</f>
        <v>0</v>
      </c>
    </row>
    <row r="6271" spans="1:11">
      <c r="A6271" s="192">
        <f t="shared" si="476"/>
        <v>48110.124999984801</v>
      </c>
      <c r="B6271" s="218">
        <v>24.02994680851064</v>
      </c>
      <c r="C6271" s="219">
        <f t="shared" si="475"/>
        <v>1.1612815646837294E-4</v>
      </c>
      <c r="D6271" s="193">
        <f t="shared" si="478"/>
        <v>25.095319448112541</v>
      </c>
      <c r="E6271" s="193">
        <f t="shared" si="479"/>
        <v>26.207925603054985</v>
      </c>
      <c r="F6271" s="193">
        <f t="shared" si="479"/>
        <v>27.36985938096614</v>
      </c>
      <c r="G6271" s="193">
        <f t="shared" si="479"/>
        <v>28.583307732167047</v>
      </c>
      <c r="H6271" s="193">
        <f>MAX(0,D6271-Assumptions!$C$3)*Assumptions!$C$2</f>
        <v>0</v>
      </c>
      <c r="I6271" s="193">
        <f>MAX(0,E6271-Assumptions!$C$3)*Assumptions!$C$2</f>
        <v>0</v>
      </c>
      <c r="J6271" s="193">
        <f>MAX(0,F6271-Assumptions!$C$3)*Assumptions!$C$2</f>
        <v>0</v>
      </c>
      <c r="K6271" s="193">
        <f>MAX(0,G6271-Assumptions!$C$3)*Assumptions!$C$2</f>
        <v>0</v>
      </c>
    </row>
    <row r="6272" spans="1:11">
      <c r="A6272" s="192">
        <f t="shared" si="476"/>
        <v>48110.166666651465</v>
      </c>
      <c r="B6272" s="218">
        <v>20.916170212765962</v>
      </c>
      <c r="C6272" s="219">
        <f t="shared" si="475"/>
        <v>1.0108038550992332E-4</v>
      </c>
      <c r="D6272" s="193">
        <f t="shared" si="478"/>
        <v>21.843492925858484</v>
      </c>
      <c r="E6272" s="193">
        <f t="shared" si="479"/>
        <v>22.81192868237482</v>
      </c>
      <c r="F6272" s="193">
        <f t="shared" si="479"/>
        <v>23.823300237560471</v>
      </c>
      <c r="G6272" s="193">
        <f t="shared" si="479"/>
        <v>24.879511158890072</v>
      </c>
      <c r="H6272" s="193">
        <f>MAX(0,D6272-Assumptions!$C$3)*Assumptions!$C$2</f>
        <v>0</v>
      </c>
      <c r="I6272" s="193">
        <f>MAX(0,E6272-Assumptions!$C$3)*Assumptions!$C$2</f>
        <v>0</v>
      </c>
      <c r="J6272" s="193">
        <f>MAX(0,F6272-Assumptions!$C$3)*Assumptions!$C$2</f>
        <v>0</v>
      </c>
      <c r="K6272" s="193">
        <f>MAX(0,G6272-Assumptions!$C$3)*Assumptions!$C$2</f>
        <v>0</v>
      </c>
    </row>
    <row r="6273" spans="1:11">
      <c r="A6273" s="192">
        <f t="shared" si="476"/>
        <v>48110.208333318129</v>
      </c>
      <c r="B6273" s="218">
        <v>18.472446808510643</v>
      </c>
      <c r="C6273" s="219">
        <f t="shared" si="475"/>
        <v>8.9270742479241315E-5</v>
      </c>
      <c r="D6273" s="193">
        <f t="shared" si="478"/>
        <v>19.291426541304666</v>
      </c>
      <c r="E6273" s="193">
        <f t="shared" si="479"/>
        <v>20.146715909182785</v>
      </c>
      <c r="F6273" s="193">
        <f t="shared" si="479"/>
        <v>21.039924707292727</v>
      </c>
      <c r="G6273" s="193">
        <f t="shared" si="479"/>
        <v>21.972734101381558</v>
      </c>
      <c r="H6273" s="193">
        <f>MAX(0,D6273-Assumptions!$C$3)*Assumptions!$C$2</f>
        <v>0</v>
      </c>
      <c r="I6273" s="193">
        <f>MAX(0,E6273-Assumptions!$C$3)*Assumptions!$C$2</f>
        <v>0</v>
      </c>
      <c r="J6273" s="193">
        <f>MAX(0,F6273-Assumptions!$C$3)*Assumptions!$C$2</f>
        <v>0</v>
      </c>
      <c r="K6273" s="193">
        <f>MAX(0,G6273-Assumptions!$C$3)*Assumptions!$C$2</f>
        <v>0</v>
      </c>
    </row>
    <row r="6274" spans="1:11">
      <c r="A6274" s="192">
        <f t="shared" si="476"/>
        <v>48110.249999984793</v>
      </c>
      <c r="B6274" s="218">
        <v>16.961542553191492</v>
      </c>
      <c r="C6274" s="219">
        <f t="shared" si="475"/>
        <v>8.196908146564761E-5</v>
      </c>
      <c r="D6274" s="193">
        <f t="shared" si="478"/>
        <v>17.713536034725692</v>
      </c>
      <c r="E6274" s="193">
        <f t="shared" si="479"/>
        <v>18.498869302101692</v>
      </c>
      <c r="F6274" s="193">
        <f t="shared" si="479"/>
        <v>19.319020481589554</v>
      </c>
      <c r="G6274" s="193">
        <f t="shared" si="479"/>
        <v>20.175533232491887</v>
      </c>
      <c r="H6274" s="193">
        <f>MAX(0,D6274-Assumptions!$C$3)*Assumptions!$C$2</f>
        <v>0</v>
      </c>
      <c r="I6274" s="193">
        <f>MAX(0,E6274-Assumptions!$C$3)*Assumptions!$C$2</f>
        <v>0</v>
      </c>
      <c r="J6274" s="193">
        <f>MAX(0,F6274-Assumptions!$C$3)*Assumptions!$C$2</f>
        <v>0</v>
      </c>
      <c r="K6274" s="193">
        <f>MAX(0,G6274-Assumptions!$C$3)*Assumptions!$C$2</f>
        <v>0</v>
      </c>
    </row>
    <row r="6275" spans="1:11">
      <c r="A6275" s="192">
        <f t="shared" si="476"/>
        <v>48110.291666651457</v>
      </c>
      <c r="B6275" s="218">
        <v>15.897340425531919</v>
      </c>
      <c r="C6275" s="219">
        <f t="shared" si="475"/>
        <v>7.6826172403899004E-5</v>
      </c>
      <c r="D6275" s="193">
        <f t="shared" si="478"/>
        <v>16.602152286613549</v>
      </c>
      <c r="E6275" s="193">
        <f t="shared" si="479"/>
        <v>17.338212126679355</v>
      </c>
      <c r="F6275" s="193">
        <f t="shared" si="479"/>
        <v>18.106905331311665</v>
      </c>
      <c r="G6275" s="193">
        <f t="shared" si="479"/>
        <v>18.909678707447856</v>
      </c>
      <c r="H6275" s="193">
        <f>MAX(0,D6275-Assumptions!$C$3)*Assumptions!$C$2</f>
        <v>0</v>
      </c>
      <c r="I6275" s="193">
        <f>MAX(0,E6275-Assumptions!$C$3)*Assumptions!$C$2</f>
        <v>0</v>
      </c>
      <c r="J6275" s="193">
        <f>MAX(0,F6275-Assumptions!$C$3)*Assumptions!$C$2</f>
        <v>0</v>
      </c>
      <c r="K6275" s="193">
        <f>MAX(0,G6275-Assumptions!$C$3)*Assumptions!$C$2</f>
        <v>0</v>
      </c>
    </row>
    <row r="6276" spans="1:11">
      <c r="A6276" s="192">
        <f t="shared" si="476"/>
        <v>48110.333333318122</v>
      </c>
      <c r="B6276" s="218">
        <v>15.437500000000005</v>
      </c>
      <c r="C6276" s="219">
        <f t="shared" si="475"/>
        <v>7.4603927747587877E-5</v>
      </c>
      <c r="D6276" s="193">
        <f t="shared" si="478"/>
        <v>16.12192474113299</v>
      </c>
      <c r="E6276" s="193">
        <f t="shared" si="479"/>
        <v>16.836693594089457</v>
      </c>
      <c r="F6276" s="193">
        <f t="shared" si="479"/>
        <v>17.583151871315046</v>
      </c>
      <c r="G6276" s="193">
        <f t="shared" si="479"/>
        <v>18.362704529959696</v>
      </c>
      <c r="H6276" s="193">
        <f>MAX(0,D6276-Assumptions!$C$3)*Assumptions!$C$2</f>
        <v>0</v>
      </c>
      <c r="I6276" s="193">
        <f>MAX(0,E6276-Assumptions!$C$3)*Assumptions!$C$2</f>
        <v>0</v>
      </c>
      <c r="J6276" s="193">
        <f>MAX(0,F6276-Assumptions!$C$3)*Assumptions!$C$2</f>
        <v>0</v>
      </c>
      <c r="K6276" s="193">
        <f>MAX(0,G6276-Assumptions!$C$3)*Assumptions!$C$2</f>
        <v>0</v>
      </c>
    </row>
    <row r="6277" spans="1:11">
      <c r="A6277" s="192">
        <f t="shared" si="476"/>
        <v>48110.374999984786</v>
      </c>
      <c r="B6277" s="218">
        <v>16.133829787234045</v>
      </c>
      <c r="C6277" s="219">
        <f t="shared" ref="C6277:C6340" si="480">B6277/$B$2</f>
        <v>7.7969041084287568E-5</v>
      </c>
      <c r="D6277" s="193">
        <f t="shared" si="478"/>
        <v>16.849126452860688</v>
      </c>
      <c r="E6277" s="193">
        <f t="shared" si="479"/>
        <v>17.596135943439869</v>
      </c>
      <c r="F6277" s="193">
        <f t="shared" si="479"/>
        <v>18.376264253595636</v>
      </c>
      <c r="G6277" s="193">
        <f t="shared" si="479"/>
        <v>19.190979713013192</v>
      </c>
      <c r="H6277" s="193">
        <f>MAX(0,D6277-Assumptions!$C$3)*Assumptions!$C$2</f>
        <v>0</v>
      </c>
      <c r="I6277" s="193">
        <f>MAX(0,E6277-Assumptions!$C$3)*Assumptions!$C$2</f>
        <v>0</v>
      </c>
      <c r="J6277" s="193">
        <f>MAX(0,F6277-Assumptions!$C$3)*Assumptions!$C$2</f>
        <v>0</v>
      </c>
      <c r="K6277" s="193">
        <f>MAX(0,G6277-Assumptions!$C$3)*Assumptions!$C$2</f>
        <v>0</v>
      </c>
    </row>
    <row r="6278" spans="1:11">
      <c r="A6278" s="192">
        <f t="shared" ref="A6278:A6341" si="481">A6277 + TIME(1,0,0)</f>
        <v>48110.41666665145</v>
      </c>
      <c r="B6278" s="218">
        <v>18.577553191489365</v>
      </c>
      <c r="C6278" s="219">
        <f t="shared" si="480"/>
        <v>8.9778684114969569E-5</v>
      </c>
      <c r="D6278" s="193">
        <f t="shared" si="478"/>
        <v>19.401192837414506</v>
      </c>
      <c r="E6278" s="193">
        <f t="shared" si="479"/>
        <v>20.261348716631904</v>
      </c>
      <c r="F6278" s="193">
        <f t="shared" si="479"/>
        <v>21.15963978386338</v>
      </c>
      <c r="G6278" s="193">
        <f t="shared" si="479"/>
        <v>22.097756770521709</v>
      </c>
      <c r="H6278" s="193">
        <f>MAX(0,D6278-Assumptions!$C$3)*Assumptions!$C$2</f>
        <v>0</v>
      </c>
      <c r="I6278" s="193">
        <f>MAX(0,E6278-Assumptions!$C$3)*Assumptions!$C$2</f>
        <v>0</v>
      </c>
      <c r="J6278" s="193">
        <f>MAX(0,F6278-Assumptions!$C$3)*Assumptions!$C$2</f>
        <v>0</v>
      </c>
      <c r="K6278" s="193">
        <f>MAX(0,G6278-Assumptions!$C$3)*Assumptions!$C$2</f>
        <v>0</v>
      </c>
    </row>
    <row r="6279" spans="1:11">
      <c r="A6279" s="192">
        <f t="shared" si="481"/>
        <v>48110.458333318114</v>
      </c>
      <c r="B6279" s="218">
        <v>21.060691489361705</v>
      </c>
      <c r="C6279" s="219">
        <f t="shared" si="480"/>
        <v>1.0177880525904965E-4</v>
      </c>
      <c r="D6279" s="193">
        <f t="shared" si="478"/>
        <v>21.994421583009515</v>
      </c>
      <c r="E6279" s="193">
        <f t="shared" ref="E6279:G6310" si="482">$C6279*E$2</f>
        <v>22.969548792617356</v>
      </c>
      <c r="F6279" s="193">
        <f t="shared" si="482"/>
        <v>23.98790846784512</v>
      </c>
      <c r="G6279" s="193">
        <f t="shared" si="482"/>
        <v>25.051417328957776</v>
      </c>
      <c r="H6279" s="193">
        <f>MAX(0,D6279-Assumptions!$C$3)*Assumptions!$C$2</f>
        <v>0</v>
      </c>
      <c r="I6279" s="193">
        <f>MAX(0,E6279-Assumptions!$C$3)*Assumptions!$C$2</f>
        <v>0</v>
      </c>
      <c r="J6279" s="193">
        <f>MAX(0,F6279-Assumptions!$C$3)*Assumptions!$C$2</f>
        <v>0</v>
      </c>
      <c r="K6279" s="193">
        <f>MAX(0,G6279-Assumptions!$C$3)*Assumptions!$C$2</f>
        <v>0</v>
      </c>
    </row>
    <row r="6280" spans="1:11">
      <c r="A6280" s="192">
        <f t="shared" si="481"/>
        <v>48110.499999984779</v>
      </c>
      <c r="B6280" s="218">
        <v>22.505904255319152</v>
      </c>
      <c r="C6280" s="219">
        <f t="shared" si="480"/>
        <v>1.087630027503132E-4</v>
      </c>
      <c r="D6280" s="193">
        <f t="shared" si="478"/>
        <v>23.503708154519838</v>
      </c>
      <c r="E6280" s="193">
        <f t="shared" si="482"/>
        <v>24.545749895042754</v>
      </c>
      <c r="F6280" s="193">
        <f t="shared" si="482"/>
        <v>25.633990770691636</v>
      </c>
      <c r="G6280" s="193">
        <f t="shared" si="482"/>
        <v>26.770479029634856</v>
      </c>
      <c r="H6280" s="193">
        <f>MAX(0,D6280-Assumptions!$C$3)*Assumptions!$C$2</f>
        <v>0</v>
      </c>
      <c r="I6280" s="193">
        <f>MAX(0,E6280-Assumptions!$C$3)*Assumptions!$C$2</f>
        <v>0</v>
      </c>
      <c r="J6280" s="193">
        <f>MAX(0,F6280-Assumptions!$C$3)*Assumptions!$C$2</f>
        <v>0</v>
      </c>
      <c r="K6280" s="193">
        <f>MAX(0,G6280-Assumptions!$C$3)*Assumptions!$C$2</f>
        <v>0</v>
      </c>
    </row>
    <row r="6281" spans="1:11">
      <c r="A6281" s="192">
        <f t="shared" si="481"/>
        <v>48110.541666651443</v>
      </c>
      <c r="B6281" s="218">
        <v>23.596382978723408</v>
      </c>
      <c r="C6281" s="219">
        <f t="shared" si="480"/>
        <v>1.1403289722099388E-4</v>
      </c>
      <c r="D6281" s="193">
        <f t="shared" si="478"/>
        <v>24.642533476659445</v>
      </c>
      <c r="E6281" s="193">
        <f t="shared" si="482"/>
        <v>25.735065272327368</v>
      </c>
      <c r="F6281" s="193">
        <f t="shared" si="482"/>
        <v>26.876034690112188</v>
      </c>
      <c r="G6281" s="193">
        <f t="shared" si="482"/>
        <v>28.067589221963924</v>
      </c>
      <c r="H6281" s="193">
        <f>MAX(0,D6281-Assumptions!$C$3)*Assumptions!$C$2</f>
        <v>0</v>
      </c>
      <c r="I6281" s="193">
        <f>MAX(0,E6281-Assumptions!$C$3)*Assumptions!$C$2</f>
        <v>0</v>
      </c>
      <c r="J6281" s="193">
        <f>MAX(0,F6281-Assumptions!$C$3)*Assumptions!$C$2</f>
        <v>0</v>
      </c>
      <c r="K6281" s="193">
        <f>MAX(0,G6281-Assumptions!$C$3)*Assumptions!$C$2</f>
        <v>0</v>
      </c>
    </row>
    <row r="6282" spans="1:11">
      <c r="A6282" s="192">
        <f t="shared" si="481"/>
        <v>48110.583333318107</v>
      </c>
      <c r="B6282" s="218">
        <v>24.660585106382982</v>
      </c>
      <c r="C6282" s="219">
        <f t="shared" si="480"/>
        <v>1.1917580628274249E-4</v>
      </c>
      <c r="D6282" s="193">
        <f t="shared" si="478"/>
        <v>25.753917224771591</v>
      </c>
      <c r="E6282" s="193">
        <f t="shared" si="482"/>
        <v>26.895722447749705</v>
      </c>
      <c r="F6282" s="193">
        <f t="shared" si="482"/>
        <v>28.088149840390074</v>
      </c>
      <c r="G6282" s="193">
        <f t="shared" si="482"/>
        <v>29.333443747007951</v>
      </c>
      <c r="H6282" s="193">
        <f>MAX(0,D6282-Assumptions!$C$3)*Assumptions!$C$2</f>
        <v>0</v>
      </c>
      <c r="I6282" s="193">
        <f>MAX(0,E6282-Assumptions!$C$3)*Assumptions!$C$2</f>
        <v>0</v>
      </c>
      <c r="J6282" s="193">
        <f>MAX(0,F6282-Assumptions!$C$3)*Assumptions!$C$2</f>
        <v>0</v>
      </c>
      <c r="K6282" s="193">
        <f>MAX(0,G6282-Assumptions!$C$3)*Assumptions!$C$2</f>
        <v>0</v>
      </c>
    </row>
    <row r="6283" spans="1:11">
      <c r="A6283" s="192">
        <f t="shared" si="481"/>
        <v>48110.624999984771</v>
      </c>
      <c r="B6283" s="218">
        <v>25.843031914893622</v>
      </c>
      <c r="C6283" s="219">
        <f t="shared" si="480"/>
        <v>1.2489014968468539E-4</v>
      </c>
      <c r="D6283" s="193">
        <f t="shared" si="478"/>
        <v>26.988788056007309</v>
      </c>
      <c r="E6283" s="193">
        <f t="shared" si="482"/>
        <v>28.185341531552304</v>
      </c>
      <c r="F6283" s="193">
        <f t="shared" si="482"/>
        <v>29.434944451809951</v>
      </c>
      <c r="G6283" s="193">
        <f t="shared" si="482"/>
        <v>30.739948774834652</v>
      </c>
      <c r="H6283" s="193">
        <f>MAX(0,D6283-Assumptions!$C$3)*Assumptions!$C$2</f>
        <v>0</v>
      </c>
      <c r="I6283" s="193">
        <f>MAX(0,E6283-Assumptions!$C$3)*Assumptions!$C$2</f>
        <v>0</v>
      </c>
      <c r="J6283" s="193">
        <f>MAX(0,F6283-Assumptions!$C$3)*Assumptions!$C$2</f>
        <v>0</v>
      </c>
      <c r="K6283" s="193">
        <f>MAX(0,G6283-Assumptions!$C$3)*Assumptions!$C$2</f>
        <v>0</v>
      </c>
    </row>
    <row r="6284" spans="1:11">
      <c r="A6284" s="192">
        <f t="shared" si="481"/>
        <v>48110.666666651436</v>
      </c>
      <c r="B6284" s="218">
        <v>26.263457446808516</v>
      </c>
      <c r="C6284" s="219">
        <f t="shared" si="480"/>
        <v>1.2692191622759843E-4</v>
      </c>
      <c r="D6284" s="193">
        <f t="shared" si="478"/>
        <v>27.427853240446677</v>
      </c>
      <c r="E6284" s="193">
        <f t="shared" si="482"/>
        <v>28.643872761348785</v>
      </c>
      <c r="F6284" s="193">
        <f t="shared" si="482"/>
        <v>29.913804758092574</v>
      </c>
      <c r="G6284" s="193">
        <f t="shared" si="482"/>
        <v>31.240039451395262</v>
      </c>
      <c r="H6284" s="193">
        <f>MAX(0,D6284-Assumptions!$C$3)*Assumptions!$C$2</f>
        <v>0</v>
      </c>
      <c r="I6284" s="193">
        <f>MAX(0,E6284-Assumptions!$C$3)*Assumptions!$C$2</f>
        <v>0</v>
      </c>
      <c r="J6284" s="193">
        <f>MAX(0,F6284-Assumptions!$C$3)*Assumptions!$C$2</f>
        <v>0</v>
      </c>
      <c r="K6284" s="193">
        <f>MAX(0,G6284-Assumptions!$C$3)*Assumptions!$C$2</f>
        <v>0</v>
      </c>
    </row>
    <row r="6285" spans="1:11">
      <c r="A6285" s="192">
        <f t="shared" si="481"/>
        <v>48110.7083333181</v>
      </c>
      <c r="B6285" s="218">
        <v>26.736436170212773</v>
      </c>
      <c r="C6285" s="219">
        <f t="shared" si="480"/>
        <v>1.2920765358837558E-4</v>
      </c>
      <c r="D6285" s="193">
        <f t="shared" si="478"/>
        <v>27.921801572940964</v>
      </c>
      <c r="E6285" s="193">
        <f t="shared" si="482"/>
        <v>29.159720394869822</v>
      </c>
      <c r="F6285" s="193">
        <f t="shared" si="482"/>
        <v>30.452522602660526</v>
      </c>
      <c r="G6285" s="193">
        <f t="shared" si="482"/>
        <v>31.802641462525941</v>
      </c>
      <c r="H6285" s="193">
        <f>MAX(0,D6285-Assumptions!$C$3)*Assumptions!$C$2</f>
        <v>0</v>
      </c>
      <c r="I6285" s="193">
        <f>MAX(0,E6285-Assumptions!$C$3)*Assumptions!$C$2</f>
        <v>0</v>
      </c>
      <c r="J6285" s="193">
        <f>MAX(0,F6285-Assumptions!$C$3)*Assumptions!$C$2</f>
        <v>0</v>
      </c>
      <c r="K6285" s="193">
        <f>MAX(0,G6285-Assumptions!$C$3)*Assumptions!$C$2</f>
        <v>0</v>
      </c>
    </row>
    <row r="6286" spans="1:11">
      <c r="A6286" s="192">
        <f t="shared" si="481"/>
        <v>48110.749999984764</v>
      </c>
      <c r="B6286" s="218">
        <v>26.683882978723407</v>
      </c>
      <c r="C6286" s="219">
        <f t="shared" si="480"/>
        <v>1.2895368277051144E-4</v>
      </c>
      <c r="D6286" s="193">
        <f t="shared" si="478"/>
        <v>27.866918424886041</v>
      </c>
      <c r="E6286" s="193">
        <f t="shared" si="482"/>
        <v>29.102403991145259</v>
      </c>
      <c r="F6286" s="193">
        <f t="shared" si="482"/>
        <v>30.392665064375194</v>
      </c>
      <c r="G6286" s="193">
        <f t="shared" si="482"/>
        <v>31.740130127955862</v>
      </c>
      <c r="H6286" s="193">
        <f>MAX(0,D6286-Assumptions!$C$3)*Assumptions!$C$2</f>
        <v>0</v>
      </c>
      <c r="I6286" s="193">
        <f>MAX(0,E6286-Assumptions!$C$3)*Assumptions!$C$2</f>
        <v>0</v>
      </c>
      <c r="J6286" s="193">
        <f>MAX(0,F6286-Assumptions!$C$3)*Assumptions!$C$2</f>
        <v>0</v>
      </c>
      <c r="K6286" s="193">
        <f>MAX(0,G6286-Assumptions!$C$3)*Assumptions!$C$2</f>
        <v>0</v>
      </c>
    </row>
    <row r="6287" spans="1:11">
      <c r="A6287" s="192">
        <f t="shared" si="481"/>
        <v>48110.791666651428</v>
      </c>
      <c r="B6287" s="218">
        <v>27.209414893617026</v>
      </c>
      <c r="C6287" s="219">
        <f t="shared" si="480"/>
        <v>1.3149339094915274E-4</v>
      </c>
      <c r="D6287" s="193">
        <f t="shared" si="478"/>
        <v>28.415749905435252</v>
      </c>
      <c r="E6287" s="193">
        <f t="shared" si="482"/>
        <v>29.67556802839086</v>
      </c>
      <c r="F6287" s="193">
        <f t="shared" si="482"/>
        <v>30.991240447228474</v>
      </c>
      <c r="G6287" s="193">
        <f t="shared" si="482"/>
        <v>32.365243473656619</v>
      </c>
      <c r="H6287" s="193">
        <f>MAX(0,D6287-Assumptions!$C$3)*Assumptions!$C$2</f>
        <v>0</v>
      </c>
      <c r="I6287" s="193">
        <f>MAX(0,E6287-Assumptions!$C$3)*Assumptions!$C$2</f>
        <v>0</v>
      </c>
      <c r="J6287" s="193">
        <f>MAX(0,F6287-Assumptions!$C$3)*Assumptions!$C$2</f>
        <v>0</v>
      </c>
      <c r="K6287" s="193">
        <f>MAX(0,G6287-Assumptions!$C$3)*Assumptions!$C$2</f>
        <v>0</v>
      </c>
    </row>
    <row r="6288" spans="1:11">
      <c r="A6288" s="192">
        <f t="shared" si="481"/>
        <v>48110.833333318093</v>
      </c>
      <c r="B6288" s="218">
        <v>28.089680851063836</v>
      </c>
      <c r="C6288" s="219">
        <f t="shared" si="480"/>
        <v>1.3574740214837691E-4</v>
      </c>
      <c r="D6288" s="193">
        <f t="shared" si="478"/>
        <v>29.335042635355176</v>
      </c>
      <c r="E6288" s="193">
        <f t="shared" si="482"/>
        <v>30.635617790777239</v>
      </c>
      <c r="F6288" s="193">
        <f t="shared" si="482"/>
        <v>31.993854213507717</v>
      </c>
      <c r="G6288" s="193">
        <f t="shared" si="482"/>
        <v>33.412308327705389</v>
      </c>
      <c r="H6288" s="193">
        <f>MAX(0,D6288-Assumptions!$C$3)*Assumptions!$C$2</f>
        <v>0</v>
      </c>
      <c r="I6288" s="193">
        <f>MAX(0,E6288-Assumptions!$C$3)*Assumptions!$C$2</f>
        <v>0</v>
      </c>
      <c r="J6288" s="193">
        <f>MAX(0,F6288-Assumptions!$C$3)*Assumptions!$C$2</f>
        <v>0</v>
      </c>
      <c r="K6288" s="193">
        <f>MAX(0,G6288-Assumptions!$C$3)*Assumptions!$C$2</f>
        <v>0</v>
      </c>
    </row>
    <row r="6289" spans="1:11">
      <c r="A6289" s="192">
        <f t="shared" si="481"/>
        <v>48110.874999984757</v>
      </c>
      <c r="B6289" s="218">
        <v>28.457553191489367</v>
      </c>
      <c r="C6289" s="219">
        <f t="shared" si="480"/>
        <v>1.3752519787342581E-4</v>
      </c>
      <c r="D6289" s="193">
        <f t="shared" si="478"/>
        <v>29.719224671739621</v>
      </c>
      <c r="E6289" s="193">
        <f t="shared" si="482"/>
        <v>31.036832616849157</v>
      </c>
      <c r="F6289" s="193">
        <f t="shared" si="482"/>
        <v>32.412856981505008</v>
      </c>
      <c r="G6289" s="193">
        <f t="shared" si="482"/>
        <v>33.849887669695917</v>
      </c>
      <c r="H6289" s="193">
        <f>MAX(0,D6289-Assumptions!$C$3)*Assumptions!$C$2</f>
        <v>0</v>
      </c>
      <c r="I6289" s="193">
        <f>MAX(0,E6289-Assumptions!$C$3)*Assumptions!$C$2</f>
        <v>0</v>
      </c>
      <c r="J6289" s="193">
        <f>MAX(0,F6289-Assumptions!$C$3)*Assumptions!$C$2</f>
        <v>0</v>
      </c>
      <c r="K6289" s="193">
        <f>MAX(0,G6289-Assumptions!$C$3)*Assumptions!$C$2</f>
        <v>0</v>
      </c>
    </row>
    <row r="6290" spans="1:11">
      <c r="A6290" s="192">
        <f t="shared" si="481"/>
        <v>48110.916666651421</v>
      </c>
      <c r="B6290" s="218">
        <v>27.761223404255325</v>
      </c>
      <c r="C6290" s="219">
        <f t="shared" si="480"/>
        <v>1.3416008453672609E-4</v>
      </c>
      <c r="D6290" s="193">
        <f t="shared" si="478"/>
        <v>28.992022960011919</v>
      </c>
      <c r="E6290" s="193">
        <f t="shared" si="482"/>
        <v>30.277390267498735</v>
      </c>
      <c r="F6290" s="193">
        <f t="shared" si="482"/>
        <v>31.619744599224415</v>
      </c>
      <c r="G6290" s="193">
        <f t="shared" si="482"/>
        <v>33.021612486642411</v>
      </c>
      <c r="H6290" s="193">
        <f>MAX(0,D6290-Assumptions!$C$3)*Assumptions!$C$2</f>
        <v>0</v>
      </c>
      <c r="I6290" s="193">
        <f>MAX(0,E6290-Assumptions!$C$3)*Assumptions!$C$2</f>
        <v>0</v>
      </c>
      <c r="J6290" s="193">
        <f>MAX(0,F6290-Assumptions!$C$3)*Assumptions!$C$2</f>
        <v>0</v>
      </c>
      <c r="K6290" s="193">
        <f>MAX(0,G6290-Assumptions!$C$3)*Assumptions!$C$2</f>
        <v>0</v>
      </c>
    </row>
    <row r="6291" spans="1:11">
      <c r="A6291" s="192">
        <f t="shared" si="481"/>
        <v>48110.958333318085</v>
      </c>
      <c r="B6291" s="218">
        <v>25.829893617021281</v>
      </c>
      <c r="C6291" s="219">
        <f t="shared" si="480"/>
        <v>1.2482665698021936E-4</v>
      </c>
      <c r="D6291" s="193">
        <f t="shared" si="478"/>
        <v>26.97506726899358</v>
      </c>
      <c r="E6291" s="193">
        <f t="shared" si="482"/>
        <v>28.171012430621165</v>
      </c>
      <c r="F6291" s="193">
        <f t="shared" si="482"/>
        <v>29.419980067238619</v>
      </c>
      <c r="G6291" s="193">
        <f t="shared" si="482"/>
        <v>30.724320941192136</v>
      </c>
      <c r="H6291" s="193">
        <f>MAX(0,D6291-Assumptions!$C$3)*Assumptions!$C$2</f>
        <v>0</v>
      </c>
      <c r="I6291" s="193">
        <f>MAX(0,E6291-Assumptions!$C$3)*Assumptions!$C$2</f>
        <v>0</v>
      </c>
      <c r="J6291" s="193">
        <f>MAX(0,F6291-Assumptions!$C$3)*Assumptions!$C$2</f>
        <v>0</v>
      </c>
      <c r="K6291" s="193">
        <f>MAX(0,G6291-Assumptions!$C$3)*Assumptions!$C$2</f>
        <v>0</v>
      </c>
    </row>
    <row r="6292" spans="1:11">
      <c r="A6292" s="192">
        <f t="shared" si="481"/>
        <v>48110.99999998475</v>
      </c>
      <c r="B6292" s="218">
        <v>25.672234042553196</v>
      </c>
      <c r="C6292" s="219">
        <f t="shared" si="480"/>
        <v>1.2406474452662697E-4</v>
      </c>
      <c r="D6292" s="193">
        <f t="shared" si="478"/>
        <v>26.810417824828814</v>
      </c>
      <c r="E6292" s="193">
        <f t="shared" si="482"/>
        <v>27.999063219447482</v>
      </c>
      <c r="F6292" s="193">
        <f t="shared" si="482"/>
        <v>29.240407452382634</v>
      </c>
      <c r="G6292" s="193">
        <f t="shared" si="482"/>
        <v>30.536786937481907</v>
      </c>
      <c r="H6292" s="193">
        <f>MAX(0,D6292-Assumptions!$C$3)*Assumptions!$C$2</f>
        <v>0</v>
      </c>
      <c r="I6292" s="193">
        <f>MAX(0,E6292-Assumptions!$C$3)*Assumptions!$C$2</f>
        <v>0</v>
      </c>
      <c r="J6292" s="193">
        <f>MAX(0,F6292-Assumptions!$C$3)*Assumptions!$C$2</f>
        <v>0</v>
      </c>
      <c r="K6292" s="193">
        <f>MAX(0,G6292-Assumptions!$C$3)*Assumptions!$C$2</f>
        <v>0</v>
      </c>
    </row>
    <row r="6293" spans="1:11">
      <c r="A6293" s="192">
        <f t="shared" si="481"/>
        <v>48111.041666651414</v>
      </c>
      <c r="B6293" s="218">
        <v>24.279574468085105</v>
      </c>
      <c r="C6293" s="219">
        <f t="shared" si="480"/>
        <v>1.1733451785322753E-4</v>
      </c>
      <c r="D6293" s="193">
        <f t="shared" si="478"/>
        <v>25.356014401373411</v>
      </c>
      <c r="E6293" s="193">
        <f t="shared" si="482"/>
        <v>26.480178520746641</v>
      </c>
      <c r="F6293" s="193">
        <f t="shared" si="482"/>
        <v>27.654182687821443</v>
      </c>
      <c r="G6293" s="193">
        <f t="shared" si="482"/>
        <v>28.880236571374901</v>
      </c>
      <c r="H6293" s="193">
        <f>MAX(0,D6293-Assumptions!$C$3)*Assumptions!$C$2</f>
        <v>0</v>
      </c>
      <c r="I6293" s="193">
        <f>MAX(0,E6293-Assumptions!$C$3)*Assumptions!$C$2</f>
        <v>0</v>
      </c>
      <c r="J6293" s="193">
        <f>MAX(0,F6293-Assumptions!$C$3)*Assumptions!$C$2</f>
        <v>0</v>
      </c>
      <c r="K6293" s="193">
        <f>MAX(0,G6293-Assumptions!$C$3)*Assumptions!$C$2</f>
        <v>0</v>
      </c>
    </row>
    <row r="6294" spans="1:11">
      <c r="A6294" s="192">
        <f t="shared" si="481"/>
        <v>48111.083333318078</v>
      </c>
      <c r="B6294" s="218">
        <v>22.611010638297877</v>
      </c>
      <c r="C6294" s="219">
        <f t="shared" si="480"/>
        <v>1.0927094438604147E-4</v>
      </c>
      <c r="D6294" s="193">
        <f t="shared" si="478"/>
        <v>23.613474450629681</v>
      </c>
      <c r="E6294" s="193">
        <f t="shared" si="482"/>
        <v>24.660382702491873</v>
      </c>
      <c r="F6294" s="193">
        <f t="shared" si="482"/>
        <v>25.753705847262292</v>
      </c>
      <c r="G6294" s="193">
        <f t="shared" si="482"/>
        <v>26.895501698775011</v>
      </c>
      <c r="H6294" s="193">
        <f>MAX(0,D6294-Assumptions!$C$3)*Assumptions!$C$2</f>
        <v>0</v>
      </c>
      <c r="I6294" s="193">
        <f>MAX(0,E6294-Assumptions!$C$3)*Assumptions!$C$2</f>
        <v>0</v>
      </c>
      <c r="J6294" s="193">
        <f>MAX(0,F6294-Assumptions!$C$3)*Assumptions!$C$2</f>
        <v>0</v>
      </c>
      <c r="K6294" s="193">
        <f>MAX(0,G6294-Assumptions!$C$3)*Assumptions!$C$2</f>
        <v>0</v>
      </c>
    </row>
    <row r="6295" spans="1:11">
      <c r="A6295" s="192">
        <f t="shared" si="481"/>
        <v>48111.124999984742</v>
      </c>
      <c r="B6295" s="218">
        <v>20.088457446808516</v>
      </c>
      <c r="C6295" s="219">
        <f t="shared" si="480"/>
        <v>9.7080345128563287E-5</v>
      </c>
      <c r="D6295" s="193">
        <f t="shared" si="478"/>
        <v>20.979083343993484</v>
      </c>
      <c r="E6295" s="193">
        <f t="shared" si="482"/>
        <v>21.909195323713003</v>
      </c>
      <c r="F6295" s="193">
        <f t="shared" si="482"/>
        <v>22.88054400956656</v>
      </c>
      <c r="G6295" s="193">
        <f t="shared" si="482"/>
        <v>23.894957639411384</v>
      </c>
      <c r="H6295" s="193">
        <f>MAX(0,D6295-Assumptions!$C$3)*Assumptions!$C$2</f>
        <v>0</v>
      </c>
      <c r="I6295" s="193">
        <f>MAX(0,E6295-Assumptions!$C$3)*Assumptions!$C$2</f>
        <v>0</v>
      </c>
      <c r="J6295" s="193">
        <f>MAX(0,F6295-Assumptions!$C$3)*Assumptions!$C$2</f>
        <v>0</v>
      </c>
      <c r="K6295" s="193">
        <f>MAX(0,G6295-Assumptions!$C$3)*Assumptions!$C$2</f>
        <v>0</v>
      </c>
    </row>
    <row r="6296" spans="1:11">
      <c r="A6296" s="192">
        <f t="shared" si="481"/>
        <v>48111.166666651407</v>
      </c>
      <c r="B6296" s="218">
        <v>17.946914893617024</v>
      </c>
      <c r="C6296" s="219">
        <f t="shared" si="480"/>
        <v>8.6731034300600019E-5</v>
      </c>
      <c r="D6296" s="193">
        <f t="shared" si="478"/>
        <v>18.742595060755455</v>
      </c>
      <c r="E6296" s="193">
        <f t="shared" si="482"/>
        <v>19.573551871937187</v>
      </c>
      <c r="F6296" s="193">
        <f t="shared" si="482"/>
        <v>20.441349324439447</v>
      </c>
      <c r="G6296" s="193">
        <f t="shared" si="482"/>
        <v>21.347620755680801</v>
      </c>
      <c r="H6296" s="193">
        <f>MAX(0,D6296-Assumptions!$C$3)*Assumptions!$C$2</f>
        <v>0</v>
      </c>
      <c r="I6296" s="193">
        <f>MAX(0,E6296-Assumptions!$C$3)*Assumptions!$C$2</f>
        <v>0</v>
      </c>
      <c r="J6296" s="193">
        <f>MAX(0,F6296-Assumptions!$C$3)*Assumptions!$C$2</f>
        <v>0</v>
      </c>
      <c r="K6296" s="193">
        <f>MAX(0,G6296-Assumptions!$C$3)*Assumptions!$C$2</f>
        <v>0</v>
      </c>
    </row>
    <row r="6297" spans="1:11">
      <c r="A6297" s="192">
        <f t="shared" si="481"/>
        <v>48111.208333318071</v>
      </c>
      <c r="B6297" s="218">
        <v>16.265212765957447</v>
      </c>
      <c r="C6297" s="219">
        <f t="shared" si="480"/>
        <v>7.8603968128947878E-5</v>
      </c>
      <c r="D6297" s="193">
        <f t="shared" si="478"/>
        <v>16.986334322997987</v>
      </c>
      <c r="E6297" s="193">
        <f t="shared" si="482"/>
        <v>17.739426952751266</v>
      </c>
      <c r="F6297" s="193">
        <f t="shared" si="482"/>
        <v>18.525908099308953</v>
      </c>
      <c r="G6297" s="193">
        <f t="shared" si="482"/>
        <v>19.347258049438381</v>
      </c>
      <c r="H6297" s="193">
        <f>MAX(0,D6297-Assumptions!$C$3)*Assumptions!$C$2</f>
        <v>0</v>
      </c>
      <c r="I6297" s="193">
        <f>MAX(0,E6297-Assumptions!$C$3)*Assumptions!$C$2</f>
        <v>0</v>
      </c>
      <c r="J6297" s="193">
        <f>MAX(0,F6297-Assumptions!$C$3)*Assumptions!$C$2</f>
        <v>0</v>
      </c>
      <c r="K6297" s="193">
        <f>MAX(0,G6297-Assumptions!$C$3)*Assumptions!$C$2</f>
        <v>0</v>
      </c>
    </row>
    <row r="6298" spans="1:11">
      <c r="A6298" s="192">
        <f t="shared" si="481"/>
        <v>48111.249999984735</v>
      </c>
      <c r="B6298" s="218">
        <v>15.306117021276599</v>
      </c>
      <c r="C6298" s="219">
        <f t="shared" si="480"/>
        <v>7.396900070292754E-5</v>
      </c>
      <c r="D6298" s="193">
        <f t="shared" si="478"/>
        <v>15.984716870995685</v>
      </c>
      <c r="E6298" s="193">
        <f t="shared" si="482"/>
        <v>16.693402584778052</v>
      </c>
      <c r="F6298" s="193">
        <f t="shared" si="482"/>
        <v>17.433508025601725</v>
      </c>
      <c r="G6298" s="193">
        <f t="shared" si="482"/>
        <v>18.206426193534504</v>
      </c>
      <c r="H6298" s="193">
        <f>MAX(0,D6298-Assumptions!$C$3)*Assumptions!$C$2</f>
        <v>0</v>
      </c>
      <c r="I6298" s="193">
        <f>MAX(0,E6298-Assumptions!$C$3)*Assumptions!$C$2</f>
        <v>0</v>
      </c>
      <c r="J6298" s="193">
        <f>MAX(0,F6298-Assumptions!$C$3)*Assumptions!$C$2</f>
        <v>0</v>
      </c>
      <c r="K6298" s="193">
        <f>MAX(0,G6298-Assumptions!$C$3)*Assumptions!$C$2</f>
        <v>0</v>
      </c>
    </row>
    <row r="6299" spans="1:11">
      <c r="A6299" s="192">
        <f t="shared" si="481"/>
        <v>48111.291666651399</v>
      </c>
      <c r="B6299" s="218">
        <v>14.557234042553194</v>
      </c>
      <c r="C6299" s="219">
        <f t="shared" si="480"/>
        <v>7.0349916548363708E-5</v>
      </c>
      <c r="D6299" s="193">
        <f t="shared" si="478"/>
        <v>15.202632011213066</v>
      </c>
      <c r="E6299" s="193">
        <f t="shared" si="482"/>
        <v>15.876643831703076</v>
      </c>
      <c r="F6299" s="193">
        <f t="shared" si="482"/>
        <v>16.580538105035803</v>
      </c>
      <c r="G6299" s="193">
        <f t="shared" si="482"/>
        <v>17.31563967591093</v>
      </c>
      <c r="H6299" s="193">
        <f>MAX(0,D6299-Assumptions!$C$3)*Assumptions!$C$2</f>
        <v>0</v>
      </c>
      <c r="I6299" s="193">
        <f>MAX(0,E6299-Assumptions!$C$3)*Assumptions!$C$2</f>
        <v>0</v>
      </c>
      <c r="J6299" s="193">
        <f>MAX(0,F6299-Assumptions!$C$3)*Assumptions!$C$2</f>
        <v>0</v>
      </c>
      <c r="K6299" s="193">
        <f>MAX(0,G6299-Assumptions!$C$3)*Assumptions!$C$2</f>
        <v>0</v>
      </c>
    </row>
    <row r="6300" spans="1:11">
      <c r="A6300" s="192">
        <f t="shared" si="481"/>
        <v>48111.333333318064</v>
      </c>
      <c r="B6300" s="218">
        <v>14.044840425531916</v>
      </c>
      <c r="C6300" s="219">
        <f t="shared" si="480"/>
        <v>6.7873701074188441E-5</v>
      </c>
      <c r="D6300" s="193">
        <f t="shared" si="478"/>
        <v>14.667521317677584</v>
      </c>
      <c r="E6300" s="193">
        <f t="shared" si="482"/>
        <v>15.317808895388616</v>
      </c>
      <c r="F6300" s="193">
        <f t="shared" si="482"/>
        <v>15.996927106753855</v>
      </c>
      <c r="G6300" s="193">
        <f t="shared" si="482"/>
        <v>16.706154163852691</v>
      </c>
      <c r="H6300" s="193">
        <f>MAX(0,D6300-Assumptions!$C$3)*Assumptions!$C$2</f>
        <v>0</v>
      </c>
      <c r="I6300" s="193">
        <f>MAX(0,E6300-Assumptions!$C$3)*Assumptions!$C$2</f>
        <v>0</v>
      </c>
      <c r="J6300" s="193">
        <f>MAX(0,F6300-Assumptions!$C$3)*Assumptions!$C$2</f>
        <v>0</v>
      </c>
      <c r="K6300" s="193">
        <f>MAX(0,G6300-Assumptions!$C$3)*Assumptions!$C$2</f>
        <v>0</v>
      </c>
    </row>
    <row r="6301" spans="1:11">
      <c r="A6301" s="192">
        <f t="shared" si="481"/>
        <v>48111.374999984728</v>
      </c>
      <c r="B6301" s="218">
        <v>14.452127659574471</v>
      </c>
      <c r="C6301" s="219">
        <f t="shared" si="480"/>
        <v>6.9841974912635455E-5</v>
      </c>
      <c r="D6301" s="193">
        <f t="shared" si="478"/>
        <v>15.092865715103224</v>
      </c>
      <c r="E6301" s="193">
        <f t="shared" si="482"/>
        <v>15.762011024253958</v>
      </c>
      <c r="F6301" s="193">
        <f t="shared" si="482"/>
        <v>16.46082302846515</v>
      </c>
      <c r="G6301" s="193">
        <f t="shared" si="482"/>
        <v>17.190617006770779</v>
      </c>
      <c r="H6301" s="193">
        <f>MAX(0,D6301-Assumptions!$C$3)*Assumptions!$C$2</f>
        <v>0</v>
      </c>
      <c r="I6301" s="193">
        <f>MAX(0,E6301-Assumptions!$C$3)*Assumptions!$C$2</f>
        <v>0</v>
      </c>
      <c r="J6301" s="193">
        <f>MAX(0,F6301-Assumptions!$C$3)*Assumptions!$C$2</f>
        <v>0</v>
      </c>
      <c r="K6301" s="193">
        <f>MAX(0,G6301-Assumptions!$C$3)*Assumptions!$C$2</f>
        <v>0</v>
      </c>
    </row>
    <row r="6302" spans="1:11">
      <c r="A6302" s="192">
        <f t="shared" si="481"/>
        <v>48111.416666651392</v>
      </c>
      <c r="B6302" s="218">
        <v>15.030212765957449</v>
      </c>
      <c r="C6302" s="219">
        <f t="shared" si="480"/>
        <v>7.2635653909140864E-5</v>
      </c>
      <c r="D6302" s="193">
        <f t="shared" si="478"/>
        <v>15.696580343707351</v>
      </c>
      <c r="E6302" s="193">
        <f t="shared" si="482"/>
        <v>16.392491465224115</v>
      </c>
      <c r="F6302" s="193">
        <f t="shared" si="482"/>
        <v>17.119255949603755</v>
      </c>
      <c r="G6302" s="193">
        <f t="shared" si="482"/>
        <v>17.878241687041609</v>
      </c>
      <c r="H6302" s="193">
        <f>MAX(0,D6302-Assumptions!$C$3)*Assumptions!$C$2</f>
        <v>0</v>
      </c>
      <c r="I6302" s="193">
        <f>MAX(0,E6302-Assumptions!$C$3)*Assumptions!$C$2</f>
        <v>0</v>
      </c>
      <c r="J6302" s="193">
        <f>MAX(0,F6302-Assumptions!$C$3)*Assumptions!$C$2</f>
        <v>0</v>
      </c>
      <c r="K6302" s="193">
        <f>MAX(0,G6302-Assumptions!$C$3)*Assumptions!$C$2</f>
        <v>0</v>
      </c>
    </row>
    <row r="6303" spans="1:11">
      <c r="A6303" s="192">
        <f t="shared" si="481"/>
        <v>48111.458333318056</v>
      </c>
      <c r="B6303" s="218">
        <v>16.567393617021278</v>
      </c>
      <c r="C6303" s="219">
        <f t="shared" si="480"/>
        <v>8.0064300331666625E-5</v>
      </c>
      <c r="D6303" s="193">
        <f t="shared" si="478"/>
        <v>17.301912424313784</v>
      </c>
      <c r="E6303" s="193">
        <f t="shared" si="482"/>
        <v>18.068996274167489</v>
      </c>
      <c r="F6303" s="193">
        <f t="shared" si="482"/>
        <v>18.870088944449588</v>
      </c>
      <c r="G6303" s="193">
        <f t="shared" si="482"/>
        <v>19.706698223216314</v>
      </c>
      <c r="H6303" s="193">
        <f>MAX(0,D6303-Assumptions!$C$3)*Assumptions!$C$2</f>
        <v>0</v>
      </c>
      <c r="I6303" s="193">
        <f>MAX(0,E6303-Assumptions!$C$3)*Assumptions!$C$2</f>
        <v>0</v>
      </c>
      <c r="J6303" s="193">
        <f>MAX(0,F6303-Assumptions!$C$3)*Assumptions!$C$2</f>
        <v>0</v>
      </c>
      <c r="K6303" s="193">
        <f>MAX(0,G6303-Assumptions!$C$3)*Assumptions!$C$2</f>
        <v>0</v>
      </c>
    </row>
    <row r="6304" spans="1:11">
      <c r="A6304" s="192">
        <f t="shared" si="481"/>
        <v>48111.49999998472</v>
      </c>
      <c r="B6304" s="218">
        <v>18.551276595744685</v>
      </c>
      <c r="C6304" s="219">
        <f t="shared" si="480"/>
        <v>8.9651698706037512E-5</v>
      </c>
      <c r="D6304" s="193">
        <f t="shared" si="478"/>
        <v>19.373751263387049</v>
      </c>
      <c r="E6304" s="193">
        <f t="shared" si="482"/>
        <v>20.232690514769626</v>
      </c>
      <c r="F6304" s="193">
        <f t="shared" si="482"/>
        <v>21.129711014720719</v>
      </c>
      <c r="G6304" s="193">
        <f t="shared" si="482"/>
        <v>22.066501103236671</v>
      </c>
      <c r="H6304" s="193">
        <f>MAX(0,D6304-Assumptions!$C$3)*Assumptions!$C$2</f>
        <v>0</v>
      </c>
      <c r="I6304" s="193">
        <f>MAX(0,E6304-Assumptions!$C$3)*Assumptions!$C$2</f>
        <v>0</v>
      </c>
      <c r="J6304" s="193">
        <f>MAX(0,F6304-Assumptions!$C$3)*Assumptions!$C$2</f>
        <v>0</v>
      </c>
      <c r="K6304" s="193">
        <f>MAX(0,G6304-Assumptions!$C$3)*Assumptions!$C$2</f>
        <v>0</v>
      </c>
    </row>
    <row r="6305" spans="1:11">
      <c r="A6305" s="192">
        <f t="shared" si="481"/>
        <v>48111.541666651385</v>
      </c>
      <c r="B6305" s="218">
        <v>20.206702127659575</v>
      </c>
      <c r="C6305" s="219">
        <f t="shared" si="480"/>
        <v>9.7651779468757555E-5</v>
      </c>
      <c r="D6305" s="193">
        <f t="shared" si="478"/>
        <v>21.102570427117051</v>
      </c>
      <c r="E6305" s="193">
        <f t="shared" si="482"/>
        <v>22.038157232093258</v>
      </c>
      <c r="F6305" s="193">
        <f t="shared" si="482"/>
        <v>23.015223470708541</v>
      </c>
      <c r="G6305" s="193">
        <f t="shared" si="482"/>
        <v>24.035608142194047</v>
      </c>
      <c r="H6305" s="193">
        <f>MAX(0,D6305-Assumptions!$C$3)*Assumptions!$C$2</f>
        <v>0</v>
      </c>
      <c r="I6305" s="193">
        <f>MAX(0,E6305-Assumptions!$C$3)*Assumptions!$C$2</f>
        <v>0</v>
      </c>
      <c r="J6305" s="193">
        <f>MAX(0,F6305-Assumptions!$C$3)*Assumptions!$C$2</f>
        <v>0</v>
      </c>
      <c r="K6305" s="193">
        <f>MAX(0,G6305-Assumptions!$C$3)*Assumptions!$C$2</f>
        <v>0</v>
      </c>
    </row>
    <row r="6306" spans="1:11">
      <c r="A6306" s="192">
        <f t="shared" si="481"/>
        <v>48111.583333318049</v>
      </c>
      <c r="B6306" s="218">
        <v>21.678191489361705</v>
      </c>
      <c r="C6306" s="219">
        <f t="shared" si="480"/>
        <v>1.0476296236895318E-4</v>
      </c>
      <c r="D6306" s="193">
        <f t="shared" si="478"/>
        <v>22.639298572654834</v>
      </c>
      <c r="E6306" s="193">
        <f t="shared" si="482"/>
        <v>23.643016536380934</v>
      </c>
      <c r="F6306" s="193">
        <f t="shared" si="482"/>
        <v>24.691234542697721</v>
      </c>
      <c r="G6306" s="193">
        <f t="shared" si="482"/>
        <v>25.785925510156165</v>
      </c>
      <c r="H6306" s="193">
        <f>MAX(0,D6306-Assumptions!$C$3)*Assumptions!$C$2</f>
        <v>0</v>
      </c>
      <c r="I6306" s="193">
        <f>MAX(0,E6306-Assumptions!$C$3)*Assumptions!$C$2</f>
        <v>0</v>
      </c>
      <c r="J6306" s="193">
        <f>MAX(0,F6306-Assumptions!$C$3)*Assumptions!$C$2</f>
        <v>0</v>
      </c>
      <c r="K6306" s="193">
        <f>MAX(0,G6306-Assumptions!$C$3)*Assumptions!$C$2</f>
        <v>0</v>
      </c>
    </row>
    <row r="6307" spans="1:11">
      <c r="A6307" s="192">
        <f t="shared" si="481"/>
        <v>48111.624999984713</v>
      </c>
      <c r="B6307" s="218">
        <v>22.177446808510641</v>
      </c>
      <c r="C6307" s="219">
        <f t="shared" si="480"/>
        <v>1.0717568513866239E-4</v>
      </c>
      <c r="D6307" s="193">
        <f t="shared" si="478"/>
        <v>23.160688479176581</v>
      </c>
      <c r="E6307" s="193">
        <f t="shared" si="482"/>
        <v>24.187522371764253</v>
      </c>
      <c r="F6307" s="193">
        <f t="shared" si="482"/>
        <v>25.259881156408333</v>
      </c>
      <c r="G6307" s="193">
        <f t="shared" si="482"/>
        <v>26.379783188571881</v>
      </c>
      <c r="H6307" s="193">
        <f>MAX(0,D6307-Assumptions!$C$3)*Assumptions!$C$2</f>
        <v>0</v>
      </c>
      <c r="I6307" s="193">
        <f>MAX(0,E6307-Assumptions!$C$3)*Assumptions!$C$2</f>
        <v>0</v>
      </c>
      <c r="J6307" s="193">
        <f>MAX(0,F6307-Assumptions!$C$3)*Assumptions!$C$2</f>
        <v>0</v>
      </c>
      <c r="K6307" s="193">
        <f>MAX(0,G6307-Assumptions!$C$3)*Assumptions!$C$2</f>
        <v>0</v>
      </c>
    </row>
    <row r="6308" spans="1:11">
      <c r="A6308" s="192">
        <f t="shared" si="481"/>
        <v>48111.666666651377</v>
      </c>
      <c r="B6308" s="218">
        <v>22.413936170212772</v>
      </c>
      <c r="C6308" s="219">
        <f t="shared" si="480"/>
        <v>1.0831855381905099E-4</v>
      </c>
      <c r="D6308" s="193">
        <f t="shared" si="478"/>
        <v>23.407662645423731</v>
      </c>
      <c r="E6308" s="193">
        <f t="shared" si="482"/>
        <v>24.445446188524777</v>
      </c>
      <c r="F6308" s="193">
        <f t="shared" si="482"/>
        <v>25.529240078692315</v>
      </c>
      <c r="G6308" s="193">
        <f t="shared" si="482"/>
        <v>26.661084194137228</v>
      </c>
      <c r="H6308" s="193">
        <f>MAX(0,D6308-Assumptions!$C$3)*Assumptions!$C$2</f>
        <v>0</v>
      </c>
      <c r="I6308" s="193">
        <f>MAX(0,E6308-Assumptions!$C$3)*Assumptions!$C$2</f>
        <v>0</v>
      </c>
      <c r="J6308" s="193">
        <f>MAX(0,F6308-Assumptions!$C$3)*Assumptions!$C$2</f>
        <v>0</v>
      </c>
      <c r="K6308" s="193">
        <f>MAX(0,G6308-Assumptions!$C$3)*Assumptions!$C$2</f>
        <v>0</v>
      </c>
    </row>
    <row r="6309" spans="1:11">
      <c r="A6309" s="192">
        <f t="shared" si="481"/>
        <v>48111.708333318042</v>
      </c>
      <c r="B6309" s="218">
        <v>22.269414893617025</v>
      </c>
      <c r="C6309" s="219">
        <f t="shared" si="480"/>
        <v>1.0762013406992463E-4</v>
      </c>
      <c r="D6309" s="193">
        <f t="shared" si="478"/>
        <v>23.256733988272696</v>
      </c>
      <c r="E6309" s="193">
        <f t="shared" si="482"/>
        <v>24.287826078282233</v>
      </c>
      <c r="F6309" s="193">
        <f t="shared" si="482"/>
        <v>25.364631848407662</v>
      </c>
      <c r="G6309" s="193">
        <f t="shared" si="482"/>
        <v>26.489178024069517</v>
      </c>
      <c r="H6309" s="193">
        <f>MAX(0,D6309-Assumptions!$C$3)*Assumptions!$C$2</f>
        <v>0</v>
      </c>
      <c r="I6309" s="193">
        <f>MAX(0,E6309-Assumptions!$C$3)*Assumptions!$C$2</f>
        <v>0</v>
      </c>
      <c r="J6309" s="193">
        <f>MAX(0,F6309-Assumptions!$C$3)*Assumptions!$C$2</f>
        <v>0</v>
      </c>
      <c r="K6309" s="193">
        <f>MAX(0,G6309-Assumptions!$C$3)*Assumptions!$C$2</f>
        <v>0</v>
      </c>
    </row>
    <row r="6310" spans="1:11">
      <c r="A6310" s="192">
        <f t="shared" si="481"/>
        <v>48111.749999984706</v>
      </c>
      <c r="B6310" s="218">
        <v>22.164308510638296</v>
      </c>
      <c r="C6310" s="219">
        <f t="shared" si="480"/>
        <v>1.0711219243419635E-4</v>
      </c>
      <c r="D6310" s="193">
        <f t="shared" si="478"/>
        <v>23.14696769216285</v>
      </c>
      <c r="E6310" s="193">
        <f t="shared" si="482"/>
        <v>24.17319327083311</v>
      </c>
      <c r="F6310" s="193">
        <f t="shared" si="482"/>
        <v>25.244916771836998</v>
      </c>
      <c r="G6310" s="193">
        <f t="shared" si="482"/>
        <v>26.364155354929359</v>
      </c>
      <c r="H6310" s="193">
        <f>MAX(0,D6310-Assumptions!$C$3)*Assumptions!$C$2</f>
        <v>0</v>
      </c>
      <c r="I6310" s="193">
        <f>MAX(0,E6310-Assumptions!$C$3)*Assumptions!$C$2</f>
        <v>0</v>
      </c>
      <c r="J6310" s="193">
        <f>MAX(0,F6310-Assumptions!$C$3)*Assumptions!$C$2</f>
        <v>0</v>
      </c>
      <c r="K6310" s="193">
        <f>MAX(0,G6310-Assumptions!$C$3)*Assumptions!$C$2</f>
        <v>0</v>
      </c>
    </row>
    <row r="6311" spans="1:11">
      <c r="A6311" s="192">
        <f t="shared" si="481"/>
        <v>48111.79166665137</v>
      </c>
      <c r="B6311" s="218">
        <v>22.387659574468088</v>
      </c>
      <c r="C6311" s="219">
        <f t="shared" si="480"/>
        <v>1.0819156841011891E-4</v>
      </c>
      <c r="D6311" s="193">
        <f t="shared" ref="D6311:D6374" si="483">$C6311*D$2</f>
        <v>23.380221071396264</v>
      </c>
      <c r="E6311" s="193">
        <f t="shared" ref="E6311:G6342" si="484">$C6311*E$2</f>
        <v>24.416787986662492</v>
      </c>
      <c r="F6311" s="193">
        <f t="shared" si="484"/>
        <v>25.499311309549647</v>
      </c>
      <c r="G6311" s="193">
        <f t="shared" si="484"/>
        <v>26.629828526852183</v>
      </c>
      <c r="H6311" s="193">
        <f>MAX(0,D6311-Assumptions!$C$3)*Assumptions!$C$2</f>
        <v>0</v>
      </c>
      <c r="I6311" s="193">
        <f>MAX(0,E6311-Assumptions!$C$3)*Assumptions!$C$2</f>
        <v>0</v>
      </c>
      <c r="J6311" s="193">
        <f>MAX(0,F6311-Assumptions!$C$3)*Assumptions!$C$2</f>
        <v>0</v>
      </c>
      <c r="K6311" s="193">
        <f>MAX(0,G6311-Assumptions!$C$3)*Assumptions!$C$2</f>
        <v>0</v>
      </c>
    </row>
    <row r="6312" spans="1:11">
      <c r="A6312" s="192">
        <f t="shared" si="481"/>
        <v>48111.833333318034</v>
      </c>
      <c r="B6312" s="218">
        <v>23.386170212765961</v>
      </c>
      <c r="C6312" s="219">
        <f t="shared" si="480"/>
        <v>1.1301701394953736E-4</v>
      </c>
      <c r="D6312" s="193">
        <f t="shared" si="483"/>
        <v>24.423000884439759</v>
      </c>
      <c r="E6312" s="193">
        <f t="shared" si="484"/>
        <v>25.505799657429129</v>
      </c>
      <c r="F6312" s="193">
        <f t="shared" si="484"/>
        <v>26.636604536970875</v>
      </c>
      <c r="G6312" s="193">
        <f t="shared" si="484"/>
        <v>27.817543883683619</v>
      </c>
      <c r="H6312" s="193">
        <f>MAX(0,D6312-Assumptions!$C$3)*Assumptions!$C$2</f>
        <v>0</v>
      </c>
      <c r="I6312" s="193">
        <f>MAX(0,E6312-Assumptions!$C$3)*Assumptions!$C$2</f>
        <v>0</v>
      </c>
      <c r="J6312" s="193">
        <f>MAX(0,F6312-Assumptions!$C$3)*Assumptions!$C$2</f>
        <v>0</v>
      </c>
      <c r="K6312" s="193">
        <f>MAX(0,G6312-Assumptions!$C$3)*Assumptions!$C$2</f>
        <v>0</v>
      </c>
    </row>
    <row r="6313" spans="1:11">
      <c r="A6313" s="192">
        <f t="shared" si="481"/>
        <v>48111.874999984699</v>
      </c>
      <c r="B6313" s="218">
        <v>23.859148936170218</v>
      </c>
      <c r="C6313" s="219">
        <f t="shared" si="480"/>
        <v>1.1530275131031453E-4</v>
      </c>
      <c r="D6313" s="193">
        <f t="shared" si="483"/>
        <v>24.91694921693405</v>
      </c>
      <c r="E6313" s="193">
        <f t="shared" si="484"/>
        <v>26.02164729095017</v>
      </c>
      <c r="F6313" s="193">
        <f t="shared" si="484"/>
        <v>27.175322381538827</v>
      </c>
      <c r="G6313" s="193">
        <f t="shared" si="484"/>
        <v>28.380145894814301</v>
      </c>
      <c r="H6313" s="193">
        <f>MAX(0,D6313-Assumptions!$C$3)*Assumptions!$C$2</f>
        <v>0</v>
      </c>
      <c r="I6313" s="193">
        <f>MAX(0,E6313-Assumptions!$C$3)*Assumptions!$C$2</f>
        <v>0</v>
      </c>
      <c r="J6313" s="193">
        <f>MAX(0,F6313-Assumptions!$C$3)*Assumptions!$C$2</f>
        <v>0</v>
      </c>
      <c r="K6313" s="193">
        <f>MAX(0,G6313-Assumptions!$C$3)*Assumptions!$C$2</f>
        <v>0</v>
      </c>
    </row>
    <row r="6314" spans="1:11">
      <c r="A6314" s="192">
        <f t="shared" si="481"/>
        <v>48111.916666651363</v>
      </c>
      <c r="B6314" s="218">
        <v>23.570106382978729</v>
      </c>
      <c r="C6314" s="219">
        <f t="shared" si="480"/>
        <v>1.1390591181206182E-4</v>
      </c>
      <c r="D6314" s="193">
        <f t="shared" si="483"/>
        <v>24.615091902631985</v>
      </c>
      <c r="E6314" s="193">
        <f t="shared" si="484"/>
        <v>25.70640707046509</v>
      </c>
      <c r="F6314" s="193">
        <f t="shared" si="484"/>
        <v>26.846105920969524</v>
      </c>
      <c r="G6314" s="193">
        <f t="shared" si="484"/>
        <v>28.036333554678887</v>
      </c>
      <c r="H6314" s="193">
        <f>MAX(0,D6314-Assumptions!$C$3)*Assumptions!$C$2</f>
        <v>0</v>
      </c>
      <c r="I6314" s="193">
        <f>MAX(0,E6314-Assumptions!$C$3)*Assumptions!$C$2</f>
        <v>0</v>
      </c>
      <c r="J6314" s="193">
        <f>MAX(0,F6314-Assumptions!$C$3)*Assumptions!$C$2</f>
        <v>0</v>
      </c>
      <c r="K6314" s="193">
        <f>MAX(0,G6314-Assumptions!$C$3)*Assumptions!$C$2</f>
        <v>0</v>
      </c>
    </row>
    <row r="6315" spans="1:11">
      <c r="A6315" s="192">
        <f t="shared" si="481"/>
        <v>48111.958333318027</v>
      </c>
      <c r="B6315" s="218">
        <v>22.571595744680856</v>
      </c>
      <c r="C6315" s="219">
        <f t="shared" si="480"/>
        <v>1.0908046627264337E-4</v>
      </c>
      <c r="D6315" s="193">
        <f t="shared" si="483"/>
        <v>23.57231208958849</v>
      </c>
      <c r="E6315" s="193">
        <f t="shared" si="484"/>
        <v>24.617395399698452</v>
      </c>
      <c r="F6315" s="193">
        <f t="shared" si="484"/>
        <v>25.708812693548296</v>
      </c>
      <c r="G6315" s="193">
        <f t="shared" si="484"/>
        <v>26.848618197847454</v>
      </c>
      <c r="H6315" s="193">
        <f>MAX(0,D6315-Assumptions!$C$3)*Assumptions!$C$2</f>
        <v>0</v>
      </c>
      <c r="I6315" s="193">
        <f>MAX(0,E6315-Assumptions!$C$3)*Assumptions!$C$2</f>
        <v>0</v>
      </c>
      <c r="J6315" s="193">
        <f>MAX(0,F6315-Assumptions!$C$3)*Assumptions!$C$2</f>
        <v>0</v>
      </c>
      <c r="K6315" s="193">
        <f>MAX(0,G6315-Assumptions!$C$3)*Assumptions!$C$2</f>
        <v>0</v>
      </c>
    </row>
    <row r="6316" spans="1:11">
      <c r="A6316" s="192">
        <f t="shared" si="481"/>
        <v>48111.999999984691</v>
      </c>
      <c r="B6316" s="218">
        <v>22.532180851063831</v>
      </c>
      <c r="C6316" s="219">
        <f t="shared" si="480"/>
        <v>1.0888998815924526E-4</v>
      </c>
      <c r="D6316" s="193">
        <f t="shared" si="483"/>
        <v>23.531149728547298</v>
      </c>
      <c r="E6316" s="193">
        <f t="shared" si="484"/>
        <v>24.574408096905032</v>
      </c>
      <c r="F6316" s="193">
        <f t="shared" si="484"/>
        <v>25.663919539834296</v>
      </c>
      <c r="G6316" s="193">
        <f t="shared" si="484"/>
        <v>26.80173469691989</v>
      </c>
      <c r="H6316" s="193">
        <f>MAX(0,D6316-Assumptions!$C$3)*Assumptions!$C$2</f>
        <v>0</v>
      </c>
      <c r="I6316" s="193">
        <f>MAX(0,E6316-Assumptions!$C$3)*Assumptions!$C$2</f>
        <v>0</v>
      </c>
      <c r="J6316" s="193">
        <f>MAX(0,F6316-Assumptions!$C$3)*Assumptions!$C$2</f>
        <v>0</v>
      </c>
      <c r="K6316" s="193">
        <f>MAX(0,G6316-Assumptions!$C$3)*Assumptions!$C$2</f>
        <v>0</v>
      </c>
    </row>
    <row r="6317" spans="1:11">
      <c r="A6317" s="192">
        <f t="shared" si="481"/>
        <v>48112.041666651356</v>
      </c>
      <c r="B6317" s="218">
        <v>21.586223404255321</v>
      </c>
      <c r="C6317" s="219">
        <f t="shared" si="480"/>
        <v>1.0431851343769094E-4</v>
      </c>
      <c r="D6317" s="193">
        <f t="shared" si="483"/>
        <v>22.543253063558723</v>
      </c>
      <c r="E6317" s="193">
        <f t="shared" si="484"/>
        <v>23.542712829862953</v>
      </c>
      <c r="F6317" s="193">
        <f t="shared" si="484"/>
        <v>24.586483850698396</v>
      </c>
      <c r="G6317" s="193">
        <f t="shared" si="484"/>
        <v>25.67653067465853</v>
      </c>
      <c r="H6317" s="193">
        <f>MAX(0,D6317-Assumptions!$C$3)*Assumptions!$C$2</f>
        <v>0</v>
      </c>
      <c r="I6317" s="193">
        <f>MAX(0,E6317-Assumptions!$C$3)*Assumptions!$C$2</f>
        <v>0</v>
      </c>
      <c r="J6317" s="193">
        <f>MAX(0,F6317-Assumptions!$C$3)*Assumptions!$C$2</f>
        <v>0</v>
      </c>
      <c r="K6317" s="193">
        <f>MAX(0,G6317-Assumptions!$C$3)*Assumptions!$C$2</f>
        <v>0</v>
      </c>
    </row>
    <row r="6318" spans="1:11">
      <c r="A6318" s="192">
        <f t="shared" si="481"/>
        <v>48112.08333331802</v>
      </c>
      <c r="B6318" s="218">
        <v>20.232978723404255</v>
      </c>
      <c r="C6318" s="219">
        <f t="shared" si="480"/>
        <v>9.7778764877689612E-5</v>
      </c>
      <c r="D6318" s="193">
        <f t="shared" si="483"/>
        <v>21.130012001144507</v>
      </c>
      <c r="E6318" s="193">
        <f t="shared" si="484"/>
        <v>22.066815433955536</v>
      </c>
      <c r="F6318" s="193">
        <f t="shared" si="484"/>
        <v>23.045152239851202</v>
      </c>
      <c r="G6318" s="193">
        <f t="shared" si="484"/>
        <v>24.066863809479084</v>
      </c>
      <c r="H6318" s="193">
        <f>MAX(0,D6318-Assumptions!$C$3)*Assumptions!$C$2</f>
        <v>0</v>
      </c>
      <c r="I6318" s="193">
        <f>MAX(0,E6318-Assumptions!$C$3)*Assumptions!$C$2</f>
        <v>0</v>
      </c>
      <c r="J6318" s="193">
        <f>MAX(0,F6318-Assumptions!$C$3)*Assumptions!$C$2</f>
        <v>0</v>
      </c>
      <c r="K6318" s="193">
        <f>MAX(0,G6318-Assumptions!$C$3)*Assumptions!$C$2</f>
        <v>0</v>
      </c>
    </row>
    <row r="6319" spans="1:11">
      <c r="A6319" s="192">
        <f t="shared" si="481"/>
        <v>48112.124999984684</v>
      </c>
      <c r="B6319" s="218">
        <v>18.406755319148939</v>
      </c>
      <c r="C6319" s="219">
        <f t="shared" si="480"/>
        <v>8.8953278956911146E-5</v>
      </c>
      <c r="D6319" s="193">
        <f t="shared" si="483"/>
        <v>19.222822606236015</v>
      </c>
      <c r="E6319" s="193">
        <f t="shared" si="484"/>
        <v>20.075070404527086</v>
      </c>
      <c r="F6319" s="193">
        <f t="shared" si="484"/>
        <v>20.965102784436066</v>
      </c>
      <c r="G6319" s="193">
        <f t="shared" si="484"/>
        <v>21.89459493316896</v>
      </c>
      <c r="H6319" s="193">
        <f>MAX(0,D6319-Assumptions!$C$3)*Assumptions!$C$2</f>
        <v>0</v>
      </c>
      <c r="I6319" s="193">
        <f>MAX(0,E6319-Assumptions!$C$3)*Assumptions!$C$2</f>
        <v>0</v>
      </c>
      <c r="J6319" s="193">
        <f>MAX(0,F6319-Assumptions!$C$3)*Assumptions!$C$2</f>
        <v>0</v>
      </c>
      <c r="K6319" s="193">
        <f>MAX(0,G6319-Assumptions!$C$3)*Assumptions!$C$2</f>
        <v>0</v>
      </c>
    </row>
    <row r="6320" spans="1:11">
      <c r="A6320" s="192">
        <f t="shared" si="481"/>
        <v>48112.166666651348</v>
      </c>
      <c r="B6320" s="218">
        <v>16.817021276595749</v>
      </c>
      <c r="C6320" s="219">
        <f t="shared" si="480"/>
        <v>8.1270661716521258E-5</v>
      </c>
      <c r="D6320" s="193">
        <f t="shared" si="483"/>
        <v>17.562607377574661</v>
      </c>
      <c r="E6320" s="193">
        <f t="shared" si="484"/>
        <v>18.341249191859152</v>
      </c>
      <c r="F6320" s="193">
        <f t="shared" si="484"/>
        <v>19.154412251304901</v>
      </c>
      <c r="G6320" s="193">
        <f t="shared" si="484"/>
        <v>20.003627062424179</v>
      </c>
      <c r="H6320" s="193">
        <f>MAX(0,D6320-Assumptions!$C$3)*Assumptions!$C$2</f>
        <v>0</v>
      </c>
      <c r="I6320" s="193">
        <f>MAX(0,E6320-Assumptions!$C$3)*Assumptions!$C$2</f>
        <v>0</v>
      </c>
      <c r="J6320" s="193">
        <f>MAX(0,F6320-Assumptions!$C$3)*Assumptions!$C$2</f>
        <v>0</v>
      </c>
      <c r="K6320" s="193">
        <f>MAX(0,G6320-Assumptions!$C$3)*Assumptions!$C$2</f>
        <v>0</v>
      </c>
    </row>
    <row r="6321" spans="1:11">
      <c r="A6321" s="192">
        <f t="shared" si="481"/>
        <v>48112.208333318013</v>
      </c>
      <c r="B6321" s="218">
        <v>15.490053191489363</v>
      </c>
      <c r="C6321" s="219">
        <f t="shared" si="480"/>
        <v>7.485789856545199E-5</v>
      </c>
      <c r="D6321" s="193">
        <f t="shared" si="483"/>
        <v>16.176807889187909</v>
      </c>
      <c r="E6321" s="193">
        <f t="shared" si="484"/>
        <v>16.894009997814013</v>
      </c>
      <c r="F6321" s="193">
        <f t="shared" si="484"/>
        <v>17.643009409600371</v>
      </c>
      <c r="G6321" s="193">
        <f t="shared" si="484"/>
        <v>18.425215864529768</v>
      </c>
      <c r="H6321" s="193">
        <f>MAX(0,D6321-Assumptions!$C$3)*Assumptions!$C$2</f>
        <v>0</v>
      </c>
      <c r="I6321" s="193">
        <f>MAX(0,E6321-Assumptions!$C$3)*Assumptions!$C$2</f>
        <v>0</v>
      </c>
      <c r="J6321" s="193">
        <f>MAX(0,F6321-Assumptions!$C$3)*Assumptions!$C$2</f>
        <v>0</v>
      </c>
      <c r="K6321" s="193">
        <f>MAX(0,G6321-Assumptions!$C$3)*Assumptions!$C$2</f>
        <v>0</v>
      </c>
    </row>
    <row r="6322" spans="1:11">
      <c r="A6322" s="192">
        <f t="shared" si="481"/>
        <v>48112.249999984677</v>
      </c>
      <c r="B6322" s="218">
        <v>14.399574468085108</v>
      </c>
      <c r="C6322" s="219">
        <f t="shared" si="480"/>
        <v>6.9588004094771314E-5</v>
      </c>
      <c r="D6322" s="193">
        <f t="shared" si="483"/>
        <v>15.037982567048301</v>
      </c>
      <c r="E6322" s="193">
        <f t="shared" si="484"/>
        <v>15.704694620529395</v>
      </c>
      <c r="F6322" s="193">
        <f t="shared" si="484"/>
        <v>16.400965490179818</v>
      </c>
      <c r="G6322" s="193">
        <f t="shared" si="484"/>
        <v>17.1281056722007</v>
      </c>
      <c r="H6322" s="193">
        <f>MAX(0,D6322-Assumptions!$C$3)*Assumptions!$C$2</f>
        <v>0</v>
      </c>
      <c r="I6322" s="193">
        <f>MAX(0,E6322-Assumptions!$C$3)*Assumptions!$C$2</f>
        <v>0</v>
      </c>
      <c r="J6322" s="193">
        <f>MAX(0,F6322-Assumptions!$C$3)*Assumptions!$C$2</f>
        <v>0</v>
      </c>
      <c r="K6322" s="193">
        <f>MAX(0,G6322-Assumptions!$C$3)*Assumptions!$C$2</f>
        <v>0</v>
      </c>
    </row>
    <row r="6323" spans="1:11">
      <c r="A6323" s="192">
        <f t="shared" si="481"/>
        <v>48112.291666651341</v>
      </c>
      <c r="B6323" s="218">
        <v>13.821489361702129</v>
      </c>
      <c r="C6323" s="219">
        <f t="shared" si="480"/>
        <v>6.6794325098265892E-5</v>
      </c>
      <c r="D6323" s="193">
        <f t="shared" si="483"/>
        <v>14.434267938444171</v>
      </c>
      <c r="E6323" s="193">
        <f t="shared" si="484"/>
        <v>15.074214179559236</v>
      </c>
      <c r="F6323" s="193">
        <f t="shared" si="484"/>
        <v>15.742532569041211</v>
      </c>
      <c r="G6323" s="193">
        <f t="shared" si="484"/>
        <v>16.440480991929867</v>
      </c>
      <c r="H6323" s="193">
        <f>MAX(0,D6323-Assumptions!$C$3)*Assumptions!$C$2</f>
        <v>0</v>
      </c>
      <c r="I6323" s="193">
        <f>MAX(0,E6323-Assumptions!$C$3)*Assumptions!$C$2</f>
        <v>0</v>
      </c>
      <c r="J6323" s="193">
        <f>MAX(0,F6323-Assumptions!$C$3)*Assumptions!$C$2</f>
        <v>0</v>
      </c>
      <c r="K6323" s="193">
        <f>MAX(0,G6323-Assumptions!$C$3)*Assumptions!$C$2</f>
        <v>0</v>
      </c>
    </row>
    <row r="6324" spans="1:11">
      <c r="A6324" s="192">
        <f t="shared" si="481"/>
        <v>48112.333333318005</v>
      </c>
      <c r="B6324" s="218">
        <v>13.624414893617026</v>
      </c>
      <c r="C6324" s="219">
        <f t="shared" si="480"/>
        <v>6.5841934531275426E-5</v>
      </c>
      <c r="D6324" s="193">
        <f t="shared" si="483"/>
        <v>14.228456133238222</v>
      </c>
      <c r="E6324" s="193">
        <f t="shared" si="484"/>
        <v>14.85927766559214</v>
      </c>
      <c r="F6324" s="193">
        <f t="shared" si="484"/>
        <v>15.518066800471237</v>
      </c>
      <c r="G6324" s="193">
        <f t="shared" si="484"/>
        <v>16.206063487292088</v>
      </c>
      <c r="H6324" s="193">
        <f>MAX(0,D6324-Assumptions!$C$3)*Assumptions!$C$2</f>
        <v>0</v>
      </c>
      <c r="I6324" s="193">
        <f>MAX(0,E6324-Assumptions!$C$3)*Assumptions!$C$2</f>
        <v>0</v>
      </c>
      <c r="J6324" s="193">
        <f>MAX(0,F6324-Assumptions!$C$3)*Assumptions!$C$2</f>
        <v>0</v>
      </c>
      <c r="K6324" s="193">
        <f>MAX(0,G6324-Assumptions!$C$3)*Assumptions!$C$2</f>
        <v>0</v>
      </c>
    </row>
    <row r="6325" spans="1:11">
      <c r="A6325" s="192">
        <f t="shared" si="481"/>
        <v>48112.37499998467</v>
      </c>
      <c r="B6325" s="218">
        <v>13.663829787234045</v>
      </c>
      <c r="C6325" s="219">
        <f t="shared" si="480"/>
        <v>6.6032412644673511E-5</v>
      </c>
      <c r="D6325" s="193">
        <f t="shared" si="483"/>
        <v>14.26961849427941</v>
      </c>
      <c r="E6325" s="193">
        <f t="shared" si="484"/>
        <v>14.902264968385557</v>
      </c>
      <c r="F6325" s="193">
        <f t="shared" si="484"/>
        <v>15.56295995418523</v>
      </c>
      <c r="G6325" s="193">
        <f t="shared" si="484"/>
        <v>16.252946988219644</v>
      </c>
      <c r="H6325" s="193">
        <f>MAX(0,D6325-Assumptions!$C$3)*Assumptions!$C$2</f>
        <v>0</v>
      </c>
      <c r="I6325" s="193">
        <f>MAX(0,E6325-Assumptions!$C$3)*Assumptions!$C$2</f>
        <v>0</v>
      </c>
      <c r="J6325" s="193">
        <f>MAX(0,F6325-Assumptions!$C$3)*Assumptions!$C$2</f>
        <v>0</v>
      </c>
      <c r="K6325" s="193">
        <f>MAX(0,G6325-Assumptions!$C$3)*Assumptions!$C$2</f>
        <v>0</v>
      </c>
    </row>
    <row r="6326" spans="1:11">
      <c r="A6326" s="192">
        <f t="shared" si="481"/>
        <v>48112.416666651334</v>
      </c>
      <c r="B6326" s="218">
        <v>14.189361702127663</v>
      </c>
      <c r="C6326" s="219">
        <f t="shared" si="480"/>
        <v>6.8572120823314807E-5</v>
      </c>
      <c r="D6326" s="193">
        <f t="shared" si="483"/>
        <v>14.818449974828619</v>
      </c>
      <c r="E6326" s="193">
        <f t="shared" si="484"/>
        <v>15.475429005631158</v>
      </c>
      <c r="F6326" s="193">
        <f t="shared" si="484"/>
        <v>16.161535337038508</v>
      </c>
      <c r="G6326" s="193">
        <f t="shared" si="484"/>
        <v>16.878060333920399</v>
      </c>
      <c r="H6326" s="193">
        <f>MAX(0,D6326-Assumptions!$C$3)*Assumptions!$C$2</f>
        <v>0</v>
      </c>
      <c r="I6326" s="193">
        <f>MAX(0,E6326-Assumptions!$C$3)*Assumptions!$C$2</f>
        <v>0</v>
      </c>
      <c r="J6326" s="193">
        <f>MAX(0,F6326-Assumptions!$C$3)*Assumptions!$C$2</f>
        <v>0</v>
      </c>
      <c r="K6326" s="193">
        <f>MAX(0,G6326-Assumptions!$C$3)*Assumptions!$C$2</f>
        <v>0</v>
      </c>
    </row>
    <row r="6327" spans="1:11">
      <c r="A6327" s="192">
        <f t="shared" si="481"/>
        <v>48112.458333317998</v>
      </c>
      <c r="B6327" s="218">
        <v>15.67398936170213</v>
      </c>
      <c r="C6327" s="219">
        <f t="shared" si="480"/>
        <v>7.5746796427976441E-5</v>
      </c>
      <c r="D6327" s="193">
        <f t="shared" si="483"/>
        <v>16.368898907380132</v>
      </c>
      <c r="E6327" s="193">
        <f t="shared" si="484"/>
        <v>17.09461741084997</v>
      </c>
      <c r="F6327" s="193">
        <f t="shared" si="484"/>
        <v>17.85251079359902</v>
      </c>
      <c r="G6327" s="193">
        <f t="shared" si="484"/>
        <v>18.644005535525032</v>
      </c>
      <c r="H6327" s="193">
        <f>MAX(0,D6327-Assumptions!$C$3)*Assumptions!$C$2</f>
        <v>0</v>
      </c>
      <c r="I6327" s="193">
        <f>MAX(0,E6327-Assumptions!$C$3)*Assumptions!$C$2</f>
        <v>0</v>
      </c>
      <c r="J6327" s="193">
        <f>MAX(0,F6327-Assumptions!$C$3)*Assumptions!$C$2</f>
        <v>0</v>
      </c>
      <c r="K6327" s="193">
        <f>MAX(0,G6327-Assumptions!$C$3)*Assumptions!$C$2</f>
        <v>0</v>
      </c>
    </row>
    <row r="6328" spans="1:11">
      <c r="A6328" s="192">
        <f t="shared" si="481"/>
        <v>48112.499999984662</v>
      </c>
      <c r="B6328" s="218">
        <v>17.697287234042555</v>
      </c>
      <c r="C6328" s="219">
        <f t="shared" si="480"/>
        <v>8.55246729157454E-5</v>
      </c>
      <c r="D6328" s="193">
        <f t="shared" si="483"/>
        <v>18.481900107494582</v>
      </c>
      <c r="E6328" s="193">
        <f t="shared" si="484"/>
        <v>19.301298954245524</v>
      </c>
      <c r="F6328" s="193">
        <f t="shared" si="484"/>
        <v>20.157026017584137</v>
      </c>
      <c r="G6328" s="193">
        <f t="shared" si="484"/>
        <v>21.050691916472939</v>
      </c>
      <c r="H6328" s="193">
        <f>MAX(0,D6328-Assumptions!$C$3)*Assumptions!$C$2</f>
        <v>0</v>
      </c>
      <c r="I6328" s="193">
        <f>MAX(0,E6328-Assumptions!$C$3)*Assumptions!$C$2</f>
        <v>0</v>
      </c>
      <c r="J6328" s="193">
        <f>MAX(0,F6328-Assumptions!$C$3)*Assumptions!$C$2</f>
        <v>0</v>
      </c>
      <c r="K6328" s="193">
        <f>MAX(0,G6328-Assumptions!$C$3)*Assumptions!$C$2</f>
        <v>0</v>
      </c>
    </row>
    <row r="6329" spans="1:11">
      <c r="A6329" s="192">
        <f t="shared" si="481"/>
        <v>48112.541666651327</v>
      </c>
      <c r="B6329" s="218">
        <v>19.523510638297875</v>
      </c>
      <c r="C6329" s="219">
        <f t="shared" si="480"/>
        <v>9.4350158836523879E-5</v>
      </c>
      <c r="D6329" s="193">
        <f t="shared" si="483"/>
        <v>20.389089502403081</v>
      </c>
      <c r="E6329" s="193">
        <f t="shared" si="484"/>
        <v>21.293043983673979</v>
      </c>
      <c r="F6329" s="193">
        <f t="shared" si="484"/>
        <v>22.23707547299928</v>
      </c>
      <c r="G6329" s="193">
        <f t="shared" si="484"/>
        <v>23.222960792783066</v>
      </c>
      <c r="H6329" s="193">
        <f>MAX(0,D6329-Assumptions!$C$3)*Assumptions!$C$2</f>
        <v>0</v>
      </c>
      <c r="I6329" s="193">
        <f>MAX(0,E6329-Assumptions!$C$3)*Assumptions!$C$2</f>
        <v>0</v>
      </c>
      <c r="J6329" s="193">
        <f>MAX(0,F6329-Assumptions!$C$3)*Assumptions!$C$2</f>
        <v>0</v>
      </c>
      <c r="K6329" s="193">
        <f>MAX(0,G6329-Assumptions!$C$3)*Assumptions!$C$2</f>
        <v>0</v>
      </c>
    </row>
    <row r="6330" spans="1:11">
      <c r="A6330" s="192">
        <f t="shared" si="481"/>
        <v>48112.583333317991</v>
      </c>
      <c r="B6330" s="218">
        <v>21.139521276595747</v>
      </c>
      <c r="C6330" s="219">
        <f t="shared" si="480"/>
        <v>1.0215976148584585E-4</v>
      </c>
      <c r="D6330" s="193">
        <f t="shared" si="483"/>
        <v>22.076746305091895</v>
      </c>
      <c r="E6330" s="193">
        <f t="shared" si="484"/>
        <v>23.055523398204198</v>
      </c>
      <c r="F6330" s="193">
        <f t="shared" si="484"/>
        <v>24.077694775273113</v>
      </c>
      <c r="G6330" s="193">
        <f t="shared" si="484"/>
        <v>25.145184330812892</v>
      </c>
      <c r="H6330" s="193">
        <f>MAX(0,D6330-Assumptions!$C$3)*Assumptions!$C$2</f>
        <v>0</v>
      </c>
      <c r="I6330" s="193">
        <f>MAX(0,E6330-Assumptions!$C$3)*Assumptions!$C$2</f>
        <v>0</v>
      </c>
      <c r="J6330" s="193">
        <f>MAX(0,F6330-Assumptions!$C$3)*Assumptions!$C$2</f>
        <v>0</v>
      </c>
      <c r="K6330" s="193">
        <f>MAX(0,G6330-Assumptions!$C$3)*Assumptions!$C$2</f>
        <v>0</v>
      </c>
    </row>
    <row r="6331" spans="1:11">
      <c r="A6331" s="192">
        <f t="shared" si="481"/>
        <v>48112.624999984655</v>
      </c>
      <c r="B6331" s="218">
        <v>22.637287234042557</v>
      </c>
      <c r="C6331" s="219">
        <f t="shared" si="480"/>
        <v>1.0939792979497353E-4</v>
      </c>
      <c r="D6331" s="193">
        <f t="shared" si="483"/>
        <v>23.640916024657141</v>
      </c>
      <c r="E6331" s="193">
        <f t="shared" si="484"/>
        <v>24.689040904354151</v>
      </c>
      <c r="F6331" s="193">
        <f t="shared" si="484"/>
        <v>25.783634616404957</v>
      </c>
      <c r="G6331" s="193">
        <f t="shared" si="484"/>
        <v>26.926757366060045</v>
      </c>
      <c r="H6331" s="193">
        <f>MAX(0,D6331-Assumptions!$C$3)*Assumptions!$C$2</f>
        <v>0</v>
      </c>
      <c r="I6331" s="193">
        <f>MAX(0,E6331-Assumptions!$C$3)*Assumptions!$C$2</f>
        <v>0</v>
      </c>
      <c r="J6331" s="193">
        <f>MAX(0,F6331-Assumptions!$C$3)*Assumptions!$C$2</f>
        <v>0</v>
      </c>
      <c r="K6331" s="193">
        <f>MAX(0,G6331-Assumptions!$C$3)*Assumptions!$C$2</f>
        <v>0</v>
      </c>
    </row>
    <row r="6332" spans="1:11">
      <c r="A6332" s="192">
        <f t="shared" si="481"/>
        <v>48112.666666651319</v>
      </c>
      <c r="B6332" s="218">
        <v>23.754042553191496</v>
      </c>
      <c r="C6332" s="219">
        <f t="shared" si="480"/>
        <v>1.1479480967458627E-4</v>
      </c>
      <c r="D6332" s="193">
        <f t="shared" si="483"/>
        <v>24.807182920824211</v>
      </c>
      <c r="E6332" s="193">
        <f t="shared" si="484"/>
        <v>25.907014483501051</v>
      </c>
      <c r="F6332" s="193">
        <f t="shared" si="484"/>
        <v>27.055607304968174</v>
      </c>
      <c r="G6332" s="193">
        <f t="shared" si="484"/>
        <v>28.255123225674154</v>
      </c>
      <c r="H6332" s="193">
        <f>MAX(0,D6332-Assumptions!$C$3)*Assumptions!$C$2</f>
        <v>0</v>
      </c>
      <c r="I6332" s="193">
        <f>MAX(0,E6332-Assumptions!$C$3)*Assumptions!$C$2</f>
        <v>0</v>
      </c>
      <c r="J6332" s="193">
        <f>MAX(0,F6332-Assumptions!$C$3)*Assumptions!$C$2</f>
        <v>0</v>
      </c>
      <c r="K6332" s="193">
        <f>MAX(0,G6332-Assumptions!$C$3)*Assumptions!$C$2</f>
        <v>0</v>
      </c>
    </row>
    <row r="6333" spans="1:11">
      <c r="A6333" s="192">
        <f t="shared" si="481"/>
        <v>48112.708333317983</v>
      </c>
      <c r="B6333" s="218">
        <v>24.52920212765958</v>
      </c>
      <c r="C6333" s="219">
        <f t="shared" si="480"/>
        <v>1.1854087923808218E-4</v>
      </c>
      <c r="D6333" s="193">
        <f t="shared" si="483"/>
        <v>25.616709354634292</v>
      </c>
      <c r="E6333" s="193">
        <f t="shared" si="484"/>
        <v>26.752431438438308</v>
      </c>
      <c r="F6333" s="193">
        <f t="shared" si="484"/>
        <v>27.938505994676756</v>
      </c>
      <c r="G6333" s="193">
        <f t="shared" si="484"/>
        <v>29.177165410582766</v>
      </c>
      <c r="H6333" s="193">
        <f>MAX(0,D6333-Assumptions!$C$3)*Assumptions!$C$2</f>
        <v>0</v>
      </c>
      <c r="I6333" s="193">
        <f>MAX(0,E6333-Assumptions!$C$3)*Assumptions!$C$2</f>
        <v>0</v>
      </c>
      <c r="J6333" s="193">
        <f>MAX(0,F6333-Assumptions!$C$3)*Assumptions!$C$2</f>
        <v>0</v>
      </c>
      <c r="K6333" s="193">
        <f>MAX(0,G6333-Assumptions!$C$3)*Assumptions!$C$2</f>
        <v>0</v>
      </c>
    </row>
    <row r="6334" spans="1:11">
      <c r="A6334" s="192">
        <f t="shared" si="481"/>
        <v>48112.749999984648</v>
      </c>
      <c r="B6334" s="218">
        <v>25.764202127659576</v>
      </c>
      <c r="C6334" s="219">
        <f t="shared" si="480"/>
        <v>1.2450919345788919E-4</v>
      </c>
      <c r="D6334" s="193">
        <f t="shared" si="483"/>
        <v>26.906463333924926</v>
      </c>
      <c r="E6334" s="193">
        <f t="shared" si="484"/>
        <v>28.099366925965462</v>
      </c>
      <c r="F6334" s="193">
        <f t="shared" si="484"/>
        <v>29.345158144381958</v>
      </c>
      <c r="G6334" s="193">
        <f t="shared" si="484"/>
        <v>30.646181772979538</v>
      </c>
      <c r="H6334" s="193">
        <f>MAX(0,D6334-Assumptions!$C$3)*Assumptions!$C$2</f>
        <v>0</v>
      </c>
      <c r="I6334" s="193">
        <f>MAX(0,E6334-Assumptions!$C$3)*Assumptions!$C$2</f>
        <v>0</v>
      </c>
      <c r="J6334" s="193">
        <f>MAX(0,F6334-Assumptions!$C$3)*Assumptions!$C$2</f>
        <v>0</v>
      </c>
      <c r="K6334" s="193">
        <f>MAX(0,G6334-Assumptions!$C$3)*Assumptions!$C$2</f>
        <v>0</v>
      </c>
    </row>
    <row r="6335" spans="1:11">
      <c r="A6335" s="192">
        <f t="shared" si="481"/>
        <v>48112.791666651312</v>
      </c>
      <c r="B6335" s="218">
        <v>27.367074468085114</v>
      </c>
      <c r="C6335" s="219">
        <f t="shared" si="480"/>
        <v>1.3225530340274513E-4</v>
      </c>
      <c r="D6335" s="193">
        <f t="shared" si="483"/>
        <v>28.580399349600015</v>
      </c>
      <c r="E6335" s="193">
        <f t="shared" si="484"/>
        <v>29.847517239564539</v>
      </c>
      <c r="F6335" s="193">
        <f t="shared" si="484"/>
        <v>31.170813062084459</v>
      </c>
      <c r="G6335" s="193">
        <f t="shared" si="484"/>
        <v>32.552777477366845</v>
      </c>
      <c r="H6335" s="193">
        <f>MAX(0,D6335-Assumptions!$C$3)*Assumptions!$C$2</f>
        <v>0</v>
      </c>
      <c r="I6335" s="193">
        <f>MAX(0,E6335-Assumptions!$C$3)*Assumptions!$C$2</f>
        <v>0</v>
      </c>
      <c r="J6335" s="193">
        <f>MAX(0,F6335-Assumptions!$C$3)*Assumptions!$C$2</f>
        <v>0</v>
      </c>
      <c r="K6335" s="193">
        <f>MAX(0,G6335-Assumptions!$C$3)*Assumptions!$C$2</f>
        <v>0</v>
      </c>
    </row>
    <row r="6336" spans="1:11">
      <c r="A6336" s="192">
        <f t="shared" si="481"/>
        <v>48112.833333317976</v>
      </c>
      <c r="B6336" s="218">
        <v>28.470691489361705</v>
      </c>
      <c r="C6336" s="219">
        <f t="shared" si="480"/>
        <v>1.3758869057789184E-4</v>
      </c>
      <c r="D6336" s="193">
        <f t="shared" si="483"/>
        <v>29.732945458753353</v>
      </c>
      <c r="E6336" s="193">
        <f t="shared" si="484"/>
        <v>31.051161717780296</v>
      </c>
      <c r="F6336" s="193">
        <f t="shared" si="484"/>
        <v>32.427821366076344</v>
      </c>
      <c r="G6336" s="193">
        <f t="shared" si="484"/>
        <v>33.865515503338429</v>
      </c>
      <c r="H6336" s="193">
        <f>MAX(0,D6336-Assumptions!$C$3)*Assumptions!$C$2</f>
        <v>0</v>
      </c>
      <c r="I6336" s="193">
        <f>MAX(0,E6336-Assumptions!$C$3)*Assumptions!$C$2</f>
        <v>0</v>
      </c>
      <c r="J6336" s="193">
        <f>MAX(0,F6336-Assumptions!$C$3)*Assumptions!$C$2</f>
        <v>0</v>
      </c>
      <c r="K6336" s="193">
        <f>MAX(0,G6336-Assumptions!$C$3)*Assumptions!$C$2</f>
        <v>0</v>
      </c>
    </row>
    <row r="6337" spans="1:11">
      <c r="A6337" s="192">
        <f t="shared" si="481"/>
        <v>48112.87499998464</v>
      </c>
      <c r="B6337" s="218">
        <v>29.731968085106388</v>
      </c>
      <c r="C6337" s="219">
        <f t="shared" si="480"/>
        <v>1.4368399020663094E-4</v>
      </c>
      <c r="D6337" s="193">
        <f t="shared" si="483"/>
        <v>31.050141012071453</v>
      </c>
      <c r="E6337" s="193">
        <f t="shared" si="484"/>
        <v>32.426755407169736</v>
      </c>
      <c r="F6337" s="193">
        <f t="shared" si="484"/>
        <v>33.864402284924211</v>
      </c>
      <c r="G6337" s="193">
        <f t="shared" si="484"/>
        <v>35.365787533020246</v>
      </c>
      <c r="H6337" s="193">
        <f>MAX(0,D6337-Assumptions!$C$3)*Assumptions!$C$2</f>
        <v>0</v>
      </c>
      <c r="I6337" s="193">
        <f>MAX(0,E6337-Assumptions!$C$3)*Assumptions!$C$2</f>
        <v>0</v>
      </c>
      <c r="J6337" s="193">
        <f>MAX(0,F6337-Assumptions!$C$3)*Assumptions!$C$2</f>
        <v>0</v>
      </c>
      <c r="K6337" s="193">
        <f>MAX(0,G6337-Assumptions!$C$3)*Assumptions!$C$2</f>
        <v>0</v>
      </c>
    </row>
    <row r="6338" spans="1:11">
      <c r="A6338" s="192">
        <f t="shared" si="481"/>
        <v>48112.916666651305</v>
      </c>
      <c r="B6338" s="218">
        <v>29.101329787234047</v>
      </c>
      <c r="C6338" s="219">
        <f t="shared" si="480"/>
        <v>1.4063634039226139E-4</v>
      </c>
      <c r="D6338" s="193">
        <f t="shared" si="483"/>
        <v>30.391543235412403</v>
      </c>
      <c r="E6338" s="193">
        <f t="shared" si="484"/>
        <v>31.738958562475013</v>
      </c>
      <c r="F6338" s="193">
        <f t="shared" si="484"/>
        <v>33.146111825500277</v>
      </c>
      <c r="G6338" s="193">
        <f t="shared" si="484"/>
        <v>34.615651518179341</v>
      </c>
      <c r="H6338" s="193">
        <f>MAX(0,D6338-Assumptions!$C$3)*Assumptions!$C$2</f>
        <v>0</v>
      </c>
      <c r="I6338" s="193">
        <f>MAX(0,E6338-Assumptions!$C$3)*Assumptions!$C$2</f>
        <v>0</v>
      </c>
      <c r="J6338" s="193">
        <f>MAX(0,F6338-Assumptions!$C$3)*Assumptions!$C$2</f>
        <v>0</v>
      </c>
      <c r="K6338" s="193">
        <f>MAX(0,G6338-Assumptions!$C$3)*Assumptions!$C$2</f>
        <v>0</v>
      </c>
    </row>
    <row r="6339" spans="1:11">
      <c r="A6339" s="192">
        <f t="shared" si="481"/>
        <v>48112.958333317969</v>
      </c>
      <c r="B6339" s="218">
        <v>28.378723404255325</v>
      </c>
      <c r="C6339" s="219">
        <f t="shared" si="480"/>
        <v>1.3714424164662961E-4</v>
      </c>
      <c r="D6339" s="193">
        <f t="shared" si="483"/>
        <v>29.636899949657238</v>
      </c>
      <c r="E6339" s="193">
        <f t="shared" si="484"/>
        <v>30.950858011262316</v>
      </c>
      <c r="F6339" s="193">
        <f t="shared" si="484"/>
        <v>32.323070674077016</v>
      </c>
      <c r="G6339" s="193">
        <f t="shared" si="484"/>
        <v>33.756120667840797</v>
      </c>
      <c r="H6339" s="193">
        <f>MAX(0,D6339-Assumptions!$C$3)*Assumptions!$C$2</f>
        <v>0</v>
      </c>
      <c r="I6339" s="193">
        <f>MAX(0,E6339-Assumptions!$C$3)*Assumptions!$C$2</f>
        <v>0</v>
      </c>
      <c r="J6339" s="193">
        <f>MAX(0,F6339-Assumptions!$C$3)*Assumptions!$C$2</f>
        <v>0</v>
      </c>
      <c r="K6339" s="193">
        <f>MAX(0,G6339-Assumptions!$C$3)*Assumptions!$C$2</f>
        <v>0</v>
      </c>
    </row>
    <row r="6340" spans="1:11">
      <c r="A6340" s="192">
        <f t="shared" si="481"/>
        <v>48112.999999984633</v>
      </c>
      <c r="B6340" s="218">
        <v>28.536382978723406</v>
      </c>
      <c r="C6340" s="219">
        <f t="shared" si="480"/>
        <v>1.3790615410022198E-4</v>
      </c>
      <c r="D6340" s="193">
        <f t="shared" si="483"/>
        <v>29.801549393821997</v>
      </c>
      <c r="E6340" s="193">
        <f t="shared" si="484"/>
        <v>31.122807222435991</v>
      </c>
      <c r="F6340" s="193">
        <f t="shared" si="484"/>
        <v>32.502643288933001</v>
      </c>
      <c r="G6340" s="193">
        <f t="shared" si="484"/>
        <v>33.943654671551023</v>
      </c>
      <c r="H6340" s="193">
        <f>MAX(0,D6340-Assumptions!$C$3)*Assumptions!$C$2</f>
        <v>0</v>
      </c>
      <c r="I6340" s="193">
        <f>MAX(0,E6340-Assumptions!$C$3)*Assumptions!$C$2</f>
        <v>0</v>
      </c>
      <c r="J6340" s="193">
        <f>MAX(0,F6340-Assumptions!$C$3)*Assumptions!$C$2</f>
        <v>0</v>
      </c>
      <c r="K6340" s="193">
        <f>MAX(0,G6340-Assumptions!$C$3)*Assumptions!$C$2</f>
        <v>0</v>
      </c>
    </row>
    <row r="6341" spans="1:11">
      <c r="A6341" s="192">
        <f t="shared" si="481"/>
        <v>48113.041666651297</v>
      </c>
      <c r="B6341" s="218">
        <v>27.130585106382981</v>
      </c>
      <c r="C6341" s="219">
        <f t="shared" ref="C6341:C6404" si="485">B6341/$B$2</f>
        <v>1.3111243472235654E-4</v>
      </c>
      <c r="D6341" s="193">
        <f t="shared" si="483"/>
        <v>28.333425183352869</v>
      </c>
      <c r="E6341" s="193">
        <f t="shared" si="484"/>
        <v>29.589593422804018</v>
      </c>
      <c r="F6341" s="193">
        <f t="shared" si="484"/>
        <v>30.901454139800482</v>
      </c>
      <c r="G6341" s="193">
        <f t="shared" si="484"/>
        <v>32.271476471801506</v>
      </c>
      <c r="H6341" s="193">
        <f>MAX(0,D6341-Assumptions!$C$3)*Assumptions!$C$2</f>
        <v>0</v>
      </c>
      <c r="I6341" s="193">
        <f>MAX(0,E6341-Assumptions!$C$3)*Assumptions!$C$2</f>
        <v>0</v>
      </c>
      <c r="J6341" s="193">
        <f>MAX(0,F6341-Assumptions!$C$3)*Assumptions!$C$2</f>
        <v>0</v>
      </c>
      <c r="K6341" s="193">
        <f>MAX(0,G6341-Assumptions!$C$3)*Assumptions!$C$2</f>
        <v>0</v>
      </c>
    </row>
    <row r="6342" spans="1:11">
      <c r="A6342" s="192">
        <f t="shared" ref="A6342:A6405" si="486">A6341 + TIME(1,0,0)</f>
        <v>48113.083333317962</v>
      </c>
      <c r="B6342" s="218">
        <v>25.107287234042555</v>
      </c>
      <c r="C6342" s="219">
        <f t="shared" si="485"/>
        <v>1.2133455823458757E-4</v>
      </c>
      <c r="D6342" s="193">
        <f t="shared" si="483"/>
        <v>26.220423983238415</v>
      </c>
      <c r="E6342" s="193">
        <f t="shared" si="484"/>
        <v>27.382911879408461</v>
      </c>
      <c r="F6342" s="193">
        <f t="shared" si="484"/>
        <v>28.596938915815358</v>
      </c>
      <c r="G6342" s="193">
        <f t="shared" ref="E6342:G6374" si="487">$C6342*G$2</f>
        <v>29.864790090853592</v>
      </c>
      <c r="H6342" s="193">
        <f>MAX(0,D6342-Assumptions!$C$3)*Assumptions!$C$2</f>
        <v>0</v>
      </c>
      <c r="I6342" s="193">
        <f>MAX(0,E6342-Assumptions!$C$3)*Assumptions!$C$2</f>
        <v>0</v>
      </c>
      <c r="J6342" s="193">
        <f>MAX(0,F6342-Assumptions!$C$3)*Assumptions!$C$2</f>
        <v>0</v>
      </c>
      <c r="K6342" s="193">
        <f>MAX(0,G6342-Assumptions!$C$3)*Assumptions!$C$2</f>
        <v>0</v>
      </c>
    </row>
    <row r="6343" spans="1:11">
      <c r="A6343" s="192">
        <f t="shared" si="486"/>
        <v>48113.124999984626</v>
      </c>
      <c r="B6343" s="218">
        <v>21.441702127659578</v>
      </c>
      <c r="C6343" s="219">
        <f t="shared" si="485"/>
        <v>1.036200936885646E-4</v>
      </c>
      <c r="D6343" s="193">
        <f t="shared" si="483"/>
        <v>22.392324406407692</v>
      </c>
      <c r="E6343" s="193">
        <f t="shared" si="487"/>
        <v>23.385092719620417</v>
      </c>
      <c r="F6343" s="193">
        <f t="shared" si="487"/>
        <v>24.421875620413747</v>
      </c>
      <c r="G6343" s="193">
        <f t="shared" si="487"/>
        <v>25.504624504590826</v>
      </c>
      <c r="H6343" s="193">
        <f>MAX(0,D6343-Assumptions!$C$3)*Assumptions!$C$2</f>
        <v>0</v>
      </c>
      <c r="I6343" s="193">
        <f>MAX(0,E6343-Assumptions!$C$3)*Assumptions!$C$2</f>
        <v>0</v>
      </c>
      <c r="J6343" s="193">
        <f>MAX(0,F6343-Assumptions!$C$3)*Assumptions!$C$2</f>
        <v>0</v>
      </c>
      <c r="K6343" s="193">
        <f>MAX(0,G6343-Assumptions!$C$3)*Assumptions!$C$2</f>
        <v>0</v>
      </c>
    </row>
    <row r="6344" spans="1:11">
      <c r="A6344" s="192">
        <f t="shared" si="486"/>
        <v>48113.16666665129</v>
      </c>
      <c r="B6344" s="218">
        <v>18.853457446808516</v>
      </c>
      <c r="C6344" s="219">
        <f t="shared" si="485"/>
        <v>9.1112030908756258E-5</v>
      </c>
      <c r="D6344" s="193">
        <f t="shared" si="483"/>
        <v>19.689329364702843</v>
      </c>
      <c r="E6344" s="193">
        <f t="shared" si="487"/>
        <v>20.562259836185845</v>
      </c>
      <c r="F6344" s="193">
        <f t="shared" si="487"/>
        <v>21.473891859861354</v>
      </c>
      <c r="G6344" s="193">
        <f t="shared" si="487"/>
        <v>22.425941277014608</v>
      </c>
      <c r="H6344" s="193">
        <f>MAX(0,D6344-Assumptions!$C$3)*Assumptions!$C$2</f>
        <v>0</v>
      </c>
      <c r="I6344" s="193">
        <f>MAX(0,E6344-Assumptions!$C$3)*Assumptions!$C$2</f>
        <v>0</v>
      </c>
      <c r="J6344" s="193">
        <f>MAX(0,F6344-Assumptions!$C$3)*Assumptions!$C$2</f>
        <v>0</v>
      </c>
      <c r="K6344" s="193">
        <f>MAX(0,G6344-Assumptions!$C$3)*Assumptions!$C$2</f>
        <v>0</v>
      </c>
    </row>
    <row r="6345" spans="1:11">
      <c r="A6345" s="192">
        <f t="shared" si="486"/>
        <v>48113.208333317954</v>
      </c>
      <c r="B6345" s="218">
        <v>16.895851063829788</v>
      </c>
      <c r="C6345" s="219">
        <f t="shared" si="485"/>
        <v>8.1651617943317428E-5</v>
      </c>
      <c r="D6345" s="193">
        <f t="shared" si="483"/>
        <v>17.644932099657037</v>
      </c>
      <c r="E6345" s="193">
        <f t="shared" si="487"/>
        <v>18.427223797445986</v>
      </c>
      <c r="F6345" s="193">
        <f t="shared" si="487"/>
        <v>19.244198558732887</v>
      </c>
      <c r="G6345" s="193">
        <f t="shared" si="487"/>
        <v>20.097394064279285</v>
      </c>
      <c r="H6345" s="193">
        <f>MAX(0,D6345-Assumptions!$C$3)*Assumptions!$C$2</f>
        <v>0</v>
      </c>
      <c r="I6345" s="193">
        <f>MAX(0,E6345-Assumptions!$C$3)*Assumptions!$C$2</f>
        <v>0</v>
      </c>
      <c r="J6345" s="193">
        <f>MAX(0,F6345-Assumptions!$C$3)*Assumptions!$C$2</f>
        <v>0</v>
      </c>
      <c r="K6345" s="193">
        <f>MAX(0,G6345-Assumptions!$C$3)*Assumptions!$C$2</f>
        <v>0</v>
      </c>
    </row>
    <row r="6346" spans="1:11">
      <c r="A6346" s="192">
        <f t="shared" si="486"/>
        <v>48113.249999984619</v>
      </c>
      <c r="B6346" s="218">
        <v>15.818510638297877</v>
      </c>
      <c r="C6346" s="219">
        <f t="shared" si="485"/>
        <v>7.6445216177102807E-5</v>
      </c>
      <c r="D6346" s="193">
        <f t="shared" si="483"/>
        <v>16.519827564531166</v>
      </c>
      <c r="E6346" s="193">
        <f t="shared" si="487"/>
        <v>17.252237521092514</v>
      </c>
      <c r="F6346" s="193">
        <f t="shared" si="487"/>
        <v>18.017119023883673</v>
      </c>
      <c r="G6346" s="193">
        <f t="shared" si="487"/>
        <v>18.815911705592743</v>
      </c>
      <c r="H6346" s="193">
        <f>MAX(0,D6346-Assumptions!$C$3)*Assumptions!$C$2</f>
        <v>0</v>
      </c>
      <c r="I6346" s="193">
        <f>MAX(0,E6346-Assumptions!$C$3)*Assumptions!$C$2</f>
        <v>0</v>
      </c>
      <c r="J6346" s="193">
        <f>MAX(0,F6346-Assumptions!$C$3)*Assumptions!$C$2</f>
        <v>0</v>
      </c>
      <c r="K6346" s="193">
        <f>MAX(0,G6346-Assumptions!$C$3)*Assumptions!$C$2</f>
        <v>0</v>
      </c>
    </row>
    <row r="6347" spans="1:11">
      <c r="A6347" s="192">
        <f t="shared" si="486"/>
        <v>48113.291666651283</v>
      </c>
      <c r="B6347" s="218">
        <v>15.161595744680854</v>
      </c>
      <c r="C6347" s="219">
        <f t="shared" si="485"/>
        <v>7.3270580953801187E-5</v>
      </c>
      <c r="D6347" s="193">
        <f t="shared" si="483"/>
        <v>15.833788213844654</v>
      </c>
      <c r="E6347" s="193">
        <f t="shared" si="487"/>
        <v>16.535782474535512</v>
      </c>
      <c r="F6347" s="193">
        <f t="shared" si="487"/>
        <v>17.268899795317072</v>
      </c>
      <c r="G6347" s="193">
        <f t="shared" si="487"/>
        <v>18.034520023466797</v>
      </c>
      <c r="H6347" s="193">
        <f>MAX(0,D6347-Assumptions!$C$3)*Assumptions!$C$2</f>
        <v>0</v>
      </c>
      <c r="I6347" s="193">
        <f>MAX(0,E6347-Assumptions!$C$3)*Assumptions!$C$2</f>
        <v>0</v>
      </c>
      <c r="J6347" s="193">
        <f>MAX(0,F6347-Assumptions!$C$3)*Assumptions!$C$2</f>
        <v>0</v>
      </c>
      <c r="K6347" s="193">
        <f>MAX(0,G6347-Assumptions!$C$3)*Assumptions!$C$2</f>
        <v>0</v>
      </c>
    </row>
    <row r="6348" spans="1:11">
      <c r="A6348" s="192">
        <f t="shared" si="486"/>
        <v>48113.333333317947</v>
      </c>
      <c r="B6348" s="218">
        <v>14.977659574468085</v>
      </c>
      <c r="C6348" s="219">
        <f t="shared" si="485"/>
        <v>7.2381683091276723E-5</v>
      </c>
      <c r="D6348" s="193">
        <f t="shared" si="483"/>
        <v>15.641697195652428</v>
      </c>
      <c r="E6348" s="193">
        <f t="shared" si="487"/>
        <v>16.335175061499552</v>
      </c>
      <c r="F6348" s="193">
        <f t="shared" si="487"/>
        <v>17.059398411318423</v>
      </c>
      <c r="G6348" s="193">
        <f t="shared" si="487"/>
        <v>17.81573035247153</v>
      </c>
      <c r="H6348" s="193">
        <f>MAX(0,D6348-Assumptions!$C$3)*Assumptions!$C$2</f>
        <v>0</v>
      </c>
      <c r="I6348" s="193">
        <f>MAX(0,E6348-Assumptions!$C$3)*Assumptions!$C$2</f>
        <v>0</v>
      </c>
      <c r="J6348" s="193">
        <f>MAX(0,F6348-Assumptions!$C$3)*Assumptions!$C$2</f>
        <v>0</v>
      </c>
      <c r="K6348" s="193">
        <f>MAX(0,G6348-Assumptions!$C$3)*Assumptions!$C$2</f>
        <v>0</v>
      </c>
    </row>
    <row r="6349" spans="1:11">
      <c r="A6349" s="192">
        <f t="shared" si="486"/>
        <v>48113.374999984611</v>
      </c>
      <c r="B6349" s="218">
        <v>16.068138297872345</v>
      </c>
      <c r="C6349" s="219">
        <f t="shared" si="485"/>
        <v>7.7651577561957427E-5</v>
      </c>
      <c r="D6349" s="193">
        <f t="shared" si="483"/>
        <v>16.78052251779204</v>
      </c>
      <c r="E6349" s="193">
        <f t="shared" si="487"/>
        <v>17.524490438784174</v>
      </c>
      <c r="F6349" s="193">
        <f t="shared" si="487"/>
        <v>18.301442330738983</v>
      </c>
      <c r="G6349" s="193">
        <f t="shared" si="487"/>
        <v>19.112840544800605</v>
      </c>
      <c r="H6349" s="193">
        <f>MAX(0,D6349-Assumptions!$C$3)*Assumptions!$C$2</f>
        <v>0</v>
      </c>
      <c r="I6349" s="193">
        <f>MAX(0,E6349-Assumptions!$C$3)*Assumptions!$C$2</f>
        <v>0</v>
      </c>
      <c r="J6349" s="193">
        <f>MAX(0,F6349-Assumptions!$C$3)*Assumptions!$C$2</f>
        <v>0</v>
      </c>
      <c r="K6349" s="193">
        <f>MAX(0,G6349-Assumptions!$C$3)*Assumptions!$C$2</f>
        <v>0</v>
      </c>
    </row>
    <row r="6350" spans="1:11">
      <c r="A6350" s="192">
        <f t="shared" si="486"/>
        <v>48113.416666651276</v>
      </c>
      <c r="B6350" s="218">
        <v>18.722074468085108</v>
      </c>
      <c r="C6350" s="219">
        <f t="shared" si="485"/>
        <v>9.0477103864095907E-5</v>
      </c>
      <c r="D6350" s="193">
        <f t="shared" si="483"/>
        <v>19.552121494565537</v>
      </c>
      <c r="E6350" s="193">
        <f t="shared" si="487"/>
        <v>20.41896882687444</v>
      </c>
      <c r="F6350" s="193">
        <f t="shared" si="487"/>
        <v>21.324248014148029</v>
      </c>
      <c r="G6350" s="193">
        <f t="shared" si="487"/>
        <v>22.269662940589413</v>
      </c>
      <c r="H6350" s="193">
        <f>MAX(0,D6350-Assumptions!$C$3)*Assumptions!$C$2</f>
        <v>0</v>
      </c>
      <c r="I6350" s="193">
        <f>MAX(0,E6350-Assumptions!$C$3)*Assumptions!$C$2</f>
        <v>0</v>
      </c>
      <c r="J6350" s="193">
        <f>MAX(0,F6350-Assumptions!$C$3)*Assumptions!$C$2</f>
        <v>0</v>
      </c>
      <c r="K6350" s="193">
        <f>MAX(0,G6350-Assumptions!$C$3)*Assumptions!$C$2</f>
        <v>0</v>
      </c>
    </row>
    <row r="6351" spans="1:11">
      <c r="A6351" s="192">
        <f t="shared" si="486"/>
        <v>48113.45833331794</v>
      </c>
      <c r="B6351" s="218">
        <v>21.57308510638298</v>
      </c>
      <c r="C6351" s="219">
        <f t="shared" si="485"/>
        <v>1.0425502073322491E-4</v>
      </c>
      <c r="D6351" s="193">
        <f t="shared" si="483"/>
        <v>22.529532276544991</v>
      </c>
      <c r="E6351" s="193">
        <f t="shared" si="487"/>
        <v>23.528383728931814</v>
      </c>
      <c r="F6351" s="193">
        <f t="shared" si="487"/>
        <v>24.571519466127064</v>
      </c>
      <c r="G6351" s="193">
        <f t="shared" si="487"/>
        <v>25.660902841016014</v>
      </c>
      <c r="H6351" s="193">
        <f>MAX(0,D6351-Assumptions!$C$3)*Assumptions!$C$2</f>
        <v>0</v>
      </c>
      <c r="I6351" s="193">
        <f>MAX(0,E6351-Assumptions!$C$3)*Assumptions!$C$2</f>
        <v>0</v>
      </c>
      <c r="J6351" s="193">
        <f>MAX(0,F6351-Assumptions!$C$3)*Assumptions!$C$2</f>
        <v>0</v>
      </c>
      <c r="K6351" s="193">
        <f>MAX(0,G6351-Assumptions!$C$3)*Assumptions!$C$2</f>
        <v>0</v>
      </c>
    </row>
    <row r="6352" spans="1:11">
      <c r="A6352" s="192">
        <f t="shared" si="486"/>
        <v>48113.499999984604</v>
      </c>
      <c r="B6352" s="218">
        <v>22.794946808510645</v>
      </c>
      <c r="C6352" s="219">
        <f t="shared" si="485"/>
        <v>1.1015984224856592E-4</v>
      </c>
      <c r="D6352" s="193">
        <f t="shared" si="483"/>
        <v>23.805565468821904</v>
      </c>
      <c r="E6352" s="193">
        <f t="shared" si="487"/>
        <v>24.860990115527834</v>
      </c>
      <c r="F6352" s="193">
        <f t="shared" si="487"/>
        <v>25.963207231260942</v>
      </c>
      <c r="G6352" s="193">
        <f t="shared" si="487"/>
        <v>27.114291369770275</v>
      </c>
      <c r="H6352" s="193">
        <f>MAX(0,D6352-Assumptions!$C$3)*Assumptions!$C$2</f>
        <v>0</v>
      </c>
      <c r="I6352" s="193">
        <f>MAX(0,E6352-Assumptions!$C$3)*Assumptions!$C$2</f>
        <v>0</v>
      </c>
      <c r="J6352" s="193">
        <f>MAX(0,F6352-Assumptions!$C$3)*Assumptions!$C$2</f>
        <v>0</v>
      </c>
      <c r="K6352" s="193">
        <f>MAX(0,G6352-Assumptions!$C$3)*Assumptions!$C$2</f>
        <v>0</v>
      </c>
    </row>
    <row r="6353" spans="1:11">
      <c r="A6353" s="192">
        <f t="shared" si="486"/>
        <v>48113.541666651268</v>
      </c>
      <c r="B6353" s="218">
        <v>24.095638297872345</v>
      </c>
      <c r="C6353" s="219">
        <f t="shared" si="485"/>
        <v>1.1644561999070311E-4</v>
      </c>
      <c r="D6353" s="193">
        <f t="shared" si="483"/>
        <v>25.163923383181192</v>
      </c>
      <c r="E6353" s="193">
        <f t="shared" si="487"/>
        <v>26.279571107710687</v>
      </c>
      <c r="F6353" s="193">
        <f t="shared" si="487"/>
        <v>27.444681303822801</v>
      </c>
      <c r="G6353" s="193">
        <f t="shared" si="487"/>
        <v>28.661446900379641</v>
      </c>
      <c r="H6353" s="193">
        <f>MAX(0,D6353-Assumptions!$C$3)*Assumptions!$C$2</f>
        <v>0</v>
      </c>
      <c r="I6353" s="193">
        <f>MAX(0,E6353-Assumptions!$C$3)*Assumptions!$C$2</f>
        <v>0</v>
      </c>
      <c r="J6353" s="193">
        <f>MAX(0,F6353-Assumptions!$C$3)*Assumptions!$C$2</f>
        <v>0</v>
      </c>
      <c r="K6353" s="193">
        <f>MAX(0,G6353-Assumptions!$C$3)*Assumptions!$C$2</f>
        <v>0</v>
      </c>
    </row>
    <row r="6354" spans="1:11">
      <c r="A6354" s="192">
        <f t="shared" si="486"/>
        <v>48113.583333317933</v>
      </c>
      <c r="B6354" s="218">
        <v>24.857659574468087</v>
      </c>
      <c r="C6354" s="219">
        <f t="shared" si="485"/>
        <v>1.2012819684973297E-4</v>
      </c>
      <c r="D6354" s="193">
        <f t="shared" si="483"/>
        <v>25.959729029977542</v>
      </c>
      <c r="E6354" s="193">
        <f t="shared" si="487"/>
        <v>27.110658961716805</v>
      </c>
      <c r="F6354" s="193">
        <f t="shared" si="487"/>
        <v>28.312615608960051</v>
      </c>
      <c r="G6354" s="193">
        <f t="shared" si="487"/>
        <v>29.567861251645734</v>
      </c>
      <c r="H6354" s="193">
        <f>MAX(0,D6354-Assumptions!$C$3)*Assumptions!$C$2</f>
        <v>0</v>
      </c>
      <c r="I6354" s="193">
        <f>MAX(0,E6354-Assumptions!$C$3)*Assumptions!$C$2</f>
        <v>0</v>
      </c>
      <c r="J6354" s="193">
        <f>MAX(0,F6354-Assumptions!$C$3)*Assumptions!$C$2</f>
        <v>0</v>
      </c>
      <c r="K6354" s="193">
        <f>MAX(0,G6354-Assumptions!$C$3)*Assumptions!$C$2</f>
        <v>0</v>
      </c>
    </row>
    <row r="6355" spans="1:11">
      <c r="A6355" s="192">
        <f t="shared" si="486"/>
        <v>48113.624999984597</v>
      </c>
      <c r="B6355" s="218">
        <v>25.199255319148939</v>
      </c>
      <c r="C6355" s="219">
        <f t="shared" si="485"/>
        <v>1.2177900716584981E-4</v>
      </c>
      <c r="D6355" s="193">
        <f t="shared" si="483"/>
        <v>26.31646949233453</v>
      </c>
      <c r="E6355" s="193">
        <f t="shared" si="487"/>
        <v>27.483215585926445</v>
      </c>
      <c r="F6355" s="193">
        <f t="shared" si="487"/>
        <v>28.701689607814686</v>
      </c>
      <c r="G6355" s="193">
        <f t="shared" si="487"/>
        <v>29.974184926351228</v>
      </c>
      <c r="H6355" s="193">
        <f>MAX(0,D6355-Assumptions!$C$3)*Assumptions!$C$2</f>
        <v>0</v>
      </c>
      <c r="I6355" s="193">
        <f>MAX(0,E6355-Assumptions!$C$3)*Assumptions!$C$2</f>
        <v>0</v>
      </c>
      <c r="J6355" s="193">
        <f>MAX(0,F6355-Assumptions!$C$3)*Assumptions!$C$2</f>
        <v>0</v>
      </c>
      <c r="K6355" s="193">
        <f>MAX(0,G6355-Assumptions!$C$3)*Assumptions!$C$2</f>
        <v>0</v>
      </c>
    </row>
    <row r="6356" spans="1:11">
      <c r="A6356" s="192">
        <f t="shared" si="486"/>
        <v>48113.666666651261</v>
      </c>
      <c r="B6356" s="218">
        <v>25.803617021276601</v>
      </c>
      <c r="C6356" s="219">
        <f t="shared" si="485"/>
        <v>1.246996715712873E-4</v>
      </c>
      <c r="D6356" s="193">
        <f t="shared" si="483"/>
        <v>26.947625694966121</v>
      </c>
      <c r="E6356" s="193">
        <f t="shared" si="487"/>
        <v>28.142354228758887</v>
      </c>
      <c r="F6356" s="193">
        <f t="shared" si="487"/>
        <v>29.390051298095958</v>
      </c>
      <c r="G6356" s="193">
        <f t="shared" si="487"/>
        <v>30.693065273907099</v>
      </c>
      <c r="H6356" s="193">
        <f>MAX(0,D6356-Assumptions!$C$3)*Assumptions!$C$2</f>
        <v>0</v>
      </c>
      <c r="I6356" s="193">
        <f>MAX(0,E6356-Assumptions!$C$3)*Assumptions!$C$2</f>
        <v>0</v>
      </c>
      <c r="J6356" s="193">
        <f>MAX(0,F6356-Assumptions!$C$3)*Assumptions!$C$2</f>
        <v>0</v>
      </c>
      <c r="K6356" s="193">
        <f>MAX(0,G6356-Assumptions!$C$3)*Assumptions!$C$2</f>
        <v>0</v>
      </c>
    </row>
    <row r="6357" spans="1:11">
      <c r="A6357" s="192">
        <f t="shared" si="486"/>
        <v>48113.708333317925</v>
      </c>
      <c r="B6357" s="218">
        <v>26.854680851063829</v>
      </c>
      <c r="C6357" s="219">
        <f t="shared" si="485"/>
        <v>1.2977908792856984E-4</v>
      </c>
      <c r="D6357" s="193">
        <f t="shared" si="483"/>
        <v>28.045288656064528</v>
      </c>
      <c r="E6357" s="193">
        <f t="shared" si="487"/>
        <v>29.288682303250074</v>
      </c>
      <c r="F6357" s="193">
        <f t="shared" si="487"/>
        <v>30.587202063802504</v>
      </c>
      <c r="G6357" s="193">
        <f t="shared" si="487"/>
        <v>31.9432919653086</v>
      </c>
      <c r="H6357" s="193">
        <f>MAX(0,D6357-Assumptions!$C$3)*Assumptions!$C$2</f>
        <v>0</v>
      </c>
      <c r="I6357" s="193">
        <f>MAX(0,E6357-Assumptions!$C$3)*Assumptions!$C$2</f>
        <v>0</v>
      </c>
      <c r="J6357" s="193">
        <f>MAX(0,F6357-Assumptions!$C$3)*Assumptions!$C$2</f>
        <v>0</v>
      </c>
      <c r="K6357" s="193">
        <f>MAX(0,G6357-Assumptions!$C$3)*Assumptions!$C$2</f>
        <v>0</v>
      </c>
    </row>
    <row r="6358" spans="1:11">
      <c r="A6358" s="192">
        <f t="shared" si="486"/>
        <v>48113.74999998459</v>
      </c>
      <c r="B6358" s="218">
        <v>27.222553191489364</v>
      </c>
      <c r="C6358" s="219">
        <f t="shared" si="485"/>
        <v>1.3155688365361877E-4</v>
      </c>
      <c r="D6358" s="193">
        <f t="shared" si="483"/>
        <v>28.42947069244898</v>
      </c>
      <c r="E6358" s="193">
        <f t="shared" si="487"/>
        <v>29.689897129321999</v>
      </c>
      <c r="F6358" s="193">
        <f t="shared" si="487"/>
        <v>31.006204831799806</v>
      </c>
      <c r="G6358" s="193">
        <f t="shared" si="487"/>
        <v>32.380871307299138</v>
      </c>
      <c r="H6358" s="193">
        <f>MAX(0,D6358-Assumptions!$C$3)*Assumptions!$C$2</f>
        <v>0</v>
      </c>
      <c r="I6358" s="193">
        <f>MAX(0,E6358-Assumptions!$C$3)*Assumptions!$C$2</f>
        <v>0</v>
      </c>
      <c r="J6358" s="193">
        <f>MAX(0,F6358-Assumptions!$C$3)*Assumptions!$C$2</f>
        <v>0</v>
      </c>
      <c r="K6358" s="193">
        <f>MAX(0,G6358-Assumptions!$C$3)*Assumptions!$C$2</f>
        <v>0</v>
      </c>
    </row>
    <row r="6359" spans="1:11">
      <c r="A6359" s="192">
        <f t="shared" si="486"/>
        <v>48113.791666651254</v>
      </c>
      <c r="B6359" s="218">
        <v>27.41962765957447</v>
      </c>
      <c r="C6359" s="219">
        <f t="shared" si="485"/>
        <v>1.3250927422060925E-4</v>
      </c>
      <c r="D6359" s="193">
        <f t="shared" si="483"/>
        <v>28.635282497654931</v>
      </c>
      <c r="E6359" s="193">
        <f t="shared" si="487"/>
        <v>29.904833643289095</v>
      </c>
      <c r="F6359" s="193">
        <f t="shared" si="487"/>
        <v>31.230670600369784</v>
      </c>
      <c r="G6359" s="193">
        <f t="shared" si="487"/>
        <v>32.615288811936921</v>
      </c>
      <c r="H6359" s="193">
        <f>MAX(0,D6359-Assumptions!$C$3)*Assumptions!$C$2</f>
        <v>0</v>
      </c>
      <c r="I6359" s="193">
        <f>MAX(0,E6359-Assumptions!$C$3)*Assumptions!$C$2</f>
        <v>0</v>
      </c>
      <c r="J6359" s="193">
        <f>MAX(0,F6359-Assumptions!$C$3)*Assumptions!$C$2</f>
        <v>0</v>
      </c>
      <c r="K6359" s="193">
        <f>MAX(0,G6359-Assumptions!$C$3)*Assumptions!$C$2</f>
        <v>0</v>
      </c>
    </row>
    <row r="6360" spans="1:11">
      <c r="A6360" s="192">
        <f t="shared" si="486"/>
        <v>48113.833333317918</v>
      </c>
      <c r="B6360" s="218">
        <v>29.915904255319152</v>
      </c>
      <c r="C6360" s="219">
        <f t="shared" si="485"/>
        <v>1.4457288806915536E-4</v>
      </c>
      <c r="D6360" s="193">
        <f t="shared" si="483"/>
        <v>31.242232030263668</v>
      </c>
      <c r="E6360" s="193">
        <f t="shared" si="487"/>
        <v>32.627362820205683</v>
      </c>
      <c r="F6360" s="193">
        <f t="shared" si="487"/>
        <v>34.073903668922853</v>
      </c>
      <c r="G6360" s="193">
        <f t="shared" si="487"/>
        <v>35.584577204015503</v>
      </c>
      <c r="H6360" s="193">
        <f>MAX(0,D6360-Assumptions!$C$3)*Assumptions!$C$2</f>
        <v>0</v>
      </c>
      <c r="I6360" s="193">
        <f>MAX(0,E6360-Assumptions!$C$3)*Assumptions!$C$2</f>
        <v>0</v>
      </c>
      <c r="J6360" s="193">
        <f>MAX(0,F6360-Assumptions!$C$3)*Assumptions!$C$2</f>
        <v>0</v>
      </c>
      <c r="K6360" s="193">
        <f>MAX(0,G6360-Assumptions!$C$3)*Assumptions!$C$2</f>
        <v>0</v>
      </c>
    </row>
    <row r="6361" spans="1:11">
      <c r="A6361" s="192">
        <f t="shared" si="486"/>
        <v>48113.874999984582</v>
      </c>
      <c r="B6361" s="218">
        <v>31.426808510638306</v>
      </c>
      <c r="C6361" s="219">
        <f t="shared" si="485"/>
        <v>1.5187454908274911E-4</v>
      </c>
      <c r="D6361" s="193">
        <f t="shared" si="483"/>
        <v>32.820122536842653</v>
      </c>
      <c r="E6361" s="193">
        <f t="shared" si="487"/>
        <v>34.275209427286789</v>
      </c>
      <c r="F6361" s="193">
        <f t="shared" si="487"/>
        <v>35.794807894626032</v>
      </c>
      <c r="G6361" s="193">
        <f t="shared" si="487"/>
        <v>37.381778072905185</v>
      </c>
      <c r="H6361" s="193">
        <f>MAX(0,D6361-Assumptions!$C$3)*Assumptions!$C$2</f>
        <v>0</v>
      </c>
      <c r="I6361" s="193">
        <f>MAX(0,E6361-Assumptions!$C$3)*Assumptions!$C$2</f>
        <v>0</v>
      </c>
      <c r="J6361" s="193">
        <f>MAX(0,F6361-Assumptions!$C$3)*Assumptions!$C$2</f>
        <v>0</v>
      </c>
      <c r="K6361" s="193">
        <f>MAX(0,G6361-Assumptions!$C$3)*Assumptions!$C$2</f>
        <v>0.34360026561466628</v>
      </c>
    </row>
    <row r="6362" spans="1:11">
      <c r="A6362" s="192">
        <f t="shared" si="486"/>
        <v>48113.916666651246</v>
      </c>
      <c r="B6362" s="218">
        <v>30.533404255319152</v>
      </c>
      <c r="C6362" s="219">
        <f t="shared" si="485"/>
        <v>1.4755704517905888E-4</v>
      </c>
      <c r="D6362" s="193">
        <f t="shared" si="483"/>
        <v>31.887109019908991</v>
      </c>
      <c r="E6362" s="193">
        <f t="shared" si="487"/>
        <v>33.300830563969264</v>
      </c>
      <c r="F6362" s="193">
        <f t="shared" si="487"/>
        <v>34.777229743775457</v>
      </c>
      <c r="G6362" s="193">
        <f t="shared" si="487"/>
        <v>36.319085385213896</v>
      </c>
      <c r="H6362" s="193">
        <f>MAX(0,D6362-Assumptions!$C$3)*Assumptions!$C$2</f>
        <v>0</v>
      </c>
      <c r="I6362" s="193">
        <f>MAX(0,E6362-Assumptions!$C$3)*Assumptions!$C$2</f>
        <v>0</v>
      </c>
      <c r="J6362" s="193">
        <f>MAX(0,F6362-Assumptions!$C$3)*Assumptions!$C$2</f>
        <v>0</v>
      </c>
      <c r="K6362" s="193">
        <f>MAX(0,G6362-Assumptions!$C$3)*Assumptions!$C$2</f>
        <v>0</v>
      </c>
    </row>
    <row r="6363" spans="1:11">
      <c r="A6363" s="192">
        <f t="shared" si="486"/>
        <v>48113.958333317911</v>
      </c>
      <c r="B6363" s="218">
        <v>29.705691489361705</v>
      </c>
      <c r="C6363" s="219">
        <f t="shared" si="485"/>
        <v>1.4355700479769885E-4</v>
      </c>
      <c r="D6363" s="193">
        <f t="shared" si="483"/>
        <v>31.022699438043986</v>
      </c>
      <c r="E6363" s="193">
        <f t="shared" si="487"/>
        <v>32.398097205307451</v>
      </c>
      <c r="F6363" s="193">
        <f t="shared" si="487"/>
        <v>33.834473515781539</v>
      </c>
      <c r="G6363" s="193">
        <f t="shared" si="487"/>
        <v>35.334531865735201</v>
      </c>
      <c r="H6363" s="193">
        <f>MAX(0,D6363-Assumptions!$C$3)*Assumptions!$C$2</f>
        <v>0</v>
      </c>
      <c r="I6363" s="193">
        <f>MAX(0,E6363-Assumptions!$C$3)*Assumptions!$C$2</f>
        <v>0</v>
      </c>
      <c r="J6363" s="193">
        <f>MAX(0,F6363-Assumptions!$C$3)*Assumptions!$C$2</f>
        <v>0</v>
      </c>
      <c r="K6363" s="193">
        <f>MAX(0,G6363-Assumptions!$C$3)*Assumptions!$C$2</f>
        <v>0</v>
      </c>
    </row>
    <row r="6364" spans="1:11">
      <c r="A6364" s="192">
        <f t="shared" si="486"/>
        <v>48113.999999984575</v>
      </c>
      <c r="B6364" s="218">
        <v>29.666276595744687</v>
      </c>
      <c r="C6364" s="219">
        <f t="shared" si="485"/>
        <v>1.4336652668430077E-4</v>
      </c>
      <c r="D6364" s="193">
        <f t="shared" si="483"/>
        <v>30.981537077002798</v>
      </c>
      <c r="E6364" s="193">
        <f t="shared" si="487"/>
        <v>32.35510990251403</v>
      </c>
      <c r="F6364" s="193">
        <f t="shared" si="487"/>
        <v>33.789580362067547</v>
      </c>
      <c r="G6364" s="193">
        <f t="shared" si="487"/>
        <v>35.287648364807652</v>
      </c>
      <c r="H6364" s="193">
        <f>MAX(0,D6364-Assumptions!$C$3)*Assumptions!$C$2</f>
        <v>0</v>
      </c>
      <c r="I6364" s="193">
        <f>MAX(0,E6364-Assumptions!$C$3)*Assumptions!$C$2</f>
        <v>0</v>
      </c>
      <c r="J6364" s="193">
        <f>MAX(0,F6364-Assumptions!$C$3)*Assumptions!$C$2</f>
        <v>0</v>
      </c>
      <c r="K6364" s="193">
        <f>MAX(0,G6364-Assumptions!$C$3)*Assumptions!$C$2</f>
        <v>0</v>
      </c>
    </row>
    <row r="6365" spans="1:11">
      <c r="A6365" s="192">
        <f t="shared" si="486"/>
        <v>48114.041666651239</v>
      </c>
      <c r="B6365" s="218">
        <v>28.2736170212766</v>
      </c>
      <c r="C6365" s="219">
        <f t="shared" si="485"/>
        <v>1.3663630001090136E-4</v>
      </c>
      <c r="D6365" s="193">
        <f t="shared" si="483"/>
        <v>29.527133653547398</v>
      </c>
      <c r="E6365" s="193">
        <f t="shared" si="487"/>
        <v>30.836225203813196</v>
      </c>
      <c r="F6365" s="193">
        <f t="shared" si="487"/>
        <v>32.203355597506366</v>
      </c>
      <c r="G6365" s="193">
        <f t="shared" si="487"/>
        <v>33.631097998700653</v>
      </c>
      <c r="H6365" s="193">
        <f>MAX(0,D6365-Assumptions!$C$3)*Assumptions!$C$2</f>
        <v>0</v>
      </c>
      <c r="I6365" s="193">
        <f>MAX(0,E6365-Assumptions!$C$3)*Assumptions!$C$2</f>
        <v>0</v>
      </c>
      <c r="J6365" s="193">
        <f>MAX(0,F6365-Assumptions!$C$3)*Assumptions!$C$2</f>
        <v>0</v>
      </c>
      <c r="K6365" s="193">
        <f>MAX(0,G6365-Assumptions!$C$3)*Assumptions!$C$2</f>
        <v>0</v>
      </c>
    </row>
    <row r="6366" spans="1:11">
      <c r="A6366" s="192">
        <f t="shared" si="486"/>
        <v>48114.083333317903</v>
      </c>
      <c r="B6366" s="218">
        <v>25.383191489361707</v>
      </c>
      <c r="C6366" s="219">
        <f t="shared" si="485"/>
        <v>1.2266790502837426E-4</v>
      </c>
      <c r="D6366" s="193">
        <f t="shared" si="483"/>
        <v>26.508560510526753</v>
      </c>
      <c r="E6366" s="193">
        <f t="shared" si="487"/>
        <v>27.683822998962405</v>
      </c>
      <c r="F6366" s="193">
        <f t="shared" si="487"/>
        <v>28.911190991813331</v>
      </c>
      <c r="G6366" s="193">
        <f t="shared" si="487"/>
        <v>30.192974597346492</v>
      </c>
      <c r="H6366" s="193">
        <f>MAX(0,D6366-Assumptions!$C$3)*Assumptions!$C$2</f>
        <v>0</v>
      </c>
      <c r="I6366" s="193">
        <f>MAX(0,E6366-Assumptions!$C$3)*Assumptions!$C$2</f>
        <v>0</v>
      </c>
      <c r="J6366" s="193">
        <f>MAX(0,F6366-Assumptions!$C$3)*Assumptions!$C$2</f>
        <v>0</v>
      </c>
      <c r="K6366" s="193">
        <f>MAX(0,G6366-Assumptions!$C$3)*Assumptions!$C$2</f>
        <v>0</v>
      </c>
    </row>
    <row r="6367" spans="1:11">
      <c r="A6367" s="192">
        <f t="shared" si="486"/>
        <v>48114.124999984568</v>
      </c>
      <c r="B6367" s="218">
        <v>22.781808510638299</v>
      </c>
      <c r="C6367" s="219">
        <f t="shared" si="485"/>
        <v>1.1009634954409987E-4</v>
      </c>
      <c r="D6367" s="193">
        <f t="shared" si="483"/>
        <v>23.791844681808168</v>
      </c>
      <c r="E6367" s="193">
        <f t="shared" si="487"/>
        <v>24.846661014596688</v>
      </c>
      <c r="F6367" s="193">
        <f t="shared" si="487"/>
        <v>25.948242846689602</v>
      </c>
      <c r="G6367" s="193">
        <f t="shared" si="487"/>
        <v>27.098663536127749</v>
      </c>
      <c r="H6367" s="193">
        <f>MAX(0,D6367-Assumptions!$C$3)*Assumptions!$C$2</f>
        <v>0</v>
      </c>
      <c r="I6367" s="193">
        <f>MAX(0,E6367-Assumptions!$C$3)*Assumptions!$C$2</f>
        <v>0</v>
      </c>
      <c r="J6367" s="193">
        <f>MAX(0,F6367-Assumptions!$C$3)*Assumptions!$C$2</f>
        <v>0</v>
      </c>
      <c r="K6367" s="193">
        <f>MAX(0,G6367-Assumptions!$C$3)*Assumptions!$C$2</f>
        <v>0</v>
      </c>
    </row>
    <row r="6368" spans="1:11">
      <c r="A6368" s="192">
        <f t="shared" si="486"/>
        <v>48114.166666651232</v>
      </c>
      <c r="B6368" s="218">
        <v>19.878244680851068</v>
      </c>
      <c r="C6368" s="219">
        <f t="shared" si="485"/>
        <v>9.6064461857106766E-5</v>
      </c>
      <c r="D6368" s="193">
        <f t="shared" si="483"/>
        <v>20.759550751773798</v>
      </c>
      <c r="E6368" s="193">
        <f t="shared" si="487"/>
        <v>21.679929708814761</v>
      </c>
      <c r="F6368" s="193">
        <f t="shared" si="487"/>
        <v>22.641113856425246</v>
      </c>
      <c r="G6368" s="193">
        <f t="shared" si="487"/>
        <v>23.644912301131079</v>
      </c>
      <c r="H6368" s="193">
        <f>MAX(0,D6368-Assumptions!$C$3)*Assumptions!$C$2</f>
        <v>0</v>
      </c>
      <c r="I6368" s="193">
        <f>MAX(0,E6368-Assumptions!$C$3)*Assumptions!$C$2</f>
        <v>0</v>
      </c>
      <c r="J6368" s="193">
        <f>MAX(0,F6368-Assumptions!$C$3)*Assumptions!$C$2</f>
        <v>0</v>
      </c>
      <c r="K6368" s="193">
        <f>MAX(0,G6368-Assumptions!$C$3)*Assumptions!$C$2</f>
        <v>0</v>
      </c>
    </row>
    <row r="6369" spans="1:11">
      <c r="A6369" s="192">
        <f t="shared" si="486"/>
        <v>48114.208333317896</v>
      </c>
      <c r="B6369" s="218">
        <v>17.986329787234045</v>
      </c>
      <c r="C6369" s="219">
        <f t="shared" si="485"/>
        <v>8.6921512413998118E-5</v>
      </c>
      <c r="D6369" s="193">
        <f t="shared" si="483"/>
        <v>18.783757421796647</v>
      </c>
      <c r="E6369" s="193">
        <f t="shared" si="487"/>
        <v>19.616539174730605</v>
      </c>
      <c r="F6369" s="193">
        <f t="shared" si="487"/>
        <v>20.486242478153443</v>
      </c>
      <c r="G6369" s="193">
        <f t="shared" si="487"/>
        <v>21.394504256608357</v>
      </c>
      <c r="H6369" s="193">
        <f>MAX(0,D6369-Assumptions!$C$3)*Assumptions!$C$2</f>
        <v>0</v>
      </c>
      <c r="I6369" s="193">
        <f>MAX(0,E6369-Assumptions!$C$3)*Assumptions!$C$2</f>
        <v>0</v>
      </c>
      <c r="J6369" s="193">
        <f>MAX(0,F6369-Assumptions!$C$3)*Assumptions!$C$2</f>
        <v>0</v>
      </c>
      <c r="K6369" s="193">
        <f>MAX(0,G6369-Assumptions!$C$3)*Assumptions!$C$2</f>
        <v>0</v>
      </c>
    </row>
    <row r="6370" spans="1:11">
      <c r="A6370" s="192">
        <f t="shared" si="486"/>
        <v>48114.24999998456</v>
      </c>
      <c r="B6370" s="218">
        <v>16.895851063829788</v>
      </c>
      <c r="C6370" s="219">
        <f t="shared" si="485"/>
        <v>8.1651617943317428E-5</v>
      </c>
      <c r="D6370" s="193">
        <f t="shared" si="483"/>
        <v>17.644932099657037</v>
      </c>
      <c r="E6370" s="193">
        <f t="shared" si="487"/>
        <v>18.427223797445986</v>
      </c>
      <c r="F6370" s="193">
        <f t="shared" si="487"/>
        <v>19.244198558732887</v>
      </c>
      <c r="G6370" s="193">
        <f t="shared" si="487"/>
        <v>20.097394064279285</v>
      </c>
      <c r="H6370" s="193">
        <f>MAX(0,D6370-Assumptions!$C$3)*Assumptions!$C$2</f>
        <v>0</v>
      </c>
      <c r="I6370" s="193">
        <f>MAX(0,E6370-Assumptions!$C$3)*Assumptions!$C$2</f>
        <v>0</v>
      </c>
      <c r="J6370" s="193">
        <f>MAX(0,F6370-Assumptions!$C$3)*Assumptions!$C$2</f>
        <v>0</v>
      </c>
      <c r="K6370" s="193">
        <f>MAX(0,G6370-Assumptions!$C$3)*Assumptions!$C$2</f>
        <v>0</v>
      </c>
    </row>
    <row r="6371" spans="1:11">
      <c r="A6371" s="192">
        <f t="shared" si="486"/>
        <v>48114.291666651225</v>
      </c>
      <c r="B6371" s="218">
        <v>16.133829787234045</v>
      </c>
      <c r="C6371" s="219">
        <f t="shared" si="485"/>
        <v>7.7969041084287568E-5</v>
      </c>
      <c r="D6371" s="193">
        <f t="shared" si="483"/>
        <v>16.849126452860688</v>
      </c>
      <c r="E6371" s="193">
        <f t="shared" si="487"/>
        <v>17.596135943439869</v>
      </c>
      <c r="F6371" s="193">
        <f t="shared" si="487"/>
        <v>18.376264253595636</v>
      </c>
      <c r="G6371" s="193">
        <f t="shared" si="487"/>
        <v>19.190979713013192</v>
      </c>
      <c r="H6371" s="193">
        <f>MAX(0,D6371-Assumptions!$C$3)*Assumptions!$C$2</f>
        <v>0</v>
      </c>
      <c r="I6371" s="193">
        <f>MAX(0,E6371-Assumptions!$C$3)*Assumptions!$C$2</f>
        <v>0</v>
      </c>
      <c r="J6371" s="193">
        <f>MAX(0,F6371-Assumptions!$C$3)*Assumptions!$C$2</f>
        <v>0</v>
      </c>
      <c r="K6371" s="193">
        <f>MAX(0,G6371-Assumptions!$C$3)*Assumptions!$C$2</f>
        <v>0</v>
      </c>
    </row>
    <row r="6372" spans="1:11">
      <c r="A6372" s="192">
        <f t="shared" si="486"/>
        <v>48114.333333317889</v>
      </c>
      <c r="B6372" s="218">
        <v>15.96303191489362</v>
      </c>
      <c r="C6372" s="219">
        <f t="shared" si="485"/>
        <v>7.7143635926229159E-5</v>
      </c>
      <c r="D6372" s="193">
        <f t="shared" si="483"/>
        <v>16.670756221682197</v>
      </c>
      <c r="E6372" s="193">
        <f t="shared" si="487"/>
        <v>17.409857631335054</v>
      </c>
      <c r="F6372" s="193">
        <f t="shared" si="487"/>
        <v>18.181727254168322</v>
      </c>
      <c r="G6372" s="193">
        <f t="shared" si="487"/>
        <v>18.987817875660451</v>
      </c>
      <c r="H6372" s="193">
        <f>MAX(0,D6372-Assumptions!$C$3)*Assumptions!$C$2</f>
        <v>0</v>
      </c>
      <c r="I6372" s="193">
        <f>MAX(0,E6372-Assumptions!$C$3)*Assumptions!$C$2</f>
        <v>0</v>
      </c>
      <c r="J6372" s="193">
        <f>MAX(0,F6372-Assumptions!$C$3)*Assumptions!$C$2</f>
        <v>0</v>
      </c>
      <c r="K6372" s="193">
        <f>MAX(0,G6372-Assumptions!$C$3)*Assumptions!$C$2</f>
        <v>0</v>
      </c>
    </row>
    <row r="6373" spans="1:11">
      <c r="A6373" s="192">
        <f t="shared" si="486"/>
        <v>48114.374999984553</v>
      </c>
      <c r="B6373" s="218">
        <v>17.184893617021281</v>
      </c>
      <c r="C6373" s="219">
        <f t="shared" si="485"/>
        <v>8.3048457441570159E-5</v>
      </c>
      <c r="D6373" s="193">
        <f t="shared" si="483"/>
        <v>17.946789413959106</v>
      </c>
      <c r="E6373" s="193">
        <f t="shared" si="487"/>
        <v>18.74246401793107</v>
      </c>
      <c r="F6373" s="193">
        <f t="shared" si="487"/>
        <v>19.573415019302196</v>
      </c>
      <c r="G6373" s="193">
        <f t="shared" si="487"/>
        <v>20.441206404414707</v>
      </c>
      <c r="H6373" s="193">
        <f>MAX(0,D6373-Assumptions!$C$3)*Assumptions!$C$2</f>
        <v>0</v>
      </c>
      <c r="I6373" s="193">
        <f>MAX(0,E6373-Assumptions!$C$3)*Assumptions!$C$2</f>
        <v>0</v>
      </c>
      <c r="J6373" s="193">
        <f>MAX(0,F6373-Assumptions!$C$3)*Assumptions!$C$2</f>
        <v>0</v>
      </c>
      <c r="K6373" s="193">
        <f>MAX(0,G6373-Assumptions!$C$3)*Assumptions!$C$2</f>
        <v>0</v>
      </c>
    </row>
    <row r="6374" spans="1:11">
      <c r="A6374" s="192">
        <f t="shared" si="486"/>
        <v>48114.416666651217</v>
      </c>
      <c r="B6374" s="218">
        <v>19.668031914893618</v>
      </c>
      <c r="C6374" s="219">
        <f t="shared" si="485"/>
        <v>9.5048578585650231E-5</v>
      </c>
      <c r="D6374" s="193">
        <f t="shared" si="483"/>
        <v>20.540018159554112</v>
      </c>
      <c r="E6374" s="193">
        <f t="shared" si="487"/>
        <v>21.450664093916519</v>
      </c>
      <c r="F6374" s="193">
        <f t="shared" ref="E6374:G6405" si="488">$C6374*F$2</f>
        <v>22.401683703283929</v>
      </c>
      <c r="G6374" s="193">
        <f t="shared" si="488"/>
        <v>23.394866962850774</v>
      </c>
      <c r="H6374" s="193">
        <f>MAX(0,D6374-Assumptions!$C$3)*Assumptions!$C$2</f>
        <v>0</v>
      </c>
      <c r="I6374" s="193">
        <f>MAX(0,E6374-Assumptions!$C$3)*Assumptions!$C$2</f>
        <v>0</v>
      </c>
      <c r="J6374" s="193">
        <f>MAX(0,F6374-Assumptions!$C$3)*Assumptions!$C$2</f>
        <v>0</v>
      </c>
      <c r="K6374" s="193">
        <f>MAX(0,G6374-Assumptions!$C$3)*Assumptions!$C$2</f>
        <v>0</v>
      </c>
    </row>
    <row r="6375" spans="1:11">
      <c r="A6375" s="192">
        <f t="shared" si="486"/>
        <v>48114.458333317882</v>
      </c>
      <c r="B6375" s="218">
        <v>23.162819148936176</v>
      </c>
      <c r="C6375" s="219">
        <f t="shared" si="485"/>
        <v>1.1193763797361482E-4</v>
      </c>
      <c r="D6375" s="193">
        <f t="shared" ref="D6375:G6430" si="489">$C6375*D$2</f>
        <v>24.189747505206348</v>
      </c>
      <c r="E6375" s="193">
        <f t="shared" si="488"/>
        <v>25.262204941599752</v>
      </c>
      <c r="F6375" s="193">
        <f t="shared" si="488"/>
        <v>26.382209999258233</v>
      </c>
      <c r="G6375" s="193">
        <f t="shared" si="488"/>
        <v>27.551870711760802</v>
      </c>
      <c r="H6375" s="193">
        <f>MAX(0,D6375-Assumptions!$C$3)*Assumptions!$C$2</f>
        <v>0</v>
      </c>
      <c r="I6375" s="193">
        <f>MAX(0,E6375-Assumptions!$C$3)*Assumptions!$C$2</f>
        <v>0</v>
      </c>
      <c r="J6375" s="193">
        <f>MAX(0,F6375-Assumptions!$C$3)*Assumptions!$C$2</f>
        <v>0</v>
      </c>
      <c r="K6375" s="193">
        <f>MAX(0,G6375-Assumptions!$C$3)*Assumptions!$C$2</f>
        <v>0</v>
      </c>
    </row>
    <row r="6376" spans="1:11">
      <c r="A6376" s="192">
        <f t="shared" si="486"/>
        <v>48114.499999984546</v>
      </c>
      <c r="B6376" s="218">
        <v>23.951117021276598</v>
      </c>
      <c r="C6376" s="219">
        <f t="shared" si="485"/>
        <v>1.1574720024157674E-4</v>
      </c>
      <c r="D6376" s="193">
        <f t="shared" si="489"/>
        <v>25.012994726030158</v>
      </c>
      <c r="E6376" s="193">
        <f t="shared" si="488"/>
        <v>26.121950997468147</v>
      </c>
      <c r="F6376" s="193">
        <f t="shared" si="488"/>
        <v>27.280073073538148</v>
      </c>
      <c r="G6376" s="193">
        <f t="shared" si="488"/>
        <v>28.48954073031193</v>
      </c>
      <c r="H6376" s="193">
        <f>MAX(0,D6376-Assumptions!$C$3)*Assumptions!$C$2</f>
        <v>0</v>
      </c>
      <c r="I6376" s="193">
        <f>MAX(0,E6376-Assumptions!$C$3)*Assumptions!$C$2</f>
        <v>0</v>
      </c>
      <c r="J6376" s="193">
        <f>MAX(0,F6376-Assumptions!$C$3)*Assumptions!$C$2</f>
        <v>0</v>
      </c>
      <c r="K6376" s="193">
        <f>MAX(0,G6376-Assumptions!$C$3)*Assumptions!$C$2</f>
        <v>0</v>
      </c>
    </row>
    <row r="6377" spans="1:11">
      <c r="A6377" s="192">
        <f t="shared" si="486"/>
        <v>48114.54166665121</v>
      </c>
      <c r="B6377" s="218">
        <v>24.897074468085108</v>
      </c>
      <c r="C6377" s="219">
        <f t="shared" si="485"/>
        <v>1.2031867496313106E-4</v>
      </c>
      <c r="D6377" s="193">
        <f t="shared" si="489"/>
        <v>26.000891391018733</v>
      </c>
      <c r="E6377" s="193">
        <f t="shared" si="488"/>
        <v>27.153646264510225</v>
      </c>
      <c r="F6377" s="193">
        <f t="shared" si="488"/>
        <v>28.357508762674048</v>
      </c>
      <c r="G6377" s="193">
        <f t="shared" si="488"/>
        <v>29.614744752573291</v>
      </c>
      <c r="H6377" s="193">
        <f>MAX(0,D6377-Assumptions!$C$3)*Assumptions!$C$2</f>
        <v>0</v>
      </c>
      <c r="I6377" s="193">
        <f>MAX(0,E6377-Assumptions!$C$3)*Assumptions!$C$2</f>
        <v>0</v>
      </c>
      <c r="J6377" s="193">
        <f>MAX(0,F6377-Assumptions!$C$3)*Assumptions!$C$2</f>
        <v>0</v>
      </c>
      <c r="K6377" s="193">
        <f>MAX(0,G6377-Assumptions!$C$3)*Assumptions!$C$2</f>
        <v>0</v>
      </c>
    </row>
    <row r="6378" spans="1:11">
      <c r="A6378" s="192">
        <f t="shared" si="486"/>
        <v>48114.583333317874</v>
      </c>
      <c r="B6378" s="218">
        <v>26.197765957446816</v>
      </c>
      <c r="C6378" s="219">
        <f t="shared" si="485"/>
        <v>1.2660445270526826E-4</v>
      </c>
      <c r="D6378" s="193">
        <f t="shared" si="489"/>
        <v>27.359249305378025</v>
      </c>
      <c r="E6378" s="193">
        <f t="shared" si="488"/>
        <v>28.572227256693083</v>
      </c>
      <c r="F6378" s="193">
        <f t="shared" si="488"/>
        <v>29.838982835235914</v>
      </c>
      <c r="G6378" s="193">
        <f t="shared" si="488"/>
        <v>31.161900283182664</v>
      </c>
      <c r="H6378" s="193">
        <f>MAX(0,D6378-Assumptions!$C$3)*Assumptions!$C$2</f>
        <v>0</v>
      </c>
      <c r="I6378" s="193">
        <f>MAX(0,E6378-Assumptions!$C$3)*Assumptions!$C$2</f>
        <v>0</v>
      </c>
      <c r="J6378" s="193">
        <f>MAX(0,F6378-Assumptions!$C$3)*Assumptions!$C$2</f>
        <v>0</v>
      </c>
      <c r="K6378" s="193">
        <f>MAX(0,G6378-Assumptions!$C$3)*Assumptions!$C$2</f>
        <v>0</v>
      </c>
    </row>
    <row r="6379" spans="1:11">
      <c r="A6379" s="192">
        <f t="shared" si="486"/>
        <v>48114.624999984539</v>
      </c>
      <c r="B6379" s="218">
        <v>27.459042553191491</v>
      </c>
      <c r="C6379" s="219">
        <f t="shared" si="485"/>
        <v>1.3269975233400733E-4</v>
      </c>
      <c r="D6379" s="193">
        <f t="shared" si="489"/>
        <v>28.676444858696119</v>
      </c>
      <c r="E6379" s="193">
        <f t="shared" si="488"/>
        <v>29.947820946082512</v>
      </c>
      <c r="F6379" s="193">
        <f t="shared" si="488"/>
        <v>31.275563754083777</v>
      </c>
      <c r="G6379" s="193">
        <f t="shared" si="488"/>
        <v>32.66217231286447</v>
      </c>
      <c r="H6379" s="193">
        <f>MAX(0,D6379-Assumptions!$C$3)*Assumptions!$C$2</f>
        <v>0</v>
      </c>
      <c r="I6379" s="193">
        <f>MAX(0,E6379-Assumptions!$C$3)*Assumptions!$C$2</f>
        <v>0</v>
      </c>
      <c r="J6379" s="193">
        <f>MAX(0,F6379-Assumptions!$C$3)*Assumptions!$C$2</f>
        <v>0</v>
      </c>
      <c r="K6379" s="193">
        <f>MAX(0,G6379-Assumptions!$C$3)*Assumptions!$C$2</f>
        <v>0</v>
      </c>
    </row>
    <row r="6380" spans="1:11">
      <c r="A6380" s="192">
        <f t="shared" si="486"/>
        <v>48114.666666651203</v>
      </c>
      <c r="B6380" s="218">
        <v>29.153882978723409</v>
      </c>
      <c r="C6380" s="219">
        <f t="shared" si="485"/>
        <v>1.408903112101255E-4</v>
      </c>
      <c r="D6380" s="193">
        <f t="shared" si="489"/>
        <v>30.446426383467319</v>
      </c>
      <c r="E6380" s="193">
        <f t="shared" si="488"/>
        <v>31.796274966199572</v>
      </c>
      <c r="F6380" s="193">
        <f t="shared" si="488"/>
        <v>33.205969363785599</v>
      </c>
      <c r="G6380" s="193">
        <f t="shared" si="488"/>
        <v>34.678162852749409</v>
      </c>
      <c r="H6380" s="193">
        <f>MAX(0,D6380-Assumptions!$C$3)*Assumptions!$C$2</f>
        <v>0</v>
      </c>
      <c r="I6380" s="193">
        <f>MAX(0,E6380-Assumptions!$C$3)*Assumptions!$C$2</f>
        <v>0</v>
      </c>
      <c r="J6380" s="193">
        <f>MAX(0,F6380-Assumptions!$C$3)*Assumptions!$C$2</f>
        <v>0</v>
      </c>
      <c r="K6380" s="193">
        <f>MAX(0,G6380-Assumptions!$C$3)*Assumptions!$C$2</f>
        <v>0</v>
      </c>
    </row>
    <row r="6381" spans="1:11">
      <c r="A6381" s="192">
        <f t="shared" si="486"/>
        <v>48114.708333317867</v>
      </c>
      <c r="B6381" s="218">
        <v>30.559680851063831</v>
      </c>
      <c r="C6381" s="219">
        <f t="shared" si="485"/>
        <v>1.4768403058799094E-4</v>
      </c>
      <c r="D6381" s="193">
        <f t="shared" si="489"/>
        <v>31.914550593936447</v>
      </c>
      <c r="E6381" s="193">
        <f t="shared" si="488"/>
        <v>33.329488765831542</v>
      </c>
      <c r="F6381" s="193">
        <f t="shared" si="488"/>
        <v>34.807158512918114</v>
      </c>
      <c r="G6381" s="193">
        <f t="shared" si="488"/>
        <v>36.350341052498933</v>
      </c>
      <c r="H6381" s="193">
        <f>MAX(0,D6381-Assumptions!$C$3)*Assumptions!$C$2</f>
        <v>0</v>
      </c>
      <c r="I6381" s="193">
        <f>MAX(0,E6381-Assumptions!$C$3)*Assumptions!$C$2</f>
        <v>0</v>
      </c>
      <c r="J6381" s="193">
        <f>MAX(0,F6381-Assumptions!$C$3)*Assumptions!$C$2</f>
        <v>0</v>
      </c>
      <c r="K6381" s="193">
        <f>MAX(0,G6381-Assumptions!$C$3)*Assumptions!$C$2</f>
        <v>0</v>
      </c>
    </row>
    <row r="6382" spans="1:11">
      <c r="A6382" s="192">
        <f t="shared" si="486"/>
        <v>48114.749999984531</v>
      </c>
      <c r="B6382" s="218">
        <v>31.70271276595745</v>
      </c>
      <c r="C6382" s="219">
        <f t="shared" si="485"/>
        <v>1.5320789587653576E-4</v>
      </c>
      <c r="D6382" s="193">
        <f t="shared" si="489"/>
        <v>33.108259064130976</v>
      </c>
      <c r="E6382" s="193">
        <f t="shared" si="488"/>
        <v>34.576120546840727</v>
      </c>
      <c r="F6382" s="193">
        <f t="shared" si="488"/>
        <v>36.109059970624003</v>
      </c>
      <c r="G6382" s="193">
        <f t="shared" si="488"/>
        <v>37.709962579398074</v>
      </c>
      <c r="H6382" s="193">
        <f>MAX(0,D6382-Assumptions!$C$3)*Assumptions!$C$2</f>
        <v>0</v>
      </c>
      <c r="I6382" s="193">
        <f>MAX(0,E6382-Assumptions!$C$3)*Assumptions!$C$2</f>
        <v>0</v>
      </c>
      <c r="J6382" s="193">
        <f>MAX(0,F6382-Assumptions!$C$3)*Assumptions!$C$2</f>
        <v>0</v>
      </c>
      <c r="K6382" s="193">
        <f>MAX(0,G6382-Assumptions!$C$3)*Assumptions!$C$2</f>
        <v>0.63896632145826615</v>
      </c>
    </row>
    <row r="6383" spans="1:11">
      <c r="A6383" s="192">
        <f t="shared" si="486"/>
        <v>48114.791666651196</v>
      </c>
      <c r="B6383" s="218">
        <v>32.412180851063837</v>
      </c>
      <c r="C6383" s="219">
        <f t="shared" si="485"/>
        <v>1.566365019177015E-4</v>
      </c>
      <c r="D6383" s="193">
        <f t="shared" si="489"/>
        <v>33.84918156287241</v>
      </c>
      <c r="E6383" s="193">
        <f t="shared" si="488"/>
        <v>35.349891997122285</v>
      </c>
      <c r="F6383" s="193">
        <f t="shared" si="488"/>
        <v>36.917136737475928</v>
      </c>
      <c r="G6383" s="193">
        <f t="shared" si="488"/>
        <v>38.553865596094099</v>
      </c>
      <c r="H6383" s="193">
        <f>MAX(0,D6383-Assumptions!$C$3)*Assumptions!$C$2</f>
        <v>0</v>
      </c>
      <c r="I6383" s="193">
        <f>MAX(0,E6383-Assumptions!$C$3)*Assumptions!$C$2</f>
        <v>0</v>
      </c>
      <c r="J6383" s="193">
        <f>MAX(0,F6383-Assumptions!$C$3)*Assumptions!$C$2</f>
        <v>0</v>
      </c>
      <c r="K6383" s="193">
        <f>MAX(0,G6383-Assumptions!$C$3)*Assumptions!$C$2</f>
        <v>1.3984790364846889</v>
      </c>
    </row>
    <row r="6384" spans="1:11">
      <c r="A6384" s="192">
        <f t="shared" si="486"/>
        <v>48114.83333331786</v>
      </c>
      <c r="B6384" s="218">
        <v>33.423829787234048</v>
      </c>
      <c r="C6384" s="219">
        <f t="shared" si="485"/>
        <v>1.6152544016158598E-4</v>
      </c>
      <c r="D6384" s="193">
        <f t="shared" si="489"/>
        <v>34.905682162929637</v>
      </c>
      <c r="E6384" s="193">
        <f t="shared" si="488"/>
        <v>36.453232768820058</v>
      </c>
      <c r="F6384" s="193">
        <f t="shared" si="488"/>
        <v>38.069394349468489</v>
      </c>
      <c r="G6384" s="193">
        <f t="shared" si="488"/>
        <v>39.75720878656805</v>
      </c>
      <c r="H6384" s="193">
        <f>MAX(0,D6384-Assumptions!$C$3)*Assumptions!$C$2</f>
        <v>0</v>
      </c>
      <c r="I6384" s="193">
        <f>MAX(0,E6384-Assumptions!$C$3)*Assumptions!$C$2</f>
        <v>0</v>
      </c>
      <c r="J6384" s="193">
        <f>MAX(0,F6384-Assumptions!$C$3)*Assumptions!$C$2</f>
        <v>0.96245491452163989</v>
      </c>
      <c r="K6384" s="193">
        <f>MAX(0,G6384-Assumptions!$C$3)*Assumptions!$C$2</f>
        <v>2.4814879079112453</v>
      </c>
    </row>
    <row r="6385" spans="1:11">
      <c r="A6385" s="192">
        <f t="shared" si="486"/>
        <v>48114.874999984524</v>
      </c>
      <c r="B6385" s="218">
        <v>33.778563829787238</v>
      </c>
      <c r="C6385" s="219">
        <f t="shared" si="485"/>
        <v>1.6323974318216885E-4</v>
      </c>
      <c r="D6385" s="193">
        <f t="shared" si="489"/>
        <v>35.27614341230035</v>
      </c>
      <c r="E6385" s="193">
        <f t="shared" si="488"/>
        <v>36.840118493960837</v>
      </c>
      <c r="F6385" s="193">
        <f t="shared" si="488"/>
        <v>38.473432732894452</v>
      </c>
      <c r="G6385" s="193">
        <f t="shared" si="488"/>
        <v>40.179160294916059</v>
      </c>
      <c r="H6385" s="193">
        <f>MAX(0,D6385-Assumptions!$C$3)*Assumptions!$C$2</f>
        <v>0</v>
      </c>
      <c r="I6385" s="193">
        <f>MAX(0,E6385-Assumptions!$C$3)*Assumptions!$C$2</f>
        <v>0</v>
      </c>
      <c r="J6385" s="193">
        <f>MAX(0,F6385-Assumptions!$C$3)*Assumptions!$C$2</f>
        <v>1.3260894596050066</v>
      </c>
      <c r="K6385" s="193">
        <f>MAX(0,G6385-Assumptions!$C$3)*Assumptions!$C$2</f>
        <v>2.8612442654244532</v>
      </c>
    </row>
    <row r="6386" spans="1:11">
      <c r="A6386" s="192">
        <f t="shared" si="486"/>
        <v>48114.916666651188</v>
      </c>
      <c r="B6386" s="218">
        <v>32.609255319148943</v>
      </c>
      <c r="C6386" s="219">
        <f t="shared" si="485"/>
        <v>1.5758889248469198E-4</v>
      </c>
      <c r="D6386" s="193">
        <f t="shared" si="489"/>
        <v>34.054993368078364</v>
      </c>
      <c r="E6386" s="193">
        <f t="shared" si="488"/>
        <v>35.564828511089381</v>
      </c>
      <c r="F6386" s="193">
        <f t="shared" si="488"/>
        <v>37.141602506045906</v>
      </c>
      <c r="G6386" s="193">
        <f t="shared" si="488"/>
        <v>38.788283100731881</v>
      </c>
      <c r="H6386" s="193">
        <f>MAX(0,D6386-Assumptions!$C$3)*Assumptions!$C$2</f>
        <v>0</v>
      </c>
      <c r="I6386" s="193">
        <f>MAX(0,E6386-Assumptions!$C$3)*Assumptions!$C$2</f>
        <v>0</v>
      </c>
      <c r="J6386" s="193">
        <f>MAX(0,F6386-Assumptions!$C$3)*Assumptions!$C$2</f>
        <v>0.12744225544131568</v>
      </c>
      <c r="K6386" s="193">
        <f>MAX(0,G6386-Assumptions!$C$3)*Assumptions!$C$2</f>
        <v>1.6094547906586933</v>
      </c>
    </row>
    <row r="6387" spans="1:11">
      <c r="A6387" s="192">
        <f t="shared" si="486"/>
        <v>48114.958333317853</v>
      </c>
      <c r="B6387" s="218">
        <v>32.110000000000007</v>
      </c>
      <c r="C6387" s="219">
        <f t="shared" si="485"/>
        <v>1.5517616971498277E-4</v>
      </c>
      <c r="D6387" s="193">
        <f t="shared" si="489"/>
        <v>33.533603461556616</v>
      </c>
      <c r="E6387" s="193">
        <f t="shared" si="488"/>
        <v>35.020322675706069</v>
      </c>
      <c r="F6387" s="193">
        <f t="shared" si="488"/>
        <v>36.572955892335294</v>
      </c>
      <c r="G6387" s="193">
        <f t="shared" si="488"/>
        <v>38.194425422316165</v>
      </c>
      <c r="H6387" s="193">
        <f>MAX(0,D6387-Assumptions!$C$3)*Assumptions!$C$2</f>
        <v>0</v>
      </c>
      <c r="I6387" s="193">
        <f>MAX(0,E6387-Assumptions!$C$3)*Assumptions!$C$2</f>
        <v>0</v>
      </c>
      <c r="J6387" s="193">
        <f>MAX(0,F6387-Assumptions!$C$3)*Assumptions!$C$2</f>
        <v>0</v>
      </c>
      <c r="K6387" s="193">
        <f>MAX(0,G6387-Assumptions!$C$3)*Assumptions!$C$2</f>
        <v>1.0749828800845485</v>
      </c>
    </row>
    <row r="6388" spans="1:11">
      <c r="A6388" s="192">
        <f t="shared" si="486"/>
        <v>48114.999999984517</v>
      </c>
      <c r="B6388" s="218">
        <v>31.584468085106387</v>
      </c>
      <c r="C6388" s="219">
        <f t="shared" si="485"/>
        <v>1.5263646153634147E-4</v>
      </c>
      <c r="D6388" s="193">
        <f t="shared" si="489"/>
        <v>32.984771981007405</v>
      </c>
      <c r="E6388" s="193">
        <f t="shared" si="488"/>
        <v>34.447158638460465</v>
      </c>
      <c r="F6388" s="193">
        <f t="shared" si="488"/>
        <v>35.974380509482017</v>
      </c>
      <c r="G6388" s="193">
        <f t="shared" si="488"/>
        <v>37.569312076615411</v>
      </c>
      <c r="H6388" s="193">
        <f>MAX(0,D6388-Assumptions!$C$3)*Assumptions!$C$2</f>
        <v>0</v>
      </c>
      <c r="I6388" s="193">
        <f>MAX(0,E6388-Assumptions!$C$3)*Assumptions!$C$2</f>
        <v>0</v>
      </c>
      <c r="J6388" s="193">
        <f>MAX(0,F6388-Assumptions!$C$3)*Assumptions!$C$2</f>
        <v>0</v>
      </c>
      <c r="K6388" s="193">
        <f>MAX(0,G6388-Assumptions!$C$3)*Assumptions!$C$2</f>
        <v>0.51238086895386992</v>
      </c>
    </row>
    <row r="6389" spans="1:11">
      <c r="A6389" s="192">
        <f t="shared" si="486"/>
        <v>48115.041666651181</v>
      </c>
      <c r="B6389" s="218">
        <v>30.126117021276599</v>
      </c>
      <c r="C6389" s="219">
        <f t="shared" si="485"/>
        <v>1.455887713406119E-4</v>
      </c>
      <c r="D6389" s="193">
        <f t="shared" si="489"/>
        <v>31.461764622483354</v>
      </c>
      <c r="E6389" s="193">
        <f t="shared" si="488"/>
        <v>32.856628435103929</v>
      </c>
      <c r="F6389" s="193">
        <f t="shared" si="488"/>
        <v>34.313333822064166</v>
      </c>
      <c r="G6389" s="193">
        <f t="shared" si="488"/>
        <v>35.834622542295811</v>
      </c>
      <c r="H6389" s="193">
        <f>MAX(0,D6389-Assumptions!$C$3)*Assumptions!$C$2</f>
        <v>0</v>
      </c>
      <c r="I6389" s="193">
        <f>MAX(0,E6389-Assumptions!$C$3)*Assumptions!$C$2</f>
        <v>0</v>
      </c>
      <c r="J6389" s="193">
        <f>MAX(0,F6389-Assumptions!$C$3)*Assumptions!$C$2</f>
        <v>0</v>
      </c>
      <c r="K6389" s="193">
        <f>MAX(0,G6389-Assumptions!$C$3)*Assumptions!$C$2</f>
        <v>0</v>
      </c>
    </row>
    <row r="6390" spans="1:11">
      <c r="A6390" s="192">
        <f t="shared" si="486"/>
        <v>48115.083333317845</v>
      </c>
      <c r="B6390" s="218">
        <v>27.196276595744688</v>
      </c>
      <c r="C6390" s="219">
        <f t="shared" si="485"/>
        <v>1.3142989824468671E-4</v>
      </c>
      <c r="D6390" s="193">
        <f t="shared" si="489"/>
        <v>28.40202911842152</v>
      </c>
      <c r="E6390" s="193">
        <f t="shared" si="488"/>
        <v>29.661238927459721</v>
      </c>
      <c r="F6390" s="193">
        <f t="shared" si="488"/>
        <v>30.976276062657142</v>
      </c>
      <c r="G6390" s="193">
        <f t="shared" si="488"/>
        <v>32.3496156400141</v>
      </c>
      <c r="H6390" s="193">
        <f>MAX(0,D6390-Assumptions!$C$3)*Assumptions!$C$2</f>
        <v>0</v>
      </c>
      <c r="I6390" s="193">
        <f>MAX(0,E6390-Assumptions!$C$3)*Assumptions!$C$2</f>
        <v>0</v>
      </c>
      <c r="J6390" s="193">
        <f>MAX(0,F6390-Assumptions!$C$3)*Assumptions!$C$2</f>
        <v>0</v>
      </c>
      <c r="K6390" s="193">
        <f>MAX(0,G6390-Assumptions!$C$3)*Assumptions!$C$2</f>
        <v>0</v>
      </c>
    </row>
    <row r="6391" spans="1:11">
      <c r="A6391" s="192">
        <f t="shared" si="486"/>
        <v>48115.124999984509</v>
      </c>
      <c r="B6391" s="218">
        <v>23.491276595744683</v>
      </c>
      <c r="C6391" s="219">
        <f t="shared" si="485"/>
        <v>1.1352495558526561E-4</v>
      </c>
      <c r="D6391" s="193">
        <f t="shared" si="489"/>
        <v>24.532767180549602</v>
      </c>
      <c r="E6391" s="193">
        <f t="shared" si="488"/>
        <v>25.620432464878249</v>
      </c>
      <c r="F6391" s="193">
        <f t="shared" si="488"/>
        <v>26.756319613541528</v>
      </c>
      <c r="G6391" s="193">
        <f t="shared" si="488"/>
        <v>27.94256655282377</v>
      </c>
      <c r="H6391" s="193">
        <f>MAX(0,D6391-Assumptions!$C$3)*Assumptions!$C$2</f>
        <v>0</v>
      </c>
      <c r="I6391" s="193">
        <f>MAX(0,E6391-Assumptions!$C$3)*Assumptions!$C$2</f>
        <v>0</v>
      </c>
      <c r="J6391" s="193">
        <f>MAX(0,F6391-Assumptions!$C$3)*Assumptions!$C$2</f>
        <v>0</v>
      </c>
      <c r="K6391" s="193">
        <f>MAX(0,G6391-Assumptions!$C$3)*Assumptions!$C$2</f>
        <v>0</v>
      </c>
    </row>
    <row r="6392" spans="1:11">
      <c r="A6392" s="192">
        <f t="shared" si="486"/>
        <v>48115.166666651174</v>
      </c>
      <c r="B6392" s="218">
        <v>21.231489361702131</v>
      </c>
      <c r="C6392" s="219">
        <f t="shared" si="485"/>
        <v>1.0260421041710808E-4</v>
      </c>
      <c r="D6392" s="193">
        <f t="shared" si="489"/>
        <v>22.17279181418801</v>
      </c>
      <c r="E6392" s="193">
        <f t="shared" si="488"/>
        <v>23.155827104722174</v>
      </c>
      <c r="F6392" s="193">
        <f t="shared" si="488"/>
        <v>24.182445467272434</v>
      </c>
      <c r="G6392" s="193">
        <f t="shared" si="488"/>
        <v>25.254579166310524</v>
      </c>
      <c r="H6392" s="193">
        <f>MAX(0,D6392-Assumptions!$C$3)*Assumptions!$C$2</f>
        <v>0</v>
      </c>
      <c r="I6392" s="193">
        <f>MAX(0,E6392-Assumptions!$C$3)*Assumptions!$C$2</f>
        <v>0</v>
      </c>
      <c r="J6392" s="193">
        <f>MAX(0,F6392-Assumptions!$C$3)*Assumptions!$C$2</f>
        <v>0</v>
      </c>
      <c r="K6392" s="193">
        <f>MAX(0,G6392-Assumptions!$C$3)*Assumptions!$C$2</f>
        <v>0</v>
      </c>
    </row>
    <row r="6393" spans="1:11">
      <c r="A6393" s="192">
        <f t="shared" si="486"/>
        <v>48115.208333317838</v>
      </c>
      <c r="B6393" s="218">
        <v>18.616968085106386</v>
      </c>
      <c r="C6393" s="219">
        <f t="shared" si="485"/>
        <v>8.9969162228367667E-5</v>
      </c>
      <c r="D6393" s="193">
        <f t="shared" si="489"/>
        <v>19.442355198455697</v>
      </c>
      <c r="E6393" s="193">
        <f t="shared" si="488"/>
        <v>20.304336019425325</v>
      </c>
      <c r="F6393" s="193">
        <f t="shared" si="488"/>
        <v>21.204532937577376</v>
      </c>
      <c r="G6393" s="193">
        <f t="shared" si="488"/>
        <v>22.144640271449266</v>
      </c>
      <c r="H6393" s="193">
        <f>MAX(0,D6393-Assumptions!$C$3)*Assumptions!$C$2</f>
        <v>0</v>
      </c>
      <c r="I6393" s="193">
        <f>MAX(0,E6393-Assumptions!$C$3)*Assumptions!$C$2</f>
        <v>0</v>
      </c>
      <c r="J6393" s="193">
        <f>MAX(0,F6393-Assumptions!$C$3)*Assumptions!$C$2</f>
        <v>0</v>
      </c>
      <c r="K6393" s="193">
        <f>MAX(0,G6393-Assumptions!$C$3)*Assumptions!$C$2</f>
        <v>0</v>
      </c>
    </row>
    <row r="6394" spans="1:11">
      <c r="A6394" s="192">
        <f t="shared" si="486"/>
        <v>48115.249999984502</v>
      </c>
      <c r="B6394" s="218">
        <v>17.21117021276596</v>
      </c>
      <c r="C6394" s="219">
        <f t="shared" si="485"/>
        <v>8.3175442850502216E-5</v>
      </c>
      <c r="D6394" s="193">
        <f t="shared" si="489"/>
        <v>17.974230987986566</v>
      </c>
      <c r="E6394" s="193">
        <f t="shared" si="488"/>
        <v>18.771122219793348</v>
      </c>
      <c r="F6394" s="193">
        <f t="shared" si="488"/>
        <v>19.603343788444857</v>
      </c>
      <c r="G6394" s="193">
        <f t="shared" si="488"/>
        <v>20.472462071699745</v>
      </c>
      <c r="H6394" s="193">
        <f>MAX(0,D6394-Assumptions!$C$3)*Assumptions!$C$2</f>
        <v>0</v>
      </c>
      <c r="I6394" s="193">
        <f>MAX(0,E6394-Assumptions!$C$3)*Assumptions!$C$2</f>
        <v>0</v>
      </c>
      <c r="J6394" s="193">
        <f>MAX(0,F6394-Assumptions!$C$3)*Assumptions!$C$2</f>
        <v>0</v>
      </c>
      <c r="K6394" s="193">
        <f>MAX(0,G6394-Assumptions!$C$3)*Assumptions!$C$2</f>
        <v>0</v>
      </c>
    </row>
    <row r="6395" spans="1:11">
      <c r="A6395" s="192">
        <f t="shared" si="486"/>
        <v>48115.291666651166</v>
      </c>
      <c r="B6395" s="218">
        <v>16.317765957446813</v>
      </c>
      <c r="C6395" s="219">
        <f t="shared" si="485"/>
        <v>7.8857938946812032E-5</v>
      </c>
      <c r="D6395" s="193">
        <f t="shared" si="489"/>
        <v>17.041217471052914</v>
      </c>
      <c r="E6395" s="193">
        <f t="shared" si="488"/>
        <v>17.796743356475833</v>
      </c>
      <c r="F6395" s="193">
        <f t="shared" si="488"/>
        <v>18.585765637594285</v>
      </c>
      <c r="G6395" s="193">
        <f t="shared" si="488"/>
        <v>19.409769384008463</v>
      </c>
      <c r="H6395" s="193">
        <f>MAX(0,D6395-Assumptions!$C$3)*Assumptions!$C$2</f>
        <v>0</v>
      </c>
      <c r="I6395" s="193">
        <f>MAX(0,E6395-Assumptions!$C$3)*Assumptions!$C$2</f>
        <v>0</v>
      </c>
      <c r="J6395" s="193">
        <f>MAX(0,F6395-Assumptions!$C$3)*Assumptions!$C$2</f>
        <v>0</v>
      </c>
      <c r="K6395" s="193">
        <f>MAX(0,G6395-Assumptions!$C$3)*Assumptions!$C$2</f>
        <v>0</v>
      </c>
    </row>
    <row r="6396" spans="1:11">
      <c r="A6396" s="192">
        <f t="shared" si="486"/>
        <v>48115.333333317831</v>
      </c>
      <c r="B6396" s="218">
        <v>16.055</v>
      </c>
      <c r="C6396" s="219">
        <f t="shared" si="485"/>
        <v>7.7588084857491371E-5</v>
      </c>
      <c r="D6396" s="193">
        <f t="shared" si="489"/>
        <v>16.766801730778305</v>
      </c>
      <c r="E6396" s="193">
        <f t="shared" si="488"/>
        <v>17.510161337853031</v>
      </c>
      <c r="F6396" s="193">
        <f t="shared" si="488"/>
        <v>18.286477946167643</v>
      </c>
      <c r="G6396" s="193">
        <f t="shared" si="488"/>
        <v>19.097212711158079</v>
      </c>
      <c r="H6396" s="193">
        <f>MAX(0,D6396-Assumptions!$C$3)*Assumptions!$C$2</f>
        <v>0</v>
      </c>
      <c r="I6396" s="193">
        <f>MAX(0,E6396-Assumptions!$C$3)*Assumptions!$C$2</f>
        <v>0</v>
      </c>
      <c r="J6396" s="193">
        <f>MAX(0,F6396-Assumptions!$C$3)*Assumptions!$C$2</f>
        <v>0</v>
      </c>
      <c r="K6396" s="193">
        <f>MAX(0,G6396-Assumptions!$C$3)*Assumptions!$C$2</f>
        <v>0</v>
      </c>
    </row>
    <row r="6397" spans="1:11">
      <c r="A6397" s="192">
        <f t="shared" si="486"/>
        <v>48115.374999984495</v>
      </c>
      <c r="B6397" s="218">
        <v>17.421382978723408</v>
      </c>
      <c r="C6397" s="219">
        <f t="shared" si="485"/>
        <v>8.4191326121958737E-5</v>
      </c>
      <c r="D6397" s="193">
        <f t="shared" si="489"/>
        <v>18.193763580206252</v>
      </c>
      <c r="E6397" s="193">
        <f t="shared" si="488"/>
        <v>19.00038783469159</v>
      </c>
      <c r="F6397" s="193">
        <f t="shared" si="488"/>
        <v>19.84277394158617</v>
      </c>
      <c r="G6397" s="193">
        <f t="shared" si="488"/>
        <v>20.722507409980047</v>
      </c>
      <c r="H6397" s="193">
        <f>MAX(0,D6397-Assumptions!$C$3)*Assumptions!$C$2</f>
        <v>0</v>
      </c>
      <c r="I6397" s="193">
        <f>MAX(0,E6397-Assumptions!$C$3)*Assumptions!$C$2</f>
        <v>0</v>
      </c>
      <c r="J6397" s="193">
        <f>MAX(0,F6397-Assumptions!$C$3)*Assumptions!$C$2</f>
        <v>0</v>
      </c>
      <c r="K6397" s="193">
        <f>MAX(0,G6397-Assumptions!$C$3)*Assumptions!$C$2</f>
        <v>0</v>
      </c>
    </row>
    <row r="6398" spans="1:11">
      <c r="A6398" s="192">
        <f t="shared" si="486"/>
        <v>48115.416666651159</v>
      </c>
      <c r="B6398" s="218">
        <v>20.2461170212766</v>
      </c>
      <c r="C6398" s="219">
        <f t="shared" si="485"/>
        <v>9.7842257582155667E-5</v>
      </c>
      <c r="D6398" s="193">
        <f t="shared" si="489"/>
        <v>21.143732788158243</v>
      </c>
      <c r="E6398" s="193">
        <f t="shared" si="488"/>
        <v>22.081144534886679</v>
      </c>
      <c r="F6398" s="193">
        <f t="shared" si="488"/>
        <v>23.060116624422541</v>
      </c>
      <c r="G6398" s="193">
        <f t="shared" si="488"/>
        <v>24.08249164312161</v>
      </c>
      <c r="H6398" s="193">
        <f>MAX(0,D6398-Assumptions!$C$3)*Assumptions!$C$2</f>
        <v>0</v>
      </c>
      <c r="I6398" s="193">
        <f>MAX(0,E6398-Assumptions!$C$3)*Assumptions!$C$2</f>
        <v>0</v>
      </c>
      <c r="J6398" s="193">
        <f>MAX(0,F6398-Assumptions!$C$3)*Assumptions!$C$2</f>
        <v>0</v>
      </c>
      <c r="K6398" s="193">
        <f>MAX(0,G6398-Assumptions!$C$3)*Assumptions!$C$2</f>
        <v>0</v>
      </c>
    </row>
    <row r="6399" spans="1:11">
      <c r="A6399" s="192">
        <f t="shared" si="486"/>
        <v>48115.458333317823</v>
      </c>
      <c r="B6399" s="218">
        <v>23.070851063829789</v>
      </c>
      <c r="C6399" s="219">
        <f t="shared" si="485"/>
        <v>1.1149318904235257E-4</v>
      </c>
      <c r="D6399" s="193">
        <f t="shared" si="489"/>
        <v>24.093701996110234</v>
      </c>
      <c r="E6399" s="193">
        <f t="shared" si="488"/>
        <v>25.161901235081768</v>
      </c>
      <c r="F6399" s="193">
        <f t="shared" si="488"/>
        <v>26.277459307258905</v>
      </c>
      <c r="G6399" s="193">
        <f t="shared" si="488"/>
        <v>27.442475876263163</v>
      </c>
      <c r="H6399" s="193">
        <f>MAX(0,D6399-Assumptions!$C$3)*Assumptions!$C$2</f>
        <v>0</v>
      </c>
      <c r="I6399" s="193">
        <f>MAX(0,E6399-Assumptions!$C$3)*Assumptions!$C$2</f>
        <v>0</v>
      </c>
      <c r="J6399" s="193">
        <f>MAX(0,F6399-Assumptions!$C$3)*Assumptions!$C$2</f>
        <v>0</v>
      </c>
      <c r="K6399" s="193">
        <f>MAX(0,G6399-Assumptions!$C$3)*Assumptions!$C$2</f>
        <v>0</v>
      </c>
    </row>
    <row r="6400" spans="1:11">
      <c r="A6400" s="192">
        <f t="shared" si="486"/>
        <v>48115.499999984488</v>
      </c>
      <c r="B6400" s="218">
        <v>23.87228723404256</v>
      </c>
      <c r="C6400" s="219">
        <f t="shared" si="485"/>
        <v>1.1536624401478057E-4</v>
      </c>
      <c r="D6400" s="193">
        <f t="shared" si="489"/>
        <v>24.930670003947782</v>
      </c>
      <c r="E6400" s="193">
        <f t="shared" si="488"/>
        <v>26.035976391881313</v>
      </c>
      <c r="F6400" s="193">
        <f t="shared" si="488"/>
        <v>27.190286766110162</v>
      </c>
      <c r="G6400" s="193">
        <f t="shared" si="488"/>
        <v>28.395773728456824</v>
      </c>
      <c r="H6400" s="193">
        <f>MAX(0,D6400-Assumptions!$C$3)*Assumptions!$C$2</f>
        <v>0</v>
      </c>
      <c r="I6400" s="193">
        <f>MAX(0,E6400-Assumptions!$C$3)*Assumptions!$C$2</f>
        <v>0</v>
      </c>
      <c r="J6400" s="193">
        <f>MAX(0,F6400-Assumptions!$C$3)*Assumptions!$C$2</f>
        <v>0</v>
      </c>
      <c r="K6400" s="193">
        <f>MAX(0,G6400-Assumptions!$C$3)*Assumptions!$C$2</f>
        <v>0</v>
      </c>
    </row>
    <row r="6401" spans="1:11">
      <c r="A6401" s="192">
        <f t="shared" si="486"/>
        <v>48115.541666651152</v>
      </c>
      <c r="B6401" s="218">
        <v>25.17297872340426</v>
      </c>
      <c r="C6401" s="219">
        <f t="shared" si="485"/>
        <v>1.2165202175691774E-4</v>
      </c>
      <c r="D6401" s="193">
        <f t="shared" si="489"/>
        <v>26.289027918307067</v>
      </c>
      <c r="E6401" s="193">
        <f t="shared" si="488"/>
        <v>27.454557384064163</v>
      </c>
      <c r="F6401" s="193">
        <f t="shared" si="488"/>
        <v>28.671760838672022</v>
      </c>
      <c r="G6401" s="193">
        <f t="shared" si="488"/>
        <v>29.94292925906619</v>
      </c>
      <c r="H6401" s="193">
        <f>MAX(0,D6401-Assumptions!$C$3)*Assumptions!$C$2</f>
        <v>0</v>
      </c>
      <c r="I6401" s="193">
        <f>MAX(0,E6401-Assumptions!$C$3)*Assumptions!$C$2</f>
        <v>0</v>
      </c>
      <c r="J6401" s="193">
        <f>MAX(0,F6401-Assumptions!$C$3)*Assumptions!$C$2</f>
        <v>0</v>
      </c>
      <c r="K6401" s="193">
        <f>MAX(0,G6401-Assumptions!$C$3)*Assumptions!$C$2</f>
        <v>0</v>
      </c>
    </row>
    <row r="6402" spans="1:11">
      <c r="A6402" s="192">
        <f t="shared" si="486"/>
        <v>48115.583333317816</v>
      </c>
      <c r="B6402" s="218">
        <v>26.158351063829791</v>
      </c>
      <c r="C6402" s="219">
        <f t="shared" si="485"/>
        <v>1.2641397459187015E-4</v>
      </c>
      <c r="D6402" s="193">
        <f t="shared" si="489"/>
        <v>27.31808694433683</v>
      </c>
      <c r="E6402" s="193">
        <f t="shared" si="488"/>
        <v>28.529239953899658</v>
      </c>
      <c r="F6402" s="193">
        <f t="shared" si="488"/>
        <v>29.794089681521914</v>
      </c>
      <c r="G6402" s="193">
        <f t="shared" si="488"/>
        <v>31.115016782255104</v>
      </c>
      <c r="H6402" s="193">
        <f>MAX(0,D6402-Assumptions!$C$3)*Assumptions!$C$2</f>
        <v>0</v>
      </c>
      <c r="I6402" s="193">
        <f>MAX(0,E6402-Assumptions!$C$3)*Assumptions!$C$2</f>
        <v>0</v>
      </c>
      <c r="J6402" s="193">
        <f>MAX(0,F6402-Assumptions!$C$3)*Assumptions!$C$2</f>
        <v>0</v>
      </c>
      <c r="K6402" s="193">
        <f>MAX(0,G6402-Assumptions!$C$3)*Assumptions!$C$2</f>
        <v>0</v>
      </c>
    </row>
    <row r="6403" spans="1:11">
      <c r="A6403" s="192">
        <f t="shared" si="486"/>
        <v>48115.62499998448</v>
      </c>
      <c r="B6403" s="218">
        <v>27.104308510638305</v>
      </c>
      <c r="C6403" s="219">
        <f t="shared" si="485"/>
        <v>1.3098544931342449E-4</v>
      </c>
      <c r="D6403" s="193">
        <f t="shared" si="489"/>
        <v>28.305983609325409</v>
      </c>
      <c r="E6403" s="193">
        <f t="shared" si="488"/>
        <v>29.56093522094174</v>
      </c>
      <c r="F6403" s="193">
        <f t="shared" si="488"/>
        <v>30.871525370657821</v>
      </c>
      <c r="G6403" s="193">
        <f t="shared" si="488"/>
        <v>32.240220804516468</v>
      </c>
      <c r="H6403" s="193">
        <f>MAX(0,D6403-Assumptions!$C$3)*Assumptions!$C$2</f>
        <v>0</v>
      </c>
      <c r="I6403" s="193">
        <f>MAX(0,E6403-Assumptions!$C$3)*Assumptions!$C$2</f>
        <v>0</v>
      </c>
      <c r="J6403" s="193">
        <f>MAX(0,F6403-Assumptions!$C$3)*Assumptions!$C$2</f>
        <v>0</v>
      </c>
      <c r="K6403" s="193">
        <f>MAX(0,G6403-Assumptions!$C$3)*Assumptions!$C$2</f>
        <v>0</v>
      </c>
    </row>
    <row r="6404" spans="1:11">
      <c r="A6404" s="192">
        <f t="shared" si="486"/>
        <v>48115.666666651145</v>
      </c>
      <c r="B6404" s="218">
        <v>28.129095744680857</v>
      </c>
      <c r="C6404" s="219">
        <f t="shared" si="485"/>
        <v>1.3593788026177499E-4</v>
      </c>
      <c r="D6404" s="193">
        <f t="shared" si="489"/>
        <v>29.376204996396364</v>
      </c>
      <c r="E6404" s="193">
        <f t="shared" si="488"/>
        <v>30.678605093570656</v>
      </c>
      <c r="F6404" s="193">
        <f t="shared" si="488"/>
        <v>32.03874736722171</v>
      </c>
      <c r="G6404" s="193">
        <f t="shared" si="488"/>
        <v>33.459191828632939</v>
      </c>
      <c r="H6404" s="193">
        <f>MAX(0,D6404-Assumptions!$C$3)*Assumptions!$C$2</f>
        <v>0</v>
      </c>
      <c r="I6404" s="193">
        <f>MAX(0,E6404-Assumptions!$C$3)*Assumptions!$C$2</f>
        <v>0</v>
      </c>
      <c r="J6404" s="193">
        <f>MAX(0,F6404-Assumptions!$C$3)*Assumptions!$C$2</f>
        <v>0</v>
      </c>
      <c r="K6404" s="193">
        <f>MAX(0,G6404-Assumptions!$C$3)*Assumptions!$C$2</f>
        <v>0</v>
      </c>
    </row>
    <row r="6405" spans="1:11">
      <c r="A6405" s="192">
        <f t="shared" si="486"/>
        <v>48115.708333317809</v>
      </c>
      <c r="B6405" s="218">
        <v>30.480851063829792</v>
      </c>
      <c r="C6405" s="219">
        <f t="shared" ref="C6405:C6468" si="490">B6405/$B$2</f>
        <v>1.4730307436119477E-4</v>
      </c>
      <c r="D6405" s="193">
        <f t="shared" si="489"/>
        <v>31.832225871854071</v>
      </c>
      <c r="E6405" s="193">
        <f t="shared" si="488"/>
        <v>33.243514160244708</v>
      </c>
      <c r="F6405" s="193">
        <f t="shared" si="488"/>
        <v>34.717372205490129</v>
      </c>
      <c r="G6405" s="193">
        <f t="shared" si="488"/>
        <v>36.25657405064382</v>
      </c>
      <c r="H6405" s="193">
        <f>MAX(0,D6405-Assumptions!$C$3)*Assumptions!$C$2</f>
        <v>0</v>
      </c>
      <c r="I6405" s="193">
        <f>MAX(0,E6405-Assumptions!$C$3)*Assumptions!$C$2</f>
        <v>0</v>
      </c>
      <c r="J6405" s="193">
        <f>MAX(0,F6405-Assumptions!$C$3)*Assumptions!$C$2</f>
        <v>0</v>
      </c>
      <c r="K6405" s="193">
        <f>MAX(0,G6405-Assumptions!$C$3)*Assumptions!$C$2</f>
        <v>0</v>
      </c>
    </row>
    <row r="6406" spans="1:11">
      <c r="A6406" s="192">
        <f t="shared" ref="A6406:A6469" si="491">A6405 + TIME(1,0,0)</f>
        <v>48115.749999984473</v>
      </c>
      <c r="B6406" s="218">
        <v>30.060425531914902</v>
      </c>
      <c r="C6406" s="219">
        <f t="shared" si="490"/>
        <v>1.4527130781828175E-4</v>
      </c>
      <c r="D6406" s="193">
        <f t="shared" si="489"/>
        <v>31.39316068741471</v>
      </c>
      <c r="E6406" s="193">
        <f t="shared" si="489"/>
        <v>32.784982930448237</v>
      </c>
      <c r="F6406" s="193">
        <f t="shared" si="489"/>
        <v>34.238511899207509</v>
      </c>
      <c r="G6406" s="193">
        <f t="shared" si="489"/>
        <v>35.756483374083224</v>
      </c>
      <c r="H6406" s="193">
        <f>MAX(0,D6406-Assumptions!$C$3)*Assumptions!$C$2</f>
        <v>0</v>
      </c>
      <c r="I6406" s="193">
        <f>MAX(0,E6406-Assumptions!$C$3)*Assumptions!$C$2</f>
        <v>0</v>
      </c>
      <c r="J6406" s="193">
        <f>MAX(0,F6406-Assumptions!$C$3)*Assumptions!$C$2</f>
        <v>0</v>
      </c>
      <c r="K6406" s="193">
        <f>MAX(0,G6406-Assumptions!$C$3)*Assumptions!$C$2</f>
        <v>0</v>
      </c>
    </row>
    <row r="6407" spans="1:11">
      <c r="A6407" s="192">
        <f t="shared" si="491"/>
        <v>48115.791666651137</v>
      </c>
      <c r="B6407" s="218">
        <v>28.9568085106383</v>
      </c>
      <c r="C6407" s="219">
        <f t="shared" si="490"/>
        <v>1.3993792064313502E-4</v>
      </c>
      <c r="D6407" s="193">
        <f t="shared" si="489"/>
        <v>30.240614578261365</v>
      </c>
      <c r="E6407" s="193">
        <f t="shared" si="489"/>
        <v>31.581338452232472</v>
      </c>
      <c r="F6407" s="193">
        <f t="shared" si="489"/>
        <v>32.981503595215621</v>
      </c>
      <c r="G6407" s="193">
        <f t="shared" si="489"/>
        <v>34.443745348111626</v>
      </c>
      <c r="H6407" s="193">
        <f>MAX(0,D6407-Assumptions!$C$3)*Assumptions!$C$2</f>
        <v>0</v>
      </c>
      <c r="I6407" s="193">
        <f>MAX(0,E6407-Assumptions!$C$3)*Assumptions!$C$2</f>
        <v>0</v>
      </c>
      <c r="J6407" s="193">
        <f>MAX(0,F6407-Assumptions!$C$3)*Assumptions!$C$2</f>
        <v>0</v>
      </c>
      <c r="K6407" s="193">
        <f>MAX(0,G6407-Assumptions!$C$3)*Assumptions!$C$2</f>
        <v>0</v>
      </c>
    </row>
    <row r="6408" spans="1:11">
      <c r="A6408" s="192">
        <f t="shared" si="491"/>
        <v>48115.833333317802</v>
      </c>
      <c r="B6408" s="218">
        <v>29.495478723404258</v>
      </c>
      <c r="C6408" s="219">
        <f t="shared" si="490"/>
        <v>1.4254112152624235E-4</v>
      </c>
      <c r="D6408" s="193">
        <f t="shared" si="489"/>
        <v>30.803166845824304</v>
      </c>
      <c r="E6408" s="193">
        <f t="shared" si="489"/>
        <v>32.168831590409212</v>
      </c>
      <c r="F6408" s="193">
        <f t="shared" si="489"/>
        <v>33.595043362640233</v>
      </c>
      <c r="G6408" s="193">
        <f t="shared" si="489"/>
        <v>35.084486527454906</v>
      </c>
      <c r="H6408" s="193">
        <f>MAX(0,D6408-Assumptions!$C$3)*Assumptions!$C$2</f>
        <v>0</v>
      </c>
      <c r="I6408" s="193">
        <f>MAX(0,E6408-Assumptions!$C$3)*Assumptions!$C$2</f>
        <v>0</v>
      </c>
      <c r="J6408" s="193">
        <f>MAX(0,F6408-Assumptions!$C$3)*Assumptions!$C$2</f>
        <v>0</v>
      </c>
      <c r="K6408" s="193">
        <f>MAX(0,G6408-Assumptions!$C$3)*Assumptions!$C$2</f>
        <v>0</v>
      </c>
    </row>
    <row r="6409" spans="1:11">
      <c r="A6409" s="192">
        <f t="shared" si="491"/>
        <v>48115.874999984466</v>
      </c>
      <c r="B6409" s="218">
        <v>30.270638297872345</v>
      </c>
      <c r="C6409" s="219">
        <f t="shared" si="490"/>
        <v>1.4628719108973823E-4</v>
      </c>
      <c r="D6409" s="193">
        <f t="shared" si="489"/>
        <v>31.612693279634385</v>
      </c>
      <c r="E6409" s="193">
        <f t="shared" si="489"/>
        <v>33.014248545346469</v>
      </c>
      <c r="F6409" s="193">
        <f t="shared" si="489"/>
        <v>34.477942052348816</v>
      </c>
      <c r="G6409" s="193">
        <f t="shared" si="489"/>
        <v>36.006528712363519</v>
      </c>
      <c r="H6409" s="193">
        <f>MAX(0,D6409-Assumptions!$C$3)*Assumptions!$C$2</f>
        <v>0</v>
      </c>
      <c r="I6409" s="193">
        <f>MAX(0,E6409-Assumptions!$C$3)*Assumptions!$C$2</f>
        <v>0</v>
      </c>
      <c r="J6409" s="193">
        <f>MAX(0,F6409-Assumptions!$C$3)*Assumptions!$C$2</f>
        <v>0</v>
      </c>
      <c r="K6409" s="193">
        <f>MAX(0,G6409-Assumptions!$C$3)*Assumptions!$C$2</f>
        <v>0</v>
      </c>
    </row>
    <row r="6410" spans="1:11">
      <c r="A6410" s="192">
        <f t="shared" si="491"/>
        <v>48115.91666665113</v>
      </c>
      <c r="B6410" s="218">
        <v>29.942180851063835</v>
      </c>
      <c r="C6410" s="219">
        <f t="shared" si="490"/>
        <v>1.4469987347808744E-4</v>
      </c>
      <c r="D6410" s="193">
        <f t="shared" si="489"/>
        <v>31.269673604291132</v>
      </c>
      <c r="E6410" s="193">
        <f t="shared" si="489"/>
        <v>32.656021022067968</v>
      </c>
      <c r="F6410" s="193">
        <f t="shared" si="489"/>
        <v>34.103832438065524</v>
      </c>
      <c r="G6410" s="193">
        <f t="shared" si="489"/>
        <v>35.615832871300547</v>
      </c>
      <c r="H6410" s="193">
        <f>MAX(0,D6410-Assumptions!$C$3)*Assumptions!$C$2</f>
        <v>0</v>
      </c>
      <c r="I6410" s="193">
        <f>MAX(0,E6410-Assumptions!$C$3)*Assumptions!$C$2</f>
        <v>0</v>
      </c>
      <c r="J6410" s="193">
        <f>MAX(0,F6410-Assumptions!$C$3)*Assumptions!$C$2</f>
        <v>0</v>
      </c>
      <c r="K6410" s="193">
        <f>MAX(0,G6410-Assumptions!$C$3)*Assumptions!$C$2</f>
        <v>0</v>
      </c>
    </row>
    <row r="6411" spans="1:11">
      <c r="A6411" s="192">
        <f t="shared" si="491"/>
        <v>48115.958333317794</v>
      </c>
      <c r="B6411" s="218">
        <v>29.613723404255321</v>
      </c>
      <c r="C6411" s="219">
        <f t="shared" si="490"/>
        <v>1.4311255586643663E-4</v>
      </c>
      <c r="D6411" s="193">
        <f t="shared" si="489"/>
        <v>30.926653928947875</v>
      </c>
      <c r="E6411" s="193">
        <f t="shared" si="489"/>
        <v>32.297793498789467</v>
      </c>
      <c r="F6411" s="193">
        <f t="shared" si="489"/>
        <v>33.729722823782218</v>
      </c>
      <c r="G6411" s="193">
        <f t="shared" si="489"/>
        <v>35.225137030237569</v>
      </c>
      <c r="H6411" s="193">
        <f>MAX(0,D6411-Assumptions!$C$3)*Assumptions!$C$2</f>
        <v>0</v>
      </c>
      <c r="I6411" s="193">
        <f>MAX(0,E6411-Assumptions!$C$3)*Assumptions!$C$2</f>
        <v>0</v>
      </c>
      <c r="J6411" s="193">
        <f>MAX(0,F6411-Assumptions!$C$3)*Assumptions!$C$2</f>
        <v>0</v>
      </c>
      <c r="K6411" s="193">
        <f>MAX(0,G6411-Assumptions!$C$3)*Assumptions!$C$2</f>
        <v>0</v>
      </c>
    </row>
    <row r="6412" spans="1:11">
      <c r="A6412" s="192">
        <f t="shared" si="491"/>
        <v>48115.999999984459</v>
      </c>
      <c r="B6412" s="218">
        <v>29.600585106382987</v>
      </c>
      <c r="C6412" s="219">
        <f t="shared" si="490"/>
        <v>1.4304906316197063E-4</v>
      </c>
      <c r="D6412" s="193">
        <f t="shared" si="489"/>
        <v>30.91293314193415</v>
      </c>
      <c r="E6412" s="193">
        <f t="shared" si="489"/>
        <v>32.283464397858339</v>
      </c>
      <c r="F6412" s="193">
        <f t="shared" si="489"/>
        <v>33.714758439210897</v>
      </c>
      <c r="G6412" s="193">
        <f t="shared" si="489"/>
        <v>35.209509196595064</v>
      </c>
      <c r="H6412" s="193">
        <f>MAX(0,D6412-Assumptions!$C$3)*Assumptions!$C$2</f>
        <v>0</v>
      </c>
      <c r="I6412" s="193">
        <f>MAX(0,E6412-Assumptions!$C$3)*Assumptions!$C$2</f>
        <v>0</v>
      </c>
      <c r="J6412" s="193">
        <f>MAX(0,F6412-Assumptions!$C$3)*Assumptions!$C$2</f>
        <v>0</v>
      </c>
      <c r="K6412" s="193">
        <f>MAX(0,G6412-Assumptions!$C$3)*Assumptions!$C$2</f>
        <v>0</v>
      </c>
    </row>
    <row r="6413" spans="1:11">
      <c r="A6413" s="192">
        <f t="shared" si="491"/>
        <v>48116.041666651123</v>
      </c>
      <c r="B6413" s="218">
        <v>28.260478723404258</v>
      </c>
      <c r="C6413" s="219">
        <f t="shared" si="490"/>
        <v>1.365728073064353E-4</v>
      </c>
      <c r="D6413" s="193">
        <f t="shared" si="489"/>
        <v>29.513412866533663</v>
      </c>
      <c r="E6413" s="193">
        <f t="shared" si="489"/>
        <v>30.821896102882054</v>
      </c>
      <c r="F6413" s="193">
        <f t="shared" si="489"/>
        <v>32.188391212935024</v>
      </c>
      <c r="G6413" s="193">
        <f t="shared" si="489"/>
        <v>33.615470165058127</v>
      </c>
      <c r="H6413" s="193">
        <f>MAX(0,D6413-Assumptions!$C$3)*Assumptions!$C$2</f>
        <v>0</v>
      </c>
      <c r="I6413" s="193">
        <f>MAX(0,E6413-Assumptions!$C$3)*Assumptions!$C$2</f>
        <v>0</v>
      </c>
      <c r="J6413" s="193">
        <f>MAX(0,F6413-Assumptions!$C$3)*Assumptions!$C$2</f>
        <v>0</v>
      </c>
      <c r="K6413" s="193">
        <f>MAX(0,G6413-Assumptions!$C$3)*Assumptions!$C$2</f>
        <v>0</v>
      </c>
    </row>
    <row r="6414" spans="1:11">
      <c r="A6414" s="192">
        <f t="shared" si="491"/>
        <v>48116.083333317787</v>
      </c>
      <c r="B6414" s="218">
        <v>25.645957446808513</v>
      </c>
      <c r="C6414" s="219">
        <f t="shared" si="490"/>
        <v>1.2393775911769491E-4</v>
      </c>
      <c r="D6414" s="193">
        <f t="shared" si="489"/>
        <v>26.782976250801358</v>
      </c>
      <c r="E6414" s="193">
        <f t="shared" si="489"/>
        <v>27.970405017585204</v>
      </c>
      <c r="F6414" s="193">
        <f t="shared" si="489"/>
        <v>29.210478683239973</v>
      </c>
      <c r="G6414" s="193">
        <f t="shared" si="489"/>
        <v>30.505531270196872</v>
      </c>
      <c r="H6414" s="193">
        <f>MAX(0,D6414-Assumptions!$C$3)*Assumptions!$C$2</f>
        <v>0</v>
      </c>
      <c r="I6414" s="193">
        <f>MAX(0,E6414-Assumptions!$C$3)*Assumptions!$C$2</f>
        <v>0</v>
      </c>
      <c r="J6414" s="193">
        <f>MAX(0,F6414-Assumptions!$C$3)*Assumptions!$C$2</f>
        <v>0</v>
      </c>
      <c r="K6414" s="193">
        <f>MAX(0,G6414-Assumptions!$C$3)*Assumptions!$C$2</f>
        <v>0</v>
      </c>
    </row>
    <row r="6415" spans="1:11">
      <c r="A6415" s="192">
        <f t="shared" si="491"/>
        <v>48116.124999984451</v>
      </c>
      <c r="B6415" s="218">
        <v>22.794946808510645</v>
      </c>
      <c r="C6415" s="219">
        <f t="shared" si="490"/>
        <v>1.1015984224856592E-4</v>
      </c>
      <c r="D6415" s="193">
        <f t="shared" si="489"/>
        <v>23.805565468821904</v>
      </c>
      <c r="E6415" s="193">
        <f t="shared" si="489"/>
        <v>24.860990115527834</v>
      </c>
      <c r="F6415" s="193">
        <f t="shared" si="489"/>
        <v>25.963207231260942</v>
      </c>
      <c r="G6415" s="193">
        <f t="shared" si="489"/>
        <v>27.114291369770275</v>
      </c>
      <c r="H6415" s="193">
        <f>MAX(0,D6415-Assumptions!$C$3)*Assumptions!$C$2</f>
        <v>0</v>
      </c>
      <c r="I6415" s="193">
        <f>MAX(0,E6415-Assumptions!$C$3)*Assumptions!$C$2</f>
        <v>0</v>
      </c>
      <c r="J6415" s="193">
        <f>MAX(0,F6415-Assumptions!$C$3)*Assumptions!$C$2</f>
        <v>0</v>
      </c>
      <c r="K6415" s="193">
        <f>MAX(0,G6415-Assumptions!$C$3)*Assumptions!$C$2</f>
        <v>0</v>
      </c>
    </row>
    <row r="6416" spans="1:11">
      <c r="A6416" s="192">
        <f t="shared" si="491"/>
        <v>48116.166666651116</v>
      </c>
      <c r="B6416" s="218">
        <v>20.154148936170216</v>
      </c>
      <c r="C6416" s="219">
        <f t="shared" si="490"/>
        <v>9.7397808650893428E-5</v>
      </c>
      <c r="D6416" s="193">
        <f t="shared" si="489"/>
        <v>21.047687279062131</v>
      </c>
      <c r="E6416" s="193">
        <f t="shared" si="489"/>
        <v>21.980840828368699</v>
      </c>
      <c r="F6416" s="193">
        <f t="shared" si="489"/>
        <v>22.955365932423213</v>
      </c>
      <c r="G6416" s="193">
        <f t="shared" si="489"/>
        <v>23.973096807623975</v>
      </c>
      <c r="H6416" s="193">
        <f>MAX(0,D6416-Assumptions!$C$3)*Assumptions!$C$2</f>
        <v>0</v>
      </c>
      <c r="I6416" s="193">
        <f>MAX(0,E6416-Assumptions!$C$3)*Assumptions!$C$2</f>
        <v>0</v>
      </c>
      <c r="J6416" s="193">
        <f>MAX(0,F6416-Assumptions!$C$3)*Assumptions!$C$2</f>
        <v>0</v>
      </c>
      <c r="K6416" s="193">
        <f>MAX(0,G6416-Assumptions!$C$3)*Assumptions!$C$2</f>
        <v>0</v>
      </c>
    </row>
    <row r="6417" spans="1:11">
      <c r="A6417" s="192">
        <f t="shared" si="491"/>
        <v>48116.20833331778</v>
      </c>
      <c r="B6417" s="218">
        <v>18.078297872340432</v>
      </c>
      <c r="C6417" s="219">
        <f t="shared" si="490"/>
        <v>8.7365961345260357E-5</v>
      </c>
      <c r="D6417" s="193">
        <f t="shared" si="489"/>
        <v>18.879802930892762</v>
      </c>
      <c r="E6417" s="193">
        <f t="shared" si="489"/>
        <v>19.716842881248589</v>
      </c>
      <c r="F6417" s="193">
        <f t="shared" si="489"/>
        <v>20.590993170152771</v>
      </c>
      <c r="G6417" s="193">
        <f t="shared" si="489"/>
        <v>21.503899092105993</v>
      </c>
      <c r="H6417" s="193">
        <f>MAX(0,D6417-Assumptions!$C$3)*Assumptions!$C$2</f>
        <v>0</v>
      </c>
      <c r="I6417" s="193">
        <f>MAX(0,E6417-Assumptions!$C$3)*Assumptions!$C$2</f>
        <v>0</v>
      </c>
      <c r="J6417" s="193">
        <f>MAX(0,F6417-Assumptions!$C$3)*Assumptions!$C$2</f>
        <v>0</v>
      </c>
      <c r="K6417" s="193">
        <f>MAX(0,G6417-Assumptions!$C$3)*Assumptions!$C$2</f>
        <v>0</v>
      </c>
    </row>
    <row r="6418" spans="1:11">
      <c r="A6418" s="192">
        <f t="shared" si="491"/>
        <v>48116.249999984444</v>
      </c>
      <c r="B6418" s="218">
        <v>16.908989361702133</v>
      </c>
      <c r="C6418" s="219">
        <f t="shared" si="490"/>
        <v>8.1715110647783483E-5</v>
      </c>
      <c r="D6418" s="193">
        <f t="shared" si="489"/>
        <v>17.658652886670772</v>
      </c>
      <c r="E6418" s="193">
        <f t="shared" si="489"/>
        <v>18.441552898377132</v>
      </c>
      <c r="F6418" s="193">
        <f t="shared" si="489"/>
        <v>19.259162943304226</v>
      </c>
      <c r="G6418" s="193">
        <f t="shared" si="489"/>
        <v>20.113021897921811</v>
      </c>
      <c r="H6418" s="193">
        <f>MAX(0,D6418-Assumptions!$C$3)*Assumptions!$C$2</f>
        <v>0</v>
      </c>
      <c r="I6418" s="193">
        <f>MAX(0,E6418-Assumptions!$C$3)*Assumptions!$C$2</f>
        <v>0</v>
      </c>
      <c r="J6418" s="193">
        <f>MAX(0,F6418-Assumptions!$C$3)*Assumptions!$C$2</f>
        <v>0</v>
      </c>
      <c r="K6418" s="193">
        <f>MAX(0,G6418-Assumptions!$C$3)*Assumptions!$C$2</f>
        <v>0</v>
      </c>
    </row>
    <row r="6419" spans="1:11">
      <c r="A6419" s="192">
        <f t="shared" si="491"/>
        <v>48116.291666651108</v>
      </c>
      <c r="B6419" s="218">
        <v>16.160106382978729</v>
      </c>
      <c r="C6419" s="219">
        <f t="shared" si="490"/>
        <v>7.8096026493219652E-5</v>
      </c>
      <c r="D6419" s="193">
        <f t="shared" si="489"/>
        <v>16.876568026888151</v>
      </c>
      <c r="E6419" s="193">
        <f t="shared" si="489"/>
        <v>17.624794145302154</v>
      </c>
      <c r="F6419" s="193">
        <f t="shared" si="489"/>
        <v>18.406193022738304</v>
      </c>
      <c r="G6419" s="193">
        <f t="shared" si="489"/>
        <v>19.222235380298237</v>
      </c>
      <c r="H6419" s="193">
        <f>MAX(0,D6419-Assumptions!$C$3)*Assumptions!$C$2</f>
        <v>0</v>
      </c>
      <c r="I6419" s="193">
        <f>MAX(0,E6419-Assumptions!$C$3)*Assumptions!$C$2</f>
        <v>0</v>
      </c>
      <c r="J6419" s="193">
        <f>MAX(0,F6419-Assumptions!$C$3)*Assumptions!$C$2</f>
        <v>0</v>
      </c>
      <c r="K6419" s="193">
        <f>MAX(0,G6419-Assumptions!$C$3)*Assumptions!$C$2</f>
        <v>0</v>
      </c>
    </row>
    <row r="6420" spans="1:11">
      <c r="A6420" s="192">
        <f t="shared" si="491"/>
        <v>48116.333333317772</v>
      </c>
      <c r="B6420" s="218">
        <v>15.70026595744681</v>
      </c>
      <c r="C6420" s="219">
        <f t="shared" si="490"/>
        <v>7.5873781836908498E-5</v>
      </c>
      <c r="D6420" s="193">
        <f t="shared" si="489"/>
        <v>16.396340481407591</v>
      </c>
      <c r="E6420" s="193">
        <f t="shared" si="489"/>
        <v>17.123275612712249</v>
      </c>
      <c r="F6420" s="193">
        <f t="shared" si="489"/>
        <v>17.882439562741681</v>
      </c>
      <c r="G6420" s="193">
        <f t="shared" si="489"/>
        <v>18.67526120281007</v>
      </c>
      <c r="H6420" s="193">
        <f>MAX(0,D6420-Assumptions!$C$3)*Assumptions!$C$2</f>
        <v>0</v>
      </c>
      <c r="I6420" s="193">
        <f>MAX(0,E6420-Assumptions!$C$3)*Assumptions!$C$2</f>
        <v>0</v>
      </c>
      <c r="J6420" s="193">
        <f>MAX(0,F6420-Assumptions!$C$3)*Assumptions!$C$2</f>
        <v>0</v>
      </c>
      <c r="K6420" s="193">
        <f>MAX(0,G6420-Assumptions!$C$3)*Assumptions!$C$2</f>
        <v>0</v>
      </c>
    </row>
    <row r="6421" spans="1:11">
      <c r="A6421" s="192">
        <f t="shared" si="491"/>
        <v>48116.374999984437</v>
      </c>
      <c r="B6421" s="218">
        <v>17.106063829787235</v>
      </c>
      <c r="C6421" s="219">
        <f t="shared" si="490"/>
        <v>8.2667501214773949E-5</v>
      </c>
      <c r="D6421" s="193">
        <f t="shared" si="489"/>
        <v>17.864464691876723</v>
      </c>
      <c r="E6421" s="193">
        <f t="shared" si="489"/>
        <v>18.656489412344225</v>
      </c>
      <c r="F6421" s="193">
        <f t="shared" si="489"/>
        <v>19.4836287118742</v>
      </c>
      <c r="G6421" s="193">
        <f t="shared" si="489"/>
        <v>20.347439402559591</v>
      </c>
      <c r="H6421" s="193">
        <f>MAX(0,D6421-Assumptions!$C$3)*Assumptions!$C$2</f>
        <v>0</v>
      </c>
      <c r="I6421" s="193">
        <f>MAX(0,E6421-Assumptions!$C$3)*Assumptions!$C$2</f>
        <v>0</v>
      </c>
      <c r="J6421" s="193">
        <f>MAX(0,F6421-Assumptions!$C$3)*Assumptions!$C$2</f>
        <v>0</v>
      </c>
      <c r="K6421" s="193">
        <f>MAX(0,G6421-Assumptions!$C$3)*Assumptions!$C$2</f>
        <v>0</v>
      </c>
    </row>
    <row r="6422" spans="1:11">
      <c r="A6422" s="192">
        <f t="shared" si="491"/>
        <v>48116.416666651101</v>
      </c>
      <c r="B6422" s="218">
        <v>19.865106382978727</v>
      </c>
      <c r="C6422" s="219">
        <f t="shared" si="490"/>
        <v>9.6000969152640724E-5</v>
      </c>
      <c r="D6422" s="193">
        <f t="shared" si="489"/>
        <v>20.745829964760066</v>
      </c>
      <c r="E6422" s="193">
        <f t="shared" si="489"/>
        <v>21.665600607883619</v>
      </c>
      <c r="F6422" s="193">
        <f t="shared" si="489"/>
        <v>22.62614947185391</v>
      </c>
      <c r="G6422" s="193">
        <f t="shared" si="489"/>
        <v>23.62928446748856</v>
      </c>
      <c r="H6422" s="193">
        <f>MAX(0,D6422-Assumptions!$C$3)*Assumptions!$C$2</f>
        <v>0</v>
      </c>
      <c r="I6422" s="193">
        <f>MAX(0,E6422-Assumptions!$C$3)*Assumptions!$C$2</f>
        <v>0</v>
      </c>
      <c r="J6422" s="193">
        <f>MAX(0,F6422-Assumptions!$C$3)*Assumptions!$C$2</f>
        <v>0</v>
      </c>
      <c r="K6422" s="193">
        <f>MAX(0,G6422-Assumptions!$C$3)*Assumptions!$C$2</f>
        <v>0</v>
      </c>
    </row>
    <row r="6423" spans="1:11">
      <c r="A6423" s="192">
        <f t="shared" si="491"/>
        <v>48116.458333317765</v>
      </c>
      <c r="B6423" s="218">
        <v>23.08398936170213</v>
      </c>
      <c r="C6423" s="219">
        <f t="shared" si="490"/>
        <v>1.1155668174681861E-4</v>
      </c>
      <c r="D6423" s="193">
        <f t="shared" si="489"/>
        <v>24.107422783123965</v>
      </c>
      <c r="E6423" s="193">
        <f t="shared" si="489"/>
        <v>25.17623033601291</v>
      </c>
      <c r="F6423" s="193">
        <f t="shared" si="489"/>
        <v>26.292423691830237</v>
      </c>
      <c r="G6423" s="193">
        <f t="shared" si="489"/>
        <v>27.458103709905686</v>
      </c>
      <c r="H6423" s="193">
        <f>MAX(0,D6423-Assumptions!$C$3)*Assumptions!$C$2</f>
        <v>0</v>
      </c>
      <c r="I6423" s="193">
        <f>MAX(0,E6423-Assumptions!$C$3)*Assumptions!$C$2</f>
        <v>0</v>
      </c>
      <c r="J6423" s="193">
        <f>MAX(0,F6423-Assumptions!$C$3)*Assumptions!$C$2</f>
        <v>0</v>
      </c>
      <c r="K6423" s="193">
        <f>MAX(0,G6423-Assumptions!$C$3)*Assumptions!$C$2</f>
        <v>0</v>
      </c>
    </row>
    <row r="6424" spans="1:11">
      <c r="A6424" s="192">
        <f t="shared" si="491"/>
        <v>48116.499999984429</v>
      </c>
      <c r="B6424" s="218">
        <v>23.859148936170218</v>
      </c>
      <c r="C6424" s="219">
        <f t="shared" si="490"/>
        <v>1.1530275131031453E-4</v>
      </c>
      <c r="D6424" s="193">
        <f t="shared" si="489"/>
        <v>24.91694921693405</v>
      </c>
      <c r="E6424" s="193">
        <f t="shared" si="489"/>
        <v>26.02164729095017</v>
      </c>
      <c r="F6424" s="193">
        <f t="shared" si="489"/>
        <v>27.175322381538827</v>
      </c>
      <c r="G6424" s="193">
        <f t="shared" si="489"/>
        <v>28.380145894814301</v>
      </c>
      <c r="H6424" s="193">
        <f>MAX(0,D6424-Assumptions!$C$3)*Assumptions!$C$2</f>
        <v>0</v>
      </c>
      <c r="I6424" s="193">
        <f>MAX(0,E6424-Assumptions!$C$3)*Assumptions!$C$2</f>
        <v>0</v>
      </c>
      <c r="J6424" s="193">
        <f>MAX(0,F6424-Assumptions!$C$3)*Assumptions!$C$2</f>
        <v>0</v>
      </c>
      <c r="K6424" s="193">
        <f>MAX(0,G6424-Assumptions!$C$3)*Assumptions!$C$2</f>
        <v>0</v>
      </c>
    </row>
    <row r="6425" spans="1:11">
      <c r="A6425" s="192">
        <f t="shared" si="491"/>
        <v>48116.541666651094</v>
      </c>
      <c r="B6425" s="218">
        <v>24.31898936170213</v>
      </c>
      <c r="C6425" s="219">
        <f t="shared" si="490"/>
        <v>1.1752499596662564E-4</v>
      </c>
      <c r="D6425" s="193">
        <f t="shared" si="489"/>
        <v>25.397176762414603</v>
      </c>
      <c r="E6425" s="193">
        <f t="shared" si="489"/>
        <v>26.523165823540065</v>
      </c>
      <c r="F6425" s="193">
        <f t="shared" si="489"/>
        <v>27.699075841535443</v>
      </c>
      <c r="G6425" s="193">
        <f t="shared" si="489"/>
        <v>28.927120072302461</v>
      </c>
      <c r="H6425" s="193">
        <f>MAX(0,D6425-Assumptions!$C$3)*Assumptions!$C$2</f>
        <v>0</v>
      </c>
      <c r="I6425" s="193">
        <f>MAX(0,E6425-Assumptions!$C$3)*Assumptions!$C$2</f>
        <v>0</v>
      </c>
      <c r="J6425" s="193">
        <f>MAX(0,F6425-Assumptions!$C$3)*Assumptions!$C$2</f>
        <v>0</v>
      </c>
      <c r="K6425" s="193">
        <f>MAX(0,G6425-Assumptions!$C$3)*Assumptions!$C$2</f>
        <v>0</v>
      </c>
    </row>
    <row r="6426" spans="1:11">
      <c r="A6426" s="192">
        <f t="shared" si="491"/>
        <v>48116.583333317758</v>
      </c>
      <c r="B6426" s="218">
        <v>25.133563829787242</v>
      </c>
      <c r="C6426" s="219">
        <f t="shared" si="490"/>
        <v>1.2146154364351967E-4</v>
      </c>
      <c r="D6426" s="193">
        <f t="shared" si="489"/>
        <v>26.247865557265882</v>
      </c>
      <c r="E6426" s="193">
        <f t="shared" si="489"/>
        <v>27.411570081270749</v>
      </c>
      <c r="F6426" s="193">
        <f t="shared" si="489"/>
        <v>28.626867684958029</v>
      </c>
      <c r="G6426" s="193">
        <f t="shared" si="489"/>
        <v>29.896045758138637</v>
      </c>
      <c r="H6426" s="193">
        <f>MAX(0,D6426-Assumptions!$C$3)*Assumptions!$C$2</f>
        <v>0</v>
      </c>
      <c r="I6426" s="193">
        <f>MAX(0,E6426-Assumptions!$C$3)*Assumptions!$C$2</f>
        <v>0</v>
      </c>
      <c r="J6426" s="193">
        <f>MAX(0,F6426-Assumptions!$C$3)*Assumptions!$C$2</f>
        <v>0</v>
      </c>
      <c r="K6426" s="193">
        <f>MAX(0,G6426-Assumptions!$C$3)*Assumptions!$C$2</f>
        <v>0</v>
      </c>
    </row>
    <row r="6427" spans="1:11">
      <c r="A6427" s="192">
        <f t="shared" si="491"/>
        <v>48116.624999984422</v>
      </c>
      <c r="B6427" s="218">
        <v>25.948138297872344</v>
      </c>
      <c r="C6427" s="219">
        <f t="shared" si="490"/>
        <v>1.2539809132041364E-4</v>
      </c>
      <c r="D6427" s="193">
        <f t="shared" si="489"/>
        <v>27.098554352117151</v>
      </c>
      <c r="E6427" s="193">
        <f t="shared" si="489"/>
        <v>28.29997433900142</v>
      </c>
      <c r="F6427" s="193">
        <f t="shared" si="489"/>
        <v>29.554659528380604</v>
      </c>
      <c r="G6427" s="193">
        <f t="shared" si="489"/>
        <v>30.864971443974802</v>
      </c>
      <c r="H6427" s="193">
        <f>MAX(0,D6427-Assumptions!$C$3)*Assumptions!$C$2</f>
        <v>0</v>
      </c>
      <c r="I6427" s="193">
        <f>MAX(0,E6427-Assumptions!$C$3)*Assumptions!$C$2</f>
        <v>0</v>
      </c>
      <c r="J6427" s="193">
        <f>MAX(0,F6427-Assumptions!$C$3)*Assumptions!$C$2</f>
        <v>0</v>
      </c>
      <c r="K6427" s="193">
        <f>MAX(0,G6427-Assumptions!$C$3)*Assumptions!$C$2</f>
        <v>0</v>
      </c>
    </row>
    <row r="6428" spans="1:11">
      <c r="A6428" s="192">
        <f t="shared" si="491"/>
        <v>48116.666666651086</v>
      </c>
      <c r="B6428" s="218">
        <v>25.935000000000006</v>
      </c>
      <c r="C6428" s="219">
        <f t="shared" si="490"/>
        <v>1.2533459861594761E-4</v>
      </c>
      <c r="D6428" s="193">
        <f t="shared" si="489"/>
        <v>27.08483356510342</v>
      </c>
      <c r="E6428" s="193">
        <f t="shared" si="489"/>
        <v>28.285645238070281</v>
      </c>
      <c r="F6428" s="193">
        <f t="shared" si="489"/>
        <v>29.539695143809276</v>
      </c>
      <c r="G6428" s="193">
        <f t="shared" si="489"/>
        <v>30.849343610332287</v>
      </c>
      <c r="H6428" s="193">
        <f>MAX(0,D6428-Assumptions!$C$3)*Assumptions!$C$2</f>
        <v>0</v>
      </c>
      <c r="I6428" s="193">
        <f>MAX(0,E6428-Assumptions!$C$3)*Assumptions!$C$2</f>
        <v>0</v>
      </c>
      <c r="J6428" s="193">
        <f>MAX(0,F6428-Assumptions!$C$3)*Assumptions!$C$2</f>
        <v>0</v>
      </c>
      <c r="K6428" s="193">
        <f>MAX(0,G6428-Assumptions!$C$3)*Assumptions!$C$2</f>
        <v>0</v>
      </c>
    </row>
    <row r="6429" spans="1:11">
      <c r="A6429" s="192">
        <f t="shared" si="491"/>
        <v>48116.708333317751</v>
      </c>
      <c r="B6429" s="218">
        <v>26.013829787234048</v>
      </c>
      <c r="C6429" s="219">
        <f t="shared" si="490"/>
        <v>1.2571555484274381E-4</v>
      </c>
      <c r="D6429" s="193">
        <f t="shared" si="489"/>
        <v>27.167158287185803</v>
      </c>
      <c r="E6429" s="193">
        <f t="shared" si="489"/>
        <v>28.371619843657122</v>
      </c>
      <c r="F6429" s="193">
        <f t="shared" si="489"/>
        <v>29.629481451237268</v>
      </c>
      <c r="G6429" s="193">
        <f t="shared" si="489"/>
        <v>30.9431106121874</v>
      </c>
      <c r="H6429" s="193">
        <f>MAX(0,D6429-Assumptions!$C$3)*Assumptions!$C$2</f>
        <v>0</v>
      </c>
      <c r="I6429" s="193">
        <f>MAX(0,E6429-Assumptions!$C$3)*Assumptions!$C$2</f>
        <v>0</v>
      </c>
      <c r="J6429" s="193">
        <f>MAX(0,F6429-Assumptions!$C$3)*Assumptions!$C$2</f>
        <v>0</v>
      </c>
      <c r="K6429" s="193">
        <f>MAX(0,G6429-Assumptions!$C$3)*Assumptions!$C$2</f>
        <v>0</v>
      </c>
    </row>
    <row r="6430" spans="1:11">
      <c r="A6430" s="192">
        <f t="shared" si="491"/>
        <v>48116.749999984415</v>
      </c>
      <c r="B6430" s="218">
        <v>26.237180851063833</v>
      </c>
      <c r="C6430" s="219">
        <f t="shared" si="490"/>
        <v>1.2679493081866635E-4</v>
      </c>
      <c r="D6430" s="193">
        <f t="shared" si="489"/>
        <v>27.400411666419213</v>
      </c>
      <c r="E6430" s="193">
        <f t="shared" si="489"/>
        <v>28.6152145594865</v>
      </c>
      <c r="F6430" s="193">
        <f t="shared" si="489"/>
        <v>29.883875988949907</v>
      </c>
      <c r="G6430" s="193">
        <f t="shared" si="489"/>
        <v>31.208783784110217</v>
      </c>
      <c r="H6430" s="193">
        <f>MAX(0,D6430-Assumptions!$C$3)*Assumptions!$C$2</f>
        <v>0</v>
      </c>
      <c r="I6430" s="193">
        <f>MAX(0,E6430-Assumptions!$C$3)*Assumptions!$C$2</f>
        <v>0</v>
      </c>
      <c r="J6430" s="193">
        <f>MAX(0,F6430-Assumptions!$C$3)*Assumptions!$C$2</f>
        <v>0</v>
      </c>
      <c r="K6430" s="193">
        <f>MAX(0,G6430-Assumptions!$C$3)*Assumptions!$C$2</f>
        <v>0</v>
      </c>
    </row>
    <row r="6431" spans="1:11">
      <c r="A6431" s="192">
        <f t="shared" si="491"/>
        <v>48116.791666651079</v>
      </c>
      <c r="B6431" s="218">
        <v>26.591914893617027</v>
      </c>
      <c r="C6431" s="219">
        <f t="shared" si="490"/>
        <v>1.2850923383924922E-4</v>
      </c>
      <c r="D6431" s="193">
        <f t="shared" ref="D6431:D6494" si="492">$C6431*D$2</f>
        <v>27.77087291578993</v>
      </c>
      <c r="E6431" s="193">
        <f t="shared" ref="E6431:G6462" si="493">$C6431*E$2</f>
        <v>29.002100284627279</v>
      </c>
      <c r="F6431" s="193">
        <f t="shared" si="493"/>
        <v>30.287914372375869</v>
      </c>
      <c r="G6431" s="193">
        <f t="shared" si="493"/>
        <v>31.63073529245823</v>
      </c>
      <c r="H6431" s="193">
        <f>MAX(0,D6431-Assumptions!$C$3)*Assumptions!$C$2</f>
        <v>0</v>
      </c>
      <c r="I6431" s="193">
        <f>MAX(0,E6431-Assumptions!$C$3)*Assumptions!$C$2</f>
        <v>0</v>
      </c>
      <c r="J6431" s="193">
        <f>MAX(0,F6431-Assumptions!$C$3)*Assumptions!$C$2</f>
        <v>0</v>
      </c>
      <c r="K6431" s="193">
        <f>MAX(0,G6431-Assumptions!$C$3)*Assumptions!$C$2</f>
        <v>0</v>
      </c>
    </row>
    <row r="6432" spans="1:11">
      <c r="A6432" s="192">
        <f t="shared" si="491"/>
        <v>48116.833333317743</v>
      </c>
      <c r="B6432" s="218">
        <v>27.577287234042561</v>
      </c>
      <c r="C6432" s="219">
        <f t="shared" si="490"/>
        <v>1.3327118667420167E-4</v>
      </c>
      <c r="D6432" s="193">
        <f t="shared" si="492"/>
        <v>28.7999319418197</v>
      </c>
      <c r="E6432" s="193">
        <f t="shared" si="493"/>
        <v>30.076782854462785</v>
      </c>
      <c r="F6432" s="193">
        <f t="shared" si="493"/>
        <v>31.410243215225776</v>
      </c>
      <c r="G6432" s="193">
        <f t="shared" si="493"/>
        <v>32.802822815647154</v>
      </c>
      <c r="H6432" s="193">
        <f>MAX(0,D6432-Assumptions!$C$3)*Assumptions!$C$2</f>
        <v>0</v>
      </c>
      <c r="I6432" s="193">
        <f>MAX(0,E6432-Assumptions!$C$3)*Assumptions!$C$2</f>
        <v>0</v>
      </c>
      <c r="J6432" s="193">
        <f>MAX(0,F6432-Assumptions!$C$3)*Assumptions!$C$2</f>
        <v>0</v>
      </c>
      <c r="K6432" s="193">
        <f>MAX(0,G6432-Assumptions!$C$3)*Assumptions!$C$2</f>
        <v>0</v>
      </c>
    </row>
    <row r="6433" spans="1:11">
      <c r="A6433" s="192">
        <f t="shared" si="491"/>
        <v>48116.874999984408</v>
      </c>
      <c r="B6433" s="218">
        <v>27.774361702127663</v>
      </c>
      <c r="C6433" s="219">
        <f t="shared" si="490"/>
        <v>1.3422357724119212E-4</v>
      </c>
      <c r="D6433" s="193">
        <f t="shared" si="492"/>
        <v>29.005743747025647</v>
      </c>
      <c r="E6433" s="193">
        <f t="shared" si="493"/>
        <v>30.291719368429874</v>
      </c>
      <c r="F6433" s="193">
        <f t="shared" si="493"/>
        <v>31.634708983795747</v>
      </c>
      <c r="G6433" s="193">
        <f t="shared" si="493"/>
        <v>33.03724032028493</v>
      </c>
      <c r="H6433" s="193">
        <f>MAX(0,D6433-Assumptions!$C$3)*Assumptions!$C$2</f>
        <v>0</v>
      </c>
      <c r="I6433" s="193">
        <f>MAX(0,E6433-Assumptions!$C$3)*Assumptions!$C$2</f>
        <v>0</v>
      </c>
      <c r="J6433" s="193">
        <f>MAX(0,F6433-Assumptions!$C$3)*Assumptions!$C$2</f>
        <v>0</v>
      </c>
      <c r="K6433" s="193">
        <f>MAX(0,G6433-Assumptions!$C$3)*Assumptions!$C$2</f>
        <v>0</v>
      </c>
    </row>
    <row r="6434" spans="1:11">
      <c r="A6434" s="192">
        <f t="shared" si="491"/>
        <v>48116.916666651072</v>
      </c>
      <c r="B6434" s="218">
        <v>27.721808510638301</v>
      </c>
      <c r="C6434" s="219">
        <f t="shared" si="490"/>
        <v>1.3396960642332798E-4</v>
      </c>
      <c r="D6434" s="193">
        <f t="shared" si="492"/>
        <v>28.950860598970724</v>
      </c>
      <c r="E6434" s="193">
        <f t="shared" si="493"/>
        <v>30.234402964705314</v>
      </c>
      <c r="F6434" s="193">
        <f t="shared" si="493"/>
        <v>31.574851445510415</v>
      </c>
      <c r="G6434" s="193">
        <f t="shared" si="493"/>
        <v>32.974728985714847</v>
      </c>
      <c r="H6434" s="193">
        <f>MAX(0,D6434-Assumptions!$C$3)*Assumptions!$C$2</f>
        <v>0</v>
      </c>
      <c r="I6434" s="193">
        <f>MAX(0,E6434-Assumptions!$C$3)*Assumptions!$C$2</f>
        <v>0</v>
      </c>
      <c r="J6434" s="193">
        <f>MAX(0,F6434-Assumptions!$C$3)*Assumptions!$C$2</f>
        <v>0</v>
      </c>
      <c r="K6434" s="193">
        <f>MAX(0,G6434-Assumptions!$C$3)*Assumptions!$C$2</f>
        <v>0</v>
      </c>
    </row>
    <row r="6435" spans="1:11">
      <c r="A6435" s="192">
        <f t="shared" si="491"/>
        <v>48116.958333317736</v>
      </c>
      <c r="B6435" s="218">
        <v>27.879468085106385</v>
      </c>
      <c r="C6435" s="219">
        <f t="shared" si="490"/>
        <v>1.3473151887692037E-4</v>
      </c>
      <c r="D6435" s="193">
        <f t="shared" si="492"/>
        <v>29.11551004313549</v>
      </c>
      <c r="E6435" s="193">
        <f t="shared" si="493"/>
        <v>30.406352175878993</v>
      </c>
      <c r="F6435" s="193">
        <f t="shared" si="493"/>
        <v>31.7544240603664</v>
      </c>
      <c r="G6435" s="193">
        <f t="shared" si="493"/>
        <v>33.162262989425081</v>
      </c>
      <c r="H6435" s="193">
        <f>MAX(0,D6435-Assumptions!$C$3)*Assumptions!$C$2</f>
        <v>0</v>
      </c>
      <c r="I6435" s="193">
        <f>MAX(0,E6435-Assumptions!$C$3)*Assumptions!$C$2</f>
        <v>0</v>
      </c>
      <c r="J6435" s="193">
        <f>MAX(0,F6435-Assumptions!$C$3)*Assumptions!$C$2</f>
        <v>0</v>
      </c>
      <c r="K6435" s="193">
        <f>MAX(0,G6435-Assumptions!$C$3)*Assumptions!$C$2</f>
        <v>0</v>
      </c>
    </row>
    <row r="6436" spans="1:11">
      <c r="A6436" s="192">
        <f t="shared" si="491"/>
        <v>48116.9999999844</v>
      </c>
      <c r="B6436" s="218">
        <v>27.432765957446815</v>
      </c>
      <c r="C6436" s="219">
        <f t="shared" si="490"/>
        <v>1.325727669250753E-4</v>
      </c>
      <c r="D6436" s="193">
        <f t="shared" si="492"/>
        <v>28.649003284668666</v>
      </c>
      <c r="E6436" s="193">
        <f t="shared" si="493"/>
        <v>29.919162744220241</v>
      </c>
      <c r="F6436" s="193">
        <f t="shared" si="493"/>
        <v>31.24563498494112</v>
      </c>
      <c r="G6436" s="193">
        <f t="shared" si="493"/>
        <v>32.63091664557944</v>
      </c>
      <c r="H6436" s="193">
        <f>MAX(0,D6436-Assumptions!$C$3)*Assumptions!$C$2</f>
        <v>0</v>
      </c>
      <c r="I6436" s="193">
        <f>MAX(0,E6436-Assumptions!$C$3)*Assumptions!$C$2</f>
        <v>0</v>
      </c>
      <c r="J6436" s="193">
        <f>MAX(0,F6436-Assumptions!$C$3)*Assumptions!$C$2</f>
        <v>0</v>
      </c>
      <c r="K6436" s="193">
        <f>MAX(0,G6436-Assumptions!$C$3)*Assumptions!$C$2</f>
        <v>0</v>
      </c>
    </row>
    <row r="6437" spans="1:11">
      <c r="A6437" s="192">
        <f t="shared" si="491"/>
        <v>48117.041666651065</v>
      </c>
      <c r="B6437" s="218">
        <v>26.381702127659576</v>
      </c>
      <c r="C6437" s="219">
        <f t="shared" si="490"/>
        <v>1.2749335056779268E-4</v>
      </c>
      <c r="D6437" s="193">
        <f t="shared" si="492"/>
        <v>27.551340323570241</v>
      </c>
      <c r="E6437" s="193">
        <f t="shared" si="493"/>
        <v>28.772834669729036</v>
      </c>
      <c r="F6437" s="193">
        <f t="shared" si="493"/>
        <v>30.048484219234556</v>
      </c>
      <c r="G6437" s="193">
        <f t="shared" si="493"/>
        <v>31.380689954177921</v>
      </c>
      <c r="H6437" s="193">
        <f>MAX(0,D6437-Assumptions!$C$3)*Assumptions!$C$2</f>
        <v>0</v>
      </c>
      <c r="I6437" s="193">
        <f>MAX(0,E6437-Assumptions!$C$3)*Assumptions!$C$2</f>
        <v>0</v>
      </c>
      <c r="J6437" s="193">
        <f>MAX(0,F6437-Assumptions!$C$3)*Assumptions!$C$2</f>
        <v>0</v>
      </c>
      <c r="K6437" s="193">
        <f>MAX(0,G6437-Assumptions!$C$3)*Assumptions!$C$2</f>
        <v>0</v>
      </c>
    </row>
    <row r="6438" spans="1:11">
      <c r="A6438" s="192">
        <f t="shared" si="491"/>
        <v>48117.083333317729</v>
      </c>
      <c r="B6438" s="218">
        <v>24.58175531914894</v>
      </c>
      <c r="C6438" s="219">
        <f t="shared" si="490"/>
        <v>1.1879485005594629E-4</v>
      </c>
      <c r="D6438" s="193">
        <f t="shared" si="492"/>
        <v>25.671592502689208</v>
      </c>
      <c r="E6438" s="193">
        <f t="shared" si="493"/>
        <v>26.809747842162864</v>
      </c>
      <c r="F6438" s="193">
        <f t="shared" si="493"/>
        <v>27.998363532962081</v>
      </c>
      <c r="G6438" s="193">
        <f t="shared" si="493"/>
        <v>29.239676745152838</v>
      </c>
      <c r="H6438" s="193">
        <f>MAX(0,D6438-Assumptions!$C$3)*Assumptions!$C$2</f>
        <v>0</v>
      </c>
      <c r="I6438" s="193">
        <f>MAX(0,E6438-Assumptions!$C$3)*Assumptions!$C$2</f>
        <v>0</v>
      </c>
      <c r="J6438" s="193">
        <f>MAX(0,F6438-Assumptions!$C$3)*Assumptions!$C$2</f>
        <v>0</v>
      </c>
      <c r="K6438" s="193">
        <f>MAX(0,G6438-Assumptions!$C$3)*Assumptions!$C$2</f>
        <v>0</v>
      </c>
    </row>
    <row r="6439" spans="1:11">
      <c r="A6439" s="192">
        <f t="shared" si="491"/>
        <v>48117.124999984393</v>
      </c>
      <c r="B6439" s="218">
        <v>21.586223404255321</v>
      </c>
      <c r="C6439" s="219">
        <f t="shared" si="490"/>
        <v>1.0431851343769094E-4</v>
      </c>
      <c r="D6439" s="193">
        <f t="shared" si="492"/>
        <v>22.543253063558723</v>
      </c>
      <c r="E6439" s="193">
        <f t="shared" si="493"/>
        <v>23.542712829862953</v>
      </c>
      <c r="F6439" s="193">
        <f t="shared" si="493"/>
        <v>24.586483850698396</v>
      </c>
      <c r="G6439" s="193">
        <f t="shared" si="493"/>
        <v>25.67653067465853</v>
      </c>
      <c r="H6439" s="193">
        <f>MAX(0,D6439-Assumptions!$C$3)*Assumptions!$C$2</f>
        <v>0</v>
      </c>
      <c r="I6439" s="193">
        <f>MAX(0,E6439-Assumptions!$C$3)*Assumptions!$C$2</f>
        <v>0</v>
      </c>
      <c r="J6439" s="193">
        <f>MAX(0,F6439-Assumptions!$C$3)*Assumptions!$C$2</f>
        <v>0</v>
      </c>
      <c r="K6439" s="193">
        <f>MAX(0,G6439-Assumptions!$C$3)*Assumptions!$C$2</f>
        <v>0</v>
      </c>
    </row>
    <row r="6440" spans="1:11">
      <c r="A6440" s="192">
        <f t="shared" si="491"/>
        <v>48117.166666651057</v>
      </c>
      <c r="B6440" s="218">
        <v>19.024255319148939</v>
      </c>
      <c r="C6440" s="219">
        <f t="shared" si="490"/>
        <v>9.1937436066814654E-5</v>
      </c>
      <c r="D6440" s="193">
        <f t="shared" si="492"/>
        <v>19.867699595881334</v>
      </c>
      <c r="E6440" s="193">
        <f t="shared" si="493"/>
        <v>20.74853814829066</v>
      </c>
      <c r="F6440" s="193">
        <f t="shared" si="493"/>
        <v>21.668428859288664</v>
      </c>
      <c r="G6440" s="193">
        <f t="shared" si="493"/>
        <v>22.629103114367346</v>
      </c>
      <c r="H6440" s="193">
        <f>MAX(0,D6440-Assumptions!$C$3)*Assumptions!$C$2</f>
        <v>0</v>
      </c>
      <c r="I6440" s="193">
        <f>MAX(0,E6440-Assumptions!$C$3)*Assumptions!$C$2</f>
        <v>0</v>
      </c>
      <c r="J6440" s="193">
        <f>MAX(0,F6440-Assumptions!$C$3)*Assumptions!$C$2</f>
        <v>0</v>
      </c>
      <c r="K6440" s="193">
        <f>MAX(0,G6440-Assumptions!$C$3)*Assumptions!$C$2</f>
        <v>0</v>
      </c>
    </row>
    <row r="6441" spans="1:11">
      <c r="A6441" s="192">
        <f t="shared" si="491"/>
        <v>48117.208333317722</v>
      </c>
      <c r="B6441" s="218">
        <v>17.132340425531915</v>
      </c>
      <c r="C6441" s="219">
        <f t="shared" si="490"/>
        <v>8.2794486623706005E-5</v>
      </c>
      <c r="D6441" s="193">
        <f t="shared" si="492"/>
        <v>17.891906265904179</v>
      </c>
      <c r="E6441" s="193">
        <f t="shared" si="493"/>
        <v>18.685147614206503</v>
      </c>
      <c r="F6441" s="193">
        <f t="shared" si="493"/>
        <v>19.513557481016861</v>
      </c>
      <c r="G6441" s="193">
        <f t="shared" si="493"/>
        <v>20.378695069844625</v>
      </c>
      <c r="H6441" s="193">
        <f>MAX(0,D6441-Assumptions!$C$3)*Assumptions!$C$2</f>
        <v>0</v>
      </c>
      <c r="I6441" s="193">
        <f>MAX(0,E6441-Assumptions!$C$3)*Assumptions!$C$2</f>
        <v>0</v>
      </c>
      <c r="J6441" s="193">
        <f>MAX(0,F6441-Assumptions!$C$3)*Assumptions!$C$2</f>
        <v>0</v>
      </c>
      <c r="K6441" s="193">
        <f>MAX(0,G6441-Assumptions!$C$3)*Assumptions!$C$2</f>
        <v>0</v>
      </c>
    </row>
    <row r="6442" spans="1:11">
      <c r="A6442" s="192">
        <f t="shared" si="491"/>
        <v>48117.249999984386</v>
      </c>
      <c r="B6442" s="218">
        <v>16.081276595744683</v>
      </c>
      <c r="C6442" s="219">
        <f t="shared" si="490"/>
        <v>7.7715070266423441E-5</v>
      </c>
      <c r="D6442" s="193">
        <f t="shared" si="492"/>
        <v>16.794243304805768</v>
      </c>
      <c r="E6442" s="193">
        <f t="shared" si="493"/>
        <v>17.538819539715313</v>
      </c>
      <c r="F6442" s="193">
        <f t="shared" si="493"/>
        <v>18.316406715310308</v>
      </c>
      <c r="G6442" s="193">
        <f t="shared" si="493"/>
        <v>19.12846837844312</v>
      </c>
      <c r="H6442" s="193">
        <f>MAX(0,D6442-Assumptions!$C$3)*Assumptions!$C$2</f>
        <v>0</v>
      </c>
      <c r="I6442" s="193">
        <f>MAX(0,E6442-Assumptions!$C$3)*Assumptions!$C$2</f>
        <v>0</v>
      </c>
      <c r="J6442" s="193">
        <f>MAX(0,F6442-Assumptions!$C$3)*Assumptions!$C$2</f>
        <v>0</v>
      </c>
      <c r="K6442" s="193">
        <f>MAX(0,G6442-Assumptions!$C$3)*Assumptions!$C$2</f>
        <v>0</v>
      </c>
    </row>
    <row r="6443" spans="1:11">
      <c r="A6443" s="192">
        <f t="shared" si="491"/>
        <v>48117.29166665105</v>
      </c>
      <c r="B6443" s="218">
        <v>15.503191489361706</v>
      </c>
      <c r="C6443" s="219">
        <f t="shared" si="490"/>
        <v>7.4921391269918032E-5</v>
      </c>
      <c r="D6443" s="193">
        <f t="shared" si="492"/>
        <v>16.190528676201641</v>
      </c>
      <c r="E6443" s="193">
        <f t="shared" si="493"/>
        <v>16.908339098745156</v>
      </c>
      <c r="F6443" s="193">
        <f t="shared" si="493"/>
        <v>17.657973794171706</v>
      </c>
      <c r="G6443" s="193">
        <f t="shared" si="493"/>
        <v>18.440843698172291</v>
      </c>
      <c r="H6443" s="193">
        <f>MAX(0,D6443-Assumptions!$C$3)*Assumptions!$C$2</f>
        <v>0</v>
      </c>
      <c r="I6443" s="193">
        <f>MAX(0,E6443-Assumptions!$C$3)*Assumptions!$C$2</f>
        <v>0</v>
      </c>
      <c r="J6443" s="193">
        <f>MAX(0,F6443-Assumptions!$C$3)*Assumptions!$C$2</f>
        <v>0</v>
      </c>
      <c r="K6443" s="193">
        <f>MAX(0,G6443-Assumptions!$C$3)*Assumptions!$C$2</f>
        <v>0</v>
      </c>
    </row>
    <row r="6444" spans="1:11">
      <c r="A6444" s="192">
        <f t="shared" si="491"/>
        <v>48117.333333317714</v>
      </c>
      <c r="B6444" s="218">
        <v>15.030212765957449</v>
      </c>
      <c r="C6444" s="219">
        <f t="shared" si="490"/>
        <v>7.2635653909140864E-5</v>
      </c>
      <c r="D6444" s="193">
        <f t="shared" si="492"/>
        <v>15.696580343707351</v>
      </c>
      <c r="E6444" s="193">
        <f t="shared" si="493"/>
        <v>16.392491465224115</v>
      </c>
      <c r="F6444" s="193">
        <f t="shared" si="493"/>
        <v>17.119255949603755</v>
      </c>
      <c r="G6444" s="193">
        <f t="shared" si="493"/>
        <v>17.878241687041609</v>
      </c>
      <c r="H6444" s="193">
        <f>MAX(0,D6444-Assumptions!$C$3)*Assumptions!$C$2</f>
        <v>0</v>
      </c>
      <c r="I6444" s="193">
        <f>MAX(0,E6444-Assumptions!$C$3)*Assumptions!$C$2</f>
        <v>0</v>
      </c>
      <c r="J6444" s="193">
        <f>MAX(0,F6444-Assumptions!$C$3)*Assumptions!$C$2</f>
        <v>0</v>
      </c>
      <c r="K6444" s="193">
        <f>MAX(0,G6444-Assumptions!$C$3)*Assumptions!$C$2</f>
        <v>0</v>
      </c>
    </row>
    <row r="6445" spans="1:11">
      <c r="A6445" s="192">
        <f t="shared" si="491"/>
        <v>48117.374999984379</v>
      </c>
      <c r="B6445" s="218">
        <v>16.278351063829788</v>
      </c>
      <c r="C6445" s="219">
        <f t="shared" si="490"/>
        <v>7.866746083341392E-5</v>
      </c>
      <c r="D6445" s="193">
        <f t="shared" si="492"/>
        <v>17.000055110011719</v>
      </c>
      <c r="E6445" s="193">
        <f t="shared" si="493"/>
        <v>17.753756053682409</v>
      </c>
      <c r="F6445" s="193">
        <f t="shared" si="493"/>
        <v>18.540872483880289</v>
      </c>
      <c r="G6445" s="193">
        <f t="shared" si="493"/>
        <v>19.362885883080899</v>
      </c>
      <c r="H6445" s="193">
        <f>MAX(0,D6445-Assumptions!$C$3)*Assumptions!$C$2</f>
        <v>0</v>
      </c>
      <c r="I6445" s="193">
        <f>MAX(0,E6445-Assumptions!$C$3)*Assumptions!$C$2</f>
        <v>0</v>
      </c>
      <c r="J6445" s="193">
        <f>MAX(0,F6445-Assumptions!$C$3)*Assumptions!$C$2</f>
        <v>0</v>
      </c>
      <c r="K6445" s="193">
        <f>MAX(0,G6445-Assumptions!$C$3)*Assumptions!$C$2</f>
        <v>0</v>
      </c>
    </row>
    <row r="6446" spans="1:11">
      <c r="A6446" s="192">
        <f t="shared" si="491"/>
        <v>48117.416666651043</v>
      </c>
      <c r="B6446" s="218">
        <v>18.814042553191491</v>
      </c>
      <c r="C6446" s="219">
        <f t="shared" si="490"/>
        <v>9.0921552795358146E-5</v>
      </c>
      <c r="D6446" s="193">
        <f t="shared" si="492"/>
        <v>19.648167003661651</v>
      </c>
      <c r="E6446" s="193">
        <f t="shared" si="493"/>
        <v>20.519272533392424</v>
      </c>
      <c r="F6446" s="193">
        <f t="shared" si="493"/>
        <v>21.428998706147357</v>
      </c>
      <c r="G6446" s="193">
        <f t="shared" si="493"/>
        <v>22.379057776087048</v>
      </c>
      <c r="H6446" s="193">
        <f>MAX(0,D6446-Assumptions!$C$3)*Assumptions!$C$2</f>
        <v>0</v>
      </c>
      <c r="I6446" s="193">
        <f>MAX(0,E6446-Assumptions!$C$3)*Assumptions!$C$2</f>
        <v>0</v>
      </c>
      <c r="J6446" s="193">
        <f>MAX(0,F6446-Assumptions!$C$3)*Assumptions!$C$2</f>
        <v>0</v>
      </c>
      <c r="K6446" s="193">
        <f>MAX(0,G6446-Assumptions!$C$3)*Assumptions!$C$2</f>
        <v>0</v>
      </c>
    </row>
    <row r="6447" spans="1:11">
      <c r="A6447" s="192">
        <f t="shared" si="491"/>
        <v>48117.458333317707</v>
      </c>
      <c r="B6447" s="218">
        <v>20.653404255319153</v>
      </c>
      <c r="C6447" s="219">
        <f t="shared" si="490"/>
        <v>9.9810531420602654E-5</v>
      </c>
      <c r="D6447" s="193">
        <f t="shared" si="492"/>
        <v>21.569077185583879</v>
      </c>
      <c r="E6447" s="193">
        <f t="shared" si="493"/>
        <v>22.525346663752018</v>
      </c>
      <c r="F6447" s="193">
        <f t="shared" si="493"/>
        <v>23.524012546133829</v>
      </c>
      <c r="G6447" s="193">
        <f t="shared" si="493"/>
        <v>24.566954486039691</v>
      </c>
      <c r="H6447" s="193">
        <f>MAX(0,D6447-Assumptions!$C$3)*Assumptions!$C$2</f>
        <v>0</v>
      </c>
      <c r="I6447" s="193">
        <f>MAX(0,E6447-Assumptions!$C$3)*Assumptions!$C$2</f>
        <v>0</v>
      </c>
      <c r="J6447" s="193">
        <f>MAX(0,F6447-Assumptions!$C$3)*Assumptions!$C$2</f>
        <v>0</v>
      </c>
      <c r="K6447" s="193">
        <f>MAX(0,G6447-Assumptions!$C$3)*Assumptions!$C$2</f>
        <v>0</v>
      </c>
    </row>
    <row r="6448" spans="1:11">
      <c r="A6448" s="192">
        <f t="shared" si="491"/>
        <v>48117.499999984371</v>
      </c>
      <c r="B6448" s="218">
        <v>23.162819148936173</v>
      </c>
      <c r="C6448" s="219">
        <f t="shared" si="490"/>
        <v>1.1193763797361481E-4</v>
      </c>
      <c r="D6448" s="193">
        <f t="shared" si="492"/>
        <v>24.189747505206348</v>
      </c>
      <c r="E6448" s="193">
        <f t="shared" si="493"/>
        <v>25.262204941599748</v>
      </c>
      <c r="F6448" s="193">
        <f t="shared" si="493"/>
        <v>26.382209999258233</v>
      </c>
      <c r="G6448" s="193">
        <f t="shared" si="493"/>
        <v>27.551870711760799</v>
      </c>
      <c r="H6448" s="193">
        <f>MAX(0,D6448-Assumptions!$C$3)*Assumptions!$C$2</f>
        <v>0</v>
      </c>
      <c r="I6448" s="193">
        <f>MAX(0,E6448-Assumptions!$C$3)*Assumptions!$C$2</f>
        <v>0</v>
      </c>
      <c r="J6448" s="193">
        <f>MAX(0,F6448-Assumptions!$C$3)*Assumptions!$C$2</f>
        <v>0</v>
      </c>
      <c r="K6448" s="193">
        <f>MAX(0,G6448-Assumptions!$C$3)*Assumptions!$C$2</f>
        <v>0</v>
      </c>
    </row>
    <row r="6449" spans="1:11">
      <c r="A6449" s="192">
        <f t="shared" si="491"/>
        <v>48117.541666651035</v>
      </c>
      <c r="B6449" s="218">
        <v>24.778829787234045</v>
      </c>
      <c r="C6449" s="219">
        <f t="shared" si="490"/>
        <v>1.1974724062293677E-4</v>
      </c>
      <c r="D6449" s="193">
        <f t="shared" si="492"/>
        <v>25.877404307895162</v>
      </c>
      <c r="E6449" s="193">
        <f t="shared" si="493"/>
        <v>27.024684356129963</v>
      </c>
      <c r="F6449" s="193">
        <f t="shared" si="493"/>
        <v>28.222829301532059</v>
      </c>
      <c r="G6449" s="193">
        <f t="shared" si="493"/>
        <v>29.474094249790621</v>
      </c>
      <c r="H6449" s="193">
        <f>MAX(0,D6449-Assumptions!$C$3)*Assumptions!$C$2</f>
        <v>0</v>
      </c>
      <c r="I6449" s="193">
        <f>MAX(0,E6449-Assumptions!$C$3)*Assumptions!$C$2</f>
        <v>0</v>
      </c>
      <c r="J6449" s="193">
        <f>MAX(0,F6449-Assumptions!$C$3)*Assumptions!$C$2</f>
        <v>0</v>
      </c>
      <c r="K6449" s="193">
        <f>MAX(0,G6449-Assumptions!$C$3)*Assumptions!$C$2</f>
        <v>0</v>
      </c>
    </row>
    <row r="6450" spans="1:11">
      <c r="A6450" s="192">
        <f t="shared" si="491"/>
        <v>48117.5833333177</v>
      </c>
      <c r="B6450" s="218">
        <v>26.066382978723407</v>
      </c>
      <c r="C6450" s="219">
        <f t="shared" si="490"/>
        <v>1.2596952566060792E-4</v>
      </c>
      <c r="D6450" s="193">
        <f t="shared" si="492"/>
        <v>27.222041435240719</v>
      </c>
      <c r="E6450" s="193">
        <f t="shared" si="493"/>
        <v>28.428936247381678</v>
      </c>
      <c r="F6450" s="193">
        <f t="shared" si="493"/>
        <v>29.689338989522589</v>
      </c>
      <c r="G6450" s="193">
        <f t="shared" si="493"/>
        <v>31.005621946757472</v>
      </c>
      <c r="H6450" s="193">
        <f>MAX(0,D6450-Assumptions!$C$3)*Assumptions!$C$2</f>
        <v>0</v>
      </c>
      <c r="I6450" s="193">
        <f>MAX(0,E6450-Assumptions!$C$3)*Assumptions!$C$2</f>
        <v>0</v>
      </c>
      <c r="J6450" s="193">
        <f>MAX(0,F6450-Assumptions!$C$3)*Assumptions!$C$2</f>
        <v>0</v>
      </c>
      <c r="K6450" s="193">
        <f>MAX(0,G6450-Assumptions!$C$3)*Assumptions!$C$2</f>
        <v>0</v>
      </c>
    </row>
    <row r="6451" spans="1:11">
      <c r="A6451" s="192">
        <f t="shared" si="491"/>
        <v>48117.624999984364</v>
      </c>
      <c r="B6451" s="218">
        <v>26.841542553191495</v>
      </c>
      <c r="C6451" s="219">
        <f t="shared" si="490"/>
        <v>1.2971559522410384E-4</v>
      </c>
      <c r="D6451" s="193">
        <f t="shared" si="492"/>
        <v>28.031567869050804</v>
      </c>
      <c r="E6451" s="193">
        <f t="shared" si="493"/>
        <v>29.274353202318938</v>
      </c>
      <c r="F6451" s="193">
        <f t="shared" si="493"/>
        <v>30.572237679231179</v>
      </c>
      <c r="G6451" s="193">
        <f t="shared" si="493"/>
        <v>31.927664131666088</v>
      </c>
      <c r="H6451" s="193">
        <f>MAX(0,D6451-Assumptions!$C$3)*Assumptions!$C$2</f>
        <v>0</v>
      </c>
      <c r="I6451" s="193">
        <f>MAX(0,E6451-Assumptions!$C$3)*Assumptions!$C$2</f>
        <v>0</v>
      </c>
      <c r="J6451" s="193">
        <f>MAX(0,F6451-Assumptions!$C$3)*Assumptions!$C$2</f>
        <v>0</v>
      </c>
      <c r="K6451" s="193">
        <f>MAX(0,G6451-Assumptions!$C$3)*Assumptions!$C$2</f>
        <v>0</v>
      </c>
    </row>
    <row r="6452" spans="1:11">
      <c r="A6452" s="192">
        <f t="shared" si="491"/>
        <v>48117.666666651028</v>
      </c>
      <c r="B6452" s="218">
        <v>27.143723404255322</v>
      </c>
      <c r="C6452" s="219">
        <f t="shared" si="490"/>
        <v>1.3117592742682257E-4</v>
      </c>
      <c r="D6452" s="193">
        <f t="shared" si="492"/>
        <v>28.347145970366597</v>
      </c>
      <c r="E6452" s="193">
        <f t="shared" si="493"/>
        <v>29.603922523735157</v>
      </c>
      <c r="F6452" s="193">
        <f t="shared" si="493"/>
        <v>30.916418524371814</v>
      </c>
      <c r="G6452" s="193">
        <f t="shared" si="493"/>
        <v>32.287104305444025</v>
      </c>
      <c r="H6452" s="193">
        <f>MAX(0,D6452-Assumptions!$C$3)*Assumptions!$C$2</f>
        <v>0</v>
      </c>
      <c r="I6452" s="193">
        <f>MAX(0,E6452-Assumptions!$C$3)*Assumptions!$C$2</f>
        <v>0</v>
      </c>
      <c r="J6452" s="193">
        <f>MAX(0,F6452-Assumptions!$C$3)*Assumptions!$C$2</f>
        <v>0</v>
      </c>
      <c r="K6452" s="193">
        <f>MAX(0,G6452-Assumptions!$C$3)*Assumptions!$C$2</f>
        <v>0</v>
      </c>
    </row>
    <row r="6453" spans="1:11">
      <c r="A6453" s="192">
        <f t="shared" si="491"/>
        <v>48117.708333317692</v>
      </c>
      <c r="B6453" s="218">
        <v>27.6561170212766</v>
      </c>
      <c r="C6453" s="219">
        <f t="shared" si="490"/>
        <v>1.3365214290099784E-4</v>
      </c>
      <c r="D6453" s="193">
        <f t="shared" si="492"/>
        <v>28.882256663902076</v>
      </c>
      <c r="E6453" s="193">
        <f t="shared" si="493"/>
        <v>30.162757460049619</v>
      </c>
      <c r="F6453" s="193">
        <f t="shared" si="493"/>
        <v>31.500029522653762</v>
      </c>
      <c r="G6453" s="193">
        <f t="shared" si="493"/>
        <v>32.89658981750226</v>
      </c>
      <c r="H6453" s="193">
        <f>MAX(0,D6453-Assumptions!$C$3)*Assumptions!$C$2</f>
        <v>0</v>
      </c>
      <c r="I6453" s="193">
        <f>MAX(0,E6453-Assumptions!$C$3)*Assumptions!$C$2</f>
        <v>0</v>
      </c>
      <c r="J6453" s="193">
        <f>MAX(0,F6453-Assumptions!$C$3)*Assumptions!$C$2</f>
        <v>0</v>
      </c>
      <c r="K6453" s="193">
        <f>MAX(0,G6453-Assumptions!$C$3)*Assumptions!$C$2</f>
        <v>0</v>
      </c>
    </row>
    <row r="6454" spans="1:11">
      <c r="A6454" s="192">
        <f t="shared" si="491"/>
        <v>48117.749999984357</v>
      </c>
      <c r="B6454" s="218">
        <v>28.62835106382979</v>
      </c>
      <c r="C6454" s="219">
        <f t="shared" si="490"/>
        <v>1.3835060303148421E-4</v>
      </c>
      <c r="D6454" s="193">
        <f t="shared" si="492"/>
        <v>29.897594902918108</v>
      </c>
      <c r="E6454" s="193">
        <f t="shared" si="493"/>
        <v>31.223110928953972</v>
      </c>
      <c r="F6454" s="193">
        <f t="shared" si="493"/>
        <v>32.607393980932322</v>
      </c>
      <c r="G6454" s="193">
        <f t="shared" si="493"/>
        <v>34.053049507048655</v>
      </c>
      <c r="H6454" s="193">
        <f>MAX(0,D6454-Assumptions!$C$3)*Assumptions!$C$2</f>
        <v>0</v>
      </c>
      <c r="I6454" s="193">
        <f>MAX(0,E6454-Assumptions!$C$3)*Assumptions!$C$2</f>
        <v>0</v>
      </c>
      <c r="J6454" s="193">
        <f>MAX(0,F6454-Assumptions!$C$3)*Assumptions!$C$2</f>
        <v>0</v>
      </c>
      <c r="K6454" s="193">
        <f>MAX(0,G6454-Assumptions!$C$3)*Assumptions!$C$2</f>
        <v>0</v>
      </c>
    </row>
    <row r="6455" spans="1:11">
      <c r="A6455" s="192">
        <f t="shared" si="491"/>
        <v>48117.791666651021</v>
      </c>
      <c r="B6455" s="218">
        <v>29.140744680851068</v>
      </c>
      <c r="C6455" s="219">
        <f t="shared" si="490"/>
        <v>1.4082681850565947E-4</v>
      </c>
      <c r="D6455" s="193">
        <f t="shared" si="492"/>
        <v>30.432705596453591</v>
      </c>
      <c r="E6455" s="193">
        <f t="shared" si="493"/>
        <v>31.781945865268433</v>
      </c>
      <c r="F6455" s="193">
        <f t="shared" si="493"/>
        <v>33.19100497921427</v>
      </c>
      <c r="G6455" s="193">
        <f t="shared" si="493"/>
        <v>34.66253501910689</v>
      </c>
      <c r="H6455" s="193">
        <f>MAX(0,D6455-Assumptions!$C$3)*Assumptions!$C$2</f>
        <v>0</v>
      </c>
      <c r="I6455" s="193">
        <f>MAX(0,E6455-Assumptions!$C$3)*Assumptions!$C$2</f>
        <v>0</v>
      </c>
      <c r="J6455" s="193">
        <f>MAX(0,F6455-Assumptions!$C$3)*Assumptions!$C$2</f>
        <v>0</v>
      </c>
      <c r="K6455" s="193">
        <f>MAX(0,G6455-Assumptions!$C$3)*Assumptions!$C$2</f>
        <v>0</v>
      </c>
    </row>
    <row r="6456" spans="1:11">
      <c r="A6456" s="192">
        <f t="shared" si="491"/>
        <v>48117.833333317685</v>
      </c>
      <c r="B6456" s="218">
        <v>29.337819148936173</v>
      </c>
      <c r="C6456" s="219">
        <f t="shared" si="490"/>
        <v>1.4177920907264995E-4</v>
      </c>
      <c r="D6456" s="193">
        <f t="shared" si="492"/>
        <v>30.638517401659541</v>
      </c>
      <c r="E6456" s="193">
        <f t="shared" si="493"/>
        <v>31.996882379235529</v>
      </c>
      <c r="F6456" s="193">
        <f t="shared" si="493"/>
        <v>33.415470747784248</v>
      </c>
      <c r="G6456" s="193">
        <f t="shared" si="493"/>
        <v>34.896952523744673</v>
      </c>
      <c r="H6456" s="193">
        <f>MAX(0,D6456-Assumptions!$C$3)*Assumptions!$C$2</f>
        <v>0</v>
      </c>
      <c r="I6456" s="193">
        <f>MAX(0,E6456-Assumptions!$C$3)*Assumptions!$C$2</f>
        <v>0</v>
      </c>
      <c r="J6456" s="193">
        <f>MAX(0,F6456-Assumptions!$C$3)*Assumptions!$C$2</f>
        <v>0</v>
      </c>
      <c r="K6456" s="193">
        <f>MAX(0,G6456-Assumptions!$C$3)*Assumptions!$C$2</f>
        <v>0</v>
      </c>
    </row>
    <row r="6457" spans="1:11">
      <c r="A6457" s="192">
        <f t="shared" si="491"/>
        <v>48117.874999984349</v>
      </c>
      <c r="B6457" s="218">
        <v>30.007872340425536</v>
      </c>
      <c r="C6457" s="219">
        <f t="shared" si="490"/>
        <v>1.4501733700041759E-4</v>
      </c>
      <c r="D6457" s="193">
        <f t="shared" si="492"/>
        <v>31.33827753935978</v>
      </c>
      <c r="E6457" s="193">
        <f t="shared" si="493"/>
        <v>32.727666526723667</v>
      </c>
      <c r="F6457" s="193">
        <f t="shared" si="493"/>
        <v>34.178654360922174</v>
      </c>
      <c r="G6457" s="193">
        <f t="shared" si="493"/>
        <v>35.693972039513135</v>
      </c>
      <c r="H6457" s="193">
        <f>MAX(0,D6457-Assumptions!$C$3)*Assumptions!$C$2</f>
        <v>0</v>
      </c>
      <c r="I6457" s="193">
        <f>MAX(0,E6457-Assumptions!$C$3)*Assumptions!$C$2</f>
        <v>0</v>
      </c>
      <c r="J6457" s="193">
        <f>MAX(0,F6457-Assumptions!$C$3)*Assumptions!$C$2</f>
        <v>0</v>
      </c>
      <c r="K6457" s="193">
        <f>MAX(0,G6457-Assumptions!$C$3)*Assumptions!$C$2</f>
        <v>0</v>
      </c>
    </row>
    <row r="6458" spans="1:11">
      <c r="A6458" s="192">
        <f t="shared" si="491"/>
        <v>48117.916666651014</v>
      </c>
      <c r="B6458" s="218">
        <v>28.9568085106383</v>
      </c>
      <c r="C6458" s="219">
        <f t="shared" si="490"/>
        <v>1.3993792064313502E-4</v>
      </c>
      <c r="D6458" s="193">
        <f t="shared" si="492"/>
        <v>30.240614578261365</v>
      </c>
      <c r="E6458" s="193">
        <f t="shared" si="493"/>
        <v>31.581338452232472</v>
      </c>
      <c r="F6458" s="193">
        <f t="shared" si="493"/>
        <v>32.981503595215621</v>
      </c>
      <c r="G6458" s="193">
        <f t="shared" si="493"/>
        <v>34.443745348111626</v>
      </c>
      <c r="H6458" s="193">
        <f>MAX(0,D6458-Assumptions!$C$3)*Assumptions!$C$2</f>
        <v>0</v>
      </c>
      <c r="I6458" s="193">
        <f>MAX(0,E6458-Assumptions!$C$3)*Assumptions!$C$2</f>
        <v>0</v>
      </c>
      <c r="J6458" s="193">
        <f>MAX(0,F6458-Assumptions!$C$3)*Assumptions!$C$2</f>
        <v>0</v>
      </c>
      <c r="K6458" s="193">
        <f>MAX(0,G6458-Assumptions!$C$3)*Assumptions!$C$2</f>
        <v>0</v>
      </c>
    </row>
    <row r="6459" spans="1:11">
      <c r="A6459" s="192">
        <f t="shared" si="491"/>
        <v>48117.958333317678</v>
      </c>
      <c r="B6459" s="218">
        <v>27.485319148936178</v>
      </c>
      <c r="C6459" s="219">
        <f t="shared" si="490"/>
        <v>1.3282673774293944E-4</v>
      </c>
      <c r="D6459" s="193">
        <f t="shared" si="492"/>
        <v>28.703886432723589</v>
      </c>
      <c r="E6459" s="193">
        <f t="shared" si="493"/>
        <v>29.976479147944804</v>
      </c>
      <c r="F6459" s="193">
        <f t="shared" si="493"/>
        <v>31.305492523226452</v>
      </c>
      <c r="G6459" s="193">
        <f t="shared" si="493"/>
        <v>32.693427980149522</v>
      </c>
      <c r="H6459" s="193">
        <f>MAX(0,D6459-Assumptions!$C$3)*Assumptions!$C$2</f>
        <v>0</v>
      </c>
      <c r="I6459" s="193">
        <f>MAX(0,E6459-Assumptions!$C$3)*Assumptions!$C$2</f>
        <v>0</v>
      </c>
      <c r="J6459" s="193">
        <f>MAX(0,F6459-Assumptions!$C$3)*Assumptions!$C$2</f>
        <v>0</v>
      </c>
      <c r="K6459" s="193">
        <f>MAX(0,G6459-Assumptions!$C$3)*Assumptions!$C$2</f>
        <v>0</v>
      </c>
    </row>
    <row r="6460" spans="1:11">
      <c r="A6460" s="192">
        <f t="shared" si="491"/>
        <v>48117.999999984342</v>
      </c>
      <c r="B6460" s="218">
        <v>27.32765957446809</v>
      </c>
      <c r="C6460" s="219">
        <f t="shared" si="490"/>
        <v>1.3206482528934702E-4</v>
      </c>
      <c r="D6460" s="193">
        <f t="shared" si="492"/>
        <v>28.53923698855882</v>
      </c>
      <c r="E6460" s="193">
        <f t="shared" si="493"/>
        <v>29.804529936771115</v>
      </c>
      <c r="F6460" s="193">
        <f t="shared" si="493"/>
        <v>31.125919908370459</v>
      </c>
      <c r="G6460" s="193">
        <f t="shared" si="493"/>
        <v>32.505893976439289</v>
      </c>
      <c r="H6460" s="193">
        <f>MAX(0,D6460-Assumptions!$C$3)*Assumptions!$C$2</f>
        <v>0</v>
      </c>
      <c r="I6460" s="193">
        <f>MAX(0,E6460-Assumptions!$C$3)*Assumptions!$C$2</f>
        <v>0</v>
      </c>
      <c r="J6460" s="193">
        <f>MAX(0,F6460-Assumptions!$C$3)*Assumptions!$C$2</f>
        <v>0</v>
      </c>
      <c r="K6460" s="193">
        <f>MAX(0,G6460-Assumptions!$C$3)*Assumptions!$C$2</f>
        <v>0</v>
      </c>
    </row>
    <row r="6461" spans="1:11">
      <c r="A6461" s="192">
        <f t="shared" si="491"/>
        <v>48118.041666651006</v>
      </c>
      <c r="B6461" s="218">
        <v>26.053244680851066</v>
      </c>
      <c r="C6461" s="219">
        <f t="shared" si="490"/>
        <v>1.259060329561419E-4</v>
      </c>
      <c r="D6461" s="193">
        <f t="shared" si="492"/>
        <v>27.208320648226991</v>
      </c>
      <c r="E6461" s="193">
        <f t="shared" si="493"/>
        <v>28.414607146450539</v>
      </c>
      <c r="F6461" s="193">
        <f t="shared" si="493"/>
        <v>29.674374604951261</v>
      </c>
      <c r="G6461" s="193">
        <f t="shared" si="493"/>
        <v>30.989994113114953</v>
      </c>
      <c r="H6461" s="193">
        <f>MAX(0,D6461-Assumptions!$C$3)*Assumptions!$C$2</f>
        <v>0</v>
      </c>
      <c r="I6461" s="193">
        <f>MAX(0,E6461-Assumptions!$C$3)*Assumptions!$C$2</f>
        <v>0</v>
      </c>
      <c r="J6461" s="193">
        <f>MAX(0,F6461-Assumptions!$C$3)*Assumptions!$C$2</f>
        <v>0</v>
      </c>
      <c r="K6461" s="193">
        <f>MAX(0,G6461-Assumptions!$C$3)*Assumptions!$C$2</f>
        <v>0</v>
      </c>
    </row>
    <row r="6462" spans="1:11">
      <c r="A6462" s="192">
        <f t="shared" si="491"/>
        <v>48118.083333317671</v>
      </c>
      <c r="B6462" s="218">
        <v>24.31898936170213</v>
      </c>
      <c r="C6462" s="219">
        <f t="shared" si="490"/>
        <v>1.1752499596662564E-4</v>
      </c>
      <c r="D6462" s="193">
        <f t="shared" si="492"/>
        <v>25.397176762414603</v>
      </c>
      <c r="E6462" s="193">
        <f t="shared" si="493"/>
        <v>26.523165823540065</v>
      </c>
      <c r="F6462" s="193">
        <f t="shared" si="493"/>
        <v>27.699075841535443</v>
      </c>
      <c r="G6462" s="193">
        <f t="shared" si="493"/>
        <v>28.927120072302461</v>
      </c>
      <c r="H6462" s="193">
        <f>MAX(0,D6462-Assumptions!$C$3)*Assumptions!$C$2</f>
        <v>0</v>
      </c>
      <c r="I6462" s="193">
        <f>MAX(0,E6462-Assumptions!$C$3)*Assumptions!$C$2</f>
        <v>0</v>
      </c>
      <c r="J6462" s="193">
        <f>MAX(0,F6462-Assumptions!$C$3)*Assumptions!$C$2</f>
        <v>0</v>
      </c>
      <c r="K6462" s="193">
        <f>MAX(0,G6462-Assumptions!$C$3)*Assumptions!$C$2</f>
        <v>0</v>
      </c>
    </row>
    <row r="6463" spans="1:11">
      <c r="A6463" s="192">
        <f t="shared" si="491"/>
        <v>48118.124999984335</v>
      </c>
      <c r="B6463" s="218">
        <v>21.244627659574469</v>
      </c>
      <c r="C6463" s="219">
        <f t="shared" si="490"/>
        <v>1.0266770312157409E-4</v>
      </c>
      <c r="D6463" s="193">
        <f t="shared" si="492"/>
        <v>22.186512601201734</v>
      </c>
      <c r="E6463" s="193">
        <f t="shared" ref="E6463:G6494" si="494">$C6463*E$2</f>
        <v>23.170156205653313</v>
      </c>
      <c r="F6463" s="193">
        <f t="shared" si="494"/>
        <v>24.197409851843762</v>
      </c>
      <c r="G6463" s="193">
        <f t="shared" si="494"/>
        <v>25.270206999953039</v>
      </c>
      <c r="H6463" s="193">
        <f>MAX(0,D6463-Assumptions!$C$3)*Assumptions!$C$2</f>
        <v>0</v>
      </c>
      <c r="I6463" s="193">
        <f>MAX(0,E6463-Assumptions!$C$3)*Assumptions!$C$2</f>
        <v>0</v>
      </c>
      <c r="J6463" s="193">
        <f>MAX(0,F6463-Assumptions!$C$3)*Assumptions!$C$2</f>
        <v>0</v>
      </c>
      <c r="K6463" s="193">
        <f>MAX(0,G6463-Assumptions!$C$3)*Assumptions!$C$2</f>
        <v>0</v>
      </c>
    </row>
    <row r="6464" spans="1:11">
      <c r="A6464" s="192">
        <f t="shared" si="491"/>
        <v>48118.166666650999</v>
      </c>
      <c r="B6464" s="218">
        <v>19.273882978723407</v>
      </c>
      <c r="C6464" s="219">
        <f t="shared" si="490"/>
        <v>9.3143797451669273E-5</v>
      </c>
      <c r="D6464" s="193">
        <f t="shared" si="492"/>
        <v>20.128394549142207</v>
      </c>
      <c r="E6464" s="193">
        <f t="shared" si="494"/>
        <v>21.020791065982323</v>
      </c>
      <c r="F6464" s="193">
        <f t="shared" si="494"/>
        <v>21.952752166143974</v>
      </c>
      <c r="G6464" s="193">
        <f t="shared" si="494"/>
        <v>22.926031953575208</v>
      </c>
      <c r="H6464" s="193">
        <f>MAX(0,D6464-Assumptions!$C$3)*Assumptions!$C$2</f>
        <v>0</v>
      </c>
      <c r="I6464" s="193">
        <f>MAX(0,E6464-Assumptions!$C$3)*Assumptions!$C$2</f>
        <v>0</v>
      </c>
      <c r="J6464" s="193">
        <f>MAX(0,F6464-Assumptions!$C$3)*Assumptions!$C$2</f>
        <v>0</v>
      </c>
      <c r="K6464" s="193">
        <f>MAX(0,G6464-Assumptions!$C$3)*Assumptions!$C$2</f>
        <v>0</v>
      </c>
    </row>
    <row r="6465" spans="1:11">
      <c r="A6465" s="192">
        <f t="shared" si="491"/>
        <v>48118.208333317663</v>
      </c>
      <c r="B6465" s="218">
        <v>17.276861702127661</v>
      </c>
      <c r="C6465" s="219">
        <f t="shared" si="490"/>
        <v>8.3492906372832371E-5</v>
      </c>
      <c r="D6465" s="193">
        <f t="shared" si="492"/>
        <v>18.042834923055217</v>
      </c>
      <c r="E6465" s="193">
        <f t="shared" si="494"/>
        <v>18.842767724449047</v>
      </c>
      <c r="F6465" s="193">
        <f t="shared" si="494"/>
        <v>19.678165711301517</v>
      </c>
      <c r="G6465" s="193">
        <f t="shared" si="494"/>
        <v>20.550601239912336</v>
      </c>
      <c r="H6465" s="193">
        <f>MAX(0,D6465-Assumptions!$C$3)*Assumptions!$C$2</f>
        <v>0</v>
      </c>
      <c r="I6465" s="193">
        <f>MAX(0,E6465-Assumptions!$C$3)*Assumptions!$C$2</f>
        <v>0</v>
      </c>
      <c r="J6465" s="193">
        <f>MAX(0,F6465-Assumptions!$C$3)*Assumptions!$C$2</f>
        <v>0</v>
      </c>
      <c r="K6465" s="193">
        <f>MAX(0,G6465-Assumptions!$C$3)*Assumptions!$C$2</f>
        <v>0</v>
      </c>
    </row>
    <row r="6466" spans="1:11">
      <c r="A6466" s="192">
        <f t="shared" si="491"/>
        <v>48118.249999984328</v>
      </c>
      <c r="B6466" s="218">
        <v>16.002446808510641</v>
      </c>
      <c r="C6466" s="219">
        <f t="shared" si="490"/>
        <v>7.7334114039627244E-5</v>
      </c>
      <c r="D6466" s="193">
        <f t="shared" si="492"/>
        <v>16.711918582723385</v>
      </c>
      <c r="E6466" s="193">
        <f t="shared" si="494"/>
        <v>17.452844934128471</v>
      </c>
      <c r="F6466" s="193">
        <f t="shared" si="494"/>
        <v>18.226620407882315</v>
      </c>
      <c r="G6466" s="193">
        <f t="shared" si="494"/>
        <v>19.034701376588004</v>
      </c>
      <c r="H6466" s="193">
        <f>MAX(0,D6466-Assumptions!$C$3)*Assumptions!$C$2</f>
        <v>0</v>
      </c>
      <c r="I6466" s="193">
        <f>MAX(0,E6466-Assumptions!$C$3)*Assumptions!$C$2</f>
        <v>0</v>
      </c>
      <c r="J6466" s="193">
        <f>MAX(0,F6466-Assumptions!$C$3)*Assumptions!$C$2</f>
        <v>0</v>
      </c>
      <c r="K6466" s="193">
        <f>MAX(0,G6466-Assumptions!$C$3)*Assumptions!$C$2</f>
        <v>0</v>
      </c>
    </row>
    <row r="6467" spans="1:11">
      <c r="A6467" s="192">
        <f t="shared" si="491"/>
        <v>48118.291666650992</v>
      </c>
      <c r="B6467" s="218">
        <v>15.003936170212768</v>
      </c>
      <c r="C6467" s="219">
        <f t="shared" si="490"/>
        <v>7.2508668500208793E-5</v>
      </c>
      <c r="D6467" s="193">
        <f t="shared" si="492"/>
        <v>15.66913876967989</v>
      </c>
      <c r="E6467" s="193">
        <f t="shared" si="494"/>
        <v>16.363833263361833</v>
      </c>
      <c r="F6467" s="193">
        <f t="shared" si="494"/>
        <v>17.089327180461087</v>
      </c>
      <c r="G6467" s="193">
        <f t="shared" si="494"/>
        <v>17.846986019756567</v>
      </c>
      <c r="H6467" s="193">
        <f>MAX(0,D6467-Assumptions!$C$3)*Assumptions!$C$2</f>
        <v>0</v>
      </c>
      <c r="I6467" s="193">
        <f>MAX(0,E6467-Assumptions!$C$3)*Assumptions!$C$2</f>
        <v>0</v>
      </c>
      <c r="J6467" s="193">
        <f>MAX(0,F6467-Assumptions!$C$3)*Assumptions!$C$2</f>
        <v>0</v>
      </c>
      <c r="K6467" s="193">
        <f>MAX(0,G6467-Assumptions!$C$3)*Assumptions!$C$2</f>
        <v>0</v>
      </c>
    </row>
    <row r="6468" spans="1:11">
      <c r="A6468" s="192">
        <f t="shared" si="491"/>
        <v>48118.333333317656</v>
      </c>
      <c r="B6468" s="218">
        <v>14.570372340425534</v>
      </c>
      <c r="C6468" s="219">
        <f t="shared" si="490"/>
        <v>7.0413409252829737E-5</v>
      </c>
      <c r="D6468" s="193">
        <f t="shared" si="492"/>
        <v>15.216352798226795</v>
      </c>
      <c r="E6468" s="193">
        <f t="shared" si="494"/>
        <v>15.890972932634217</v>
      </c>
      <c r="F6468" s="193">
        <f t="shared" si="494"/>
        <v>16.595502489607135</v>
      </c>
      <c r="G6468" s="193">
        <f t="shared" si="494"/>
        <v>17.331267509553445</v>
      </c>
      <c r="H6468" s="193">
        <f>MAX(0,D6468-Assumptions!$C$3)*Assumptions!$C$2</f>
        <v>0</v>
      </c>
      <c r="I6468" s="193">
        <f>MAX(0,E6468-Assumptions!$C$3)*Assumptions!$C$2</f>
        <v>0</v>
      </c>
      <c r="J6468" s="193">
        <f>MAX(0,F6468-Assumptions!$C$3)*Assumptions!$C$2</f>
        <v>0</v>
      </c>
      <c r="K6468" s="193">
        <f>MAX(0,G6468-Assumptions!$C$3)*Assumptions!$C$2</f>
        <v>0</v>
      </c>
    </row>
    <row r="6469" spans="1:11">
      <c r="A6469" s="192">
        <f t="shared" si="491"/>
        <v>48118.37499998432</v>
      </c>
      <c r="B6469" s="218">
        <v>14.636063829787236</v>
      </c>
      <c r="C6469" s="219">
        <f t="shared" ref="C6469:C6532" si="495">B6469/$B$2</f>
        <v>7.0730872775159892E-5</v>
      </c>
      <c r="D6469" s="193">
        <f t="shared" si="492"/>
        <v>15.284956733295445</v>
      </c>
      <c r="E6469" s="193">
        <f t="shared" si="494"/>
        <v>15.962618437289914</v>
      </c>
      <c r="F6469" s="193">
        <f t="shared" si="494"/>
        <v>16.670324412463792</v>
      </c>
      <c r="G6469" s="193">
        <f t="shared" si="494"/>
        <v>17.409406677766039</v>
      </c>
      <c r="H6469" s="193">
        <f>MAX(0,D6469-Assumptions!$C$3)*Assumptions!$C$2</f>
        <v>0</v>
      </c>
      <c r="I6469" s="193">
        <f>MAX(0,E6469-Assumptions!$C$3)*Assumptions!$C$2</f>
        <v>0</v>
      </c>
      <c r="J6469" s="193">
        <f>MAX(0,F6469-Assumptions!$C$3)*Assumptions!$C$2</f>
        <v>0</v>
      </c>
      <c r="K6469" s="193">
        <f>MAX(0,G6469-Assumptions!$C$3)*Assumptions!$C$2</f>
        <v>0</v>
      </c>
    </row>
    <row r="6470" spans="1:11">
      <c r="A6470" s="192">
        <f t="shared" ref="A6470:A6533" si="496">A6469 + TIME(1,0,0)</f>
        <v>48118.416666650985</v>
      </c>
      <c r="B6470" s="218">
        <v>15.201010638297875</v>
      </c>
      <c r="C6470" s="219">
        <f t="shared" si="495"/>
        <v>7.3461059067199286E-5</v>
      </c>
      <c r="D6470" s="193">
        <f t="shared" si="492"/>
        <v>15.874950574885846</v>
      </c>
      <c r="E6470" s="193">
        <f t="shared" si="494"/>
        <v>16.578769777328933</v>
      </c>
      <c r="F6470" s="193">
        <f t="shared" si="494"/>
        <v>17.313792949031068</v>
      </c>
      <c r="G6470" s="193">
        <f t="shared" si="494"/>
        <v>18.081403524394354</v>
      </c>
      <c r="H6470" s="193">
        <f>MAX(0,D6470-Assumptions!$C$3)*Assumptions!$C$2</f>
        <v>0</v>
      </c>
      <c r="I6470" s="193">
        <f>MAX(0,E6470-Assumptions!$C$3)*Assumptions!$C$2</f>
        <v>0</v>
      </c>
      <c r="J6470" s="193">
        <f>MAX(0,F6470-Assumptions!$C$3)*Assumptions!$C$2</f>
        <v>0</v>
      </c>
      <c r="K6470" s="193">
        <f>MAX(0,G6470-Assumptions!$C$3)*Assumptions!$C$2</f>
        <v>0</v>
      </c>
    </row>
    <row r="6471" spans="1:11">
      <c r="A6471" s="192">
        <f t="shared" si="496"/>
        <v>48118.458333317649</v>
      </c>
      <c r="B6471" s="218">
        <v>17.027234042553197</v>
      </c>
      <c r="C6471" s="219">
        <f t="shared" si="495"/>
        <v>8.2286544987977779E-5</v>
      </c>
      <c r="D6471" s="193">
        <f t="shared" si="492"/>
        <v>17.782139969794347</v>
      </c>
      <c r="E6471" s="193">
        <f t="shared" si="494"/>
        <v>18.570514806757391</v>
      </c>
      <c r="F6471" s="193">
        <f t="shared" si="494"/>
        <v>19.393842404446215</v>
      </c>
      <c r="G6471" s="193">
        <f t="shared" si="494"/>
        <v>20.253672400704485</v>
      </c>
      <c r="H6471" s="193">
        <f>MAX(0,D6471-Assumptions!$C$3)*Assumptions!$C$2</f>
        <v>0</v>
      </c>
      <c r="I6471" s="193">
        <f>MAX(0,E6471-Assumptions!$C$3)*Assumptions!$C$2</f>
        <v>0</v>
      </c>
      <c r="J6471" s="193">
        <f>MAX(0,F6471-Assumptions!$C$3)*Assumptions!$C$2</f>
        <v>0</v>
      </c>
      <c r="K6471" s="193">
        <f>MAX(0,G6471-Assumptions!$C$3)*Assumptions!$C$2</f>
        <v>0</v>
      </c>
    </row>
    <row r="6472" spans="1:11">
      <c r="A6472" s="192">
        <f t="shared" si="496"/>
        <v>48118.499999984313</v>
      </c>
      <c r="B6472" s="218">
        <v>19.155638297872343</v>
      </c>
      <c r="C6472" s="219">
        <f t="shared" si="495"/>
        <v>9.2572363111474978E-5</v>
      </c>
      <c r="D6472" s="193">
        <f t="shared" si="492"/>
        <v>20.004907466018633</v>
      </c>
      <c r="E6472" s="193">
        <f t="shared" si="494"/>
        <v>20.891829157602061</v>
      </c>
      <c r="F6472" s="193">
        <f t="shared" si="494"/>
        <v>21.818072705001985</v>
      </c>
      <c r="G6472" s="193">
        <f t="shared" si="494"/>
        <v>22.785381450792539</v>
      </c>
      <c r="H6472" s="193">
        <f>MAX(0,D6472-Assumptions!$C$3)*Assumptions!$C$2</f>
        <v>0</v>
      </c>
      <c r="I6472" s="193">
        <f>MAX(0,E6472-Assumptions!$C$3)*Assumptions!$C$2</f>
        <v>0</v>
      </c>
      <c r="J6472" s="193">
        <f>MAX(0,F6472-Assumptions!$C$3)*Assumptions!$C$2</f>
        <v>0</v>
      </c>
      <c r="K6472" s="193">
        <f>MAX(0,G6472-Assumptions!$C$3)*Assumptions!$C$2</f>
        <v>0</v>
      </c>
    </row>
    <row r="6473" spans="1:11">
      <c r="A6473" s="192">
        <f t="shared" si="496"/>
        <v>48118.541666650977</v>
      </c>
      <c r="B6473" s="218">
        <v>21.507393617021275</v>
      </c>
      <c r="C6473" s="219">
        <f t="shared" si="495"/>
        <v>1.0393755721089473E-4</v>
      </c>
      <c r="D6473" s="193">
        <f t="shared" si="492"/>
        <v>22.460928341476336</v>
      </c>
      <c r="E6473" s="193">
        <f t="shared" si="494"/>
        <v>23.456738224276108</v>
      </c>
      <c r="F6473" s="193">
        <f t="shared" si="494"/>
        <v>24.4966975432704</v>
      </c>
      <c r="G6473" s="193">
        <f t="shared" si="494"/>
        <v>25.582763672803413</v>
      </c>
      <c r="H6473" s="193">
        <f>MAX(0,D6473-Assumptions!$C$3)*Assumptions!$C$2</f>
        <v>0</v>
      </c>
      <c r="I6473" s="193">
        <f>MAX(0,E6473-Assumptions!$C$3)*Assumptions!$C$2</f>
        <v>0</v>
      </c>
      <c r="J6473" s="193">
        <f>MAX(0,F6473-Assumptions!$C$3)*Assumptions!$C$2</f>
        <v>0</v>
      </c>
      <c r="K6473" s="193">
        <f>MAX(0,G6473-Assumptions!$C$3)*Assumptions!$C$2</f>
        <v>0</v>
      </c>
    </row>
    <row r="6474" spans="1:11">
      <c r="A6474" s="192">
        <f t="shared" si="496"/>
        <v>48118.583333317642</v>
      </c>
      <c r="B6474" s="218">
        <v>23.635797872340426</v>
      </c>
      <c r="C6474" s="219">
        <f t="shared" si="495"/>
        <v>1.1422337533439195E-4</v>
      </c>
      <c r="D6474" s="193">
        <f t="shared" si="492"/>
        <v>24.683695837700629</v>
      </c>
      <c r="E6474" s="193">
        <f t="shared" si="494"/>
        <v>25.778052575120785</v>
      </c>
      <c r="F6474" s="193">
        <f t="shared" si="494"/>
        <v>26.920927843826178</v>
      </c>
      <c r="G6474" s="193">
        <f t="shared" si="494"/>
        <v>28.114472722891474</v>
      </c>
      <c r="H6474" s="193">
        <f>MAX(0,D6474-Assumptions!$C$3)*Assumptions!$C$2</f>
        <v>0</v>
      </c>
      <c r="I6474" s="193">
        <f>MAX(0,E6474-Assumptions!$C$3)*Assumptions!$C$2</f>
        <v>0</v>
      </c>
      <c r="J6474" s="193">
        <f>MAX(0,F6474-Assumptions!$C$3)*Assumptions!$C$2</f>
        <v>0</v>
      </c>
      <c r="K6474" s="193">
        <f>MAX(0,G6474-Assumptions!$C$3)*Assumptions!$C$2</f>
        <v>0</v>
      </c>
    </row>
    <row r="6475" spans="1:11">
      <c r="A6475" s="192">
        <f t="shared" si="496"/>
        <v>48118.624999984306</v>
      </c>
      <c r="B6475" s="218">
        <v>25.619680851063833</v>
      </c>
      <c r="C6475" s="219">
        <f t="shared" si="495"/>
        <v>1.2381077370876282E-4</v>
      </c>
      <c r="D6475" s="193">
        <f t="shared" si="492"/>
        <v>26.755534676773891</v>
      </c>
      <c r="E6475" s="193">
        <f t="shared" si="494"/>
        <v>27.941746815722919</v>
      </c>
      <c r="F6475" s="193">
        <f t="shared" si="494"/>
        <v>29.180549914097305</v>
      </c>
      <c r="G6475" s="193">
        <f t="shared" si="494"/>
        <v>30.474275602911828</v>
      </c>
      <c r="H6475" s="193">
        <f>MAX(0,D6475-Assumptions!$C$3)*Assumptions!$C$2</f>
        <v>0</v>
      </c>
      <c r="I6475" s="193">
        <f>MAX(0,E6475-Assumptions!$C$3)*Assumptions!$C$2</f>
        <v>0</v>
      </c>
      <c r="J6475" s="193">
        <f>MAX(0,F6475-Assumptions!$C$3)*Assumptions!$C$2</f>
        <v>0</v>
      </c>
      <c r="K6475" s="193">
        <f>MAX(0,G6475-Assumptions!$C$3)*Assumptions!$C$2</f>
        <v>0</v>
      </c>
    </row>
    <row r="6476" spans="1:11">
      <c r="A6476" s="192">
        <f t="shared" si="496"/>
        <v>48118.66666665097</v>
      </c>
      <c r="B6476" s="218">
        <v>26.145212765957449</v>
      </c>
      <c r="C6476" s="219">
        <f t="shared" si="495"/>
        <v>1.2635048188740412E-4</v>
      </c>
      <c r="D6476" s="193">
        <f t="shared" si="492"/>
        <v>27.304366157323102</v>
      </c>
      <c r="E6476" s="193">
        <f t="shared" si="494"/>
        <v>28.514910852968519</v>
      </c>
      <c r="F6476" s="193">
        <f t="shared" si="494"/>
        <v>29.779125296950582</v>
      </c>
      <c r="G6476" s="193">
        <f t="shared" si="494"/>
        <v>31.099388948612585</v>
      </c>
      <c r="H6476" s="193">
        <f>MAX(0,D6476-Assumptions!$C$3)*Assumptions!$C$2</f>
        <v>0</v>
      </c>
      <c r="I6476" s="193">
        <f>MAX(0,E6476-Assumptions!$C$3)*Assumptions!$C$2</f>
        <v>0</v>
      </c>
      <c r="J6476" s="193">
        <f>MAX(0,F6476-Assumptions!$C$3)*Assumptions!$C$2</f>
        <v>0</v>
      </c>
      <c r="K6476" s="193">
        <f>MAX(0,G6476-Assumptions!$C$3)*Assumptions!$C$2</f>
        <v>0</v>
      </c>
    </row>
    <row r="6477" spans="1:11">
      <c r="A6477" s="192">
        <f t="shared" si="496"/>
        <v>48118.708333317634</v>
      </c>
      <c r="B6477" s="218">
        <v>25.764202127659576</v>
      </c>
      <c r="C6477" s="219">
        <f t="shared" si="495"/>
        <v>1.2450919345788919E-4</v>
      </c>
      <c r="D6477" s="193">
        <f t="shared" si="492"/>
        <v>26.906463333924926</v>
      </c>
      <c r="E6477" s="193">
        <f t="shared" si="494"/>
        <v>28.099366925965462</v>
      </c>
      <c r="F6477" s="193">
        <f t="shared" si="494"/>
        <v>29.345158144381958</v>
      </c>
      <c r="G6477" s="193">
        <f t="shared" si="494"/>
        <v>30.646181772979538</v>
      </c>
      <c r="H6477" s="193">
        <f>MAX(0,D6477-Assumptions!$C$3)*Assumptions!$C$2</f>
        <v>0</v>
      </c>
      <c r="I6477" s="193">
        <f>MAX(0,E6477-Assumptions!$C$3)*Assumptions!$C$2</f>
        <v>0</v>
      </c>
      <c r="J6477" s="193">
        <f>MAX(0,F6477-Assumptions!$C$3)*Assumptions!$C$2</f>
        <v>0</v>
      </c>
      <c r="K6477" s="193">
        <f>MAX(0,G6477-Assumptions!$C$3)*Assumptions!$C$2</f>
        <v>0</v>
      </c>
    </row>
    <row r="6478" spans="1:11">
      <c r="A6478" s="192">
        <f t="shared" si="496"/>
        <v>48118.749999984298</v>
      </c>
      <c r="B6478" s="218">
        <v>26.197765957446808</v>
      </c>
      <c r="C6478" s="219">
        <f t="shared" si="495"/>
        <v>1.2660445270526823E-4</v>
      </c>
      <c r="D6478" s="193">
        <f t="shared" si="492"/>
        <v>27.359249305378018</v>
      </c>
      <c r="E6478" s="193">
        <f t="shared" si="494"/>
        <v>28.572227256693076</v>
      </c>
      <c r="F6478" s="193">
        <f t="shared" si="494"/>
        <v>29.838982835235907</v>
      </c>
      <c r="G6478" s="193">
        <f t="shared" si="494"/>
        <v>31.161900283182657</v>
      </c>
      <c r="H6478" s="193">
        <f>MAX(0,D6478-Assumptions!$C$3)*Assumptions!$C$2</f>
        <v>0</v>
      </c>
      <c r="I6478" s="193">
        <f>MAX(0,E6478-Assumptions!$C$3)*Assumptions!$C$2</f>
        <v>0</v>
      </c>
      <c r="J6478" s="193">
        <f>MAX(0,F6478-Assumptions!$C$3)*Assumptions!$C$2</f>
        <v>0</v>
      </c>
      <c r="K6478" s="193">
        <f>MAX(0,G6478-Assumptions!$C$3)*Assumptions!$C$2</f>
        <v>0</v>
      </c>
    </row>
    <row r="6479" spans="1:11">
      <c r="A6479" s="192">
        <f t="shared" si="496"/>
        <v>48118.791666650963</v>
      </c>
      <c r="B6479" s="218">
        <v>26.276595744680854</v>
      </c>
      <c r="C6479" s="219">
        <f t="shared" si="495"/>
        <v>1.2698540893206446E-4</v>
      </c>
      <c r="D6479" s="193">
        <f t="shared" si="492"/>
        <v>27.441574027460408</v>
      </c>
      <c r="E6479" s="193">
        <f t="shared" si="494"/>
        <v>28.658201862279924</v>
      </c>
      <c r="F6479" s="193">
        <f t="shared" si="494"/>
        <v>29.928769142663906</v>
      </c>
      <c r="G6479" s="193">
        <f t="shared" si="494"/>
        <v>31.255667285037777</v>
      </c>
      <c r="H6479" s="193">
        <f>MAX(0,D6479-Assumptions!$C$3)*Assumptions!$C$2</f>
        <v>0</v>
      </c>
      <c r="I6479" s="193">
        <f>MAX(0,E6479-Assumptions!$C$3)*Assumptions!$C$2</f>
        <v>0</v>
      </c>
      <c r="J6479" s="193">
        <f>MAX(0,F6479-Assumptions!$C$3)*Assumptions!$C$2</f>
        <v>0</v>
      </c>
      <c r="K6479" s="193">
        <f>MAX(0,G6479-Assumptions!$C$3)*Assumptions!$C$2</f>
        <v>0</v>
      </c>
    </row>
    <row r="6480" spans="1:11">
      <c r="A6480" s="192">
        <f t="shared" si="496"/>
        <v>48118.833333317627</v>
      </c>
      <c r="B6480" s="218">
        <v>26.82840425531915</v>
      </c>
      <c r="C6480" s="219">
        <f t="shared" si="495"/>
        <v>1.2965210251963778E-4</v>
      </c>
      <c r="D6480" s="193">
        <f t="shared" si="492"/>
        <v>28.017847082037068</v>
      </c>
      <c r="E6480" s="193">
        <f t="shared" si="494"/>
        <v>29.260024101387796</v>
      </c>
      <c r="F6480" s="193">
        <f t="shared" si="494"/>
        <v>30.557273294659844</v>
      </c>
      <c r="G6480" s="193">
        <f t="shared" si="494"/>
        <v>31.912036298023565</v>
      </c>
      <c r="H6480" s="193">
        <f>MAX(0,D6480-Assumptions!$C$3)*Assumptions!$C$2</f>
        <v>0</v>
      </c>
      <c r="I6480" s="193">
        <f>MAX(0,E6480-Assumptions!$C$3)*Assumptions!$C$2</f>
        <v>0</v>
      </c>
      <c r="J6480" s="193">
        <f>MAX(0,F6480-Assumptions!$C$3)*Assumptions!$C$2</f>
        <v>0</v>
      </c>
      <c r="K6480" s="193">
        <f>MAX(0,G6480-Assumptions!$C$3)*Assumptions!$C$2</f>
        <v>0</v>
      </c>
    </row>
    <row r="6481" spans="1:11">
      <c r="A6481" s="192">
        <f t="shared" si="496"/>
        <v>48118.874999984291</v>
      </c>
      <c r="B6481" s="218">
        <v>27.879468085106385</v>
      </c>
      <c r="C6481" s="219">
        <f t="shared" si="495"/>
        <v>1.3473151887692037E-4</v>
      </c>
      <c r="D6481" s="193">
        <f t="shared" si="492"/>
        <v>29.11551004313549</v>
      </c>
      <c r="E6481" s="193">
        <f t="shared" si="494"/>
        <v>30.406352175878993</v>
      </c>
      <c r="F6481" s="193">
        <f t="shared" si="494"/>
        <v>31.7544240603664</v>
      </c>
      <c r="G6481" s="193">
        <f t="shared" si="494"/>
        <v>33.162262989425081</v>
      </c>
      <c r="H6481" s="193">
        <f>MAX(0,D6481-Assumptions!$C$3)*Assumptions!$C$2</f>
        <v>0</v>
      </c>
      <c r="I6481" s="193">
        <f>MAX(0,E6481-Assumptions!$C$3)*Assumptions!$C$2</f>
        <v>0</v>
      </c>
      <c r="J6481" s="193">
        <f>MAX(0,F6481-Assumptions!$C$3)*Assumptions!$C$2</f>
        <v>0</v>
      </c>
      <c r="K6481" s="193">
        <f>MAX(0,G6481-Assumptions!$C$3)*Assumptions!$C$2</f>
        <v>0</v>
      </c>
    </row>
    <row r="6482" spans="1:11">
      <c r="A6482" s="192">
        <f t="shared" si="496"/>
        <v>48118.916666650955</v>
      </c>
      <c r="B6482" s="218">
        <v>27.485319148936178</v>
      </c>
      <c r="C6482" s="219">
        <f t="shared" si="495"/>
        <v>1.3282673774293944E-4</v>
      </c>
      <c r="D6482" s="193">
        <f t="shared" si="492"/>
        <v>28.703886432723589</v>
      </c>
      <c r="E6482" s="193">
        <f t="shared" si="494"/>
        <v>29.976479147944804</v>
      </c>
      <c r="F6482" s="193">
        <f t="shared" si="494"/>
        <v>31.305492523226452</v>
      </c>
      <c r="G6482" s="193">
        <f t="shared" si="494"/>
        <v>32.693427980149522</v>
      </c>
      <c r="H6482" s="193">
        <f>MAX(0,D6482-Assumptions!$C$3)*Assumptions!$C$2</f>
        <v>0</v>
      </c>
      <c r="I6482" s="193">
        <f>MAX(0,E6482-Assumptions!$C$3)*Assumptions!$C$2</f>
        <v>0</v>
      </c>
      <c r="J6482" s="193">
        <f>MAX(0,F6482-Assumptions!$C$3)*Assumptions!$C$2</f>
        <v>0</v>
      </c>
      <c r="K6482" s="193">
        <f>MAX(0,G6482-Assumptions!$C$3)*Assumptions!$C$2</f>
        <v>0</v>
      </c>
    </row>
    <row r="6483" spans="1:11">
      <c r="A6483" s="192">
        <f t="shared" si="496"/>
        <v>48118.95833331762</v>
      </c>
      <c r="B6483" s="218">
        <v>26.499946808510643</v>
      </c>
      <c r="C6483" s="219">
        <f t="shared" si="495"/>
        <v>1.2806478490798699E-4</v>
      </c>
      <c r="D6483" s="193">
        <f t="shared" si="492"/>
        <v>27.674827406693819</v>
      </c>
      <c r="E6483" s="193">
        <f t="shared" si="494"/>
        <v>28.901796578109298</v>
      </c>
      <c r="F6483" s="193">
        <f t="shared" si="494"/>
        <v>30.183163680376548</v>
      </c>
      <c r="G6483" s="193">
        <f t="shared" si="494"/>
        <v>31.521340456960598</v>
      </c>
      <c r="H6483" s="193">
        <f>MAX(0,D6483-Assumptions!$C$3)*Assumptions!$C$2</f>
        <v>0</v>
      </c>
      <c r="I6483" s="193">
        <f>MAX(0,E6483-Assumptions!$C$3)*Assumptions!$C$2</f>
        <v>0</v>
      </c>
      <c r="J6483" s="193">
        <f>MAX(0,F6483-Assumptions!$C$3)*Assumptions!$C$2</f>
        <v>0</v>
      </c>
      <c r="K6483" s="193">
        <f>MAX(0,G6483-Assumptions!$C$3)*Assumptions!$C$2</f>
        <v>0</v>
      </c>
    </row>
    <row r="6484" spans="1:11">
      <c r="A6484" s="192">
        <f t="shared" si="496"/>
        <v>48118.999999984284</v>
      </c>
      <c r="B6484" s="218">
        <v>25.935000000000002</v>
      </c>
      <c r="C6484" s="219">
        <f t="shared" si="495"/>
        <v>1.2533459861594761E-4</v>
      </c>
      <c r="D6484" s="193">
        <f t="shared" si="492"/>
        <v>27.08483356510342</v>
      </c>
      <c r="E6484" s="193">
        <f t="shared" si="494"/>
        <v>28.285645238070281</v>
      </c>
      <c r="F6484" s="193">
        <f t="shared" si="494"/>
        <v>29.539695143809276</v>
      </c>
      <c r="G6484" s="193">
        <f t="shared" si="494"/>
        <v>30.849343610332287</v>
      </c>
      <c r="H6484" s="193">
        <f>MAX(0,D6484-Assumptions!$C$3)*Assumptions!$C$2</f>
        <v>0</v>
      </c>
      <c r="I6484" s="193">
        <f>MAX(0,E6484-Assumptions!$C$3)*Assumptions!$C$2</f>
        <v>0</v>
      </c>
      <c r="J6484" s="193">
        <f>MAX(0,F6484-Assumptions!$C$3)*Assumptions!$C$2</f>
        <v>0</v>
      </c>
      <c r="K6484" s="193">
        <f>MAX(0,G6484-Assumptions!$C$3)*Assumptions!$C$2</f>
        <v>0</v>
      </c>
    </row>
    <row r="6485" spans="1:11">
      <c r="A6485" s="192">
        <f t="shared" si="496"/>
        <v>48119.041666650948</v>
      </c>
      <c r="B6485" s="218">
        <v>24.88393617021277</v>
      </c>
      <c r="C6485" s="219">
        <f t="shared" si="495"/>
        <v>1.2025518225866504E-4</v>
      </c>
      <c r="D6485" s="193">
        <f t="shared" si="492"/>
        <v>25.987170604005005</v>
      </c>
      <c r="E6485" s="193">
        <f t="shared" si="494"/>
        <v>27.139317163579086</v>
      </c>
      <c r="F6485" s="193">
        <f t="shared" si="494"/>
        <v>28.342544378102719</v>
      </c>
      <c r="G6485" s="193">
        <f t="shared" si="494"/>
        <v>29.599116918930775</v>
      </c>
      <c r="H6485" s="193">
        <f>MAX(0,D6485-Assumptions!$C$3)*Assumptions!$C$2</f>
        <v>0</v>
      </c>
      <c r="I6485" s="193">
        <f>MAX(0,E6485-Assumptions!$C$3)*Assumptions!$C$2</f>
        <v>0</v>
      </c>
      <c r="J6485" s="193">
        <f>MAX(0,F6485-Assumptions!$C$3)*Assumptions!$C$2</f>
        <v>0</v>
      </c>
      <c r="K6485" s="193">
        <f>MAX(0,G6485-Assumptions!$C$3)*Assumptions!$C$2</f>
        <v>0</v>
      </c>
    </row>
    <row r="6486" spans="1:11">
      <c r="A6486" s="192">
        <f t="shared" si="496"/>
        <v>48119.083333317612</v>
      </c>
      <c r="B6486" s="218">
        <v>23.005159574468092</v>
      </c>
      <c r="C6486" s="219">
        <f t="shared" si="495"/>
        <v>1.1117572552002244E-4</v>
      </c>
      <c r="D6486" s="193">
        <f t="shared" si="492"/>
        <v>24.025098061041589</v>
      </c>
      <c r="E6486" s="193">
        <f t="shared" si="494"/>
        <v>25.090255730426072</v>
      </c>
      <c r="F6486" s="193">
        <f t="shared" si="494"/>
        <v>26.202637384402252</v>
      </c>
      <c r="G6486" s="193">
        <f t="shared" si="494"/>
        <v>27.364336708050576</v>
      </c>
      <c r="H6486" s="193">
        <f>MAX(0,D6486-Assumptions!$C$3)*Assumptions!$C$2</f>
        <v>0</v>
      </c>
      <c r="I6486" s="193">
        <f>MAX(0,E6486-Assumptions!$C$3)*Assumptions!$C$2</f>
        <v>0</v>
      </c>
      <c r="J6486" s="193">
        <f>MAX(0,F6486-Assumptions!$C$3)*Assumptions!$C$2</f>
        <v>0</v>
      </c>
      <c r="K6486" s="193">
        <f>MAX(0,G6486-Assumptions!$C$3)*Assumptions!$C$2</f>
        <v>0</v>
      </c>
    </row>
    <row r="6487" spans="1:11">
      <c r="A6487" s="192">
        <f t="shared" si="496"/>
        <v>48119.124999984277</v>
      </c>
      <c r="B6487" s="218">
        <v>20.469468085106385</v>
      </c>
      <c r="C6487" s="219">
        <f t="shared" si="495"/>
        <v>9.8921633558078203E-5</v>
      </c>
      <c r="D6487" s="193">
        <f t="shared" si="492"/>
        <v>21.376986167391657</v>
      </c>
      <c r="E6487" s="193">
        <f t="shared" si="494"/>
        <v>22.324739250716057</v>
      </c>
      <c r="F6487" s="193">
        <f t="shared" si="494"/>
        <v>23.314511162135179</v>
      </c>
      <c r="G6487" s="193">
        <f t="shared" si="494"/>
        <v>24.348164815044427</v>
      </c>
      <c r="H6487" s="193">
        <f>MAX(0,D6487-Assumptions!$C$3)*Assumptions!$C$2</f>
        <v>0</v>
      </c>
      <c r="I6487" s="193">
        <f>MAX(0,E6487-Assumptions!$C$3)*Assumptions!$C$2</f>
        <v>0</v>
      </c>
      <c r="J6487" s="193">
        <f>MAX(0,F6487-Assumptions!$C$3)*Assumptions!$C$2</f>
        <v>0</v>
      </c>
      <c r="K6487" s="193">
        <f>MAX(0,G6487-Assumptions!$C$3)*Assumptions!$C$2</f>
        <v>0</v>
      </c>
    </row>
    <row r="6488" spans="1:11">
      <c r="A6488" s="192">
        <f t="shared" si="496"/>
        <v>48119.166666650941</v>
      </c>
      <c r="B6488" s="218">
        <v>18.393617021276597</v>
      </c>
      <c r="C6488" s="219">
        <f t="shared" si="495"/>
        <v>8.8889786252445104E-5</v>
      </c>
      <c r="D6488" s="193">
        <f t="shared" si="492"/>
        <v>19.20910181922228</v>
      </c>
      <c r="E6488" s="193">
        <f t="shared" si="494"/>
        <v>20.060741303595943</v>
      </c>
      <c r="F6488" s="193">
        <f t="shared" si="494"/>
        <v>20.950138399864731</v>
      </c>
      <c r="G6488" s="193">
        <f t="shared" si="494"/>
        <v>21.878967099526442</v>
      </c>
      <c r="H6488" s="193">
        <f>MAX(0,D6488-Assumptions!$C$3)*Assumptions!$C$2</f>
        <v>0</v>
      </c>
      <c r="I6488" s="193">
        <f>MAX(0,E6488-Assumptions!$C$3)*Assumptions!$C$2</f>
        <v>0</v>
      </c>
      <c r="J6488" s="193">
        <f>MAX(0,F6488-Assumptions!$C$3)*Assumptions!$C$2</f>
        <v>0</v>
      </c>
      <c r="K6488" s="193">
        <f>MAX(0,G6488-Assumptions!$C$3)*Assumptions!$C$2</f>
        <v>0</v>
      </c>
    </row>
    <row r="6489" spans="1:11">
      <c r="A6489" s="192">
        <f t="shared" si="496"/>
        <v>48119.208333317605</v>
      </c>
      <c r="B6489" s="218">
        <v>16.541117021276598</v>
      </c>
      <c r="C6489" s="219">
        <f t="shared" si="495"/>
        <v>7.9937314922734568E-5</v>
      </c>
      <c r="D6489" s="193">
        <f t="shared" si="492"/>
        <v>17.274470850286324</v>
      </c>
      <c r="E6489" s="193">
        <f t="shared" si="494"/>
        <v>18.040338072305211</v>
      </c>
      <c r="F6489" s="193">
        <f t="shared" si="494"/>
        <v>18.840160175306927</v>
      </c>
      <c r="G6489" s="193">
        <f t="shared" si="494"/>
        <v>19.67544255593128</v>
      </c>
      <c r="H6489" s="193">
        <f>MAX(0,D6489-Assumptions!$C$3)*Assumptions!$C$2</f>
        <v>0</v>
      </c>
      <c r="I6489" s="193">
        <f>MAX(0,E6489-Assumptions!$C$3)*Assumptions!$C$2</f>
        <v>0</v>
      </c>
      <c r="J6489" s="193">
        <f>MAX(0,F6489-Assumptions!$C$3)*Assumptions!$C$2</f>
        <v>0</v>
      </c>
      <c r="K6489" s="193">
        <f>MAX(0,G6489-Assumptions!$C$3)*Assumptions!$C$2</f>
        <v>0</v>
      </c>
    </row>
    <row r="6490" spans="1:11">
      <c r="A6490" s="192">
        <f t="shared" si="496"/>
        <v>48119.249999984269</v>
      </c>
      <c r="B6490" s="218">
        <v>15.227287234042555</v>
      </c>
      <c r="C6490" s="219">
        <f t="shared" si="495"/>
        <v>7.3588044476131343E-5</v>
      </c>
      <c r="D6490" s="193">
        <f t="shared" si="492"/>
        <v>15.902392148913304</v>
      </c>
      <c r="E6490" s="193">
        <f t="shared" si="494"/>
        <v>16.607427979191211</v>
      </c>
      <c r="F6490" s="193">
        <f t="shared" si="494"/>
        <v>17.343721718173732</v>
      </c>
      <c r="G6490" s="193">
        <f t="shared" si="494"/>
        <v>18.112659191679391</v>
      </c>
      <c r="H6490" s="193">
        <f>MAX(0,D6490-Assumptions!$C$3)*Assumptions!$C$2</f>
        <v>0</v>
      </c>
      <c r="I6490" s="193">
        <f>MAX(0,E6490-Assumptions!$C$3)*Assumptions!$C$2</f>
        <v>0</v>
      </c>
      <c r="J6490" s="193">
        <f>MAX(0,F6490-Assumptions!$C$3)*Assumptions!$C$2</f>
        <v>0</v>
      </c>
      <c r="K6490" s="193">
        <f>MAX(0,G6490-Assumptions!$C$3)*Assumptions!$C$2</f>
        <v>0</v>
      </c>
    </row>
    <row r="6491" spans="1:11">
      <c r="A6491" s="192">
        <f t="shared" si="496"/>
        <v>48119.291666650934</v>
      </c>
      <c r="B6491" s="218">
        <v>14.570372340425534</v>
      </c>
      <c r="C6491" s="219">
        <f t="shared" si="495"/>
        <v>7.0413409252829737E-5</v>
      </c>
      <c r="D6491" s="193">
        <f t="shared" si="492"/>
        <v>15.216352798226795</v>
      </c>
      <c r="E6491" s="193">
        <f t="shared" si="494"/>
        <v>15.890972932634217</v>
      </c>
      <c r="F6491" s="193">
        <f t="shared" si="494"/>
        <v>16.595502489607135</v>
      </c>
      <c r="G6491" s="193">
        <f t="shared" si="494"/>
        <v>17.331267509553445</v>
      </c>
      <c r="H6491" s="193">
        <f>MAX(0,D6491-Assumptions!$C$3)*Assumptions!$C$2</f>
        <v>0</v>
      </c>
      <c r="I6491" s="193">
        <f>MAX(0,E6491-Assumptions!$C$3)*Assumptions!$C$2</f>
        <v>0</v>
      </c>
      <c r="J6491" s="193">
        <f>MAX(0,F6491-Assumptions!$C$3)*Assumptions!$C$2</f>
        <v>0</v>
      </c>
      <c r="K6491" s="193">
        <f>MAX(0,G6491-Assumptions!$C$3)*Assumptions!$C$2</f>
        <v>0</v>
      </c>
    </row>
    <row r="6492" spans="1:11">
      <c r="A6492" s="192">
        <f t="shared" si="496"/>
        <v>48119.333333317598</v>
      </c>
      <c r="B6492" s="218">
        <v>14.136808510638302</v>
      </c>
      <c r="C6492" s="219">
        <f t="shared" si="495"/>
        <v>6.831815000545068E-5</v>
      </c>
      <c r="D6492" s="193">
        <f t="shared" si="492"/>
        <v>14.763566826773699</v>
      </c>
      <c r="E6492" s="193">
        <f t="shared" si="494"/>
        <v>15.418112601906598</v>
      </c>
      <c r="F6492" s="193">
        <f t="shared" si="494"/>
        <v>16.101677798753183</v>
      </c>
      <c r="G6492" s="193">
        <f t="shared" si="494"/>
        <v>16.815548999350327</v>
      </c>
      <c r="H6492" s="193">
        <f>MAX(0,D6492-Assumptions!$C$3)*Assumptions!$C$2</f>
        <v>0</v>
      </c>
      <c r="I6492" s="193">
        <f>MAX(0,E6492-Assumptions!$C$3)*Assumptions!$C$2</f>
        <v>0</v>
      </c>
      <c r="J6492" s="193">
        <f>MAX(0,F6492-Assumptions!$C$3)*Assumptions!$C$2</f>
        <v>0</v>
      </c>
      <c r="K6492" s="193">
        <f>MAX(0,G6492-Assumptions!$C$3)*Assumptions!$C$2</f>
        <v>0</v>
      </c>
    </row>
    <row r="6493" spans="1:11">
      <c r="A6493" s="192">
        <f t="shared" si="496"/>
        <v>48119.374999984262</v>
      </c>
      <c r="B6493" s="218">
        <v>14.084255319148939</v>
      </c>
      <c r="C6493" s="219">
        <f t="shared" si="495"/>
        <v>6.8064179187586553E-5</v>
      </c>
      <c r="D6493" s="193">
        <f t="shared" si="492"/>
        <v>14.70868367871878</v>
      </c>
      <c r="E6493" s="193">
        <f t="shared" si="494"/>
        <v>15.360796198182038</v>
      </c>
      <c r="F6493" s="193">
        <f t="shared" si="494"/>
        <v>16.041820260467855</v>
      </c>
      <c r="G6493" s="193">
        <f t="shared" si="494"/>
        <v>16.753037664780251</v>
      </c>
      <c r="H6493" s="193">
        <f>MAX(0,D6493-Assumptions!$C$3)*Assumptions!$C$2</f>
        <v>0</v>
      </c>
      <c r="I6493" s="193">
        <f>MAX(0,E6493-Assumptions!$C$3)*Assumptions!$C$2</f>
        <v>0</v>
      </c>
      <c r="J6493" s="193">
        <f>MAX(0,F6493-Assumptions!$C$3)*Assumptions!$C$2</f>
        <v>0</v>
      </c>
      <c r="K6493" s="193">
        <f>MAX(0,G6493-Assumptions!$C$3)*Assumptions!$C$2</f>
        <v>0</v>
      </c>
    </row>
    <row r="6494" spans="1:11">
      <c r="A6494" s="192">
        <f t="shared" si="496"/>
        <v>48119.416666650926</v>
      </c>
      <c r="B6494" s="218">
        <v>14.530957446808513</v>
      </c>
      <c r="C6494" s="219">
        <f t="shared" si="495"/>
        <v>7.0222931139431638E-5</v>
      </c>
      <c r="D6494" s="193">
        <f t="shared" si="492"/>
        <v>15.175190437185604</v>
      </c>
      <c r="E6494" s="193">
        <f t="shared" si="494"/>
        <v>15.847985629840796</v>
      </c>
      <c r="F6494" s="193">
        <f t="shared" si="494"/>
        <v>16.550609335893139</v>
      </c>
      <c r="G6494" s="193">
        <f t="shared" si="494"/>
        <v>17.284384008625889</v>
      </c>
      <c r="H6494" s="193">
        <f>MAX(0,D6494-Assumptions!$C$3)*Assumptions!$C$2</f>
        <v>0</v>
      </c>
      <c r="I6494" s="193">
        <f>MAX(0,E6494-Assumptions!$C$3)*Assumptions!$C$2</f>
        <v>0</v>
      </c>
      <c r="J6494" s="193">
        <f>MAX(0,F6494-Assumptions!$C$3)*Assumptions!$C$2</f>
        <v>0</v>
      </c>
      <c r="K6494" s="193">
        <f>MAX(0,G6494-Assumptions!$C$3)*Assumptions!$C$2</f>
        <v>0</v>
      </c>
    </row>
    <row r="6495" spans="1:11">
      <c r="A6495" s="192">
        <f t="shared" si="496"/>
        <v>48119.458333317591</v>
      </c>
      <c r="B6495" s="218">
        <v>16.041861702127662</v>
      </c>
      <c r="C6495" s="219">
        <f t="shared" si="495"/>
        <v>7.7524592153025343E-5</v>
      </c>
      <c r="D6495" s="193">
        <f t="shared" ref="D6495:D6558" si="497">$C6495*D$2</f>
        <v>16.753080943764576</v>
      </c>
      <c r="E6495" s="193">
        <f t="shared" ref="E6495:G6526" si="498">$C6495*E$2</f>
        <v>17.495832236921892</v>
      </c>
      <c r="F6495" s="193">
        <f t="shared" si="498"/>
        <v>18.271513561596311</v>
      </c>
      <c r="G6495" s="193">
        <f t="shared" si="498"/>
        <v>19.08158487751556</v>
      </c>
      <c r="H6495" s="193">
        <f>MAX(0,D6495-Assumptions!$C$3)*Assumptions!$C$2</f>
        <v>0</v>
      </c>
      <c r="I6495" s="193">
        <f>MAX(0,E6495-Assumptions!$C$3)*Assumptions!$C$2</f>
        <v>0</v>
      </c>
      <c r="J6495" s="193">
        <f>MAX(0,F6495-Assumptions!$C$3)*Assumptions!$C$2</f>
        <v>0</v>
      </c>
      <c r="K6495" s="193">
        <f>MAX(0,G6495-Assumptions!$C$3)*Assumptions!$C$2</f>
        <v>0</v>
      </c>
    </row>
    <row r="6496" spans="1:11">
      <c r="A6496" s="192">
        <f t="shared" si="496"/>
        <v>48119.499999984255</v>
      </c>
      <c r="B6496" s="218">
        <v>18.433031914893618</v>
      </c>
      <c r="C6496" s="219">
        <f t="shared" si="495"/>
        <v>8.9080264365843203E-5</v>
      </c>
      <c r="D6496" s="193">
        <f t="shared" si="497"/>
        <v>19.250264180263471</v>
      </c>
      <c r="E6496" s="193">
        <f t="shared" si="498"/>
        <v>20.103728606389364</v>
      </c>
      <c r="F6496" s="193">
        <f t="shared" si="498"/>
        <v>20.995031553578727</v>
      </c>
      <c r="G6496" s="193">
        <f t="shared" si="498"/>
        <v>21.925850600453998</v>
      </c>
      <c r="H6496" s="193">
        <f>MAX(0,D6496-Assumptions!$C$3)*Assumptions!$C$2</f>
        <v>0</v>
      </c>
      <c r="I6496" s="193">
        <f>MAX(0,E6496-Assumptions!$C$3)*Assumptions!$C$2</f>
        <v>0</v>
      </c>
      <c r="J6496" s="193">
        <f>MAX(0,F6496-Assumptions!$C$3)*Assumptions!$C$2</f>
        <v>0</v>
      </c>
      <c r="K6496" s="193">
        <f>MAX(0,G6496-Assumptions!$C$3)*Assumptions!$C$2</f>
        <v>0</v>
      </c>
    </row>
    <row r="6497" spans="1:11">
      <c r="A6497" s="192">
        <f t="shared" si="496"/>
        <v>48119.541666650919</v>
      </c>
      <c r="B6497" s="218">
        <v>21.625638297872346</v>
      </c>
      <c r="C6497" s="219">
        <f t="shared" si="495"/>
        <v>1.0450899155108905E-4</v>
      </c>
      <c r="D6497" s="193">
        <f t="shared" si="497"/>
        <v>22.584415424599914</v>
      </c>
      <c r="E6497" s="193">
        <f t="shared" si="498"/>
        <v>23.585700132656378</v>
      </c>
      <c r="F6497" s="193">
        <f t="shared" si="498"/>
        <v>24.631377004412396</v>
      </c>
      <c r="G6497" s="193">
        <f t="shared" si="498"/>
        <v>25.72341417558609</v>
      </c>
      <c r="H6497" s="193">
        <f>MAX(0,D6497-Assumptions!$C$3)*Assumptions!$C$2</f>
        <v>0</v>
      </c>
      <c r="I6497" s="193">
        <f>MAX(0,E6497-Assumptions!$C$3)*Assumptions!$C$2</f>
        <v>0</v>
      </c>
      <c r="J6497" s="193">
        <f>MAX(0,F6497-Assumptions!$C$3)*Assumptions!$C$2</f>
        <v>0</v>
      </c>
      <c r="K6497" s="193">
        <f>MAX(0,G6497-Assumptions!$C$3)*Assumptions!$C$2</f>
        <v>0</v>
      </c>
    </row>
    <row r="6498" spans="1:11">
      <c r="A6498" s="192">
        <f t="shared" si="496"/>
        <v>48119.583333317583</v>
      </c>
      <c r="B6498" s="218">
        <v>23.478138297872345</v>
      </c>
      <c r="C6498" s="219">
        <f t="shared" si="495"/>
        <v>1.1346146288079958E-4</v>
      </c>
      <c r="D6498" s="193">
        <f t="shared" si="497"/>
        <v>24.519046393535874</v>
      </c>
      <c r="E6498" s="193">
        <f t="shared" si="498"/>
        <v>25.60610336394711</v>
      </c>
      <c r="F6498" s="193">
        <f t="shared" si="498"/>
        <v>26.7413552289702</v>
      </c>
      <c r="G6498" s="193">
        <f t="shared" si="498"/>
        <v>27.926938719181251</v>
      </c>
      <c r="H6498" s="193">
        <f>MAX(0,D6498-Assumptions!$C$3)*Assumptions!$C$2</f>
        <v>0</v>
      </c>
      <c r="I6498" s="193">
        <f>MAX(0,E6498-Assumptions!$C$3)*Assumptions!$C$2</f>
        <v>0</v>
      </c>
      <c r="J6498" s="193">
        <f>MAX(0,F6498-Assumptions!$C$3)*Assumptions!$C$2</f>
        <v>0</v>
      </c>
      <c r="K6498" s="193">
        <f>MAX(0,G6498-Assumptions!$C$3)*Assumptions!$C$2</f>
        <v>0</v>
      </c>
    </row>
    <row r="6499" spans="1:11">
      <c r="A6499" s="192">
        <f t="shared" si="496"/>
        <v>48119.624999984248</v>
      </c>
      <c r="B6499" s="218">
        <v>25.462021276595749</v>
      </c>
      <c r="C6499" s="219">
        <f t="shared" si="495"/>
        <v>1.2304886125517046E-4</v>
      </c>
      <c r="D6499" s="193">
        <f t="shared" si="497"/>
        <v>26.590885232609136</v>
      </c>
      <c r="E6499" s="193">
        <f t="shared" si="498"/>
        <v>27.769797604549243</v>
      </c>
      <c r="F6499" s="193">
        <f t="shared" si="498"/>
        <v>29.000977299241324</v>
      </c>
      <c r="G6499" s="193">
        <f t="shared" si="498"/>
        <v>30.286741599201608</v>
      </c>
      <c r="H6499" s="193">
        <f>MAX(0,D6499-Assumptions!$C$3)*Assumptions!$C$2</f>
        <v>0</v>
      </c>
      <c r="I6499" s="193">
        <f>MAX(0,E6499-Assumptions!$C$3)*Assumptions!$C$2</f>
        <v>0</v>
      </c>
      <c r="J6499" s="193">
        <f>MAX(0,F6499-Assumptions!$C$3)*Assumptions!$C$2</f>
        <v>0</v>
      </c>
      <c r="K6499" s="193">
        <f>MAX(0,G6499-Assumptions!$C$3)*Assumptions!$C$2</f>
        <v>0</v>
      </c>
    </row>
    <row r="6500" spans="1:11">
      <c r="A6500" s="192">
        <f t="shared" si="496"/>
        <v>48119.666666650912</v>
      </c>
      <c r="B6500" s="218">
        <v>26.644468085106389</v>
      </c>
      <c r="C6500" s="219">
        <f t="shared" si="495"/>
        <v>1.2876320465711336E-4</v>
      </c>
      <c r="D6500" s="193">
        <f t="shared" si="497"/>
        <v>27.825756063844853</v>
      </c>
      <c r="E6500" s="193">
        <f t="shared" si="498"/>
        <v>29.059416688351842</v>
      </c>
      <c r="F6500" s="193">
        <f t="shared" si="498"/>
        <v>30.347771910661201</v>
      </c>
      <c r="G6500" s="193">
        <f t="shared" si="498"/>
        <v>31.693246627028309</v>
      </c>
      <c r="H6500" s="193">
        <f>MAX(0,D6500-Assumptions!$C$3)*Assumptions!$C$2</f>
        <v>0</v>
      </c>
      <c r="I6500" s="193">
        <f>MAX(0,E6500-Assumptions!$C$3)*Assumptions!$C$2</f>
        <v>0</v>
      </c>
      <c r="J6500" s="193">
        <f>MAX(0,F6500-Assumptions!$C$3)*Assumptions!$C$2</f>
        <v>0</v>
      </c>
      <c r="K6500" s="193">
        <f>MAX(0,G6500-Assumptions!$C$3)*Assumptions!$C$2</f>
        <v>0</v>
      </c>
    </row>
    <row r="6501" spans="1:11">
      <c r="A6501" s="192">
        <f t="shared" si="496"/>
        <v>48119.708333317576</v>
      </c>
      <c r="B6501" s="218">
        <v>28.050265957446815</v>
      </c>
      <c r="C6501" s="219">
        <f t="shared" si="495"/>
        <v>1.355569240349788E-4</v>
      </c>
      <c r="D6501" s="193">
        <f t="shared" si="497"/>
        <v>29.293880274313981</v>
      </c>
      <c r="E6501" s="193">
        <f t="shared" si="498"/>
        <v>30.592630487983815</v>
      </c>
      <c r="F6501" s="193">
        <f t="shared" si="498"/>
        <v>31.948961059793717</v>
      </c>
      <c r="G6501" s="193">
        <f t="shared" si="498"/>
        <v>33.365424826777826</v>
      </c>
      <c r="H6501" s="193">
        <f>MAX(0,D6501-Assumptions!$C$3)*Assumptions!$C$2</f>
        <v>0</v>
      </c>
      <c r="I6501" s="193">
        <f>MAX(0,E6501-Assumptions!$C$3)*Assumptions!$C$2</f>
        <v>0</v>
      </c>
      <c r="J6501" s="193">
        <f>MAX(0,F6501-Assumptions!$C$3)*Assumptions!$C$2</f>
        <v>0</v>
      </c>
      <c r="K6501" s="193">
        <f>MAX(0,G6501-Assumptions!$C$3)*Assumptions!$C$2</f>
        <v>0</v>
      </c>
    </row>
    <row r="6502" spans="1:11">
      <c r="A6502" s="192">
        <f t="shared" si="496"/>
        <v>48119.74999998424</v>
      </c>
      <c r="B6502" s="218">
        <v>28.864840425531916</v>
      </c>
      <c r="C6502" s="219">
        <f t="shared" si="495"/>
        <v>1.394934717118728E-4</v>
      </c>
      <c r="D6502" s="193">
        <f t="shared" si="497"/>
        <v>30.144569069165254</v>
      </c>
      <c r="E6502" s="193">
        <f t="shared" si="498"/>
        <v>31.481034745714492</v>
      </c>
      <c r="F6502" s="193">
        <f t="shared" si="498"/>
        <v>32.8767529032163</v>
      </c>
      <c r="G6502" s="193">
        <f t="shared" si="498"/>
        <v>34.334350512613995</v>
      </c>
      <c r="H6502" s="193">
        <f>MAX(0,D6502-Assumptions!$C$3)*Assumptions!$C$2</f>
        <v>0</v>
      </c>
      <c r="I6502" s="193">
        <f>MAX(0,E6502-Assumptions!$C$3)*Assumptions!$C$2</f>
        <v>0</v>
      </c>
      <c r="J6502" s="193">
        <f>MAX(0,F6502-Assumptions!$C$3)*Assumptions!$C$2</f>
        <v>0</v>
      </c>
      <c r="K6502" s="193">
        <f>MAX(0,G6502-Assumptions!$C$3)*Assumptions!$C$2</f>
        <v>0</v>
      </c>
    </row>
    <row r="6503" spans="1:11">
      <c r="A6503" s="192">
        <f t="shared" si="496"/>
        <v>48119.791666650905</v>
      </c>
      <c r="B6503" s="218">
        <v>29.653138297872346</v>
      </c>
      <c r="C6503" s="219">
        <f t="shared" si="495"/>
        <v>1.4330303397983474E-4</v>
      </c>
      <c r="D6503" s="193">
        <f t="shared" si="497"/>
        <v>30.96781628998907</v>
      </c>
      <c r="E6503" s="193">
        <f t="shared" si="498"/>
        <v>32.340780801582895</v>
      </c>
      <c r="F6503" s="193">
        <f t="shared" si="498"/>
        <v>33.774615977496218</v>
      </c>
      <c r="G6503" s="193">
        <f t="shared" si="498"/>
        <v>35.272020531165133</v>
      </c>
      <c r="H6503" s="193">
        <f>MAX(0,D6503-Assumptions!$C$3)*Assumptions!$C$2</f>
        <v>0</v>
      </c>
      <c r="I6503" s="193">
        <f>MAX(0,E6503-Assumptions!$C$3)*Assumptions!$C$2</f>
        <v>0</v>
      </c>
      <c r="J6503" s="193">
        <f>MAX(0,F6503-Assumptions!$C$3)*Assumptions!$C$2</f>
        <v>0</v>
      </c>
      <c r="K6503" s="193">
        <f>MAX(0,G6503-Assumptions!$C$3)*Assumptions!$C$2</f>
        <v>0</v>
      </c>
    </row>
    <row r="6504" spans="1:11">
      <c r="A6504" s="192">
        <f t="shared" si="496"/>
        <v>48119.833333317569</v>
      </c>
      <c r="B6504" s="218">
        <v>31.295425531914898</v>
      </c>
      <c r="C6504" s="219">
        <f t="shared" si="495"/>
        <v>1.5123962203808877E-4</v>
      </c>
      <c r="D6504" s="193">
        <f t="shared" si="497"/>
        <v>32.682914666705344</v>
      </c>
      <c r="E6504" s="193">
        <f t="shared" si="498"/>
        <v>34.131918417975385</v>
      </c>
      <c r="F6504" s="193">
        <f t="shared" si="498"/>
        <v>35.645164048912712</v>
      </c>
      <c r="G6504" s="193">
        <f t="shared" si="498"/>
        <v>37.225499736479996</v>
      </c>
      <c r="H6504" s="193">
        <f>MAX(0,D6504-Assumptions!$C$3)*Assumptions!$C$2</f>
        <v>0</v>
      </c>
      <c r="I6504" s="193">
        <f>MAX(0,E6504-Assumptions!$C$3)*Assumptions!$C$2</f>
        <v>0</v>
      </c>
      <c r="J6504" s="193">
        <f>MAX(0,F6504-Assumptions!$C$3)*Assumptions!$C$2</f>
        <v>0</v>
      </c>
      <c r="K6504" s="193">
        <f>MAX(0,G6504-Assumptions!$C$3)*Assumptions!$C$2</f>
        <v>0.20294976283199659</v>
      </c>
    </row>
    <row r="6505" spans="1:11">
      <c r="A6505" s="192">
        <f t="shared" si="496"/>
        <v>48119.874999984233</v>
      </c>
      <c r="B6505" s="218">
        <v>32.320212765957457</v>
      </c>
      <c r="C6505" s="219">
        <f t="shared" si="495"/>
        <v>1.561920529864393E-4</v>
      </c>
      <c r="D6505" s="193">
        <f t="shared" si="497"/>
        <v>33.753136053776302</v>
      </c>
      <c r="E6505" s="193">
        <f t="shared" si="498"/>
        <v>35.249588290604308</v>
      </c>
      <c r="F6505" s="193">
        <f t="shared" si="498"/>
        <v>36.812386045476607</v>
      </c>
      <c r="G6505" s="193">
        <f t="shared" si="498"/>
        <v>38.444470760596474</v>
      </c>
      <c r="H6505" s="193">
        <f>MAX(0,D6505-Assumptions!$C$3)*Assumptions!$C$2</f>
        <v>0</v>
      </c>
      <c r="I6505" s="193">
        <f>MAX(0,E6505-Assumptions!$C$3)*Assumptions!$C$2</f>
        <v>0</v>
      </c>
      <c r="J6505" s="193">
        <f>MAX(0,F6505-Assumptions!$C$3)*Assumptions!$C$2</f>
        <v>0</v>
      </c>
      <c r="K6505" s="193">
        <f>MAX(0,G6505-Assumptions!$C$3)*Assumptions!$C$2</f>
        <v>1.3000236845368265</v>
      </c>
    </row>
    <row r="6506" spans="1:11">
      <c r="A6506" s="192">
        <f t="shared" si="496"/>
        <v>48119.916666650897</v>
      </c>
      <c r="B6506" s="218">
        <v>31.426808510638299</v>
      </c>
      <c r="C6506" s="219">
        <f t="shared" si="495"/>
        <v>1.5187454908274905E-4</v>
      </c>
      <c r="D6506" s="193">
        <f t="shared" si="497"/>
        <v>32.820122536842639</v>
      </c>
      <c r="E6506" s="193">
        <f t="shared" si="498"/>
        <v>34.275209427286775</v>
      </c>
      <c r="F6506" s="193">
        <f t="shared" si="498"/>
        <v>35.794807894626025</v>
      </c>
      <c r="G6506" s="193">
        <f t="shared" si="498"/>
        <v>37.381778072905171</v>
      </c>
      <c r="H6506" s="193">
        <f>MAX(0,D6506-Assumptions!$C$3)*Assumptions!$C$2</f>
        <v>0</v>
      </c>
      <c r="I6506" s="193">
        <f>MAX(0,E6506-Assumptions!$C$3)*Assumptions!$C$2</f>
        <v>0</v>
      </c>
      <c r="J6506" s="193">
        <f>MAX(0,F6506-Assumptions!$C$3)*Assumptions!$C$2</f>
        <v>0</v>
      </c>
      <c r="K6506" s="193">
        <f>MAX(0,G6506-Assumptions!$C$3)*Assumptions!$C$2</f>
        <v>0.34360026561465346</v>
      </c>
    </row>
    <row r="6507" spans="1:11">
      <c r="A6507" s="192">
        <f t="shared" si="496"/>
        <v>48119.958333317561</v>
      </c>
      <c r="B6507" s="218">
        <v>29.797659574468089</v>
      </c>
      <c r="C6507" s="219">
        <f t="shared" si="495"/>
        <v>1.4400145372896108E-4</v>
      </c>
      <c r="D6507" s="193">
        <f t="shared" si="497"/>
        <v>31.118744947140097</v>
      </c>
      <c r="E6507" s="193">
        <f t="shared" si="498"/>
        <v>32.498400911825428</v>
      </c>
      <c r="F6507" s="193">
        <f t="shared" si="498"/>
        <v>33.939224207780867</v>
      </c>
      <c r="G6507" s="193">
        <f t="shared" si="498"/>
        <v>35.44392670123284</v>
      </c>
      <c r="H6507" s="193">
        <f>MAX(0,D6507-Assumptions!$C$3)*Assumptions!$C$2</f>
        <v>0</v>
      </c>
      <c r="I6507" s="193">
        <f>MAX(0,E6507-Assumptions!$C$3)*Assumptions!$C$2</f>
        <v>0</v>
      </c>
      <c r="J6507" s="193">
        <f>MAX(0,F6507-Assumptions!$C$3)*Assumptions!$C$2</f>
        <v>0</v>
      </c>
      <c r="K6507" s="193">
        <f>MAX(0,G6507-Assumptions!$C$3)*Assumptions!$C$2</f>
        <v>0</v>
      </c>
    </row>
    <row r="6508" spans="1:11">
      <c r="A6508" s="192">
        <f t="shared" si="496"/>
        <v>48119.999999984226</v>
      </c>
      <c r="B6508" s="218">
        <v>29.429787234042557</v>
      </c>
      <c r="C6508" s="219">
        <f t="shared" si="495"/>
        <v>1.4222365800391218E-4</v>
      </c>
      <c r="D6508" s="193">
        <f t="shared" si="497"/>
        <v>30.734562910755653</v>
      </c>
      <c r="E6508" s="193">
        <f t="shared" si="498"/>
        <v>32.097186085753506</v>
      </c>
      <c r="F6508" s="193">
        <f t="shared" si="498"/>
        <v>33.520221439783569</v>
      </c>
      <c r="G6508" s="193">
        <f t="shared" si="498"/>
        <v>35.006347359242305</v>
      </c>
      <c r="H6508" s="193">
        <f>MAX(0,D6508-Assumptions!$C$3)*Assumptions!$C$2</f>
        <v>0</v>
      </c>
      <c r="I6508" s="193">
        <f>MAX(0,E6508-Assumptions!$C$3)*Assumptions!$C$2</f>
        <v>0</v>
      </c>
      <c r="J6508" s="193">
        <f>MAX(0,F6508-Assumptions!$C$3)*Assumptions!$C$2</f>
        <v>0</v>
      </c>
      <c r="K6508" s="193">
        <f>MAX(0,G6508-Assumptions!$C$3)*Assumptions!$C$2</f>
        <v>0</v>
      </c>
    </row>
    <row r="6509" spans="1:11">
      <c r="A6509" s="192">
        <f t="shared" si="496"/>
        <v>48120.04166665089</v>
      </c>
      <c r="B6509" s="218">
        <v>26.539361702127664</v>
      </c>
      <c r="C6509" s="219">
        <f t="shared" si="495"/>
        <v>1.2825526302138511E-4</v>
      </c>
      <c r="D6509" s="193">
        <f t="shared" si="497"/>
        <v>27.715989767735014</v>
      </c>
      <c r="E6509" s="193">
        <f t="shared" si="498"/>
        <v>28.944783880902722</v>
      </c>
      <c r="F6509" s="193">
        <f t="shared" si="498"/>
        <v>30.228056834090548</v>
      </c>
      <c r="G6509" s="193">
        <f t="shared" si="498"/>
        <v>31.568223957888158</v>
      </c>
      <c r="H6509" s="193">
        <f>MAX(0,D6509-Assumptions!$C$3)*Assumptions!$C$2</f>
        <v>0</v>
      </c>
      <c r="I6509" s="193">
        <f>MAX(0,E6509-Assumptions!$C$3)*Assumptions!$C$2</f>
        <v>0</v>
      </c>
      <c r="J6509" s="193">
        <f>MAX(0,F6509-Assumptions!$C$3)*Assumptions!$C$2</f>
        <v>0</v>
      </c>
      <c r="K6509" s="193">
        <f>MAX(0,G6509-Assumptions!$C$3)*Assumptions!$C$2</f>
        <v>0</v>
      </c>
    </row>
    <row r="6510" spans="1:11">
      <c r="A6510" s="192">
        <f t="shared" si="496"/>
        <v>48120.083333317554</v>
      </c>
      <c r="B6510" s="218">
        <v>23.832872340425535</v>
      </c>
      <c r="C6510" s="219">
        <f t="shared" si="495"/>
        <v>1.1517576590138246E-4</v>
      </c>
      <c r="D6510" s="193">
        <f t="shared" si="497"/>
        <v>24.889507642906587</v>
      </c>
      <c r="E6510" s="193">
        <f t="shared" si="498"/>
        <v>25.992989089087889</v>
      </c>
      <c r="F6510" s="193">
        <f t="shared" si="498"/>
        <v>27.145393612396163</v>
      </c>
      <c r="G6510" s="193">
        <f t="shared" si="498"/>
        <v>28.348890227529264</v>
      </c>
      <c r="H6510" s="193">
        <f>MAX(0,D6510-Assumptions!$C$3)*Assumptions!$C$2</f>
        <v>0</v>
      </c>
      <c r="I6510" s="193">
        <f>MAX(0,E6510-Assumptions!$C$3)*Assumptions!$C$2</f>
        <v>0</v>
      </c>
      <c r="J6510" s="193">
        <f>MAX(0,F6510-Assumptions!$C$3)*Assumptions!$C$2</f>
        <v>0</v>
      </c>
      <c r="K6510" s="193">
        <f>MAX(0,G6510-Assumptions!$C$3)*Assumptions!$C$2</f>
        <v>0</v>
      </c>
    </row>
    <row r="6511" spans="1:11">
      <c r="A6511" s="192">
        <f t="shared" si="496"/>
        <v>48120.124999984218</v>
      </c>
      <c r="B6511" s="218">
        <v>20.613989361702131</v>
      </c>
      <c r="C6511" s="219">
        <f t="shared" si="495"/>
        <v>9.9620053307204569E-5</v>
      </c>
      <c r="D6511" s="193">
        <f t="shared" si="497"/>
        <v>21.527914824542691</v>
      </c>
      <c r="E6511" s="193">
        <f t="shared" si="498"/>
        <v>22.482359360958601</v>
      </c>
      <c r="F6511" s="193">
        <f t="shared" si="498"/>
        <v>23.479119392419836</v>
      </c>
      <c r="G6511" s="193">
        <f t="shared" si="498"/>
        <v>24.520070985112138</v>
      </c>
      <c r="H6511" s="193">
        <f>MAX(0,D6511-Assumptions!$C$3)*Assumptions!$C$2</f>
        <v>0</v>
      </c>
      <c r="I6511" s="193">
        <f>MAX(0,E6511-Assumptions!$C$3)*Assumptions!$C$2</f>
        <v>0</v>
      </c>
      <c r="J6511" s="193">
        <f>MAX(0,F6511-Assumptions!$C$3)*Assumptions!$C$2</f>
        <v>0</v>
      </c>
      <c r="K6511" s="193">
        <f>MAX(0,G6511-Assumptions!$C$3)*Assumptions!$C$2</f>
        <v>0</v>
      </c>
    </row>
    <row r="6512" spans="1:11">
      <c r="A6512" s="192">
        <f t="shared" si="496"/>
        <v>48120.166666650883</v>
      </c>
      <c r="B6512" s="218">
        <v>18.078297872340428</v>
      </c>
      <c r="C6512" s="219">
        <f t="shared" si="495"/>
        <v>8.7365961345260343E-5</v>
      </c>
      <c r="D6512" s="193">
        <f t="shared" si="497"/>
        <v>18.879802930892758</v>
      </c>
      <c r="E6512" s="193">
        <f t="shared" si="498"/>
        <v>19.716842881248585</v>
      </c>
      <c r="F6512" s="193">
        <f t="shared" si="498"/>
        <v>20.590993170152768</v>
      </c>
      <c r="G6512" s="193">
        <f t="shared" si="498"/>
        <v>21.503899092105989</v>
      </c>
      <c r="H6512" s="193">
        <f>MAX(0,D6512-Assumptions!$C$3)*Assumptions!$C$2</f>
        <v>0</v>
      </c>
      <c r="I6512" s="193">
        <f>MAX(0,E6512-Assumptions!$C$3)*Assumptions!$C$2</f>
        <v>0</v>
      </c>
      <c r="J6512" s="193">
        <f>MAX(0,F6512-Assumptions!$C$3)*Assumptions!$C$2</f>
        <v>0</v>
      </c>
      <c r="K6512" s="193">
        <f>MAX(0,G6512-Assumptions!$C$3)*Assumptions!$C$2</f>
        <v>0</v>
      </c>
    </row>
    <row r="6513" spans="1:11">
      <c r="A6513" s="192">
        <f t="shared" si="496"/>
        <v>48120.208333317547</v>
      </c>
      <c r="B6513" s="218">
        <v>16.186382978723408</v>
      </c>
      <c r="C6513" s="219">
        <f t="shared" si="495"/>
        <v>7.8223011902151709E-5</v>
      </c>
      <c r="D6513" s="193">
        <f t="shared" si="497"/>
        <v>16.904009600915611</v>
      </c>
      <c r="E6513" s="193">
        <f t="shared" si="498"/>
        <v>17.653452347164432</v>
      </c>
      <c r="F6513" s="193">
        <f t="shared" si="498"/>
        <v>18.436121791880968</v>
      </c>
      <c r="G6513" s="193">
        <f t="shared" si="498"/>
        <v>19.253491047583271</v>
      </c>
      <c r="H6513" s="193">
        <f>MAX(0,D6513-Assumptions!$C$3)*Assumptions!$C$2</f>
        <v>0</v>
      </c>
      <c r="I6513" s="193">
        <f>MAX(0,E6513-Assumptions!$C$3)*Assumptions!$C$2</f>
        <v>0</v>
      </c>
      <c r="J6513" s="193">
        <f>MAX(0,F6513-Assumptions!$C$3)*Assumptions!$C$2</f>
        <v>0</v>
      </c>
      <c r="K6513" s="193">
        <f>MAX(0,G6513-Assumptions!$C$3)*Assumptions!$C$2</f>
        <v>0</v>
      </c>
    </row>
    <row r="6514" spans="1:11">
      <c r="A6514" s="192">
        <f t="shared" si="496"/>
        <v>48120.249999984211</v>
      </c>
      <c r="B6514" s="218">
        <v>15.030212765957451</v>
      </c>
      <c r="C6514" s="219">
        <f t="shared" si="495"/>
        <v>7.2635653909140877E-5</v>
      </c>
      <c r="D6514" s="193">
        <f t="shared" si="497"/>
        <v>15.696580343707355</v>
      </c>
      <c r="E6514" s="193">
        <f t="shared" si="498"/>
        <v>16.392491465224118</v>
      </c>
      <c r="F6514" s="193">
        <f t="shared" si="498"/>
        <v>17.119255949603755</v>
      </c>
      <c r="G6514" s="193">
        <f t="shared" si="498"/>
        <v>17.878241687041612</v>
      </c>
      <c r="H6514" s="193">
        <f>MAX(0,D6514-Assumptions!$C$3)*Assumptions!$C$2</f>
        <v>0</v>
      </c>
      <c r="I6514" s="193">
        <f>MAX(0,E6514-Assumptions!$C$3)*Assumptions!$C$2</f>
        <v>0</v>
      </c>
      <c r="J6514" s="193">
        <f>MAX(0,F6514-Assumptions!$C$3)*Assumptions!$C$2</f>
        <v>0</v>
      </c>
      <c r="K6514" s="193">
        <f>MAX(0,G6514-Assumptions!$C$3)*Assumptions!$C$2</f>
        <v>0</v>
      </c>
    </row>
    <row r="6515" spans="1:11">
      <c r="A6515" s="192">
        <f t="shared" si="496"/>
        <v>48120.291666650875</v>
      </c>
      <c r="B6515" s="218">
        <v>14.333882978723407</v>
      </c>
      <c r="C6515" s="219">
        <f t="shared" si="495"/>
        <v>6.9270540572441159E-5</v>
      </c>
      <c r="D6515" s="193">
        <f t="shared" si="497"/>
        <v>14.969378631979652</v>
      </c>
      <c r="E6515" s="193">
        <f t="shared" si="498"/>
        <v>15.633049115873696</v>
      </c>
      <c r="F6515" s="193">
        <f t="shared" si="498"/>
        <v>16.326143567323161</v>
      </c>
      <c r="G6515" s="193">
        <f t="shared" si="498"/>
        <v>17.049966503988106</v>
      </c>
      <c r="H6515" s="193">
        <f>MAX(0,D6515-Assumptions!$C$3)*Assumptions!$C$2</f>
        <v>0</v>
      </c>
      <c r="I6515" s="193">
        <f>MAX(0,E6515-Assumptions!$C$3)*Assumptions!$C$2</f>
        <v>0</v>
      </c>
      <c r="J6515" s="193">
        <f>MAX(0,F6515-Assumptions!$C$3)*Assumptions!$C$2</f>
        <v>0</v>
      </c>
      <c r="K6515" s="193">
        <f>MAX(0,G6515-Assumptions!$C$3)*Assumptions!$C$2</f>
        <v>0</v>
      </c>
    </row>
    <row r="6516" spans="1:11">
      <c r="A6516" s="192">
        <f t="shared" si="496"/>
        <v>48120.33333331754</v>
      </c>
      <c r="B6516" s="218">
        <v>14.097393617021279</v>
      </c>
      <c r="C6516" s="219">
        <f t="shared" si="495"/>
        <v>6.8127671892052581E-5</v>
      </c>
      <c r="D6516" s="193">
        <f t="shared" si="497"/>
        <v>14.722404465732508</v>
      </c>
      <c r="E6516" s="193">
        <f t="shared" si="498"/>
        <v>15.375125299113177</v>
      </c>
      <c r="F6516" s="193">
        <f t="shared" si="498"/>
        <v>16.056784645039187</v>
      </c>
      <c r="G6516" s="193">
        <f t="shared" si="498"/>
        <v>16.768665498422767</v>
      </c>
      <c r="H6516" s="193">
        <f>MAX(0,D6516-Assumptions!$C$3)*Assumptions!$C$2</f>
        <v>0</v>
      </c>
      <c r="I6516" s="193">
        <f>MAX(0,E6516-Assumptions!$C$3)*Assumptions!$C$2</f>
        <v>0</v>
      </c>
      <c r="J6516" s="193">
        <f>MAX(0,F6516-Assumptions!$C$3)*Assumptions!$C$2</f>
        <v>0</v>
      </c>
      <c r="K6516" s="193">
        <f>MAX(0,G6516-Assumptions!$C$3)*Assumptions!$C$2</f>
        <v>0</v>
      </c>
    </row>
    <row r="6517" spans="1:11">
      <c r="A6517" s="192">
        <f t="shared" si="496"/>
        <v>48120.374999984204</v>
      </c>
      <c r="B6517" s="218">
        <v>15.201010638297873</v>
      </c>
      <c r="C6517" s="219">
        <f t="shared" si="495"/>
        <v>7.3461059067199272E-5</v>
      </c>
      <c r="D6517" s="193">
        <f t="shared" si="497"/>
        <v>15.874950574885842</v>
      </c>
      <c r="E6517" s="193">
        <f t="shared" si="498"/>
        <v>16.578769777328933</v>
      </c>
      <c r="F6517" s="193">
        <f t="shared" si="498"/>
        <v>17.313792949031065</v>
      </c>
      <c r="G6517" s="193">
        <f t="shared" si="498"/>
        <v>18.08140352439435</v>
      </c>
      <c r="H6517" s="193">
        <f>MAX(0,D6517-Assumptions!$C$3)*Assumptions!$C$2</f>
        <v>0</v>
      </c>
      <c r="I6517" s="193">
        <f>MAX(0,E6517-Assumptions!$C$3)*Assumptions!$C$2</f>
        <v>0</v>
      </c>
      <c r="J6517" s="193">
        <f>MAX(0,F6517-Assumptions!$C$3)*Assumptions!$C$2</f>
        <v>0</v>
      </c>
      <c r="K6517" s="193">
        <f>MAX(0,G6517-Assumptions!$C$3)*Assumptions!$C$2</f>
        <v>0</v>
      </c>
    </row>
    <row r="6518" spans="1:11">
      <c r="A6518" s="192">
        <f t="shared" si="496"/>
        <v>48120.416666650868</v>
      </c>
      <c r="B6518" s="218">
        <v>17.434521276595749</v>
      </c>
      <c r="C6518" s="219">
        <f t="shared" si="495"/>
        <v>8.4254818826424765E-5</v>
      </c>
      <c r="D6518" s="193">
        <f t="shared" si="497"/>
        <v>18.20748436721998</v>
      </c>
      <c r="E6518" s="193">
        <f t="shared" si="498"/>
        <v>19.014716935622729</v>
      </c>
      <c r="F6518" s="193">
        <f t="shared" si="498"/>
        <v>19.857738326157502</v>
      </c>
      <c r="G6518" s="193">
        <f t="shared" si="498"/>
        <v>20.738135243622565</v>
      </c>
      <c r="H6518" s="193">
        <f>MAX(0,D6518-Assumptions!$C$3)*Assumptions!$C$2</f>
        <v>0</v>
      </c>
      <c r="I6518" s="193">
        <f>MAX(0,E6518-Assumptions!$C$3)*Assumptions!$C$2</f>
        <v>0</v>
      </c>
      <c r="J6518" s="193">
        <f>MAX(0,F6518-Assumptions!$C$3)*Assumptions!$C$2</f>
        <v>0</v>
      </c>
      <c r="K6518" s="193">
        <f>MAX(0,G6518-Assumptions!$C$3)*Assumptions!$C$2</f>
        <v>0</v>
      </c>
    </row>
    <row r="6519" spans="1:11">
      <c r="A6519" s="192">
        <f t="shared" si="496"/>
        <v>48120.458333317532</v>
      </c>
      <c r="B6519" s="218">
        <v>19.878244680851065</v>
      </c>
      <c r="C6519" s="219">
        <f t="shared" si="495"/>
        <v>9.6064461857106752E-5</v>
      </c>
      <c r="D6519" s="193">
        <f t="shared" si="497"/>
        <v>20.759550751773794</v>
      </c>
      <c r="E6519" s="193">
        <f t="shared" si="498"/>
        <v>21.679929708814758</v>
      </c>
      <c r="F6519" s="193">
        <f t="shared" si="498"/>
        <v>22.641113856425243</v>
      </c>
      <c r="G6519" s="193">
        <f t="shared" si="498"/>
        <v>23.644912301131075</v>
      </c>
      <c r="H6519" s="193">
        <f>MAX(0,D6519-Assumptions!$C$3)*Assumptions!$C$2</f>
        <v>0</v>
      </c>
      <c r="I6519" s="193">
        <f>MAX(0,E6519-Assumptions!$C$3)*Assumptions!$C$2</f>
        <v>0</v>
      </c>
      <c r="J6519" s="193">
        <f>MAX(0,F6519-Assumptions!$C$3)*Assumptions!$C$2</f>
        <v>0</v>
      </c>
      <c r="K6519" s="193">
        <f>MAX(0,G6519-Assumptions!$C$3)*Assumptions!$C$2</f>
        <v>0</v>
      </c>
    </row>
    <row r="6520" spans="1:11">
      <c r="A6520" s="192">
        <f t="shared" si="496"/>
        <v>48120.499999984197</v>
      </c>
      <c r="B6520" s="218">
        <v>20.653404255319149</v>
      </c>
      <c r="C6520" s="219">
        <f t="shared" si="495"/>
        <v>9.981053142060264E-5</v>
      </c>
      <c r="D6520" s="193">
        <f t="shared" si="497"/>
        <v>21.569077185583875</v>
      </c>
      <c r="E6520" s="193">
        <f t="shared" si="498"/>
        <v>22.525346663752014</v>
      </c>
      <c r="F6520" s="193">
        <f t="shared" si="498"/>
        <v>23.524012546133825</v>
      </c>
      <c r="G6520" s="193">
        <f t="shared" si="498"/>
        <v>24.566954486039688</v>
      </c>
      <c r="H6520" s="193">
        <f>MAX(0,D6520-Assumptions!$C$3)*Assumptions!$C$2</f>
        <v>0</v>
      </c>
      <c r="I6520" s="193">
        <f>MAX(0,E6520-Assumptions!$C$3)*Assumptions!$C$2</f>
        <v>0</v>
      </c>
      <c r="J6520" s="193">
        <f>MAX(0,F6520-Assumptions!$C$3)*Assumptions!$C$2</f>
        <v>0</v>
      </c>
      <c r="K6520" s="193">
        <f>MAX(0,G6520-Assumptions!$C$3)*Assumptions!$C$2</f>
        <v>0</v>
      </c>
    </row>
    <row r="6521" spans="1:11">
      <c r="A6521" s="192">
        <f t="shared" si="496"/>
        <v>48120.541666650861</v>
      </c>
      <c r="B6521" s="218">
        <v>22.151170212765962</v>
      </c>
      <c r="C6521" s="219">
        <f t="shared" si="495"/>
        <v>1.0704869972973033E-4</v>
      </c>
      <c r="D6521" s="193">
        <f t="shared" si="497"/>
        <v>23.133246905149122</v>
      </c>
      <c r="E6521" s="193">
        <f t="shared" si="498"/>
        <v>24.158864169901971</v>
      </c>
      <c r="F6521" s="193">
        <f t="shared" si="498"/>
        <v>25.229952387265673</v>
      </c>
      <c r="G6521" s="193">
        <f t="shared" si="498"/>
        <v>26.348527521286844</v>
      </c>
      <c r="H6521" s="193">
        <f>MAX(0,D6521-Assumptions!$C$3)*Assumptions!$C$2</f>
        <v>0</v>
      </c>
      <c r="I6521" s="193">
        <f>MAX(0,E6521-Assumptions!$C$3)*Assumptions!$C$2</f>
        <v>0</v>
      </c>
      <c r="J6521" s="193">
        <f>MAX(0,F6521-Assumptions!$C$3)*Assumptions!$C$2</f>
        <v>0</v>
      </c>
      <c r="K6521" s="193">
        <f>MAX(0,G6521-Assumptions!$C$3)*Assumptions!$C$2</f>
        <v>0</v>
      </c>
    </row>
    <row r="6522" spans="1:11">
      <c r="A6522" s="192">
        <f t="shared" si="496"/>
        <v>48120.583333317525</v>
      </c>
      <c r="B6522" s="218">
        <v>23.819734042553197</v>
      </c>
      <c r="C6522" s="219">
        <f t="shared" si="495"/>
        <v>1.1511227319691643E-4</v>
      </c>
      <c r="D6522" s="193">
        <f t="shared" si="497"/>
        <v>24.875786855892859</v>
      </c>
      <c r="E6522" s="193">
        <f t="shared" si="498"/>
        <v>25.97865998815675</v>
      </c>
      <c r="F6522" s="193">
        <f t="shared" si="498"/>
        <v>27.13042922782483</v>
      </c>
      <c r="G6522" s="193">
        <f t="shared" si="498"/>
        <v>28.333262393886745</v>
      </c>
      <c r="H6522" s="193">
        <f>MAX(0,D6522-Assumptions!$C$3)*Assumptions!$C$2</f>
        <v>0</v>
      </c>
      <c r="I6522" s="193">
        <f>MAX(0,E6522-Assumptions!$C$3)*Assumptions!$C$2</f>
        <v>0</v>
      </c>
      <c r="J6522" s="193">
        <f>MAX(0,F6522-Assumptions!$C$3)*Assumptions!$C$2</f>
        <v>0</v>
      </c>
      <c r="K6522" s="193">
        <f>MAX(0,G6522-Assumptions!$C$3)*Assumptions!$C$2</f>
        <v>0</v>
      </c>
    </row>
    <row r="6523" spans="1:11">
      <c r="A6523" s="192">
        <f t="shared" si="496"/>
        <v>48120.624999984189</v>
      </c>
      <c r="B6523" s="218">
        <v>24.870797872340429</v>
      </c>
      <c r="C6523" s="219">
        <f t="shared" si="495"/>
        <v>1.2019168955419899E-4</v>
      </c>
      <c r="D6523" s="193">
        <f t="shared" si="497"/>
        <v>25.973449816991273</v>
      </c>
      <c r="E6523" s="193">
        <f t="shared" si="498"/>
        <v>27.124988062647944</v>
      </c>
      <c r="F6523" s="193">
        <f t="shared" si="498"/>
        <v>28.327579993531383</v>
      </c>
      <c r="G6523" s="193">
        <f t="shared" si="498"/>
        <v>29.583489085288253</v>
      </c>
      <c r="H6523" s="193">
        <f>MAX(0,D6523-Assumptions!$C$3)*Assumptions!$C$2</f>
        <v>0</v>
      </c>
      <c r="I6523" s="193">
        <f>MAX(0,E6523-Assumptions!$C$3)*Assumptions!$C$2</f>
        <v>0</v>
      </c>
      <c r="J6523" s="193">
        <f>MAX(0,F6523-Assumptions!$C$3)*Assumptions!$C$2</f>
        <v>0</v>
      </c>
      <c r="K6523" s="193">
        <f>MAX(0,G6523-Assumptions!$C$3)*Assumptions!$C$2</f>
        <v>0</v>
      </c>
    </row>
    <row r="6524" spans="1:11">
      <c r="A6524" s="192">
        <f t="shared" si="496"/>
        <v>48120.666666650854</v>
      </c>
      <c r="B6524" s="218">
        <v>25.816755319148939</v>
      </c>
      <c r="C6524" s="219">
        <f t="shared" si="495"/>
        <v>1.247631642757533E-4</v>
      </c>
      <c r="D6524" s="193">
        <f t="shared" si="497"/>
        <v>26.961346481979845</v>
      </c>
      <c r="E6524" s="193">
        <f t="shared" si="498"/>
        <v>28.156683329690019</v>
      </c>
      <c r="F6524" s="193">
        <f t="shared" si="498"/>
        <v>29.405015682667283</v>
      </c>
      <c r="G6524" s="193">
        <f t="shared" si="498"/>
        <v>30.70869310754961</v>
      </c>
      <c r="H6524" s="193">
        <f>MAX(0,D6524-Assumptions!$C$3)*Assumptions!$C$2</f>
        <v>0</v>
      </c>
      <c r="I6524" s="193">
        <f>MAX(0,E6524-Assumptions!$C$3)*Assumptions!$C$2</f>
        <v>0</v>
      </c>
      <c r="J6524" s="193">
        <f>MAX(0,F6524-Assumptions!$C$3)*Assumptions!$C$2</f>
        <v>0</v>
      </c>
      <c r="K6524" s="193">
        <f>MAX(0,G6524-Assumptions!$C$3)*Assumptions!$C$2</f>
        <v>0</v>
      </c>
    </row>
    <row r="6525" spans="1:11">
      <c r="A6525" s="192">
        <f t="shared" si="496"/>
        <v>48120.708333317518</v>
      </c>
      <c r="B6525" s="218">
        <v>26.513085106382981</v>
      </c>
      <c r="C6525" s="219">
        <f t="shared" si="495"/>
        <v>1.2812827761245302E-4</v>
      </c>
      <c r="D6525" s="193">
        <f t="shared" si="497"/>
        <v>27.688548193707547</v>
      </c>
      <c r="E6525" s="193">
        <f t="shared" si="498"/>
        <v>28.916125679040437</v>
      </c>
      <c r="F6525" s="193">
        <f t="shared" si="498"/>
        <v>30.198128064947877</v>
      </c>
      <c r="G6525" s="193">
        <f t="shared" si="498"/>
        <v>31.536968290603113</v>
      </c>
      <c r="H6525" s="193">
        <f>MAX(0,D6525-Assumptions!$C$3)*Assumptions!$C$2</f>
        <v>0</v>
      </c>
      <c r="I6525" s="193">
        <f>MAX(0,E6525-Assumptions!$C$3)*Assumptions!$C$2</f>
        <v>0</v>
      </c>
      <c r="J6525" s="193">
        <f>MAX(0,F6525-Assumptions!$C$3)*Assumptions!$C$2</f>
        <v>0</v>
      </c>
      <c r="K6525" s="193">
        <f>MAX(0,G6525-Assumptions!$C$3)*Assumptions!$C$2</f>
        <v>0</v>
      </c>
    </row>
    <row r="6526" spans="1:11">
      <c r="A6526" s="192">
        <f t="shared" si="496"/>
        <v>48120.749999984182</v>
      </c>
      <c r="B6526" s="218">
        <v>27.958297872340431</v>
      </c>
      <c r="C6526" s="219">
        <f t="shared" si="495"/>
        <v>1.3511247510371657E-4</v>
      </c>
      <c r="D6526" s="193">
        <f t="shared" si="497"/>
        <v>29.19783476521787</v>
      </c>
      <c r="E6526" s="193">
        <f t="shared" si="498"/>
        <v>30.492326781465835</v>
      </c>
      <c r="F6526" s="193">
        <f t="shared" si="498"/>
        <v>31.844210367794393</v>
      </c>
      <c r="G6526" s="193">
        <f t="shared" si="498"/>
        <v>33.256029991280194</v>
      </c>
      <c r="H6526" s="193">
        <f>MAX(0,D6526-Assumptions!$C$3)*Assumptions!$C$2</f>
        <v>0</v>
      </c>
      <c r="I6526" s="193">
        <f>MAX(0,E6526-Assumptions!$C$3)*Assumptions!$C$2</f>
        <v>0</v>
      </c>
      <c r="J6526" s="193">
        <f>MAX(0,F6526-Assumptions!$C$3)*Assumptions!$C$2</f>
        <v>0</v>
      </c>
      <c r="K6526" s="193">
        <f>MAX(0,G6526-Assumptions!$C$3)*Assumptions!$C$2</f>
        <v>0</v>
      </c>
    </row>
    <row r="6527" spans="1:11">
      <c r="A6527" s="192">
        <f t="shared" si="496"/>
        <v>48120.791666650846</v>
      </c>
      <c r="B6527" s="218">
        <v>28.851702127659578</v>
      </c>
      <c r="C6527" s="219">
        <f t="shared" si="495"/>
        <v>1.3942997900740677E-4</v>
      </c>
      <c r="D6527" s="193">
        <f t="shared" si="497"/>
        <v>30.130848282151526</v>
      </c>
      <c r="E6527" s="193">
        <f t="shared" ref="E6527:G6558" si="499">$C6527*E$2</f>
        <v>31.466705644783353</v>
      </c>
      <c r="F6527" s="193">
        <f t="shared" si="499"/>
        <v>32.861788518644971</v>
      </c>
      <c r="G6527" s="193">
        <f t="shared" si="499"/>
        <v>34.318722678971476</v>
      </c>
      <c r="H6527" s="193">
        <f>MAX(0,D6527-Assumptions!$C$3)*Assumptions!$C$2</f>
        <v>0</v>
      </c>
      <c r="I6527" s="193">
        <f>MAX(0,E6527-Assumptions!$C$3)*Assumptions!$C$2</f>
        <v>0</v>
      </c>
      <c r="J6527" s="193">
        <f>MAX(0,F6527-Assumptions!$C$3)*Assumptions!$C$2</f>
        <v>0</v>
      </c>
      <c r="K6527" s="193">
        <f>MAX(0,G6527-Assumptions!$C$3)*Assumptions!$C$2</f>
        <v>0</v>
      </c>
    </row>
    <row r="6528" spans="1:11">
      <c r="A6528" s="192">
        <f t="shared" si="496"/>
        <v>48120.833333317511</v>
      </c>
      <c r="B6528" s="218">
        <v>30.927553191489366</v>
      </c>
      <c r="C6528" s="219">
        <f t="shared" si="495"/>
        <v>1.4946182631303987E-4</v>
      </c>
      <c r="D6528" s="193">
        <f t="shared" si="497"/>
        <v>32.298732630320899</v>
      </c>
      <c r="E6528" s="193">
        <f t="shared" si="499"/>
        <v>33.73070359190347</v>
      </c>
      <c r="F6528" s="193">
        <f t="shared" si="499"/>
        <v>35.22616128091542</v>
      </c>
      <c r="G6528" s="193">
        <f t="shared" si="499"/>
        <v>36.787920394489468</v>
      </c>
      <c r="H6528" s="193">
        <f>MAX(0,D6528-Assumptions!$C$3)*Assumptions!$C$2</f>
        <v>0</v>
      </c>
      <c r="I6528" s="193">
        <f>MAX(0,E6528-Assumptions!$C$3)*Assumptions!$C$2</f>
        <v>0</v>
      </c>
      <c r="J6528" s="193">
        <f>MAX(0,F6528-Assumptions!$C$3)*Assumptions!$C$2</f>
        <v>0</v>
      </c>
      <c r="K6528" s="193">
        <f>MAX(0,G6528-Assumptions!$C$3)*Assumptions!$C$2</f>
        <v>0</v>
      </c>
    </row>
    <row r="6529" spans="1:11">
      <c r="A6529" s="192">
        <f t="shared" si="496"/>
        <v>48120.874999984175</v>
      </c>
      <c r="B6529" s="218">
        <v>31.912925531914897</v>
      </c>
      <c r="C6529" s="219">
        <f t="shared" si="495"/>
        <v>1.5422377914799226E-4</v>
      </c>
      <c r="D6529" s="193">
        <f t="shared" si="497"/>
        <v>33.327791656350662</v>
      </c>
      <c r="E6529" s="193">
        <f t="shared" si="499"/>
        <v>34.805386161738959</v>
      </c>
      <c r="F6529" s="193">
        <f t="shared" si="499"/>
        <v>36.348490123765309</v>
      </c>
      <c r="G6529" s="193">
        <f t="shared" si="499"/>
        <v>37.960007917678375</v>
      </c>
      <c r="H6529" s="193">
        <f>MAX(0,D6529-Assumptions!$C$3)*Assumptions!$C$2</f>
        <v>0</v>
      </c>
      <c r="I6529" s="193">
        <f>MAX(0,E6529-Assumptions!$C$3)*Assumptions!$C$2</f>
        <v>0</v>
      </c>
      <c r="J6529" s="193">
        <f>MAX(0,F6529-Assumptions!$C$3)*Assumptions!$C$2</f>
        <v>0</v>
      </c>
      <c r="K6529" s="193">
        <f>MAX(0,G6529-Assumptions!$C$3)*Assumptions!$C$2</f>
        <v>0.86400712591053763</v>
      </c>
    </row>
    <row r="6530" spans="1:11">
      <c r="A6530" s="192">
        <f t="shared" si="496"/>
        <v>48120.916666650839</v>
      </c>
      <c r="B6530" s="218">
        <v>31.150904255319155</v>
      </c>
      <c r="C6530" s="219">
        <f t="shared" si="495"/>
        <v>1.505412022889624E-4</v>
      </c>
      <c r="D6530" s="193">
        <f t="shared" si="497"/>
        <v>32.531986009554309</v>
      </c>
      <c r="E6530" s="193">
        <f t="shared" si="499"/>
        <v>33.974298307732845</v>
      </c>
      <c r="F6530" s="193">
        <f t="shared" si="499"/>
        <v>35.480555818628062</v>
      </c>
      <c r="G6530" s="193">
        <f t="shared" si="499"/>
        <v>37.053593566412282</v>
      </c>
      <c r="H6530" s="193">
        <f>MAX(0,D6530-Assumptions!$C$3)*Assumptions!$C$2</f>
        <v>0</v>
      </c>
      <c r="I6530" s="193">
        <f>MAX(0,E6530-Assumptions!$C$3)*Assumptions!$C$2</f>
        <v>0</v>
      </c>
      <c r="J6530" s="193">
        <f>MAX(0,F6530-Assumptions!$C$3)*Assumptions!$C$2</f>
        <v>0</v>
      </c>
      <c r="K6530" s="193">
        <f>MAX(0,G6530-Assumptions!$C$3)*Assumptions!$C$2</f>
        <v>4.8234209771053575E-2</v>
      </c>
    </row>
    <row r="6531" spans="1:11">
      <c r="A6531" s="192">
        <f t="shared" si="496"/>
        <v>48120.958333317503</v>
      </c>
      <c r="B6531" s="218">
        <v>28.812287234042557</v>
      </c>
      <c r="C6531" s="219">
        <f t="shared" si="495"/>
        <v>1.3923950089400866E-4</v>
      </c>
      <c r="D6531" s="193">
        <f t="shared" si="497"/>
        <v>30.08968592111033</v>
      </c>
      <c r="E6531" s="193">
        <f t="shared" si="499"/>
        <v>31.423718341989929</v>
      </c>
      <c r="F6531" s="193">
        <f t="shared" si="499"/>
        <v>32.816895364930971</v>
      </c>
      <c r="G6531" s="193">
        <f t="shared" si="499"/>
        <v>34.271839178043919</v>
      </c>
      <c r="H6531" s="193">
        <f>MAX(0,D6531-Assumptions!$C$3)*Assumptions!$C$2</f>
        <v>0</v>
      </c>
      <c r="I6531" s="193">
        <f>MAX(0,E6531-Assumptions!$C$3)*Assumptions!$C$2</f>
        <v>0</v>
      </c>
      <c r="J6531" s="193">
        <f>MAX(0,F6531-Assumptions!$C$3)*Assumptions!$C$2</f>
        <v>0</v>
      </c>
      <c r="K6531" s="193">
        <f>MAX(0,G6531-Assumptions!$C$3)*Assumptions!$C$2</f>
        <v>0</v>
      </c>
    </row>
    <row r="6532" spans="1:11">
      <c r="A6532" s="192">
        <f t="shared" si="496"/>
        <v>48120.999999984168</v>
      </c>
      <c r="B6532" s="218">
        <v>27.971436170212769</v>
      </c>
      <c r="C6532" s="219">
        <f t="shared" si="495"/>
        <v>1.351759678081826E-4</v>
      </c>
      <c r="D6532" s="193">
        <f t="shared" si="497"/>
        <v>29.211555552231601</v>
      </c>
      <c r="E6532" s="193">
        <f t="shared" si="499"/>
        <v>30.506655882396974</v>
      </c>
      <c r="F6532" s="193">
        <f t="shared" si="499"/>
        <v>31.859174752365725</v>
      </c>
      <c r="G6532" s="193">
        <f t="shared" si="499"/>
        <v>33.271657824922713</v>
      </c>
      <c r="H6532" s="193">
        <f>MAX(0,D6532-Assumptions!$C$3)*Assumptions!$C$2</f>
        <v>0</v>
      </c>
      <c r="I6532" s="193">
        <f>MAX(0,E6532-Assumptions!$C$3)*Assumptions!$C$2</f>
        <v>0</v>
      </c>
      <c r="J6532" s="193">
        <f>MAX(0,F6532-Assumptions!$C$3)*Assumptions!$C$2</f>
        <v>0</v>
      </c>
      <c r="K6532" s="193">
        <f>MAX(0,G6532-Assumptions!$C$3)*Assumptions!$C$2</f>
        <v>0</v>
      </c>
    </row>
    <row r="6533" spans="1:11">
      <c r="A6533" s="192">
        <f t="shared" si="496"/>
        <v>48121.041666650832</v>
      </c>
      <c r="B6533" s="218">
        <v>26.040106382978728</v>
      </c>
      <c r="C6533" s="219">
        <f t="shared" ref="C6533:C6596" si="500">B6533/$B$2</f>
        <v>1.2584254025167587E-4</v>
      </c>
      <c r="D6533" s="193">
        <f t="shared" si="497"/>
        <v>27.194599861213263</v>
      </c>
      <c r="E6533" s="193">
        <f t="shared" si="499"/>
        <v>28.4002780455194</v>
      </c>
      <c r="F6533" s="193">
        <f t="shared" si="499"/>
        <v>29.659410220379929</v>
      </c>
      <c r="G6533" s="193">
        <f t="shared" si="499"/>
        <v>30.974366279472434</v>
      </c>
      <c r="H6533" s="193">
        <f>MAX(0,D6533-Assumptions!$C$3)*Assumptions!$C$2</f>
        <v>0</v>
      </c>
      <c r="I6533" s="193">
        <f>MAX(0,E6533-Assumptions!$C$3)*Assumptions!$C$2</f>
        <v>0</v>
      </c>
      <c r="J6533" s="193">
        <f>MAX(0,F6533-Assumptions!$C$3)*Assumptions!$C$2</f>
        <v>0</v>
      </c>
      <c r="K6533" s="193">
        <f>MAX(0,G6533-Assumptions!$C$3)*Assumptions!$C$2</f>
        <v>0</v>
      </c>
    </row>
    <row r="6534" spans="1:11">
      <c r="A6534" s="192">
        <f t="shared" ref="A6534:A6597" si="501">A6533 + TIME(1,0,0)</f>
        <v>48121.083333317496</v>
      </c>
      <c r="B6534" s="218">
        <v>23.241648936170215</v>
      </c>
      <c r="C6534" s="219">
        <f t="shared" si="500"/>
        <v>1.1231859420041099E-4</v>
      </c>
      <c r="D6534" s="193">
        <f t="shared" si="497"/>
        <v>24.272072227288724</v>
      </c>
      <c r="E6534" s="193">
        <f t="shared" si="499"/>
        <v>25.348179547186586</v>
      </c>
      <c r="F6534" s="193">
        <f t="shared" si="499"/>
        <v>26.471996306686222</v>
      </c>
      <c r="G6534" s="193">
        <f t="shared" si="499"/>
        <v>27.645637713615908</v>
      </c>
      <c r="H6534" s="193">
        <f>MAX(0,D6534-Assumptions!$C$3)*Assumptions!$C$2</f>
        <v>0</v>
      </c>
      <c r="I6534" s="193">
        <f>MAX(0,E6534-Assumptions!$C$3)*Assumptions!$C$2</f>
        <v>0</v>
      </c>
      <c r="J6534" s="193">
        <f>MAX(0,F6534-Assumptions!$C$3)*Assumptions!$C$2</f>
        <v>0</v>
      </c>
      <c r="K6534" s="193">
        <f>MAX(0,G6534-Assumptions!$C$3)*Assumptions!$C$2</f>
        <v>0</v>
      </c>
    </row>
    <row r="6535" spans="1:11">
      <c r="A6535" s="192">
        <f t="shared" si="501"/>
        <v>48121.12499998416</v>
      </c>
      <c r="B6535" s="218">
        <v>20.430053191489367</v>
      </c>
      <c r="C6535" s="219">
        <f t="shared" si="500"/>
        <v>9.8731155444680118E-5</v>
      </c>
      <c r="D6535" s="193">
        <f t="shared" si="497"/>
        <v>21.335823806350469</v>
      </c>
      <c r="E6535" s="193">
        <f t="shared" si="499"/>
        <v>22.28175194792264</v>
      </c>
      <c r="F6535" s="193">
        <f t="shared" si="499"/>
        <v>23.269618008421187</v>
      </c>
      <c r="G6535" s="193">
        <f t="shared" si="499"/>
        <v>24.301281314116874</v>
      </c>
      <c r="H6535" s="193">
        <f>MAX(0,D6535-Assumptions!$C$3)*Assumptions!$C$2</f>
        <v>0</v>
      </c>
      <c r="I6535" s="193">
        <f>MAX(0,E6535-Assumptions!$C$3)*Assumptions!$C$2</f>
        <v>0</v>
      </c>
      <c r="J6535" s="193">
        <f>MAX(0,F6535-Assumptions!$C$3)*Assumptions!$C$2</f>
        <v>0</v>
      </c>
      <c r="K6535" s="193">
        <f>MAX(0,G6535-Assumptions!$C$3)*Assumptions!$C$2</f>
        <v>0</v>
      </c>
    </row>
    <row r="6536" spans="1:11">
      <c r="A6536" s="192">
        <f t="shared" si="501"/>
        <v>48121.166666650824</v>
      </c>
      <c r="B6536" s="218">
        <v>17.657872340425534</v>
      </c>
      <c r="C6536" s="219">
        <f t="shared" si="500"/>
        <v>8.5334194802347315E-5</v>
      </c>
      <c r="D6536" s="193">
        <f t="shared" si="497"/>
        <v>18.440737746453394</v>
      </c>
      <c r="E6536" s="193">
        <f t="shared" si="499"/>
        <v>19.258311651452107</v>
      </c>
      <c r="F6536" s="193">
        <f t="shared" si="499"/>
        <v>20.112132863870144</v>
      </c>
      <c r="G6536" s="193">
        <f t="shared" si="499"/>
        <v>21.003808415545386</v>
      </c>
      <c r="H6536" s="193">
        <f>MAX(0,D6536-Assumptions!$C$3)*Assumptions!$C$2</f>
        <v>0</v>
      </c>
      <c r="I6536" s="193">
        <f>MAX(0,E6536-Assumptions!$C$3)*Assumptions!$C$2</f>
        <v>0</v>
      </c>
      <c r="J6536" s="193">
        <f>MAX(0,F6536-Assumptions!$C$3)*Assumptions!$C$2</f>
        <v>0</v>
      </c>
      <c r="K6536" s="193">
        <f>MAX(0,G6536-Assumptions!$C$3)*Assumptions!$C$2</f>
        <v>0</v>
      </c>
    </row>
    <row r="6537" spans="1:11">
      <c r="A6537" s="192">
        <f t="shared" si="501"/>
        <v>48121.208333317489</v>
      </c>
      <c r="B6537" s="218">
        <v>15.871063829787236</v>
      </c>
      <c r="C6537" s="219">
        <f t="shared" si="500"/>
        <v>7.669918699496692E-5</v>
      </c>
      <c r="D6537" s="193">
        <f t="shared" si="497"/>
        <v>16.574710712586082</v>
      </c>
      <c r="E6537" s="193">
        <f t="shared" si="499"/>
        <v>17.30955392481707</v>
      </c>
      <c r="F6537" s="193">
        <f t="shared" si="499"/>
        <v>18.076976562168998</v>
      </c>
      <c r="G6537" s="193">
        <f t="shared" si="499"/>
        <v>18.878423040162815</v>
      </c>
      <c r="H6537" s="193">
        <f>MAX(0,D6537-Assumptions!$C$3)*Assumptions!$C$2</f>
        <v>0</v>
      </c>
      <c r="I6537" s="193">
        <f>MAX(0,E6537-Assumptions!$C$3)*Assumptions!$C$2</f>
        <v>0</v>
      </c>
      <c r="J6537" s="193">
        <f>MAX(0,F6537-Assumptions!$C$3)*Assumptions!$C$2</f>
        <v>0</v>
      </c>
      <c r="K6537" s="193">
        <f>MAX(0,G6537-Assumptions!$C$3)*Assumptions!$C$2</f>
        <v>0</v>
      </c>
    </row>
    <row r="6538" spans="1:11">
      <c r="A6538" s="192">
        <f t="shared" si="501"/>
        <v>48121.249999984153</v>
      </c>
      <c r="B6538" s="218">
        <v>14.859414893617025</v>
      </c>
      <c r="C6538" s="219">
        <f t="shared" si="500"/>
        <v>7.1810248751082455E-5</v>
      </c>
      <c r="D6538" s="193">
        <f t="shared" si="497"/>
        <v>15.518210112528861</v>
      </c>
      <c r="E6538" s="193">
        <f t="shared" si="499"/>
        <v>16.206213153119297</v>
      </c>
      <c r="F6538" s="193">
        <f t="shared" si="499"/>
        <v>16.924718950176441</v>
      </c>
      <c r="G6538" s="193">
        <f t="shared" si="499"/>
        <v>17.675079849688863</v>
      </c>
      <c r="H6538" s="193">
        <f>MAX(0,D6538-Assumptions!$C$3)*Assumptions!$C$2</f>
        <v>0</v>
      </c>
      <c r="I6538" s="193">
        <f>MAX(0,E6538-Assumptions!$C$3)*Assumptions!$C$2</f>
        <v>0</v>
      </c>
      <c r="J6538" s="193">
        <f>MAX(0,F6538-Assumptions!$C$3)*Assumptions!$C$2</f>
        <v>0</v>
      </c>
      <c r="K6538" s="193">
        <f>MAX(0,G6538-Assumptions!$C$3)*Assumptions!$C$2</f>
        <v>0</v>
      </c>
    </row>
    <row r="6539" spans="1:11">
      <c r="A6539" s="192">
        <f t="shared" si="501"/>
        <v>48121.291666650817</v>
      </c>
      <c r="B6539" s="218">
        <v>14.517819148936173</v>
      </c>
      <c r="C6539" s="219">
        <f t="shared" si="500"/>
        <v>7.015943843496561E-5</v>
      </c>
      <c r="D6539" s="193">
        <f t="shared" si="497"/>
        <v>15.161469650171874</v>
      </c>
      <c r="E6539" s="193">
        <f t="shared" si="499"/>
        <v>15.833656528909657</v>
      </c>
      <c r="F6539" s="193">
        <f t="shared" si="499"/>
        <v>16.535644951321807</v>
      </c>
      <c r="G6539" s="193">
        <f t="shared" si="499"/>
        <v>17.268756174983373</v>
      </c>
      <c r="H6539" s="193">
        <f>MAX(0,D6539-Assumptions!$C$3)*Assumptions!$C$2</f>
        <v>0</v>
      </c>
      <c r="I6539" s="193">
        <f>MAX(0,E6539-Assumptions!$C$3)*Assumptions!$C$2</f>
        <v>0</v>
      </c>
      <c r="J6539" s="193">
        <f>MAX(0,F6539-Assumptions!$C$3)*Assumptions!$C$2</f>
        <v>0</v>
      </c>
      <c r="K6539" s="193">
        <f>MAX(0,G6539-Assumptions!$C$3)*Assumptions!$C$2</f>
        <v>0</v>
      </c>
    </row>
    <row r="6540" spans="1:11">
      <c r="A6540" s="192">
        <f t="shared" si="501"/>
        <v>48121.333333317481</v>
      </c>
      <c r="B6540" s="218">
        <v>14.320744680851066</v>
      </c>
      <c r="C6540" s="219">
        <f t="shared" si="500"/>
        <v>6.9207047867975117E-5</v>
      </c>
      <c r="D6540" s="193">
        <f t="shared" si="497"/>
        <v>14.95565784496592</v>
      </c>
      <c r="E6540" s="193">
        <f t="shared" si="499"/>
        <v>15.618720014942555</v>
      </c>
      <c r="F6540" s="193">
        <f t="shared" si="499"/>
        <v>16.311179182751825</v>
      </c>
      <c r="G6540" s="193">
        <f t="shared" si="499"/>
        <v>17.034338670345587</v>
      </c>
      <c r="H6540" s="193">
        <f>MAX(0,D6540-Assumptions!$C$3)*Assumptions!$C$2</f>
        <v>0</v>
      </c>
      <c r="I6540" s="193">
        <f>MAX(0,E6540-Assumptions!$C$3)*Assumptions!$C$2</f>
        <v>0</v>
      </c>
      <c r="J6540" s="193">
        <f>MAX(0,F6540-Assumptions!$C$3)*Assumptions!$C$2</f>
        <v>0</v>
      </c>
      <c r="K6540" s="193">
        <f>MAX(0,G6540-Assumptions!$C$3)*Assumptions!$C$2</f>
        <v>0</v>
      </c>
    </row>
    <row r="6541" spans="1:11">
      <c r="A6541" s="192">
        <f t="shared" si="501"/>
        <v>48121.374999984146</v>
      </c>
      <c r="B6541" s="218">
        <v>15.227287234042555</v>
      </c>
      <c r="C6541" s="219">
        <f t="shared" si="500"/>
        <v>7.3588044476131343E-5</v>
      </c>
      <c r="D6541" s="193">
        <f t="shared" si="497"/>
        <v>15.902392148913304</v>
      </c>
      <c r="E6541" s="193">
        <f t="shared" si="499"/>
        <v>16.607427979191211</v>
      </c>
      <c r="F6541" s="193">
        <f t="shared" si="499"/>
        <v>17.343721718173732</v>
      </c>
      <c r="G6541" s="193">
        <f t="shared" si="499"/>
        <v>18.112659191679391</v>
      </c>
      <c r="H6541" s="193">
        <f>MAX(0,D6541-Assumptions!$C$3)*Assumptions!$C$2</f>
        <v>0</v>
      </c>
      <c r="I6541" s="193">
        <f>MAX(0,E6541-Assumptions!$C$3)*Assumptions!$C$2</f>
        <v>0</v>
      </c>
      <c r="J6541" s="193">
        <f>MAX(0,F6541-Assumptions!$C$3)*Assumptions!$C$2</f>
        <v>0</v>
      </c>
      <c r="K6541" s="193">
        <f>MAX(0,G6541-Assumptions!$C$3)*Assumptions!$C$2</f>
        <v>0</v>
      </c>
    </row>
    <row r="6542" spans="1:11">
      <c r="A6542" s="192">
        <f t="shared" si="501"/>
        <v>48121.41666665081</v>
      </c>
      <c r="B6542" s="218">
        <v>18.130851063829791</v>
      </c>
      <c r="C6542" s="219">
        <f t="shared" si="500"/>
        <v>8.761993216312447E-5</v>
      </c>
      <c r="D6542" s="193">
        <f t="shared" si="497"/>
        <v>18.934686078947681</v>
      </c>
      <c r="E6542" s="193">
        <f t="shared" si="499"/>
        <v>19.774159284973145</v>
      </c>
      <c r="F6542" s="193">
        <f t="shared" si="499"/>
        <v>20.650850708438096</v>
      </c>
      <c r="G6542" s="193">
        <f t="shared" si="499"/>
        <v>21.566410426676065</v>
      </c>
      <c r="H6542" s="193">
        <f>MAX(0,D6542-Assumptions!$C$3)*Assumptions!$C$2</f>
        <v>0</v>
      </c>
      <c r="I6542" s="193">
        <f>MAX(0,E6542-Assumptions!$C$3)*Assumptions!$C$2</f>
        <v>0</v>
      </c>
      <c r="J6542" s="193">
        <f>MAX(0,F6542-Assumptions!$C$3)*Assumptions!$C$2</f>
        <v>0</v>
      </c>
      <c r="K6542" s="193">
        <f>MAX(0,G6542-Assumptions!$C$3)*Assumptions!$C$2</f>
        <v>0</v>
      </c>
    </row>
    <row r="6543" spans="1:11">
      <c r="A6543" s="192">
        <f t="shared" si="501"/>
        <v>48121.458333317474</v>
      </c>
      <c r="B6543" s="218">
        <v>20.57457446808511</v>
      </c>
      <c r="C6543" s="219">
        <f t="shared" si="500"/>
        <v>9.942957519380647E-5</v>
      </c>
      <c r="D6543" s="193">
        <f t="shared" si="497"/>
        <v>21.486752463501499</v>
      </c>
      <c r="E6543" s="193">
        <f t="shared" si="499"/>
        <v>22.43937205816518</v>
      </c>
      <c r="F6543" s="193">
        <f t="shared" si="499"/>
        <v>23.43422623870584</v>
      </c>
      <c r="G6543" s="193">
        <f t="shared" si="499"/>
        <v>24.473187484184582</v>
      </c>
      <c r="H6543" s="193">
        <f>MAX(0,D6543-Assumptions!$C$3)*Assumptions!$C$2</f>
        <v>0</v>
      </c>
      <c r="I6543" s="193">
        <f>MAX(0,E6543-Assumptions!$C$3)*Assumptions!$C$2</f>
        <v>0</v>
      </c>
      <c r="J6543" s="193">
        <f>MAX(0,F6543-Assumptions!$C$3)*Assumptions!$C$2</f>
        <v>0</v>
      </c>
      <c r="K6543" s="193">
        <f>MAX(0,G6543-Assumptions!$C$3)*Assumptions!$C$2</f>
        <v>0</v>
      </c>
    </row>
    <row r="6544" spans="1:11">
      <c r="A6544" s="192">
        <f t="shared" si="501"/>
        <v>48121.499999984138</v>
      </c>
      <c r="B6544" s="218">
        <v>21.441702127659578</v>
      </c>
      <c r="C6544" s="219">
        <f t="shared" si="500"/>
        <v>1.036200936885646E-4</v>
      </c>
      <c r="D6544" s="193">
        <f t="shared" si="497"/>
        <v>22.392324406407692</v>
      </c>
      <c r="E6544" s="193">
        <f t="shared" si="499"/>
        <v>23.385092719620417</v>
      </c>
      <c r="F6544" s="193">
        <f t="shared" si="499"/>
        <v>24.421875620413747</v>
      </c>
      <c r="G6544" s="193">
        <f t="shared" si="499"/>
        <v>25.504624504590826</v>
      </c>
      <c r="H6544" s="193">
        <f>MAX(0,D6544-Assumptions!$C$3)*Assumptions!$C$2</f>
        <v>0</v>
      </c>
      <c r="I6544" s="193">
        <f>MAX(0,E6544-Assumptions!$C$3)*Assumptions!$C$2</f>
        <v>0</v>
      </c>
      <c r="J6544" s="193">
        <f>MAX(0,F6544-Assumptions!$C$3)*Assumptions!$C$2</f>
        <v>0</v>
      </c>
      <c r="K6544" s="193">
        <f>MAX(0,G6544-Assumptions!$C$3)*Assumptions!$C$2</f>
        <v>0</v>
      </c>
    </row>
    <row r="6545" spans="1:11">
      <c r="A6545" s="192">
        <f t="shared" si="501"/>
        <v>48121.541666650803</v>
      </c>
      <c r="B6545" s="218">
        <v>22.42707446808511</v>
      </c>
      <c r="C6545" s="219">
        <f t="shared" si="500"/>
        <v>1.0838204652351701E-4</v>
      </c>
      <c r="D6545" s="193">
        <f t="shared" si="497"/>
        <v>23.421383432437455</v>
      </c>
      <c r="E6545" s="193">
        <f t="shared" si="499"/>
        <v>24.459775289455912</v>
      </c>
      <c r="F6545" s="193">
        <f t="shared" si="499"/>
        <v>25.544204463263643</v>
      </c>
      <c r="G6545" s="193">
        <f t="shared" si="499"/>
        <v>26.676712027779743</v>
      </c>
      <c r="H6545" s="193">
        <f>MAX(0,D6545-Assumptions!$C$3)*Assumptions!$C$2</f>
        <v>0</v>
      </c>
      <c r="I6545" s="193">
        <f>MAX(0,E6545-Assumptions!$C$3)*Assumptions!$C$2</f>
        <v>0</v>
      </c>
      <c r="J6545" s="193">
        <f>MAX(0,F6545-Assumptions!$C$3)*Assumptions!$C$2</f>
        <v>0</v>
      </c>
      <c r="K6545" s="193">
        <f>MAX(0,G6545-Assumptions!$C$3)*Assumptions!$C$2</f>
        <v>0</v>
      </c>
    </row>
    <row r="6546" spans="1:11">
      <c r="A6546" s="192">
        <f t="shared" si="501"/>
        <v>48121.583333317467</v>
      </c>
      <c r="B6546" s="218">
        <v>23.254787234042556</v>
      </c>
      <c r="C6546" s="219">
        <f t="shared" si="500"/>
        <v>1.1238208690487703E-4</v>
      </c>
      <c r="D6546" s="193">
        <f t="shared" si="497"/>
        <v>24.28579301430246</v>
      </c>
      <c r="E6546" s="193">
        <f t="shared" si="499"/>
        <v>25.362508648117728</v>
      </c>
      <c r="F6546" s="193">
        <f t="shared" si="499"/>
        <v>26.486960691257554</v>
      </c>
      <c r="G6546" s="193">
        <f t="shared" si="499"/>
        <v>27.661265547258431</v>
      </c>
      <c r="H6546" s="193">
        <f>MAX(0,D6546-Assumptions!$C$3)*Assumptions!$C$2</f>
        <v>0</v>
      </c>
      <c r="I6546" s="193">
        <f>MAX(0,E6546-Assumptions!$C$3)*Assumptions!$C$2</f>
        <v>0</v>
      </c>
      <c r="J6546" s="193">
        <f>MAX(0,F6546-Assumptions!$C$3)*Assumptions!$C$2</f>
        <v>0</v>
      </c>
      <c r="K6546" s="193">
        <f>MAX(0,G6546-Assumptions!$C$3)*Assumptions!$C$2</f>
        <v>0</v>
      </c>
    </row>
    <row r="6547" spans="1:11">
      <c r="A6547" s="192">
        <f t="shared" si="501"/>
        <v>48121.624999984131</v>
      </c>
      <c r="B6547" s="218">
        <v>24.64744680851064</v>
      </c>
      <c r="C6547" s="219">
        <f t="shared" si="500"/>
        <v>1.1911231357827644E-4</v>
      </c>
      <c r="D6547" s="193">
        <f t="shared" si="497"/>
        <v>25.740196437757859</v>
      </c>
      <c r="E6547" s="193">
        <f t="shared" si="499"/>
        <v>26.881393346818562</v>
      </c>
      <c r="F6547" s="193">
        <f t="shared" si="499"/>
        <v>28.073185455818741</v>
      </c>
      <c r="G6547" s="193">
        <f t="shared" si="499"/>
        <v>29.317815913365433</v>
      </c>
      <c r="H6547" s="193">
        <f>MAX(0,D6547-Assumptions!$C$3)*Assumptions!$C$2</f>
        <v>0</v>
      </c>
      <c r="I6547" s="193">
        <f>MAX(0,E6547-Assumptions!$C$3)*Assumptions!$C$2</f>
        <v>0</v>
      </c>
      <c r="J6547" s="193">
        <f>MAX(0,F6547-Assumptions!$C$3)*Assumptions!$C$2</f>
        <v>0</v>
      </c>
      <c r="K6547" s="193">
        <f>MAX(0,G6547-Assumptions!$C$3)*Assumptions!$C$2</f>
        <v>0</v>
      </c>
    </row>
    <row r="6548" spans="1:11">
      <c r="A6548" s="192">
        <f t="shared" si="501"/>
        <v>48121.666666650795</v>
      </c>
      <c r="B6548" s="218">
        <v>25.409468085106386</v>
      </c>
      <c r="C6548" s="219">
        <f t="shared" si="500"/>
        <v>1.2279489043730632E-4</v>
      </c>
      <c r="D6548" s="193">
        <f t="shared" si="497"/>
        <v>26.536002084554212</v>
      </c>
      <c r="E6548" s="193">
        <f t="shared" si="499"/>
        <v>27.712481200824683</v>
      </c>
      <c r="F6548" s="193">
        <f t="shared" si="499"/>
        <v>28.941119760955996</v>
      </c>
      <c r="G6548" s="193">
        <f t="shared" si="499"/>
        <v>30.22423026463153</v>
      </c>
      <c r="H6548" s="193">
        <f>MAX(0,D6548-Assumptions!$C$3)*Assumptions!$C$2</f>
        <v>0</v>
      </c>
      <c r="I6548" s="193">
        <f>MAX(0,E6548-Assumptions!$C$3)*Assumptions!$C$2</f>
        <v>0</v>
      </c>
      <c r="J6548" s="193">
        <f>MAX(0,F6548-Assumptions!$C$3)*Assumptions!$C$2</f>
        <v>0</v>
      </c>
      <c r="K6548" s="193">
        <f>MAX(0,G6548-Assumptions!$C$3)*Assumptions!$C$2</f>
        <v>0</v>
      </c>
    </row>
    <row r="6549" spans="1:11">
      <c r="A6549" s="192">
        <f t="shared" si="501"/>
        <v>48121.70833331746</v>
      </c>
      <c r="B6549" s="218">
        <v>26.3554255319149</v>
      </c>
      <c r="C6549" s="219">
        <f t="shared" si="500"/>
        <v>1.2736636515886065E-4</v>
      </c>
      <c r="D6549" s="193">
        <f t="shared" si="497"/>
        <v>27.523898749542788</v>
      </c>
      <c r="E6549" s="193">
        <f t="shared" si="499"/>
        <v>28.744176467866762</v>
      </c>
      <c r="F6549" s="193">
        <f t="shared" si="499"/>
        <v>30.018555450091899</v>
      </c>
      <c r="G6549" s="193">
        <f t="shared" si="499"/>
        <v>31.349434286892894</v>
      </c>
      <c r="H6549" s="193">
        <f>MAX(0,D6549-Assumptions!$C$3)*Assumptions!$C$2</f>
        <v>0</v>
      </c>
      <c r="I6549" s="193">
        <f>MAX(0,E6549-Assumptions!$C$3)*Assumptions!$C$2</f>
        <v>0</v>
      </c>
      <c r="J6549" s="193">
        <f>MAX(0,F6549-Assumptions!$C$3)*Assumptions!$C$2</f>
        <v>0</v>
      </c>
      <c r="K6549" s="193">
        <f>MAX(0,G6549-Assumptions!$C$3)*Assumptions!$C$2</f>
        <v>0</v>
      </c>
    </row>
    <row r="6550" spans="1:11">
      <c r="A6550" s="192">
        <f t="shared" si="501"/>
        <v>48121.749999984124</v>
      </c>
      <c r="B6550" s="218">
        <v>27.143723404255322</v>
      </c>
      <c r="C6550" s="219">
        <f t="shared" si="500"/>
        <v>1.3117592742682257E-4</v>
      </c>
      <c r="D6550" s="193">
        <f t="shared" si="497"/>
        <v>28.347145970366597</v>
      </c>
      <c r="E6550" s="193">
        <f t="shared" si="499"/>
        <v>29.603922523735157</v>
      </c>
      <c r="F6550" s="193">
        <f t="shared" si="499"/>
        <v>30.916418524371814</v>
      </c>
      <c r="G6550" s="193">
        <f t="shared" si="499"/>
        <v>32.287104305444025</v>
      </c>
      <c r="H6550" s="193">
        <f>MAX(0,D6550-Assumptions!$C$3)*Assumptions!$C$2</f>
        <v>0</v>
      </c>
      <c r="I6550" s="193">
        <f>MAX(0,E6550-Assumptions!$C$3)*Assumptions!$C$2</f>
        <v>0</v>
      </c>
      <c r="J6550" s="193">
        <f>MAX(0,F6550-Assumptions!$C$3)*Assumptions!$C$2</f>
        <v>0</v>
      </c>
      <c r="K6550" s="193">
        <f>MAX(0,G6550-Assumptions!$C$3)*Assumptions!$C$2</f>
        <v>0</v>
      </c>
    </row>
    <row r="6551" spans="1:11">
      <c r="A6551" s="192">
        <f t="shared" si="501"/>
        <v>48121.791666650788</v>
      </c>
      <c r="B6551" s="218">
        <v>28.8911170212766</v>
      </c>
      <c r="C6551" s="219">
        <f t="shared" si="500"/>
        <v>1.3962045712080485E-4</v>
      </c>
      <c r="D6551" s="193">
        <f t="shared" si="497"/>
        <v>30.172010643192714</v>
      </c>
      <c r="E6551" s="193">
        <f t="shared" si="499"/>
        <v>31.50969294757677</v>
      </c>
      <c r="F6551" s="193">
        <f t="shared" si="499"/>
        <v>32.906681672358964</v>
      </c>
      <c r="G6551" s="193">
        <f t="shared" si="499"/>
        <v>34.365606179899032</v>
      </c>
      <c r="H6551" s="193">
        <f>MAX(0,D6551-Assumptions!$C$3)*Assumptions!$C$2</f>
        <v>0</v>
      </c>
      <c r="I6551" s="193">
        <f>MAX(0,E6551-Assumptions!$C$3)*Assumptions!$C$2</f>
        <v>0</v>
      </c>
      <c r="J6551" s="193">
        <f>MAX(0,F6551-Assumptions!$C$3)*Assumptions!$C$2</f>
        <v>0</v>
      </c>
      <c r="K6551" s="193">
        <f>MAX(0,G6551-Assumptions!$C$3)*Assumptions!$C$2</f>
        <v>0</v>
      </c>
    </row>
    <row r="6552" spans="1:11">
      <c r="A6552" s="192">
        <f t="shared" si="501"/>
        <v>48121.833333317452</v>
      </c>
      <c r="B6552" s="218">
        <v>30.296914893617028</v>
      </c>
      <c r="C6552" s="219">
        <f t="shared" si="500"/>
        <v>1.4641417649867032E-4</v>
      </c>
      <c r="D6552" s="193">
        <f t="shared" si="497"/>
        <v>31.640134853661849</v>
      </c>
      <c r="E6552" s="193">
        <f t="shared" si="499"/>
        <v>33.042906747208747</v>
      </c>
      <c r="F6552" s="193">
        <f t="shared" si="499"/>
        <v>34.507870821491487</v>
      </c>
      <c r="G6552" s="193">
        <f t="shared" si="499"/>
        <v>36.037784379648556</v>
      </c>
      <c r="H6552" s="193">
        <f>MAX(0,D6552-Assumptions!$C$3)*Assumptions!$C$2</f>
        <v>0</v>
      </c>
      <c r="I6552" s="193">
        <f>MAX(0,E6552-Assumptions!$C$3)*Assumptions!$C$2</f>
        <v>0</v>
      </c>
      <c r="J6552" s="193">
        <f>MAX(0,F6552-Assumptions!$C$3)*Assumptions!$C$2</f>
        <v>0</v>
      </c>
      <c r="K6552" s="193">
        <f>MAX(0,G6552-Assumptions!$C$3)*Assumptions!$C$2</f>
        <v>0</v>
      </c>
    </row>
    <row r="6553" spans="1:11">
      <c r="A6553" s="192">
        <f t="shared" si="501"/>
        <v>48121.874999984117</v>
      </c>
      <c r="B6553" s="218">
        <v>30.49398936170213</v>
      </c>
      <c r="C6553" s="219">
        <f t="shared" si="500"/>
        <v>1.473665670656608E-4</v>
      </c>
      <c r="D6553" s="193">
        <f t="shared" si="497"/>
        <v>31.845946658867803</v>
      </c>
      <c r="E6553" s="193">
        <f t="shared" si="499"/>
        <v>33.25784326117585</v>
      </c>
      <c r="F6553" s="193">
        <f t="shared" si="499"/>
        <v>34.732336590061465</v>
      </c>
      <c r="G6553" s="193">
        <f t="shared" si="499"/>
        <v>36.272201884286339</v>
      </c>
      <c r="H6553" s="193">
        <f>MAX(0,D6553-Assumptions!$C$3)*Assumptions!$C$2</f>
        <v>0</v>
      </c>
      <c r="I6553" s="193">
        <f>MAX(0,E6553-Assumptions!$C$3)*Assumptions!$C$2</f>
        <v>0</v>
      </c>
      <c r="J6553" s="193">
        <f>MAX(0,F6553-Assumptions!$C$3)*Assumptions!$C$2</f>
        <v>0</v>
      </c>
      <c r="K6553" s="193">
        <f>MAX(0,G6553-Assumptions!$C$3)*Assumptions!$C$2</f>
        <v>0</v>
      </c>
    </row>
    <row r="6554" spans="1:11">
      <c r="A6554" s="192">
        <f t="shared" si="501"/>
        <v>48121.916666650781</v>
      </c>
      <c r="B6554" s="218">
        <v>30.112978723404257</v>
      </c>
      <c r="C6554" s="219">
        <f t="shared" si="500"/>
        <v>1.4552527863614584E-4</v>
      </c>
      <c r="D6554" s="193">
        <f t="shared" si="497"/>
        <v>31.448043835469619</v>
      </c>
      <c r="E6554" s="193">
        <f t="shared" si="499"/>
        <v>32.842299334172786</v>
      </c>
      <c r="F6554" s="193">
        <f t="shared" si="499"/>
        <v>34.298369437492831</v>
      </c>
      <c r="G6554" s="193">
        <f t="shared" si="499"/>
        <v>35.818994708653285</v>
      </c>
      <c r="H6554" s="193">
        <f>MAX(0,D6554-Assumptions!$C$3)*Assumptions!$C$2</f>
        <v>0</v>
      </c>
      <c r="I6554" s="193">
        <f>MAX(0,E6554-Assumptions!$C$3)*Assumptions!$C$2</f>
        <v>0</v>
      </c>
      <c r="J6554" s="193">
        <f>MAX(0,F6554-Assumptions!$C$3)*Assumptions!$C$2</f>
        <v>0</v>
      </c>
      <c r="K6554" s="193">
        <f>MAX(0,G6554-Assumptions!$C$3)*Assumptions!$C$2</f>
        <v>0</v>
      </c>
    </row>
    <row r="6555" spans="1:11">
      <c r="A6555" s="192">
        <f t="shared" si="501"/>
        <v>48121.958333317445</v>
      </c>
      <c r="B6555" s="218">
        <v>28.129095744680857</v>
      </c>
      <c r="C6555" s="219">
        <f t="shared" si="500"/>
        <v>1.3593788026177499E-4</v>
      </c>
      <c r="D6555" s="193">
        <f t="shared" si="497"/>
        <v>29.376204996396364</v>
      </c>
      <c r="E6555" s="193">
        <f t="shared" si="499"/>
        <v>30.678605093570656</v>
      </c>
      <c r="F6555" s="193">
        <f t="shared" si="499"/>
        <v>32.03874736722171</v>
      </c>
      <c r="G6555" s="193">
        <f t="shared" si="499"/>
        <v>33.459191828632939</v>
      </c>
      <c r="H6555" s="193">
        <f>MAX(0,D6555-Assumptions!$C$3)*Assumptions!$C$2</f>
        <v>0</v>
      </c>
      <c r="I6555" s="193">
        <f>MAX(0,E6555-Assumptions!$C$3)*Assumptions!$C$2</f>
        <v>0</v>
      </c>
      <c r="J6555" s="193">
        <f>MAX(0,F6555-Assumptions!$C$3)*Assumptions!$C$2</f>
        <v>0</v>
      </c>
      <c r="K6555" s="193">
        <f>MAX(0,G6555-Assumptions!$C$3)*Assumptions!$C$2</f>
        <v>0</v>
      </c>
    </row>
    <row r="6556" spans="1:11">
      <c r="A6556" s="192">
        <f t="shared" si="501"/>
        <v>48121.999999984109</v>
      </c>
      <c r="B6556" s="218">
        <v>27.248829787234051</v>
      </c>
      <c r="C6556" s="219">
        <f t="shared" si="500"/>
        <v>1.3168386906255085E-4</v>
      </c>
      <c r="D6556" s="193">
        <f t="shared" si="497"/>
        <v>28.456912266476444</v>
      </c>
      <c r="E6556" s="193">
        <f t="shared" si="499"/>
        <v>29.71855533118428</v>
      </c>
      <c r="F6556" s="193">
        <f t="shared" si="499"/>
        <v>31.036133600942474</v>
      </c>
      <c r="G6556" s="193">
        <f t="shared" si="499"/>
        <v>32.412126974584176</v>
      </c>
      <c r="H6556" s="193">
        <f>MAX(0,D6556-Assumptions!$C$3)*Assumptions!$C$2</f>
        <v>0</v>
      </c>
      <c r="I6556" s="193">
        <f>MAX(0,E6556-Assumptions!$C$3)*Assumptions!$C$2</f>
        <v>0</v>
      </c>
      <c r="J6556" s="193">
        <f>MAX(0,F6556-Assumptions!$C$3)*Assumptions!$C$2</f>
        <v>0</v>
      </c>
      <c r="K6556" s="193">
        <f>MAX(0,G6556-Assumptions!$C$3)*Assumptions!$C$2</f>
        <v>0</v>
      </c>
    </row>
    <row r="6557" spans="1:11">
      <c r="A6557" s="192">
        <f t="shared" si="501"/>
        <v>48122.041666650774</v>
      </c>
      <c r="B6557" s="218">
        <v>25.698510638297879</v>
      </c>
      <c r="C6557" s="219">
        <f t="shared" si="500"/>
        <v>1.2419172993555905E-4</v>
      </c>
      <c r="D6557" s="193">
        <f t="shared" si="497"/>
        <v>26.837859398856281</v>
      </c>
      <c r="E6557" s="193">
        <f t="shared" si="499"/>
        <v>28.027721421309767</v>
      </c>
      <c r="F6557" s="193">
        <f t="shared" si="499"/>
        <v>29.270336221525302</v>
      </c>
      <c r="G6557" s="193">
        <f t="shared" si="499"/>
        <v>30.568042604766948</v>
      </c>
      <c r="H6557" s="193">
        <f>MAX(0,D6557-Assumptions!$C$3)*Assumptions!$C$2</f>
        <v>0</v>
      </c>
      <c r="I6557" s="193">
        <f>MAX(0,E6557-Assumptions!$C$3)*Assumptions!$C$2</f>
        <v>0</v>
      </c>
      <c r="J6557" s="193">
        <f>MAX(0,F6557-Assumptions!$C$3)*Assumptions!$C$2</f>
        <v>0</v>
      </c>
      <c r="K6557" s="193">
        <f>MAX(0,G6557-Assumptions!$C$3)*Assumptions!$C$2</f>
        <v>0</v>
      </c>
    </row>
    <row r="6558" spans="1:11">
      <c r="A6558" s="192">
        <f t="shared" si="501"/>
        <v>48122.083333317438</v>
      </c>
      <c r="B6558" s="218">
        <v>22.847500000000004</v>
      </c>
      <c r="C6558" s="219">
        <f t="shared" si="500"/>
        <v>1.1041381306643003E-4</v>
      </c>
      <c r="D6558" s="193">
        <f t="shared" si="497"/>
        <v>23.860448616876823</v>
      </c>
      <c r="E6558" s="193">
        <f t="shared" si="499"/>
        <v>24.91830651925239</v>
      </c>
      <c r="F6558" s="193">
        <f t="shared" si="499"/>
        <v>26.023064769546263</v>
      </c>
      <c r="G6558" s="193">
        <f t="shared" si="499"/>
        <v>27.176802704340346</v>
      </c>
      <c r="H6558" s="193">
        <f>MAX(0,D6558-Assumptions!$C$3)*Assumptions!$C$2</f>
        <v>0</v>
      </c>
      <c r="I6558" s="193">
        <f>MAX(0,E6558-Assumptions!$C$3)*Assumptions!$C$2</f>
        <v>0</v>
      </c>
      <c r="J6558" s="193">
        <f>MAX(0,F6558-Assumptions!$C$3)*Assumptions!$C$2</f>
        <v>0</v>
      </c>
      <c r="K6558" s="193">
        <f>MAX(0,G6558-Assumptions!$C$3)*Assumptions!$C$2</f>
        <v>0</v>
      </c>
    </row>
    <row r="6559" spans="1:11">
      <c r="A6559" s="192">
        <f t="shared" si="501"/>
        <v>48122.124999984102</v>
      </c>
      <c r="B6559" s="218">
        <v>19.970212765957449</v>
      </c>
      <c r="C6559" s="219">
        <f t="shared" si="500"/>
        <v>9.6508910788368978E-5</v>
      </c>
      <c r="D6559" s="193">
        <f t="shared" ref="D6559:D6622" si="502">$C6559*D$2</f>
        <v>20.855596260869909</v>
      </c>
      <c r="E6559" s="193">
        <f t="shared" ref="E6559:G6590" si="503">$C6559*E$2</f>
        <v>21.780233415332738</v>
      </c>
      <c r="F6559" s="193">
        <f t="shared" si="503"/>
        <v>22.745864548424567</v>
      </c>
      <c r="G6559" s="193">
        <f t="shared" si="503"/>
        <v>23.754307136628707</v>
      </c>
      <c r="H6559" s="193">
        <f>MAX(0,D6559-Assumptions!$C$3)*Assumptions!$C$2</f>
        <v>0</v>
      </c>
      <c r="I6559" s="193">
        <f>MAX(0,E6559-Assumptions!$C$3)*Assumptions!$C$2</f>
        <v>0</v>
      </c>
      <c r="J6559" s="193">
        <f>MAX(0,F6559-Assumptions!$C$3)*Assumptions!$C$2</f>
        <v>0</v>
      </c>
      <c r="K6559" s="193">
        <f>MAX(0,G6559-Assumptions!$C$3)*Assumptions!$C$2</f>
        <v>0</v>
      </c>
    </row>
    <row r="6560" spans="1:11">
      <c r="A6560" s="192">
        <f t="shared" si="501"/>
        <v>48122.166666650766</v>
      </c>
      <c r="B6560" s="218">
        <v>17.684148936170217</v>
      </c>
      <c r="C6560" s="219">
        <f t="shared" si="500"/>
        <v>8.5461180211279385E-5</v>
      </c>
      <c r="D6560" s="193">
        <f t="shared" si="502"/>
        <v>18.468179320480854</v>
      </c>
      <c r="E6560" s="193">
        <f t="shared" si="503"/>
        <v>19.286969853314389</v>
      </c>
      <c r="F6560" s="193">
        <f t="shared" si="503"/>
        <v>20.142061633012812</v>
      </c>
      <c r="G6560" s="193">
        <f t="shared" si="503"/>
        <v>21.035064082830427</v>
      </c>
      <c r="H6560" s="193">
        <f>MAX(0,D6560-Assumptions!$C$3)*Assumptions!$C$2</f>
        <v>0</v>
      </c>
      <c r="I6560" s="193">
        <f>MAX(0,E6560-Assumptions!$C$3)*Assumptions!$C$2</f>
        <v>0</v>
      </c>
      <c r="J6560" s="193">
        <f>MAX(0,F6560-Assumptions!$C$3)*Assumptions!$C$2</f>
        <v>0</v>
      </c>
      <c r="K6560" s="193">
        <f>MAX(0,G6560-Assumptions!$C$3)*Assumptions!$C$2</f>
        <v>0</v>
      </c>
    </row>
    <row r="6561" spans="1:11">
      <c r="A6561" s="192">
        <f t="shared" si="501"/>
        <v>48122.208333317431</v>
      </c>
      <c r="B6561" s="218">
        <v>16.002446808510641</v>
      </c>
      <c r="C6561" s="219">
        <f t="shared" si="500"/>
        <v>7.7334114039627244E-5</v>
      </c>
      <c r="D6561" s="193">
        <f t="shared" si="502"/>
        <v>16.711918582723385</v>
      </c>
      <c r="E6561" s="193">
        <f t="shared" si="503"/>
        <v>17.452844934128471</v>
      </c>
      <c r="F6561" s="193">
        <f t="shared" si="503"/>
        <v>18.226620407882315</v>
      </c>
      <c r="G6561" s="193">
        <f t="shared" si="503"/>
        <v>19.034701376588004</v>
      </c>
      <c r="H6561" s="193">
        <f>MAX(0,D6561-Assumptions!$C$3)*Assumptions!$C$2</f>
        <v>0</v>
      </c>
      <c r="I6561" s="193">
        <f>MAX(0,E6561-Assumptions!$C$3)*Assumptions!$C$2</f>
        <v>0</v>
      </c>
      <c r="J6561" s="193">
        <f>MAX(0,F6561-Assumptions!$C$3)*Assumptions!$C$2</f>
        <v>0</v>
      </c>
      <c r="K6561" s="193">
        <f>MAX(0,G6561-Assumptions!$C$3)*Assumptions!$C$2</f>
        <v>0</v>
      </c>
    </row>
    <row r="6562" spans="1:11">
      <c r="A6562" s="192">
        <f t="shared" si="501"/>
        <v>48122.249999984095</v>
      </c>
      <c r="B6562" s="218">
        <v>14.977659574468085</v>
      </c>
      <c r="C6562" s="219">
        <f t="shared" si="500"/>
        <v>7.2381683091276723E-5</v>
      </c>
      <c r="D6562" s="193">
        <f t="shared" si="502"/>
        <v>15.641697195652428</v>
      </c>
      <c r="E6562" s="193">
        <f t="shared" si="503"/>
        <v>16.335175061499552</v>
      </c>
      <c r="F6562" s="193">
        <f t="shared" si="503"/>
        <v>17.059398411318423</v>
      </c>
      <c r="G6562" s="193">
        <f t="shared" si="503"/>
        <v>17.81573035247153</v>
      </c>
      <c r="H6562" s="193">
        <f>MAX(0,D6562-Assumptions!$C$3)*Assumptions!$C$2</f>
        <v>0</v>
      </c>
      <c r="I6562" s="193">
        <f>MAX(0,E6562-Assumptions!$C$3)*Assumptions!$C$2</f>
        <v>0</v>
      </c>
      <c r="J6562" s="193">
        <f>MAX(0,F6562-Assumptions!$C$3)*Assumptions!$C$2</f>
        <v>0</v>
      </c>
      <c r="K6562" s="193">
        <f>MAX(0,G6562-Assumptions!$C$3)*Assumptions!$C$2</f>
        <v>0</v>
      </c>
    </row>
    <row r="6563" spans="1:11">
      <c r="A6563" s="192">
        <f t="shared" si="501"/>
        <v>48122.291666650759</v>
      </c>
      <c r="B6563" s="218">
        <v>14.452127659574471</v>
      </c>
      <c r="C6563" s="219">
        <f t="shared" si="500"/>
        <v>6.9841974912635455E-5</v>
      </c>
      <c r="D6563" s="193">
        <f t="shared" si="502"/>
        <v>15.092865715103224</v>
      </c>
      <c r="E6563" s="193">
        <f t="shared" si="503"/>
        <v>15.762011024253958</v>
      </c>
      <c r="F6563" s="193">
        <f t="shared" si="503"/>
        <v>16.46082302846515</v>
      </c>
      <c r="G6563" s="193">
        <f t="shared" si="503"/>
        <v>17.190617006770779</v>
      </c>
      <c r="H6563" s="193">
        <f>MAX(0,D6563-Assumptions!$C$3)*Assumptions!$C$2</f>
        <v>0</v>
      </c>
      <c r="I6563" s="193">
        <f>MAX(0,E6563-Assumptions!$C$3)*Assumptions!$C$2</f>
        <v>0</v>
      </c>
      <c r="J6563" s="193">
        <f>MAX(0,F6563-Assumptions!$C$3)*Assumptions!$C$2</f>
        <v>0</v>
      </c>
      <c r="K6563" s="193">
        <f>MAX(0,G6563-Assumptions!$C$3)*Assumptions!$C$2</f>
        <v>0</v>
      </c>
    </row>
    <row r="6564" spans="1:11">
      <c r="A6564" s="192">
        <f t="shared" si="501"/>
        <v>48122.333333317423</v>
      </c>
      <c r="B6564" s="218">
        <v>14.294468085106384</v>
      </c>
      <c r="C6564" s="219">
        <f t="shared" si="500"/>
        <v>6.908006245904306E-5</v>
      </c>
      <c r="D6564" s="193">
        <f t="shared" si="502"/>
        <v>14.92821627093846</v>
      </c>
      <c r="E6564" s="193">
        <f t="shared" si="503"/>
        <v>15.590061813080277</v>
      </c>
      <c r="F6564" s="193">
        <f t="shared" si="503"/>
        <v>16.281250413609165</v>
      </c>
      <c r="G6564" s="193">
        <f t="shared" si="503"/>
        <v>17.003083003060549</v>
      </c>
      <c r="H6564" s="193">
        <f>MAX(0,D6564-Assumptions!$C$3)*Assumptions!$C$2</f>
        <v>0</v>
      </c>
      <c r="I6564" s="193">
        <f>MAX(0,E6564-Assumptions!$C$3)*Assumptions!$C$2</f>
        <v>0</v>
      </c>
      <c r="J6564" s="193">
        <f>MAX(0,F6564-Assumptions!$C$3)*Assumptions!$C$2</f>
        <v>0</v>
      </c>
      <c r="K6564" s="193">
        <f>MAX(0,G6564-Assumptions!$C$3)*Assumptions!$C$2</f>
        <v>0</v>
      </c>
    </row>
    <row r="6565" spans="1:11">
      <c r="A6565" s="192">
        <f t="shared" si="501"/>
        <v>48122.374999984087</v>
      </c>
      <c r="B6565" s="218">
        <v>15.555744680851067</v>
      </c>
      <c r="C6565" s="219">
        <f t="shared" si="500"/>
        <v>7.5175362087782159E-5</v>
      </c>
      <c r="D6565" s="193">
        <f t="shared" si="502"/>
        <v>16.245411824256561</v>
      </c>
      <c r="E6565" s="193">
        <f t="shared" si="503"/>
        <v>16.965655502469716</v>
      </c>
      <c r="F6565" s="193">
        <f t="shared" si="503"/>
        <v>17.717831332457031</v>
      </c>
      <c r="G6565" s="193">
        <f t="shared" si="503"/>
        <v>18.503355032742366</v>
      </c>
      <c r="H6565" s="193">
        <f>MAX(0,D6565-Assumptions!$C$3)*Assumptions!$C$2</f>
        <v>0</v>
      </c>
      <c r="I6565" s="193">
        <f>MAX(0,E6565-Assumptions!$C$3)*Assumptions!$C$2</f>
        <v>0</v>
      </c>
      <c r="J6565" s="193">
        <f>MAX(0,F6565-Assumptions!$C$3)*Assumptions!$C$2</f>
        <v>0</v>
      </c>
      <c r="K6565" s="193">
        <f>MAX(0,G6565-Assumptions!$C$3)*Assumptions!$C$2</f>
        <v>0</v>
      </c>
    </row>
    <row r="6566" spans="1:11">
      <c r="A6566" s="192">
        <f t="shared" si="501"/>
        <v>48122.416666650752</v>
      </c>
      <c r="B6566" s="218">
        <v>18.038882978723407</v>
      </c>
      <c r="C6566" s="219">
        <f t="shared" si="500"/>
        <v>8.7175483231862245E-5</v>
      </c>
      <c r="D6566" s="193">
        <f t="shared" si="502"/>
        <v>18.838640569851567</v>
      </c>
      <c r="E6566" s="193">
        <f t="shared" si="503"/>
        <v>19.673855578455164</v>
      </c>
      <c r="F6566" s="193">
        <f t="shared" si="503"/>
        <v>20.546100016438771</v>
      </c>
      <c r="G6566" s="193">
        <f t="shared" si="503"/>
        <v>21.457015591178433</v>
      </c>
      <c r="H6566" s="193">
        <f>MAX(0,D6566-Assumptions!$C$3)*Assumptions!$C$2</f>
        <v>0</v>
      </c>
      <c r="I6566" s="193">
        <f>MAX(0,E6566-Assumptions!$C$3)*Assumptions!$C$2</f>
        <v>0</v>
      </c>
      <c r="J6566" s="193">
        <f>MAX(0,F6566-Assumptions!$C$3)*Assumptions!$C$2</f>
        <v>0</v>
      </c>
      <c r="K6566" s="193">
        <f>MAX(0,G6566-Assumptions!$C$3)*Assumptions!$C$2</f>
        <v>0</v>
      </c>
    </row>
    <row r="6567" spans="1:11">
      <c r="A6567" s="192">
        <f t="shared" si="501"/>
        <v>48122.458333317416</v>
      </c>
      <c r="B6567" s="218">
        <v>20.57457446808511</v>
      </c>
      <c r="C6567" s="219">
        <f t="shared" si="500"/>
        <v>9.942957519380647E-5</v>
      </c>
      <c r="D6567" s="193">
        <f t="shared" si="502"/>
        <v>21.486752463501499</v>
      </c>
      <c r="E6567" s="193">
        <f t="shared" si="503"/>
        <v>22.43937205816518</v>
      </c>
      <c r="F6567" s="193">
        <f t="shared" si="503"/>
        <v>23.43422623870584</v>
      </c>
      <c r="G6567" s="193">
        <f t="shared" si="503"/>
        <v>24.473187484184582</v>
      </c>
      <c r="H6567" s="193">
        <f>MAX(0,D6567-Assumptions!$C$3)*Assumptions!$C$2</f>
        <v>0</v>
      </c>
      <c r="I6567" s="193">
        <f>MAX(0,E6567-Assumptions!$C$3)*Assumptions!$C$2</f>
        <v>0</v>
      </c>
      <c r="J6567" s="193">
        <f>MAX(0,F6567-Assumptions!$C$3)*Assumptions!$C$2</f>
        <v>0</v>
      </c>
      <c r="K6567" s="193">
        <f>MAX(0,G6567-Assumptions!$C$3)*Assumptions!$C$2</f>
        <v>0</v>
      </c>
    </row>
    <row r="6568" spans="1:11">
      <c r="A6568" s="192">
        <f t="shared" si="501"/>
        <v>48122.49999998408</v>
      </c>
      <c r="B6568" s="218">
        <v>21.21835106382979</v>
      </c>
      <c r="C6568" s="219">
        <f t="shared" si="500"/>
        <v>1.0254071771264203E-4</v>
      </c>
      <c r="D6568" s="193">
        <f t="shared" si="502"/>
        <v>22.159071027174274</v>
      </c>
      <c r="E6568" s="193">
        <f t="shared" si="503"/>
        <v>23.141498003791035</v>
      </c>
      <c r="F6568" s="193">
        <f t="shared" si="503"/>
        <v>24.167481082701102</v>
      </c>
      <c r="G6568" s="193">
        <f t="shared" si="503"/>
        <v>25.238951332668002</v>
      </c>
      <c r="H6568" s="193">
        <f>MAX(0,D6568-Assumptions!$C$3)*Assumptions!$C$2</f>
        <v>0</v>
      </c>
      <c r="I6568" s="193">
        <f>MAX(0,E6568-Assumptions!$C$3)*Assumptions!$C$2</f>
        <v>0</v>
      </c>
      <c r="J6568" s="193">
        <f>MAX(0,F6568-Assumptions!$C$3)*Assumptions!$C$2</f>
        <v>0</v>
      </c>
      <c r="K6568" s="193">
        <f>MAX(0,G6568-Assumptions!$C$3)*Assumptions!$C$2</f>
        <v>0</v>
      </c>
    </row>
    <row r="6569" spans="1:11">
      <c r="A6569" s="192">
        <f t="shared" si="501"/>
        <v>48122.541666650744</v>
      </c>
      <c r="B6569" s="218">
        <v>21.559946808510642</v>
      </c>
      <c r="C6569" s="219">
        <f t="shared" si="500"/>
        <v>1.0419152802875888E-4</v>
      </c>
      <c r="D6569" s="193">
        <f t="shared" si="502"/>
        <v>22.515811489531263</v>
      </c>
      <c r="E6569" s="193">
        <f t="shared" si="503"/>
        <v>23.514054628000675</v>
      </c>
      <c r="F6569" s="193">
        <f t="shared" si="503"/>
        <v>24.556555081555732</v>
      </c>
      <c r="G6569" s="193">
        <f t="shared" si="503"/>
        <v>25.645275007373495</v>
      </c>
      <c r="H6569" s="193">
        <f>MAX(0,D6569-Assumptions!$C$3)*Assumptions!$C$2</f>
        <v>0</v>
      </c>
      <c r="I6569" s="193">
        <f>MAX(0,E6569-Assumptions!$C$3)*Assumptions!$C$2</f>
        <v>0</v>
      </c>
      <c r="J6569" s="193">
        <f>MAX(0,F6569-Assumptions!$C$3)*Assumptions!$C$2</f>
        <v>0</v>
      </c>
      <c r="K6569" s="193">
        <f>MAX(0,G6569-Assumptions!$C$3)*Assumptions!$C$2</f>
        <v>0</v>
      </c>
    </row>
    <row r="6570" spans="1:11">
      <c r="A6570" s="192">
        <f t="shared" si="501"/>
        <v>48122.583333317409</v>
      </c>
      <c r="B6570" s="218">
        <v>22.308829787234046</v>
      </c>
      <c r="C6570" s="219">
        <f t="shared" si="500"/>
        <v>1.0781061218332272E-4</v>
      </c>
      <c r="D6570" s="193">
        <f t="shared" si="502"/>
        <v>23.297896349313884</v>
      </c>
      <c r="E6570" s="193">
        <f t="shared" si="503"/>
        <v>24.330813381075654</v>
      </c>
      <c r="F6570" s="193">
        <f t="shared" si="503"/>
        <v>25.409525002121658</v>
      </c>
      <c r="G6570" s="193">
        <f t="shared" si="503"/>
        <v>26.536061524997073</v>
      </c>
      <c r="H6570" s="193">
        <f>MAX(0,D6570-Assumptions!$C$3)*Assumptions!$C$2</f>
        <v>0</v>
      </c>
      <c r="I6570" s="193">
        <f>MAX(0,E6570-Assumptions!$C$3)*Assumptions!$C$2</f>
        <v>0</v>
      </c>
      <c r="J6570" s="193">
        <f>MAX(0,F6570-Assumptions!$C$3)*Assumptions!$C$2</f>
        <v>0</v>
      </c>
      <c r="K6570" s="193">
        <f>MAX(0,G6570-Assumptions!$C$3)*Assumptions!$C$2</f>
        <v>0</v>
      </c>
    </row>
    <row r="6571" spans="1:11">
      <c r="A6571" s="192">
        <f t="shared" si="501"/>
        <v>48122.624999984073</v>
      </c>
      <c r="B6571" s="218">
        <v>22.847500000000004</v>
      </c>
      <c r="C6571" s="219">
        <f t="shared" si="500"/>
        <v>1.1041381306643003E-4</v>
      </c>
      <c r="D6571" s="193">
        <f t="shared" si="502"/>
        <v>23.860448616876823</v>
      </c>
      <c r="E6571" s="193">
        <f t="shared" si="503"/>
        <v>24.91830651925239</v>
      </c>
      <c r="F6571" s="193">
        <f t="shared" si="503"/>
        <v>26.023064769546263</v>
      </c>
      <c r="G6571" s="193">
        <f t="shared" si="503"/>
        <v>27.176802704340346</v>
      </c>
      <c r="H6571" s="193">
        <f>MAX(0,D6571-Assumptions!$C$3)*Assumptions!$C$2</f>
        <v>0</v>
      </c>
      <c r="I6571" s="193">
        <f>MAX(0,E6571-Assumptions!$C$3)*Assumptions!$C$2</f>
        <v>0</v>
      </c>
      <c r="J6571" s="193">
        <f>MAX(0,F6571-Assumptions!$C$3)*Assumptions!$C$2</f>
        <v>0</v>
      </c>
      <c r="K6571" s="193">
        <f>MAX(0,G6571-Assumptions!$C$3)*Assumptions!$C$2</f>
        <v>0</v>
      </c>
    </row>
    <row r="6572" spans="1:11">
      <c r="A6572" s="192">
        <f t="shared" si="501"/>
        <v>48122.666666650737</v>
      </c>
      <c r="B6572" s="218">
        <v>23.08398936170213</v>
      </c>
      <c r="C6572" s="219">
        <f t="shared" si="500"/>
        <v>1.1155668174681861E-4</v>
      </c>
      <c r="D6572" s="193">
        <f t="shared" si="502"/>
        <v>24.107422783123965</v>
      </c>
      <c r="E6572" s="193">
        <f t="shared" si="503"/>
        <v>25.17623033601291</v>
      </c>
      <c r="F6572" s="193">
        <f t="shared" si="503"/>
        <v>26.292423691830237</v>
      </c>
      <c r="G6572" s="193">
        <f t="shared" si="503"/>
        <v>27.458103709905686</v>
      </c>
      <c r="H6572" s="193">
        <f>MAX(0,D6572-Assumptions!$C$3)*Assumptions!$C$2</f>
        <v>0</v>
      </c>
      <c r="I6572" s="193">
        <f>MAX(0,E6572-Assumptions!$C$3)*Assumptions!$C$2</f>
        <v>0</v>
      </c>
      <c r="J6572" s="193">
        <f>MAX(0,F6572-Assumptions!$C$3)*Assumptions!$C$2</f>
        <v>0</v>
      </c>
      <c r="K6572" s="193">
        <f>MAX(0,G6572-Assumptions!$C$3)*Assumptions!$C$2</f>
        <v>0</v>
      </c>
    </row>
    <row r="6573" spans="1:11">
      <c r="A6573" s="192">
        <f t="shared" si="501"/>
        <v>48122.708333317401</v>
      </c>
      <c r="B6573" s="218">
        <v>23.110265957446813</v>
      </c>
      <c r="C6573" s="219">
        <f t="shared" si="500"/>
        <v>1.116836671557507E-4</v>
      </c>
      <c r="D6573" s="193">
        <f t="shared" si="502"/>
        <v>24.134864357151429</v>
      </c>
      <c r="E6573" s="193">
        <f t="shared" si="503"/>
        <v>25.204888537875192</v>
      </c>
      <c r="F6573" s="193">
        <f t="shared" si="503"/>
        <v>26.322352460972908</v>
      </c>
      <c r="G6573" s="193">
        <f t="shared" si="503"/>
        <v>27.489359377190727</v>
      </c>
      <c r="H6573" s="193">
        <f>MAX(0,D6573-Assumptions!$C$3)*Assumptions!$C$2</f>
        <v>0</v>
      </c>
      <c r="I6573" s="193">
        <f>MAX(0,E6573-Assumptions!$C$3)*Assumptions!$C$2</f>
        <v>0</v>
      </c>
      <c r="J6573" s="193">
        <f>MAX(0,F6573-Assumptions!$C$3)*Assumptions!$C$2</f>
        <v>0</v>
      </c>
      <c r="K6573" s="193">
        <f>MAX(0,G6573-Assumptions!$C$3)*Assumptions!$C$2</f>
        <v>0</v>
      </c>
    </row>
    <row r="6574" spans="1:11">
      <c r="A6574" s="192">
        <f t="shared" si="501"/>
        <v>48122.749999984066</v>
      </c>
      <c r="B6574" s="218">
        <v>23.281063829787236</v>
      </c>
      <c r="C6574" s="219">
        <f t="shared" si="500"/>
        <v>1.1250907231380909E-4</v>
      </c>
      <c r="D6574" s="193">
        <f t="shared" si="502"/>
        <v>24.313234588329916</v>
      </c>
      <c r="E6574" s="193">
        <f t="shared" si="503"/>
        <v>25.391166849980007</v>
      </c>
      <c r="F6574" s="193">
        <f t="shared" si="503"/>
        <v>26.516889460400218</v>
      </c>
      <c r="G6574" s="193">
        <f t="shared" si="503"/>
        <v>27.692521214543468</v>
      </c>
      <c r="H6574" s="193">
        <f>MAX(0,D6574-Assumptions!$C$3)*Assumptions!$C$2</f>
        <v>0</v>
      </c>
      <c r="I6574" s="193">
        <f>MAX(0,E6574-Assumptions!$C$3)*Assumptions!$C$2</f>
        <v>0</v>
      </c>
      <c r="J6574" s="193">
        <f>MAX(0,F6574-Assumptions!$C$3)*Assumptions!$C$2</f>
        <v>0</v>
      </c>
      <c r="K6574" s="193">
        <f>MAX(0,G6574-Assumptions!$C$3)*Assumptions!$C$2</f>
        <v>0</v>
      </c>
    </row>
    <row r="6575" spans="1:11">
      <c r="A6575" s="192">
        <f t="shared" si="501"/>
        <v>48122.79166665073</v>
      </c>
      <c r="B6575" s="218">
        <v>24.095638297872345</v>
      </c>
      <c r="C6575" s="219">
        <f t="shared" si="500"/>
        <v>1.1644561999070311E-4</v>
      </c>
      <c r="D6575" s="193">
        <f t="shared" si="502"/>
        <v>25.163923383181192</v>
      </c>
      <c r="E6575" s="193">
        <f t="shared" si="503"/>
        <v>26.279571107710687</v>
      </c>
      <c r="F6575" s="193">
        <f t="shared" si="503"/>
        <v>27.444681303822801</v>
      </c>
      <c r="G6575" s="193">
        <f t="shared" si="503"/>
        <v>28.661446900379641</v>
      </c>
      <c r="H6575" s="193">
        <f>MAX(0,D6575-Assumptions!$C$3)*Assumptions!$C$2</f>
        <v>0</v>
      </c>
      <c r="I6575" s="193">
        <f>MAX(0,E6575-Assumptions!$C$3)*Assumptions!$C$2</f>
        <v>0</v>
      </c>
      <c r="J6575" s="193">
        <f>MAX(0,F6575-Assumptions!$C$3)*Assumptions!$C$2</f>
        <v>0</v>
      </c>
      <c r="K6575" s="193">
        <f>MAX(0,G6575-Assumptions!$C$3)*Assumptions!$C$2</f>
        <v>0</v>
      </c>
    </row>
    <row r="6576" spans="1:11">
      <c r="A6576" s="192">
        <f t="shared" si="501"/>
        <v>48122.833333317394</v>
      </c>
      <c r="B6576" s="218">
        <v>24.778829787234045</v>
      </c>
      <c r="C6576" s="219">
        <f t="shared" si="500"/>
        <v>1.1974724062293677E-4</v>
      </c>
      <c r="D6576" s="193">
        <f t="shared" si="502"/>
        <v>25.877404307895162</v>
      </c>
      <c r="E6576" s="193">
        <f t="shared" si="503"/>
        <v>27.024684356129963</v>
      </c>
      <c r="F6576" s="193">
        <f t="shared" si="503"/>
        <v>28.222829301532059</v>
      </c>
      <c r="G6576" s="193">
        <f t="shared" si="503"/>
        <v>29.474094249790621</v>
      </c>
      <c r="H6576" s="193">
        <f>MAX(0,D6576-Assumptions!$C$3)*Assumptions!$C$2</f>
        <v>0</v>
      </c>
      <c r="I6576" s="193">
        <f>MAX(0,E6576-Assumptions!$C$3)*Assumptions!$C$2</f>
        <v>0</v>
      </c>
      <c r="J6576" s="193">
        <f>MAX(0,F6576-Assumptions!$C$3)*Assumptions!$C$2</f>
        <v>0</v>
      </c>
      <c r="K6576" s="193">
        <f>MAX(0,G6576-Assumptions!$C$3)*Assumptions!$C$2</f>
        <v>0</v>
      </c>
    </row>
    <row r="6577" spans="1:11">
      <c r="A6577" s="192">
        <f t="shared" si="501"/>
        <v>48122.874999984058</v>
      </c>
      <c r="B6577" s="218">
        <v>25.606542553191495</v>
      </c>
      <c r="C6577" s="219">
        <f t="shared" si="500"/>
        <v>1.2374728100429682E-4</v>
      </c>
      <c r="D6577" s="193">
        <f t="shared" si="502"/>
        <v>26.74181388976017</v>
      </c>
      <c r="E6577" s="193">
        <f t="shared" si="503"/>
        <v>27.927417714791787</v>
      </c>
      <c r="F6577" s="193">
        <f t="shared" si="503"/>
        <v>29.16558552952598</v>
      </c>
      <c r="G6577" s="193">
        <f t="shared" si="503"/>
        <v>30.458647769269316</v>
      </c>
      <c r="H6577" s="193">
        <f>MAX(0,D6577-Assumptions!$C$3)*Assumptions!$C$2</f>
        <v>0</v>
      </c>
      <c r="I6577" s="193">
        <f>MAX(0,E6577-Assumptions!$C$3)*Assumptions!$C$2</f>
        <v>0</v>
      </c>
      <c r="J6577" s="193">
        <f>MAX(0,F6577-Assumptions!$C$3)*Assumptions!$C$2</f>
        <v>0</v>
      </c>
      <c r="K6577" s="193">
        <f>MAX(0,G6577-Assumptions!$C$3)*Assumptions!$C$2</f>
        <v>0</v>
      </c>
    </row>
    <row r="6578" spans="1:11">
      <c r="A6578" s="192">
        <f t="shared" si="501"/>
        <v>48122.916666650723</v>
      </c>
      <c r="B6578" s="218">
        <v>25.291223404255323</v>
      </c>
      <c r="C6578" s="219">
        <f t="shared" si="500"/>
        <v>1.2222345609711204E-4</v>
      </c>
      <c r="D6578" s="193">
        <f t="shared" si="502"/>
        <v>26.412515001430641</v>
      </c>
      <c r="E6578" s="193">
        <f t="shared" si="503"/>
        <v>27.583519292444425</v>
      </c>
      <c r="F6578" s="193">
        <f t="shared" si="503"/>
        <v>28.80644029981401</v>
      </c>
      <c r="G6578" s="193">
        <f t="shared" si="503"/>
        <v>30.08357976184886</v>
      </c>
      <c r="H6578" s="193">
        <f>MAX(0,D6578-Assumptions!$C$3)*Assumptions!$C$2</f>
        <v>0</v>
      </c>
      <c r="I6578" s="193">
        <f>MAX(0,E6578-Assumptions!$C$3)*Assumptions!$C$2</f>
        <v>0</v>
      </c>
      <c r="J6578" s="193">
        <f>MAX(0,F6578-Assumptions!$C$3)*Assumptions!$C$2</f>
        <v>0</v>
      </c>
      <c r="K6578" s="193">
        <f>MAX(0,G6578-Assumptions!$C$3)*Assumptions!$C$2</f>
        <v>0</v>
      </c>
    </row>
    <row r="6579" spans="1:11">
      <c r="A6579" s="192">
        <f t="shared" si="501"/>
        <v>48122.958333317387</v>
      </c>
      <c r="B6579" s="218">
        <v>25.343776595744682</v>
      </c>
      <c r="C6579" s="219">
        <f t="shared" si="500"/>
        <v>1.2247742691497615E-4</v>
      </c>
      <c r="D6579" s="193">
        <f t="shared" si="502"/>
        <v>26.467398149485557</v>
      </c>
      <c r="E6579" s="193">
        <f t="shared" si="503"/>
        <v>27.640835696168981</v>
      </c>
      <c r="F6579" s="193">
        <f t="shared" si="503"/>
        <v>28.866297838099332</v>
      </c>
      <c r="G6579" s="193">
        <f t="shared" si="503"/>
        <v>30.146091096418932</v>
      </c>
      <c r="H6579" s="193">
        <f>MAX(0,D6579-Assumptions!$C$3)*Assumptions!$C$2</f>
        <v>0</v>
      </c>
      <c r="I6579" s="193">
        <f>MAX(0,E6579-Assumptions!$C$3)*Assumptions!$C$2</f>
        <v>0</v>
      </c>
      <c r="J6579" s="193">
        <f>MAX(0,F6579-Assumptions!$C$3)*Assumptions!$C$2</f>
        <v>0</v>
      </c>
      <c r="K6579" s="193">
        <f>MAX(0,G6579-Assumptions!$C$3)*Assumptions!$C$2</f>
        <v>0</v>
      </c>
    </row>
    <row r="6580" spans="1:11">
      <c r="A6580" s="192">
        <f t="shared" si="501"/>
        <v>48122.999999984051</v>
      </c>
      <c r="B6580" s="218">
        <v>25.17297872340426</v>
      </c>
      <c r="C6580" s="219">
        <f t="shared" si="500"/>
        <v>1.2165202175691774E-4</v>
      </c>
      <c r="D6580" s="193">
        <f t="shared" si="502"/>
        <v>26.289027918307067</v>
      </c>
      <c r="E6580" s="193">
        <f t="shared" si="503"/>
        <v>27.454557384064163</v>
      </c>
      <c r="F6580" s="193">
        <f t="shared" si="503"/>
        <v>28.671760838672022</v>
      </c>
      <c r="G6580" s="193">
        <f t="shared" si="503"/>
        <v>29.94292925906619</v>
      </c>
      <c r="H6580" s="193">
        <f>MAX(0,D6580-Assumptions!$C$3)*Assumptions!$C$2</f>
        <v>0</v>
      </c>
      <c r="I6580" s="193">
        <f>MAX(0,E6580-Assumptions!$C$3)*Assumptions!$C$2</f>
        <v>0</v>
      </c>
      <c r="J6580" s="193">
        <f>MAX(0,F6580-Assumptions!$C$3)*Assumptions!$C$2</f>
        <v>0</v>
      </c>
      <c r="K6580" s="193">
        <f>MAX(0,G6580-Assumptions!$C$3)*Assumptions!$C$2</f>
        <v>0</v>
      </c>
    </row>
    <row r="6581" spans="1:11">
      <c r="A6581" s="192">
        <f t="shared" si="501"/>
        <v>48123.041666650715</v>
      </c>
      <c r="B6581" s="218">
        <v>23.648936170212771</v>
      </c>
      <c r="C6581" s="219">
        <f t="shared" si="500"/>
        <v>1.1428686803885801E-4</v>
      </c>
      <c r="D6581" s="193">
        <f t="shared" si="502"/>
        <v>24.697416624714364</v>
      </c>
      <c r="E6581" s="193">
        <f t="shared" si="503"/>
        <v>25.792381676051928</v>
      </c>
      <c r="F6581" s="193">
        <f t="shared" si="503"/>
        <v>26.935892228397513</v>
      </c>
      <c r="G6581" s="193">
        <f t="shared" si="503"/>
        <v>28.130100556534</v>
      </c>
      <c r="H6581" s="193">
        <f>MAX(0,D6581-Assumptions!$C$3)*Assumptions!$C$2</f>
        <v>0</v>
      </c>
      <c r="I6581" s="193">
        <f>MAX(0,E6581-Assumptions!$C$3)*Assumptions!$C$2</f>
        <v>0</v>
      </c>
      <c r="J6581" s="193">
        <f>MAX(0,F6581-Assumptions!$C$3)*Assumptions!$C$2</f>
        <v>0</v>
      </c>
      <c r="K6581" s="193">
        <f>MAX(0,G6581-Assumptions!$C$3)*Assumptions!$C$2</f>
        <v>0</v>
      </c>
    </row>
    <row r="6582" spans="1:11">
      <c r="A6582" s="192">
        <f t="shared" si="501"/>
        <v>48123.08333331738</v>
      </c>
      <c r="B6582" s="218">
        <v>21.533670212765962</v>
      </c>
      <c r="C6582" s="219">
        <f t="shared" si="500"/>
        <v>1.0406454261982682E-4</v>
      </c>
      <c r="D6582" s="193">
        <f t="shared" si="502"/>
        <v>22.488369915503803</v>
      </c>
      <c r="E6582" s="193">
        <f t="shared" si="503"/>
        <v>23.485396426138397</v>
      </c>
      <c r="F6582" s="193">
        <f t="shared" si="503"/>
        <v>24.526626312413072</v>
      </c>
      <c r="G6582" s="193">
        <f t="shared" si="503"/>
        <v>25.614019340088458</v>
      </c>
      <c r="H6582" s="193">
        <f>MAX(0,D6582-Assumptions!$C$3)*Assumptions!$C$2</f>
        <v>0</v>
      </c>
      <c r="I6582" s="193">
        <f>MAX(0,E6582-Assumptions!$C$3)*Assumptions!$C$2</f>
        <v>0</v>
      </c>
      <c r="J6582" s="193">
        <f>MAX(0,F6582-Assumptions!$C$3)*Assumptions!$C$2</f>
        <v>0</v>
      </c>
      <c r="K6582" s="193">
        <f>MAX(0,G6582-Assumptions!$C$3)*Assumptions!$C$2</f>
        <v>0</v>
      </c>
    </row>
    <row r="6583" spans="1:11">
      <c r="A6583" s="192">
        <f t="shared" si="501"/>
        <v>48123.124999984044</v>
      </c>
      <c r="B6583" s="218">
        <v>18.879734042553192</v>
      </c>
      <c r="C6583" s="219">
        <f t="shared" si="500"/>
        <v>9.1239016317688301E-5</v>
      </c>
      <c r="D6583" s="193">
        <f t="shared" si="502"/>
        <v>19.716770938730299</v>
      </c>
      <c r="E6583" s="193">
        <f t="shared" si="503"/>
        <v>20.590918038048123</v>
      </c>
      <c r="F6583" s="193">
        <f t="shared" si="503"/>
        <v>21.503820629004014</v>
      </c>
      <c r="G6583" s="193">
        <f t="shared" si="503"/>
        <v>22.457196944299643</v>
      </c>
      <c r="H6583" s="193">
        <f>MAX(0,D6583-Assumptions!$C$3)*Assumptions!$C$2</f>
        <v>0</v>
      </c>
      <c r="I6583" s="193">
        <f>MAX(0,E6583-Assumptions!$C$3)*Assumptions!$C$2</f>
        <v>0</v>
      </c>
      <c r="J6583" s="193">
        <f>MAX(0,F6583-Assumptions!$C$3)*Assumptions!$C$2</f>
        <v>0</v>
      </c>
      <c r="K6583" s="193">
        <f>MAX(0,G6583-Assumptions!$C$3)*Assumptions!$C$2</f>
        <v>0</v>
      </c>
    </row>
    <row r="6584" spans="1:11">
      <c r="A6584" s="192">
        <f t="shared" si="501"/>
        <v>48123.166666650708</v>
      </c>
      <c r="B6584" s="218">
        <v>16.987819148936172</v>
      </c>
      <c r="C6584" s="219">
        <f t="shared" si="500"/>
        <v>8.2096066874579667E-5</v>
      </c>
      <c r="D6584" s="193">
        <f t="shared" si="502"/>
        <v>17.740977608753152</v>
      </c>
      <c r="E6584" s="193">
        <f t="shared" si="503"/>
        <v>18.52752750396397</v>
      </c>
      <c r="F6584" s="193">
        <f t="shared" si="503"/>
        <v>19.348949250732215</v>
      </c>
      <c r="G6584" s="193">
        <f t="shared" si="503"/>
        <v>20.206788899776921</v>
      </c>
      <c r="H6584" s="193">
        <f>MAX(0,D6584-Assumptions!$C$3)*Assumptions!$C$2</f>
        <v>0</v>
      </c>
      <c r="I6584" s="193">
        <f>MAX(0,E6584-Assumptions!$C$3)*Assumptions!$C$2</f>
        <v>0</v>
      </c>
      <c r="J6584" s="193">
        <f>MAX(0,F6584-Assumptions!$C$3)*Assumptions!$C$2</f>
        <v>0</v>
      </c>
      <c r="K6584" s="193">
        <f>MAX(0,G6584-Assumptions!$C$3)*Assumptions!$C$2</f>
        <v>0</v>
      </c>
    </row>
    <row r="6585" spans="1:11">
      <c r="A6585" s="192">
        <f t="shared" si="501"/>
        <v>48123.208333317372</v>
      </c>
      <c r="B6585" s="218">
        <v>15.371808510638301</v>
      </c>
      <c r="C6585" s="219">
        <f t="shared" si="500"/>
        <v>7.4286464225257708E-5</v>
      </c>
      <c r="D6585" s="193">
        <f t="shared" si="502"/>
        <v>16.053320806064338</v>
      </c>
      <c r="E6585" s="193">
        <f t="shared" si="503"/>
        <v>16.765048089433755</v>
      </c>
      <c r="F6585" s="193">
        <f t="shared" si="503"/>
        <v>17.508329948458385</v>
      </c>
      <c r="G6585" s="193">
        <f t="shared" si="503"/>
        <v>18.284565361747102</v>
      </c>
      <c r="H6585" s="193">
        <f>MAX(0,D6585-Assumptions!$C$3)*Assumptions!$C$2</f>
        <v>0</v>
      </c>
      <c r="I6585" s="193">
        <f>MAX(0,E6585-Assumptions!$C$3)*Assumptions!$C$2</f>
        <v>0</v>
      </c>
      <c r="J6585" s="193">
        <f>MAX(0,F6585-Assumptions!$C$3)*Assumptions!$C$2</f>
        <v>0</v>
      </c>
      <c r="K6585" s="193">
        <f>MAX(0,G6585-Assumptions!$C$3)*Assumptions!$C$2</f>
        <v>0</v>
      </c>
    </row>
    <row r="6586" spans="1:11">
      <c r="A6586" s="192">
        <f t="shared" si="501"/>
        <v>48123.249999984037</v>
      </c>
      <c r="B6586" s="218">
        <v>14.491542553191492</v>
      </c>
      <c r="C6586" s="219">
        <f t="shared" si="500"/>
        <v>7.003245302603354E-5</v>
      </c>
      <c r="D6586" s="193">
        <f t="shared" si="502"/>
        <v>15.134028076144412</v>
      </c>
      <c r="E6586" s="193">
        <f t="shared" si="503"/>
        <v>15.804998327047375</v>
      </c>
      <c r="F6586" s="193">
        <f t="shared" si="503"/>
        <v>16.505716182179142</v>
      </c>
      <c r="G6586" s="193">
        <f t="shared" si="503"/>
        <v>17.237500507698332</v>
      </c>
      <c r="H6586" s="193">
        <f>MAX(0,D6586-Assumptions!$C$3)*Assumptions!$C$2</f>
        <v>0</v>
      </c>
      <c r="I6586" s="193">
        <f>MAX(0,E6586-Assumptions!$C$3)*Assumptions!$C$2</f>
        <v>0</v>
      </c>
      <c r="J6586" s="193">
        <f>MAX(0,F6586-Assumptions!$C$3)*Assumptions!$C$2</f>
        <v>0</v>
      </c>
      <c r="K6586" s="193">
        <f>MAX(0,G6586-Assumptions!$C$3)*Assumptions!$C$2</f>
        <v>0</v>
      </c>
    </row>
    <row r="6587" spans="1:11">
      <c r="A6587" s="192">
        <f t="shared" si="501"/>
        <v>48123.291666650701</v>
      </c>
      <c r="B6587" s="218">
        <v>13.992287234042555</v>
      </c>
      <c r="C6587" s="219">
        <f t="shared" si="500"/>
        <v>6.7619730256324314E-5</v>
      </c>
      <c r="D6587" s="193">
        <f t="shared" si="502"/>
        <v>14.612638169622665</v>
      </c>
      <c r="E6587" s="193">
        <f t="shared" si="503"/>
        <v>15.260492491664056</v>
      </c>
      <c r="F6587" s="193">
        <f t="shared" si="503"/>
        <v>15.937069568468528</v>
      </c>
      <c r="G6587" s="193">
        <f t="shared" si="503"/>
        <v>16.643642829282616</v>
      </c>
      <c r="H6587" s="193">
        <f>MAX(0,D6587-Assumptions!$C$3)*Assumptions!$C$2</f>
        <v>0</v>
      </c>
      <c r="I6587" s="193">
        <f>MAX(0,E6587-Assumptions!$C$3)*Assumptions!$C$2</f>
        <v>0</v>
      </c>
      <c r="J6587" s="193">
        <f>MAX(0,F6587-Assumptions!$C$3)*Assumptions!$C$2</f>
        <v>0</v>
      </c>
      <c r="K6587" s="193">
        <f>MAX(0,G6587-Assumptions!$C$3)*Assumptions!$C$2</f>
        <v>0</v>
      </c>
    </row>
    <row r="6588" spans="1:11">
      <c r="A6588" s="192">
        <f t="shared" si="501"/>
        <v>48123.333333317365</v>
      </c>
      <c r="B6588" s="218">
        <v>14.097393617021279</v>
      </c>
      <c r="C6588" s="219">
        <f t="shared" si="500"/>
        <v>6.8127671892052581E-5</v>
      </c>
      <c r="D6588" s="193">
        <f t="shared" si="502"/>
        <v>14.722404465732508</v>
      </c>
      <c r="E6588" s="193">
        <f t="shared" si="503"/>
        <v>15.375125299113177</v>
      </c>
      <c r="F6588" s="193">
        <f t="shared" si="503"/>
        <v>16.056784645039187</v>
      </c>
      <c r="G6588" s="193">
        <f t="shared" si="503"/>
        <v>16.768665498422767</v>
      </c>
      <c r="H6588" s="193">
        <f>MAX(0,D6588-Assumptions!$C$3)*Assumptions!$C$2</f>
        <v>0</v>
      </c>
      <c r="I6588" s="193">
        <f>MAX(0,E6588-Assumptions!$C$3)*Assumptions!$C$2</f>
        <v>0</v>
      </c>
      <c r="J6588" s="193">
        <f>MAX(0,F6588-Assumptions!$C$3)*Assumptions!$C$2</f>
        <v>0</v>
      </c>
      <c r="K6588" s="193">
        <f>MAX(0,G6588-Assumptions!$C$3)*Assumptions!$C$2</f>
        <v>0</v>
      </c>
    </row>
    <row r="6589" spans="1:11">
      <c r="A6589" s="192">
        <f t="shared" si="501"/>
        <v>48123.374999984029</v>
      </c>
      <c r="B6589" s="218">
        <v>15.214148936170215</v>
      </c>
      <c r="C6589" s="219">
        <f t="shared" si="500"/>
        <v>7.3524551771665314E-5</v>
      </c>
      <c r="D6589" s="193">
        <f t="shared" si="502"/>
        <v>15.888671361899574</v>
      </c>
      <c r="E6589" s="193">
        <f t="shared" si="503"/>
        <v>16.593098878260072</v>
      </c>
      <c r="F6589" s="193">
        <f t="shared" si="503"/>
        <v>17.3287573336024</v>
      </c>
      <c r="G6589" s="193">
        <f t="shared" si="503"/>
        <v>18.097031358036872</v>
      </c>
      <c r="H6589" s="193">
        <f>MAX(0,D6589-Assumptions!$C$3)*Assumptions!$C$2</f>
        <v>0</v>
      </c>
      <c r="I6589" s="193">
        <f>MAX(0,E6589-Assumptions!$C$3)*Assumptions!$C$2</f>
        <v>0</v>
      </c>
      <c r="J6589" s="193">
        <f>MAX(0,F6589-Assumptions!$C$3)*Assumptions!$C$2</f>
        <v>0</v>
      </c>
      <c r="K6589" s="193">
        <f>MAX(0,G6589-Assumptions!$C$3)*Assumptions!$C$2</f>
        <v>0</v>
      </c>
    </row>
    <row r="6590" spans="1:11">
      <c r="A6590" s="192">
        <f t="shared" si="501"/>
        <v>48123.416666650694</v>
      </c>
      <c r="B6590" s="218">
        <v>17.973191489361703</v>
      </c>
      <c r="C6590" s="219">
        <f t="shared" si="500"/>
        <v>8.6858019709532076E-5</v>
      </c>
      <c r="D6590" s="193">
        <f t="shared" si="502"/>
        <v>18.770036634782915</v>
      </c>
      <c r="E6590" s="193">
        <f t="shared" si="503"/>
        <v>19.602210073799466</v>
      </c>
      <c r="F6590" s="193">
        <f t="shared" si="503"/>
        <v>20.471278093582107</v>
      </c>
      <c r="G6590" s="193">
        <f t="shared" ref="E6590:G6622" si="504">$C6590*G$2</f>
        <v>21.378876422965838</v>
      </c>
      <c r="H6590" s="193">
        <f>MAX(0,D6590-Assumptions!$C$3)*Assumptions!$C$2</f>
        <v>0</v>
      </c>
      <c r="I6590" s="193">
        <f>MAX(0,E6590-Assumptions!$C$3)*Assumptions!$C$2</f>
        <v>0</v>
      </c>
      <c r="J6590" s="193">
        <f>MAX(0,F6590-Assumptions!$C$3)*Assumptions!$C$2</f>
        <v>0</v>
      </c>
      <c r="K6590" s="193">
        <f>MAX(0,G6590-Assumptions!$C$3)*Assumptions!$C$2</f>
        <v>0</v>
      </c>
    </row>
    <row r="6591" spans="1:11">
      <c r="A6591" s="192">
        <f t="shared" si="501"/>
        <v>48123.458333317358</v>
      </c>
      <c r="B6591" s="218">
        <v>20.758510638297878</v>
      </c>
      <c r="C6591" s="219">
        <f t="shared" si="500"/>
        <v>1.0031847305633092E-4</v>
      </c>
      <c r="D6591" s="193">
        <f t="shared" si="502"/>
        <v>21.678843481693722</v>
      </c>
      <c r="E6591" s="193">
        <f t="shared" si="504"/>
        <v>22.639979471201137</v>
      </c>
      <c r="F6591" s="193">
        <f t="shared" si="504"/>
        <v>23.643727622704485</v>
      </c>
      <c r="G6591" s="193">
        <f t="shared" si="504"/>
        <v>24.691977155179845</v>
      </c>
      <c r="H6591" s="193">
        <f>MAX(0,D6591-Assumptions!$C$3)*Assumptions!$C$2</f>
        <v>0</v>
      </c>
      <c r="I6591" s="193">
        <f>MAX(0,E6591-Assumptions!$C$3)*Assumptions!$C$2</f>
        <v>0</v>
      </c>
      <c r="J6591" s="193">
        <f>MAX(0,F6591-Assumptions!$C$3)*Assumptions!$C$2</f>
        <v>0</v>
      </c>
      <c r="K6591" s="193">
        <f>MAX(0,G6591-Assumptions!$C$3)*Assumptions!$C$2</f>
        <v>0</v>
      </c>
    </row>
    <row r="6592" spans="1:11">
      <c r="A6592" s="192">
        <f t="shared" si="501"/>
        <v>48123.499999984022</v>
      </c>
      <c r="B6592" s="218">
        <v>21.126382978723406</v>
      </c>
      <c r="C6592" s="219">
        <f t="shared" si="500"/>
        <v>1.0209626878137981E-4</v>
      </c>
      <c r="D6592" s="193">
        <f t="shared" si="502"/>
        <v>22.063025518078163</v>
      </c>
      <c r="E6592" s="193">
        <f t="shared" si="504"/>
        <v>23.041194297273055</v>
      </c>
      <c r="F6592" s="193">
        <f t="shared" si="504"/>
        <v>24.062730390701777</v>
      </c>
      <c r="G6592" s="193">
        <f t="shared" si="504"/>
        <v>25.12955649717037</v>
      </c>
      <c r="H6592" s="193">
        <f>MAX(0,D6592-Assumptions!$C$3)*Assumptions!$C$2</f>
        <v>0</v>
      </c>
      <c r="I6592" s="193">
        <f>MAX(0,E6592-Assumptions!$C$3)*Assumptions!$C$2</f>
        <v>0</v>
      </c>
      <c r="J6592" s="193">
        <f>MAX(0,F6592-Assumptions!$C$3)*Assumptions!$C$2</f>
        <v>0</v>
      </c>
      <c r="K6592" s="193">
        <f>MAX(0,G6592-Assumptions!$C$3)*Assumptions!$C$2</f>
        <v>0</v>
      </c>
    </row>
    <row r="6593" spans="1:11">
      <c r="A6593" s="192">
        <f t="shared" si="501"/>
        <v>48123.541666650686</v>
      </c>
      <c r="B6593" s="218">
        <v>21.599361702127659</v>
      </c>
      <c r="C6593" s="219">
        <f t="shared" si="500"/>
        <v>1.0438200614215696E-4</v>
      </c>
      <c r="D6593" s="193">
        <f t="shared" si="502"/>
        <v>22.556973850572451</v>
      </c>
      <c r="E6593" s="193">
        <f t="shared" si="504"/>
        <v>23.557041930794092</v>
      </c>
      <c r="F6593" s="193">
        <f t="shared" si="504"/>
        <v>24.601448235269725</v>
      </c>
      <c r="G6593" s="193">
        <f t="shared" si="504"/>
        <v>25.692158508301048</v>
      </c>
      <c r="H6593" s="193">
        <f>MAX(0,D6593-Assumptions!$C$3)*Assumptions!$C$2</f>
        <v>0</v>
      </c>
      <c r="I6593" s="193">
        <f>MAX(0,E6593-Assumptions!$C$3)*Assumptions!$C$2</f>
        <v>0</v>
      </c>
      <c r="J6593" s="193">
        <f>MAX(0,F6593-Assumptions!$C$3)*Assumptions!$C$2</f>
        <v>0</v>
      </c>
      <c r="K6593" s="193">
        <f>MAX(0,G6593-Assumptions!$C$3)*Assumptions!$C$2</f>
        <v>0</v>
      </c>
    </row>
    <row r="6594" spans="1:11">
      <c r="A6594" s="192">
        <f t="shared" si="501"/>
        <v>48123.58333331735</v>
      </c>
      <c r="B6594" s="218">
        <v>21.862127659574472</v>
      </c>
      <c r="C6594" s="219">
        <f t="shared" si="500"/>
        <v>1.0565186023147763E-4</v>
      </c>
      <c r="D6594" s="193">
        <f t="shared" si="502"/>
        <v>22.83138959084706</v>
      </c>
      <c r="E6594" s="193">
        <f t="shared" si="504"/>
        <v>23.843623949416894</v>
      </c>
      <c r="F6594" s="193">
        <f t="shared" si="504"/>
        <v>24.90073592669637</v>
      </c>
      <c r="G6594" s="193">
        <f t="shared" si="504"/>
        <v>26.004715181151433</v>
      </c>
      <c r="H6594" s="193">
        <f>MAX(0,D6594-Assumptions!$C$3)*Assumptions!$C$2</f>
        <v>0</v>
      </c>
      <c r="I6594" s="193">
        <f>MAX(0,E6594-Assumptions!$C$3)*Assumptions!$C$2</f>
        <v>0</v>
      </c>
      <c r="J6594" s="193">
        <f>MAX(0,F6594-Assumptions!$C$3)*Assumptions!$C$2</f>
        <v>0</v>
      </c>
      <c r="K6594" s="193">
        <f>MAX(0,G6594-Assumptions!$C$3)*Assumptions!$C$2</f>
        <v>0</v>
      </c>
    </row>
    <row r="6595" spans="1:11">
      <c r="A6595" s="192">
        <f t="shared" si="501"/>
        <v>48123.624999984015</v>
      </c>
      <c r="B6595" s="218">
        <v>22.25627659574468</v>
      </c>
      <c r="C6595" s="219">
        <f t="shared" si="500"/>
        <v>1.0755664136545857E-4</v>
      </c>
      <c r="D6595" s="193">
        <f t="shared" si="502"/>
        <v>23.243013201258961</v>
      </c>
      <c r="E6595" s="193">
        <f t="shared" si="504"/>
        <v>24.273496977351087</v>
      </c>
      <c r="F6595" s="193">
        <f t="shared" si="504"/>
        <v>25.349667463836322</v>
      </c>
      <c r="G6595" s="193">
        <f t="shared" si="504"/>
        <v>26.473550190426991</v>
      </c>
      <c r="H6595" s="193">
        <f>MAX(0,D6595-Assumptions!$C$3)*Assumptions!$C$2</f>
        <v>0</v>
      </c>
      <c r="I6595" s="193">
        <f>MAX(0,E6595-Assumptions!$C$3)*Assumptions!$C$2</f>
        <v>0</v>
      </c>
      <c r="J6595" s="193">
        <f>MAX(0,F6595-Assumptions!$C$3)*Assumptions!$C$2</f>
        <v>0</v>
      </c>
      <c r="K6595" s="193">
        <f>MAX(0,G6595-Assumptions!$C$3)*Assumptions!$C$2</f>
        <v>0</v>
      </c>
    </row>
    <row r="6596" spans="1:11">
      <c r="A6596" s="192">
        <f t="shared" si="501"/>
        <v>48123.666666650679</v>
      </c>
      <c r="B6596" s="218">
        <v>22.453351063829789</v>
      </c>
      <c r="C6596" s="219">
        <f t="shared" si="500"/>
        <v>1.0850903193244906E-4</v>
      </c>
      <c r="D6596" s="193">
        <f t="shared" si="502"/>
        <v>23.448825006464915</v>
      </c>
      <c r="E6596" s="193">
        <f t="shared" si="504"/>
        <v>24.48843349131819</v>
      </c>
      <c r="F6596" s="193">
        <f t="shared" si="504"/>
        <v>25.574133232406304</v>
      </c>
      <c r="G6596" s="193">
        <f t="shared" si="504"/>
        <v>26.707967695064777</v>
      </c>
      <c r="H6596" s="193">
        <f>MAX(0,D6596-Assumptions!$C$3)*Assumptions!$C$2</f>
        <v>0</v>
      </c>
      <c r="I6596" s="193">
        <f>MAX(0,E6596-Assumptions!$C$3)*Assumptions!$C$2</f>
        <v>0</v>
      </c>
      <c r="J6596" s="193">
        <f>MAX(0,F6596-Assumptions!$C$3)*Assumptions!$C$2</f>
        <v>0</v>
      </c>
      <c r="K6596" s="193">
        <f>MAX(0,G6596-Assumptions!$C$3)*Assumptions!$C$2</f>
        <v>0</v>
      </c>
    </row>
    <row r="6597" spans="1:11">
      <c r="A6597" s="192">
        <f t="shared" si="501"/>
        <v>48123.708333317343</v>
      </c>
      <c r="B6597" s="218">
        <v>23.070851063829792</v>
      </c>
      <c r="C6597" s="219">
        <f t="shared" ref="C6597:C6660" si="505">B6597/$B$2</f>
        <v>1.114931890423526E-4</v>
      </c>
      <c r="D6597" s="193">
        <f t="shared" si="502"/>
        <v>24.093701996110237</v>
      </c>
      <c r="E6597" s="193">
        <f t="shared" si="504"/>
        <v>25.161901235081771</v>
      </c>
      <c r="F6597" s="193">
        <f t="shared" si="504"/>
        <v>26.277459307258912</v>
      </c>
      <c r="G6597" s="193">
        <f t="shared" si="504"/>
        <v>27.44247587626317</v>
      </c>
      <c r="H6597" s="193">
        <f>MAX(0,D6597-Assumptions!$C$3)*Assumptions!$C$2</f>
        <v>0</v>
      </c>
      <c r="I6597" s="193">
        <f>MAX(0,E6597-Assumptions!$C$3)*Assumptions!$C$2</f>
        <v>0</v>
      </c>
      <c r="J6597" s="193">
        <f>MAX(0,F6597-Assumptions!$C$3)*Assumptions!$C$2</f>
        <v>0</v>
      </c>
      <c r="K6597" s="193">
        <f>MAX(0,G6597-Assumptions!$C$3)*Assumptions!$C$2</f>
        <v>0</v>
      </c>
    </row>
    <row r="6598" spans="1:11">
      <c r="A6598" s="192">
        <f t="shared" ref="A6598:A6661" si="506">A6597 + TIME(1,0,0)</f>
        <v>48123.749999984007</v>
      </c>
      <c r="B6598" s="218">
        <v>23.070851063829789</v>
      </c>
      <c r="C6598" s="219">
        <f t="shared" si="505"/>
        <v>1.1149318904235257E-4</v>
      </c>
      <c r="D6598" s="193">
        <f t="shared" si="502"/>
        <v>24.093701996110234</v>
      </c>
      <c r="E6598" s="193">
        <f t="shared" si="504"/>
        <v>25.161901235081768</v>
      </c>
      <c r="F6598" s="193">
        <f t="shared" si="504"/>
        <v>26.277459307258905</v>
      </c>
      <c r="G6598" s="193">
        <f t="shared" si="504"/>
        <v>27.442475876263163</v>
      </c>
      <c r="H6598" s="193">
        <f>MAX(0,D6598-Assumptions!$C$3)*Assumptions!$C$2</f>
        <v>0</v>
      </c>
      <c r="I6598" s="193">
        <f>MAX(0,E6598-Assumptions!$C$3)*Assumptions!$C$2</f>
        <v>0</v>
      </c>
      <c r="J6598" s="193">
        <f>MAX(0,F6598-Assumptions!$C$3)*Assumptions!$C$2</f>
        <v>0</v>
      </c>
      <c r="K6598" s="193">
        <f>MAX(0,G6598-Assumptions!$C$3)*Assumptions!$C$2</f>
        <v>0</v>
      </c>
    </row>
    <row r="6599" spans="1:11">
      <c r="A6599" s="192">
        <f t="shared" si="506"/>
        <v>48123.791666650672</v>
      </c>
      <c r="B6599" s="218">
        <v>23.570106382978725</v>
      </c>
      <c r="C6599" s="219">
        <f t="shared" si="505"/>
        <v>1.139059118120618E-4</v>
      </c>
      <c r="D6599" s="193">
        <f t="shared" si="502"/>
        <v>24.615091902631981</v>
      </c>
      <c r="E6599" s="193">
        <f t="shared" si="504"/>
        <v>25.706407070465087</v>
      </c>
      <c r="F6599" s="193">
        <f t="shared" si="504"/>
        <v>26.846105920969517</v>
      </c>
      <c r="G6599" s="193">
        <f t="shared" si="504"/>
        <v>28.036333554678883</v>
      </c>
      <c r="H6599" s="193">
        <f>MAX(0,D6599-Assumptions!$C$3)*Assumptions!$C$2</f>
        <v>0</v>
      </c>
      <c r="I6599" s="193">
        <f>MAX(0,E6599-Assumptions!$C$3)*Assumptions!$C$2</f>
        <v>0</v>
      </c>
      <c r="J6599" s="193">
        <f>MAX(0,F6599-Assumptions!$C$3)*Assumptions!$C$2</f>
        <v>0</v>
      </c>
      <c r="K6599" s="193">
        <f>MAX(0,G6599-Assumptions!$C$3)*Assumptions!$C$2</f>
        <v>0</v>
      </c>
    </row>
    <row r="6600" spans="1:11">
      <c r="A6600" s="192">
        <f t="shared" si="506"/>
        <v>48123.833333317336</v>
      </c>
      <c r="B6600" s="218">
        <v>24.121914893617024</v>
      </c>
      <c r="C6600" s="219">
        <f t="shared" si="505"/>
        <v>1.1657260539963516E-4</v>
      </c>
      <c r="D6600" s="193">
        <f t="shared" si="502"/>
        <v>25.191364957208652</v>
      </c>
      <c r="E6600" s="193">
        <f t="shared" si="504"/>
        <v>26.308229309572965</v>
      </c>
      <c r="F6600" s="193">
        <f t="shared" si="504"/>
        <v>27.474610072965465</v>
      </c>
      <c r="G6600" s="193">
        <f t="shared" si="504"/>
        <v>28.692702567664679</v>
      </c>
      <c r="H6600" s="193">
        <f>MAX(0,D6600-Assumptions!$C$3)*Assumptions!$C$2</f>
        <v>0</v>
      </c>
      <c r="I6600" s="193">
        <f>MAX(0,E6600-Assumptions!$C$3)*Assumptions!$C$2</f>
        <v>0</v>
      </c>
      <c r="J6600" s="193">
        <f>MAX(0,F6600-Assumptions!$C$3)*Assumptions!$C$2</f>
        <v>0</v>
      </c>
      <c r="K6600" s="193">
        <f>MAX(0,G6600-Assumptions!$C$3)*Assumptions!$C$2</f>
        <v>0</v>
      </c>
    </row>
    <row r="6601" spans="1:11">
      <c r="A6601" s="192">
        <f t="shared" si="506"/>
        <v>48123.874999984</v>
      </c>
      <c r="B6601" s="218">
        <v>24.88393617021277</v>
      </c>
      <c r="C6601" s="219">
        <f t="shared" si="505"/>
        <v>1.2025518225866504E-4</v>
      </c>
      <c r="D6601" s="193">
        <f t="shared" si="502"/>
        <v>25.987170604005005</v>
      </c>
      <c r="E6601" s="193">
        <f t="shared" si="504"/>
        <v>27.139317163579086</v>
      </c>
      <c r="F6601" s="193">
        <f t="shared" si="504"/>
        <v>28.342544378102719</v>
      </c>
      <c r="G6601" s="193">
        <f t="shared" si="504"/>
        <v>29.599116918930775</v>
      </c>
      <c r="H6601" s="193">
        <f>MAX(0,D6601-Assumptions!$C$3)*Assumptions!$C$2</f>
        <v>0</v>
      </c>
      <c r="I6601" s="193">
        <f>MAX(0,E6601-Assumptions!$C$3)*Assumptions!$C$2</f>
        <v>0</v>
      </c>
      <c r="J6601" s="193">
        <f>MAX(0,F6601-Assumptions!$C$3)*Assumptions!$C$2</f>
        <v>0</v>
      </c>
      <c r="K6601" s="193">
        <f>MAX(0,G6601-Assumptions!$C$3)*Assumptions!$C$2</f>
        <v>0</v>
      </c>
    </row>
    <row r="6602" spans="1:11">
      <c r="A6602" s="192">
        <f t="shared" si="506"/>
        <v>48123.916666650664</v>
      </c>
      <c r="B6602" s="218">
        <v>24.52920212765958</v>
      </c>
      <c r="C6602" s="219">
        <f t="shared" si="505"/>
        <v>1.1854087923808218E-4</v>
      </c>
      <c r="D6602" s="193">
        <f t="shared" si="502"/>
        <v>25.616709354634292</v>
      </c>
      <c r="E6602" s="193">
        <f t="shared" si="504"/>
        <v>26.752431438438308</v>
      </c>
      <c r="F6602" s="193">
        <f t="shared" si="504"/>
        <v>27.938505994676756</v>
      </c>
      <c r="G6602" s="193">
        <f t="shared" si="504"/>
        <v>29.177165410582766</v>
      </c>
      <c r="H6602" s="193">
        <f>MAX(0,D6602-Assumptions!$C$3)*Assumptions!$C$2</f>
        <v>0</v>
      </c>
      <c r="I6602" s="193">
        <f>MAX(0,E6602-Assumptions!$C$3)*Assumptions!$C$2</f>
        <v>0</v>
      </c>
      <c r="J6602" s="193">
        <f>MAX(0,F6602-Assumptions!$C$3)*Assumptions!$C$2</f>
        <v>0</v>
      </c>
      <c r="K6602" s="193">
        <f>MAX(0,G6602-Assumptions!$C$3)*Assumptions!$C$2</f>
        <v>0</v>
      </c>
    </row>
    <row r="6603" spans="1:11">
      <c r="A6603" s="192">
        <f t="shared" si="506"/>
        <v>48123.958333317329</v>
      </c>
      <c r="B6603" s="218">
        <v>24.752553191489366</v>
      </c>
      <c r="C6603" s="219">
        <f t="shared" si="505"/>
        <v>1.1962025521400471E-4</v>
      </c>
      <c r="D6603" s="193">
        <f t="shared" si="502"/>
        <v>25.849962733867702</v>
      </c>
      <c r="E6603" s="193">
        <f t="shared" si="504"/>
        <v>26.996026154267685</v>
      </c>
      <c r="F6603" s="193">
        <f t="shared" si="504"/>
        <v>28.192900532389398</v>
      </c>
      <c r="G6603" s="193">
        <f t="shared" si="504"/>
        <v>29.442838582505587</v>
      </c>
      <c r="H6603" s="193">
        <f>MAX(0,D6603-Assumptions!$C$3)*Assumptions!$C$2</f>
        <v>0</v>
      </c>
      <c r="I6603" s="193">
        <f>MAX(0,E6603-Assumptions!$C$3)*Assumptions!$C$2</f>
        <v>0</v>
      </c>
      <c r="J6603" s="193">
        <f>MAX(0,F6603-Assumptions!$C$3)*Assumptions!$C$2</f>
        <v>0</v>
      </c>
      <c r="K6603" s="193">
        <f>MAX(0,G6603-Assumptions!$C$3)*Assumptions!$C$2</f>
        <v>0</v>
      </c>
    </row>
    <row r="6604" spans="1:11">
      <c r="A6604" s="192">
        <f t="shared" si="506"/>
        <v>48123.999999983993</v>
      </c>
      <c r="B6604" s="218">
        <v>24.52920212765958</v>
      </c>
      <c r="C6604" s="219">
        <f t="shared" si="505"/>
        <v>1.1854087923808218E-4</v>
      </c>
      <c r="D6604" s="193">
        <f t="shared" si="502"/>
        <v>25.616709354634292</v>
      </c>
      <c r="E6604" s="193">
        <f t="shared" si="504"/>
        <v>26.752431438438308</v>
      </c>
      <c r="F6604" s="193">
        <f t="shared" si="504"/>
        <v>27.938505994676756</v>
      </c>
      <c r="G6604" s="193">
        <f t="shared" si="504"/>
        <v>29.177165410582766</v>
      </c>
      <c r="H6604" s="193">
        <f>MAX(0,D6604-Assumptions!$C$3)*Assumptions!$C$2</f>
        <v>0</v>
      </c>
      <c r="I6604" s="193">
        <f>MAX(0,E6604-Assumptions!$C$3)*Assumptions!$C$2</f>
        <v>0</v>
      </c>
      <c r="J6604" s="193">
        <f>MAX(0,F6604-Assumptions!$C$3)*Assumptions!$C$2</f>
        <v>0</v>
      </c>
      <c r="K6604" s="193">
        <f>MAX(0,G6604-Assumptions!$C$3)*Assumptions!$C$2</f>
        <v>0</v>
      </c>
    </row>
    <row r="6605" spans="1:11">
      <c r="A6605" s="192">
        <f t="shared" si="506"/>
        <v>48124.041666650657</v>
      </c>
      <c r="B6605" s="218">
        <v>23.911702127659581</v>
      </c>
      <c r="C6605" s="219">
        <f t="shared" si="505"/>
        <v>1.1555672212817867E-4</v>
      </c>
      <c r="D6605" s="193">
        <f t="shared" si="502"/>
        <v>24.971832364988973</v>
      </c>
      <c r="E6605" s="193">
        <f t="shared" si="504"/>
        <v>26.078963694674734</v>
      </c>
      <c r="F6605" s="193">
        <f t="shared" si="504"/>
        <v>27.235179919824159</v>
      </c>
      <c r="G6605" s="193">
        <f t="shared" si="504"/>
        <v>28.44265722938438</v>
      </c>
      <c r="H6605" s="193">
        <f>MAX(0,D6605-Assumptions!$C$3)*Assumptions!$C$2</f>
        <v>0</v>
      </c>
      <c r="I6605" s="193">
        <f>MAX(0,E6605-Assumptions!$C$3)*Assumptions!$C$2</f>
        <v>0</v>
      </c>
      <c r="J6605" s="193">
        <f>MAX(0,F6605-Assumptions!$C$3)*Assumptions!$C$2</f>
        <v>0</v>
      </c>
      <c r="K6605" s="193">
        <f>MAX(0,G6605-Assumptions!$C$3)*Assumptions!$C$2</f>
        <v>0</v>
      </c>
    </row>
    <row r="6606" spans="1:11">
      <c r="A6606" s="192">
        <f t="shared" si="506"/>
        <v>48124.083333317321</v>
      </c>
      <c r="B6606" s="218">
        <v>21.297180851063835</v>
      </c>
      <c r="C6606" s="219">
        <f t="shared" si="505"/>
        <v>1.0292167393943825E-4</v>
      </c>
      <c r="D6606" s="193">
        <f t="shared" si="502"/>
        <v>22.241395749256661</v>
      </c>
      <c r="E6606" s="193">
        <f t="shared" si="504"/>
        <v>23.227472609377877</v>
      </c>
      <c r="F6606" s="193">
        <f t="shared" si="504"/>
        <v>24.257267390129098</v>
      </c>
      <c r="G6606" s="193">
        <f t="shared" si="504"/>
        <v>25.332718334523118</v>
      </c>
      <c r="H6606" s="193">
        <f>MAX(0,D6606-Assumptions!$C$3)*Assumptions!$C$2</f>
        <v>0</v>
      </c>
      <c r="I6606" s="193">
        <f>MAX(0,E6606-Assumptions!$C$3)*Assumptions!$C$2</f>
        <v>0</v>
      </c>
      <c r="J6606" s="193">
        <f>MAX(0,F6606-Assumptions!$C$3)*Assumptions!$C$2</f>
        <v>0</v>
      </c>
      <c r="K6606" s="193">
        <f>MAX(0,G6606-Assumptions!$C$3)*Assumptions!$C$2</f>
        <v>0</v>
      </c>
    </row>
    <row r="6607" spans="1:11">
      <c r="A6607" s="192">
        <f t="shared" si="506"/>
        <v>48124.124999983986</v>
      </c>
      <c r="B6607" s="218">
        <v>19.234468085106386</v>
      </c>
      <c r="C6607" s="219">
        <f t="shared" si="505"/>
        <v>9.2953319338271175E-5</v>
      </c>
      <c r="D6607" s="193">
        <f t="shared" si="502"/>
        <v>20.087232188101016</v>
      </c>
      <c r="E6607" s="193">
        <f t="shared" si="504"/>
        <v>20.977803763188902</v>
      </c>
      <c r="F6607" s="193">
        <f t="shared" si="504"/>
        <v>21.907859012429977</v>
      </c>
      <c r="G6607" s="193">
        <f t="shared" si="504"/>
        <v>22.879148452647652</v>
      </c>
      <c r="H6607" s="193">
        <f>MAX(0,D6607-Assumptions!$C$3)*Assumptions!$C$2</f>
        <v>0</v>
      </c>
      <c r="I6607" s="193">
        <f>MAX(0,E6607-Assumptions!$C$3)*Assumptions!$C$2</f>
        <v>0</v>
      </c>
      <c r="J6607" s="193">
        <f>MAX(0,F6607-Assumptions!$C$3)*Assumptions!$C$2</f>
        <v>0</v>
      </c>
      <c r="K6607" s="193">
        <f>MAX(0,G6607-Assumptions!$C$3)*Assumptions!$C$2</f>
        <v>0</v>
      </c>
    </row>
    <row r="6608" spans="1:11">
      <c r="A6608" s="192">
        <f t="shared" si="506"/>
        <v>48124.16666665065</v>
      </c>
      <c r="B6608" s="218">
        <v>16.922127659574468</v>
      </c>
      <c r="C6608" s="219">
        <f t="shared" si="505"/>
        <v>8.1778603352249485E-5</v>
      </c>
      <c r="D6608" s="193">
        <f t="shared" si="502"/>
        <v>17.672373673684497</v>
      </c>
      <c r="E6608" s="193">
        <f t="shared" si="504"/>
        <v>18.455881999308264</v>
      </c>
      <c r="F6608" s="193">
        <f t="shared" si="504"/>
        <v>19.274127327875551</v>
      </c>
      <c r="G6608" s="193">
        <f t="shared" si="504"/>
        <v>20.128649731564323</v>
      </c>
      <c r="H6608" s="193">
        <f>MAX(0,D6608-Assumptions!$C$3)*Assumptions!$C$2</f>
        <v>0</v>
      </c>
      <c r="I6608" s="193">
        <f>MAX(0,E6608-Assumptions!$C$3)*Assumptions!$C$2</f>
        <v>0</v>
      </c>
      <c r="J6608" s="193">
        <f>MAX(0,F6608-Assumptions!$C$3)*Assumptions!$C$2</f>
        <v>0</v>
      </c>
      <c r="K6608" s="193">
        <f>MAX(0,G6608-Assumptions!$C$3)*Assumptions!$C$2</f>
        <v>0</v>
      </c>
    </row>
    <row r="6609" spans="1:11">
      <c r="A6609" s="192">
        <f t="shared" si="506"/>
        <v>48124.208333317314</v>
      </c>
      <c r="B6609" s="218">
        <v>15.9236170212766</v>
      </c>
      <c r="C6609" s="219">
        <f t="shared" si="505"/>
        <v>7.6953157812831061E-5</v>
      </c>
      <c r="D6609" s="193">
        <f t="shared" si="502"/>
        <v>16.629593860641005</v>
      </c>
      <c r="E6609" s="193">
        <f t="shared" si="504"/>
        <v>17.366870328541633</v>
      </c>
      <c r="F6609" s="193">
        <f t="shared" si="504"/>
        <v>18.136834100454326</v>
      </c>
      <c r="G6609" s="193">
        <f t="shared" si="504"/>
        <v>18.940934374732894</v>
      </c>
      <c r="H6609" s="193">
        <f>MAX(0,D6609-Assumptions!$C$3)*Assumptions!$C$2</f>
        <v>0</v>
      </c>
      <c r="I6609" s="193">
        <f>MAX(0,E6609-Assumptions!$C$3)*Assumptions!$C$2</f>
        <v>0</v>
      </c>
      <c r="J6609" s="193">
        <f>MAX(0,F6609-Assumptions!$C$3)*Assumptions!$C$2</f>
        <v>0</v>
      </c>
      <c r="K6609" s="193">
        <f>MAX(0,G6609-Assumptions!$C$3)*Assumptions!$C$2</f>
        <v>0</v>
      </c>
    </row>
    <row r="6610" spans="1:11">
      <c r="A6610" s="192">
        <f t="shared" si="506"/>
        <v>48124.249999983978</v>
      </c>
      <c r="B6610" s="218">
        <v>14.72803191489362</v>
      </c>
      <c r="C6610" s="219">
        <f t="shared" si="505"/>
        <v>7.1175321706422131E-5</v>
      </c>
      <c r="D6610" s="193">
        <f t="shared" si="502"/>
        <v>15.381002242391558</v>
      </c>
      <c r="E6610" s="193">
        <f t="shared" si="504"/>
        <v>16.062922143807896</v>
      </c>
      <c r="F6610" s="193">
        <f t="shared" si="504"/>
        <v>16.77507510446312</v>
      </c>
      <c r="G6610" s="193">
        <f t="shared" si="504"/>
        <v>17.518801513263675</v>
      </c>
      <c r="H6610" s="193">
        <f>MAX(0,D6610-Assumptions!$C$3)*Assumptions!$C$2</f>
        <v>0</v>
      </c>
      <c r="I6610" s="193">
        <f>MAX(0,E6610-Assumptions!$C$3)*Assumptions!$C$2</f>
        <v>0</v>
      </c>
      <c r="J6610" s="193">
        <f>MAX(0,F6610-Assumptions!$C$3)*Assumptions!$C$2</f>
        <v>0</v>
      </c>
      <c r="K6610" s="193">
        <f>MAX(0,G6610-Assumptions!$C$3)*Assumptions!$C$2</f>
        <v>0</v>
      </c>
    </row>
    <row r="6611" spans="1:11">
      <c r="A6611" s="192">
        <f t="shared" si="506"/>
        <v>48124.291666650643</v>
      </c>
      <c r="B6611" s="218">
        <v>14.268191489361703</v>
      </c>
      <c r="C6611" s="219">
        <f t="shared" si="505"/>
        <v>6.895307705011099E-5</v>
      </c>
      <c r="D6611" s="193">
        <f t="shared" si="502"/>
        <v>14.900774696910998</v>
      </c>
      <c r="E6611" s="193">
        <f t="shared" si="504"/>
        <v>15.561403611217996</v>
      </c>
      <c r="F6611" s="193">
        <f t="shared" si="504"/>
        <v>16.251321644466501</v>
      </c>
      <c r="G6611" s="193">
        <f t="shared" si="504"/>
        <v>16.971827335775512</v>
      </c>
      <c r="H6611" s="193">
        <f>MAX(0,D6611-Assumptions!$C$3)*Assumptions!$C$2</f>
        <v>0</v>
      </c>
      <c r="I6611" s="193">
        <f>MAX(0,E6611-Assumptions!$C$3)*Assumptions!$C$2</f>
        <v>0</v>
      </c>
      <c r="J6611" s="193">
        <f>MAX(0,F6611-Assumptions!$C$3)*Assumptions!$C$2</f>
        <v>0</v>
      </c>
      <c r="K6611" s="193">
        <f>MAX(0,G6611-Assumptions!$C$3)*Assumptions!$C$2</f>
        <v>0</v>
      </c>
    </row>
    <row r="6612" spans="1:11">
      <c r="A6612" s="192">
        <f t="shared" si="506"/>
        <v>48124.333333317307</v>
      </c>
      <c r="B6612" s="218">
        <v>14.12367021276596</v>
      </c>
      <c r="C6612" s="219">
        <f t="shared" si="505"/>
        <v>6.8254657300984638E-5</v>
      </c>
      <c r="D6612" s="193">
        <f t="shared" si="502"/>
        <v>14.749846039759968</v>
      </c>
      <c r="E6612" s="193">
        <f t="shared" si="504"/>
        <v>15.403783500975456</v>
      </c>
      <c r="F6612" s="193">
        <f t="shared" si="504"/>
        <v>16.086713414181848</v>
      </c>
      <c r="G6612" s="193">
        <f t="shared" si="504"/>
        <v>16.799921165707804</v>
      </c>
      <c r="H6612" s="193">
        <f>MAX(0,D6612-Assumptions!$C$3)*Assumptions!$C$2</f>
        <v>0</v>
      </c>
      <c r="I6612" s="193">
        <f>MAX(0,E6612-Assumptions!$C$3)*Assumptions!$C$2</f>
        <v>0</v>
      </c>
      <c r="J6612" s="193">
        <f>MAX(0,F6612-Assumptions!$C$3)*Assumptions!$C$2</f>
        <v>0</v>
      </c>
      <c r="K6612" s="193">
        <f>MAX(0,G6612-Assumptions!$C$3)*Assumptions!$C$2</f>
        <v>0</v>
      </c>
    </row>
    <row r="6613" spans="1:11">
      <c r="A6613" s="192">
        <f t="shared" si="506"/>
        <v>48124.374999983971</v>
      </c>
      <c r="B6613" s="218">
        <v>15.292978723404259</v>
      </c>
      <c r="C6613" s="219">
        <f t="shared" si="505"/>
        <v>7.3905507998461511E-5</v>
      </c>
      <c r="D6613" s="193">
        <f t="shared" si="502"/>
        <v>15.970996083981957</v>
      </c>
      <c r="E6613" s="193">
        <f t="shared" si="504"/>
        <v>16.679073483846913</v>
      </c>
      <c r="F6613" s="193">
        <f t="shared" si="504"/>
        <v>17.418543641030393</v>
      </c>
      <c r="G6613" s="193">
        <f t="shared" si="504"/>
        <v>18.190798359891986</v>
      </c>
      <c r="H6613" s="193">
        <f>MAX(0,D6613-Assumptions!$C$3)*Assumptions!$C$2</f>
        <v>0</v>
      </c>
      <c r="I6613" s="193">
        <f>MAX(0,E6613-Assumptions!$C$3)*Assumptions!$C$2</f>
        <v>0</v>
      </c>
      <c r="J6613" s="193">
        <f>MAX(0,F6613-Assumptions!$C$3)*Assumptions!$C$2</f>
        <v>0</v>
      </c>
      <c r="K6613" s="193">
        <f>MAX(0,G6613-Assumptions!$C$3)*Assumptions!$C$2</f>
        <v>0</v>
      </c>
    </row>
    <row r="6614" spans="1:11">
      <c r="A6614" s="192">
        <f t="shared" si="506"/>
        <v>48124.416666650635</v>
      </c>
      <c r="B6614" s="218">
        <v>18.012606382978728</v>
      </c>
      <c r="C6614" s="219">
        <f t="shared" si="505"/>
        <v>8.7048497822930188E-5</v>
      </c>
      <c r="D6614" s="193">
        <f t="shared" si="502"/>
        <v>18.81119899582411</v>
      </c>
      <c r="E6614" s="193">
        <f t="shared" si="504"/>
        <v>19.645197376592886</v>
      </c>
      <c r="F6614" s="193">
        <f t="shared" si="504"/>
        <v>20.516171247296107</v>
      </c>
      <c r="G6614" s="193">
        <f t="shared" si="504"/>
        <v>21.425759923893398</v>
      </c>
      <c r="H6614" s="193">
        <f>MAX(0,D6614-Assumptions!$C$3)*Assumptions!$C$2</f>
        <v>0</v>
      </c>
      <c r="I6614" s="193">
        <f>MAX(0,E6614-Assumptions!$C$3)*Assumptions!$C$2</f>
        <v>0</v>
      </c>
      <c r="J6614" s="193">
        <f>MAX(0,F6614-Assumptions!$C$3)*Assumptions!$C$2</f>
        <v>0</v>
      </c>
      <c r="K6614" s="193">
        <f>MAX(0,G6614-Assumptions!$C$3)*Assumptions!$C$2</f>
        <v>0</v>
      </c>
    </row>
    <row r="6615" spans="1:11">
      <c r="A6615" s="192">
        <f t="shared" si="506"/>
        <v>48124.4583333173</v>
      </c>
      <c r="B6615" s="218">
        <v>20.022765957446811</v>
      </c>
      <c r="C6615" s="219">
        <f t="shared" si="505"/>
        <v>9.6762881606233105E-5</v>
      </c>
      <c r="D6615" s="193">
        <f t="shared" si="502"/>
        <v>20.910479408924829</v>
      </c>
      <c r="E6615" s="193">
        <f t="shared" si="504"/>
        <v>21.837549819057298</v>
      </c>
      <c r="F6615" s="193">
        <f t="shared" si="504"/>
        <v>22.805722086709896</v>
      </c>
      <c r="G6615" s="193">
        <f t="shared" si="504"/>
        <v>23.816818471198783</v>
      </c>
      <c r="H6615" s="193">
        <f>MAX(0,D6615-Assumptions!$C$3)*Assumptions!$C$2</f>
        <v>0</v>
      </c>
      <c r="I6615" s="193">
        <f>MAX(0,E6615-Assumptions!$C$3)*Assumptions!$C$2</f>
        <v>0</v>
      </c>
      <c r="J6615" s="193">
        <f>MAX(0,F6615-Assumptions!$C$3)*Assumptions!$C$2</f>
        <v>0</v>
      </c>
      <c r="K6615" s="193">
        <f>MAX(0,G6615-Assumptions!$C$3)*Assumptions!$C$2</f>
        <v>0</v>
      </c>
    </row>
    <row r="6616" spans="1:11">
      <c r="A6616" s="192">
        <f t="shared" si="506"/>
        <v>48124.499999983964</v>
      </c>
      <c r="B6616" s="218">
        <v>20.771648936170219</v>
      </c>
      <c r="C6616" s="219">
        <f t="shared" si="505"/>
        <v>1.0038196576079696E-4</v>
      </c>
      <c r="D6616" s="193">
        <f t="shared" si="502"/>
        <v>21.692564268707454</v>
      </c>
      <c r="E6616" s="193">
        <f t="shared" si="504"/>
        <v>22.65430857213228</v>
      </c>
      <c r="F6616" s="193">
        <f t="shared" si="504"/>
        <v>23.658692007275821</v>
      </c>
      <c r="G6616" s="193">
        <f t="shared" si="504"/>
        <v>24.707604988822364</v>
      </c>
      <c r="H6616" s="193">
        <f>MAX(0,D6616-Assumptions!$C$3)*Assumptions!$C$2</f>
        <v>0</v>
      </c>
      <c r="I6616" s="193">
        <f>MAX(0,E6616-Assumptions!$C$3)*Assumptions!$C$2</f>
        <v>0</v>
      </c>
      <c r="J6616" s="193">
        <f>MAX(0,F6616-Assumptions!$C$3)*Assumptions!$C$2</f>
        <v>0</v>
      </c>
      <c r="K6616" s="193">
        <f>MAX(0,G6616-Assumptions!$C$3)*Assumptions!$C$2</f>
        <v>0</v>
      </c>
    </row>
    <row r="6617" spans="1:11">
      <c r="A6617" s="192">
        <f t="shared" si="506"/>
        <v>48124.541666650628</v>
      </c>
      <c r="B6617" s="218">
        <v>21.376010638297874</v>
      </c>
      <c r="C6617" s="219">
        <f t="shared" si="505"/>
        <v>1.0330263016623443E-4</v>
      </c>
      <c r="D6617" s="193">
        <f t="shared" si="502"/>
        <v>22.32372047133904</v>
      </c>
      <c r="E6617" s="193">
        <f t="shared" si="504"/>
        <v>23.313447214964715</v>
      </c>
      <c r="F6617" s="193">
        <f t="shared" si="504"/>
        <v>24.347053697557087</v>
      </c>
      <c r="G6617" s="193">
        <f t="shared" si="504"/>
        <v>25.426485336378231</v>
      </c>
      <c r="H6617" s="193">
        <f>MAX(0,D6617-Assumptions!$C$3)*Assumptions!$C$2</f>
        <v>0</v>
      </c>
      <c r="I6617" s="193">
        <f>MAX(0,E6617-Assumptions!$C$3)*Assumptions!$C$2</f>
        <v>0</v>
      </c>
      <c r="J6617" s="193">
        <f>MAX(0,F6617-Assumptions!$C$3)*Assumptions!$C$2</f>
        <v>0</v>
      </c>
      <c r="K6617" s="193">
        <f>MAX(0,G6617-Assumptions!$C$3)*Assumptions!$C$2</f>
        <v>0</v>
      </c>
    </row>
    <row r="6618" spans="1:11">
      <c r="A6618" s="192">
        <f t="shared" si="506"/>
        <v>48124.583333317292</v>
      </c>
      <c r="B6618" s="218">
        <v>22.282553191489367</v>
      </c>
      <c r="C6618" s="219">
        <f t="shared" si="505"/>
        <v>1.0768362677439065E-4</v>
      </c>
      <c r="D6618" s="193">
        <f t="shared" si="502"/>
        <v>23.270454775286424</v>
      </c>
      <c r="E6618" s="193">
        <f t="shared" si="504"/>
        <v>24.302155179213372</v>
      </c>
      <c r="F6618" s="193">
        <f t="shared" si="504"/>
        <v>25.37959623297899</v>
      </c>
      <c r="G6618" s="193">
        <f t="shared" si="504"/>
        <v>26.504805857712036</v>
      </c>
      <c r="H6618" s="193">
        <f>MAX(0,D6618-Assumptions!$C$3)*Assumptions!$C$2</f>
        <v>0</v>
      </c>
      <c r="I6618" s="193">
        <f>MAX(0,E6618-Assumptions!$C$3)*Assumptions!$C$2</f>
        <v>0</v>
      </c>
      <c r="J6618" s="193">
        <f>MAX(0,F6618-Assumptions!$C$3)*Assumptions!$C$2</f>
        <v>0</v>
      </c>
      <c r="K6618" s="193">
        <f>MAX(0,G6618-Assumptions!$C$3)*Assumptions!$C$2</f>
        <v>0</v>
      </c>
    </row>
    <row r="6619" spans="1:11">
      <c r="A6619" s="192">
        <f t="shared" si="506"/>
        <v>48124.624999983957</v>
      </c>
      <c r="B6619" s="218">
        <v>22.978882978723412</v>
      </c>
      <c r="C6619" s="219">
        <f t="shared" si="505"/>
        <v>1.1104874011109039E-4</v>
      </c>
      <c r="D6619" s="193">
        <f t="shared" si="502"/>
        <v>23.99765648701413</v>
      </c>
      <c r="E6619" s="193">
        <f t="shared" si="504"/>
        <v>25.061597528563794</v>
      </c>
      <c r="F6619" s="193">
        <f t="shared" si="504"/>
        <v>26.172708615259591</v>
      </c>
      <c r="G6619" s="193">
        <f t="shared" si="504"/>
        <v>27.333081040765542</v>
      </c>
      <c r="H6619" s="193">
        <f>MAX(0,D6619-Assumptions!$C$3)*Assumptions!$C$2</f>
        <v>0</v>
      </c>
      <c r="I6619" s="193">
        <f>MAX(0,E6619-Assumptions!$C$3)*Assumptions!$C$2</f>
        <v>0</v>
      </c>
      <c r="J6619" s="193">
        <f>MAX(0,F6619-Assumptions!$C$3)*Assumptions!$C$2</f>
        <v>0</v>
      </c>
      <c r="K6619" s="193">
        <f>MAX(0,G6619-Assumptions!$C$3)*Assumptions!$C$2</f>
        <v>0</v>
      </c>
    </row>
    <row r="6620" spans="1:11">
      <c r="A6620" s="192">
        <f t="shared" si="506"/>
        <v>48124.666666650621</v>
      </c>
      <c r="B6620" s="218">
        <v>23.281063829787236</v>
      </c>
      <c r="C6620" s="219">
        <f t="shared" si="505"/>
        <v>1.1250907231380909E-4</v>
      </c>
      <c r="D6620" s="193">
        <f t="shared" si="502"/>
        <v>24.313234588329916</v>
      </c>
      <c r="E6620" s="193">
        <f t="shared" si="504"/>
        <v>25.391166849980007</v>
      </c>
      <c r="F6620" s="193">
        <f t="shared" si="504"/>
        <v>26.516889460400218</v>
      </c>
      <c r="G6620" s="193">
        <f t="shared" si="504"/>
        <v>27.692521214543468</v>
      </c>
      <c r="H6620" s="193">
        <f>MAX(0,D6620-Assumptions!$C$3)*Assumptions!$C$2</f>
        <v>0</v>
      </c>
      <c r="I6620" s="193">
        <f>MAX(0,E6620-Assumptions!$C$3)*Assumptions!$C$2</f>
        <v>0</v>
      </c>
      <c r="J6620" s="193">
        <f>MAX(0,F6620-Assumptions!$C$3)*Assumptions!$C$2</f>
        <v>0</v>
      </c>
      <c r="K6620" s="193">
        <f>MAX(0,G6620-Assumptions!$C$3)*Assumptions!$C$2</f>
        <v>0</v>
      </c>
    </row>
    <row r="6621" spans="1:11">
      <c r="A6621" s="192">
        <f t="shared" si="506"/>
        <v>48124.708333317285</v>
      </c>
      <c r="B6621" s="218">
        <v>23.754042553191496</v>
      </c>
      <c r="C6621" s="219">
        <f t="shared" si="505"/>
        <v>1.1479480967458627E-4</v>
      </c>
      <c r="D6621" s="193">
        <f t="shared" si="502"/>
        <v>24.807182920824211</v>
      </c>
      <c r="E6621" s="193">
        <f t="shared" si="504"/>
        <v>25.907014483501051</v>
      </c>
      <c r="F6621" s="193">
        <f t="shared" si="504"/>
        <v>27.055607304968174</v>
      </c>
      <c r="G6621" s="193">
        <f t="shared" si="504"/>
        <v>28.255123225674154</v>
      </c>
      <c r="H6621" s="193">
        <f>MAX(0,D6621-Assumptions!$C$3)*Assumptions!$C$2</f>
        <v>0</v>
      </c>
      <c r="I6621" s="193">
        <f>MAX(0,E6621-Assumptions!$C$3)*Assumptions!$C$2</f>
        <v>0</v>
      </c>
      <c r="J6621" s="193">
        <f>MAX(0,F6621-Assumptions!$C$3)*Assumptions!$C$2</f>
        <v>0</v>
      </c>
      <c r="K6621" s="193">
        <f>MAX(0,G6621-Assumptions!$C$3)*Assumptions!$C$2</f>
        <v>0</v>
      </c>
    </row>
    <row r="6622" spans="1:11">
      <c r="A6622" s="192">
        <f t="shared" si="506"/>
        <v>48124.749999983949</v>
      </c>
      <c r="B6622" s="218">
        <v>23.754042553191489</v>
      </c>
      <c r="C6622" s="219">
        <f t="shared" si="505"/>
        <v>1.1479480967458625E-4</v>
      </c>
      <c r="D6622" s="193">
        <f t="shared" si="502"/>
        <v>24.807182920824204</v>
      </c>
      <c r="E6622" s="193">
        <f t="shared" si="504"/>
        <v>25.907014483501044</v>
      </c>
      <c r="F6622" s="193">
        <f t="shared" ref="E6622:G6653" si="507">$C6622*F$2</f>
        <v>27.055607304968166</v>
      </c>
      <c r="G6622" s="193">
        <f t="shared" si="507"/>
        <v>28.255123225674147</v>
      </c>
      <c r="H6622" s="193">
        <f>MAX(0,D6622-Assumptions!$C$3)*Assumptions!$C$2</f>
        <v>0</v>
      </c>
      <c r="I6622" s="193">
        <f>MAX(0,E6622-Assumptions!$C$3)*Assumptions!$C$2</f>
        <v>0</v>
      </c>
      <c r="J6622" s="193">
        <f>MAX(0,F6622-Assumptions!$C$3)*Assumptions!$C$2</f>
        <v>0</v>
      </c>
      <c r="K6622" s="193">
        <f>MAX(0,G6622-Assumptions!$C$3)*Assumptions!$C$2</f>
        <v>0</v>
      </c>
    </row>
    <row r="6623" spans="1:11">
      <c r="A6623" s="192">
        <f t="shared" si="506"/>
        <v>48124.791666650613</v>
      </c>
      <c r="B6623" s="218">
        <v>24.516063829787239</v>
      </c>
      <c r="C6623" s="219">
        <f t="shared" si="505"/>
        <v>1.1847738653361613E-4</v>
      </c>
      <c r="D6623" s="193">
        <f t="shared" ref="D6623:G6678" si="508">$C6623*D$2</f>
        <v>25.60298856762056</v>
      </c>
      <c r="E6623" s="193">
        <f t="shared" si="507"/>
        <v>26.738102337507165</v>
      </c>
      <c r="F6623" s="193">
        <f t="shared" si="507"/>
        <v>27.923541610105424</v>
      </c>
      <c r="G6623" s="193">
        <f t="shared" si="507"/>
        <v>29.161537576940244</v>
      </c>
      <c r="H6623" s="193">
        <f>MAX(0,D6623-Assumptions!$C$3)*Assumptions!$C$2</f>
        <v>0</v>
      </c>
      <c r="I6623" s="193">
        <f>MAX(0,E6623-Assumptions!$C$3)*Assumptions!$C$2</f>
        <v>0</v>
      </c>
      <c r="J6623" s="193">
        <f>MAX(0,F6623-Assumptions!$C$3)*Assumptions!$C$2</f>
        <v>0</v>
      </c>
      <c r="K6623" s="193">
        <f>MAX(0,G6623-Assumptions!$C$3)*Assumptions!$C$2</f>
        <v>0</v>
      </c>
    </row>
    <row r="6624" spans="1:11">
      <c r="A6624" s="192">
        <f t="shared" si="506"/>
        <v>48124.833333317278</v>
      </c>
      <c r="B6624" s="218">
        <v>25.698510638297876</v>
      </c>
      <c r="C6624" s="219">
        <f t="shared" si="505"/>
        <v>1.2419172993555902E-4</v>
      </c>
      <c r="D6624" s="193">
        <f t="shared" si="508"/>
        <v>26.837859398856274</v>
      </c>
      <c r="E6624" s="193">
        <f t="shared" si="507"/>
        <v>28.02772142130976</v>
      </c>
      <c r="F6624" s="193">
        <f t="shared" si="507"/>
        <v>29.270336221525298</v>
      </c>
      <c r="G6624" s="193">
        <f t="shared" si="507"/>
        <v>30.568042604766944</v>
      </c>
      <c r="H6624" s="193">
        <f>MAX(0,D6624-Assumptions!$C$3)*Assumptions!$C$2</f>
        <v>0</v>
      </c>
      <c r="I6624" s="193">
        <f>MAX(0,E6624-Assumptions!$C$3)*Assumptions!$C$2</f>
        <v>0</v>
      </c>
      <c r="J6624" s="193">
        <f>MAX(0,F6624-Assumptions!$C$3)*Assumptions!$C$2</f>
        <v>0</v>
      </c>
      <c r="K6624" s="193">
        <f>MAX(0,G6624-Assumptions!$C$3)*Assumptions!$C$2</f>
        <v>0</v>
      </c>
    </row>
    <row r="6625" spans="1:11">
      <c r="A6625" s="192">
        <f t="shared" si="506"/>
        <v>48124.874999983942</v>
      </c>
      <c r="B6625" s="218">
        <v>25.97441489361703</v>
      </c>
      <c r="C6625" s="219">
        <f t="shared" si="505"/>
        <v>1.2552507672934573E-4</v>
      </c>
      <c r="D6625" s="193">
        <f t="shared" si="508"/>
        <v>27.125995926144615</v>
      </c>
      <c r="E6625" s="193">
        <f t="shared" si="507"/>
        <v>28.328632540863705</v>
      </c>
      <c r="F6625" s="193">
        <f t="shared" si="507"/>
        <v>29.584588297523275</v>
      </c>
      <c r="G6625" s="193">
        <f t="shared" si="507"/>
        <v>30.896227111259847</v>
      </c>
      <c r="H6625" s="193">
        <f>MAX(0,D6625-Assumptions!$C$3)*Assumptions!$C$2</f>
        <v>0</v>
      </c>
      <c r="I6625" s="193">
        <f>MAX(0,E6625-Assumptions!$C$3)*Assumptions!$C$2</f>
        <v>0</v>
      </c>
      <c r="J6625" s="193">
        <f>MAX(0,F6625-Assumptions!$C$3)*Assumptions!$C$2</f>
        <v>0</v>
      </c>
      <c r="K6625" s="193">
        <f>MAX(0,G6625-Assumptions!$C$3)*Assumptions!$C$2</f>
        <v>0</v>
      </c>
    </row>
    <row r="6626" spans="1:11">
      <c r="A6626" s="192">
        <f t="shared" si="506"/>
        <v>48124.916666650606</v>
      </c>
      <c r="B6626" s="218">
        <v>25.777340425531921</v>
      </c>
      <c r="C6626" s="219">
        <f t="shared" si="505"/>
        <v>1.2457268616235525E-4</v>
      </c>
      <c r="D6626" s="193">
        <f t="shared" si="508"/>
        <v>26.920184120938661</v>
      </c>
      <c r="E6626" s="193">
        <f t="shared" si="507"/>
        <v>28.113696026896605</v>
      </c>
      <c r="F6626" s="193">
        <f t="shared" si="507"/>
        <v>29.360122528953294</v>
      </c>
      <c r="G6626" s="193">
        <f t="shared" si="507"/>
        <v>30.661809606622064</v>
      </c>
      <c r="H6626" s="193">
        <f>MAX(0,D6626-Assumptions!$C$3)*Assumptions!$C$2</f>
        <v>0</v>
      </c>
      <c r="I6626" s="193">
        <f>MAX(0,E6626-Assumptions!$C$3)*Assumptions!$C$2</f>
        <v>0</v>
      </c>
      <c r="J6626" s="193">
        <f>MAX(0,F6626-Assumptions!$C$3)*Assumptions!$C$2</f>
        <v>0</v>
      </c>
      <c r="K6626" s="193">
        <f>MAX(0,G6626-Assumptions!$C$3)*Assumptions!$C$2</f>
        <v>0</v>
      </c>
    </row>
    <row r="6627" spans="1:11">
      <c r="A6627" s="192">
        <f t="shared" si="506"/>
        <v>48124.95833331727</v>
      </c>
      <c r="B6627" s="218">
        <v>25.17297872340426</v>
      </c>
      <c r="C6627" s="219">
        <f t="shared" si="505"/>
        <v>1.2165202175691774E-4</v>
      </c>
      <c r="D6627" s="193">
        <f t="shared" si="508"/>
        <v>26.289027918307067</v>
      </c>
      <c r="E6627" s="193">
        <f t="shared" si="507"/>
        <v>27.454557384064163</v>
      </c>
      <c r="F6627" s="193">
        <f t="shared" si="507"/>
        <v>28.671760838672022</v>
      </c>
      <c r="G6627" s="193">
        <f t="shared" si="507"/>
        <v>29.94292925906619</v>
      </c>
      <c r="H6627" s="193">
        <f>MAX(0,D6627-Assumptions!$C$3)*Assumptions!$C$2</f>
        <v>0</v>
      </c>
      <c r="I6627" s="193">
        <f>MAX(0,E6627-Assumptions!$C$3)*Assumptions!$C$2</f>
        <v>0</v>
      </c>
      <c r="J6627" s="193">
        <f>MAX(0,F6627-Assumptions!$C$3)*Assumptions!$C$2</f>
        <v>0</v>
      </c>
      <c r="K6627" s="193">
        <f>MAX(0,G6627-Assumptions!$C$3)*Assumptions!$C$2</f>
        <v>0</v>
      </c>
    </row>
    <row r="6628" spans="1:11">
      <c r="A6628" s="192">
        <f t="shared" si="506"/>
        <v>48124.999999983935</v>
      </c>
      <c r="B6628" s="218">
        <v>24.989042553191496</v>
      </c>
      <c r="C6628" s="219">
        <f t="shared" si="505"/>
        <v>1.207631238943933E-4</v>
      </c>
      <c r="D6628" s="193">
        <f t="shared" si="508"/>
        <v>26.096936900114848</v>
      </c>
      <c r="E6628" s="193">
        <f t="shared" si="507"/>
        <v>27.253949971028206</v>
      </c>
      <c r="F6628" s="193">
        <f t="shared" si="507"/>
        <v>28.462259454673376</v>
      </c>
      <c r="G6628" s="193">
        <f t="shared" si="507"/>
        <v>29.724139588070926</v>
      </c>
      <c r="H6628" s="193">
        <f>MAX(0,D6628-Assumptions!$C$3)*Assumptions!$C$2</f>
        <v>0</v>
      </c>
      <c r="I6628" s="193">
        <f>MAX(0,E6628-Assumptions!$C$3)*Assumptions!$C$2</f>
        <v>0</v>
      </c>
      <c r="J6628" s="193">
        <f>MAX(0,F6628-Assumptions!$C$3)*Assumptions!$C$2</f>
        <v>0</v>
      </c>
      <c r="K6628" s="193">
        <f>MAX(0,G6628-Assumptions!$C$3)*Assumptions!$C$2</f>
        <v>0</v>
      </c>
    </row>
    <row r="6629" spans="1:11">
      <c r="A6629" s="192">
        <f t="shared" si="506"/>
        <v>48125.041666650599</v>
      </c>
      <c r="B6629" s="218">
        <v>23.412446808510641</v>
      </c>
      <c r="C6629" s="219">
        <f t="shared" si="505"/>
        <v>1.1314399935846942E-4</v>
      </c>
      <c r="D6629" s="193">
        <f t="shared" si="508"/>
        <v>24.450442458467219</v>
      </c>
      <c r="E6629" s="193">
        <f t="shared" si="507"/>
        <v>25.534457859291408</v>
      </c>
      <c r="F6629" s="193">
        <f t="shared" si="507"/>
        <v>26.666533306113536</v>
      </c>
      <c r="G6629" s="193">
        <f t="shared" si="507"/>
        <v>27.848799550968657</v>
      </c>
      <c r="H6629" s="193">
        <f>MAX(0,D6629-Assumptions!$C$3)*Assumptions!$C$2</f>
        <v>0</v>
      </c>
      <c r="I6629" s="193">
        <f>MAX(0,E6629-Assumptions!$C$3)*Assumptions!$C$2</f>
        <v>0</v>
      </c>
      <c r="J6629" s="193">
        <f>MAX(0,F6629-Assumptions!$C$3)*Assumptions!$C$2</f>
        <v>0</v>
      </c>
      <c r="K6629" s="193">
        <f>MAX(0,G6629-Assumptions!$C$3)*Assumptions!$C$2</f>
        <v>0</v>
      </c>
    </row>
    <row r="6630" spans="1:11">
      <c r="A6630" s="192">
        <f t="shared" si="506"/>
        <v>48125.083333317263</v>
      </c>
      <c r="B6630" s="218">
        <v>22.006648936170215</v>
      </c>
      <c r="C6630" s="219">
        <f t="shared" si="505"/>
        <v>1.0635027998060398E-4</v>
      </c>
      <c r="D6630" s="193">
        <f t="shared" si="508"/>
        <v>22.982318247998091</v>
      </c>
      <c r="E6630" s="193">
        <f t="shared" si="507"/>
        <v>24.001244059659435</v>
      </c>
      <c r="F6630" s="193">
        <f t="shared" si="507"/>
        <v>25.06534415698102</v>
      </c>
      <c r="G6630" s="193">
        <f t="shared" si="507"/>
        <v>26.176621351219136</v>
      </c>
      <c r="H6630" s="193">
        <f>MAX(0,D6630-Assumptions!$C$3)*Assumptions!$C$2</f>
        <v>0</v>
      </c>
      <c r="I6630" s="193">
        <f>MAX(0,E6630-Assumptions!$C$3)*Assumptions!$C$2</f>
        <v>0</v>
      </c>
      <c r="J6630" s="193">
        <f>MAX(0,F6630-Assumptions!$C$3)*Assumptions!$C$2</f>
        <v>0</v>
      </c>
      <c r="K6630" s="193">
        <f>MAX(0,G6630-Assumptions!$C$3)*Assumptions!$C$2</f>
        <v>0</v>
      </c>
    </row>
    <row r="6631" spans="1:11">
      <c r="A6631" s="192">
        <f t="shared" si="506"/>
        <v>48125.124999983927</v>
      </c>
      <c r="B6631" s="218">
        <v>19.733723404255322</v>
      </c>
      <c r="C6631" s="219">
        <f t="shared" si="505"/>
        <v>9.53660421079804E-5</v>
      </c>
      <c r="D6631" s="193">
        <f t="shared" si="508"/>
        <v>20.608622094622763</v>
      </c>
      <c r="E6631" s="193">
        <f t="shared" si="507"/>
        <v>21.522309598572221</v>
      </c>
      <c r="F6631" s="193">
        <f t="shared" si="507"/>
        <v>22.476505626140593</v>
      </c>
      <c r="G6631" s="193">
        <f t="shared" si="507"/>
        <v>23.473006131063368</v>
      </c>
      <c r="H6631" s="193">
        <f>MAX(0,D6631-Assumptions!$C$3)*Assumptions!$C$2</f>
        <v>0</v>
      </c>
      <c r="I6631" s="193">
        <f>MAX(0,E6631-Assumptions!$C$3)*Assumptions!$C$2</f>
        <v>0</v>
      </c>
      <c r="J6631" s="193">
        <f>MAX(0,F6631-Assumptions!$C$3)*Assumptions!$C$2</f>
        <v>0</v>
      </c>
      <c r="K6631" s="193">
        <f>MAX(0,G6631-Assumptions!$C$3)*Assumptions!$C$2</f>
        <v>0</v>
      </c>
    </row>
    <row r="6632" spans="1:11">
      <c r="A6632" s="192">
        <f t="shared" si="506"/>
        <v>48125.166666650592</v>
      </c>
      <c r="B6632" s="218">
        <v>17.526489361702129</v>
      </c>
      <c r="C6632" s="219">
        <f t="shared" si="505"/>
        <v>8.4699267757686977E-5</v>
      </c>
      <c r="D6632" s="193">
        <f t="shared" si="508"/>
        <v>18.303529876316087</v>
      </c>
      <c r="E6632" s="193">
        <f t="shared" si="507"/>
        <v>19.115020642140706</v>
      </c>
      <c r="F6632" s="193">
        <f t="shared" si="507"/>
        <v>19.962489018156823</v>
      </c>
      <c r="G6632" s="193">
        <f t="shared" si="507"/>
        <v>20.847530079120194</v>
      </c>
      <c r="H6632" s="193">
        <f>MAX(0,D6632-Assumptions!$C$3)*Assumptions!$C$2</f>
        <v>0</v>
      </c>
      <c r="I6632" s="193">
        <f>MAX(0,E6632-Assumptions!$C$3)*Assumptions!$C$2</f>
        <v>0</v>
      </c>
      <c r="J6632" s="193">
        <f>MAX(0,F6632-Assumptions!$C$3)*Assumptions!$C$2</f>
        <v>0</v>
      </c>
      <c r="K6632" s="193">
        <f>MAX(0,G6632-Assumptions!$C$3)*Assumptions!$C$2</f>
        <v>0</v>
      </c>
    </row>
    <row r="6633" spans="1:11">
      <c r="A6633" s="192">
        <f t="shared" si="506"/>
        <v>48125.208333317256</v>
      </c>
      <c r="B6633" s="218">
        <v>16.068138297872345</v>
      </c>
      <c r="C6633" s="219">
        <f t="shared" si="505"/>
        <v>7.7651577561957427E-5</v>
      </c>
      <c r="D6633" s="193">
        <f t="shared" si="508"/>
        <v>16.78052251779204</v>
      </c>
      <c r="E6633" s="193">
        <f t="shared" si="507"/>
        <v>17.524490438784174</v>
      </c>
      <c r="F6633" s="193">
        <f t="shared" si="507"/>
        <v>18.301442330738983</v>
      </c>
      <c r="G6633" s="193">
        <f t="shared" si="507"/>
        <v>19.112840544800605</v>
      </c>
      <c r="H6633" s="193">
        <f>MAX(0,D6633-Assumptions!$C$3)*Assumptions!$C$2</f>
        <v>0</v>
      </c>
      <c r="I6633" s="193">
        <f>MAX(0,E6633-Assumptions!$C$3)*Assumptions!$C$2</f>
        <v>0</v>
      </c>
      <c r="J6633" s="193">
        <f>MAX(0,F6633-Assumptions!$C$3)*Assumptions!$C$2</f>
        <v>0</v>
      </c>
      <c r="K6633" s="193">
        <f>MAX(0,G6633-Assumptions!$C$3)*Assumptions!$C$2</f>
        <v>0</v>
      </c>
    </row>
    <row r="6634" spans="1:11">
      <c r="A6634" s="192">
        <f t="shared" si="506"/>
        <v>48125.24999998392</v>
      </c>
      <c r="B6634" s="218">
        <v>15.174734042553196</v>
      </c>
      <c r="C6634" s="219">
        <f t="shared" si="505"/>
        <v>7.3334073658267229E-5</v>
      </c>
      <c r="D6634" s="193">
        <f t="shared" si="508"/>
        <v>15.847509000858386</v>
      </c>
      <c r="E6634" s="193">
        <f t="shared" si="507"/>
        <v>16.550111575466655</v>
      </c>
      <c r="F6634" s="193">
        <f t="shared" si="507"/>
        <v>17.283864179888408</v>
      </c>
      <c r="G6634" s="193">
        <f t="shared" si="507"/>
        <v>18.050147857109319</v>
      </c>
      <c r="H6634" s="193">
        <f>MAX(0,D6634-Assumptions!$C$3)*Assumptions!$C$2</f>
        <v>0</v>
      </c>
      <c r="I6634" s="193">
        <f>MAX(0,E6634-Assumptions!$C$3)*Assumptions!$C$2</f>
        <v>0</v>
      </c>
      <c r="J6634" s="193">
        <f>MAX(0,F6634-Assumptions!$C$3)*Assumptions!$C$2</f>
        <v>0</v>
      </c>
      <c r="K6634" s="193">
        <f>MAX(0,G6634-Assumptions!$C$3)*Assumptions!$C$2</f>
        <v>0</v>
      </c>
    </row>
    <row r="6635" spans="1:11">
      <c r="A6635" s="192">
        <f t="shared" si="506"/>
        <v>48125.291666650584</v>
      </c>
      <c r="B6635" s="218">
        <v>14.320744680851066</v>
      </c>
      <c r="C6635" s="219">
        <f t="shared" si="505"/>
        <v>6.9207047867975117E-5</v>
      </c>
      <c r="D6635" s="193">
        <f t="shared" si="508"/>
        <v>14.95565784496592</v>
      </c>
      <c r="E6635" s="193">
        <f t="shared" si="507"/>
        <v>15.618720014942555</v>
      </c>
      <c r="F6635" s="193">
        <f t="shared" si="507"/>
        <v>16.311179182751825</v>
      </c>
      <c r="G6635" s="193">
        <f t="shared" si="507"/>
        <v>17.034338670345587</v>
      </c>
      <c r="H6635" s="193">
        <f>MAX(0,D6635-Assumptions!$C$3)*Assumptions!$C$2</f>
        <v>0</v>
      </c>
      <c r="I6635" s="193">
        <f>MAX(0,E6635-Assumptions!$C$3)*Assumptions!$C$2</f>
        <v>0</v>
      </c>
      <c r="J6635" s="193">
        <f>MAX(0,F6635-Assumptions!$C$3)*Assumptions!$C$2</f>
        <v>0</v>
      </c>
      <c r="K6635" s="193">
        <f>MAX(0,G6635-Assumptions!$C$3)*Assumptions!$C$2</f>
        <v>0</v>
      </c>
    </row>
    <row r="6636" spans="1:11">
      <c r="A6636" s="192">
        <f t="shared" si="506"/>
        <v>48125.333333317249</v>
      </c>
      <c r="B6636" s="218">
        <v>13.926595744680853</v>
      </c>
      <c r="C6636" s="219">
        <f t="shared" si="505"/>
        <v>6.7302266733994159E-5</v>
      </c>
      <c r="D6636" s="193">
        <f t="shared" si="508"/>
        <v>14.544034234554015</v>
      </c>
      <c r="E6636" s="193">
        <f t="shared" si="507"/>
        <v>15.188846987008358</v>
      </c>
      <c r="F6636" s="193">
        <f t="shared" si="507"/>
        <v>15.86224764561187</v>
      </c>
      <c r="G6636" s="193">
        <f t="shared" si="507"/>
        <v>16.565503661070021</v>
      </c>
      <c r="H6636" s="193">
        <f>MAX(0,D6636-Assumptions!$C$3)*Assumptions!$C$2</f>
        <v>0</v>
      </c>
      <c r="I6636" s="193">
        <f>MAX(0,E6636-Assumptions!$C$3)*Assumptions!$C$2</f>
        <v>0</v>
      </c>
      <c r="J6636" s="193">
        <f>MAX(0,F6636-Assumptions!$C$3)*Assumptions!$C$2</f>
        <v>0</v>
      </c>
      <c r="K6636" s="193">
        <f>MAX(0,G6636-Assumptions!$C$3)*Assumptions!$C$2</f>
        <v>0</v>
      </c>
    </row>
    <row r="6637" spans="1:11">
      <c r="A6637" s="192">
        <f t="shared" si="506"/>
        <v>48125.374999983913</v>
      </c>
      <c r="B6637" s="218">
        <v>14.044840425531918</v>
      </c>
      <c r="C6637" s="219">
        <f t="shared" si="505"/>
        <v>6.7873701074188454E-5</v>
      </c>
      <c r="D6637" s="193">
        <f t="shared" si="508"/>
        <v>14.667521317677588</v>
      </c>
      <c r="E6637" s="193">
        <f t="shared" si="507"/>
        <v>15.31780889538862</v>
      </c>
      <c r="F6637" s="193">
        <f t="shared" si="507"/>
        <v>15.996927106753859</v>
      </c>
      <c r="G6637" s="193">
        <f t="shared" si="507"/>
        <v>16.706154163852695</v>
      </c>
      <c r="H6637" s="193">
        <f>MAX(0,D6637-Assumptions!$C$3)*Assumptions!$C$2</f>
        <v>0</v>
      </c>
      <c r="I6637" s="193">
        <f>MAX(0,E6637-Assumptions!$C$3)*Assumptions!$C$2</f>
        <v>0</v>
      </c>
      <c r="J6637" s="193">
        <f>MAX(0,F6637-Assumptions!$C$3)*Assumptions!$C$2</f>
        <v>0</v>
      </c>
      <c r="K6637" s="193">
        <f>MAX(0,G6637-Assumptions!$C$3)*Assumptions!$C$2</f>
        <v>0</v>
      </c>
    </row>
    <row r="6638" spans="1:11">
      <c r="A6638" s="192">
        <f t="shared" si="506"/>
        <v>48125.416666650577</v>
      </c>
      <c r="B6638" s="218">
        <v>14.885691489361704</v>
      </c>
      <c r="C6638" s="219">
        <f t="shared" si="505"/>
        <v>7.1937234160014511E-5</v>
      </c>
      <c r="D6638" s="193">
        <f t="shared" si="508"/>
        <v>15.545651686556321</v>
      </c>
      <c r="E6638" s="193">
        <f t="shared" si="507"/>
        <v>16.234871354981575</v>
      </c>
      <c r="F6638" s="193">
        <f t="shared" si="507"/>
        <v>16.954647719319102</v>
      </c>
      <c r="G6638" s="193">
        <f t="shared" si="507"/>
        <v>17.706335516973901</v>
      </c>
      <c r="H6638" s="193">
        <f>MAX(0,D6638-Assumptions!$C$3)*Assumptions!$C$2</f>
        <v>0</v>
      </c>
      <c r="I6638" s="193">
        <f>MAX(0,E6638-Assumptions!$C$3)*Assumptions!$C$2</f>
        <v>0</v>
      </c>
      <c r="J6638" s="193">
        <f>MAX(0,F6638-Assumptions!$C$3)*Assumptions!$C$2</f>
        <v>0</v>
      </c>
      <c r="K6638" s="193">
        <f>MAX(0,G6638-Assumptions!$C$3)*Assumptions!$C$2</f>
        <v>0</v>
      </c>
    </row>
    <row r="6639" spans="1:11">
      <c r="A6639" s="192">
        <f t="shared" si="506"/>
        <v>48125.458333317241</v>
      </c>
      <c r="B6639" s="218">
        <v>16.514840425531919</v>
      </c>
      <c r="C6639" s="219">
        <f t="shared" si="505"/>
        <v>7.9810329513802512E-5</v>
      </c>
      <c r="D6639" s="193">
        <f t="shared" si="508"/>
        <v>17.247029276258864</v>
      </c>
      <c r="E6639" s="193">
        <f t="shared" si="507"/>
        <v>18.011679870442933</v>
      </c>
      <c r="F6639" s="193">
        <f t="shared" si="507"/>
        <v>18.810231406164267</v>
      </c>
      <c r="G6639" s="193">
        <f t="shared" si="507"/>
        <v>19.644186888646242</v>
      </c>
      <c r="H6639" s="193">
        <f>MAX(0,D6639-Assumptions!$C$3)*Assumptions!$C$2</f>
        <v>0</v>
      </c>
      <c r="I6639" s="193">
        <f>MAX(0,E6639-Assumptions!$C$3)*Assumptions!$C$2</f>
        <v>0</v>
      </c>
      <c r="J6639" s="193">
        <f>MAX(0,F6639-Assumptions!$C$3)*Assumptions!$C$2</f>
        <v>0</v>
      </c>
      <c r="K6639" s="193">
        <f>MAX(0,G6639-Assumptions!$C$3)*Assumptions!$C$2</f>
        <v>0</v>
      </c>
    </row>
    <row r="6640" spans="1:11">
      <c r="A6640" s="192">
        <f t="shared" si="506"/>
        <v>48125.499999983906</v>
      </c>
      <c r="B6640" s="218">
        <v>18.669521276595745</v>
      </c>
      <c r="C6640" s="219">
        <f t="shared" si="505"/>
        <v>9.022313304623178E-5</v>
      </c>
      <c r="D6640" s="193">
        <f t="shared" si="508"/>
        <v>19.497238346510617</v>
      </c>
      <c r="E6640" s="193">
        <f t="shared" si="507"/>
        <v>20.361652423149881</v>
      </c>
      <c r="F6640" s="193">
        <f t="shared" si="507"/>
        <v>21.264390475862701</v>
      </c>
      <c r="G6640" s="193">
        <f t="shared" si="507"/>
        <v>22.207151606019337</v>
      </c>
      <c r="H6640" s="193">
        <f>MAX(0,D6640-Assumptions!$C$3)*Assumptions!$C$2</f>
        <v>0</v>
      </c>
      <c r="I6640" s="193">
        <f>MAX(0,E6640-Assumptions!$C$3)*Assumptions!$C$2</f>
        <v>0</v>
      </c>
      <c r="J6640" s="193">
        <f>MAX(0,F6640-Assumptions!$C$3)*Assumptions!$C$2</f>
        <v>0</v>
      </c>
      <c r="K6640" s="193">
        <f>MAX(0,G6640-Assumptions!$C$3)*Assumptions!$C$2</f>
        <v>0</v>
      </c>
    </row>
    <row r="6641" spans="1:11">
      <c r="A6641" s="192">
        <f t="shared" si="506"/>
        <v>48125.54166665057</v>
      </c>
      <c r="B6641" s="218">
        <v>20.705957446808515</v>
      </c>
      <c r="C6641" s="219">
        <f t="shared" si="505"/>
        <v>1.0006450223846679E-4</v>
      </c>
      <c r="D6641" s="193">
        <f t="shared" si="508"/>
        <v>21.623960333638802</v>
      </c>
      <c r="E6641" s="193">
        <f t="shared" si="507"/>
        <v>22.582663067476581</v>
      </c>
      <c r="F6641" s="193">
        <f t="shared" si="507"/>
        <v>23.583870084419157</v>
      </c>
      <c r="G6641" s="193">
        <f t="shared" si="507"/>
        <v>24.62946582060977</v>
      </c>
      <c r="H6641" s="193">
        <f>MAX(0,D6641-Assumptions!$C$3)*Assumptions!$C$2</f>
        <v>0</v>
      </c>
      <c r="I6641" s="193">
        <f>MAX(0,E6641-Assumptions!$C$3)*Assumptions!$C$2</f>
        <v>0</v>
      </c>
      <c r="J6641" s="193">
        <f>MAX(0,F6641-Assumptions!$C$3)*Assumptions!$C$2</f>
        <v>0</v>
      </c>
      <c r="K6641" s="193">
        <f>MAX(0,G6641-Assumptions!$C$3)*Assumptions!$C$2</f>
        <v>0</v>
      </c>
    </row>
    <row r="6642" spans="1:11">
      <c r="A6642" s="192">
        <f t="shared" si="506"/>
        <v>48125.583333317234</v>
      </c>
      <c r="B6642" s="218">
        <v>22.742393617021278</v>
      </c>
      <c r="C6642" s="219">
        <f t="shared" si="505"/>
        <v>1.0990587143070177E-4</v>
      </c>
      <c r="D6642" s="193">
        <f t="shared" si="508"/>
        <v>23.750682320766977</v>
      </c>
      <c r="E6642" s="193">
        <f t="shared" si="507"/>
        <v>24.803673711803267</v>
      </c>
      <c r="F6642" s="193">
        <f t="shared" si="507"/>
        <v>25.903349692975606</v>
      </c>
      <c r="G6642" s="193">
        <f t="shared" si="507"/>
        <v>27.051780035200192</v>
      </c>
      <c r="H6642" s="193">
        <f>MAX(0,D6642-Assumptions!$C$3)*Assumptions!$C$2</f>
        <v>0</v>
      </c>
      <c r="I6642" s="193">
        <f>MAX(0,E6642-Assumptions!$C$3)*Assumptions!$C$2</f>
        <v>0</v>
      </c>
      <c r="J6642" s="193">
        <f>MAX(0,F6642-Assumptions!$C$3)*Assumptions!$C$2</f>
        <v>0</v>
      </c>
      <c r="K6642" s="193">
        <f>MAX(0,G6642-Assumptions!$C$3)*Assumptions!$C$2</f>
        <v>0</v>
      </c>
    </row>
    <row r="6643" spans="1:11">
      <c r="A6643" s="192">
        <f t="shared" si="506"/>
        <v>48125.624999983898</v>
      </c>
      <c r="B6643" s="218">
        <v>24.397819148936176</v>
      </c>
      <c r="C6643" s="219">
        <f t="shared" si="505"/>
        <v>1.1790595219342185E-4</v>
      </c>
      <c r="D6643" s="193">
        <f t="shared" si="508"/>
        <v>25.479501484496989</v>
      </c>
      <c r="E6643" s="193">
        <f t="shared" si="507"/>
        <v>26.60914042912691</v>
      </c>
      <c r="F6643" s="193">
        <f t="shared" si="507"/>
        <v>27.788862148963439</v>
      </c>
      <c r="G6643" s="193">
        <f t="shared" si="507"/>
        <v>29.020887074157578</v>
      </c>
      <c r="H6643" s="193">
        <f>MAX(0,D6643-Assumptions!$C$3)*Assumptions!$C$2</f>
        <v>0</v>
      </c>
      <c r="I6643" s="193">
        <f>MAX(0,E6643-Assumptions!$C$3)*Assumptions!$C$2</f>
        <v>0</v>
      </c>
      <c r="J6643" s="193">
        <f>MAX(0,F6643-Assumptions!$C$3)*Assumptions!$C$2</f>
        <v>0</v>
      </c>
      <c r="K6643" s="193">
        <f>MAX(0,G6643-Assumptions!$C$3)*Assumptions!$C$2</f>
        <v>0</v>
      </c>
    </row>
    <row r="6644" spans="1:11">
      <c r="A6644" s="192">
        <f t="shared" si="506"/>
        <v>48125.666666650563</v>
      </c>
      <c r="B6644" s="218">
        <v>25.251808510638302</v>
      </c>
      <c r="C6644" s="219">
        <f t="shared" si="505"/>
        <v>1.2203297798371394E-4</v>
      </c>
      <c r="D6644" s="193">
        <f t="shared" si="508"/>
        <v>26.37135264038945</v>
      </c>
      <c r="E6644" s="193">
        <f t="shared" si="507"/>
        <v>27.540531989651004</v>
      </c>
      <c r="F6644" s="193">
        <f t="shared" si="507"/>
        <v>28.761547146100014</v>
      </c>
      <c r="G6644" s="193">
        <f t="shared" si="507"/>
        <v>30.036696260921303</v>
      </c>
      <c r="H6644" s="193">
        <f>MAX(0,D6644-Assumptions!$C$3)*Assumptions!$C$2</f>
        <v>0</v>
      </c>
      <c r="I6644" s="193">
        <f>MAX(0,E6644-Assumptions!$C$3)*Assumptions!$C$2</f>
        <v>0</v>
      </c>
      <c r="J6644" s="193">
        <f>MAX(0,F6644-Assumptions!$C$3)*Assumptions!$C$2</f>
        <v>0</v>
      </c>
      <c r="K6644" s="193">
        <f>MAX(0,G6644-Assumptions!$C$3)*Assumptions!$C$2</f>
        <v>0</v>
      </c>
    </row>
    <row r="6645" spans="1:11">
      <c r="A6645" s="192">
        <f t="shared" si="506"/>
        <v>48125.708333317227</v>
      </c>
      <c r="B6645" s="218">
        <v>26.407978723404263</v>
      </c>
      <c r="C6645" s="219">
        <f t="shared" si="505"/>
        <v>1.276203359767248E-4</v>
      </c>
      <c r="D6645" s="193">
        <f t="shared" si="508"/>
        <v>27.578781897597711</v>
      </c>
      <c r="E6645" s="193">
        <f t="shared" si="507"/>
        <v>28.801492871591325</v>
      </c>
      <c r="F6645" s="193">
        <f t="shared" si="507"/>
        <v>30.078412988377231</v>
      </c>
      <c r="G6645" s="193">
        <f t="shared" si="507"/>
        <v>31.411945621462969</v>
      </c>
      <c r="H6645" s="193">
        <f>MAX(0,D6645-Assumptions!$C$3)*Assumptions!$C$2</f>
        <v>0</v>
      </c>
      <c r="I6645" s="193">
        <f>MAX(0,E6645-Assumptions!$C$3)*Assumptions!$C$2</f>
        <v>0</v>
      </c>
      <c r="J6645" s="193">
        <f>MAX(0,F6645-Assumptions!$C$3)*Assumptions!$C$2</f>
        <v>0</v>
      </c>
      <c r="K6645" s="193">
        <f>MAX(0,G6645-Assumptions!$C$3)*Assumptions!$C$2</f>
        <v>0</v>
      </c>
    </row>
    <row r="6646" spans="1:11">
      <c r="A6646" s="192">
        <f t="shared" si="506"/>
        <v>48125.749999983891</v>
      </c>
      <c r="B6646" s="218">
        <v>27.30138297872341</v>
      </c>
      <c r="C6646" s="219">
        <f t="shared" si="505"/>
        <v>1.3193783988041497E-4</v>
      </c>
      <c r="D6646" s="193">
        <f t="shared" si="508"/>
        <v>28.511795414531363</v>
      </c>
      <c r="E6646" s="193">
        <f t="shared" si="507"/>
        <v>29.775871734908836</v>
      </c>
      <c r="F6646" s="193">
        <f t="shared" si="507"/>
        <v>31.095991139227799</v>
      </c>
      <c r="G6646" s="193">
        <f t="shared" si="507"/>
        <v>32.474638309154251</v>
      </c>
      <c r="H6646" s="193">
        <f>MAX(0,D6646-Assumptions!$C$3)*Assumptions!$C$2</f>
        <v>0</v>
      </c>
      <c r="I6646" s="193">
        <f>MAX(0,E6646-Assumptions!$C$3)*Assumptions!$C$2</f>
        <v>0</v>
      </c>
      <c r="J6646" s="193">
        <f>MAX(0,F6646-Assumptions!$C$3)*Assumptions!$C$2</f>
        <v>0</v>
      </c>
      <c r="K6646" s="193">
        <f>MAX(0,G6646-Assumptions!$C$3)*Assumptions!$C$2</f>
        <v>0</v>
      </c>
    </row>
    <row r="6647" spans="1:11">
      <c r="A6647" s="192">
        <f t="shared" si="506"/>
        <v>48125.791666650555</v>
      </c>
      <c r="B6647" s="218">
        <v>28.010851063829794</v>
      </c>
      <c r="C6647" s="219">
        <f t="shared" si="505"/>
        <v>1.3536644592158071E-4</v>
      </c>
      <c r="D6647" s="193">
        <f t="shared" si="508"/>
        <v>29.252717913272793</v>
      </c>
      <c r="E6647" s="193">
        <f t="shared" si="507"/>
        <v>30.549643185190398</v>
      </c>
      <c r="F6647" s="193">
        <f t="shared" si="507"/>
        <v>31.904067906079725</v>
      </c>
      <c r="G6647" s="193">
        <f t="shared" si="507"/>
        <v>33.318541325850269</v>
      </c>
      <c r="H6647" s="193">
        <f>MAX(0,D6647-Assumptions!$C$3)*Assumptions!$C$2</f>
        <v>0</v>
      </c>
      <c r="I6647" s="193">
        <f>MAX(0,E6647-Assumptions!$C$3)*Assumptions!$C$2</f>
        <v>0</v>
      </c>
      <c r="J6647" s="193">
        <f>MAX(0,F6647-Assumptions!$C$3)*Assumptions!$C$2</f>
        <v>0</v>
      </c>
      <c r="K6647" s="193">
        <f>MAX(0,G6647-Assumptions!$C$3)*Assumptions!$C$2</f>
        <v>0</v>
      </c>
    </row>
    <row r="6648" spans="1:11">
      <c r="A6648" s="192">
        <f t="shared" si="506"/>
        <v>48125.83333331722</v>
      </c>
      <c r="B6648" s="218">
        <v>29.009361702127663</v>
      </c>
      <c r="C6648" s="219">
        <f t="shared" si="505"/>
        <v>1.4019189146099914E-4</v>
      </c>
      <c r="D6648" s="193">
        <f t="shared" si="508"/>
        <v>30.295497726316285</v>
      </c>
      <c r="E6648" s="193">
        <f t="shared" si="507"/>
        <v>31.638654855957029</v>
      </c>
      <c r="F6648" s="193">
        <f t="shared" si="507"/>
        <v>33.041361133500949</v>
      </c>
      <c r="G6648" s="193">
        <f t="shared" si="507"/>
        <v>34.506256682681702</v>
      </c>
      <c r="H6648" s="193">
        <f>MAX(0,D6648-Assumptions!$C$3)*Assumptions!$C$2</f>
        <v>0</v>
      </c>
      <c r="I6648" s="193">
        <f>MAX(0,E6648-Assumptions!$C$3)*Assumptions!$C$2</f>
        <v>0</v>
      </c>
      <c r="J6648" s="193">
        <f>MAX(0,F6648-Assumptions!$C$3)*Assumptions!$C$2</f>
        <v>0</v>
      </c>
      <c r="K6648" s="193">
        <f>MAX(0,G6648-Assumptions!$C$3)*Assumptions!$C$2</f>
        <v>0</v>
      </c>
    </row>
    <row r="6649" spans="1:11">
      <c r="A6649" s="192">
        <f t="shared" si="506"/>
        <v>48125.874999983884</v>
      </c>
      <c r="B6649" s="218">
        <v>29.377234042553194</v>
      </c>
      <c r="C6649" s="219">
        <f t="shared" si="505"/>
        <v>1.4196968718604804E-4</v>
      </c>
      <c r="D6649" s="193">
        <f t="shared" si="508"/>
        <v>30.679679762700729</v>
      </c>
      <c r="E6649" s="193">
        <f t="shared" si="507"/>
        <v>32.03986968202895</v>
      </c>
      <c r="F6649" s="193">
        <f t="shared" si="507"/>
        <v>33.460363901498241</v>
      </c>
      <c r="G6649" s="193">
        <f t="shared" si="507"/>
        <v>34.94383602467223</v>
      </c>
      <c r="H6649" s="193">
        <f>MAX(0,D6649-Assumptions!$C$3)*Assumptions!$C$2</f>
        <v>0</v>
      </c>
      <c r="I6649" s="193">
        <f>MAX(0,E6649-Assumptions!$C$3)*Assumptions!$C$2</f>
        <v>0</v>
      </c>
      <c r="J6649" s="193">
        <f>MAX(0,F6649-Assumptions!$C$3)*Assumptions!$C$2</f>
        <v>0</v>
      </c>
      <c r="K6649" s="193">
        <f>MAX(0,G6649-Assumptions!$C$3)*Assumptions!$C$2</f>
        <v>0</v>
      </c>
    </row>
    <row r="6650" spans="1:11">
      <c r="A6650" s="192">
        <f t="shared" si="506"/>
        <v>48125.916666650548</v>
      </c>
      <c r="B6650" s="218">
        <v>28.812287234042557</v>
      </c>
      <c r="C6650" s="219">
        <f t="shared" si="505"/>
        <v>1.3923950089400866E-4</v>
      </c>
      <c r="D6650" s="193">
        <f t="shared" si="508"/>
        <v>30.08968592111033</v>
      </c>
      <c r="E6650" s="193">
        <f t="shared" si="507"/>
        <v>31.423718341989929</v>
      </c>
      <c r="F6650" s="193">
        <f t="shared" si="507"/>
        <v>32.816895364930971</v>
      </c>
      <c r="G6650" s="193">
        <f t="shared" si="507"/>
        <v>34.271839178043919</v>
      </c>
      <c r="H6650" s="193">
        <f>MAX(0,D6650-Assumptions!$C$3)*Assumptions!$C$2</f>
        <v>0</v>
      </c>
      <c r="I6650" s="193">
        <f>MAX(0,E6650-Assumptions!$C$3)*Assumptions!$C$2</f>
        <v>0</v>
      </c>
      <c r="J6650" s="193">
        <f>MAX(0,F6650-Assumptions!$C$3)*Assumptions!$C$2</f>
        <v>0</v>
      </c>
      <c r="K6650" s="193">
        <f>MAX(0,G6650-Assumptions!$C$3)*Assumptions!$C$2</f>
        <v>0</v>
      </c>
    </row>
    <row r="6651" spans="1:11">
      <c r="A6651" s="192">
        <f t="shared" si="506"/>
        <v>48125.958333317212</v>
      </c>
      <c r="B6651" s="218">
        <v>27.340797872340431</v>
      </c>
      <c r="C6651" s="219">
        <f t="shared" si="505"/>
        <v>1.3212831799381308E-4</v>
      </c>
      <c r="D6651" s="193">
        <f t="shared" si="508"/>
        <v>28.552957775572555</v>
      </c>
      <c r="E6651" s="193">
        <f t="shared" si="507"/>
        <v>29.818859037702261</v>
      </c>
      <c r="F6651" s="193">
        <f t="shared" si="507"/>
        <v>31.140884292941799</v>
      </c>
      <c r="G6651" s="193">
        <f t="shared" si="507"/>
        <v>32.521521810081808</v>
      </c>
      <c r="H6651" s="193">
        <f>MAX(0,D6651-Assumptions!$C$3)*Assumptions!$C$2</f>
        <v>0</v>
      </c>
      <c r="I6651" s="193">
        <f>MAX(0,E6651-Assumptions!$C$3)*Assumptions!$C$2</f>
        <v>0</v>
      </c>
      <c r="J6651" s="193">
        <f>MAX(0,F6651-Assumptions!$C$3)*Assumptions!$C$2</f>
        <v>0</v>
      </c>
      <c r="K6651" s="193">
        <f>MAX(0,G6651-Assumptions!$C$3)*Assumptions!$C$2</f>
        <v>0</v>
      </c>
    </row>
    <row r="6652" spans="1:11">
      <c r="A6652" s="192">
        <f t="shared" si="506"/>
        <v>48125.999999983876</v>
      </c>
      <c r="B6652" s="218">
        <v>26.749574468085111</v>
      </c>
      <c r="C6652" s="219">
        <f t="shared" si="505"/>
        <v>1.2927114629284161E-4</v>
      </c>
      <c r="D6652" s="193">
        <f t="shared" si="508"/>
        <v>27.935522359954692</v>
      </c>
      <c r="E6652" s="193">
        <f t="shared" si="507"/>
        <v>29.174049495800961</v>
      </c>
      <c r="F6652" s="193">
        <f t="shared" si="507"/>
        <v>30.467486987231855</v>
      </c>
      <c r="G6652" s="193">
        <f t="shared" si="507"/>
        <v>31.818269296168456</v>
      </c>
      <c r="H6652" s="193">
        <f>MAX(0,D6652-Assumptions!$C$3)*Assumptions!$C$2</f>
        <v>0</v>
      </c>
      <c r="I6652" s="193">
        <f>MAX(0,E6652-Assumptions!$C$3)*Assumptions!$C$2</f>
        <v>0</v>
      </c>
      <c r="J6652" s="193">
        <f>MAX(0,F6652-Assumptions!$C$3)*Assumptions!$C$2</f>
        <v>0</v>
      </c>
      <c r="K6652" s="193">
        <f>MAX(0,G6652-Assumptions!$C$3)*Assumptions!$C$2</f>
        <v>0</v>
      </c>
    </row>
    <row r="6653" spans="1:11">
      <c r="A6653" s="192">
        <f t="shared" si="506"/>
        <v>48126.041666650541</v>
      </c>
      <c r="B6653" s="218">
        <v>25.107287234042555</v>
      </c>
      <c r="C6653" s="219">
        <f t="shared" si="505"/>
        <v>1.2133455823458757E-4</v>
      </c>
      <c r="D6653" s="193">
        <f t="shared" si="508"/>
        <v>26.220423983238415</v>
      </c>
      <c r="E6653" s="193">
        <f t="shared" si="507"/>
        <v>27.382911879408461</v>
      </c>
      <c r="F6653" s="193">
        <f t="shared" si="507"/>
        <v>28.596938915815358</v>
      </c>
      <c r="G6653" s="193">
        <f t="shared" si="507"/>
        <v>29.864790090853592</v>
      </c>
      <c r="H6653" s="193">
        <f>MAX(0,D6653-Assumptions!$C$3)*Assumptions!$C$2</f>
        <v>0</v>
      </c>
      <c r="I6653" s="193">
        <f>MAX(0,E6653-Assumptions!$C$3)*Assumptions!$C$2</f>
        <v>0</v>
      </c>
      <c r="J6653" s="193">
        <f>MAX(0,F6653-Assumptions!$C$3)*Assumptions!$C$2</f>
        <v>0</v>
      </c>
      <c r="K6653" s="193">
        <f>MAX(0,G6653-Assumptions!$C$3)*Assumptions!$C$2</f>
        <v>0</v>
      </c>
    </row>
    <row r="6654" spans="1:11">
      <c r="A6654" s="192">
        <f t="shared" si="506"/>
        <v>48126.083333317205</v>
      </c>
      <c r="B6654" s="218">
        <v>23.609521276595746</v>
      </c>
      <c r="C6654" s="219">
        <f t="shared" si="505"/>
        <v>1.1409638992545989E-4</v>
      </c>
      <c r="D6654" s="193">
        <f t="shared" si="508"/>
        <v>24.656254263673173</v>
      </c>
      <c r="E6654" s="193">
        <f t="shared" si="508"/>
        <v>25.749394373258507</v>
      </c>
      <c r="F6654" s="193">
        <f t="shared" si="508"/>
        <v>26.890999074683513</v>
      </c>
      <c r="G6654" s="193">
        <f t="shared" si="508"/>
        <v>28.08321705560644</v>
      </c>
      <c r="H6654" s="193">
        <f>MAX(0,D6654-Assumptions!$C$3)*Assumptions!$C$2</f>
        <v>0</v>
      </c>
      <c r="I6654" s="193">
        <f>MAX(0,E6654-Assumptions!$C$3)*Assumptions!$C$2</f>
        <v>0</v>
      </c>
      <c r="J6654" s="193">
        <f>MAX(0,F6654-Assumptions!$C$3)*Assumptions!$C$2</f>
        <v>0</v>
      </c>
      <c r="K6654" s="193">
        <f>MAX(0,G6654-Assumptions!$C$3)*Assumptions!$C$2</f>
        <v>0</v>
      </c>
    </row>
    <row r="6655" spans="1:11">
      <c r="A6655" s="192">
        <f t="shared" si="506"/>
        <v>48126.124999983869</v>
      </c>
      <c r="B6655" s="218">
        <v>21.21835106382979</v>
      </c>
      <c r="C6655" s="219">
        <f t="shared" si="505"/>
        <v>1.0254071771264203E-4</v>
      </c>
      <c r="D6655" s="193">
        <f t="shared" si="508"/>
        <v>22.159071027174274</v>
      </c>
      <c r="E6655" s="193">
        <f t="shared" si="508"/>
        <v>23.141498003791035</v>
      </c>
      <c r="F6655" s="193">
        <f t="shared" si="508"/>
        <v>24.167481082701102</v>
      </c>
      <c r="G6655" s="193">
        <f t="shared" si="508"/>
        <v>25.238951332668002</v>
      </c>
      <c r="H6655" s="193">
        <f>MAX(0,D6655-Assumptions!$C$3)*Assumptions!$C$2</f>
        <v>0</v>
      </c>
      <c r="I6655" s="193">
        <f>MAX(0,E6655-Assumptions!$C$3)*Assumptions!$C$2</f>
        <v>0</v>
      </c>
      <c r="J6655" s="193">
        <f>MAX(0,F6655-Assumptions!$C$3)*Assumptions!$C$2</f>
        <v>0</v>
      </c>
      <c r="K6655" s="193">
        <f>MAX(0,G6655-Assumptions!$C$3)*Assumptions!$C$2</f>
        <v>0</v>
      </c>
    </row>
    <row r="6656" spans="1:11">
      <c r="A6656" s="192">
        <f t="shared" si="506"/>
        <v>48126.166666650533</v>
      </c>
      <c r="B6656" s="218">
        <v>18.80090425531915</v>
      </c>
      <c r="C6656" s="219">
        <f t="shared" si="505"/>
        <v>9.0858060090892104E-5</v>
      </c>
      <c r="D6656" s="193">
        <f t="shared" si="508"/>
        <v>19.63444621664792</v>
      </c>
      <c r="E6656" s="193">
        <f t="shared" si="508"/>
        <v>20.504943432461282</v>
      </c>
      <c r="F6656" s="193">
        <f t="shared" si="508"/>
        <v>21.414034321576022</v>
      </c>
      <c r="G6656" s="193">
        <f t="shared" si="508"/>
        <v>22.363429942444526</v>
      </c>
      <c r="H6656" s="193">
        <f>MAX(0,D6656-Assumptions!$C$3)*Assumptions!$C$2</f>
        <v>0</v>
      </c>
      <c r="I6656" s="193">
        <f>MAX(0,E6656-Assumptions!$C$3)*Assumptions!$C$2</f>
        <v>0</v>
      </c>
      <c r="J6656" s="193">
        <f>MAX(0,F6656-Assumptions!$C$3)*Assumptions!$C$2</f>
        <v>0</v>
      </c>
      <c r="K6656" s="193">
        <f>MAX(0,G6656-Assumptions!$C$3)*Assumptions!$C$2</f>
        <v>0</v>
      </c>
    </row>
    <row r="6657" spans="1:11">
      <c r="A6657" s="192">
        <f t="shared" si="506"/>
        <v>48126.208333317198</v>
      </c>
      <c r="B6657" s="218">
        <v>16.672500000000003</v>
      </c>
      <c r="C6657" s="219">
        <f t="shared" si="505"/>
        <v>8.0572241967394892E-5</v>
      </c>
      <c r="D6657" s="193">
        <f t="shared" si="508"/>
        <v>17.411678720423627</v>
      </c>
      <c r="E6657" s="193">
        <f t="shared" si="508"/>
        <v>18.183629081616608</v>
      </c>
      <c r="F6657" s="193">
        <f t="shared" si="508"/>
        <v>18.989804021020248</v>
      </c>
      <c r="G6657" s="193">
        <f t="shared" si="508"/>
        <v>19.831720892356469</v>
      </c>
      <c r="H6657" s="193">
        <f>MAX(0,D6657-Assumptions!$C$3)*Assumptions!$C$2</f>
        <v>0</v>
      </c>
      <c r="I6657" s="193">
        <f>MAX(0,E6657-Assumptions!$C$3)*Assumptions!$C$2</f>
        <v>0</v>
      </c>
      <c r="J6657" s="193">
        <f>MAX(0,F6657-Assumptions!$C$3)*Assumptions!$C$2</f>
        <v>0</v>
      </c>
      <c r="K6657" s="193">
        <f>MAX(0,G6657-Assumptions!$C$3)*Assumptions!$C$2</f>
        <v>0</v>
      </c>
    </row>
    <row r="6658" spans="1:11">
      <c r="A6658" s="192">
        <f t="shared" si="506"/>
        <v>48126.249999983862</v>
      </c>
      <c r="B6658" s="218">
        <v>15.503191489361706</v>
      </c>
      <c r="C6658" s="219">
        <f t="shared" si="505"/>
        <v>7.4921391269918032E-5</v>
      </c>
      <c r="D6658" s="193">
        <f t="shared" si="508"/>
        <v>16.190528676201641</v>
      </c>
      <c r="E6658" s="193">
        <f t="shared" si="508"/>
        <v>16.908339098745156</v>
      </c>
      <c r="F6658" s="193">
        <f t="shared" si="508"/>
        <v>17.657973794171706</v>
      </c>
      <c r="G6658" s="193">
        <f t="shared" si="508"/>
        <v>18.440843698172291</v>
      </c>
      <c r="H6658" s="193">
        <f>MAX(0,D6658-Assumptions!$C$3)*Assumptions!$C$2</f>
        <v>0</v>
      </c>
      <c r="I6658" s="193">
        <f>MAX(0,E6658-Assumptions!$C$3)*Assumptions!$C$2</f>
        <v>0</v>
      </c>
      <c r="J6658" s="193">
        <f>MAX(0,F6658-Assumptions!$C$3)*Assumptions!$C$2</f>
        <v>0</v>
      </c>
      <c r="K6658" s="193">
        <f>MAX(0,G6658-Assumptions!$C$3)*Assumptions!$C$2</f>
        <v>0</v>
      </c>
    </row>
    <row r="6659" spans="1:11">
      <c r="A6659" s="192">
        <f t="shared" si="506"/>
        <v>48126.291666650526</v>
      </c>
      <c r="B6659" s="218">
        <v>14.675478723404257</v>
      </c>
      <c r="C6659" s="219">
        <f t="shared" si="505"/>
        <v>7.092135088855799E-5</v>
      </c>
      <c r="D6659" s="193">
        <f t="shared" si="508"/>
        <v>15.326119094336635</v>
      </c>
      <c r="E6659" s="193">
        <f t="shared" si="508"/>
        <v>16.005605740083336</v>
      </c>
      <c r="F6659" s="193">
        <f t="shared" si="508"/>
        <v>16.715217566177788</v>
      </c>
      <c r="G6659" s="193">
        <f t="shared" si="508"/>
        <v>17.456290178693596</v>
      </c>
      <c r="H6659" s="193">
        <f>MAX(0,D6659-Assumptions!$C$3)*Assumptions!$C$2</f>
        <v>0</v>
      </c>
      <c r="I6659" s="193">
        <f>MAX(0,E6659-Assumptions!$C$3)*Assumptions!$C$2</f>
        <v>0</v>
      </c>
      <c r="J6659" s="193">
        <f>MAX(0,F6659-Assumptions!$C$3)*Assumptions!$C$2</f>
        <v>0</v>
      </c>
      <c r="K6659" s="193">
        <f>MAX(0,G6659-Assumptions!$C$3)*Assumptions!$C$2</f>
        <v>0</v>
      </c>
    </row>
    <row r="6660" spans="1:11">
      <c r="A6660" s="192">
        <f t="shared" si="506"/>
        <v>48126.33333331719</v>
      </c>
      <c r="B6660" s="218">
        <v>14.12367021276596</v>
      </c>
      <c r="C6660" s="219">
        <f t="shared" si="505"/>
        <v>6.8254657300984638E-5</v>
      </c>
      <c r="D6660" s="193">
        <f t="shared" si="508"/>
        <v>14.749846039759968</v>
      </c>
      <c r="E6660" s="193">
        <f t="shared" si="508"/>
        <v>15.403783500975456</v>
      </c>
      <c r="F6660" s="193">
        <f t="shared" si="508"/>
        <v>16.086713414181848</v>
      </c>
      <c r="G6660" s="193">
        <f t="shared" si="508"/>
        <v>16.799921165707804</v>
      </c>
      <c r="H6660" s="193">
        <f>MAX(0,D6660-Assumptions!$C$3)*Assumptions!$C$2</f>
        <v>0</v>
      </c>
      <c r="I6660" s="193">
        <f>MAX(0,E6660-Assumptions!$C$3)*Assumptions!$C$2</f>
        <v>0</v>
      </c>
      <c r="J6660" s="193">
        <f>MAX(0,F6660-Assumptions!$C$3)*Assumptions!$C$2</f>
        <v>0</v>
      </c>
      <c r="K6660" s="193">
        <f>MAX(0,G6660-Assumptions!$C$3)*Assumptions!$C$2</f>
        <v>0</v>
      </c>
    </row>
    <row r="6661" spans="1:11">
      <c r="A6661" s="192">
        <f t="shared" si="506"/>
        <v>48126.374999983855</v>
      </c>
      <c r="B6661" s="218">
        <v>13.939734042553194</v>
      </c>
      <c r="C6661" s="219">
        <f t="shared" ref="C6661:C6724" si="509">B6661/$B$2</f>
        <v>6.7365759438460201E-5</v>
      </c>
      <c r="D6661" s="193">
        <f t="shared" si="508"/>
        <v>14.557755021567747</v>
      </c>
      <c r="E6661" s="193">
        <f t="shared" si="508"/>
        <v>15.2031760879395</v>
      </c>
      <c r="F6661" s="193">
        <f t="shared" si="508"/>
        <v>15.877212030183204</v>
      </c>
      <c r="G6661" s="193">
        <f t="shared" si="508"/>
        <v>16.581131494712544</v>
      </c>
      <c r="H6661" s="193">
        <f>MAX(0,D6661-Assumptions!$C$3)*Assumptions!$C$2</f>
        <v>0</v>
      </c>
      <c r="I6661" s="193">
        <f>MAX(0,E6661-Assumptions!$C$3)*Assumptions!$C$2</f>
        <v>0</v>
      </c>
      <c r="J6661" s="193">
        <f>MAX(0,F6661-Assumptions!$C$3)*Assumptions!$C$2</f>
        <v>0</v>
      </c>
      <c r="K6661" s="193">
        <f>MAX(0,G6661-Assumptions!$C$3)*Assumptions!$C$2</f>
        <v>0</v>
      </c>
    </row>
    <row r="6662" spans="1:11">
      <c r="A6662" s="192">
        <f t="shared" ref="A6662:A6725" si="510">A6661 + TIME(1,0,0)</f>
        <v>48126.416666650519</v>
      </c>
      <c r="B6662" s="218">
        <v>14.544095744680851</v>
      </c>
      <c r="C6662" s="219">
        <f t="shared" si="509"/>
        <v>7.0286423843897666E-5</v>
      </c>
      <c r="D6662" s="193">
        <f t="shared" si="508"/>
        <v>15.188911224199334</v>
      </c>
      <c r="E6662" s="193">
        <f t="shared" si="508"/>
        <v>15.862314730771935</v>
      </c>
      <c r="F6662" s="193">
        <f t="shared" si="508"/>
        <v>16.565573720464471</v>
      </c>
      <c r="G6662" s="193">
        <f t="shared" si="508"/>
        <v>17.300011842268407</v>
      </c>
      <c r="H6662" s="193">
        <f>MAX(0,D6662-Assumptions!$C$3)*Assumptions!$C$2</f>
        <v>0</v>
      </c>
      <c r="I6662" s="193">
        <f>MAX(0,E6662-Assumptions!$C$3)*Assumptions!$C$2</f>
        <v>0</v>
      </c>
      <c r="J6662" s="193">
        <f>MAX(0,F6662-Assumptions!$C$3)*Assumptions!$C$2</f>
        <v>0</v>
      </c>
      <c r="K6662" s="193">
        <f>MAX(0,G6662-Assumptions!$C$3)*Assumptions!$C$2</f>
        <v>0</v>
      </c>
    </row>
    <row r="6663" spans="1:11">
      <c r="A6663" s="192">
        <f t="shared" si="510"/>
        <v>48126.458333317183</v>
      </c>
      <c r="B6663" s="218">
        <v>15.844787234042556</v>
      </c>
      <c r="C6663" s="219">
        <f t="shared" si="509"/>
        <v>7.6572201586034864E-5</v>
      </c>
      <c r="D6663" s="193">
        <f t="shared" si="508"/>
        <v>16.547269138558626</v>
      </c>
      <c r="E6663" s="193">
        <f t="shared" si="508"/>
        <v>17.280895722954792</v>
      </c>
      <c r="F6663" s="193">
        <f t="shared" si="508"/>
        <v>18.047047793026334</v>
      </c>
      <c r="G6663" s="193">
        <f t="shared" si="508"/>
        <v>18.847167372877781</v>
      </c>
      <c r="H6663" s="193">
        <f>MAX(0,D6663-Assumptions!$C$3)*Assumptions!$C$2</f>
        <v>0</v>
      </c>
      <c r="I6663" s="193">
        <f>MAX(0,E6663-Assumptions!$C$3)*Assumptions!$C$2</f>
        <v>0</v>
      </c>
      <c r="J6663" s="193">
        <f>MAX(0,F6663-Assumptions!$C$3)*Assumptions!$C$2</f>
        <v>0</v>
      </c>
      <c r="K6663" s="193">
        <f>MAX(0,G6663-Assumptions!$C$3)*Assumptions!$C$2</f>
        <v>0</v>
      </c>
    </row>
    <row r="6664" spans="1:11">
      <c r="A6664" s="192">
        <f t="shared" si="510"/>
        <v>48126.499999983847</v>
      </c>
      <c r="B6664" s="218">
        <v>18.459308510638301</v>
      </c>
      <c r="C6664" s="219">
        <f t="shared" si="509"/>
        <v>8.9207249774775273E-5</v>
      </c>
      <c r="D6664" s="193">
        <f t="shared" si="508"/>
        <v>19.277705754290935</v>
      </c>
      <c r="E6664" s="193">
        <f t="shared" si="508"/>
        <v>20.132386808251642</v>
      </c>
      <c r="F6664" s="193">
        <f t="shared" si="508"/>
        <v>21.024960322721391</v>
      </c>
      <c r="G6664" s="193">
        <f t="shared" si="508"/>
        <v>21.957106267739036</v>
      </c>
      <c r="H6664" s="193">
        <f>MAX(0,D6664-Assumptions!$C$3)*Assumptions!$C$2</f>
        <v>0</v>
      </c>
      <c r="I6664" s="193">
        <f>MAX(0,E6664-Assumptions!$C$3)*Assumptions!$C$2</f>
        <v>0</v>
      </c>
      <c r="J6664" s="193">
        <f>MAX(0,F6664-Assumptions!$C$3)*Assumptions!$C$2</f>
        <v>0</v>
      </c>
      <c r="K6664" s="193">
        <f>MAX(0,G6664-Assumptions!$C$3)*Assumptions!$C$2</f>
        <v>0</v>
      </c>
    </row>
    <row r="6665" spans="1:11">
      <c r="A6665" s="192">
        <f t="shared" si="510"/>
        <v>48126.541666650512</v>
      </c>
      <c r="B6665" s="218">
        <v>21.113244680851068</v>
      </c>
      <c r="C6665" s="219">
        <f t="shared" si="509"/>
        <v>1.0203277607691379E-4</v>
      </c>
      <c r="D6665" s="193">
        <f t="shared" si="508"/>
        <v>22.049304731064439</v>
      </c>
      <c r="E6665" s="193">
        <f t="shared" si="508"/>
        <v>23.02686519634192</v>
      </c>
      <c r="F6665" s="193">
        <f t="shared" si="508"/>
        <v>24.047766006130448</v>
      </c>
      <c r="G6665" s="193">
        <f t="shared" si="508"/>
        <v>25.113928663527854</v>
      </c>
      <c r="H6665" s="193">
        <f>MAX(0,D6665-Assumptions!$C$3)*Assumptions!$C$2</f>
        <v>0</v>
      </c>
      <c r="I6665" s="193">
        <f>MAX(0,E6665-Assumptions!$C$3)*Assumptions!$C$2</f>
        <v>0</v>
      </c>
      <c r="J6665" s="193">
        <f>MAX(0,F6665-Assumptions!$C$3)*Assumptions!$C$2</f>
        <v>0</v>
      </c>
      <c r="K6665" s="193">
        <f>MAX(0,G6665-Assumptions!$C$3)*Assumptions!$C$2</f>
        <v>0</v>
      </c>
    </row>
    <row r="6666" spans="1:11">
      <c r="A6666" s="192">
        <f t="shared" si="510"/>
        <v>48126.583333317176</v>
      </c>
      <c r="B6666" s="218">
        <v>23.675212765957451</v>
      </c>
      <c r="C6666" s="219">
        <f t="shared" si="509"/>
        <v>1.1441385344779006E-4</v>
      </c>
      <c r="D6666" s="193">
        <f t="shared" si="508"/>
        <v>24.724858198741824</v>
      </c>
      <c r="E6666" s="193">
        <f t="shared" si="508"/>
        <v>25.821039877914206</v>
      </c>
      <c r="F6666" s="193">
        <f t="shared" si="508"/>
        <v>26.965820997540177</v>
      </c>
      <c r="G6666" s="193">
        <f t="shared" si="508"/>
        <v>28.161356223819034</v>
      </c>
      <c r="H6666" s="193">
        <f>MAX(0,D6666-Assumptions!$C$3)*Assumptions!$C$2</f>
        <v>0</v>
      </c>
      <c r="I6666" s="193">
        <f>MAX(0,E6666-Assumptions!$C$3)*Assumptions!$C$2</f>
        <v>0</v>
      </c>
      <c r="J6666" s="193">
        <f>MAX(0,F6666-Assumptions!$C$3)*Assumptions!$C$2</f>
        <v>0</v>
      </c>
      <c r="K6666" s="193">
        <f>MAX(0,G6666-Assumptions!$C$3)*Assumptions!$C$2</f>
        <v>0</v>
      </c>
    </row>
    <row r="6667" spans="1:11">
      <c r="A6667" s="192">
        <f t="shared" si="510"/>
        <v>48126.62499998384</v>
      </c>
      <c r="B6667" s="218">
        <v>25.908723404255323</v>
      </c>
      <c r="C6667" s="219">
        <f t="shared" si="509"/>
        <v>1.2520761320701556E-4</v>
      </c>
      <c r="D6667" s="193">
        <f t="shared" si="508"/>
        <v>27.05739199107596</v>
      </c>
      <c r="E6667" s="193">
        <f t="shared" si="508"/>
        <v>28.256987036208002</v>
      </c>
      <c r="F6667" s="193">
        <f t="shared" si="508"/>
        <v>29.509766374666611</v>
      </c>
      <c r="G6667" s="193">
        <f t="shared" si="508"/>
        <v>30.818087943047249</v>
      </c>
      <c r="H6667" s="193">
        <f>MAX(0,D6667-Assumptions!$C$3)*Assumptions!$C$2</f>
        <v>0</v>
      </c>
      <c r="I6667" s="193">
        <f>MAX(0,E6667-Assumptions!$C$3)*Assumptions!$C$2</f>
        <v>0</v>
      </c>
      <c r="J6667" s="193">
        <f>MAX(0,F6667-Assumptions!$C$3)*Assumptions!$C$2</f>
        <v>0</v>
      </c>
      <c r="K6667" s="193">
        <f>MAX(0,G6667-Assumptions!$C$3)*Assumptions!$C$2</f>
        <v>0</v>
      </c>
    </row>
    <row r="6668" spans="1:11">
      <c r="A6668" s="192">
        <f t="shared" si="510"/>
        <v>48126.666666650504</v>
      </c>
      <c r="B6668" s="218">
        <v>27.472180851063833</v>
      </c>
      <c r="C6668" s="219">
        <f t="shared" si="509"/>
        <v>1.3276324503847339E-4</v>
      </c>
      <c r="D6668" s="193">
        <f t="shared" si="508"/>
        <v>28.690165645709854</v>
      </c>
      <c r="E6668" s="193">
        <f t="shared" si="508"/>
        <v>29.962150047013658</v>
      </c>
      <c r="F6668" s="193">
        <f t="shared" si="508"/>
        <v>31.290528138655112</v>
      </c>
      <c r="G6668" s="193">
        <f t="shared" si="508"/>
        <v>32.677800146506996</v>
      </c>
      <c r="H6668" s="193">
        <f>MAX(0,D6668-Assumptions!$C$3)*Assumptions!$C$2</f>
        <v>0</v>
      </c>
      <c r="I6668" s="193">
        <f>MAX(0,E6668-Assumptions!$C$3)*Assumptions!$C$2</f>
        <v>0</v>
      </c>
      <c r="J6668" s="193">
        <f>MAX(0,F6668-Assumptions!$C$3)*Assumptions!$C$2</f>
        <v>0</v>
      </c>
      <c r="K6668" s="193">
        <f>MAX(0,G6668-Assumptions!$C$3)*Assumptions!$C$2</f>
        <v>0</v>
      </c>
    </row>
    <row r="6669" spans="1:11">
      <c r="A6669" s="192">
        <f t="shared" si="510"/>
        <v>48126.708333317169</v>
      </c>
      <c r="B6669" s="218">
        <v>28.510106382978726</v>
      </c>
      <c r="C6669" s="219">
        <f t="shared" si="509"/>
        <v>1.3777916869128992E-4</v>
      </c>
      <c r="D6669" s="193">
        <f t="shared" si="508"/>
        <v>29.774107819794541</v>
      </c>
      <c r="E6669" s="193">
        <f t="shared" si="508"/>
        <v>31.094149020573713</v>
      </c>
      <c r="F6669" s="193">
        <f t="shared" si="508"/>
        <v>32.472714519790337</v>
      </c>
      <c r="G6669" s="193">
        <f t="shared" si="508"/>
        <v>33.912399004265986</v>
      </c>
      <c r="H6669" s="193">
        <f>MAX(0,D6669-Assumptions!$C$3)*Assumptions!$C$2</f>
        <v>0</v>
      </c>
      <c r="I6669" s="193">
        <f>MAX(0,E6669-Assumptions!$C$3)*Assumptions!$C$2</f>
        <v>0</v>
      </c>
      <c r="J6669" s="193">
        <f>MAX(0,F6669-Assumptions!$C$3)*Assumptions!$C$2</f>
        <v>0</v>
      </c>
      <c r="K6669" s="193">
        <f>MAX(0,G6669-Assumptions!$C$3)*Assumptions!$C$2</f>
        <v>0</v>
      </c>
    </row>
    <row r="6670" spans="1:11">
      <c r="A6670" s="192">
        <f t="shared" si="510"/>
        <v>48126.749999983833</v>
      </c>
      <c r="B6670" s="218">
        <v>30.336329787234046</v>
      </c>
      <c r="C6670" s="219">
        <f t="shared" si="509"/>
        <v>1.466046546120684E-4</v>
      </c>
      <c r="D6670" s="193">
        <f t="shared" si="508"/>
        <v>31.681297214703037</v>
      </c>
      <c r="E6670" s="193">
        <f t="shared" si="508"/>
        <v>33.085894050002167</v>
      </c>
      <c r="F6670" s="193">
        <f t="shared" si="508"/>
        <v>34.55276397520548</v>
      </c>
      <c r="G6670" s="193">
        <f t="shared" si="508"/>
        <v>36.084667880576113</v>
      </c>
      <c r="H6670" s="193">
        <f>MAX(0,D6670-Assumptions!$C$3)*Assumptions!$C$2</f>
        <v>0</v>
      </c>
      <c r="I6670" s="193">
        <f>MAX(0,E6670-Assumptions!$C$3)*Assumptions!$C$2</f>
        <v>0</v>
      </c>
      <c r="J6670" s="193">
        <f>MAX(0,F6670-Assumptions!$C$3)*Assumptions!$C$2</f>
        <v>0</v>
      </c>
      <c r="K6670" s="193">
        <f>MAX(0,G6670-Assumptions!$C$3)*Assumptions!$C$2</f>
        <v>0</v>
      </c>
    </row>
    <row r="6671" spans="1:11">
      <c r="A6671" s="192">
        <f t="shared" si="510"/>
        <v>48126.791666650497</v>
      </c>
      <c r="B6671" s="218">
        <v>31.794680851063834</v>
      </c>
      <c r="C6671" s="219">
        <f t="shared" si="509"/>
        <v>1.5365234480779798E-4</v>
      </c>
      <c r="D6671" s="193">
        <f t="shared" si="508"/>
        <v>33.204304573227091</v>
      </c>
      <c r="E6671" s="193">
        <f t="shared" si="508"/>
        <v>34.676424253358704</v>
      </c>
      <c r="F6671" s="193">
        <f t="shared" si="508"/>
        <v>36.213810662623324</v>
      </c>
      <c r="G6671" s="193">
        <f t="shared" si="508"/>
        <v>37.819357414895705</v>
      </c>
      <c r="H6671" s="193">
        <f>MAX(0,D6671-Assumptions!$C$3)*Assumptions!$C$2</f>
        <v>0</v>
      </c>
      <c r="I6671" s="193">
        <f>MAX(0,E6671-Assumptions!$C$3)*Assumptions!$C$2</f>
        <v>0</v>
      </c>
      <c r="J6671" s="193">
        <f>MAX(0,F6671-Assumptions!$C$3)*Assumptions!$C$2</f>
        <v>0</v>
      </c>
      <c r="K6671" s="193">
        <f>MAX(0,G6671-Assumptions!$C$3)*Assumptions!$C$2</f>
        <v>0.73742167340613496</v>
      </c>
    </row>
    <row r="6672" spans="1:11">
      <c r="A6672" s="192">
        <f t="shared" si="510"/>
        <v>48126.833333317161</v>
      </c>
      <c r="B6672" s="218">
        <v>33.174202127659576</v>
      </c>
      <c r="C6672" s="219">
        <f t="shared" si="509"/>
        <v>1.6031907877673136E-4</v>
      </c>
      <c r="D6672" s="193">
        <f t="shared" si="508"/>
        <v>34.644987209668763</v>
      </c>
      <c r="E6672" s="193">
        <f t="shared" si="508"/>
        <v>36.180979851128399</v>
      </c>
      <c r="F6672" s="193">
        <f t="shared" si="508"/>
        <v>37.785071042613176</v>
      </c>
      <c r="G6672" s="193">
        <f t="shared" si="508"/>
        <v>39.460279947360192</v>
      </c>
      <c r="H6672" s="193">
        <f>MAX(0,D6672-Assumptions!$C$3)*Assumptions!$C$2</f>
        <v>0</v>
      </c>
      <c r="I6672" s="193">
        <f>MAX(0,E6672-Assumptions!$C$3)*Assumptions!$C$2</f>
        <v>0</v>
      </c>
      <c r="J6672" s="193">
        <f>MAX(0,F6672-Assumptions!$C$3)*Assumptions!$C$2</f>
        <v>0.70656393835185793</v>
      </c>
      <c r="K6672" s="193">
        <f>MAX(0,G6672-Assumptions!$C$3)*Assumptions!$C$2</f>
        <v>2.2142519526241728</v>
      </c>
    </row>
    <row r="6673" spans="1:11">
      <c r="A6673" s="192">
        <f t="shared" si="510"/>
        <v>48126.874999983826</v>
      </c>
      <c r="B6673" s="218">
        <v>33.647180851063837</v>
      </c>
      <c r="C6673" s="219">
        <f t="shared" si="509"/>
        <v>1.6260481613750854E-4</v>
      </c>
      <c r="D6673" s="193">
        <f t="shared" si="508"/>
        <v>35.138935542163054</v>
      </c>
      <c r="E6673" s="193">
        <f t="shared" si="508"/>
        <v>36.69682748464944</v>
      </c>
      <c r="F6673" s="193">
        <f t="shared" si="508"/>
        <v>38.323788887181131</v>
      </c>
      <c r="G6673" s="193">
        <f t="shared" si="508"/>
        <v>40.022881958490878</v>
      </c>
      <c r="H6673" s="193">
        <f>MAX(0,D6673-Assumptions!$C$3)*Assumptions!$C$2</f>
        <v>0</v>
      </c>
      <c r="I6673" s="193">
        <f>MAX(0,E6673-Assumptions!$C$3)*Assumptions!$C$2</f>
        <v>0</v>
      </c>
      <c r="J6673" s="193">
        <f>MAX(0,F6673-Assumptions!$C$3)*Assumptions!$C$2</f>
        <v>1.1914099984630178</v>
      </c>
      <c r="K6673" s="193">
        <f>MAX(0,G6673-Assumptions!$C$3)*Assumptions!$C$2</f>
        <v>2.7205937626417902</v>
      </c>
    </row>
    <row r="6674" spans="1:11">
      <c r="A6674" s="192">
        <f t="shared" si="510"/>
        <v>48126.91666665049</v>
      </c>
      <c r="B6674" s="218">
        <v>32.307074468085119</v>
      </c>
      <c r="C6674" s="219">
        <f t="shared" si="509"/>
        <v>1.5612856028197328E-4</v>
      </c>
      <c r="D6674" s="193">
        <f t="shared" si="508"/>
        <v>33.739415266762578</v>
      </c>
      <c r="E6674" s="193">
        <f t="shared" si="508"/>
        <v>35.235259189673172</v>
      </c>
      <c r="F6674" s="193">
        <f t="shared" si="508"/>
        <v>36.797421660905279</v>
      </c>
      <c r="G6674" s="193">
        <f t="shared" si="508"/>
        <v>38.428842926953955</v>
      </c>
      <c r="H6674" s="193">
        <f>MAX(0,D6674-Assumptions!$C$3)*Assumptions!$C$2</f>
        <v>0</v>
      </c>
      <c r="I6674" s="193">
        <f>MAX(0,E6674-Assumptions!$C$3)*Assumptions!$C$2</f>
        <v>0</v>
      </c>
      <c r="J6674" s="193">
        <f>MAX(0,F6674-Assumptions!$C$3)*Assumptions!$C$2</f>
        <v>0</v>
      </c>
      <c r="K6674" s="193">
        <f>MAX(0,G6674-Assumptions!$C$3)*Assumptions!$C$2</f>
        <v>1.2859586342585594</v>
      </c>
    </row>
    <row r="6675" spans="1:11">
      <c r="A6675" s="192">
        <f t="shared" si="510"/>
        <v>48126.958333317154</v>
      </c>
      <c r="B6675" s="218">
        <v>31.203457446808514</v>
      </c>
      <c r="C6675" s="219">
        <f t="shared" si="509"/>
        <v>1.5079517310682652E-4</v>
      </c>
      <c r="D6675" s="193">
        <f t="shared" si="508"/>
        <v>32.586869157609229</v>
      </c>
      <c r="E6675" s="193">
        <f t="shared" si="508"/>
        <v>34.031614711457401</v>
      </c>
      <c r="F6675" s="193">
        <f t="shared" si="508"/>
        <v>35.540413356913383</v>
      </c>
      <c r="G6675" s="193">
        <f t="shared" si="508"/>
        <v>37.116104900982357</v>
      </c>
      <c r="H6675" s="193">
        <f>MAX(0,D6675-Assumptions!$C$3)*Assumptions!$C$2</f>
        <v>0</v>
      </c>
      <c r="I6675" s="193">
        <f>MAX(0,E6675-Assumptions!$C$3)*Assumptions!$C$2</f>
        <v>0</v>
      </c>
      <c r="J6675" s="193">
        <f>MAX(0,F6675-Assumptions!$C$3)*Assumptions!$C$2</f>
        <v>0</v>
      </c>
      <c r="K6675" s="193">
        <f>MAX(0,G6675-Assumptions!$C$3)*Assumptions!$C$2</f>
        <v>0.10449441088412144</v>
      </c>
    </row>
    <row r="6676" spans="1:11">
      <c r="A6676" s="192">
        <f t="shared" si="510"/>
        <v>48126.999999983818</v>
      </c>
      <c r="B6676" s="218">
        <v>30.086702127659578</v>
      </c>
      <c r="C6676" s="219">
        <f t="shared" si="509"/>
        <v>1.4539829322721378E-4</v>
      </c>
      <c r="D6676" s="193">
        <f t="shared" si="508"/>
        <v>31.420602261442163</v>
      </c>
      <c r="E6676" s="193">
        <f t="shared" si="508"/>
        <v>32.813641132310508</v>
      </c>
      <c r="F6676" s="193">
        <f t="shared" si="508"/>
        <v>34.268440668350166</v>
      </c>
      <c r="G6676" s="193">
        <f t="shared" si="508"/>
        <v>35.787739041368248</v>
      </c>
      <c r="H6676" s="193">
        <f>MAX(0,D6676-Assumptions!$C$3)*Assumptions!$C$2</f>
        <v>0</v>
      </c>
      <c r="I6676" s="193">
        <f>MAX(0,E6676-Assumptions!$C$3)*Assumptions!$C$2</f>
        <v>0</v>
      </c>
      <c r="J6676" s="193">
        <f>MAX(0,F6676-Assumptions!$C$3)*Assumptions!$C$2</f>
        <v>0</v>
      </c>
      <c r="K6676" s="193">
        <f>MAX(0,G6676-Assumptions!$C$3)*Assumptions!$C$2</f>
        <v>0</v>
      </c>
    </row>
    <row r="6677" spans="1:11">
      <c r="A6677" s="192">
        <f t="shared" si="510"/>
        <v>48127.041666650483</v>
      </c>
      <c r="B6677" s="218">
        <v>27.432765957446815</v>
      </c>
      <c r="C6677" s="219">
        <f t="shared" si="509"/>
        <v>1.325727669250753E-4</v>
      </c>
      <c r="D6677" s="193">
        <f t="shared" si="508"/>
        <v>28.649003284668666</v>
      </c>
      <c r="E6677" s="193">
        <f t="shared" si="508"/>
        <v>29.919162744220241</v>
      </c>
      <c r="F6677" s="193">
        <f t="shared" si="508"/>
        <v>31.24563498494112</v>
      </c>
      <c r="G6677" s="193">
        <f t="shared" si="508"/>
        <v>32.63091664557944</v>
      </c>
      <c r="H6677" s="193">
        <f>MAX(0,D6677-Assumptions!$C$3)*Assumptions!$C$2</f>
        <v>0</v>
      </c>
      <c r="I6677" s="193">
        <f>MAX(0,E6677-Assumptions!$C$3)*Assumptions!$C$2</f>
        <v>0</v>
      </c>
      <c r="J6677" s="193">
        <f>MAX(0,F6677-Assumptions!$C$3)*Assumptions!$C$2</f>
        <v>0</v>
      </c>
      <c r="K6677" s="193">
        <f>MAX(0,G6677-Assumptions!$C$3)*Assumptions!$C$2</f>
        <v>0</v>
      </c>
    </row>
    <row r="6678" spans="1:11">
      <c r="A6678" s="192">
        <f t="shared" si="510"/>
        <v>48127.083333317147</v>
      </c>
      <c r="B6678" s="218">
        <v>24.542340425531918</v>
      </c>
      <c r="C6678" s="219">
        <f t="shared" si="509"/>
        <v>1.1860437194254819E-4</v>
      </c>
      <c r="D6678" s="193">
        <f t="shared" si="508"/>
        <v>25.630430141648016</v>
      </c>
      <c r="E6678" s="193">
        <f t="shared" si="508"/>
        <v>26.766760539369443</v>
      </c>
      <c r="F6678" s="193">
        <f t="shared" si="508"/>
        <v>27.953470379248085</v>
      </c>
      <c r="G6678" s="193">
        <f t="shared" si="508"/>
        <v>29.192793244225282</v>
      </c>
      <c r="H6678" s="193">
        <f>MAX(0,D6678-Assumptions!$C$3)*Assumptions!$C$2</f>
        <v>0</v>
      </c>
      <c r="I6678" s="193">
        <f>MAX(0,E6678-Assumptions!$C$3)*Assumptions!$C$2</f>
        <v>0</v>
      </c>
      <c r="J6678" s="193">
        <f>MAX(0,F6678-Assumptions!$C$3)*Assumptions!$C$2</f>
        <v>0</v>
      </c>
      <c r="K6678" s="193">
        <f>MAX(0,G6678-Assumptions!$C$3)*Assumptions!$C$2</f>
        <v>0</v>
      </c>
    </row>
    <row r="6679" spans="1:11">
      <c r="A6679" s="192">
        <f t="shared" si="510"/>
        <v>48127.124999983811</v>
      </c>
      <c r="B6679" s="218">
        <v>20.995000000000001</v>
      </c>
      <c r="C6679" s="219">
        <f t="shared" si="509"/>
        <v>1.0146134173671949E-4</v>
      </c>
      <c r="D6679" s="193">
        <f t="shared" ref="D6679:D6742" si="511">$C6679*D$2</f>
        <v>21.92581764794086</v>
      </c>
      <c r="E6679" s="193">
        <f t="shared" ref="E6679:G6710" si="512">$C6679*E$2</f>
        <v>22.897903287961654</v>
      </c>
      <c r="F6679" s="193">
        <f t="shared" si="512"/>
        <v>23.913086544988456</v>
      </c>
      <c r="G6679" s="193">
        <f t="shared" si="512"/>
        <v>24.973278160745181</v>
      </c>
      <c r="H6679" s="193">
        <f>MAX(0,D6679-Assumptions!$C$3)*Assumptions!$C$2</f>
        <v>0</v>
      </c>
      <c r="I6679" s="193">
        <f>MAX(0,E6679-Assumptions!$C$3)*Assumptions!$C$2</f>
        <v>0</v>
      </c>
      <c r="J6679" s="193">
        <f>MAX(0,F6679-Assumptions!$C$3)*Assumptions!$C$2</f>
        <v>0</v>
      </c>
      <c r="K6679" s="193">
        <f>MAX(0,G6679-Assumptions!$C$3)*Assumptions!$C$2</f>
        <v>0</v>
      </c>
    </row>
    <row r="6680" spans="1:11">
      <c r="A6680" s="192">
        <f t="shared" si="510"/>
        <v>48127.166666650475</v>
      </c>
      <c r="B6680" s="218">
        <v>18.314787234042555</v>
      </c>
      <c r="C6680" s="219">
        <f t="shared" si="509"/>
        <v>8.8508830025648921E-5</v>
      </c>
      <c r="D6680" s="193">
        <f t="shared" si="511"/>
        <v>19.126777097139904</v>
      </c>
      <c r="E6680" s="193">
        <f t="shared" si="512"/>
        <v>19.974766698009105</v>
      </c>
      <c r="F6680" s="193">
        <f t="shared" si="512"/>
        <v>20.860352092436742</v>
      </c>
      <c r="G6680" s="193">
        <f t="shared" si="512"/>
        <v>21.785200097671328</v>
      </c>
      <c r="H6680" s="193">
        <f>MAX(0,D6680-Assumptions!$C$3)*Assumptions!$C$2</f>
        <v>0</v>
      </c>
      <c r="I6680" s="193">
        <f>MAX(0,E6680-Assumptions!$C$3)*Assumptions!$C$2</f>
        <v>0</v>
      </c>
      <c r="J6680" s="193">
        <f>MAX(0,F6680-Assumptions!$C$3)*Assumptions!$C$2</f>
        <v>0</v>
      </c>
      <c r="K6680" s="193">
        <f>MAX(0,G6680-Assumptions!$C$3)*Assumptions!$C$2</f>
        <v>0</v>
      </c>
    </row>
    <row r="6681" spans="1:11">
      <c r="A6681" s="192">
        <f t="shared" si="510"/>
        <v>48127.208333317139</v>
      </c>
      <c r="B6681" s="218">
        <v>16.29148936170213</v>
      </c>
      <c r="C6681" s="219">
        <f t="shared" si="509"/>
        <v>7.8730953537879962E-5</v>
      </c>
      <c r="D6681" s="193">
        <f t="shared" si="511"/>
        <v>17.013775897025454</v>
      </c>
      <c r="E6681" s="193">
        <f t="shared" si="512"/>
        <v>17.768085154613551</v>
      </c>
      <c r="F6681" s="193">
        <f t="shared" si="512"/>
        <v>18.555836868451621</v>
      </c>
      <c r="G6681" s="193">
        <f t="shared" si="512"/>
        <v>19.378513716723422</v>
      </c>
      <c r="H6681" s="193">
        <f>MAX(0,D6681-Assumptions!$C$3)*Assumptions!$C$2</f>
        <v>0</v>
      </c>
      <c r="I6681" s="193">
        <f>MAX(0,E6681-Assumptions!$C$3)*Assumptions!$C$2</f>
        <v>0</v>
      </c>
      <c r="J6681" s="193">
        <f>MAX(0,F6681-Assumptions!$C$3)*Assumptions!$C$2</f>
        <v>0</v>
      </c>
      <c r="K6681" s="193">
        <f>MAX(0,G6681-Assumptions!$C$3)*Assumptions!$C$2</f>
        <v>0</v>
      </c>
    </row>
    <row r="6682" spans="1:11">
      <c r="A6682" s="192">
        <f t="shared" si="510"/>
        <v>48127.249999983804</v>
      </c>
      <c r="B6682" s="218">
        <v>15.253563829787238</v>
      </c>
      <c r="C6682" s="219">
        <f t="shared" si="509"/>
        <v>7.3715029885063426E-5</v>
      </c>
      <c r="D6682" s="193">
        <f t="shared" si="511"/>
        <v>15.929833722940769</v>
      </c>
      <c r="E6682" s="193">
        <f t="shared" si="512"/>
        <v>16.636086181053496</v>
      </c>
      <c r="F6682" s="193">
        <f t="shared" si="512"/>
        <v>17.3736504873164</v>
      </c>
      <c r="G6682" s="193">
        <f t="shared" si="512"/>
        <v>18.143914858964433</v>
      </c>
      <c r="H6682" s="193">
        <f>MAX(0,D6682-Assumptions!$C$3)*Assumptions!$C$2</f>
        <v>0</v>
      </c>
      <c r="I6682" s="193">
        <f>MAX(0,E6682-Assumptions!$C$3)*Assumptions!$C$2</f>
        <v>0</v>
      </c>
      <c r="J6682" s="193">
        <f>MAX(0,F6682-Assumptions!$C$3)*Assumptions!$C$2</f>
        <v>0</v>
      </c>
      <c r="K6682" s="193">
        <f>MAX(0,G6682-Assumptions!$C$3)*Assumptions!$C$2</f>
        <v>0</v>
      </c>
    </row>
    <row r="6683" spans="1:11">
      <c r="A6683" s="192">
        <f t="shared" si="510"/>
        <v>48127.291666650468</v>
      </c>
      <c r="B6683" s="218">
        <v>14.347021276595747</v>
      </c>
      <c r="C6683" s="219">
        <f t="shared" si="509"/>
        <v>6.9334033276907187E-5</v>
      </c>
      <c r="D6683" s="193">
        <f t="shared" si="511"/>
        <v>14.983099418993381</v>
      </c>
      <c r="E6683" s="193">
        <f t="shared" si="512"/>
        <v>15.647378216804837</v>
      </c>
      <c r="F6683" s="193">
        <f t="shared" si="512"/>
        <v>16.341107951894493</v>
      </c>
      <c r="G6683" s="193">
        <f t="shared" si="512"/>
        <v>17.065594337630625</v>
      </c>
      <c r="H6683" s="193">
        <f>MAX(0,D6683-Assumptions!$C$3)*Assumptions!$C$2</f>
        <v>0</v>
      </c>
      <c r="I6683" s="193">
        <f>MAX(0,E6683-Assumptions!$C$3)*Assumptions!$C$2</f>
        <v>0</v>
      </c>
      <c r="J6683" s="193">
        <f>MAX(0,F6683-Assumptions!$C$3)*Assumptions!$C$2</f>
        <v>0</v>
      </c>
      <c r="K6683" s="193">
        <f>MAX(0,G6683-Assumptions!$C$3)*Assumptions!$C$2</f>
        <v>0</v>
      </c>
    </row>
    <row r="6684" spans="1:11">
      <c r="A6684" s="192">
        <f t="shared" si="510"/>
        <v>48127.333333317132</v>
      </c>
      <c r="B6684" s="218">
        <v>14.189361702127663</v>
      </c>
      <c r="C6684" s="219">
        <f t="shared" si="509"/>
        <v>6.8572120823314807E-5</v>
      </c>
      <c r="D6684" s="193">
        <f t="shared" si="511"/>
        <v>14.818449974828619</v>
      </c>
      <c r="E6684" s="193">
        <f t="shared" si="512"/>
        <v>15.475429005631158</v>
      </c>
      <c r="F6684" s="193">
        <f t="shared" si="512"/>
        <v>16.161535337038508</v>
      </c>
      <c r="G6684" s="193">
        <f t="shared" si="512"/>
        <v>16.878060333920399</v>
      </c>
      <c r="H6684" s="193">
        <f>MAX(0,D6684-Assumptions!$C$3)*Assumptions!$C$2</f>
        <v>0</v>
      </c>
      <c r="I6684" s="193">
        <f>MAX(0,E6684-Assumptions!$C$3)*Assumptions!$C$2</f>
        <v>0</v>
      </c>
      <c r="J6684" s="193">
        <f>MAX(0,F6684-Assumptions!$C$3)*Assumptions!$C$2</f>
        <v>0</v>
      </c>
      <c r="K6684" s="193">
        <f>MAX(0,G6684-Assumptions!$C$3)*Assumptions!$C$2</f>
        <v>0</v>
      </c>
    </row>
    <row r="6685" spans="1:11">
      <c r="A6685" s="192">
        <f t="shared" si="510"/>
        <v>48127.374999983796</v>
      </c>
      <c r="B6685" s="218">
        <v>15.017074468085108</v>
      </c>
      <c r="C6685" s="219">
        <f t="shared" si="509"/>
        <v>7.2572161204674822E-5</v>
      </c>
      <c r="D6685" s="193">
        <f t="shared" si="511"/>
        <v>15.68285955669362</v>
      </c>
      <c r="E6685" s="193">
        <f t="shared" si="512"/>
        <v>16.378162364292972</v>
      </c>
      <c r="F6685" s="193">
        <f t="shared" si="512"/>
        <v>17.104291565032419</v>
      </c>
      <c r="G6685" s="193">
        <f t="shared" si="512"/>
        <v>17.862613853399086</v>
      </c>
      <c r="H6685" s="193">
        <f>MAX(0,D6685-Assumptions!$C$3)*Assumptions!$C$2</f>
        <v>0</v>
      </c>
      <c r="I6685" s="193">
        <f>MAX(0,E6685-Assumptions!$C$3)*Assumptions!$C$2</f>
        <v>0</v>
      </c>
      <c r="J6685" s="193">
        <f>MAX(0,F6685-Assumptions!$C$3)*Assumptions!$C$2</f>
        <v>0</v>
      </c>
      <c r="K6685" s="193">
        <f>MAX(0,G6685-Assumptions!$C$3)*Assumptions!$C$2</f>
        <v>0</v>
      </c>
    </row>
    <row r="6686" spans="1:11">
      <c r="A6686" s="192">
        <f t="shared" si="510"/>
        <v>48127.416666650461</v>
      </c>
      <c r="B6686" s="218">
        <v>17.762978723404256</v>
      </c>
      <c r="C6686" s="219">
        <f t="shared" si="509"/>
        <v>8.5842136438075555E-5</v>
      </c>
      <c r="D6686" s="193">
        <f t="shared" si="511"/>
        <v>18.550504042563229</v>
      </c>
      <c r="E6686" s="193">
        <f t="shared" si="512"/>
        <v>19.372944458901223</v>
      </c>
      <c r="F6686" s="193">
        <f t="shared" si="512"/>
        <v>20.231847940440797</v>
      </c>
      <c r="G6686" s="193">
        <f t="shared" si="512"/>
        <v>21.128831084685533</v>
      </c>
      <c r="H6686" s="193">
        <f>MAX(0,D6686-Assumptions!$C$3)*Assumptions!$C$2</f>
        <v>0</v>
      </c>
      <c r="I6686" s="193">
        <f>MAX(0,E6686-Assumptions!$C$3)*Assumptions!$C$2</f>
        <v>0</v>
      </c>
      <c r="J6686" s="193">
        <f>MAX(0,F6686-Assumptions!$C$3)*Assumptions!$C$2</f>
        <v>0</v>
      </c>
      <c r="K6686" s="193">
        <f>MAX(0,G6686-Assumptions!$C$3)*Assumptions!$C$2</f>
        <v>0</v>
      </c>
    </row>
    <row r="6687" spans="1:11">
      <c r="A6687" s="192">
        <f t="shared" si="510"/>
        <v>48127.458333317125</v>
      </c>
      <c r="B6687" s="218">
        <v>19.865106382978727</v>
      </c>
      <c r="C6687" s="219">
        <f t="shared" si="509"/>
        <v>9.6000969152640724E-5</v>
      </c>
      <c r="D6687" s="193">
        <f t="shared" si="511"/>
        <v>20.745829964760066</v>
      </c>
      <c r="E6687" s="193">
        <f t="shared" si="512"/>
        <v>21.665600607883619</v>
      </c>
      <c r="F6687" s="193">
        <f t="shared" si="512"/>
        <v>22.62614947185391</v>
      </c>
      <c r="G6687" s="193">
        <f t="shared" si="512"/>
        <v>23.62928446748856</v>
      </c>
      <c r="H6687" s="193">
        <f>MAX(0,D6687-Assumptions!$C$3)*Assumptions!$C$2</f>
        <v>0</v>
      </c>
      <c r="I6687" s="193">
        <f>MAX(0,E6687-Assumptions!$C$3)*Assumptions!$C$2</f>
        <v>0</v>
      </c>
      <c r="J6687" s="193">
        <f>MAX(0,F6687-Assumptions!$C$3)*Assumptions!$C$2</f>
        <v>0</v>
      </c>
      <c r="K6687" s="193">
        <f>MAX(0,G6687-Assumptions!$C$3)*Assumptions!$C$2</f>
        <v>0</v>
      </c>
    </row>
    <row r="6688" spans="1:11">
      <c r="A6688" s="192">
        <f t="shared" si="510"/>
        <v>48127.499999983789</v>
      </c>
      <c r="B6688" s="218">
        <v>21.152659574468089</v>
      </c>
      <c r="C6688" s="219">
        <f t="shared" si="509"/>
        <v>1.0222325419031188E-4</v>
      </c>
      <c r="D6688" s="193">
        <f t="shared" si="511"/>
        <v>22.090467092105627</v>
      </c>
      <c r="E6688" s="193">
        <f t="shared" si="512"/>
        <v>23.069852499135337</v>
      </c>
      <c r="F6688" s="193">
        <f t="shared" si="512"/>
        <v>24.092659159844441</v>
      </c>
      <c r="G6688" s="193">
        <f t="shared" si="512"/>
        <v>25.160812164455411</v>
      </c>
      <c r="H6688" s="193">
        <f>MAX(0,D6688-Assumptions!$C$3)*Assumptions!$C$2</f>
        <v>0</v>
      </c>
      <c r="I6688" s="193">
        <f>MAX(0,E6688-Assumptions!$C$3)*Assumptions!$C$2</f>
        <v>0</v>
      </c>
      <c r="J6688" s="193">
        <f>MAX(0,F6688-Assumptions!$C$3)*Assumptions!$C$2</f>
        <v>0</v>
      </c>
      <c r="K6688" s="193">
        <f>MAX(0,G6688-Assumptions!$C$3)*Assumptions!$C$2</f>
        <v>0</v>
      </c>
    </row>
    <row r="6689" spans="1:11">
      <c r="A6689" s="192">
        <f t="shared" si="510"/>
        <v>48127.541666650453</v>
      </c>
      <c r="B6689" s="218">
        <v>22.650425531914898</v>
      </c>
      <c r="C6689" s="219">
        <f t="shared" si="509"/>
        <v>1.0946142249943956E-4</v>
      </c>
      <c r="D6689" s="193">
        <f t="shared" si="511"/>
        <v>23.654636811670869</v>
      </c>
      <c r="E6689" s="193">
        <f t="shared" si="512"/>
        <v>24.70337000528529</v>
      </c>
      <c r="F6689" s="193">
        <f t="shared" si="512"/>
        <v>25.798599000976285</v>
      </c>
      <c r="G6689" s="193">
        <f t="shared" si="512"/>
        <v>26.942385199702564</v>
      </c>
      <c r="H6689" s="193">
        <f>MAX(0,D6689-Assumptions!$C$3)*Assumptions!$C$2</f>
        <v>0</v>
      </c>
      <c r="I6689" s="193">
        <f>MAX(0,E6689-Assumptions!$C$3)*Assumptions!$C$2</f>
        <v>0</v>
      </c>
      <c r="J6689" s="193">
        <f>MAX(0,F6689-Assumptions!$C$3)*Assumptions!$C$2</f>
        <v>0</v>
      </c>
      <c r="K6689" s="193">
        <f>MAX(0,G6689-Assumptions!$C$3)*Assumptions!$C$2</f>
        <v>0</v>
      </c>
    </row>
    <row r="6690" spans="1:11">
      <c r="A6690" s="192">
        <f t="shared" si="510"/>
        <v>48127.583333317118</v>
      </c>
      <c r="B6690" s="218">
        <v>24.857659574468091</v>
      </c>
      <c r="C6690" s="219">
        <f t="shared" si="509"/>
        <v>1.2012819684973298E-4</v>
      </c>
      <c r="D6690" s="193">
        <f t="shared" si="511"/>
        <v>25.959729029977545</v>
      </c>
      <c r="E6690" s="193">
        <f t="shared" si="512"/>
        <v>27.110658961716808</v>
      </c>
      <c r="F6690" s="193">
        <f t="shared" si="512"/>
        <v>28.312615608960055</v>
      </c>
      <c r="G6690" s="193">
        <f t="shared" si="512"/>
        <v>29.567861251645738</v>
      </c>
      <c r="H6690" s="193">
        <f>MAX(0,D6690-Assumptions!$C$3)*Assumptions!$C$2</f>
        <v>0</v>
      </c>
      <c r="I6690" s="193">
        <f>MAX(0,E6690-Assumptions!$C$3)*Assumptions!$C$2</f>
        <v>0</v>
      </c>
      <c r="J6690" s="193">
        <f>MAX(0,F6690-Assumptions!$C$3)*Assumptions!$C$2</f>
        <v>0</v>
      </c>
      <c r="K6690" s="193">
        <f>MAX(0,G6690-Assumptions!$C$3)*Assumptions!$C$2</f>
        <v>0</v>
      </c>
    </row>
    <row r="6691" spans="1:11">
      <c r="A6691" s="192">
        <f t="shared" si="510"/>
        <v>48127.624999983782</v>
      </c>
      <c r="B6691" s="218">
        <v>25.580265957446812</v>
      </c>
      <c r="C6691" s="219">
        <f t="shared" si="509"/>
        <v>1.2362029559536474E-4</v>
      </c>
      <c r="D6691" s="193">
        <f t="shared" si="511"/>
        <v>26.714372315732703</v>
      </c>
      <c r="E6691" s="193">
        <f t="shared" si="512"/>
        <v>27.898759512929502</v>
      </c>
      <c r="F6691" s="193">
        <f t="shared" si="512"/>
        <v>29.135656760383309</v>
      </c>
      <c r="G6691" s="193">
        <f t="shared" si="512"/>
        <v>30.427392101984275</v>
      </c>
      <c r="H6691" s="193">
        <f>MAX(0,D6691-Assumptions!$C$3)*Assumptions!$C$2</f>
        <v>0</v>
      </c>
      <c r="I6691" s="193">
        <f>MAX(0,E6691-Assumptions!$C$3)*Assumptions!$C$2</f>
        <v>0</v>
      </c>
      <c r="J6691" s="193">
        <f>MAX(0,F6691-Assumptions!$C$3)*Assumptions!$C$2</f>
        <v>0</v>
      </c>
      <c r="K6691" s="193">
        <f>MAX(0,G6691-Assumptions!$C$3)*Assumptions!$C$2</f>
        <v>0</v>
      </c>
    </row>
    <row r="6692" spans="1:11">
      <c r="A6692" s="192">
        <f t="shared" si="510"/>
        <v>48127.666666650446</v>
      </c>
      <c r="B6692" s="218">
        <v>26.539361702127668</v>
      </c>
      <c r="C6692" s="219">
        <f t="shared" si="509"/>
        <v>1.2825526302138511E-4</v>
      </c>
      <c r="D6692" s="193">
        <f t="shared" si="511"/>
        <v>27.715989767735014</v>
      </c>
      <c r="E6692" s="193">
        <f t="shared" si="512"/>
        <v>28.944783880902722</v>
      </c>
      <c r="F6692" s="193">
        <f t="shared" si="512"/>
        <v>30.228056834090548</v>
      </c>
      <c r="G6692" s="193">
        <f t="shared" si="512"/>
        <v>31.568223957888158</v>
      </c>
      <c r="H6692" s="193">
        <f>MAX(0,D6692-Assumptions!$C$3)*Assumptions!$C$2</f>
        <v>0</v>
      </c>
      <c r="I6692" s="193">
        <f>MAX(0,E6692-Assumptions!$C$3)*Assumptions!$C$2</f>
        <v>0</v>
      </c>
      <c r="J6692" s="193">
        <f>MAX(0,F6692-Assumptions!$C$3)*Assumptions!$C$2</f>
        <v>0</v>
      </c>
      <c r="K6692" s="193">
        <f>MAX(0,G6692-Assumptions!$C$3)*Assumptions!$C$2</f>
        <v>0</v>
      </c>
    </row>
    <row r="6693" spans="1:11">
      <c r="A6693" s="192">
        <f t="shared" si="510"/>
        <v>48127.70833331711</v>
      </c>
      <c r="B6693" s="218">
        <v>28.181648936170216</v>
      </c>
      <c r="C6693" s="219">
        <f t="shared" si="509"/>
        <v>1.3619185107963911E-4</v>
      </c>
      <c r="D6693" s="193">
        <f t="shared" si="511"/>
        <v>29.43108814445128</v>
      </c>
      <c r="E6693" s="193">
        <f t="shared" si="512"/>
        <v>30.735921497295212</v>
      </c>
      <c r="F6693" s="193">
        <f t="shared" si="512"/>
        <v>32.098604905507031</v>
      </c>
      <c r="G6693" s="193">
        <f t="shared" si="512"/>
        <v>33.521703163203014</v>
      </c>
      <c r="H6693" s="193">
        <f>MAX(0,D6693-Assumptions!$C$3)*Assumptions!$C$2</f>
        <v>0</v>
      </c>
      <c r="I6693" s="193">
        <f>MAX(0,E6693-Assumptions!$C$3)*Assumptions!$C$2</f>
        <v>0</v>
      </c>
      <c r="J6693" s="193">
        <f>MAX(0,F6693-Assumptions!$C$3)*Assumptions!$C$2</f>
        <v>0</v>
      </c>
      <c r="K6693" s="193">
        <f>MAX(0,G6693-Assumptions!$C$3)*Assumptions!$C$2</f>
        <v>0</v>
      </c>
    </row>
    <row r="6694" spans="1:11">
      <c r="A6694" s="192">
        <f t="shared" si="510"/>
        <v>48127.749999983775</v>
      </c>
      <c r="B6694" s="218">
        <v>29.364095744680853</v>
      </c>
      <c r="C6694" s="219">
        <f t="shared" si="509"/>
        <v>1.4190619448158201E-4</v>
      </c>
      <c r="D6694" s="193">
        <f t="shared" si="511"/>
        <v>30.665958975687001</v>
      </c>
      <c r="E6694" s="193">
        <f t="shared" si="512"/>
        <v>32.025540581097808</v>
      </c>
      <c r="F6694" s="193">
        <f t="shared" si="512"/>
        <v>33.445399516926912</v>
      </c>
      <c r="G6694" s="193">
        <f t="shared" si="512"/>
        <v>34.928208191029711</v>
      </c>
      <c r="H6694" s="193">
        <f>MAX(0,D6694-Assumptions!$C$3)*Assumptions!$C$2</f>
        <v>0</v>
      </c>
      <c r="I6694" s="193">
        <f>MAX(0,E6694-Assumptions!$C$3)*Assumptions!$C$2</f>
        <v>0</v>
      </c>
      <c r="J6694" s="193">
        <f>MAX(0,F6694-Assumptions!$C$3)*Assumptions!$C$2</f>
        <v>0</v>
      </c>
      <c r="K6694" s="193">
        <f>MAX(0,G6694-Assumptions!$C$3)*Assumptions!$C$2</f>
        <v>0</v>
      </c>
    </row>
    <row r="6695" spans="1:11">
      <c r="A6695" s="192">
        <f t="shared" si="510"/>
        <v>48127.791666650439</v>
      </c>
      <c r="B6695" s="218">
        <v>31.072074468085113</v>
      </c>
      <c r="C6695" s="219">
        <f t="shared" si="509"/>
        <v>1.5016024606216621E-4</v>
      </c>
      <c r="D6695" s="193">
        <f t="shared" si="511"/>
        <v>32.449661287471926</v>
      </c>
      <c r="E6695" s="193">
        <f t="shared" si="512"/>
        <v>33.888323702146003</v>
      </c>
      <c r="F6695" s="193">
        <f t="shared" si="512"/>
        <v>35.39076951120007</v>
      </c>
      <c r="G6695" s="193">
        <f t="shared" si="512"/>
        <v>36.959826564557169</v>
      </c>
      <c r="H6695" s="193">
        <f>MAX(0,D6695-Assumptions!$C$3)*Assumptions!$C$2</f>
        <v>0</v>
      </c>
      <c r="I6695" s="193">
        <f>MAX(0,E6695-Assumptions!$C$3)*Assumptions!$C$2</f>
        <v>0</v>
      </c>
      <c r="J6695" s="193">
        <f>MAX(0,F6695-Assumptions!$C$3)*Assumptions!$C$2</f>
        <v>0</v>
      </c>
      <c r="K6695" s="193">
        <f>MAX(0,G6695-Assumptions!$C$3)*Assumptions!$C$2</f>
        <v>0</v>
      </c>
    </row>
    <row r="6696" spans="1:11">
      <c r="A6696" s="192">
        <f t="shared" si="510"/>
        <v>48127.833333317103</v>
      </c>
      <c r="B6696" s="218">
        <v>32.543563829787232</v>
      </c>
      <c r="C6696" s="219">
        <f t="shared" si="509"/>
        <v>1.5727142896236179E-4</v>
      </c>
      <c r="D6696" s="193">
        <f t="shared" si="511"/>
        <v>33.986389433009705</v>
      </c>
      <c r="E6696" s="193">
        <f t="shared" si="512"/>
        <v>35.493183006433675</v>
      </c>
      <c r="F6696" s="193">
        <f t="shared" si="512"/>
        <v>37.066780583189235</v>
      </c>
      <c r="G6696" s="193">
        <f t="shared" si="512"/>
        <v>38.71014393251928</v>
      </c>
      <c r="H6696" s="193">
        <f>MAX(0,D6696-Assumptions!$C$3)*Assumptions!$C$2</f>
        <v>0</v>
      </c>
      <c r="I6696" s="193">
        <f>MAX(0,E6696-Assumptions!$C$3)*Assumptions!$C$2</f>
        <v>0</v>
      </c>
      <c r="J6696" s="193">
        <f>MAX(0,F6696-Assumptions!$C$3)*Assumptions!$C$2</f>
        <v>6.0102524870311667E-2</v>
      </c>
      <c r="K6696" s="193">
        <f>MAX(0,G6696-Assumptions!$C$3)*Assumptions!$C$2</f>
        <v>1.5391295392673521</v>
      </c>
    </row>
    <row r="6697" spans="1:11">
      <c r="A6697" s="192">
        <f t="shared" si="510"/>
        <v>48127.874999983767</v>
      </c>
      <c r="B6697" s="218">
        <v>33.016542553191499</v>
      </c>
      <c r="C6697" s="219">
        <f t="shared" si="509"/>
        <v>1.5955716632313899E-4</v>
      </c>
      <c r="D6697" s="193">
        <f t="shared" si="511"/>
        <v>34.480337765504004</v>
      </c>
      <c r="E6697" s="193">
        <f t="shared" si="512"/>
        <v>36.009030639954723</v>
      </c>
      <c r="F6697" s="193">
        <f t="shared" si="512"/>
        <v>37.605498427757198</v>
      </c>
      <c r="G6697" s="193">
        <f t="shared" si="512"/>
        <v>39.272745943649973</v>
      </c>
      <c r="H6697" s="193">
        <f>MAX(0,D6697-Assumptions!$C$3)*Assumptions!$C$2</f>
        <v>0</v>
      </c>
      <c r="I6697" s="193">
        <f>MAX(0,E6697-Assumptions!$C$3)*Assumptions!$C$2</f>
        <v>0</v>
      </c>
      <c r="J6697" s="193">
        <f>MAX(0,F6697-Assumptions!$C$3)*Assumptions!$C$2</f>
        <v>0.5449485849814778</v>
      </c>
      <c r="K6697" s="193">
        <f>MAX(0,G6697-Assumptions!$C$3)*Assumptions!$C$2</f>
        <v>2.0454713492849756</v>
      </c>
    </row>
    <row r="6698" spans="1:11">
      <c r="A6698" s="192">
        <f t="shared" si="510"/>
        <v>48127.916666650432</v>
      </c>
      <c r="B6698" s="218">
        <v>32.05744680851064</v>
      </c>
      <c r="C6698" s="219">
        <f t="shared" si="509"/>
        <v>1.549221988971186E-4</v>
      </c>
      <c r="D6698" s="193">
        <f t="shared" si="511"/>
        <v>33.47872031350169</v>
      </c>
      <c r="E6698" s="193">
        <f t="shared" si="512"/>
        <v>34.963006271981499</v>
      </c>
      <c r="F6698" s="193">
        <f t="shared" si="512"/>
        <v>36.513098354049959</v>
      </c>
      <c r="G6698" s="193">
        <f t="shared" si="512"/>
        <v>38.131914087746082</v>
      </c>
      <c r="H6698" s="193">
        <f>MAX(0,D6698-Assumptions!$C$3)*Assumptions!$C$2</f>
        <v>0</v>
      </c>
      <c r="I6698" s="193">
        <f>MAX(0,E6698-Assumptions!$C$3)*Assumptions!$C$2</f>
        <v>0</v>
      </c>
      <c r="J6698" s="193">
        <f>MAX(0,F6698-Assumptions!$C$3)*Assumptions!$C$2</f>
        <v>0</v>
      </c>
      <c r="K6698" s="193">
        <f>MAX(0,G6698-Assumptions!$C$3)*Assumptions!$C$2</f>
        <v>1.0187226789714743</v>
      </c>
    </row>
    <row r="6699" spans="1:11">
      <c r="A6699" s="192">
        <f t="shared" si="510"/>
        <v>48127.958333317096</v>
      </c>
      <c r="B6699" s="218">
        <v>30.980106382978725</v>
      </c>
      <c r="C6699" s="219">
        <f t="shared" si="509"/>
        <v>1.4971579713090398E-4</v>
      </c>
      <c r="D6699" s="193">
        <f t="shared" si="511"/>
        <v>32.353615778375818</v>
      </c>
      <c r="E6699" s="193">
        <f t="shared" si="512"/>
        <v>33.788019995628026</v>
      </c>
      <c r="F6699" s="193">
        <f t="shared" si="512"/>
        <v>35.286018819200741</v>
      </c>
      <c r="G6699" s="193">
        <f t="shared" si="512"/>
        <v>36.850431729059537</v>
      </c>
      <c r="H6699" s="193">
        <f>MAX(0,D6699-Assumptions!$C$3)*Assumptions!$C$2</f>
        <v>0</v>
      </c>
      <c r="I6699" s="193">
        <f>MAX(0,E6699-Assumptions!$C$3)*Assumptions!$C$2</f>
        <v>0</v>
      </c>
      <c r="J6699" s="193">
        <f>MAX(0,F6699-Assumptions!$C$3)*Assumptions!$C$2</f>
        <v>0</v>
      </c>
      <c r="K6699" s="193">
        <f>MAX(0,G6699-Assumptions!$C$3)*Assumptions!$C$2</f>
        <v>0</v>
      </c>
    </row>
    <row r="6700" spans="1:11">
      <c r="A6700" s="192">
        <f t="shared" si="510"/>
        <v>48127.99999998376</v>
      </c>
      <c r="B6700" s="218">
        <v>29.942180851063835</v>
      </c>
      <c r="C6700" s="219">
        <f t="shared" si="509"/>
        <v>1.4469987347808744E-4</v>
      </c>
      <c r="D6700" s="193">
        <f t="shared" si="511"/>
        <v>31.269673604291132</v>
      </c>
      <c r="E6700" s="193">
        <f t="shared" si="512"/>
        <v>32.656021022067968</v>
      </c>
      <c r="F6700" s="193">
        <f t="shared" si="512"/>
        <v>34.103832438065524</v>
      </c>
      <c r="G6700" s="193">
        <f t="shared" si="512"/>
        <v>35.615832871300547</v>
      </c>
      <c r="H6700" s="193">
        <f>MAX(0,D6700-Assumptions!$C$3)*Assumptions!$C$2</f>
        <v>0</v>
      </c>
      <c r="I6700" s="193">
        <f>MAX(0,E6700-Assumptions!$C$3)*Assumptions!$C$2</f>
        <v>0</v>
      </c>
      <c r="J6700" s="193">
        <f>MAX(0,F6700-Assumptions!$C$3)*Assumptions!$C$2</f>
        <v>0</v>
      </c>
      <c r="K6700" s="193">
        <f>MAX(0,G6700-Assumptions!$C$3)*Assumptions!$C$2</f>
        <v>0</v>
      </c>
    </row>
    <row r="6701" spans="1:11">
      <c r="A6701" s="192">
        <f t="shared" si="510"/>
        <v>48128.041666650424</v>
      </c>
      <c r="B6701" s="218">
        <v>28.378723404255325</v>
      </c>
      <c r="C6701" s="219">
        <f t="shared" si="509"/>
        <v>1.3714424164662961E-4</v>
      </c>
      <c r="D6701" s="193">
        <f t="shared" si="511"/>
        <v>29.636899949657238</v>
      </c>
      <c r="E6701" s="193">
        <f t="shared" si="512"/>
        <v>30.950858011262316</v>
      </c>
      <c r="F6701" s="193">
        <f t="shared" si="512"/>
        <v>32.323070674077016</v>
      </c>
      <c r="G6701" s="193">
        <f t="shared" si="512"/>
        <v>33.756120667840797</v>
      </c>
      <c r="H6701" s="193">
        <f>MAX(0,D6701-Assumptions!$C$3)*Assumptions!$C$2</f>
        <v>0</v>
      </c>
      <c r="I6701" s="193">
        <f>MAX(0,E6701-Assumptions!$C$3)*Assumptions!$C$2</f>
        <v>0</v>
      </c>
      <c r="J6701" s="193">
        <f>MAX(0,F6701-Assumptions!$C$3)*Assumptions!$C$2</f>
        <v>0</v>
      </c>
      <c r="K6701" s="193">
        <f>MAX(0,G6701-Assumptions!$C$3)*Assumptions!$C$2</f>
        <v>0</v>
      </c>
    </row>
    <row r="6702" spans="1:11">
      <c r="A6702" s="192">
        <f t="shared" si="510"/>
        <v>48128.083333317089</v>
      </c>
      <c r="B6702" s="218">
        <v>25.869308510638298</v>
      </c>
      <c r="C6702" s="219">
        <f t="shared" si="509"/>
        <v>1.2501713509361744E-4</v>
      </c>
      <c r="D6702" s="193">
        <f t="shared" si="511"/>
        <v>27.016229630034768</v>
      </c>
      <c r="E6702" s="193">
        <f t="shared" si="512"/>
        <v>28.213999733414582</v>
      </c>
      <c r="F6702" s="193">
        <f t="shared" si="512"/>
        <v>29.464873220952612</v>
      </c>
      <c r="G6702" s="193">
        <f t="shared" si="512"/>
        <v>30.771204442119689</v>
      </c>
      <c r="H6702" s="193">
        <f>MAX(0,D6702-Assumptions!$C$3)*Assumptions!$C$2</f>
        <v>0</v>
      </c>
      <c r="I6702" s="193">
        <f>MAX(0,E6702-Assumptions!$C$3)*Assumptions!$C$2</f>
        <v>0</v>
      </c>
      <c r="J6702" s="193">
        <f>MAX(0,F6702-Assumptions!$C$3)*Assumptions!$C$2</f>
        <v>0</v>
      </c>
      <c r="K6702" s="193">
        <f>MAX(0,G6702-Assumptions!$C$3)*Assumptions!$C$2</f>
        <v>0</v>
      </c>
    </row>
    <row r="6703" spans="1:11">
      <c r="A6703" s="192">
        <f t="shared" si="510"/>
        <v>48128.124999983753</v>
      </c>
      <c r="B6703" s="218">
        <v>22.702978723404261</v>
      </c>
      <c r="C6703" s="219">
        <f t="shared" si="509"/>
        <v>1.097153933173037E-4</v>
      </c>
      <c r="D6703" s="193">
        <f t="shared" si="511"/>
        <v>23.709519959725792</v>
      </c>
      <c r="E6703" s="193">
        <f t="shared" si="512"/>
        <v>24.760686409009853</v>
      </c>
      <c r="F6703" s="193">
        <f t="shared" si="512"/>
        <v>25.858456539261617</v>
      </c>
      <c r="G6703" s="193">
        <f t="shared" si="512"/>
        <v>27.004896534272643</v>
      </c>
      <c r="H6703" s="193">
        <f>MAX(0,D6703-Assumptions!$C$3)*Assumptions!$C$2</f>
        <v>0</v>
      </c>
      <c r="I6703" s="193">
        <f>MAX(0,E6703-Assumptions!$C$3)*Assumptions!$C$2</f>
        <v>0</v>
      </c>
      <c r="J6703" s="193">
        <f>MAX(0,F6703-Assumptions!$C$3)*Assumptions!$C$2</f>
        <v>0</v>
      </c>
      <c r="K6703" s="193">
        <f>MAX(0,G6703-Assumptions!$C$3)*Assumptions!$C$2</f>
        <v>0</v>
      </c>
    </row>
    <row r="6704" spans="1:11">
      <c r="A6704" s="192">
        <f t="shared" si="510"/>
        <v>48128.166666650417</v>
      </c>
      <c r="B6704" s="218">
        <v>19.851968085106385</v>
      </c>
      <c r="C6704" s="219">
        <f t="shared" si="509"/>
        <v>9.5937476448174682E-5</v>
      </c>
      <c r="D6704" s="193">
        <f t="shared" si="511"/>
        <v>20.732109177746334</v>
      </c>
      <c r="E6704" s="193">
        <f t="shared" si="512"/>
        <v>21.651271506952479</v>
      </c>
      <c r="F6704" s="193">
        <f t="shared" si="512"/>
        <v>22.611185087282578</v>
      </c>
      <c r="G6704" s="193">
        <f t="shared" si="512"/>
        <v>23.613656633846038</v>
      </c>
      <c r="H6704" s="193">
        <f>MAX(0,D6704-Assumptions!$C$3)*Assumptions!$C$2</f>
        <v>0</v>
      </c>
      <c r="I6704" s="193">
        <f>MAX(0,E6704-Assumptions!$C$3)*Assumptions!$C$2</f>
        <v>0</v>
      </c>
      <c r="J6704" s="193">
        <f>MAX(0,F6704-Assumptions!$C$3)*Assumptions!$C$2</f>
        <v>0</v>
      </c>
      <c r="K6704" s="193">
        <f>MAX(0,G6704-Assumptions!$C$3)*Assumptions!$C$2</f>
        <v>0</v>
      </c>
    </row>
    <row r="6705" spans="1:11">
      <c r="A6705" s="192">
        <f t="shared" si="510"/>
        <v>48128.208333317081</v>
      </c>
      <c r="B6705" s="218">
        <v>17.342553191489362</v>
      </c>
      <c r="C6705" s="219">
        <f t="shared" si="509"/>
        <v>8.3810369895162526E-5</v>
      </c>
      <c r="D6705" s="193">
        <f t="shared" si="511"/>
        <v>18.111438858123865</v>
      </c>
      <c r="E6705" s="193">
        <f t="shared" si="512"/>
        <v>18.914413229104746</v>
      </c>
      <c r="F6705" s="193">
        <f t="shared" si="512"/>
        <v>19.752987634158174</v>
      </c>
      <c r="G6705" s="193">
        <f t="shared" si="512"/>
        <v>20.62874040812493</v>
      </c>
      <c r="H6705" s="193">
        <f>MAX(0,D6705-Assumptions!$C$3)*Assumptions!$C$2</f>
        <v>0</v>
      </c>
      <c r="I6705" s="193">
        <f>MAX(0,E6705-Assumptions!$C$3)*Assumptions!$C$2</f>
        <v>0</v>
      </c>
      <c r="J6705" s="193">
        <f>MAX(0,F6705-Assumptions!$C$3)*Assumptions!$C$2</f>
        <v>0</v>
      </c>
      <c r="K6705" s="193">
        <f>MAX(0,G6705-Assumptions!$C$3)*Assumptions!$C$2</f>
        <v>0</v>
      </c>
    </row>
    <row r="6706" spans="1:11">
      <c r="A6706" s="192">
        <f t="shared" si="510"/>
        <v>48128.249999983746</v>
      </c>
      <c r="B6706" s="218">
        <v>16.015585106382982</v>
      </c>
      <c r="C6706" s="219">
        <f t="shared" si="509"/>
        <v>7.7397606744093286E-5</v>
      </c>
      <c r="D6706" s="193">
        <f t="shared" si="511"/>
        <v>16.725639369737117</v>
      </c>
      <c r="E6706" s="193">
        <f t="shared" si="512"/>
        <v>17.467174035059614</v>
      </c>
      <c r="F6706" s="193">
        <f t="shared" si="512"/>
        <v>18.241584792453651</v>
      </c>
      <c r="G6706" s="193">
        <f t="shared" si="512"/>
        <v>19.050329210230526</v>
      </c>
      <c r="H6706" s="193">
        <f>MAX(0,D6706-Assumptions!$C$3)*Assumptions!$C$2</f>
        <v>0</v>
      </c>
      <c r="I6706" s="193">
        <f>MAX(0,E6706-Assumptions!$C$3)*Assumptions!$C$2</f>
        <v>0</v>
      </c>
      <c r="J6706" s="193">
        <f>MAX(0,F6706-Assumptions!$C$3)*Assumptions!$C$2</f>
        <v>0</v>
      </c>
      <c r="K6706" s="193">
        <f>MAX(0,G6706-Assumptions!$C$3)*Assumptions!$C$2</f>
        <v>0</v>
      </c>
    </row>
    <row r="6707" spans="1:11">
      <c r="A6707" s="192">
        <f t="shared" si="510"/>
        <v>48128.29166665041</v>
      </c>
      <c r="B6707" s="218">
        <v>15.069627659574468</v>
      </c>
      <c r="C6707" s="219">
        <f t="shared" si="509"/>
        <v>7.2826132022538948E-5</v>
      </c>
      <c r="D6707" s="193">
        <f t="shared" si="511"/>
        <v>15.737742704748539</v>
      </c>
      <c r="E6707" s="193">
        <f t="shared" si="512"/>
        <v>16.435478768017532</v>
      </c>
      <c r="F6707" s="193">
        <f t="shared" si="512"/>
        <v>17.164149103317747</v>
      </c>
      <c r="G6707" s="193">
        <f t="shared" si="512"/>
        <v>17.925125187969162</v>
      </c>
      <c r="H6707" s="193">
        <f>MAX(0,D6707-Assumptions!$C$3)*Assumptions!$C$2</f>
        <v>0</v>
      </c>
      <c r="I6707" s="193">
        <f>MAX(0,E6707-Assumptions!$C$3)*Assumptions!$C$2</f>
        <v>0</v>
      </c>
      <c r="J6707" s="193">
        <f>MAX(0,F6707-Assumptions!$C$3)*Assumptions!$C$2</f>
        <v>0</v>
      </c>
      <c r="K6707" s="193">
        <f>MAX(0,G6707-Assumptions!$C$3)*Assumptions!$C$2</f>
        <v>0</v>
      </c>
    </row>
    <row r="6708" spans="1:11">
      <c r="A6708" s="192">
        <f t="shared" si="510"/>
        <v>48128.333333317074</v>
      </c>
      <c r="B6708" s="218">
        <v>14.662340425531918</v>
      </c>
      <c r="C6708" s="219">
        <f t="shared" si="509"/>
        <v>7.0857858184091962E-5</v>
      </c>
      <c r="D6708" s="193">
        <f t="shared" si="511"/>
        <v>15.312398307322907</v>
      </c>
      <c r="E6708" s="193">
        <f t="shared" si="512"/>
        <v>15.991276639152195</v>
      </c>
      <c r="F6708" s="193">
        <f t="shared" si="512"/>
        <v>16.70025318160646</v>
      </c>
      <c r="G6708" s="193">
        <f t="shared" si="512"/>
        <v>17.440662345051081</v>
      </c>
      <c r="H6708" s="193">
        <f>MAX(0,D6708-Assumptions!$C$3)*Assumptions!$C$2</f>
        <v>0</v>
      </c>
      <c r="I6708" s="193">
        <f>MAX(0,E6708-Assumptions!$C$3)*Assumptions!$C$2</f>
        <v>0</v>
      </c>
      <c r="J6708" s="193">
        <f>MAX(0,F6708-Assumptions!$C$3)*Assumptions!$C$2</f>
        <v>0</v>
      </c>
      <c r="K6708" s="193">
        <f>MAX(0,G6708-Assumptions!$C$3)*Assumptions!$C$2</f>
        <v>0</v>
      </c>
    </row>
    <row r="6709" spans="1:11">
      <c r="A6709" s="192">
        <f t="shared" si="510"/>
        <v>48128.374999983738</v>
      </c>
      <c r="B6709" s="218">
        <v>15.949893617021278</v>
      </c>
      <c r="C6709" s="219">
        <f t="shared" si="509"/>
        <v>7.7080143221763117E-5</v>
      </c>
      <c r="D6709" s="193">
        <f t="shared" si="511"/>
        <v>16.657035434668465</v>
      </c>
      <c r="E6709" s="193">
        <f t="shared" si="512"/>
        <v>17.395528530403912</v>
      </c>
      <c r="F6709" s="193">
        <f t="shared" si="512"/>
        <v>18.16676286959699</v>
      </c>
      <c r="G6709" s="193">
        <f t="shared" si="512"/>
        <v>18.972190042017928</v>
      </c>
      <c r="H6709" s="193">
        <f>MAX(0,D6709-Assumptions!$C$3)*Assumptions!$C$2</f>
        <v>0</v>
      </c>
      <c r="I6709" s="193">
        <f>MAX(0,E6709-Assumptions!$C$3)*Assumptions!$C$2</f>
        <v>0</v>
      </c>
      <c r="J6709" s="193">
        <f>MAX(0,F6709-Assumptions!$C$3)*Assumptions!$C$2</f>
        <v>0</v>
      </c>
      <c r="K6709" s="193">
        <f>MAX(0,G6709-Assumptions!$C$3)*Assumptions!$C$2</f>
        <v>0</v>
      </c>
    </row>
    <row r="6710" spans="1:11">
      <c r="A6710" s="192">
        <f t="shared" si="510"/>
        <v>48128.416666650402</v>
      </c>
      <c r="B6710" s="218">
        <v>18.656382978723407</v>
      </c>
      <c r="C6710" s="219">
        <f t="shared" si="509"/>
        <v>9.0159640341765752E-5</v>
      </c>
      <c r="D6710" s="193">
        <f t="shared" si="511"/>
        <v>19.483517559496885</v>
      </c>
      <c r="E6710" s="193">
        <f t="shared" si="512"/>
        <v>20.347323322218742</v>
      </c>
      <c r="F6710" s="193">
        <f t="shared" si="512"/>
        <v>21.249426091291372</v>
      </c>
      <c r="G6710" s="193">
        <f t="shared" si="512"/>
        <v>22.191523772376819</v>
      </c>
      <c r="H6710" s="193">
        <f>MAX(0,D6710-Assumptions!$C$3)*Assumptions!$C$2</f>
        <v>0</v>
      </c>
      <c r="I6710" s="193">
        <f>MAX(0,E6710-Assumptions!$C$3)*Assumptions!$C$2</f>
        <v>0</v>
      </c>
      <c r="J6710" s="193">
        <f>MAX(0,F6710-Assumptions!$C$3)*Assumptions!$C$2</f>
        <v>0</v>
      </c>
      <c r="K6710" s="193">
        <f>MAX(0,G6710-Assumptions!$C$3)*Assumptions!$C$2</f>
        <v>0</v>
      </c>
    </row>
    <row r="6711" spans="1:11">
      <c r="A6711" s="192">
        <f t="shared" si="510"/>
        <v>48128.458333317067</v>
      </c>
      <c r="B6711" s="218">
        <v>22.072340425531916</v>
      </c>
      <c r="C6711" s="219">
        <f t="shared" si="509"/>
        <v>1.0666774350293413E-4</v>
      </c>
      <c r="D6711" s="193">
        <f t="shared" si="511"/>
        <v>23.050922183066739</v>
      </c>
      <c r="E6711" s="193">
        <f t="shared" ref="E6711:G6742" si="513">$C6711*E$2</f>
        <v>24.072889564315133</v>
      </c>
      <c r="F6711" s="193">
        <f t="shared" si="513"/>
        <v>25.14016607983768</v>
      </c>
      <c r="G6711" s="193">
        <f t="shared" si="513"/>
        <v>26.254760519431731</v>
      </c>
      <c r="H6711" s="193">
        <f>MAX(0,D6711-Assumptions!$C$3)*Assumptions!$C$2</f>
        <v>0</v>
      </c>
      <c r="I6711" s="193">
        <f>MAX(0,E6711-Assumptions!$C$3)*Assumptions!$C$2</f>
        <v>0</v>
      </c>
      <c r="J6711" s="193">
        <f>MAX(0,F6711-Assumptions!$C$3)*Assumptions!$C$2</f>
        <v>0</v>
      </c>
      <c r="K6711" s="193">
        <f>MAX(0,G6711-Assumptions!$C$3)*Assumptions!$C$2</f>
        <v>0</v>
      </c>
    </row>
    <row r="6712" spans="1:11">
      <c r="A6712" s="192">
        <f t="shared" si="510"/>
        <v>48128.499999983731</v>
      </c>
      <c r="B6712" s="218">
        <v>23.01829787234043</v>
      </c>
      <c r="C6712" s="219">
        <f t="shared" si="509"/>
        <v>1.1123921822448846E-4</v>
      </c>
      <c r="D6712" s="193">
        <f t="shared" si="511"/>
        <v>24.038818848055314</v>
      </c>
      <c r="E6712" s="193">
        <f t="shared" si="513"/>
        <v>25.104584831357212</v>
      </c>
      <c r="F6712" s="193">
        <f t="shared" si="513"/>
        <v>26.21760176897358</v>
      </c>
      <c r="G6712" s="193">
        <f t="shared" si="513"/>
        <v>27.379964541693091</v>
      </c>
      <c r="H6712" s="193">
        <f>MAX(0,D6712-Assumptions!$C$3)*Assumptions!$C$2</f>
        <v>0</v>
      </c>
      <c r="I6712" s="193">
        <f>MAX(0,E6712-Assumptions!$C$3)*Assumptions!$C$2</f>
        <v>0</v>
      </c>
      <c r="J6712" s="193">
        <f>MAX(0,F6712-Assumptions!$C$3)*Assumptions!$C$2</f>
        <v>0</v>
      </c>
      <c r="K6712" s="193">
        <f>MAX(0,G6712-Assumptions!$C$3)*Assumptions!$C$2</f>
        <v>0</v>
      </c>
    </row>
    <row r="6713" spans="1:11">
      <c r="A6713" s="192">
        <f t="shared" si="510"/>
        <v>48128.541666650395</v>
      </c>
      <c r="B6713" s="218">
        <v>23.859148936170218</v>
      </c>
      <c r="C6713" s="219">
        <f t="shared" si="509"/>
        <v>1.1530275131031453E-4</v>
      </c>
      <c r="D6713" s="193">
        <f t="shared" si="511"/>
        <v>24.91694921693405</v>
      </c>
      <c r="E6713" s="193">
        <f t="shared" si="513"/>
        <v>26.02164729095017</v>
      </c>
      <c r="F6713" s="193">
        <f t="shared" si="513"/>
        <v>27.175322381538827</v>
      </c>
      <c r="G6713" s="193">
        <f t="shared" si="513"/>
        <v>28.380145894814301</v>
      </c>
      <c r="H6713" s="193">
        <f>MAX(0,D6713-Assumptions!$C$3)*Assumptions!$C$2</f>
        <v>0</v>
      </c>
      <c r="I6713" s="193">
        <f>MAX(0,E6713-Assumptions!$C$3)*Assumptions!$C$2</f>
        <v>0</v>
      </c>
      <c r="J6713" s="193">
        <f>MAX(0,F6713-Assumptions!$C$3)*Assumptions!$C$2</f>
        <v>0</v>
      </c>
      <c r="K6713" s="193">
        <f>MAX(0,G6713-Assumptions!$C$3)*Assumptions!$C$2</f>
        <v>0</v>
      </c>
    </row>
    <row r="6714" spans="1:11">
      <c r="A6714" s="192">
        <f t="shared" si="510"/>
        <v>48128.583333317059</v>
      </c>
      <c r="B6714" s="218">
        <v>25.002180851063834</v>
      </c>
      <c r="C6714" s="219">
        <f t="shared" si="509"/>
        <v>1.2082661659885933E-4</v>
      </c>
      <c r="D6714" s="193">
        <f t="shared" si="511"/>
        <v>26.110657687128576</v>
      </c>
      <c r="E6714" s="193">
        <f t="shared" si="513"/>
        <v>27.268279071959345</v>
      </c>
      <c r="F6714" s="193">
        <f t="shared" si="513"/>
        <v>28.477223839244708</v>
      </c>
      <c r="G6714" s="193">
        <f t="shared" si="513"/>
        <v>29.739767421713445</v>
      </c>
      <c r="H6714" s="193">
        <f>MAX(0,D6714-Assumptions!$C$3)*Assumptions!$C$2</f>
        <v>0</v>
      </c>
      <c r="I6714" s="193">
        <f>MAX(0,E6714-Assumptions!$C$3)*Assumptions!$C$2</f>
        <v>0</v>
      </c>
      <c r="J6714" s="193">
        <f>MAX(0,F6714-Assumptions!$C$3)*Assumptions!$C$2</f>
        <v>0</v>
      </c>
      <c r="K6714" s="193">
        <f>MAX(0,G6714-Assumptions!$C$3)*Assumptions!$C$2</f>
        <v>0</v>
      </c>
    </row>
    <row r="6715" spans="1:11">
      <c r="A6715" s="192">
        <f t="shared" si="510"/>
        <v>48128.624999983724</v>
      </c>
      <c r="B6715" s="218">
        <v>25.659095744680858</v>
      </c>
      <c r="C6715" s="219">
        <f t="shared" si="509"/>
        <v>1.2400125182216094E-4</v>
      </c>
      <c r="D6715" s="193">
        <f t="shared" si="511"/>
        <v>26.796697037815086</v>
      </c>
      <c r="E6715" s="193">
        <f t="shared" si="513"/>
        <v>27.984734118516343</v>
      </c>
      <c r="F6715" s="193">
        <f t="shared" si="513"/>
        <v>29.225443067811302</v>
      </c>
      <c r="G6715" s="193">
        <f t="shared" si="513"/>
        <v>30.521159103839388</v>
      </c>
      <c r="H6715" s="193">
        <f>MAX(0,D6715-Assumptions!$C$3)*Assumptions!$C$2</f>
        <v>0</v>
      </c>
      <c r="I6715" s="193">
        <f>MAX(0,E6715-Assumptions!$C$3)*Assumptions!$C$2</f>
        <v>0</v>
      </c>
      <c r="J6715" s="193">
        <f>MAX(0,F6715-Assumptions!$C$3)*Assumptions!$C$2</f>
        <v>0</v>
      </c>
      <c r="K6715" s="193">
        <f>MAX(0,G6715-Assumptions!$C$3)*Assumptions!$C$2</f>
        <v>0</v>
      </c>
    </row>
    <row r="6716" spans="1:11">
      <c r="A6716" s="192">
        <f t="shared" si="510"/>
        <v>48128.666666650388</v>
      </c>
      <c r="B6716" s="218">
        <v>26.210904255319154</v>
      </c>
      <c r="C6716" s="219">
        <f t="shared" si="509"/>
        <v>1.2666794540973429E-4</v>
      </c>
      <c r="D6716" s="193">
        <f t="shared" si="511"/>
        <v>27.372970092391753</v>
      </c>
      <c r="E6716" s="193">
        <f t="shared" si="513"/>
        <v>28.586556357624222</v>
      </c>
      <c r="F6716" s="193">
        <f t="shared" si="513"/>
        <v>29.853947219807246</v>
      </c>
      <c r="G6716" s="193">
        <f t="shared" si="513"/>
        <v>31.177528116825183</v>
      </c>
      <c r="H6716" s="193">
        <f>MAX(0,D6716-Assumptions!$C$3)*Assumptions!$C$2</f>
        <v>0</v>
      </c>
      <c r="I6716" s="193">
        <f>MAX(0,E6716-Assumptions!$C$3)*Assumptions!$C$2</f>
        <v>0</v>
      </c>
      <c r="J6716" s="193">
        <f>MAX(0,F6716-Assumptions!$C$3)*Assumptions!$C$2</f>
        <v>0</v>
      </c>
      <c r="K6716" s="193">
        <f>MAX(0,G6716-Assumptions!$C$3)*Assumptions!$C$2</f>
        <v>0</v>
      </c>
    </row>
    <row r="6717" spans="1:11">
      <c r="A6717" s="192">
        <f t="shared" si="510"/>
        <v>48128.708333317052</v>
      </c>
      <c r="B6717" s="218">
        <v>26.355425531914896</v>
      </c>
      <c r="C6717" s="219">
        <f t="shared" si="509"/>
        <v>1.2736636515886063E-4</v>
      </c>
      <c r="D6717" s="193">
        <f t="shared" si="511"/>
        <v>27.523898749542784</v>
      </c>
      <c r="E6717" s="193">
        <f t="shared" si="513"/>
        <v>28.744176467866758</v>
      </c>
      <c r="F6717" s="193">
        <f t="shared" si="513"/>
        <v>30.018555450091892</v>
      </c>
      <c r="G6717" s="193">
        <f t="shared" si="513"/>
        <v>31.349434286892887</v>
      </c>
      <c r="H6717" s="193">
        <f>MAX(0,D6717-Assumptions!$C$3)*Assumptions!$C$2</f>
        <v>0</v>
      </c>
      <c r="I6717" s="193">
        <f>MAX(0,E6717-Assumptions!$C$3)*Assumptions!$C$2</f>
        <v>0</v>
      </c>
      <c r="J6717" s="193">
        <f>MAX(0,F6717-Assumptions!$C$3)*Assumptions!$C$2</f>
        <v>0</v>
      </c>
      <c r="K6717" s="193">
        <f>MAX(0,G6717-Assumptions!$C$3)*Assumptions!$C$2</f>
        <v>0</v>
      </c>
    </row>
    <row r="6718" spans="1:11">
      <c r="A6718" s="192">
        <f t="shared" si="510"/>
        <v>48128.749999983716</v>
      </c>
      <c r="B6718" s="218">
        <v>25.987553191489368</v>
      </c>
      <c r="C6718" s="219">
        <f t="shared" si="509"/>
        <v>1.2558856943381175E-4</v>
      </c>
      <c r="D6718" s="193">
        <f t="shared" si="511"/>
        <v>27.139716713158343</v>
      </c>
      <c r="E6718" s="193">
        <f t="shared" si="513"/>
        <v>28.342961641794844</v>
      </c>
      <c r="F6718" s="193">
        <f t="shared" si="513"/>
        <v>29.599552682094604</v>
      </c>
      <c r="G6718" s="193">
        <f t="shared" si="513"/>
        <v>30.911854944902363</v>
      </c>
      <c r="H6718" s="193">
        <f>MAX(0,D6718-Assumptions!$C$3)*Assumptions!$C$2</f>
        <v>0</v>
      </c>
      <c r="I6718" s="193">
        <f>MAX(0,E6718-Assumptions!$C$3)*Assumptions!$C$2</f>
        <v>0</v>
      </c>
      <c r="J6718" s="193">
        <f>MAX(0,F6718-Assumptions!$C$3)*Assumptions!$C$2</f>
        <v>0</v>
      </c>
      <c r="K6718" s="193">
        <f>MAX(0,G6718-Assumptions!$C$3)*Assumptions!$C$2</f>
        <v>0</v>
      </c>
    </row>
    <row r="6719" spans="1:11">
      <c r="A6719" s="192">
        <f t="shared" si="510"/>
        <v>48128.791666650381</v>
      </c>
      <c r="B6719" s="218">
        <v>25.462021276595753</v>
      </c>
      <c r="C6719" s="219">
        <f t="shared" si="509"/>
        <v>1.2304886125517046E-4</v>
      </c>
      <c r="D6719" s="193">
        <f t="shared" si="511"/>
        <v>26.590885232609136</v>
      </c>
      <c r="E6719" s="193">
        <f t="shared" si="513"/>
        <v>27.769797604549243</v>
      </c>
      <c r="F6719" s="193">
        <f t="shared" si="513"/>
        <v>29.000977299241324</v>
      </c>
      <c r="G6719" s="193">
        <f t="shared" si="513"/>
        <v>30.286741599201608</v>
      </c>
      <c r="H6719" s="193">
        <f>MAX(0,D6719-Assumptions!$C$3)*Assumptions!$C$2</f>
        <v>0</v>
      </c>
      <c r="I6719" s="193">
        <f>MAX(0,E6719-Assumptions!$C$3)*Assumptions!$C$2</f>
        <v>0</v>
      </c>
      <c r="J6719" s="193">
        <f>MAX(0,F6719-Assumptions!$C$3)*Assumptions!$C$2</f>
        <v>0</v>
      </c>
      <c r="K6719" s="193">
        <f>MAX(0,G6719-Assumptions!$C$3)*Assumptions!$C$2</f>
        <v>0</v>
      </c>
    </row>
    <row r="6720" spans="1:11">
      <c r="A6720" s="192">
        <f t="shared" si="510"/>
        <v>48128.833333317045</v>
      </c>
      <c r="B6720" s="218">
        <v>26.762712765957449</v>
      </c>
      <c r="C6720" s="219">
        <f t="shared" si="509"/>
        <v>1.2933463899730764E-4</v>
      </c>
      <c r="D6720" s="193">
        <f t="shared" si="511"/>
        <v>27.949243146968424</v>
      </c>
      <c r="E6720" s="193">
        <f t="shared" si="513"/>
        <v>29.1883785967321</v>
      </c>
      <c r="F6720" s="193">
        <f t="shared" si="513"/>
        <v>30.482451371803187</v>
      </c>
      <c r="G6720" s="193">
        <f t="shared" si="513"/>
        <v>31.833897129810975</v>
      </c>
      <c r="H6720" s="193">
        <f>MAX(0,D6720-Assumptions!$C$3)*Assumptions!$C$2</f>
        <v>0</v>
      </c>
      <c r="I6720" s="193">
        <f>MAX(0,E6720-Assumptions!$C$3)*Assumptions!$C$2</f>
        <v>0</v>
      </c>
      <c r="J6720" s="193">
        <f>MAX(0,F6720-Assumptions!$C$3)*Assumptions!$C$2</f>
        <v>0</v>
      </c>
      <c r="K6720" s="193">
        <f>MAX(0,G6720-Assumptions!$C$3)*Assumptions!$C$2</f>
        <v>0</v>
      </c>
    </row>
    <row r="6721" spans="1:11">
      <c r="A6721" s="192">
        <f t="shared" si="510"/>
        <v>48128.874999983709</v>
      </c>
      <c r="B6721" s="218">
        <v>27.68239361702128</v>
      </c>
      <c r="C6721" s="219">
        <f t="shared" si="509"/>
        <v>1.337791283099299E-4</v>
      </c>
      <c r="D6721" s="193">
        <f t="shared" si="511"/>
        <v>28.909698237929536</v>
      </c>
      <c r="E6721" s="193">
        <f t="shared" si="513"/>
        <v>30.191415661911897</v>
      </c>
      <c r="F6721" s="193">
        <f t="shared" si="513"/>
        <v>31.529958291796422</v>
      </c>
      <c r="G6721" s="193">
        <f t="shared" si="513"/>
        <v>32.927845484787298</v>
      </c>
      <c r="H6721" s="193">
        <f>MAX(0,D6721-Assumptions!$C$3)*Assumptions!$C$2</f>
        <v>0</v>
      </c>
      <c r="I6721" s="193">
        <f>MAX(0,E6721-Assumptions!$C$3)*Assumptions!$C$2</f>
        <v>0</v>
      </c>
      <c r="J6721" s="193">
        <f>MAX(0,F6721-Assumptions!$C$3)*Assumptions!$C$2</f>
        <v>0</v>
      </c>
      <c r="K6721" s="193">
        <f>MAX(0,G6721-Assumptions!$C$3)*Assumptions!$C$2</f>
        <v>0</v>
      </c>
    </row>
    <row r="6722" spans="1:11">
      <c r="A6722" s="192">
        <f t="shared" si="510"/>
        <v>48128.916666650373</v>
      </c>
      <c r="B6722" s="218">
        <v>27.445904255319153</v>
      </c>
      <c r="C6722" s="219">
        <f t="shared" si="509"/>
        <v>1.326362596295413E-4</v>
      </c>
      <c r="D6722" s="193">
        <f t="shared" si="511"/>
        <v>28.662724071682391</v>
      </c>
      <c r="E6722" s="193">
        <f t="shared" si="513"/>
        <v>29.933491845151373</v>
      </c>
      <c r="F6722" s="193">
        <f t="shared" si="513"/>
        <v>31.260599369512445</v>
      </c>
      <c r="G6722" s="193">
        <f t="shared" si="513"/>
        <v>32.646544479221951</v>
      </c>
      <c r="H6722" s="193">
        <f>MAX(0,D6722-Assumptions!$C$3)*Assumptions!$C$2</f>
        <v>0</v>
      </c>
      <c r="I6722" s="193">
        <f>MAX(0,E6722-Assumptions!$C$3)*Assumptions!$C$2</f>
        <v>0</v>
      </c>
      <c r="J6722" s="193">
        <f>MAX(0,F6722-Assumptions!$C$3)*Assumptions!$C$2</f>
        <v>0</v>
      </c>
      <c r="K6722" s="193">
        <f>MAX(0,G6722-Assumptions!$C$3)*Assumptions!$C$2</f>
        <v>0</v>
      </c>
    </row>
    <row r="6723" spans="1:11">
      <c r="A6723" s="192">
        <f t="shared" si="510"/>
        <v>48128.958333317038</v>
      </c>
      <c r="B6723" s="218">
        <v>26.775851063829794</v>
      </c>
      <c r="C6723" s="219">
        <f t="shared" si="509"/>
        <v>1.293981317017737E-4</v>
      </c>
      <c r="D6723" s="193">
        <f t="shared" si="511"/>
        <v>27.962963933982159</v>
      </c>
      <c r="E6723" s="193">
        <f t="shared" si="513"/>
        <v>29.202707697663243</v>
      </c>
      <c r="F6723" s="193">
        <f t="shared" si="513"/>
        <v>30.497415756374526</v>
      </c>
      <c r="G6723" s="193">
        <f t="shared" si="513"/>
        <v>31.849524963453501</v>
      </c>
      <c r="H6723" s="193">
        <f>MAX(0,D6723-Assumptions!$C$3)*Assumptions!$C$2</f>
        <v>0</v>
      </c>
      <c r="I6723" s="193">
        <f>MAX(0,E6723-Assumptions!$C$3)*Assumptions!$C$2</f>
        <v>0</v>
      </c>
      <c r="J6723" s="193">
        <f>MAX(0,F6723-Assumptions!$C$3)*Assumptions!$C$2</f>
        <v>0</v>
      </c>
      <c r="K6723" s="193">
        <f>MAX(0,G6723-Assumptions!$C$3)*Assumptions!$C$2</f>
        <v>0</v>
      </c>
    </row>
    <row r="6724" spans="1:11">
      <c r="A6724" s="192">
        <f t="shared" si="510"/>
        <v>48128.999999983702</v>
      </c>
      <c r="B6724" s="218">
        <v>26.118936170212773</v>
      </c>
      <c r="C6724" s="219">
        <f t="shared" si="509"/>
        <v>1.2622349647847209E-4</v>
      </c>
      <c r="D6724" s="193">
        <f t="shared" si="511"/>
        <v>27.276924583295649</v>
      </c>
      <c r="E6724" s="193">
        <f t="shared" si="513"/>
        <v>28.486252651106248</v>
      </c>
      <c r="F6724" s="193">
        <f t="shared" si="513"/>
        <v>29.749196527807928</v>
      </c>
      <c r="G6724" s="193">
        <f t="shared" si="513"/>
        <v>31.068133281327558</v>
      </c>
      <c r="H6724" s="193">
        <f>MAX(0,D6724-Assumptions!$C$3)*Assumptions!$C$2</f>
        <v>0</v>
      </c>
      <c r="I6724" s="193">
        <f>MAX(0,E6724-Assumptions!$C$3)*Assumptions!$C$2</f>
        <v>0</v>
      </c>
      <c r="J6724" s="193">
        <f>MAX(0,F6724-Assumptions!$C$3)*Assumptions!$C$2</f>
        <v>0</v>
      </c>
      <c r="K6724" s="193">
        <f>MAX(0,G6724-Assumptions!$C$3)*Assumptions!$C$2</f>
        <v>0</v>
      </c>
    </row>
    <row r="6725" spans="1:11">
      <c r="A6725" s="192">
        <f t="shared" si="510"/>
        <v>48129.041666650366</v>
      </c>
      <c r="B6725" s="218">
        <v>24.240159574468091</v>
      </c>
      <c r="C6725" s="219">
        <f t="shared" ref="C6725:C6788" si="514">B6725/$B$2</f>
        <v>1.1714403973982947E-4</v>
      </c>
      <c r="D6725" s="193">
        <f t="shared" si="511"/>
        <v>25.314852040332227</v>
      </c>
      <c r="E6725" s="193">
        <f t="shared" si="513"/>
        <v>26.437191217953231</v>
      </c>
      <c r="F6725" s="193">
        <f t="shared" si="513"/>
        <v>27.609289534107457</v>
      </c>
      <c r="G6725" s="193">
        <f t="shared" si="513"/>
        <v>28.833353070447352</v>
      </c>
      <c r="H6725" s="193">
        <f>MAX(0,D6725-Assumptions!$C$3)*Assumptions!$C$2</f>
        <v>0</v>
      </c>
      <c r="I6725" s="193">
        <f>MAX(0,E6725-Assumptions!$C$3)*Assumptions!$C$2</f>
        <v>0</v>
      </c>
      <c r="J6725" s="193">
        <f>MAX(0,F6725-Assumptions!$C$3)*Assumptions!$C$2</f>
        <v>0</v>
      </c>
      <c r="K6725" s="193">
        <f>MAX(0,G6725-Assumptions!$C$3)*Assumptions!$C$2</f>
        <v>0</v>
      </c>
    </row>
    <row r="6726" spans="1:11">
      <c r="A6726" s="192">
        <f t="shared" ref="A6726:A6789" si="515">A6725 + TIME(1,0,0)</f>
        <v>48129.08333331703</v>
      </c>
      <c r="B6726" s="218">
        <v>22.256276595744687</v>
      </c>
      <c r="C6726" s="219">
        <f t="shared" si="514"/>
        <v>1.075566413654586E-4</v>
      </c>
      <c r="D6726" s="193">
        <f t="shared" si="511"/>
        <v>23.243013201258965</v>
      </c>
      <c r="E6726" s="193">
        <f t="shared" si="513"/>
        <v>24.273496977351094</v>
      </c>
      <c r="F6726" s="193">
        <f t="shared" si="513"/>
        <v>25.34966746383633</v>
      </c>
      <c r="G6726" s="193">
        <f t="shared" si="513"/>
        <v>26.473550190426998</v>
      </c>
      <c r="H6726" s="193">
        <f>MAX(0,D6726-Assumptions!$C$3)*Assumptions!$C$2</f>
        <v>0</v>
      </c>
      <c r="I6726" s="193">
        <f>MAX(0,E6726-Assumptions!$C$3)*Assumptions!$C$2</f>
        <v>0</v>
      </c>
      <c r="J6726" s="193">
        <f>MAX(0,F6726-Assumptions!$C$3)*Assumptions!$C$2</f>
        <v>0</v>
      </c>
      <c r="K6726" s="193">
        <f>MAX(0,G6726-Assumptions!$C$3)*Assumptions!$C$2</f>
        <v>0</v>
      </c>
    </row>
    <row r="6727" spans="1:11">
      <c r="A6727" s="192">
        <f t="shared" si="515"/>
        <v>48129.124999983695</v>
      </c>
      <c r="B6727" s="218">
        <v>20.285531914893621</v>
      </c>
      <c r="C6727" s="219">
        <f t="shared" si="514"/>
        <v>9.8032735695553766E-5</v>
      </c>
      <c r="D6727" s="193">
        <f t="shared" si="511"/>
        <v>21.184895149199434</v>
      </c>
      <c r="E6727" s="193">
        <f t="shared" si="513"/>
        <v>22.1241318376801</v>
      </c>
      <c r="F6727" s="193">
        <f t="shared" si="513"/>
        <v>23.105009778136537</v>
      </c>
      <c r="G6727" s="193">
        <f t="shared" si="513"/>
        <v>24.129375144049167</v>
      </c>
      <c r="H6727" s="193">
        <f>MAX(0,D6727-Assumptions!$C$3)*Assumptions!$C$2</f>
        <v>0</v>
      </c>
      <c r="I6727" s="193">
        <f>MAX(0,E6727-Assumptions!$C$3)*Assumptions!$C$2</f>
        <v>0</v>
      </c>
      <c r="J6727" s="193">
        <f>MAX(0,F6727-Assumptions!$C$3)*Assumptions!$C$2</f>
        <v>0</v>
      </c>
      <c r="K6727" s="193">
        <f>MAX(0,G6727-Assumptions!$C$3)*Assumptions!$C$2</f>
        <v>0</v>
      </c>
    </row>
    <row r="6728" spans="1:11">
      <c r="A6728" s="192">
        <f t="shared" si="515"/>
        <v>48129.166666650359</v>
      </c>
      <c r="B6728" s="218">
        <v>17.762978723404256</v>
      </c>
      <c r="C6728" s="219">
        <f t="shared" si="514"/>
        <v>8.5842136438075555E-5</v>
      </c>
      <c r="D6728" s="193">
        <f t="shared" si="511"/>
        <v>18.550504042563229</v>
      </c>
      <c r="E6728" s="193">
        <f t="shared" si="513"/>
        <v>19.372944458901223</v>
      </c>
      <c r="F6728" s="193">
        <f t="shared" si="513"/>
        <v>20.231847940440797</v>
      </c>
      <c r="G6728" s="193">
        <f t="shared" si="513"/>
        <v>21.128831084685533</v>
      </c>
      <c r="H6728" s="193">
        <f>MAX(0,D6728-Assumptions!$C$3)*Assumptions!$C$2</f>
        <v>0</v>
      </c>
      <c r="I6728" s="193">
        <f>MAX(0,E6728-Assumptions!$C$3)*Assumptions!$C$2</f>
        <v>0</v>
      </c>
      <c r="J6728" s="193">
        <f>MAX(0,F6728-Assumptions!$C$3)*Assumptions!$C$2</f>
        <v>0</v>
      </c>
      <c r="K6728" s="193">
        <f>MAX(0,G6728-Assumptions!$C$3)*Assumptions!$C$2</f>
        <v>0</v>
      </c>
    </row>
    <row r="6729" spans="1:11">
      <c r="A6729" s="192">
        <f t="shared" si="515"/>
        <v>48129.208333317023</v>
      </c>
      <c r="B6729" s="218">
        <v>16.094414893617024</v>
      </c>
      <c r="C6729" s="219">
        <f t="shared" si="514"/>
        <v>7.7778562970889483E-5</v>
      </c>
      <c r="D6729" s="193">
        <f t="shared" si="511"/>
        <v>16.8079640918195</v>
      </c>
      <c r="E6729" s="193">
        <f t="shared" si="513"/>
        <v>17.553148640646452</v>
      </c>
      <c r="F6729" s="193">
        <f t="shared" si="513"/>
        <v>18.331371099881643</v>
      </c>
      <c r="G6729" s="193">
        <f t="shared" si="513"/>
        <v>19.144096212085639</v>
      </c>
      <c r="H6729" s="193">
        <f>MAX(0,D6729-Assumptions!$C$3)*Assumptions!$C$2</f>
        <v>0</v>
      </c>
      <c r="I6729" s="193">
        <f>MAX(0,E6729-Assumptions!$C$3)*Assumptions!$C$2</f>
        <v>0</v>
      </c>
      <c r="J6729" s="193">
        <f>MAX(0,F6729-Assumptions!$C$3)*Assumptions!$C$2</f>
        <v>0</v>
      </c>
      <c r="K6729" s="193">
        <f>MAX(0,G6729-Assumptions!$C$3)*Assumptions!$C$2</f>
        <v>0</v>
      </c>
    </row>
    <row r="6730" spans="1:11">
      <c r="A6730" s="192">
        <f t="shared" si="515"/>
        <v>48129.249999983687</v>
      </c>
      <c r="B6730" s="218">
        <v>15.266702127659576</v>
      </c>
      <c r="C6730" s="219">
        <f t="shared" si="514"/>
        <v>7.3778522589529441E-5</v>
      </c>
      <c r="D6730" s="193">
        <f t="shared" si="511"/>
        <v>15.943554509954495</v>
      </c>
      <c r="E6730" s="193">
        <f t="shared" si="513"/>
        <v>16.650415281984632</v>
      </c>
      <c r="F6730" s="193">
        <f t="shared" si="513"/>
        <v>17.388614871887729</v>
      </c>
      <c r="G6730" s="193">
        <f t="shared" si="513"/>
        <v>18.159542692606948</v>
      </c>
      <c r="H6730" s="193">
        <f>MAX(0,D6730-Assumptions!$C$3)*Assumptions!$C$2</f>
        <v>0</v>
      </c>
      <c r="I6730" s="193">
        <f>MAX(0,E6730-Assumptions!$C$3)*Assumptions!$C$2</f>
        <v>0</v>
      </c>
      <c r="J6730" s="193">
        <f>MAX(0,F6730-Assumptions!$C$3)*Assumptions!$C$2</f>
        <v>0</v>
      </c>
      <c r="K6730" s="193">
        <f>MAX(0,G6730-Assumptions!$C$3)*Assumptions!$C$2</f>
        <v>0</v>
      </c>
    </row>
    <row r="6731" spans="1:11">
      <c r="A6731" s="192">
        <f t="shared" si="515"/>
        <v>48129.291666650352</v>
      </c>
      <c r="B6731" s="218">
        <v>14.189361702127663</v>
      </c>
      <c r="C6731" s="219">
        <f t="shared" si="514"/>
        <v>6.8572120823314807E-5</v>
      </c>
      <c r="D6731" s="193">
        <f t="shared" si="511"/>
        <v>14.818449974828619</v>
      </c>
      <c r="E6731" s="193">
        <f t="shared" si="513"/>
        <v>15.475429005631158</v>
      </c>
      <c r="F6731" s="193">
        <f t="shared" si="513"/>
        <v>16.161535337038508</v>
      </c>
      <c r="G6731" s="193">
        <f t="shared" si="513"/>
        <v>16.878060333920399</v>
      </c>
      <c r="H6731" s="193">
        <f>MAX(0,D6731-Assumptions!$C$3)*Assumptions!$C$2</f>
        <v>0</v>
      </c>
      <c r="I6731" s="193">
        <f>MAX(0,E6731-Assumptions!$C$3)*Assumptions!$C$2</f>
        <v>0</v>
      </c>
      <c r="J6731" s="193">
        <f>MAX(0,F6731-Assumptions!$C$3)*Assumptions!$C$2</f>
        <v>0</v>
      </c>
      <c r="K6731" s="193">
        <f>MAX(0,G6731-Assumptions!$C$3)*Assumptions!$C$2</f>
        <v>0</v>
      </c>
    </row>
    <row r="6732" spans="1:11">
      <c r="A6732" s="192">
        <f t="shared" si="515"/>
        <v>48129.333333317016</v>
      </c>
      <c r="B6732" s="218">
        <v>14.202500000000002</v>
      </c>
      <c r="C6732" s="219">
        <f t="shared" si="514"/>
        <v>6.8635613527780835E-5</v>
      </c>
      <c r="D6732" s="193">
        <f t="shared" si="511"/>
        <v>14.832170761842349</v>
      </c>
      <c r="E6732" s="193">
        <f t="shared" si="513"/>
        <v>15.489758106562297</v>
      </c>
      <c r="F6732" s="193">
        <f t="shared" si="513"/>
        <v>16.17649972160984</v>
      </c>
      <c r="G6732" s="193">
        <f t="shared" si="513"/>
        <v>16.893688167562917</v>
      </c>
      <c r="H6732" s="193">
        <f>MAX(0,D6732-Assumptions!$C$3)*Assumptions!$C$2</f>
        <v>0</v>
      </c>
      <c r="I6732" s="193">
        <f>MAX(0,E6732-Assumptions!$C$3)*Assumptions!$C$2</f>
        <v>0</v>
      </c>
      <c r="J6732" s="193">
        <f>MAX(0,F6732-Assumptions!$C$3)*Assumptions!$C$2</f>
        <v>0</v>
      </c>
      <c r="K6732" s="193">
        <f>MAX(0,G6732-Assumptions!$C$3)*Assumptions!$C$2</f>
        <v>0</v>
      </c>
    </row>
    <row r="6733" spans="1:11">
      <c r="A6733" s="192">
        <f t="shared" si="515"/>
        <v>48129.37499998368</v>
      </c>
      <c r="B6733" s="218">
        <v>15.332393617021282</v>
      </c>
      <c r="C6733" s="219">
        <f t="shared" si="514"/>
        <v>7.4095986111859623E-5</v>
      </c>
      <c r="D6733" s="193">
        <f t="shared" si="511"/>
        <v>16.01215844502315</v>
      </c>
      <c r="E6733" s="193">
        <f t="shared" si="513"/>
        <v>16.722060786640338</v>
      </c>
      <c r="F6733" s="193">
        <f t="shared" si="513"/>
        <v>17.463436794744393</v>
      </c>
      <c r="G6733" s="193">
        <f t="shared" si="513"/>
        <v>18.237681860819546</v>
      </c>
      <c r="H6733" s="193">
        <f>MAX(0,D6733-Assumptions!$C$3)*Assumptions!$C$2</f>
        <v>0</v>
      </c>
      <c r="I6733" s="193">
        <f>MAX(0,E6733-Assumptions!$C$3)*Assumptions!$C$2</f>
        <v>0</v>
      </c>
      <c r="J6733" s="193">
        <f>MAX(0,F6733-Assumptions!$C$3)*Assumptions!$C$2</f>
        <v>0</v>
      </c>
      <c r="K6733" s="193">
        <f>MAX(0,G6733-Assumptions!$C$3)*Assumptions!$C$2</f>
        <v>0</v>
      </c>
    </row>
    <row r="6734" spans="1:11">
      <c r="A6734" s="192">
        <f t="shared" si="515"/>
        <v>48129.416666650344</v>
      </c>
      <c r="B6734" s="218">
        <v>18.44617021276596</v>
      </c>
      <c r="C6734" s="219">
        <f t="shared" si="514"/>
        <v>8.9143757070309245E-5</v>
      </c>
      <c r="D6734" s="193">
        <f t="shared" si="511"/>
        <v>19.263984967277207</v>
      </c>
      <c r="E6734" s="193">
        <f t="shared" si="513"/>
        <v>20.118057707320503</v>
      </c>
      <c r="F6734" s="193">
        <f t="shared" si="513"/>
        <v>21.009995938150062</v>
      </c>
      <c r="G6734" s="193">
        <f t="shared" si="513"/>
        <v>21.941478434096521</v>
      </c>
      <c r="H6734" s="193">
        <f>MAX(0,D6734-Assumptions!$C$3)*Assumptions!$C$2</f>
        <v>0</v>
      </c>
      <c r="I6734" s="193">
        <f>MAX(0,E6734-Assumptions!$C$3)*Assumptions!$C$2</f>
        <v>0</v>
      </c>
      <c r="J6734" s="193">
        <f>MAX(0,F6734-Assumptions!$C$3)*Assumptions!$C$2</f>
        <v>0</v>
      </c>
      <c r="K6734" s="193">
        <f>MAX(0,G6734-Assumptions!$C$3)*Assumptions!$C$2</f>
        <v>0</v>
      </c>
    </row>
    <row r="6735" spans="1:11">
      <c r="A6735" s="192">
        <f t="shared" si="515"/>
        <v>48129.458333317009</v>
      </c>
      <c r="B6735" s="218">
        <v>20.889893617021279</v>
      </c>
      <c r="C6735" s="219">
        <f t="shared" si="514"/>
        <v>1.0095340010099123E-4</v>
      </c>
      <c r="D6735" s="193">
        <f t="shared" si="511"/>
        <v>21.816051351831021</v>
      </c>
      <c r="E6735" s="193">
        <f t="shared" si="513"/>
        <v>22.783270480512535</v>
      </c>
      <c r="F6735" s="193">
        <f t="shared" si="513"/>
        <v>23.793371468417803</v>
      </c>
      <c r="G6735" s="193">
        <f t="shared" si="513"/>
        <v>24.84825549160503</v>
      </c>
      <c r="H6735" s="193">
        <f>MAX(0,D6735-Assumptions!$C$3)*Assumptions!$C$2</f>
        <v>0</v>
      </c>
      <c r="I6735" s="193">
        <f>MAX(0,E6735-Assumptions!$C$3)*Assumptions!$C$2</f>
        <v>0</v>
      </c>
      <c r="J6735" s="193">
        <f>MAX(0,F6735-Assumptions!$C$3)*Assumptions!$C$2</f>
        <v>0</v>
      </c>
      <c r="K6735" s="193">
        <f>MAX(0,G6735-Assumptions!$C$3)*Assumptions!$C$2</f>
        <v>0</v>
      </c>
    </row>
    <row r="6736" spans="1:11">
      <c r="A6736" s="192">
        <f t="shared" si="515"/>
        <v>48129.499999983673</v>
      </c>
      <c r="B6736" s="218">
        <v>21.415425531914899</v>
      </c>
      <c r="C6736" s="219">
        <f t="shared" si="514"/>
        <v>1.0349310827963254E-4</v>
      </c>
      <c r="D6736" s="193">
        <f t="shared" si="511"/>
        <v>22.364882832380232</v>
      </c>
      <c r="E6736" s="193">
        <f t="shared" si="513"/>
        <v>23.356434517758139</v>
      </c>
      <c r="F6736" s="193">
        <f t="shared" si="513"/>
        <v>24.391946851271086</v>
      </c>
      <c r="G6736" s="193">
        <f t="shared" si="513"/>
        <v>25.473368837305792</v>
      </c>
      <c r="H6736" s="193">
        <f>MAX(0,D6736-Assumptions!$C$3)*Assumptions!$C$2</f>
        <v>0</v>
      </c>
      <c r="I6736" s="193">
        <f>MAX(0,E6736-Assumptions!$C$3)*Assumptions!$C$2</f>
        <v>0</v>
      </c>
      <c r="J6736" s="193">
        <f>MAX(0,F6736-Assumptions!$C$3)*Assumptions!$C$2</f>
        <v>0</v>
      </c>
      <c r="K6736" s="193">
        <f>MAX(0,G6736-Assumptions!$C$3)*Assumptions!$C$2</f>
        <v>0</v>
      </c>
    </row>
    <row r="6737" spans="1:11">
      <c r="A6737" s="192">
        <f t="shared" si="515"/>
        <v>48129.541666650337</v>
      </c>
      <c r="B6737" s="218">
        <v>21.704468085106384</v>
      </c>
      <c r="C6737" s="219">
        <f t="shared" si="514"/>
        <v>1.0488994777788523E-4</v>
      </c>
      <c r="D6737" s="193">
        <f t="shared" si="511"/>
        <v>22.666740146682294</v>
      </c>
      <c r="E6737" s="193">
        <f t="shared" si="513"/>
        <v>23.671674738243212</v>
      </c>
      <c r="F6737" s="193">
        <f t="shared" si="513"/>
        <v>24.721163311840385</v>
      </c>
      <c r="G6737" s="193">
        <f t="shared" si="513"/>
        <v>25.817181177441203</v>
      </c>
      <c r="H6737" s="193">
        <f>MAX(0,D6737-Assumptions!$C$3)*Assumptions!$C$2</f>
        <v>0</v>
      </c>
      <c r="I6737" s="193">
        <f>MAX(0,E6737-Assumptions!$C$3)*Assumptions!$C$2</f>
        <v>0</v>
      </c>
      <c r="J6737" s="193">
        <f>MAX(0,F6737-Assumptions!$C$3)*Assumptions!$C$2</f>
        <v>0</v>
      </c>
      <c r="K6737" s="193">
        <f>MAX(0,G6737-Assumptions!$C$3)*Assumptions!$C$2</f>
        <v>0</v>
      </c>
    </row>
    <row r="6738" spans="1:11">
      <c r="A6738" s="192">
        <f t="shared" si="515"/>
        <v>48129.583333317001</v>
      </c>
      <c r="B6738" s="218">
        <v>21.940957446808515</v>
      </c>
      <c r="C6738" s="219">
        <f t="shared" si="514"/>
        <v>1.0603281645827382E-4</v>
      </c>
      <c r="D6738" s="193">
        <f t="shared" si="511"/>
        <v>22.913714312929439</v>
      </c>
      <c r="E6738" s="193">
        <f t="shared" si="513"/>
        <v>23.929598555003736</v>
      </c>
      <c r="F6738" s="193">
        <f t="shared" si="513"/>
        <v>24.990522234124363</v>
      </c>
      <c r="G6738" s="193">
        <f t="shared" si="513"/>
        <v>26.098482183006546</v>
      </c>
      <c r="H6738" s="193">
        <f>MAX(0,D6738-Assumptions!$C$3)*Assumptions!$C$2</f>
        <v>0</v>
      </c>
      <c r="I6738" s="193">
        <f>MAX(0,E6738-Assumptions!$C$3)*Assumptions!$C$2</f>
        <v>0</v>
      </c>
      <c r="J6738" s="193">
        <f>MAX(0,F6738-Assumptions!$C$3)*Assumptions!$C$2</f>
        <v>0</v>
      </c>
      <c r="K6738" s="193">
        <f>MAX(0,G6738-Assumptions!$C$3)*Assumptions!$C$2</f>
        <v>0</v>
      </c>
    </row>
    <row r="6739" spans="1:11">
      <c r="A6739" s="192">
        <f t="shared" si="515"/>
        <v>48129.624999983665</v>
      </c>
      <c r="B6739" s="218">
        <v>22.111755319148937</v>
      </c>
      <c r="C6739" s="219">
        <f t="shared" si="514"/>
        <v>1.0685822161633222E-4</v>
      </c>
      <c r="D6739" s="193">
        <f t="shared" si="511"/>
        <v>23.092084544107927</v>
      </c>
      <c r="E6739" s="193">
        <f t="shared" si="513"/>
        <v>24.11587686710855</v>
      </c>
      <c r="F6739" s="193">
        <f t="shared" si="513"/>
        <v>25.185059233551673</v>
      </c>
      <c r="G6739" s="193">
        <f t="shared" si="513"/>
        <v>26.301644020359284</v>
      </c>
      <c r="H6739" s="193">
        <f>MAX(0,D6739-Assumptions!$C$3)*Assumptions!$C$2</f>
        <v>0</v>
      </c>
      <c r="I6739" s="193">
        <f>MAX(0,E6739-Assumptions!$C$3)*Assumptions!$C$2</f>
        <v>0</v>
      </c>
      <c r="J6739" s="193">
        <f>MAX(0,F6739-Assumptions!$C$3)*Assumptions!$C$2</f>
        <v>0</v>
      </c>
      <c r="K6739" s="193">
        <f>MAX(0,G6739-Assumptions!$C$3)*Assumptions!$C$2</f>
        <v>0</v>
      </c>
    </row>
    <row r="6740" spans="1:11">
      <c r="A6740" s="192">
        <f t="shared" si="515"/>
        <v>48129.66666665033</v>
      </c>
      <c r="B6740" s="218">
        <v>22.440212765957448</v>
      </c>
      <c r="C6740" s="219">
        <f t="shared" si="514"/>
        <v>1.0844553922798302E-4</v>
      </c>
      <c r="D6740" s="193">
        <f t="shared" si="511"/>
        <v>23.435104219451183</v>
      </c>
      <c r="E6740" s="193">
        <f t="shared" si="513"/>
        <v>24.474104390387048</v>
      </c>
      <c r="F6740" s="193">
        <f t="shared" si="513"/>
        <v>25.559168847834972</v>
      </c>
      <c r="G6740" s="193">
        <f t="shared" si="513"/>
        <v>26.692339861422255</v>
      </c>
      <c r="H6740" s="193">
        <f>MAX(0,D6740-Assumptions!$C$3)*Assumptions!$C$2</f>
        <v>0</v>
      </c>
      <c r="I6740" s="193">
        <f>MAX(0,E6740-Assumptions!$C$3)*Assumptions!$C$2</f>
        <v>0</v>
      </c>
      <c r="J6740" s="193">
        <f>MAX(0,F6740-Assumptions!$C$3)*Assumptions!$C$2</f>
        <v>0</v>
      </c>
      <c r="K6740" s="193">
        <f>MAX(0,G6740-Assumptions!$C$3)*Assumptions!$C$2</f>
        <v>0</v>
      </c>
    </row>
    <row r="6741" spans="1:11">
      <c r="A6741" s="192">
        <f t="shared" si="515"/>
        <v>48129.708333316994</v>
      </c>
      <c r="B6741" s="218">
        <v>22.808085106382983</v>
      </c>
      <c r="C6741" s="219">
        <f t="shared" si="514"/>
        <v>1.1022333495303195E-4</v>
      </c>
      <c r="D6741" s="193">
        <f t="shared" si="511"/>
        <v>23.819286255835635</v>
      </c>
      <c r="E6741" s="193">
        <f t="shared" si="513"/>
        <v>24.875319216458973</v>
      </c>
      <c r="F6741" s="193">
        <f t="shared" si="513"/>
        <v>25.97817161583227</v>
      </c>
      <c r="G6741" s="193">
        <f t="shared" si="513"/>
        <v>27.129919203412793</v>
      </c>
      <c r="H6741" s="193">
        <f>MAX(0,D6741-Assumptions!$C$3)*Assumptions!$C$2</f>
        <v>0</v>
      </c>
      <c r="I6741" s="193">
        <f>MAX(0,E6741-Assumptions!$C$3)*Assumptions!$C$2</f>
        <v>0</v>
      </c>
      <c r="J6741" s="193">
        <f>MAX(0,F6741-Assumptions!$C$3)*Assumptions!$C$2</f>
        <v>0</v>
      </c>
      <c r="K6741" s="193">
        <f>MAX(0,G6741-Assumptions!$C$3)*Assumptions!$C$2</f>
        <v>0</v>
      </c>
    </row>
    <row r="6742" spans="1:11">
      <c r="A6742" s="192">
        <f t="shared" si="515"/>
        <v>48129.749999983658</v>
      </c>
      <c r="B6742" s="218">
        <v>22.532180851063831</v>
      </c>
      <c r="C6742" s="219">
        <f t="shared" si="514"/>
        <v>1.0888998815924526E-4</v>
      </c>
      <c r="D6742" s="193">
        <f t="shared" si="511"/>
        <v>23.531149728547298</v>
      </c>
      <c r="E6742" s="193">
        <f t="shared" si="513"/>
        <v>24.574408096905032</v>
      </c>
      <c r="F6742" s="193">
        <f t="shared" si="513"/>
        <v>25.663919539834296</v>
      </c>
      <c r="G6742" s="193">
        <f t="shared" si="513"/>
        <v>26.80173469691989</v>
      </c>
      <c r="H6742" s="193">
        <f>MAX(0,D6742-Assumptions!$C$3)*Assumptions!$C$2</f>
        <v>0</v>
      </c>
      <c r="I6742" s="193">
        <f>MAX(0,E6742-Assumptions!$C$3)*Assumptions!$C$2</f>
        <v>0</v>
      </c>
      <c r="J6742" s="193">
        <f>MAX(0,F6742-Assumptions!$C$3)*Assumptions!$C$2</f>
        <v>0</v>
      </c>
      <c r="K6742" s="193">
        <f>MAX(0,G6742-Assumptions!$C$3)*Assumptions!$C$2</f>
        <v>0</v>
      </c>
    </row>
    <row r="6743" spans="1:11">
      <c r="A6743" s="192">
        <f t="shared" si="515"/>
        <v>48129.791666650322</v>
      </c>
      <c r="B6743" s="218">
        <v>22.992021276595747</v>
      </c>
      <c r="C6743" s="219">
        <f t="shared" si="514"/>
        <v>1.1111223281555639E-4</v>
      </c>
      <c r="D6743" s="193">
        <f t="shared" ref="D6743:D6806" si="516">$C6743*D$2</f>
        <v>24.011377274027854</v>
      </c>
      <c r="E6743" s="193">
        <f t="shared" ref="E6743:G6774" si="517">$C6743*E$2</f>
        <v>25.07592662949493</v>
      </c>
      <c r="F6743" s="193">
        <f t="shared" si="517"/>
        <v>26.187672999830916</v>
      </c>
      <c r="G6743" s="193">
        <f t="shared" si="517"/>
        <v>27.348708874408054</v>
      </c>
      <c r="H6743" s="193">
        <f>MAX(0,D6743-Assumptions!$C$3)*Assumptions!$C$2</f>
        <v>0</v>
      </c>
      <c r="I6743" s="193">
        <f>MAX(0,E6743-Assumptions!$C$3)*Assumptions!$C$2</f>
        <v>0</v>
      </c>
      <c r="J6743" s="193">
        <f>MAX(0,F6743-Assumptions!$C$3)*Assumptions!$C$2</f>
        <v>0</v>
      </c>
      <c r="K6743" s="193">
        <f>MAX(0,G6743-Assumptions!$C$3)*Assumptions!$C$2</f>
        <v>0</v>
      </c>
    </row>
    <row r="6744" spans="1:11">
      <c r="A6744" s="192">
        <f t="shared" si="515"/>
        <v>48129.833333316987</v>
      </c>
      <c r="B6744" s="218">
        <v>23.806595744680852</v>
      </c>
      <c r="C6744" s="219">
        <f t="shared" si="514"/>
        <v>1.1504878049245037E-4</v>
      </c>
      <c r="D6744" s="193">
        <f t="shared" si="516"/>
        <v>24.862066068879123</v>
      </c>
      <c r="E6744" s="193">
        <f t="shared" si="517"/>
        <v>25.964330887225604</v>
      </c>
      <c r="F6744" s="193">
        <f t="shared" si="517"/>
        <v>27.115464843253495</v>
      </c>
      <c r="G6744" s="193">
        <f t="shared" si="517"/>
        <v>28.317634560244223</v>
      </c>
      <c r="H6744" s="193">
        <f>MAX(0,D6744-Assumptions!$C$3)*Assumptions!$C$2</f>
        <v>0</v>
      </c>
      <c r="I6744" s="193">
        <f>MAX(0,E6744-Assumptions!$C$3)*Assumptions!$C$2</f>
        <v>0</v>
      </c>
      <c r="J6744" s="193">
        <f>MAX(0,F6744-Assumptions!$C$3)*Assumptions!$C$2</f>
        <v>0</v>
      </c>
      <c r="K6744" s="193">
        <f>MAX(0,G6744-Assumptions!$C$3)*Assumptions!$C$2</f>
        <v>0</v>
      </c>
    </row>
    <row r="6745" spans="1:11">
      <c r="A6745" s="192">
        <f t="shared" si="515"/>
        <v>48129.874999983651</v>
      </c>
      <c r="B6745" s="218">
        <v>24.660585106382982</v>
      </c>
      <c r="C6745" s="219">
        <f t="shared" si="514"/>
        <v>1.1917580628274249E-4</v>
      </c>
      <c r="D6745" s="193">
        <f t="shared" si="516"/>
        <v>25.753917224771591</v>
      </c>
      <c r="E6745" s="193">
        <f t="shared" si="517"/>
        <v>26.895722447749705</v>
      </c>
      <c r="F6745" s="193">
        <f t="shared" si="517"/>
        <v>28.088149840390074</v>
      </c>
      <c r="G6745" s="193">
        <f t="shared" si="517"/>
        <v>29.333443747007951</v>
      </c>
      <c r="H6745" s="193">
        <f>MAX(0,D6745-Assumptions!$C$3)*Assumptions!$C$2</f>
        <v>0</v>
      </c>
      <c r="I6745" s="193">
        <f>MAX(0,E6745-Assumptions!$C$3)*Assumptions!$C$2</f>
        <v>0</v>
      </c>
      <c r="J6745" s="193">
        <f>MAX(0,F6745-Assumptions!$C$3)*Assumptions!$C$2</f>
        <v>0</v>
      </c>
      <c r="K6745" s="193">
        <f>MAX(0,G6745-Assumptions!$C$3)*Assumptions!$C$2</f>
        <v>0</v>
      </c>
    </row>
    <row r="6746" spans="1:11">
      <c r="A6746" s="192">
        <f t="shared" si="515"/>
        <v>48129.916666650315</v>
      </c>
      <c r="B6746" s="218">
        <v>24.240159574468088</v>
      </c>
      <c r="C6746" s="219">
        <f t="shared" si="514"/>
        <v>1.1714403973982944E-4</v>
      </c>
      <c r="D6746" s="193">
        <f t="shared" si="516"/>
        <v>25.314852040332223</v>
      </c>
      <c r="E6746" s="193">
        <f t="shared" si="517"/>
        <v>26.437191217953224</v>
      </c>
      <c r="F6746" s="193">
        <f t="shared" si="517"/>
        <v>27.60928953410745</v>
      </c>
      <c r="G6746" s="193">
        <f t="shared" si="517"/>
        <v>28.833353070447345</v>
      </c>
      <c r="H6746" s="193">
        <f>MAX(0,D6746-Assumptions!$C$3)*Assumptions!$C$2</f>
        <v>0</v>
      </c>
      <c r="I6746" s="193">
        <f>MAX(0,E6746-Assumptions!$C$3)*Assumptions!$C$2</f>
        <v>0</v>
      </c>
      <c r="J6746" s="193">
        <f>MAX(0,F6746-Assumptions!$C$3)*Assumptions!$C$2</f>
        <v>0</v>
      </c>
      <c r="K6746" s="193">
        <f>MAX(0,G6746-Assumptions!$C$3)*Assumptions!$C$2</f>
        <v>0</v>
      </c>
    </row>
    <row r="6747" spans="1:11">
      <c r="A6747" s="192">
        <f t="shared" si="515"/>
        <v>48129.958333316979</v>
      </c>
      <c r="B6747" s="218">
        <v>24.397819148936176</v>
      </c>
      <c r="C6747" s="219">
        <f t="shared" si="514"/>
        <v>1.1790595219342185E-4</v>
      </c>
      <c r="D6747" s="193">
        <f t="shared" si="516"/>
        <v>25.479501484496989</v>
      </c>
      <c r="E6747" s="193">
        <f t="shared" si="517"/>
        <v>26.60914042912691</v>
      </c>
      <c r="F6747" s="193">
        <f t="shared" si="517"/>
        <v>27.788862148963439</v>
      </c>
      <c r="G6747" s="193">
        <f t="shared" si="517"/>
        <v>29.020887074157578</v>
      </c>
      <c r="H6747" s="193">
        <f>MAX(0,D6747-Assumptions!$C$3)*Assumptions!$C$2</f>
        <v>0</v>
      </c>
      <c r="I6747" s="193">
        <f>MAX(0,E6747-Assumptions!$C$3)*Assumptions!$C$2</f>
        <v>0</v>
      </c>
      <c r="J6747" s="193">
        <f>MAX(0,F6747-Assumptions!$C$3)*Assumptions!$C$2</f>
        <v>0</v>
      </c>
      <c r="K6747" s="193">
        <f>MAX(0,G6747-Assumptions!$C$3)*Assumptions!$C$2</f>
        <v>0</v>
      </c>
    </row>
    <row r="6748" spans="1:11">
      <c r="A6748" s="192">
        <f t="shared" si="515"/>
        <v>48129.999999983644</v>
      </c>
      <c r="B6748" s="218">
        <v>24.371542553191492</v>
      </c>
      <c r="C6748" s="219">
        <f t="shared" si="514"/>
        <v>1.1777896678448977E-4</v>
      </c>
      <c r="D6748" s="193">
        <f t="shared" si="516"/>
        <v>25.452059910469526</v>
      </c>
      <c r="E6748" s="193">
        <f t="shared" si="517"/>
        <v>26.580482227264625</v>
      </c>
      <c r="F6748" s="193">
        <f t="shared" si="517"/>
        <v>27.758933379820771</v>
      </c>
      <c r="G6748" s="193">
        <f t="shared" si="517"/>
        <v>28.989631406872537</v>
      </c>
      <c r="H6748" s="193">
        <f>MAX(0,D6748-Assumptions!$C$3)*Assumptions!$C$2</f>
        <v>0</v>
      </c>
      <c r="I6748" s="193">
        <f>MAX(0,E6748-Assumptions!$C$3)*Assumptions!$C$2</f>
        <v>0</v>
      </c>
      <c r="J6748" s="193">
        <f>MAX(0,F6748-Assumptions!$C$3)*Assumptions!$C$2</f>
        <v>0</v>
      </c>
      <c r="K6748" s="193">
        <f>MAX(0,G6748-Assumptions!$C$3)*Assumptions!$C$2</f>
        <v>0</v>
      </c>
    </row>
    <row r="6749" spans="1:11">
      <c r="A6749" s="192">
        <f t="shared" si="515"/>
        <v>48130.041666650308</v>
      </c>
      <c r="B6749" s="218">
        <v>23.254787234042556</v>
      </c>
      <c r="C6749" s="219">
        <f t="shared" si="514"/>
        <v>1.1238208690487703E-4</v>
      </c>
      <c r="D6749" s="193">
        <f t="shared" si="516"/>
        <v>24.28579301430246</v>
      </c>
      <c r="E6749" s="193">
        <f t="shared" si="517"/>
        <v>25.362508648117728</v>
      </c>
      <c r="F6749" s="193">
        <f t="shared" si="517"/>
        <v>26.486960691257554</v>
      </c>
      <c r="G6749" s="193">
        <f t="shared" si="517"/>
        <v>27.661265547258431</v>
      </c>
      <c r="H6749" s="193">
        <f>MAX(0,D6749-Assumptions!$C$3)*Assumptions!$C$2</f>
        <v>0</v>
      </c>
      <c r="I6749" s="193">
        <f>MAX(0,E6749-Assumptions!$C$3)*Assumptions!$C$2</f>
        <v>0</v>
      </c>
      <c r="J6749" s="193">
        <f>MAX(0,F6749-Assumptions!$C$3)*Assumptions!$C$2</f>
        <v>0</v>
      </c>
      <c r="K6749" s="193">
        <f>MAX(0,G6749-Assumptions!$C$3)*Assumptions!$C$2</f>
        <v>0</v>
      </c>
    </row>
    <row r="6750" spans="1:11">
      <c r="A6750" s="192">
        <f t="shared" si="515"/>
        <v>48130.083333316972</v>
      </c>
      <c r="B6750" s="218">
        <v>21.507393617021282</v>
      </c>
      <c r="C6750" s="219">
        <f t="shared" si="514"/>
        <v>1.0393755721089477E-4</v>
      </c>
      <c r="D6750" s="193">
        <f t="shared" si="516"/>
        <v>22.460928341476343</v>
      </c>
      <c r="E6750" s="193">
        <f t="shared" si="517"/>
        <v>23.456738224276119</v>
      </c>
      <c r="F6750" s="193">
        <f t="shared" si="517"/>
        <v>24.496697543270411</v>
      </c>
      <c r="G6750" s="193">
        <f t="shared" si="517"/>
        <v>25.582763672803424</v>
      </c>
      <c r="H6750" s="193">
        <f>MAX(0,D6750-Assumptions!$C$3)*Assumptions!$C$2</f>
        <v>0</v>
      </c>
      <c r="I6750" s="193">
        <f>MAX(0,E6750-Assumptions!$C$3)*Assumptions!$C$2</f>
        <v>0</v>
      </c>
      <c r="J6750" s="193">
        <f>MAX(0,F6750-Assumptions!$C$3)*Assumptions!$C$2</f>
        <v>0</v>
      </c>
      <c r="K6750" s="193">
        <f>MAX(0,G6750-Assumptions!$C$3)*Assumptions!$C$2</f>
        <v>0</v>
      </c>
    </row>
    <row r="6751" spans="1:11">
      <c r="A6751" s="192">
        <f t="shared" si="515"/>
        <v>48130.124999983636</v>
      </c>
      <c r="B6751" s="218">
        <v>19.339574468085107</v>
      </c>
      <c r="C6751" s="219">
        <f t="shared" si="514"/>
        <v>9.3461260973999428E-5</v>
      </c>
      <c r="D6751" s="193">
        <f t="shared" si="516"/>
        <v>20.196998484210859</v>
      </c>
      <c r="E6751" s="193">
        <f t="shared" si="517"/>
        <v>21.092436570638021</v>
      </c>
      <c r="F6751" s="193">
        <f t="shared" si="517"/>
        <v>22.027574089000634</v>
      </c>
      <c r="G6751" s="193">
        <f t="shared" si="517"/>
        <v>23.004171121787802</v>
      </c>
      <c r="H6751" s="193">
        <f>MAX(0,D6751-Assumptions!$C$3)*Assumptions!$C$2</f>
        <v>0</v>
      </c>
      <c r="I6751" s="193">
        <f>MAX(0,E6751-Assumptions!$C$3)*Assumptions!$C$2</f>
        <v>0</v>
      </c>
      <c r="J6751" s="193">
        <f>MAX(0,F6751-Assumptions!$C$3)*Assumptions!$C$2</f>
        <v>0</v>
      </c>
      <c r="K6751" s="193">
        <f>MAX(0,G6751-Assumptions!$C$3)*Assumptions!$C$2</f>
        <v>0</v>
      </c>
    </row>
    <row r="6752" spans="1:11">
      <c r="A6752" s="192">
        <f t="shared" si="515"/>
        <v>48130.166666650301</v>
      </c>
      <c r="B6752" s="218">
        <v>16.869574468085109</v>
      </c>
      <c r="C6752" s="219">
        <f t="shared" si="514"/>
        <v>8.1524632534385371E-5</v>
      </c>
      <c r="D6752" s="193">
        <f t="shared" si="516"/>
        <v>17.617490525629581</v>
      </c>
      <c r="E6752" s="193">
        <f t="shared" si="517"/>
        <v>18.398565595583708</v>
      </c>
      <c r="F6752" s="193">
        <f t="shared" si="517"/>
        <v>19.214269789590226</v>
      </c>
      <c r="G6752" s="193">
        <f t="shared" si="517"/>
        <v>20.066138396994251</v>
      </c>
      <c r="H6752" s="193">
        <f>MAX(0,D6752-Assumptions!$C$3)*Assumptions!$C$2</f>
        <v>0</v>
      </c>
      <c r="I6752" s="193">
        <f>MAX(0,E6752-Assumptions!$C$3)*Assumptions!$C$2</f>
        <v>0</v>
      </c>
      <c r="J6752" s="193">
        <f>MAX(0,F6752-Assumptions!$C$3)*Assumptions!$C$2</f>
        <v>0</v>
      </c>
      <c r="K6752" s="193">
        <f>MAX(0,G6752-Assumptions!$C$3)*Assumptions!$C$2</f>
        <v>0</v>
      </c>
    </row>
    <row r="6753" spans="1:11">
      <c r="A6753" s="192">
        <f t="shared" si="515"/>
        <v>48130.208333316965</v>
      </c>
      <c r="B6753" s="218">
        <v>15.319255319148938</v>
      </c>
      <c r="C6753" s="219">
        <f t="shared" si="514"/>
        <v>7.4032493407393568E-5</v>
      </c>
      <c r="D6753" s="193">
        <f t="shared" si="516"/>
        <v>15.998437658009415</v>
      </c>
      <c r="E6753" s="193">
        <f t="shared" si="517"/>
        <v>16.707731685709192</v>
      </c>
      <c r="F6753" s="193">
        <f t="shared" si="517"/>
        <v>17.448472410173054</v>
      </c>
      <c r="G6753" s="193">
        <f t="shared" si="517"/>
        <v>18.222054027177023</v>
      </c>
      <c r="H6753" s="193">
        <f>MAX(0,D6753-Assumptions!$C$3)*Assumptions!$C$2</f>
        <v>0</v>
      </c>
      <c r="I6753" s="193">
        <f>MAX(0,E6753-Assumptions!$C$3)*Assumptions!$C$2</f>
        <v>0</v>
      </c>
      <c r="J6753" s="193">
        <f>MAX(0,F6753-Assumptions!$C$3)*Assumptions!$C$2</f>
        <v>0</v>
      </c>
      <c r="K6753" s="193">
        <f>MAX(0,G6753-Assumptions!$C$3)*Assumptions!$C$2</f>
        <v>0</v>
      </c>
    </row>
    <row r="6754" spans="1:11">
      <c r="A6754" s="192">
        <f t="shared" si="515"/>
        <v>48130.249999983629</v>
      </c>
      <c r="B6754" s="218">
        <v>14.622925531914897</v>
      </c>
      <c r="C6754" s="219">
        <f t="shared" si="514"/>
        <v>7.0667380070693863E-5</v>
      </c>
      <c r="D6754" s="193">
        <f t="shared" si="516"/>
        <v>15.271235946281715</v>
      </c>
      <c r="E6754" s="193">
        <f t="shared" si="517"/>
        <v>15.948289336358775</v>
      </c>
      <c r="F6754" s="193">
        <f t="shared" si="517"/>
        <v>16.655360027892463</v>
      </c>
      <c r="G6754" s="193">
        <f t="shared" si="517"/>
        <v>17.393778844123521</v>
      </c>
      <c r="H6754" s="193">
        <f>MAX(0,D6754-Assumptions!$C$3)*Assumptions!$C$2</f>
        <v>0</v>
      </c>
      <c r="I6754" s="193">
        <f>MAX(0,E6754-Assumptions!$C$3)*Assumptions!$C$2</f>
        <v>0</v>
      </c>
      <c r="J6754" s="193">
        <f>MAX(0,F6754-Assumptions!$C$3)*Assumptions!$C$2</f>
        <v>0</v>
      </c>
      <c r="K6754" s="193">
        <f>MAX(0,G6754-Assumptions!$C$3)*Assumptions!$C$2</f>
        <v>0</v>
      </c>
    </row>
    <row r="6755" spans="1:11">
      <c r="A6755" s="192">
        <f t="shared" si="515"/>
        <v>48130.291666650293</v>
      </c>
      <c r="B6755" s="218">
        <v>14.044840425531916</v>
      </c>
      <c r="C6755" s="219">
        <f t="shared" si="514"/>
        <v>6.7873701074188441E-5</v>
      </c>
      <c r="D6755" s="193">
        <f t="shared" si="516"/>
        <v>14.667521317677584</v>
      </c>
      <c r="E6755" s="193">
        <f t="shared" si="517"/>
        <v>15.317808895388616</v>
      </c>
      <c r="F6755" s="193">
        <f t="shared" si="517"/>
        <v>15.996927106753855</v>
      </c>
      <c r="G6755" s="193">
        <f t="shared" si="517"/>
        <v>16.706154163852691</v>
      </c>
      <c r="H6755" s="193">
        <f>MAX(0,D6755-Assumptions!$C$3)*Assumptions!$C$2</f>
        <v>0</v>
      </c>
      <c r="I6755" s="193">
        <f>MAX(0,E6755-Assumptions!$C$3)*Assumptions!$C$2</f>
        <v>0</v>
      </c>
      <c r="J6755" s="193">
        <f>MAX(0,F6755-Assumptions!$C$3)*Assumptions!$C$2</f>
        <v>0</v>
      </c>
      <c r="K6755" s="193">
        <f>MAX(0,G6755-Assumptions!$C$3)*Assumptions!$C$2</f>
        <v>0</v>
      </c>
    </row>
    <row r="6756" spans="1:11">
      <c r="A6756" s="192">
        <f t="shared" si="515"/>
        <v>48130.333333316958</v>
      </c>
      <c r="B6756" s="218">
        <v>14.320744680851064</v>
      </c>
      <c r="C6756" s="219">
        <f t="shared" si="514"/>
        <v>6.9207047867975117E-5</v>
      </c>
      <c r="D6756" s="193">
        <f t="shared" si="516"/>
        <v>14.95565784496592</v>
      </c>
      <c r="E6756" s="193">
        <f t="shared" si="517"/>
        <v>15.618720014942555</v>
      </c>
      <c r="F6756" s="193">
        <f t="shared" si="517"/>
        <v>16.311179182751825</v>
      </c>
      <c r="G6756" s="193">
        <f t="shared" si="517"/>
        <v>17.034338670345587</v>
      </c>
      <c r="H6756" s="193">
        <f>MAX(0,D6756-Assumptions!$C$3)*Assumptions!$C$2</f>
        <v>0</v>
      </c>
      <c r="I6756" s="193">
        <f>MAX(0,E6756-Assumptions!$C$3)*Assumptions!$C$2</f>
        <v>0</v>
      </c>
      <c r="J6756" s="193">
        <f>MAX(0,F6756-Assumptions!$C$3)*Assumptions!$C$2</f>
        <v>0</v>
      </c>
      <c r="K6756" s="193">
        <f>MAX(0,G6756-Assumptions!$C$3)*Assumptions!$C$2</f>
        <v>0</v>
      </c>
    </row>
    <row r="6757" spans="1:11">
      <c r="A6757" s="192">
        <f t="shared" si="515"/>
        <v>48130.374999983622</v>
      </c>
      <c r="B6757" s="218">
        <v>15.595159574468088</v>
      </c>
      <c r="C6757" s="219">
        <f t="shared" si="514"/>
        <v>7.5365840201180258E-5</v>
      </c>
      <c r="D6757" s="193">
        <f t="shared" si="516"/>
        <v>16.286574185297752</v>
      </c>
      <c r="E6757" s="193">
        <f t="shared" si="517"/>
        <v>17.008642805263133</v>
      </c>
      <c r="F6757" s="193">
        <f t="shared" si="517"/>
        <v>17.762724486171027</v>
      </c>
      <c r="G6757" s="193">
        <f t="shared" si="517"/>
        <v>18.550238533669923</v>
      </c>
      <c r="H6757" s="193">
        <f>MAX(0,D6757-Assumptions!$C$3)*Assumptions!$C$2</f>
        <v>0</v>
      </c>
      <c r="I6757" s="193">
        <f>MAX(0,E6757-Assumptions!$C$3)*Assumptions!$C$2</f>
        <v>0</v>
      </c>
      <c r="J6757" s="193">
        <f>MAX(0,F6757-Assumptions!$C$3)*Assumptions!$C$2</f>
        <v>0</v>
      </c>
      <c r="K6757" s="193">
        <f>MAX(0,G6757-Assumptions!$C$3)*Assumptions!$C$2</f>
        <v>0</v>
      </c>
    </row>
    <row r="6758" spans="1:11">
      <c r="A6758" s="192">
        <f t="shared" si="515"/>
        <v>48130.416666650286</v>
      </c>
      <c r="B6758" s="218">
        <v>19.287021276595748</v>
      </c>
      <c r="C6758" s="219">
        <f t="shared" si="514"/>
        <v>9.3207290156135315E-5</v>
      </c>
      <c r="D6758" s="193">
        <f t="shared" si="516"/>
        <v>20.142115336155939</v>
      </c>
      <c r="E6758" s="193">
        <f t="shared" si="517"/>
        <v>21.035120166913465</v>
      </c>
      <c r="F6758" s="193">
        <f t="shared" si="517"/>
        <v>21.967716550715309</v>
      </c>
      <c r="G6758" s="193">
        <f t="shared" si="517"/>
        <v>22.941659787217731</v>
      </c>
      <c r="H6758" s="193">
        <f>MAX(0,D6758-Assumptions!$C$3)*Assumptions!$C$2</f>
        <v>0</v>
      </c>
      <c r="I6758" s="193">
        <f>MAX(0,E6758-Assumptions!$C$3)*Assumptions!$C$2</f>
        <v>0</v>
      </c>
      <c r="J6758" s="193">
        <f>MAX(0,F6758-Assumptions!$C$3)*Assumptions!$C$2</f>
        <v>0</v>
      </c>
      <c r="K6758" s="193">
        <f>MAX(0,G6758-Assumptions!$C$3)*Assumptions!$C$2</f>
        <v>0</v>
      </c>
    </row>
    <row r="6759" spans="1:11">
      <c r="A6759" s="192">
        <f t="shared" si="515"/>
        <v>48130.45833331695</v>
      </c>
      <c r="B6759" s="218">
        <v>20.797925531914899</v>
      </c>
      <c r="C6759" s="219">
        <f t="shared" si="514"/>
        <v>1.0050895116972902E-4</v>
      </c>
      <c r="D6759" s="193">
        <f t="shared" si="516"/>
        <v>21.720005842734913</v>
      </c>
      <c r="E6759" s="193">
        <f t="shared" si="517"/>
        <v>22.682966773994558</v>
      </c>
      <c r="F6759" s="193">
        <f t="shared" si="517"/>
        <v>23.688620776418482</v>
      </c>
      <c r="G6759" s="193">
        <f t="shared" si="517"/>
        <v>24.738860656107402</v>
      </c>
      <c r="H6759" s="193">
        <f>MAX(0,D6759-Assumptions!$C$3)*Assumptions!$C$2</f>
        <v>0</v>
      </c>
      <c r="I6759" s="193">
        <f>MAX(0,E6759-Assumptions!$C$3)*Assumptions!$C$2</f>
        <v>0</v>
      </c>
      <c r="J6759" s="193">
        <f>MAX(0,F6759-Assumptions!$C$3)*Assumptions!$C$2</f>
        <v>0</v>
      </c>
      <c r="K6759" s="193">
        <f>MAX(0,G6759-Assumptions!$C$3)*Assumptions!$C$2</f>
        <v>0</v>
      </c>
    </row>
    <row r="6760" spans="1:11">
      <c r="A6760" s="192">
        <f t="shared" si="515"/>
        <v>48130.499999983615</v>
      </c>
      <c r="B6760" s="218">
        <v>21.678191489361705</v>
      </c>
      <c r="C6760" s="219">
        <f t="shared" si="514"/>
        <v>1.0476296236895318E-4</v>
      </c>
      <c r="D6760" s="193">
        <f t="shared" si="516"/>
        <v>22.639298572654834</v>
      </c>
      <c r="E6760" s="193">
        <f t="shared" si="517"/>
        <v>23.643016536380934</v>
      </c>
      <c r="F6760" s="193">
        <f t="shared" si="517"/>
        <v>24.691234542697721</v>
      </c>
      <c r="G6760" s="193">
        <f t="shared" si="517"/>
        <v>25.785925510156165</v>
      </c>
      <c r="H6760" s="193">
        <f>MAX(0,D6760-Assumptions!$C$3)*Assumptions!$C$2</f>
        <v>0</v>
      </c>
      <c r="I6760" s="193">
        <f>MAX(0,E6760-Assumptions!$C$3)*Assumptions!$C$2</f>
        <v>0</v>
      </c>
      <c r="J6760" s="193">
        <f>MAX(0,F6760-Assumptions!$C$3)*Assumptions!$C$2</f>
        <v>0</v>
      </c>
      <c r="K6760" s="193">
        <f>MAX(0,G6760-Assumptions!$C$3)*Assumptions!$C$2</f>
        <v>0</v>
      </c>
    </row>
    <row r="6761" spans="1:11">
      <c r="A6761" s="192">
        <f t="shared" si="515"/>
        <v>48130.541666650279</v>
      </c>
      <c r="B6761" s="218">
        <v>21.901542553191494</v>
      </c>
      <c r="C6761" s="219">
        <f t="shared" si="514"/>
        <v>1.0584233834487572E-4</v>
      </c>
      <c r="D6761" s="193">
        <f t="shared" si="516"/>
        <v>22.872551951888248</v>
      </c>
      <c r="E6761" s="193">
        <f t="shared" si="517"/>
        <v>23.886611252210315</v>
      </c>
      <c r="F6761" s="193">
        <f t="shared" si="517"/>
        <v>24.945629080410367</v>
      </c>
      <c r="G6761" s="193">
        <f t="shared" si="517"/>
        <v>26.051598682078989</v>
      </c>
      <c r="H6761" s="193">
        <f>MAX(0,D6761-Assumptions!$C$3)*Assumptions!$C$2</f>
        <v>0</v>
      </c>
      <c r="I6761" s="193">
        <f>MAX(0,E6761-Assumptions!$C$3)*Assumptions!$C$2</f>
        <v>0</v>
      </c>
      <c r="J6761" s="193">
        <f>MAX(0,F6761-Assumptions!$C$3)*Assumptions!$C$2</f>
        <v>0</v>
      </c>
      <c r="K6761" s="193">
        <f>MAX(0,G6761-Assumptions!$C$3)*Assumptions!$C$2</f>
        <v>0</v>
      </c>
    </row>
    <row r="6762" spans="1:11">
      <c r="A6762" s="192">
        <f t="shared" si="515"/>
        <v>48130.583333316943</v>
      </c>
      <c r="B6762" s="218">
        <v>22.177446808510641</v>
      </c>
      <c r="C6762" s="219">
        <f t="shared" si="514"/>
        <v>1.0717568513866239E-4</v>
      </c>
      <c r="D6762" s="193">
        <f t="shared" si="516"/>
        <v>23.160688479176581</v>
      </c>
      <c r="E6762" s="193">
        <f t="shared" si="517"/>
        <v>24.187522371764253</v>
      </c>
      <c r="F6762" s="193">
        <f t="shared" si="517"/>
        <v>25.259881156408333</v>
      </c>
      <c r="G6762" s="193">
        <f t="shared" si="517"/>
        <v>26.379783188571881</v>
      </c>
      <c r="H6762" s="193">
        <f>MAX(0,D6762-Assumptions!$C$3)*Assumptions!$C$2</f>
        <v>0</v>
      </c>
      <c r="I6762" s="193">
        <f>MAX(0,E6762-Assumptions!$C$3)*Assumptions!$C$2</f>
        <v>0</v>
      </c>
      <c r="J6762" s="193">
        <f>MAX(0,F6762-Assumptions!$C$3)*Assumptions!$C$2</f>
        <v>0</v>
      </c>
      <c r="K6762" s="193">
        <f>MAX(0,G6762-Assumptions!$C$3)*Assumptions!$C$2</f>
        <v>0</v>
      </c>
    </row>
    <row r="6763" spans="1:11">
      <c r="A6763" s="192">
        <f t="shared" si="515"/>
        <v>48130.624999983607</v>
      </c>
      <c r="B6763" s="218">
        <v>22.663563829787236</v>
      </c>
      <c r="C6763" s="219">
        <f t="shared" si="514"/>
        <v>1.0952491520390558E-4</v>
      </c>
      <c r="D6763" s="193">
        <f t="shared" si="516"/>
        <v>23.668357598684597</v>
      </c>
      <c r="E6763" s="193">
        <f t="shared" si="517"/>
        <v>24.717699106216429</v>
      </c>
      <c r="F6763" s="193">
        <f t="shared" si="517"/>
        <v>25.813563385547617</v>
      </c>
      <c r="G6763" s="193">
        <f t="shared" si="517"/>
        <v>26.958013033345082</v>
      </c>
      <c r="H6763" s="193">
        <f>MAX(0,D6763-Assumptions!$C$3)*Assumptions!$C$2</f>
        <v>0</v>
      </c>
      <c r="I6763" s="193">
        <f>MAX(0,E6763-Assumptions!$C$3)*Assumptions!$C$2</f>
        <v>0</v>
      </c>
      <c r="J6763" s="193">
        <f>MAX(0,F6763-Assumptions!$C$3)*Assumptions!$C$2</f>
        <v>0</v>
      </c>
      <c r="K6763" s="193">
        <f>MAX(0,G6763-Assumptions!$C$3)*Assumptions!$C$2</f>
        <v>0</v>
      </c>
    </row>
    <row r="6764" spans="1:11">
      <c r="A6764" s="192">
        <f t="shared" si="515"/>
        <v>48130.666666650272</v>
      </c>
      <c r="B6764" s="218">
        <v>22.072340425531916</v>
      </c>
      <c r="C6764" s="219">
        <f t="shared" si="514"/>
        <v>1.0666774350293413E-4</v>
      </c>
      <c r="D6764" s="193">
        <f t="shared" si="516"/>
        <v>23.050922183066739</v>
      </c>
      <c r="E6764" s="193">
        <f t="shared" si="517"/>
        <v>24.072889564315133</v>
      </c>
      <c r="F6764" s="193">
        <f t="shared" si="517"/>
        <v>25.14016607983768</v>
      </c>
      <c r="G6764" s="193">
        <f t="shared" si="517"/>
        <v>26.254760519431731</v>
      </c>
      <c r="H6764" s="193">
        <f>MAX(0,D6764-Assumptions!$C$3)*Assumptions!$C$2</f>
        <v>0</v>
      </c>
      <c r="I6764" s="193">
        <f>MAX(0,E6764-Assumptions!$C$3)*Assumptions!$C$2</f>
        <v>0</v>
      </c>
      <c r="J6764" s="193">
        <f>MAX(0,F6764-Assumptions!$C$3)*Assumptions!$C$2</f>
        <v>0</v>
      </c>
      <c r="K6764" s="193">
        <f>MAX(0,G6764-Assumptions!$C$3)*Assumptions!$C$2</f>
        <v>0</v>
      </c>
    </row>
    <row r="6765" spans="1:11">
      <c r="A6765" s="192">
        <f t="shared" si="515"/>
        <v>48130.708333316936</v>
      </c>
      <c r="B6765" s="218">
        <v>22.230000000000004</v>
      </c>
      <c r="C6765" s="219">
        <f t="shared" si="514"/>
        <v>1.0742965595652653E-4</v>
      </c>
      <c r="D6765" s="193">
        <f t="shared" si="516"/>
        <v>23.215571627231505</v>
      </c>
      <c r="E6765" s="193">
        <f t="shared" si="517"/>
        <v>24.244838775488812</v>
      </c>
      <c r="F6765" s="193">
        <f t="shared" si="517"/>
        <v>25.319738694693665</v>
      </c>
      <c r="G6765" s="193">
        <f t="shared" si="517"/>
        <v>26.44229452314196</v>
      </c>
      <c r="H6765" s="193">
        <f>MAX(0,D6765-Assumptions!$C$3)*Assumptions!$C$2</f>
        <v>0</v>
      </c>
      <c r="I6765" s="193">
        <f>MAX(0,E6765-Assumptions!$C$3)*Assumptions!$C$2</f>
        <v>0</v>
      </c>
      <c r="J6765" s="193">
        <f>MAX(0,F6765-Assumptions!$C$3)*Assumptions!$C$2</f>
        <v>0</v>
      </c>
      <c r="K6765" s="193">
        <f>MAX(0,G6765-Assumptions!$C$3)*Assumptions!$C$2</f>
        <v>0</v>
      </c>
    </row>
    <row r="6766" spans="1:11">
      <c r="A6766" s="192">
        <f t="shared" si="515"/>
        <v>48130.7499999836</v>
      </c>
      <c r="B6766" s="218">
        <v>21.954095744680856</v>
      </c>
      <c r="C6766" s="219">
        <f t="shared" si="514"/>
        <v>1.0609630916273985E-4</v>
      </c>
      <c r="D6766" s="193">
        <f t="shared" si="516"/>
        <v>22.927435099943171</v>
      </c>
      <c r="E6766" s="193">
        <f t="shared" si="517"/>
        <v>23.943927655934875</v>
      </c>
      <c r="F6766" s="193">
        <f t="shared" si="517"/>
        <v>25.005486618695691</v>
      </c>
      <c r="G6766" s="193">
        <f t="shared" si="517"/>
        <v>26.114110016649065</v>
      </c>
      <c r="H6766" s="193">
        <f>MAX(0,D6766-Assumptions!$C$3)*Assumptions!$C$2</f>
        <v>0</v>
      </c>
      <c r="I6766" s="193">
        <f>MAX(0,E6766-Assumptions!$C$3)*Assumptions!$C$2</f>
        <v>0</v>
      </c>
      <c r="J6766" s="193">
        <f>MAX(0,F6766-Assumptions!$C$3)*Assumptions!$C$2</f>
        <v>0</v>
      </c>
      <c r="K6766" s="193">
        <f>MAX(0,G6766-Assumptions!$C$3)*Assumptions!$C$2</f>
        <v>0</v>
      </c>
    </row>
    <row r="6767" spans="1:11">
      <c r="A6767" s="192">
        <f t="shared" si="515"/>
        <v>48130.791666650264</v>
      </c>
      <c r="B6767" s="218">
        <v>22.269414893617029</v>
      </c>
      <c r="C6767" s="219">
        <f t="shared" si="514"/>
        <v>1.0762013406992464E-4</v>
      </c>
      <c r="D6767" s="193">
        <f t="shared" si="516"/>
        <v>23.256733988272696</v>
      </c>
      <c r="E6767" s="193">
        <f t="shared" si="517"/>
        <v>24.287826078282237</v>
      </c>
      <c r="F6767" s="193">
        <f t="shared" si="517"/>
        <v>25.364631848407665</v>
      </c>
      <c r="G6767" s="193">
        <f t="shared" si="517"/>
        <v>26.48917802406952</v>
      </c>
      <c r="H6767" s="193">
        <f>MAX(0,D6767-Assumptions!$C$3)*Assumptions!$C$2</f>
        <v>0</v>
      </c>
      <c r="I6767" s="193">
        <f>MAX(0,E6767-Assumptions!$C$3)*Assumptions!$C$2</f>
        <v>0</v>
      </c>
      <c r="J6767" s="193">
        <f>MAX(0,F6767-Assumptions!$C$3)*Assumptions!$C$2</f>
        <v>0</v>
      </c>
      <c r="K6767" s="193">
        <f>MAX(0,G6767-Assumptions!$C$3)*Assumptions!$C$2</f>
        <v>0</v>
      </c>
    </row>
    <row r="6768" spans="1:11">
      <c r="A6768" s="192">
        <f t="shared" si="515"/>
        <v>48130.833333316928</v>
      </c>
      <c r="B6768" s="218">
        <v>23.149680851063831</v>
      </c>
      <c r="C6768" s="219">
        <f t="shared" si="514"/>
        <v>1.1187414526914877E-4</v>
      </c>
      <c r="D6768" s="193">
        <f t="shared" si="516"/>
        <v>24.176026718192613</v>
      </c>
      <c r="E6768" s="193">
        <f t="shared" si="517"/>
        <v>25.247875840668605</v>
      </c>
      <c r="F6768" s="193">
        <f t="shared" si="517"/>
        <v>26.367245614686897</v>
      </c>
      <c r="G6768" s="193">
        <f t="shared" si="517"/>
        <v>27.536242878118276</v>
      </c>
      <c r="H6768" s="193">
        <f>MAX(0,D6768-Assumptions!$C$3)*Assumptions!$C$2</f>
        <v>0</v>
      </c>
      <c r="I6768" s="193">
        <f>MAX(0,E6768-Assumptions!$C$3)*Assumptions!$C$2</f>
        <v>0</v>
      </c>
      <c r="J6768" s="193">
        <f>MAX(0,F6768-Assumptions!$C$3)*Assumptions!$C$2</f>
        <v>0</v>
      </c>
      <c r="K6768" s="193">
        <f>MAX(0,G6768-Assumptions!$C$3)*Assumptions!$C$2</f>
        <v>0</v>
      </c>
    </row>
    <row r="6769" spans="1:11">
      <c r="A6769" s="192">
        <f t="shared" si="515"/>
        <v>48130.874999983593</v>
      </c>
      <c r="B6769" s="218">
        <v>23.793457446808514</v>
      </c>
      <c r="C6769" s="219">
        <f t="shared" si="514"/>
        <v>1.1498528778798436E-4</v>
      </c>
      <c r="D6769" s="193">
        <f t="shared" si="516"/>
        <v>24.848345281865399</v>
      </c>
      <c r="E6769" s="193">
        <f t="shared" si="517"/>
        <v>25.950001786294468</v>
      </c>
      <c r="F6769" s="193">
        <f t="shared" si="517"/>
        <v>27.100500458682166</v>
      </c>
      <c r="G6769" s="193">
        <f t="shared" si="517"/>
        <v>28.302006726601707</v>
      </c>
      <c r="H6769" s="193">
        <f>MAX(0,D6769-Assumptions!$C$3)*Assumptions!$C$2</f>
        <v>0</v>
      </c>
      <c r="I6769" s="193">
        <f>MAX(0,E6769-Assumptions!$C$3)*Assumptions!$C$2</f>
        <v>0</v>
      </c>
      <c r="J6769" s="193">
        <f>MAX(0,F6769-Assumptions!$C$3)*Assumptions!$C$2</f>
        <v>0</v>
      </c>
      <c r="K6769" s="193">
        <f>MAX(0,G6769-Assumptions!$C$3)*Assumptions!$C$2</f>
        <v>0</v>
      </c>
    </row>
    <row r="6770" spans="1:11">
      <c r="A6770" s="192">
        <f t="shared" si="515"/>
        <v>48130.916666650257</v>
      </c>
      <c r="B6770" s="218">
        <v>24.095638297872345</v>
      </c>
      <c r="C6770" s="219">
        <f t="shared" si="514"/>
        <v>1.1644561999070311E-4</v>
      </c>
      <c r="D6770" s="193">
        <f t="shared" si="516"/>
        <v>25.163923383181192</v>
      </c>
      <c r="E6770" s="193">
        <f t="shared" si="517"/>
        <v>26.279571107710687</v>
      </c>
      <c r="F6770" s="193">
        <f t="shared" si="517"/>
        <v>27.444681303822801</v>
      </c>
      <c r="G6770" s="193">
        <f t="shared" si="517"/>
        <v>28.661446900379641</v>
      </c>
      <c r="H6770" s="193">
        <f>MAX(0,D6770-Assumptions!$C$3)*Assumptions!$C$2</f>
        <v>0</v>
      </c>
      <c r="I6770" s="193">
        <f>MAX(0,E6770-Assumptions!$C$3)*Assumptions!$C$2</f>
        <v>0</v>
      </c>
      <c r="J6770" s="193">
        <f>MAX(0,F6770-Assumptions!$C$3)*Assumptions!$C$2</f>
        <v>0</v>
      </c>
      <c r="K6770" s="193">
        <f>MAX(0,G6770-Assumptions!$C$3)*Assumptions!$C$2</f>
        <v>0</v>
      </c>
    </row>
    <row r="6771" spans="1:11">
      <c r="A6771" s="192">
        <f t="shared" si="515"/>
        <v>48130.958333316921</v>
      </c>
      <c r="B6771" s="218">
        <v>24.870797872340429</v>
      </c>
      <c r="C6771" s="219">
        <f t="shared" si="514"/>
        <v>1.2019168955419899E-4</v>
      </c>
      <c r="D6771" s="193">
        <f t="shared" si="516"/>
        <v>25.973449816991273</v>
      </c>
      <c r="E6771" s="193">
        <f t="shared" si="517"/>
        <v>27.124988062647944</v>
      </c>
      <c r="F6771" s="193">
        <f t="shared" si="517"/>
        <v>28.327579993531383</v>
      </c>
      <c r="G6771" s="193">
        <f t="shared" si="517"/>
        <v>29.583489085288253</v>
      </c>
      <c r="H6771" s="193">
        <f>MAX(0,D6771-Assumptions!$C$3)*Assumptions!$C$2</f>
        <v>0</v>
      </c>
      <c r="I6771" s="193">
        <f>MAX(0,E6771-Assumptions!$C$3)*Assumptions!$C$2</f>
        <v>0</v>
      </c>
      <c r="J6771" s="193">
        <f>MAX(0,F6771-Assumptions!$C$3)*Assumptions!$C$2</f>
        <v>0</v>
      </c>
      <c r="K6771" s="193">
        <f>MAX(0,G6771-Assumptions!$C$3)*Assumptions!$C$2</f>
        <v>0</v>
      </c>
    </row>
    <row r="6772" spans="1:11">
      <c r="A6772" s="192">
        <f t="shared" si="515"/>
        <v>48130.999999983585</v>
      </c>
      <c r="B6772" s="218">
        <v>24.542340425531918</v>
      </c>
      <c r="C6772" s="219">
        <f t="shared" si="514"/>
        <v>1.1860437194254819E-4</v>
      </c>
      <c r="D6772" s="193">
        <f t="shared" si="516"/>
        <v>25.630430141648016</v>
      </c>
      <c r="E6772" s="193">
        <f t="shared" si="517"/>
        <v>26.766760539369443</v>
      </c>
      <c r="F6772" s="193">
        <f t="shared" si="517"/>
        <v>27.953470379248085</v>
      </c>
      <c r="G6772" s="193">
        <f t="shared" si="517"/>
        <v>29.192793244225282</v>
      </c>
      <c r="H6772" s="193">
        <f>MAX(0,D6772-Assumptions!$C$3)*Assumptions!$C$2</f>
        <v>0</v>
      </c>
      <c r="I6772" s="193">
        <f>MAX(0,E6772-Assumptions!$C$3)*Assumptions!$C$2</f>
        <v>0</v>
      </c>
      <c r="J6772" s="193">
        <f>MAX(0,F6772-Assumptions!$C$3)*Assumptions!$C$2</f>
        <v>0</v>
      </c>
      <c r="K6772" s="193">
        <f>MAX(0,G6772-Assumptions!$C$3)*Assumptions!$C$2</f>
        <v>0</v>
      </c>
    </row>
    <row r="6773" spans="1:11">
      <c r="A6773" s="192">
        <f t="shared" si="515"/>
        <v>48131.04166665025</v>
      </c>
      <c r="B6773" s="218">
        <v>24.082500000000003</v>
      </c>
      <c r="C6773" s="219">
        <f t="shared" si="514"/>
        <v>1.1638212728623706E-4</v>
      </c>
      <c r="D6773" s="193">
        <f t="shared" si="516"/>
        <v>25.15020259616746</v>
      </c>
      <c r="E6773" s="193">
        <f t="shared" si="517"/>
        <v>26.265242006779545</v>
      </c>
      <c r="F6773" s="193">
        <f t="shared" si="517"/>
        <v>27.429716919251469</v>
      </c>
      <c r="G6773" s="193">
        <f t="shared" si="517"/>
        <v>28.645819066737122</v>
      </c>
      <c r="H6773" s="193">
        <f>MAX(0,D6773-Assumptions!$C$3)*Assumptions!$C$2</f>
        <v>0</v>
      </c>
      <c r="I6773" s="193">
        <f>MAX(0,E6773-Assumptions!$C$3)*Assumptions!$C$2</f>
        <v>0</v>
      </c>
      <c r="J6773" s="193">
        <f>MAX(0,F6773-Assumptions!$C$3)*Assumptions!$C$2</f>
        <v>0</v>
      </c>
      <c r="K6773" s="193">
        <f>MAX(0,G6773-Assumptions!$C$3)*Assumptions!$C$2</f>
        <v>0</v>
      </c>
    </row>
    <row r="6774" spans="1:11">
      <c r="A6774" s="192">
        <f t="shared" si="515"/>
        <v>48131.083333316914</v>
      </c>
      <c r="B6774" s="218">
        <v>22.216861702127662</v>
      </c>
      <c r="C6774" s="219">
        <f t="shared" si="514"/>
        <v>1.0736616325206049E-4</v>
      </c>
      <c r="D6774" s="193">
        <f t="shared" si="516"/>
        <v>23.201850840217773</v>
      </c>
      <c r="E6774" s="193">
        <f t="shared" si="517"/>
        <v>24.23050967455767</v>
      </c>
      <c r="F6774" s="193">
        <f t="shared" si="517"/>
        <v>25.30477431012233</v>
      </c>
      <c r="G6774" s="193">
        <f t="shared" si="517"/>
        <v>26.426666689499438</v>
      </c>
      <c r="H6774" s="193">
        <f>MAX(0,D6774-Assumptions!$C$3)*Assumptions!$C$2</f>
        <v>0</v>
      </c>
      <c r="I6774" s="193">
        <f>MAX(0,E6774-Assumptions!$C$3)*Assumptions!$C$2</f>
        <v>0</v>
      </c>
      <c r="J6774" s="193">
        <f>MAX(0,F6774-Assumptions!$C$3)*Assumptions!$C$2</f>
        <v>0</v>
      </c>
      <c r="K6774" s="193">
        <f>MAX(0,G6774-Assumptions!$C$3)*Assumptions!$C$2</f>
        <v>0</v>
      </c>
    </row>
    <row r="6775" spans="1:11">
      <c r="A6775" s="192">
        <f t="shared" si="515"/>
        <v>48131.124999983578</v>
      </c>
      <c r="B6775" s="218">
        <v>19.510372340425533</v>
      </c>
      <c r="C6775" s="219">
        <f t="shared" si="514"/>
        <v>9.4286666132057851E-5</v>
      </c>
      <c r="D6775" s="193">
        <f t="shared" si="516"/>
        <v>20.375368715389349</v>
      </c>
      <c r="E6775" s="193">
        <f t="shared" ref="E6775:G6806" si="518">$C6775*E$2</f>
        <v>21.27871488274284</v>
      </c>
      <c r="F6775" s="193">
        <f t="shared" si="518"/>
        <v>22.222111088427948</v>
      </c>
      <c r="G6775" s="193">
        <f t="shared" si="518"/>
        <v>23.207332959140548</v>
      </c>
      <c r="H6775" s="193">
        <f>MAX(0,D6775-Assumptions!$C$3)*Assumptions!$C$2</f>
        <v>0</v>
      </c>
      <c r="I6775" s="193">
        <f>MAX(0,E6775-Assumptions!$C$3)*Assumptions!$C$2</f>
        <v>0</v>
      </c>
      <c r="J6775" s="193">
        <f>MAX(0,F6775-Assumptions!$C$3)*Assumptions!$C$2</f>
        <v>0</v>
      </c>
      <c r="K6775" s="193">
        <f>MAX(0,G6775-Assumptions!$C$3)*Assumptions!$C$2</f>
        <v>0</v>
      </c>
    </row>
    <row r="6776" spans="1:11">
      <c r="A6776" s="192">
        <f t="shared" si="515"/>
        <v>48131.166666650242</v>
      </c>
      <c r="B6776" s="218">
        <v>17.749840425531918</v>
      </c>
      <c r="C6776" s="219">
        <f t="shared" si="514"/>
        <v>8.577864373360954E-5</v>
      </c>
      <c r="D6776" s="193">
        <f t="shared" si="516"/>
        <v>18.536783255549505</v>
      </c>
      <c r="E6776" s="193">
        <f t="shared" si="518"/>
        <v>19.358615357970088</v>
      </c>
      <c r="F6776" s="193">
        <f t="shared" si="518"/>
        <v>20.216883555869469</v>
      </c>
      <c r="G6776" s="193">
        <f t="shared" si="518"/>
        <v>21.113203251043018</v>
      </c>
      <c r="H6776" s="193">
        <f>MAX(0,D6776-Assumptions!$C$3)*Assumptions!$C$2</f>
        <v>0</v>
      </c>
      <c r="I6776" s="193">
        <f>MAX(0,E6776-Assumptions!$C$3)*Assumptions!$C$2</f>
        <v>0</v>
      </c>
      <c r="J6776" s="193">
        <f>MAX(0,F6776-Assumptions!$C$3)*Assumptions!$C$2</f>
        <v>0</v>
      </c>
      <c r="K6776" s="193">
        <f>MAX(0,G6776-Assumptions!$C$3)*Assumptions!$C$2</f>
        <v>0</v>
      </c>
    </row>
    <row r="6777" spans="1:11">
      <c r="A6777" s="192">
        <f t="shared" si="515"/>
        <v>48131.208333316907</v>
      </c>
      <c r="B6777" s="218">
        <v>16.344042553191493</v>
      </c>
      <c r="C6777" s="219">
        <f t="shared" si="514"/>
        <v>7.8984924355744089E-5</v>
      </c>
      <c r="D6777" s="193">
        <f t="shared" si="516"/>
        <v>17.068659045080373</v>
      </c>
      <c r="E6777" s="193">
        <f t="shared" si="518"/>
        <v>17.825401558338111</v>
      </c>
      <c r="F6777" s="193">
        <f t="shared" si="518"/>
        <v>18.615694406736949</v>
      </c>
      <c r="G6777" s="193">
        <f t="shared" si="518"/>
        <v>19.441025051293497</v>
      </c>
      <c r="H6777" s="193">
        <f>MAX(0,D6777-Assumptions!$C$3)*Assumptions!$C$2</f>
        <v>0</v>
      </c>
      <c r="I6777" s="193">
        <f>MAX(0,E6777-Assumptions!$C$3)*Assumptions!$C$2</f>
        <v>0</v>
      </c>
      <c r="J6777" s="193">
        <f>MAX(0,F6777-Assumptions!$C$3)*Assumptions!$C$2</f>
        <v>0</v>
      </c>
      <c r="K6777" s="193">
        <f>MAX(0,G6777-Assumptions!$C$3)*Assumptions!$C$2</f>
        <v>0</v>
      </c>
    </row>
    <row r="6778" spans="1:11">
      <c r="A6778" s="192">
        <f t="shared" si="515"/>
        <v>48131.249999983571</v>
      </c>
      <c r="B6778" s="218">
        <v>15.568882978723408</v>
      </c>
      <c r="C6778" s="219">
        <f t="shared" si="514"/>
        <v>7.5238854792248201E-5</v>
      </c>
      <c r="D6778" s="193">
        <f t="shared" si="516"/>
        <v>16.259132611270292</v>
      </c>
      <c r="E6778" s="193">
        <f t="shared" si="518"/>
        <v>16.979984603400855</v>
      </c>
      <c r="F6778" s="193">
        <f t="shared" si="518"/>
        <v>17.732795717028367</v>
      </c>
      <c r="G6778" s="193">
        <f t="shared" si="518"/>
        <v>18.518982866384885</v>
      </c>
      <c r="H6778" s="193">
        <f>MAX(0,D6778-Assumptions!$C$3)*Assumptions!$C$2</f>
        <v>0</v>
      </c>
      <c r="I6778" s="193">
        <f>MAX(0,E6778-Assumptions!$C$3)*Assumptions!$C$2</f>
        <v>0</v>
      </c>
      <c r="J6778" s="193">
        <f>MAX(0,F6778-Assumptions!$C$3)*Assumptions!$C$2</f>
        <v>0</v>
      </c>
      <c r="K6778" s="193">
        <f>MAX(0,G6778-Assumptions!$C$3)*Assumptions!$C$2</f>
        <v>0</v>
      </c>
    </row>
    <row r="6779" spans="1:11">
      <c r="A6779" s="192">
        <f t="shared" si="515"/>
        <v>48131.291666650235</v>
      </c>
      <c r="B6779" s="218">
        <v>15.09590425531915</v>
      </c>
      <c r="C6779" s="219">
        <f t="shared" si="514"/>
        <v>7.2953117431471019E-5</v>
      </c>
      <c r="D6779" s="193">
        <f t="shared" si="516"/>
        <v>15.765184278776001</v>
      </c>
      <c r="E6779" s="193">
        <f t="shared" si="518"/>
        <v>16.464136969879814</v>
      </c>
      <c r="F6779" s="193">
        <f t="shared" si="518"/>
        <v>17.194077872460412</v>
      </c>
      <c r="G6779" s="193">
        <f t="shared" si="518"/>
        <v>17.956380855254199</v>
      </c>
      <c r="H6779" s="193">
        <f>MAX(0,D6779-Assumptions!$C$3)*Assumptions!$C$2</f>
        <v>0</v>
      </c>
      <c r="I6779" s="193">
        <f>MAX(0,E6779-Assumptions!$C$3)*Assumptions!$C$2</f>
        <v>0</v>
      </c>
      <c r="J6779" s="193">
        <f>MAX(0,F6779-Assumptions!$C$3)*Assumptions!$C$2</f>
        <v>0</v>
      </c>
      <c r="K6779" s="193">
        <f>MAX(0,G6779-Assumptions!$C$3)*Assumptions!$C$2</f>
        <v>0</v>
      </c>
    </row>
    <row r="6780" spans="1:11">
      <c r="A6780" s="192">
        <f t="shared" si="515"/>
        <v>48131.333333316899</v>
      </c>
      <c r="B6780" s="218">
        <v>15.003936170212766</v>
      </c>
      <c r="C6780" s="219">
        <f t="shared" si="514"/>
        <v>7.2508668500208793E-5</v>
      </c>
      <c r="D6780" s="193">
        <f t="shared" si="516"/>
        <v>15.66913876967989</v>
      </c>
      <c r="E6780" s="193">
        <f t="shared" si="518"/>
        <v>16.363833263361833</v>
      </c>
      <c r="F6780" s="193">
        <f t="shared" si="518"/>
        <v>17.089327180461087</v>
      </c>
      <c r="G6780" s="193">
        <f t="shared" si="518"/>
        <v>17.846986019756567</v>
      </c>
      <c r="H6780" s="193">
        <f>MAX(0,D6780-Assumptions!$C$3)*Assumptions!$C$2</f>
        <v>0</v>
      </c>
      <c r="I6780" s="193">
        <f>MAX(0,E6780-Assumptions!$C$3)*Assumptions!$C$2</f>
        <v>0</v>
      </c>
      <c r="J6780" s="193">
        <f>MAX(0,F6780-Assumptions!$C$3)*Assumptions!$C$2</f>
        <v>0</v>
      </c>
      <c r="K6780" s="193">
        <f>MAX(0,G6780-Assumptions!$C$3)*Assumptions!$C$2</f>
        <v>0</v>
      </c>
    </row>
    <row r="6781" spans="1:11">
      <c r="A6781" s="192">
        <f t="shared" si="515"/>
        <v>48131.374999983564</v>
      </c>
      <c r="B6781" s="218">
        <v>16.146968085106387</v>
      </c>
      <c r="C6781" s="219">
        <f t="shared" si="514"/>
        <v>7.803253378875361E-5</v>
      </c>
      <c r="D6781" s="193">
        <f t="shared" si="516"/>
        <v>16.862847239874419</v>
      </c>
      <c r="E6781" s="193">
        <f t="shared" si="518"/>
        <v>17.610465044371011</v>
      </c>
      <c r="F6781" s="193">
        <f t="shared" si="518"/>
        <v>18.391228638166972</v>
      </c>
      <c r="G6781" s="193">
        <f t="shared" si="518"/>
        <v>19.206607546655714</v>
      </c>
      <c r="H6781" s="193">
        <f>MAX(0,D6781-Assumptions!$C$3)*Assumptions!$C$2</f>
        <v>0</v>
      </c>
      <c r="I6781" s="193">
        <f>MAX(0,E6781-Assumptions!$C$3)*Assumptions!$C$2</f>
        <v>0</v>
      </c>
      <c r="J6781" s="193">
        <f>MAX(0,F6781-Assumptions!$C$3)*Assumptions!$C$2</f>
        <v>0</v>
      </c>
      <c r="K6781" s="193">
        <f>MAX(0,G6781-Assumptions!$C$3)*Assumptions!$C$2</f>
        <v>0</v>
      </c>
    </row>
    <row r="6782" spans="1:11">
      <c r="A6782" s="192">
        <f t="shared" si="515"/>
        <v>48131.416666650228</v>
      </c>
      <c r="B6782" s="218">
        <v>19.891382978723406</v>
      </c>
      <c r="C6782" s="219">
        <f t="shared" si="514"/>
        <v>9.6127954561572781E-5</v>
      </c>
      <c r="D6782" s="193">
        <f t="shared" si="516"/>
        <v>20.773271538787526</v>
      </c>
      <c r="E6782" s="193">
        <f t="shared" si="518"/>
        <v>21.694258809745897</v>
      </c>
      <c r="F6782" s="193">
        <f t="shared" si="518"/>
        <v>22.656078240996575</v>
      </c>
      <c r="G6782" s="193">
        <f t="shared" si="518"/>
        <v>23.660540134773594</v>
      </c>
      <c r="H6782" s="193">
        <f>MAX(0,D6782-Assumptions!$C$3)*Assumptions!$C$2</f>
        <v>0</v>
      </c>
      <c r="I6782" s="193">
        <f>MAX(0,E6782-Assumptions!$C$3)*Assumptions!$C$2</f>
        <v>0</v>
      </c>
      <c r="J6782" s="193">
        <f>MAX(0,F6782-Assumptions!$C$3)*Assumptions!$C$2</f>
        <v>0</v>
      </c>
      <c r="K6782" s="193">
        <f>MAX(0,G6782-Assumptions!$C$3)*Assumptions!$C$2</f>
        <v>0</v>
      </c>
    </row>
    <row r="6783" spans="1:11">
      <c r="A6783" s="192">
        <f t="shared" si="515"/>
        <v>48131.458333316892</v>
      </c>
      <c r="B6783" s="218">
        <v>21.586223404255321</v>
      </c>
      <c r="C6783" s="219">
        <f t="shared" si="514"/>
        <v>1.0431851343769094E-4</v>
      </c>
      <c r="D6783" s="193">
        <f t="shared" si="516"/>
        <v>22.543253063558723</v>
      </c>
      <c r="E6783" s="193">
        <f t="shared" si="518"/>
        <v>23.542712829862953</v>
      </c>
      <c r="F6783" s="193">
        <f t="shared" si="518"/>
        <v>24.586483850698396</v>
      </c>
      <c r="G6783" s="193">
        <f t="shared" si="518"/>
        <v>25.67653067465853</v>
      </c>
      <c r="H6783" s="193">
        <f>MAX(0,D6783-Assumptions!$C$3)*Assumptions!$C$2</f>
        <v>0</v>
      </c>
      <c r="I6783" s="193">
        <f>MAX(0,E6783-Assumptions!$C$3)*Assumptions!$C$2</f>
        <v>0</v>
      </c>
      <c r="J6783" s="193">
        <f>MAX(0,F6783-Assumptions!$C$3)*Assumptions!$C$2</f>
        <v>0</v>
      </c>
      <c r="K6783" s="193">
        <f>MAX(0,G6783-Assumptions!$C$3)*Assumptions!$C$2</f>
        <v>0</v>
      </c>
    </row>
    <row r="6784" spans="1:11">
      <c r="A6784" s="192">
        <f t="shared" si="515"/>
        <v>48131.499999983556</v>
      </c>
      <c r="B6784" s="218">
        <v>22.532180851063831</v>
      </c>
      <c r="C6784" s="219">
        <f t="shared" si="514"/>
        <v>1.0888998815924526E-4</v>
      </c>
      <c r="D6784" s="193">
        <f t="shared" si="516"/>
        <v>23.531149728547298</v>
      </c>
      <c r="E6784" s="193">
        <f t="shared" si="518"/>
        <v>24.574408096905032</v>
      </c>
      <c r="F6784" s="193">
        <f t="shared" si="518"/>
        <v>25.663919539834296</v>
      </c>
      <c r="G6784" s="193">
        <f t="shared" si="518"/>
        <v>26.80173469691989</v>
      </c>
      <c r="H6784" s="193">
        <f>MAX(0,D6784-Assumptions!$C$3)*Assumptions!$C$2</f>
        <v>0</v>
      </c>
      <c r="I6784" s="193">
        <f>MAX(0,E6784-Assumptions!$C$3)*Assumptions!$C$2</f>
        <v>0</v>
      </c>
      <c r="J6784" s="193">
        <f>MAX(0,F6784-Assumptions!$C$3)*Assumptions!$C$2</f>
        <v>0</v>
      </c>
      <c r="K6784" s="193">
        <f>MAX(0,G6784-Assumptions!$C$3)*Assumptions!$C$2</f>
        <v>0</v>
      </c>
    </row>
    <row r="6785" spans="1:11">
      <c r="A6785" s="192">
        <f t="shared" si="515"/>
        <v>48131.541666650221</v>
      </c>
      <c r="B6785" s="218">
        <v>22.624148936170215</v>
      </c>
      <c r="C6785" s="219">
        <f t="shared" si="514"/>
        <v>1.0933443709050749E-4</v>
      </c>
      <c r="D6785" s="193">
        <f t="shared" si="516"/>
        <v>23.627195237643409</v>
      </c>
      <c r="E6785" s="193">
        <f t="shared" si="518"/>
        <v>24.674711803423012</v>
      </c>
      <c r="F6785" s="193">
        <f t="shared" si="518"/>
        <v>25.768670231833621</v>
      </c>
      <c r="G6785" s="193">
        <f t="shared" si="518"/>
        <v>26.911129532417522</v>
      </c>
      <c r="H6785" s="193">
        <f>MAX(0,D6785-Assumptions!$C$3)*Assumptions!$C$2</f>
        <v>0</v>
      </c>
      <c r="I6785" s="193">
        <f>MAX(0,E6785-Assumptions!$C$3)*Assumptions!$C$2</f>
        <v>0</v>
      </c>
      <c r="J6785" s="193">
        <f>MAX(0,F6785-Assumptions!$C$3)*Assumptions!$C$2</f>
        <v>0</v>
      </c>
      <c r="K6785" s="193">
        <f>MAX(0,G6785-Assumptions!$C$3)*Assumptions!$C$2</f>
        <v>0</v>
      </c>
    </row>
    <row r="6786" spans="1:11">
      <c r="A6786" s="192">
        <f t="shared" si="515"/>
        <v>48131.583333316885</v>
      </c>
      <c r="B6786" s="218">
        <v>23.189095744680852</v>
      </c>
      <c r="C6786" s="219">
        <f t="shared" si="514"/>
        <v>1.1206462338254687E-4</v>
      </c>
      <c r="D6786" s="193">
        <f t="shared" si="516"/>
        <v>24.217189079233805</v>
      </c>
      <c r="E6786" s="193">
        <f t="shared" si="518"/>
        <v>25.290863143462026</v>
      </c>
      <c r="F6786" s="193">
        <f t="shared" si="518"/>
        <v>26.412138768400894</v>
      </c>
      <c r="G6786" s="193">
        <f t="shared" si="518"/>
        <v>27.583126379045837</v>
      </c>
      <c r="H6786" s="193">
        <f>MAX(0,D6786-Assumptions!$C$3)*Assumptions!$C$2</f>
        <v>0</v>
      </c>
      <c r="I6786" s="193">
        <f>MAX(0,E6786-Assumptions!$C$3)*Assumptions!$C$2</f>
        <v>0</v>
      </c>
      <c r="J6786" s="193">
        <f>MAX(0,F6786-Assumptions!$C$3)*Assumptions!$C$2</f>
        <v>0</v>
      </c>
      <c r="K6786" s="193">
        <f>MAX(0,G6786-Assumptions!$C$3)*Assumptions!$C$2</f>
        <v>0</v>
      </c>
    </row>
    <row r="6787" spans="1:11">
      <c r="A6787" s="192">
        <f t="shared" si="515"/>
        <v>48131.624999983549</v>
      </c>
      <c r="B6787" s="218">
        <v>23.097127659574468</v>
      </c>
      <c r="C6787" s="219">
        <f t="shared" si="514"/>
        <v>1.1162017445128464E-4</v>
      </c>
      <c r="D6787" s="193">
        <f t="shared" si="516"/>
        <v>24.121143570137694</v>
      </c>
      <c r="E6787" s="193">
        <f t="shared" si="518"/>
        <v>25.190559436944049</v>
      </c>
      <c r="F6787" s="193">
        <f t="shared" si="518"/>
        <v>26.307388076401569</v>
      </c>
      <c r="G6787" s="193">
        <f t="shared" si="518"/>
        <v>27.473731543548205</v>
      </c>
      <c r="H6787" s="193">
        <f>MAX(0,D6787-Assumptions!$C$3)*Assumptions!$C$2</f>
        <v>0</v>
      </c>
      <c r="I6787" s="193">
        <f>MAX(0,E6787-Assumptions!$C$3)*Assumptions!$C$2</f>
        <v>0</v>
      </c>
      <c r="J6787" s="193">
        <f>MAX(0,F6787-Assumptions!$C$3)*Assumptions!$C$2</f>
        <v>0</v>
      </c>
      <c r="K6787" s="193">
        <f>MAX(0,G6787-Assumptions!$C$3)*Assumptions!$C$2</f>
        <v>0</v>
      </c>
    </row>
    <row r="6788" spans="1:11">
      <c r="A6788" s="192">
        <f t="shared" si="515"/>
        <v>48131.666666650213</v>
      </c>
      <c r="B6788" s="218">
        <v>22.558457446808518</v>
      </c>
      <c r="C6788" s="219">
        <f t="shared" si="514"/>
        <v>1.0901697356817734E-4</v>
      </c>
      <c r="D6788" s="193">
        <f t="shared" si="516"/>
        <v>23.558591302574762</v>
      </c>
      <c r="E6788" s="193">
        <f t="shared" si="518"/>
        <v>24.603066298767313</v>
      </c>
      <c r="F6788" s="193">
        <f t="shared" si="518"/>
        <v>25.693848308976964</v>
      </c>
      <c r="G6788" s="193">
        <f t="shared" si="518"/>
        <v>26.832990364204935</v>
      </c>
      <c r="H6788" s="193">
        <f>MAX(0,D6788-Assumptions!$C$3)*Assumptions!$C$2</f>
        <v>0</v>
      </c>
      <c r="I6788" s="193">
        <f>MAX(0,E6788-Assumptions!$C$3)*Assumptions!$C$2</f>
        <v>0</v>
      </c>
      <c r="J6788" s="193">
        <f>MAX(0,F6788-Assumptions!$C$3)*Assumptions!$C$2</f>
        <v>0</v>
      </c>
      <c r="K6788" s="193">
        <f>MAX(0,G6788-Assumptions!$C$3)*Assumptions!$C$2</f>
        <v>0</v>
      </c>
    </row>
    <row r="6789" spans="1:11">
      <c r="A6789" s="192">
        <f t="shared" si="515"/>
        <v>48131.708333316878</v>
      </c>
      <c r="B6789" s="218">
        <v>22.321968085106384</v>
      </c>
      <c r="C6789" s="219">
        <f t="shared" ref="C6789:C6852" si="519">B6789/$B$2</f>
        <v>1.0787410488778874E-4</v>
      </c>
      <c r="D6789" s="193">
        <f t="shared" si="516"/>
        <v>23.311617136327612</v>
      </c>
      <c r="E6789" s="193">
        <f t="shared" si="518"/>
        <v>24.345142482006789</v>
      </c>
      <c r="F6789" s="193">
        <f t="shared" si="518"/>
        <v>25.424489386692983</v>
      </c>
      <c r="G6789" s="193">
        <f t="shared" si="518"/>
        <v>26.551689358639589</v>
      </c>
      <c r="H6789" s="193">
        <f>MAX(0,D6789-Assumptions!$C$3)*Assumptions!$C$2</f>
        <v>0</v>
      </c>
      <c r="I6789" s="193">
        <f>MAX(0,E6789-Assumptions!$C$3)*Assumptions!$C$2</f>
        <v>0</v>
      </c>
      <c r="J6789" s="193">
        <f>MAX(0,F6789-Assumptions!$C$3)*Assumptions!$C$2</f>
        <v>0</v>
      </c>
      <c r="K6789" s="193">
        <f>MAX(0,G6789-Assumptions!$C$3)*Assumptions!$C$2</f>
        <v>0</v>
      </c>
    </row>
    <row r="6790" spans="1:11">
      <c r="A6790" s="192">
        <f t="shared" ref="A6790:A6853" si="520">A6789 + TIME(1,0,0)</f>
        <v>48131.749999983542</v>
      </c>
      <c r="B6790" s="218">
        <v>21.862127659574472</v>
      </c>
      <c r="C6790" s="219">
        <f t="shared" si="519"/>
        <v>1.0565186023147763E-4</v>
      </c>
      <c r="D6790" s="193">
        <f t="shared" si="516"/>
        <v>22.83138959084706</v>
      </c>
      <c r="E6790" s="193">
        <f t="shared" si="518"/>
        <v>23.843623949416894</v>
      </c>
      <c r="F6790" s="193">
        <f t="shared" si="518"/>
        <v>24.90073592669637</v>
      </c>
      <c r="G6790" s="193">
        <f t="shared" si="518"/>
        <v>26.004715181151433</v>
      </c>
      <c r="H6790" s="193">
        <f>MAX(0,D6790-Assumptions!$C$3)*Assumptions!$C$2</f>
        <v>0</v>
      </c>
      <c r="I6790" s="193">
        <f>MAX(0,E6790-Assumptions!$C$3)*Assumptions!$C$2</f>
        <v>0</v>
      </c>
      <c r="J6790" s="193">
        <f>MAX(0,F6790-Assumptions!$C$3)*Assumptions!$C$2</f>
        <v>0</v>
      </c>
      <c r="K6790" s="193">
        <f>MAX(0,G6790-Assumptions!$C$3)*Assumptions!$C$2</f>
        <v>0</v>
      </c>
    </row>
    <row r="6791" spans="1:11">
      <c r="A6791" s="192">
        <f t="shared" si="520"/>
        <v>48131.791666650206</v>
      </c>
      <c r="B6791" s="218">
        <v>21.901542553191494</v>
      </c>
      <c r="C6791" s="219">
        <f t="shared" si="519"/>
        <v>1.0584233834487572E-4</v>
      </c>
      <c r="D6791" s="193">
        <f t="shared" si="516"/>
        <v>22.872551951888248</v>
      </c>
      <c r="E6791" s="193">
        <f t="shared" si="518"/>
        <v>23.886611252210315</v>
      </c>
      <c r="F6791" s="193">
        <f t="shared" si="518"/>
        <v>24.945629080410367</v>
      </c>
      <c r="G6791" s="193">
        <f t="shared" si="518"/>
        <v>26.051598682078989</v>
      </c>
      <c r="H6791" s="193">
        <f>MAX(0,D6791-Assumptions!$C$3)*Assumptions!$C$2</f>
        <v>0</v>
      </c>
      <c r="I6791" s="193">
        <f>MAX(0,E6791-Assumptions!$C$3)*Assumptions!$C$2</f>
        <v>0</v>
      </c>
      <c r="J6791" s="193">
        <f>MAX(0,F6791-Assumptions!$C$3)*Assumptions!$C$2</f>
        <v>0</v>
      </c>
      <c r="K6791" s="193">
        <f>MAX(0,G6791-Assumptions!$C$3)*Assumptions!$C$2</f>
        <v>0</v>
      </c>
    </row>
    <row r="6792" spans="1:11">
      <c r="A6792" s="192">
        <f t="shared" si="520"/>
        <v>48131.83333331687</v>
      </c>
      <c r="B6792" s="218">
        <v>22.37452127659575</v>
      </c>
      <c r="C6792" s="219">
        <f t="shared" si="519"/>
        <v>1.0812807570565289E-4</v>
      </c>
      <c r="D6792" s="193">
        <f t="shared" si="516"/>
        <v>23.366500284382539</v>
      </c>
      <c r="E6792" s="193">
        <f t="shared" si="518"/>
        <v>24.402458885731356</v>
      </c>
      <c r="F6792" s="193">
        <f t="shared" si="518"/>
        <v>25.484346924978318</v>
      </c>
      <c r="G6792" s="193">
        <f t="shared" si="518"/>
        <v>26.614200693209671</v>
      </c>
      <c r="H6792" s="193">
        <f>MAX(0,D6792-Assumptions!$C$3)*Assumptions!$C$2</f>
        <v>0</v>
      </c>
      <c r="I6792" s="193">
        <f>MAX(0,E6792-Assumptions!$C$3)*Assumptions!$C$2</f>
        <v>0</v>
      </c>
      <c r="J6792" s="193">
        <f>MAX(0,F6792-Assumptions!$C$3)*Assumptions!$C$2</f>
        <v>0</v>
      </c>
      <c r="K6792" s="193">
        <f>MAX(0,G6792-Assumptions!$C$3)*Assumptions!$C$2</f>
        <v>0</v>
      </c>
    </row>
    <row r="6793" spans="1:11">
      <c r="A6793" s="192">
        <f t="shared" si="520"/>
        <v>48131.874999983535</v>
      </c>
      <c r="B6793" s="218">
        <v>23.228510638297877</v>
      </c>
      <c r="C6793" s="219">
        <f t="shared" si="519"/>
        <v>1.1225510149594498E-4</v>
      </c>
      <c r="D6793" s="193">
        <f t="shared" si="516"/>
        <v>24.258351440275</v>
      </c>
      <c r="E6793" s="193">
        <f t="shared" si="518"/>
        <v>25.33385044625545</v>
      </c>
      <c r="F6793" s="193">
        <f t="shared" si="518"/>
        <v>26.457031922114894</v>
      </c>
      <c r="G6793" s="193">
        <f t="shared" si="518"/>
        <v>27.630009879973397</v>
      </c>
      <c r="H6793" s="193">
        <f>MAX(0,D6793-Assumptions!$C$3)*Assumptions!$C$2</f>
        <v>0</v>
      </c>
      <c r="I6793" s="193">
        <f>MAX(0,E6793-Assumptions!$C$3)*Assumptions!$C$2</f>
        <v>0</v>
      </c>
      <c r="J6793" s="193">
        <f>MAX(0,F6793-Assumptions!$C$3)*Assumptions!$C$2</f>
        <v>0</v>
      </c>
      <c r="K6793" s="193">
        <f>MAX(0,G6793-Assumptions!$C$3)*Assumptions!$C$2</f>
        <v>0</v>
      </c>
    </row>
    <row r="6794" spans="1:11">
      <c r="A6794" s="192">
        <f t="shared" si="520"/>
        <v>48131.916666650199</v>
      </c>
      <c r="B6794" s="218">
        <v>22.781808510638299</v>
      </c>
      <c r="C6794" s="219">
        <f t="shared" si="519"/>
        <v>1.1009634954409987E-4</v>
      </c>
      <c r="D6794" s="193">
        <f t="shared" si="516"/>
        <v>23.791844681808168</v>
      </c>
      <c r="E6794" s="193">
        <f t="shared" si="518"/>
        <v>24.846661014596688</v>
      </c>
      <c r="F6794" s="193">
        <f t="shared" si="518"/>
        <v>25.948242846689602</v>
      </c>
      <c r="G6794" s="193">
        <f t="shared" si="518"/>
        <v>27.098663536127749</v>
      </c>
      <c r="H6794" s="193">
        <f>MAX(0,D6794-Assumptions!$C$3)*Assumptions!$C$2</f>
        <v>0</v>
      </c>
      <c r="I6794" s="193">
        <f>MAX(0,E6794-Assumptions!$C$3)*Assumptions!$C$2</f>
        <v>0</v>
      </c>
      <c r="J6794" s="193">
        <f>MAX(0,F6794-Assumptions!$C$3)*Assumptions!$C$2</f>
        <v>0</v>
      </c>
      <c r="K6794" s="193">
        <f>MAX(0,G6794-Assumptions!$C$3)*Assumptions!$C$2</f>
        <v>0</v>
      </c>
    </row>
    <row r="6795" spans="1:11">
      <c r="A6795" s="192">
        <f t="shared" si="520"/>
        <v>48131.958333316863</v>
      </c>
      <c r="B6795" s="218">
        <v>23.622659574468095</v>
      </c>
      <c r="C6795" s="219">
        <f t="shared" si="519"/>
        <v>1.1415988262992596E-4</v>
      </c>
      <c r="D6795" s="193">
        <f t="shared" si="516"/>
        <v>24.669975050686908</v>
      </c>
      <c r="E6795" s="193">
        <f t="shared" si="518"/>
        <v>25.763723474189653</v>
      </c>
      <c r="F6795" s="193">
        <f t="shared" si="518"/>
        <v>26.905963459254856</v>
      </c>
      <c r="G6795" s="193">
        <f t="shared" si="518"/>
        <v>28.098844889248966</v>
      </c>
      <c r="H6795" s="193">
        <f>MAX(0,D6795-Assumptions!$C$3)*Assumptions!$C$2</f>
        <v>0</v>
      </c>
      <c r="I6795" s="193">
        <f>MAX(0,E6795-Assumptions!$C$3)*Assumptions!$C$2</f>
        <v>0</v>
      </c>
      <c r="J6795" s="193">
        <f>MAX(0,F6795-Assumptions!$C$3)*Assumptions!$C$2</f>
        <v>0</v>
      </c>
      <c r="K6795" s="193">
        <f>MAX(0,G6795-Assumptions!$C$3)*Assumptions!$C$2</f>
        <v>0</v>
      </c>
    </row>
    <row r="6796" spans="1:11">
      <c r="A6796" s="192">
        <f t="shared" si="520"/>
        <v>48131.999999983527</v>
      </c>
      <c r="B6796" s="218">
        <v>23.491276595744687</v>
      </c>
      <c r="C6796" s="219">
        <f t="shared" si="519"/>
        <v>1.1352495558526563E-4</v>
      </c>
      <c r="D6796" s="193">
        <f t="shared" si="516"/>
        <v>24.532767180549605</v>
      </c>
      <c r="E6796" s="193">
        <f t="shared" si="518"/>
        <v>25.620432464878252</v>
      </c>
      <c r="F6796" s="193">
        <f t="shared" si="518"/>
        <v>26.756319613541532</v>
      </c>
      <c r="G6796" s="193">
        <f t="shared" si="518"/>
        <v>27.942566552823774</v>
      </c>
      <c r="H6796" s="193">
        <f>MAX(0,D6796-Assumptions!$C$3)*Assumptions!$C$2</f>
        <v>0</v>
      </c>
      <c r="I6796" s="193">
        <f>MAX(0,E6796-Assumptions!$C$3)*Assumptions!$C$2</f>
        <v>0</v>
      </c>
      <c r="J6796" s="193">
        <f>MAX(0,F6796-Assumptions!$C$3)*Assumptions!$C$2</f>
        <v>0</v>
      </c>
      <c r="K6796" s="193">
        <f>MAX(0,G6796-Assumptions!$C$3)*Assumptions!$C$2</f>
        <v>0</v>
      </c>
    </row>
    <row r="6797" spans="1:11">
      <c r="A6797" s="192">
        <f t="shared" si="520"/>
        <v>48132.041666650191</v>
      </c>
      <c r="B6797" s="218">
        <v>22.781808510638299</v>
      </c>
      <c r="C6797" s="219">
        <f t="shared" si="519"/>
        <v>1.1009634954409987E-4</v>
      </c>
      <c r="D6797" s="193">
        <f t="shared" si="516"/>
        <v>23.791844681808168</v>
      </c>
      <c r="E6797" s="193">
        <f t="shared" si="518"/>
        <v>24.846661014596688</v>
      </c>
      <c r="F6797" s="193">
        <f t="shared" si="518"/>
        <v>25.948242846689602</v>
      </c>
      <c r="G6797" s="193">
        <f t="shared" si="518"/>
        <v>27.098663536127749</v>
      </c>
      <c r="H6797" s="193">
        <f>MAX(0,D6797-Assumptions!$C$3)*Assumptions!$C$2</f>
        <v>0</v>
      </c>
      <c r="I6797" s="193">
        <f>MAX(0,E6797-Assumptions!$C$3)*Assumptions!$C$2</f>
        <v>0</v>
      </c>
      <c r="J6797" s="193">
        <f>MAX(0,F6797-Assumptions!$C$3)*Assumptions!$C$2</f>
        <v>0</v>
      </c>
      <c r="K6797" s="193">
        <f>MAX(0,G6797-Assumptions!$C$3)*Assumptions!$C$2</f>
        <v>0</v>
      </c>
    </row>
    <row r="6798" spans="1:11">
      <c r="A6798" s="192">
        <f t="shared" si="520"/>
        <v>48132.083333316856</v>
      </c>
      <c r="B6798" s="218">
        <v>21.270904255319149</v>
      </c>
      <c r="C6798" s="219">
        <f t="shared" si="519"/>
        <v>1.0279468853050616E-4</v>
      </c>
      <c r="D6798" s="193">
        <f t="shared" si="516"/>
        <v>22.213954175229198</v>
      </c>
      <c r="E6798" s="193">
        <f t="shared" si="518"/>
        <v>23.198814407515592</v>
      </c>
      <c r="F6798" s="193">
        <f t="shared" si="518"/>
        <v>24.22733862098643</v>
      </c>
      <c r="G6798" s="193">
        <f t="shared" si="518"/>
        <v>25.301462667238077</v>
      </c>
      <c r="H6798" s="193">
        <f>MAX(0,D6798-Assumptions!$C$3)*Assumptions!$C$2</f>
        <v>0</v>
      </c>
      <c r="I6798" s="193">
        <f>MAX(0,E6798-Assumptions!$C$3)*Assumptions!$C$2</f>
        <v>0</v>
      </c>
      <c r="J6798" s="193">
        <f>MAX(0,F6798-Assumptions!$C$3)*Assumptions!$C$2</f>
        <v>0</v>
      </c>
      <c r="K6798" s="193">
        <f>MAX(0,G6798-Assumptions!$C$3)*Assumptions!$C$2</f>
        <v>0</v>
      </c>
    </row>
    <row r="6799" spans="1:11">
      <c r="A6799" s="192">
        <f t="shared" si="520"/>
        <v>48132.12499998352</v>
      </c>
      <c r="B6799" s="218">
        <v>18.958563829787238</v>
      </c>
      <c r="C6799" s="219">
        <f t="shared" si="519"/>
        <v>9.1619972544484498E-5</v>
      </c>
      <c r="D6799" s="193">
        <f t="shared" si="516"/>
        <v>19.799095660812682</v>
      </c>
      <c r="E6799" s="193">
        <f t="shared" si="518"/>
        <v>20.676892643634961</v>
      </c>
      <c r="F6799" s="193">
        <f t="shared" si="518"/>
        <v>21.593606936432007</v>
      </c>
      <c r="G6799" s="193">
        <f t="shared" si="518"/>
        <v>22.550963946154756</v>
      </c>
      <c r="H6799" s="193">
        <f>MAX(0,D6799-Assumptions!$C$3)*Assumptions!$C$2</f>
        <v>0</v>
      </c>
      <c r="I6799" s="193">
        <f>MAX(0,E6799-Assumptions!$C$3)*Assumptions!$C$2</f>
        <v>0</v>
      </c>
      <c r="J6799" s="193">
        <f>MAX(0,F6799-Assumptions!$C$3)*Assumptions!$C$2</f>
        <v>0</v>
      </c>
      <c r="K6799" s="193">
        <f>MAX(0,G6799-Assumptions!$C$3)*Assumptions!$C$2</f>
        <v>0</v>
      </c>
    </row>
    <row r="6800" spans="1:11">
      <c r="A6800" s="192">
        <f t="shared" si="520"/>
        <v>48132.166666650184</v>
      </c>
      <c r="B6800" s="218">
        <v>17.50021276595745</v>
      </c>
      <c r="C6800" s="219">
        <f t="shared" si="519"/>
        <v>8.4572282348754921E-5</v>
      </c>
      <c r="D6800" s="193">
        <f t="shared" si="516"/>
        <v>18.276088302288631</v>
      </c>
      <c r="E6800" s="193">
        <f t="shared" si="518"/>
        <v>19.086362440278425</v>
      </c>
      <c r="F6800" s="193">
        <f t="shared" si="518"/>
        <v>19.932560249014159</v>
      </c>
      <c r="G6800" s="193">
        <f t="shared" si="518"/>
        <v>20.81627441183516</v>
      </c>
      <c r="H6800" s="193">
        <f>MAX(0,D6800-Assumptions!$C$3)*Assumptions!$C$2</f>
        <v>0</v>
      </c>
      <c r="I6800" s="193">
        <f>MAX(0,E6800-Assumptions!$C$3)*Assumptions!$C$2</f>
        <v>0</v>
      </c>
      <c r="J6800" s="193">
        <f>MAX(0,F6800-Assumptions!$C$3)*Assumptions!$C$2</f>
        <v>0</v>
      </c>
      <c r="K6800" s="193">
        <f>MAX(0,G6800-Assumptions!$C$3)*Assumptions!$C$2</f>
        <v>0</v>
      </c>
    </row>
    <row r="6801" spans="1:11">
      <c r="A6801" s="192">
        <f t="shared" si="520"/>
        <v>48132.208333316848</v>
      </c>
      <c r="B6801" s="218">
        <v>15.897340425531919</v>
      </c>
      <c r="C6801" s="219">
        <f t="shared" si="519"/>
        <v>7.6826172403899004E-5</v>
      </c>
      <c r="D6801" s="193">
        <f t="shared" si="516"/>
        <v>16.602152286613549</v>
      </c>
      <c r="E6801" s="193">
        <f t="shared" si="518"/>
        <v>17.338212126679355</v>
      </c>
      <c r="F6801" s="193">
        <f t="shared" si="518"/>
        <v>18.106905331311665</v>
      </c>
      <c r="G6801" s="193">
        <f t="shared" si="518"/>
        <v>18.909678707447856</v>
      </c>
      <c r="H6801" s="193">
        <f>MAX(0,D6801-Assumptions!$C$3)*Assumptions!$C$2</f>
        <v>0</v>
      </c>
      <c r="I6801" s="193">
        <f>MAX(0,E6801-Assumptions!$C$3)*Assumptions!$C$2</f>
        <v>0</v>
      </c>
      <c r="J6801" s="193">
        <f>MAX(0,F6801-Assumptions!$C$3)*Assumptions!$C$2</f>
        <v>0</v>
      </c>
      <c r="K6801" s="193">
        <f>MAX(0,G6801-Assumptions!$C$3)*Assumptions!$C$2</f>
        <v>0</v>
      </c>
    </row>
    <row r="6802" spans="1:11">
      <c r="A6802" s="192">
        <f t="shared" si="520"/>
        <v>48132.249999983513</v>
      </c>
      <c r="B6802" s="218">
        <v>14.911968085106384</v>
      </c>
      <c r="C6802" s="219">
        <f t="shared" si="519"/>
        <v>7.2064219568946568E-5</v>
      </c>
      <c r="D6802" s="193">
        <f t="shared" si="516"/>
        <v>15.573093260583779</v>
      </c>
      <c r="E6802" s="193">
        <f t="shared" si="518"/>
        <v>16.263529556843853</v>
      </c>
      <c r="F6802" s="193">
        <f t="shared" si="518"/>
        <v>16.984576488461766</v>
      </c>
      <c r="G6802" s="193">
        <f t="shared" si="518"/>
        <v>17.737591184258935</v>
      </c>
      <c r="H6802" s="193">
        <f>MAX(0,D6802-Assumptions!$C$3)*Assumptions!$C$2</f>
        <v>0</v>
      </c>
      <c r="I6802" s="193">
        <f>MAX(0,E6802-Assumptions!$C$3)*Assumptions!$C$2</f>
        <v>0</v>
      </c>
      <c r="J6802" s="193">
        <f>MAX(0,F6802-Assumptions!$C$3)*Assumptions!$C$2</f>
        <v>0</v>
      </c>
      <c r="K6802" s="193">
        <f>MAX(0,G6802-Assumptions!$C$3)*Assumptions!$C$2</f>
        <v>0</v>
      </c>
    </row>
    <row r="6803" spans="1:11">
      <c r="A6803" s="192">
        <f t="shared" si="520"/>
        <v>48132.291666650177</v>
      </c>
      <c r="B6803" s="218">
        <v>14.307606382978726</v>
      </c>
      <c r="C6803" s="219">
        <f t="shared" si="519"/>
        <v>6.9143555163509089E-5</v>
      </c>
      <c r="D6803" s="193">
        <f t="shared" si="516"/>
        <v>14.94193705795219</v>
      </c>
      <c r="E6803" s="193">
        <f t="shared" si="518"/>
        <v>15.604390914011416</v>
      </c>
      <c r="F6803" s="193">
        <f t="shared" si="518"/>
        <v>16.296214798180497</v>
      </c>
      <c r="G6803" s="193">
        <f t="shared" si="518"/>
        <v>17.018710836703068</v>
      </c>
      <c r="H6803" s="193">
        <f>MAX(0,D6803-Assumptions!$C$3)*Assumptions!$C$2</f>
        <v>0</v>
      </c>
      <c r="I6803" s="193">
        <f>MAX(0,E6803-Assumptions!$C$3)*Assumptions!$C$2</f>
        <v>0</v>
      </c>
      <c r="J6803" s="193">
        <f>MAX(0,F6803-Assumptions!$C$3)*Assumptions!$C$2</f>
        <v>0</v>
      </c>
      <c r="K6803" s="193">
        <f>MAX(0,G6803-Assumptions!$C$3)*Assumptions!$C$2</f>
        <v>0</v>
      </c>
    </row>
    <row r="6804" spans="1:11">
      <c r="A6804" s="192">
        <f t="shared" si="520"/>
        <v>48132.333333316841</v>
      </c>
      <c r="B6804" s="218">
        <v>13.874042553191492</v>
      </c>
      <c r="C6804" s="219">
        <f t="shared" si="519"/>
        <v>6.7048295916130032E-5</v>
      </c>
      <c r="D6804" s="193">
        <f t="shared" si="516"/>
        <v>14.489151086499094</v>
      </c>
      <c r="E6804" s="193">
        <f t="shared" si="518"/>
        <v>15.131530583283798</v>
      </c>
      <c r="F6804" s="193">
        <f t="shared" si="518"/>
        <v>15.802390107326543</v>
      </c>
      <c r="G6804" s="193">
        <f t="shared" si="518"/>
        <v>16.502992326499946</v>
      </c>
      <c r="H6804" s="193">
        <f>MAX(0,D6804-Assumptions!$C$3)*Assumptions!$C$2</f>
        <v>0</v>
      </c>
      <c r="I6804" s="193">
        <f>MAX(0,E6804-Assumptions!$C$3)*Assumptions!$C$2</f>
        <v>0</v>
      </c>
      <c r="J6804" s="193">
        <f>MAX(0,F6804-Assumptions!$C$3)*Assumptions!$C$2</f>
        <v>0</v>
      </c>
      <c r="K6804" s="193">
        <f>MAX(0,G6804-Assumptions!$C$3)*Assumptions!$C$2</f>
        <v>0</v>
      </c>
    </row>
    <row r="6805" spans="1:11">
      <c r="A6805" s="192">
        <f t="shared" si="520"/>
        <v>48132.374999983505</v>
      </c>
      <c r="B6805" s="218">
        <v>13.979148936170215</v>
      </c>
      <c r="C6805" s="219">
        <f t="shared" si="519"/>
        <v>6.7556237551858286E-5</v>
      </c>
      <c r="D6805" s="193">
        <f t="shared" si="516"/>
        <v>14.598917382608935</v>
      </c>
      <c r="E6805" s="193">
        <f t="shared" si="518"/>
        <v>15.246163390732917</v>
      </c>
      <c r="F6805" s="193">
        <f t="shared" si="518"/>
        <v>15.922105183897196</v>
      </c>
      <c r="G6805" s="193">
        <f t="shared" si="518"/>
        <v>16.628014995640097</v>
      </c>
      <c r="H6805" s="193">
        <f>MAX(0,D6805-Assumptions!$C$3)*Assumptions!$C$2</f>
        <v>0</v>
      </c>
      <c r="I6805" s="193">
        <f>MAX(0,E6805-Assumptions!$C$3)*Assumptions!$C$2</f>
        <v>0</v>
      </c>
      <c r="J6805" s="193">
        <f>MAX(0,F6805-Assumptions!$C$3)*Assumptions!$C$2</f>
        <v>0</v>
      </c>
      <c r="K6805" s="193">
        <f>MAX(0,G6805-Assumptions!$C$3)*Assumptions!$C$2</f>
        <v>0</v>
      </c>
    </row>
    <row r="6806" spans="1:11">
      <c r="A6806" s="192">
        <f t="shared" si="520"/>
        <v>48132.41666665017</v>
      </c>
      <c r="B6806" s="218">
        <v>14.754308510638301</v>
      </c>
      <c r="C6806" s="219">
        <f t="shared" si="519"/>
        <v>7.1302307115354201E-5</v>
      </c>
      <c r="D6806" s="193">
        <f t="shared" si="516"/>
        <v>15.40844381641902</v>
      </c>
      <c r="E6806" s="193">
        <f t="shared" si="518"/>
        <v>16.091580345670177</v>
      </c>
      <c r="F6806" s="193">
        <f t="shared" si="518"/>
        <v>16.805003873605784</v>
      </c>
      <c r="G6806" s="193">
        <f t="shared" si="518"/>
        <v>17.550057180548716</v>
      </c>
      <c r="H6806" s="193">
        <f>MAX(0,D6806-Assumptions!$C$3)*Assumptions!$C$2</f>
        <v>0</v>
      </c>
      <c r="I6806" s="193">
        <f>MAX(0,E6806-Assumptions!$C$3)*Assumptions!$C$2</f>
        <v>0</v>
      </c>
      <c r="J6806" s="193">
        <f>MAX(0,F6806-Assumptions!$C$3)*Assumptions!$C$2</f>
        <v>0</v>
      </c>
      <c r="K6806" s="193">
        <f>MAX(0,G6806-Assumptions!$C$3)*Assumptions!$C$2</f>
        <v>0</v>
      </c>
    </row>
    <row r="6807" spans="1:11">
      <c r="A6807" s="192">
        <f t="shared" si="520"/>
        <v>48132.458333316834</v>
      </c>
      <c r="B6807" s="218">
        <v>16.672500000000003</v>
      </c>
      <c r="C6807" s="219">
        <f t="shared" si="519"/>
        <v>8.0572241967394892E-5</v>
      </c>
      <c r="D6807" s="193">
        <f t="shared" ref="D6807:D6870" si="521">$C6807*D$2</f>
        <v>17.411678720423627</v>
      </c>
      <c r="E6807" s="193">
        <f t="shared" ref="E6807:G6838" si="522">$C6807*E$2</f>
        <v>18.183629081616608</v>
      </c>
      <c r="F6807" s="193">
        <f t="shared" si="522"/>
        <v>18.989804021020248</v>
      </c>
      <c r="G6807" s="193">
        <f t="shared" si="522"/>
        <v>19.831720892356469</v>
      </c>
      <c r="H6807" s="193">
        <f>MAX(0,D6807-Assumptions!$C$3)*Assumptions!$C$2</f>
        <v>0</v>
      </c>
      <c r="I6807" s="193">
        <f>MAX(0,E6807-Assumptions!$C$3)*Assumptions!$C$2</f>
        <v>0</v>
      </c>
      <c r="J6807" s="193">
        <f>MAX(0,F6807-Assumptions!$C$3)*Assumptions!$C$2</f>
        <v>0</v>
      </c>
      <c r="K6807" s="193">
        <f>MAX(0,G6807-Assumptions!$C$3)*Assumptions!$C$2</f>
        <v>0</v>
      </c>
    </row>
    <row r="6808" spans="1:11">
      <c r="A6808" s="192">
        <f t="shared" si="520"/>
        <v>48132.499999983498</v>
      </c>
      <c r="B6808" s="218">
        <v>18.695797872340428</v>
      </c>
      <c r="C6808" s="219">
        <f t="shared" si="519"/>
        <v>9.0350118455163851E-5</v>
      </c>
      <c r="D6808" s="193">
        <f t="shared" si="521"/>
        <v>19.524679920538077</v>
      </c>
      <c r="E6808" s="193">
        <f t="shared" si="522"/>
        <v>20.390310625012162</v>
      </c>
      <c r="F6808" s="193">
        <f t="shared" si="522"/>
        <v>21.294319245005369</v>
      </c>
      <c r="G6808" s="193">
        <f t="shared" si="522"/>
        <v>22.238407273304375</v>
      </c>
      <c r="H6808" s="193">
        <f>MAX(0,D6808-Assumptions!$C$3)*Assumptions!$C$2</f>
        <v>0</v>
      </c>
      <c r="I6808" s="193">
        <f>MAX(0,E6808-Assumptions!$C$3)*Assumptions!$C$2</f>
        <v>0</v>
      </c>
      <c r="J6808" s="193">
        <f>MAX(0,F6808-Assumptions!$C$3)*Assumptions!$C$2</f>
        <v>0</v>
      </c>
      <c r="K6808" s="193">
        <f>MAX(0,G6808-Assumptions!$C$3)*Assumptions!$C$2</f>
        <v>0</v>
      </c>
    </row>
    <row r="6809" spans="1:11">
      <c r="A6809" s="192">
        <f t="shared" si="520"/>
        <v>48132.541666650162</v>
      </c>
      <c r="B6809" s="218">
        <v>20.732234042553195</v>
      </c>
      <c r="C6809" s="219">
        <f t="shared" si="519"/>
        <v>1.0019148764739885E-4</v>
      </c>
      <c r="D6809" s="193">
        <f t="shared" si="521"/>
        <v>21.651401907666258</v>
      </c>
      <c r="E6809" s="193">
        <f t="shared" si="522"/>
        <v>22.611321269338859</v>
      </c>
      <c r="F6809" s="193">
        <f t="shared" si="522"/>
        <v>23.613798853561821</v>
      </c>
      <c r="G6809" s="193">
        <f t="shared" si="522"/>
        <v>24.660721487894804</v>
      </c>
      <c r="H6809" s="193">
        <f>MAX(0,D6809-Assumptions!$C$3)*Assumptions!$C$2</f>
        <v>0</v>
      </c>
      <c r="I6809" s="193">
        <f>MAX(0,E6809-Assumptions!$C$3)*Assumptions!$C$2</f>
        <v>0</v>
      </c>
      <c r="J6809" s="193">
        <f>MAX(0,F6809-Assumptions!$C$3)*Assumptions!$C$2</f>
        <v>0</v>
      </c>
      <c r="K6809" s="193">
        <f>MAX(0,G6809-Assumptions!$C$3)*Assumptions!$C$2</f>
        <v>0</v>
      </c>
    </row>
    <row r="6810" spans="1:11">
      <c r="A6810" s="192">
        <f t="shared" si="520"/>
        <v>48132.583333316827</v>
      </c>
      <c r="B6810" s="218">
        <v>22.282553191489367</v>
      </c>
      <c r="C6810" s="219">
        <f t="shared" si="519"/>
        <v>1.0768362677439065E-4</v>
      </c>
      <c r="D6810" s="193">
        <f t="shared" si="521"/>
        <v>23.270454775286424</v>
      </c>
      <c r="E6810" s="193">
        <f t="shared" si="522"/>
        <v>24.302155179213372</v>
      </c>
      <c r="F6810" s="193">
        <f t="shared" si="522"/>
        <v>25.37959623297899</v>
      </c>
      <c r="G6810" s="193">
        <f t="shared" si="522"/>
        <v>26.504805857712036</v>
      </c>
      <c r="H6810" s="193">
        <f>MAX(0,D6810-Assumptions!$C$3)*Assumptions!$C$2</f>
        <v>0</v>
      </c>
      <c r="I6810" s="193">
        <f>MAX(0,E6810-Assumptions!$C$3)*Assumptions!$C$2</f>
        <v>0</v>
      </c>
      <c r="J6810" s="193">
        <f>MAX(0,F6810-Assumptions!$C$3)*Assumptions!$C$2</f>
        <v>0</v>
      </c>
      <c r="K6810" s="193">
        <f>MAX(0,G6810-Assumptions!$C$3)*Assumptions!$C$2</f>
        <v>0</v>
      </c>
    </row>
    <row r="6811" spans="1:11">
      <c r="A6811" s="192">
        <f t="shared" si="520"/>
        <v>48132.624999983491</v>
      </c>
      <c r="B6811" s="218">
        <v>23.517553191489363</v>
      </c>
      <c r="C6811" s="219">
        <f t="shared" si="519"/>
        <v>1.1365194099419767E-4</v>
      </c>
      <c r="D6811" s="193">
        <f t="shared" si="521"/>
        <v>24.560208754577062</v>
      </c>
      <c r="E6811" s="193">
        <f t="shared" si="522"/>
        <v>25.649090666740527</v>
      </c>
      <c r="F6811" s="193">
        <f t="shared" si="522"/>
        <v>26.786248382684192</v>
      </c>
      <c r="G6811" s="193">
        <f t="shared" si="522"/>
        <v>27.973822220108808</v>
      </c>
      <c r="H6811" s="193">
        <f>MAX(0,D6811-Assumptions!$C$3)*Assumptions!$C$2</f>
        <v>0</v>
      </c>
      <c r="I6811" s="193">
        <f>MAX(0,E6811-Assumptions!$C$3)*Assumptions!$C$2</f>
        <v>0</v>
      </c>
      <c r="J6811" s="193">
        <f>MAX(0,F6811-Assumptions!$C$3)*Assumptions!$C$2</f>
        <v>0</v>
      </c>
      <c r="K6811" s="193">
        <f>MAX(0,G6811-Assumptions!$C$3)*Assumptions!$C$2</f>
        <v>0</v>
      </c>
    </row>
    <row r="6812" spans="1:11">
      <c r="A6812" s="192">
        <f t="shared" si="520"/>
        <v>48132.666666650155</v>
      </c>
      <c r="B6812" s="218">
        <v>23.241648936170218</v>
      </c>
      <c r="C6812" s="219">
        <f t="shared" si="519"/>
        <v>1.1231859420041102E-4</v>
      </c>
      <c r="D6812" s="193">
        <f t="shared" si="521"/>
        <v>24.272072227288731</v>
      </c>
      <c r="E6812" s="193">
        <f t="shared" si="522"/>
        <v>25.348179547186593</v>
      </c>
      <c r="F6812" s="193">
        <f t="shared" si="522"/>
        <v>26.471996306686226</v>
      </c>
      <c r="G6812" s="193">
        <f t="shared" si="522"/>
        <v>27.645637713615915</v>
      </c>
      <c r="H6812" s="193">
        <f>MAX(0,D6812-Assumptions!$C$3)*Assumptions!$C$2</f>
        <v>0</v>
      </c>
      <c r="I6812" s="193">
        <f>MAX(0,E6812-Assumptions!$C$3)*Assumptions!$C$2</f>
        <v>0</v>
      </c>
      <c r="J6812" s="193">
        <f>MAX(0,F6812-Assumptions!$C$3)*Assumptions!$C$2</f>
        <v>0</v>
      </c>
      <c r="K6812" s="193">
        <f>MAX(0,G6812-Assumptions!$C$3)*Assumptions!$C$2</f>
        <v>0</v>
      </c>
    </row>
    <row r="6813" spans="1:11">
      <c r="A6813" s="192">
        <f t="shared" si="520"/>
        <v>48132.708333316819</v>
      </c>
      <c r="B6813" s="218">
        <v>23.281063829787236</v>
      </c>
      <c r="C6813" s="219">
        <f t="shared" si="519"/>
        <v>1.1250907231380909E-4</v>
      </c>
      <c r="D6813" s="193">
        <f t="shared" si="521"/>
        <v>24.313234588329916</v>
      </c>
      <c r="E6813" s="193">
        <f t="shared" si="522"/>
        <v>25.391166849980007</v>
      </c>
      <c r="F6813" s="193">
        <f t="shared" si="522"/>
        <v>26.516889460400218</v>
      </c>
      <c r="G6813" s="193">
        <f t="shared" si="522"/>
        <v>27.692521214543468</v>
      </c>
      <c r="H6813" s="193">
        <f>MAX(0,D6813-Assumptions!$C$3)*Assumptions!$C$2</f>
        <v>0</v>
      </c>
      <c r="I6813" s="193">
        <f>MAX(0,E6813-Assumptions!$C$3)*Assumptions!$C$2</f>
        <v>0</v>
      </c>
      <c r="J6813" s="193">
        <f>MAX(0,F6813-Assumptions!$C$3)*Assumptions!$C$2</f>
        <v>0</v>
      </c>
      <c r="K6813" s="193">
        <f>MAX(0,G6813-Assumptions!$C$3)*Assumptions!$C$2</f>
        <v>0</v>
      </c>
    </row>
    <row r="6814" spans="1:11">
      <c r="A6814" s="192">
        <f t="shared" si="520"/>
        <v>48132.749999983484</v>
      </c>
      <c r="B6814" s="218">
        <v>22.860638297872345</v>
      </c>
      <c r="C6814" s="219">
        <f t="shared" si="519"/>
        <v>1.1047730577089608E-4</v>
      </c>
      <c r="D6814" s="193">
        <f t="shared" si="521"/>
        <v>23.874169403890555</v>
      </c>
      <c r="E6814" s="193">
        <f t="shared" si="522"/>
        <v>24.932635620183532</v>
      </c>
      <c r="F6814" s="193">
        <f t="shared" si="522"/>
        <v>26.038029154117599</v>
      </c>
      <c r="G6814" s="193">
        <f t="shared" si="522"/>
        <v>27.192430537982865</v>
      </c>
      <c r="H6814" s="193">
        <f>MAX(0,D6814-Assumptions!$C$3)*Assumptions!$C$2</f>
        <v>0</v>
      </c>
      <c r="I6814" s="193">
        <f>MAX(0,E6814-Assumptions!$C$3)*Assumptions!$C$2</f>
        <v>0</v>
      </c>
      <c r="J6814" s="193">
        <f>MAX(0,F6814-Assumptions!$C$3)*Assumptions!$C$2</f>
        <v>0</v>
      </c>
      <c r="K6814" s="193">
        <f>MAX(0,G6814-Assumptions!$C$3)*Assumptions!$C$2</f>
        <v>0</v>
      </c>
    </row>
    <row r="6815" spans="1:11">
      <c r="A6815" s="192">
        <f t="shared" si="520"/>
        <v>48132.791666650148</v>
      </c>
      <c r="B6815" s="218">
        <v>22.886914893617028</v>
      </c>
      <c r="C6815" s="219">
        <f t="shared" si="519"/>
        <v>1.1060429117982815E-4</v>
      </c>
      <c r="D6815" s="193">
        <f t="shared" si="521"/>
        <v>23.901610977918015</v>
      </c>
      <c r="E6815" s="193">
        <f t="shared" si="522"/>
        <v>24.961293822045814</v>
      </c>
      <c r="F6815" s="193">
        <f t="shared" si="522"/>
        <v>26.067957923260263</v>
      </c>
      <c r="G6815" s="193">
        <f t="shared" si="522"/>
        <v>27.223686205267907</v>
      </c>
      <c r="H6815" s="193">
        <f>MAX(0,D6815-Assumptions!$C$3)*Assumptions!$C$2</f>
        <v>0</v>
      </c>
      <c r="I6815" s="193">
        <f>MAX(0,E6815-Assumptions!$C$3)*Assumptions!$C$2</f>
        <v>0</v>
      </c>
      <c r="J6815" s="193">
        <f>MAX(0,F6815-Assumptions!$C$3)*Assumptions!$C$2</f>
        <v>0</v>
      </c>
      <c r="K6815" s="193">
        <f>MAX(0,G6815-Assumptions!$C$3)*Assumptions!$C$2</f>
        <v>0</v>
      </c>
    </row>
    <row r="6816" spans="1:11">
      <c r="A6816" s="192">
        <f t="shared" si="520"/>
        <v>48132.833333316812</v>
      </c>
      <c r="B6816" s="218">
        <v>23.228510638297877</v>
      </c>
      <c r="C6816" s="219">
        <f t="shared" si="519"/>
        <v>1.1225510149594498E-4</v>
      </c>
      <c r="D6816" s="193">
        <f t="shared" si="521"/>
        <v>24.258351440275</v>
      </c>
      <c r="E6816" s="193">
        <f t="shared" si="522"/>
        <v>25.33385044625545</v>
      </c>
      <c r="F6816" s="193">
        <f t="shared" si="522"/>
        <v>26.457031922114894</v>
      </c>
      <c r="G6816" s="193">
        <f t="shared" si="522"/>
        <v>27.630009879973397</v>
      </c>
      <c r="H6816" s="193">
        <f>MAX(0,D6816-Assumptions!$C$3)*Assumptions!$C$2</f>
        <v>0</v>
      </c>
      <c r="I6816" s="193">
        <f>MAX(0,E6816-Assumptions!$C$3)*Assumptions!$C$2</f>
        <v>0</v>
      </c>
      <c r="J6816" s="193">
        <f>MAX(0,F6816-Assumptions!$C$3)*Assumptions!$C$2</f>
        <v>0</v>
      </c>
      <c r="K6816" s="193">
        <f>MAX(0,G6816-Assumptions!$C$3)*Assumptions!$C$2</f>
        <v>0</v>
      </c>
    </row>
    <row r="6817" spans="1:11">
      <c r="A6817" s="192">
        <f t="shared" si="520"/>
        <v>48132.874999983476</v>
      </c>
      <c r="B6817" s="218">
        <v>23.399308510638299</v>
      </c>
      <c r="C6817" s="219">
        <f t="shared" si="519"/>
        <v>1.1308050665400339E-4</v>
      </c>
      <c r="D6817" s="193">
        <f t="shared" si="521"/>
        <v>24.436721671453491</v>
      </c>
      <c r="E6817" s="193">
        <f t="shared" si="522"/>
        <v>25.520128758360269</v>
      </c>
      <c r="F6817" s="193">
        <f t="shared" si="522"/>
        <v>26.651568921542207</v>
      </c>
      <c r="G6817" s="193">
        <f t="shared" si="522"/>
        <v>27.833171717326138</v>
      </c>
      <c r="H6817" s="193">
        <f>MAX(0,D6817-Assumptions!$C$3)*Assumptions!$C$2</f>
        <v>0</v>
      </c>
      <c r="I6817" s="193">
        <f>MAX(0,E6817-Assumptions!$C$3)*Assumptions!$C$2</f>
        <v>0</v>
      </c>
      <c r="J6817" s="193">
        <f>MAX(0,F6817-Assumptions!$C$3)*Assumptions!$C$2</f>
        <v>0</v>
      </c>
      <c r="K6817" s="193">
        <f>MAX(0,G6817-Assumptions!$C$3)*Assumptions!$C$2</f>
        <v>0</v>
      </c>
    </row>
    <row r="6818" spans="1:11">
      <c r="A6818" s="192">
        <f t="shared" si="520"/>
        <v>48132.916666650141</v>
      </c>
      <c r="B6818" s="218">
        <v>23.175957446808514</v>
      </c>
      <c r="C6818" s="219">
        <f t="shared" si="519"/>
        <v>1.1200113067808084E-4</v>
      </c>
      <c r="D6818" s="193">
        <f t="shared" si="521"/>
        <v>24.203468292220077</v>
      </c>
      <c r="E6818" s="193">
        <f t="shared" si="522"/>
        <v>25.276534042530887</v>
      </c>
      <c r="F6818" s="193">
        <f t="shared" si="522"/>
        <v>26.397174383829562</v>
      </c>
      <c r="G6818" s="193">
        <f t="shared" si="522"/>
        <v>27.567498545403318</v>
      </c>
      <c r="H6818" s="193">
        <f>MAX(0,D6818-Assumptions!$C$3)*Assumptions!$C$2</f>
        <v>0</v>
      </c>
      <c r="I6818" s="193">
        <f>MAX(0,E6818-Assumptions!$C$3)*Assumptions!$C$2</f>
        <v>0</v>
      </c>
      <c r="J6818" s="193">
        <f>MAX(0,F6818-Assumptions!$C$3)*Assumptions!$C$2</f>
        <v>0</v>
      </c>
      <c r="K6818" s="193">
        <f>MAX(0,G6818-Assumptions!$C$3)*Assumptions!$C$2</f>
        <v>0</v>
      </c>
    </row>
    <row r="6819" spans="1:11">
      <c r="A6819" s="192">
        <f t="shared" si="520"/>
        <v>48132.958333316805</v>
      </c>
      <c r="B6819" s="218">
        <v>22.624148936170215</v>
      </c>
      <c r="C6819" s="219">
        <f t="shared" si="519"/>
        <v>1.0933443709050749E-4</v>
      </c>
      <c r="D6819" s="193">
        <f t="shared" si="521"/>
        <v>23.627195237643409</v>
      </c>
      <c r="E6819" s="193">
        <f t="shared" si="522"/>
        <v>24.674711803423012</v>
      </c>
      <c r="F6819" s="193">
        <f t="shared" si="522"/>
        <v>25.768670231833621</v>
      </c>
      <c r="G6819" s="193">
        <f t="shared" si="522"/>
        <v>26.911129532417522</v>
      </c>
      <c r="H6819" s="193">
        <f>MAX(0,D6819-Assumptions!$C$3)*Assumptions!$C$2</f>
        <v>0</v>
      </c>
      <c r="I6819" s="193">
        <f>MAX(0,E6819-Assumptions!$C$3)*Assumptions!$C$2</f>
        <v>0</v>
      </c>
      <c r="J6819" s="193">
        <f>MAX(0,F6819-Assumptions!$C$3)*Assumptions!$C$2</f>
        <v>0</v>
      </c>
      <c r="K6819" s="193">
        <f>MAX(0,G6819-Assumptions!$C$3)*Assumptions!$C$2</f>
        <v>0</v>
      </c>
    </row>
    <row r="6820" spans="1:11">
      <c r="A6820" s="192">
        <f t="shared" si="520"/>
        <v>48132.999999983469</v>
      </c>
      <c r="B6820" s="218">
        <v>22.40079787234043</v>
      </c>
      <c r="C6820" s="219">
        <f t="shared" si="519"/>
        <v>1.0825506111458495E-4</v>
      </c>
      <c r="D6820" s="193">
        <f t="shared" si="521"/>
        <v>23.393941858409995</v>
      </c>
      <c r="E6820" s="193">
        <f t="shared" si="522"/>
        <v>24.431117087593634</v>
      </c>
      <c r="F6820" s="193">
        <f t="shared" si="522"/>
        <v>25.514275694120979</v>
      </c>
      <c r="G6820" s="193">
        <f t="shared" si="522"/>
        <v>26.645456360494705</v>
      </c>
      <c r="H6820" s="193">
        <f>MAX(0,D6820-Assumptions!$C$3)*Assumptions!$C$2</f>
        <v>0</v>
      </c>
      <c r="I6820" s="193">
        <f>MAX(0,E6820-Assumptions!$C$3)*Assumptions!$C$2</f>
        <v>0</v>
      </c>
      <c r="J6820" s="193">
        <f>MAX(0,F6820-Assumptions!$C$3)*Assumptions!$C$2</f>
        <v>0</v>
      </c>
      <c r="K6820" s="193">
        <f>MAX(0,G6820-Assumptions!$C$3)*Assumptions!$C$2</f>
        <v>0</v>
      </c>
    </row>
    <row r="6821" spans="1:11">
      <c r="A6821" s="192">
        <f t="shared" si="520"/>
        <v>48133.041666650133</v>
      </c>
      <c r="B6821" s="218">
        <v>20.916170212765962</v>
      </c>
      <c r="C6821" s="219">
        <f t="shared" si="519"/>
        <v>1.0108038550992332E-4</v>
      </c>
      <c r="D6821" s="193">
        <f t="shared" si="521"/>
        <v>21.843492925858484</v>
      </c>
      <c r="E6821" s="193">
        <f t="shared" si="522"/>
        <v>22.81192868237482</v>
      </c>
      <c r="F6821" s="193">
        <f t="shared" si="522"/>
        <v>23.823300237560471</v>
      </c>
      <c r="G6821" s="193">
        <f t="shared" si="522"/>
        <v>24.879511158890072</v>
      </c>
      <c r="H6821" s="193">
        <f>MAX(0,D6821-Assumptions!$C$3)*Assumptions!$C$2</f>
        <v>0</v>
      </c>
      <c r="I6821" s="193">
        <f>MAX(0,E6821-Assumptions!$C$3)*Assumptions!$C$2</f>
        <v>0</v>
      </c>
      <c r="J6821" s="193">
        <f>MAX(0,F6821-Assumptions!$C$3)*Assumptions!$C$2</f>
        <v>0</v>
      </c>
      <c r="K6821" s="193">
        <f>MAX(0,G6821-Assumptions!$C$3)*Assumptions!$C$2</f>
        <v>0</v>
      </c>
    </row>
    <row r="6822" spans="1:11">
      <c r="A6822" s="192">
        <f t="shared" si="520"/>
        <v>48133.083333316798</v>
      </c>
      <c r="B6822" s="218">
        <v>20.180425531914896</v>
      </c>
      <c r="C6822" s="219">
        <f t="shared" si="519"/>
        <v>9.7524794059825499E-5</v>
      </c>
      <c r="D6822" s="193">
        <f t="shared" si="521"/>
        <v>21.075128853089591</v>
      </c>
      <c r="E6822" s="193">
        <f t="shared" si="522"/>
        <v>22.00949903023098</v>
      </c>
      <c r="F6822" s="193">
        <f t="shared" si="522"/>
        <v>22.985294701565881</v>
      </c>
      <c r="G6822" s="193">
        <f t="shared" si="522"/>
        <v>24.004352474909012</v>
      </c>
      <c r="H6822" s="193">
        <f>MAX(0,D6822-Assumptions!$C$3)*Assumptions!$C$2</f>
        <v>0</v>
      </c>
      <c r="I6822" s="193">
        <f>MAX(0,E6822-Assumptions!$C$3)*Assumptions!$C$2</f>
        <v>0</v>
      </c>
      <c r="J6822" s="193">
        <f>MAX(0,F6822-Assumptions!$C$3)*Assumptions!$C$2</f>
        <v>0</v>
      </c>
      <c r="K6822" s="193">
        <f>MAX(0,G6822-Assumptions!$C$3)*Assumptions!$C$2</f>
        <v>0</v>
      </c>
    </row>
    <row r="6823" spans="1:11">
      <c r="A6823" s="192">
        <f t="shared" si="520"/>
        <v>48133.124999983462</v>
      </c>
      <c r="B6823" s="218">
        <v>18.603829787234044</v>
      </c>
      <c r="C6823" s="219">
        <f t="shared" si="519"/>
        <v>8.9905669523901625E-5</v>
      </c>
      <c r="D6823" s="193">
        <f t="shared" si="521"/>
        <v>19.428634411441966</v>
      </c>
      <c r="E6823" s="193">
        <f t="shared" si="522"/>
        <v>20.290006918494182</v>
      </c>
      <c r="F6823" s="193">
        <f t="shared" si="522"/>
        <v>21.189568553006044</v>
      </c>
      <c r="G6823" s="193">
        <f t="shared" si="522"/>
        <v>22.129012437806743</v>
      </c>
      <c r="H6823" s="193">
        <f>MAX(0,D6823-Assumptions!$C$3)*Assumptions!$C$2</f>
        <v>0</v>
      </c>
      <c r="I6823" s="193">
        <f>MAX(0,E6823-Assumptions!$C$3)*Assumptions!$C$2</f>
        <v>0</v>
      </c>
      <c r="J6823" s="193">
        <f>MAX(0,F6823-Assumptions!$C$3)*Assumptions!$C$2</f>
        <v>0</v>
      </c>
      <c r="K6823" s="193">
        <f>MAX(0,G6823-Assumptions!$C$3)*Assumptions!$C$2</f>
        <v>0</v>
      </c>
    </row>
    <row r="6824" spans="1:11">
      <c r="A6824" s="192">
        <f t="shared" si="520"/>
        <v>48133.166666650126</v>
      </c>
      <c r="B6824" s="218">
        <v>16.803882978723408</v>
      </c>
      <c r="C6824" s="219">
        <f t="shared" si="519"/>
        <v>8.1207169012055216E-5</v>
      </c>
      <c r="D6824" s="193">
        <f t="shared" si="521"/>
        <v>17.548886590560929</v>
      </c>
      <c r="E6824" s="193">
        <f t="shared" si="522"/>
        <v>18.326920090928009</v>
      </c>
      <c r="F6824" s="193">
        <f t="shared" si="522"/>
        <v>19.139447866733565</v>
      </c>
      <c r="G6824" s="193">
        <f t="shared" si="522"/>
        <v>19.987999228781657</v>
      </c>
      <c r="H6824" s="193">
        <f>MAX(0,D6824-Assumptions!$C$3)*Assumptions!$C$2</f>
        <v>0</v>
      </c>
      <c r="I6824" s="193">
        <f>MAX(0,E6824-Assumptions!$C$3)*Assumptions!$C$2</f>
        <v>0</v>
      </c>
      <c r="J6824" s="193">
        <f>MAX(0,F6824-Assumptions!$C$3)*Assumptions!$C$2</f>
        <v>0</v>
      </c>
      <c r="K6824" s="193">
        <f>MAX(0,G6824-Assumptions!$C$3)*Assumptions!$C$2</f>
        <v>0</v>
      </c>
    </row>
    <row r="6825" spans="1:11">
      <c r="A6825" s="192">
        <f t="shared" si="520"/>
        <v>48133.20833331679</v>
      </c>
      <c r="B6825" s="218">
        <v>15.437500000000002</v>
      </c>
      <c r="C6825" s="219">
        <f t="shared" si="519"/>
        <v>7.4603927747587864E-5</v>
      </c>
      <c r="D6825" s="193">
        <f t="shared" si="521"/>
        <v>16.12192474113299</v>
      </c>
      <c r="E6825" s="193">
        <f t="shared" si="522"/>
        <v>16.836693594089454</v>
      </c>
      <c r="F6825" s="193">
        <f t="shared" si="522"/>
        <v>17.583151871315042</v>
      </c>
      <c r="G6825" s="193">
        <f t="shared" si="522"/>
        <v>18.362704529959693</v>
      </c>
      <c r="H6825" s="193">
        <f>MAX(0,D6825-Assumptions!$C$3)*Assumptions!$C$2</f>
        <v>0</v>
      </c>
      <c r="I6825" s="193">
        <f>MAX(0,E6825-Assumptions!$C$3)*Assumptions!$C$2</f>
        <v>0</v>
      </c>
      <c r="J6825" s="193">
        <f>MAX(0,F6825-Assumptions!$C$3)*Assumptions!$C$2</f>
        <v>0</v>
      </c>
      <c r="K6825" s="193">
        <f>MAX(0,G6825-Assumptions!$C$3)*Assumptions!$C$2</f>
        <v>0</v>
      </c>
    </row>
    <row r="6826" spans="1:11">
      <c r="A6826" s="192">
        <f t="shared" si="520"/>
        <v>48133.249999983454</v>
      </c>
      <c r="B6826" s="218">
        <v>14.72803191489362</v>
      </c>
      <c r="C6826" s="219">
        <f t="shared" si="519"/>
        <v>7.1175321706422131E-5</v>
      </c>
      <c r="D6826" s="193">
        <f t="shared" si="521"/>
        <v>15.381002242391558</v>
      </c>
      <c r="E6826" s="193">
        <f t="shared" si="522"/>
        <v>16.062922143807896</v>
      </c>
      <c r="F6826" s="193">
        <f t="shared" si="522"/>
        <v>16.77507510446312</v>
      </c>
      <c r="G6826" s="193">
        <f t="shared" si="522"/>
        <v>17.518801513263675</v>
      </c>
      <c r="H6826" s="193">
        <f>MAX(0,D6826-Assumptions!$C$3)*Assumptions!$C$2</f>
        <v>0</v>
      </c>
      <c r="I6826" s="193">
        <f>MAX(0,E6826-Assumptions!$C$3)*Assumptions!$C$2</f>
        <v>0</v>
      </c>
      <c r="J6826" s="193">
        <f>MAX(0,F6826-Assumptions!$C$3)*Assumptions!$C$2</f>
        <v>0</v>
      </c>
      <c r="K6826" s="193">
        <f>MAX(0,G6826-Assumptions!$C$3)*Assumptions!$C$2</f>
        <v>0</v>
      </c>
    </row>
    <row r="6827" spans="1:11">
      <c r="A6827" s="192">
        <f t="shared" si="520"/>
        <v>48133.291666650119</v>
      </c>
      <c r="B6827" s="218">
        <v>14.031702127659576</v>
      </c>
      <c r="C6827" s="219">
        <f t="shared" si="519"/>
        <v>6.7810208369722413E-5</v>
      </c>
      <c r="D6827" s="193">
        <f t="shared" si="521"/>
        <v>14.653800530663856</v>
      </c>
      <c r="E6827" s="193">
        <f t="shared" si="522"/>
        <v>15.303479794457477</v>
      </c>
      <c r="F6827" s="193">
        <f t="shared" si="522"/>
        <v>15.981962722182525</v>
      </c>
      <c r="G6827" s="193">
        <f t="shared" si="522"/>
        <v>16.690526330210172</v>
      </c>
      <c r="H6827" s="193">
        <f>MAX(0,D6827-Assumptions!$C$3)*Assumptions!$C$2</f>
        <v>0</v>
      </c>
      <c r="I6827" s="193">
        <f>MAX(0,E6827-Assumptions!$C$3)*Assumptions!$C$2</f>
        <v>0</v>
      </c>
      <c r="J6827" s="193">
        <f>MAX(0,F6827-Assumptions!$C$3)*Assumptions!$C$2</f>
        <v>0</v>
      </c>
      <c r="K6827" s="193">
        <f>MAX(0,G6827-Assumptions!$C$3)*Assumptions!$C$2</f>
        <v>0</v>
      </c>
    </row>
    <row r="6828" spans="1:11">
      <c r="A6828" s="192">
        <f t="shared" si="520"/>
        <v>48133.333333316783</v>
      </c>
      <c r="B6828" s="218">
        <v>13.676968085106385</v>
      </c>
      <c r="C6828" s="219">
        <f t="shared" si="519"/>
        <v>6.6095905349139539E-5</v>
      </c>
      <c r="D6828" s="193">
        <f t="shared" si="521"/>
        <v>14.28333928129314</v>
      </c>
      <c r="E6828" s="193">
        <f t="shared" si="522"/>
        <v>14.916594069316696</v>
      </c>
      <c r="F6828" s="193">
        <f t="shared" si="522"/>
        <v>15.57792433875656</v>
      </c>
      <c r="G6828" s="193">
        <f t="shared" si="522"/>
        <v>16.26857482186216</v>
      </c>
      <c r="H6828" s="193">
        <f>MAX(0,D6828-Assumptions!$C$3)*Assumptions!$C$2</f>
        <v>0</v>
      </c>
      <c r="I6828" s="193">
        <f>MAX(0,E6828-Assumptions!$C$3)*Assumptions!$C$2</f>
        <v>0</v>
      </c>
      <c r="J6828" s="193">
        <f>MAX(0,F6828-Assumptions!$C$3)*Assumptions!$C$2</f>
        <v>0</v>
      </c>
      <c r="K6828" s="193">
        <f>MAX(0,G6828-Assumptions!$C$3)*Assumptions!$C$2</f>
        <v>0</v>
      </c>
    </row>
    <row r="6829" spans="1:11">
      <c r="A6829" s="192">
        <f t="shared" si="520"/>
        <v>48133.374999983447</v>
      </c>
      <c r="B6829" s="218">
        <v>13.952872340425536</v>
      </c>
      <c r="C6829" s="219">
        <f t="shared" si="519"/>
        <v>6.7429252142926229E-5</v>
      </c>
      <c r="D6829" s="193">
        <f t="shared" si="521"/>
        <v>14.571475808581477</v>
      </c>
      <c r="E6829" s="193">
        <f t="shared" si="522"/>
        <v>15.217505188870639</v>
      </c>
      <c r="F6829" s="193">
        <f t="shared" si="522"/>
        <v>15.892176414754536</v>
      </c>
      <c r="G6829" s="193">
        <f t="shared" si="522"/>
        <v>16.596759328355059</v>
      </c>
      <c r="H6829" s="193">
        <f>MAX(0,D6829-Assumptions!$C$3)*Assumptions!$C$2</f>
        <v>0</v>
      </c>
      <c r="I6829" s="193">
        <f>MAX(0,E6829-Assumptions!$C$3)*Assumptions!$C$2</f>
        <v>0</v>
      </c>
      <c r="J6829" s="193">
        <f>MAX(0,F6829-Assumptions!$C$3)*Assumptions!$C$2</f>
        <v>0</v>
      </c>
      <c r="K6829" s="193">
        <f>MAX(0,G6829-Assumptions!$C$3)*Assumptions!$C$2</f>
        <v>0</v>
      </c>
    </row>
    <row r="6830" spans="1:11">
      <c r="A6830" s="192">
        <f t="shared" si="520"/>
        <v>48133.416666650111</v>
      </c>
      <c r="B6830" s="218">
        <v>14.544095744680854</v>
      </c>
      <c r="C6830" s="219">
        <f t="shared" si="519"/>
        <v>7.028642384389768E-5</v>
      </c>
      <c r="D6830" s="193">
        <f t="shared" si="521"/>
        <v>15.188911224199336</v>
      </c>
      <c r="E6830" s="193">
        <f t="shared" si="522"/>
        <v>15.862314730771937</v>
      </c>
      <c r="F6830" s="193">
        <f t="shared" si="522"/>
        <v>16.565573720464474</v>
      </c>
      <c r="G6830" s="193">
        <f t="shared" si="522"/>
        <v>17.300011842268411</v>
      </c>
      <c r="H6830" s="193">
        <f>MAX(0,D6830-Assumptions!$C$3)*Assumptions!$C$2</f>
        <v>0</v>
      </c>
      <c r="I6830" s="193">
        <f>MAX(0,E6830-Assumptions!$C$3)*Assumptions!$C$2</f>
        <v>0</v>
      </c>
      <c r="J6830" s="193">
        <f>MAX(0,F6830-Assumptions!$C$3)*Assumptions!$C$2</f>
        <v>0</v>
      </c>
      <c r="K6830" s="193">
        <f>MAX(0,G6830-Assumptions!$C$3)*Assumptions!$C$2</f>
        <v>0</v>
      </c>
    </row>
    <row r="6831" spans="1:11">
      <c r="A6831" s="192">
        <f t="shared" si="520"/>
        <v>48133.458333316776</v>
      </c>
      <c r="B6831" s="218">
        <v>15.897340425531917</v>
      </c>
      <c r="C6831" s="219">
        <f t="shared" si="519"/>
        <v>7.6826172403898991E-5</v>
      </c>
      <c r="D6831" s="193">
        <f t="shared" si="521"/>
        <v>16.602152286613546</v>
      </c>
      <c r="E6831" s="193">
        <f t="shared" si="522"/>
        <v>17.338212126679352</v>
      </c>
      <c r="F6831" s="193">
        <f t="shared" si="522"/>
        <v>18.106905331311662</v>
      </c>
      <c r="G6831" s="193">
        <f t="shared" si="522"/>
        <v>18.909678707447853</v>
      </c>
      <c r="H6831" s="193">
        <f>MAX(0,D6831-Assumptions!$C$3)*Assumptions!$C$2</f>
        <v>0</v>
      </c>
      <c r="I6831" s="193">
        <f>MAX(0,E6831-Assumptions!$C$3)*Assumptions!$C$2</f>
        <v>0</v>
      </c>
      <c r="J6831" s="193">
        <f>MAX(0,F6831-Assumptions!$C$3)*Assumptions!$C$2</f>
        <v>0</v>
      </c>
      <c r="K6831" s="193">
        <f>MAX(0,G6831-Assumptions!$C$3)*Assumptions!$C$2</f>
        <v>0</v>
      </c>
    </row>
    <row r="6832" spans="1:11">
      <c r="A6832" s="192">
        <f t="shared" si="520"/>
        <v>48133.49999998344</v>
      </c>
      <c r="B6832" s="218">
        <v>17.776117021276598</v>
      </c>
      <c r="C6832" s="219">
        <f t="shared" si="519"/>
        <v>8.5905629142541597E-5</v>
      </c>
      <c r="D6832" s="193">
        <f t="shared" si="521"/>
        <v>18.564224829576965</v>
      </c>
      <c r="E6832" s="193">
        <f t="shared" si="522"/>
        <v>19.387273559832366</v>
      </c>
      <c r="F6832" s="193">
        <f t="shared" si="522"/>
        <v>20.246812325012129</v>
      </c>
      <c r="G6832" s="193">
        <f t="shared" si="522"/>
        <v>21.144458918328056</v>
      </c>
      <c r="H6832" s="193">
        <f>MAX(0,D6832-Assumptions!$C$3)*Assumptions!$C$2</f>
        <v>0</v>
      </c>
      <c r="I6832" s="193">
        <f>MAX(0,E6832-Assumptions!$C$3)*Assumptions!$C$2</f>
        <v>0</v>
      </c>
      <c r="J6832" s="193">
        <f>MAX(0,F6832-Assumptions!$C$3)*Assumptions!$C$2</f>
        <v>0</v>
      </c>
      <c r="K6832" s="193">
        <f>MAX(0,G6832-Assumptions!$C$3)*Assumptions!$C$2</f>
        <v>0</v>
      </c>
    </row>
    <row r="6833" spans="1:11">
      <c r="A6833" s="192">
        <f t="shared" si="520"/>
        <v>48133.541666650104</v>
      </c>
      <c r="B6833" s="218">
        <v>19.339574468085107</v>
      </c>
      <c r="C6833" s="219">
        <f t="shared" si="519"/>
        <v>9.3461260973999428E-5</v>
      </c>
      <c r="D6833" s="193">
        <f t="shared" si="521"/>
        <v>20.196998484210859</v>
      </c>
      <c r="E6833" s="193">
        <f t="shared" si="522"/>
        <v>21.092436570638021</v>
      </c>
      <c r="F6833" s="193">
        <f t="shared" si="522"/>
        <v>22.027574089000634</v>
      </c>
      <c r="G6833" s="193">
        <f t="shared" si="522"/>
        <v>23.004171121787802</v>
      </c>
      <c r="H6833" s="193">
        <f>MAX(0,D6833-Assumptions!$C$3)*Assumptions!$C$2</f>
        <v>0</v>
      </c>
      <c r="I6833" s="193">
        <f>MAX(0,E6833-Assumptions!$C$3)*Assumptions!$C$2</f>
        <v>0</v>
      </c>
      <c r="J6833" s="193">
        <f>MAX(0,F6833-Assumptions!$C$3)*Assumptions!$C$2</f>
        <v>0</v>
      </c>
      <c r="K6833" s="193">
        <f>MAX(0,G6833-Assumptions!$C$3)*Assumptions!$C$2</f>
        <v>0</v>
      </c>
    </row>
    <row r="6834" spans="1:11">
      <c r="A6834" s="192">
        <f t="shared" si="520"/>
        <v>48133.583333316768</v>
      </c>
      <c r="B6834" s="218">
        <v>21.402287234042554</v>
      </c>
      <c r="C6834" s="219">
        <f t="shared" si="519"/>
        <v>1.0342961557516649E-4</v>
      </c>
      <c r="D6834" s="193">
        <f t="shared" si="521"/>
        <v>22.351162045366497</v>
      </c>
      <c r="E6834" s="193">
        <f t="shared" si="522"/>
        <v>23.342105416826993</v>
      </c>
      <c r="F6834" s="193">
        <f t="shared" si="522"/>
        <v>24.376982466699747</v>
      </c>
      <c r="G6834" s="193">
        <f t="shared" si="522"/>
        <v>25.457741003663266</v>
      </c>
      <c r="H6834" s="193">
        <f>MAX(0,D6834-Assumptions!$C$3)*Assumptions!$C$2</f>
        <v>0</v>
      </c>
      <c r="I6834" s="193">
        <f>MAX(0,E6834-Assumptions!$C$3)*Assumptions!$C$2</f>
        <v>0</v>
      </c>
      <c r="J6834" s="193">
        <f>MAX(0,F6834-Assumptions!$C$3)*Assumptions!$C$2</f>
        <v>0</v>
      </c>
      <c r="K6834" s="193">
        <f>MAX(0,G6834-Assumptions!$C$3)*Assumptions!$C$2</f>
        <v>0</v>
      </c>
    </row>
    <row r="6835" spans="1:11">
      <c r="A6835" s="192">
        <f t="shared" si="520"/>
        <v>48133.624999983433</v>
      </c>
      <c r="B6835" s="218">
        <v>22.019787234042557</v>
      </c>
      <c r="C6835" s="219">
        <f t="shared" si="519"/>
        <v>1.0641377268507001E-4</v>
      </c>
      <c r="D6835" s="193">
        <f t="shared" si="521"/>
        <v>22.996039035011819</v>
      </c>
      <c r="E6835" s="193">
        <f t="shared" si="522"/>
        <v>24.015573160590574</v>
      </c>
      <c r="F6835" s="193">
        <f t="shared" si="522"/>
        <v>25.080308541552352</v>
      </c>
      <c r="G6835" s="193">
        <f t="shared" si="522"/>
        <v>26.192249184861655</v>
      </c>
      <c r="H6835" s="193">
        <f>MAX(0,D6835-Assumptions!$C$3)*Assumptions!$C$2</f>
        <v>0</v>
      </c>
      <c r="I6835" s="193">
        <f>MAX(0,E6835-Assumptions!$C$3)*Assumptions!$C$2</f>
        <v>0</v>
      </c>
      <c r="J6835" s="193">
        <f>MAX(0,F6835-Assumptions!$C$3)*Assumptions!$C$2</f>
        <v>0</v>
      </c>
      <c r="K6835" s="193">
        <f>MAX(0,G6835-Assumptions!$C$3)*Assumptions!$C$2</f>
        <v>0</v>
      </c>
    </row>
    <row r="6836" spans="1:11">
      <c r="A6836" s="192">
        <f t="shared" si="520"/>
        <v>48133.666666650097</v>
      </c>
      <c r="B6836" s="218">
        <v>22.269414893617025</v>
      </c>
      <c r="C6836" s="219">
        <f t="shared" si="519"/>
        <v>1.0762013406992463E-4</v>
      </c>
      <c r="D6836" s="193">
        <f t="shared" si="521"/>
        <v>23.256733988272696</v>
      </c>
      <c r="E6836" s="193">
        <f t="shared" si="522"/>
        <v>24.287826078282233</v>
      </c>
      <c r="F6836" s="193">
        <f t="shared" si="522"/>
        <v>25.364631848407662</v>
      </c>
      <c r="G6836" s="193">
        <f t="shared" si="522"/>
        <v>26.489178024069517</v>
      </c>
      <c r="H6836" s="193">
        <f>MAX(0,D6836-Assumptions!$C$3)*Assumptions!$C$2</f>
        <v>0</v>
      </c>
      <c r="I6836" s="193">
        <f>MAX(0,E6836-Assumptions!$C$3)*Assumptions!$C$2</f>
        <v>0</v>
      </c>
      <c r="J6836" s="193">
        <f>MAX(0,F6836-Assumptions!$C$3)*Assumptions!$C$2</f>
        <v>0</v>
      </c>
      <c r="K6836" s="193">
        <f>MAX(0,G6836-Assumptions!$C$3)*Assumptions!$C$2</f>
        <v>0</v>
      </c>
    </row>
    <row r="6837" spans="1:11">
      <c r="A6837" s="192">
        <f t="shared" si="520"/>
        <v>48133.708333316761</v>
      </c>
      <c r="B6837" s="218">
        <v>22.413936170212772</v>
      </c>
      <c r="C6837" s="219">
        <f t="shared" si="519"/>
        <v>1.0831855381905099E-4</v>
      </c>
      <c r="D6837" s="193">
        <f t="shared" si="521"/>
        <v>23.407662645423731</v>
      </c>
      <c r="E6837" s="193">
        <f t="shared" si="522"/>
        <v>24.445446188524777</v>
      </c>
      <c r="F6837" s="193">
        <f t="shared" si="522"/>
        <v>25.529240078692315</v>
      </c>
      <c r="G6837" s="193">
        <f t="shared" si="522"/>
        <v>26.661084194137228</v>
      </c>
      <c r="H6837" s="193">
        <f>MAX(0,D6837-Assumptions!$C$3)*Assumptions!$C$2</f>
        <v>0</v>
      </c>
      <c r="I6837" s="193">
        <f>MAX(0,E6837-Assumptions!$C$3)*Assumptions!$C$2</f>
        <v>0</v>
      </c>
      <c r="J6837" s="193">
        <f>MAX(0,F6837-Assumptions!$C$3)*Assumptions!$C$2</f>
        <v>0</v>
      </c>
      <c r="K6837" s="193">
        <f>MAX(0,G6837-Assumptions!$C$3)*Assumptions!$C$2</f>
        <v>0</v>
      </c>
    </row>
    <row r="6838" spans="1:11">
      <c r="A6838" s="192">
        <f t="shared" si="520"/>
        <v>48133.749999983425</v>
      </c>
      <c r="B6838" s="218">
        <v>22.177446808510641</v>
      </c>
      <c r="C6838" s="219">
        <f t="shared" si="519"/>
        <v>1.0717568513866239E-4</v>
      </c>
      <c r="D6838" s="193">
        <f t="shared" si="521"/>
        <v>23.160688479176581</v>
      </c>
      <c r="E6838" s="193">
        <f t="shared" si="522"/>
        <v>24.187522371764253</v>
      </c>
      <c r="F6838" s="193">
        <f t="shared" si="522"/>
        <v>25.259881156408333</v>
      </c>
      <c r="G6838" s="193">
        <f t="shared" ref="E6838:G6870" si="523">$C6838*G$2</f>
        <v>26.379783188571881</v>
      </c>
      <c r="H6838" s="193">
        <f>MAX(0,D6838-Assumptions!$C$3)*Assumptions!$C$2</f>
        <v>0</v>
      </c>
      <c r="I6838" s="193">
        <f>MAX(0,E6838-Assumptions!$C$3)*Assumptions!$C$2</f>
        <v>0</v>
      </c>
      <c r="J6838" s="193">
        <f>MAX(0,F6838-Assumptions!$C$3)*Assumptions!$C$2</f>
        <v>0</v>
      </c>
      <c r="K6838" s="193">
        <f>MAX(0,G6838-Assumptions!$C$3)*Assumptions!$C$2</f>
        <v>0</v>
      </c>
    </row>
    <row r="6839" spans="1:11">
      <c r="A6839" s="192">
        <f t="shared" si="520"/>
        <v>48133.79166665009</v>
      </c>
      <c r="B6839" s="218">
        <v>22.742393617021278</v>
      </c>
      <c r="C6839" s="219">
        <f t="shared" si="519"/>
        <v>1.0990587143070177E-4</v>
      </c>
      <c r="D6839" s="193">
        <f t="shared" si="521"/>
        <v>23.750682320766977</v>
      </c>
      <c r="E6839" s="193">
        <f t="shared" si="523"/>
        <v>24.803673711803267</v>
      </c>
      <c r="F6839" s="193">
        <f t="shared" si="523"/>
        <v>25.903349692975606</v>
      </c>
      <c r="G6839" s="193">
        <f t="shared" si="523"/>
        <v>27.051780035200192</v>
      </c>
      <c r="H6839" s="193">
        <f>MAX(0,D6839-Assumptions!$C$3)*Assumptions!$C$2</f>
        <v>0</v>
      </c>
      <c r="I6839" s="193">
        <f>MAX(0,E6839-Assumptions!$C$3)*Assumptions!$C$2</f>
        <v>0</v>
      </c>
      <c r="J6839" s="193">
        <f>MAX(0,F6839-Assumptions!$C$3)*Assumptions!$C$2</f>
        <v>0</v>
      </c>
      <c r="K6839" s="193">
        <f>MAX(0,G6839-Assumptions!$C$3)*Assumptions!$C$2</f>
        <v>0</v>
      </c>
    </row>
    <row r="6840" spans="1:11">
      <c r="A6840" s="192">
        <f t="shared" si="520"/>
        <v>48133.833333316754</v>
      </c>
      <c r="B6840" s="218">
        <v>22.926329787234049</v>
      </c>
      <c r="C6840" s="219">
        <f t="shared" si="519"/>
        <v>1.1079476929322625E-4</v>
      </c>
      <c r="D6840" s="193">
        <f t="shared" si="521"/>
        <v>23.942773338959206</v>
      </c>
      <c r="E6840" s="193">
        <f t="shared" si="523"/>
        <v>25.004281124839235</v>
      </c>
      <c r="F6840" s="193">
        <f t="shared" si="523"/>
        <v>26.112851076974259</v>
      </c>
      <c r="G6840" s="193">
        <f t="shared" si="523"/>
        <v>27.270569706195463</v>
      </c>
      <c r="H6840" s="193">
        <f>MAX(0,D6840-Assumptions!$C$3)*Assumptions!$C$2</f>
        <v>0</v>
      </c>
      <c r="I6840" s="193">
        <f>MAX(0,E6840-Assumptions!$C$3)*Assumptions!$C$2</f>
        <v>0</v>
      </c>
      <c r="J6840" s="193">
        <f>MAX(0,F6840-Assumptions!$C$3)*Assumptions!$C$2</f>
        <v>0</v>
      </c>
      <c r="K6840" s="193">
        <f>MAX(0,G6840-Assumptions!$C$3)*Assumptions!$C$2</f>
        <v>0</v>
      </c>
    </row>
    <row r="6841" spans="1:11">
      <c r="A6841" s="192">
        <f t="shared" si="520"/>
        <v>48133.874999983418</v>
      </c>
      <c r="B6841" s="218">
        <v>22.926329787234046</v>
      </c>
      <c r="C6841" s="219">
        <f t="shared" si="519"/>
        <v>1.1079476929322623E-4</v>
      </c>
      <c r="D6841" s="193">
        <f t="shared" si="521"/>
        <v>23.942773338959203</v>
      </c>
      <c r="E6841" s="193">
        <f t="shared" si="523"/>
        <v>25.004281124839231</v>
      </c>
      <c r="F6841" s="193">
        <f t="shared" si="523"/>
        <v>26.112851076974255</v>
      </c>
      <c r="G6841" s="193">
        <f t="shared" si="523"/>
        <v>27.27056970619546</v>
      </c>
      <c r="H6841" s="193">
        <f>MAX(0,D6841-Assumptions!$C$3)*Assumptions!$C$2</f>
        <v>0</v>
      </c>
      <c r="I6841" s="193">
        <f>MAX(0,E6841-Assumptions!$C$3)*Assumptions!$C$2</f>
        <v>0</v>
      </c>
      <c r="J6841" s="193">
        <f>MAX(0,F6841-Assumptions!$C$3)*Assumptions!$C$2</f>
        <v>0</v>
      </c>
      <c r="K6841" s="193">
        <f>MAX(0,G6841-Assumptions!$C$3)*Assumptions!$C$2</f>
        <v>0</v>
      </c>
    </row>
    <row r="6842" spans="1:11">
      <c r="A6842" s="192">
        <f t="shared" si="520"/>
        <v>48133.916666650082</v>
      </c>
      <c r="B6842" s="218">
        <v>21.954095744680856</v>
      </c>
      <c r="C6842" s="219">
        <f t="shared" si="519"/>
        <v>1.0609630916273985E-4</v>
      </c>
      <c r="D6842" s="193">
        <f t="shared" si="521"/>
        <v>22.927435099943171</v>
      </c>
      <c r="E6842" s="193">
        <f t="shared" si="523"/>
        <v>23.943927655934875</v>
      </c>
      <c r="F6842" s="193">
        <f t="shared" si="523"/>
        <v>25.005486618695691</v>
      </c>
      <c r="G6842" s="193">
        <f t="shared" si="523"/>
        <v>26.114110016649065</v>
      </c>
      <c r="H6842" s="193">
        <f>MAX(0,D6842-Assumptions!$C$3)*Assumptions!$C$2</f>
        <v>0</v>
      </c>
      <c r="I6842" s="193">
        <f>MAX(0,E6842-Assumptions!$C$3)*Assumptions!$C$2</f>
        <v>0</v>
      </c>
      <c r="J6842" s="193">
        <f>MAX(0,F6842-Assumptions!$C$3)*Assumptions!$C$2</f>
        <v>0</v>
      </c>
      <c r="K6842" s="193">
        <f>MAX(0,G6842-Assumptions!$C$3)*Assumptions!$C$2</f>
        <v>0</v>
      </c>
    </row>
    <row r="6843" spans="1:11">
      <c r="A6843" s="192">
        <f t="shared" si="520"/>
        <v>48133.958333316747</v>
      </c>
      <c r="B6843" s="218">
        <v>21.92781914893617</v>
      </c>
      <c r="C6843" s="219">
        <f t="shared" si="519"/>
        <v>1.0596932375380777E-4</v>
      </c>
      <c r="D6843" s="193">
        <f t="shared" si="521"/>
        <v>22.899993525915704</v>
      </c>
      <c r="E6843" s="193">
        <f t="shared" si="523"/>
        <v>23.91526945407259</v>
      </c>
      <c r="F6843" s="193">
        <f t="shared" si="523"/>
        <v>24.975557849553024</v>
      </c>
      <c r="G6843" s="193">
        <f t="shared" si="523"/>
        <v>26.08285434936402</v>
      </c>
      <c r="H6843" s="193">
        <f>MAX(0,D6843-Assumptions!$C$3)*Assumptions!$C$2</f>
        <v>0</v>
      </c>
      <c r="I6843" s="193">
        <f>MAX(0,E6843-Assumptions!$C$3)*Assumptions!$C$2</f>
        <v>0</v>
      </c>
      <c r="J6843" s="193">
        <f>MAX(0,F6843-Assumptions!$C$3)*Assumptions!$C$2</f>
        <v>0</v>
      </c>
      <c r="K6843" s="193">
        <f>MAX(0,G6843-Assumptions!$C$3)*Assumptions!$C$2</f>
        <v>0</v>
      </c>
    </row>
    <row r="6844" spans="1:11">
      <c r="A6844" s="192">
        <f t="shared" si="520"/>
        <v>48133.999999983411</v>
      </c>
      <c r="B6844" s="218">
        <v>21.651914893617025</v>
      </c>
      <c r="C6844" s="219">
        <f t="shared" si="519"/>
        <v>1.046359769600211E-4</v>
      </c>
      <c r="D6844" s="193">
        <f t="shared" si="521"/>
        <v>22.611856998627374</v>
      </c>
      <c r="E6844" s="193">
        <f t="shared" si="523"/>
        <v>23.614358334518656</v>
      </c>
      <c r="F6844" s="193">
        <f t="shared" si="523"/>
        <v>24.661305773555057</v>
      </c>
      <c r="G6844" s="193">
        <f t="shared" si="523"/>
        <v>25.754669842871127</v>
      </c>
      <c r="H6844" s="193">
        <f>MAX(0,D6844-Assumptions!$C$3)*Assumptions!$C$2</f>
        <v>0</v>
      </c>
      <c r="I6844" s="193">
        <f>MAX(0,E6844-Assumptions!$C$3)*Assumptions!$C$2</f>
        <v>0</v>
      </c>
      <c r="J6844" s="193">
        <f>MAX(0,F6844-Assumptions!$C$3)*Assumptions!$C$2</f>
        <v>0</v>
      </c>
      <c r="K6844" s="193">
        <f>MAX(0,G6844-Assumptions!$C$3)*Assumptions!$C$2</f>
        <v>0</v>
      </c>
    </row>
    <row r="6845" spans="1:11">
      <c r="A6845" s="192">
        <f t="shared" si="520"/>
        <v>48134.041666650075</v>
      </c>
      <c r="B6845" s="218">
        <v>20.732234042553195</v>
      </c>
      <c r="C6845" s="219">
        <f t="shared" si="519"/>
        <v>1.0019148764739885E-4</v>
      </c>
      <c r="D6845" s="193">
        <f t="shared" si="521"/>
        <v>21.651401907666258</v>
      </c>
      <c r="E6845" s="193">
        <f t="shared" si="523"/>
        <v>22.611321269338859</v>
      </c>
      <c r="F6845" s="193">
        <f t="shared" si="523"/>
        <v>23.613798853561821</v>
      </c>
      <c r="G6845" s="193">
        <f t="shared" si="523"/>
        <v>24.660721487894804</v>
      </c>
      <c r="H6845" s="193">
        <f>MAX(0,D6845-Assumptions!$C$3)*Assumptions!$C$2</f>
        <v>0</v>
      </c>
      <c r="I6845" s="193">
        <f>MAX(0,E6845-Assumptions!$C$3)*Assumptions!$C$2</f>
        <v>0</v>
      </c>
      <c r="J6845" s="193">
        <f>MAX(0,F6845-Assumptions!$C$3)*Assumptions!$C$2</f>
        <v>0</v>
      </c>
      <c r="K6845" s="193">
        <f>MAX(0,G6845-Assumptions!$C$3)*Assumptions!$C$2</f>
        <v>0</v>
      </c>
    </row>
    <row r="6846" spans="1:11">
      <c r="A6846" s="192">
        <f t="shared" si="520"/>
        <v>48134.083333316739</v>
      </c>
      <c r="B6846" s="218">
        <v>20.049042553191491</v>
      </c>
      <c r="C6846" s="219">
        <f t="shared" si="519"/>
        <v>9.6889867015165161E-5</v>
      </c>
      <c r="D6846" s="193">
        <f t="shared" si="521"/>
        <v>20.937920982952285</v>
      </c>
      <c r="E6846" s="193">
        <f t="shared" si="523"/>
        <v>21.866208020919576</v>
      </c>
      <c r="F6846" s="193">
        <f t="shared" si="523"/>
        <v>22.835650855852556</v>
      </c>
      <c r="G6846" s="193">
        <f t="shared" si="523"/>
        <v>23.84807413848382</v>
      </c>
      <c r="H6846" s="193">
        <f>MAX(0,D6846-Assumptions!$C$3)*Assumptions!$C$2</f>
        <v>0</v>
      </c>
      <c r="I6846" s="193">
        <f>MAX(0,E6846-Assumptions!$C$3)*Assumptions!$C$2</f>
        <v>0</v>
      </c>
      <c r="J6846" s="193">
        <f>MAX(0,F6846-Assumptions!$C$3)*Assumptions!$C$2</f>
        <v>0</v>
      </c>
      <c r="K6846" s="193">
        <f>MAX(0,G6846-Assumptions!$C$3)*Assumptions!$C$2</f>
        <v>0</v>
      </c>
    </row>
    <row r="6847" spans="1:11">
      <c r="A6847" s="192">
        <f t="shared" si="520"/>
        <v>48134.124999983404</v>
      </c>
      <c r="B6847" s="218">
        <v>18.643244680851069</v>
      </c>
      <c r="C6847" s="219">
        <f t="shared" si="519"/>
        <v>9.0096147637299737E-5</v>
      </c>
      <c r="D6847" s="193">
        <f t="shared" si="521"/>
        <v>19.469796772483161</v>
      </c>
      <c r="E6847" s="193">
        <f t="shared" si="523"/>
        <v>20.332994221287606</v>
      </c>
      <c r="F6847" s="193">
        <f t="shared" si="523"/>
        <v>21.234461706720044</v>
      </c>
      <c r="G6847" s="193">
        <f t="shared" si="523"/>
        <v>22.175895938734303</v>
      </c>
      <c r="H6847" s="193">
        <f>MAX(0,D6847-Assumptions!$C$3)*Assumptions!$C$2</f>
        <v>0</v>
      </c>
      <c r="I6847" s="193">
        <f>MAX(0,E6847-Assumptions!$C$3)*Assumptions!$C$2</f>
        <v>0</v>
      </c>
      <c r="J6847" s="193">
        <f>MAX(0,F6847-Assumptions!$C$3)*Assumptions!$C$2</f>
        <v>0</v>
      </c>
      <c r="K6847" s="193">
        <f>MAX(0,G6847-Assumptions!$C$3)*Assumptions!$C$2</f>
        <v>0</v>
      </c>
    </row>
    <row r="6848" spans="1:11">
      <c r="A6848" s="192">
        <f t="shared" si="520"/>
        <v>48134.166666650068</v>
      </c>
      <c r="B6848" s="218">
        <v>16.685638297872341</v>
      </c>
      <c r="C6848" s="219">
        <f t="shared" si="519"/>
        <v>8.063573467186092E-5</v>
      </c>
      <c r="D6848" s="193">
        <f t="shared" si="521"/>
        <v>17.425399507437355</v>
      </c>
      <c r="E6848" s="193">
        <f t="shared" si="523"/>
        <v>18.197958182547747</v>
      </c>
      <c r="F6848" s="193">
        <f t="shared" si="523"/>
        <v>19.004768405591577</v>
      </c>
      <c r="G6848" s="193">
        <f t="shared" si="523"/>
        <v>19.847348725998987</v>
      </c>
      <c r="H6848" s="193">
        <f>MAX(0,D6848-Assumptions!$C$3)*Assumptions!$C$2</f>
        <v>0</v>
      </c>
      <c r="I6848" s="193">
        <f>MAX(0,E6848-Assumptions!$C$3)*Assumptions!$C$2</f>
        <v>0</v>
      </c>
      <c r="J6848" s="193">
        <f>MAX(0,F6848-Assumptions!$C$3)*Assumptions!$C$2</f>
        <v>0</v>
      </c>
      <c r="K6848" s="193">
        <f>MAX(0,G6848-Assumptions!$C$3)*Assumptions!$C$2</f>
        <v>0</v>
      </c>
    </row>
    <row r="6849" spans="1:11">
      <c r="A6849" s="192">
        <f t="shared" si="520"/>
        <v>48134.208333316732</v>
      </c>
      <c r="B6849" s="218">
        <v>15.476914893617023</v>
      </c>
      <c r="C6849" s="219">
        <f t="shared" si="519"/>
        <v>7.4794405860985962E-5</v>
      </c>
      <c r="D6849" s="193">
        <f t="shared" si="521"/>
        <v>16.163087102174178</v>
      </c>
      <c r="E6849" s="193">
        <f t="shared" si="523"/>
        <v>16.879680896882874</v>
      </c>
      <c r="F6849" s="193">
        <f t="shared" si="523"/>
        <v>17.628045025029039</v>
      </c>
      <c r="G6849" s="193">
        <f t="shared" si="523"/>
        <v>18.409588030887249</v>
      </c>
      <c r="H6849" s="193">
        <f>MAX(0,D6849-Assumptions!$C$3)*Assumptions!$C$2</f>
        <v>0</v>
      </c>
      <c r="I6849" s="193">
        <f>MAX(0,E6849-Assumptions!$C$3)*Assumptions!$C$2</f>
        <v>0</v>
      </c>
      <c r="J6849" s="193">
        <f>MAX(0,F6849-Assumptions!$C$3)*Assumptions!$C$2</f>
        <v>0</v>
      </c>
      <c r="K6849" s="193">
        <f>MAX(0,G6849-Assumptions!$C$3)*Assumptions!$C$2</f>
        <v>0</v>
      </c>
    </row>
    <row r="6850" spans="1:11">
      <c r="A6850" s="192">
        <f t="shared" si="520"/>
        <v>48134.249999983396</v>
      </c>
      <c r="B6850" s="218">
        <v>14.452127659574471</v>
      </c>
      <c r="C6850" s="219">
        <f t="shared" si="519"/>
        <v>6.9841974912635455E-5</v>
      </c>
      <c r="D6850" s="193">
        <f t="shared" si="521"/>
        <v>15.092865715103224</v>
      </c>
      <c r="E6850" s="193">
        <f t="shared" si="523"/>
        <v>15.762011024253958</v>
      </c>
      <c r="F6850" s="193">
        <f t="shared" si="523"/>
        <v>16.46082302846515</v>
      </c>
      <c r="G6850" s="193">
        <f t="shared" si="523"/>
        <v>17.190617006770779</v>
      </c>
      <c r="H6850" s="193">
        <f>MAX(0,D6850-Assumptions!$C$3)*Assumptions!$C$2</f>
        <v>0</v>
      </c>
      <c r="I6850" s="193">
        <f>MAX(0,E6850-Assumptions!$C$3)*Assumptions!$C$2</f>
        <v>0</v>
      </c>
      <c r="J6850" s="193">
        <f>MAX(0,F6850-Assumptions!$C$3)*Assumptions!$C$2</f>
        <v>0</v>
      </c>
      <c r="K6850" s="193">
        <f>MAX(0,G6850-Assumptions!$C$3)*Assumptions!$C$2</f>
        <v>0</v>
      </c>
    </row>
    <row r="6851" spans="1:11">
      <c r="A6851" s="192">
        <f t="shared" si="520"/>
        <v>48134.291666650061</v>
      </c>
      <c r="B6851" s="218">
        <v>13.834627659574469</v>
      </c>
      <c r="C6851" s="219">
        <f t="shared" si="519"/>
        <v>6.6857817802731933E-5</v>
      </c>
      <c r="D6851" s="193">
        <f t="shared" si="521"/>
        <v>14.447988725457904</v>
      </c>
      <c r="E6851" s="193">
        <f t="shared" si="523"/>
        <v>15.088543280490379</v>
      </c>
      <c r="F6851" s="193">
        <f t="shared" si="523"/>
        <v>15.757496953612547</v>
      </c>
      <c r="G6851" s="193">
        <f t="shared" si="523"/>
        <v>16.45610882557239</v>
      </c>
      <c r="H6851" s="193">
        <f>MAX(0,D6851-Assumptions!$C$3)*Assumptions!$C$2</f>
        <v>0</v>
      </c>
      <c r="I6851" s="193">
        <f>MAX(0,E6851-Assumptions!$C$3)*Assumptions!$C$2</f>
        <v>0</v>
      </c>
      <c r="J6851" s="193">
        <f>MAX(0,F6851-Assumptions!$C$3)*Assumptions!$C$2</f>
        <v>0</v>
      </c>
      <c r="K6851" s="193">
        <f>MAX(0,G6851-Assumptions!$C$3)*Assumptions!$C$2</f>
        <v>0</v>
      </c>
    </row>
    <row r="6852" spans="1:11">
      <c r="A6852" s="192">
        <f t="shared" si="520"/>
        <v>48134.333333316725</v>
      </c>
      <c r="B6852" s="218">
        <v>13.637553191489365</v>
      </c>
      <c r="C6852" s="219">
        <f t="shared" si="519"/>
        <v>6.5905427235741454E-5</v>
      </c>
      <c r="D6852" s="193">
        <f t="shared" si="521"/>
        <v>14.242176920251952</v>
      </c>
      <c r="E6852" s="193">
        <f t="shared" si="523"/>
        <v>14.873606766523279</v>
      </c>
      <c r="F6852" s="193">
        <f t="shared" si="523"/>
        <v>15.533031185042567</v>
      </c>
      <c r="G6852" s="193">
        <f t="shared" si="523"/>
        <v>16.221691320934607</v>
      </c>
      <c r="H6852" s="193">
        <f>MAX(0,D6852-Assumptions!$C$3)*Assumptions!$C$2</f>
        <v>0</v>
      </c>
      <c r="I6852" s="193">
        <f>MAX(0,E6852-Assumptions!$C$3)*Assumptions!$C$2</f>
        <v>0</v>
      </c>
      <c r="J6852" s="193">
        <f>MAX(0,F6852-Assumptions!$C$3)*Assumptions!$C$2</f>
        <v>0</v>
      </c>
      <c r="K6852" s="193">
        <f>MAX(0,G6852-Assumptions!$C$3)*Assumptions!$C$2</f>
        <v>0</v>
      </c>
    </row>
    <row r="6853" spans="1:11">
      <c r="A6853" s="192">
        <f t="shared" si="520"/>
        <v>48134.374999983389</v>
      </c>
      <c r="B6853" s="218">
        <v>13.768936170212768</v>
      </c>
      <c r="C6853" s="219">
        <f t="shared" ref="C6853:C6916" si="524">B6853/$B$2</f>
        <v>6.6540354280401778E-5</v>
      </c>
      <c r="D6853" s="193">
        <f t="shared" si="521"/>
        <v>14.379384790389254</v>
      </c>
      <c r="E6853" s="193">
        <f t="shared" si="523"/>
        <v>15.01689777583468</v>
      </c>
      <c r="F6853" s="193">
        <f t="shared" si="523"/>
        <v>15.682675030755888</v>
      </c>
      <c r="G6853" s="193">
        <f t="shared" si="523"/>
        <v>16.377969657359795</v>
      </c>
      <c r="H6853" s="193">
        <f>MAX(0,D6853-Assumptions!$C$3)*Assumptions!$C$2</f>
        <v>0</v>
      </c>
      <c r="I6853" s="193">
        <f>MAX(0,E6853-Assumptions!$C$3)*Assumptions!$C$2</f>
        <v>0</v>
      </c>
      <c r="J6853" s="193">
        <f>MAX(0,F6853-Assumptions!$C$3)*Assumptions!$C$2</f>
        <v>0</v>
      </c>
      <c r="K6853" s="193">
        <f>MAX(0,G6853-Assumptions!$C$3)*Assumptions!$C$2</f>
        <v>0</v>
      </c>
    </row>
    <row r="6854" spans="1:11">
      <c r="A6854" s="192">
        <f t="shared" ref="A6854:A6917" si="525">A6853 + TIME(1,0,0)</f>
        <v>48134.416666650053</v>
      </c>
      <c r="B6854" s="218">
        <v>14.741170212765958</v>
      </c>
      <c r="C6854" s="219">
        <f t="shared" si="524"/>
        <v>7.1238814410888145E-5</v>
      </c>
      <c r="D6854" s="193">
        <f t="shared" si="521"/>
        <v>15.394723029405284</v>
      </c>
      <c r="E6854" s="193">
        <f t="shared" si="523"/>
        <v>16.077251244739031</v>
      </c>
      <c r="F6854" s="193">
        <f t="shared" si="523"/>
        <v>16.790039489034449</v>
      </c>
      <c r="G6854" s="193">
        <f t="shared" si="523"/>
        <v>17.53442934690619</v>
      </c>
      <c r="H6854" s="193">
        <f>MAX(0,D6854-Assumptions!$C$3)*Assumptions!$C$2</f>
        <v>0</v>
      </c>
      <c r="I6854" s="193">
        <f>MAX(0,E6854-Assumptions!$C$3)*Assumptions!$C$2</f>
        <v>0</v>
      </c>
      <c r="J6854" s="193">
        <f>MAX(0,F6854-Assumptions!$C$3)*Assumptions!$C$2</f>
        <v>0</v>
      </c>
      <c r="K6854" s="193">
        <f>MAX(0,G6854-Assumptions!$C$3)*Assumptions!$C$2</f>
        <v>0</v>
      </c>
    </row>
    <row r="6855" spans="1:11">
      <c r="A6855" s="192">
        <f t="shared" si="525"/>
        <v>48134.458333316717</v>
      </c>
      <c r="B6855" s="218">
        <v>15.9236170212766</v>
      </c>
      <c r="C6855" s="219">
        <f t="shared" si="524"/>
        <v>7.6953157812831061E-5</v>
      </c>
      <c r="D6855" s="193">
        <f t="shared" si="521"/>
        <v>16.629593860641005</v>
      </c>
      <c r="E6855" s="193">
        <f t="shared" si="523"/>
        <v>17.366870328541633</v>
      </c>
      <c r="F6855" s="193">
        <f t="shared" si="523"/>
        <v>18.136834100454326</v>
      </c>
      <c r="G6855" s="193">
        <f t="shared" si="523"/>
        <v>18.940934374732894</v>
      </c>
      <c r="H6855" s="193">
        <f>MAX(0,D6855-Assumptions!$C$3)*Assumptions!$C$2</f>
        <v>0</v>
      </c>
      <c r="I6855" s="193">
        <f>MAX(0,E6855-Assumptions!$C$3)*Assumptions!$C$2</f>
        <v>0</v>
      </c>
      <c r="J6855" s="193">
        <f>MAX(0,F6855-Assumptions!$C$3)*Assumptions!$C$2</f>
        <v>0</v>
      </c>
      <c r="K6855" s="193">
        <f>MAX(0,G6855-Assumptions!$C$3)*Assumptions!$C$2</f>
        <v>0</v>
      </c>
    </row>
    <row r="6856" spans="1:11">
      <c r="A6856" s="192">
        <f t="shared" si="525"/>
        <v>48134.499999983382</v>
      </c>
      <c r="B6856" s="218">
        <v>17.960053191489365</v>
      </c>
      <c r="C6856" s="219">
        <f t="shared" si="524"/>
        <v>8.6794527005066061E-5</v>
      </c>
      <c r="D6856" s="193">
        <f t="shared" si="521"/>
        <v>18.756315847769191</v>
      </c>
      <c r="E6856" s="193">
        <f t="shared" si="523"/>
        <v>19.587880972868327</v>
      </c>
      <c r="F6856" s="193">
        <f t="shared" si="523"/>
        <v>20.456313709010782</v>
      </c>
      <c r="G6856" s="193">
        <f t="shared" si="523"/>
        <v>21.363248589323323</v>
      </c>
      <c r="H6856" s="193">
        <f>MAX(0,D6856-Assumptions!$C$3)*Assumptions!$C$2</f>
        <v>0</v>
      </c>
      <c r="I6856" s="193">
        <f>MAX(0,E6856-Assumptions!$C$3)*Assumptions!$C$2</f>
        <v>0</v>
      </c>
      <c r="J6856" s="193">
        <f>MAX(0,F6856-Assumptions!$C$3)*Assumptions!$C$2</f>
        <v>0</v>
      </c>
      <c r="K6856" s="193">
        <f>MAX(0,G6856-Assumptions!$C$3)*Assumptions!$C$2</f>
        <v>0</v>
      </c>
    </row>
    <row r="6857" spans="1:11">
      <c r="A6857" s="192">
        <f t="shared" si="525"/>
        <v>48134.541666650046</v>
      </c>
      <c r="B6857" s="218">
        <v>19.799414893617026</v>
      </c>
      <c r="C6857" s="219">
        <f t="shared" si="524"/>
        <v>9.5683505630310569E-5</v>
      </c>
      <c r="D6857" s="193">
        <f t="shared" si="521"/>
        <v>20.677226029691418</v>
      </c>
      <c r="E6857" s="193">
        <f t="shared" si="523"/>
        <v>21.59395510322792</v>
      </c>
      <c r="F6857" s="193">
        <f t="shared" si="523"/>
        <v>22.551327548997254</v>
      </c>
      <c r="G6857" s="193">
        <f t="shared" si="523"/>
        <v>23.551145299275966</v>
      </c>
      <c r="H6857" s="193">
        <f>MAX(0,D6857-Assumptions!$C$3)*Assumptions!$C$2</f>
        <v>0</v>
      </c>
      <c r="I6857" s="193">
        <f>MAX(0,E6857-Assumptions!$C$3)*Assumptions!$C$2</f>
        <v>0</v>
      </c>
      <c r="J6857" s="193">
        <f>MAX(0,F6857-Assumptions!$C$3)*Assumptions!$C$2</f>
        <v>0</v>
      </c>
      <c r="K6857" s="193">
        <f>MAX(0,G6857-Assumptions!$C$3)*Assumptions!$C$2</f>
        <v>0</v>
      </c>
    </row>
    <row r="6858" spans="1:11">
      <c r="A6858" s="192">
        <f t="shared" si="525"/>
        <v>48134.58333331671</v>
      </c>
      <c r="B6858" s="218">
        <v>21.888404255319152</v>
      </c>
      <c r="C6858" s="219">
        <f t="shared" si="524"/>
        <v>1.0577884564040968E-4</v>
      </c>
      <c r="D6858" s="193">
        <f t="shared" si="521"/>
        <v>22.858831164874516</v>
      </c>
      <c r="E6858" s="193">
        <f t="shared" si="523"/>
        <v>23.872282151279173</v>
      </c>
      <c r="F6858" s="193">
        <f t="shared" si="523"/>
        <v>24.930664695839031</v>
      </c>
      <c r="G6858" s="193">
        <f t="shared" si="523"/>
        <v>26.035970848436467</v>
      </c>
      <c r="H6858" s="193">
        <f>MAX(0,D6858-Assumptions!$C$3)*Assumptions!$C$2</f>
        <v>0</v>
      </c>
      <c r="I6858" s="193">
        <f>MAX(0,E6858-Assumptions!$C$3)*Assumptions!$C$2</f>
        <v>0</v>
      </c>
      <c r="J6858" s="193">
        <f>MAX(0,F6858-Assumptions!$C$3)*Assumptions!$C$2</f>
        <v>0</v>
      </c>
      <c r="K6858" s="193">
        <f>MAX(0,G6858-Assumptions!$C$3)*Assumptions!$C$2</f>
        <v>0</v>
      </c>
    </row>
    <row r="6859" spans="1:11">
      <c r="A6859" s="192">
        <f t="shared" si="525"/>
        <v>48134.624999983374</v>
      </c>
      <c r="B6859" s="218">
        <v>22.873776595744683</v>
      </c>
      <c r="C6859" s="219">
        <f t="shared" si="524"/>
        <v>1.1054079847536209E-4</v>
      </c>
      <c r="D6859" s="193">
        <f t="shared" si="521"/>
        <v>23.88789019090428</v>
      </c>
      <c r="E6859" s="193">
        <f t="shared" si="523"/>
        <v>24.946964721114668</v>
      </c>
      <c r="F6859" s="193">
        <f t="shared" si="523"/>
        <v>26.052993538688927</v>
      </c>
      <c r="G6859" s="193">
        <f t="shared" si="523"/>
        <v>27.208058371625381</v>
      </c>
      <c r="H6859" s="193">
        <f>MAX(0,D6859-Assumptions!$C$3)*Assumptions!$C$2</f>
        <v>0</v>
      </c>
      <c r="I6859" s="193">
        <f>MAX(0,E6859-Assumptions!$C$3)*Assumptions!$C$2</f>
        <v>0</v>
      </c>
      <c r="J6859" s="193">
        <f>MAX(0,F6859-Assumptions!$C$3)*Assumptions!$C$2</f>
        <v>0</v>
      </c>
      <c r="K6859" s="193">
        <f>MAX(0,G6859-Assumptions!$C$3)*Assumptions!$C$2</f>
        <v>0</v>
      </c>
    </row>
    <row r="6860" spans="1:11">
      <c r="A6860" s="192">
        <f t="shared" si="525"/>
        <v>48134.666666650039</v>
      </c>
      <c r="B6860" s="218">
        <v>23.688351063829789</v>
      </c>
      <c r="C6860" s="219">
        <f t="shared" si="524"/>
        <v>1.1447734615225609E-4</v>
      </c>
      <c r="D6860" s="193">
        <f t="shared" si="521"/>
        <v>24.738578985755552</v>
      </c>
      <c r="E6860" s="193">
        <f t="shared" si="523"/>
        <v>25.835368978845345</v>
      </c>
      <c r="F6860" s="193">
        <f t="shared" si="523"/>
        <v>26.98078538211151</v>
      </c>
      <c r="G6860" s="193">
        <f t="shared" si="523"/>
        <v>28.176984057461553</v>
      </c>
      <c r="H6860" s="193">
        <f>MAX(0,D6860-Assumptions!$C$3)*Assumptions!$C$2</f>
        <v>0</v>
      </c>
      <c r="I6860" s="193">
        <f>MAX(0,E6860-Assumptions!$C$3)*Assumptions!$C$2</f>
        <v>0</v>
      </c>
      <c r="J6860" s="193">
        <f>MAX(0,F6860-Assumptions!$C$3)*Assumptions!$C$2</f>
        <v>0</v>
      </c>
      <c r="K6860" s="193">
        <f>MAX(0,G6860-Assumptions!$C$3)*Assumptions!$C$2</f>
        <v>0</v>
      </c>
    </row>
    <row r="6861" spans="1:11">
      <c r="A6861" s="192">
        <f t="shared" si="525"/>
        <v>48134.708333316703</v>
      </c>
      <c r="B6861" s="218">
        <v>23.898563829787236</v>
      </c>
      <c r="C6861" s="219">
        <f t="shared" si="524"/>
        <v>1.1549322942371261E-4</v>
      </c>
      <c r="D6861" s="193">
        <f t="shared" si="521"/>
        <v>24.958111577975238</v>
      </c>
      <c r="E6861" s="193">
        <f t="shared" si="523"/>
        <v>26.064634593743587</v>
      </c>
      <c r="F6861" s="193">
        <f t="shared" si="523"/>
        <v>27.220215535252819</v>
      </c>
      <c r="G6861" s="193">
        <f t="shared" si="523"/>
        <v>28.427029395741858</v>
      </c>
      <c r="H6861" s="193">
        <f>MAX(0,D6861-Assumptions!$C$3)*Assumptions!$C$2</f>
        <v>0</v>
      </c>
      <c r="I6861" s="193">
        <f>MAX(0,E6861-Assumptions!$C$3)*Assumptions!$C$2</f>
        <v>0</v>
      </c>
      <c r="J6861" s="193">
        <f>MAX(0,F6861-Assumptions!$C$3)*Assumptions!$C$2</f>
        <v>0</v>
      </c>
      <c r="K6861" s="193">
        <f>MAX(0,G6861-Assumptions!$C$3)*Assumptions!$C$2</f>
        <v>0</v>
      </c>
    </row>
    <row r="6862" spans="1:11">
      <c r="A6862" s="192">
        <f t="shared" si="525"/>
        <v>48134.749999983367</v>
      </c>
      <c r="B6862" s="218">
        <v>23.596382978723408</v>
      </c>
      <c r="C6862" s="219">
        <f t="shared" si="524"/>
        <v>1.1403289722099388E-4</v>
      </c>
      <c r="D6862" s="193">
        <f t="shared" si="521"/>
        <v>24.642533476659445</v>
      </c>
      <c r="E6862" s="193">
        <f t="shared" si="523"/>
        <v>25.735065272327368</v>
      </c>
      <c r="F6862" s="193">
        <f t="shared" si="523"/>
        <v>26.876034690112188</v>
      </c>
      <c r="G6862" s="193">
        <f t="shared" si="523"/>
        <v>28.067589221963924</v>
      </c>
      <c r="H6862" s="193">
        <f>MAX(0,D6862-Assumptions!$C$3)*Assumptions!$C$2</f>
        <v>0</v>
      </c>
      <c r="I6862" s="193">
        <f>MAX(0,E6862-Assumptions!$C$3)*Assumptions!$C$2</f>
        <v>0</v>
      </c>
      <c r="J6862" s="193">
        <f>MAX(0,F6862-Assumptions!$C$3)*Assumptions!$C$2</f>
        <v>0</v>
      </c>
      <c r="K6862" s="193">
        <f>MAX(0,G6862-Assumptions!$C$3)*Assumptions!$C$2</f>
        <v>0</v>
      </c>
    </row>
    <row r="6863" spans="1:11">
      <c r="A6863" s="192">
        <f t="shared" si="525"/>
        <v>48134.791666650031</v>
      </c>
      <c r="B6863" s="218">
        <v>24.095638297872345</v>
      </c>
      <c r="C6863" s="219">
        <f t="shared" si="524"/>
        <v>1.1644561999070311E-4</v>
      </c>
      <c r="D6863" s="193">
        <f t="shared" si="521"/>
        <v>25.163923383181192</v>
      </c>
      <c r="E6863" s="193">
        <f t="shared" si="523"/>
        <v>26.279571107710687</v>
      </c>
      <c r="F6863" s="193">
        <f t="shared" si="523"/>
        <v>27.444681303822801</v>
      </c>
      <c r="G6863" s="193">
        <f t="shared" si="523"/>
        <v>28.661446900379641</v>
      </c>
      <c r="H6863" s="193">
        <f>MAX(0,D6863-Assumptions!$C$3)*Assumptions!$C$2</f>
        <v>0</v>
      </c>
      <c r="I6863" s="193">
        <f>MAX(0,E6863-Assumptions!$C$3)*Assumptions!$C$2</f>
        <v>0</v>
      </c>
      <c r="J6863" s="193">
        <f>MAX(0,F6863-Assumptions!$C$3)*Assumptions!$C$2</f>
        <v>0</v>
      </c>
      <c r="K6863" s="193">
        <f>MAX(0,G6863-Assumptions!$C$3)*Assumptions!$C$2</f>
        <v>0</v>
      </c>
    </row>
    <row r="6864" spans="1:11">
      <c r="A6864" s="192">
        <f t="shared" si="525"/>
        <v>48134.833333316696</v>
      </c>
      <c r="B6864" s="218">
        <v>24.936489361702133</v>
      </c>
      <c r="C6864" s="219">
        <f t="shared" si="524"/>
        <v>1.2050915307652918E-4</v>
      </c>
      <c r="D6864" s="193">
        <f t="shared" si="521"/>
        <v>26.042053752059928</v>
      </c>
      <c r="E6864" s="193">
        <f t="shared" si="523"/>
        <v>27.196633567303646</v>
      </c>
      <c r="F6864" s="193">
        <f t="shared" si="523"/>
        <v>28.402401916388047</v>
      </c>
      <c r="G6864" s="193">
        <f t="shared" si="523"/>
        <v>29.661628253500854</v>
      </c>
      <c r="H6864" s="193">
        <f>MAX(0,D6864-Assumptions!$C$3)*Assumptions!$C$2</f>
        <v>0</v>
      </c>
      <c r="I6864" s="193">
        <f>MAX(0,E6864-Assumptions!$C$3)*Assumptions!$C$2</f>
        <v>0</v>
      </c>
      <c r="J6864" s="193">
        <f>MAX(0,F6864-Assumptions!$C$3)*Assumptions!$C$2</f>
        <v>0</v>
      </c>
      <c r="K6864" s="193">
        <f>MAX(0,G6864-Assumptions!$C$3)*Assumptions!$C$2</f>
        <v>0</v>
      </c>
    </row>
    <row r="6865" spans="1:11">
      <c r="A6865" s="192">
        <f t="shared" si="525"/>
        <v>48134.87499998336</v>
      </c>
      <c r="B6865" s="218">
        <v>24.910212765957453</v>
      </c>
      <c r="C6865" s="219">
        <f t="shared" si="524"/>
        <v>1.2038216766759711E-4</v>
      </c>
      <c r="D6865" s="193">
        <f t="shared" si="521"/>
        <v>26.014612178032465</v>
      </c>
      <c r="E6865" s="193">
        <f t="shared" si="523"/>
        <v>27.167975365441368</v>
      </c>
      <c r="F6865" s="193">
        <f t="shared" si="523"/>
        <v>28.372473147245383</v>
      </c>
      <c r="G6865" s="193">
        <f t="shared" si="523"/>
        <v>29.630372586215813</v>
      </c>
      <c r="H6865" s="193">
        <f>MAX(0,D6865-Assumptions!$C$3)*Assumptions!$C$2</f>
        <v>0</v>
      </c>
      <c r="I6865" s="193">
        <f>MAX(0,E6865-Assumptions!$C$3)*Assumptions!$C$2</f>
        <v>0</v>
      </c>
      <c r="J6865" s="193">
        <f>MAX(0,F6865-Assumptions!$C$3)*Assumptions!$C$2</f>
        <v>0</v>
      </c>
      <c r="K6865" s="193">
        <f>MAX(0,G6865-Assumptions!$C$3)*Assumptions!$C$2</f>
        <v>0</v>
      </c>
    </row>
    <row r="6866" spans="1:11">
      <c r="A6866" s="192">
        <f t="shared" si="525"/>
        <v>48134.916666650024</v>
      </c>
      <c r="B6866" s="218">
        <v>24.52920212765958</v>
      </c>
      <c r="C6866" s="219">
        <f t="shared" si="524"/>
        <v>1.1854087923808218E-4</v>
      </c>
      <c r="D6866" s="193">
        <f t="shared" si="521"/>
        <v>25.616709354634292</v>
      </c>
      <c r="E6866" s="193">
        <f t="shared" si="523"/>
        <v>26.752431438438308</v>
      </c>
      <c r="F6866" s="193">
        <f t="shared" si="523"/>
        <v>27.938505994676756</v>
      </c>
      <c r="G6866" s="193">
        <f t="shared" si="523"/>
        <v>29.177165410582766</v>
      </c>
      <c r="H6866" s="193">
        <f>MAX(0,D6866-Assumptions!$C$3)*Assumptions!$C$2</f>
        <v>0</v>
      </c>
      <c r="I6866" s="193">
        <f>MAX(0,E6866-Assumptions!$C$3)*Assumptions!$C$2</f>
        <v>0</v>
      </c>
      <c r="J6866" s="193">
        <f>MAX(0,F6866-Assumptions!$C$3)*Assumptions!$C$2</f>
        <v>0</v>
      </c>
      <c r="K6866" s="193">
        <f>MAX(0,G6866-Assumptions!$C$3)*Assumptions!$C$2</f>
        <v>0</v>
      </c>
    </row>
    <row r="6867" spans="1:11">
      <c r="A6867" s="192">
        <f t="shared" si="525"/>
        <v>48134.958333316688</v>
      </c>
      <c r="B6867" s="218">
        <v>24.621170212765964</v>
      </c>
      <c r="C6867" s="219">
        <f t="shared" si="524"/>
        <v>1.189853281693444E-4</v>
      </c>
      <c r="D6867" s="193">
        <f t="shared" si="521"/>
        <v>25.712754863730403</v>
      </c>
      <c r="E6867" s="193">
        <f t="shared" si="523"/>
        <v>26.852735144956288</v>
      </c>
      <c r="F6867" s="193">
        <f t="shared" si="523"/>
        <v>28.043256686676081</v>
      </c>
      <c r="G6867" s="193">
        <f t="shared" si="523"/>
        <v>29.286560246080398</v>
      </c>
      <c r="H6867" s="193">
        <f>MAX(0,D6867-Assumptions!$C$3)*Assumptions!$C$2</f>
        <v>0</v>
      </c>
      <c r="I6867" s="193">
        <f>MAX(0,E6867-Assumptions!$C$3)*Assumptions!$C$2</f>
        <v>0</v>
      </c>
      <c r="J6867" s="193">
        <f>MAX(0,F6867-Assumptions!$C$3)*Assumptions!$C$2</f>
        <v>0</v>
      </c>
      <c r="K6867" s="193">
        <f>MAX(0,G6867-Assumptions!$C$3)*Assumptions!$C$2</f>
        <v>0</v>
      </c>
    </row>
    <row r="6868" spans="1:11">
      <c r="A6868" s="192">
        <f t="shared" si="525"/>
        <v>48134.999999983353</v>
      </c>
      <c r="B6868" s="218">
        <v>24.121914893617024</v>
      </c>
      <c r="C6868" s="219">
        <f t="shared" si="524"/>
        <v>1.1657260539963516E-4</v>
      </c>
      <c r="D6868" s="193">
        <f t="shared" si="521"/>
        <v>25.191364957208652</v>
      </c>
      <c r="E6868" s="193">
        <f t="shared" si="523"/>
        <v>26.308229309572965</v>
      </c>
      <c r="F6868" s="193">
        <f t="shared" si="523"/>
        <v>27.474610072965465</v>
      </c>
      <c r="G6868" s="193">
        <f t="shared" si="523"/>
        <v>28.692702567664679</v>
      </c>
      <c r="H6868" s="193">
        <f>MAX(0,D6868-Assumptions!$C$3)*Assumptions!$C$2</f>
        <v>0</v>
      </c>
      <c r="I6868" s="193">
        <f>MAX(0,E6868-Assumptions!$C$3)*Assumptions!$C$2</f>
        <v>0</v>
      </c>
      <c r="J6868" s="193">
        <f>MAX(0,F6868-Assumptions!$C$3)*Assumptions!$C$2</f>
        <v>0</v>
      </c>
      <c r="K6868" s="193">
        <f>MAX(0,G6868-Assumptions!$C$3)*Assumptions!$C$2</f>
        <v>0</v>
      </c>
    </row>
    <row r="6869" spans="1:11">
      <c r="A6869" s="192">
        <f t="shared" si="525"/>
        <v>48135.041666650017</v>
      </c>
      <c r="B6869" s="218">
        <v>22.637287234042557</v>
      </c>
      <c r="C6869" s="219">
        <f t="shared" si="524"/>
        <v>1.0939792979497353E-4</v>
      </c>
      <c r="D6869" s="193">
        <f t="shared" si="521"/>
        <v>23.640916024657141</v>
      </c>
      <c r="E6869" s="193">
        <f t="shared" si="523"/>
        <v>24.689040904354151</v>
      </c>
      <c r="F6869" s="193">
        <f t="shared" si="523"/>
        <v>25.783634616404957</v>
      </c>
      <c r="G6869" s="193">
        <f t="shared" si="523"/>
        <v>26.926757366060045</v>
      </c>
      <c r="H6869" s="193">
        <f>MAX(0,D6869-Assumptions!$C$3)*Assumptions!$C$2</f>
        <v>0</v>
      </c>
      <c r="I6869" s="193">
        <f>MAX(0,E6869-Assumptions!$C$3)*Assumptions!$C$2</f>
        <v>0</v>
      </c>
      <c r="J6869" s="193">
        <f>MAX(0,F6869-Assumptions!$C$3)*Assumptions!$C$2</f>
        <v>0</v>
      </c>
      <c r="K6869" s="193">
        <f>MAX(0,G6869-Assumptions!$C$3)*Assumptions!$C$2</f>
        <v>0</v>
      </c>
    </row>
    <row r="6870" spans="1:11">
      <c r="A6870" s="192">
        <f t="shared" si="525"/>
        <v>48135.083333316681</v>
      </c>
      <c r="B6870" s="218">
        <v>20.653404255319149</v>
      </c>
      <c r="C6870" s="219">
        <f t="shared" si="524"/>
        <v>9.981053142060264E-5</v>
      </c>
      <c r="D6870" s="193">
        <f t="shared" si="521"/>
        <v>21.569077185583875</v>
      </c>
      <c r="E6870" s="193">
        <f t="shared" si="523"/>
        <v>22.525346663752014</v>
      </c>
      <c r="F6870" s="193">
        <f t="shared" ref="E6870:G6901" si="526">$C6870*F$2</f>
        <v>23.524012546133825</v>
      </c>
      <c r="G6870" s="193">
        <f t="shared" si="526"/>
        <v>24.566954486039688</v>
      </c>
      <c r="H6870" s="193">
        <f>MAX(0,D6870-Assumptions!$C$3)*Assumptions!$C$2</f>
        <v>0</v>
      </c>
      <c r="I6870" s="193">
        <f>MAX(0,E6870-Assumptions!$C$3)*Assumptions!$C$2</f>
        <v>0</v>
      </c>
      <c r="J6870" s="193">
        <f>MAX(0,F6870-Assumptions!$C$3)*Assumptions!$C$2</f>
        <v>0</v>
      </c>
      <c r="K6870" s="193">
        <f>MAX(0,G6870-Assumptions!$C$3)*Assumptions!$C$2</f>
        <v>0</v>
      </c>
    </row>
    <row r="6871" spans="1:11">
      <c r="A6871" s="192">
        <f t="shared" si="525"/>
        <v>48135.124999983345</v>
      </c>
      <c r="B6871" s="218">
        <v>17.92063829787234</v>
      </c>
      <c r="C6871" s="219">
        <f t="shared" si="524"/>
        <v>8.6604048891667935E-5</v>
      </c>
      <c r="D6871" s="193">
        <f t="shared" ref="D6871:G6926" si="527">$C6871*D$2</f>
        <v>18.715153486727992</v>
      </c>
      <c r="E6871" s="193">
        <f t="shared" si="526"/>
        <v>19.544893670074902</v>
      </c>
      <c r="F6871" s="193">
        <f t="shared" si="526"/>
        <v>20.411420555296779</v>
      </c>
      <c r="G6871" s="193">
        <f t="shared" si="526"/>
        <v>21.316365088395759</v>
      </c>
      <c r="H6871" s="193">
        <f>MAX(0,D6871-Assumptions!$C$3)*Assumptions!$C$2</f>
        <v>0</v>
      </c>
      <c r="I6871" s="193">
        <f>MAX(0,E6871-Assumptions!$C$3)*Assumptions!$C$2</f>
        <v>0</v>
      </c>
      <c r="J6871" s="193">
        <f>MAX(0,F6871-Assumptions!$C$3)*Assumptions!$C$2</f>
        <v>0</v>
      </c>
      <c r="K6871" s="193">
        <f>MAX(0,G6871-Assumptions!$C$3)*Assumptions!$C$2</f>
        <v>0</v>
      </c>
    </row>
    <row r="6872" spans="1:11">
      <c r="A6872" s="192">
        <f t="shared" si="525"/>
        <v>48135.16666665001</v>
      </c>
      <c r="B6872" s="218">
        <v>16.002446808510644</v>
      </c>
      <c r="C6872" s="219">
        <f t="shared" si="524"/>
        <v>7.7334114039627271E-5</v>
      </c>
      <c r="D6872" s="193">
        <f t="shared" si="527"/>
        <v>16.711918582723392</v>
      </c>
      <c r="E6872" s="193">
        <f t="shared" si="526"/>
        <v>17.452844934128475</v>
      </c>
      <c r="F6872" s="193">
        <f t="shared" si="526"/>
        <v>18.226620407882322</v>
      </c>
      <c r="G6872" s="193">
        <f t="shared" si="526"/>
        <v>19.034701376588011</v>
      </c>
      <c r="H6872" s="193">
        <f>MAX(0,D6872-Assumptions!$C$3)*Assumptions!$C$2</f>
        <v>0</v>
      </c>
      <c r="I6872" s="193">
        <f>MAX(0,E6872-Assumptions!$C$3)*Assumptions!$C$2</f>
        <v>0</v>
      </c>
      <c r="J6872" s="193">
        <f>MAX(0,F6872-Assumptions!$C$3)*Assumptions!$C$2</f>
        <v>0</v>
      </c>
      <c r="K6872" s="193">
        <f>MAX(0,G6872-Assumptions!$C$3)*Assumptions!$C$2</f>
        <v>0</v>
      </c>
    </row>
    <row r="6873" spans="1:11">
      <c r="A6873" s="192">
        <f t="shared" si="525"/>
        <v>48135.208333316674</v>
      </c>
      <c r="B6873" s="218">
        <v>14.557234042553194</v>
      </c>
      <c r="C6873" s="219">
        <f t="shared" si="524"/>
        <v>7.0349916548363708E-5</v>
      </c>
      <c r="D6873" s="193">
        <f t="shared" si="527"/>
        <v>15.202632011213066</v>
      </c>
      <c r="E6873" s="193">
        <f t="shared" si="526"/>
        <v>15.876643831703076</v>
      </c>
      <c r="F6873" s="193">
        <f t="shared" si="526"/>
        <v>16.580538105035803</v>
      </c>
      <c r="G6873" s="193">
        <f t="shared" si="526"/>
        <v>17.31563967591093</v>
      </c>
      <c r="H6873" s="193">
        <f>MAX(0,D6873-Assumptions!$C$3)*Assumptions!$C$2</f>
        <v>0</v>
      </c>
      <c r="I6873" s="193">
        <f>MAX(0,E6873-Assumptions!$C$3)*Assumptions!$C$2</f>
        <v>0</v>
      </c>
      <c r="J6873" s="193">
        <f>MAX(0,F6873-Assumptions!$C$3)*Assumptions!$C$2</f>
        <v>0</v>
      </c>
      <c r="K6873" s="193">
        <f>MAX(0,G6873-Assumptions!$C$3)*Assumptions!$C$2</f>
        <v>0</v>
      </c>
    </row>
    <row r="6874" spans="1:11">
      <c r="A6874" s="192">
        <f t="shared" si="525"/>
        <v>48135.249999983338</v>
      </c>
      <c r="B6874" s="218">
        <v>13.782074468085108</v>
      </c>
      <c r="C6874" s="219">
        <f t="shared" si="524"/>
        <v>6.6603846984867807E-5</v>
      </c>
      <c r="D6874" s="193">
        <f t="shared" si="527"/>
        <v>14.393105577402983</v>
      </c>
      <c r="E6874" s="193">
        <f t="shared" si="526"/>
        <v>15.031226876765819</v>
      </c>
      <c r="F6874" s="193">
        <f t="shared" si="526"/>
        <v>15.697639415327219</v>
      </c>
      <c r="G6874" s="193">
        <f t="shared" si="526"/>
        <v>16.393597491002314</v>
      </c>
      <c r="H6874" s="193">
        <f>MAX(0,D6874-Assumptions!$C$3)*Assumptions!$C$2</f>
        <v>0</v>
      </c>
      <c r="I6874" s="193">
        <f>MAX(0,E6874-Assumptions!$C$3)*Assumptions!$C$2</f>
        <v>0</v>
      </c>
      <c r="J6874" s="193">
        <f>MAX(0,F6874-Assumptions!$C$3)*Assumptions!$C$2</f>
        <v>0</v>
      </c>
      <c r="K6874" s="193">
        <f>MAX(0,G6874-Assumptions!$C$3)*Assumptions!$C$2</f>
        <v>0</v>
      </c>
    </row>
    <row r="6875" spans="1:11">
      <c r="A6875" s="192">
        <f t="shared" si="525"/>
        <v>48135.291666650002</v>
      </c>
      <c r="B6875" s="218">
        <v>13.519308510638302</v>
      </c>
      <c r="C6875" s="219">
        <f t="shared" si="524"/>
        <v>6.5333992895547172E-5</v>
      </c>
      <c r="D6875" s="193">
        <f t="shared" si="527"/>
        <v>14.118689837128381</v>
      </c>
      <c r="E6875" s="193">
        <f t="shared" si="526"/>
        <v>14.744644858143023</v>
      </c>
      <c r="F6875" s="193">
        <f t="shared" si="526"/>
        <v>15.398351723900582</v>
      </c>
      <c r="G6875" s="193">
        <f t="shared" si="526"/>
        <v>16.081040818151941</v>
      </c>
      <c r="H6875" s="193">
        <f>MAX(0,D6875-Assumptions!$C$3)*Assumptions!$C$2</f>
        <v>0</v>
      </c>
      <c r="I6875" s="193">
        <f>MAX(0,E6875-Assumptions!$C$3)*Assumptions!$C$2</f>
        <v>0</v>
      </c>
      <c r="J6875" s="193">
        <f>MAX(0,F6875-Assumptions!$C$3)*Assumptions!$C$2</f>
        <v>0</v>
      </c>
      <c r="K6875" s="193">
        <f>MAX(0,G6875-Assumptions!$C$3)*Assumptions!$C$2</f>
        <v>0</v>
      </c>
    </row>
    <row r="6876" spans="1:11">
      <c r="A6876" s="192">
        <f t="shared" si="525"/>
        <v>48135.333333316667</v>
      </c>
      <c r="B6876" s="218">
        <v>13.598138297872344</v>
      </c>
      <c r="C6876" s="219">
        <f t="shared" si="524"/>
        <v>6.5714949122343356E-5</v>
      </c>
      <c r="D6876" s="193">
        <f t="shared" si="527"/>
        <v>14.20101455921076</v>
      </c>
      <c r="E6876" s="193">
        <f t="shared" si="526"/>
        <v>14.83061946372986</v>
      </c>
      <c r="F6876" s="193">
        <f t="shared" si="526"/>
        <v>15.488138031328571</v>
      </c>
      <c r="G6876" s="193">
        <f t="shared" si="526"/>
        <v>16.17480782000705</v>
      </c>
      <c r="H6876" s="193">
        <f>MAX(0,D6876-Assumptions!$C$3)*Assumptions!$C$2</f>
        <v>0</v>
      </c>
      <c r="I6876" s="193">
        <f>MAX(0,E6876-Assumptions!$C$3)*Assumptions!$C$2</f>
        <v>0</v>
      </c>
      <c r="J6876" s="193">
        <f>MAX(0,F6876-Assumptions!$C$3)*Assumptions!$C$2</f>
        <v>0</v>
      </c>
      <c r="K6876" s="193">
        <f>MAX(0,G6876-Assumptions!$C$3)*Assumptions!$C$2</f>
        <v>0</v>
      </c>
    </row>
    <row r="6877" spans="1:11">
      <c r="A6877" s="192">
        <f t="shared" si="525"/>
        <v>48135.374999983331</v>
      </c>
      <c r="B6877" s="218">
        <v>14.911968085106388</v>
      </c>
      <c r="C6877" s="219">
        <f t="shared" si="524"/>
        <v>7.2064219568946581E-5</v>
      </c>
      <c r="D6877" s="193">
        <f t="shared" si="527"/>
        <v>15.573093260583782</v>
      </c>
      <c r="E6877" s="193">
        <f t="shared" si="526"/>
        <v>16.263529556843856</v>
      </c>
      <c r="F6877" s="193">
        <f t="shared" si="526"/>
        <v>16.984576488461766</v>
      </c>
      <c r="G6877" s="193">
        <f t="shared" si="526"/>
        <v>17.737591184258939</v>
      </c>
      <c r="H6877" s="193">
        <f>MAX(0,D6877-Assumptions!$C$3)*Assumptions!$C$2</f>
        <v>0</v>
      </c>
      <c r="I6877" s="193">
        <f>MAX(0,E6877-Assumptions!$C$3)*Assumptions!$C$2</f>
        <v>0</v>
      </c>
      <c r="J6877" s="193">
        <f>MAX(0,F6877-Assumptions!$C$3)*Assumptions!$C$2</f>
        <v>0</v>
      </c>
      <c r="K6877" s="193">
        <f>MAX(0,G6877-Assumptions!$C$3)*Assumptions!$C$2</f>
        <v>0</v>
      </c>
    </row>
    <row r="6878" spans="1:11">
      <c r="A6878" s="192">
        <f t="shared" si="525"/>
        <v>48135.416666649995</v>
      </c>
      <c r="B6878" s="218">
        <v>17.250585106382982</v>
      </c>
      <c r="C6878" s="219">
        <f t="shared" si="524"/>
        <v>8.3365920963900315E-5</v>
      </c>
      <c r="D6878" s="193">
        <f t="shared" si="527"/>
        <v>18.015393349027757</v>
      </c>
      <c r="E6878" s="193">
        <f t="shared" si="526"/>
        <v>18.814109522586769</v>
      </c>
      <c r="F6878" s="193">
        <f t="shared" si="526"/>
        <v>19.648236942158853</v>
      </c>
      <c r="G6878" s="193">
        <f t="shared" si="526"/>
        <v>20.519345572627302</v>
      </c>
      <c r="H6878" s="193">
        <f>MAX(0,D6878-Assumptions!$C$3)*Assumptions!$C$2</f>
        <v>0</v>
      </c>
      <c r="I6878" s="193">
        <f>MAX(0,E6878-Assumptions!$C$3)*Assumptions!$C$2</f>
        <v>0</v>
      </c>
      <c r="J6878" s="193">
        <f>MAX(0,F6878-Assumptions!$C$3)*Assumptions!$C$2</f>
        <v>0</v>
      </c>
      <c r="K6878" s="193">
        <f>MAX(0,G6878-Assumptions!$C$3)*Assumptions!$C$2</f>
        <v>0</v>
      </c>
    </row>
    <row r="6879" spans="1:11">
      <c r="A6879" s="192">
        <f t="shared" si="525"/>
        <v>48135.458333316659</v>
      </c>
      <c r="B6879" s="218">
        <v>20.127872340425537</v>
      </c>
      <c r="C6879" s="219">
        <f t="shared" si="524"/>
        <v>9.7270823241961372E-5</v>
      </c>
      <c r="D6879" s="193">
        <f t="shared" si="527"/>
        <v>21.020245705034672</v>
      </c>
      <c r="E6879" s="193">
        <f t="shared" si="526"/>
        <v>21.952182626506421</v>
      </c>
      <c r="F6879" s="193">
        <f t="shared" si="526"/>
        <v>22.925437163280552</v>
      </c>
      <c r="G6879" s="193">
        <f t="shared" si="526"/>
        <v>23.941841140338937</v>
      </c>
      <c r="H6879" s="193">
        <f>MAX(0,D6879-Assumptions!$C$3)*Assumptions!$C$2</f>
        <v>0</v>
      </c>
      <c r="I6879" s="193">
        <f>MAX(0,E6879-Assumptions!$C$3)*Assumptions!$C$2</f>
        <v>0</v>
      </c>
      <c r="J6879" s="193">
        <f>MAX(0,F6879-Assumptions!$C$3)*Assumptions!$C$2</f>
        <v>0</v>
      </c>
      <c r="K6879" s="193">
        <f>MAX(0,G6879-Assumptions!$C$3)*Assumptions!$C$2</f>
        <v>0</v>
      </c>
    </row>
    <row r="6880" spans="1:11">
      <c r="A6880" s="192">
        <f t="shared" si="525"/>
        <v>48135.499999983324</v>
      </c>
      <c r="B6880" s="218">
        <v>20.745372340425533</v>
      </c>
      <c r="C6880" s="219">
        <f t="shared" si="524"/>
        <v>1.0025498035186487E-4</v>
      </c>
      <c r="D6880" s="193">
        <f t="shared" si="527"/>
        <v>21.665122694679987</v>
      </c>
      <c r="E6880" s="193">
        <f t="shared" si="526"/>
        <v>22.625650370269994</v>
      </c>
      <c r="F6880" s="193">
        <f t="shared" si="526"/>
        <v>23.62876323813315</v>
      </c>
      <c r="G6880" s="193">
        <f t="shared" si="526"/>
        <v>24.67634932153732</v>
      </c>
      <c r="H6880" s="193">
        <f>MAX(0,D6880-Assumptions!$C$3)*Assumptions!$C$2</f>
        <v>0</v>
      </c>
      <c r="I6880" s="193">
        <f>MAX(0,E6880-Assumptions!$C$3)*Assumptions!$C$2</f>
        <v>0</v>
      </c>
      <c r="J6880" s="193">
        <f>MAX(0,F6880-Assumptions!$C$3)*Assumptions!$C$2</f>
        <v>0</v>
      </c>
      <c r="K6880" s="193">
        <f>MAX(0,G6880-Assumptions!$C$3)*Assumptions!$C$2</f>
        <v>0</v>
      </c>
    </row>
    <row r="6881" spans="1:11">
      <c r="A6881" s="192">
        <f t="shared" si="525"/>
        <v>48135.541666649988</v>
      </c>
      <c r="B6881" s="218">
        <v>21.362872340425536</v>
      </c>
      <c r="C6881" s="219">
        <f t="shared" si="524"/>
        <v>1.032391374617684E-4</v>
      </c>
      <c r="D6881" s="193">
        <f t="shared" si="527"/>
        <v>22.309999684325309</v>
      </c>
      <c r="E6881" s="193">
        <f t="shared" si="526"/>
        <v>23.299118114033575</v>
      </c>
      <c r="F6881" s="193">
        <f t="shared" si="526"/>
        <v>24.332089312985755</v>
      </c>
      <c r="G6881" s="193">
        <f t="shared" si="526"/>
        <v>25.410857502735713</v>
      </c>
      <c r="H6881" s="193">
        <f>MAX(0,D6881-Assumptions!$C$3)*Assumptions!$C$2</f>
        <v>0</v>
      </c>
      <c r="I6881" s="193">
        <f>MAX(0,E6881-Assumptions!$C$3)*Assumptions!$C$2</f>
        <v>0</v>
      </c>
      <c r="J6881" s="193">
        <f>MAX(0,F6881-Assumptions!$C$3)*Assumptions!$C$2</f>
        <v>0</v>
      </c>
      <c r="K6881" s="193">
        <f>MAX(0,G6881-Assumptions!$C$3)*Assumptions!$C$2</f>
        <v>0</v>
      </c>
    </row>
    <row r="6882" spans="1:11">
      <c r="A6882" s="192">
        <f t="shared" si="525"/>
        <v>48135.583333316652</v>
      </c>
      <c r="B6882" s="218">
        <v>21.441702127659578</v>
      </c>
      <c r="C6882" s="219">
        <f t="shared" si="524"/>
        <v>1.036200936885646E-4</v>
      </c>
      <c r="D6882" s="193">
        <f t="shared" si="527"/>
        <v>22.392324406407692</v>
      </c>
      <c r="E6882" s="193">
        <f t="shared" si="526"/>
        <v>23.385092719620417</v>
      </c>
      <c r="F6882" s="193">
        <f t="shared" si="526"/>
        <v>24.421875620413747</v>
      </c>
      <c r="G6882" s="193">
        <f t="shared" si="526"/>
        <v>25.504624504590826</v>
      </c>
      <c r="H6882" s="193">
        <f>MAX(0,D6882-Assumptions!$C$3)*Assumptions!$C$2</f>
        <v>0</v>
      </c>
      <c r="I6882" s="193">
        <f>MAX(0,E6882-Assumptions!$C$3)*Assumptions!$C$2</f>
        <v>0</v>
      </c>
      <c r="J6882" s="193">
        <f>MAX(0,F6882-Assumptions!$C$3)*Assumptions!$C$2</f>
        <v>0</v>
      </c>
      <c r="K6882" s="193">
        <f>MAX(0,G6882-Assumptions!$C$3)*Assumptions!$C$2</f>
        <v>0</v>
      </c>
    </row>
    <row r="6883" spans="1:11">
      <c r="A6883" s="192">
        <f t="shared" si="525"/>
        <v>48135.624999983316</v>
      </c>
      <c r="B6883" s="218">
        <v>21.757021276595751</v>
      </c>
      <c r="C6883" s="219">
        <f t="shared" si="524"/>
        <v>1.0514391859574937E-4</v>
      </c>
      <c r="D6883" s="193">
        <f t="shared" si="527"/>
        <v>22.721623294737217</v>
      </c>
      <c r="E6883" s="193">
        <f t="shared" si="526"/>
        <v>23.728991141967775</v>
      </c>
      <c r="F6883" s="193">
        <f t="shared" si="526"/>
        <v>24.781020850125714</v>
      </c>
      <c r="G6883" s="193">
        <f t="shared" si="526"/>
        <v>25.879692512011282</v>
      </c>
      <c r="H6883" s="193">
        <f>MAX(0,D6883-Assumptions!$C$3)*Assumptions!$C$2</f>
        <v>0</v>
      </c>
      <c r="I6883" s="193">
        <f>MAX(0,E6883-Assumptions!$C$3)*Assumptions!$C$2</f>
        <v>0</v>
      </c>
      <c r="J6883" s="193">
        <f>MAX(0,F6883-Assumptions!$C$3)*Assumptions!$C$2</f>
        <v>0</v>
      </c>
      <c r="K6883" s="193">
        <f>MAX(0,G6883-Assumptions!$C$3)*Assumptions!$C$2</f>
        <v>0</v>
      </c>
    </row>
    <row r="6884" spans="1:11">
      <c r="A6884" s="192">
        <f t="shared" si="525"/>
        <v>48135.66666664998</v>
      </c>
      <c r="B6884" s="218">
        <v>22.032925531914895</v>
      </c>
      <c r="C6884" s="219">
        <f t="shared" si="524"/>
        <v>1.0647726538953603E-4</v>
      </c>
      <c r="D6884" s="193">
        <f t="shared" si="527"/>
        <v>23.009759822025547</v>
      </c>
      <c r="E6884" s="193">
        <f t="shared" si="526"/>
        <v>24.029902261521713</v>
      </c>
      <c r="F6884" s="193">
        <f t="shared" si="526"/>
        <v>25.095272926123684</v>
      </c>
      <c r="G6884" s="193">
        <f t="shared" si="526"/>
        <v>26.207877018504174</v>
      </c>
      <c r="H6884" s="193">
        <f>MAX(0,D6884-Assumptions!$C$3)*Assumptions!$C$2</f>
        <v>0</v>
      </c>
      <c r="I6884" s="193">
        <f>MAX(0,E6884-Assumptions!$C$3)*Assumptions!$C$2</f>
        <v>0</v>
      </c>
      <c r="J6884" s="193">
        <f>MAX(0,F6884-Assumptions!$C$3)*Assumptions!$C$2</f>
        <v>0</v>
      </c>
      <c r="K6884" s="193">
        <f>MAX(0,G6884-Assumptions!$C$3)*Assumptions!$C$2</f>
        <v>0</v>
      </c>
    </row>
    <row r="6885" spans="1:11">
      <c r="A6885" s="192">
        <f t="shared" si="525"/>
        <v>48135.708333316645</v>
      </c>
      <c r="B6885" s="218">
        <v>22.492765957446814</v>
      </c>
      <c r="C6885" s="219">
        <f t="shared" si="524"/>
        <v>1.0869951004584718E-4</v>
      </c>
      <c r="D6885" s="193">
        <f t="shared" si="527"/>
        <v>23.48998736750611</v>
      </c>
      <c r="E6885" s="193">
        <f t="shared" si="526"/>
        <v>24.531420794111614</v>
      </c>
      <c r="F6885" s="193">
        <f t="shared" si="526"/>
        <v>25.619026386120304</v>
      </c>
      <c r="G6885" s="193">
        <f t="shared" si="526"/>
        <v>26.754851195992337</v>
      </c>
      <c r="H6885" s="193">
        <f>MAX(0,D6885-Assumptions!$C$3)*Assumptions!$C$2</f>
        <v>0</v>
      </c>
      <c r="I6885" s="193">
        <f>MAX(0,E6885-Assumptions!$C$3)*Assumptions!$C$2</f>
        <v>0</v>
      </c>
      <c r="J6885" s="193">
        <f>MAX(0,F6885-Assumptions!$C$3)*Assumptions!$C$2</f>
        <v>0</v>
      </c>
      <c r="K6885" s="193">
        <f>MAX(0,G6885-Assumptions!$C$3)*Assumptions!$C$2</f>
        <v>0</v>
      </c>
    </row>
    <row r="6886" spans="1:11">
      <c r="A6886" s="192">
        <f t="shared" si="525"/>
        <v>48135.749999983309</v>
      </c>
      <c r="B6886" s="218">
        <v>22.808085106382983</v>
      </c>
      <c r="C6886" s="219">
        <f t="shared" si="524"/>
        <v>1.1022333495303195E-4</v>
      </c>
      <c r="D6886" s="193">
        <f t="shared" si="527"/>
        <v>23.819286255835635</v>
      </c>
      <c r="E6886" s="193">
        <f t="shared" si="526"/>
        <v>24.875319216458973</v>
      </c>
      <c r="F6886" s="193">
        <f t="shared" si="526"/>
        <v>25.97817161583227</v>
      </c>
      <c r="G6886" s="193">
        <f t="shared" si="526"/>
        <v>27.129919203412793</v>
      </c>
      <c r="H6886" s="193">
        <f>MAX(0,D6886-Assumptions!$C$3)*Assumptions!$C$2</f>
        <v>0</v>
      </c>
      <c r="I6886" s="193">
        <f>MAX(0,E6886-Assumptions!$C$3)*Assumptions!$C$2</f>
        <v>0</v>
      </c>
      <c r="J6886" s="193">
        <f>MAX(0,F6886-Assumptions!$C$3)*Assumptions!$C$2</f>
        <v>0</v>
      </c>
      <c r="K6886" s="193">
        <f>MAX(0,G6886-Assumptions!$C$3)*Assumptions!$C$2</f>
        <v>0</v>
      </c>
    </row>
    <row r="6887" spans="1:11">
      <c r="A6887" s="192">
        <f t="shared" si="525"/>
        <v>48135.791666649973</v>
      </c>
      <c r="B6887" s="218">
        <v>23.241648936170218</v>
      </c>
      <c r="C6887" s="219">
        <f t="shared" si="524"/>
        <v>1.1231859420041102E-4</v>
      </c>
      <c r="D6887" s="193">
        <f t="shared" si="527"/>
        <v>24.272072227288731</v>
      </c>
      <c r="E6887" s="193">
        <f t="shared" si="526"/>
        <v>25.348179547186593</v>
      </c>
      <c r="F6887" s="193">
        <f t="shared" si="526"/>
        <v>26.471996306686226</v>
      </c>
      <c r="G6887" s="193">
        <f t="shared" si="526"/>
        <v>27.645637713615915</v>
      </c>
      <c r="H6887" s="193">
        <f>MAX(0,D6887-Assumptions!$C$3)*Assumptions!$C$2</f>
        <v>0</v>
      </c>
      <c r="I6887" s="193">
        <f>MAX(0,E6887-Assumptions!$C$3)*Assumptions!$C$2</f>
        <v>0</v>
      </c>
      <c r="J6887" s="193">
        <f>MAX(0,F6887-Assumptions!$C$3)*Assumptions!$C$2</f>
        <v>0</v>
      </c>
      <c r="K6887" s="193">
        <f>MAX(0,G6887-Assumptions!$C$3)*Assumptions!$C$2</f>
        <v>0</v>
      </c>
    </row>
    <row r="6888" spans="1:11">
      <c r="A6888" s="192">
        <f t="shared" si="525"/>
        <v>48135.833333316637</v>
      </c>
      <c r="B6888" s="218">
        <v>24.305851063829792</v>
      </c>
      <c r="C6888" s="219">
        <f t="shared" si="524"/>
        <v>1.1746150326215963E-4</v>
      </c>
      <c r="D6888" s="193">
        <f t="shared" si="527"/>
        <v>25.383455975400878</v>
      </c>
      <c r="E6888" s="193">
        <f t="shared" si="526"/>
        <v>26.50883672260893</v>
      </c>
      <c r="F6888" s="193">
        <f t="shared" si="526"/>
        <v>27.684111456964114</v>
      </c>
      <c r="G6888" s="193">
        <f t="shared" si="526"/>
        <v>28.911492238659946</v>
      </c>
      <c r="H6888" s="193">
        <f>MAX(0,D6888-Assumptions!$C$3)*Assumptions!$C$2</f>
        <v>0</v>
      </c>
      <c r="I6888" s="193">
        <f>MAX(0,E6888-Assumptions!$C$3)*Assumptions!$C$2</f>
        <v>0</v>
      </c>
      <c r="J6888" s="193">
        <f>MAX(0,F6888-Assumptions!$C$3)*Assumptions!$C$2</f>
        <v>0</v>
      </c>
      <c r="K6888" s="193">
        <f>MAX(0,G6888-Assumptions!$C$3)*Assumptions!$C$2</f>
        <v>0</v>
      </c>
    </row>
    <row r="6889" spans="1:11">
      <c r="A6889" s="192">
        <f t="shared" si="525"/>
        <v>48135.874999983302</v>
      </c>
      <c r="B6889" s="218">
        <v>24.923351063829788</v>
      </c>
      <c r="C6889" s="219">
        <f t="shared" si="524"/>
        <v>1.2044566037206312E-4</v>
      </c>
      <c r="D6889" s="193">
        <f t="shared" si="527"/>
        <v>26.028332965046193</v>
      </c>
      <c r="E6889" s="193">
        <f t="shared" si="526"/>
        <v>27.182304466372504</v>
      </c>
      <c r="F6889" s="193">
        <f t="shared" si="526"/>
        <v>28.387437531816712</v>
      </c>
      <c r="G6889" s="193">
        <f t="shared" si="526"/>
        <v>29.646000419858328</v>
      </c>
      <c r="H6889" s="193">
        <f>MAX(0,D6889-Assumptions!$C$3)*Assumptions!$C$2</f>
        <v>0</v>
      </c>
      <c r="I6889" s="193">
        <f>MAX(0,E6889-Assumptions!$C$3)*Assumptions!$C$2</f>
        <v>0</v>
      </c>
      <c r="J6889" s="193">
        <f>MAX(0,F6889-Assumptions!$C$3)*Assumptions!$C$2</f>
        <v>0</v>
      </c>
      <c r="K6889" s="193">
        <f>MAX(0,G6889-Assumptions!$C$3)*Assumptions!$C$2</f>
        <v>0</v>
      </c>
    </row>
    <row r="6890" spans="1:11">
      <c r="A6890" s="192">
        <f t="shared" si="525"/>
        <v>48135.916666649966</v>
      </c>
      <c r="B6890" s="218">
        <v>25.081010638297876</v>
      </c>
      <c r="C6890" s="219">
        <f t="shared" si="524"/>
        <v>1.2120757282565551E-4</v>
      </c>
      <c r="D6890" s="193">
        <f t="shared" si="527"/>
        <v>26.192982409210956</v>
      </c>
      <c r="E6890" s="193">
        <f t="shared" si="526"/>
        <v>27.354253677546183</v>
      </c>
      <c r="F6890" s="193">
        <f t="shared" si="526"/>
        <v>28.567010146672697</v>
      </c>
      <c r="G6890" s="193">
        <f t="shared" si="526"/>
        <v>29.833534423568558</v>
      </c>
      <c r="H6890" s="193">
        <f>MAX(0,D6890-Assumptions!$C$3)*Assumptions!$C$2</f>
        <v>0</v>
      </c>
      <c r="I6890" s="193">
        <f>MAX(0,E6890-Assumptions!$C$3)*Assumptions!$C$2</f>
        <v>0</v>
      </c>
      <c r="J6890" s="193">
        <f>MAX(0,F6890-Assumptions!$C$3)*Assumptions!$C$2</f>
        <v>0</v>
      </c>
      <c r="K6890" s="193">
        <f>MAX(0,G6890-Assumptions!$C$3)*Assumptions!$C$2</f>
        <v>0</v>
      </c>
    </row>
    <row r="6891" spans="1:11">
      <c r="A6891" s="192">
        <f t="shared" si="525"/>
        <v>48135.95833331663</v>
      </c>
      <c r="B6891" s="218">
        <v>25.028457446808517</v>
      </c>
      <c r="C6891" s="219">
        <f t="shared" si="524"/>
        <v>1.209536020077914E-4</v>
      </c>
      <c r="D6891" s="193">
        <f t="shared" si="527"/>
        <v>26.138099261156039</v>
      </c>
      <c r="E6891" s="193">
        <f t="shared" si="526"/>
        <v>27.296937273821626</v>
      </c>
      <c r="F6891" s="193">
        <f t="shared" si="526"/>
        <v>28.507152608387372</v>
      </c>
      <c r="G6891" s="193">
        <f t="shared" si="526"/>
        <v>29.771023088998486</v>
      </c>
      <c r="H6891" s="193">
        <f>MAX(0,D6891-Assumptions!$C$3)*Assumptions!$C$2</f>
        <v>0</v>
      </c>
      <c r="I6891" s="193">
        <f>MAX(0,E6891-Assumptions!$C$3)*Assumptions!$C$2</f>
        <v>0</v>
      </c>
      <c r="J6891" s="193">
        <f>MAX(0,F6891-Assumptions!$C$3)*Assumptions!$C$2</f>
        <v>0</v>
      </c>
      <c r="K6891" s="193">
        <f>MAX(0,G6891-Assumptions!$C$3)*Assumptions!$C$2</f>
        <v>0</v>
      </c>
    </row>
    <row r="6892" spans="1:11">
      <c r="A6892" s="192">
        <f t="shared" si="525"/>
        <v>48135.999999983294</v>
      </c>
      <c r="B6892" s="218">
        <v>24.81824468085107</v>
      </c>
      <c r="C6892" s="219">
        <f t="shared" si="524"/>
        <v>1.1993771873633488E-4</v>
      </c>
      <c r="D6892" s="193">
        <f t="shared" si="527"/>
        <v>25.918566668936354</v>
      </c>
      <c r="E6892" s="193">
        <f t="shared" si="526"/>
        <v>27.067671658923388</v>
      </c>
      <c r="F6892" s="193">
        <f t="shared" si="526"/>
        <v>28.267722455246059</v>
      </c>
      <c r="G6892" s="193">
        <f t="shared" si="526"/>
        <v>29.520977750718181</v>
      </c>
      <c r="H6892" s="193">
        <f>MAX(0,D6892-Assumptions!$C$3)*Assumptions!$C$2</f>
        <v>0</v>
      </c>
      <c r="I6892" s="193">
        <f>MAX(0,E6892-Assumptions!$C$3)*Assumptions!$C$2</f>
        <v>0</v>
      </c>
      <c r="J6892" s="193">
        <f>MAX(0,F6892-Assumptions!$C$3)*Assumptions!$C$2</f>
        <v>0</v>
      </c>
      <c r="K6892" s="193">
        <f>MAX(0,G6892-Assumptions!$C$3)*Assumptions!$C$2</f>
        <v>0</v>
      </c>
    </row>
    <row r="6893" spans="1:11">
      <c r="A6893" s="192">
        <f t="shared" si="525"/>
        <v>48136.041666649959</v>
      </c>
      <c r="B6893" s="218">
        <v>23.254787234042556</v>
      </c>
      <c r="C6893" s="219">
        <f t="shared" si="524"/>
        <v>1.1238208690487703E-4</v>
      </c>
      <c r="D6893" s="193">
        <f t="shared" si="527"/>
        <v>24.28579301430246</v>
      </c>
      <c r="E6893" s="193">
        <f t="shared" si="526"/>
        <v>25.362508648117728</v>
      </c>
      <c r="F6893" s="193">
        <f t="shared" si="526"/>
        <v>26.486960691257554</v>
      </c>
      <c r="G6893" s="193">
        <f t="shared" si="526"/>
        <v>27.661265547258431</v>
      </c>
      <c r="H6893" s="193">
        <f>MAX(0,D6893-Assumptions!$C$3)*Assumptions!$C$2</f>
        <v>0</v>
      </c>
      <c r="I6893" s="193">
        <f>MAX(0,E6893-Assumptions!$C$3)*Assumptions!$C$2</f>
        <v>0</v>
      </c>
      <c r="J6893" s="193">
        <f>MAX(0,F6893-Assumptions!$C$3)*Assumptions!$C$2</f>
        <v>0</v>
      </c>
      <c r="K6893" s="193">
        <f>MAX(0,G6893-Assumptions!$C$3)*Assumptions!$C$2</f>
        <v>0</v>
      </c>
    </row>
    <row r="6894" spans="1:11">
      <c r="A6894" s="192">
        <f t="shared" si="525"/>
        <v>48136.083333316623</v>
      </c>
      <c r="B6894" s="218">
        <v>21.441702127659578</v>
      </c>
      <c r="C6894" s="219">
        <f t="shared" si="524"/>
        <v>1.036200936885646E-4</v>
      </c>
      <c r="D6894" s="193">
        <f t="shared" si="527"/>
        <v>22.392324406407692</v>
      </c>
      <c r="E6894" s="193">
        <f t="shared" si="526"/>
        <v>23.385092719620417</v>
      </c>
      <c r="F6894" s="193">
        <f t="shared" si="526"/>
        <v>24.421875620413747</v>
      </c>
      <c r="G6894" s="193">
        <f t="shared" si="526"/>
        <v>25.504624504590826</v>
      </c>
      <c r="H6894" s="193">
        <f>MAX(0,D6894-Assumptions!$C$3)*Assumptions!$C$2</f>
        <v>0</v>
      </c>
      <c r="I6894" s="193">
        <f>MAX(0,E6894-Assumptions!$C$3)*Assumptions!$C$2</f>
        <v>0</v>
      </c>
      <c r="J6894" s="193">
        <f>MAX(0,F6894-Assumptions!$C$3)*Assumptions!$C$2</f>
        <v>0</v>
      </c>
      <c r="K6894" s="193">
        <f>MAX(0,G6894-Assumptions!$C$3)*Assumptions!$C$2</f>
        <v>0</v>
      </c>
    </row>
    <row r="6895" spans="1:11">
      <c r="A6895" s="192">
        <f t="shared" si="525"/>
        <v>48136.124999983287</v>
      </c>
      <c r="B6895" s="218">
        <v>18.787765957446812</v>
      </c>
      <c r="C6895" s="219">
        <f t="shared" si="524"/>
        <v>9.079456738642609E-5</v>
      </c>
      <c r="D6895" s="193">
        <f t="shared" si="527"/>
        <v>19.620725429634192</v>
      </c>
      <c r="E6895" s="193">
        <f t="shared" si="526"/>
        <v>20.490614331530146</v>
      </c>
      <c r="F6895" s="193">
        <f t="shared" si="526"/>
        <v>21.399069937004693</v>
      </c>
      <c r="G6895" s="193">
        <f t="shared" si="526"/>
        <v>22.347802108802011</v>
      </c>
      <c r="H6895" s="193">
        <f>MAX(0,D6895-Assumptions!$C$3)*Assumptions!$C$2</f>
        <v>0</v>
      </c>
      <c r="I6895" s="193">
        <f>MAX(0,E6895-Assumptions!$C$3)*Assumptions!$C$2</f>
        <v>0</v>
      </c>
      <c r="J6895" s="193">
        <f>MAX(0,F6895-Assumptions!$C$3)*Assumptions!$C$2</f>
        <v>0</v>
      </c>
      <c r="K6895" s="193">
        <f>MAX(0,G6895-Assumptions!$C$3)*Assumptions!$C$2</f>
        <v>0</v>
      </c>
    </row>
    <row r="6896" spans="1:11">
      <c r="A6896" s="192">
        <f t="shared" si="525"/>
        <v>48136.166666649951</v>
      </c>
      <c r="B6896" s="218">
        <v>16.817021276595749</v>
      </c>
      <c r="C6896" s="219">
        <f t="shared" si="524"/>
        <v>8.1270661716521258E-5</v>
      </c>
      <c r="D6896" s="193">
        <f t="shared" si="527"/>
        <v>17.562607377574661</v>
      </c>
      <c r="E6896" s="193">
        <f t="shared" si="526"/>
        <v>18.341249191859152</v>
      </c>
      <c r="F6896" s="193">
        <f t="shared" si="526"/>
        <v>19.154412251304901</v>
      </c>
      <c r="G6896" s="193">
        <f t="shared" si="526"/>
        <v>20.003627062424179</v>
      </c>
      <c r="H6896" s="193">
        <f>MAX(0,D6896-Assumptions!$C$3)*Assumptions!$C$2</f>
        <v>0</v>
      </c>
      <c r="I6896" s="193">
        <f>MAX(0,E6896-Assumptions!$C$3)*Assumptions!$C$2</f>
        <v>0</v>
      </c>
      <c r="J6896" s="193">
        <f>MAX(0,F6896-Assumptions!$C$3)*Assumptions!$C$2</f>
        <v>0</v>
      </c>
      <c r="K6896" s="193">
        <f>MAX(0,G6896-Assumptions!$C$3)*Assumptions!$C$2</f>
        <v>0</v>
      </c>
    </row>
    <row r="6897" spans="1:11">
      <c r="A6897" s="192">
        <f t="shared" si="525"/>
        <v>48136.208333316616</v>
      </c>
      <c r="B6897" s="218">
        <v>15.253563829787236</v>
      </c>
      <c r="C6897" s="219">
        <f t="shared" si="524"/>
        <v>7.3715029885063413E-5</v>
      </c>
      <c r="D6897" s="193">
        <f t="shared" si="527"/>
        <v>15.929833722940765</v>
      </c>
      <c r="E6897" s="193">
        <f t="shared" si="526"/>
        <v>16.636086181053493</v>
      </c>
      <c r="F6897" s="193">
        <f t="shared" si="526"/>
        <v>17.373650487316397</v>
      </c>
      <c r="G6897" s="193">
        <f t="shared" si="526"/>
        <v>18.143914858964429</v>
      </c>
      <c r="H6897" s="193">
        <f>MAX(0,D6897-Assumptions!$C$3)*Assumptions!$C$2</f>
        <v>0</v>
      </c>
      <c r="I6897" s="193">
        <f>MAX(0,E6897-Assumptions!$C$3)*Assumptions!$C$2</f>
        <v>0</v>
      </c>
      <c r="J6897" s="193">
        <f>MAX(0,F6897-Assumptions!$C$3)*Assumptions!$C$2</f>
        <v>0</v>
      </c>
      <c r="K6897" s="193">
        <f>MAX(0,G6897-Assumptions!$C$3)*Assumptions!$C$2</f>
        <v>0</v>
      </c>
    </row>
    <row r="6898" spans="1:11">
      <c r="A6898" s="192">
        <f t="shared" si="525"/>
        <v>48136.24999998328</v>
      </c>
      <c r="B6898" s="218">
        <v>14.386436170212768</v>
      </c>
      <c r="C6898" s="219">
        <f t="shared" si="524"/>
        <v>6.9524511390305286E-5</v>
      </c>
      <c r="D6898" s="193">
        <f t="shared" si="527"/>
        <v>15.024261780034571</v>
      </c>
      <c r="E6898" s="193">
        <f t="shared" si="526"/>
        <v>15.690365519598256</v>
      </c>
      <c r="F6898" s="193">
        <f t="shared" si="526"/>
        <v>16.386001105608489</v>
      </c>
      <c r="G6898" s="193">
        <f t="shared" si="526"/>
        <v>17.112477838558181</v>
      </c>
      <c r="H6898" s="193">
        <f>MAX(0,D6898-Assumptions!$C$3)*Assumptions!$C$2</f>
        <v>0</v>
      </c>
      <c r="I6898" s="193">
        <f>MAX(0,E6898-Assumptions!$C$3)*Assumptions!$C$2</f>
        <v>0</v>
      </c>
      <c r="J6898" s="193">
        <f>MAX(0,F6898-Assumptions!$C$3)*Assumptions!$C$2</f>
        <v>0</v>
      </c>
      <c r="K6898" s="193">
        <f>MAX(0,G6898-Assumptions!$C$3)*Assumptions!$C$2</f>
        <v>0</v>
      </c>
    </row>
    <row r="6899" spans="1:11">
      <c r="A6899" s="192">
        <f t="shared" si="525"/>
        <v>48136.291666649944</v>
      </c>
      <c r="B6899" s="218">
        <v>13.913457446808513</v>
      </c>
      <c r="C6899" s="219">
        <f t="shared" si="524"/>
        <v>6.7238774029528131E-5</v>
      </c>
      <c r="D6899" s="193">
        <f t="shared" si="527"/>
        <v>14.530313447540285</v>
      </c>
      <c r="E6899" s="193">
        <f t="shared" si="526"/>
        <v>15.174517886077219</v>
      </c>
      <c r="F6899" s="193">
        <f t="shared" si="526"/>
        <v>15.847283261040539</v>
      </c>
      <c r="G6899" s="193">
        <f t="shared" si="526"/>
        <v>16.549875827427503</v>
      </c>
      <c r="H6899" s="193">
        <f>MAX(0,D6899-Assumptions!$C$3)*Assumptions!$C$2</f>
        <v>0</v>
      </c>
      <c r="I6899" s="193">
        <f>MAX(0,E6899-Assumptions!$C$3)*Assumptions!$C$2</f>
        <v>0</v>
      </c>
      <c r="J6899" s="193">
        <f>MAX(0,F6899-Assumptions!$C$3)*Assumptions!$C$2</f>
        <v>0</v>
      </c>
      <c r="K6899" s="193">
        <f>MAX(0,G6899-Assumptions!$C$3)*Assumptions!$C$2</f>
        <v>0</v>
      </c>
    </row>
    <row r="6900" spans="1:11">
      <c r="A6900" s="192">
        <f t="shared" si="525"/>
        <v>48136.333333316608</v>
      </c>
      <c r="B6900" s="218">
        <v>13.782074468085108</v>
      </c>
      <c r="C6900" s="219">
        <f t="shared" si="524"/>
        <v>6.6603846984867807E-5</v>
      </c>
      <c r="D6900" s="193">
        <f t="shared" si="527"/>
        <v>14.393105577402983</v>
      </c>
      <c r="E6900" s="193">
        <f t="shared" si="526"/>
        <v>15.031226876765819</v>
      </c>
      <c r="F6900" s="193">
        <f t="shared" si="526"/>
        <v>15.697639415327219</v>
      </c>
      <c r="G6900" s="193">
        <f t="shared" si="526"/>
        <v>16.393597491002314</v>
      </c>
      <c r="H6900" s="193">
        <f>MAX(0,D6900-Assumptions!$C$3)*Assumptions!$C$2</f>
        <v>0</v>
      </c>
      <c r="I6900" s="193">
        <f>MAX(0,E6900-Assumptions!$C$3)*Assumptions!$C$2</f>
        <v>0</v>
      </c>
      <c r="J6900" s="193">
        <f>MAX(0,F6900-Assumptions!$C$3)*Assumptions!$C$2</f>
        <v>0</v>
      </c>
      <c r="K6900" s="193">
        <f>MAX(0,G6900-Assumptions!$C$3)*Assumptions!$C$2</f>
        <v>0</v>
      </c>
    </row>
    <row r="6901" spans="1:11">
      <c r="A6901" s="192">
        <f t="shared" si="525"/>
        <v>48136.374999983273</v>
      </c>
      <c r="B6901" s="218">
        <v>15.017074468085108</v>
      </c>
      <c r="C6901" s="219">
        <f t="shared" si="524"/>
        <v>7.2572161204674822E-5</v>
      </c>
      <c r="D6901" s="193">
        <f t="shared" si="527"/>
        <v>15.68285955669362</v>
      </c>
      <c r="E6901" s="193">
        <f t="shared" si="526"/>
        <v>16.378162364292972</v>
      </c>
      <c r="F6901" s="193">
        <f t="shared" si="526"/>
        <v>17.104291565032419</v>
      </c>
      <c r="G6901" s="193">
        <f t="shared" si="526"/>
        <v>17.862613853399086</v>
      </c>
      <c r="H6901" s="193">
        <f>MAX(0,D6901-Assumptions!$C$3)*Assumptions!$C$2</f>
        <v>0</v>
      </c>
      <c r="I6901" s="193">
        <f>MAX(0,E6901-Assumptions!$C$3)*Assumptions!$C$2</f>
        <v>0</v>
      </c>
      <c r="J6901" s="193">
        <f>MAX(0,F6901-Assumptions!$C$3)*Assumptions!$C$2</f>
        <v>0</v>
      </c>
      <c r="K6901" s="193">
        <f>MAX(0,G6901-Assumptions!$C$3)*Assumptions!$C$2</f>
        <v>0</v>
      </c>
    </row>
    <row r="6902" spans="1:11">
      <c r="A6902" s="192">
        <f t="shared" si="525"/>
        <v>48136.416666649937</v>
      </c>
      <c r="B6902" s="218">
        <v>17.749840425531918</v>
      </c>
      <c r="C6902" s="219">
        <f t="shared" si="524"/>
        <v>8.577864373360954E-5</v>
      </c>
      <c r="D6902" s="193">
        <f t="shared" si="527"/>
        <v>18.536783255549505</v>
      </c>
      <c r="E6902" s="193">
        <f t="shared" si="527"/>
        <v>19.358615357970088</v>
      </c>
      <c r="F6902" s="193">
        <f t="shared" si="527"/>
        <v>20.216883555869469</v>
      </c>
      <c r="G6902" s="193">
        <f t="shared" si="527"/>
        <v>21.113203251043018</v>
      </c>
      <c r="H6902" s="193">
        <f>MAX(0,D6902-Assumptions!$C$3)*Assumptions!$C$2</f>
        <v>0</v>
      </c>
      <c r="I6902" s="193">
        <f>MAX(0,E6902-Assumptions!$C$3)*Assumptions!$C$2</f>
        <v>0</v>
      </c>
      <c r="J6902" s="193">
        <f>MAX(0,F6902-Assumptions!$C$3)*Assumptions!$C$2</f>
        <v>0</v>
      </c>
      <c r="K6902" s="193">
        <f>MAX(0,G6902-Assumptions!$C$3)*Assumptions!$C$2</f>
        <v>0</v>
      </c>
    </row>
    <row r="6903" spans="1:11">
      <c r="A6903" s="192">
        <f t="shared" si="525"/>
        <v>48136.458333316601</v>
      </c>
      <c r="B6903" s="218">
        <v>20.127872340425537</v>
      </c>
      <c r="C6903" s="219">
        <f t="shared" si="524"/>
        <v>9.7270823241961372E-5</v>
      </c>
      <c r="D6903" s="193">
        <f t="shared" si="527"/>
        <v>21.020245705034672</v>
      </c>
      <c r="E6903" s="193">
        <f t="shared" si="527"/>
        <v>21.952182626506421</v>
      </c>
      <c r="F6903" s="193">
        <f t="shared" si="527"/>
        <v>22.925437163280552</v>
      </c>
      <c r="G6903" s="193">
        <f t="shared" si="527"/>
        <v>23.941841140338937</v>
      </c>
      <c r="H6903" s="193">
        <f>MAX(0,D6903-Assumptions!$C$3)*Assumptions!$C$2</f>
        <v>0</v>
      </c>
      <c r="I6903" s="193">
        <f>MAX(0,E6903-Assumptions!$C$3)*Assumptions!$C$2</f>
        <v>0</v>
      </c>
      <c r="J6903" s="193">
        <f>MAX(0,F6903-Assumptions!$C$3)*Assumptions!$C$2</f>
        <v>0</v>
      </c>
      <c r="K6903" s="193">
        <f>MAX(0,G6903-Assumptions!$C$3)*Assumptions!$C$2</f>
        <v>0</v>
      </c>
    </row>
    <row r="6904" spans="1:11">
      <c r="A6904" s="192">
        <f t="shared" si="525"/>
        <v>48136.499999983265</v>
      </c>
      <c r="B6904" s="218">
        <v>20.692819148936174</v>
      </c>
      <c r="C6904" s="219">
        <f t="shared" si="524"/>
        <v>1.0000100953400075E-4</v>
      </c>
      <c r="D6904" s="193">
        <f t="shared" si="527"/>
        <v>21.610239546625071</v>
      </c>
      <c r="E6904" s="193">
        <f t="shared" si="527"/>
        <v>22.568333966545438</v>
      </c>
      <c r="F6904" s="193">
        <f t="shared" si="527"/>
        <v>23.568905699847825</v>
      </c>
      <c r="G6904" s="193">
        <f t="shared" si="527"/>
        <v>24.613837986967248</v>
      </c>
      <c r="H6904" s="193">
        <f>MAX(0,D6904-Assumptions!$C$3)*Assumptions!$C$2</f>
        <v>0</v>
      </c>
      <c r="I6904" s="193">
        <f>MAX(0,E6904-Assumptions!$C$3)*Assumptions!$C$2</f>
        <v>0</v>
      </c>
      <c r="J6904" s="193">
        <f>MAX(0,F6904-Assumptions!$C$3)*Assumptions!$C$2</f>
        <v>0</v>
      </c>
      <c r="K6904" s="193">
        <f>MAX(0,G6904-Assumptions!$C$3)*Assumptions!$C$2</f>
        <v>0</v>
      </c>
    </row>
    <row r="6905" spans="1:11">
      <c r="A6905" s="192">
        <f t="shared" si="525"/>
        <v>48136.54166664993</v>
      </c>
      <c r="B6905" s="218">
        <v>21.205212765957452</v>
      </c>
      <c r="C6905" s="219">
        <f t="shared" si="524"/>
        <v>1.0247722500817602E-4</v>
      </c>
      <c r="D6905" s="193">
        <f t="shared" si="527"/>
        <v>22.14535024016055</v>
      </c>
      <c r="E6905" s="193">
        <f t="shared" si="527"/>
        <v>23.127168902859896</v>
      </c>
      <c r="F6905" s="193">
        <f t="shared" si="527"/>
        <v>24.152516698129773</v>
      </c>
      <c r="G6905" s="193">
        <f t="shared" si="527"/>
        <v>25.223323499025486</v>
      </c>
      <c r="H6905" s="193">
        <f>MAX(0,D6905-Assumptions!$C$3)*Assumptions!$C$2</f>
        <v>0</v>
      </c>
      <c r="I6905" s="193">
        <f>MAX(0,E6905-Assumptions!$C$3)*Assumptions!$C$2</f>
        <v>0</v>
      </c>
      <c r="J6905" s="193">
        <f>MAX(0,F6905-Assumptions!$C$3)*Assumptions!$C$2</f>
        <v>0</v>
      </c>
      <c r="K6905" s="193">
        <f>MAX(0,G6905-Assumptions!$C$3)*Assumptions!$C$2</f>
        <v>0</v>
      </c>
    </row>
    <row r="6906" spans="1:11">
      <c r="A6906" s="192">
        <f t="shared" si="525"/>
        <v>48136.583333316594</v>
      </c>
      <c r="B6906" s="218">
        <v>21.730744680851068</v>
      </c>
      <c r="C6906" s="219">
        <f t="shared" si="524"/>
        <v>1.050169331868173E-4</v>
      </c>
      <c r="D6906" s="193">
        <f t="shared" si="527"/>
        <v>22.694181720709757</v>
      </c>
      <c r="E6906" s="193">
        <f t="shared" si="527"/>
        <v>23.700332940105493</v>
      </c>
      <c r="F6906" s="193">
        <f t="shared" si="527"/>
        <v>24.751092080983049</v>
      </c>
      <c r="G6906" s="193">
        <f t="shared" si="527"/>
        <v>25.84843684472624</v>
      </c>
      <c r="H6906" s="193">
        <f>MAX(0,D6906-Assumptions!$C$3)*Assumptions!$C$2</f>
        <v>0</v>
      </c>
      <c r="I6906" s="193">
        <f>MAX(0,E6906-Assumptions!$C$3)*Assumptions!$C$2</f>
        <v>0</v>
      </c>
      <c r="J6906" s="193">
        <f>MAX(0,F6906-Assumptions!$C$3)*Assumptions!$C$2</f>
        <v>0</v>
      </c>
      <c r="K6906" s="193">
        <f>MAX(0,G6906-Assumptions!$C$3)*Assumptions!$C$2</f>
        <v>0</v>
      </c>
    </row>
    <row r="6907" spans="1:11">
      <c r="A6907" s="192">
        <f t="shared" si="525"/>
        <v>48136.624999983258</v>
      </c>
      <c r="B6907" s="218">
        <v>21.783297872340427</v>
      </c>
      <c r="C6907" s="219">
        <f t="shared" si="524"/>
        <v>1.0527090400468142E-4</v>
      </c>
      <c r="D6907" s="193">
        <f t="shared" si="527"/>
        <v>22.749064868764673</v>
      </c>
      <c r="E6907" s="193">
        <f t="shared" si="527"/>
        <v>23.75764934383005</v>
      </c>
      <c r="F6907" s="193">
        <f t="shared" si="527"/>
        <v>24.810949619268374</v>
      </c>
      <c r="G6907" s="193">
        <f t="shared" si="527"/>
        <v>25.910948179296312</v>
      </c>
      <c r="H6907" s="193">
        <f>MAX(0,D6907-Assumptions!$C$3)*Assumptions!$C$2</f>
        <v>0</v>
      </c>
      <c r="I6907" s="193">
        <f>MAX(0,E6907-Assumptions!$C$3)*Assumptions!$C$2</f>
        <v>0</v>
      </c>
      <c r="J6907" s="193">
        <f>MAX(0,F6907-Assumptions!$C$3)*Assumptions!$C$2</f>
        <v>0</v>
      </c>
      <c r="K6907" s="193">
        <f>MAX(0,G6907-Assumptions!$C$3)*Assumptions!$C$2</f>
        <v>0</v>
      </c>
    </row>
    <row r="6908" spans="1:11">
      <c r="A6908" s="192">
        <f t="shared" si="525"/>
        <v>48136.666666649922</v>
      </c>
      <c r="B6908" s="218">
        <v>21.914680851063832</v>
      </c>
      <c r="C6908" s="219">
        <f t="shared" si="524"/>
        <v>1.0590583104934174E-4</v>
      </c>
      <c r="D6908" s="193">
        <f t="shared" si="527"/>
        <v>22.886272738901976</v>
      </c>
      <c r="E6908" s="193">
        <f t="shared" si="527"/>
        <v>23.900940353141451</v>
      </c>
      <c r="F6908" s="193">
        <f t="shared" si="527"/>
        <v>24.960593464981695</v>
      </c>
      <c r="G6908" s="193">
        <f t="shared" si="527"/>
        <v>26.067226515721501</v>
      </c>
      <c r="H6908" s="193">
        <f>MAX(0,D6908-Assumptions!$C$3)*Assumptions!$C$2</f>
        <v>0</v>
      </c>
      <c r="I6908" s="193">
        <f>MAX(0,E6908-Assumptions!$C$3)*Assumptions!$C$2</f>
        <v>0</v>
      </c>
      <c r="J6908" s="193">
        <f>MAX(0,F6908-Assumptions!$C$3)*Assumptions!$C$2</f>
        <v>0</v>
      </c>
      <c r="K6908" s="193">
        <f>MAX(0,G6908-Assumptions!$C$3)*Assumptions!$C$2</f>
        <v>0</v>
      </c>
    </row>
    <row r="6909" spans="1:11">
      <c r="A6909" s="192">
        <f t="shared" si="525"/>
        <v>48136.708333316587</v>
      </c>
      <c r="B6909" s="218">
        <v>21.467978723404258</v>
      </c>
      <c r="C6909" s="219">
        <f t="shared" si="524"/>
        <v>1.0374707909749665E-4</v>
      </c>
      <c r="D6909" s="193">
        <f t="shared" si="527"/>
        <v>22.419765980435152</v>
      </c>
      <c r="E6909" s="193">
        <f t="shared" si="527"/>
        <v>23.413750921482695</v>
      </c>
      <c r="F6909" s="193">
        <f t="shared" si="527"/>
        <v>24.451804389556411</v>
      </c>
      <c r="G6909" s="193">
        <f t="shared" si="527"/>
        <v>25.535880171875863</v>
      </c>
      <c r="H6909" s="193">
        <f>MAX(0,D6909-Assumptions!$C$3)*Assumptions!$C$2</f>
        <v>0</v>
      </c>
      <c r="I6909" s="193">
        <f>MAX(0,E6909-Assumptions!$C$3)*Assumptions!$C$2</f>
        <v>0</v>
      </c>
      <c r="J6909" s="193">
        <f>MAX(0,F6909-Assumptions!$C$3)*Assumptions!$C$2</f>
        <v>0</v>
      </c>
      <c r="K6909" s="193">
        <f>MAX(0,G6909-Assumptions!$C$3)*Assumptions!$C$2</f>
        <v>0</v>
      </c>
    </row>
    <row r="6910" spans="1:11">
      <c r="A6910" s="192">
        <f t="shared" si="525"/>
        <v>48136.749999983251</v>
      </c>
      <c r="B6910" s="218">
        <v>21.376010638297881</v>
      </c>
      <c r="C6910" s="219">
        <f t="shared" si="524"/>
        <v>1.0330263016623446E-4</v>
      </c>
      <c r="D6910" s="193">
        <f t="shared" si="527"/>
        <v>22.323720471339044</v>
      </c>
      <c r="E6910" s="193">
        <f t="shared" si="527"/>
        <v>23.313447214964722</v>
      </c>
      <c r="F6910" s="193">
        <f t="shared" si="527"/>
        <v>24.347053697557094</v>
      </c>
      <c r="G6910" s="193">
        <f t="shared" si="527"/>
        <v>25.426485336378239</v>
      </c>
      <c r="H6910" s="193">
        <f>MAX(0,D6910-Assumptions!$C$3)*Assumptions!$C$2</f>
        <v>0</v>
      </c>
      <c r="I6910" s="193">
        <f>MAX(0,E6910-Assumptions!$C$3)*Assumptions!$C$2</f>
        <v>0</v>
      </c>
      <c r="J6910" s="193">
        <f>MAX(0,F6910-Assumptions!$C$3)*Assumptions!$C$2</f>
        <v>0</v>
      </c>
      <c r="K6910" s="193">
        <f>MAX(0,G6910-Assumptions!$C$3)*Assumptions!$C$2</f>
        <v>0</v>
      </c>
    </row>
    <row r="6911" spans="1:11">
      <c r="A6911" s="192">
        <f t="shared" si="525"/>
        <v>48136.791666649915</v>
      </c>
      <c r="B6911" s="218">
        <v>21.875265957446814</v>
      </c>
      <c r="C6911" s="219">
        <f t="shared" si="524"/>
        <v>1.0571535293594367E-4</v>
      </c>
      <c r="D6911" s="193">
        <f t="shared" si="527"/>
        <v>22.845110377860792</v>
      </c>
      <c r="E6911" s="193">
        <f t="shared" si="527"/>
        <v>23.857953050348037</v>
      </c>
      <c r="F6911" s="193">
        <f t="shared" si="527"/>
        <v>24.915700311267702</v>
      </c>
      <c r="G6911" s="193">
        <f t="shared" si="527"/>
        <v>26.020343014793951</v>
      </c>
      <c r="H6911" s="193">
        <f>MAX(0,D6911-Assumptions!$C$3)*Assumptions!$C$2</f>
        <v>0</v>
      </c>
      <c r="I6911" s="193">
        <f>MAX(0,E6911-Assumptions!$C$3)*Assumptions!$C$2</f>
        <v>0</v>
      </c>
      <c r="J6911" s="193">
        <f>MAX(0,F6911-Assumptions!$C$3)*Assumptions!$C$2</f>
        <v>0</v>
      </c>
      <c r="K6911" s="193">
        <f>MAX(0,G6911-Assumptions!$C$3)*Assumptions!$C$2</f>
        <v>0</v>
      </c>
    </row>
    <row r="6912" spans="1:11">
      <c r="A6912" s="192">
        <f t="shared" si="525"/>
        <v>48136.833333316579</v>
      </c>
      <c r="B6912" s="218">
        <v>23.425585106382979</v>
      </c>
      <c r="C6912" s="219">
        <f t="shared" si="524"/>
        <v>1.1320749206293544E-4</v>
      </c>
      <c r="D6912" s="193">
        <f t="shared" si="527"/>
        <v>24.46416324548095</v>
      </c>
      <c r="E6912" s="193">
        <f t="shared" si="527"/>
        <v>25.548786960222547</v>
      </c>
      <c r="F6912" s="193">
        <f t="shared" si="527"/>
        <v>26.681497690684868</v>
      </c>
      <c r="G6912" s="193">
        <f t="shared" si="527"/>
        <v>27.864427384611176</v>
      </c>
      <c r="H6912" s="193">
        <f>MAX(0,D6912-Assumptions!$C$3)*Assumptions!$C$2</f>
        <v>0</v>
      </c>
      <c r="I6912" s="193">
        <f>MAX(0,E6912-Assumptions!$C$3)*Assumptions!$C$2</f>
        <v>0</v>
      </c>
      <c r="J6912" s="193">
        <f>MAX(0,F6912-Assumptions!$C$3)*Assumptions!$C$2</f>
        <v>0</v>
      </c>
      <c r="K6912" s="193">
        <f>MAX(0,G6912-Assumptions!$C$3)*Assumptions!$C$2</f>
        <v>0</v>
      </c>
    </row>
    <row r="6913" spans="1:11">
      <c r="A6913" s="192">
        <f t="shared" si="525"/>
        <v>48136.874999983243</v>
      </c>
      <c r="B6913" s="218">
        <v>24.174468085106383</v>
      </c>
      <c r="C6913" s="219">
        <f t="shared" si="524"/>
        <v>1.1682657621749928E-4</v>
      </c>
      <c r="D6913" s="193">
        <f t="shared" si="527"/>
        <v>25.246248105263568</v>
      </c>
      <c r="E6913" s="193">
        <f t="shared" si="527"/>
        <v>26.365545713297522</v>
      </c>
      <c r="F6913" s="193">
        <f t="shared" si="527"/>
        <v>27.534467611250786</v>
      </c>
      <c r="G6913" s="193">
        <f t="shared" si="527"/>
        <v>28.75521390223475</v>
      </c>
      <c r="H6913" s="193">
        <f>MAX(0,D6913-Assumptions!$C$3)*Assumptions!$C$2</f>
        <v>0</v>
      </c>
      <c r="I6913" s="193">
        <f>MAX(0,E6913-Assumptions!$C$3)*Assumptions!$C$2</f>
        <v>0</v>
      </c>
      <c r="J6913" s="193">
        <f>MAX(0,F6913-Assumptions!$C$3)*Assumptions!$C$2</f>
        <v>0</v>
      </c>
      <c r="K6913" s="193">
        <f>MAX(0,G6913-Assumptions!$C$3)*Assumptions!$C$2</f>
        <v>0</v>
      </c>
    </row>
    <row r="6914" spans="1:11">
      <c r="A6914" s="192">
        <f t="shared" si="525"/>
        <v>48136.916666649908</v>
      </c>
      <c r="B6914" s="218">
        <v>24.253297872340429</v>
      </c>
      <c r="C6914" s="219">
        <f t="shared" si="524"/>
        <v>1.1720753244429549E-4</v>
      </c>
      <c r="D6914" s="193">
        <f t="shared" si="527"/>
        <v>25.328572827345955</v>
      </c>
      <c r="E6914" s="193">
        <f t="shared" si="527"/>
        <v>26.451520318884366</v>
      </c>
      <c r="F6914" s="193">
        <f t="shared" si="527"/>
        <v>27.624253918678782</v>
      </c>
      <c r="G6914" s="193">
        <f t="shared" si="527"/>
        <v>28.848980904089867</v>
      </c>
      <c r="H6914" s="193">
        <f>MAX(0,D6914-Assumptions!$C$3)*Assumptions!$C$2</f>
        <v>0</v>
      </c>
      <c r="I6914" s="193">
        <f>MAX(0,E6914-Assumptions!$C$3)*Assumptions!$C$2</f>
        <v>0</v>
      </c>
      <c r="J6914" s="193">
        <f>MAX(0,F6914-Assumptions!$C$3)*Assumptions!$C$2</f>
        <v>0</v>
      </c>
      <c r="K6914" s="193">
        <f>MAX(0,G6914-Assumptions!$C$3)*Assumptions!$C$2</f>
        <v>0</v>
      </c>
    </row>
    <row r="6915" spans="1:11">
      <c r="A6915" s="192">
        <f t="shared" si="525"/>
        <v>48136.958333316572</v>
      </c>
      <c r="B6915" s="218">
        <v>24.700000000000006</v>
      </c>
      <c r="C6915" s="219">
        <f t="shared" si="524"/>
        <v>1.193662843961406E-4</v>
      </c>
      <c r="D6915" s="193">
        <f t="shared" si="527"/>
        <v>25.795079585812786</v>
      </c>
      <c r="E6915" s="193">
        <f t="shared" si="527"/>
        <v>26.938709750543129</v>
      </c>
      <c r="F6915" s="193">
        <f t="shared" si="527"/>
        <v>28.133042994104073</v>
      </c>
      <c r="G6915" s="193">
        <f t="shared" si="527"/>
        <v>29.380327247935515</v>
      </c>
      <c r="H6915" s="193">
        <f>MAX(0,D6915-Assumptions!$C$3)*Assumptions!$C$2</f>
        <v>0</v>
      </c>
      <c r="I6915" s="193">
        <f>MAX(0,E6915-Assumptions!$C$3)*Assumptions!$C$2</f>
        <v>0</v>
      </c>
      <c r="J6915" s="193">
        <f>MAX(0,F6915-Assumptions!$C$3)*Assumptions!$C$2</f>
        <v>0</v>
      </c>
      <c r="K6915" s="193">
        <f>MAX(0,G6915-Assumptions!$C$3)*Assumptions!$C$2</f>
        <v>0</v>
      </c>
    </row>
    <row r="6916" spans="1:11">
      <c r="A6916" s="192">
        <f t="shared" si="525"/>
        <v>48136.999999983236</v>
      </c>
      <c r="B6916" s="218">
        <v>24.043085106382978</v>
      </c>
      <c r="C6916" s="219">
        <f t="shared" si="524"/>
        <v>1.1619164917283895E-4</v>
      </c>
      <c r="D6916" s="193">
        <f t="shared" si="527"/>
        <v>25.109040235126265</v>
      </c>
      <c r="E6916" s="193">
        <f t="shared" si="527"/>
        <v>26.222254703986124</v>
      </c>
      <c r="F6916" s="193">
        <f t="shared" si="527"/>
        <v>27.384823765537469</v>
      </c>
      <c r="G6916" s="193">
        <f t="shared" si="527"/>
        <v>28.598935565809562</v>
      </c>
      <c r="H6916" s="193">
        <f>MAX(0,D6916-Assumptions!$C$3)*Assumptions!$C$2</f>
        <v>0</v>
      </c>
      <c r="I6916" s="193">
        <f>MAX(0,E6916-Assumptions!$C$3)*Assumptions!$C$2</f>
        <v>0</v>
      </c>
      <c r="J6916" s="193">
        <f>MAX(0,F6916-Assumptions!$C$3)*Assumptions!$C$2</f>
        <v>0</v>
      </c>
      <c r="K6916" s="193">
        <f>MAX(0,G6916-Assumptions!$C$3)*Assumptions!$C$2</f>
        <v>0</v>
      </c>
    </row>
    <row r="6917" spans="1:11">
      <c r="A6917" s="192">
        <f t="shared" si="525"/>
        <v>48137.0416666499</v>
      </c>
      <c r="B6917" s="218">
        <v>23.333617021276602</v>
      </c>
      <c r="C6917" s="219">
        <f t="shared" ref="C6917:C6980" si="528">B6917/$B$2</f>
        <v>1.1276304313167325E-4</v>
      </c>
      <c r="D6917" s="193">
        <f t="shared" si="527"/>
        <v>24.368117736384843</v>
      </c>
      <c r="E6917" s="193">
        <f t="shared" si="527"/>
        <v>25.448483253704573</v>
      </c>
      <c r="F6917" s="193">
        <f t="shared" si="527"/>
        <v>26.57674699868555</v>
      </c>
      <c r="G6917" s="193">
        <f t="shared" si="527"/>
        <v>27.755032549113547</v>
      </c>
      <c r="H6917" s="193">
        <f>MAX(0,D6917-Assumptions!$C$3)*Assumptions!$C$2</f>
        <v>0</v>
      </c>
      <c r="I6917" s="193">
        <f>MAX(0,E6917-Assumptions!$C$3)*Assumptions!$C$2</f>
        <v>0</v>
      </c>
      <c r="J6917" s="193">
        <f>MAX(0,F6917-Assumptions!$C$3)*Assumptions!$C$2</f>
        <v>0</v>
      </c>
      <c r="K6917" s="193">
        <f>MAX(0,G6917-Assumptions!$C$3)*Assumptions!$C$2</f>
        <v>0</v>
      </c>
    </row>
    <row r="6918" spans="1:11">
      <c r="A6918" s="192">
        <f t="shared" ref="A6918:A6981" si="529">A6917 + TIME(1,0,0)</f>
        <v>48137.083333316565</v>
      </c>
      <c r="B6918" s="218">
        <v>21.415425531914892</v>
      </c>
      <c r="C6918" s="219">
        <f t="shared" si="528"/>
        <v>1.034931082796325E-4</v>
      </c>
      <c r="D6918" s="193">
        <f t="shared" si="527"/>
        <v>22.364882832380225</v>
      </c>
      <c r="E6918" s="193">
        <f t="shared" si="527"/>
        <v>23.356434517758128</v>
      </c>
      <c r="F6918" s="193">
        <f t="shared" si="527"/>
        <v>24.391946851271076</v>
      </c>
      <c r="G6918" s="193">
        <f t="shared" si="527"/>
        <v>25.473368837305781</v>
      </c>
      <c r="H6918" s="193">
        <f>MAX(0,D6918-Assumptions!$C$3)*Assumptions!$C$2</f>
        <v>0</v>
      </c>
      <c r="I6918" s="193">
        <f>MAX(0,E6918-Assumptions!$C$3)*Assumptions!$C$2</f>
        <v>0</v>
      </c>
      <c r="J6918" s="193">
        <f>MAX(0,F6918-Assumptions!$C$3)*Assumptions!$C$2</f>
        <v>0</v>
      </c>
      <c r="K6918" s="193">
        <f>MAX(0,G6918-Assumptions!$C$3)*Assumptions!$C$2</f>
        <v>0</v>
      </c>
    </row>
    <row r="6919" spans="1:11">
      <c r="A6919" s="192">
        <f t="shared" si="529"/>
        <v>48137.124999983229</v>
      </c>
      <c r="B6919" s="218">
        <v>19.221329787234048</v>
      </c>
      <c r="C6919" s="219">
        <f t="shared" si="528"/>
        <v>9.288982663380516E-5</v>
      </c>
      <c r="D6919" s="193">
        <f t="shared" si="527"/>
        <v>20.073511401087291</v>
      </c>
      <c r="E6919" s="193">
        <f t="shared" si="527"/>
        <v>20.963474662257767</v>
      </c>
      <c r="F6919" s="193">
        <f t="shared" si="527"/>
        <v>21.892894627858649</v>
      </c>
      <c r="G6919" s="193">
        <f t="shared" si="527"/>
        <v>22.863520619005136</v>
      </c>
      <c r="H6919" s="193">
        <f>MAX(0,D6919-Assumptions!$C$3)*Assumptions!$C$2</f>
        <v>0</v>
      </c>
      <c r="I6919" s="193">
        <f>MAX(0,E6919-Assumptions!$C$3)*Assumptions!$C$2</f>
        <v>0</v>
      </c>
      <c r="J6919" s="193">
        <f>MAX(0,F6919-Assumptions!$C$3)*Assumptions!$C$2</f>
        <v>0</v>
      </c>
      <c r="K6919" s="193">
        <f>MAX(0,G6919-Assumptions!$C$3)*Assumptions!$C$2</f>
        <v>0</v>
      </c>
    </row>
    <row r="6920" spans="1:11">
      <c r="A6920" s="192">
        <f t="shared" si="529"/>
        <v>48137.166666649893</v>
      </c>
      <c r="B6920" s="218">
        <v>16.961542553191492</v>
      </c>
      <c r="C6920" s="219">
        <f t="shared" si="528"/>
        <v>8.196908146564761E-5</v>
      </c>
      <c r="D6920" s="193">
        <f t="shared" si="527"/>
        <v>17.713536034725692</v>
      </c>
      <c r="E6920" s="193">
        <f t="shared" si="527"/>
        <v>18.498869302101692</v>
      </c>
      <c r="F6920" s="193">
        <f t="shared" si="527"/>
        <v>19.319020481589554</v>
      </c>
      <c r="G6920" s="193">
        <f t="shared" si="527"/>
        <v>20.175533232491887</v>
      </c>
      <c r="H6920" s="193">
        <f>MAX(0,D6920-Assumptions!$C$3)*Assumptions!$C$2</f>
        <v>0</v>
      </c>
      <c r="I6920" s="193">
        <f>MAX(0,E6920-Assumptions!$C$3)*Assumptions!$C$2</f>
        <v>0</v>
      </c>
      <c r="J6920" s="193">
        <f>MAX(0,F6920-Assumptions!$C$3)*Assumptions!$C$2</f>
        <v>0</v>
      </c>
      <c r="K6920" s="193">
        <f>MAX(0,G6920-Assumptions!$C$3)*Assumptions!$C$2</f>
        <v>0</v>
      </c>
    </row>
    <row r="6921" spans="1:11">
      <c r="A6921" s="192">
        <f t="shared" si="529"/>
        <v>48137.208333316557</v>
      </c>
      <c r="B6921" s="218">
        <v>15.490053191489363</v>
      </c>
      <c r="C6921" s="219">
        <f t="shared" si="528"/>
        <v>7.485789856545199E-5</v>
      </c>
      <c r="D6921" s="193">
        <f t="shared" si="527"/>
        <v>16.176807889187909</v>
      </c>
      <c r="E6921" s="193">
        <f t="shared" si="527"/>
        <v>16.894009997814013</v>
      </c>
      <c r="F6921" s="193">
        <f t="shared" si="527"/>
        <v>17.643009409600371</v>
      </c>
      <c r="G6921" s="193">
        <f t="shared" si="527"/>
        <v>18.425215864529768</v>
      </c>
      <c r="H6921" s="193">
        <f>MAX(0,D6921-Assumptions!$C$3)*Assumptions!$C$2</f>
        <v>0</v>
      </c>
      <c r="I6921" s="193">
        <f>MAX(0,E6921-Assumptions!$C$3)*Assumptions!$C$2</f>
        <v>0</v>
      </c>
      <c r="J6921" s="193">
        <f>MAX(0,F6921-Assumptions!$C$3)*Assumptions!$C$2</f>
        <v>0</v>
      </c>
      <c r="K6921" s="193">
        <f>MAX(0,G6921-Assumptions!$C$3)*Assumptions!$C$2</f>
        <v>0</v>
      </c>
    </row>
    <row r="6922" spans="1:11">
      <c r="A6922" s="192">
        <f t="shared" si="529"/>
        <v>48137.249999983222</v>
      </c>
      <c r="B6922" s="218">
        <v>14.622925531914895</v>
      </c>
      <c r="C6922" s="219">
        <f t="shared" si="528"/>
        <v>7.0667380070693863E-5</v>
      </c>
      <c r="D6922" s="193">
        <f t="shared" si="527"/>
        <v>15.271235946281715</v>
      </c>
      <c r="E6922" s="193">
        <f t="shared" si="527"/>
        <v>15.948289336358775</v>
      </c>
      <c r="F6922" s="193">
        <f t="shared" si="527"/>
        <v>16.655360027892463</v>
      </c>
      <c r="G6922" s="193">
        <f t="shared" si="527"/>
        <v>17.393778844123521</v>
      </c>
      <c r="H6922" s="193">
        <f>MAX(0,D6922-Assumptions!$C$3)*Assumptions!$C$2</f>
        <v>0</v>
      </c>
      <c r="I6922" s="193">
        <f>MAX(0,E6922-Assumptions!$C$3)*Assumptions!$C$2</f>
        <v>0</v>
      </c>
      <c r="J6922" s="193">
        <f>MAX(0,F6922-Assumptions!$C$3)*Assumptions!$C$2</f>
        <v>0</v>
      </c>
      <c r="K6922" s="193">
        <f>MAX(0,G6922-Assumptions!$C$3)*Assumptions!$C$2</f>
        <v>0</v>
      </c>
    </row>
    <row r="6923" spans="1:11">
      <c r="A6923" s="192">
        <f t="shared" si="529"/>
        <v>48137.291666649886</v>
      </c>
      <c r="B6923" s="218">
        <v>14.412712765957449</v>
      </c>
      <c r="C6923" s="219">
        <f t="shared" si="528"/>
        <v>6.9651496799237356E-5</v>
      </c>
      <c r="D6923" s="193">
        <f t="shared" si="527"/>
        <v>15.051703354062033</v>
      </c>
      <c r="E6923" s="193">
        <f t="shared" si="527"/>
        <v>15.719023721460538</v>
      </c>
      <c r="F6923" s="193">
        <f t="shared" si="527"/>
        <v>16.415929874751154</v>
      </c>
      <c r="G6923" s="193">
        <f t="shared" si="527"/>
        <v>17.143733505843223</v>
      </c>
      <c r="H6923" s="193">
        <f>MAX(0,D6923-Assumptions!$C$3)*Assumptions!$C$2</f>
        <v>0</v>
      </c>
      <c r="I6923" s="193">
        <f>MAX(0,E6923-Assumptions!$C$3)*Assumptions!$C$2</f>
        <v>0</v>
      </c>
      <c r="J6923" s="193">
        <f>MAX(0,F6923-Assumptions!$C$3)*Assumptions!$C$2</f>
        <v>0</v>
      </c>
      <c r="K6923" s="193">
        <f>MAX(0,G6923-Assumptions!$C$3)*Assumptions!$C$2</f>
        <v>0</v>
      </c>
    </row>
    <row r="6924" spans="1:11">
      <c r="A6924" s="192">
        <f t="shared" si="529"/>
        <v>48137.33333331655</v>
      </c>
      <c r="B6924" s="218">
        <v>14.491542553191492</v>
      </c>
      <c r="C6924" s="219">
        <f t="shared" si="528"/>
        <v>7.003245302603354E-5</v>
      </c>
      <c r="D6924" s="193">
        <f t="shared" si="527"/>
        <v>15.134028076144412</v>
      </c>
      <c r="E6924" s="193">
        <f t="shared" si="527"/>
        <v>15.804998327047375</v>
      </c>
      <c r="F6924" s="193">
        <f t="shared" si="527"/>
        <v>16.505716182179142</v>
      </c>
      <c r="G6924" s="193">
        <f t="shared" si="527"/>
        <v>17.237500507698332</v>
      </c>
      <c r="H6924" s="193">
        <f>MAX(0,D6924-Assumptions!$C$3)*Assumptions!$C$2</f>
        <v>0</v>
      </c>
      <c r="I6924" s="193">
        <f>MAX(0,E6924-Assumptions!$C$3)*Assumptions!$C$2</f>
        <v>0</v>
      </c>
      <c r="J6924" s="193">
        <f>MAX(0,F6924-Assumptions!$C$3)*Assumptions!$C$2</f>
        <v>0</v>
      </c>
      <c r="K6924" s="193">
        <f>MAX(0,G6924-Assumptions!$C$3)*Assumptions!$C$2</f>
        <v>0</v>
      </c>
    </row>
    <row r="6925" spans="1:11">
      <c r="A6925" s="192">
        <f t="shared" si="529"/>
        <v>48137.374999983214</v>
      </c>
      <c r="B6925" s="218">
        <v>16.002446808510641</v>
      </c>
      <c r="C6925" s="219">
        <f t="shared" si="528"/>
        <v>7.7334114039627244E-5</v>
      </c>
      <c r="D6925" s="193">
        <f t="shared" si="527"/>
        <v>16.711918582723385</v>
      </c>
      <c r="E6925" s="193">
        <f t="shared" si="527"/>
        <v>17.452844934128471</v>
      </c>
      <c r="F6925" s="193">
        <f t="shared" si="527"/>
        <v>18.226620407882315</v>
      </c>
      <c r="G6925" s="193">
        <f t="shared" si="527"/>
        <v>19.034701376588004</v>
      </c>
      <c r="H6925" s="193">
        <f>MAX(0,D6925-Assumptions!$C$3)*Assumptions!$C$2</f>
        <v>0</v>
      </c>
      <c r="I6925" s="193">
        <f>MAX(0,E6925-Assumptions!$C$3)*Assumptions!$C$2</f>
        <v>0</v>
      </c>
      <c r="J6925" s="193">
        <f>MAX(0,F6925-Assumptions!$C$3)*Assumptions!$C$2</f>
        <v>0</v>
      </c>
      <c r="K6925" s="193">
        <f>MAX(0,G6925-Assumptions!$C$3)*Assumptions!$C$2</f>
        <v>0</v>
      </c>
    </row>
    <row r="6926" spans="1:11">
      <c r="A6926" s="192">
        <f t="shared" si="529"/>
        <v>48137.416666649879</v>
      </c>
      <c r="B6926" s="218">
        <v>18.735212765957449</v>
      </c>
      <c r="C6926" s="219">
        <f t="shared" si="528"/>
        <v>9.0540596568561949E-5</v>
      </c>
      <c r="D6926" s="193">
        <f t="shared" si="527"/>
        <v>19.565842281579268</v>
      </c>
      <c r="E6926" s="193">
        <f t="shared" si="527"/>
        <v>20.433297927805583</v>
      </c>
      <c r="F6926" s="193">
        <f t="shared" si="527"/>
        <v>21.339212398719365</v>
      </c>
      <c r="G6926" s="193">
        <f t="shared" si="527"/>
        <v>22.285290774231935</v>
      </c>
      <c r="H6926" s="193">
        <f>MAX(0,D6926-Assumptions!$C$3)*Assumptions!$C$2</f>
        <v>0</v>
      </c>
      <c r="I6926" s="193">
        <f>MAX(0,E6926-Assumptions!$C$3)*Assumptions!$C$2</f>
        <v>0</v>
      </c>
      <c r="J6926" s="193">
        <f>MAX(0,F6926-Assumptions!$C$3)*Assumptions!$C$2</f>
        <v>0</v>
      </c>
      <c r="K6926" s="193">
        <f>MAX(0,G6926-Assumptions!$C$3)*Assumptions!$C$2</f>
        <v>0</v>
      </c>
    </row>
    <row r="6927" spans="1:11">
      <c r="A6927" s="192">
        <f t="shared" si="529"/>
        <v>48137.458333316543</v>
      </c>
      <c r="B6927" s="218">
        <v>21.086968085106388</v>
      </c>
      <c r="C6927" s="219">
        <f t="shared" si="528"/>
        <v>1.0190579066798174E-4</v>
      </c>
      <c r="D6927" s="193">
        <f t="shared" ref="D6927:D6990" si="530">$C6927*D$2</f>
        <v>22.021863157036979</v>
      </c>
      <c r="E6927" s="193">
        <f t="shared" ref="E6927:G6958" si="531">$C6927*E$2</f>
        <v>22.998206994479641</v>
      </c>
      <c r="F6927" s="193">
        <f t="shared" si="531"/>
        <v>24.017837236987788</v>
      </c>
      <c r="G6927" s="193">
        <f t="shared" si="531"/>
        <v>25.08267299624282</v>
      </c>
      <c r="H6927" s="193">
        <f>MAX(0,D6927-Assumptions!$C$3)*Assumptions!$C$2</f>
        <v>0</v>
      </c>
      <c r="I6927" s="193">
        <f>MAX(0,E6927-Assumptions!$C$3)*Assumptions!$C$2</f>
        <v>0</v>
      </c>
      <c r="J6927" s="193">
        <f>MAX(0,F6927-Assumptions!$C$3)*Assumptions!$C$2</f>
        <v>0</v>
      </c>
      <c r="K6927" s="193">
        <f>MAX(0,G6927-Assumptions!$C$3)*Assumptions!$C$2</f>
        <v>0</v>
      </c>
    </row>
    <row r="6928" spans="1:11">
      <c r="A6928" s="192">
        <f t="shared" si="529"/>
        <v>48137.499999983207</v>
      </c>
      <c r="B6928" s="218">
        <v>21.743882978723406</v>
      </c>
      <c r="C6928" s="219">
        <f t="shared" si="528"/>
        <v>1.0508042589128332E-4</v>
      </c>
      <c r="D6928" s="193">
        <f t="shared" si="530"/>
        <v>22.707902507723482</v>
      </c>
      <c r="E6928" s="193">
        <f t="shared" si="531"/>
        <v>23.714662041036632</v>
      </c>
      <c r="F6928" s="193">
        <f t="shared" si="531"/>
        <v>24.766056465554378</v>
      </c>
      <c r="G6928" s="193">
        <f t="shared" si="531"/>
        <v>25.864064678368756</v>
      </c>
      <c r="H6928" s="193">
        <f>MAX(0,D6928-Assumptions!$C$3)*Assumptions!$C$2</f>
        <v>0</v>
      </c>
      <c r="I6928" s="193">
        <f>MAX(0,E6928-Assumptions!$C$3)*Assumptions!$C$2</f>
        <v>0</v>
      </c>
      <c r="J6928" s="193">
        <f>MAX(0,F6928-Assumptions!$C$3)*Assumptions!$C$2</f>
        <v>0</v>
      </c>
      <c r="K6928" s="193">
        <f>MAX(0,G6928-Assumptions!$C$3)*Assumptions!$C$2</f>
        <v>0</v>
      </c>
    </row>
    <row r="6929" spans="1:11">
      <c r="A6929" s="192">
        <f t="shared" si="529"/>
        <v>48137.541666649871</v>
      </c>
      <c r="B6929" s="218">
        <v>21.914680851063832</v>
      </c>
      <c r="C6929" s="219">
        <f t="shared" si="528"/>
        <v>1.0590583104934174E-4</v>
      </c>
      <c r="D6929" s="193">
        <f t="shared" si="530"/>
        <v>22.886272738901976</v>
      </c>
      <c r="E6929" s="193">
        <f t="shared" si="531"/>
        <v>23.900940353141451</v>
      </c>
      <c r="F6929" s="193">
        <f t="shared" si="531"/>
        <v>24.960593464981695</v>
      </c>
      <c r="G6929" s="193">
        <f t="shared" si="531"/>
        <v>26.067226515721501</v>
      </c>
      <c r="H6929" s="193">
        <f>MAX(0,D6929-Assumptions!$C$3)*Assumptions!$C$2</f>
        <v>0</v>
      </c>
      <c r="I6929" s="193">
        <f>MAX(0,E6929-Assumptions!$C$3)*Assumptions!$C$2</f>
        <v>0</v>
      </c>
      <c r="J6929" s="193">
        <f>MAX(0,F6929-Assumptions!$C$3)*Assumptions!$C$2</f>
        <v>0</v>
      </c>
      <c r="K6929" s="193">
        <f>MAX(0,G6929-Assumptions!$C$3)*Assumptions!$C$2</f>
        <v>0</v>
      </c>
    </row>
    <row r="6930" spans="1:11">
      <c r="A6930" s="192">
        <f t="shared" si="529"/>
        <v>48137.583333316536</v>
      </c>
      <c r="B6930" s="218">
        <v>22.04606382978724</v>
      </c>
      <c r="C6930" s="219">
        <f t="shared" si="528"/>
        <v>1.0654075809400209E-4</v>
      </c>
      <c r="D6930" s="193">
        <f t="shared" si="530"/>
        <v>23.023480609039282</v>
      </c>
      <c r="E6930" s="193">
        <f t="shared" si="531"/>
        <v>24.044231362452859</v>
      </c>
      <c r="F6930" s="193">
        <f t="shared" si="531"/>
        <v>25.11023731069502</v>
      </c>
      <c r="G6930" s="193">
        <f t="shared" si="531"/>
        <v>26.2235048521467</v>
      </c>
      <c r="H6930" s="193">
        <f>MAX(0,D6930-Assumptions!$C$3)*Assumptions!$C$2</f>
        <v>0</v>
      </c>
      <c r="I6930" s="193">
        <f>MAX(0,E6930-Assumptions!$C$3)*Assumptions!$C$2</f>
        <v>0</v>
      </c>
      <c r="J6930" s="193">
        <f>MAX(0,F6930-Assumptions!$C$3)*Assumptions!$C$2</f>
        <v>0</v>
      </c>
      <c r="K6930" s="193">
        <f>MAX(0,G6930-Assumptions!$C$3)*Assumptions!$C$2</f>
        <v>0</v>
      </c>
    </row>
    <row r="6931" spans="1:11">
      <c r="A6931" s="192">
        <f t="shared" si="529"/>
        <v>48137.6249999832</v>
      </c>
      <c r="B6931" s="218">
        <v>22.019787234042557</v>
      </c>
      <c r="C6931" s="219">
        <f t="shared" si="528"/>
        <v>1.0641377268507001E-4</v>
      </c>
      <c r="D6931" s="193">
        <f t="shared" si="530"/>
        <v>22.996039035011819</v>
      </c>
      <c r="E6931" s="193">
        <f t="shared" si="531"/>
        <v>24.015573160590574</v>
      </c>
      <c r="F6931" s="193">
        <f t="shared" si="531"/>
        <v>25.080308541552352</v>
      </c>
      <c r="G6931" s="193">
        <f t="shared" si="531"/>
        <v>26.192249184861655</v>
      </c>
      <c r="H6931" s="193">
        <f>MAX(0,D6931-Assumptions!$C$3)*Assumptions!$C$2</f>
        <v>0</v>
      </c>
      <c r="I6931" s="193">
        <f>MAX(0,E6931-Assumptions!$C$3)*Assumptions!$C$2</f>
        <v>0</v>
      </c>
      <c r="J6931" s="193">
        <f>MAX(0,F6931-Assumptions!$C$3)*Assumptions!$C$2</f>
        <v>0</v>
      </c>
      <c r="K6931" s="193">
        <f>MAX(0,G6931-Assumptions!$C$3)*Assumptions!$C$2</f>
        <v>0</v>
      </c>
    </row>
    <row r="6932" spans="1:11">
      <c r="A6932" s="192">
        <f t="shared" si="529"/>
        <v>48137.666666649864</v>
      </c>
      <c r="B6932" s="218">
        <v>22.059202127659578</v>
      </c>
      <c r="C6932" s="219">
        <f t="shared" si="528"/>
        <v>1.066042507984681E-4</v>
      </c>
      <c r="D6932" s="193">
        <f t="shared" si="530"/>
        <v>23.03720139605301</v>
      </c>
      <c r="E6932" s="193">
        <f t="shared" si="531"/>
        <v>24.058560463383994</v>
      </c>
      <c r="F6932" s="193">
        <f t="shared" si="531"/>
        <v>25.125201695266348</v>
      </c>
      <c r="G6932" s="193">
        <f t="shared" si="531"/>
        <v>26.239132685789212</v>
      </c>
      <c r="H6932" s="193">
        <f>MAX(0,D6932-Assumptions!$C$3)*Assumptions!$C$2</f>
        <v>0</v>
      </c>
      <c r="I6932" s="193">
        <f>MAX(0,E6932-Assumptions!$C$3)*Assumptions!$C$2</f>
        <v>0</v>
      </c>
      <c r="J6932" s="193">
        <f>MAX(0,F6932-Assumptions!$C$3)*Assumptions!$C$2</f>
        <v>0</v>
      </c>
      <c r="K6932" s="193">
        <f>MAX(0,G6932-Assumptions!$C$3)*Assumptions!$C$2</f>
        <v>0</v>
      </c>
    </row>
    <row r="6933" spans="1:11">
      <c r="A6933" s="192">
        <f t="shared" si="529"/>
        <v>48137.708333316528</v>
      </c>
      <c r="B6933" s="218">
        <v>21.980372340425536</v>
      </c>
      <c r="C6933" s="219">
        <f t="shared" si="528"/>
        <v>1.0622329457167191E-4</v>
      </c>
      <c r="D6933" s="193">
        <f t="shared" si="530"/>
        <v>22.954876673970627</v>
      </c>
      <c r="E6933" s="193">
        <f t="shared" si="531"/>
        <v>23.972585857797153</v>
      </c>
      <c r="F6933" s="193">
        <f t="shared" si="531"/>
        <v>25.035415387838356</v>
      </c>
      <c r="G6933" s="193">
        <f t="shared" si="531"/>
        <v>26.145365683934099</v>
      </c>
      <c r="H6933" s="193">
        <f>MAX(0,D6933-Assumptions!$C$3)*Assumptions!$C$2</f>
        <v>0</v>
      </c>
      <c r="I6933" s="193">
        <f>MAX(0,E6933-Assumptions!$C$3)*Assumptions!$C$2</f>
        <v>0</v>
      </c>
      <c r="J6933" s="193">
        <f>MAX(0,F6933-Assumptions!$C$3)*Assumptions!$C$2</f>
        <v>0</v>
      </c>
      <c r="K6933" s="193">
        <f>MAX(0,G6933-Assumptions!$C$3)*Assumptions!$C$2</f>
        <v>0</v>
      </c>
    </row>
    <row r="6934" spans="1:11">
      <c r="A6934" s="192">
        <f t="shared" si="529"/>
        <v>48137.749999983193</v>
      </c>
      <c r="B6934" s="218">
        <v>22.138031914893624</v>
      </c>
      <c r="C6934" s="219">
        <f t="shared" si="528"/>
        <v>1.0698520702526432E-4</v>
      </c>
      <c r="D6934" s="193">
        <f t="shared" si="530"/>
        <v>23.119526118135393</v>
      </c>
      <c r="E6934" s="193">
        <f t="shared" si="531"/>
        <v>24.144535068970836</v>
      </c>
      <c r="F6934" s="193">
        <f t="shared" si="531"/>
        <v>25.214988002694344</v>
      </c>
      <c r="G6934" s="193">
        <f t="shared" si="531"/>
        <v>26.332899687644332</v>
      </c>
      <c r="H6934" s="193">
        <f>MAX(0,D6934-Assumptions!$C$3)*Assumptions!$C$2</f>
        <v>0</v>
      </c>
      <c r="I6934" s="193">
        <f>MAX(0,E6934-Assumptions!$C$3)*Assumptions!$C$2</f>
        <v>0</v>
      </c>
      <c r="J6934" s="193">
        <f>MAX(0,F6934-Assumptions!$C$3)*Assumptions!$C$2</f>
        <v>0</v>
      </c>
      <c r="K6934" s="193">
        <f>MAX(0,G6934-Assumptions!$C$3)*Assumptions!$C$2</f>
        <v>0</v>
      </c>
    </row>
    <row r="6935" spans="1:11">
      <c r="A6935" s="192">
        <f t="shared" si="529"/>
        <v>48137.791666649857</v>
      </c>
      <c r="B6935" s="218">
        <v>22.400797872340426</v>
      </c>
      <c r="C6935" s="219">
        <f t="shared" si="528"/>
        <v>1.0825506111458494E-4</v>
      </c>
      <c r="D6935" s="193">
        <f t="shared" si="530"/>
        <v>23.393941858409995</v>
      </c>
      <c r="E6935" s="193">
        <f t="shared" si="531"/>
        <v>24.431117087593631</v>
      </c>
      <c r="F6935" s="193">
        <f t="shared" si="531"/>
        <v>25.514275694120975</v>
      </c>
      <c r="G6935" s="193">
        <f t="shared" si="531"/>
        <v>26.645456360494702</v>
      </c>
      <c r="H6935" s="193">
        <f>MAX(0,D6935-Assumptions!$C$3)*Assumptions!$C$2</f>
        <v>0</v>
      </c>
      <c r="I6935" s="193">
        <f>MAX(0,E6935-Assumptions!$C$3)*Assumptions!$C$2</f>
        <v>0</v>
      </c>
      <c r="J6935" s="193">
        <f>MAX(0,F6935-Assumptions!$C$3)*Assumptions!$C$2</f>
        <v>0</v>
      </c>
      <c r="K6935" s="193">
        <f>MAX(0,G6935-Assumptions!$C$3)*Assumptions!$C$2</f>
        <v>0</v>
      </c>
    </row>
    <row r="6936" spans="1:11">
      <c r="A6936" s="192">
        <f t="shared" si="529"/>
        <v>48137.833333316521</v>
      </c>
      <c r="B6936" s="218">
        <v>23.609521276595746</v>
      </c>
      <c r="C6936" s="219">
        <f t="shared" si="528"/>
        <v>1.1409638992545989E-4</v>
      </c>
      <c r="D6936" s="193">
        <f t="shared" si="530"/>
        <v>24.656254263673173</v>
      </c>
      <c r="E6936" s="193">
        <f t="shared" si="531"/>
        <v>25.749394373258507</v>
      </c>
      <c r="F6936" s="193">
        <f t="shared" si="531"/>
        <v>26.890999074683513</v>
      </c>
      <c r="G6936" s="193">
        <f t="shared" si="531"/>
        <v>28.08321705560644</v>
      </c>
      <c r="H6936" s="193">
        <f>MAX(0,D6936-Assumptions!$C$3)*Assumptions!$C$2</f>
        <v>0</v>
      </c>
      <c r="I6936" s="193">
        <f>MAX(0,E6936-Assumptions!$C$3)*Assumptions!$C$2</f>
        <v>0</v>
      </c>
      <c r="J6936" s="193">
        <f>MAX(0,F6936-Assumptions!$C$3)*Assumptions!$C$2</f>
        <v>0</v>
      </c>
      <c r="K6936" s="193">
        <f>MAX(0,G6936-Assumptions!$C$3)*Assumptions!$C$2</f>
        <v>0</v>
      </c>
    </row>
    <row r="6937" spans="1:11">
      <c r="A6937" s="192">
        <f t="shared" si="529"/>
        <v>48137.874999983185</v>
      </c>
      <c r="B6937" s="218">
        <v>23.859148936170211</v>
      </c>
      <c r="C6937" s="219">
        <f t="shared" si="528"/>
        <v>1.1530275131031449E-4</v>
      </c>
      <c r="D6937" s="193">
        <f t="shared" si="530"/>
        <v>24.916949216934039</v>
      </c>
      <c r="E6937" s="193">
        <f t="shared" si="531"/>
        <v>26.02164729095016</v>
      </c>
      <c r="F6937" s="193">
        <f t="shared" si="531"/>
        <v>27.175322381538816</v>
      </c>
      <c r="G6937" s="193">
        <f t="shared" si="531"/>
        <v>28.380145894814294</v>
      </c>
      <c r="H6937" s="193">
        <f>MAX(0,D6937-Assumptions!$C$3)*Assumptions!$C$2</f>
        <v>0</v>
      </c>
      <c r="I6937" s="193">
        <f>MAX(0,E6937-Assumptions!$C$3)*Assumptions!$C$2</f>
        <v>0</v>
      </c>
      <c r="J6937" s="193">
        <f>MAX(0,F6937-Assumptions!$C$3)*Assumptions!$C$2</f>
        <v>0</v>
      </c>
      <c r="K6937" s="193">
        <f>MAX(0,G6937-Assumptions!$C$3)*Assumptions!$C$2</f>
        <v>0</v>
      </c>
    </row>
    <row r="6938" spans="1:11">
      <c r="A6938" s="192">
        <f t="shared" si="529"/>
        <v>48137.91666664985</v>
      </c>
      <c r="B6938" s="218">
        <v>24.043085106382982</v>
      </c>
      <c r="C6938" s="219">
        <f t="shared" si="528"/>
        <v>1.1619164917283896E-4</v>
      </c>
      <c r="D6938" s="193">
        <f t="shared" si="530"/>
        <v>25.109040235126269</v>
      </c>
      <c r="E6938" s="193">
        <f t="shared" si="531"/>
        <v>26.222254703986128</v>
      </c>
      <c r="F6938" s="193">
        <f t="shared" si="531"/>
        <v>27.384823765537472</v>
      </c>
      <c r="G6938" s="193">
        <f t="shared" si="531"/>
        <v>28.598935565809565</v>
      </c>
      <c r="H6938" s="193">
        <f>MAX(0,D6938-Assumptions!$C$3)*Assumptions!$C$2</f>
        <v>0</v>
      </c>
      <c r="I6938" s="193">
        <f>MAX(0,E6938-Assumptions!$C$3)*Assumptions!$C$2</f>
        <v>0</v>
      </c>
      <c r="J6938" s="193">
        <f>MAX(0,F6938-Assumptions!$C$3)*Assumptions!$C$2</f>
        <v>0</v>
      </c>
      <c r="K6938" s="193">
        <f>MAX(0,G6938-Assumptions!$C$3)*Assumptions!$C$2</f>
        <v>0</v>
      </c>
    </row>
    <row r="6939" spans="1:11">
      <c r="A6939" s="192">
        <f t="shared" si="529"/>
        <v>48137.958333316514</v>
      </c>
      <c r="B6939" s="218">
        <v>24.765691489361707</v>
      </c>
      <c r="C6939" s="219">
        <f t="shared" si="528"/>
        <v>1.1968374791847075E-4</v>
      </c>
      <c r="D6939" s="193">
        <f t="shared" si="530"/>
        <v>25.863683520881434</v>
      </c>
      <c r="E6939" s="193">
        <f t="shared" si="531"/>
        <v>27.010355255198828</v>
      </c>
      <c r="F6939" s="193">
        <f t="shared" si="531"/>
        <v>28.207864916960734</v>
      </c>
      <c r="G6939" s="193">
        <f t="shared" si="531"/>
        <v>29.458466416148106</v>
      </c>
      <c r="H6939" s="193">
        <f>MAX(0,D6939-Assumptions!$C$3)*Assumptions!$C$2</f>
        <v>0</v>
      </c>
      <c r="I6939" s="193">
        <f>MAX(0,E6939-Assumptions!$C$3)*Assumptions!$C$2</f>
        <v>0</v>
      </c>
      <c r="J6939" s="193">
        <f>MAX(0,F6939-Assumptions!$C$3)*Assumptions!$C$2</f>
        <v>0</v>
      </c>
      <c r="K6939" s="193">
        <f>MAX(0,G6939-Assumptions!$C$3)*Assumptions!$C$2</f>
        <v>0</v>
      </c>
    </row>
    <row r="6940" spans="1:11">
      <c r="A6940" s="192">
        <f t="shared" si="529"/>
        <v>48137.999999983178</v>
      </c>
      <c r="B6940" s="218">
        <v>24.726276595744686</v>
      </c>
      <c r="C6940" s="219">
        <f t="shared" si="528"/>
        <v>1.1949326980507265E-4</v>
      </c>
      <c r="D6940" s="193">
        <f t="shared" si="530"/>
        <v>25.822521159840242</v>
      </c>
      <c r="E6940" s="193">
        <f t="shared" si="531"/>
        <v>26.967367952405407</v>
      </c>
      <c r="F6940" s="193">
        <f t="shared" si="531"/>
        <v>28.162971763246738</v>
      </c>
      <c r="G6940" s="193">
        <f t="shared" si="531"/>
        <v>29.411582915220549</v>
      </c>
      <c r="H6940" s="193">
        <f>MAX(0,D6940-Assumptions!$C$3)*Assumptions!$C$2</f>
        <v>0</v>
      </c>
      <c r="I6940" s="193">
        <f>MAX(0,E6940-Assumptions!$C$3)*Assumptions!$C$2</f>
        <v>0</v>
      </c>
      <c r="J6940" s="193">
        <f>MAX(0,F6940-Assumptions!$C$3)*Assumptions!$C$2</f>
        <v>0</v>
      </c>
      <c r="K6940" s="193">
        <f>MAX(0,G6940-Assumptions!$C$3)*Assumptions!$C$2</f>
        <v>0</v>
      </c>
    </row>
    <row r="6941" spans="1:11">
      <c r="A6941" s="192">
        <f t="shared" si="529"/>
        <v>48138.041666649842</v>
      </c>
      <c r="B6941" s="218">
        <v>23.491276595744683</v>
      </c>
      <c r="C6941" s="219">
        <f t="shared" si="528"/>
        <v>1.1352495558526561E-4</v>
      </c>
      <c r="D6941" s="193">
        <f t="shared" si="530"/>
        <v>24.532767180549602</v>
      </c>
      <c r="E6941" s="193">
        <f t="shared" si="531"/>
        <v>25.620432464878249</v>
      </c>
      <c r="F6941" s="193">
        <f t="shared" si="531"/>
        <v>26.756319613541528</v>
      </c>
      <c r="G6941" s="193">
        <f t="shared" si="531"/>
        <v>27.94256655282377</v>
      </c>
      <c r="H6941" s="193">
        <f>MAX(0,D6941-Assumptions!$C$3)*Assumptions!$C$2</f>
        <v>0</v>
      </c>
      <c r="I6941" s="193">
        <f>MAX(0,E6941-Assumptions!$C$3)*Assumptions!$C$2</f>
        <v>0</v>
      </c>
      <c r="J6941" s="193">
        <f>MAX(0,F6941-Assumptions!$C$3)*Assumptions!$C$2</f>
        <v>0</v>
      </c>
      <c r="K6941" s="193">
        <f>MAX(0,G6941-Assumptions!$C$3)*Assumptions!$C$2</f>
        <v>0</v>
      </c>
    </row>
    <row r="6942" spans="1:11">
      <c r="A6942" s="192">
        <f t="shared" si="529"/>
        <v>48138.083333316506</v>
      </c>
      <c r="B6942" s="218">
        <v>22.046063829787233</v>
      </c>
      <c r="C6942" s="219">
        <f t="shared" si="528"/>
        <v>1.0654075809400205E-4</v>
      </c>
      <c r="D6942" s="193">
        <f t="shared" si="530"/>
        <v>23.023480609039275</v>
      </c>
      <c r="E6942" s="193">
        <f t="shared" si="531"/>
        <v>24.044231362452848</v>
      </c>
      <c r="F6942" s="193">
        <f t="shared" si="531"/>
        <v>25.110237310695009</v>
      </c>
      <c r="G6942" s="193">
        <f t="shared" si="531"/>
        <v>26.223504852146689</v>
      </c>
      <c r="H6942" s="193">
        <f>MAX(0,D6942-Assumptions!$C$3)*Assumptions!$C$2</f>
        <v>0</v>
      </c>
      <c r="I6942" s="193">
        <f>MAX(0,E6942-Assumptions!$C$3)*Assumptions!$C$2</f>
        <v>0</v>
      </c>
      <c r="J6942" s="193">
        <f>MAX(0,F6942-Assumptions!$C$3)*Assumptions!$C$2</f>
        <v>0</v>
      </c>
      <c r="K6942" s="193">
        <f>MAX(0,G6942-Assumptions!$C$3)*Assumptions!$C$2</f>
        <v>0</v>
      </c>
    </row>
    <row r="6943" spans="1:11">
      <c r="A6943" s="192">
        <f t="shared" si="529"/>
        <v>48138.124999983171</v>
      </c>
      <c r="B6943" s="218">
        <v>19.615478723404259</v>
      </c>
      <c r="C6943" s="219">
        <f t="shared" si="528"/>
        <v>9.4794607767786118E-5</v>
      </c>
      <c r="D6943" s="193">
        <f t="shared" si="530"/>
        <v>20.485135011499192</v>
      </c>
      <c r="E6943" s="193">
        <f t="shared" si="531"/>
        <v>21.393347690191963</v>
      </c>
      <c r="F6943" s="193">
        <f t="shared" si="531"/>
        <v>22.341826164998608</v>
      </c>
      <c r="G6943" s="193">
        <f t="shared" si="531"/>
        <v>23.332355628280702</v>
      </c>
      <c r="H6943" s="193">
        <f>MAX(0,D6943-Assumptions!$C$3)*Assumptions!$C$2</f>
        <v>0</v>
      </c>
      <c r="I6943" s="193">
        <f>MAX(0,E6943-Assumptions!$C$3)*Assumptions!$C$2</f>
        <v>0</v>
      </c>
      <c r="J6943" s="193">
        <f>MAX(0,F6943-Assumptions!$C$3)*Assumptions!$C$2</f>
        <v>0</v>
      </c>
      <c r="K6943" s="193">
        <f>MAX(0,G6943-Assumptions!$C$3)*Assumptions!$C$2</f>
        <v>0</v>
      </c>
    </row>
    <row r="6944" spans="1:11">
      <c r="A6944" s="192">
        <f t="shared" si="529"/>
        <v>48138.166666649835</v>
      </c>
      <c r="B6944" s="218">
        <v>17.671010638297876</v>
      </c>
      <c r="C6944" s="219">
        <f t="shared" si="528"/>
        <v>8.5397687506813343E-5</v>
      </c>
      <c r="D6944" s="193">
        <f t="shared" si="530"/>
        <v>18.454458533467122</v>
      </c>
      <c r="E6944" s="193">
        <f t="shared" si="531"/>
        <v>19.272640752383246</v>
      </c>
      <c r="F6944" s="193">
        <f t="shared" si="531"/>
        <v>20.127097248441476</v>
      </c>
      <c r="G6944" s="193">
        <f t="shared" si="531"/>
        <v>21.019436249187905</v>
      </c>
      <c r="H6944" s="193">
        <f>MAX(0,D6944-Assumptions!$C$3)*Assumptions!$C$2</f>
        <v>0</v>
      </c>
      <c r="I6944" s="193">
        <f>MAX(0,E6944-Assumptions!$C$3)*Assumptions!$C$2</f>
        <v>0</v>
      </c>
      <c r="J6944" s="193">
        <f>MAX(0,F6944-Assumptions!$C$3)*Assumptions!$C$2</f>
        <v>0</v>
      </c>
      <c r="K6944" s="193">
        <f>MAX(0,G6944-Assumptions!$C$3)*Assumptions!$C$2</f>
        <v>0</v>
      </c>
    </row>
    <row r="6945" spans="1:11">
      <c r="A6945" s="192">
        <f t="shared" si="529"/>
        <v>48138.208333316499</v>
      </c>
      <c r="B6945" s="218">
        <v>16.173244680851067</v>
      </c>
      <c r="C6945" s="219">
        <f t="shared" si="528"/>
        <v>7.8159519197685667E-5</v>
      </c>
      <c r="D6945" s="193">
        <f t="shared" si="530"/>
        <v>16.890288813901879</v>
      </c>
      <c r="E6945" s="193">
        <f t="shared" si="531"/>
        <v>17.639123246233289</v>
      </c>
      <c r="F6945" s="193">
        <f t="shared" si="531"/>
        <v>18.421157407309632</v>
      </c>
      <c r="G6945" s="193">
        <f t="shared" si="531"/>
        <v>19.237863213940752</v>
      </c>
      <c r="H6945" s="193">
        <f>MAX(0,D6945-Assumptions!$C$3)*Assumptions!$C$2</f>
        <v>0</v>
      </c>
      <c r="I6945" s="193">
        <f>MAX(0,E6945-Assumptions!$C$3)*Assumptions!$C$2</f>
        <v>0</v>
      </c>
      <c r="J6945" s="193">
        <f>MAX(0,F6945-Assumptions!$C$3)*Assumptions!$C$2</f>
        <v>0</v>
      </c>
      <c r="K6945" s="193">
        <f>MAX(0,G6945-Assumptions!$C$3)*Assumptions!$C$2</f>
        <v>0</v>
      </c>
    </row>
    <row r="6946" spans="1:11">
      <c r="A6946" s="192">
        <f t="shared" si="529"/>
        <v>48138.249999983163</v>
      </c>
      <c r="B6946" s="218">
        <v>15.266702127659578</v>
      </c>
      <c r="C6946" s="219">
        <f t="shared" si="528"/>
        <v>7.3778522589529455E-5</v>
      </c>
      <c r="D6946" s="193">
        <f t="shared" si="530"/>
        <v>15.943554509954497</v>
      </c>
      <c r="E6946" s="193">
        <f t="shared" si="531"/>
        <v>16.650415281984635</v>
      </c>
      <c r="F6946" s="193">
        <f t="shared" si="531"/>
        <v>17.388614871887732</v>
      </c>
      <c r="G6946" s="193">
        <f t="shared" si="531"/>
        <v>18.159542692606951</v>
      </c>
      <c r="H6946" s="193">
        <f>MAX(0,D6946-Assumptions!$C$3)*Assumptions!$C$2</f>
        <v>0</v>
      </c>
      <c r="I6946" s="193">
        <f>MAX(0,E6946-Assumptions!$C$3)*Assumptions!$C$2</f>
        <v>0</v>
      </c>
      <c r="J6946" s="193">
        <f>MAX(0,F6946-Assumptions!$C$3)*Assumptions!$C$2</f>
        <v>0</v>
      </c>
      <c r="K6946" s="193">
        <f>MAX(0,G6946-Assumptions!$C$3)*Assumptions!$C$2</f>
        <v>0</v>
      </c>
    </row>
    <row r="6947" spans="1:11">
      <c r="A6947" s="192">
        <f t="shared" si="529"/>
        <v>48138.291666649828</v>
      </c>
      <c r="B6947" s="218">
        <v>14.570372340425534</v>
      </c>
      <c r="C6947" s="219">
        <f t="shared" si="528"/>
        <v>7.0413409252829737E-5</v>
      </c>
      <c r="D6947" s="193">
        <f t="shared" si="530"/>
        <v>15.216352798226795</v>
      </c>
      <c r="E6947" s="193">
        <f t="shared" si="531"/>
        <v>15.890972932634217</v>
      </c>
      <c r="F6947" s="193">
        <f t="shared" si="531"/>
        <v>16.595502489607135</v>
      </c>
      <c r="G6947" s="193">
        <f t="shared" si="531"/>
        <v>17.331267509553445</v>
      </c>
      <c r="H6947" s="193">
        <f>MAX(0,D6947-Assumptions!$C$3)*Assumptions!$C$2</f>
        <v>0</v>
      </c>
      <c r="I6947" s="193">
        <f>MAX(0,E6947-Assumptions!$C$3)*Assumptions!$C$2</f>
        <v>0</v>
      </c>
      <c r="J6947" s="193">
        <f>MAX(0,F6947-Assumptions!$C$3)*Assumptions!$C$2</f>
        <v>0</v>
      </c>
      <c r="K6947" s="193">
        <f>MAX(0,G6947-Assumptions!$C$3)*Assumptions!$C$2</f>
        <v>0</v>
      </c>
    </row>
    <row r="6948" spans="1:11">
      <c r="A6948" s="192">
        <f t="shared" si="529"/>
        <v>48138.333333316492</v>
      </c>
      <c r="B6948" s="218">
        <v>14.636063829787236</v>
      </c>
      <c r="C6948" s="219">
        <f t="shared" si="528"/>
        <v>7.0730872775159892E-5</v>
      </c>
      <c r="D6948" s="193">
        <f t="shared" si="530"/>
        <v>15.284956733295445</v>
      </c>
      <c r="E6948" s="193">
        <f t="shared" si="531"/>
        <v>15.962618437289914</v>
      </c>
      <c r="F6948" s="193">
        <f t="shared" si="531"/>
        <v>16.670324412463792</v>
      </c>
      <c r="G6948" s="193">
        <f t="shared" si="531"/>
        <v>17.409406677766039</v>
      </c>
      <c r="H6948" s="193">
        <f>MAX(0,D6948-Assumptions!$C$3)*Assumptions!$C$2</f>
        <v>0</v>
      </c>
      <c r="I6948" s="193">
        <f>MAX(0,E6948-Assumptions!$C$3)*Assumptions!$C$2</f>
        <v>0</v>
      </c>
      <c r="J6948" s="193">
        <f>MAX(0,F6948-Assumptions!$C$3)*Assumptions!$C$2</f>
        <v>0</v>
      </c>
      <c r="K6948" s="193">
        <f>MAX(0,G6948-Assumptions!$C$3)*Assumptions!$C$2</f>
        <v>0</v>
      </c>
    </row>
    <row r="6949" spans="1:11">
      <c r="A6949" s="192">
        <f t="shared" si="529"/>
        <v>48138.374999983156</v>
      </c>
      <c r="B6949" s="218">
        <v>16.055000000000003</v>
      </c>
      <c r="C6949" s="219">
        <f t="shared" si="528"/>
        <v>7.7588084857491385E-5</v>
      </c>
      <c r="D6949" s="193">
        <f t="shared" si="530"/>
        <v>16.766801730778308</v>
      </c>
      <c r="E6949" s="193">
        <f t="shared" si="531"/>
        <v>17.510161337853035</v>
      </c>
      <c r="F6949" s="193">
        <f t="shared" si="531"/>
        <v>18.286477946167647</v>
      </c>
      <c r="G6949" s="193">
        <f t="shared" si="531"/>
        <v>19.097212711158082</v>
      </c>
      <c r="H6949" s="193">
        <f>MAX(0,D6949-Assumptions!$C$3)*Assumptions!$C$2</f>
        <v>0</v>
      </c>
      <c r="I6949" s="193">
        <f>MAX(0,E6949-Assumptions!$C$3)*Assumptions!$C$2</f>
        <v>0</v>
      </c>
      <c r="J6949" s="193">
        <f>MAX(0,F6949-Assumptions!$C$3)*Assumptions!$C$2</f>
        <v>0</v>
      </c>
      <c r="K6949" s="193">
        <f>MAX(0,G6949-Assumptions!$C$3)*Assumptions!$C$2</f>
        <v>0</v>
      </c>
    </row>
    <row r="6950" spans="1:11">
      <c r="A6950" s="192">
        <f t="shared" si="529"/>
        <v>48138.41666664982</v>
      </c>
      <c r="B6950" s="218">
        <v>18.787765957446812</v>
      </c>
      <c r="C6950" s="219">
        <f t="shared" si="528"/>
        <v>9.079456738642609E-5</v>
      </c>
      <c r="D6950" s="193">
        <f t="shared" si="530"/>
        <v>19.620725429634192</v>
      </c>
      <c r="E6950" s="193">
        <f t="shared" si="531"/>
        <v>20.490614331530146</v>
      </c>
      <c r="F6950" s="193">
        <f t="shared" si="531"/>
        <v>21.399069937004693</v>
      </c>
      <c r="G6950" s="193">
        <f t="shared" si="531"/>
        <v>22.347802108802011</v>
      </c>
      <c r="H6950" s="193">
        <f>MAX(0,D6950-Assumptions!$C$3)*Assumptions!$C$2</f>
        <v>0</v>
      </c>
      <c r="I6950" s="193">
        <f>MAX(0,E6950-Assumptions!$C$3)*Assumptions!$C$2</f>
        <v>0</v>
      </c>
      <c r="J6950" s="193">
        <f>MAX(0,F6950-Assumptions!$C$3)*Assumptions!$C$2</f>
        <v>0</v>
      </c>
      <c r="K6950" s="193">
        <f>MAX(0,G6950-Assumptions!$C$3)*Assumptions!$C$2</f>
        <v>0</v>
      </c>
    </row>
    <row r="6951" spans="1:11">
      <c r="A6951" s="192">
        <f t="shared" si="529"/>
        <v>48138.458333316485</v>
      </c>
      <c r="B6951" s="218">
        <v>21.100106382978726</v>
      </c>
      <c r="C6951" s="219">
        <f t="shared" si="528"/>
        <v>1.0196928337244775E-4</v>
      </c>
      <c r="D6951" s="193">
        <f t="shared" si="530"/>
        <v>22.035583944050707</v>
      </c>
      <c r="E6951" s="193">
        <f t="shared" si="531"/>
        <v>23.012536095410777</v>
      </c>
      <c r="F6951" s="193">
        <f t="shared" si="531"/>
        <v>24.032801621559116</v>
      </c>
      <c r="G6951" s="193">
        <f t="shared" si="531"/>
        <v>25.098300829885336</v>
      </c>
      <c r="H6951" s="193">
        <f>MAX(0,D6951-Assumptions!$C$3)*Assumptions!$C$2</f>
        <v>0</v>
      </c>
      <c r="I6951" s="193">
        <f>MAX(0,E6951-Assumptions!$C$3)*Assumptions!$C$2</f>
        <v>0</v>
      </c>
      <c r="J6951" s="193">
        <f>MAX(0,F6951-Assumptions!$C$3)*Assumptions!$C$2</f>
        <v>0</v>
      </c>
      <c r="K6951" s="193">
        <f>MAX(0,G6951-Assumptions!$C$3)*Assumptions!$C$2</f>
        <v>0</v>
      </c>
    </row>
    <row r="6952" spans="1:11">
      <c r="A6952" s="192">
        <f t="shared" si="529"/>
        <v>48138.499999983149</v>
      </c>
      <c r="B6952" s="218">
        <v>21.967234042553194</v>
      </c>
      <c r="C6952" s="219">
        <f t="shared" si="528"/>
        <v>1.0615980186720588E-4</v>
      </c>
      <c r="D6952" s="193">
        <f t="shared" si="530"/>
        <v>22.941155886956899</v>
      </c>
      <c r="E6952" s="193">
        <f t="shared" si="531"/>
        <v>23.958256756866014</v>
      </c>
      <c r="F6952" s="193">
        <f t="shared" si="531"/>
        <v>25.020451003267024</v>
      </c>
      <c r="G6952" s="193">
        <f t="shared" si="531"/>
        <v>26.12973785029158</v>
      </c>
      <c r="H6952" s="193">
        <f>MAX(0,D6952-Assumptions!$C$3)*Assumptions!$C$2</f>
        <v>0</v>
      </c>
      <c r="I6952" s="193">
        <f>MAX(0,E6952-Assumptions!$C$3)*Assumptions!$C$2</f>
        <v>0</v>
      </c>
      <c r="J6952" s="193">
        <f>MAX(0,F6952-Assumptions!$C$3)*Assumptions!$C$2</f>
        <v>0</v>
      </c>
      <c r="K6952" s="193">
        <f>MAX(0,G6952-Assumptions!$C$3)*Assumptions!$C$2</f>
        <v>0</v>
      </c>
    </row>
    <row r="6953" spans="1:11">
      <c r="A6953" s="192">
        <f t="shared" si="529"/>
        <v>48138.541666649813</v>
      </c>
      <c r="B6953" s="218">
        <v>22.597872340425539</v>
      </c>
      <c r="C6953" s="219">
        <f t="shared" si="528"/>
        <v>1.0920745168157544E-4</v>
      </c>
      <c r="D6953" s="193">
        <f t="shared" si="530"/>
        <v>23.599753663615953</v>
      </c>
      <c r="E6953" s="193">
        <f t="shared" si="531"/>
        <v>24.646053601560734</v>
      </c>
      <c r="F6953" s="193">
        <f t="shared" si="531"/>
        <v>25.73874146269096</v>
      </c>
      <c r="G6953" s="193">
        <f t="shared" si="531"/>
        <v>26.879873865132492</v>
      </c>
      <c r="H6953" s="193">
        <f>MAX(0,D6953-Assumptions!$C$3)*Assumptions!$C$2</f>
        <v>0</v>
      </c>
      <c r="I6953" s="193">
        <f>MAX(0,E6953-Assumptions!$C$3)*Assumptions!$C$2</f>
        <v>0</v>
      </c>
      <c r="J6953" s="193">
        <f>MAX(0,F6953-Assumptions!$C$3)*Assumptions!$C$2</f>
        <v>0</v>
      </c>
      <c r="K6953" s="193">
        <f>MAX(0,G6953-Assumptions!$C$3)*Assumptions!$C$2</f>
        <v>0</v>
      </c>
    </row>
    <row r="6954" spans="1:11">
      <c r="A6954" s="192">
        <f t="shared" si="529"/>
        <v>48138.583333316477</v>
      </c>
      <c r="B6954" s="218">
        <v>23.149680851063835</v>
      </c>
      <c r="C6954" s="219">
        <f t="shared" si="528"/>
        <v>1.1187414526914878E-4</v>
      </c>
      <c r="D6954" s="193">
        <f t="shared" si="530"/>
        <v>24.176026718192617</v>
      </c>
      <c r="E6954" s="193">
        <f t="shared" si="531"/>
        <v>25.247875840668609</v>
      </c>
      <c r="F6954" s="193">
        <f t="shared" si="531"/>
        <v>26.367245614686901</v>
      </c>
      <c r="G6954" s="193">
        <f t="shared" si="531"/>
        <v>27.53624287811828</v>
      </c>
      <c r="H6954" s="193">
        <f>MAX(0,D6954-Assumptions!$C$3)*Assumptions!$C$2</f>
        <v>0</v>
      </c>
      <c r="I6954" s="193">
        <f>MAX(0,E6954-Assumptions!$C$3)*Assumptions!$C$2</f>
        <v>0</v>
      </c>
      <c r="J6954" s="193">
        <f>MAX(0,F6954-Assumptions!$C$3)*Assumptions!$C$2</f>
        <v>0</v>
      </c>
      <c r="K6954" s="193">
        <f>MAX(0,G6954-Assumptions!$C$3)*Assumptions!$C$2</f>
        <v>0</v>
      </c>
    </row>
    <row r="6955" spans="1:11">
      <c r="A6955" s="192">
        <f t="shared" si="529"/>
        <v>48138.624999983142</v>
      </c>
      <c r="B6955" s="218">
        <v>23.320478723404261</v>
      </c>
      <c r="C6955" s="219">
        <f t="shared" si="528"/>
        <v>1.126995504272072E-4</v>
      </c>
      <c r="D6955" s="193">
        <f t="shared" si="530"/>
        <v>24.354396949371111</v>
      </c>
      <c r="E6955" s="193">
        <f t="shared" si="531"/>
        <v>25.434154152773431</v>
      </c>
      <c r="F6955" s="193">
        <f t="shared" si="531"/>
        <v>26.561782614114218</v>
      </c>
      <c r="G6955" s="193">
        <f t="shared" si="531"/>
        <v>27.739404715471029</v>
      </c>
      <c r="H6955" s="193">
        <f>MAX(0,D6955-Assumptions!$C$3)*Assumptions!$C$2</f>
        <v>0</v>
      </c>
      <c r="I6955" s="193">
        <f>MAX(0,E6955-Assumptions!$C$3)*Assumptions!$C$2</f>
        <v>0</v>
      </c>
      <c r="J6955" s="193">
        <f>MAX(0,F6955-Assumptions!$C$3)*Assumptions!$C$2</f>
        <v>0</v>
      </c>
      <c r="K6955" s="193">
        <f>MAX(0,G6955-Assumptions!$C$3)*Assumptions!$C$2</f>
        <v>0</v>
      </c>
    </row>
    <row r="6956" spans="1:11">
      <c r="A6956" s="192">
        <f t="shared" si="529"/>
        <v>48138.666666649806</v>
      </c>
      <c r="B6956" s="218">
        <v>23.175957446808514</v>
      </c>
      <c r="C6956" s="219">
        <f t="shared" si="528"/>
        <v>1.1200113067808084E-4</v>
      </c>
      <c r="D6956" s="193">
        <f t="shared" si="530"/>
        <v>24.203468292220077</v>
      </c>
      <c r="E6956" s="193">
        <f t="shared" si="531"/>
        <v>25.276534042530887</v>
      </c>
      <c r="F6956" s="193">
        <f t="shared" si="531"/>
        <v>26.397174383829562</v>
      </c>
      <c r="G6956" s="193">
        <f t="shared" si="531"/>
        <v>27.567498545403318</v>
      </c>
      <c r="H6956" s="193">
        <f>MAX(0,D6956-Assumptions!$C$3)*Assumptions!$C$2</f>
        <v>0</v>
      </c>
      <c r="I6956" s="193">
        <f>MAX(0,E6956-Assumptions!$C$3)*Assumptions!$C$2</f>
        <v>0</v>
      </c>
      <c r="J6956" s="193">
        <f>MAX(0,F6956-Assumptions!$C$3)*Assumptions!$C$2</f>
        <v>0</v>
      </c>
      <c r="K6956" s="193">
        <f>MAX(0,G6956-Assumptions!$C$3)*Assumptions!$C$2</f>
        <v>0</v>
      </c>
    </row>
    <row r="6957" spans="1:11">
      <c r="A6957" s="192">
        <f t="shared" si="529"/>
        <v>48138.70833331647</v>
      </c>
      <c r="B6957" s="218">
        <v>23.333617021276595</v>
      </c>
      <c r="C6957" s="219">
        <f t="shared" si="528"/>
        <v>1.127630431316732E-4</v>
      </c>
      <c r="D6957" s="193">
        <f t="shared" si="530"/>
        <v>24.368117736384836</v>
      </c>
      <c r="E6957" s="193">
        <f t="shared" si="531"/>
        <v>25.448483253704563</v>
      </c>
      <c r="F6957" s="193">
        <f t="shared" si="531"/>
        <v>26.57674699868554</v>
      </c>
      <c r="G6957" s="193">
        <f t="shared" si="531"/>
        <v>27.75503254911354</v>
      </c>
      <c r="H6957" s="193">
        <f>MAX(0,D6957-Assumptions!$C$3)*Assumptions!$C$2</f>
        <v>0</v>
      </c>
      <c r="I6957" s="193">
        <f>MAX(0,E6957-Assumptions!$C$3)*Assumptions!$C$2</f>
        <v>0</v>
      </c>
      <c r="J6957" s="193">
        <f>MAX(0,F6957-Assumptions!$C$3)*Assumptions!$C$2</f>
        <v>0</v>
      </c>
      <c r="K6957" s="193">
        <f>MAX(0,G6957-Assumptions!$C$3)*Assumptions!$C$2</f>
        <v>0</v>
      </c>
    </row>
    <row r="6958" spans="1:11">
      <c r="A6958" s="192">
        <f t="shared" si="529"/>
        <v>48138.749999983134</v>
      </c>
      <c r="B6958" s="218">
        <v>23.333617021276595</v>
      </c>
      <c r="C6958" s="219">
        <f t="shared" si="528"/>
        <v>1.127630431316732E-4</v>
      </c>
      <c r="D6958" s="193">
        <f t="shared" si="530"/>
        <v>24.368117736384836</v>
      </c>
      <c r="E6958" s="193">
        <f t="shared" si="531"/>
        <v>25.448483253704563</v>
      </c>
      <c r="F6958" s="193">
        <f t="shared" si="531"/>
        <v>26.57674699868554</v>
      </c>
      <c r="G6958" s="193">
        <f t="shared" si="531"/>
        <v>27.75503254911354</v>
      </c>
      <c r="H6958" s="193">
        <f>MAX(0,D6958-Assumptions!$C$3)*Assumptions!$C$2</f>
        <v>0</v>
      </c>
      <c r="I6958" s="193">
        <f>MAX(0,E6958-Assumptions!$C$3)*Assumptions!$C$2</f>
        <v>0</v>
      </c>
      <c r="J6958" s="193">
        <f>MAX(0,F6958-Assumptions!$C$3)*Assumptions!$C$2</f>
        <v>0</v>
      </c>
      <c r="K6958" s="193">
        <f>MAX(0,G6958-Assumptions!$C$3)*Assumptions!$C$2</f>
        <v>0</v>
      </c>
    </row>
    <row r="6959" spans="1:11">
      <c r="A6959" s="192">
        <f t="shared" si="529"/>
        <v>48138.791666649799</v>
      </c>
      <c r="B6959" s="218">
        <v>23.215372340425539</v>
      </c>
      <c r="C6959" s="219">
        <f t="shared" si="528"/>
        <v>1.1219160879147896E-4</v>
      </c>
      <c r="D6959" s="193">
        <f t="shared" si="530"/>
        <v>24.244630653261272</v>
      </c>
      <c r="E6959" s="193">
        <f t="shared" ref="E6959:G6990" si="532">$C6959*E$2</f>
        <v>25.319521345324315</v>
      </c>
      <c r="F6959" s="193">
        <f t="shared" si="532"/>
        <v>26.442067537543565</v>
      </c>
      <c r="G6959" s="193">
        <f t="shared" si="532"/>
        <v>27.614382046330881</v>
      </c>
      <c r="H6959" s="193">
        <f>MAX(0,D6959-Assumptions!$C$3)*Assumptions!$C$2</f>
        <v>0</v>
      </c>
      <c r="I6959" s="193">
        <f>MAX(0,E6959-Assumptions!$C$3)*Assumptions!$C$2</f>
        <v>0</v>
      </c>
      <c r="J6959" s="193">
        <f>MAX(0,F6959-Assumptions!$C$3)*Assumptions!$C$2</f>
        <v>0</v>
      </c>
      <c r="K6959" s="193">
        <f>MAX(0,G6959-Assumptions!$C$3)*Assumptions!$C$2</f>
        <v>0</v>
      </c>
    </row>
    <row r="6960" spans="1:11">
      <c r="A6960" s="192">
        <f t="shared" si="529"/>
        <v>48138.833333316463</v>
      </c>
      <c r="B6960" s="218">
        <v>23.832872340425535</v>
      </c>
      <c r="C6960" s="219">
        <f t="shared" si="528"/>
        <v>1.1517576590138246E-4</v>
      </c>
      <c r="D6960" s="193">
        <f t="shared" si="530"/>
        <v>24.889507642906587</v>
      </c>
      <c r="E6960" s="193">
        <f t="shared" si="532"/>
        <v>25.992989089087889</v>
      </c>
      <c r="F6960" s="193">
        <f t="shared" si="532"/>
        <v>27.145393612396163</v>
      </c>
      <c r="G6960" s="193">
        <f t="shared" si="532"/>
        <v>28.348890227529264</v>
      </c>
      <c r="H6960" s="193">
        <f>MAX(0,D6960-Assumptions!$C$3)*Assumptions!$C$2</f>
        <v>0</v>
      </c>
      <c r="I6960" s="193">
        <f>MAX(0,E6960-Assumptions!$C$3)*Assumptions!$C$2</f>
        <v>0</v>
      </c>
      <c r="J6960" s="193">
        <f>MAX(0,F6960-Assumptions!$C$3)*Assumptions!$C$2</f>
        <v>0</v>
      </c>
      <c r="K6960" s="193">
        <f>MAX(0,G6960-Assumptions!$C$3)*Assumptions!$C$2</f>
        <v>0</v>
      </c>
    </row>
    <row r="6961" spans="1:11">
      <c r="A6961" s="192">
        <f t="shared" si="529"/>
        <v>48138.874999983127</v>
      </c>
      <c r="B6961" s="218">
        <v>24.594893617021278</v>
      </c>
      <c r="C6961" s="219">
        <f t="shared" si="528"/>
        <v>1.1885834276041232E-4</v>
      </c>
      <c r="D6961" s="193">
        <f t="shared" si="530"/>
        <v>25.685313289702936</v>
      </c>
      <c r="E6961" s="193">
        <f t="shared" si="532"/>
        <v>26.824076943094003</v>
      </c>
      <c r="F6961" s="193">
        <f t="shared" si="532"/>
        <v>28.013327917533413</v>
      </c>
      <c r="G6961" s="193">
        <f t="shared" si="532"/>
        <v>29.255304578795357</v>
      </c>
      <c r="H6961" s="193">
        <f>MAX(0,D6961-Assumptions!$C$3)*Assumptions!$C$2</f>
        <v>0</v>
      </c>
      <c r="I6961" s="193">
        <f>MAX(0,E6961-Assumptions!$C$3)*Assumptions!$C$2</f>
        <v>0</v>
      </c>
      <c r="J6961" s="193">
        <f>MAX(0,F6961-Assumptions!$C$3)*Assumptions!$C$2</f>
        <v>0</v>
      </c>
      <c r="K6961" s="193">
        <f>MAX(0,G6961-Assumptions!$C$3)*Assumptions!$C$2</f>
        <v>0</v>
      </c>
    </row>
    <row r="6962" spans="1:11">
      <c r="A6962" s="192">
        <f t="shared" si="529"/>
        <v>48138.916666649791</v>
      </c>
      <c r="B6962" s="218">
        <v>24.55547872340426</v>
      </c>
      <c r="C6962" s="219">
        <f t="shared" si="528"/>
        <v>1.1866786464701423E-4</v>
      </c>
      <c r="D6962" s="193">
        <f t="shared" si="530"/>
        <v>25.644150928661748</v>
      </c>
      <c r="E6962" s="193">
        <f t="shared" si="532"/>
        <v>26.781089640300586</v>
      </c>
      <c r="F6962" s="193">
        <f t="shared" si="532"/>
        <v>27.96843476381942</v>
      </c>
      <c r="G6962" s="193">
        <f t="shared" si="532"/>
        <v>29.208421077867804</v>
      </c>
      <c r="H6962" s="193">
        <f>MAX(0,D6962-Assumptions!$C$3)*Assumptions!$C$2</f>
        <v>0</v>
      </c>
      <c r="I6962" s="193">
        <f>MAX(0,E6962-Assumptions!$C$3)*Assumptions!$C$2</f>
        <v>0</v>
      </c>
      <c r="J6962" s="193">
        <f>MAX(0,F6962-Assumptions!$C$3)*Assumptions!$C$2</f>
        <v>0</v>
      </c>
      <c r="K6962" s="193">
        <f>MAX(0,G6962-Assumptions!$C$3)*Assumptions!$C$2</f>
        <v>0</v>
      </c>
    </row>
    <row r="6963" spans="1:11">
      <c r="A6963" s="192">
        <f t="shared" si="529"/>
        <v>48138.958333316456</v>
      </c>
      <c r="B6963" s="218">
        <v>24.489787234042559</v>
      </c>
      <c r="C6963" s="219">
        <f t="shared" si="528"/>
        <v>1.1835040112468408E-4</v>
      </c>
      <c r="D6963" s="193">
        <f t="shared" si="530"/>
        <v>25.5755469935931</v>
      </c>
      <c r="E6963" s="193">
        <f t="shared" si="532"/>
        <v>26.709444135644887</v>
      </c>
      <c r="F6963" s="193">
        <f t="shared" si="532"/>
        <v>27.89361284096276</v>
      </c>
      <c r="G6963" s="193">
        <f t="shared" si="532"/>
        <v>29.13028190965521</v>
      </c>
      <c r="H6963" s="193">
        <f>MAX(0,D6963-Assumptions!$C$3)*Assumptions!$C$2</f>
        <v>0</v>
      </c>
      <c r="I6963" s="193">
        <f>MAX(0,E6963-Assumptions!$C$3)*Assumptions!$C$2</f>
        <v>0</v>
      </c>
      <c r="J6963" s="193">
        <f>MAX(0,F6963-Assumptions!$C$3)*Assumptions!$C$2</f>
        <v>0</v>
      </c>
      <c r="K6963" s="193">
        <f>MAX(0,G6963-Assumptions!$C$3)*Assumptions!$C$2</f>
        <v>0</v>
      </c>
    </row>
    <row r="6964" spans="1:11">
      <c r="A6964" s="192">
        <f t="shared" si="529"/>
        <v>48138.99999998312</v>
      </c>
      <c r="B6964" s="218">
        <v>23.964255319148943</v>
      </c>
      <c r="C6964" s="219">
        <f t="shared" si="528"/>
        <v>1.1581069294604279E-4</v>
      </c>
      <c r="D6964" s="193">
        <f t="shared" si="530"/>
        <v>25.026715513043893</v>
      </c>
      <c r="E6964" s="193">
        <f t="shared" si="532"/>
        <v>26.13628009839929</v>
      </c>
      <c r="F6964" s="193">
        <f t="shared" si="532"/>
        <v>27.295037458109483</v>
      </c>
      <c r="G6964" s="193">
        <f t="shared" si="532"/>
        <v>28.505168563954456</v>
      </c>
      <c r="H6964" s="193">
        <f>MAX(0,D6964-Assumptions!$C$3)*Assumptions!$C$2</f>
        <v>0</v>
      </c>
      <c r="I6964" s="193">
        <f>MAX(0,E6964-Assumptions!$C$3)*Assumptions!$C$2</f>
        <v>0</v>
      </c>
      <c r="J6964" s="193">
        <f>MAX(0,F6964-Assumptions!$C$3)*Assumptions!$C$2</f>
        <v>0</v>
      </c>
      <c r="K6964" s="193">
        <f>MAX(0,G6964-Assumptions!$C$3)*Assumptions!$C$2</f>
        <v>0</v>
      </c>
    </row>
    <row r="6965" spans="1:11">
      <c r="A6965" s="192">
        <f t="shared" si="529"/>
        <v>48139.041666649784</v>
      </c>
      <c r="B6965" s="218">
        <v>22.965744680851067</v>
      </c>
      <c r="C6965" s="219">
        <f t="shared" si="528"/>
        <v>1.1098524740662433E-4</v>
      </c>
      <c r="D6965" s="193">
        <f t="shared" si="530"/>
        <v>23.983935700000394</v>
      </c>
      <c r="E6965" s="193">
        <f t="shared" si="532"/>
        <v>25.047268427632652</v>
      </c>
      <c r="F6965" s="193">
        <f t="shared" si="532"/>
        <v>26.157744230688252</v>
      </c>
      <c r="G6965" s="193">
        <f t="shared" si="532"/>
        <v>27.317453207123016</v>
      </c>
      <c r="H6965" s="193">
        <f>MAX(0,D6965-Assumptions!$C$3)*Assumptions!$C$2</f>
        <v>0</v>
      </c>
      <c r="I6965" s="193">
        <f>MAX(0,E6965-Assumptions!$C$3)*Assumptions!$C$2</f>
        <v>0</v>
      </c>
      <c r="J6965" s="193">
        <f>MAX(0,F6965-Assumptions!$C$3)*Assumptions!$C$2</f>
        <v>0</v>
      </c>
      <c r="K6965" s="193">
        <f>MAX(0,G6965-Assumptions!$C$3)*Assumptions!$C$2</f>
        <v>0</v>
      </c>
    </row>
    <row r="6966" spans="1:11">
      <c r="A6966" s="192">
        <f t="shared" si="529"/>
        <v>48139.083333316448</v>
      </c>
      <c r="B6966" s="218">
        <v>21.533670212765962</v>
      </c>
      <c r="C6966" s="219">
        <f t="shared" si="528"/>
        <v>1.0406454261982682E-4</v>
      </c>
      <c r="D6966" s="193">
        <f t="shared" si="530"/>
        <v>22.488369915503803</v>
      </c>
      <c r="E6966" s="193">
        <f t="shared" si="532"/>
        <v>23.485396426138397</v>
      </c>
      <c r="F6966" s="193">
        <f t="shared" si="532"/>
        <v>24.526626312413072</v>
      </c>
      <c r="G6966" s="193">
        <f t="shared" si="532"/>
        <v>25.614019340088458</v>
      </c>
      <c r="H6966" s="193">
        <f>MAX(0,D6966-Assumptions!$C$3)*Assumptions!$C$2</f>
        <v>0</v>
      </c>
      <c r="I6966" s="193">
        <f>MAX(0,E6966-Assumptions!$C$3)*Assumptions!$C$2</f>
        <v>0</v>
      </c>
      <c r="J6966" s="193">
        <f>MAX(0,F6966-Assumptions!$C$3)*Assumptions!$C$2</f>
        <v>0</v>
      </c>
      <c r="K6966" s="193">
        <f>MAX(0,G6966-Assumptions!$C$3)*Assumptions!$C$2</f>
        <v>0</v>
      </c>
    </row>
    <row r="6967" spans="1:11">
      <c r="A6967" s="192">
        <f t="shared" si="529"/>
        <v>48139.124999983113</v>
      </c>
      <c r="B6967" s="218">
        <v>19.313297872340428</v>
      </c>
      <c r="C6967" s="219">
        <f t="shared" si="528"/>
        <v>9.3334275565067372E-5</v>
      </c>
      <c r="D6967" s="193">
        <f t="shared" si="530"/>
        <v>20.169556910183399</v>
      </c>
      <c r="E6967" s="193">
        <f t="shared" si="532"/>
        <v>21.063778368775743</v>
      </c>
      <c r="F6967" s="193">
        <f t="shared" si="532"/>
        <v>21.99764531985797</v>
      </c>
      <c r="G6967" s="193">
        <f t="shared" si="532"/>
        <v>22.972915454502765</v>
      </c>
      <c r="H6967" s="193">
        <f>MAX(0,D6967-Assumptions!$C$3)*Assumptions!$C$2</f>
        <v>0</v>
      </c>
      <c r="I6967" s="193">
        <f>MAX(0,E6967-Assumptions!$C$3)*Assumptions!$C$2</f>
        <v>0</v>
      </c>
      <c r="J6967" s="193">
        <f>MAX(0,F6967-Assumptions!$C$3)*Assumptions!$C$2</f>
        <v>0</v>
      </c>
      <c r="K6967" s="193">
        <f>MAX(0,G6967-Assumptions!$C$3)*Assumptions!$C$2</f>
        <v>0</v>
      </c>
    </row>
    <row r="6968" spans="1:11">
      <c r="A6968" s="192">
        <f t="shared" si="529"/>
        <v>48139.166666649777</v>
      </c>
      <c r="B6968" s="218">
        <v>17.408244680851066</v>
      </c>
      <c r="C6968" s="219">
        <f t="shared" si="528"/>
        <v>8.4127833417492695E-5</v>
      </c>
      <c r="D6968" s="193">
        <f t="shared" si="530"/>
        <v>18.180042793192516</v>
      </c>
      <c r="E6968" s="193">
        <f t="shared" si="532"/>
        <v>18.986058733760448</v>
      </c>
      <c r="F6968" s="193">
        <f t="shared" si="532"/>
        <v>19.827809557014834</v>
      </c>
      <c r="G6968" s="193">
        <f t="shared" si="532"/>
        <v>20.706879576337528</v>
      </c>
      <c r="H6968" s="193">
        <f>MAX(0,D6968-Assumptions!$C$3)*Assumptions!$C$2</f>
        <v>0</v>
      </c>
      <c r="I6968" s="193">
        <f>MAX(0,E6968-Assumptions!$C$3)*Assumptions!$C$2</f>
        <v>0</v>
      </c>
      <c r="J6968" s="193">
        <f>MAX(0,F6968-Assumptions!$C$3)*Assumptions!$C$2</f>
        <v>0</v>
      </c>
      <c r="K6968" s="193">
        <f>MAX(0,G6968-Assumptions!$C$3)*Assumptions!$C$2</f>
        <v>0</v>
      </c>
    </row>
    <row r="6969" spans="1:11">
      <c r="A6969" s="192">
        <f t="shared" si="529"/>
        <v>48139.208333316441</v>
      </c>
      <c r="B6969" s="218">
        <v>15.989308510638301</v>
      </c>
      <c r="C6969" s="219">
        <f t="shared" si="528"/>
        <v>7.7270621335161216E-5</v>
      </c>
      <c r="D6969" s="193">
        <f t="shared" si="530"/>
        <v>16.698197795709657</v>
      </c>
      <c r="E6969" s="193">
        <f t="shared" si="532"/>
        <v>17.438515833197332</v>
      </c>
      <c r="F6969" s="193">
        <f t="shared" si="532"/>
        <v>18.211656023310987</v>
      </c>
      <c r="G6969" s="193">
        <f t="shared" si="532"/>
        <v>19.019073542945485</v>
      </c>
      <c r="H6969" s="193">
        <f>MAX(0,D6969-Assumptions!$C$3)*Assumptions!$C$2</f>
        <v>0</v>
      </c>
      <c r="I6969" s="193">
        <f>MAX(0,E6969-Assumptions!$C$3)*Assumptions!$C$2</f>
        <v>0</v>
      </c>
      <c r="J6969" s="193">
        <f>MAX(0,F6969-Assumptions!$C$3)*Assumptions!$C$2</f>
        <v>0</v>
      </c>
      <c r="K6969" s="193">
        <f>MAX(0,G6969-Assumptions!$C$3)*Assumptions!$C$2</f>
        <v>0</v>
      </c>
    </row>
    <row r="6970" spans="1:11">
      <c r="A6970" s="192">
        <f t="shared" si="529"/>
        <v>48139.249999983105</v>
      </c>
      <c r="B6970" s="218">
        <v>15.095904255319153</v>
      </c>
      <c r="C6970" s="219">
        <f t="shared" si="528"/>
        <v>7.2953117431471032E-5</v>
      </c>
      <c r="D6970" s="193">
        <f t="shared" si="530"/>
        <v>15.765184278776005</v>
      </c>
      <c r="E6970" s="193">
        <f t="shared" si="532"/>
        <v>16.464136969879817</v>
      </c>
      <c r="F6970" s="193">
        <f t="shared" si="532"/>
        <v>17.194077872460415</v>
      </c>
      <c r="G6970" s="193">
        <f t="shared" si="532"/>
        <v>17.956380855254203</v>
      </c>
      <c r="H6970" s="193">
        <f>MAX(0,D6970-Assumptions!$C$3)*Assumptions!$C$2</f>
        <v>0</v>
      </c>
      <c r="I6970" s="193">
        <f>MAX(0,E6970-Assumptions!$C$3)*Assumptions!$C$2</f>
        <v>0</v>
      </c>
      <c r="J6970" s="193">
        <f>MAX(0,F6970-Assumptions!$C$3)*Assumptions!$C$2</f>
        <v>0</v>
      </c>
      <c r="K6970" s="193">
        <f>MAX(0,G6970-Assumptions!$C$3)*Assumptions!$C$2</f>
        <v>0</v>
      </c>
    </row>
    <row r="6971" spans="1:11">
      <c r="A6971" s="192">
        <f t="shared" si="529"/>
        <v>48139.291666649769</v>
      </c>
      <c r="B6971" s="218">
        <v>14.557234042553194</v>
      </c>
      <c r="C6971" s="219">
        <f t="shared" si="528"/>
        <v>7.0349916548363708E-5</v>
      </c>
      <c r="D6971" s="193">
        <f t="shared" si="530"/>
        <v>15.202632011213066</v>
      </c>
      <c r="E6971" s="193">
        <f t="shared" si="532"/>
        <v>15.876643831703076</v>
      </c>
      <c r="F6971" s="193">
        <f t="shared" si="532"/>
        <v>16.580538105035803</v>
      </c>
      <c r="G6971" s="193">
        <f t="shared" si="532"/>
        <v>17.31563967591093</v>
      </c>
      <c r="H6971" s="193">
        <f>MAX(0,D6971-Assumptions!$C$3)*Assumptions!$C$2</f>
        <v>0</v>
      </c>
      <c r="I6971" s="193">
        <f>MAX(0,E6971-Assumptions!$C$3)*Assumptions!$C$2</f>
        <v>0</v>
      </c>
      <c r="J6971" s="193">
        <f>MAX(0,F6971-Assumptions!$C$3)*Assumptions!$C$2</f>
        <v>0</v>
      </c>
      <c r="K6971" s="193">
        <f>MAX(0,G6971-Assumptions!$C$3)*Assumptions!$C$2</f>
        <v>0</v>
      </c>
    </row>
    <row r="6972" spans="1:11">
      <c r="A6972" s="192">
        <f t="shared" si="529"/>
        <v>48139.333333316434</v>
      </c>
      <c r="B6972" s="218">
        <v>14.12367021276596</v>
      </c>
      <c r="C6972" s="219">
        <f t="shared" si="528"/>
        <v>6.8254657300984638E-5</v>
      </c>
      <c r="D6972" s="193">
        <f t="shared" si="530"/>
        <v>14.749846039759968</v>
      </c>
      <c r="E6972" s="193">
        <f t="shared" si="532"/>
        <v>15.403783500975456</v>
      </c>
      <c r="F6972" s="193">
        <f t="shared" si="532"/>
        <v>16.086713414181848</v>
      </c>
      <c r="G6972" s="193">
        <f t="shared" si="532"/>
        <v>16.799921165707804</v>
      </c>
      <c r="H6972" s="193">
        <f>MAX(0,D6972-Assumptions!$C$3)*Assumptions!$C$2</f>
        <v>0</v>
      </c>
      <c r="I6972" s="193">
        <f>MAX(0,E6972-Assumptions!$C$3)*Assumptions!$C$2</f>
        <v>0</v>
      </c>
      <c r="J6972" s="193">
        <f>MAX(0,F6972-Assumptions!$C$3)*Assumptions!$C$2</f>
        <v>0</v>
      </c>
      <c r="K6972" s="193">
        <f>MAX(0,G6972-Assumptions!$C$3)*Assumptions!$C$2</f>
        <v>0</v>
      </c>
    </row>
    <row r="6973" spans="1:11">
      <c r="A6973" s="192">
        <f t="shared" si="529"/>
        <v>48139.374999983098</v>
      </c>
      <c r="B6973" s="218">
        <v>14.570372340425534</v>
      </c>
      <c r="C6973" s="219">
        <f t="shared" si="528"/>
        <v>7.0413409252829737E-5</v>
      </c>
      <c r="D6973" s="193">
        <f t="shared" si="530"/>
        <v>15.216352798226795</v>
      </c>
      <c r="E6973" s="193">
        <f t="shared" si="532"/>
        <v>15.890972932634217</v>
      </c>
      <c r="F6973" s="193">
        <f t="shared" si="532"/>
        <v>16.595502489607135</v>
      </c>
      <c r="G6973" s="193">
        <f t="shared" si="532"/>
        <v>17.331267509553445</v>
      </c>
      <c r="H6973" s="193">
        <f>MAX(0,D6973-Assumptions!$C$3)*Assumptions!$C$2</f>
        <v>0</v>
      </c>
      <c r="I6973" s="193">
        <f>MAX(0,E6973-Assumptions!$C$3)*Assumptions!$C$2</f>
        <v>0</v>
      </c>
      <c r="J6973" s="193">
        <f>MAX(0,F6973-Assumptions!$C$3)*Assumptions!$C$2</f>
        <v>0</v>
      </c>
      <c r="K6973" s="193">
        <f>MAX(0,G6973-Assumptions!$C$3)*Assumptions!$C$2</f>
        <v>0</v>
      </c>
    </row>
    <row r="6974" spans="1:11">
      <c r="A6974" s="192">
        <f t="shared" si="529"/>
        <v>48139.416666649762</v>
      </c>
      <c r="B6974" s="218">
        <v>15.503191489361706</v>
      </c>
      <c r="C6974" s="219">
        <f t="shared" si="528"/>
        <v>7.4921391269918032E-5</v>
      </c>
      <c r="D6974" s="193">
        <f t="shared" si="530"/>
        <v>16.190528676201641</v>
      </c>
      <c r="E6974" s="193">
        <f t="shared" si="532"/>
        <v>16.908339098745156</v>
      </c>
      <c r="F6974" s="193">
        <f t="shared" si="532"/>
        <v>17.657973794171706</v>
      </c>
      <c r="G6974" s="193">
        <f t="shared" si="532"/>
        <v>18.440843698172291</v>
      </c>
      <c r="H6974" s="193">
        <f>MAX(0,D6974-Assumptions!$C$3)*Assumptions!$C$2</f>
        <v>0</v>
      </c>
      <c r="I6974" s="193">
        <f>MAX(0,E6974-Assumptions!$C$3)*Assumptions!$C$2</f>
        <v>0</v>
      </c>
      <c r="J6974" s="193">
        <f>MAX(0,F6974-Assumptions!$C$3)*Assumptions!$C$2</f>
        <v>0</v>
      </c>
      <c r="K6974" s="193">
        <f>MAX(0,G6974-Assumptions!$C$3)*Assumptions!$C$2</f>
        <v>0</v>
      </c>
    </row>
    <row r="6975" spans="1:11">
      <c r="A6975" s="192">
        <f t="shared" si="529"/>
        <v>48139.458333316426</v>
      </c>
      <c r="B6975" s="218">
        <v>16.856436170212767</v>
      </c>
      <c r="C6975" s="219">
        <f t="shared" si="528"/>
        <v>8.1461139829919343E-5</v>
      </c>
      <c r="D6975" s="193">
        <f t="shared" si="530"/>
        <v>17.603769738615849</v>
      </c>
      <c r="E6975" s="193">
        <f t="shared" si="532"/>
        <v>18.384236494652569</v>
      </c>
      <c r="F6975" s="193">
        <f t="shared" si="532"/>
        <v>19.199305405018894</v>
      </c>
      <c r="G6975" s="193">
        <f t="shared" si="532"/>
        <v>20.050510563351732</v>
      </c>
      <c r="H6975" s="193">
        <f>MAX(0,D6975-Assumptions!$C$3)*Assumptions!$C$2</f>
        <v>0</v>
      </c>
      <c r="I6975" s="193">
        <f>MAX(0,E6975-Assumptions!$C$3)*Assumptions!$C$2</f>
        <v>0</v>
      </c>
      <c r="J6975" s="193">
        <f>MAX(0,F6975-Assumptions!$C$3)*Assumptions!$C$2</f>
        <v>0</v>
      </c>
      <c r="K6975" s="193">
        <f>MAX(0,G6975-Assumptions!$C$3)*Assumptions!$C$2</f>
        <v>0</v>
      </c>
    </row>
    <row r="6976" spans="1:11">
      <c r="A6976" s="192">
        <f t="shared" si="529"/>
        <v>48139.499999983091</v>
      </c>
      <c r="B6976" s="218">
        <v>19.168776595744685</v>
      </c>
      <c r="C6976" s="219">
        <f t="shared" si="528"/>
        <v>9.2635855815941019E-5</v>
      </c>
      <c r="D6976" s="193">
        <f t="shared" si="530"/>
        <v>20.018628253032368</v>
      </c>
      <c r="E6976" s="193">
        <f t="shared" si="532"/>
        <v>20.906158258533203</v>
      </c>
      <c r="F6976" s="193">
        <f t="shared" si="532"/>
        <v>21.83303708957332</v>
      </c>
      <c r="G6976" s="193">
        <f t="shared" si="532"/>
        <v>22.801009284435057</v>
      </c>
      <c r="H6976" s="193">
        <f>MAX(0,D6976-Assumptions!$C$3)*Assumptions!$C$2</f>
        <v>0</v>
      </c>
      <c r="I6976" s="193">
        <f>MAX(0,E6976-Assumptions!$C$3)*Assumptions!$C$2</f>
        <v>0</v>
      </c>
      <c r="J6976" s="193">
        <f>MAX(0,F6976-Assumptions!$C$3)*Assumptions!$C$2</f>
        <v>0</v>
      </c>
      <c r="K6976" s="193">
        <f>MAX(0,G6976-Assumptions!$C$3)*Assumptions!$C$2</f>
        <v>0</v>
      </c>
    </row>
    <row r="6977" spans="1:11">
      <c r="A6977" s="192">
        <f t="shared" si="529"/>
        <v>48139.541666649755</v>
      </c>
      <c r="B6977" s="218">
        <v>20.27239361702128</v>
      </c>
      <c r="C6977" s="219">
        <f t="shared" si="528"/>
        <v>9.7969242991087724E-5</v>
      </c>
      <c r="D6977" s="193">
        <f t="shared" si="530"/>
        <v>21.171174362185702</v>
      </c>
      <c r="E6977" s="193">
        <f t="shared" si="532"/>
        <v>22.109802736748961</v>
      </c>
      <c r="F6977" s="193">
        <f t="shared" si="532"/>
        <v>23.090045393565202</v>
      </c>
      <c r="G6977" s="193">
        <f t="shared" si="532"/>
        <v>24.113747310406644</v>
      </c>
      <c r="H6977" s="193">
        <f>MAX(0,D6977-Assumptions!$C$3)*Assumptions!$C$2</f>
        <v>0</v>
      </c>
      <c r="I6977" s="193">
        <f>MAX(0,E6977-Assumptions!$C$3)*Assumptions!$C$2</f>
        <v>0</v>
      </c>
      <c r="J6977" s="193">
        <f>MAX(0,F6977-Assumptions!$C$3)*Assumptions!$C$2</f>
        <v>0</v>
      </c>
      <c r="K6977" s="193">
        <f>MAX(0,G6977-Assumptions!$C$3)*Assumptions!$C$2</f>
        <v>0</v>
      </c>
    </row>
    <row r="6978" spans="1:11">
      <c r="A6978" s="192">
        <f t="shared" si="529"/>
        <v>48139.583333316419</v>
      </c>
      <c r="B6978" s="218">
        <v>20.57457446808511</v>
      </c>
      <c r="C6978" s="219">
        <f t="shared" si="528"/>
        <v>9.942957519380647E-5</v>
      </c>
      <c r="D6978" s="193">
        <f t="shared" si="530"/>
        <v>21.486752463501499</v>
      </c>
      <c r="E6978" s="193">
        <f t="shared" si="532"/>
        <v>22.43937205816518</v>
      </c>
      <c r="F6978" s="193">
        <f t="shared" si="532"/>
        <v>23.43422623870584</v>
      </c>
      <c r="G6978" s="193">
        <f t="shared" si="532"/>
        <v>24.473187484184582</v>
      </c>
      <c r="H6978" s="193">
        <f>MAX(0,D6978-Assumptions!$C$3)*Assumptions!$C$2</f>
        <v>0</v>
      </c>
      <c r="I6978" s="193">
        <f>MAX(0,E6978-Assumptions!$C$3)*Assumptions!$C$2</f>
        <v>0</v>
      </c>
      <c r="J6978" s="193">
        <f>MAX(0,F6978-Assumptions!$C$3)*Assumptions!$C$2</f>
        <v>0</v>
      </c>
      <c r="K6978" s="193">
        <f>MAX(0,G6978-Assumptions!$C$3)*Assumptions!$C$2</f>
        <v>0</v>
      </c>
    </row>
    <row r="6979" spans="1:11">
      <c r="A6979" s="192">
        <f t="shared" si="529"/>
        <v>48139.624999983083</v>
      </c>
      <c r="B6979" s="218">
        <v>21.178936170212772</v>
      </c>
      <c r="C6979" s="219">
        <f t="shared" si="528"/>
        <v>1.0235023959924396E-4</v>
      </c>
      <c r="D6979" s="193">
        <f t="shared" si="530"/>
        <v>22.11790866613309</v>
      </c>
      <c r="E6979" s="193">
        <f t="shared" si="532"/>
        <v>23.098510700997618</v>
      </c>
      <c r="F6979" s="193">
        <f t="shared" si="532"/>
        <v>24.122587928987112</v>
      </c>
      <c r="G6979" s="193">
        <f t="shared" si="532"/>
        <v>25.192067831740452</v>
      </c>
      <c r="H6979" s="193">
        <f>MAX(0,D6979-Assumptions!$C$3)*Assumptions!$C$2</f>
        <v>0</v>
      </c>
      <c r="I6979" s="193">
        <f>MAX(0,E6979-Assumptions!$C$3)*Assumptions!$C$2</f>
        <v>0</v>
      </c>
      <c r="J6979" s="193">
        <f>MAX(0,F6979-Assumptions!$C$3)*Assumptions!$C$2</f>
        <v>0</v>
      </c>
      <c r="K6979" s="193">
        <f>MAX(0,G6979-Assumptions!$C$3)*Assumptions!$C$2</f>
        <v>0</v>
      </c>
    </row>
    <row r="6980" spans="1:11">
      <c r="A6980" s="192">
        <f t="shared" si="529"/>
        <v>48139.666666649748</v>
      </c>
      <c r="B6980" s="218">
        <v>21.310319148936173</v>
      </c>
      <c r="C6980" s="219">
        <f t="shared" si="528"/>
        <v>1.0298516664390427E-4</v>
      </c>
      <c r="D6980" s="193">
        <f t="shared" si="530"/>
        <v>22.255116536270389</v>
      </c>
      <c r="E6980" s="193">
        <f t="shared" si="532"/>
        <v>23.241801710309016</v>
      </c>
      <c r="F6980" s="193">
        <f t="shared" si="532"/>
        <v>24.272231774700426</v>
      </c>
      <c r="G6980" s="193">
        <f t="shared" si="532"/>
        <v>25.348346168165637</v>
      </c>
      <c r="H6980" s="193">
        <f>MAX(0,D6980-Assumptions!$C$3)*Assumptions!$C$2</f>
        <v>0</v>
      </c>
      <c r="I6980" s="193">
        <f>MAX(0,E6980-Assumptions!$C$3)*Assumptions!$C$2</f>
        <v>0</v>
      </c>
      <c r="J6980" s="193">
        <f>MAX(0,F6980-Assumptions!$C$3)*Assumptions!$C$2</f>
        <v>0</v>
      </c>
      <c r="K6980" s="193">
        <f>MAX(0,G6980-Assumptions!$C$3)*Assumptions!$C$2</f>
        <v>0</v>
      </c>
    </row>
    <row r="6981" spans="1:11">
      <c r="A6981" s="192">
        <f t="shared" si="529"/>
        <v>48139.708333316412</v>
      </c>
      <c r="B6981" s="218">
        <v>20.995000000000001</v>
      </c>
      <c r="C6981" s="219">
        <f t="shared" ref="C6981:C7044" si="533">B6981/$B$2</f>
        <v>1.0146134173671949E-4</v>
      </c>
      <c r="D6981" s="193">
        <f t="shared" si="530"/>
        <v>21.92581764794086</v>
      </c>
      <c r="E6981" s="193">
        <f t="shared" si="532"/>
        <v>22.897903287961654</v>
      </c>
      <c r="F6981" s="193">
        <f t="shared" si="532"/>
        <v>23.913086544988456</v>
      </c>
      <c r="G6981" s="193">
        <f t="shared" si="532"/>
        <v>24.973278160745181</v>
      </c>
      <c r="H6981" s="193">
        <f>MAX(0,D6981-Assumptions!$C$3)*Assumptions!$C$2</f>
        <v>0</v>
      </c>
      <c r="I6981" s="193">
        <f>MAX(0,E6981-Assumptions!$C$3)*Assumptions!$C$2</f>
        <v>0</v>
      </c>
      <c r="J6981" s="193">
        <f>MAX(0,F6981-Assumptions!$C$3)*Assumptions!$C$2</f>
        <v>0</v>
      </c>
      <c r="K6981" s="193">
        <f>MAX(0,G6981-Assumptions!$C$3)*Assumptions!$C$2</f>
        <v>0</v>
      </c>
    </row>
    <row r="6982" spans="1:11">
      <c r="A6982" s="192">
        <f t="shared" ref="A6982:A7045" si="534">A6981 + TIME(1,0,0)</f>
        <v>48139.749999983076</v>
      </c>
      <c r="B6982" s="218">
        <v>20.9293085106383</v>
      </c>
      <c r="C6982" s="219">
        <f t="shared" si="533"/>
        <v>1.0114387821438933E-4</v>
      </c>
      <c r="D6982" s="193">
        <f t="shared" si="530"/>
        <v>21.857213712872213</v>
      </c>
      <c r="E6982" s="193">
        <f t="shared" si="532"/>
        <v>22.826257783305955</v>
      </c>
      <c r="F6982" s="193">
        <f t="shared" si="532"/>
        <v>23.838264622131799</v>
      </c>
      <c r="G6982" s="193">
        <f t="shared" si="532"/>
        <v>24.895138992532587</v>
      </c>
      <c r="H6982" s="193">
        <f>MAX(0,D6982-Assumptions!$C$3)*Assumptions!$C$2</f>
        <v>0</v>
      </c>
      <c r="I6982" s="193">
        <f>MAX(0,E6982-Assumptions!$C$3)*Assumptions!$C$2</f>
        <v>0</v>
      </c>
      <c r="J6982" s="193">
        <f>MAX(0,F6982-Assumptions!$C$3)*Assumptions!$C$2</f>
        <v>0</v>
      </c>
      <c r="K6982" s="193">
        <f>MAX(0,G6982-Assumptions!$C$3)*Assumptions!$C$2</f>
        <v>0</v>
      </c>
    </row>
    <row r="6983" spans="1:11">
      <c r="A6983" s="192">
        <f t="shared" si="534"/>
        <v>48139.79166664974</v>
      </c>
      <c r="B6983" s="218">
        <v>20.968723404255321</v>
      </c>
      <c r="C6983" s="219">
        <f t="shared" si="533"/>
        <v>1.0133435632778743E-4</v>
      </c>
      <c r="D6983" s="193">
        <f t="shared" si="530"/>
        <v>21.898376073913404</v>
      </c>
      <c r="E6983" s="193">
        <f t="shared" si="532"/>
        <v>22.869245086099376</v>
      </c>
      <c r="F6983" s="193">
        <f t="shared" si="532"/>
        <v>23.883157775845795</v>
      </c>
      <c r="G6983" s="193">
        <f t="shared" si="532"/>
        <v>24.942022493460144</v>
      </c>
      <c r="H6983" s="193">
        <f>MAX(0,D6983-Assumptions!$C$3)*Assumptions!$C$2</f>
        <v>0</v>
      </c>
      <c r="I6983" s="193">
        <f>MAX(0,E6983-Assumptions!$C$3)*Assumptions!$C$2</f>
        <v>0</v>
      </c>
      <c r="J6983" s="193">
        <f>MAX(0,F6983-Assumptions!$C$3)*Assumptions!$C$2</f>
        <v>0</v>
      </c>
      <c r="K6983" s="193">
        <f>MAX(0,G6983-Assumptions!$C$3)*Assumptions!$C$2</f>
        <v>0</v>
      </c>
    </row>
    <row r="6984" spans="1:11">
      <c r="A6984" s="192">
        <f t="shared" si="534"/>
        <v>48139.833333316405</v>
      </c>
      <c r="B6984" s="218">
        <v>22.032925531914895</v>
      </c>
      <c r="C6984" s="219">
        <f t="shared" si="533"/>
        <v>1.0647726538953603E-4</v>
      </c>
      <c r="D6984" s="193">
        <f t="shared" si="530"/>
        <v>23.009759822025547</v>
      </c>
      <c r="E6984" s="193">
        <f t="shared" si="532"/>
        <v>24.029902261521713</v>
      </c>
      <c r="F6984" s="193">
        <f t="shared" si="532"/>
        <v>25.095272926123684</v>
      </c>
      <c r="G6984" s="193">
        <f t="shared" si="532"/>
        <v>26.207877018504174</v>
      </c>
      <c r="H6984" s="193">
        <f>MAX(0,D6984-Assumptions!$C$3)*Assumptions!$C$2</f>
        <v>0</v>
      </c>
      <c r="I6984" s="193">
        <f>MAX(0,E6984-Assumptions!$C$3)*Assumptions!$C$2</f>
        <v>0</v>
      </c>
      <c r="J6984" s="193">
        <f>MAX(0,F6984-Assumptions!$C$3)*Assumptions!$C$2</f>
        <v>0</v>
      </c>
      <c r="K6984" s="193">
        <f>MAX(0,G6984-Assumptions!$C$3)*Assumptions!$C$2</f>
        <v>0</v>
      </c>
    </row>
    <row r="6985" spans="1:11">
      <c r="A6985" s="192">
        <f t="shared" si="534"/>
        <v>48139.874999983069</v>
      </c>
      <c r="B6985" s="218">
        <v>23.031436170212771</v>
      </c>
      <c r="C6985" s="219">
        <f t="shared" si="533"/>
        <v>1.113027109289545E-4</v>
      </c>
      <c r="D6985" s="193">
        <f t="shared" si="530"/>
        <v>24.052539635069046</v>
      </c>
      <c r="E6985" s="193">
        <f t="shared" si="532"/>
        <v>25.118913932288354</v>
      </c>
      <c r="F6985" s="193">
        <f t="shared" si="532"/>
        <v>26.232566153544916</v>
      </c>
      <c r="G6985" s="193">
        <f t="shared" si="532"/>
        <v>27.395592375335614</v>
      </c>
      <c r="H6985" s="193">
        <f>MAX(0,D6985-Assumptions!$C$3)*Assumptions!$C$2</f>
        <v>0</v>
      </c>
      <c r="I6985" s="193">
        <f>MAX(0,E6985-Assumptions!$C$3)*Assumptions!$C$2</f>
        <v>0</v>
      </c>
      <c r="J6985" s="193">
        <f>MAX(0,F6985-Assumptions!$C$3)*Assumptions!$C$2</f>
        <v>0</v>
      </c>
      <c r="K6985" s="193">
        <f>MAX(0,G6985-Assumptions!$C$3)*Assumptions!$C$2</f>
        <v>0</v>
      </c>
    </row>
    <row r="6986" spans="1:11">
      <c r="A6986" s="192">
        <f t="shared" si="534"/>
        <v>48139.916666649733</v>
      </c>
      <c r="B6986" s="218">
        <v>23.215372340425539</v>
      </c>
      <c r="C6986" s="219">
        <f t="shared" si="533"/>
        <v>1.1219160879147896E-4</v>
      </c>
      <c r="D6986" s="193">
        <f t="shared" si="530"/>
        <v>24.244630653261272</v>
      </c>
      <c r="E6986" s="193">
        <f t="shared" si="532"/>
        <v>25.319521345324315</v>
      </c>
      <c r="F6986" s="193">
        <f t="shared" si="532"/>
        <v>26.442067537543565</v>
      </c>
      <c r="G6986" s="193">
        <f t="shared" si="532"/>
        <v>27.614382046330881</v>
      </c>
      <c r="H6986" s="193">
        <f>MAX(0,D6986-Assumptions!$C$3)*Assumptions!$C$2</f>
        <v>0</v>
      </c>
      <c r="I6986" s="193">
        <f>MAX(0,E6986-Assumptions!$C$3)*Assumptions!$C$2</f>
        <v>0</v>
      </c>
      <c r="J6986" s="193">
        <f>MAX(0,F6986-Assumptions!$C$3)*Assumptions!$C$2</f>
        <v>0</v>
      </c>
      <c r="K6986" s="193">
        <f>MAX(0,G6986-Assumptions!$C$3)*Assumptions!$C$2</f>
        <v>0</v>
      </c>
    </row>
    <row r="6987" spans="1:11">
      <c r="A6987" s="192">
        <f t="shared" si="534"/>
        <v>48139.958333316397</v>
      </c>
      <c r="B6987" s="218">
        <v>22.808085106382983</v>
      </c>
      <c r="C6987" s="219">
        <f t="shared" si="533"/>
        <v>1.1022333495303195E-4</v>
      </c>
      <c r="D6987" s="193">
        <f t="shared" si="530"/>
        <v>23.819286255835635</v>
      </c>
      <c r="E6987" s="193">
        <f t="shared" si="532"/>
        <v>24.875319216458973</v>
      </c>
      <c r="F6987" s="193">
        <f t="shared" si="532"/>
        <v>25.97817161583227</v>
      </c>
      <c r="G6987" s="193">
        <f t="shared" si="532"/>
        <v>27.129919203412793</v>
      </c>
      <c r="H6987" s="193">
        <f>MAX(0,D6987-Assumptions!$C$3)*Assumptions!$C$2</f>
        <v>0</v>
      </c>
      <c r="I6987" s="193">
        <f>MAX(0,E6987-Assumptions!$C$3)*Assumptions!$C$2</f>
        <v>0</v>
      </c>
      <c r="J6987" s="193">
        <f>MAX(0,F6987-Assumptions!$C$3)*Assumptions!$C$2</f>
        <v>0</v>
      </c>
      <c r="K6987" s="193">
        <f>MAX(0,G6987-Assumptions!$C$3)*Assumptions!$C$2</f>
        <v>0</v>
      </c>
    </row>
    <row r="6988" spans="1:11">
      <c r="A6988" s="192">
        <f t="shared" si="534"/>
        <v>48139.999999983062</v>
      </c>
      <c r="B6988" s="218">
        <v>22.584734042553197</v>
      </c>
      <c r="C6988" s="219">
        <f t="shared" si="533"/>
        <v>1.091439589771094E-4</v>
      </c>
      <c r="D6988" s="193">
        <f t="shared" si="530"/>
        <v>23.586032876602221</v>
      </c>
      <c r="E6988" s="193">
        <f t="shared" si="532"/>
        <v>24.631724500629591</v>
      </c>
      <c r="F6988" s="193">
        <f t="shared" si="532"/>
        <v>25.723777078119628</v>
      </c>
      <c r="G6988" s="193">
        <f t="shared" si="532"/>
        <v>26.864246031489969</v>
      </c>
      <c r="H6988" s="193">
        <f>MAX(0,D6988-Assumptions!$C$3)*Assumptions!$C$2</f>
        <v>0</v>
      </c>
      <c r="I6988" s="193">
        <f>MAX(0,E6988-Assumptions!$C$3)*Assumptions!$C$2</f>
        <v>0</v>
      </c>
      <c r="J6988" s="193">
        <f>MAX(0,F6988-Assumptions!$C$3)*Assumptions!$C$2</f>
        <v>0</v>
      </c>
      <c r="K6988" s="193">
        <f>MAX(0,G6988-Assumptions!$C$3)*Assumptions!$C$2</f>
        <v>0</v>
      </c>
    </row>
    <row r="6989" spans="1:11">
      <c r="A6989" s="192">
        <f t="shared" si="534"/>
        <v>48140.041666649726</v>
      </c>
      <c r="B6989" s="218">
        <v>21.073829787234043</v>
      </c>
      <c r="C6989" s="219">
        <f t="shared" si="533"/>
        <v>1.0184229796351568E-4</v>
      </c>
      <c r="D6989" s="193">
        <f t="shared" si="530"/>
        <v>22.008142370023243</v>
      </c>
      <c r="E6989" s="193">
        <f t="shared" si="532"/>
        <v>22.983877893548495</v>
      </c>
      <c r="F6989" s="193">
        <f t="shared" si="532"/>
        <v>24.002872852416449</v>
      </c>
      <c r="G6989" s="193">
        <f t="shared" si="532"/>
        <v>25.067045162600294</v>
      </c>
      <c r="H6989" s="193">
        <f>MAX(0,D6989-Assumptions!$C$3)*Assumptions!$C$2</f>
        <v>0</v>
      </c>
      <c r="I6989" s="193">
        <f>MAX(0,E6989-Assumptions!$C$3)*Assumptions!$C$2</f>
        <v>0</v>
      </c>
      <c r="J6989" s="193">
        <f>MAX(0,F6989-Assumptions!$C$3)*Assumptions!$C$2</f>
        <v>0</v>
      </c>
      <c r="K6989" s="193">
        <f>MAX(0,G6989-Assumptions!$C$3)*Assumptions!$C$2</f>
        <v>0</v>
      </c>
    </row>
    <row r="6990" spans="1:11">
      <c r="A6990" s="192">
        <f t="shared" si="534"/>
        <v>48140.08333331639</v>
      </c>
      <c r="B6990" s="218">
        <v>20.324946808510642</v>
      </c>
      <c r="C6990" s="219">
        <f t="shared" si="533"/>
        <v>9.8223213808951851E-5</v>
      </c>
      <c r="D6990" s="193">
        <f t="shared" si="530"/>
        <v>21.226057510240622</v>
      </c>
      <c r="E6990" s="193">
        <f t="shared" si="532"/>
        <v>22.167119140473517</v>
      </c>
      <c r="F6990" s="193">
        <f t="shared" si="532"/>
        <v>23.14990293185053</v>
      </c>
      <c r="G6990" s="193">
        <f t="shared" si="532"/>
        <v>24.17625864497672</v>
      </c>
      <c r="H6990" s="193">
        <f>MAX(0,D6990-Assumptions!$C$3)*Assumptions!$C$2</f>
        <v>0</v>
      </c>
      <c r="I6990" s="193">
        <f>MAX(0,E6990-Assumptions!$C$3)*Assumptions!$C$2</f>
        <v>0</v>
      </c>
      <c r="J6990" s="193">
        <f>MAX(0,F6990-Assumptions!$C$3)*Assumptions!$C$2</f>
        <v>0</v>
      </c>
      <c r="K6990" s="193">
        <f>MAX(0,G6990-Assumptions!$C$3)*Assumptions!$C$2</f>
        <v>0</v>
      </c>
    </row>
    <row r="6991" spans="1:11">
      <c r="A6991" s="192">
        <f t="shared" si="534"/>
        <v>48140.124999983054</v>
      </c>
      <c r="B6991" s="218">
        <v>18.222819148936171</v>
      </c>
      <c r="C6991" s="219">
        <f t="shared" si="533"/>
        <v>8.8064381094386682E-5</v>
      </c>
      <c r="D6991" s="193">
        <f t="shared" ref="D6991:D7054" si="535">$C6991*D$2</f>
        <v>19.030731588043789</v>
      </c>
      <c r="E6991" s="193">
        <f t="shared" ref="E6991:G7022" si="536">$C6991*E$2</f>
        <v>19.874462991491121</v>
      </c>
      <c r="F6991" s="193">
        <f t="shared" si="536"/>
        <v>20.755601400437413</v>
      </c>
      <c r="G6991" s="193">
        <f t="shared" si="536"/>
        <v>21.675805262173693</v>
      </c>
      <c r="H6991" s="193">
        <f>MAX(0,D6991-Assumptions!$C$3)*Assumptions!$C$2</f>
        <v>0</v>
      </c>
      <c r="I6991" s="193">
        <f>MAX(0,E6991-Assumptions!$C$3)*Assumptions!$C$2</f>
        <v>0</v>
      </c>
      <c r="J6991" s="193">
        <f>MAX(0,F6991-Assumptions!$C$3)*Assumptions!$C$2</f>
        <v>0</v>
      </c>
      <c r="K6991" s="193">
        <f>MAX(0,G6991-Assumptions!$C$3)*Assumptions!$C$2</f>
        <v>0</v>
      </c>
    </row>
    <row r="6992" spans="1:11">
      <c r="A6992" s="192">
        <f t="shared" si="534"/>
        <v>48140.166666649719</v>
      </c>
      <c r="B6992" s="218">
        <v>16.922127659574468</v>
      </c>
      <c r="C6992" s="219">
        <f t="shared" si="533"/>
        <v>8.1778603352249485E-5</v>
      </c>
      <c r="D6992" s="193">
        <f t="shared" si="535"/>
        <v>17.672373673684497</v>
      </c>
      <c r="E6992" s="193">
        <f t="shared" si="536"/>
        <v>18.455881999308264</v>
      </c>
      <c r="F6992" s="193">
        <f t="shared" si="536"/>
        <v>19.274127327875551</v>
      </c>
      <c r="G6992" s="193">
        <f t="shared" si="536"/>
        <v>20.128649731564323</v>
      </c>
      <c r="H6992" s="193">
        <f>MAX(0,D6992-Assumptions!$C$3)*Assumptions!$C$2</f>
        <v>0</v>
      </c>
      <c r="I6992" s="193">
        <f>MAX(0,E6992-Assumptions!$C$3)*Assumptions!$C$2</f>
        <v>0</v>
      </c>
      <c r="J6992" s="193">
        <f>MAX(0,F6992-Assumptions!$C$3)*Assumptions!$C$2</f>
        <v>0</v>
      </c>
      <c r="K6992" s="193">
        <f>MAX(0,G6992-Assumptions!$C$3)*Assumptions!$C$2</f>
        <v>0</v>
      </c>
    </row>
    <row r="6993" spans="1:11">
      <c r="A6993" s="192">
        <f t="shared" si="534"/>
        <v>48140.208333316383</v>
      </c>
      <c r="B6993" s="218">
        <v>15.34553191489362</v>
      </c>
      <c r="C6993" s="219">
        <f t="shared" si="533"/>
        <v>7.4159478816325638E-5</v>
      </c>
      <c r="D6993" s="193">
        <f t="shared" si="535"/>
        <v>16.025879232036878</v>
      </c>
      <c r="E6993" s="193">
        <f t="shared" si="536"/>
        <v>16.736389887571473</v>
      </c>
      <c r="F6993" s="193">
        <f t="shared" si="536"/>
        <v>17.478401179315721</v>
      </c>
      <c r="G6993" s="193">
        <f t="shared" si="536"/>
        <v>18.253309694462061</v>
      </c>
      <c r="H6993" s="193">
        <f>MAX(0,D6993-Assumptions!$C$3)*Assumptions!$C$2</f>
        <v>0</v>
      </c>
      <c r="I6993" s="193">
        <f>MAX(0,E6993-Assumptions!$C$3)*Assumptions!$C$2</f>
        <v>0</v>
      </c>
      <c r="J6993" s="193">
        <f>MAX(0,F6993-Assumptions!$C$3)*Assumptions!$C$2</f>
        <v>0</v>
      </c>
      <c r="K6993" s="193">
        <f>MAX(0,G6993-Assumptions!$C$3)*Assumptions!$C$2</f>
        <v>0</v>
      </c>
    </row>
    <row r="6994" spans="1:11">
      <c r="A6994" s="192">
        <f t="shared" si="534"/>
        <v>48140.249999983047</v>
      </c>
      <c r="B6994" s="218">
        <v>14.491542553191492</v>
      </c>
      <c r="C6994" s="219">
        <f t="shared" si="533"/>
        <v>7.003245302603354E-5</v>
      </c>
      <c r="D6994" s="193">
        <f t="shared" si="535"/>
        <v>15.134028076144412</v>
      </c>
      <c r="E6994" s="193">
        <f t="shared" si="536"/>
        <v>15.804998327047375</v>
      </c>
      <c r="F6994" s="193">
        <f t="shared" si="536"/>
        <v>16.505716182179142</v>
      </c>
      <c r="G6994" s="193">
        <f t="shared" si="536"/>
        <v>17.237500507698332</v>
      </c>
      <c r="H6994" s="193">
        <f>MAX(0,D6994-Assumptions!$C$3)*Assumptions!$C$2</f>
        <v>0</v>
      </c>
      <c r="I6994" s="193">
        <f>MAX(0,E6994-Assumptions!$C$3)*Assumptions!$C$2</f>
        <v>0</v>
      </c>
      <c r="J6994" s="193">
        <f>MAX(0,F6994-Assumptions!$C$3)*Assumptions!$C$2</f>
        <v>0</v>
      </c>
      <c r="K6994" s="193">
        <f>MAX(0,G6994-Assumptions!$C$3)*Assumptions!$C$2</f>
        <v>0</v>
      </c>
    </row>
    <row r="6995" spans="1:11">
      <c r="A6995" s="192">
        <f t="shared" si="534"/>
        <v>48140.291666649711</v>
      </c>
      <c r="B6995" s="218">
        <v>13.611276595744684</v>
      </c>
      <c r="C6995" s="219">
        <f t="shared" si="533"/>
        <v>6.5778441826809384E-5</v>
      </c>
      <c r="D6995" s="193">
        <f t="shared" si="535"/>
        <v>14.21473534622449</v>
      </c>
      <c r="E6995" s="193">
        <f t="shared" si="536"/>
        <v>14.844948564660999</v>
      </c>
      <c r="F6995" s="193">
        <f t="shared" si="536"/>
        <v>15.503102415899903</v>
      </c>
      <c r="G6995" s="193">
        <f t="shared" si="536"/>
        <v>16.190435653649569</v>
      </c>
      <c r="H6995" s="193">
        <f>MAX(0,D6995-Assumptions!$C$3)*Assumptions!$C$2</f>
        <v>0</v>
      </c>
      <c r="I6995" s="193">
        <f>MAX(0,E6995-Assumptions!$C$3)*Assumptions!$C$2</f>
        <v>0</v>
      </c>
      <c r="J6995" s="193">
        <f>MAX(0,F6995-Assumptions!$C$3)*Assumptions!$C$2</f>
        <v>0</v>
      </c>
      <c r="K6995" s="193">
        <f>MAX(0,G6995-Assumptions!$C$3)*Assumptions!$C$2</f>
        <v>0</v>
      </c>
    </row>
    <row r="6996" spans="1:11">
      <c r="A6996" s="192">
        <f t="shared" si="534"/>
        <v>48140.333333316376</v>
      </c>
      <c r="B6996" s="218">
        <v>13.414202127659578</v>
      </c>
      <c r="C6996" s="219">
        <f t="shared" si="533"/>
        <v>6.4826051259818905E-5</v>
      </c>
      <c r="D6996" s="193">
        <f t="shared" si="535"/>
        <v>14.008923541018538</v>
      </c>
      <c r="E6996" s="193">
        <f t="shared" si="536"/>
        <v>14.6300120506939</v>
      </c>
      <c r="F6996" s="193">
        <f t="shared" si="536"/>
        <v>15.278636647329924</v>
      </c>
      <c r="G6996" s="193">
        <f t="shared" si="536"/>
        <v>15.956018149011786</v>
      </c>
      <c r="H6996" s="193">
        <f>MAX(0,D6996-Assumptions!$C$3)*Assumptions!$C$2</f>
        <v>0</v>
      </c>
      <c r="I6996" s="193">
        <f>MAX(0,E6996-Assumptions!$C$3)*Assumptions!$C$2</f>
        <v>0</v>
      </c>
      <c r="J6996" s="193">
        <f>MAX(0,F6996-Assumptions!$C$3)*Assumptions!$C$2</f>
        <v>0</v>
      </c>
      <c r="K6996" s="193">
        <f>MAX(0,G6996-Assumptions!$C$3)*Assumptions!$C$2</f>
        <v>0</v>
      </c>
    </row>
    <row r="6997" spans="1:11">
      <c r="A6997" s="192">
        <f t="shared" si="534"/>
        <v>48140.37499998304</v>
      </c>
      <c r="B6997" s="218">
        <v>13.479893617021279</v>
      </c>
      <c r="C6997" s="219">
        <f t="shared" si="533"/>
        <v>6.514351478214906E-5</v>
      </c>
      <c r="D6997" s="193">
        <f t="shared" si="535"/>
        <v>14.077527476087187</v>
      </c>
      <c r="E6997" s="193">
        <f t="shared" si="536"/>
        <v>14.701657555349598</v>
      </c>
      <c r="F6997" s="193">
        <f t="shared" si="536"/>
        <v>15.353458570186582</v>
      </c>
      <c r="G6997" s="193">
        <f t="shared" si="536"/>
        <v>16.034157317224377</v>
      </c>
      <c r="H6997" s="193">
        <f>MAX(0,D6997-Assumptions!$C$3)*Assumptions!$C$2</f>
        <v>0</v>
      </c>
      <c r="I6997" s="193">
        <f>MAX(0,E6997-Assumptions!$C$3)*Assumptions!$C$2</f>
        <v>0</v>
      </c>
      <c r="J6997" s="193">
        <f>MAX(0,F6997-Assumptions!$C$3)*Assumptions!$C$2</f>
        <v>0</v>
      </c>
      <c r="K6997" s="193">
        <f>MAX(0,G6997-Assumptions!$C$3)*Assumptions!$C$2</f>
        <v>0</v>
      </c>
    </row>
    <row r="6998" spans="1:11">
      <c r="A6998" s="192">
        <f t="shared" si="534"/>
        <v>48140.416666649704</v>
      </c>
      <c r="B6998" s="218">
        <v>14.018563829787237</v>
      </c>
      <c r="C6998" s="219">
        <f t="shared" si="533"/>
        <v>6.7746715665256384E-5</v>
      </c>
      <c r="D6998" s="193">
        <f t="shared" si="535"/>
        <v>14.640079743650126</v>
      </c>
      <c r="E6998" s="193">
        <f t="shared" si="536"/>
        <v>15.289150693526338</v>
      </c>
      <c r="F6998" s="193">
        <f t="shared" si="536"/>
        <v>15.966998337611193</v>
      </c>
      <c r="G6998" s="193">
        <f t="shared" si="536"/>
        <v>16.674898496567653</v>
      </c>
      <c r="H6998" s="193">
        <f>MAX(0,D6998-Assumptions!$C$3)*Assumptions!$C$2</f>
        <v>0</v>
      </c>
      <c r="I6998" s="193">
        <f>MAX(0,E6998-Assumptions!$C$3)*Assumptions!$C$2</f>
        <v>0</v>
      </c>
      <c r="J6998" s="193">
        <f>MAX(0,F6998-Assumptions!$C$3)*Assumptions!$C$2</f>
        <v>0</v>
      </c>
      <c r="K6998" s="193">
        <f>MAX(0,G6998-Assumptions!$C$3)*Assumptions!$C$2</f>
        <v>0</v>
      </c>
    </row>
    <row r="6999" spans="1:11">
      <c r="A6999" s="192">
        <f t="shared" si="534"/>
        <v>48140.458333316368</v>
      </c>
      <c r="B6999" s="218">
        <v>15.279840425531916</v>
      </c>
      <c r="C6999" s="219">
        <f t="shared" si="533"/>
        <v>7.3842015293995469E-5</v>
      </c>
      <c r="D6999" s="193">
        <f t="shared" si="535"/>
        <v>15.957275296968223</v>
      </c>
      <c r="E6999" s="193">
        <f t="shared" si="536"/>
        <v>16.664744382915771</v>
      </c>
      <c r="F6999" s="193">
        <f t="shared" si="536"/>
        <v>17.403579256459057</v>
      </c>
      <c r="G6999" s="193">
        <f t="shared" si="536"/>
        <v>18.175170526249467</v>
      </c>
      <c r="H6999" s="193">
        <f>MAX(0,D6999-Assumptions!$C$3)*Assumptions!$C$2</f>
        <v>0</v>
      </c>
      <c r="I6999" s="193">
        <f>MAX(0,E6999-Assumptions!$C$3)*Assumptions!$C$2</f>
        <v>0</v>
      </c>
      <c r="J6999" s="193">
        <f>MAX(0,F6999-Assumptions!$C$3)*Assumptions!$C$2</f>
        <v>0</v>
      </c>
      <c r="K6999" s="193">
        <f>MAX(0,G6999-Assumptions!$C$3)*Assumptions!$C$2</f>
        <v>0</v>
      </c>
    </row>
    <row r="7000" spans="1:11">
      <c r="A7000" s="192">
        <f t="shared" si="534"/>
        <v>48140.499999983032</v>
      </c>
      <c r="B7000" s="218">
        <v>17.303138297872344</v>
      </c>
      <c r="C7000" s="219">
        <f t="shared" si="533"/>
        <v>8.3619891781764441E-5</v>
      </c>
      <c r="D7000" s="193">
        <f t="shared" si="535"/>
        <v>18.070276497082677</v>
      </c>
      <c r="E7000" s="193">
        <f t="shared" si="536"/>
        <v>18.871425926311328</v>
      </c>
      <c r="F7000" s="193">
        <f t="shared" si="536"/>
        <v>19.708094480444181</v>
      </c>
      <c r="G7000" s="193">
        <f t="shared" si="536"/>
        <v>20.581856907197377</v>
      </c>
      <c r="H7000" s="193">
        <f>MAX(0,D7000-Assumptions!$C$3)*Assumptions!$C$2</f>
        <v>0</v>
      </c>
      <c r="I7000" s="193">
        <f>MAX(0,E7000-Assumptions!$C$3)*Assumptions!$C$2</f>
        <v>0</v>
      </c>
      <c r="J7000" s="193">
        <f>MAX(0,F7000-Assumptions!$C$3)*Assumptions!$C$2</f>
        <v>0</v>
      </c>
      <c r="K7000" s="193">
        <f>MAX(0,G7000-Assumptions!$C$3)*Assumptions!$C$2</f>
        <v>0</v>
      </c>
    </row>
    <row r="7001" spans="1:11">
      <c r="A7001" s="192">
        <f t="shared" si="534"/>
        <v>48140.541666649697</v>
      </c>
      <c r="B7001" s="218">
        <v>19.589202127659579</v>
      </c>
      <c r="C7001" s="219">
        <f t="shared" si="533"/>
        <v>9.4667622358854061E-5</v>
      </c>
      <c r="D7001" s="193">
        <f t="shared" si="535"/>
        <v>20.457693437471736</v>
      </c>
      <c r="E7001" s="193">
        <f t="shared" si="536"/>
        <v>21.364689488329685</v>
      </c>
      <c r="F7001" s="193">
        <f t="shared" si="536"/>
        <v>22.311897395855944</v>
      </c>
      <c r="G7001" s="193">
        <f t="shared" si="536"/>
        <v>23.301099960995664</v>
      </c>
      <c r="H7001" s="193">
        <f>MAX(0,D7001-Assumptions!$C$3)*Assumptions!$C$2</f>
        <v>0</v>
      </c>
      <c r="I7001" s="193">
        <f>MAX(0,E7001-Assumptions!$C$3)*Assumptions!$C$2</f>
        <v>0</v>
      </c>
      <c r="J7001" s="193">
        <f>MAX(0,F7001-Assumptions!$C$3)*Assumptions!$C$2</f>
        <v>0</v>
      </c>
      <c r="K7001" s="193">
        <f>MAX(0,G7001-Assumptions!$C$3)*Assumptions!$C$2</f>
        <v>0</v>
      </c>
    </row>
    <row r="7002" spans="1:11">
      <c r="A7002" s="192">
        <f t="shared" si="534"/>
        <v>48140.583333316361</v>
      </c>
      <c r="B7002" s="218">
        <v>20.57457446808511</v>
      </c>
      <c r="C7002" s="219">
        <f t="shared" si="533"/>
        <v>9.942957519380647E-5</v>
      </c>
      <c r="D7002" s="193">
        <f t="shared" si="535"/>
        <v>21.486752463501499</v>
      </c>
      <c r="E7002" s="193">
        <f t="shared" si="536"/>
        <v>22.43937205816518</v>
      </c>
      <c r="F7002" s="193">
        <f t="shared" si="536"/>
        <v>23.43422623870584</v>
      </c>
      <c r="G7002" s="193">
        <f t="shared" si="536"/>
        <v>24.473187484184582</v>
      </c>
      <c r="H7002" s="193">
        <f>MAX(0,D7002-Assumptions!$C$3)*Assumptions!$C$2</f>
        <v>0</v>
      </c>
      <c r="I7002" s="193">
        <f>MAX(0,E7002-Assumptions!$C$3)*Assumptions!$C$2</f>
        <v>0</v>
      </c>
      <c r="J7002" s="193">
        <f>MAX(0,F7002-Assumptions!$C$3)*Assumptions!$C$2</f>
        <v>0</v>
      </c>
      <c r="K7002" s="193">
        <f>MAX(0,G7002-Assumptions!$C$3)*Assumptions!$C$2</f>
        <v>0</v>
      </c>
    </row>
    <row r="7003" spans="1:11">
      <c r="A7003" s="192">
        <f t="shared" si="534"/>
        <v>48140.624999983025</v>
      </c>
      <c r="B7003" s="218">
        <v>21.573085106382983</v>
      </c>
      <c r="C7003" s="219">
        <f t="shared" si="533"/>
        <v>1.0425502073322492E-4</v>
      </c>
      <c r="D7003" s="193">
        <f t="shared" si="535"/>
        <v>22.529532276544995</v>
      </c>
      <c r="E7003" s="193">
        <f t="shared" si="536"/>
        <v>23.528383728931818</v>
      </c>
      <c r="F7003" s="193">
        <f t="shared" si="536"/>
        <v>24.571519466127068</v>
      </c>
      <c r="G7003" s="193">
        <f t="shared" si="536"/>
        <v>25.660902841016018</v>
      </c>
      <c r="H7003" s="193">
        <f>MAX(0,D7003-Assumptions!$C$3)*Assumptions!$C$2</f>
        <v>0</v>
      </c>
      <c r="I7003" s="193">
        <f>MAX(0,E7003-Assumptions!$C$3)*Assumptions!$C$2</f>
        <v>0</v>
      </c>
      <c r="J7003" s="193">
        <f>MAX(0,F7003-Assumptions!$C$3)*Assumptions!$C$2</f>
        <v>0</v>
      </c>
      <c r="K7003" s="193">
        <f>MAX(0,G7003-Assumptions!$C$3)*Assumptions!$C$2</f>
        <v>0</v>
      </c>
    </row>
    <row r="7004" spans="1:11">
      <c r="A7004" s="192">
        <f t="shared" si="534"/>
        <v>48140.666666649689</v>
      </c>
      <c r="B7004" s="218">
        <v>22.440212765957451</v>
      </c>
      <c r="C7004" s="219">
        <f t="shared" si="533"/>
        <v>1.0844553922798305E-4</v>
      </c>
      <c r="D7004" s="193">
        <f t="shared" si="535"/>
        <v>23.435104219451187</v>
      </c>
      <c r="E7004" s="193">
        <f t="shared" si="536"/>
        <v>24.474104390387055</v>
      </c>
      <c r="F7004" s="193">
        <f t="shared" si="536"/>
        <v>25.559168847834975</v>
      </c>
      <c r="G7004" s="193">
        <f t="shared" si="536"/>
        <v>26.692339861422262</v>
      </c>
      <c r="H7004" s="193">
        <f>MAX(0,D7004-Assumptions!$C$3)*Assumptions!$C$2</f>
        <v>0</v>
      </c>
      <c r="I7004" s="193">
        <f>MAX(0,E7004-Assumptions!$C$3)*Assumptions!$C$2</f>
        <v>0</v>
      </c>
      <c r="J7004" s="193">
        <f>MAX(0,F7004-Assumptions!$C$3)*Assumptions!$C$2</f>
        <v>0</v>
      </c>
      <c r="K7004" s="193">
        <f>MAX(0,G7004-Assumptions!$C$3)*Assumptions!$C$2</f>
        <v>0</v>
      </c>
    </row>
    <row r="7005" spans="1:11">
      <c r="A7005" s="192">
        <f t="shared" si="534"/>
        <v>48140.708333316354</v>
      </c>
      <c r="B7005" s="218">
        <v>22.939468085106387</v>
      </c>
      <c r="C7005" s="219">
        <f t="shared" si="533"/>
        <v>1.1085826199769227E-4</v>
      </c>
      <c r="D7005" s="193">
        <f t="shared" si="535"/>
        <v>23.956494125972934</v>
      </c>
      <c r="E7005" s="193">
        <f t="shared" si="536"/>
        <v>25.018610225770374</v>
      </c>
      <c r="F7005" s="193">
        <f t="shared" si="536"/>
        <v>26.127815461545591</v>
      </c>
      <c r="G7005" s="193">
        <f t="shared" si="536"/>
        <v>27.286197539837982</v>
      </c>
      <c r="H7005" s="193">
        <f>MAX(0,D7005-Assumptions!$C$3)*Assumptions!$C$2</f>
        <v>0</v>
      </c>
      <c r="I7005" s="193">
        <f>MAX(0,E7005-Assumptions!$C$3)*Assumptions!$C$2</f>
        <v>0</v>
      </c>
      <c r="J7005" s="193">
        <f>MAX(0,F7005-Assumptions!$C$3)*Assumptions!$C$2</f>
        <v>0</v>
      </c>
      <c r="K7005" s="193">
        <f>MAX(0,G7005-Assumptions!$C$3)*Assumptions!$C$2</f>
        <v>0</v>
      </c>
    </row>
    <row r="7006" spans="1:11">
      <c r="A7006" s="192">
        <f t="shared" si="534"/>
        <v>48140.749999983018</v>
      </c>
      <c r="B7006" s="218">
        <v>23.149680851063831</v>
      </c>
      <c r="C7006" s="219">
        <f t="shared" si="533"/>
        <v>1.1187414526914877E-4</v>
      </c>
      <c r="D7006" s="193">
        <f t="shared" si="535"/>
        <v>24.176026718192613</v>
      </c>
      <c r="E7006" s="193">
        <f t="shared" si="536"/>
        <v>25.247875840668605</v>
      </c>
      <c r="F7006" s="193">
        <f t="shared" si="536"/>
        <v>26.367245614686897</v>
      </c>
      <c r="G7006" s="193">
        <f t="shared" si="536"/>
        <v>27.536242878118276</v>
      </c>
      <c r="H7006" s="193">
        <f>MAX(0,D7006-Assumptions!$C$3)*Assumptions!$C$2</f>
        <v>0</v>
      </c>
      <c r="I7006" s="193">
        <f>MAX(0,E7006-Assumptions!$C$3)*Assumptions!$C$2</f>
        <v>0</v>
      </c>
      <c r="J7006" s="193">
        <f>MAX(0,F7006-Assumptions!$C$3)*Assumptions!$C$2</f>
        <v>0</v>
      </c>
      <c r="K7006" s="193">
        <f>MAX(0,G7006-Assumptions!$C$3)*Assumptions!$C$2</f>
        <v>0</v>
      </c>
    </row>
    <row r="7007" spans="1:11">
      <c r="A7007" s="192">
        <f t="shared" si="534"/>
        <v>48140.791666649682</v>
      </c>
      <c r="B7007" s="218">
        <v>23.465000000000003</v>
      </c>
      <c r="C7007" s="219">
        <f t="shared" si="533"/>
        <v>1.1339797017633356E-4</v>
      </c>
      <c r="D7007" s="193">
        <f t="shared" si="535"/>
        <v>24.505325606522142</v>
      </c>
      <c r="E7007" s="193">
        <f t="shared" si="536"/>
        <v>25.591774263015971</v>
      </c>
      <c r="F7007" s="193">
        <f t="shared" si="536"/>
        <v>26.726390844398868</v>
      </c>
      <c r="G7007" s="193">
        <f t="shared" si="536"/>
        <v>27.911310885538736</v>
      </c>
      <c r="H7007" s="193">
        <f>MAX(0,D7007-Assumptions!$C$3)*Assumptions!$C$2</f>
        <v>0</v>
      </c>
      <c r="I7007" s="193">
        <f>MAX(0,E7007-Assumptions!$C$3)*Assumptions!$C$2</f>
        <v>0</v>
      </c>
      <c r="J7007" s="193">
        <f>MAX(0,F7007-Assumptions!$C$3)*Assumptions!$C$2</f>
        <v>0</v>
      </c>
      <c r="K7007" s="193">
        <f>MAX(0,G7007-Assumptions!$C$3)*Assumptions!$C$2</f>
        <v>0</v>
      </c>
    </row>
    <row r="7008" spans="1:11">
      <c r="A7008" s="192">
        <f t="shared" si="534"/>
        <v>48140.833333316346</v>
      </c>
      <c r="B7008" s="218">
        <v>25.974414893617023</v>
      </c>
      <c r="C7008" s="219">
        <f t="shared" si="533"/>
        <v>1.255250767293457E-4</v>
      </c>
      <c r="D7008" s="193">
        <f t="shared" si="535"/>
        <v>27.125995926144608</v>
      </c>
      <c r="E7008" s="193">
        <f t="shared" si="536"/>
        <v>28.328632540863698</v>
      </c>
      <c r="F7008" s="193">
        <f t="shared" si="536"/>
        <v>29.584588297523268</v>
      </c>
      <c r="G7008" s="193">
        <f t="shared" si="536"/>
        <v>30.89622711125984</v>
      </c>
      <c r="H7008" s="193">
        <f>MAX(0,D7008-Assumptions!$C$3)*Assumptions!$C$2</f>
        <v>0</v>
      </c>
      <c r="I7008" s="193">
        <f>MAX(0,E7008-Assumptions!$C$3)*Assumptions!$C$2</f>
        <v>0</v>
      </c>
      <c r="J7008" s="193">
        <f>MAX(0,F7008-Assumptions!$C$3)*Assumptions!$C$2</f>
        <v>0</v>
      </c>
      <c r="K7008" s="193">
        <f>MAX(0,G7008-Assumptions!$C$3)*Assumptions!$C$2</f>
        <v>0</v>
      </c>
    </row>
    <row r="7009" spans="1:11">
      <c r="A7009" s="192">
        <f t="shared" si="534"/>
        <v>48140.874999983011</v>
      </c>
      <c r="B7009" s="218">
        <v>26.775851063829791</v>
      </c>
      <c r="C7009" s="219">
        <f t="shared" si="533"/>
        <v>1.2939813170177367E-4</v>
      </c>
      <c r="D7009" s="193">
        <f t="shared" si="535"/>
        <v>27.962963933982152</v>
      </c>
      <c r="E7009" s="193">
        <f t="shared" si="536"/>
        <v>29.202707697663239</v>
      </c>
      <c r="F7009" s="193">
        <f t="shared" si="536"/>
        <v>30.497415756374519</v>
      </c>
      <c r="G7009" s="193">
        <f t="shared" si="536"/>
        <v>31.849524963453494</v>
      </c>
      <c r="H7009" s="193">
        <f>MAX(0,D7009-Assumptions!$C$3)*Assumptions!$C$2</f>
        <v>0</v>
      </c>
      <c r="I7009" s="193">
        <f>MAX(0,E7009-Assumptions!$C$3)*Assumptions!$C$2</f>
        <v>0</v>
      </c>
      <c r="J7009" s="193">
        <f>MAX(0,F7009-Assumptions!$C$3)*Assumptions!$C$2</f>
        <v>0</v>
      </c>
      <c r="K7009" s="193">
        <f>MAX(0,G7009-Assumptions!$C$3)*Assumptions!$C$2</f>
        <v>0</v>
      </c>
    </row>
    <row r="7010" spans="1:11">
      <c r="A7010" s="192">
        <f t="shared" si="534"/>
        <v>48140.916666649675</v>
      </c>
      <c r="B7010" s="218">
        <v>25.711648936170217</v>
      </c>
      <c r="C7010" s="219">
        <f t="shared" si="533"/>
        <v>1.2425522264002508E-4</v>
      </c>
      <c r="D7010" s="193">
        <f t="shared" si="535"/>
        <v>26.851580185870009</v>
      </c>
      <c r="E7010" s="193">
        <f t="shared" si="536"/>
        <v>28.042050522240906</v>
      </c>
      <c r="F7010" s="193">
        <f t="shared" si="536"/>
        <v>29.285300606096634</v>
      </c>
      <c r="G7010" s="193">
        <f t="shared" si="536"/>
        <v>30.583670438409467</v>
      </c>
      <c r="H7010" s="193">
        <f>MAX(0,D7010-Assumptions!$C$3)*Assumptions!$C$2</f>
        <v>0</v>
      </c>
      <c r="I7010" s="193">
        <f>MAX(0,E7010-Assumptions!$C$3)*Assumptions!$C$2</f>
        <v>0</v>
      </c>
      <c r="J7010" s="193">
        <f>MAX(0,F7010-Assumptions!$C$3)*Assumptions!$C$2</f>
        <v>0</v>
      </c>
      <c r="K7010" s="193">
        <f>MAX(0,G7010-Assumptions!$C$3)*Assumptions!$C$2</f>
        <v>0</v>
      </c>
    </row>
    <row r="7011" spans="1:11">
      <c r="A7011" s="192">
        <f t="shared" si="534"/>
        <v>48140.958333316339</v>
      </c>
      <c r="B7011" s="218">
        <v>25.593404255319154</v>
      </c>
      <c r="C7011" s="219">
        <f t="shared" si="533"/>
        <v>1.2368378829983077E-4</v>
      </c>
      <c r="D7011" s="193">
        <f t="shared" si="535"/>
        <v>26.728093102746435</v>
      </c>
      <c r="E7011" s="193">
        <f t="shared" si="536"/>
        <v>27.913088613860641</v>
      </c>
      <c r="F7011" s="193">
        <f t="shared" si="536"/>
        <v>29.150621144954641</v>
      </c>
      <c r="G7011" s="193">
        <f t="shared" si="536"/>
        <v>30.443019935626793</v>
      </c>
      <c r="H7011" s="193">
        <f>MAX(0,D7011-Assumptions!$C$3)*Assumptions!$C$2</f>
        <v>0</v>
      </c>
      <c r="I7011" s="193">
        <f>MAX(0,E7011-Assumptions!$C$3)*Assumptions!$C$2</f>
        <v>0</v>
      </c>
      <c r="J7011" s="193">
        <f>MAX(0,F7011-Assumptions!$C$3)*Assumptions!$C$2</f>
        <v>0</v>
      </c>
      <c r="K7011" s="193">
        <f>MAX(0,G7011-Assumptions!$C$3)*Assumptions!$C$2</f>
        <v>0</v>
      </c>
    </row>
    <row r="7012" spans="1:11">
      <c r="A7012" s="192">
        <f t="shared" si="534"/>
        <v>48140.999999983003</v>
      </c>
      <c r="B7012" s="218">
        <v>24.489787234042559</v>
      </c>
      <c r="C7012" s="219">
        <f t="shared" si="533"/>
        <v>1.1835040112468408E-4</v>
      </c>
      <c r="D7012" s="193">
        <f t="shared" si="535"/>
        <v>25.5755469935931</v>
      </c>
      <c r="E7012" s="193">
        <f t="shared" si="536"/>
        <v>26.709444135644887</v>
      </c>
      <c r="F7012" s="193">
        <f t="shared" si="536"/>
        <v>27.89361284096276</v>
      </c>
      <c r="G7012" s="193">
        <f t="shared" si="536"/>
        <v>29.13028190965521</v>
      </c>
      <c r="H7012" s="193">
        <f>MAX(0,D7012-Assumptions!$C$3)*Assumptions!$C$2</f>
        <v>0</v>
      </c>
      <c r="I7012" s="193">
        <f>MAX(0,E7012-Assumptions!$C$3)*Assumptions!$C$2</f>
        <v>0</v>
      </c>
      <c r="J7012" s="193">
        <f>MAX(0,F7012-Assumptions!$C$3)*Assumptions!$C$2</f>
        <v>0</v>
      </c>
      <c r="K7012" s="193">
        <f>MAX(0,G7012-Assumptions!$C$3)*Assumptions!$C$2</f>
        <v>0</v>
      </c>
    </row>
    <row r="7013" spans="1:11">
      <c r="A7013" s="192">
        <f t="shared" si="534"/>
        <v>48141.041666649668</v>
      </c>
      <c r="B7013" s="218">
        <v>23.281063829787236</v>
      </c>
      <c r="C7013" s="219">
        <f t="shared" si="533"/>
        <v>1.1250907231380909E-4</v>
      </c>
      <c r="D7013" s="193">
        <f t="shared" si="535"/>
        <v>24.313234588329916</v>
      </c>
      <c r="E7013" s="193">
        <f t="shared" si="536"/>
        <v>25.391166849980007</v>
      </c>
      <c r="F7013" s="193">
        <f t="shared" si="536"/>
        <v>26.516889460400218</v>
      </c>
      <c r="G7013" s="193">
        <f t="shared" si="536"/>
        <v>27.692521214543468</v>
      </c>
      <c r="H7013" s="193">
        <f>MAX(0,D7013-Assumptions!$C$3)*Assumptions!$C$2</f>
        <v>0</v>
      </c>
      <c r="I7013" s="193">
        <f>MAX(0,E7013-Assumptions!$C$3)*Assumptions!$C$2</f>
        <v>0</v>
      </c>
      <c r="J7013" s="193">
        <f>MAX(0,F7013-Assumptions!$C$3)*Assumptions!$C$2</f>
        <v>0</v>
      </c>
      <c r="K7013" s="193">
        <f>MAX(0,G7013-Assumptions!$C$3)*Assumptions!$C$2</f>
        <v>0</v>
      </c>
    </row>
    <row r="7014" spans="1:11">
      <c r="A7014" s="192">
        <f t="shared" si="534"/>
        <v>48141.083333316332</v>
      </c>
      <c r="B7014" s="218">
        <v>21.28404255319149</v>
      </c>
      <c r="C7014" s="219">
        <f t="shared" si="533"/>
        <v>1.0285818123497219E-4</v>
      </c>
      <c r="D7014" s="193">
        <f t="shared" si="535"/>
        <v>22.227674962242926</v>
      </c>
      <c r="E7014" s="193">
        <f t="shared" si="536"/>
        <v>23.213143508446734</v>
      </c>
      <c r="F7014" s="193">
        <f t="shared" si="536"/>
        <v>24.242303005557758</v>
      </c>
      <c r="G7014" s="193">
        <f t="shared" si="536"/>
        <v>25.317090500880596</v>
      </c>
      <c r="H7014" s="193">
        <f>MAX(0,D7014-Assumptions!$C$3)*Assumptions!$C$2</f>
        <v>0</v>
      </c>
      <c r="I7014" s="193">
        <f>MAX(0,E7014-Assumptions!$C$3)*Assumptions!$C$2</f>
        <v>0</v>
      </c>
      <c r="J7014" s="193">
        <f>MAX(0,F7014-Assumptions!$C$3)*Assumptions!$C$2</f>
        <v>0</v>
      </c>
      <c r="K7014" s="193">
        <f>MAX(0,G7014-Assumptions!$C$3)*Assumptions!$C$2</f>
        <v>0</v>
      </c>
    </row>
    <row r="7015" spans="1:11">
      <c r="A7015" s="192">
        <f t="shared" si="534"/>
        <v>48141.124999982996</v>
      </c>
      <c r="B7015" s="218">
        <v>18.892872340425537</v>
      </c>
      <c r="C7015" s="219">
        <f t="shared" si="533"/>
        <v>9.1302509022154357E-5</v>
      </c>
      <c r="D7015" s="193">
        <f t="shared" si="535"/>
        <v>19.730491725744034</v>
      </c>
      <c r="E7015" s="193">
        <f t="shared" si="536"/>
        <v>20.605247138979266</v>
      </c>
      <c r="F7015" s="193">
        <f t="shared" si="536"/>
        <v>21.51878501357535</v>
      </c>
      <c r="G7015" s="193">
        <f t="shared" si="536"/>
        <v>22.472824777942165</v>
      </c>
      <c r="H7015" s="193">
        <f>MAX(0,D7015-Assumptions!$C$3)*Assumptions!$C$2</f>
        <v>0</v>
      </c>
      <c r="I7015" s="193">
        <f>MAX(0,E7015-Assumptions!$C$3)*Assumptions!$C$2</f>
        <v>0</v>
      </c>
      <c r="J7015" s="193">
        <f>MAX(0,F7015-Assumptions!$C$3)*Assumptions!$C$2</f>
        <v>0</v>
      </c>
      <c r="K7015" s="193">
        <f>MAX(0,G7015-Assumptions!$C$3)*Assumptions!$C$2</f>
        <v>0</v>
      </c>
    </row>
    <row r="7016" spans="1:11">
      <c r="A7016" s="192">
        <f t="shared" si="534"/>
        <v>48141.16666664966</v>
      </c>
      <c r="B7016" s="218">
        <v>16.606808510638302</v>
      </c>
      <c r="C7016" s="219">
        <f t="shared" si="533"/>
        <v>8.0254778445064737E-5</v>
      </c>
      <c r="D7016" s="193">
        <f t="shared" si="535"/>
        <v>17.343074785354979</v>
      </c>
      <c r="E7016" s="193">
        <f t="shared" si="536"/>
        <v>18.11198357696091</v>
      </c>
      <c r="F7016" s="193">
        <f t="shared" si="536"/>
        <v>18.914982098163588</v>
      </c>
      <c r="G7016" s="193">
        <f t="shared" si="536"/>
        <v>19.753581724143874</v>
      </c>
      <c r="H7016" s="193">
        <f>MAX(0,D7016-Assumptions!$C$3)*Assumptions!$C$2</f>
        <v>0</v>
      </c>
      <c r="I7016" s="193">
        <f>MAX(0,E7016-Assumptions!$C$3)*Assumptions!$C$2</f>
        <v>0</v>
      </c>
      <c r="J7016" s="193">
        <f>MAX(0,F7016-Assumptions!$C$3)*Assumptions!$C$2</f>
        <v>0</v>
      </c>
      <c r="K7016" s="193">
        <f>MAX(0,G7016-Assumptions!$C$3)*Assumptions!$C$2</f>
        <v>0</v>
      </c>
    </row>
    <row r="7017" spans="1:11">
      <c r="A7017" s="192">
        <f t="shared" si="534"/>
        <v>48141.208333316325</v>
      </c>
      <c r="B7017" s="218">
        <v>15.148457446808512</v>
      </c>
      <c r="C7017" s="219">
        <f t="shared" si="533"/>
        <v>7.3207088249335159E-5</v>
      </c>
      <c r="D7017" s="193">
        <f t="shared" si="535"/>
        <v>15.820067426830924</v>
      </c>
      <c r="E7017" s="193">
        <f t="shared" si="536"/>
        <v>16.521453373604373</v>
      </c>
      <c r="F7017" s="193">
        <f t="shared" si="536"/>
        <v>17.253935410745743</v>
      </c>
      <c r="G7017" s="193">
        <f t="shared" si="536"/>
        <v>18.018892189824278</v>
      </c>
      <c r="H7017" s="193">
        <f>MAX(0,D7017-Assumptions!$C$3)*Assumptions!$C$2</f>
        <v>0</v>
      </c>
      <c r="I7017" s="193">
        <f>MAX(0,E7017-Assumptions!$C$3)*Assumptions!$C$2</f>
        <v>0</v>
      </c>
      <c r="J7017" s="193">
        <f>MAX(0,F7017-Assumptions!$C$3)*Assumptions!$C$2</f>
        <v>0</v>
      </c>
      <c r="K7017" s="193">
        <f>MAX(0,G7017-Assumptions!$C$3)*Assumptions!$C$2</f>
        <v>0</v>
      </c>
    </row>
    <row r="7018" spans="1:11">
      <c r="A7018" s="192">
        <f t="shared" si="534"/>
        <v>48141.249999982989</v>
      </c>
      <c r="B7018" s="218">
        <v>14.176223404255323</v>
      </c>
      <c r="C7018" s="219">
        <f t="shared" si="533"/>
        <v>6.8508628118848778E-5</v>
      </c>
      <c r="D7018" s="193">
        <f t="shared" si="535"/>
        <v>14.804729187814891</v>
      </c>
      <c r="E7018" s="193">
        <f t="shared" si="536"/>
        <v>15.461099904700019</v>
      </c>
      <c r="F7018" s="193">
        <f t="shared" si="536"/>
        <v>16.146570952467179</v>
      </c>
      <c r="G7018" s="193">
        <f t="shared" si="536"/>
        <v>16.862432500277883</v>
      </c>
      <c r="H7018" s="193">
        <f>MAX(0,D7018-Assumptions!$C$3)*Assumptions!$C$2</f>
        <v>0</v>
      </c>
      <c r="I7018" s="193">
        <f>MAX(0,E7018-Assumptions!$C$3)*Assumptions!$C$2</f>
        <v>0</v>
      </c>
      <c r="J7018" s="193">
        <f>MAX(0,F7018-Assumptions!$C$3)*Assumptions!$C$2</f>
        <v>0</v>
      </c>
      <c r="K7018" s="193">
        <f>MAX(0,G7018-Assumptions!$C$3)*Assumptions!$C$2</f>
        <v>0</v>
      </c>
    </row>
    <row r="7019" spans="1:11">
      <c r="A7019" s="192">
        <f t="shared" si="534"/>
        <v>48141.291666649653</v>
      </c>
      <c r="B7019" s="218">
        <v>13.479893617021279</v>
      </c>
      <c r="C7019" s="219">
        <f t="shared" si="533"/>
        <v>6.514351478214906E-5</v>
      </c>
      <c r="D7019" s="193">
        <f t="shared" si="535"/>
        <v>14.077527476087187</v>
      </c>
      <c r="E7019" s="193">
        <f t="shared" si="536"/>
        <v>14.701657555349598</v>
      </c>
      <c r="F7019" s="193">
        <f t="shared" si="536"/>
        <v>15.353458570186582</v>
      </c>
      <c r="G7019" s="193">
        <f t="shared" si="536"/>
        <v>16.034157317224377</v>
      </c>
      <c r="H7019" s="193">
        <f>MAX(0,D7019-Assumptions!$C$3)*Assumptions!$C$2</f>
        <v>0</v>
      </c>
      <c r="I7019" s="193">
        <f>MAX(0,E7019-Assumptions!$C$3)*Assumptions!$C$2</f>
        <v>0</v>
      </c>
      <c r="J7019" s="193">
        <f>MAX(0,F7019-Assumptions!$C$3)*Assumptions!$C$2</f>
        <v>0</v>
      </c>
      <c r="K7019" s="193">
        <f>MAX(0,G7019-Assumptions!$C$3)*Assumptions!$C$2</f>
        <v>0</v>
      </c>
    </row>
    <row r="7020" spans="1:11">
      <c r="A7020" s="192">
        <f t="shared" si="534"/>
        <v>48141.333333316317</v>
      </c>
      <c r="B7020" s="218">
        <v>13.571861702127661</v>
      </c>
      <c r="C7020" s="219">
        <f t="shared" si="533"/>
        <v>6.5587963713411286E-5</v>
      </c>
      <c r="D7020" s="193">
        <f t="shared" si="535"/>
        <v>14.173572985183299</v>
      </c>
      <c r="E7020" s="193">
        <f t="shared" si="536"/>
        <v>14.801961261867579</v>
      </c>
      <c r="F7020" s="193">
        <f t="shared" si="536"/>
        <v>15.458209262185907</v>
      </c>
      <c r="G7020" s="193">
        <f t="shared" si="536"/>
        <v>16.143552152722012</v>
      </c>
      <c r="H7020" s="193">
        <f>MAX(0,D7020-Assumptions!$C$3)*Assumptions!$C$2</f>
        <v>0</v>
      </c>
      <c r="I7020" s="193">
        <f>MAX(0,E7020-Assumptions!$C$3)*Assumptions!$C$2</f>
        <v>0</v>
      </c>
      <c r="J7020" s="193">
        <f>MAX(0,F7020-Assumptions!$C$3)*Assumptions!$C$2</f>
        <v>0</v>
      </c>
      <c r="K7020" s="193">
        <f>MAX(0,G7020-Assumptions!$C$3)*Assumptions!$C$2</f>
        <v>0</v>
      </c>
    </row>
    <row r="7021" spans="1:11">
      <c r="A7021" s="192">
        <f t="shared" si="534"/>
        <v>48141.374999982982</v>
      </c>
      <c r="B7021" s="218">
        <v>14.649202127659578</v>
      </c>
      <c r="C7021" s="219">
        <f t="shared" si="533"/>
        <v>7.0794365479625934E-5</v>
      </c>
      <c r="D7021" s="193">
        <f t="shared" si="535"/>
        <v>15.298677520309177</v>
      </c>
      <c r="E7021" s="193">
        <f t="shared" si="536"/>
        <v>15.976947538221056</v>
      </c>
      <c r="F7021" s="193">
        <f t="shared" si="536"/>
        <v>16.685288797035128</v>
      </c>
      <c r="G7021" s="193">
        <f t="shared" si="536"/>
        <v>17.425034511408562</v>
      </c>
      <c r="H7021" s="193">
        <f>MAX(0,D7021-Assumptions!$C$3)*Assumptions!$C$2</f>
        <v>0</v>
      </c>
      <c r="I7021" s="193">
        <f>MAX(0,E7021-Assumptions!$C$3)*Assumptions!$C$2</f>
        <v>0</v>
      </c>
      <c r="J7021" s="193">
        <f>MAX(0,F7021-Assumptions!$C$3)*Assumptions!$C$2</f>
        <v>0</v>
      </c>
      <c r="K7021" s="193">
        <f>MAX(0,G7021-Assumptions!$C$3)*Assumptions!$C$2</f>
        <v>0</v>
      </c>
    </row>
    <row r="7022" spans="1:11">
      <c r="A7022" s="192">
        <f t="shared" si="534"/>
        <v>48141.416666649646</v>
      </c>
      <c r="B7022" s="218">
        <v>17.618457446808513</v>
      </c>
      <c r="C7022" s="219">
        <f t="shared" si="533"/>
        <v>8.5143716688949216E-5</v>
      </c>
      <c r="D7022" s="193">
        <f t="shared" si="535"/>
        <v>18.399575385412202</v>
      </c>
      <c r="E7022" s="193">
        <f t="shared" si="536"/>
        <v>19.215324348658687</v>
      </c>
      <c r="F7022" s="193">
        <f t="shared" si="536"/>
        <v>20.067239710156148</v>
      </c>
      <c r="G7022" s="193">
        <f t="shared" si="536"/>
        <v>20.956924914617829</v>
      </c>
      <c r="H7022" s="193">
        <f>MAX(0,D7022-Assumptions!$C$3)*Assumptions!$C$2</f>
        <v>0</v>
      </c>
      <c r="I7022" s="193">
        <f>MAX(0,E7022-Assumptions!$C$3)*Assumptions!$C$2</f>
        <v>0</v>
      </c>
      <c r="J7022" s="193">
        <f>MAX(0,F7022-Assumptions!$C$3)*Assumptions!$C$2</f>
        <v>0</v>
      </c>
      <c r="K7022" s="193">
        <f>MAX(0,G7022-Assumptions!$C$3)*Assumptions!$C$2</f>
        <v>0</v>
      </c>
    </row>
    <row r="7023" spans="1:11">
      <c r="A7023" s="192">
        <f t="shared" si="534"/>
        <v>48141.45833331631</v>
      </c>
      <c r="B7023" s="218">
        <v>20.653404255319153</v>
      </c>
      <c r="C7023" s="219">
        <f t="shared" si="533"/>
        <v>9.9810531420602654E-5</v>
      </c>
      <c r="D7023" s="193">
        <f t="shared" si="535"/>
        <v>21.569077185583879</v>
      </c>
      <c r="E7023" s="193">
        <f t="shared" ref="E7023:G7054" si="537">$C7023*E$2</f>
        <v>22.525346663752018</v>
      </c>
      <c r="F7023" s="193">
        <f t="shared" si="537"/>
        <v>23.524012546133829</v>
      </c>
      <c r="G7023" s="193">
        <f t="shared" si="537"/>
        <v>24.566954486039691</v>
      </c>
      <c r="H7023" s="193">
        <f>MAX(0,D7023-Assumptions!$C$3)*Assumptions!$C$2</f>
        <v>0</v>
      </c>
      <c r="I7023" s="193">
        <f>MAX(0,E7023-Assumptions!$C$3)*Assumptions!$C$2</f>
        <v>0</v>
      </c>
      <c r="J7023" s="193">
        <f>MAX(0,F7023-Assumptions!$C$3)*Assumptions!$C$2</f>
        <v>0</v>
      </c>
      <c r="K7023" s="193">
        <f>MAX(0,G7023-Assumptions!$C$3)*Assumptions!$C$2</f>
        <v>0</v>
      </c>
    </row>
    <row r="7024" spans="1:11">
      <c r="A7024" s="192">
        <f t="shared" si="534"/>
        <v>48141.499999982974</v>
      </c>
      <c r="B7024" s="218">
        <v>21.008138297872343</v>
      </c>
      <c r="C7024" s="219">
        <f t="shared" si="533"/>
        <v>1.0152483444118553E-4</v>
      </c>
      <c r="D7024" s="193">
        <f t="shared" si="535"/>
        <v>21.939538434954596</v>
      </c>
      <c r="E7024" s="193">
        <f t="shared" si="537"/>
        <v>22.912232388892797</v>
      </c>
      <c r="F7024" s="193">
        <f t="shared" si="537"/>
        <v>23.928050929559792</v>
      </c>
      <c r="G7024" s="193">
        <f t="shared" si="537"/>
        <v>24.988905994387704</v>
      </c>
      <c r="H7024" s="193">
        <f>MAX(0,D7024-Assumptions!$C$3)*Assumptions!$C$2</f>
        <v>0</v>
      </c>
      <c r="I7024" s="193">
        <f>MAX(0,E7024-Assumptions!$C$3)*Assumptions!$C$2</f>
        <v>0</v>
      </c>
      <c r="J7024" s="193">
        <f>MAX(0,F7024-Assumptions!$C$3)*Assumptions!$C$2</f>
        <v>0</v>
      </c>
      <c r="K7024" s="193">
        <f>MAX(0,G7024-Assumptions!$C$3)*Assumptions!$C$2</f>
        <v>0</v>
      </c>
    </row>
    <row r="7025" spans="1:11">
      <c r="A7025" s="192">
        <f t="shared" si="534"/>
        <v>48141.541666649639</v>
      </c>
      <c r="B7025" s="218">
        <v>21.494255319148937</v>
      </c>
      <c r="C7025" s="219">
        <f t="shared" si="533"/>
        <v>1.0387406450642871E-4</v>
      </c>
      <c r="D7025" s="193">
        <f t="shared" si="535"/>
        <v>22.447207554462608</v>
      </c>
      <c r="E7025" s="193">
        <f t="shared" si="537"/>
        <v>23.442409123344973</v>
      </c>
      <c r="F7025" s="193">
        <f t="shared" si="537"/>
        <v>24.481733158699072</v>
      </c>
      <c r="G7025" s="193">
        <f t="shared" si="537"/>
        <v>25.567135839160898</v>
      </c>
      <c r="H7025" s="193">
        <f>MAX(0,D7025-Assumptions!$C$3)*Assumptions!$C$2</f>
        <v>0</v>
      </c>
      <c r="I7025" s="193">
        <f>MAX(0,E7025-Assumptions!$C$3)*Assumptions!$C$2</f>
        <v>0</v>
      </c>
      <c r="J7025" s="193">
        <f>MAX(0,F7025-Assumptions!$C$3)*Assumptions!$C$2</f>
        <v>0</v>
      </c>
      <c r="K7025" s="193">
        <f>MAX(0,G7025-Assumptions!$C$3)*Assumptions!$C$2</f>
        <v>0</v>
      </c>
    </row>
    <row r="7026" spans="1:11">
      <c r="A7026" s="192">
        <f t="shared" si="534"/>
        <v>48141.583333316303</v>
      </c>
      <c r="B7026" s="218">
        <v>22.295691489361708</v>
      </c>
      <c r="C7026" s="219">
        <f t="shared" si="533"/>
        <v>1.077471194788567E-4</v>
      </c>
      <c r="D7026" s="193">
        <f t="shared" si="535"/>
        <v>23.284175562300156</v>
      </c>
      <c r="E7026" s="193">
        <f t="shared" si="537"/>
        <v>24.316484280144515</v>
      </c>
      <c r="F7026" s="193">
        <f t="shared" si="537"/>
        <v>25.394560617550326</v>
      </c>
      <c r="G7026" s="193">
        <f t="shared" si="537"/>
        <v>26.520433691354555</v>
      </c>
      <c r="H7026" s="193">
        <f>MAX(0,D7026-Assumptions!$C$3)*Assumptions!$C$2</f>
        <v>0</v>
      </c>
      <c r="I7026" s="193">
        <f>MAX(0,E7026-Assumptions!$C$3)*Assumptions!$C$2</f>
        <v>0</v>
      </c>
      <c r="J7026" s="193">
        <f>MAX(0,F7026-Assumptions!$C$3)*Assumptions!$C$2</f>
        <v>0</v>
      </c>
      <c r="K7026" s="193">
        <f>MAX(0,G7026-Assumptions!$C$3)*Assumptions!$C$2</f>
        <v>0</v>
      </c>
    </row>
    <row r="7027" spans="1:11">
      <c r="A7027" s="192">
        <f t="shared" si="534"/>
        <v>48141.624999982967</v>
      </c>
      <c r="B7027" s="218">
        <v>22.413936170212772</v>
      </c>
      <c r="C7027" s="219">
        <f t="shared" si="533"/>
        <v>1.0831855381905099E-4</v>
      </c>
      <c r="D7027" s="193">
        <f t="shared" si="535"/>
        <v>23.407662645423731</v>
      </c>
      <c r="E7027" s="193">
        <f t="shared" si="537"/>
        <v>24.445446188524777</v>
      </c>
      <c r="F7027" s="193">
        <f t="shared" si="537"/>
        <v>25.529240078692315</v>
      </c>
      <c r="G7027" s="193">
        <f t="shared" si="537"/>
        <v>26.661084194137228</v>
      </c>
      <c r="H7027" s="193">
        <f>MAX(0,D7027-Assumptions!$C$3)*Assumptions!$C$2</f>
        <v>0</v>
      </c>
      <c r="I7027" s="193">
        <f>MAX(0,E7027-Assumptions!$C$3)*Assumptions!$C$2</f>
        <v>0</v>
      </c>
      <c r="J7027" s="193">
        <f>MAX(0,F7027-Assumptions!$C$3)*Assumptions!$C$2</f>
        <v>0</v>
      </c>
      <c r="K7027" s="193">
        <f>MAX(0,G7027-Assumptions!$C$3)*Assumptions!$C$2</f>
        <v>0</v>
      </c>
    </row>
    <row r="7028" spans="1:11">
      <c r="A7028" s="192">
        <f t="shared" si="534"/>
        <v>48141.666666649631</v>
      </c>
      <c r="B7028" s="218">
        <v>22.479627659574472</v>
      </c>
      <c r="C7028" s="219">
        <f t="shared" si="533"/>
        <v>1.0863601734138113E-4</v>
      </c>
      <c r="D7028" s="193">
        <f t="shared" si="535"/>
        <v>23.476266580492375</v>
      </c>
      <c r="E7028" s="193">
        <f t="shared" si="537"/>
        <v>24.517091693180472</v>
      </c>
      <c r="F7028" s="193">
        <f t="shared" si="537"/>
        <v>25.604062001548968</v>
      </c>
      <c r="G7028" s="193">
        <f t="shared" si="537"/>
        <v>26.739223362349819</v>
      </c>
      <c r="H7028" s="193">
        <f>MAX(0,D7028-Assumptions!$C$3)*Assumptions!$C$2</f>
        <v>0</v>
      </c>
      <c r="I7028" s="193">
        <f>MAX(0,E7028-Assumptions!$C$3)*Assumptions!$C$2</f>
        <v>0</v>
      </c>
      <c r="J7028" s="193">
        <f>MAX(0,F7028-Assumptions!$C$3)*Assumptions!$C$2</f>
        <v>0</v>
      </c>
      <c r="K7028" s="193">
        <f>MAX(0,G7028-Assumptions!$C$3)*Assumptions!$C$2</f>
        <v>0</v>
      </c>
    </row>
    <row r="7029" spans="1:11">
      <c r="A7029" s="192">
        <f t="shared" si="534"/>
        <v>48141.708333316295</v>
      </c>
      <c r="B7029" s="218">
        <v>22.75553191489362</v>
      </c>
      <c r="C7029" s="219">
        <f t="shared" si="533"/>
        <v>1.0996936413516781E-4</v>
      </c>
      <c r="D7029" s="193">
        <f t="shared" si="535"/>
        <v>23.764403107780709</v>
      </c>
      <c r="E7029" s="193">
        <f t="shared" si="537"/>
        <v>24.818002812734409</v>
      </c>
      <c r="F7029" s="193">
        <f t="shared" si="537"/>
        <v>25.918314077546942</v>
      </c>
      <c r="G7029" s="193">
        <f t="shared" si="537"/>
        <v>27.067407868842714</v>
      </c>
      <c r="H7029" s="193">
        <f>MAX(0,D7029-Assumptions!$C$3)*Assumptions!$C$2</f>
        <v>0</v>
      </c>
      <c r="I7029" s="193">
        <f>MAX(0,E7029-Assumptions!$C$3)*Assumptions!$C$2</f>
        <v>0</v>
      </c>
      <c r="J7029" s="193">
        <f>MAX(0,F7029-Assumptions!$C$3)*Assumptions!$C$2</f>
        <v>0</v>
      </c>
      <c r="K7029" s="193">
        <f>MAX(0,G7029-Assumptions!$C$3)*Assumptions!$C$2</f>
        <v>0</v>
      </c>
    </row>
    <row r="7030" spans="1:11">
      <c r="A7030" s="192">
        <f t="shared" si="534"/>
        <v>48141.74999998296</v>
      </c>
      <c r="B7030" s="218">
        <v>22.453351063829789</v>
      </c>
      <c r="C7030" s="219">
        <f t="shared" si="533"/>
        <v>1.0850903193244906E-4</v>
      </c>
      <c r="D7030" s="193">
        <f t="shared" si="535"/>
        <v>23.448825006464915</v>
      </c>
      <c r="E7030" s="193">
        <f t="shared" si="537"/>
        <v>24.48843349131819</v>
      </c>
      <c r="F7030" s="193">
        <f t="shared" si="537"/>
        <v>25.574133232406304</v>
      </c>
      <c r="G7030" s="193">
        <f t="shared" si="537"/>
        <v>26.707967695064777</v>
      </c>
      <c r="H7030" s="193">
        <f>MAX(0,D7030-Assumptions!$C$3)*Assumptions!$C$2</f>
        <v>0</v>
      </c>
      <c r="I7030" s="193">
        <f>MAX(0,E7030-Assumptions!$C$3)*Assumptions!$C$2</f>
        <v>0</v>
      </c>
      <c r="J7030" s="193">
        <f>MAX(0,F7030-Assumptions!$C$3)*Assumptions!$C$2</f>
        <v>0</v>
      </c>
      <c r="K7030" s="193">
        <f>MAX(0,G7030-Assumptions!$C$3)*Assumptions!$C$2</f>
        <v>0</v>
      </c>
    </row>
    <row r="7031" spans="1:11">
      <c r="A7031" s="192">
        <f t="shared" si="534"/>
        <v>48141.791666649624</v>
      </c>
      <c r="B7031" s="218">
        <v>22.637287234042557</v>
      </c>
      <c r="C7031" s="219">
        <f t="shared" si="533"/>
        <v>1.0939792979497353E-4</v>
      </c>
      <c r="D7031" s="193">
        <f t="shared" si="535"/>
        <v>23.640916024657141</v>
      </c>
      <c r="E7031" s="193">
        <f t="shared" si="537"/>
        <v>24.689040904354151</v>
      </c>
      <c r="F7031" s="193">
        <f t="shared" si="537"/>
        <v>25.783634616404957</v>
      </c>
      <c r="G7031" s="193">
        <f t="shared" si="537"/>
        <v>26.926757366060045</v>
      </c>
      <c r="H7031" s="193">
        <f>MAX(0,D7031-Assumptions!$C$3)*Assumptions!$C$2</f>
        <v>0</v>
      </c>
      <c r="I7031" s="193">
        <f>MAX(0,E7031-Assumptions!$C$3)*Assumptions!$C$2</f>
        <v>0</v>
      </c>
      <c r="J7031" s="193">
        <f>MAX(0,F7031-Assumptions!$C$3)*Assumptions!$C$2</f>
        <v>0</v>
      </c>
      <c r="K7031" s="193">
        <f>MAX(0,G7031-Assumptions!$C$3)*Assumptions!$C$2</f>
        <v>0</v>
      </c>
    </row>
    <row r="7032" spans="1:11">
      <c r="A7032" s="192">
        <f t="shared" si="534"/>
        <v>48141.833333316288</v>
      </c>
      <c r="B7032" s="218">
        <v>23.990531914893623</v>
      </c>
      <c r="C7032" s="219">
        <f t="shared" si="533"/>
        <v>1.1593767835497485E-4</v>
      </c>
      <c r="D7032" s="193">
        <f t="shared" si="535"/>
        <v>25.054157087071353</v>
      </c>
      <c r="E7032" s="193">
        <f t="shared" si="537"/>
        <v>26.164938300261568</v>
      </c>
      <c r="F7032" s="193">
        <f t="shared" si="537"/>
        <v>27.324966227252148</v>
      </c>
      <c r="G7032" s="193">
        <f t="shared" si="537"/>
        <v>28.536424231239494</v>
      </c>
      <c r="H7032" s="193">
        <f>MAX(0,D7032-Assumptions!$C$3)*Assumptions!$C$2</f>
        <v>0</v>
      </c>
      <c r="I7032" s="193">
        <f>MAX(0,E7032-Assumptions!$C$3)*Assumptions!$C$2</f>
        <v>0</v>
      </c>
      <c r="J7032" s="193">
        <f>MAX(0,F7032-Assumptions!$C$3)*Assumptions!$C$2</f>
        <v>0</v>
      </c>
      <c r="K7032" s="193">
        <f>MAX(0,G7032-Assumptions!$C$3)*Assumptions!$C$2</f>
        <v>0</v>
      </c>
    </row>
    <row r="7033" spans="1:11">
      <c r="A7033" s="192">
        <f t="shared" si="534"/>
        <v>48141.874999982952</v>
      </c>
      <c r="B7033" s="218">
        <v>24.476648936170221</v>
      </c>
      <c r="C7033" s="219">
        <f t="shared" si="533"/>
        <v>1.1828690842021806E-4</v>
      </c>
      <c r="D7033" s="193">
        <f t="shared" si="535"/>
        <v>25.561826206579372</v>
      </c>
      <c r="E7033" s="193">
        <f t="shared" si="537"/>
        <v>26.695115034713751</v>
      </c>
      <c r="F7033" s="193">
        <f t="shared" si="537"/>
        <v>27.878648456391435</v>
      </c>
      <c r="G7033" s="193">
        <f t="shared" si="537"/>
        <v>29.114654076012695</v>
      </c>
      <c r="H7033" s="193">
        <f>MAX(0,D7033-Assumptions!$C$3)*Assumptions!$C$2</f>
        <v>0</v>
      </c>
      <c r="I7033" s="193">
        <f>MAX(0,E7033-Assumptions!$C$3)*Assumptions!$C$2</f>
        <v>0</v>
      </c>
      <c r="J7033" s="193">
        <f>MAX(0,F7033-Assumptions!$C$3)*Assumptions!$C$2</f>
        <v>0</v>
      </c>
      <c r="K7033" s="193">
        <f>MAX(0,G7033-Assumptions!$C$3)*Assumptions!$C$2</f>
        <v>0</v>
      </c>
    </row>
    <row r="7034" spans="1:11">
      <c r="A7034" s="192">
        <f t="shared" si="534"/>
        <v>48141.916666649617</v>
      </c>
      <c r="B7034" s="218">
        <v>24.673723404255323</v>
      </c>
      <c r="C7034" s="219">
        <f t="shared" si="533"/>
        <v>1.1923929898720851E-4</v>
      </c>
      <c r="D7034" s="193">
        <f t="shared" si="535"/>
        <v>25.767638011785319</v>
      </c>
      <c r="E7034" s="193">
        <f t="shared" si="537"/>
        <v>26.910051548680844</v>
      </c>
      <c r="F7034" s="193">
        <f t="shared" si="537"/>
        <v>28.103114224961406</v>
      </c>
      <c r="G7034" s="193">
        <f t="shared" si="537"/>
        <v>29.34907158065047</v>
      </c>
      <c r="H7034" s="193">
        <f>MAX(0,D7034-Assumptions!$C$3)*Assumptions!$C$2</f>
        <v>0</v>
      </c>
      <c r="I7034" s="193">
        <f>MAX(0,E7034-Assumptions!$C$3)*Assumptions!$C$2</f>
        <v>0</v>
      </c>
      <c r="J7034" s="193">
        <f>MAX(0,F7034-Assumptions!$C$3)*Assumptions!$C$2</f>
        <v>0</v>
      </c>
      <c r="K7034" s="193">
        <f>MAX(0,G7034-Assumptions!$C$3)*Assumptions!$C$2</f>
        <v>0</v>
      </c>
    </row>
    <row r="7035" spans="1:11">
      <c r="A7035" s="192">
        <f t="shared" si="534"/>
        <v>48141.958333316281</v>
      </c>
      <c r="B7035" s="218">
        <v>24.949627659574475</v>
      </c>
      <c r="C7035" s="219">
        <f t="shared" si="533"/>
        <v>1.205726457809952E-4</v>
      </c>
      <c r="D7035" s="193">
        <f t="shared" si="535"/>
        <v>26.055774539073656</v>
      </c>
      <c r="E7035" s="193">
        <f t="shared" si="537"/>
        <v>27.210962668234785</v>
      </c>
      <c r="F7035" s="193">
        <f t="shared" si="537"/>
        <v>28.41736630095938</v>
      </c>
      <c r="G7035" s="193">
        <f t="shared" si="537"/>
        <v>29.67725608714337</v>
      </c>
      <c r="H7035" s="193">
        <f>MAX(0,D7035-Assumptions!$C$3)*Assumptions!$C$2</f>
        <v>0</v>
      </c>
      <c r="I7035" s="193">
        <f>MAX(0,E7035-Assumptions!$C$3)*Assumptions!$C$2</f>
        <v>0</v>
      </c>
      <c r="J7035" s="193">
        <f>MAX(0,F7035-Assumptions!$C$3)*Assumptions!$C$2</f>
        <v>0</v>
      </c>
      <c r="K7035" s="193">
        <f>MAX(0,G7035-Assumptions!$C$3)*Assumptions!$C$2</f>
        <v>0</v>
      </c>
    </row>
    <row r="7036" spans="1:11">
      <c r="A7036" s="192">
        <f t="shared" si="534"/>
        <v>48141.999999982945</v>
      </c>
      <c r="B7036" s="218">
        <v>24.64744680851064</v>
      </c>
      <c r="C7036" s="219">
        <f t="shared" si="533"/>
        <v>1.1911231357827644E-4</v>
      </c>
      <c r="D7036" s="193">
        <f t="shared" si="535"/>
        <v>25.740196437757859</v>
      </c>
      <c r="E7036" s="193">
        <f t="shared" si="537"/>
        <v>26.881393346818562</v>
      </c>
      <c r="F7036" s="193">
        <f t="shared" si="537"/>
        <v>28.073185455818741</v>
      </c>
      <c r="G7036" s="193">
        <f t="shared" si="537"/>
        <v>29.317815913365433</v>
      </c>
      <c r="H7036" s="193">
        <f>MAX(0,D7036-Assumptions!$C$3)*Assumptions!$C$2</f>
        <v>0</v>
      </c>
      <c r="I7036" s="193">
        <f>MAX(0,E7036-Assumptions!$C$3)*Assumptions!$C$2</f>
        <v>0</v>
      </c>
      <c r="J7036" s="193">
        <f>MAX(0,F7036-Assumptions!$C$3)*Assumptions!$C$2</f>
        <v>0</v>
      </c>
      <c r="K7036" s="193">
        <f>MAX(0,G7036-Assumptions!$C$3)*Assumptions!$C$2</f>
        <v>0</v>
      </c>
    </row>
    <row r="7037" spans="1:11">
      <c r="A7037" s="192">
        <f t="shared" si="534"/>
        <v>48142.041666649609</v>
      </c>
      <c r="B7037" s="218">
        <v>23.267925531914894</v>
      </c>
      <c r="C7037" s="219">
        <f t="shared" si="533"/>
        <v>1.1244557960934305E-4</v>
      </c>
      <c r="D7037" s="193">
        <f t="shared" si="535"/>
        <v>24.299513801316184</v>
      </c>
      <c r="E7037" s="193">
        <f t="shared" si="537"/>
        <v>25.376837749048864</v>
      </c>
      <c r="F7037" s="193">
        <f t="shared" si="537"/>
        <v>26.501925075828883</v>
      </c>
      <c r="G7037" s="193">
        <f t="shared" si="537"/>
        <v>27.676893380900946</v>
      </c>
      <c r="H7037" s="193">
        <f>MAX(0,D7037-Assumptions!$C$3)*Assumptions!$C$2</f>
        <v>0</v>
      </c>
      <c r="I7037" s="193">
        <f>MAX(0,E7037-Assumptions!$C$3)*Assumptions!$C$2</f>
        <v>0</v>
      </c>
      <c r="J7037" s="193">
        <f>MAX(0,F7037-Assumptions!$C$3)*Assumptions!$C$2</f>
        <v>0</v>
      </c>
      <c r="K7037" s="193">
        <f>MAX(0,G7037-Assumptions!$C$3)*Assumptions!$C$2</f>
        <v>0</v>
      </c>
    </row>
    <row r="7038" spans="1:11">
      <c r="A7038" s="192">
        <f t="shared" si="534"/>
        <v>48142.083333316274</v>
      </c>
      <c r="B7038" s="218">
        <v>21.651914893617025</v>
      </c>
      <c r="C7038" s="219">
        <f t="shared" si="533"/>
        <v>1.046359769600211E-4</v>
      </c>
      <c r="D7038" s="193">
        <f t="shared" si="535"/>
        <v>22.611856998627374</v>
      </c>
      <c r="E7038" s="193">
        <f t="shared" si="537"/>
        <v>23.614358334518656</v>
      </c>
      <c r="F7038" s="193">
        <f t="shared" si="537"/>
        <v>24.661305773555057</v>
      </c>
      <c r="G7038" s="193">
        <f t="shared" si="537"/>
        <v>25.754669842871127</v>
      </c>
      <c r="H7038" s="193">
        <f>MAX(0,D7038-Assumptions!$C$3)*Assumptions!$C$2</f>
        <v>0</v>
      </c>
      <c r="I7038" s="193">
        <f>MAX(0,E7038-Assumptions!$C$3)*Assumptions!$C$2</f>
        <v>0</v>
      </c>
      <c r="J7038" s="193">
        <f>MAX(0,F7038-Assumptions!$C$3)*Assumptions!$C$2</f>
        <v>0</v>
      </c>
      <c r="K7038" s="193">
        <f>MAX(0,G7038-Assumptions!$C$3)*Assumptions!$C$2</f>
        <v>0</v>
      </c>
    </row>
    <row r="7039" spans="1:11">
      <c r="A7039" s="192">
        <f t="shared" si="534"/>
        <v>48142.124999982938</v>
      </c>
      <c r="B7039" s="218">
        <v>19.30015957446809</v>
      </c>
      <c r="C7039" s="219">
        <f t="shared" si="533"/>
        <v>9.3270782860601343E-5</v>
      </c>
      <c r="D7039" s="193">
        <f t="shared" si="535"/>
        <v>20.155836123169667</v>
      </c>
      <c r="E7039" s="193">
        <f t="shared" si="537"/>
        <v>21.049449267844604</v>
      </c>
      <c r="F7039" s="193">
        <f t="shared" si="537"/>
        <v>21.982680935286638</v>
      </c>
      <c r="G7039" s="193">
        <f t="shared" si="537"/>
        <v>22.957287620860249</v>
      </c>
      <c r="H7039" s="193">
        <f>MAX(0,D7039-Assumptions!$C$3)*Assumptions!$C$2</f>
        <v>0</v>
      </c>
      <c r="I7039" s="193">
        <f>MAX(0,E7039-Assumptions!$C$3)*Assumptions!$C$2</f>
        <v>0</v>
      </c>
      <c r="J7039" s="193">
        <f>MAX(0,F7039-Assumptions!$C$3)*Assumptions!$C$2</f>
        <v>0</v>
      </c>
      <c r="K7039" s="193">
        <f>MAX(0,G7039-Assumptions!$C$3)*Assumptions!$C$2</f>
        <v>0</v>
      </c>
    </row>
    <row r="7040" spans="1:11">
      <c r="A7040" s="192">
        <f t="shared" si="534"/>
        <v>48142.166666649602</v>
      </c>
      <c r="B7040" s="218">
        <v>17.447659574468087</v>
      </c>
      <c r="C7040" s="219">
        <f t="shared" si="533"/>
        <v>8.4318311530890794E-5</v>
      </c>
      <c r="D7040" s="193">
        <f t="shared" si="535"/>
        <v>18.221205154233708</v>
      </c>
      <c r="E7040" s="193">
        <f t="shared" si="537"/>
        <v>19.029046036553869</v>
      </c>
      <c r="F7040" s="193">
        <f t="shared" si="537"/>
        <v>19.872702710728831</v>
      </c>
      <c r="G7040" s="193">
        <f t="shared" si="537"/>
        <v>20.753763077265084</v>
      </c>
      <c r="H7040" s="193">
        <f>MAX(0,D7040-Assumptions!$C$3)*Assumptions!$C$2</f>
        <v>0</v>
      </c>
      <c r="I7040" s="193">
        <f>MAX(0,E7040-Assumptions!$C$3)*Assumptions!$C$2</f>
        <v>0</v>
      </c>
      <c r="J7040" s="193">
        <f>MAX(0,F7040-Assumptions!$C$3)*Assumptions!$C$2</f>
        <v>0</v>
      </c>
      <c r="K7040" s="193">
        <f>MAX(0,G7040-Assumptions!$C$3)*Assumptions!$C$2</f>
        <v>0</v>
      </c>
    </row>
    <row r="7041" spans="1:11">
      <c r="A7041" s="192">
        <f t="shared" si="534"/>
        <v>48142.208333316266</v>
      </c>
      <c r="B7041" s="218">
        <v>15.94989361702128</v>
      </c>
      <c r="C7041" s="219">
        <f t="shared" si="533"/>
        <v>7.7080143221763131E-5</v>
      </c>
      <c r="D7041" s="193">
        <f t="shared" si="535"/>
        <v>16.657035434668469</v>
      </c>
      <c r="E7041" s="193">
        <f t="shared" si="537"/>
        <v>17.395528530403915</v>
      </c>
      <c r="F7041" s="193">
        <f t="shared" si="537"/>
        <v>18.166762869596994</v>
      </c>
      <c r="G7041" s="193">
        <f t="shared" si="537"/>
        <v>18.972190042017932</v>
      </c>
      <c r="H7041" s="193">
        <f>MAX(0,D7041-Assumptions!$C$3)*Assumptions!$C$2</f>
        <v>0</v>
      </c>
      <c r="I7041" s="193">
        <f>MAX(0,E7041-Assumptions!$C$3)*Assumptions!$C$2</f>
        <v>0</v>
      </c>
      <c r="J7041" s="193">
        <f>MAX(0,F7041-Assumptions!$C$3)*Assumptions!$C$2</f>
        <v>0</v>
      </c>
      <c r="K7041" s="193">
        <f>MAX(0,G7041-Assumptions!$C$3)*Assumptions!$C$2</f>
        <v>0</v>
      </c>
    </row>
    <row r="7042" spans="1:11">
      <c r="A7042" s="192">
        <f t="shared" si="534"/>
        <v>48142.249999982931</v>
      </c>
      <c r="B7042" s="218">
        <v>15.056489361702129</v>
      </c>
      <c r="C7042" s="219">
        <f t="shared" si="533"/>
        <v>7.276263931807292E-5</v>
      </c>
      <c r="D7042" s="193">
        <f t="shared" si="535"/>
        <v>15.72402191773481</v>
      </c>
      <c r="E7042" s="193">
        <f t="shared" si="537"/>
        <v>16.421149667086393</v>
      </c>
      <c r="F7042" s="193">
        <f t="shared" si="537"/>
        <v>17.149184718746415</v>
      </c>
      <c r="G7042" s="193">
        <f t="shared" si="537"/>
        <v>17.909497354326643</v>
      </c>
      <c r="H7042" s="193">
        <f>MAX(0,D7042-Assumptions!$C$3)*Assumptions!$C$2</f>
        <v>0</v>
      </c>
      <c r="I7042" s="193">
        <f>MAX(0,E7042-Assumptions!$C$3)*Assumptions!$C$2</f>
        <v>0</v>
      </c>
      <c r="J7042" s="193">
        <f>MAX(0,F7042-Assumptions!$C$3)*Assumptions!$C$2</f>
        <v>0</v>
      </c>
      <c r="K7042" s="193">
        <f>MAX(0,G7042-Assumptions!$C$3)*Assumptions!$C$2</f>
        <v>0</v>
      </c>
    </row>
    <row r="7043" spans="1:11">
      <c r="A7043" s="192">
        <f t="shared" si="534"/>
        <v>48142.291666649595</v>
      </c>
      <c r="B7043" s="218">
        <v>14.517819148936173</v>
      </c>
      <c r="C7043" s="219">
        <f t="shared" si="533"/>
        <v>7.015943843496561E-5</v>
      </c>
      <c r="D7043" s="193">
        <f t="shared" si="535"/>
        <v>15.161469650171874</v>
      </c>
      <c r="E7043" s="193">
        <f t="shared" si="537"/>
        <v>15.833656528909657</v>
      </c>
      <c r="F7043" s="193">
        <f t="shared" si="537"/>
        <v>16.535644951321807</v>
      </c>
      <c r="G7043" s="193">
        <f t="shared" si="537"/>
        <v>17.268756174983373</v>
      </c>
      <c r="H7043" s="193">
        <f>MAX(0,D7043-Assumptions!$C$3)*Assumptions!$C$2</f>
        <v>0</v>
      </c>
      <c r="I7043" s="193">
        <f>MAX(0,E7043-Assumptions!$C$3)*Assumptions!$C$2</f>
        <v>0</v>
      </c>
      <c r="J7043" s="193">
        <f>MAX(0,F7043-Assumptions!$C$3)*Assumptions!$C$2</f>
        <v>0</v>
      </c>
      <c r="K7043" s="193">
        <f>MAX(0,G7043-Assumptions!$C$3)*Assumptions!$C$2</f>
        <v>0</v>
      </c>
    </row>
    <row r="7044" spans="1:11">
      <c r="A7044" s="192">
        <f t="shared" si="534"/>
        <v>48142.333333316259</v>
      </c>
      <c r="B7044" s="218">
        <v>14.990797872340428</v>
      </c>
      <c r="C7044" s="219">
        <f t="shared" si="533"/>
        <v>7.2445175795742765E-5</v>
      </c>
      <c r="D7044" s="193">
        <f t="shared" si="535"/>
        <v>15.65541798266616</v>
      </c>
      <c r="E7044" s="193">
        <f t="shared" si="537"/>
        <v>16.349504162430694</v>
      </c>
      <c r="F7044" s="193">
        <f t="shared" si="537"/>
        <v>17.074362795889758</v>
      </c>
      <c r="G7044" s="193">
        <f t="shared" si="537"/>
        <v>17.831358186114052</v>
      </c>
      <c r="H7044" s="193">
        <f>MAX(0,D7044-Assumptions!$C$3)*Assumptions!$C$2</f>
        <v>0</v>
      </c>
      <c r="I7044" s="193">
        <f>MAX(0,E7044-Assumptions!$C$3)*Assumptions!$C$2</f>
        <v>0</v>
      </c>
      <c r="J7044" s="193">
        <f>MAX(0,F7044-Assumptions!$C$3)*Assumptions!$C$2</f>
        <v>0</v>
      </c>
      <c r="K7044" s="193">
        <f>MAX(0,G7044-Assumptions!$C$3)*Assumptions!$C$2</f>
        <v>0</v>
      </c>
    </row>
    <row r="7045" spans="1:11">
      <c r="A7045" s="192">
        <f t="shared" si="534"/>
        <v>48142.374999982923</v>
      </c>
      <c r="B7045" s="218">
        <v>16.094414893617024</v>
      </c>
      <c r="C7045" s="219">
        <f t="shared" ref="C7045:C7108" si="538">B7045/$B$2</f>
        <v>7.7778562970889483E-5</v>
      </c>
      <c r="D7045" s="193">
        <f t="shared" si="535"/>
        <v>16.8079640918195</v>
      </c>
      <c r="E7045" s="193">
        <f t="shared" si="537"/>
        <v>17.553148640646452</v>
      </c>
      <c r="F7045" s="193">
        <f t="shared" si="537"/>
        <v>18.331371099881643</v>
      </c>
      <c r="G7045" s="193">
        <f t="shared" si="537"/>
        <v>19.144096212085639</v>
      </c>
      <c r="H7045" s="193">
        <f>MAX(0,D7045-Assumptions!$C$3)*Assumptions!$C$2</f>
        <v>0</v>
      </c>
      <c r="I7045" s="193">
        <f>MAX(0,E7045-Assumptions!$C$3)*Assumptions!$C$2</f>
        <v>0</v>
      </c>
      <c r="J7045" s="193">
        <f>MAX(0,F7045-Assumptions!$C$3)*Assumptions!$C$2</f>
        <v>0</v>
      </c>
      <c r="K7045" s="193">
        <f>MAX(0,G7045-Assumptions!$C$3)*Assumptions!$C$2</f>
        <v>0</v>
      </c>
    </row>
    <row r="7046" spans="1:11">
      <c r="A7046" s="192">
        <f t="shared" ref="A7046:A7109" si="539">A7045 + TIME(1,0,0)</f>
        <v>48142.416666649588</v>
      </c>
      <c r="B7046" s="218">
        <v>18.997978723404255</v>
      </c>
      <c r="C7046" s="219">
        <f t="shared" si="538"/>
        <v>9.1810450657882583E-5</v>
      </c>
      <c r="D7046" s="193">
        <f t="shared" si="535"/>
        <v>19.84025802185387</v>
      </c>
      <c r="E7046" s="193">
        <f t="shared" si="537"/>
        <v>20.719879946428378</v>
      </c>
      <c r="F7046" s="193">
        <f t="shared" si="537"/>
        <v>21.638500090146</v>
      </c>
      <c r="G7046" s="193">
        <f t="shared" si="537"/>
        <v>22.597847447082309</v>
      </c>
      <c r="H7046" s="193">
        <f>MAX(0,D7046-Assumptions!$C$3)*Assumptions!$C$2</f>
        <v>0</v>
      </c>
      <c r="I7046" s="193">
        <f>MAX(0,E7046-Assumptions!$C$3)*Assumptions!$C$2</f>
        <v>0</v>
      </c>
      <c r="J7046" s="193">
        <f>MAX(0,F7046-Assumptions!$C$3)*Assumptions!$C$2</f>
        <v>0</v>
      </c>
      <c r="K7046" s="193">
        <f>MAX(0,G7046-Assumptions!$C$3)*Assumptions!$C$2</f>
        <v>0</v>
      </c>
    </row>
    <row r="7047" spans="1:11">
      <c r="A7047" s="192">
        <f t="shared" si="539"/>
        <v>48142.458333316252</v>
      </c>
      <c r="B7047" s="218">
        <v>21.047553191489364</v>
      </c>
      <c r="C7047" s="219">
        <f t="shared" si="538"/>
        <v>1.0171531255458361E-4</v>
      </c>
      <c r="D7047" s="193">
        <f t="shared" si="535"/>
        <v>21.980700795995784</v>
      </c>
      <c r="E7047" s="193">
        <f t="shared" si="537"/>
        <v>22.955219691686214</v>
      </c>
      <c r="F7047" s="193">
        <f t="shared" si="537"/>
        <v>23.972944083273784</v>
      </c>
      <c r="G7047" s="193">
        <f t="shared" si="537"/>
        <v>25.035789495315257</v>
      </c>
      <c r="H7047" s="193">
        <f>MAX(0,D7047-Assumptions!$C$3)*Assumptions!$C$2</f>
        <v>0</v>
      </c>
      <c r="I7047" s="193">
        <f>MAX(0,E7047-Assumptions!$C$3)*Assumptions!$C$2</f>
        <v>0</v>
      </c>
      <c r="J7047" s="193">
        <f>MAX(0,F7047-Assumptions!$C$3)*Assumptions!$C$2</f>
        <v>0</v>
      </c>
      <c r="K7047" s="193">
        <f>MAX(0,G7047-Assumptions!$C$3)*Assumptions!$C$2</f>
        <v>0</v>
      </c>
    </row>
    <row r="7048" spans="1:11">
      <c r="A7048" s="192">
        <f t="shared" si="539"/>
        <v>48142.499999982916</v>
      </c>
      <c r="B7048" s="218">
        <v>21.467978723404258</v>
      </c>
      <c r="C7048" s="219">
        <f t="shared" si="538"/>
        <v>1.0374707909749665E-4</v>
      </c>
      <c r="D7048" s="193">
        <f t="shared" si="535"/>
        <v>22.419765980435152</v>
      </c>
      <c r="E7048" s="193">
        <f t="shared" si="537"/>
        <v>23.413750921482695</v>
      </c>
      <c r="F7048" s="193">
        <f t="shared" si="537"/>
        <v>24.451804389556411</v>
      </c>
      <c r="G7048" s="193">
        <f t="shared" si="537"/>
        <v>25.535880171875863</v>
      </c>
      <c r="H7048" s="193">
        <f>MAX(0,D7048-Assumptions!$C$3)*Assumptions!$C$2</f>
        <v>0</v>
      </c>
      <c r="I7048" s="193">
        <f>MAX(0,E7048-Assumptions!$C$3)*Assumptions!$C$2</f>
        <v>0</v>
      </c>
      <c r="J7048" s="193">
        <f>MAX(0,F7048-Assumptions!$C$3)*Assumptions!$C$2</f>
        <v>0</v>
      </c>
      <c r="K7048" s="193">
        <f>MAX(0,G7048-Assumptions!$C$3)*Assumptions!$C$2</f>
        <v>0</v>
      </c>
    </row>
    <row r="7049" spans="1:11">
      <c r="A7049" s="192">
        <f t="shared" si="539"/>
        <v>48142.54166664958</v>
      </c>
      <c r="B7049" s="218">
        <v>21.415425531914899</v>
      </c>
      <c r="C7049" s="219">
        <f t="shared" si="538"/>
        <v>1.0349310827963254E-4</v>
      </c>
      <c r="D7049" s="193">
        <f t="shared" si="535"/>
        <v>22.364882832380232</v>
      </c>
      <c r="E7049" s="193">
        <f t="shared" si="537"/>
        <v>23.356434517758139</v>
      </c>
      <c r="F7049" s="193">
        <f t="shared" si="537"/>
        <v>24.391946851271086</v>
      </c>
      <c r="G7049" s="193">
        <f t="shared" si="537"/>
        <v>25.473368837305792</v>
      </c>
      <c r="H7049" s="193">
        <f>MAX(0,D7049-Assumptions!$C$3)*Assumptions!$C$2</f>
        <v>0</v>
      </c>
      <c r="I7049" s="193">
        <f>MAX(0,E7049-Assumptions!$C$3)*Assumptions!$C$2</f>
        <v>0</v>
      </c>
      <c r="J7049" s="193">
        <f>MAX(0,F7049-Assumptions!$C$3)*Assumptions!$C$2</f>
        <v>0</v>
      </c>
      <c r="K7049" s="193">
        <f>MAX(0,G7049-Assumptions!$C$3)*Assumptions!$C$2</f>
        <v>0</v>
      </c>
    </row>
    <row r="7050" spans="1:11">
      <c r="A7050" s="192">
        <f t="shared" si="539"/>
        <v>48142.583333316245</v>
      </c>
      <c r="B7050" s="218">
        <v>21.980372340425536</v>
      </c>
      <c r="C7050" s="219">
        <f t="shared" si="538"/>
        <v>1.0622329457167191E-4</v>
      </c>
      <c r="D7050" s="193">
        <f t="shared" si="535"/>
        <v>22.954876673970627</v>
      </c>
      <c r="E7050" s="193">
        <f t="shared" si="537"/>
        <v>23.972585857797153</v>
      </c>
      <c r="F7050" s="193">
        <f t="shared" si="537"/>
        <v>25.035415387838356</v>
      </c>
      <c r="G7050" s="193">
        <f t="shared" si="537"/>
        <v>26.145365683934099</v>
      </c>
      <c r="H7050" s="193">
        <f>MAX(0,D7050-Assumptions!$C$3)*Assumptions!$C$2</f>
        <v>0</v>
      </c>
      <c r="I7050" s="193">
        <f>MAX(0,E7050-Assumptions!$C$3)*Assumptions!$C$2</f>
        <v>0</v>
      </c>
      <c r="J7050" s="193">
        <f>MAX(0,F7050-Assumptions!$C$3)*Assumptions!$C$2</f>
        <v>0</v>
      </c>
      <c r="K7050" s="193">
        <f>MAX(0,G7050-Assumptions!$C$3)*Assumptions!$C$2</f>
        <v>0</v>
      </c>
    </row>
    <row r="7051" spans="1:11">
      <c r="A7051" s="192">
        <f t="shared" si="539"/>
        <v>48142.624999982909</v>
      </c>
      <c r="B7051" s="218">
        <v>22.42707446808511</v>
      </c>
      <c r="C7051" s="219">
        <f t="shared" si="538"/>
        <v>1.0838204652351701E-4</v>
      </c>
      <c r="D7051" s="193">
        <f t="shared" si="535"/>
        <v>23.421383432437455</v>
      </c>
      <c r="E7051" s="193">
        <f t="shared" si="537"/>
        <v>24.459775289455912</v>
      </c>
      <c r="F7051" s="193">
        <f t="shared" si="537"/>
        <v>25.544204463263643</v>
      </c>
      <c r="G7051" s="193">
        <f t="shared" si="537"/>
        <v>26.676712027779743</v>
      </c>
      <c r="H7051" s="193">
        <f>MAX(0,D7051-Assumptions!$C$3)*Assumptions!$C$2</f>
        <v>0</v>
      </c>
      <c r="I7051" s="193">
        <f>MAX(0,E7051-Assumptions!$C$3)*Assumptions!$C$2</f>
        <v>0</v>
      </c>
      <c r="J7051" s="193">
        <f>MAX(0,F7051-Assumptions!$C$3)*Assumptions!$C$2</f>
        <v>0</v>
      </c>
      <c r="K7051" s="193">
        <f>MAX(0,G7051-Assumptions!$C$3)*Assumptions!$C$2</f>
        <v>0</v>
      </c>
    </row>
    <row r="7052" spans="1:11">
      <c r="A7052" s="192">
        <f t="shared" si="539"/>
        <v>48142.666666649573</v>
      </c>
      <c r="B7052" s="218">
        <v>22.190585106382983</v>
      </c>
      <c r="C7052" s="219">
        <f t="shared" si="538"/>
        <v>1.0723917784312843E-4</v>
      </c>
      <c r="D7052" s="193">
        <f t="shared" si="535"/>
        <v>23.174409266190313</v>
      </c>
      <c r="E7052" s="193">
        <f t="shared" si="537"/>
        <v>24.201851472695392</v>
      </c>
      <c r="F7052" s="193">
        <f t="shared" si="537"/>
        <v>25.274845540979669</v>
      </c>
      <c r="G7052" s="193">
        <f t="shared" si="537"/>
        <v>26.395411022214404</v>
      </c>
      <c r="H7052" s="193">
        <f>MAX(0,D7052-Assumptions!$C$3)*Assumptions!$C$2</f>
        <v>0</v>
      </c>
      <c r="I7052" s="193">
        <f>MAX(0,E7052-Assumptions!$C$3)*Assumptions!$C$2</f>
        <v>0</v>
      </c>
      <c r="J7052" s="193">
        <f>MAX(0,F7052-Assumptions!$C$3)*Assumptions!$C$2</f>
        <v>0</v>
      </c>
      <c r="K7052" s="193">
        <f>MAX(0,G7052-Assumptions!$C$3)*Assumptions!$C$2</f>
        <v>0</v>
      </c>
    </row>
    <row r="7053" spans="1:11">
      <c r="A7053" s="192">
        <f t="shared" si="539"/>
        <v>48142.708333316237</v>
      </c>
      <c r="B7053" s="218">
        <v>22.400797872340426</v>
      </c>
      <c r="C7053" s="219">
        <f t="shared" si="538"/>
        <v>1.0825506111458494E-4</v>
      </c>
      <c r="D7053" s="193">
        <f t="shared" si="535"/>
        <v>23.393941858409995</v>
      </c>
      <c r="E7053" s="193">
        <f t="shared" si="537"/>
        <v>24.431117087593631</v>
      </c>
      <c r="F7053" s="193">
        <f t="shared" si="537"/>
        <v>25.514275694120975</v>
      </c>
      <c r="G7053" s="193">
        <f t="shared" si="537"/>
        <v>26.645456360494702</v>
      </c>
      <c r="H7053" s="193">
        <f>MAX(0,D7053-Assumptions!$C$3)*Assumptions!$C$2</f>
        <v>0</v>
      </c>
      <c r="I7053" s="193">
        <f>MAX(0,E7053-Assumptions!$C$3)*Assumptions!$C$2</f>
        <v>0</v>
      </c>
      <c r="J7053" s="193">
        <f>MAX(0,F7053-Assumptions!$C$3)*Assumptions!$C$2</f>
        <v>0</v>
      </c>
      <c r="K7053" s="193">
        <f>MAX(0,G7053-Assumptions!$C$3)*Assumptions!$C$2</f>
        <v>0</v>
      </c>
    </row>
    <row r="7054" spans="1:11">
      <c r="A7054" s="192">
        <f t="shared" si="539"/>
        <v>48142.749999982901</v>
      </c>
      <c r="B7054" s="218">
        <v>22.203723404255321</v>
      </c>
      <c r="C7054" s="219">
        <f t="shared" si="538"/>
        <v>1.0730267054759446E-4</v>
      </c>
      <c r="D7054" s="193">
        <f t="shared" si="535"/>
        <v>23.188130053204041</v>
      </c>
      <c r="E7054" s="193">
        <f t="shared" si="537"/>
        <v>24.216180573626531</v>
      </c>
      <c r="F7054" s="193">
        <f t="shared" si="537"/>
        <v>25.289809925550998</v>
      </c>
      <c r="G7054" s="193">
        <f t="shared" si="537"/>
        <v>26.411038855856919</v>
      </c>
      <c r="H7054" s="193">
        <f>MAX(0,D7054-Assumptions!$C$3)*Assumptions!$C$2</f>
        <v>0</v>
      </c>
      <c r="I7054" s="193">
        <f>MAX(0,E7054-Assumptions!$C$3)*Assumptions!$C$2</f>
        <v>0</v>
      </c>
      <c r="J7054" s="193">
        <f>MAX(0,F7054-Assumptions!$C$3)*Assumptions!$C$2</f>
        <v>0</v>
      </c>
      <c r="K7054" s="193">
        <f>MAX(0,G7054-Assumptions!$C$3)*Assumptions!$C$2</f>
        <v>0</v>
      </c>
    </row>
    <row r="7055" spans="1:11">
      <c r="A7055" s="192">
        <f t="shared" si="539"/>
        <v>48142.791666649566</v>
      </c>
      <c r="B7055" s="218">
        <v>21.940957446808515</v>
      </c>
      <c r="C7055" s="219">
        <f t="shared" si="538"/>
        <v>1.0603281645827382E-4</v>
      </c>
      <c r="D7055" s="193">
        <f t="shared" ref="D7055:D7118" si="540">$C7055*D$2</f>
        <v>22.913714312929439</v>
      </c>
      <c r="E7055" s="193">
        <f t="shared" ref="E7055:G7086" si="541">$C7055*E$2</f>
        <v>23.929598555003736</v>
      </c>
      <c r="F7055" s="193">
        <f t="shared" si="541"/>
        <v>24.990522234124363</v>
      </c>
      <c r="G7055" s="193">
        <f t="shared" si="541"/>
        <v>26.098482183006546</v>
      </c>
      <c r="H7055" s="193">
        <f>MAX(0,D7055-Assumptions!$C$3)*Assumptions!$C$2</f>
        <v>0</v>
      </c>
      <c r="I7055" s="193">
        <f>MAX(0,E7055-Assumptions!$C$3)*Assumptions!$C$2</f>
        <v>0</v>
      </c>
      <c r="J7055" s="193">
        <f>MAX(0,F7055-Assumptions!$C$3)*Assumptions!$C$2</f>
        <v>0</v>
      </c>
      <c r="K7055" s="193">
        <f>MAX(0,G7055-Assumptions!$C$3)*Assumptions!$C$2</f>
        <v>0</v>
      </c>
    </row>
    <row r="7056" spans="1:11">
      <c r="A7056" s="192">
        <f t="shared" si="539"/>
        <v>48142.83333331623</v>
      </c>
      <c r="B7056" s="218">
        <v>23.399308510638303</v>
      </c>
      <c r="C7056" s="219">
        <f t="shared" si="538"/>
        <v>1.130805066540034E-4</v>
      </c>
      <c r="D7056" s="193">
        <f t="shared" si="540"/>
        <v>24.436721671453494</v>
      </c>
      <c r="E7056" s="193">
        <f t="shared" si="541"/>
        <v>25.520128758360272</v>
      </c>
      <c r="F7056" s="193">
        <f t="shared" si="541"/>
        <v>26.651568921542211</v>
      </c>
      <c r="G7056" s="193">
        <f t="shared" si="541"/>
        <v>27.833171717326142</v>
      </c>
      <c r="H7056" s="193">
        <f>MAX(0,D7056-Assumptions!$C$3)*Assumptions!$C$2</f>
        <v>0</v>
      </c>
      <c r="I7056" s="193">
        <f>MAX(0,E7056-Assumptions!$C$3)*Assumptions!$C$2</f>
        <v>0</v>
      </c>
      <c r="J7056" s="193">
        <f>MAX(0,F7056-Assumptions!$C$3)*Assumptions!$C$2</f>
        <v>0</v>
      </c>
      <c r="K7056" s="193">
        <f>MAX(0,G7056-Assumptions!$C$3)*Assumptions!$C$2</f>
        <v>0</v>
      </c>
    </row>
    <row r="7057" spans="1:11">
      <c r="A7057" s="192">
        <f t="shared" si="539"/>
        <v>48142.874999982894</v>
      </c>
      <c r="B7057" s="218">
        <v>24.213882978723408</v>
      </c>
      <c r="C7057" s="219">
        <f t="shared" si="538"/>
        <v>1.1701705433089739E-4</v>
      </c>
      <c r="D7057" s="193">
        <f t="shared" si="540"/>
        <v>25.287410466304763</v>
      </c>
      <c r="E7057" s="193">
        <f t="shared" si="541"/>
        <v>26.408533016090946</v>
      </c>
      <c r="F7057" s="193">
        <f t="shared" si="541"/>
        <v>27.579360764964786</v>
      </c>
      <c r="G7057" s="193">
        <f t="shared" si="541"/>
        <v>28.80209740316231</v>
      </c>
      <c r="H7057" s="193">
        <f>MAX(0,D7057-Assumptions!$C$3)*Assumptions!$C$2</f>
        <v>0</v>
      </c>
      <c r="I7057" s="193">
        <f>MAX(0,E7057-Assumptions!$C$3)*Assumptions!$C$2</f>
        <v>0</v>
      </c>
      <c r="J7057" s="193">
        <f>MAX(0,F7057-Assumptions!$C$3)*Assumptions!$C$2</f>
        <v>0</v>
      </c>
      <c r="K7057" s="193">
        <f>MAX(0,G7057-Assumptions!$C$3)*Assumptions!$C$2</f>
        <v>0</v>
      </c>
    </row>
    <row r="7058" spans="1:11">
      <c r="A7058" s="192">
        <f t="shared" si="539"/>
        <v>48142.916666649558</v>
      </c>
      <c r="B7058" s="218">
        <v>24.516063829787239</v>
      </c>
      <c r="C7058" s="219">
        <f t="shared" si="538"/>
        <v>1.1847738653361613E-4</v>
      </c>
      <c r="D7058" s="193">
        <f t="shared" si="540"/>
        <v>25.60298856762056</v>
      </c>
      <c r="E7058" s="193">
        <f t="shared" si="541"/>
        <v>26.738102337507165</v>
      </c>
      <c r="F7058" s="193">
        <f t="shared" si="541"/>
        <v>27.923541610105424</v>
      </c>
      <c r="G7058" s="193">
        <f t="shared" si="541"/>
        <v>29.161537576940244</v>
      </c>
      <c r="H7058" s="193">
        <f>MAX(0,D7058-Assumptions!$C$3)*Assumptions!$C$2</f>
        <v>0</v>
      </c>
      <c r="I7058" s="193">
        <f>MAX(0,E7058-Assumptions!$C$3)*Assumptions!$C$2</f>
        <v>0</v>
      </c>
      <c r="J7058" s="193">
        <f>MAX(0,F7058-Assumptions!$C$3)*Assumptions!$C$2</f>
        <v>0</v>
      </c>
      <c r="K7058" s="193">
        <f>MAX(0,G7058-Assumptions!$C$3)*Assumptions!$C$2</f>
        <v>0</v>
      </c>
    </row>
    <row r="7059" spans="1:11">
      <c r="A7059" s="192">
        <f t="shared" si="539"/>
        <v>48142.958333316223</v>
      </c>
      <c r="B7059" s="218">
        <v>24.174468085106383</v>
      </c>
      <c r="C7059" s="219">
        <f t="shared" si="538"/>
        <v>1.1682657621749928E-4</v>
      </c>
      <c r="D7059" s="193">
        <f t="shared" si="540"/>
        <v>25.246248105263568</v>
      </c>
      <c r="E7059" s="193">
        <f t="shared" si="541"/>
        <v>26.365545713297522</v>
      </c>
      <c r="F7059" s="193">
        <f t="shared" si="541"/>
        <v>27.534467611250786</v>
      </c>
      <c r="G7059" s="193">
        <f t="shared" si="541"/>
        <v>28.75521390223475</v>
      </c>
      <c r="H7059" s="193">
        <f>MAX(0,D7059-Assumptions!$C$3)*Assumptions!$C$2</f>
        <v>0</v>
      </c>
      <c r="I7059" s="193">
        <f>MAX(0,E7059-Assumptions!$C$3)*Assumptions!$C$2</f>
        <v>0</v>
      </c>
      <c r="J7059" s="193">
        <f>MAX(0,F7059-Assumptions!$C$3)*Assumptions!$C$2</f>
        <v>0</v>
      </c>
      <c r="K7059" s="193">
        <f>MAX(0,G7059-Assumptions!$C$3)*Assumptions!$C$2</f>
        <v>0</v>
      </c>
    </row>
    <row r="7060" spans="1:11">
      <c r="A7060" s="192">
        <f t="shared" si="539"/>
        <v>48142.999999982887</v>
      </c>
      <c r="B7060" s="218">
        <v>23.530691489361708</v>
      </c>
      <c r="C7060" s="219">
        <f t="shared" si="538"/>
        <v>1.1371543369866372E-4</v>
      </c>
      <c r="D7060" s="193">
        <f t="shared" si="540"/>
        <v>24.573929541590797</v>
      </c>
      <c r="E7060" s="193">
        <f t="shared" si="541"/>
        <v>25.66341976767167</v>
      </c>
      <c r="F7060" s="193">
        <f t="shared" si="541"/>
        <v>26.801212767255528</v>
      </c>
      <c r="G7060" s="193">
        <f t="shared" si="541"/>
        <v>27.98945005375133</v>
      </c>
      <c r="H7060" s="193">
        <f>MAX(0,D7060-Assumptions!$C$3)*Assumptions!$C$2</f>
        <v>0</v>
      </c>
      <c r="I7060" s="193">
        <f>MAX(0,E7060-Assumptions!$C$3)*Assumptions!$C$2</f>
        <v>0</v>
      </c>
      <c r="J7060" s="193">
        <f>MAX(0,F7060-Assumptions!$C$3)*Assumptions!$C$2</f>
        <v>0</v>
      </c>
      <c r="K7060" s="193">
        <f>MAX(0,G7060-Assumptions!$C$3)*Assumptions!$C$2</f>
        <v>0</v>
      </c>
    </row>
    <row r="7061" spans="1:11">
      <c r="A7061" s="192">
        <f t="shared" si="539"/>
        <v>48143.041666649551</v>
      </c>
      <c r="B7061" s="218">
        <v>22.913191489361708</v>
      </c>
      <c r="C7061" s="219">
        <f t="shared" si="538"/>
        <v>1.1073127658876022E-4</v>
      </c>
      <c r="D7061" s="193">
        <f t="shared" si="540"/>
        <v>23.929052551945478</v>
      </c>
      <c r="E7061" s="193">
        <f t="shared" si="541"/>
        <v>24.989952023908096</v>
      </c>
      <c r="F7061" s="193">
        <f t="shared" si="541"/>
        <v>26.09788669240293</v>
      </c>
      <c r="G7061" s="193">
        <f t="shared" si="541"/>
        <v>27.254941872552944</v>
      </c>
      <c r="H7061" s="193">
        <f>MAX(0,D7061-Assumptions!$C$3)*Assumptions!$C$2</f>
        <v>0</v>
      </c>
      <c r="I7061" s="193">
        <f>MAX(0,E7061-Assumptions!$C$3)*Assumptions!$C$2</f>
        <v>0</v>
      </c>
      <c r="J7061" s="193">
        <f>MAX(0,F7061-Assumptions!$C$3)*Assumptions!$C$2</f>
        <v>0</v>
      </c>
      <c r="K7061" s="193">
        <f>MAX(0,G7061-Assumptions!$C$3)*Assumptions!$C$2</f>
        <v>0</v>
      </c>
    </row>
    <row r="7062" spans="1:11">
      <c r="A7062" s="192">
        <f t="shared" si="539"/>
        <v>48143.083333316215</v>
      </c>
      <c r="B7062" s="218">
        <v>21.073829787234043</v>
      </c>
      <c r="C7062" s="219">
        <f t="shared" si="538"/>
        <v>1.0184229796351568E-4</v>
      </c>
      <c r="D7062" s="193">
        <f t="shared" si="540"/>
        <v>22.008142370023243</v>
      </c>
      <c r="E7062" s="193">
        <f t="shared" si="541"/>
        <v>22.983877893548495</v>
      </c>
      <c r="F7062" s="193">
        <f t="shared" si="541"/>
        <v>24.002872852416449</v>
      </c>
      <c r="G7062" s="193">
        <f t="shared" si="541"/>
        <v>25.067045162600294</v>
      </c>
      <c r="H7062" s="193">
        <f>MAX(0,D7062-Assumptions!$C$3)*Assumptions!$C$2</f>
        <v>0</v>
      </c>
      <c r="I7062" s="193">
        <f>MAX(0,E7062-Assumptions!$C$3)*Assumptions!$C$2</f>
        <v>0</v>
      </c>
      <c r="J7062" s="193">
        <f>MAX(0,F7062-Assumptions!$C$3)*Assumptions!$C$2</f>
        <v>0</v>
      </c>
      <c r="K7062" s="193">
        <f>MAX(0,G7062-Assumptions!$C$3)*Assumptions!$C$2</f>
        <v>0</v>
      </c>
    </row>
    <row r="7063" spans="1:11">
      <c r="A7063" s="192">
        <f t="shared" si="539"/>
        <v>48143.12499998288</v>
      </c>
      <c r="B7063" s="218">
        <v>18.551276595744685</v>
      </c>
      <c r="C7063" s="219">
        <f t="shared" si="538"/>
        <v>8.9651698706037512E-5</v>
      </c>
      <c r="D7063" s="193">
        <f t="shared" si="540"/>
        <v>19.373751263387049</v>
      </c>
      <c r="E7063" s="193">
        <f t="shared" si="541"/>
        <v>20.232690514769626</v>
      </c>
      <c r="F7063" s="193">
        <f t="shared" si="541"/>
        <v>21.129711014720719</v>
      </c>
      <c r="G7063" s="193">
        <f t="shared" si="541"/>
        <v>22.066501103236671</v>
      </c>
      <c r="H7063" s="193">
        <f>MAX(0,D7063-Assumptions!$C$3)*Assumptions!$C$2</f>
        <v>0</v>
      </c>
      <c r="I7063" s="193">
        <f>MAX(0,E7063-Assumptions!$C$3)*Assumptions!$C$2</f>
        <v>0</v>
      </c>
      <c r="J7063" s="193">
        <f>MAX(0,F7063-Assumptions!$C$3)*Assumptions!$C$2</f>
        <v>0</v>
      </c>
      <c r="K7063" s="193">
        <f>MAX(0,G7063-Assumptions!$C$3)*Assumptions!$C$2</f>
        <v>0</v>
      </c>
    </row>
    <row r="7064" spans="1:11">
      <c r="A7064" s="192">
        <f t="shared" si="539"/>
        <v>48143.166666649544</v>
      </c>
      <c r="B7064" s="218">
        <v>16.803882978723404</v>
      </c>
      <c r="C7064" s="219">
        <f t="shared" si="538"/>
        <v>8.1207169012055202E-5</v>
      </c>
      <c r="D7064" s="193">
        <f t="shared" si="540"/>
        <v>17.548886590560926</v>
      </c>
      <c r="E7064" s="193">
        <f t="shared" si="541"/>
        <v>18.326920090928006</v>
      </c>
      <c r="F7064" s="193">
        <f t="shared" si="541"/>
        <v>19.139447866733565</v>
      </c>
      <c r="G7064" s="193">
        <f t="shared" si="541"/>
        <v>19.987999228781653</v>
      </c>
      <c r="H7064" s="193">
        <f>MAX(0,D7064-Assumptions!$C$3)*Assumptions!$C$2</f>
        <v>0</v>
      </c>
      <c r="I7064" s="193">
        <f>MAX(0,E7064-Assumptions!$C$3)*Assumptions!$C$2</f>
        <v>0</v>
      </c>
      <c r="J7064" s="193">
        <f>MAX(0,F7064-Assumptions!$C$3)*Assumptions!$C$2</f>
        <v>0</v>
      </c>
      <c r="K7064" s="193">
        <f>MAX(0,G7064-Assumptions!$C$3)*Assumptions!$C$2</f>
        <v>0</v>
      </c>
    </row>
    <row r="7065" spans="1:11">
      <c r="A7065" s="192">
        <f t="shared" si="539"/>
        <v>48143.208333316208</v>
      </c>
      <c r="B7065" s="218">
        <v>15.516329787234044</v>
      </c>
      <c r="C7065" s="219">
        <f t="shared" si="538"/>
        <v>7.4984883974384047E-5</v>
      </c>
      <c r="D7065" s="193">
        <f t="shared" si="540"/>
        <v>16.204249463215366</v>
      </c>
      <c r="E7065" s="193">
        <f t="shared" si="541"/>
        <v>16.922668199676291</v>
      </c>
      <c r="F7065" s="193">
        <f t="shared" si="541"/>
        <v>17.672938178743035</v>
      </c>
      <c r="G7065" s="193">
        <f t="shared" si="541"/>
        <v>18.456471531814806</v>
      </c>
      <c r="H7065" s="193">
        <f>MAX(0,D7065-Assumptions!$C$3)*Assumptions!$C$2</f>
        <v>0</v>
      </c>
      <c r="I7065" s="193">
        <f>MAX(0,E7065-Assumptions!$C$3)*Assumptions!$C$2</f>
        <v>0</v>
      </c>
      <c r="J7065" s="193">
        <f>MAX(0,F7065-Assumptions!$C$3)*Assumptions!$C$2</f>
        <v>0</v>
      </c>
      <c r="K7065" s="193">
        <f>MAX(0,G7065-Assumptions!$C$3)*Assumptions!$C$2</f>
        <v>0</v>
      </c>
    </row>
    <row r="7066" spans="1:11">
      <c r="A7066" s="192">
        <f t="shared" si="539"/>
        <v>48143.249999982872</v>
      </c>
      <c r="B7066" s="218">
        <v>14.74117021276596</v>
      </c>
      <c r="C7066" s="219">
        <f t="shared" si="538"/>
        <v>7.1238814410888159E-5</v>
      </c>
      <c r="D7066" s="193">
        <f t="shared" si="540"/>
        <v>15.394723029405288</v>
      </c>
      <c r="E7066" s="193">
        <f t="shared" si="541"/>
        <v>16.077251244739035</v>
      </c>
      <c r="F7066" s="193">
        <f t="shared" si="541"/>
        <v>16.790039489034452</v>
      </c>
      <c r="G7066" s="193">
        <f t="shared" si="541"/>
        <v>17.534429346906194</v>
      </c>
      <c r="H7066" s="193">
        <f>MAX(0,D7066-Assumptions!$C$3)*Assumptions!$C$2</f>
        <v>0</v>
      </c>
      <c r="I7066" s="193">
        <f>MAX(0,E7066-Assumptions!$C$3)*Assumptions!$C$2</f>
        <v>0</v>
      </c>
      <c r="J7066" s="193">
        <f>MAX(0,F7066-Assumptions!$C$3)*Assumptions!$C$2</f>
        <v>0</v>
      </c>
      <c r="K7066" s="193">
        <f>MAX(0,G7066-Assumptions!$C$3)*Assumptions!$C$2</f>
        <v>0</v>
      </c>
    </row>
    <row r="7067" spans="1:11">
      <c r="A7067" s="192">
        <f t="shared" si="539"/>
        <v>48143.291666649537</v>
      </c>
      <c r="B7067" s="218">
        <v>14.268191489361703</v>
      </c>
      <c r="C7067" s="219">
        <f t="shared" si="538"/>
        <v>6.895307705011099E-5</v>
      </c>
      <c r="D7067" s="193">
        <f t="shared" si="540"/>
        <v>14.900774696910998</v>
      </c>
      <c r="E7067" s="193">
        <f t="shared" si="541"/>
        <v>15.561403611217996</v>
      </c>
      <c r="F7067" s="193">
        <f t="shared" si="541"/>
        <v>16.251321644466501</v>
      </c>
      <c r="G7067" s="193">
        <f t="shared" si="541"/>
        <v>16.971827335775512</v>
      </c>
      <c r="H7067" s="193">
        <f>MAX(0,D7067-Assumptions!$C$3)*Assumptions!$C$2</f>
        <v>0</v>
      </c>
      <c r="I7067" s="193">
        <f>MAX(0,E7067-Assumptions!$C$3)*Assumptions!$C$2</f>
        <v>0</v>
      </c>
      <c r="J7067" s="193">
        <f>MAX(0,F7067-Assumptions!$C$3)*Assumptions!$C$2</f>
        <v>0</v>
      </c>
      <c r="K7067" s="193">
        <f>MAX(0,G7067-Assumptions!$C$3)*Assumptions!$C$2</f>
        <v>0</v>
      </c>
    </row>
    <row r="7068" spans="1:11">
      <c r="A7068" s="192">
        <f t="shared" si="539"/>
        <v>48143.333333316201</v>
      </c>
      <c r="B7068" s="218">
        <v>14.360159574468087</v>
      </c>
      <c r="C7068" s="219">
        <f t="shared" si="538"/>
        <v>6.9397525981373216E-5</v>
      </c>
      <c r="D7068" s="193">
        <f t="shared" si="540"/>
        <v>14.99682020600711</v>
      </c>
      <c r="E7068" s="193">
        <f t="shared" si="541"/>
        <v>15.661707317735976</v>
      </c>
      <c r="F7068" s="193">
        <f t="shared" si="541"/>
        <v>16.356072336465822</v>
      </c>
      <c r="G7068" s="193">
        <f t="shared" si="541"/>
        <v>17.081222171273144</v>
      </c>
      <c r="H7068" s="193">
        <f>MAX(0,D7068-Assumptions!$C$3)*Assumptions!$C$2</f>
        <v>0</v>
      </c>
      <c r="I7068" s="193">
        <f>MAX(0,E7068-Assumptions!$C$3)*Assumptions!$C$2</f>
        <v>0</v>
      </c>
      <c r="J7068" s="193">
        <f>MAX(0,F7068-Assumptions!$C$3)*Assumptions!$C$2</f>
        <v>0</v>
      </c>
      <c r="K7068" s="193">
        <f>MAX(0,G7068-Assumptions!$C$3)*Assumptions!$C$2</f>
        <v>0</v>
      </c>
    </row>
    <row r="7069" spans="1:11">
      <c r="A7069" s="192">
        <f t="shared" si="539"/>
        <v>48143.374999982865</v>
      </c>
      <c r="B7069" s="218">
        <v>15.792234042553194</v>
      </c>
      <c r="C7069" s="219">
        <f t="shared" si="538"/>
        <v>7.6318230768170737E-5</v>
      </c>
      <c r="D7069" s="193">
        <f t="shared" si="540"/>
        <v>16.492385990503703</v>
      </c>
      <c r="E7069" s="193">
        <f t="shared" si="541"/>
        <v>17.223579319230232</v>
      </c>
      <c r="F7069" s="193">
        <f t="shared" si="541"/>
        <v>17.987190254741009</v>
      </c>
      <c r="G7069" s="193">
        <f t="shared" si="541"/>
        <v>18.784656038307705</v>
      </c>
      <c r="H7069" s="193">
        <f>MAX(0,D7069-Assumptions!$C$3)*Assumptions!$C$2</f>
        <v>0</v>
      </c>
      <c r="I7069" s="193">
        <f>MAX(0,E7069-Assumptions!$C$3)*Assumptions!$C$2</f>
        <v>0</v>
      </c>
      <c r="J7069" s="193">
        <f>MAX(0,F7069-Assumptions!$C$3)*Assumptions!$C$2</f>
        <v>0</v>
      </c>
      <c r="K7069" s="193">
        <f>MAX(0,G7069-Assumptions!$C$3)*Assumptions!$C$2</f>
        <v>0</v>
      </c>
    </row>
    <row r="7070" spans="1:11">
      <c r="A7070" s="192">
        <f t="shared" si="539"/>
        <v>48143.416666649529</v>
      </c>
      <c r="B7070" s="218">
        <v>18.262234042553192</v>
      </c>
      <c r="C7070" s="219">
        <f t="shared" si="538"/>
        <v>8.825485920778478E-5</v>
      </c>
      <c r="D7070" s="193">
        <f t="shared" si="540"/>
        <v>19.071893949084981</v>
      </c>
      <c r="E7070" s="193">
        <f t="shared" si="541"/>
        <v>19.917450294284542</v>
      </c>
      <c r="F7070" s="193">
        <f t="shared" si="541"/>
        <v>20.80049455415141</v>
      </c>
      <c r="G7070" s="193">
        <f t="shared" si="541"/>
        <v>21.722688763101253</v>
      </c>
      <c r="H7070" s="193">
        <f>MAX(0,D7070-Assumptions!$C$3)*Assumptions!$C$2</f>
        <v>0</v>
      </c>
      <c r="I7070" s="193">
        <f>MAX(0,E7070-Assumptions!$C$3)*Assumptions!$C$2</f>
        <v>0</v>
      </c>
      <c r="J7070" s="193">
        <f>MAX(0,F7070-Assumptions!$C$3)*Assumptions!$C$2</f>
        <v>0</v>
      </c>
      <c r="K7070" s="193">
        <f>MAX(0,G7070-Assumptions!$C$3)*Assumptions!$C$2</f>
        <v>0</v>
      </c>
    </row>
    <row r="7071" spans="1:11">
      <c r="A7071" s="192">
        <f t="shared" si="539"/>
        <v>48143.458333316194</v>
      </c>
      <c r="B7071" s="218">
        <v>20.889893617021279</v>
      </c>
      <c r="C7071" s="219">
        <f t="shared" si="538"/>
        <v>1.0095340010099123E-4</v>
      </c>
      <c r="D7071" s="193">
        <f t="shared" si="540"/>
        <v>21.816051351831021</v>
      </c>
      <c r="E7071" s="193">
        <f t="shared" si="541"/>
        <v>22.783270480512535</v>
      </c>
      <c r="F7071" s="193">
        <f t="shared" si="541"/>
        <v>23.793371468417803</v>
      </c>
      <c r="G7071" s="193">
        <f t="shared" si="541"/>
        <v>24.84825549160503</v>
      </c>
      <c r="H7071" s="193">
        <f>MAX(0,D7071-Assumptions!$C$3)*Assumptions!$C$2</f>
        <v>0</v>
      </c>
      <c r="I7071" s="193">
        <f>MAX(0,E7071-Assumptions!$C$3)*Assumptions!$C$2</f>
        <v>0</v>
      </c>
      <c r="J7071" s="193">
        <f>MAX(0,F7071-Assumptions!$C$3)*Assumptions!$C$2</f>
        <v>0</v>
      </c>
      <c r="K7071" s="193">
        <f>MAX(0,G7071-Assumptions!$C$3)*Assumptions!$C$2</f>
        <v>0</v>
      </c>
    </row>
    <row r="7072" spans="1:11">
      <c r="A7072" s="192">
        <f t="shared" si="539"/>
        <v>48143.499999982858</v>
      </c>
      <c r="B7072" s="218">
        <v>21.113244680851068</v>
      </c>
      <c r="C7072" s="219">
        <f t="shared" si="538"/>
        <v>1.0203277607691379E-4</v>
      </c>
      <c r="D7072" s="193">
        <f t="shared" si="540"/>
        <v>22.049304731064439</v>
      </c>
      <c r="E7072" s="193">
        <f t="shared" si="541"/>
        <v>23.02686519634192</v>
      </c>
      <c r="F7072" s="193">
        <f t="shared" si="541"/>
        <v>24.047766006130448</v>
      </c>
      <c r="G7072" s="193">
        <f t="shared" si="541"/>
        <v>25.113928663527854</v>
      </c>
      <c r="H7072" s="193">
        <f>MAX(0,D7072-Assumptions!$C$3)*Assumptions!$C$2</f>
        <v>0</v>
      </c>
      <c r="I7072" s="193">
        <f>MAX(0,E7072-Assumptions!$C$3)*Assumptions!$C$2</f>
        <v>0</v>
      </c>
      <c r="J7072" s="193">
        <f>MAX(0,F7072-Assumptions!$C$3)*Assumptions!$C$2</f>
        <v>0</v>
      </c>
      <c r="K7072" s="193">
        <f>MAX(0,G7072-Assumptions!$C$3)*Assumptions!$C$2</f>
        <v>0</v>
      </c>
    </row>
    <row r="7073" spans="1:11">
      <c r="A7073" s="192">
        <f t="shared" si="539"/>
        <v>48143.541666649522</v>
      </c>
      <c r="B7073" s="218">
        <v>21.835851063829793</v>
      </c>
      <c r="C7073" s="219">
        <f t="shared" si="538"/>
        <v>1.0552487482254557E-4</v>
      </c>
      <c r="D7073" s="193">
        <f t="shared" si="540"/>
        <v>22.8039480168196</v>
      </c>
      <c r="E7073" s="193">
        <f t="shared" si="541"/>
        <v>23.814965747554616</v>
      </c>
      <c r="F7073" s="193">
        <f t="shared" si="541"/>
        <v>24.870807157553706</v>
      </c>
      <c r="G7073" s="193">
        <f t="shared" si="541"/>
        <v>25.973459513866395</v>
      </c>
      <c r="H7073" s="193">
        <f>MAX(0,D7073-Assumptions!$C$3)*Assumptions!$C$2</f>
        <v>0</v>
      </c>
      <c r="I7073" s="193">
        <f>MAX(0,E7073-Assumptions!$C$3)*Assumptions!$C$2</f>
        <v>0</v>
      </c>
      <c r="J7073" s="193">
        <f>MAX(0,F7073-Assumptions!$C$3)*Assumptions!$C$2</f>
        <v>0</v>
      </c>
      <c r="K7073" s="193">
        <f>MAX(0,G7073-Assumptions!$C$3)*Assumptions!$C$2</f>
        <v>0</v>
      </c>
    </row>
    <row r="7074" spans="1:11">
      <c r="A7074" s="192">
        <f t="shared" si="539"/>
        <v>48143.583333316186</v>
      </c>
      <c r="B7074" s="218">
        <v>21.940957446808515</v>
      </c>
      <c r="C7074" s="219">
        <f t="shared" si="538"/>
        <v>1.0603281645827382E-4</v>
      </c>
      <c r="D7074" s="193">
        <f t="shared" si="540"/>
        <v>22.913714312929439</v>
      </c>
      <c r="E7074" s="193">
        <f t="shared" si="541"/>
        <v>23.929598555003736</v>
      </c>
      <c r="F7074" s="193">
        <f t="shared" si="541"/>
        <v>24.990522234124363</v>
      </c>
      <c r="G7074" s="193">
        <f t="shared" si="541"/>
        <v>26.098482183006546</v>
      </c>
      <c r="H7074" s="193">
        <f>MAX(0,D7074-Assumptions!$C$3)*Assumptions!$C$2</f>
        <v>0</v>
      </c>
      <c r="I7074" s="193">
        <f>MAX(0,E7074-Assumptions!$C$3)*Assumptions!$C$2</f>
        <v>0</v>
      </c>
      <c r="J7074" s="193">
        <f>MAX(0,F7074-Assumptions!$C$3)*Assumptions!$C$2</f>
        <v>0</v>
      </c>
      <c r="K7074" s="193">
        <f>MAX(0,G7074-Assumptions!$C$3)*Assumptions!$C$2</f>
        <v>0</v>
      </c>
    </row>
    <row r="7075" spans="1:11">
      <c r="A7075" s="192">
        <f t="shared" si="539"/>
        <v>48143.624999982851</v>
      </c>
      <c r="B7075" s="218">
        <v>21.848989361702131</v>
      </c>
      <c r="C7075" s="219">
        <f t="shared" si="538"/>
        <v>1.0558836752701158E-4</v>
      </c>
      <c r="D7075" s="193">
        <f t="shared" si="540"/>
        <v>22.817668803833325</v>
      </c>
      <c r="E7075" s="193">
        <f t="shared" si="541"/>
        <v>23.829294848485752</v>
      </c>
      <c r="F7075" s="193">
        <f t="shared" si="541"/>
        <v>24.885771542125035</v>
      </c>
      <c r="G7075" s="193">
        <f t="shared" si="541"/>
        <v>25.98908734750891</v>
      </c>
      <c r="H7075" s="193">
        <f>MAX(0,D7075-Assumptions!$C$3)*Assumptions!$C$2</f>
        <v>0</v>
      </c>
      <c r="I7075" s="193">
        <f>MAX(0,E7075-Assumptions!$C$3)*Assumptions!$C$2</f>
        <v>0</v>
      </c>
      <c r="J7075" s="193">
        <f>MAX(0,F7075-Assumptions!$C$3)*Assumptions!$C$2</f>
        <v>0</v>
      </c>
      <c r="K7075" s="193">
        <f>MAX(0,G7075-Assumptions!$C$3)*Assumptions!$C$2</f>
        <v>0</v>
      </c>
    </row>
    <row r="7076" spans="1:11">
      <c r="A7076" s="192">
        <f t="shared" si="539"/>
        <v>48143.666666649515</v>
      </c>
      <c r="B7076" s="218">
        <v>21.599361702127666</v>
      </c>
      <c r="C7076" s="219">
        <f t="shared" si="538"/>
        <v>1.0438200614215699E-4</v>
      </c>
      <c r="D7076" s="193">
        <f t="shared" si="540"/>
        <v>22.556973850572458</v>
      </c>
      <c r="E7076" s="193">
        <f t="shared" si="541"/>
        <v>23.557041930794099</v>
      </c>
      <c r="F7076" s="193">
        <f t="shared" si="541"/>
        <v>24.601448235269732</v>
      </c>
      <c r="G7076" s="193">
        <f t="shared" si="541"/>
        <v>25.692158508301056</v>
      </c>
      <c r="H7076" s="193">
        <f>MAX(0,D7076-Assumptions!$C$3)*Assumptions!$C$2</f>
        <v>0</v>
      </c>
      <c r="I7076" s="193">
        <f>MAX(0,E7076-Assumptions!$C$3)*Assumptions!$C$2</f>
        <v>0</v>
      </c>
      <c r="J7076" s="193">
        <f>MAX(0,F7076-Assumptions!$C$3)*Assumptions!$C$2</f>
        <v>0</v>
      </c>
      <c r="K7076" s="193">
        <f>MAX(0,G7076-Assumptions!$C$3)*Assumptions!$C$2</f>
        <v>0</v>
      </c>
    </row>
    <row r="7077" spans="1:11">
      <c r="A7077" s="192">
        <f t="shared" si="539"/>
        <v>48143.708333316179</v>
      </c>
      <c r="B7077" s="218">
        <v>21.678191489361705</v>
      </c>
      <c r="C7077" s="219">
        <f t="shared" si="538"/>
        <v>1.0476296236895318E-4</v>
      </c>
      <c r="D7077" s="193">
        <f t="shared" si="540"/>
        <v>22.639298572654834</v>
      </c>
      <c r="E7077" s="193">
        <f t="shared" si="541"/>
        <v>23.643016536380934</v>
      </c>
      <c r="F7077" s="193">
        <f t="shared" si="541"/>
        <v>24.691234542697721</v>
      </c>
      <c r="G7077" s="193">
        <f t="shared" si="541"/>
        <v>25.785925510156165</v>
      </c>
      <c r="H7077" s="193">
        <f>MAX(0,D7077-Assumptions!$C$3)*Assumptions!$C$2</f>
        <v>0</v>
      </c>
      <c r="I7077" s="193">
        <f>MAX(0,E7077-Assumptions!$C$3)*Assumptions!$C$2</f>
        <v>0</v>
      </c>
      <c r="J7077" s="193">
        <f>MAX(0,F7077-Assumptions!$C$3)*Assumptions!$C$2</f>
        <v>0</v>
      </c>
      <c r="K7077" s="193">
        <f>MAX(0,G7077-Assumptions!$C$3)*Assumptions!$C$2</f>
        <v>0</v>
      </c>
    </row>
    <row r="7078" spans="1:11">
      <c r="A7078" s="192">
        <f t="shared" si="539"/>
        <v>48143.749999982843</v>
      </c>
      <c r="B7078" s="218">
        <v>21.743882978723409</v>
      </c>
      <c r="C7078" s="219">
        <f t="shared" si="538"/>
        <v>1.0508042589128334E-4</v>
      </c>
      <c r="D7078" s="193">
        <f t="shared" si="540"/>
        <v>22.707902507723489</v>
      </c>
      <c r="E7078" s="193">
        <f t="shared" si="541"/>
        <v>23.714662041036636</v>
      </c>
      <c r="F7078" s="193">
        <f t="shared" si="541"/>
        <v>24.766056465554385</v>
      </c>
      <c r="G7078" s="193">
        <f t="shared" si="541"/>
        <v>25.864064678368763</v>
      </c>
      <c r="H7078" s="193">
        <f>MAX(0,D7078-Assumptions!$C$3)*Assumptions!$C$2</f>
        <v>0</v>
      </c>
      <c r="I7078" s="193">
        <f>MAX(0,E7078-Assumptions!$C$3)*Assumptions!$C$2</f>
        <v>0</v>
      </c>
      <c r="J7078" s="193">
        <f>MAX(0,F7078-Assumptions!$C$3)*Assumptions!$C$2</f>
        <v>0</v>
      </c>
      <c r="K7078" s="193">
        <f>MAX(0,G7078-Assumptions!$C$3)*Assumptions!$C$2</f>
        <v>0</v>
      </c>
    </row>
    <row r="7079" spans="1:11">
      <c r="A7079" s="192">
        <f t="shared" si="539"/>
        <v>48143.791666649508</v>
      </c>
      <c r="B7079" s="218">
        <v>22.571595744680856</v>
      </c>
      <c r="C7079" s="219">
        <f t="shared" si="538"/>
        <v>1.0908046627264337E-4</v>
      </c>
      <c r="D7079" s="193">
        <f t="shared" si="540"/>
        <v>23.57231208958849</v>
      </c>
      <c r="E7079" s="193">
        <f t="shared" si="541"/>
        <v>24.617395399698452</v>
      </c>
      <c r="F7079" s="193">
        <f t="shared" si="541"/>
        <v>25.708812693548296</v>
      </c>
      <c r="G7079" s="193">
        <f t="shared" si="541"/>
        <v>26.848618197847454</v>
      </c>
      <c r="H7079" s="193">
        <f>MAX(0,D7079-Assumptions!$C$3)*Assumptions!$C$2</f>
        <v>0</v>
      </c>
      <c r="I7079" s="193">
        <f>MAX(0,E7079-Assumptions!$C$3)*Assumptions!$C$2</f>
        <v>0</v>
      </c>
      <c r="J7079" s="193">
        <f>MAX(0,F7079-Assumptions!$C$3)*Assumptions!$C$2</f>
        <v>0</v>
      </c>
      <c r="K7079" s="193">
        <f>MAX(0,G7079-Assumptions!$C$3)*Assumptions!$C$2</f>
        <v>0</v>
      </c>
    </row>
    <row r="7080" spans="1:11">
      <c r="A7080" s="192">
        <f t="shared" si="539"/>
        <v>48143.833333316172</v>
      </c>
      <c r="B7080" s="218">
        <v>24.095638297872345</v>
      </c>
      <c r="C7080" s="219">
        <f t="shared" si="538"/>
        <v>1.1644561999070311E-4</v>
      </c>
      <c r="D7080" s="193">
        <f t="shared" si="540"/>
        <v>25.163923383181192</v>
      </c>
      <c r="E7080" s="193">
        <f t="shared" si="541"/>
        <v>26.279571107710687</v>
      </c>
      <c r="F7080" s="193">
        <f t="shared" si="541"/>
        <v>27.444681303822801</v>
      </c>
      <c r="G7080" s="193">
        <f t="shared" si="541"/>
        <v>28.661446900379641</v>
      </c>
      <c r="H7080" s="193">
        <f>MAX(0,D7080-Assumptions!$C$3)*Assumptions!$C$2</f>
        <v>0</v>
      </c>
      <c r="I7080" s="193">
        <f>MAX(0,E7080-Assumptions!$C$3)*Assumptions!$C$2</f>
        <v>0</v>
      </c>
      <c r="J7080" s="193">
        <f>MAX(0,F7080-Assumptions!$C$3)*Assumptions!$C$2</f>
        <v>0</v>
      </c>
      <c r="K7080" s="193">
        <f>MAX(0,G7080-Assumptions!$C$3)*Assumptions!$C$2</f>
        <v>0</v>
      </c>
    </row>
    <row r="7081" spans="1:11">
      <c r="A7081" s="192">
        <f t="shared" si="539"/>
        <v>48143.874999982836</v>
      </c>
      <c r="B7081" s="218">
        <v>25.264946808510643</v>
      </c>
      <c r="C7081" s="219">
        <f t="shared" si="538"/>
        <v>1.2209647068817998E-4</v>
      </c>
      <c r="D7081" s="193">
        <f t="shared" si="540"/>
        <v>26.385073427403182</v>
      </c>
      <c r="E7081" s="193">
        <f t="shared" si="541"/>
        <v>27.554861090582147</v>
      </c>
      <c r="F7081" s="193">
        <f t="shared" si="541"/>
        <v>28.776511530671346</v>
      </c>
      <c r="G7081" s="193">
        <f t="shared" si="541"/>
        <v>30.052324094563826</v>
      </c>
      <c r="H7081" s="193">
        <f>MAX(0,D7081-Assumptions!$C$3)*Assumptions!$C$2</f>
        <v>0</v>
      </c>
      <c r="I7081" s="193">
        <f>MAX(0,E7081-Assumptions!$C$3)*Assumptions!$C$2</f>
        <v>0</v>
      </c>
      <c r="J7081" s="193">
        <f>MAX(0,F7081-Assumptions!$C$3)*Assumptions!$C$2</f>
        <v>0</v>
      </c>
      <c r="K7081" s="193">
        <f>MAX(0,G7081-Assumptions!$C$3)*Assumptions!$C$2</f>
        <v>0</v>
      </c>
    </row>
    <row r="7082" spans="1:11">
      <c r="A7082" s="192">
        <f t="shared" si="539"/>
        <v>48143.9166666495</v>
      </c>
      <c r="B7082" s="218">
        <v>24.805106382978725</v>
      </c>
      <c r="C7082" s="219">
        <f t="shared" si="538"/>
        <v>1.1987422603186882E-4</v>
      </c>
      <c r="D7082" s="193">
        <f t="shared" si="540"/>
        <v>25.904845881922618</v>
      </c>
      <c r="E7082" s="193">
        <f t="shared" si="541"/>
        <v>27.053342557992242</v>
      </c>
      <c r="F7082" s="193">
        <f t="shared" si="541"/>
        <v>28.252758070674723</v>
      </c>
      <c r="G7082" s="193">
        <f t="shared" si="541"/>
        <v>29.505349917075655</v>
      </c>
      <c r="H7082" s="193">
        <f>MAX(0,D7082-Assumptions!$C$3)*Assumptions!$C$2</f>
        <v>0</v>
      </c>
      <c r="I7082" s="193">
        <f>MAX(0,E7082-Assumptions!$C$3)*Assumptions!$C$2</f>
        <v>0</v>
      </c>
      <c r="J7082" s="193">
        <f>MAX(0,F7082-Assumptions!$C$3)*Assumptions!$C$2</f>
        <v>0</v>
      </c>
      <c r="K7082" s="193">
        <f>MAX(0,G7082-Assumptions!$C$3)*Assumptions!$C$2</f>
        <v>0</v>
      </c>
    </row>
    <row r="7083" spans="1:11">
      <c r="A7083" s="192">
        <f t="shared" si="539"/>
        <v>48143.958333316164</v>
      </c>
      <c r="B7083" s="218">
        <v>24.726276595744686</v>
      </c>
      <c r="C7083" s="219">
        <f t="shared" si="538"/>
        <v>1.1949326980507265E-4</v>
      </c>
      <c r="D7083" s="193">
        <f t="shared" si="540"/>
        <v>25.822521159840242</v>
      </c>
      <c r="E7083" s="193">
        <f t="shared" si="541"/>
        <v>26.967367952405407</v>
      </c>
      <c r="F7083" s="193">
        <f t="shared" si="541"/>
        <v>28.162971763246738</v>
      </c>
      <c r="G7083" s="193">
        <f t="shared" si="541"/>
        <v>29.411582915220549</v>
      </c>
      <c r="H7083" s="193">
        <f>MAX(0,D7083-Assumptions!$C$3)*Assumptions!$C$2</f>
        <v>0</v>
      </c>
      <c r="I7083" s="193">
        <f>MAX(0,E7083-Assumptions!$C$3)*Assumptions!$C$2</f>
        <v>0</v>
      </c>
      <c r="J7083" s="193">
        <f>MAX(0,F7083-Assumptions!$C$3)*Assumptions!$C$2</f>
        <v>0</v>
      </c>
      <c r="K7083" s="193">
        <f>MAX(0,G7083-Assumptions!$C$3)*Assumptions!$C$2</f>
        <v>0</v>
      </c>
    </row>
    <row r="7084" spans="1:11">
      <c r="A7084" s="192">
        <f t="shared" si="539"/>
        <v>48143.999999982829</v>
      </c>
      <c r="B7084" s="218">
        <v>24.358404255319151</v>
      </c>
      <c r="C7084" s="219">
        <f t="shared" si="538"/>
        <v>1.1771547408002374E-4</v>
      </c>
      <c r="D7084" s="193">
        <f t="shared" si="540"/>
        <v>25.438339123455794</v>
      </c>
      <c r="E7084" s="193">
        <f t="shared" si="541"/>
        <v>26.566153126333486</v>
      </c>
      <c r="F7084" s="193">
        <f t="shared" si="541"/>
        <v>27.743968995249439</v>
      </c>
      <c r="G7084" s="193">
        <f t="shared" si="541"/>
        <v>28.974003573230018</v>
      </c>
      <c r="H7084" s="193">
        <f>MAX(0,D7084-Assumptions!$C$3)*Assumptions!$C$2</f>
        <v>0</v>
      </c>
      <c r="I7084" s="193">
        <f>MAX(0,E7084-Assumptions!$C$3)*Assumptions!$C$2</f>
        <v>0</v>
      </c>
      <c r="J7084" s="193">
        <f>MAX(0,F7084-Assumptions!$C$3)*Assumptions!$C$2</f>
        <v>0</v>
      </c>
      <c r="K7084" s="193">
        <f>MAX(0,G7084-Assumptions!$C$3)*Assumptions!$C$2</f>
        <v>0</v>
      </c>
    </row>
    <row r="7085" spans="1:11">
      <c r="A7085" s="192">
        <f t="shared" si="539"/>
        <v>48144.041666649493</v>
      </c>
      <c r="B7085" s="218">
        <v>23.294202127659577</v>
      </c>
      <c r="C7085" s="219">
        <f t="shared" si="538"/>
        <v>1.1257256501827513E-4</v>
      </c>
      <c r="D7085" s="193">
        <f t="shared" si="540"/>
        <v>24.326955375343648</v>
      </c>
      <c r="E7085" s="193">
        <f t="shared" si="541"/>
        <v>25.405495950911149</v>
      </c>
      <c r="F7085" s="193">
        <f t="shared" si="541"/>
        <v>26.53185384497155</v>
      </c>
      <c r="G7085" s="193">
        <f t="shared" si="541"/>
        <v>27.708149048185987</v>
      </c>
      <c r="H7085" s="193">
        <f>MAX(0,D7085-Assumptions!$C$3)*Assumptions!$C$2</f>
        <v>0</v>
      </c>
      <c r="I7085" s="193">
        <f>MAX(0,E7085-Assumptions!$C$3)*Assumptions!$C$2</f>
        <v>0</v>
      </c>
      <c r="J7085" s="193">
        <f>MAX(0,F7085-Assumptions!$C$3)*Assumptions!$C$2</f>
        <v>0</v>
      </c>
      <c r="K7085" s="193">
        <f>MAX(0,G7085-Assumptions!$C$3)*Assumptions!$C$2</f>
        <v>0</v>
      </c>
    </row>
    <row r="7086" spans="1:11">
      <c r="A7086" s="192">
        <f t="shared" si="539"/>
        <v>48144.083333316157</v>
      </c>
      <c r="B7086" s="218">
        <v>21.559946808510642</v>
      </c>
      <c r="C7086" s="219">
        <f t="shared" si="538"/>
        <v>1.0419152802875888E-4</v>
      </c>
      <c r="D7086" s="193">
        <f t="shared" si="540"/>
        <v>22.515811489531263</v>
      </c>
      <c r="E7086" s="193">
        <f t="shared" si="541"/>
        <v>23.514054628000675</v>
      </c>
      <c r="F7086" s="193">
        <f t="shared" si="541"/>
        <v>24.556555081555732</v>
      </c>
      <c r="G7086" s="193">
        <f t="shared" ref="E7086:G7118" si="542">$C7086*G$2</f>
        <v>25.645275007373495</v>
      </c>
      <c r="H7086" s="193">
        <f>MAX(0,D7086-Assumptions!$C$3)*Assumptions!$C$2</f>
        <v>0</v>
      </c>
      <c r="I7086" s="193">
        <f>MAX(0,E7086-Assumptions!$C$3)*Assumptions!$C$2</f>
        <v>0</v>
      </c>
      <c r="J7086" s="193">
        <f>MAX(0,F7086-Assumptions!$C$3)*Assumptions!$C$2</f>
        <v>0</v>
      </c>
      <c r="K7086" s="193">
        <f>MAX(0,G7086-Assumptions!$C$3)*Assumptions!$C$2</f>
        <v>0</v>
      </c>
    </row>
    <row r="7087" spans="1:11">
      <c r="A7087" s="192">
        <f t="shared" si="539"/>
        <v>48144.124999982821</v>
      </c>
      <c r="B7087" s="218">
        <v>19.142500000000002</v>
      </c>
      <c r="C7087" s="219">
        <f t="shared" si="538"/>
        <v>9.2508870407008949E-5</v>
      </c>
      <c r="D7087" s="193">
        <f t="shared" si="540"/>
        <v>19.991186679004905</v>
      </c>
      <c r="E7087" s="193">
        <f t="shared" si="542"/>
        <v>20.877500056670922</v>
      </c>
      <c r="F7087" s="193">
        <f t="shared" si="542"/>
        <v>21.803108320430653</v>
      </c>
      <c r="G7087" s="193">
        <f t="shared" si="542"/>
        <v>22.76975361715002</v>
      </c>
      <c r="H7087" s="193">
        <f>MAX(0,D7087-Assumptions!$C$3)*Assumptions!$C$2</f>
        <v>0</v>
      </c>
      <c r="I7087" s="193">
        <f>MAX(0,E7087-Assumptions!$C$3)*Assumptions!$C$2</f>
        <v>0</v>
      </c>
      <c r="J7087" s="193">
        <f>MAX(0,F7087-Assumptions!$C$3)*Assumptions!$C$2</f>
        <v>0</v>
      </c>
      <c r="K7087" s="193">
        <f>MAX(0,G7087-Assumptions!$C$3)*Assumptions!$C$2</f>
        <v>0</v>
      </c>
    </row>
    <row r="7088" spans="1:11">
      <c r="A7088" s="192">
        <f t="shared" si="539"/>
        <v>48144.166666649486</v>
      </c>
      <c r="B7088" s="218">
        <v>17.434521276595746</v>
      </c>
      <c r="C7088" s="219">
        <f t="shared" si="538"/>
        <v>8.4254818826424752E-5</v>
      </c>
      <c r="D7088" s="193">
        <f t="shared" si="540"/>
        <v>18.207484367219976</v>
      </c>
      <c r="E7088" s="193">
        <f t="shared" si="542"/>
        <v>19.014716935622726</v>
      </c>
      <c r="F7088" s="193">
        <f t="shared" si="542"/>
        <v>19.857738326157499</v>
      </c>
      <c r="G7088" s="193">
        <f t="shared" si="542"/>
        <v>20.738135243622562</v>
      </c>
      <c r="H7088" s="193">
        <f>MAX(0,D7088-Assumptions!$C$3)*Assumptions!$C$2</f>
        <v>0</v>
      </c>
      <c r="I7088" s="193">
        <f>MAX(0,E7088-Assumptions!$C$3)*Assumptions!$C$2</f>
        <v>0</v>
      </c>
      <c r="J7088" s="193">
        <f>MAX(0,F7088-Assumptions!$C$3)*Assumptions!$C$2</f>
        <v>0</v>
      </c>
      <c r="K7088" s="193">
        <f>MAX(0,G7088-Assumptions!$C$3)*Assumptions!$C$2</f>
        <v>0</v>
      </c>
    </row>
    <row r="7089" spans="1:11">
      <c r="A7089" s="192">
        <f t="shared" si="539"/>
        <v>48144.20833331615</v>
      </c>
      <c r="B7089" s="218">
        <v>16.107553191489362</v>
      </c>
      <c r="C7089" s="219">
        <f t="shared" si="538"/>
        <v>7.7842055675355498E-5</v>
      </c>
      <c r="D7089" s="193">
        <f t="shared" si="540"/>
        <v>16.821684878833228</v>
      </c>
      <c r="E7089" s="193">
        <f t="shared" si="542"/>
        <v>17.567477741577591</v>
      </c>
      <c r="F7089" s="193">
        <f t="shared" si="542"/>
        <v>18.346335484452972</v>
      </c>
      <c r="G7089" s="193">
        <f t="shared" si="542"/>
        <v>19.159724045728154</v>
      </c>
      <c r="H7089" s="193">
        <f>MAX(0,D7089-Assumptions!$C$3)*Assumptions!$C$2</f>
        <v>0</v>
      </c>
      <c r="I7089" s="193">
        <f>MAX(0,E7089-Assumptions!$C$3)*Assumptions!$C$2</f>
        <v>0</v>
      </c>
      <c r="J7089" s="193">
        <f>MAX(0,F7089-Assumptions!$C$3)*Assumptions!$C$2</f>
        <v>0</v>
      </c>
      <c r="K7089" s="193">
        <f>MAX(0,G7089-Assumptions!$C$3)*Assumptions!$C$2</f>
        <v>0</v>
      </c>
    </row>
    <row r="7090" spans="1:11">
      <c r="A7090" s="192">
        <f t="shared" si="539"/>
        <v>48144.249999982814</v>
      </c>
      <c r="B7090" s="218">
        <v>15.214148936170215</v>
      </c>
      <c r="C7090" s="219">
        <f t="shared" si="538"/>
        <v>7.3524551771665314E-5</v>
      </c>
      <c r="D7090" s="193">
        <f t="shared" si="540"/>
        <v>15.888671361899574</v>
      </c>
      <c r="E7090" s="193">
        <f t="shared" si="542"/>
        <v>16.593098878260072</v>
      </c>
      <c r="F7090" s="193">
        <f t="shared" si="542"/>
        <v>17.3287573336024</v>
      </c>
      <c r="G7090" s="193">
        <f t="shared" si="542"/>
        <v>18.097031358036872</v>
      </c>
      <c r="H7090" s="193">
        <f>MAX(0,D7090-Assumptions!$C$3)*Assumptions!$C$2</f>
        <v>0</v>
      </c>
      <c r="I7090" s="193">
        <f>MAX(0,E7090-Assumptions!$C$3)*Assumptions!$C$2</f>
        <v>0</v>
      </c>
      <c r="J7090" s="193">
        <f>MAX(0,F7090-Assumptions!$C$3)*Assumptions!$C$2</f>
        <v>0</v>
      </c>
      <c r="K7090" s="193">
        <f>MAX(0,G7090-Assumptions!$C$3)*Assumptions!$C$2</f>
        <v>0</v>
      </c>
    </row>
    <row r="7091" spans="1:11">
      <c r="A7091" s="192">
        <f t="shared" si="539"/>
        <v>48144.291666649478</v>
      </c>
      <c r="B7091" s="218">
        <v>14.951382978723405</v>
      </c>
      <c r="C7091" s="219">
        <f t="shared" si="538"/>
        <v>7.2254697682344666E-5</v>
      </c>
      <c r="D7091" s="193">
        <f t="shared" si="540"/>
        <v>15.61425562162497</v>
      </c>
      <c r="E7091" s="193">
        <f t="shared" si="542"/>
        <v>16.306516859637274</v>
      </c>
      <c r="F7091" s="193">
        <f t="shared" si="542"/>
        <v>17.029469642175762</v>
      </c>
      <c r="G7091" s="193">
        <f t="shared" si="542"/>
        <v>17.784474685186492</v>
      </c>
      <c r="H7091" s="193">
        <f>MAX(0,D7091-Assumptions!$C$3)*Assumptions!$C$2</f>
        <v>0</v>
      </c>
      <c r="I7091" s="193">
        <f>MAX(0,E7091-Assumptions!$C$3)*Assumptions!$C$2</f>
        <v>0</v>
      </c>
      <c r="J7091" s="193">
        <f>MAX(0,F7091-Assumptions!$C$3)*Assumptions!$C$2</f>
        <v>0</v>
      </c>
      <c r="K7091" s="193">
        <f>MAX(0,G7091-Assumptions!$C$3)*Assumptions!$C$2</f>
        <v>0</v>
      </c>
    </row>
    <row r="7092" spans="1:11">
      <c r="A7092" s="192">
        <f t="shared" si="539"/>
        <v>48144.333333316143</v>
      </c>
      <c r="B7092" s="218">
        <v>14.806861702127664</v>
      </c>
      <c r="C7092" s="219">
        <f t="shared" si="538"/>
        <v>7.1556277933218328E-5</v>
      </c>
      <c r="D7092" s="193">
        <f t="shared" si="540"/>
        <v>15.463326964473941</v>
      </c>
      <c r="E7092" s="193">
        <f t="shared" si="542"/>
        <v>16.148896749394737</v>
      </c>
      <c r="F7092" s="193">
        <f t="shared" si="542"/>
        <v>16.864861411891113</v>
      </c>
      <c r="G7092" s="193">
        <f t="shared" si="542"/>
        <v>17.612568515118788</v>
      </c>
      <c r="H7092" s="193">
        <f>MAX(0,D7092-Assumptions!$C$3)*Assumptions!$C$2</f>
        <v>0</v>
      </c>
      <c r="I7092" s="193">
        <f>MAX(0,E7092-Assumptions!$C$3)*Assumptions!$C$2</f>
        <v>0</v>
      </c>
      <c r="J7092" s="193">
        <f>MAX(0,F7092-Assumptions!$C$3)*Assumptions!$C$2</f>
        <v>0</v>
      </c>
      <c r="K7092" s="193">
        <f>MAX(0,G7092-Assumptions!$C$3)*Assumptions!$C$2</f>
        <v>0</v>
      </c>
    </row>
    <row r="7093" spans="1:11">
      <c r="A7093" s="192">
        <f t="shared" si="539"/>
        <v>48144.374999982807</v>
      </c>
      <c r="B7093" s="218">
        <v>16.475425531914894</v>
      </c>
      <c r="C7093" s="219">
        <f t="shared" si="538"/>
        <v>7.9619851400404399E-5</v>
      </c>
      <c r="D7093" s="193">
        <f t="shared" si="540"/>
        <v>17.205866915217673</v>
      </c>
      <c r="E7093" s="193">
        <f t="shared" si="542"/>
        <v>17.968692567649509</v>
      </c>
      <c r="F7093" s="193">
        <f t="shared" si="542"/>
        <v>18.765338252450267</v>
      </c>
      <c r="G7093" s="193">
        <f t="shared" si="542"/>
        <v>19.597303387718682</v>
      </c>
      <c r="H7093" s="193">
        <f>MAX(0,D7093-Assumptions!$C$3)*Assumptions!$C$2</f>
        <v>0</v>
      </c>
      <c r="I7093" s="193">
        <f>MAX(0,E7093-Assumptions!$C$3)*Assumptions!$C$2</f>
        <v>0</v>
      </c>
      <c r="J7093" s="193">
        <f>MAX(0,F7093-Assumptions!$C$3)*Assumptions!$C$2</f>
        <v>0</v>
      </c>
      <c r="K7093" s="193">
        <f>MAX(0,G7093-Assumptions!$C$3)*Assumptions!$C$2</f>
        <v>0</v>
      </c>
    </row>
    <row r="7094" spans="1:11">
      <c r="A7094" s="192">
        <f t="shared" si="539"/>
        <v>48144.416666649471</v>
      </c>
      <c r="B7094" s="218">
        <v>18.984840425531921</v>
      </c>
      <c r="C7094" s="219">
        <f t="shared" si="538"/>
        <v>9.1746957953416582E-5</v>
      </c>
      <c r="D7094" s="193">
        <f t="shared" si="540"/>
        <v>19.826537234840146</v>
      </c>
      <c r="E7094" s="193">
        <f t="shared" si="542"/>
        <v>20.705550845497246</v>
      </c>
      <c r="F7094" s="193">
        <f t="shared" si="542"/>
        <v>21.623535705574675</v>
      </c>
      <c r="G7094" s="193">
        <f t="shared" si="542"/>
        <v>22.582219613439797</v>
      </c>
      <c r="H7094" s="193">
        <f>MAX(0,D7094-Assumptions!$C$3)*Assumptions!$C$2</f>
        <v>0</v>
      </c>
      <c r="I7094" s="193">
        <f>MAX(0,E7094-Assumptions!$C$3)*Assumptions!$C$2</f>
        <v>0</v>
      </c>
      <c r="J7094" s="193">
        <f>MAX(0,F7094-Assumptions!$C$3)*Assumptions!$C$2</f>
        <v>0</v>
      </c>
      <c r="K7094" s="193">
        <f>MAX(0,G7094-Assumptions!$C$3)*Assumptions!$C$2</f>
        <v>0</v>
      </c>
    </row>
    <row r="7095" spans="1:11">
      <c r="A7095" s="192">
        <f t="shared" si="539"/>
        <v>48144.458333316135</v>
      </c>
      <c r="B7095" s="218">
        <v>21.415425531914899</v>
      </c>
      <c r="C7095" s="219">
        <f t="shared" si="538"/>
        <v>1.0349310827963254E-4</v>
      </c>
      <c r="D7095" s="193">
        <f t="shared" si="540"/>
        <v>22.364882832380232</v>
      </c>
      <c r="E7095" s="193">
        <f t="shared" si="542"/>
        <v>23.356434517758139</v>
      </c>
      <c r="F7095" s="193">
        <f t="shared" si="542"/>
        <v>24.391946851271086</v>
      </c>
      <c r="G7095" s="193">
        <f t="shared" si="542"/>
        <v>25.473368837305792</v>
      </c>
      <c r="H7095" s="193">
        <f>MAX(0,D7095-Assumptions!$C$3)*Assumptions!$C$2</f>
        <v>0</v>
      </c>
      <c r="I7095" s="193">
        <f>MAX(0,E7095-Assumptions!$C$3)*Assumptions!$C$2</f>
        <v>0</v>
      </c>
      <c r="J7095" s="193">
        <f>MAX(0,F7095-Assumptions!$C$3)*Assumptions!$C$2</f>
        <v>0</v>
      </c>
      <c r="K7095" s="193">
        <f>MAX(0,G7095-Assumptions!$C$3)*Assumptions!$C$2</f>
        <v>0</v>
      </c>
    </row>
    <row r="7096" spans="1:11">
      <c r="A7096" s="192">
        <f t="shared" si="539"/>
        <v>48144.4999999828</v>
      </c>
      <c r="B7096" s="218">
        <v>21.625638297872339</v>
      </c>
      <c r="C7096" s="219">
        <f t="shared" si="538"/>
        <v>1.0450899155108902E-4</v>
      </c>
      <c r="D7096" s="193">
        <f t="shared" si="540"/>
        <v>22.584415424599911</v>
      </c>
      <c r="E7096" s="193">
        <f t="shared" si="542"/>
        <v>23.58570013265637</v>
      </c>
      <c r="F7096" s="193">
        <f t="shared" si="542"/>
        <v>24.631377004412389</v>
      </c>
      <c r="G7096" s="193">
        <f t="shared" si="542"/>
        <v>25.723414175586086</v>
      </c>
      <c r="H7096" s="193">
        <f>MAX(0,D7096-Assumptions!$C$3)*Assumptions!$C$2</f>
        <v>0</v>
      </c>
      <c r="I7096" s="193">
        <f>MAX(0,E7096-Assumptions!$C$3)*Assumptions!$C$2</f>
        <v>0</v>
      </c>
      <c r="J7096" s="193">
        <f>MAX(0,F7096-Assumptions!$C$3)*Assumptions!$C$2</f>
        <v>0</v>
      </c>
      <c r="K7096" s="193">
        <f>MAX(0,G7096-Assumptions!$C$3)*Assumptions!$C$2</f>
        <v>0</v>
      </c>
    </row>
    <row r="7097" spans="1:11">
      <c r="A7097" s="192">
        <f t="shared" si="539"/>
        <v>48144.541666649464</v>
      </c>
      <c r="B7097" s="218">
        <v>21.954095744680856</v>
      </c>
      <c r="C7097" s="219">
        <f t="shared" si="538"/>
        <v>1.0609630916273985E-4</v>
      </c>
      <c r="D7097" s="193">
        <f t="shared" si="540"/>
        <v>22.927435099943171</v>
      </c>
      <c r="E7097" s="193">
        <f t="shared" si="542"/>
        <v>23.943927655934875</v>
      </c>
      <c r="F7097" s="193">
        <f t="shared" si="542"/>
        <v>25.005486618695691</v>
      </c>
      <c r="G7097" s="193">
        <f t="shared" si="542"/>
        <v>26.114110016649065</v>
      </c>
      <c r="H7097" s="193">
        <f>MAX(0,D7097-Assumptions!$C$3)*Assumptions!$C$2</f>
        <v>0</v>
      </c>
      <c r="I7097" s="193">
        <f>MAX(0,E7097-Assumptions!$C$3)*Assumptions!$C$2</f>
        <v>0</v>
      </c>
      <c r="J7097" s="193">
        <f>MAX(0,F7097-Assumptions!$C$3)*Assumptions!$C$2</f>
        <v>0</v>
      </c>
      <c r="K7097" s="193">
        <f>MAX(0,G7097-Assumptions!$C$3)*Assumptions!$C$2</f>
        <v>0</v>
      </c>
    </row>
    <row r="7098" spans="1:11">
      <c r="A7098" s="192">
        <f t="shared" si="539"/>
        <v>48144.583333316128</v>
      </c>
      <c r="B7098" s="218">
        <v>21.980372340425536</v>
      </c>
      <c r="C7098" s="219">
        <f t="shared" si="538"/>
        <v>1.0622329457167191E-4</v>
      </c>
      <c r="D7098" s="193">
        <f t="shared" si="540"/>
        <v>22.954876673970627</v>
      </c>
      <c r="E7098" s="193">
        <f t="shared" si="542"/>
        <v>23.972585857797153</v>
      </c>
      <c r="F7098" s="193">
        <f t="shared" si="542"/>
        <v>25.035415387838356</v>
      </c>
      <c r="G7098" s="193">
        <f t="shared" si="542"/>
        <v>26.145365683934099</v>
      </c>
      <c r="H7098" s="193">
        <f>MAX(0,D7098-Assumptions!$C$3)*Assumptions!$C$2</f>
        <v>0</v>
      </c>
      <c r="I7098" s="193">
        <f>MAX(0,E7098-Assumptions!$C$3)*Assumptions!$C$2</f>
        <v>0</v>
      </c>
      <c r="J7098" s="193">
        <f>MAX(0,F7098-Assumptions!$C$3)*Assumptions!$C$2</f>
        <v>0</v>
      </c>
      <c r="K7098" s="193">
        <f>MAX(0,G7098-Assumptions!$C$3)*Assumptions!$C$2</f>
        <v>0</v>
      </c>
    </row>
    <row r="7099" spans="1:11">
      <c r="A7099" s="192">
        <f t="shared" si="539"/>
        <v>48144.624999982792</v>
      </c>
      <c r="B7099" s="218">
        <v>22.295691489361705</v>
      </c>
      <c r="C7099" s="219">
        <f t="shared" si="538"/>
        <v>1.0774711947885668E-4</v>
      </c>
      <c r="D7099" s="193">
        <f t="shared" si="540"/>
        <v>23.284175562300153</v>
      </c>
      <c r="E7099" s="193">
        <f t="shared" si="542"/>
        <v>24.316484280144511</v>
      </c>
      <c r="F7099" s="193">
        <f t="shared" si="542"/>
        <v>25.394560617550322</v>
      </c>
      <c r="G7099" s="193">
        <f t="shared" si="542"/>
        <v>26.520433691354551</v>
      </c>
      <c r="H7099" s="193">
        <f>MAX(0,D7099-Assumptions!$C$3)*Assumptions!$C$2</f>
        <v>0</v>
      </c>
      <c r="I7099" s="193">
        <f>MAX(0,E7099-Assumptions!$C$3)*Assumptions!$C$2</f>
        <v>0</v>
      </c>
      <c r="J7099" s="193">
        <f>MAX(0,F7099-Assumptions!$C$3)*Assumptions!$C$2</f>
        <v>0</v>
      </c>
      <c r="K7099" s="193">
        <f>MAX(0,G7099-Assumptions!$C$3)*Assumptions!$C$2</f>
        <v>0</v>
      </c>
    </row>
    <row r="7100" spans="1:11">
      <c r="A7100" s="192">
        <f t="shared" si="539"/>
        <v>48144.666666649457</v>
      </c>
      <c r="B7100" s="218">
        <v>22.243138297872342</v>
      </c>
      <c r="C7100" s="219">
        <f t="shared" si="538"/>
        <v>1.0749314866099254E-4</v>
      </c>
      <c r="D7100" s="193">
        <f t="shared" si="540"/>
        <v>23.229292414245229</v>
      </c>
      <c r="E7100" s="193">
        <f t="shared" si="542"/>
        <v>24.259167876419948</v>
      </c>
      <c r="F7100" s="193">
        <f t="shared" si="542"/>
        <v>25.33470307926499</v>
      </c>
      <c r="G7100" s="193">
        <f t="shared" si="542"/>
        <v>26.457922356784476</v>
      </c>
      <c r="H7100" s="193">
        <f>MAX(0,D7100-Assumptions!$C$3)*Assumptions!$C$2</f>
        <v>0</v>
      </c>
      <c r="I7100" s="193">
        <f>MAX(0,E7100-Assumptions!$C$3)*Assumptions!$C$2</f>
        <v>0</v>
      </c>
      <c r="J7100" s="193">
        <f>MAX(0,F7100-Assumptions!$C$3)*Assumptions!$C$2</f>
        <v>0</v>
      </c>
      <c r="K7100" s="193">
        <f>MAX(0,G7100-Assumptions!$C$3)*Assumptions!$C$2</f>
        <v>0</v>
      </c>
    </row>
    <row r="7101" spans="1:11">
      <c r="A7101" s="192">
        <f t="shared" si="539"/>
        <v>48144.708333316121</v>
      </c>
      <c r="B7101" s="218">
        <v>21.954095744680856</v>
      </c>
      <c r="C7101" s="219">
        <f t="shared" si="538"/>
        <v>1.0609630916273985E-4</v>
      </c>
      <c r="D7101" s="193">
        <f t="shared" si="540"/>
        <v>22.927435099943171</v>
      </c>
      <c r="E7101" s="193">
        <f t="shared" si="542"/>
        <v>23.943927655934875</v>
      </c>
      <c r="F7101" s="193">
        <f t="shared" si="542"/>
        <v>25.005486618695691</v>
      </c>
      <c r="G7101" s="193">
        <f t="shared" si="542"/>
        <v>26.114110016649065</v>
      </c>
      <c r="H7101" s="193">
        <f>MAX(0,D7101-Assumptions!$C$3)*Assumptions!$C$2</f>
        <v>0</v>
      </c>
      <c r="I7101" s="193">
        <f>MAX(0,E7101-Assumptions!$C$3)*Assumptions!$C$2</f>
        <v>0</v>
      </c>
      <c r="J7101" s="193">
        <f>MAX(0,F7101-Assumptions!$C$3)*Assumptions!$C$2</f>
        <v>0</v>
      </c>
      <c r="K7101" s="193">
        <f>MAX(0,G7101-Assumptions!$C$3)*Assumptions!$C$2</f>
        <v>0</v>
      </c>
    </row>
    <row r="7102" spans="1:11">
      <c r="A7102" s="192">
        <f t="shared" si="539"/>
        <v>48144.749999982785</v>
      </c>
      <c r="B7102" s="218">
        <v>22.453351063829789</v>
      </c>
      <c r="C7102" s="219">
        <f t="shared" si="538"/>
        <v>1.0850903193244906E-4</v>
      </c>
      <c r="D7102" s="193">
        <f t="shared" si="540"/>
        <v>23.448825006464915</v>
      </c>
      <c r="E7102" s="193">
        <f t="shared" si="542"/>
        <v>24.48843349131819</v>
      </c>
      <c r="F7102" s="193">
        <f t="shared" si="542"/>
        <v>25.574133232406304</v>
      </c>
      <c r="G7102" s="193">
        <f t="shared" si="542"/>
        <v>26.707967695064777</v>
      </c>
      <c r="H7102" s="193">
        <f>MAX(0,D7102-Assumptions!$C$3)*Assumptions!$C$2</f>
        <v>0</v>
      </c>
      <c r="I7102" s="193">
        <f>MAX(0,E7102-Assumptions!$C$3)*Assumptions!$C$2</f>
        <v>0</v>
      </c>
      <c r="J7102" s="193">
        <f>MAX(0,F7102-Assumptions!$C$3)*Assumptions!$C$2</f>
        <v>0</v>
      </c>
      <c r="K7102" s="193">
        <f>MAX(0,G7102-Assumptions!$C$3)*Assumptions!$C$2</f>
        <v>0</v>
      </c>
    </row>
    <row r="7103" spans="1:11">
      <c r="A7103" s="192">
        <f t="shared" si="539"/>
        <v>48144.791666649449</v>
      </c>
      <c r="B7103" s="218">
        <v>22.440212765957448</v>
      </c>
      <c r="C7103" s="219">
        <f t="shared" si="538"/>
        <v>1.0844553922798302E-4</v>
      </c>
      <c r="D7103" s="193">
        <f t="shared" si="540"/>
        <v>23.435104219451183</v>
      </c>
      <c r="E7103" s="193">
        <f t="shared" si="542"/>
        <v>24.474104390387048</v>
      </c>
      <c r="F7103" s="193">
        <f t="shared" si="542"/>
        <v>25.559168847834972</v>
      </c>
      <c r="G7103" s="193">
        <f t="shared" si="542"/>
        <v>26.692339861422255</v>
      </c>
      <c r="H7103" s="193">
        <f>MAX(0,D7103-Assumptions!$C$3)*Assumptions!$C$2</f>
        <v>0</v>
      </c>
      <c r="I7103" s="193">
        <f>MAX(0,E7103-Assumptions!$C$3)*Assumptions!$C$2</f>
        <v>0</v>
      </c>
      <c r="J7103" s="193">
        <f>MAX(0,F7103-Assumptions!$C$3)*Assumptions!$C$2</f>
        <v>0</v>
      </c>
      <c r="K7103" s="193">
        <f>MAX(0,G7103-Assumptions!$C$3)*Assumptions!$C$2</f>
        <v>0</v>
      </c>
    </row>
    <row r="7104" spans="1:11">
      <c r="A7104" s="192">
        <f t="shared" si="539"/>
        <v>48144.833333316114</v>
      </c>
      <c r="B7104" s="218">
        <v>23.87228723404256</v>
      </c>
      <c r="C7104" s="219">
        <f t="shared" si="538"/>
        <v>1.1536624401478057E-4</v>
      </c>
      <c r="D7104" s="193">
        <f t="shared" si="540"/>
        <v>24.930670003947782</v>
      </c>
      <c r="E7104" s="193">
        <f t="shared" si="542"/>
        <v>26.035976391881313</v>
      </c>
      <c r="F7104" s="193">
        <f t="shared" si="542"/>
        <v>27.190286766110162</v>
      </c>
      <c r="G7104" s="193">
        <f t="shared" si="542"/>
        <v>28.395773728456824</v>
      </c>
      <c r="H7104" s="193">
        <f>MAX(0,D7104-Assumptions!$C$3)*Assumptions!$C$2</f>
        <v>0</v>
      </c>
      <c r="I7104" s="193">
        <f>MAX(0,E7104-Assumptions!$C$3)*Assumptions!$C$2</f>
        <v>0</v>
      </c>
      <c r="J7104" s="193">
        <f>MAX(0,F7104-Assumptions!$C$3)*Assumptions!$C$2</f>
        <v>0</v>
      </c>
      <c r="K7104" s="193">
        <f>MAX(0,G7104-Assumptions!$C$3)*Assumptions!$C$2</f>
        <v>0</v>
      </c>
    </row>
    <row r="7105" spans="1:11">
      <c r="A7105" s="192">
        <f t="shared" si="539"/>
        <v>48144.874999982778</v>
      </c>
      <c r="B7105" s="218">
        <v>24.936489361702133</v>
      </c>
      <c r="C7105" s="219">
        <f t="shared" si="538"/>
        <v>1.2050915307652918E-4</v>
      </c>
      <c r="D7105" s="193">
        <f t="shared" si="540"/>
        <v>26.042053752059928</v>
      </c>
      <c r="E7105" s="193">
        <f t="shared" si="542"/>
        <v>27.196633567303646</v>
      </c>
      <c r="F7105" s="193">
        <f t="shared" si="542"/>
        <v>28.402401916388047</v>
      </c>
      <c r="G7105" s="193">
        <f t="shared" si="542"/>
        <v>29.661628253500854</v>
      </c>
      <c r="H7105" s="193">
        <f>MAX(0,D7105-Assumptions!$C$3)*Assumptions!$C$2</f>
        <v>0</v>
      </c>
      <c r="I7105" s="193">
        <f>MAX(0,E7105-Assumptions!$C$3)*Assumptions!$C$2</f>
        <v>0</v>
      </c>
      <c r="J7105" s="193">
        <f>MAX(0,F7105-Assumptions!$C$3)*Assumptions!$C$2</f>
        <v>0</v>
      </c>
      <c r="K7105" s="193">
        <f>MAX(0,G7105-Assumptions!$C$3)*Assumptions!$C$2</f>
        <v>0</v>
      </c>
    </row>
    <row r="7106" spans="1:11">
      <c r="A7106" s="192">
        <f t="shared" si="539"/>
        <v>48144.916666649442</v>
      </c>
      <c r="B7106" s="218">
        <v>24.805106382978725</v>
      </c>
      <c r="C7106" s="219">
        <f t="shared" si="538"/>
        <v>1.1987422603186882E-4</v>
      </c>
      <c r="D7106" s="193">
        <f t="shared" si="540"/>
        <v>25.904845881922618</v>
      </c>
      <c r="E7106" s="193">
        <f t="shared" si="542"/>
        <v>27.053342557992242</v>
      </c>
      <c r="F7106" s="193">
        <f t="shared" si="542"/>
        <v>28.252758070674723</v>
      </c>
      <c r="G7106" s="193">
        <f t="shared" si="542"/>
        <v>29.505349917075655</v>
      </c>
      <c r="H7106" s="193">
        <f>MAX(0,D7106-Assumptions!$C$3)*Assumptions!$C$2</f>
        <v>0</v>
      </c>
      <c r="I7106" s="193">
        <f>MAX(0,E7106-Assumptions!$C$3)*Assumptions!$C$2</f>
        <v>0</v>
      </c>
      <c r="J7106" s="193">
        <f>MAX(0,F7106-Assumptions!$C$3)*Assumptions!$C$2</f>
        <v>0</v>
      </c>
      <c r="K7106" s="193">
        <f>MAX(0,G7106-Assumptions!$C$3)*Assumptions!$C$2</f>
        <v>0</v>
      </c>
    </row>
    <row r="7107" spans="1:11">
      <c r="A7107" s="192">
        <f t="shared" si="539"/>
        <v>48144.958333316106</v>
      </c>
      <c r="B7107" s="218">
        <v>24.542340425531918</v>
      </c>
      <c r="C7107" s="219">
        <f t="shared" si="538"/>
        <v>1.1860437194254819E-4</v>
      </c>
      <c r="D7107" s="193">
        <f t="shared" si="540"/>
        <v>25.630430141648016</v>
      </c>
      <c r="E7107" s="193">
        <f t="shared" si="542"/>
        <v>26.766760539369443</v>
      </c>
      <c r="F7107" s="193">
        <f t="shared" si="542"/>
        <v>27.953470379248085</v>
      </c>
      <c r="G7107" s="193">
        <f t="shared" si="542"/>
        <v>29.192793244225282</v>
      </c>
      <c r="H7107" s="193">
        <f>MAX(0,D7107-Assumptions!$C$3)*Assumptions!$C$2</f>
        <v>0</v>
      </c>
      <c r="I7107" s="193">
        <f>MAX(0,E7107-Assumptions!$C$3)*Assumptions!$C$2</f>
        <v>0</v>
      </c>
      <c r="J7107" s="193">
        <f>MAX(0,F7107-Assumptions!$C$3)*Assumptions!$C$2</f>
        <v>0</v>
      </c>
      <c r="K7107" s="193">
        <f>MAX(0,G7107-Assumptions!$C$3)*Assumptions!$C$2</f>
        <v>0</v>
      </c>
    </row>
    <row r="7108" spans="1:11">
      <c r="A7108" s="192">
        <f t="shared" si="539"/>
        <v>48144.999999982771</v>
      </c>
      <c r="B7108" s="218">
        <v>24.213882978723408</v>
      </c>
      <c r="C7108" s="219">
        <f t="shared" si="538"/>
        <v>1.1701705433089739E-4</v>
      </c>
      <c r="D7108" s="193">
        <f t="shared" si="540"/>
        <v>25.287410466304763</v>
      </c>
      <c r="E7108" s="193">
        <f t="shared" si="542"/>
        <v>26.408533016090946</v>
      </c>
      <c r="F7108" s="193">
        <f t="shared" si="542"/>
        <v>27.579360764964786</v>
      </c>
      <c r="G7108" s="193">
        <f t="shared" si="542"/>
        <v>28.80209740316231</v>
      </c>
      <c r="H7108" s="193">
        <f>MAX(0,D7108-Assumptions!$C$3)*Assumptions!$C$2</f>
        <v>0</v>
      </c>
      <c r="I7108" s="193">
        <f>MAX(0,E7108-Assumptions!$C$3)*Assumptions!$C$2</f>
        <v>0</v>
      </c>
      <c r="J7108" s="193">
        <f>MAX(0,F7108-Assumptions!$C$3)*Assumptions!$C$2</f>
        <v>0</v>
      </c>
      <c r="K7108" s="193">
        <f>MAX(0,G7108-Assumptions!$C$3)*Assumptions!$C$2</f>
        <v>0</v>
      </c>
    </row>
    <row r="7109" spans="1:11">
      <c r="A7109" s="192">
        <f t="shared" si="539"/>
        <v>48145.041666649435</v>
      </c>
      <c r="B7109" s="218">
        <v>23.241648936170218</v>
      </c>
      <c r="C7109" s="219">
        <f t="shared" ref="C7109:C7172" si="543">B7109/$B$2</f>
        <v>1.1231859420041102E-4</v>
      </c>
      <c r="D7109" s="193">
        <f t="shared" si="540"/>
        <v>24.272072227288731</v>
      </c>
      <c r="E7109" s="193">
        <f t="shared" si="542"/>
        <v>25.348179547186593</v>
      </c>
      <c r="F7109" s="193">
        <f t="shared" si="542"/>
        <v>26.471996306686226</v>
      </c>
      <c r="G7109" s="193">
        <f t="shared" si="542"/>
        <v>27.645637713615915</v>
      </c>
      <c r="H7109" s="193">
        <f>MAX(0,D7109-Assumptions!$C$3)*Assumptions!$C$2</f>
        <v>0</v>
      </c>
      <c r="I7109" s="193">
        <f>MAX(0,E7109-Assumptions!$C$3)*Assumptions!$C$2</f>
        <v>0</v>
      </c>
      <c r="J7109" s="193">
        <f>MAX(0,F7109-Assumptions!$C$3)*Assumptions!$C$2</f>
        <v>0</v>
      </c>
      <c r="K7109" s="193">
        <f>MAX(0,G7109-Assumptions!$C$3)*Assumptions!$C$2</f>
        <v>0</v>
      </c>
    </row>
    <row r="7110" spans="1:11">
      <c r="A7110" s="192">
        <f t="shared" ref="A7110:A7173" si="544">A7109 + TIME(1,0,0)</f>
        <v>48145.083333316099</v>
      </c>
      <c r="B7110" s="218">
        <v>21.809574468085113</v>
      </c>
      <c r="C7110" s="219">
        <f t="shared" si="543"/>
        <v>1.0539788941361351E-4</v>
      </c>
      <c r="D7110" s="193">
        <f t="shared" si="540"/>
        <v>22.77650644279214</v>
      </c>
      <c r="E7110" s="193">
        <f t="shared" si="542"/>
        <v>23.786307545692338</v>
      </c>
      <c r="F7110" s="193">
        <f t="shared" si="542"/>
        <v>24.840878388411046</v>
      </c>
      <c r="G7110" s="193">
        <f t="shared" si="542"/>
        <v>25.942203846581361</v>
      </c>
      <c r="H7110" s="193">
        <f>MAX(0,D7110-Assumptions!$C$3)*Assumptions!$C$2</f>
        <v>0</v>
      </c>
      <c r="I7110" s="193">
        <f>MAX(0,E7110-Assumptions!$C$3)*Assumptions!$C$2</f>
        <v>0</v>
      </c>
      <c r="J7110" s="193">
        <f>MAX(0,F7110-Assumptions!$C$3)*Assumptions!$C$2</f>
        <v>0</v>
      </c>
      <c r="K7110" s="193">
        <f>MAX(0,G7110-Assumptions!$C$3)*Assumptions!$C$2</f>
        <v>0</v>
      </c>
    </row>
    <row r="7111" spans="1:11">
      <c r="A7111" s="192">
        <f t="shared" si="544"/>
        <v>48145.124999982763</v>
      </c>
      <c r="B7111" s="218">
        <v>19.234468085106386</v>
      </c>
      <c r="C7111" s="219">
        <f t="shared" si="543"/>
        <v>9.2953319338271175E-5</v>
      </c>
      <c r="D7111" s="193">
        <f t="shared" si="540"/>
        <v>20.087232188101016</v>
      </c>
      <c r="E7111" s="193">
        <f t="shared" si="542"/>
        <v>20.977803763188902</v>
      </c>
      <c r="F7111" s="193">
        <f t="shared" si="542"/>
        <v>21.907859012429977</v>
      </c>
      <c r="G7111" s="193">
        <f t="shared" si="542"/>
        <v>22.879148452647652</v>
      </c>
      <c r="H7111" s="193">
        <f>MAX(0,D7111-Assumptions!$C$3)*Assumptions!$C$2</f>
        <v>0</v>
      </c>
      <c r="I7111" s="193">
        <f>MAX(0,E7111-Assumptions!$C$3)*Assumptions!$C$2</f>
        <v>0</v>
      </c>
      <c r="J7111" s="193">
        <f>MAX(0,F7111-Assumptions!$C$3)*Assumptions!$C$2</f>
        <v>0</v>
      </c>
      <c r="K7111" s="193">
        <f>MAX(0,G7111-Assumptions!$C$3)*Assumptions!$C$2</f>
        <v>0</v>
      </c>
    </row>
    <row r="7112" spans="1:11">
      <c r="A7112" s="192">
        <f t="shared" si="544"/>
        <v>48145.166666649427</v>
      </c>
      <c r="B7112" s="218">
        <v>17.56590425531915</v>
      </c>
      <c r="C7112" s="219">
        <f t="shared" si="543"/>
        <v>8.4889745871085076E-5</v>
      </c>
      <c r="D7112" s="193">
        <f t="shared" si="540"/>
        <v>18.344692237357279</v>
      </c>
      <c r="E7112" s="193">
        <f t="shared" si="542"/>
        <v>19.158007944934123</v>
      </c>
      <c r="F7112" s="193">
        <f t="shared" si="542"/>
        <v>20.00738217187082</v>
      </c>
      <c r="G7112" s="193">
        <f t="shared" si="542"/>
        <v>20.89441358004775</v>
      </c>
      <c r="H7112" s="193">
        <f>MAX(0,D7112-Assumptions!$C$3)*Assumptions!$C$2</f>
        <v>0</v>
      </c>
      <c r="I7112" s="193">
        <f>MAX(0,E7112-Assumptions!$C$3)*Assumptions!$C$2</f>
        <v>0</v>
      </c>
      <c r="J7112" s="193">
        <f>MAX(0,F7112-Assumptions!$C$3)*Assumptions!$C$2</f>
        <v>0</v>
      </c>
      <c r="K7112" s="193">
        <f>MAX(0,G7112-Assumptions!$C$3)*Assumptions!$C$2</f>
        <v>0</v>
      </c>
    </row>
    <row r="7113" spans="1:11">
      <c r="A7113" s="192">
        <f t="shared" si="544"/>
        <v>48145.208333316092</v>
      </c>
      <c r="B7113" s="218">
        <v>16.317765957446813</v>
      </c>
      <c r="C7113" s="219">
        <f t="shared" si="543"/>
        <v>7.8857938946812032E-5</v>
      </c>
      <c r="D7113" s="193">
        <f t="shared" si="540"/>
        <v>17.041217471052914</v>
      </c>
      <c r="E7113" s="193">
        <f t="shared" si="542"/>
        <v>17.796743356475833</v>
      </c>
      <c r="F7113" s="193">
        <f t="shared" si="542"/>
        <v>18.585765637594285</v>
      </c>
      <c r="G7113" s="193">
        <f t="shared" si="542"/>
        <v>19.409769384008463</v>
      </c>
      <c r="H7113" s="193">
        <f>MAX(0,D7113-Assumptions!$C$3)*Assumptions!$C$2</f>
        <v>0</v>
      </c>
      <c r="I7113" s="193">
        <f>MAX(0,E7113-Assumptions!$C$3)*Assumptions!$C$2</f>
        <v>0</v>
      </c>
      <c r="J7113" s="193">
        <f>MAX(0,F7113-Assumptions!$C$3)*Assumptions!$C$2</f>
        <v>0</v>
      </c>
      <c r="K7113" s="193">
        <f>MAX(0,G7113-Assumptions!$C$3)*Assumptions!$C$2</f>
        <v>0</v>
      </c>
    </row>
    <row r="7114" spans="1:11">
      <c r="A7114" s="192">
        <f t="shared" si="544"/>
        <v>48145.249999982756</v>
      </c>
      <c r="B7114" s="218">
        <v>15.568882978723407</v>
      </c>
      <c r="C7114" s="219">
        <f t="shared" si="543"/>
        <v>7.5238854792248187E-5</v>
      </c>
      <c r="D7114" s="193">
        <f t="shared" si="540"/>
        <v>16.259132611270289</v>
      </c>
      <c r="E7114" s="193">
        <f t="shared" si="542"/>
        <v>16.979984603400855</v>
      </c>
      <c r="F7114" s="193">
        <f t="shared" si="542"/>
        <v>17.732795717028363</v>
      </c>
      <c r="G7114" s="193">
        <f t="shared" si="542"/>
        <v>18.518982866384881</v>
      </c>
      <c r="H7114" s="193">
        <f>MAX(0,D7114-Assumptions!$C$3)*Assumptions!$C$2</f>
        <v>0</v>
      </c>
      <c r="I7114" s="193">
        <f>MAX(0,E7114-Assumptions!$C$3)*Assumptions!$C$2</f>
        <v>0</v>
      </c>
      <c r="J7114" s="193">
        <f>MAX(0,F7114-Assumptions!$C$3)*Assumptions!$C$2</f>
        <v>0</v>
      </c>
      <c r="K7114" s="193">
        <f>MAX(0,G7114-Assumptions!$C$3)*Assumptions!$C$2</f>
        <v>0</v>
      </c>
    </row>
    <row r="7115" spans="1:11">
      <c r="A7115" s="192">
        <f t="shared" si="544"/>
        <v>48145.29166664942</v>
      </c>
      <c r="B7115" s="218">
        <v>14.938244680851067</v>
      </c>
      <c r="C7115" s="219">
        <f t="shared" si="543"/>
        <v>7.2191204977878638E-5</v>
      </c>
      <c r="D7115" s="193">
        <f t="shared" si="540"/>
        <v>15.60053483461124</v>
      </c>
      <c r="E7115" s="193">
        <f t="shared" si="542"/>
        <v>16.292187758706135</v>
      </c>
      <c r="F7115" s="193">
        <f t="shared" si="542"/>
        <v>17.01450525760443</v>
      </c>
      <c r="G7115" s="193">
        <f t="shared" si="542"/>
        <v>17.768846851543977</v>
      </c>
      <c r="H7115" s="193">
        <f>MAX(0,D7115-Assumptions!$C$3)*Assumptions!$C$2</f>
        <v>0</v>
      </c>
      <c r="I7115" s="193">
        <f>MAX(0,E7115-Assumptions!$C$3)*Assumptions!$C$2</f>
        <v>0</v>
      </c>
      <c r="J7115" s="193">
        <f>MAX(0,F7115-Assumptions!$C$3)*Assumptions!$C$2</f>
        <v>0</v>
      </c>
      <c r="K7115" s="193">
        <f>MAX(0,G7115-Assumptions!$C$3)*Assumptions!$C$2</f>
        <v>0</v>
      </c>
    </row>
    <row r="7116" spans="1:11">
      <c r="A7116" s="192">
        <f t="shared" si="544"/>
        <v>48145.333333316084</v>
      </c>
      <c r="B7116" s="218">
        <v>15.030212765957451</v>
      </c>
      <c r="C7116" s="219">
        <f t="shared" si="543"/>
        <v>7.2635653909140877E-5</v>
      </c>
      <c r="D7116" s="193">
        <f t="shared" si="540"/>
        <v>15.696580343707355</v>
      </c>
      <c r="E7116" s="193">
        <f t="shared" si="542"/>
        <v>16.392491465224118</v>
      </c>
      <c r="F7116" s="193">
        <f t="shared" si="542"/>
        <v>17.119255949603755</v>
      </c>
      <c r="G7116" s="193">
        <f t="shared" si="542"/>
        <v>17.878241687041612</v>
      </c>
      <c r="H7116" s="193">
        <f>MAX(0,D7116-Assumptions!$C$3)*Assumptions!$C$2</f>
        <v>0</v>
      </c>
      <c r="I7116" s="193">
        <f>MAX(0,E7116-Assumptions!$C$3)*Assumptions!$C$2</f>
        <v>0</v>
      </c>
      <c r="J7116" s="193">
        <f>MAX(0,F7116-Assumptions!$C$3)*Assumptions!$C$2</f>
        <v>0</v>
      </c>
      <c r="K7116" s="193">
        <f>MAX(0,G7116-Assumptions!$C$3)*Assumptions!$C$2</f>
        <v>0</v>
      </c>
    </row>
    <row r="7117" spans="1:11">
      <c r="A7117" s="192">
        <f t="shared" si="544"/>
        <v>48145.374999982749</v>
      </c>
      <c r="B7117" s="218">
        <v>16.212659574468088</v>
      </c>
      <c r="C7117" s="219">
        <f t="shared" si="543"/>
        <v>7.8349997311083765E-5</v>
      </c>
      <c r="D7117" s="193">
        <f t="shared" si="540"/>
        <v>16.931451174943071</v>
      </c>
      <c r="E7117" s="193">
        <f t="shared" si="542"/>
        <v>17.68211054902671</v>
      </c>
      <c r="F7117" s="193">
        <f t="shared" si="542"/>
        <v>18.466050561023629</v>
      </c>
      <c r="G7117" s="193">
        <f t="shared" si="542"/>
        <v>19.284746714868309</v>
      </c>
      <c r="H7117" s="193">
        <f>MAX(0,D7117-Assumptions!$C$3)*Assumptions!$C$2</f>
        <v>0</v>
      </c>
      <c r="I7117" s="193">
        <f>MAX(0,E7117-Assumptions!$C$3)*Assumptions!$C$2</f>
        <v>0</v>
      </c>
      <c r="J7117" s="193">
        <f>MAX(0,F7117-Assumptions!$C$3)*Assumptions!$C$2</f>
        <v>0</v>
      </c>
      <c r="K7117" s="193">
        <f>MAX(0,G7117-Assumptions!$C$3)*Assumptions!$C$2</f>
        <v>0</v>
      </c>
    </row>
    <row r="7118" spans="1:11">
      <c r="A7118" s="192">
        <f t="shared" si="544"/>
        <v>48145.416666649413</v>
      </c>
      <c r="B7118" s="218">
        <v>18.433031914893618</v>
      </c>
      <c r="C7118" s="219">
        <f t="shared" si="543"/>
        <v>8.9080264365843203E-5</v>
      </c>
      <c r="D7118" s="193">
        <f t="shared" si="540"/>
        <v>19.250264180263471</v>
      </c>
      <c r="E7118" s="193">
        <f t="shared" si="542"/>
        <v>20.103728606389364</v>
      </c>
      <c r="F7118" s="193">
        <f t="shared" ref="E7118:G7149" si="545">$C7118*F$2</f>
        <v>20.995031553578727</v>
      </c>
      <c r="G7118" s="193">
        <f t="shared" si="545"/>
        <v>21.925850600453998</v>
      </c>
      <c r="H7118" s="193">
        <f>MAX(0,D7118-Assumptions!$C$3)*Assumptions!$C$2</f>
        <v>0</v>
      </c>
      <c r="I7118" s="193">
        <f>MAX(0,E7118-Assumptions!$C$3)*Assumptions!$C$2</f>
        <v>0</v>
      </c>
      <c r="J7118" s="193">
        <f>MAX(0,F7118-Assumptions!$C$3)*Assumptions!$C$2</f>
        <v>0</v>
      </c>
      <c r="K7118" s="193">
        <f>MAX(0,G7118-Assumptions!$C$3)*Assumptions!$C$2</f>
        <v>0</v>
      </c>
    </row>
    <row r="7119" spans="1:11">
      <c r="A7119" s="192">
        <f t="shared" si="544"/>
        <v>48145.458333316077</v>
      </c>
      <c r="B7119" s="218">
        <v>20.495744680851068</v>
      </c>
      <c r="C7119" s="219">
        <f t="shared" si="543"/>
        <v>9.9048618967010273E-5</v>
      </c>
      <c r="D7119" s="193">
        <f t="shared" ref="D7119:G7174" si="546">$C7119*D$2</f>
        <v>21.404427741419116</v>
      </c>
      <c r="E7119" s="193">
        <f t="shared" si="545"/>
        <v>22.353397452578339</v>
      </c>
      <c r="F7119" s="193">
        <f t="shared" si="545"/>
        <v>23.344439931277847</v>
      </c>
      <c r="G7119" s="193">
        <f t="shared" si="545"/>
        <v>24.379420482329465</v>
      </c>
      <c r="H7119" s="193">
        <f>MAX(0,D7119-Assumptions!$C$3)*Assumptions!$C$2</f>
        <v>0</v>
      </c>
      <c r="I7119" s="193">
        <f>MAX(0,E7119-Assumptions!$C$3)*Assumptions!$C$2</f>
        <v>0</v>
      </c>
      <c r="J7119" s="193">
        <f>MAX(0,F7119-Assumptions!$C$3)*Assumptions!$C$2</f>
        <v>0</v>
      </c>
      <c r="K7119" s="193">
        <f>MAX(0,G7119-Assumptions!$C$3)*Assumptions!$C$2</f>
        <v>0</v>
      </c>
    </row>
    <row r="7120" spans="1:11">
      <c r="A7120" s="192">
        <f t="shared" si="544"/>
        <v>48145.499999982741</v>
      </c>
      <c r="B7120" s="218">
        <v>21.809574468085113</v>
      </c>
      <c r="C7120" s="219">
        <f t="shared" si="543"/>
        <v>1.0539788941361351E-4</v>
      </c>
      <c r="D7120" s="193">
        <f t="shared" si="546"/>
        <v>22.77650644279214</v>
      </c>
      <c r="E7120" s="193">
        <f t="shared" si="545"/>
        <v>23.786307545692338</v>
      </c>
      <c r="F7120" s="193">
        <f t="shared" si="545"/>
        <v>24.840878388411046</v>
      </c>
      <c r="G7120" s="193">
        <f t="shared" si="545"/>
        <v>25.942203846581361</v>
      </c>
      <c r="H7120" s="193">
        <f>MAX(0,D7120-Assumptions!$C$3)*Assumptions!$C$2</f>
        <v>0</v>
      </c>
      <c r="I7120" s="193">
        <f>MAX(0,E7120-Assumptions!$C$3)*Assumptions!$C$2</f>
        <v>0</v>
      </c>
      <c r="J7120" s="193">
        <f>MAX(0,F7120-Assumptions!$C$3)*Assumptions!$C$2</f>
        <v>0</v>
      </c>
      <c r="K7120" s="193">
        <f>MAX(0,G7120-Assumptions!$C$3)*Assumptions!$C$2</f>
        <v>0</v>
      </c>
    </row>
    <row r="7121" spans="1:11">
      <c r="A7121" s="192">
        <f t="shared" si="544"/>
        <v>48145.541666649406</v>
      </c>
      <c r="B7121" s="218">
        <v>22.098617021276599</v>
      </c>
      <c r="C7121" s="219">
        <f t="shared" si="543"/>
        <v>1.067947289118662E-4</v>
      </c>
      <c r="D7121" s="193">
        <f t="shared" si="546"/>
        <v>23.078363757094202</v>
      </c>
      <c r="E7121" s="193">
        <f t="shared" si="545"/>
        <v>24.101547766177415</v>
      </c>
      <c r="F7121" s="193">
        <f t="shared" si="545"/>
        <v>25.170094848980344</v>
      </c>
      <c r="G7121" s="193">
        <f t="shared" si="545"/>
        <v>26.286016186716772</v>
      </c>
      <c r="H7121" s="193">
        <f>MAX(0,D7121-Assumptions!$C$3)*Assumptions!$C$2</f>
        <v>0</v>
      </c>
      <c r="I7121" s="193">
        <f>MAX(0,E7121-Assumptions!$C$3)*Assumptions!$C$2</f>
        <v>0</v>
      </c>
      <c r="J7121" s="193">
        <f>MAX(0,F7121-Assumptions!$C$3)*Assumptions!$C$2</f>
        <v>0</v>
      </c>
      <c r="K7121" s="193">
        <f>MAX(0,G7121-Assumptions!$C$3)*Assumptions!$C$2</f>
        <v>0</v>
      </c>
    </row>
    <row r="7122" spans="1:11">
      <c r="A7122" s="192">
        <f t="shared" si="544"/>
        <v>48145.58333331607</v>
      </c>
      <c r="B7122" s="218">
        <v>22.466489361702134</v>
      </c>
      <c r="C7122" s="219">
        <f t="shared" si="543"/>
        <v>1.0857252463691512E-4</v>
      </c>
      <c r="D7122" s="193">
        <f t="shared" si="546"/>
        <v>23.46254579347865</v>
      </c>
      <c r="E7122" s="193">
        <f t="shared" si="545"/>
        <v>24.502762592249336</v>
      </c>
      <c r="F7122" s="193">
        <f t="shared" si="545"/>
        <v>25.589097616977643</v>
      </c>
      <c r="G7122" s="193">
        <f t="shared" si="545"/>
        <v>26.723595528707303</v>
      </c>
      <c r="H7122" s="193">
        <f>MAX(0,D7122-Assumptions!$C$3)*Assumptions!$C$2</f>
        <v>0</v>
      </c>
      <c r="I7122" s="193">
        <f>MAX(0,E7122-Assumptions!$C$3)*Assumptions!$C$2</f>
        <v>0</v>
      </c>
      <c r="J7122" s="193">
        <f>MAX(0,F7122-Assumptions!$C$3)*Assumptions!$C$2</f>
        <v>0</v>
      </c>
      <c r="K7122" s="193">
        <f>MAX(0,G7122-Assumptions!$C$3)*Assumptions!$C$2</f>
        <v>0</v>
      </c>
    </row>
    <row r="7123" spans="1:11">
      <c r="A7123" s="192">
        <f t="shared" si="544"/>
        <v>48145.624999982734</v>
      </c>
      <c r="B7123" s="218">
        <v>22.611010638297877</v>
      </c>
      <c r="C7123" s="219">
        <f t="shared" si="543"/>
        <v>1.0927094438604147E-4</v>
      </c>
      <c r="D7123" s="193">
        <f t="shared" si="546"/>
        <v>23.613474450629681</v>
      </c>
      <c r="E7123" s="193">
        <f t="shared" si="545"/>
        <v>24.660382702491873</v>
      </c>
      <c r="F7123" s="193">
        <f t="shared" si="545"/>
        <v>25.753705847262292</v>
      </c>
      <c r="G7123" s="193">
        <f t="shared" si="545"/>
        <v>26.895501698775011</v>
      </c>
      <c r="H7123" s="193">
        <f>MAX(0,D7123-Assumptions!$C$3)*Assumptions!$C$2</f>
        <v>0</v>
      </c>
      <c r="I7123" s="193">
        <f>MAX(0,E7123-Assumptions!$C$3)*Assumptions!$C$2</f>
        <v>0</v>
      </c>
      <c r="J7123" s="193">
        <f>MAX(0,F7123-Assumptions!$C$3)*Assumptions!$C$2</f>
        <v>0</v>
      </c>
      <c r="K7123" s="193">
        <f>MAX(0,G7123-Assumptions!$C$3)*Assumptions!$C$2</f>
        <v>0</v>
      </c>
    </row>
    <row r="7124" spans="1:11">
      <c r="A7124" s="192">
        <f t="shared" si="544"/>
        <v>48145.666666649398</v>
      </c>
      <c r="B7124" s="218">
        <v>22.965744680851067</v>
      </c>
      <c r="C7124" s="219">
        <f t="shared" si="543"/>
        <v>1.1098524740662433E-4</v>
      </c>
      <c r="D7124" s="193">
        <f t="shared" si="546"/>
        <v>23.983935700000394</v>
      </c>
      <c r="E7124" s="193">
        <f t="shared" si="545"/>
        <v>25.047268427632652</v>
      </c>
      <c r="F7124" s="193">
        <f t="shared" si="545"/>
        <v>26.157744230688252</v>
      </c>
      <c r="G7124" s="193">
        <f t="shared" si="545"/>
        <v>27.317453207123016</v>
      </c>
      <c r="H7124" s="193">
        <f>MAX(0,D7124-Assumptions!$C$3)*Assumptions!$C$2</f>
        <v>0</v>
      </c>
      <c r="I7124" s="193">
        <f>MAX(0,E7124-Assumptions!$C$3)*Assumptions!$C$2</f>
        <v>0</v>
      </c>
      <c r="J7124" s="193">
        <f>MAX(0,F7124-Assumptions!$C$3)*Assumptions!$C$2</f>
        <v>0</v>
      </c>
      <c r="K7124" s="193">
        <f>MAX(0,G7124-Assumptions!$C$3)*Assumptions!$C$2</f>
        <v>0</v>
      </c>
    </row>
    <row r="7125" spans="1:11">
      <c r="A7125" s="192">
        <f t="shared" si="544"/>
        <v>48145.708333316063</v>
      </c>
      <c r="B7125" s="218">
        <v>22.453351063829789</v>
      </c>
      <c r="C7125" s="219">
        <f t="shared" si="543"/>
        <v>1.0850903193244906E-4</v>
      </c>
      <c r="D7125" s="193">
        <f t="shared" si="546"/>
        <v>23.448825006464915</v>
      </c>
      <c r="E7125" s="193">
        <f t="shared" si="545"/>
        <v>24.48843349131819</v>
      </c>
      <c r="F7125" s="193">
        <f t="shared" si="545"/>
        <v>25.574133232406304</v>
      </c>
      <c r="G7125" s="193">
        <f t="shared" si="545"/>
        <v>26.707967695064777</v>
      </c>
      <c r="H7125" s="193">
        <f>MAX(0,D7125-Assumptions!$C$3)*Assumptions!$C$2</f>
        <v>0</v>
      </c>
      <c r="I7125" s="193">
        <f>MAX(0,E7125-Assumptions!$C$3)*Assumptions!$C$2</f>
        <v>0</v>
      </c>
      <c r="J7125" s="193">
        <f>MAX(0,F7125-Assumptions!$C$3)*Assumptions!$C$2</f>
        <v>0</v>
      </c>
      <c r="K7125" s="193">
        <f>MAX(0,G7125-Assumptions!$C$3)*Assumptions!$C$2</f>
        <v>0</v>
      </c>
    </row>
    <row r="7126" spans="1:11">
      <c r="A7126" s="192">
        <f t="shared" si="544"/>
        <v>48145.749999982727</v>
      </c>
      <c r="B7126" s="218">
        <v>22.532180851063831</v>
      </c>
      <c r="C7126" s="219">
        <f t="shared" si="543"/>
        <v>1.0888998815924526E-4</v>
      </c>
      <c r="D7126" s="193">
        <f t="shared" si="546"/>
        <v>23.531149728547298</v>
      </c>
      <c r="E7126" s="193">
        <f t="shared" si="545"/>
        <v>24.574408096905032</v>
      </c>
      <c r="F7126" s="193">
        <f t="shared" si="545"/>
        <v>25.663919539834296</v>
      </c>
      <c r="G7126" s="193">
        <f t="shared" si="545"/>
        <v>26.80173469691989</v>
      </c>
      <c r="H7126" s="193">
        <f>MAX(0,D7126-Assumptions!$C$3)*Assumptions!$C$2</f>
        <v>0</v>
      </c>
      <c r="I7126" s="193">
        <f>MAX(0,E7126-Assumptions!$C$3)*Assumptions!$C$2</f>
        <v>0</v>
      </c>
      <c r="J7126" s="193">
        <f>MAX(0,F7126-Assumptions!$C$3)*Assumptions!$C$2</f>
        <v>0</v>
      </c>
      <c r="K7126" s="193">
        <f>MAX(0,G7126-Assumptions!$C$3)*Assumptions!$C$2</f>
        <v>0</v>
      </c>
    </row>
    <row r="7127" spans="1:11">
      <c r="A7127" s="192">
        <f t="shared" si="544"/>
        <v>48145.791666649391</v>
      </c>
      <c r="B7127" s="218">
        <v>22.413936170212772</v>
      </c>
      <c r="C7127" s="219">
        <f t="shared" si="543"/>
        <v>1.0831855381905099E-4</v>
      </c>
      <c r="D7127" s="193">
        <f t="shared" si="546"/>
        <v>23.407662645423731</v>
      </c>
      <c r="E7127" s="193">
        <f t="shared" si="545"/>
        <v>24.445446188524777</v>
      </c>
      <c r="F7127" s="193">
        <f t="shared" si="545"/>
        <v>25.529240078692315</v>
      </c>
      <c r="G7127" s="193">
        <f t="shared" si="545"/>
        <v>26.661084194137228</v>
      </c>
      <c r="H7127" s="193">
        <f>MAX(0,D7127-Assumptions!$C$3)*Assumptions!$C$2</f>
        <v>0</v>
      </c>
      <c r="I7127" s="193">
        <f>MAX(0,E7127-Assumptions!$C$3)*Assumptions!$C$2</f>
        <v>0</v>
      </c>
      <c r="J7127" s="193">
        <f>MAX(0,F7127-Assumptions!$C$3)*Assumptions!$C$2</f>
        <v>0</v>
      </c>
      <c r="K7127" s="193">
        <f>MAX(0,G7127-Assumptions!$C$3)*Assumptions!$C$2</f>
        <v>0</v>
      </c>
    </row>
    <row r="7128" spans="1:11">
      <c r="A7128" s="192">
        <f t="shared" si="544"/>
        <v>48145.833333316055</v>
      </c>
      <c r="B7128" s="218">
        <v>23.425585106382979</v>
      </c>
      <c r="C7128" s="219">
        <f t="shared" si="543"/>
        <v>1.1320749206293544E-4</v>
      </c>
      <c r="D7128" s="193">
        <f t="shared" si="546"/>
        <v>24.46416324548095</v>
      </c>
      <c r="E7128" s="193">
        <f t="shared" si="545"/>
        <v>25.548786960222547</v>
      </c>
      <c r="F7128" s="193">
        <f t="shared" si="545"/>
        <v>26.681497690684868</v>
      </c>
      <c r="G7128" s="193">
        <f t="shared" si="545"/>
        <v>27.864427384611176</v>
      </c>
      <c r="H7128" s="193">
        <f>MAX(0,D7128-Assumptions!$C$3)*Assumptions!$C$2</f>
        <v>0</v>
      </c>
      <c r="I7128" s="193">
        <f>MAX(0,E7128-Assumptions!$C$3)*Assumptions!$C$2</f>
        <v>0</v>
      </c>
      <c r="J7128" s="193">
        <f>MAX(0,F7128-Assumptions!$C$3)*Assumptions!$C$2</f>
        <v>0</v>
      </c>
      <c r="K7128" s="193">
        <f>MAX(0,G7128-Assumptions!$C$3)*Assumptions!$C$2</f>
        <v>0</v>
      </c>
    </row>
    <row r="7129" spans="1:11">
      <c r="A7129" s="192">
        <f t="shared" si="544"/>
        <v>48145.87499998272</v>
      </c>
      <c r="B7129" s="218">
        <v>23.635797872340426</v>
      </c>
      <c r="C7129" s="219">
        <f t="shared" si="543"/>
        <v>1.1422337533439195E-4</v>
      </c>
      <c r="D7129" s="193">
        <f t="shared" si="546"/>
        <v>24.683695837700629</v>
      </c>
      <c r="E7129" s="193">
        <f t="shared" si="545"/>
        <v>25.778052575120785</v>
      </c>
      <c r="F7129" s="193">
        <f t="shared" si="545"/>
        <v>26.920927843826178</v>
      </c>
      <c r="G7129" s="193">
        <f t="shared" si="545"/>
        <v>28.114472722891474</v>
      </c>
      <c r="H7129" s="193">
        <f>MAX(0,D7129-Assumptions!$C$3)*Assumptions!$C$2</f>
        <v>0</v>
      </c>
      <c r="I7129" s="193">
        <f>MAX(0,E7129-Assumptions!$C$3)*Assumptions!$C$2</f>
        <v>0</v>
      </c>
      <c r="J7129" s="193">
        <f>MAX(0,F7129-Assumptions!$C$3)*Assumptions!$C$2</f>
        <v>0</v>
      </c>
      <c r="K7129" s="193">
        <f>MAX(0,G7129-Assumptions!$C$3)*Assumptions!$C$2</f>
        <v>0</v>
      </c>
    </row>
    <row r="7130" spans="1:11">
      <c r="A7130" s="192">
        <f t="shared" si="544"/>
        <v>48145.916666649384</v>
      </c>
      <c r="B7130" s="218">
        <v>24.003670212765961</v>
      </c>
      <c r="C7130" s="219">
        <f t="shared" si="543"/>
        <v>1.1600117105944088E-4</v>
      </c>
      <c r="D7130" s="193">
        <f t="shared" si="546"/>
        <v>25.067877874085081</v>
      </c>
      <c r="E7130" s="193">
        <f t="shared" si="545"/>
        <v>26.179267401192707</v>
      </c>
      <c r="F7130" s="193">
        <f t="shared" si="545"/>
        <v>27.33993061182348</v>
      </c>
      <c r="G7130" s="193">
        <f t="shared" si="545"/>
        <v>28.552052064882009</v>
      </c>
      <c r="H7130" s="193">
        <f>MAX(0,D7130-Assumptions!$C$3)*Assumptions!$C$2</f>
        <v>0</v>
      </c>
      <c r="I7130" s="193">
        <f>MAX(0,E7130-Assumptions!$C$3)*Assumptions!$C$2</f>
        <v>0</v>
      </c>
      <c r="J7130" s="193">
        <f>MAX(0,F7130-Assumptions!$C$3)*Assumptions!$C$2</f>
        <v>0</v>
      </c>
      <c r="K7130" s="193">
        <f>MAX(0,G7130-Assumptions!$C$3)*Assumptions!$C$2</f>
        <v>0</v>
      </c>
    </row>
    <row r="7131" spans="1:11">
      <c r="A7131" s="192">
        <f t="shared" si="544"/>
        <v>48145.958333316048</v>
      </c>
      <c r="B7131" s="218">
        <v>24.187606382978728</v>
      </c>
      <c r="C7131" s="219">
        <f t="shared" si="543"/>
        <v>1.1689006892196533E-4</v>
      </c>
      <c r="D7131" s="193">
        <f t="shared" si="546"/>
        <v>25.259968892277303</v>
      </c>
      <c r="E7131" s="193">
        <f t="shared" si="545"/>
        <v>26.379874814228668</v>
      </c>
      <c r="F7131" s="193">
        <f t="shared" si="545"/>
        <v>27.549431995822125</v>
      </c>
      <c r="G7131" s="193">
        <f t="shared" si="545"/>
        <v>28.770841735877273</v>
      </c>
      <c r="H7131" s="193">
        <f>MAX(0,D7131-Assumptions!$C$3)*Assumptions!$C$2</f>
        <v>0</v>
      </c>
      <c r="I7131" s="193">
        <f>MAX(0,E7131-Assumptions!$C$3)*Assumptions!$C$2</f>
        <v>0</v>
      </c>
      <c r="J7131" s="193">
        <f>MAX(0,F7131-Assumptions!$C$3)*Assumptions!$C$2</f>
        <v>0</v>
      </c>
      <c r="K7131" s="193">
        <f>MAX(0,G7131-Assumptions!$C$3)*Assumptions!$C$2</f>
        <v>0</v>
      </c>
    </row>
    <row r="7132" spans="1:11">
      <c r="A7132" s="192">
        <f t="shared" si="544"/>
        <v>48145.999999982712</v>
      </c>
      <c r="B7132" s="218">
        <v>23.556968085106387</v>
      </c>
      <c r="C7132" s="219">
        <f t="shared" si="543"/>
        <v>1.1384241910759578E-4</v>
      </c>
      <c r="D7132" s="193">
        <f t="shared" si="546"/>
        <v>24.601371115618253</v>
      </c>
      <c r="E7132" s="193">
        <f t="shared" si="545"/>
        <v>25.692077969533948</v>
      </c>
      <c r="F7132" s="193">
        <f t="shared" si="545"/>
        <v>26.831141536398192</v>
      </c>
      <c r="G7132" s="193">
        <f t="shared" si="545"/>
        <v>28.020705721036368</v>
      </c>
      <c r="H7132" s="193">
        <f>MAX(0,D7132-Assumptions!$C$3)*Assumptions!$C$2</f>
        <v>0</v>
      </c>
      <c r="I7132" s="193">
        <f>MAX(0,E7132-Assumptions!$C$3)*Assumptions!$C$2</f>
        <v>0</v>
      </c>
      <c r="J7132" s="193">
        <f>MAX(0,F7132-Assumptions!$C$3)*Assumptions!$C$2</f>
        <v>0</v>
      </c>
      <c r="K7132" s="193">
        <f>MAX(0,G7132-Assumptions!$C$3)*Assumptions!$C$2</f>
        <v>0</v>
      </c>
    </row>
    <row r="7133" spans="1:11">
      <c r="A7133" s="192">
        <f t="shared" si="544"/>
        <v>48146.041666649377</v>
      </c>
      <c r="B7133" s="218">
        <v>22.453351063829789</v>
      </c>
      <c r="C7133" s="219">
        <f t="shared" si="543"/>
        <v>1.0850903193244906E-4</v>
      </c>
      <c r="D7133" s="193">
        <f t="shared" si="546"/>
        <v>23.448825006464915</v>
      </c>
      <c r="E7133" s="193">
        <f t="shared" si="545"/>
        <v>24.48843349131819</v>
      </c>
      <c r="F7133" s="193">
        <f t="shared" si="545"/>
        <v>25.574133232406304</v>
      </c>
      <c r="G7133" s="193">
        <f t="shared" si="545"/>
        <v>26.707967695064777</v>
      </c>
      <c r="H7133" s="193">
        <f>MAX(0,D7133-Assumptions!$C$3)*Assumptions!$C$2</f>
        <v>0</v>
      </c>
      <c r="I7133" s="193">
        <f>MAX(0,E7133-Assumptions!$C$3)*Assumptions!$C$2</f>
        <v>0</v>
      </c>
      <c r="J7133" s="193">
        <f>MAX(0,F7133-Assumptions!$C$3)*Assumptions!$C$2</f>
        <v>0</v>
      </c>
      <c r="K7133" s="193">
        <f>MAX(0,G7133-Assumptions!$C$3)*Assumptions!$C$2</f>
        <v>0</v>
      </c>
    </row>
    <row r="7134" spans="1:11">
      <c r="A7134" s="192">
        <f t="shared" si="544"/>
        <v>48146.083333316041</v>
      </c>
      <c r="B7134" s="218">
        <v>21.638776595744684</v>
      </c>
      <c r="C7134" s="219">
        <f t="shared" si="543"/>
        <v>1.0457248425555508E-4</v>
      </c>
      <c r="D7134" s="193">
        <f t="shared" si="546"/>
        <v>22.598136211613646</v>
      </c>
      <c r="E7134" s="193">
        <f t="shared" si="545"/>
        <v>23.600029233587517</v>
      </c>
      <c r="F7134" s="193">
        <f t="shared" si="545"/>
        <v>24.646341388983725</v>
      </c>
      <c r="G7134" s="193">
        <f t="shared" si="545"/>
        <v>25.739042009228609</v>
      </c>
      <c r="H7134" s="193">
        <f>MAX(0,D7134-Assumptions!$C$3)*Assumptions!$C$2</f>
        <v>0</v>
      </c>
      <c r="I7134" s="193">
        <f>MAX(0,E7134-Assumptions!$C$3)*Assumptions!$C$2</f>
        <v>0</v>
      </c>
      <c r="J7134" s="193">
        <f>MAX(0,F7134-Assumptions!$C$3)*Assumptions!$C$2</f>
        <v>0</v>
      </c>
      <c r="K7134" s="193">
        <f>MAX(0,G7134-Assumptions!$C$3)*Assumptions!$C$2</f>
        <v>0</v>
      </c>
    </row>
    <row r="7135" spans="1:11">
      <c r="A7135" s="192">
        <f t="shared" si="544"/>
        <v>48146.124999982705</v>
      </c>
      <c r="B7135" s="218">
        <v>19.786276595744685</v>
      </c>
      <c r="C7135" s="219">
        <f t="shared" si="543"/>
        <v>9.562001292584454E-5</v>
      </c>
      <c r="D7135" s="193">
        <f t="shared" si="546"/>
        <v>20.663505242677687</v>
      </c>
      <c r="E7135" s="193">
        <f t="shared" si="545"/>
        <v>21.579626002296781</v>
      </c>
      <c r="F7135" s="193">
        <f t="shared" si="545"/>
        <v>22.536363164425921</v>
      </c>
      <c r="G7135" s="193">
        <f t="shared" si="545"/>
        <v>23.535517465633447</v>
      </c>
      <c r="H7135" s="193">
        <f>MAX(0,D7135-Assumptions!$C$3)*Assumptions!$C$2</f>
        <v>0</v>
      </c>
      <c r="I7135" s="193">
        <f>MAX(0,E7135-Assumptions!$C$3)*Assumptions!$C$2</f>
        <v>0</v>
      </c>
      <c r="J7135" s="193">
        <f>MAX(0,F7135-Assumptions!$C$3)*Assumptions!$C$2</f>
        <v>0</v>
      </c>
      <c r="K7135" s="193">
        <f>MAX(0,G7135-Assumptions!$C$3)*Assumptions!$C$2</f>
        <v>0</v>
      </c>
    </row>
    <row r="7136" spans="1:11">
      <c r="A7136" s="192">
        <f t="shared" si="544"/>
        <v>48146.166666649369</v>
      </c>
      <c r="B7136" s="218">
        <v>18.354202127659576</v>
      </c>
      <c r="C7136" s="219">
        <f t="shared" si="543"/>
        <v>8.8699308139047019E-5</v>
      </c>
      <c r="D7136" s="193">
        <f t="shared" si="546"/>
        <v>19.167939458181092</v>
      </c>
      <c r="E7136" s="193">
        <f t="shared" si="545"/>
        <v>20.017754000802526</v>
      </c>
      <c r="F7136" s="193">
        <f t="shared" si="545"/>
        <v>20.905245246150738</v>
      </c>
      <c r="G7136" s="193">
        <f t="shared" si="545"/>
        <v>21.832083598598889</v>
      </c>
      <c r="H7136" s="193">
        <f>MAX(0,D7136-Assumptions!$C$3)*Assumptions!$C$2</f>
        <v>0</v>
      </c>
      <c r="I7136" s="193">
        <f>MAX(0,E7136-Assumptions!$C$3)*Assumptions!$C$2</f>
        <v>0</v>
      </c>
      <c r="J7136" s="193">
        <f>MAX(0,F7136-Assumptions!$C$3)*Assumptions!$C$2</f>
        <v>0</v>
      </c>
      <c r="K7136" s="193">
        <f>MAX(0,G7136-Assumptions!$C$3)*Assumptions!$C$2</f>
        <v>0</v>
      </c>
    </row>
    <row r="7137" spans="1:11">
      <c r="A7137" s="192">
        <f t="shared" si="544"/>
        <v>48146.208333316034</v>
      </c>
      <c r="B7137" s="218">
        <v>17.092925531914897</v>
      </c>
      <c r="C7137" s="219">
        <f t="shared" si="543"/>
        <v>8.2604008510307934E-5</v>
      </c>
      <c r="D7137" s="193">
        <f t="shared" si="546"/>
        <v>17.850743904862995</v>
      </c>
      <c r="E7137" s="193">
        <f t="shared" si="545"/>
        <v>18.64216031141309</v>
      </c>
      <c r="F7137" s="193">
        <f t="shared" si="545"/>
        <v>19.468664327302871</v>
      </c>
      <c r="G7137" s="193">
        <f t="shared" si="545"/>
        <v>20.331811568917075</v>
      </c>
      <c r="H7137" s="193">
        <f>MAX(0,D7137-Assumptions!$C$3)*Assumptions!$C$2</f>
        <v>0</v>
      </c>
      <c r="I7137" s="193">
        <f>MAX(0,E7137-Assumptions!$C$3)*Assumptions!$C$2</f>
        <v>0</v>
      </c>
      <c r="J7137" s="193">
        <f>MAX(0,F7137-Assumptions!$C$3)*Assumptions!$C$2</f>
        <v>0</v>
      </c>
      <c r="K7137" s="193">
        <f>MAX(0,G7137-Assumptions!$C$3)*Assumptions!$C$2</f>
        <v>0</v>
      </c>
    </row>
    <row r="7138" spans="1:11">
      <c r="A7138" s="192">
        <f t="shared" si="544"/>
        <v>48146.249999982698</v>
      </c>
      <c r="B7138" s="218">
        <v>16.199521276595746</v>
      </c>
      <c r="C7138" s="219">
        <f t="shared" si="543"/>
        <v>7.8286504606617723E-5</v>
      </c>
      <c r="D7138" s="193">
        <f t="shared" si="546"/>
        <v>16.917730387929339</v>
      </c>
      <c r="E7138" s="193">
        <f t="shared" si="545"/>
        <v>17.667781448095567</v>
      </c>
      <c r="F7138" s="193">
        <f t="shared" si="545"/>
        <v>18.451086176452296</v>
      </c>
      <c r="G7138" s="193">
        <f t="shared" si="545"/>
        <v>19.269118881225786</v>
      </c>
      <c r="H7138" s="193">
        <f>MAX(0,D7138-Assumptions!$C$3)*Assumptions!$C$2</f>
        <v>0</v>
      </c>
      <c r="I7138" s="193">
        <f>MAX(0,E7138-Assumptions!$C$3)*Assumptions!$C$2</f>
        <v>0</v>
      </c>
      <c r="J7138" s="193">
        <f>MAX(0,F7138-Assumptions!$C$3)*Assumptions!$C$2</f>
        <v>0</v>
      </c>
      <c r="K7138" s="193">
        <f>MAX(0,G7138-Assumptions!$C$3)*Assumptions!$C$2</f>
        <v>0</v>
      </c>
    </row>
    <row r="7139" spans="1:11">
      <c r="A7139" s="192">
        <f t="shared" si="544"/>
        <v>48146.291666649362</v>
      </c>
      <c r="B7139" s="218">
        <v>15.542606382978725</v>
      </c>
      <c r="C7139" s="219">
        <f t="shared" si="543"/>
        <v>7.5111869383316117E-5</v>
      </c>
      <c r="D7139" s="193">
        <f t="shared" si="546"/>
        <v>16.231691037242829</v>
      </c>
      <c r="E7139" s="193">
        <f t="shared" si="545"/>
        <v>16.951326401538573</v>
      </c>
      <c r="F7139" s="193">
        <f t="shared" si="545"/>
        <v>17.702866947885699</v>
      </c>
      <c r="G7139" s="193">
        <f t="shared" si="545"/>
        <v>18.487727199099844</v>
      </c>
      <c r="H7139" s="193">
        <f>MAX(0,D7139-Assumptions!$C$3)*Assumptions!$C$2</f>
        <v>0</v>
      </c>
      <c r="I7139" s="193">
        <f>MAX(0,E7139-Assumptions!$C$3)*Assumptions!$C$2</f>
        <v>0</v>
      </c>
      <c r="J7139" s="193">
        <f>MAX(0,F7139-Assumptions!$C$3)*Assumptions!$C$2</f>
        <v>0</v>
      </c>
      <c r="K7139" s="193">
        <f>MAX(0,G7139-Assumptions!$C$3)*Assumptions!$C$2</f>
        <v>0</v>
      </c>
    </row>
    <row r="7140" spans="1:11">
      <c r="A7140" s="192">
        <f t="shared" si="544"/>
        <v>48146.333333316026</v>
      </c>
      <c r="B7140" s="218">
        <v>15.371808510638299</v>
      </c>
      <c r="C7140" s="219">
        <f t="shared" si="543"/>
        <v>7.4286464225257695E-5</v>
      </c>
      <c r="D7140" s="193">
        <f t="shared" si="546"/>
        <v>16.053320806064335</v>
      </c>
      <c r="E7140" s="193">
        <f t="shared" si="545"/>
        <v>16.765048089433751</v>
      </c>
      <c r="F7140" s="193">
        <f t="shared" si="545"/>
        <v>17.508329948458382</v>
      </c>
      <c r="G7140" s="193">
        <f t="shared" si="545"/>
        <v>18.284565361747099</v>
      </c>
      <c r="H7140" s="193">
        <f>MAX(0,D7140-Assumptions!$C$3)*Assumptions!$C$2</f>
        <v>0</v>
      </c>
      <c r="I7140" s="193">
        <f>MAX(0,E7140-Assumptions!$C$3)*Assumptions!$C$2</f>
        <v>0</v>
      </c>
      <c r="J7140" s="193">
        <f>MAX(0,F7140-Assumptions!$C$3)*Assumptions!$C$2</f>
        <v>0</v>
      </c>
      <c r="K7140" s="193">
        <f>MAX(0,G7140-Assumptions!$C$3)*Assumptions!$C$2</f>
        <v>0</v>
      </c>
    </row>
    <row r="7141" spans="1:11">
      <c r="A7141" s="192">
        <f t="shared" si="544"/>
        <v>48146.37499998269</v>
      </c>
      <c r="B7141" s="218">
        <v>15.529468085106386</v>
      </c>
      <c r="C7141" s="219">
        <f t="shared" si="543"/>
        <v>7.5048376678850089E-5</v>
      </c>
      <c r="D7141" s="193">
        <f t="shared" si="546"/>
        <v>16.217970250229101</v>
      </c>
      <c r="E7141" s="193">
        <f t="shared" si="545"/>
        <v>16.936997300607434</v>
      </c>
      <c r="F7141" s="193">
        <f t="shared" si="545"/>
        <v>17.687902563314367</v>
      </c>
      <c r="G7141" s="193">
        <f t="shared" si="545"/>
        <v>18.472099365457325</v>
      </c>
      <c r="H7141" s="193">
        <f>MAX(0,D7141-Assumptions!$C$3)*Assumptions!$C$2</f>
        <v>0</v>
      </c>
      <c r="I7141" s="193">
        <f>MAX(0,E7141-Assumptions!$C$3)*Assumptions!$C$2</f>
        <v>0</v>
      </c>
      <c r="J7141" s="193">
        <f>MAX(0,F7141-Assumptions!$C$3)*Assumptions!$C$2</f>
        <v>0</v>
      </c>
      <c r="K7141" s="193">
        <f>MAX(0,G7141-Assumptions!$C$3)*Assumptions!$C$2</f>
        <v>0</v>
      </c>
    </row>
    <row r="7142" spans="1:11">
      <c r="A7142" s="192">
        <f t="shared" si="544"/>
        <v>48146.416666649355</v>
      </c>
      <c r="B7142" s="218">
        <v>16.370319148936172</v>
      </c>
      <c r="C7142" s="219">
        <f t="shared" si="543"/>
        <v>7.9111909764676146E-5</v>
      </c>
      <c r="D7142" s="193">
        <f t="shared" si="546"/>
        <v>17.09610061910783</v>
      </c>
      <c r="E7142" s="193">
        <f t="shared" si="545"/>
        <v>17.854059760200389</v>
      </c>
      <c r="F7142" s="193">
        <f t="shared" si="545"/>
        <v>18.64562317587961</v>
      </c>
      <c r="G7142" s="193">
        <f t="shared" si="545"/>
        <v>19.472280718578531</v>
      </c>
      <c r="H7142" s="193">
        <f>MAX(0,D7142-Assumptions!$C$3)*Assumptions!$C$2</f>
        <v>0</v>
      </c>
      <c r="I7142" s="193">
        <f>MAX(0,E7142-Assumptions!$C$3)*Assumptions!$C$2</f>
        <v>0</v>
      </c>
      <c r="J7142" s="193">
        <f>MAX(0,F7142-Assumptions!$C$3)*Assumptions!$C$2</f>
        <v>0</v>
      </c>
      <c r="K7142" s="193">
        <f>MAX(0,G7142-Assumptions!$C$3)*Assumptions!$C$2</f>
        <v>0</v>
      </c>
    </row>
    <row r="7143" spans="1:11">
      <c r="A7143" s="192">
        <f t="shared" si="544"/>
        <v>48146.458333316019</v>
      </c>
      <c r="B7143" s="218">
        <v>18.209680851063833</v>
      </c>
      <c r="C7143" s="219">
        <f t="shared" si="543"/>
        <v>8.8000888389920667E-5</v>
      </c>
      <c r="D7143" s="193">
        <f t="shared" si="546"/>
        <v>19.017010801030061</v>
      </c>
      <c r="E7143" s="193">
        <f t="shared" si="545"/>
        <v>19.860133890559986</v>
      </c>
      <c r="F7143" s="193">
        <f t="shared" si="545"/>
        <v>20.740637015866088</v>
      </c>
      <c r="G7143" s="193">
        <f t="shared" si="545"/>
        <v>21.660177428531181</v>
      </c>
      <c r="H7143" s="193">
        <f>MAX(0,D7143-Assumptions!$C$3)*Assumptions!$C$2</f>
        <v>0</v>
      </c>
      <c r="I7143" s="193">
        <f>MAX(0,E7143-Assumptions!$C$3)*Assumptions!$C$2</f>
        <v>0</v>
      </c>
      <c r="J7143" s="193">
        <f>MAX(0,F7143-Assumptions!$C$3)*Assumptions!$C$2</f>
        <v>0</v>
      </c>
      <c r="K7143" s="193">
        <f>MAX(0,G7143-Assumptions!$C$3)*Assumptions!$C$2</f>
        <v>0</v>
      </c>
    </row>
    <row r="7144" spans="1:11">
      <c r="A7144" s="192">
        <f t="shared" si="544"/>
        <v>48146.499999982683</v>
      </c>
      <c r="B7144" s="218">
        <v>20.259255319148942</v>
      </c>
      <c r="C7144" s="219">
        <f t="shared" si="543"/>
        <v>9.7905750286621696E-5</v>
      </c>
      <c r="D7144" s="193">
        <f t="shared" si="546"/>
        <v>21.157453575171974</v>
      </c>
      <c r="E7144" s="193">
        <f t="shared" si="545"/>
        <v>22.095473635817818</v>
      </c>
      <c r="F7144" s="193">
        <f t="shared" si="545"/>
        <v>23.075081008993873</v>
      </c>
      <c r="G7144" s="193">
        <f t="shared" si="545"/>
        <v>24.098119476764126</v>
      </c>
      <c r="H7144" s="193">
        <f>MAX(0,D7144-Assumptions!$C$3)*Assumptions!$C$2</f>
        <v>0</v>
      </c>
      <c r="I7144" s="193">
        <f>MAX(0,E7144-Assumptions!$C$3)*Assumptions!$C$2</f>
        <v>0</v>
      </c>
      <c r="J7144" s="193">
        <f>MAX(0,F7144-Assumptions!$C$3)*Assumptions!$C$2</f>
        <v>0</v>
      </c>
      <c r="K7144" s="193">
        <f>MAX(0,G7144-Assumptions!$C$3)*Assumptions!$C$2</f>
        <v>0</v>
      </c>
    </row>
    <row r="7145" spans="1:11">
      <c r="A7145" s="192">
        <f t="shared" si="544"/>
        <v>48146.541666649347</v>
      </c>
      <c r="B7145" s="218">
        <v>21.638776595744684</v>
      </c>
      <c r="C7145" s="219">
        <f t="shared" si="543"/>
        <v>1.0457248425555508E-4</v>
      </c>
      <c r="D7145" s="193">
        <f t="shared" si="546"/>
        <v>22.598136211613646</v>
      </c>
      <c r="E7145" s="193">
        <f t="shared" si="545"/>
        <v>23.600029233587517</v>
      </c>
      <c r="F7145" s="193">
        <f t="shared" si="545"/>
        <v>24.646341388983725</v>
      </c>
      <c r="G7145" s="193">
        <f t="shared" si="545"/>
        <v>25.739042009228609</v>
      </c>
      <c r="H7145" s="193">
        <f>MAX(0,D7145-Assumptions!$C$3)*Assumptions!$C$2</f>
        <v>0</v>
      </c>
      <c r="I7145" s="193">
        <f>MAX(0,E7145-Assumptions!$C$3)*Assumptions!$C$2</f>
        <v>0</v>
      </c>
      <c r="J7145" s="193">
        <f>MAX(0,F7145-Assumptions!$C$3)*Assumptions!$C$2</f>
        <v>0</v>
      </c>
      <c r="K7145" s="193">
        <f>MAX(0,G7145-Assumptions!$C$3)*Assumptions!$C$2</f>
        <v>0</v>
      </c>
    </row>
    <row r="7146" spans="1:11">
      <c r="A7146" s="192">
        <f t="shared" si="544"/>
        <v>48146.583333316012</v>
      </c>
      <c r="B7146" s="218">
        <v>22.07234042553192</v>
      </c>
      <c r="C7146" s="219">
        <f t="shared" si="543"/>
        <v>1.0666774350293415E-4</v>
      </c>
      <c r="D7146" s="193">
        <f t="shared" si="546"/>
        <v>23.050922183066742</v>
      </c>
      <c r="E7146" s="193">
        <f t="shared" si="545"/>
        <v>24.072889564315137</v>
      </c>
      <c r="F7146" s="193">
        <f t="shared" si="545"/>
        <v>25.140166079837684</v>
      </c>
      <c r="G7146" s="193">
        <f t="shared" si="545"/>
        <v>26.254760519431734</v>
      </c>
      <c r="H7146" s="193">
        <f>MAX(0,D7146-Assumptions!$C$3)*Assumptions!$C$2</f>
        <v>0</v>
      </c>
      <c r="I7146" s="193">
        <f>MAX(0,E7146-Assumptions!$C$3)*Assumptions!$C$2</f>
        <v>0</v>
      </c>
      <c r="J7146" s="193">
        <f>MAX(0,F7146-Assumptions!$C$3)*Assumptions!$C$2</f>
        <v>0</v>
      </c>
      <c r="K7146" s="193">
        <f>MAX(0,G7146-Assumptions!$C$3)*Assumptions!$C$2</f>
        <v>0</v>
      </c>
    </row>
    <row r="7147" spans="1:11">
      <c r="A7147" s="192">
        <f t="shared" si="544"/>
        <v>48146.624999982676</v>
      </c>
      <c r="B7147" s="218">
        <v>22.308829787234046</v>
      </c>
      <c r="C7147" s="219">
        <f t="shared" si="543"/>
        <v>1.0781061218332272E-4</v>
      </c>
      <c r="D7147" s="193">
        <f t="shared" si="546"/>
        <v>23.297896349313884</v>
      </c>
      <c r="E7147" s="193">
        <f t="shared" si="545"/>
        <v>24.330813381075654</v>
      </c>
      <c r="F7147" s="193">
        <f t="shared" si="545"/>
        <v>25.409525002121658</v>
      </c>
      <c r="G7147" s="193">
        <f t="shared" si="545"/>
        <v>26.536061524997073</v>
      </c>
      <c r="H7147" s="193">
        <f>MAX(0,D7147-Assumptions!$C$3)*Assumptions!$C$2</f>
        <v>0</v>
      </c>
      <c r="I7147" s="193">
        <f>MAX(0,E7147-Assumptions!$C$3)*Assumptions!$C$2</f>
        <v>0</v>
      </c>
      <c r="J7147" s="193">
        <f>MAX(0,F7147-Assumptions!$C$3)*Assumptions!$C$2</f>
        <v>0</v>
      </c>
      <c r="K7147" s="193">
        <f>MAX(0,G7147-Assumptions!$C$3)*Assumptions!$C$2</f>
        <v>0</v>
      </c>
    </row>
    <row r="7148" spans="1:11">
      <c r="A7148" s="192">
        <f t="shared" si="544"/>
        <v>48146.66666664934</v>
      </c>
      <c r="B7148" s="218">
        <v>22.781808510638299</v>
      </c>
      <c r="C7148" s="219">
        <f t="shared" si="543"/>
        <v>1.1009634954409987E-4</v>
      </c>
      <c r="D7148" s="193">
        <f t="shared" si="546"/>
        <v>23.791844681808168</v>
      </c>
      <c r="E7148" s="193">
        <f t="shared" si="545"/>
        <v>24.846661014596688</v>
      </c>
      <c r="F7148" s="193">
        <f t="shared" si="545"/>
        <v>25.948242846689602</v>
      </c>
      <c r="G7148" s="193">
        <f t="shared" si="545"/>
        <v>27.098663536127749</v>
      </c>
      <c r="H7148" s="193">
        <f>MAX(0,D7148-Assumptions!$C$3)*Assumptions!$C$2</f>
        <v>0</v>
      </c>
      <c r="I7148" s="193">
        <f>MAX(0,E7148-Assumptions!$C$3)*Assumptions!$C$2</f>
        <v>0</v>
      </c>
      <c r="J7148" s="193">
        <f>MAX(0,F7148-Assumptions!$C$3)*Assumptions!$C$2</f>
        <v>0</v>
      </c>
      <c r="K7148" s="193">
        <f>MAX(0,G7148-Assumptions!$C$3)*Assumptions!$C$2</f>
        <v>0</v>
      </c>
    </row>
    <row r="7149" spans="1:11">
      <c r="A7149" s="192">
        <f t="shared" si="544"/>
        <v>48146.708333316004</v>
      </c>
      <c r="B7149" s="218">
        <v>23.25478723404256</v>
      </c>
      <c r="C7149" s="219">
        <f t="shared" si="543"/>
        <v>1.1238208690487705E-4</v>
      </c>
      <c r="D7149" s="193">
        <f t="shared" si="546"/>
        <v>24.28579301430246</v>
      </c>
      <c r="E7149" s="193">
        <f t="shared" si="545"/>
        <v>25.362508648117732</v>
      </c>
      <c r="F7149" s="193">
        <f t="shared" si="545"/>
        <v>26.486960691257558</v>
      </c>
      <c r="G7149" s="193">
        <f t="shared" si="545"/>
        <v>27.661265547258434</v>
      </c>
      <c r="H7149" s="193">
        <f>MAX(0,D7149-Assumptions!$C$3)*Assumptions!$C$2</f>
        <v>0</v>
      </c>
      <c r="I7149" s="193">
        <f>MAX(0,E7149-Assumptions!$C$3)*Assumptions!$C$2</f>
        <v>0</v>
      </c>
      <c r="J7149" s="193">
        <f>MAX(0,F7149-Assumptions!$C$3)*Assumptions!$C$2</f>
        <v>0</v>
      </c>
      <c r="K7149" s="193">
        <f>MAX(0,G7149-Assumptions!$C$3)*Assumptions!$C$2</f>
        <v>0</v>
      </c>
    </row>
    <row r="7150" spans="1:11">
      <c r="A7150" s="192">
        <f t="shared" si="544"/>
        <v>48146.749999982669</v>
      </c>
      <c r="B7150" s="218">
        <v>22.637287234042557</v>
      </c>
      <c r="C7150" s="219">
        <f t="shared" si="543"/>
        <v>1.0939792979497353E-4</v>
      </c>
      <c r="D7150" s="193">
        <f t="shared" si="546"/>
        <v>23.640916024657141</v>
      </c>
      <c r="E7150" s="193">
        <f t="shared" si="546"/>
        <v>24.689040904354151</v>
      </c>
      <c r="F7150" s="193">
        <f t="shared" si="546"/>
        <v>25.783634616404957</v>
      </c>
      <c r="G7150" s="193">
        <f t="shared" si="546"/>
        <v>26.926757366060045</v>
      </c>
      <c r="H7150" s="193">
        <f>MAX(0,D7150-Assumptions!$C$3)*Assumptions!$C$2</f>
        <v>0</v>
      </c>
      <c r="I7150" s="193">
        <f>MAX(0,E7150-Assumptions!$C$3)*Assumptions!$C$2</f>
        <v>0</v>
      </c>
      <c r="J7150" s="193">
        <f>MAX(0,F7150-Assumptions!$C$3)*Assumptions!$C$2</f>
        <v>0</v>
      </c>
      <c r="K7150" s="193">
        <f>MAX(0,G7150-Assumptions!$C$3)*Assumptions!$C$2</f>
        <v>0</v>
      </c>
    </row>
    <row r="7151" spans="1:11">
      <c r="A7151" s="192">
        <f t="shared" si="544"/>
        <v>48146.791666649333</v>
      </c>
      <c r="B7151" s="218">
        <v>22.361382978723409</v>
      </c>
      <c r="C7151" s="219">
        <f t="shared" si="543"/>
        <v>1.0806458300118685E-4</v>
      </c>
      <c r="D7151" s="193">
        <f t="shared" si="546"/>
        <v>23.352779497368807</v>
      </c>
      <c r="E7151" s="193">
        <f t="shared" si="546"/>
        <v>24.388129784800213</v>
      </c>
      <c r="F7151" s="193">
        <f t="shared" si="546"/>
        <v>25.469382540406983</v>
      </c>
      <c r="G7151" s="193">
        <f t="shared" si="546"/>
        <v>26.598572859567149</v>
      </c>
      <c r="H7151" s="193">
        <f>MAX(0,D7151-Assumptions!$C$3)*Assumptions!$C$2</f>
        <v>0</v>
      </c>
      <c r="I7151" s="193">
        <f>MAX(0,E7151-Assumptions!$C$3)*Assumptions!$C$2</f>
        <v>0</v>
      </c>
      <c r="J7151" s="193">
        <f>MAX(0,F7151-Assumptions!$C$3)*Assumptions!$C$2</f>
        <v>0</v>
      </c>
      <c r="K7151" s="193">
        <f>MAX(0,G7151-Assumptions!$C$3)*Assumptions!$C$2</f>
        <v>0</v>
      </c>
    </row>
    <row r="7152" spans="1:11">
      <c r="A7152" s="192">
        <f t="shared" si="544"/>
        <v>48146.833333315997</v>
      </c>
      <c r="B7152" s="218">
        <v>23.465000000000003</v>
      </c>
      <c r="C7152" s="219">
        <f t="shared" si="543"/>
        <v>1.1339797017633356E-4</v>
      </c>
      <c r="D7152" s="193">
        <f t="shared" si="546"/>
        <v>24.505325606522142</v>
      </c>
      <c r="E7152" s="193">
        <f t="shared" si="546"/>
        <v>25.591774263015971</v>
      </c>
      <c r="F7152" s="193">
        <f t="shared" si="546"/>
        <v>26.726390844398868</v>
      </c>
      <c r="G7152" s="193">
        <f t="shared" si="546"/>
        <v>27.911310885538736</v>
      </c>
      <c r="H7152" s="193">
        <f>MAX(0,D7152-Assumptions!$C$3)*Assumptions!$C$2</f>
        <v>0</v>
      </c>
      <c r="I7152" s="193">
        <f>MAX(0,E7152-Assumptions!$C$3)*Assumptions!$C$2</f>
        <v>0</v>
      </c>
      <c r="J7152" s="193">
        <f>MAX(0,F7152-Assumptions!$C$3)*Assumptions!$C$2</f>
        <v>0</v>
      </c>
      <c r="K7152" s="193">
        <f>MAX(0,G7152-Assumptions!$C$3)*Assumptions!$C$2</f>
        <v>0</v>
      </c>
    </row>
    <row r="7153" spans="1:11">
      <c r="A7153" s="192">
        <f t="shared" si="544"/>
        <v>48146.874999982661</v>
      </c>
      <c r="B7153" s="218">
        <v>24.213882978723408</v>
      </c>
      <c r="C7153" s="219">
        <f t="shared" si="543"/>
        <v>1.1701705433089739E-4</v>
      </c>
      <c r="D7153" s="193">
        <f t="shared" si="546"/>
        <v>25.287410466304763</v>
      </c>
      <c r="E7153" s="193">
        <f t="shared" si="546"/>
        <v>26.408533016090946</v>
      </c>
      <c r="F7153" s="193">
        <f t="shared" si="546"/>
        <v>27.579360764964786</v>
      </c>
      <c r="G7153" s="193">
        <f t="shared" si="546"/>
        <v>28.80209740316231</v>
      </c>
      <c r="H7153" s="193">
        <f>MAX(0,D7153-Assumptions!$C$3)*Assumptions!$C$2</f>
        <v>0</v>
      </c>
      <c r="I7153" s="193">
        <f>MAX(0,E7153-Assumptions!$C$3)*Assumptions!$C$2</f>
        <v>0</v>
      </c>
      <c r="J7153" s="193">
        <f>MAX(0,F7153-Assumptions!$C$3)*Assumptions!$C$2</f>
        <v>0</v>
      </c>
      <c r="K7153" s="193">
        <f>MAX(0,G7153-Assumptions!$C$3)*Assumptions!$C$2</f>
        <v>0</v>
      </c>
    </row>
    <row r="7154" spans="1:11">
      <c r="A7154" s="192">
        <f t="shared" si="544"/>
        <v>48146.916666649326</v>
      </c>
      <c r="B7154" s="218">
        <v>24.608031914893623</v>
      </c>
      <c r="C7154" s="219">
        <f t="shared" si="543"/>
        <v>1.1892183546487837E-4</v>
      </c>
      <c r="D7154" s="193">
        <f t="shared" si="546"/>
        <v>25.699034076716671</v>
      </c>
      <c r="E7154" s="193">
        <f t="shared" si="546"/>
        <v>26.838406044025149</v>
      </c>
      <c r="F7154" s="193">
        <f t="shared" si="546"/>
        <v>28.028292302104749</v>
      </c>
      <c r="G7154" s="193">
        <f t="shared" si="546"/>
        <v>29.27093241243788</v>
      </c>
      <c r="H7154" s="193">
        <f>MAX(0,D7154-Assumptions!$C$3)*Assumptions!$C$2</f>
        <v>0</v>
      </c>
      <c r="I7154" s="193">
        <f>MAX(0,E7154-Assumptions!$C$3)*Assumptions!$C$2</f>
        <v>0</v>
      </c>
      <c r="J7154" s="193">
        <f>MAX(0,F7154-Assumptions!$C$3)*Assumptions!$C$2</f>
        <v>0</v>
      </c>
      <c r="K7154" s="193">
        <f>MAX(0,G7154-Assumptions!$C$3)*Assumptions!$C$2</f>
        <v>0</v>
      </c>
    </row>
    <row r="7155" spans="1:11">
      <c r="A7155" s="192">
        <f t="shared" si="544"/>
        <v>48146.95833331599</v>
      </c>
      <c r="B7155" s="218">
        <v>24.345265957446813</v>
      </c>
      <c r="C7155" s="219">
        <f t="shared" si="543"/>
        <v>1.1765198137555771E-4</v>
      </c>
      <c r="D7155" s="193">
        <f t="shared" si="546"/>
        <v>25.424618336442066</v>
      </c>
      <c r="E7155" s="193">
        <f t="shared" si="546"/>
        <v>26.551824025402347</v>
      </c>
      <c r="F7155" s="193">
        <f t="shared" si="546"/>
        <v>27.729004610678107</v>
      </c>
      <c r="G7155" s="193">
        <f t="shared" si="546"/>
        <v>28.958375739587499</v>
      </c>
      <c r="H7155" s="193">
        <f>MAX(0,D7155-Assumptions!$C$3)*Assumptions!$C$2</f>
        <v>0</v>
      </c>
      <c r="I7155" s="193">
        <f>MAX(0,E7155-Assumptions!$C$3)*Assumptions!$C$2</f>
        <v>0</v>
      </c>
      <c r="J7155" s="193">
        <f>MAX(0,F7155-Assumptions!$C$3)*Assumptions!$C$2</f>
        <v>0</v>
      </c>
      <c r="K7155" s="193">
        <f>MAX(0,G7155-Assumptions!$C$3)*Assumptions!$C$2</f>
        <v>0</v>
      </c>
    </row>
    <row r="7156" spans="1:11">
      <c r="A7156" s="192">
        <f t="shared" si="544"/>
        <v>48146.999999982654</v>
      </c>
      <c r="B7156" s="218">
        <v>23.806595744680852</v>
      </c>
      <c r="C7156" s="219">
        <f t="shared" si="543"/>
        <v>1.1504878049245037E-4</v>
      </c>
      <c r="D7156" s="193">
        <f t="shared" si="546"/>
        <v>24.862066068879123</v>
      </c>
      <c r="E7156" s="193">
        <f t="shared" si="546"/>
        <v>25.964330887225604</v>
      </c>
      <c r="F7156" s="193">
        <f t="shared" si="546"/>
        <v>27.115464843253495</v>
      </c>
      <c r="G7156" s="193">
        <f t="shared" si="546"/>
        <v>28.317634560244223</v>
      </c>
      <c r="H7156" s="193">
        <f>MAX(0,D7156-Assumptions!$C$3)*Assumptions!$C$2</f>
        <v>0</v>
      </c>
      <c r="I7156" s="193">
        <f>MAX(0,E7156-Assumptions!$C$3)*Assumptions!$C$2</f>
        <v>0</v>
      </c>
      <c r="J7156" s="193">
        <f>MAX(0,F7156-Assumptions!$C$3)*Assumptions!$C$2</f>
        <v>0</v>
      </c>
      <c r="K7156" s="193">
        <f>MAX(0,G7156-Assumptions!$C$3)*Assumptions!$C$2</f>
        <v>0</v>
      </c>
    </row>
    <row r="7157" spans="1:11">
      <c r="A7157" s="192">
        <f t="shared" si="544"/>
        <v>48147.041666649318</v>
      </c>
      <c r="B7157" s="218">
        <v>22.900053191489366</v>
      </c>
      <c r="C7157" s="219">
        <f t="shared" si="543"/>
        <v>1.1066778388429418E-4</v>
      </c>
      <c r="D7157" s="193">
        <f t="shared" si="546"/>
        <v>23.915331764931747</v>
      </c>
      <c r="E7157" s="193">
        <f t="shared" si="546"/>
        <v>24.975622922976953</v>
      </c>
      <c r="F7157" s="193">
        <f t="shared" si="546"/>
        <v>26.082922307831595</v>
      </c>
      <c r="G7157" s="193">
        <f t="shared" si="546"/>
        <v>27.239314038910425</v>
      </c>
      <c r="H7157" s="193">
        <f>MAX(0,D7157-Assumptions!$C$3)*Assumptions!$C$2</f>
        <v>0</v>
      </c>
      <c r="I7157" s="193">
        <f>MAX(0,E7157-Assumptions!$C$3)*Assumptions!$C$2</f>
        <v>0</v>
      </c>
      <c r="J7157" s="193">
        <f>MAX(0,F7157-Assumptions!$C$3)*Assumptions!$C$2</f>
        <v>0</v>
      </c>
      <c r="K7157" s="193">
        <f>MAX(0,G7157-Assumptions!$C$3)*Assumptions!$C$2</f>
        <v>0</v>
      </c>
    </row>
    <row r="7158" spans="1:11">
      <c r="A7158" s="192">
        <f t="shared" si="544"/>
        <v>48147.083333315983</v>
      </c>
      <c r="B7158" s="218">
        <v>21.599361702127666</v>
      </c>
      <c r="C7158" s="219">
        <f t="shared" si="543"/>
        <v>1.0438200614215699E-4</v>
      </c>
      <c r="D7158" s="193">
        <f t="shared" si="546"/>
        <v>22.556973850572458</v>
      </c>
      <c r="E7158" s="193">
        <f t="shared" si="546"/>
        <v>23.557041930794099</v>
      </c>
      <c r="F7158" s="193">
        <f t="shared" si="546"/>
        <v>24.601448235269732</v>
      </c>
      <c r="G7158" s="193">
        <f t="shared" si="546"/>
        <v>25.692158508301056</v>
      </c>
      <c r="H7158" s="193">
        <f>MAX(0,D7158-Assumptions!$C$3)*Assumptions!$C$2</f>
        <v>0</v>
      </c>
      <c r="I7158" s="193">
        <f>MAX(0,E7158-Assumptions!$C$3)*Assumptions!$C$2</f>
        <v>0</v>
      </c>
      <c r="J7158" s="193">
        <f>MAX(0,F7158-Assumptions!$C$3)*Assumptions!$C$2</f>
        <v>0</v>
      </c>
      <c r="K7158" s="193">
        <f>MAX(0,G7158-Assumptions!$C$3)*Assumptions!$C$2</f>
        <v>0</v>
      </c>
    </row>
    <row r="7159" spans="1:11">
      <c r="A7159" s="192">
        <f t="shared" si="544"/>
        <v>48147.124999982647</v>
      </c>
      <c r="B7159" s="218">
        <v>20.2461170212766</v>
      </c>
      <c r="C7159" s="219">
        <f t="shared" si="543"/>
        <v>9.7842257582155667E-5</v>
      </c>
      <c r="D7159" s="193">
        <f t="shared" si="546"/>
        <v>21.143732788158243</v>
      </c>
      <c r="E7159" s="193">
        <f t="shared" si="546"/>
        <v>22.081144534886679</v>
      </c>
      <c r="F7159" s="193">
        <f t="shared" si="546"/>
        <v>23.060116624422541</v>
      </c>
      <c r="G7159" s="193">
        <f t="shared" si="546"/>
        <v>24.08249164312161</v>
      </c>
      <c r="H7159" s="193">
        <f>MAX(0,D7159-Assumptions!$C$3)*Assumptions!$C$2</f>
        <v>0</v>
      </c>
      <c r="I7159" s="193">
        <f>MAX(0,E7159-Assumptions!$C$3)*Assumptions!$C$2</f>
        <v>0</v>
      </c>
      <c r="J7159" s="193">
        <f>MAX(0,F7159-Assumptions!$C$3)*Assumptions!$C$2</f>
        <v>0</v>
      </c>
      <c r="K7159" s="193">
        <f>MAX(0,G7159-Assumptions!$C$3)*Assumptions!$C$2</f>
        <v>0</v>
      </c>
    </row>
    <row r="7160" spans="1:11">
      <c r="A7160" s="192">
        <f t="shared" si="544"/>
        <v>48147.166666649311</v>
      </c>
      <c r="B7160" s="218">
        <v>18.616968085106386</v>
      </c>
      <c r="C7160" s="219">
        <f t="shared" si="543"/>
        <v>8.9969162228367667E-5</v>
      </c>
      <c r="D7160" s="193">
        <f t="shared" si="546"/>
        <v>19.442355198455697</v>
      </c>
      <c r="E7160" s="193">
        <f t="shared" si="546"/>
        <v>20.304336019425325</v>
      </c>
      <c r="F7160" s="193">
        <f t="shared" si="546"/>
        <v>21.204532937577376</v>
      </c>
      <c r="G7160" s="193">
        <f t="shared" si="546"/>
        <v>22.144640271449266</v>
      </c>
      <c r="H7160" s="193">
        <f>MAX(0,D7160-Assumptions!$C$3)*Assumptions!$C$2</f>
        <v>0</v>
      </c>
      <c r="I7160" s="193">
        <f>MAX(0,E7160-Assumptions!$C$3)*Assumptions!$C$2</f>
        <v>0</v>
      </c>
      <c r="J7160" s="193">
        <f>MAX(0,F7160-Assumptions!$C$3)*Assumptions!$C$2</f>
        <v>0</v>
      </c>
      <c r="K7160" s="193">
        <f>MAX(0,G7160-Assumptions!$C$3)*Assumptions!$C$2</f>
        <v>0</v>
      </c>
    </row>
    <row r="7161" spans="1:11">
      <c r="A7161" s="192">
        <f t="shared" si="544"/>
        <v>48147.208333315975</v>
      </c>
      <c r="B7161" s="218">
        <v>17.132340425531915</v>
      </c>
      <c r="C7161" s="219">
        <f t="shared" si="543"/>
        <v>8.2794486623706005E-5</v>
      </c>
      <c r="D7161" s="193">
        <f t="shared" si="546"/>
        <v>17.891906265904179</v>
      </c>
      <c r="E7161" s="193">
        <f t="shared" si="546"/>
        <v>18.685147614206503</v>
      </c>
      <c r="F7161" s="193">
        <f t="shared" si="546"/>
        <v>19.513557481016861</v>
      </c>
      <c r="G7161" s="193">
        <f t="shared" si="546"/>
        <v>20.378695069844625</v>
      </c>
      <c r="H7161" s="193">
        <f>MAX(0,D7161-Assumptions!$C$3)*Assumptions!$C$2</f>
        <v>0</v>
      </c>
      <c r="I7161" s="193">
        <f>MAX(0,E7161-Assumptions!$C$3)*Assumptions!$C$2</f>
        <v>0</v>
      </c>
      <c r="J7161" s="193">
        <f>MAX(0,F7161-Assumptions!$C$3)*Assumptions!$C$2</f>
        <v>0</v>
      </c>
      <c r="K7161" s="193">
        <f>MAX(0,G7161-Assumptions!$C$3)*Assumptions!$C$2</f>
        <v>0</v>
      </c>
    </row>
    <row r="7162" spans="1:11">
      <c r="A7162" s="192">
        <f t="shared" si="544"/>
        <v>48147.24999998264</v>
      </c>
      <c r="B7162" s="218">
        <v>16.160106382978729</v>
      </c>
      <c r="C7162" s="219">
        <f t="shared" si="543"/>
        <v>7.8096026493219652E-5</v>
      </c>
      <c r="D7162" s="193">
        <f t="shared" si="546"/>
        <v>16.876568026888151</v>
      </c>
      <c r="E7162" s="193">
        <f t="shared" si="546"/>
        <v>17.624794145302154</v>
      </c>
      <c r="F7162" s="193">
        <f t="shared" si="546"/>
        <v>18.406193022738304</v>
      </c>
      <c r="G7162" s="193">
        <f t="shared" si="546"/>
        <v>19.222235380298237</v>
      </c>
      <c r="H7162" s="193">
        <f>MAX(0,D7162-Assumptions!$C$3)*Assumptions!$C$2</f>
        <v>0</v>
      </c>
      <c r="I7162" s="193">
        <f>MAX(0,E7162-Assumptions!$C$3)*Assumptions!$C$2</f>
        <v>0</v>
      </c>
      <c r="J7162" s="193">
        <f>MAX(0,F7162-Assumptions!$C$3)*Assumptions!$C$2</f>
        <v>0</v>
      </c>
      <c r="K7162" s="193">
        <f>MAX(0,G7162-Assumptions!$C$3)*Assumptions!$C$2</f>
        <v>0</v>
      </c>
    </row>
    <row r="7163" spans="1:11">
      <c r="A7163" s="192">
        <f t="shared" si="544"/>
        <v>48147.291666649304</v>
      </c>
      <c r="B7163" s="218">
        <v>15.936755319148938</v>
      </c>
      <c r="C7163" s="219">
        <f t="shared" si="543"/>
        <v>7.7016650517297089E-5</v>
      </c>
      <c r="D7163" s="193">
        <f t="shared" si="546"/>
        <v>16.643314647654737</v>
      </c>
      <c r="E7163" s="193">
        <f t="shared" si="546"/>
        <v>17.381199429472773</v>
      </c>
      <c r="F7163" s="193">
        <f t="shared" si="546"/>
        <v>18.151798485025658</v>
      </c>
      <c r="G7163" s="193">
        <f t="shared" si="546"/>
        <v>18.956562208375413</v>
      </c>
      <c r="H7163" s="193">
        <f>MAX(0,D7163-Assumptions!$C$3)*Assumptions!$C$2</f>
        <v>0</v>
      </c>
      <c r="I7163" s="193">
        <f>MAX(0,E7163-Assumptions!$C$3)*Assumptions!$C$2</f>
        <v>0</v>
      </c>
      <c r="J7163" s="193">
        <f>MAX(0,F7163-Assumptions!$C$3)*Assumptions!$C$2</f>
        <v>0</v>
      </c>
      <c r="K7163" s="193">
        <f>MAX(0,G7163-Assumptions!$C$3)*Assumptions!$C$2</f>
        <v>0</v>
      </c>
    </row>
    <row r="7164" spans="1:11">
      <c r="A7164" s="192">
        <f t="shared" si="544"/>
        <v>48147.333333315968</v>
      </c>
      <c r="B7164" s="218">
        <v>15.818510638297873</v>
      </c>
      <c r="C7164" s="219">
        <f t="shared" si="543"/>
        <v>7.6445216177102793E-5</v>
      </c>
      <c r="D7164" s="193">
        <f t="shared" si="546"/>
        <v>16.519827564531163</v>
      </c>
      <c r="E7164" s="193">
        <f t="shared" si="546"/>
        <v>17.252237521092511</v>
      </c>
      <c r="F7164" s="193">
        <f t="shared" si="546"/>
        <v>18.017119023883669</v>
      </c>
      <c r="G7164" s="193">
        <f t="shared" si="546"/>
        <v>18.81591170559274</v>
      </c>
      <c r="H7164" s="193">
        <f>MAX(0,D7164-Assumptions!$C$3)*Assumptions!$C$2</f>
        <v>0</v>
      </c>
      <c r="I7164" s="193">
        <f>MAX(0,E7164-Assumptions!$C$3)*Assumptions!$C$2</f>
        <v>0</v>
      </c>
      <c r="J7164" s="193">
        <f>MAX(0,F7164-Assumptions!$C$3)*Assumptions!$C$2</f>
        <v>0</v>
      </c>
      <c r="K7164" s="193">
        <f>MAX(0,G7164-Assumptions!$C$3)*Assumptions!$C$2</f>
        <v>0</v>
      </c>
    </row>
    <row r="7165" spans="1:11">
      <c r="A7165" s="192">
        <f t="shared" si="544"/>
        <v>48147.374999982632</v>
      </c>
      <c r="B7165" s="218">
        <v>16.041861702127662</v>
      </c>
      <c r="C7165" s="219">
        <f t="shared" si="543"/>
        <v>7.7524592153025343E-5</v>
      </c>
      <c r="D7165" s="193">
        <f t="shared" si="546"/>
        <v>16.753080943764576</v>
      </c>
      <c r="E7165" s="193">
        <f t="shared" si="546"/>
        <v>17.495832236921892</v>
      </c>
      <c r="F7165" s="193">
        <f t="shared" si="546"/>
        <v>18.271513561596311</v>
      </c>
      <c r="G7165" s="193">
        <f t="shared" si="546"/>
        <v>19.08158487751556</v>
      </c>
      <c r="H7165" s="193">
        <f>MAX(0,D7165-Assumptions!$C$3)*Assumptions!$C$2</f>
        <v>0</v>
      </c>
      <c r="I7165" s="193">
        <f>MAX(0,E7165-Assumptions!$C$3)*Assumptions!$C$2</f>
        <v>0</v>
      </c>
      <c r="J7165" s="193">
        <f>MAX(0,F7165-Assumptions!$C$3)*Assumptions!$C$2</f>
        <v>0</v>
      </c>
      <c r="K7165" s="193">
        <f>MAX(0,G7165-Assumptions!$C$3)*Assumptions!$C$2</f>
        <v>0</v>
      </c>
    </row>
    <row r="7166" spans="1:11">
      <c r="A7166" s="192">
        <f t="shared" si="544"/>
        <v>48147.416666649297</v>
      </c>
      <c r="B7166" s="218">
        <v>16.606808510638302</v>
      </c>
      <c r="C7166" s="219">
        <f t="shared" si="543"/>
        <v>8.0254778445064737E-5</v>
      </c>
      <c r="D7166" s="193">
        <f t="shared" si="546"/>
        <v>17.343074785354979</v>
      </c>
      <c r="E7166" s="193">
        <f t="shared" si="546"/>
        <v>18.11198357696091</v>
      </c>
      <c r="F7166" s="193">
        <f t="shared" si="546"/>
        <v>18.914982098163588</v>
      </c>
      <c r="G7166" s="193">
        <f t="shared" si="546"/>
        <v>19.753581724143874</v>
      </c>
      <c r="H7166" s="193">
        <f>MAX(0,D7166-Assumptions!$C$3)*Assumptions!$C$2</f>
        <v>0</v>
      </c>
      <c r="I7166" s="193">
        <f>MAX(0,E7166-Assumptions!$C$3)*Assumptions!$C$2</f>
        <v>0</v>
      </c>
      <c r="J7166" s="193">
        <f>MAX(0,F7166-Assumptions!$C$3)*Assumptions!$C$2</f>
        <v>0</v>
      </c>
      <c r="K7166" s="193">
        <f>MAX(0,G7166-Assumptions!$C$3)*Assumptions!$C$2</f>
        <v>0</v>
      </c>
    </row>
    <row r="7167" spans="1:11">
      <c r="A7167" s="192">
        <f t="shared" si="544"/>
        <v>48147.458333315961</v>
      </c>
      <c r="B7167" s="218">
        <v>18.222819148936175</v>
      </c>
      <c r="C7167" s="219">
        <f t="shared" si="543"/>
        <v>8.8064381094386709E-5</v>
      </c>
      <c r="D7167" s="193">
        <f t="shared" si="546"/>
        <v>19.030731588043793</v>
      </c>
      <c r="E7167" s="193">
        <f t="shared" si="546"/>
        <v>19.874462991491129</v>
      </c>
      <c r="F7167" s="193">
        <f t="shared" si="546"/>
        <v>20.755601400437421</v>
      </c>
      <c r="G7167" s="193">
        <f t="shared" si="546"/>
        <v>21.6758052621737</v>
      </c>
      <c r="H7167" s="193">
        <f>MAX(0,D7167-Assumptions!$C$3)*Assumptions!$C$2</f>
        <v>0</v>
      </c>
      <c r="I7167" s="193">
        <f>MAX(0,E7167-Assumptions!$C$3)*Assumptions!$C$2</f>
        <v>0</v>
      </c>
      <c r="J7167" s="193">
        <f>MAX(0,F7167-Assumptions!$C$3)*Assumptions!$C$2</f>
        <v>0</v>
      </c>
      <c r="K7167" s="193">
        <f>MAX(0,G7167-Assumptions!$C$3)*Assumptions!$C$2</f>
        <v>0</v>
      </c>
    </row>
    <row r="7168" spans="1:11">
      <c r="A7168" s="192">
        <f t="shared" si="544"/>
        <v>48147.499999982625</v>
      </c>
      <c r="B7168" s="218">
        <v>19.773138297872343</v>
      </c>
      <c r="C7168" s="219">
        <f t="shared" si="543"/>
        <v>9.5556520221378499E-5</v>
      </c>
      <c r="D7168" s="193">
        <f t="shared" si="546"/>
        <v>20.649784455663955</v>
      </c>
      <c r="E7168" s="193">
        <f t="shared" si="546"/>
        <v>21.565296901365642</v>
      </c>
      <c r="F7168" s="193">
        <f t="shared" si="546"/>
        <v>22.521398779854589</v>
      </c>
      <c r="G7168" s="193">
        <f t="shared" si="546"/>
        <v>23.519889631990928</v>
      </c>
      <c r="H7168" s="193">
        <f>MAX(0,D7168-Assumptions!$C$3)*Assumptions!$C$2</f>
        <v>0</v>
      </c>
      <c r="I7168" s="193">
        <f>MAX(0,E7168-Assumptions!$C$3)*Assumptions!$C$2</f>
        <v>0</v>
      </c>
      <c r="J7168" s="193">
        <f>MAX(0,F7168-Assumptions!$C$3)*Assumptions!$C$2</f>
        <v>0</v>
      </c>
      <c r="K7168" s="193">
        <f>MAX(0,G7168-Assumptions!$C$3)*Assumptions!$C$2</f>
        <v>0</v>
      </c>
    </row>
    <row r="7169" spans="1:11">
      <c r="A7169" s="192">
        <f t="shared" si="544"/>
        <v>48147.541666649289</v>
      </c>
      <c r="B7169" s="218">
        <v>21.389148936170212</v>
      </c>
      <c r="C7169" s="219">
        <f t="shared" si="543"/>
        <v>1.0336612287070044E-4</v>
      </c>
      <c r="D7169" s="193">
        <f t="shared" si="546"/>
        <v>22.337441258352765</v>
      </c>
      <c r="E7169" s="193">
        <f t="shared" si="546"/>
        <v>23.32777631589585</v>
      </c>
      <c r="F7169" s="193">
        <f t="shared" si="546"/>
        <v>24.362018082128415</v>
      </c>
      <c r="G7169" s="193">
        <f t="shared" si="546"/>
        <v>25.442113170020747</v>
      </c>
      <c r="H7169" s="193">
        <f>MAX(0,D7169-Assumptions!$C$3)*Assumptions!$C$2</f>
        <v>0</v>
      </c>
      <c r="I7169" s="193">
        <f>MAX(0,E7169-Assumptions!$C$3)*Assumptions!$C$2</f>
        <v>0</v>
      </c>
      <c r="J7169" s="193">
        <f>MAX(0,F7169-Assumptions!$C$3)*Assumptions!$C$2</f>
        <v>0</v>
      </c>
      <c r="K7169" s="193">
        <f>MAX(0,G7169-Assumptions!$C$3)*Assumptions!$C$2</f>
        <v>0</v>
      </c>
    </row>
    <row r="7170" spans="1:11">
      <c r="A7170" s="192">
        <f t="shared" si="544"/>
        <v>48147.583333315953</v>
      </c>
      <c r="B7170" s="218">
        <v>21.704468085106384</v>
      </c>
      <c r="C7170" s="219">
        <f t="shared" si="543"/>
        <v>1.0488994777788523E-4</v>
      </c>
      <c r="D7170" s="193">
        <f t="shared" si="546"/>
        <v>22.666740146682294</v>
      </c>
      <c r="E7170" s="193">
        <f t="shared" si="546"/>
        <v>23.671674738243212</v>
      </c>
      <c r="F7170" s="193">
        <f t="shared" si="546"/>
        <v>24.721163311840385</v>
      </c>
      <c r="G7170" s="193">
        <f t="shared" si="546"/>
        <v>25.817181177441203</v>
      </c>
      <c r="H7170" s="193">
        <f>MAX(0,D7170-Assumptions!$C$3)*Assumptions!$C$2</f>
        <v>0</v>
      </c>
      <c r="I7170" s="193">
        <f>MAX(0,E7170-Assumptions!$C$3)*Assumptions!$C$2</f>
        <v>0</v>
      </c>
      <c r="J7170" s="193">
        <f>MAX(0,F7170-Assumptions!$C$3)*Assumptions!$C$2</f>
        <v>0</v>
      </c>
      <c r="K7170" s="193">
        <f>MAX(0,G7170-Assumptions!$C$3)*Assumptions!$C$2</f>
        <v>0</v>
      </c>
    </row>
    <row r="7171" spans="1:11">
      <c r="A7171" s="192">
        <f t="shared" si="544"/>
        <v>48147.624999982618</v>
      </c>
      <c r="B7171" s="218">
        <v>22.479627659574472</v>
      </c>
      <c r="C7171" s="219">
        <f t="shared" si="543"/>
        <v>1.0863601734138113E-4</v>
      </c>
      <c r="D7171" s="193">
        <f t="shared" si="546"/>
        <v>23.476266580492375</v>
      </c>
      <c r="E7171" s="193">
        <f t="shared" si="546"/>
        <v>24.517091693180472</v>
      </c>
      <c r="F7171" s="193">
        <f t="shared" si="546"/>
        <v>25.604062001548968</v>
      </c>
      <c r="G7171" s="193">
        <f t="shared" si="546"/>
        <v>26.739223362349819</v>
      </c>
      <c r="H7171" s="193">
        <f>MAX(0,D7171-Assumptions!$C$3)*Assumptions!$C$2</f>
        <v>0</v>
      </c>
      <c r="I7171" s="193">
        <f>MAX(0,E7171-Assumptions!$C$3)*Assumptions!$C$2</f>
        <v>0</v>
      </c>
      <c r="J7171" s="193">
        <f>MAX(0,F7171-Assumptions!$C$3)*Assumptions!$C$2</f>
        <v>0</v>
      </c>
      <c r="K7171" s="193">
        <f>MAX(0,G7171-Assumptions!$C$3)*Assumptions!$C$2</f>
        <v>0</v>
      </c>
    </row>
    <row r="7172" spans="1:11">
      <c r="A7172" s="192">
        <f t="shared" si="544"/>
        <v>48147.666666649282</v>
      </c>
      <c r="B7172" s="218">
        <v>22.663563829787236</v>
      </c>
      <c r="C7172" s="219">
        <f t="shared" si="543"/>
        <v>1.0952491520390558E-4</v>
      </c>
      <c r="D7172" s="193">
        <f t="shared" si="546"/>
        <v>23.668357598684597</v>
      </c>
      <c r="E7172" s="193">
        <f t="shared" si="546"/>
        <v>24.717699106216429</v>
      </c>
      <c r="F7172" s="193">
        <f t="shared" si="546"/>
        <v>25.813563385547617</v>
      </c>
      <c r="G7172" s="193">
        <f t="shared" si="546"/>
        <v>26.958013033345082</v>
      </c>
      <c r="H7172" s="193">
        <f>MAX(0,D7172-Assumptions!$C$3)*Assumptions!$C$2</f>
        <v>0</v>
      </c>
      <c r="I7172" s="193">
        <f>MAX(0,E7172-Assumptions!$C$3)*Assumptions!$C$2</f>
        <v>0</v>
      </c>
      <c r="J7172" s="193">
        <f>MAX(0,F7172-Assumptions!$C$3)*Assumptions!$C$2</f>
        <v>0</v>
      </c>
      <c r="K7172" s="193">
        <f>MAX(0,G7172-Assumptions!$C$3)*Assumptions!$C$2</f>
        <v>0</v>
      </c>
    </row>
    <row r="7173" spans="1:11">
      <c r="A7173" s="192">
        <f t="shared" si="544"/>
        <v>48147.708333315946</v>
      </c>
      <c r="B7173" s="218">
        <v>23.241648936170218</v>
      </c>
      <c r="C7173" s="219">
        <f t="shared" ref="C7173:C7236" si="547">B7173/$B$2</f>
        <v>1.1231859420041102E-4</v>
      </c>
      <c r="D7173" s="193">
        <f t="shared" si="546"/>
        <v>24.272072227288731</v>
      </c>
      <c r="E7173" s="193">
        <f t="shared" si="546"/>
        <v>25.348179547186593</v>
      </c>
      <c r="F7173" s="193">
        <f t="shared" si="546"/>
        <v>26.471996306686226</v>
      </c>
      <c r="G7173" s="193">
        <f t="shared" si="546"/>
        <v>27.645637713615915</v>
      </c>
      <c r="H7173" s="193">
        <f>MAX(0,D7173-Assumptions!$C$3)*Assumptions!$C$2</f>
        <v>0</v>
      </c>
      <c r="I7173" s="193">
        <f>MAX(0,E7173-Assumptions!$C$3)*Assumptions!$C$2</f>
        <v>0</v>
      </c>
      <c r="J7173" s="193">
        <f>MAX(0,F7173-Assumptions!$C$3)*Assumptions!$C$2</f>
        <v>0</v>
      </c>
      <c r="K7173" s="193">
        <f>MAX(0,G7173-Assumptions!$C$3)*Assumptions!$C$2</f>
        <v>0</v>
      </c>
    </row>
    <row r="7174" spans="1:11">
      <c r="A7174" s="192">
        <f t="shared" ref="A7174:A7237" si="548">A7173 + TIME(1,0,0)</f>
        <v>48147.74999998261</v>
      </c>
      <c r="B7174" s="218">
        <v>23.01829787234043</v>
      </c>
      <c r="C7174" s="219">
        <f t="shared" si="547"/>
        <v>1.1123921822448846E-4</v>
      </c>
      <c r="D7174" s="193">
        <f t="shared" si="546"/>
        <v>24.038818848055314</v>
      </c>
      <c r="E7174" s="193">
        <f t="shared" si="546"/>
        <v>25.104584831357212</v>
      </c>
      <c r="F7174" s="193">
        <f t="shared" si="546"/>
        <v>26.21760176897358</v>
      </c>
      <c r="G7174" s="193">
        <f t="shared" si="546"/>
        <v>27.379964541693091</v>
      </c>
      <c r="H7174" s="193">
        <f>MAX(0,D7174-Assumptions!$C$3)*Assumptions!$C$2</f>
        <v>0</v>
      </c>
      <c r="I7174" s="193">
        <f>MAX(0,E7174-Assumptions!$C$3)*Assumptions!$C$2</f>
        <v>0</v>
      </c>
      <c r="J7174" s="193">
        <f>MAX(0,F7174-Assumptions!$C$3)*Assumptions!$C$2</f>
        <v>0</v>
      </c>
      <c r="K7174" s="193">
        <f>MAX(0,G7174-Assumptions!$C$3)*Assumptions!$C$2</f>
        <v>0</v>
      </c>
    </row>
    <row r="7175" spans="1:11">
      <c r="A7175" s="192">
        <f t="shared" si="548"/>
        <v>48147.791666649275</v>
      </c>
      <c r="B7175" s="218">
        <v>23.241648936170215</v>
      </c>
      <c r="C7175" s="219">
        <f t="shared" si="547"/>
        <v>1.1231859420041099E-4</v>
      </c>
      <c r="D7175" s="193">
        <f t="shared" ref="D7175:D7238" si="549">$C7175*D$2</f>
        <v>24.272072227288724</v>
      </c>
      <c r="E7175" s="193">
        <f t="shared" ref="E7175:G7206" si="550">$C7175*E$2</f>
        <v>25.348179547186586</v>
      </c>
      <c r="F7175" s="193">
        <f t="shared" si="550"/>
        <v>26.471996306686222</v>
      </c>
      <c r="G7175" s="193">
        <f t="shared" si="550"/>
        <v>27.645637713615908</v>
      </c>
      <c r="H7175" s="193">
        <f>MAX(0,D7175-Assumptions!$C$3)*Assumptions!$C$2</f>
        <v>0</v>
      </c>
      <c r="I7175" s="193">
        <f>MAX(0,E7175-Assumptions!$C$3)*Assumptions!$C$2</f>
        <v>0</v>
      </c>
      <c r="J7175" s="193">
        <f>MAX(0,F7175-Assumptions!$C$3)*Assumptions!$C$2</f>
        <v>0</v>
      </c>
      <c r="K7175" s="193">
        <f>MAX(0,G7175-Assumptions!$C$3)*Assumptions!$C$2</f>
        <v>0</v>
      </c>
    </row>
    <row r="7176" spans="1:11">
      <c r="A7176" s="192">
        <f t="shared" si="548"/>
        <v>48147.833333315939</v>
      </c>
      <c r="B7176" s="218">
        <v>25.107287234042555</v>
      </c>
      <c r="C7176" s="219">
        <f t="shared" si="547"/>
        <v>1.2133455823458757E-4</v>
      </c>
      <c r="D7176" s="193">
        <f t="shared" si="549"/>
        <v>26.220423983238415</v>
      </c>
      <c r="E7176" s="193">
        <f t="shared" si="550"/>
        <v>27.382911879408461</v>
      </c>
      <c r="F7176" s="193">
        <f t="shared" si="550"/>
        <v>28.596938915815358</v>
      </c>
      <c r="G7176" s="193">
        <f t="shared" si="550"/>
        <v>29.864790090853592</v>
      </c>
      <c r="H7176" s="193">
        <f>MAX(0,D7176-Assumptions!$C$3)*Assumptions!$C$2</f>
        <v>0</v>
      </c>
      <c r="I7176" s="193">
        <f>MAX(0,E7176-Assumptions!$C$3)*Assumptions!$C$2</f>
        <v>0</v>
      </c>
      <c r="J7176" s="193">
        <f>MAX(0,F7176-Assumptions!$C$3)*Assumptions!$C$2</f>
        <v>0</v>
      </c>
      <c r="K7176" s="193">
        <f>MAX(0,G7176-Assumptions!$C$3)*Assumptions!$C$2</f>
        <v>0</v>
      </c>
    </row>
    <row r="7177" spans="1:11">
      <c r="A7177" s="192">
        <f t="shared" si="548"/>
        <v>48147.874999982603</v>
      </c>
      <c r="B7177" s="218">
        <v>26.250319148936175</v>
      </c>
      <c r="C7177" s="219">
        <f t="shared" si="547"/>
        <v>1.2685842352313237E-4</v>
      </c>
      <c r="D7177" s="193">
        <f t="shared" si="549"/>
        <v>27.414132453432941</v>
      </c>
      <c r="E7177" s="193">
        <f t="shared" si="550"/>
        <v>28.629543660417639</v>
      </c>
      <c r="F7177" s="193">
        <f t="shared" si="550"/>
        <v>29.898840373521239</v>
      </c>
      <c r="G7177" s="193">
        <f t="shared" si="550"/>
        <v>31.224411617752736</v>
      </c>
      <c r="H7177" s="193">
        <f>MAX(0,D7177-Assumptions!$C$3)*Assumptions!$C$2</f>
        <v>0</v>
      </c>
      <c r="I7177" s="193">
        <f>MAX(0,E7177-Assumptions!$C$3)*Assumptions!$C$2</f>
        <v>0</v>
      </c>
      <c r="J7177" s="193">
        <f>MAX(0,F7177-Assumptions!$C$3)*Assumptions!$C$2</f>
        <v>0</v>
      </c>
      <c r="K7177" s="193">
        <f>MAX(0,G7177-Assumptions!$C$3)*Assumptions!$C$2</f>
        <v>0</v>
      </c>
    </row>
    <row r="7178" spans="1:11">
      <c r="A7178" s="192">
        <f t="shared" si="548"/>
        <v>48147.916666649267</v>
      </c>
      <c r="B7178" s="218">
        <v>26.723297872340435</v>
      </c>
      <c r="C7178" s="219">
        <f t="shared" si="547"/>
        <v>1.2914416088390958E-4</v>
      </c>
      <c r="D7178" s="193">
        <f t="shared" si="549"/>
        <v>27.90808078592724</v>
      </c>
      <c r="E7178" s="193">
        <f t="shared" si="550"/>
        <v>29.145391293938687</v>
      </c>
      <c r="F7178" s="193">
        <f t="shared" si="550"/>
        <v>30.437558218089201</v>
      </c>
      <c r="G7178" s="193">
        <f t="shared" si="550"/>
        <v>31.787013628883429</v>
      </c>
      <c r="H7178" s="193">
        <f>MAX(0,D7178-Assumptions!$C$3)*Assumptions!$C$2</f>
        <v>0</v>
      </c>
      <c r="I7178" s="193">
        <f>MAX(0,E7178-Assumptions!$C$3)*Assumptions!$C$2</f>
        <v>0</v>
      </c>
      <c r="J7178" s="193">
        <f>MAX(0,F7178-Assumptions!$C$3)*Assumptions!$C$2</f>
        <v>0</v>
      </c>
      <c r="K7178" s="193">
        <f>MAX(0,G7178-Assumptions!$C$3)*Assumptions!$C$2</f>
        <v>0</v>
      </c>
    </row>
    <row r="7179" spans="1:11">
      <c r="A7179" s="192">
        <f t="shared" si="548"/>
        <v>48147.958333315932</v>
      </c>
      <c r="B7179" s="218">
        <v>26.355425531914896</v>
      </c>
      <c r="C7179" s="219">
        <f t="shared" si="547"/>
        <v>1.2736636515886063E-4</v>
      </c>
      <c r="D7179" s="193">
        <f t="shared" si="549"/>
        <v>27.523898749542784</v>
      </c>
      <c r="E7179" s="193">
        <f t="shared" si="550"/>
        <v>28.744176467866758</v>
      </c>
      <c r="F7179" s="193">
        <f t="shared" si="550"/>
        <v>30.018555450091892</v>
      </c>
      <c r="G7179" s="193">
        <f t="shared" si="550"/>
        <v>31.349434286892887</v>
      </c>
      <c r="H7179" s="193">
        <f>MAX(0,D7179-Assumptions!$C$3)*Assumptions!$C$2</f>
        <v>0</v>
      </c>
      <c r="I7179" s="193">
        <f>MAX(0,E7179-Assumptions!$C$3)*Assumptions!$C$2</f>
        <v>0</v>
      </c>
      <c r="J7179" s="193">
        <f>MAX(0,F7179-Assumptions!$C$3)*Assumptions!$C$2</f>
        <v>0</v>
      </c>
      <c r="K7179" s="193">
        <f>MAX(0,G7179-Assumptions!$C$3)*Assumptions!$C$2</f>
        <v>0</v>
      </c>
    </row>
    <row r="7180" spans="1:11">
      <c r="A7180" s="192">
        <f t="shared" si="548"/>
        <v>48147.999999982596</v>
      </c>
      <c r="B7180" s="218">
        <v>25.330638297872344</v>
      </c>
      <c r="C7180" s="219">
        <f t="shared" si="547"/>
        <v>1.2241393421051012E-4</v>
      </c>
      <c r="D7180" s="193">
        <f t="shared" si="549"/>
        <v>26.453677362471829</v>
      </c>
      <c r="E7180" s="193">
        <f t="shared" si="550"/>
        <v>27.626506595237842</v>
      </c>
      <c r="F7180" s="193">
        <f t="shared" si="550"/>
        <v>28.851333453528003</v>
      </c>
      <c r="G7180" s="193">
        <f t="shared" si="550"/>
        <v>30.130463262776413</v>
      </c>
      <c r="H7180" s="193">
        <f>MAX(0,D7180-Assumptions!$C$3)*Assumptions!$C$2</f>
        <v>0</v>
      </c>
      <c r="I7180" s="193">
        <f>MAX(0,E7180-Assumptions!$C$3)*Assumptions!$C$2</f>
        <v>0</v>
      </c>
      <c r="J7180" s="193">
        <f>MAX(0,F7180-Assumptions!$C$3)*Assumptions!$C$2</f>
        <v>0</v>
      </c>
      <c r="K7180" s="193">
        <f>MAX(0,G7180-Assumptions!$C$3)*Assumptions!$C$2</f>
        <v>0</v>
      </c>
    </row>
    <row r="7181" spans="1:11">
      <c r="A7181" s="192">
        <f t="shared" si="548"/>
        <v>48148.04166664926</v>
      </c>
      <c r="B7181" s="218">
        <v>24.726276595744686</v>
      </c>
      <c r="C7181" s="219">
        <f t="shared" si="547"/>
        <v>1.1949326980507265E-4</v>
      </c>
      <c r="D7181" s="193">
        <f t="shared" si="549"/>
        <v>25.822521159840242</v>
      </c>
      <c r="E7181" s="193">
        <f t="shared" si="550"/>
        <v>26.967367952405407</v>
      </c>
      <c r="F7181" s="193">
        <f t="shared" si="550"/>
        <v>28.162971763246738</v>
      </c>
      <c r="G7181" s="193">
        <f t="shared" si="550"/>
        <v>29.411582915220549</v>
      </c>
      <c r="H7181" s="193">
        <f>MAX(0,D7181-Assumptions!$C$3)*Assumptions!$C$2</f>
        <v>0</v>
      </c>
      <c r="I7181" s="193">
        <f>MAX(0,E7181-Assumptions!$C$3)*Assumptions!$C$2</f>
        <v>0</v>
      </c>
      <c r="J7181" s="193">
        <f>MAX(0,F7181-Assumptions!$C$3)*Assumptions!$C$2</f>
        <v>0</v>
      </c>
      <c r="K7181" s="193">
        <f>MAX(0,G7181-Assumptions!$C$3)*Assumptions!$C$2</f>
        <v>0</v>
      </c>
    </row>
    <row r="7182" spans="1:11">
      <c r="A7182" s="192">
        <f t="shared" si="548"/>
        <v>48148.083333315924</v>
      </c>
      <c r="B7182" s="218">
        <v>22.847500000000004</v>
      </c>
      <c r="C7182" s="219">
        <f t="shared" si="547"/>
        <v>1.1041381306643003E-4</v>
      </c>
      <c r="D7182" s="193">
        <f t="shared" si="549"/>
        <v>23.860448616876823</v>
      </c>
      <c r="E7182" s="193">
        <f t="shared" si="550"/>
        <v>24.91830651925239</v>
      </c>
      <c r="F7182" s="193">
        <f t="shared" si="550"/>
        <v>26.023064769546263</v>
      </c>
      <c r="G7182" s="193">
        <f t="shared" si="550"/>
        <v>27.176802704340346</v>
      </c>
      <c r="H7182" s="193">
        <f>MAX(0,D7182-Assumptions!$C$3)*Assumptions!$C$2</f>
        <v>0</v>
      </c>
      <c r="I7182" s="193">
        <f>MAX(0,E7182-Assumptions!$C$3)*Assumptions!$C$2</f>
        <v>0</v>
      </c>
      <c r="J7182" s="193">
        <f>MAX(0,F7182-Assumptions!$C$3)*Assumptions!$C$2</f>
        <v>0</v>
      </c>
      <c r="K7182" s="193">
        <f>MAX(0,G7182-Assumptions!$C$3)*Assumptions!$C$2</f>
        <v>0</v>
      </c>
    </row>
    <row r="7183" spans="1:11">
      <c r="A7183" s="192">
        <f t="shared" si="548"/>
        <v>48148.124999982589</v>
      </c>
      <c r="B7183" s="218">
        <v>20.508882978723406</v>
      </c>
      <c r="C7183" s="219">
        <f t="shared" si="547"/>
        <v>9.9112111671476302E-5</v>
      </c>
      <c r="D7183" s="193">
        <f t="shared" si="549"/>
        <v>21.418148528432845</v>
      </c>
      <c r="E7183" s="193">
        <f t="shared" si="550"/>
        <v>22.367726553509478</v>
      </c>
      <c r="F7183" s="193">
        <f t="shared" si="550"/>
        <v>23.359404315849176</v>
      </c>
      <c r="G7183" s="193">
        <f t="shared" si="550"/>
        <v>24.395048315971984</v>
      </c>
      <c r="H7183" s="193">
        <f>MAX(0,D7183-Assumptions!$C$3)*Assumptions!$C$2</f>
        <v>0</v>
      </c>
      <c r="I7183" s="193">
        <f>MAX(0,E7183-Assumptions!$C$3)*Assumptions!$C$2</f>
        <v>0</v>
      </c>
      <c r="J7183" s="193">
        <f>MAX(0,F7183-Assumptions!$C$3)*Assumptions!$C$2</f>
        <v>0</v>
      </c>
      <c r="K7183" s="193">
        <f>MAX(0,G7183-Assumptions!$C$3)*Assumptions!$C$2</f>
        <v>0</v>
      </c>
    </row>
    <row r="7184" spans="1:11">
      <c r="A7184" s="192">
        <f t="shared" si="548"/>
        <v>48148.166666649253</v>
      </c>
      <c r="B7184" s="218">
        <v>18.41989361702128</v>
      </c>
      <c r="C7184" s="219">
        <f t="shared" si="547"/>
        <v>8.9016771661377188E-5</v>
      </c>
      <c r="D7184" s="193">
        <f t="shared" si="549"/>
        <v>19.236543393249747</v>
      </c>
      <c r="E7184" s="193">
        <f t="shared" si="550"/>
        <v>20.089399505458225</v>
      </c>
      <c r="F7184" s="193">
        <f t="shared" si="550"/>
        <v>20.980067169007398</v>
      </c>
      <c r="G7184" s="193">
        <f t="shared" si="550"/>
        <v>21.910222766811483</v>
      </c>
      <c r="H7184" s="193">
        <f>MAX(0,D7184-Assumptions!$C$3)*Assumptions!$C$2</f>
        <v>0</v>
      </c>
      <c r="I7184" s="193">
        <f>MAX(0,E7184-Assumptions!$C$3)*Assumptions!$C$2</f>
        <v>0</v>
      </c>
      <c r="J7184" s="193">
        <f>MAX(0,F7184-Assumptions!$C$3)*Assumptions!$C$2</f>
        <v>0</v>
      </c>
      <c r="K7184" s="193">
        <f>MAX(0,G7184-Assumptions!$C$3)*Assumptions!$C$2</f>
        <v>0</v>
      </c>
    </row>
    <row r="7185" spans="1:11">
      <c r="A7185" s="192">
        <f t="shared" si="548"/>
        <v>48148.208333315917</v>
      </c>
      <c r="B7185" s="218">
        <v>16.948404255319151</v>
      </c>
      <c r="C7185" s="219">
        <f t="shared" si="547"/>
        <v>8.1905588761181568E-5</v>
      </c>
      <c r="D7185" s="193">
        <f t="shared" si="549"/>
        <v>17.69981524771196</v>
      </c>
      <c r="E7185" s="193">
        <f t="shared" si="550"/>
        <v>18.48454020117055</v>
      </c>
      <c r="F7185" s="193">
        <f t="shared" si="550"/>
        <v>19.304056097018218</v>
      </c>
      <c r="G7185" s="193">
        <f t="shared" si="550"/>
        <v>20.159905398849364</v>
      </c>
      <c r="H7185" s="193">
        <f>MAX(0,D7185-Assumptions!$C$3)*Assumptions!$C$2</f>
        <v>0</v>
      </c>
      <c r="I7185" s="193">
        <f>MAX(0,E7185-Assumptions!$C$3)*Assumptions!$C$2</f>
        <v>0</v>
      </c>
      <c r="J7185" s="193">
        <f>MAX(0,F7185-Assumptions!$C$3)*Assumptions!$C$2</f>
        <v>0</v>
      </c>
      <c r="K7185" s="193">
        <f>MAX(0,G7185-Assumptions!$C$3)*Assumptions!$C$2</f>
        <v>0</v>
      </c>
    </row>
    <row r="7186" spans="1:11">
      <c r="A7186" s="192">
        <f t="shared" si="548"/>
        <v>48148.249999982581</v>
      </c>
      <c r="B7186" s="218">
        <v>16.068138297872345</v>
      </c>
      <c r="C7186" s="219">
        <f t="shared" si="547"/>
        <v>7.7651577561957427E-5</v>
      </c>
      <c r="D7186" s="193">
        <f t="shared" si="549"/>
        <v>16.78052251779204</v>
      </c>
      <c r="E7186" s="193">
        <f t="shared" si="550"/>
        <v>17.524490438784174</v>
      </c>
      <c r="F7186" s="193">
        <f t="shared" si="550"/>
        <v>18.301442330738983</v>
      </c>
      <c r="G7186" s="193">
        <f t="shared" si="550"/>
        <v>19.112840544800605</v>
      </c>
      <c r="H7186" s="193">
        <f>MAX(0,D7186-Assumptions!$C$3)*Assumptions!$C$2</f>
        <v>0</v>
      </c>
      <c r="I7186" s="193">
        <f>MAX(0,E7186-Assumptions!$C$3)*Assumptions!$C$2</f>
        <v>0</v>
      </c>
      <c r="J7186" s="193">
        <f>MAX(0,F7186-Assumptions!$C$3)*Assumptions!$C$2</f>
        <v>0</v>
      </c>
      <c r="K7186" s="193">
        <f>MAX(0,G7186-Assumptions!$C$3)*Assumptions!$C$2</f>
        <v>0</v>
      </c>
    </row>
    <row r="7187" spans="1:11">
      <c r="A7187" s="192">
        <f t="shared" si="548"/>
        <v>48148.291666649246</v>
      </c>
      <c r="B7187" s="218">
        <v>15.726542553191493</v>
      </c>
      <c r="C7187" s="219">
        <f t="shared" si="547"/>
        <v>7.6000767245840582E-5</v>
      </c>
      <c r="D7187" s="193">
        <f t="shared" si="549"/>
        <v>16.423782055435055</v>
      </c>
      <c r="E7187" s="193">
        <f t="shared" si="550"/>
        <v>17.151933814574534</v>
      </c>
      <c r="F7187" s="193">
        <f t="shared" si="550"/>
        <v>17.912368331884348</v>
      </c>
      <c r="G7187" s="193">
        <f t="shared" si="550"/>
        <v>18.706516870095111</v>
      </c>
      <c r="H7187" s="193">
        <f>MAX(0,D7187-Assumptions!$C$3)*Assumptions!$C$2</f>
        <v>0</v>
      </c>
      <c r="I7187" s="193">
        <f>MAX(0,E7187-Assumptions!$C$3)*Assumptions!$C$2</f>
        <v>0</v>
      </c>
      <c r="J7187" s="193">
        <f>MAX(0,F7187-Assumptions!$C$3)*Assumptions!$C$2</f>
        <v>0</v>
      </c>
      <c r="K7187" s="193">
        <f>MAX(0,G7187-Assumptions!$C$3)*Assumptions!$C$2</f>
        <v>0</v>
      </c>
    </row>
    <row r="7188" spans="1:11">
      <c r="A7188" s="192">
        <f t="shared" si="548"/>
        <v>48148.33333331591</v>
      </c>
      <c r="B7188" s="218">
        <v>16.133829787234045</v>
      </c>
      <c r="C7188" s="219">
        <f t="shared" si="547"/>
        <v>7.7969041084287568E-5</v>
      </c>
      <c r="D7188" s="193">
        <f t="shared" si="549"/>
        <v>16.849126452860688</v>
      </c>
      <c r="E7188" s="193">
        <f t="shared" si="550"/>
        <v>17.596135943439869</v>
      </c>
      <c r="F7188" s="193">
        <f t="shared" si="550"/>
        <v>18.376264253595636</v>
      </c>
      <c r="G7188" s="193">
        <f t="shared" si="550"/>
        <v>19.190979713013192</v>
      </c>
      <c r="H7188" s="193">
        <f>MAX(0,D7188-Assumptions!$C$3)*Assumptions!$C$2</f>
        <v>0</v>
      </c>
      <c r="I7188" s="193">
        <f>MAX(0,E7188-Assumptions!$C$3)*Assumptions!$C$2</f>
        <v>0</v>
      </c>
      <c r="J7188" s="193">
        <f>MAX(0,F7188-Assumptions!$C$3)*Assumptions!$C$2</f>
        <v>0</v>
      </c>
      <c r="K7188" s="193">
        <f>MAX(0,G7188-Assumptions!$C$3)*Assumptions!$C$2</f>
        <v>0</v>
      </c>
    </row>
    <row r="7189" spans="1:11">
      <c r="A7189" s="192">
        <f t="shared" si="548"/>
        <v>48148.374999982574</v>
      </c>
      <c r="B7189" s="218">
        <v>17.447659574468087</v>
      </c>
      <c r="C7189" s="219">
        <f t="shared" si="547"/>
        <v>8.4318311530890794E-5</v>
      </c>
      <c r="D7189" s="193">
        <f t="shared" si="549"/>
        <v>18.221205154233708</v>
      </c>
      <c r="E7189" s="193">
        <f t="shared" si="550"/>
        <v>19.029046036553869</v>
      </c>
      <c r="F7189" s="193">
        <f t="shared" si="550"/>
        <v>19.872702710728831</v>
      </c>
      <c r="G7189" s="193">
        <f t="shared" si="550"/>
        <v>20.753763077265084</v>
      </c>
      <c r="H7189" s="193">
        <f>MAX(0,D7189-Assumptions!$C$3)*Assumptions!$C$2</f>
        <v>0</v>
      </c>
      <c r="I7189" s="193">
        <f>MAX(0,E7189-Assumptions!$C$3)*Assumptions!$C$2</f>
        <v>0</v>
      </c>
      <c r="J7189" s="193">
        <f>MAX(0,F7189-Assumptions!$C$3)*Assumptions!$C$2</f>
        <v>0</v>
      </c>
      <c r="K7189" s="193">
        <f>MAX(0,G7189-Assumptions!$C$3)*Assumptions!$C$2</f>
        <v>0</v>
      </c>
    </row>
    <row r="7190" spans="1:11">
      <c r="A7190" s="192">
        <f t="shared" si="548"/>
        <v>48148.416666649238</v>
      </c>
      <c r="B7190" s="218">
        <v>20.364361702127663</v>
      </c>
      <c r="C7190" s="219">
        <f t="shared" si="547"/>
        <v>9.8413691922349949E-5</v>
      </c>
      <c r="D7190" s="193">
        <f t="shared" si="549"/>
        <v>21.267219871281814</v>
      </c>
      <c r="E7190" s="193">
        <f t="shared" si="550"/>
        <v>22.210106443266938</v>
      </c>
      <c r="F7190" s="193">
        <f t="shared" si="550"/>
        <v>23.194796085564526</v>
      </c>
      <c r="G7190" s="193">
        <f t="shared" si="550"/>
        <v>24.223142145904276</v>
      </c>
      <c r="H7190" s="193">
        <f>MAX(0,D7190-Assumptions!$C$3)*Assumptions!$C$2</f>
        <v>0</v>
      </c>
      <c r="I7190" s="193">
        <f>MAX(0,E7190-Assumptions!$C$3)*Assumptions!$C$2</f>
        <v>0</v>
      </c>
      <c r="J7190" s="193">
        <f>MAX(0,F7190-Assumptions!$C$3)*Assumptions!$C$2</f>
        <v>0</v>
      </c>
      <c r="K7190" s="193">
        <f>MAX(0,G7190-Assumptions!$C$3)*Assumptions!$C$2</f>
        <v>0</v>
      </c>
    </row>
    <row r="7191" spans="1:11">
      <c r="A7191" s="192">
        <f t="shared" si="548"/>
        <v>48148.458333315903</v>
      </c>
      <c r="B7191" s="218">
        <v>22.75553191489362</v>
      </c>
      <c r="C7191" s="219">
        <f t="shared" si="547"/>
        <v>1.0996936413516781E-4</v>
      </c>
      <c r="D7191" s="193">
        <f t="shared" si="549"/>
        <v>23.764403107780709</v>
      </c>
      <c r="E7191" s="193">
        <f t="shared" si="550"/>
        <v>24.818002812734409</v>
      </c>
      <c r="F7191" s="193">
        <f t="shared" si="550"/>
        <v>25.918314077546942</v>
      </c>
      <c r="G7191" s="193">
        <f t="shared" si="550"/>
        <v>27.067407868842714</v>
      </c>
      <c r="H7191" s="193">
        <f>MAX(0,D7191-Assumptions!$C$3)*Assumptions!$C$2</f>
        <v>0</v>
      </c>
      <c r="I7191" s="193">
        <f>MAX(0,E7191-Assumptions!$C$3)*Assumptions!$C$2</f>
        <v>0</v>
      </c>
      <c r="J7191" s="193">
        <f>MAX(0,F7191-Assumptions!$C$3)*Assumptions!$C$2</f>
        <v>0</v>
      </c>
      <c r="K7191" s="193">
        <f>MAX(0,G7191-Assumptions!$C$3)*Assumptions!$C$2</f>
        <v>0</v>
      </c>
    </row>
    <row r="7192" spans="1:11">
      <c r="A7192" s="192">
        <f t="shared" si="548"/>
        <v>48148.499999982567</v>
      </c>
      <c r="B7192" s="218">
        <v>23.189095744680859</v>
      </c>
      <c r="C7192" s="219">
        <f t="shared" si="547"/>
        <v>1.1206462338254689E-4</v>
      </c>
      <c r="D7192" s="193">
        <f t="shared" si="549"/>
        <v>24.217189079233812</v>
      </c>
      <c r="E7192" s="193">
        <f t="shared" si="550"/>
        <v>25.290863143462033</v>
      </c>
      <c r="F7192" s="193">
        <f t="shared" si="550"/>
        <v>26.412138768400901</v>
      </c>
      <c r="G7192" s="193">
        <f t="shared" si="550"/>
        <v>27.58312637904584</v>
      </c>
      <c r="H7192" s="193">
        <f>MAX(0,D7192-Assumptions!$C$3)*Assumptions!$C$2</f>
        <v>0</v>
      </c>
      <c r="I7192" s="193">
        <f>MAX(0,E7192-Assumptions!$C$3)*Assumptions!$C$2</f>
        <v>0</v>
      </c>
      <c r="J7192" s="193">
        <f>MAX(0,F7192-Assumptions!$C$3)*Assumptions!$C$2</f>
        <v>0</v>
      </c>
      <c r="K7192" s="193">
        <f>MAX(0,G7192-Assumptions!$C$3)*Assumptions!$C$2</f>
        <v>0</v>
      </c>
    </row>
    <row r="7193" spans="1:11">
      <c r="A7193" s="192">
        <f t="shared" si="548"/>
        <v>48148.541666649231</v>
      </c>
      <c r="B7193" s="218">
        <v>23.044574468085109</v>
      </c>
      <c r="C7193" s="219">
        <f t="shared" si="547"/>
        <v>1.1136620363342051E-4</v>
      </c>
      <c r="D7193" s="193">
        <f t="shared" si="549"/>
        <v>24.066260422082774</v>
      </c>
      <c r="E7193" s="193">
        <f t="shared" si="550"/>
        <v>25.13324303321949</v>
      </c>
      <c r="F7193" s="193">
        <f t="shared" si="550"/>
        <v>26.247530538116241</v>
      </c>
      <c r="G7193" s="193">
        <f t="shared" si="550"/>
        <v>27.411220208978129</v>
      </c>
      <c r="H7193" s="193">
        <f>MAX(0,D7193-Assumptions!$C$3)*Assumptions!$C$2</f>
        <v>0</v>
      </c>
      <c r="I7193" s="193">
        <f>MAX(0,E7193-Assumptions!$C$3)*Assumptions!$C$2</f>
        <v>0</v>
      </c>
      <c r="J7193" s="193">
        <f>MAX(0,F7193-Assumptions!$C$3)*Assumptions!$C$2</f>
        <v>0</v>
      </c>
      <c r="K7193" s="193">
        <f>MAX(0,G7193-Assumptions!$C$3)*Assumptions!$C$2</f>
        <v>0</v>
      </c>
    </row>
    <row r="7194" spans="1:11">
      <c r="A7194" s="192">
        <f t="shared" si="548"/>
        <v>48148.583333315895</v>
      </c>
      <c r="B7194" s="218">
        <v>23.123404255319155</v>
      </c>
      <c r="C7194" s="219">
        <f t="shared" si="547"/>
        <v>1.1174715986021672E-4</v>
      </c>
      <c r="D7194" s="193">
        <f t="shared" si="549"/>
        <v>24.14858514416516</v>
      </c>
      <c r="E7194" s="193">
        <f t="shared" si="550"/>
        <v>25.219217638806331</v>
      </c>
      <c r="F7194" s="193">
        <f t="shared" si="550"/>
        <v>26.337316845544237</v>
      </c>
      <c r="G7194" s="193">
        <f t="shared" si="550"/>
        <v>27.504987210833246</v>
      </c>
      <c r="H7194" s="193">
        <f>MAX(0,D7194-Assumptions!$C$3)*Assumptions!$C$2</f>
        <v>0</v>
      </c>
      <c r="I7194" s="193">
        <f>MAX(0,E7194-Assumptions!$C$3)*Assumptions!$C$2</f>
        <v>0</v>
      </c>
      <c r="J7194" s="193">
        <f>MAX(0,F7194-Assumptions!$C$3)*Assumptions!$C$2</f>
        <v>0</v>
      </c>
      <c r="K7194" s="193">
        <f>MAX(0,G7194-Assumptions!$C$3)*Assumptions!$C$2</f>
        <v>0</v>
      </c>
    </row>
    <row r="7195" spans="1:11">
      <c r="A7195" s="192">
        <f t="shared" si="548"/>
        <v>48148.62499998256</v>
      </c>
      <c r="B7195" s="218">
        <v>23.504414893617025</v>
      </c>
      <c r="C7195" s="219">
        <f t="shared" si="547"/>
        <v>1.1358844828973165E-4</v>
      </c>
      <c r="D7195" s="193">
        <f t="shared" si="549"/>
        <v>24.546487967563333</v>
      </c>
      <c r="E7195" s="193">
        <f t="shared" si="550"/>
        <v>25.634761565809391</v>
      </c>
      <c r="F7195" s="193">
        <f t="shared" si="550"/>
        <v>26.771283998112864</v>
      </c>
      <c r="G7195" s="193">
        <f t="shared" si="550"/>
        <v>27.958194386466293</v>
      </c>
      <c r="H7195" s="193">
        <f>MAX(0,D7195-Assumptions!$C$3)*Assumptions!$C$2</f>
        <v>0</v>
      </c>
      <c r="I7195" s="193">
        <f>MAX(0,E7195-Assumptions!$C$3)*Assumptions!$C$2</f>
        <v>0</v>
      </c>
      <c r="J7195" s="193">
        <f>MAX(0,F7195-Assumptions!$C$3)*Assumptions!$C$2</f>
        <v>0</v>
      </c>
      <c r="K7195" s="193">
        <f>MAX(0,G7195-Assumptions!$C$3)*Assumptions!$C$2</f>
        <v>0</v>
      </c>
    </row>
    <row r="7196" spans="1:11">
      <c r="A7196" s="192">
        <f t="shared" si="548"/>
        <v>48148.666666649224</v>
      </c>
      <c r="B7196" s="218">
        <v>23.451861702127665</v>
      </c>
      <c r="C7196" s="219">
        <f t="shared" si="547"/>
        <v>1.1333447747186753E-4</v>
      </c>
      <c r="D7196" s="193">
        <f t="shared" si="549"/>
        <v>24.491604819508414</v>
      </c>
      <c r="E7196" s="193">
        <f t="shared" si="550"/>
        <v>25.577445162084832</v>
      </c>
      <c r="F7196" s="193">
        <f t="shared" si="550"/>
        <v>26.711426459827535</v>
      </c>
      <c r="G7196" s="193">
        <f t="shared" si="550"/>
        <v>27.895683051896217</v>
      </c>
      <c r="H7196" s="193">
        <f>MAX(0,D7196-Assumptions!$C$3)*Assumptions!$C$2</f>
        <v>0</v>
      </c>
      <c r="I7196" s="193">
        <f>MAX(0,E7196-Assumptions!$C$3)*Assumptions!$C$2</f>
        <v>0</v>
      </c>
      <c r="J7196" s="193">
        <f>MAX(0,F7196-Assumptions!$C$3)*Assumptions!$C$2</f>
        <v>0</v>
      </c>
      <c r="K7196" s="193">
        <f>MAX(0,G7196-Assumptions!$C$3)*Assumptions!$C$2</f>
        <v>0</v>
      </c>
    </row>
    <row r="7197" spans="1:11">
      <c r="A7197" s="192">
        <f t="shared" si="548"/>
        <v>48148.708333315888</v>
      </c>
      <c r="B7197" s="218">
        <v>23.491276595744687</v>
      </c>
      <c r="C7197" s="219">
        <f t="shared" si="547"/>
        <v>1.1352495558526563E-4</v>
      </c>
      <c r="D7197" s="193">
        <f t="shared" si="549"/>
        <v>24.532767180549605</v>
      </c>
      <c r="E7197" s="193">
        <f t="shared" si="550"/>
        <v>25.620432464878252</v>
      </c>
      <c r="F7197" s="193">
        <f t="shared" si="550"/>
        <v>26.756319613541532</v>
      </c>
      <c r="G7197" s="193">
        <f t="shared" si="550"/>
        <v>27.942566552823774</v>
      </c>
      <c r="H7197" s="193">
        <f>MAX(0,D7197-Assumptions!$C$3)*Assumptions!$C$2</f>
        <v>0</v>
      </c>
      <c r="I7197" s="193">
        <f>MAX(0,E7197-Assumptions!$C$3)*Assumptions!$C$2</f>
        <v>0</v>
      </c>
      <c r="J7197" s="193">
        <f>MAX(0,F7197-Assumptions!$C$3)*Assumptions!$C$2</f>
        <v>0</v>
      </c>
      <c r="K7197" s="193">
        <f>MAX(0,G7197-Assumptions!$C$3)*Assumptions!$C$2</f>
        <v>0</v>
      </c>
    </row>
    <row r="7198" spans="1:11">
      <c r="A7198" s="192">
        <f t="shared" si="548"/>
        <v>48148.749999982552</v>
      </c>
      <c r="B7198" s="218">
        <v>23.123404255319155</v>
      </c>
      <c r="C7198" s="219">
        <f t="shared" si="547"/>
        <v>1.1174715986021672E-4</v>
      </c>
      <c r="D7198" s="193">
        <f t="shared" si="549"/>
        <v>24.14858514416516</v>
      </c>
      <c r="E7198" s="193">
        <f t="shared" si="550"/>
        <v>25.219217638806331</v>
      </c>
      <c r="F7198" s="193">
        <f t="shared" si="550"/>
        <v>26.337316845544237</v>
      </c>
      <c r="G7198" s="193">
        <f t="shared" si="550"/>
        <v>27.504987210833246</v>
      </c>
      <c r="H7198" s="193">
        <f>MAX(0,D7198-Assumptions!$C$3)*Assumptions!$C$2</f>
        <v>0</v>
      </c>
      <c r="I7198" s="193">
        <f>MAX(0,E7198-Assumptions!$C$3)*Assumptions!$C$2</f>
        <v>0</v>
      </c>
      <c r="J7198" s="193">
        <f>MAX(0,F7198-Assumptions!$C$3)*Assumptions!$C$2</f>
        <v>0</v>
      </c>
      <c r="K7198" s="193">
        <f>MAX(0,G7198-Assumptions!$C$3)*Assumptions!$C$2</f>
        <v>0</v>
      </c>
    </row>
    <row r="7199" spans="1:11">
      <c r="A7199" s="192">
        <f t="shared" si="548"/>
        <v>48148.791666649216</v>
      </c>
      <c r="B7199" s="218">
        <v>22.821223404255324</v>
      </c>
      <c r="C7199" s="219">
        <f t="shared" si="547"/>
        <v>1.1028682765749798E-4</v>
      </c>
      <c r="D7199" s="193">
        <f t="shared" si="549"/>
        <v>23.833007042849363</v>
      </c>
      <c r="E7199" s="193">
        <f t="shared" si="550"/>
        <v>24.889648317390112</v>
      </c>
      <c r="F7199" s="193">
        <f t="shared" si="550"/>
        <v>25.993136000403602</v>
      </c>
      <c r="G7199" s="193">
        <f t="shared" si="550"/>
        <v>27.145547037055309</v>
      </c>
      <c r="H7199" s="193">
        <f>MAX(0,D7199-Assumptions!$C$3)*Assumptions!$C$2</f>
        <v>0</v>
      </c>
      <c r="I7199" s="193">
        <f>MAX(0,E7199-Assumptions!$C$3)*Assumptions!$C$2</f>
        <v>0</v>
      </c>
      <c r="J7199" s="193">
        <f>MAX(0,F7199-Assumptions!$C$3)*Assumptions!$C$2</f>
        <v>0</v>
      </c>
      <c r="K7199" s="193">
        <f>MAX(0,G7199-Assumptions!$C$3)*Assumptions!$C$2</f>
        <v>0</v>
      </c>
    </row>
    <row r="7200" spans="1:11">
      <c r="A7200" s="192">
        <f t="shared" si="548"/>
        <v>48148.833333315881</v>
      </c>
      <c r="B7200" s="218">
        <v>24.621170212765961</v>
      </c>
      <c r="C7200" s="219">
        <f t="shared" si="547"/>
        <v>1.1898532816934439E-4</v>
      </c>
      <c r="D7200" s="193">
        <f t="shared" si="549"/>
        <v>25.7127548637304</v>
      </c>
      <c r="E7200" s="193">
        <f t="shared" si="550"/>
        <v>26.852735144956284</v>
      </c>
      <c r="F7200" s="193">
        <f t="shared" si="550"/>
        <v>28.043256686676077</v>
      </c>
      <c r="G7200" s="193">
        <f t="shared" si="550"/>
        <v>29.286560246080395</v>
      </c>
      <c r="H7200" s="193">
        <f>MAX(0,D7200-Assumptions!$C$3)*Assumptions!$C$2</f>
        <v>0</v>
      </c>
      <c r="I7200" s="193">
        <f>MAX(0,E7200-Assumptions!$C$3)*Assumptions!$C$2</f>
        <v>0</v>
      </c>
      <c r="J7200" s="193">
        <f>MAX(0,F7200-Assumptions!$C$3)*Assumptions!$C$2</f>
        <v>0</v>
      </c>
      <c r="K7200" s="193">
        <f>MAX(0,G7200-Assumptions!$C$3)*Assumptions!$C$2</f>
        <v>0</v>
      </c>
    </row>
    <row r="7201" spans="1:11">
      <c r="A7201" s="192">
        <f t="shared" si="548"/>
        <v>48148.874999982545</v>
      </c>
      <c r="B7201" s="218">
        <v>25.580265957446812</v>
      </c>
      <c r="C7201" s="219">
        <f t="shared" si="547"/>
        <v>1.2362029559536474E-4</v>
      </c>
      <c r="D7201" s="193">
        <f t="shared" si="549"/>
        <v>26.714372315732703</v>
      </c>
      <c r="E7201" s="193">
        <f t="shared" si="550"/>
        <v>27.898759512929502</v>
      </c>
      <c r="F7201" s="193">
        <f t="shared" si="550"/>
        <v>29.135656760383309</v>
      </c>
      <c r="G7201" s="193">
        <f t="shared" si="550"/>
        <v>30.427392101984275</v>
      </c>
      <c r="H7201" s="193">
        <f>MAX(0,D7201-Assumptions!$C$3)*Assumptions!$C$2</f>
        <v>0</v>
      </c>
      <c r="I7201" s="193">
        <f>MAX(0,E7201-Assumptions!$C$3)*Assumptions!$C$2</f>
        <v>0</v>
      </c>
      <c r="J7201" s="193">
        <f>MAX(0,F7201-Assumptions!$C$3)*Assumptions!$C$2</f>
        <v>0</v>
      </c>
      <c r="K7201" s="193">
        <f>MAX(0,G7201-Assumptions!$C$3)*Assumptions!$C$2</f>
        <v>0</v>
      </c>
    </row>
    <row r="7202" spans="1:11">
      <c r="A7202" s="192">
        <f t="shared" si="548"/>
        <v>48148.916666649209</v>
      </c>
      <c r="B7202" s="218">
        <v>26.079521276595752</v>
      </c>
      <c r="C7202" s="219">
        <f t="shared" si="547"/>
        <v>1.2603301836507398E-4</v>
      </c>
      <c r="D7202" s="193">
        <f t="shared" si="549"/>
        <v>27.235762222254454</v>
      </c>
      <c r="E7202" s="193">
        <f t="shared" si="550"/>
        <v>28.443265348312824</v>
      </c>
      <c r="F7202" s="193">
        <f t="shared" si="550"/>
        <v>29.704303374093929</v>
      </c>
      <c r="G7202" s="193">
        <f t="shared" si="550"/>
        <v>31.021249780399994</v>
      </c>
      <c r="H7202" s="193">
        <f>MAX(0,D7202-Assumptions!$C$3)*Assumptions!$C$2</f>
        <v>0</v>
      </c>
      <c r="I7202" s="193">
        <f>MAX(0,E7202-Assumptions!$C$3)*Assumptions!$C$2</f>
        <v>0</v>
      </c>
      <c r="J7202" s="193">
        <f>MAX(0,F7202-Assumptions!$C$3)*Assumptions!$C$2</f>
        <v>0</v>
      </c>
      <c r="K7202" s="193">
        <f>MAX(0,G7202-Assumptions!$C$3)*Assumptions!$C$2</f>
        <v>0</v>
      </c>
    </row>
    <row r="7203" spans="1:11">
      <c r="A7203" s="192">
        <f t="shared" si="548"/>
        <v>48148.958333315873</v>
      </c>
      <c r="B7203" s="218">
        <v>26.289734042553192</v>
      </c>
      <c r="C7203" s="219">
        <f t="shared" si="547"/>
        <v>1.2704890163653046E-4</v>
      </c>
      <c r="D7203" s="193">
        <f t="shared" si="549"/>
        <v>27.455294814474129</v>
      </c>
      <c r="E7203" s="193">
        <f t="shared" si="550"/>
        <v>28.672530963211056</v>
      </c>
      <c r="F7203" s="193">
        <f t="shared" si="550"/>
        <v>29.943733527235231</v>
      </c>
      <c r="G7203" s="193">
        <f t="shared" si="550"/>
        <v>31.271295118680289</v>
      </c>
      <c r="H7203" s="193">
        <f>MAX(0,D7203-Assumptions!$C$3)*Assumptions!$C$2</f>
        <v>0</v>
      </c>
      <c r="I7203" s="193">
        <f>MAX(0,E7203-Assumptions!$C$3)*Assumptions!$C$2</f>
        <v>0</v>
      </c>
      <c r="J7203" s="193">
        <f>MAX(0,F7203-Assumptions!$C$3)*Assumptions!$C$2</f>
        <v>0</v>
      </c>
      <c r="K7203" s="193">
        <f>MAX(0,G7203-Assumptions!$C$3)*Assumptions!$C$2</f>
        <v>0</v>
      </c>
    </row>
    <row r="7204" spans="1:11">
      <c r="A7204" s="192">
        <f t="shared" si="548"/>
        <v>48148.999999982538</v>
      </c>
      <c r="B7204" s="218">
        <v>25.85617021276596</v>
      </c>
      <c r="C7204" s="219">
        <f t="shared" si="547"/>
        <v>1.2495364238915142E-4</v>
      </c>
      <c r="D7204" s="193">
        <f t="shared" si="549"/>
        <v>27.002508843021037</v>
      </c>
      <c r="E7204" s="193">
        <f t="shared" si="550"/>
        <v>28.199670632483443</v>
      </c>
      <c r="F7204" s="193">
        <f t="shared" si="550"/>
        <v>29.449908836381283</v>
      </c>
      <c r="G7204" s="193">
        <f t="shared" si="550"/>
        <v>30.75557660847717</v>
      </c>
      <c r="H7204" s="193">
        <f>MAX(0,D7204-Assumptions!$C$3)*Assumptions!$C$2</f>
        <v>0</v>
      </c>
      <c r="I7204" s="193">
        <f>MAX(0,E7204-Assumptions!$C$3)*Assumptions!$C$2</f>
        <v>0</v>
      </c>
      <c r="J7204" s="193">
        <f>MAX(0,F7204-Assumptions!$C$3)*Assumptions!$C$2</f>
        <v>0</v>
      </c>
      <c r="K7204" s="193">
        <f>MAX(0,G7204-Assumptions!$C$3)*Assumptions!$C$2</f>
        <v>0</v>
      </c>
    </row>
    <row r="7205" spans="1:11">
      <c r="A7205" s="192">
        <f t="shared" si="548"/>
        <v>48149.041666649202</v>
      </c>
      <c r="B7205" s="218">
        <v>24.608031914893616</v>
      </c>
      <c r="C7205" s="219">
        <f t="shared" si="547"/>
        <v>1.1892183546487833E-4</v>
      </c>
      <c r="D7205" s="193">
        <f t="shared" si="549"/>
        <v>25.699034076716664</v>
      </c>
      <c r="E7205" s="193">
        <f t="shared" si="550"/>
        <v>26.838406044025138</v>
      </c>
      <c r="F7205" s="193">
        <f t="shared" si="550"/>
        <v>28.028292302104742</v>
      </c>
      <c r="G7205" s="193">
        <f t="shared" si="550"/>
        <v>29.270932412437872</v>
      </c>
      <c r="H7205" s="193">
        <f>MAX(0,D7205-Assumptions!$C$3)*Assumptions!$C$2</f>
        <v>0</v>
      </c>
      <c r="I7205" s="193">
        <f>MAX(0,E7205-Assumptions!$C$3)*Assumptions!$C$2</f>
        <v>0</v>
      </c>
      <c r="J7205" s="193">
        <f>MAX(0,F7205-Assumptions!$C$3)*Assumptions!$C$2</f>
        <v>0</v>
      </c>
      <c r="K7205" s="193">
        <f>MAX(0,G7205-Assumptions!$C$3)*Assumptions!$C$2</f>
        <v>0</v>
      </c>
    </row>
    <row r="7206" spans="1:11">
      <c r="A7206" s="192">
        <f t="shared" si="548"/>
        <v>48149.083333315866</v>
      </c>
      <c r="B7206" s="218">
        <v>23.057712765957447</v>
      </c>
      <c r="C7206" s="219">
        <f t="shared" si="547"/>
        <v>1.1142969633788654E-4</v>
      </c>
      <c r="D7206" s="193">
        <f t="shared" si="549"/>
        <v>24.079981209096502</v>
      </c>
      <c r="E7206" s="193">
        <f t="shared" si="550"/>
        <v>25.147572134150629</v>
      </c>
      <c r="F7206" s="193">
        <f t="shared" si="550"/>
        <v>26.262494922687573</v>
      </c>
      <c r="G7206" s="193">
        <f t="shared" si="550"/>
        <v>27.426848042620644</v>
      </c>
      <c r="H7206" s="193">
        <f>MAX(0,D7206-Assumptions!$C$3)*Assumptions!$C$2</f>
        <v>0</v>
      </c>
      <c r="I7206" s="193">
        <f>MAX(0,E7206-Assumptions!$C$3)*Assumptions!$C$2</f>
        <v>0</v>
      </c>
      <c r="J7206" s="193">
        <f>MAX(0,F7206-Assumptions!$C$3)*Assumptions!$C$2</f>
        <v>0</v>
      </c>
      <c r="K7206" s="193">
        <f>MAX(0,G7206-Assumptions!$C$3)*Assumptions!$C$2</f>
        <v>0</v>
      </c>
    </row>
    <row r="7207" spans="1:11">
      <c r="A7207" s="192">
        <f t="shared" si="548"/>
        <v>48149.12499998253</v>
      </c>
      <c r="B7207" s="218">
        <v>20.50888297872341</v>
      </c>
      <c r="C7207" s="219">
        <f t="shared" si="547"/>
        <v>9.9112111671476315E-5</v>
      </c>
      <c r="D7207" s="193">
        <f t="shared" si="549"/>
        <v>21.418148528432848</v>
      </c>
      <c r="E7207" s="193">
        <f t="shared" ref="E7207:G7238" si="551">$C7207*E$2</f>
        <v>22.367726553509481</v>
      </c>
      <c r="F7207" s="193">
        <f t="shared" si="551"/>
        <v>23.359404315849179</v>
      </c>
      <c r="G7207" s="193">
        <f t="shared" si="551"/>
        <v>24.395048315971987</v>
      </c>
      <c r="H7207" s="193">
        <f>MAX(0,D7207-Assumptions!$C$3)*Assumptions!$C$2</f>
        <v>0</v>
      </c>
      <c r="I7207" s="193">
        <f>MAX(0,E7207-Assumptions!$C$3)*Assumptions!$C$2</f>
        <v>0</v>
      </c>
      <c r="J7207" s="193">
        <f>MAX(0,F7207-Assumptions!$C$3)*Assumptions!$C$2</f>
        <v>0</v>
      </c>
      <c r="K7207" s="193">
        <f>MAX(0,G7207-Assumptions!$C$3)*Assumptions!$C$2</f>
        <v>0</v>
      </c>
    </row>
    <row r="7208" spans="1:11">
      <c r="A7208" s="192">
        <f t="shared" si="548"/>
        <v>48149.166666649195</v>
      </c>
      <c r="B7208" s="218">
        <v>18.80090425531915</v>
      </c>
      <c r="C7208" s="219">
        <f t="shared" si="547"/>
        <v>9.0858060090892104E-5</v>
      </c>
      <c r="D7208" s="193">
        <f t="shared" si="549"/>
        <v>19.63444621664792</v>
      </c>
      <c r="E7208" s="193">
        <f t="shared" si="551"/>
        <v>20.504943432461282</v>
      </c>
      <c r="F7208" s="193">
        <f t="shared" si="551"/>
        <v>21.414034321576022</v>
      </c>
      <c r="G7208" s="193">
        <f t="shared" si="551"/>
        <v>22.363429942444526</v>
      </c>
      <c r="H7208" s="193">
        <f>MAX(0,D7208-Assumptions!$C$3)*Assumptions!$C$2</f>
        <v>0</v>
      </c>
      <c r="I7208" s="193">
        <f>MAX(0,E7208-Assumptions!$C$3)*Assumptions!$C$2</f>
        <v>0</v>
      </c>
      <c r="J7208" s="193">
        <f>MAX(0,F7208-Assumptions!$C$3)*Assumptions!$C$2</f>
        <v>0</v>
      </c>
      <c r="K7208" s="193">
        <f>MAX(0,G7208-Assumptions!$C$3)*Assumptions!$C$2</f>
        <v>0</v>
      </c>
    </row>
    <row r="7209" spans="1:11">
      <c r="A7209" s="192">
        <f t="shared" si="548"/>
        <v>48149.208333315859</v>
      </c>
      <c r="B7209" s="218">
        <v>17.749840425531918</v>
      </c>
      <c r="C7209" s="219">
        <f t="shared" si="547"/>
        <v>8.577864373360954E-5</v>
      </c>
      <c r="D7209" s="193">
        <f t="shared" si="549"/>
        <v>18.536783255549505</v>
      </c>
      <c r="E7209" s="193">
        <f t="shared" si="551"/>
        <v>19.358615357970088</v>
      </c>
      <c r="F7209" s="193">
        <f t="shared" si="551"/>
        <v>20.216883555869469</v>
      </c>
      <c r="G7209" s="193">
        <f t="shared" si="551"/>
        <v>21.113203251043018</v>
      </c>
      <c r="H7209" s="193">
        <f>MAX(0,D7209-Assumptions!$C$3)*Assumptions!$C$2</f>
        <v>0</v>
      </c>
      <c r="I7209" s="193">
        <f>MAX(0,E7209-Assumptions!$C$3)*Assumptions!$C$2</f>
        <v>0</v>
      </c>
      <c r="J7209" s="193">
        <f>MAX(0,F7209-Assumptions!$C$3)*Assumptions!$C$2</f>
        <v>0</v>
      </c>
      <c r="K7209" s="193">
        <f>MAX(0,G7209-Assumptions!$C$3)*Assumptions!$C$2</f>
        <v>0</v>
      </c>
    </row>
    <row r="7210" spans="1:11">
      <c r="A7210" s="192">
        <f t="shared" si="548"/>
        <v>48149.249999982523</v>
      </c>
      <c r="B7210" s="218">
        <v>16.90898936170213</v>
      </c>
      <c r="C7210" s="219">
        <f t="shared" si="547"/>
        <v>8.171511064778347E-5</v>
      </c>
      <c r="D7210" s="193">
        <f t="shared" si="549"/>
        <v>17.658652886670769</v>
      </c>
      <c r="E7210" s="193">
        <f t="shared" si="551"/>
        <v>18.441552898377129</v>
      </c>
      <c r="F7210" s="193">
        <f t="shared" si="551"/>
        <v>19.259162943304222</v>
      </c>
      <c r="G7210" s="193">
        <f t="shared" si="551"/>
        <v>20.113021897921808</v>
      </c>
      <c r="H7210" s="193">
        <f>MAX(0,D7210-Assumptions!$C$3)*Assumptions!$C$2</f>
        <v>0</v>
      </c>
      <c r="I7210" s="193">
        <f>MAX(0,E7210-Assumptions!$C$3)*Assumptions!$C$2</f>
        <v>0</v>
      </c>
      <c r="J7210" s="193">
        <f>MAX(0,F7210-Assumptions!$C$3)*Assumptions!$C$2</f>
        <v>0</v>
      </c>
      <c r="K7210" s="193">
        <f>MAX(0,G7210-Assumptions!$C$3)*Assumptions!$C$2</f>
        <v>0</v>
      </c>
    </row>
    <row r="7211" spans="1:11">
      <c r="A7211" s="192">
        <f t="shared" si="548"/>
        <v>48149.291666649187</v>
      </c>
      <c r="B7211" s="218">
        <v>16.330904255319151</v>
      </c>
      <c r="C7211" s="219">
        <f t="shared" si="547"/>
        <v>7.8921431651278047E-5</v>
      </c>
      <c r="D7211" s="193">
        <f t="shared" si="549"/>
        <v>17.054938258066642</v>
      </c>
      <c r="E7211" s="193">
        <f t="shared" si="551"/>
        <v>17.811072457406969</v>
      </c>
      <c r="F7211" s="193">
        <f t="shared" si="551"/>
        <v>18.600730022165614</v>
      </c>
      <c r="G7211" s="193">
        <f t="shared" si="551"/>
        <v>19.425397217650975</v>
      </c>
      <c r="H7211" s="193">
        <f>MAX(0,D7211-Assumptions!$C$3)*Assumptions!$C$2</f>
        <v>0</v>
      </c>
      <c r="I7211" s="193">
        <f>MAX(0,E7211-Assumptions!$C$3)*Assumptions!$C$2</f>
        <v>0</v>
      </c>
      <c r="J7211" s="193">
        <f>MAX(0,F7211-Assumptions!$C$3)*Assumptions!$C$2</f>
        <v>0</v>
      </c>
      <c r="K7211" s="193">
        <f>MAX(0,G7211-Assumptions!$C$3)*Assumptions!$C$2</f>
        <v>0</v>
      </c>
    </row>
    <row r="7212" spans="1:11">
      <c r="A7212" s="192">
        <f t="shared" si="548"/>
        <v>48149.333333315852</v>
      </c>
      <c r="B7212" s="218">
        <v>16.173244680851063</v>
      </c>
      <c r="C7212" s="219">
        <f t="shared" si="547"/>
        <v>7.8159519197685653E-5</v>
      </c>
      <c r="D7212" s="193">
        <f t="shared" si="549"/>
        <v>16.890288813901876</v>
      </c>
      <c r="E7212" s="193">
        <f t="shared" si="551"/>
        <v>17.639123246233286</v>
      </c>
      <c r="F7212" s="193">
        <f t="shared" si="551"/>
        <v>18.421157407309629</v>
      </c>
      <c r="G7212" s="193">
        <f t="shared" si="551"/>
        <v>19.237863213940749</v>
      </c>
      <c r="H7212" s="193">
        <f>MAX(0,D7212-Assumptions!$C$3)*Assumptions!$C$2</f>
        <v>0</v>
      </c>
      <c r="I7212" s="193">
        <f>MAX(0,E7212-Assumptions!$C$3)*Assumptions!$C$2</f>
        <v>0</v>
      </c>
      <c r="J7212" s="193">
        <f>MAX(0,F7212-Assumptions!$C$3)*Assumptions!$C$2</f>
        <v>0</v>
      </c>
      <c r="K7212" s="193">
        <f>MAX(0,G7212-Assumptions!$C$3)*Assumptions!$C$2</f>
        <v>0</v>
      </c>
    </row>
    <row r="7213" spans="1:11">
      <c r="A7213" s="192">
        <f t="shared" si="548"/>
        <v>48149.374999982516</v>
      </c>
      <c r="B7213" s="218">
        <v>17.395106382978724</v>
      </c>
      <c r="C7213" s="219">
        <f t="shared" si="547"/>
        <v>8.4064340713026653E-5</v>
      </c>
      <c r="D7213" s="193">
        <f t="shared" si="549"/>
        <v>18.166322006178785</v>
      </c>
      <c r="E7213" s="193">
        <f t="shared" si="551"/>
        <v>18.971729632829305</v>
      </c>
      <c r="F7213" s="193">
        <f t="shared" si="551"/>
        <v>19.812845172443502</v>
      </c>
      <c r="G7213" s="193">
        <f t="shared" si="551"/>
        <v>20.691251742695005</v>
      </c>
      <c r="H7213" s="193">
        <f>MAX(0,D7213-Assumptions!$C$3)*Assumptions!$C$2</f>
        <v>0</v>
      </c>
      <c r="I7213" s="193">
        <f>MAX(0,E7213-Assumptions!$C$3)*Assumptions!$C$2</f>
        <v>0</v>
      </c>
      <c r="J7213" s="193">
        <f>MAX(0,F7213-Assumptions!$C$3)*Assumptions!$C$2</f>
        <v>0</v>
      </c>
      <c r="K7213" s="193">
        <f>MAX(0,G7213-Assumptions!$C$3)*Assumptions!$C$2</f>
        <v>0</v>
      </c>
    </row>
    <row r="7214" spans="1:11">
      <c r="A7214" s="192">
        <f t="shared" si="548"/>
        <v>48149.41666664918</v>
      </c>
      <c r="B7214" s="218">
        <v>20.298670212765959</v>
      </c>
      <c r="C7214" s="219">
        <f t="shared" si="547"/>
        <v>9.8096228400019781E-5</v>
      </c>
      <c r="D7214" s="193">
        <f t="shared" si="549"/>
        <v>21.198615936213162</v>
      </c>
      <c r="E7214" s="193">
        <f t="shared" si="551"/>
        <v>22.138460938611239</v>
      </c>
      <c r="F7214" s="193">
        <f t="shared" si="551"/>
        <v>23.119974162707866</v>
      </c>
      <c r="G7214" s="193">
        <f t="shared" si="551"/>
        <v>24.145002977691682</v>
      </c>
      <c r="H7214" s="193">
        <f>MAX(0,D7214-Assumptions!$C$3)*Assumptions!$C$2</f>
        <v>0</v>
      </c>
      <c r="I7214" s="193">
        <f>MAX(0,E7214-Assumptions!$C$3)*Assumptions!$C$2</f>
        <v>0</v>
      </c>
      <c r="J7214" s="193">
        <f>MAX(0,F7214-Assumptions!$C$3)*Assumptions!$C$2</f>
        <v>0</v>
      </c>
      <c r="K7214" s="193">
        <f>MAX(0,G7214-Assumptions!$C$3)*Assumptions!$C$2</f>
        <v>0</v>
      </c>
    </row>
    <row r="7215" spans="1:11">
      <c r="A7215" s="192">
        <f t="shared" si="548"/>
        <v>48149.458333315844</v>
      </c>
      <c r="B7215" s="218">
        <v>22.58473404255319</v>
      </c>
      <c r="C7215" s="219">
        <f t="shared" si="547"/>
        <v>1.0914395897710937E-4</v>
      </c>
      <c r="D7215" s="193">
        <f t="shared" si="549"/>
        <v>23.586032876602214</v>
      </c>
      <c r="E7215" s="193">
        <f t="shared" si="551"/>
        <v>24.631724500629588</v>
      </c>
      <c r="F7215" s="193">
        <f t="shared" si="551"/>
        <v>25.723777078119621</v>
      </c>
      <c r="G7215" s="193">
        <f t="shared" si="551"/>
        <v>26.864246031489962</v>
      </c>
      <c r="H7215" s="193">
        <f>MAX(0,D7215-Assumptions!$C$3)*Assumptions!$C$2</f>
        <v>0</v>
      </c>
      <c r="I7215" s="193">
        <f>MAX(0,E7215-Assumptions!$C$3)*Assumptions!$C$2</f>
        <v>0</v>
      </c>
      <c r="J7215" s="193">
        <f>MAX(0,F7215-Assumptions!$C$3)*Assumptions!$C$2</f>
        <v>0</v>
      </c>
      <c r="K7215" s="193">
        <f>MAX(0,G7215-Assumptions!$C$3)*Assumptions!$C$2</f>
        <v>0</v>
      </c>
    </row>
    <row r="7216" spans="1:11">
      <c r="A7216" s="192">
        <f t="shared" si="548"/>
        <v>48149.499999982509</v>
      </c>
      <c r="B7216" s="218">
        <v>23.044574468085109</v>
      </c>
      <c r="C7216" s="219">
        <f t="shared" si="547"/>
        <v>1.1136620363342051E-4</v>
      </c>
      <c r="D7216" s="193">
        <f t="shared" si="549"/>
        <v>24.066260422082774</v>
      </c>
      <c r="E7216" s="193">
        <f t="shared" si="551"/>
        <v>25.13324303321949</v>
      </c>
      <c r="F7216" s="193">
        <f t="shared" si="551"/>
        <v>26.247530538116241</v>
      </c>
      <c r="G7216" s="193">
        <f t="shared" si="551"/>
        <v>27.411220208978129</v>
      </c>
      <c r="H7216" s="193">
        <f>MAX(0,D7216-Assumptions!$C$3)*Assumptions!$C$2</f>
        <v>0</v>
      </c>
      <c r="I7216" s="193">
        <f>MAX(0,E7216-Assumptions!$C$3)*Assumptions!$C$2</f>
        <v>0</v>
      </c>
      <c r="J7216" s="193">
        <f>MAX(0,F7216-Assumptions!$C$3)*Assumptions!$C$2</f>
        <v>0</v>
      </c>
      <c r="K7216" s="193">
        <f>MAX(0,G7216-Assumptions!$C$3)*Assumptions!$C$2</f>
        <v>0</v>
      </c>
    </row>
    <row r="7217" spans="1:11">
      <c r="A7217" s="192">
        <f t="shared" si="548"/>
        <v>48149.541666649173</v>
      </c>
      <c r="B7217" s="218">
        <v>23.097127659574475</v>
      </c>
      <c r="C7217" s="219">
        <f t="shared" si="547"/>
        <v>1.1162017445128467E-4</v>
      </c>
      <c r="D7217" s="193">
        <f t="shared" si="549"/>
        <v>24.121143570137701</v>
      </c>
      <c r="E7217" s="193">
        <f t="shared" si="551"/>
        <v>25.190559436944053</v>
      </c>
      <c r="F7217" s="193">
        <f t="shared" si="551"/>
        <v>26.307388076401576</v>
      </c>
      <c r="G7217" s="193">
        <f t="shared" si="551"/>
        <v>27.473731543548208</v>
      </c>
      <c r="H7217" s="193">
        <f>MAX(0,D7217-Assumptions!$C$3)*Assumptions!$C$2</f>
        <v>0</v>
      </c>
      <c r="I7217" s="193">
        <f>MAX(0,E7217-Assumptions!$C$3)*Assumptions!$C$2</f>
        <v>0</v>
      </c>
      <c r="J7217" s="193">
        <f>MAX(0,F7217-Assumptions!$C$3)*Assumptions!$C$2</f>
        <v>0</v>
      </c>
      <c r="K7217" s="193">
        <f>MAX(0,G7217-Assumptions!$C$3)*Assumptions!$C$2</f>
        <v>0</v>
      </c>
    </row>
    <row r="7218" spans="1:11">
      <c r="A7218" s="192">
        <f t="shared" si="548"/>
        <v>48149.583333315837</v>
      </c>
      <c r="B7218" s="218">
        <v>23.136542553191493</v>
      </c>
      <c r="C7218" s="219">
        <f t="shared" si="547"/>
        <v>1.1181065256468275E-4</v>
      </c>
      <c r="D7218" s="193">
        <f t="shared" si="549"/>
        <v>24.162305931178889</v>
      </c>
      <c r="E7218" s="193">
        <f t="shared" si="551"/>
        <v>25.23354673973747</v>
      </c>
      <c r="F7218" s="193">
        <f t="shared" si="551"/>
        <v>26.352281230115569</v>
      </c>
      <c r="G7218" s="193">
        <f t="shared" si="551"/>
        <v>27.520615044475765</v>
      </c>
      <c r="H7218" s="193">
        <f>MAX(0,D7218-Assumptions!$C$3)*Assumptions!$C$2</f>
        <v>0</v>
      </c>
      <c r="I7218" s="193">
        <f>MAX(0,E7218-Assumptions!$C$3)*Assumptions!$C$2</f>
        <v>0</v>
      </c>
      <c r="J7218" s="193">
        <f>MAX(0,F7218-Assumptions!$C$3)*Assumptions!$C$2</f>
        <v>0</v>
      </c>
      <c r="K7218" s="193">
        <f>MAX(0,G7218-Assumptions!$C$3)*Assumptions!$C$2</f>
        <v>0</v>
      </c>
    </row>
    <row r="7219" spans="1:11">
      <c r="A7219" s="192">
        <f t="shared" si="548"/>
        <v>48149.624999982501</v>
      </c>
      <c r="B7219" s="218">
        <v>23.425585106382986</v>
      </c>
      <c r="C7219" s="219">
        <f t="shared" si="547"/>
        <v>1.1320749206293547E-4</v>
      </c>
      <c r="D7219" s="193">
        <f t="shared" si="549"/>
        <v>24.464163245480954</v>
      </c>
      <c r="E7219" s="193">
        <f t="shared" si="551"/>
        <v>25.548786960222554</v>
      </c>
      <c r="F7219" s="193">
        <f t="shared" si="551"/>
        <v>26.681497690684875</v>
      </c>
      <c r="G7219" s="193">
        <f t="shared" si="551"/>
        <v>27.864427384611179</v>
      </c>
      <c r="H7219" s="193">
        <f>MAX(0,D7219-Assumptions!$C$3)*Assumptions!$C$2</f>
        <v>0</v>
      </c>
      <c r="I7219" s="193">
        <f>MAX(0,E7219-Assumptions!$C$3)*Assumptions!$C$2</f>
        <v>0</v>
      </c>
      <c r="J7219" s="193">
        <f>MAX(0,F7219-Assumptions!$C$3)*Assumptions!$C$2</f>
        <v>0</v>
      </c>
      <c r="K7219" s="193">
        <f>MAX(0,G7219-Assumptions!$C$3)*Assumptions!$C$2</f>
        <v>0</v>
      </c>
    </row>
    <row r="7220" spans="1:11">
      <c r="A7220" s="192">
        <f t="shared" si="548"/>
        <v>48149.666666649166</v>
      </c>
      <c r="B7220" s="218">
        <v>23.202234042553194</v>
      </c>
      <c r="C7220" s="219">
        <f t="shared" si="547"/>
        <v>1.1212811608701291E-4</v>
      </c>
      <c r="D7220" s="193">
        <f t="shared" si="549"/>
        <v>24.230909866247536</v>
      </c>
      <c r="E7220" s="193">
        <f t="shared" si="551"/>
        <v>25.305192244393169</v>
      </c>
      <c r="F7220" s="193">
        <f t="shared" si="551"/>
        <v>26.427103152972229</v>
      </c>
      <c r="G7220" s="193">
        <f t="shared" si="551"/>
        <v>27.598754212688355</v>
      </c>
      <c r="H7220" s="193">
        <f>MAX(0,D7220-Assumptions!$C$3)*Assumptions!$C$2</f>
        <v>0</v>
      </c>
      <c r="I7220" s="193">
        <f>MAX(0,E7220-Assumptions!$C$3)*Assumptions!$C$2</f>
        <v>0</v>
      </c>
      <c r="J7220" s="193">
        <f>MAX(0,F7220-Assumptions!$C$3)*Assumptions!$C$2</f>
        <v>0</v>
      </c>
      <c r="K7220" s="193">
        <f>MAX(0,G7220-Assumptions!$C$3)*Assumptions!$C$2</f>
        <v>0</v>
      </c>
    </row>
    <row r="7221" spans="1:11">
      <c r="A7221" s="192">
        <f t="shared" si="548"/>
        <v>48149.70833331583</v>
      </c>
      <c r="B7221" s="218">
        <v>23.412446808510641</v>
      </c>
      <c r="C7221" s="219">
        <f t="shared" si="547"/>
        <v>1.1314399935846942E-4</v>
      </c>
      <c r="D7221" s="193">
        <f t="shared" si="549"/>
        <v>24.450442458467219</v>
      </c>
      <c r="E7221" s="193">
        <f t="shared" si="551"/>
        <v>25.534457859291408</v>
      </c>
      <c r="F7221" s="193">
        <f t="shared" si="551"/>
        <v>26.666533306113536</v>
      </c>
      <c r="G7221" s="193">
        <f t="shared" si="551"/>
        <v>27.848799550968657</v>
      </c>
      <c r="H7221" s="193">
        <f>MAX(0,D7221-Assumptions!$C$3)*Assumptions!$C$2</f>
        <v>0</v>
      </c>
      <c r="I7221" s="193">
        <f>MAX(0,E7221-Assumptions!$C$3)*Assumptions!$C$2</f>
        <v>0</v>
      </c>
      <c r="J7221" s="193">
        <f>MAX(0,F7221-Assumptions!$C$3)*Assumptions!$C$2</f>
        <v>0</v>
      </c>
      <c r="K7221" s="193">
        <f>MAX(0,G7221-Assumptions!$C$3)*Assumptions!$C$2</f>
        <v>0</v>
      </c>
    </row>
    <row r="7222" spans="1:11">
      <c r="A7222" s="192">
        <f t="shared" si="548"/>
        <v>48149.749999982494</v>
      </c>
      <c r="B7222" s="218">
        <v>22.624148936170219</v>
      </c>
      <c r="C7222" s="219">
        <f t="shared" si="547"/>
        <v>1.093344370905075E-4</v>
      </c>
      <c r="D7222" s="193">
        <f t="shared" si="549"/>
        <v>23.627195237643409</v>
      </c>
      <c r="E7222" s="193">
        <f t="shared" si="551"/>
        <v>24.674711803423012</v>
      </c>
      <c r="F7222" s="193">
        <f t="shared" si="551"/>
        <v>25.768670231833624</v>
      </c>
      <c r="G7222" s="193">
        <f t="shared" si="551"/>
        <v>26.911129532417526</v>
      </c>
      <c r="H7222" s="193">
        <f>MAX(0,D7222-Assumptions!$C$3)*Assumptions!$C$2</f>
        <v>0</v>
      </c>
      <c r="I7222" s="193">
        <f>MAX(0,E7222-Assumptions!$C$3)*Assumptions!$C$2</f>
        <v>0</v>
      </c>
      <c r="J7222" s="193">
        <f>MAX(0,F7222-Assumptions!$C$3)*Assumptions!$C$2</f>
        <v>0</v>
      </c>
      <c r="K7222" s="193">
        <f>MAX(0,G7222-Assumptions!$C$3)*Assumptions!$C$2</f>
        <v>0</v>
      </c>
    </row>
    <row r="7223" spans="1:11">
      <c r="A7223" s="192">
        <f t="shared" si="548"/>
        <v>48149.791666649158</v>
      </c>
      <c r="B7223" s="218">
        <v>22.532180851063831</v>
      </c>
      <c r="C7223" s="219">
        <f t="shared" si="547"/>
        <v>1.0888998815924526E-4</v>
      </c>
      <c r="D7223" s="193">
        <f t="shared" si="549"/>
        <v>23.531149728547298</v>
      </c>
      <c r="E7223" s="193">
        <f t="shared" si="551"/>
        <v>24.574408096905032</v>
      </c>
      <c r="F7223" s="193">
        <f t="shared" si="551"/>
        <v>25.663919539834296</v>
      </c>
      <c r="G7223" s="193">
        <f t="shared" si="551"/>
        <v>26.80173469691989</v>
      </c>
      <c r="H7223" s="193">
        <f>MAX(0,D7223-Assumptions!$C$3)*Assumptions!$C$2</f>
        <v>0</v>
      </c>
      <c r="I7223" s="193">
        <f>MAX(0,E7223-Assumptions!$C$3)*Assumptions!$C$2</f>
        <v>0</v>
      </c>
      <c r="J7223" s="193">
        <f>MAX(0,F7223-Assumptions!$C$3)*Assumptions!$C$2</f>
        <v>0</v>
      </c>
      <c r="K7223" s="193">
        <f>MAX(0,G7223-Assumptions!$C$3)*Assumptions!$C$2</f>
        <v>0</v>
      </c>
    </row>
    <row r="7224" spans="1:11">
      <c r="A7224" s="192">
        <f t="shared" si="548"/>
        <v>48149.833333315823</v>
      </c>
      <c r="B7224" s="218">
        <v>23.951117021276598</v>
      </c>
      <c r="C7224" s="219">
        <f t="shared" si="547"/>
        <v>1.1574720024157674E-4</v>
      </c>
      <c r="D7224" s="193">
        <f t="shared" si="549"/>
        <v>25.012994726030158</v>
      </c>
      <c r="E7224" s="193">
        <f t="shared" si="551"/>
        <v>26.121950997468147</v>
      </c>
      <c r="F7224" s="193">
        <f t="shared" si="551"/>
        <v>27.280073073538148</v>
      </c>
      <c r="G7224" s="193">
        <f t="shared" si="551"/>
        <v>28.48954073031193</v>
      </c>
      <c r="H7224" s="193">
        <f>MAX(0,D7224-Assumptions!$C$3)*Assumptions!$C$2</f>
        <v>0</v>
      </c>
      <c r="I7224" s="193">
        <f>MAX(0,E7224-Assumptions!$C$3)*Assumptions!$C$2</f>
        <v>0</v>
      </c>
      <c r="J7224" s="193">
        <f>MAX(0,F7224-Assumptions!$C$3)*Assumptions!$C$2</f>
        <v>0</v>
      </c>
      <c r="K7224" s="193">
        <f>MAX(0,G7224-Assumptions!$C$3)*Assumptions!$C$2</f>
        <v>0</v>
      </c>
    </row>
    <row r="7225" spans="1:11">
      <c r="A7225" s="192">
        <f t="shared" si="548"/>
        <v>48149.874999982487</v>
      </c>
      <c r="B7225" s="218">
        <v>24.975904255319154</v>
      </c>
      <c r="C7225" s="219">
        <f t="shared" si="547"/>
        <v>1.2069963118992726E-4</v>
      </c>
      <c r="D7225" s="193">
        <f t="shared" si="549"/>
        <v>26.083216113101116</v>
      </c>
      <c r="E7225" s="193">
        <f t="shared" si="551"/>
        <v>27.239620870097063</v>
      </c>
      <c r="F7225" s="193">
        <f t="shared" si="551"/>
        <v>28.44729507010204</v>
      </c>
      <c r="G7225" s="193">
        <f t="shared" si="551"/>
        <v>29.708511754428407</v>
      </c>
      <c r="H7225" s="193">
        <f>MAX(0,D7225-Assumptions!$C$3)*Assumptions!$C$2</f>
        <v>0</v>
      </c>
      <c r="I7225" s="193">
        <f>MAX(0,E7225-Assumptions!$C$3)*Assumptions!$C$2</f>
        <v>0</v>
      </c>
      <c r="J7225" s="193">
        <f>MAX(0,F7225-Assumptions!$C$3)*Assumptions!$C$2</f>
        <v>0</v>
      </c>
      <c r="K7225" s="193">
        <f>MAX(0,G7225-Assumptions!$C$3)*Assumptions!$C$2</f>
        <v>0</v>
      </c>
    </row>
    <row r="7226" spans="1:11">
      <c r="A7226" s="192">
        <f t="shared" si="548"/>
        <v>48149.916666649151</v>
      </c>
      <c r="B7226" s="218">
        <v>25.553989361702129</v>
      </c>
      <c r="C7226" s="219">
        <f t="shared" si="547"/>
        <v>1.2349331018643266E-4</v>
      </c>
      <c r="D7226" s="193">
        <f t="shared" si="549"/>
        <v>26.68693074170524</v>
      </c>
      <c r="E7226" s="193">
        <f t="shared" si="551"/>
        <v>27.870101311067216</v>
      </c>
      <c r="F7226" s="193">
        <f t="shared" si="551"/>
        <v>29.105727991240641</v>
      </c>
      <c r="G7226" s="193">
        <f t="shared" si="551"/>
        <v>30.396136434699233</v>
      </c>
      <c r="H7226" s="193">
        <f>MAX(0,D7226-Assumptions!$C$3)*Assumptions!$C$2</f>
        <v>0</v>
      </c>
      <c r="I7226" s="193">
        <f>MAX(0,E7226-Assumptions!$C$3)*Assumptions!$C$2</f>
        <v>0</v>
      </c>
      <c r="J7226" s="193">
        <f>MAX(0,F7226-Assumptions!$C$3)*Assumptions!$C$2</f>
        <v>0</v>
      </c>
      <c r="K7226" s="193">
        <f>MAX(0,G7226-Assumptions!$C$3)*Assumptions!$C$2</f>
        <v>0</v>
      </c>
    </row>
    <row r="7227" spans="1:11">
      <c r="A7227" s="192">
        <f t="shared" si="548"/>
        <v>48149.958333315815</v>
      </c>
      <c r="B7227" s="218">
        <v>25.448882978723411</v>
      </c>
      <c r="C7227" s="219">
        <f t="shared" si="547"/>
        <v>1.2298536855070443E-4</v>
      </c>
      <c r="D7227" s="193">
        <f t="shared" si="549"/>
        <v>26.577164445595404</v>
      </c>
      <c r="E7227" s="193">
        <f t="shared" si="551"/>
        <v>27.755468503618104</v>
      </c>
      <c r="F7227" s="193">
        <f t="shared" si="551"/>
        <v>28.986012914669995</v>
      </c>
      <c r="G7227" s="193">
        <f t="shared" si="551"/>
        <v>30.27111376555909</v>
      </c>
      <c r="H7227" s="193">
        <f>MAX(0,D7227-Assumptions!$C$3)*Assumptions!$C$2</f>
        <v>0</v>
      </c>
      <c r="I7227" s="193">
        <f>MAX(0,E7227-Assumptions!$C$3)*Assumptions!$C$2</f>
        <v>0</v>
      </c>
      <c r="J7227" s="193">
        <f>MAX(0,F7227-Assumptions!$C$3)*Assumptions!$C$2</f>
        <v>0</v>
      </c>
      <c r="K7227" s="193">
        <f>MAX(0,G7227-Assumptions!$C$3)*Assumptions!$C$2</f>
        <v>0</v>
      </c>
    </row>
    <row r="7228" spans="1:11">
      <c r="A7228" s="192">
        <f t="shared" si="548"/>
        <v>48149.999999982479</v>
      </c>
      <c r="B7228" s="218">
        <v>25.159840425531918</v>
      </c>
      <c r="C7228" s="219">
        <f t="shared" si="547"/>
        <v>1.2158852905245171E-4</v>
      </c>
      <c r="D7228" s="193">
        <f t="shared" si="549"/>
        <v>26.275307131293339</v>
      </c>
      <c r="E7228" s="193">
        <f t="shared" si="551"/>
        <v>27.440228283133024</v>
      </c>
      <c r="F7228" s="193">
        <f t="shared" si="551"/>
        <v>28.656796454100689</v>
      </c>
      <c r="G7228" s="193">
        <f t="shared" si="551"/>
        <v>29.927301425423671</v>
      </c>
      <c r="H7228" s="193">
        <f>MAX(0,D7228-Assumptions!$C$3)*Assumptions!$C$2</f>
        <v>0</v>
      </c>
      <c r="I7228" s="193">
        <f>MAX(0,E7228-Assumptions!$C$3)*Assumptions!$C$2</f>
        <v>0</v>
      </c>
      <c r="J7228" s="193">
        <f>MAX(0,F7228-Assumptions!$C$3)*Assumptions!$C$2</f>
        <v>0</v>
      </c>
      <c r="K7228" s="193">
        <f>MAX(0,G7228-Assumptions!$C$3)*Assumptions!$C$2</f>
        <v>0</v>
      </c>
    </row>
    <row r="7229" spans="1:11">
      <c r="A7229" s="192">
        <f t="shared" si="548"/>
        <v>48150.041666649144</v>
      </c>
      <c r="B7229" s="218">
        <v>24.489787234042559</v>
      </c>
      <c r="C7229" s="219">
        <f t="shared" si="547"/>
        <v>1.1835040112468408E-4</v>
      </c>
      <c r="D7229" s="193">
        <f t="shared" si="549"/>
        <v>25.5755469935931</v>
      </c>
      <c r="E7229" s="193">
        <f t="shared" si="551"/>
        <v>26.709444135644887</v>
      </c>
      <c r="F7229" s="193">
        <f t="shared" si="551"/>
        <v>27.89361284096276</v>
      </c>
      <c r="G7229" s="193">
        <f t="shared" si="551"/>
        <v>29.13028190965521</v>
      </c>
      <c r="H7229" s="193">
        <f>MAX(0,D7229-Assumptions!$C$3)*Assumptions!$C$2</f>
        <v>0</v>
      </c>
      <c r="I7229" s="193">
        <f>MAX(0,E7229-Assumptions!$C$3)*Assumptions!$C$2</f>
        <v>0</v>
      </c>
      <c r="J7229" s="193">
        <f>MAX(0,F7229-Assumptions!$C$3)*Assumptions!$C$2</f>
        <v>0</v>
      </c>
      <c r="K7229" s="193">
        <f>MAX(0,G7229-Assumptions!$C$3)*Assumptions!$C$2</f>
        <v>0</v>
      </c>
    </row>
    <row r="7230" spans="1:11">
      <c r="A7230" s="192">
        <f t="shared" si="548"/>
        <v>48150.083333315808</v>
      </c>
      <c r="B7230" s="218">
        <v>22.676702127659581</v>
      </c>
      <c r="C7230" s="219">
        <f t="shared" si="547"/>
        <v>1.0958840790837164E-4</v>
      </c>
      <c r="D7230" s="193">
        <f t="shared" si="549"/>
        <v>23.682078385698333</v>
      </c>
      <c r="E7230" s="193">
        <f t="shared" si="551"/>
        <v>24.732028207147575</v>
      </c>
      <c r="F7230" s="193">
        <f t="shared" si="551"/>
        <v>25.828527770118953</v>
      </c>
      <c r="G7230" s="193">
        <f t="shared" si="551"/>
        <v>26.973640866987605</v>
      </c>
      <c r="H7230" s="193">
        <f>MAX(0,D7230-Assumptions!$C$3)*Assumptions!$C$2</f>
        <v>0</v>
      </c>
      <c r="I7230" s="193">
        <f>MAX(0,E7230-Assumptions!$C$3)*Assumptions!$C$2</f>
        <v>0</v>
      </c>
      <c r="J7230" s="193">
        <f>MAX(0,F7230-Assumptions!$C$3)*Assumptions!$C$2</f>
        <v>0</v>
      </c>
      <c r="K7230" s="193">
        <f>MAX(0,G7230-Assumptions!$C$3)*Assumptions!$C$2</f>
        <v>0</v>
      </c>
    </row>
    <row r="7231" spans="1:11">
      <c r="A7231" s="192">
        <f t="shared" si="548"/>
        <v>48150.124999982472</v>
      </c>
      <c r="B7231" s="218">
        <v>20.035904255319153</v>
      </c>
      <c r="C7231" s="219">
        <f t="shared" si="547"/>
        <v>9.6826374310699146E-5</v>
      </c>
      <c r="D7231" s="193">
        <f t="shared" si="549"/>
        <v>20.92420019593856</v>
      </c>
      <c r="E7231" s="193">
        <f t="shared" si="551"/>
        <v>21.85187891998844</v>
      </c>
      <c r="F7231" s="193">
        <f t="shared" si="551"/>
        <v>22.820686471281228</v>
      </c>
      <c r="G7231" s="193">
        <f t="shared" si="551"/>
        <v>23.832446304841305</v>
      </c>
      <c r="H7231" s="193">
        <f>MAX(0,D7231-Assumptions!$C$3)*Assumptions!$C$2</f>
        <v>0</v>
      </c>
      <c r="I7231" s="193">
        <f>MAX(0,E7231-Assumptions!$C$3)*Assumptions!$C$2</f>
        <v>0</v>
      </c>
      <c r="J7231" s="193">
        <f>MAX(0,F7231-Assumptions!$C$3)*Assumptions!$C$2</f>
        <v>0</v>
      </c>
      <c r="K7231" s="193">
        <f>MAX(0,G7231-Assumptions!$C$3)*Assumptions!$C$2</f>
        <v>0</v>
      </c>
    </row>
    <row r="7232" spans="1:11">
      <c r="A7232" s="192">
        <f t="shared" si="548"/>
        <v>48150.166666649136</v>
      </c>
      <c r="B7232" s="218">
        <v>18.327925531914897</v>
      </c>
      <c r="C7232" s="219">
        <f t="shared" si="547"/>
        <v>8.8572322730114949E-5</v>
      </c>
      <c r="D7232" s="193">
        <f t="shared" si="549"/>
        <v>19.140497884153632</v>
      </c>
      <c r="E7232" s="193">
        <f t="shared" si="551"/>
        <v>19.989095798940244</v>
      </c>
      <c r="F7232" s="193">
        <f t="shared" si="551"/>
        <v>20.875316477008074</v>
      </c>
      <c r="G7232" s="193">
        <f t="shared" si="551"/>
        <v>21.800827931313847</v>
      </c>
      <c r="H7232" s="193">
        <f>MAX(0,D7232-Assumptions!$C$3)*Assumptions!$C$2</f>
        <v>0</v>
      </c>
      <c r="I7232" s="193">
        <f>MAX(0,E7232-Assumptions!$C$3)*Assumptions!$C$2</f>
        <v>0</v>
      </c>
      <c r="J7232" s="193">
        <f>MAX(0,F7232-Assumptions!$C$3)*Assumptions!$C$2</f>
        <v>0</v>
      </c>
      <c r="K7232" s="193">
        <f>MAX(0,G7232-Assumptions!$C$3)*Assumptions!$C$2</f>
        <v>0</v>
      </c>
    </row>
    <row r="7233" spans="1:11">
      <c r="A7233" s="192">
        <f t="shared" si="548"/>
        <v>48150.208333315801</v>
      </c>
      <c r="B7233" s="218">
        <v>16.777606382978725</v>
      </c>
      <c r="C7233" s="219">
        <f t="shared" si="547"/>
        <v>8.1080183603123146E-5</v>
      </c>
      <c r="D7233" s="193">
        <f t="shared" si="549"/>
        <v>17.521445016533466</v>
      </c>
      <c r="E7233" s="193">
        <f t="shared" si="551"/>
        <v>18.298261889065728</v>
      </c>
      <c r="F7233" s="193">
        <f t="shared" si="551"/>
        <v>19.109519097590901</v>
      </c>
      <c r="G7233" s="193">
        <f t="shared" si="551"/>
        <v>19.956743561496619</v>
      </c>
      <c r="H7233" s="193">
        <f>MAX(0,D7233-Assumptions!$C$3)*Assumptions!$C$2</f>
        <v>0</v>
      </c>
      <c r="I7233" s="193">
        <f>MAX(0,E7233-Assumptions!$C$3)*Assumptions!$C$2</f>
        <v>0</v>
      </c>
      <c r="J7233" s="193">
        <f>MAX(0,F7233-Assumptions!$C$3)*Assumptions!$C$2</f>
        <v>0</v>
      </c>
      <c r="K7233" s="193">
        <f>MAX(0,G7233-Assumptions!$C$3)*Assumptions!$C$2</f>
        <v>0</v>
      </c>
    </row>
    <row r="7234" spans="1:11">
      <c r="A7234" s="192">
        <f t="shared" si="548"/>
        <v>48150.249999982465</v>
      </c>
      <c r="B7234" s="218">
        <v>16.015585106382982</v>
      </c>
      <c r="C7234" s="219">
        <f t="shared" si="547"/>
        <v>7.7397606744093286E-5</v>
      </c>
      <c r="D7234" s="193">
        <f t="shared" si="549"/>
        <v>16.725639369737117</v>
      </c>
      <c r="E7234" s="193">
        <f t="shared" si="551"/>
        <v>17.467174035059614</v>
      </c>
      <c r="F7234" s="193">
        <f t="shared" si="551"/>
        <v>18.241584792453651</v>
      </c>
      <c r="G7234" s="193">
        <f t="shared" si="551"/>
        <v>19.050329210230526</v>
      </c>
      <c r="H7234" s="193">
        <f>MAX(0,D7234-Assumptions!$C$3)*Assumptions!$C$2</f>
        <v>0</v>
      </c>
      <c r="I7234" s="193">
        <f>MAX(0,E7234-Assumptions!$C$3)*Assumptions!$C$2</f>
        <v>0</v>
      </c>
      <c r="J7234" s="193">
        <f>MAX(0,F7234-Assumptions!$C$3)*Assumptions!$C$2</f>
        <v>0</v>
      </c>
      <c r="K7234" s="193">
        <f>MAX(0,G7234-Assumptions!$C$3)*Assumptions!$C$2</f>
        <v>0</v>
      </c>
    </row>
    <row r="7235" spans="1:11">
      <c r="A7235" s="192">
        <f t="shared" si="548"/>
        <v>48150.291666649129</v>
      </c>
      <c r="B7235" s="218">
        <v>15.568882978723407</v>
      </c>
      <c r="C7235" s="219">
        <f t="shared" si="547"/>
        <v>7.5238854792248187E-5</v>
      </c>
      <c r="D7235" s="193">
        <f t="shared" si="549"/>
        <v>16.259132611270289</v>
      </c>
      <c r="E7235" s="193">
        <f t="shared" si="551"/>
        <v>16.979984603400855</v>
      </c>
      <c r="F7235" s="193">
        <f t="shared" si="551"/>
        <v>17.732795717028363</v>
      </c>
      <c r="G7235" s="193">
        <f t="shared" si="551"/>
        <v>18.518982866384881</v>
      </c>
      <c r="H7235" s="193">
        <f>MAX(0,D7235-Assumptions!$C$3)*Assumptions!$C$2</f>
        <v>0</v>
      </c>
      <c r="I7235" s="193">
        <f>MAX(0,E7235-Assumptions!$C$3)*Assumptions!$C$2</f>
        <v>0</v>
      </c>
      <c r="J7235" s="193">
        <f>MAX(0,F7235-Assumptions!$C$3)*Assumptions!$C$2</f>
        <v>0</v>
      </c>
      <c r="K7235" s="193">
        <f>MAX(0,G7235-Assumptions!$C$3)*Assumptions!$C$2</f>
        <v>0</v>
      </c>
    </row>
    <row r="7236" spans="1:11">
      <c r="A7236" s="192">
        <f t="shared" si="548"/>
        <v>48150.333333315793</v>
      </c>
      <c r="B7236" s="218">
        <v>15.884202127659577</v>
      </c>
      <c r="C7236" s="219">
        <f t="shared" si="547"/>
        <v>7.6762679699432962E-5</v>
      </c>
      <c r="D7236" s="193">
        <f t="shared" si="549"/>
        <v>16.588431499599814</v>
      </c>
      <c r="E7236" s="193">
        <f t="shared" si="551"/>
        <v>17.323883025748213</v>
      </c>
      <c r="F7236" s="193">
        <f t="shared" si="551"/>
        <v>18.09194094674033</v>
      </c>
      <c r="G7236" s="193">
        <f t="shared" si="551"/>
        <v>18.894050873805337</v>
      </c>
      <c r="H7236" s="193">
        <f>MAX(0,D7236-Assumptions!$C$3)*Assumptions!$C$2</f>
        <v>0</v>
      </c>
      <c r="I7236" s="193">
        <f>MAX(0,E7236-Assumptions!$C$3)*Assumptions!$C$2</f>
        <v>0</v>
      </c>
      <c r="J7236" s="193">
        <f>MAX(0,F7236-Assumptions!$C$3)*Assumptions!$C$2</f>
        <v>0</v>
      </c>
      <c r="K7236" s="193">
        <f>MAX(0,G7236-Assumptions!$C$3)*Assumptions!$C$2</f>
        <v>0</v>
      </c>
    </row>
    <row r="7237" spans="1:11">
      <c r="A7237" s="192">
        <f t="shared" si="548"/>
        <v>48150.374999982458</v>
      </c>
      <c r="B7237" s="218">
        <v>17.342553191489362</v>
      </c>
      <c r="C7237" s="219">
        <f t="shared" ref="C7237:C7300" si="552">B7237/$B$2</f>
        <v>8.3810369895162526E-5</v>
      </c>
      <c r="D7237" s="193">
        <f t="shared" si="549"/>
        <v>18.111438858123865</v>
      </c>
      <c r="E7237" s="193">
        <f t="shared" si="551"/>
        <v>18.914413229104746</v>
      </c>
      <c r="F7237" s="193">
        <f t="shared" si="551"/>
        <v>19.752987634158174</v>
      </c>
      <c r="G7237" s="193">
        <f t="shared" si="551"/>
        <v>20.62874040812493</v>
      </c>
      <c r="H7237" s="193">
        <f>MAX(0,D7237-Assumptions!$C$3)*Assumptions!$C$2</f>
        <v>0</v>
      </c>
      <c r="I7237" s="193">
        <f>MAX(0,E7237-Assumptions!$C$3)*Assumptions!$C$2</f>
        <v>0</v>
      </c>
      <c r="J7237" s="193">
        <f>MAX(0,F7237-Assumptions!$C$3)*Assumptions!$C$2</f>
        <v>0</v>
      </c>
      <c r="K7237" s="193">
        <f>MAX(0,G7237-Assumptions!$C$3)*Assumptions!$C$2</f>
        <v>0</v>
      </c>
    </row>
    <row r="7238" spans="1:11">
      <c r="A7238" s="192">
        <f t="shared" ref="A7238:A7301" si="553">A7237 + TIME(1,0,0)</f>
        <v>48150.416666649122</v>
      </c>
      <c r="B7238" s="218">
        <v>20.456329787234047</v>
      </c>
      <c r="C7238" s="219">
        <f t="shared" si="552"/>
        <v>9.8858140853612175E-5</v>
      </c>
      <c r="D7238" s="193">
        <f t="shared" si="549"/>
        <v>21.363265380377925</v>
      </c>
      <c r="E7238" s="193">
        <f t="shared" si="551"/>
        <v>22.310410149784918</v>
      </c>
      <c r="F7238" s="193">
        <f t="shared" si="551"/>
        <v>23.299546777563851</v>
      </c>
      <c r="G7238" s="193">
        <f t="shared" si="551"/>
        <v>24.332536981401908</v>
      </c>
      <c r="H7238" s="193">
        <f>MAX(0,D7238-Assumptions!$C$3)*Assumptions!$C$2</f>
        <v>0</v>
      </c>
      <c r="I7238" s="193">
        <f>MAX(0,E7238-Assumptions!$C$3)*Assumptions!$C$2</f>
        <v>0</v>
      </c>
      <c r="J7238" s="193">
        <f>MAX(0,F7238-Assumptions!$C$3)*Assumptions!$C$2</f>
        <v>0</v>
      </c>
      <c r="K7238" s="193">
        <f>MAX(0,G7238-Assumptions!$C$3)*Assumptions!$C$2</f>
        <v>0</v>
      </c>
    </row>
    <row r="7239" spans="1:11">
      <c r="A7239" s="192">
        <f t="shared" si="553"/>
        <v>48150.458333315786</v>
      </c>
      <c r="B7239" s="218">
        <v>22.742393617021282</v>
      </c>
      <c r="C7239" s="219">
        <f t="shared" si="552"/>
        <v>1.0990587143070179E-4</v>
      </c>
      <c r="D7239" s="193">
        <f t="shared" ref="D7239:D7302" si="554">$C7239*D$2</f>
        <v>23.750682320766984</v>
      </c>
      <c r="E7239" s="193">
        <f t="shared" ref="E7239:G7270" si="555">$C7239*E$2</f>
        <v>24.803673711803274</v>
      </c>
      <c r="F7239" s="193">
        <f t="shared" si="555"/>
        <v>25.903349692975613</v>
      </c>
      <c r="G7239" s="193">
        <f t="shared" si="555"/>
        <v>27.051780035200199</v>
      </c>
      <c r="H7239" s="193">
        <f>MAX(0,D7239-Assumptions!$C$3)*Assumptions!$C$2</f>
        <v>0</v>
      </c>
      <c r="I7239" s="193">
        <f>MAX(0,E7239-Assumptions!$C$3)*Assumptions!$C$2</f>
        <v>0</v>
      </c>
      <c r="J7239" s="193">
        <f>MAX(0,F7239-Assumptions!$C$3)*Assumptions!$C$2</f>
        <v>0</v>
      </c>
      <c r="K7239" s="193">
        <f>MAX(0,G7239-Assumptions!$C$3)*Assumptions!$C$2</f>
        <v>0</v>
      </c>
    </row>
    <row r="7240" spans="1:11">
      <c r="A7240" s="192">
        <f t="shared" si="553"/>
        <v>48150.49999998245</v>
      </c>
      <c r="B7240" s="218">
        <v>22.939468085106387</v>
      </c>
      <c r="C7240" s="219">
        <f t="shared" si="552"/>
        <v>1.1085826199769227E-4</v>
      </c>
      <c r="D7240" s="193">
        <f t="shared" si="554"/>
        <v>23.956494125972934</v>
      </c>
      <c r="E7240" s="193">
        <f t="shared" si="555"/>
        <v>25.018610225770374</v>
      </c>
      <c r="F7240" s="193">
        <f t="shared" si="555"/>
        <v>26.127815461545591</v>
      </c>
      <c r="G7240" s="193">
        <f t="shared" si="555"/>
        <v>27.286197539837982</v>
      </c>
      <c r="H7240" s="193">
        <f>MAX(0,D7240-Assumptions!$C$3)*Assumptions!$C$2</f>
        <v>0</v>
      </c>
      <c r="I7240" s="193">
        <f>MAX(0,E7240-Assumptions!$C$3)*Assumptions!$C$2</f>
        <v>0</v>
      </c>
      <c r="J7240" s="193">
        <f>MAX(0,F7240-Assumptions!$C$3)*Assumptions!$C$2</f>
        <v>0</v>
      </c>
      <c r="K7240" s="193">
        <f>MAX(0,G7240-Assumptions!$C$3)*Assumptions!$C$2</f>
        <v>0</v>
      </c>
    </row>
    <row r="7241" spans="1:11">
      <c r="A7241" s="192">
        <f t="shared" si="553"/>
        <v>48150.541666649115</v>
      </c>
      <c r="B7241" s="218">
        <v>23.097127659574468</v>
      </c>
      <c r="C7241" s="219">
        <f t="shared" si="552"/>
        <v>1.1162017445128464E-4</v>
      </c>
      <c r="D7241" s="193">
        <f t="shared" si="554"/>
        <v>24.121143570137694</v>
      </c>
      <c r="E7241" s="193">
        <f t="shared" si="555"/>
        <v>25.190559436944049</v>
      </c>
      <c r="F7241" s="193">
        <f t="shared" si="555"/>
        <v>26.307388076401569</v>
      </c>
      <c r="G7241" s="193">
        <f t="shared" si="555"/>
        <v>27.473731543548205</v>
      </c>
      <c r="H7241" s="193">
        <f>MAX(0,D7241-Assumptions!$C$3)*Assumptions!$C$2</f>
        <v>0</v>
      </c>
      <c r="I7241" s="193">
        <f>MAX(0,E7241-Assumptions!$C$3)*Assumptions!$C$2</f>
        <v>0</v>
      </c>
      <c r="J7241" s="193">
        <f>MAX(0,F7241-Assumptions!$C$3)*Assumptions!$C$2</f>
        <v>0</v>
      </c>
      <c r="K7241" s="193">
        <f>MAX(0,G7241-Assumptions!$C$3)*Assumptions!$C$2</f>
        <v>0</v>
      </c>
    </row>
    <row r="7242" spans="1:11">
      <c r="A7242" s="192">
        <f t="shared" si="553"/>
        <v>48150.583333315779</v>
      </c>
      <c r="B7242" s="218">
        <v>23.228510638297877</v>
      </c>
      <c r="C7242" s="219">
        <f t="shared" si="552"/>
        <v>1.1225510149594498E-4</v>
      </c>
      <c r="D7242" s="193">
        <f t="shared" si="554"/>
        <v>24.258351440275</v>
      </c>
      <c r="E7242" s="193">
        <f t="shared" si="555"/>
        <v>25.33385044625545</v>
      </c>
      <c r="F7242" s="193">
        <f t="shared" si="555"/>
        <v>26.457031922114894</v>
      </c>
      <c r="G7242" s="193">
        <f t="shared" si="555"/>
        <v>27.630009879973397</v>
      </c>
      <c r="H7242" s="193">
        <f>MAX(0,D7242-Assumptions!$C$3)*Assumptions!$C$2</f>
        <v>0</v>
      </c>
      <c r="I7242" s="193">
        <f>MAX(0,E7242-Assumptions!$C$3)*Assumptions!$C$2</f>
        <v>0</v>
      </c>
      <c r="J7242" s="193">
        <f>MAX(0,F7242-Assumptions!$C$3)*Assumptions!$C$2</f>
        <v>0</v>
      </c>
      <c r="K7242" s="193">
        <f>MAX(0,G7242-Assumptions!$C$3)*Assumptions!$C$2</f>
        <v>0</v>
      </c>
    </row>
    <row r="7243" spans="1:11">
      <c r="A7243" s="192">
        <f t="shared" si="553"/>
        <v>48150.624999982443</v>
      </c>
      <c r="B7243" s="218">
        <v>22.886914893617021</v>
      </c>
      <c r="C7243" s="219">
        <f t="shared" si="552"/>
        <v>1.1060429117982812E-4</v>
      </c>
      <c r="D7243" s="193">
        <f t="shared" si="554"/>
        <v>23.901610977918011</v>
      </c>
      <c r="E7243" s="193">
        <f t="shared" si="555"/>
        <v>24.961293822045807</v>
      </c>
      <c r="F7243" s="193">
        <f t="shared" si="555"/>
        <v>26.067957923260256</v>
      </c>
      <c r="G7243" s="193">
        <f t="shared" si="555"/>
        <v>27.223686205267899</v>
      </c>
      <c r="H7243" s="193">
        <f>MAX(0,D7243-Assumptions!$C$3)*Assumptions!$C$2</f>
        <v>0</v>
      </c>
      <c r="I7243" s="193">
        <f>MAX(0,E7243-Assumptions!$C$3)*Assumptions!$C$2</f>
        <v>0</v>
      </c>
      <c r="J7243" s="193">
        <f>MAX(0,F7243-Assumptions!$C$3)*Assumptions!$C$2</f>
        <v>0</v>
      </c>
      <c r="K7243" s="193">
        <f>MAX(0,G7243-Assumptions!$C$3)*Assumptions!$C$2</f>
        <v>0</v>
      </c>
    </row>
    <row r="7244" spans="1:11">
      <c r="A7244" s="192">
        <f t="shared" si="553"/>
        <v>48150.666666649107</v>
      </c>
      <c r="B7244" s="218">
        <v>22.900053191489366</v>
      </c>
      <c r="C7244" s="219">
        <f t="shared" si="552"/>
        <v>1.1066778388429418E-4</v>
      </c>
      <c r="D7244" s="193">
        <f t="shared" si="554"/>
        <v>23.915331764931747</v>
      </c>
      <c r="E7244" s="193">
        <f t="shared" si="555"/>
        <v>24.975622922976953</v>
      </c>
      <c r="F7244" s="193">
        <f t="shared" si="555"/>
        <v>26.082922307831595</v>
      </c>
      <c r="G7244" s="193">
        <f t="shared" si="555"/>
        <v>27.239314038910425</v>
      </c>
      <c r="H7244" s="193">
        <f>MAX(0,D7244-Assumptions!$C$3)*Assumptions!$C$2</f>
        <v>0</v>
      </c>
      <c r="I7244" s="193">
        <f>MAX(0,E7244-Assumptions!$C$3)*Assumptions!$C$2</f>
        <v>0</v>
      </c>
      <c r="J7244" s="193">
        <f>MAX(0,F7244-Assumptions!$C$3)*Assumptions!$C$2</f>
        <v>0</v>
      </c>
      <c r="K7244" s="193">
        <f>MAX(0,G7244-Assumptions!$C$3)*Assumptions!$C$2</f>
        <v>0</v>
      </c>
    </row>
    <row r="7245" spans="1:11">
      <c r="A7245" s="192">
        <f t="shared" si="553"/>
        <v>48150.708333315772</v>
      </c>
      <c r="B7245" s="218">
        <v>23.044574468085109</v>
      </c>
      <c r="C7245" s="219">
        <f t="shared" si="552"/>
        <v>1.1136620363342051E-4</v>
      </c>
      <c r="D7245" s="193">
        <f t="shared" si="554"/>
        <v>24.066260422082774</v>
      </c>
      <c r="E7245" s="193">
        <f t="shared" si="555"/>
        <v>25.13324303321949</v>
      </c>
      <c r="F7245" s="193">
        <f t="shared" si="555"/>
        <v>26.247530538116241</v>
      </c>
      <c r="G7245" s="193">
        <f t="shared" si="555"/>
        <v>27.411220208978129</v>
      </c>
      <c r="H7245" s="193">
        <f>MAX(0,D7245-Assumptions!$C$3)*Assumptions!$C$2</f>
        <v>0</v>
      </c>
      <c r="I7245" s="193">
        <f>MAX(0,E7245-Assumptions!$C$3)*Assumptions!$C$2</f>
        <v>0</v>
      </c>
      <c r="J7245" s="193">
        <f>MAX(0,F7245-Assumptions!$C$3)*Assumptions!$C$2</f>
        <v>0</v>
      </c>
      <c r="K7245" s="193">
        <f>MAX(0,G7245-Assumptions!$C$3)*Assumptions!$C$2</f>
        <v>0</v>
      </c>
    </row>
    <row r="7246" spans="1:11">
      <c r="A7246" s="192">
        <f t="shared" si="553"/>
        <v>48150.749999982436</v>
      </c>
      <c r="B7246" s="218">
        <v>22.42707446808511</v>
      </c>
      <c r="C7246" s="219">
        <f t="shared" si="552"/>
        <v>1.0838204652351701E-4</v>
      </c>
      <c r="D7246" s="193">
        <f t="shared" si="554"/>
        <v>23.421383432437455</v>
      </c>
      <c r="E7246" s="193">
        <f t="shared" si="555"/>
        <v>24.459775289455912</v>
      </c>
      <c r="F7246" s="193">
        <f t="shared" si="555"/>
        <v>25.544204463263643</v>
      </c>
      <c r="G7246" s="193">
        <f t="shared" si="555"/>
        <v>26.676712027779743</v>
      </c>
      <c r="H7246" s="193">
        <f>MAX(0,D7246-Assumptions!$C$3)*Assumptions!$C$2</f>
        <v>0</v>
      </c>
      <c r="I7246" s="193">
        <f>MAX(0,E7246-Assumptions!$C$3)*Assumptions!$C$2</f>
        <v>0</v>
      </c>
      <c r="J7246" s="193">
        <f>MAX(0,F7246-Assumptions!$C$3)*Assumptions!$C$2</f>
        <v>0</v>
      </c>
      <c r="K7246" s="193">
        <f>MAX(0,G7246-Assumptions!$C$3)*Assumptions!$C$2</f>
        <v>0</v>
      </c>
    </row>
    <row r="7247" spans="1:11">
      <c r="A7247" s="192">
        <f t="shared" si="553"/>
        <v>48150.7916666491</v>
      </c>
      <c r="B7247" s="218">
        <v>22.900053191489366</v>
      </c>
      <c r="C7247" s="219">
        <f t="shared" si="552"/>
        <v>1.1066778388429418E-4</v>
      </c>
      <c r="D7247" s="193">
        <f t="shared" si="554"/>
        <v>23.915331764931747</v>
      </c>
      <c r="E7247" s="193">
        <f t="shared" si="555"/>
        <v>24.975622922976953</v>
      </c>
      <c r="F7247" s="193">
        <f t="shared" si="555"/>
        <v>26.082922307831595</v>
      </c>
      <c r="G7247" s="193">
        <f t="shared" si="555"/>
        <v>27.239314038910425</v>
      </c>
      <c r="H7247" s="193">
        <f>MAX(0,D7247-Assumptions!$C$3)*Assumptions!$C$2</f>
        <v>0</v>
      </c>
      <c r="I7247" s="193">
        <f>MAX(0,E7247-Assumptions!$C$3)*Assumptions!$C$2</f>
        <v>0</v>
      </c>
      <c r="J7247" s="193">
        <f>MAX(0,F7247-Assumptions!$C$3)*Assumptions!$C$2</f>
        <v>0</v>
      </c>
      <c r="K7247" s="193">
        <f>MAX(0,G7247-Assumptions!$C$3)*Assumptions!$C$2</f>
        <v>0</v>
      </c>
    </row>
    <row r="7248" spans="1:11">
      <c r="A7248" s="192">
        <f t="shared" si="553"/>
        <v>48150.833333315764</v>
      </c>
      <c r="B7248" s="218">
        <v>23.793457446808514</v>
      </c>
      <c r="C7248" s="219">
        <f t="shared" si="552"/>
        <v>1.1498528778798436E-4</v>
      </c>
      <c r="D7248" s="193">
        <f t="shared" si="554"/>
        <v>24.848345281865399</v>
      </c>
      <c r="E7248" s="193">
        <f t="shared" si="555"/>
        <v>25.950001786294468</v>
      </c>
      <c r="F7248" s="193">
        <f t="shared" si="555"/>
        <v>27.100500458682166</v>
      </c>
      <c r="G7248" s="193">
        <f t="shared" si="555"/>
        <v>28.302006726601707</v>
      </c>
      <c r="H7248" s="193">
        <f>MAX(0,D7248-Assumptions!$C$3)*Assumptions!$C$2</f>
        <v>0</v>
      </c>
      <c r="I7248" s="193">
        <f>MAX(0,E7248-Assumptions!$C$3)*Assumptions!$C$2</f>
        <v>0</v>
      </c>
      <c r="J7248" s="193">
        <f>MAX(0,F7248-Assumptions!$C$3)*Assumptions!$C$2</f>
        <v>0</v>
      </c>
      <c r="K7248" s="193">
        <f>MAX(0,G7248-Assumptions!$C$3)*Assumptions!$C$2</f>
        <v>0</v>
      </c>
    </row>
    <row r="7249" spans="1:11">
      <c r="A7249" s="192">
        <f t="shared" si="553"/>
        <v>48150.874999982429</v>
      </c>
      <c r="B7249" s="218">
        <v>24.81824468085107</v>
      </c>
      <c r="C7249" s="219">
        <f t="shared" si="552"/>
        <v>1.1993771873633488E-4</v>
      </c>
      <c r="D7249" s="193">
        <f t="shared" si="554"/>
        <v>25.918566668936354</v>
      </c>
      <c r="E7249" s="193">
        <f t="shared" si="555"/>
        <v>27.067671658923388</v>
      </c>
      <c r="F7249" s="193">
        <f t="shared" si="555"/>
        <v>28.267722455246059</v>
      </c>
      <c r="G7249" s="193">
        <f t="shared" si="555"/>
        <v>29.520977750718181</v>
      </c>
      <c r="H7249" s="193">
        <f>MAX(0,D7249-Assumptions!$C$3)*Assumptions!$C$2</f>
        <v>0</v>
      </c>
      <c r="I7249" s="193">
        <f>MAX(0,E7249-Assumptions!$C$3)*Assumptions!$C$2</f>
        <v>0</v>
      </c>
      <c r="J7249" s="193">
        <f>MAX(0,F7249-Assumptions!$C$3)*Assumptions!$C$2</f>
        <v>0</v>
      </c>
      <c r="K7249" s="193">
        <f>MAX(0,G7249-Assumptions!$C$3)*Assumptions!$C$2</f>
        <v>0</v>
      </c>
    </row>
    <row r="7250" spans="1:11">
      <c r="A7250" s="192">
        <f t="shared" si="553"/>
        <v>48150.916666649093</v>
      </c>
      <c r="B7250" s="218">
        <v>25.475159574468091</v>
      </c>
      <c r="C7250" s="219">
        <f t="shared" si="552"/>
        <v>1.2311235395963649E-4</v>
      </c>
      <c r="D7250" s="193">
        <f t="shared" si="554"/>
        <v>26.604606019622864</v>
      </c>
      <c r="E7250" s="193">
        <f t="shared" si="555"/>
        <v>27.784126705480382</v>
      </c>
      <c r="F7250" s="193">
        <f t="shared" si="555"/>
        <v>29.015941683812656</v>
      </c>
      <c r="G7250" s="193">
        <f t="shared" si="555"/>
        <v>30.302369432844124</v>
      </c>
      <c r="H7250" s="193">
        <f>MAX(0,D7250-Assumptions!$C$3)*Assumptions!$C$2</f>
        <v>0</v>
      </c>
      <c r="I7250" s="193">
        <f>MAX(0,E7250-Assumptions!$C$3)*Assumptions!$C$2</f>
        <v>0</v>
      </c>
      <c r="J7250" s="193">
        <f>MAX(0,F7250-Assumptions!$C$3)*Assumptions!$C$2</f>
        <v>0</v>
      </c>
      <c r="K7250" s="193">
        <f>MAX(0,G7250-Assumptions!$C$3)*Assumptions!$C$2</f>
        <v>0</v>
      </c>
    </row>
    <row r="7251" spans="1:11">
      <c r="A7251" s="192">
        <f t="shared" si="553"/>
        <v>48150.958333315757</v>
      </c>
      <c r="B7251" s="218">
        <v>25.790478723404259</v>
      </c>
      <c r="C7251" s="219">
        <f t="shared" si="552"/>
        <v>1.2463617886682125E-4</v>
      </c>
      <c r="D7251" s="193">
        <f t="shared" si="554"/>
        <v>26.933904907952385</v>
      </c>
      <c r="E7251" s="193">
        <f t="shared" si="555"/>
        <v>28.12802512782774</v>
      </c>
      <c r="F7251" s="193">
        <f t="shared" si="555"/>
        <v>29.375086913524619</v>
      </c>
      <c r="G7251" s="193">
        <f t="shared" si="555"/>
        <v>30.677437440264576</v>
      </c>
      <c r="H7251" s="193">
        <f>MAX(0,D7251-Assumptions!$C$3)*Assumptions!$C$2</f>
        <v>0</v>
      </c>
      <c r="I7251" s="193">
        <f>MAX(0,E7251-Assumptions!$C$3)*Assumptions!$C$2</f>
        <v>0</v>
      </c>
      <c r="J7251" s="193">
        <f>MAX(0,F7251-Assumptions!$C$3)*Assumptions!$C$2</f>
        <v>0</v>
      </c>
      <c r="K7251" s="193">
        <f>MAX(0,G7251-Assumptions!$C$3)*Assumptions!$C$2</f>
        <v>0</v>
      </c>
    </row>
    <row r="7252" spans="1:11">
      <c r="A7252" s="192">
        <f t="shared" si="553"/>
        <v>48150.999999982421</v>
      </c>
      <c r="B7252" s="218">
        <v>25.396329787234045</v>
      </c>
      <c r="C7252" s="219">
        <f t="shared" si="552"/>
        <v>1.2273139773284029E-4</v>
      </c>
      <c r="D7252" s="193">
        <f t="shared" si="554"/>
        <v>26.522281297540481</v>
      </c>
      <c r="E7252" s="193">
        <f t="shared" si="555"/>
        <v>27.698152099893544</v>
      </c>
      <c r="F7252" s="193">
        <f t="shared" si="555"/>
        <v>28.926155376384663</v>
      </c>
      <c r="G7252" s="193">
        <f t="shared" si="555"/>
        <v>30.208602430989011</v>
      </c>
      <c r="H7252" s="193">
        <f>MAX(0,D7252-Assumptions!$C$3)*Assumptions!$C$2</f>
        <v>0</v>
      </c>
      <c r="I7252" s="193">
        <f>MAX(0,E7252-Assumptions!$C$3)*Assumptions!$C$2</f>
        <v>0</v>
      </c>
      <c r="J7252" s="193">
        <f>MAX(0,F7252-Assumptions!$C$3)*Assumptions!$C$2</f>
        <v>0</v>
      </c>
      <c r="K7252" s="193">
        <f>MAX(0,G7252-Assumptions!$C$3)*Assumptions!$C$2</f>
        <v>0</v>
      </c>
    </row>
    <row r="7253" spans="1:11">
      <c r="A7253" s="192">
        <f t="shared" si="553"/>
        <v>48151.041666649086</v>
      </c>
      <c r="B7253" s="218">
        <v>24.318989361702133</v>
      </c>
      <c r="C7253" s="219">
        <f t="shared" si="552"/>
        <v>1.1752499596662565E-4</v>
      </c>
      <c r="D7253" s="193">
        <f t="shared" si="554"/>
        <v>25.397176762414606</v>
      </c>
      <c r="E7253" s="193">
        <f t="shared" si="555"/>
        <v>26.523165823540069</v>
      </c>
      <c r="F7253" s="193">
        <f t="shared" si="555"/>
        <v>27.699075841535446</v>
      </c>
      <c r="G7253" s="193">
        <f t="shared" si="555"/>
        <v>28.927120072302465</v>
      </c>
      <c r="H7253" s="193">
        <f>MAX(0,D7253-Assumptions!$C$3)*Assumptions!$C$2</f>
        <v>0</v>
      </c>
      <c r="I7253" s="193">
        <f>MAX(0,E7253-Assumptions!$C$3)*Assumptions!$C$2</f>
        <v>0</v>
      </c>
      <c r="J7253" s="193">
        <f>MAX(0,F7253-Assumptions!$C$3)*Assumptions!$C$2</f>
        <v>0</v>
      </c>
      <c r="K7253" s="193">
        <f>MAX(0,G7253-Assumptions!$C$3)*Assumptions!$C$2</f>
        <v>0</v>
      </c>
    </row>
    <row r="7254" spans="1:11">
      <c r="A7254" s="192">
        <f t="shared" si="553"/>
        <v>48151.08333331575</v>
      </c>
      <c r="B7254" s="218">
        <v>22.742393617021278</v>
      </c>
      <c r="C7254" s="219">
        <f t="shared" si="552"/>
        <v>1.0990587143070177E-4</v>
      </c>
      <c r="D7254" s="193">
        <f t="shared" si="554"/>
        <v>23.750682320766977</v>
      </c>
      <c r="E7254" s="193">
        <f t="shared" si="555"/>
        <v>24.803673711803267</v>
      </c>
      <c r="F7254" s="193">
        <f t="shared" si="555"/>
        <v>25.903349692975606</v>
      </c>
      <c r="G7254" s="193">
        <f t="shared" si="555"/>
        <v>27.051780035200192</v>
      </c>
      <c r="H7254" s="193">
        <f>MAX(0,D7254-Assumptions!$C$3)*Assumptions!$C$2</f>
        <v>0</v>
      </c>
      <c r="I7254" s="193">
        <f>MAX(0,E7254-Assumptions!$C$3)*Assumptions!$C$2</f>
        <v>0</v>
      </c>
      <c r="J7254" s="193">
        <f>MAX(0,F7254-Assumptions!$C$3)*Assumptions!$C$2</f>
        <v>0</v>
      </c>
      <c r="K7254" s="193">
        <f>MAX(0,G7254-Assumptions!$C$3)*Assumptions!$C$2</f>
        <v>0</v>
      </c>
    </row>
    <row r="7255" spans="1:11">
      <c r="A7255" s="192">
        <f t="shared" si="553"/>
        <v>48151.124999982414</v>
      </c>
      <c r="B7255" s="218">
        <v>20.653404255319153</v>
      </c>
      <c r="C7255" s="219">
        <f t="shared" si="552"/>
        <v>9.9810531420602654E-5</v>
      </c>
      <c r="D7255" s="193">
        <f t="shared" si="554"/>
        <v>21.569077185583879</v>
      </c>
      <c r="E7255" s="193">
        <f t="shared" si="555"/>
        <v>22.525346663752018</v>
      </c>
      <c r="F7255" s="193">
        <f t="shared" si="555"/>
        <v>23.524012546133829</v>
      </c>
      <c r="G7255" s="193">
        <f t="shared" si="555"/>
        <v>24.566954486039691</v>
      </c>
      <c r="H7255" s="193">
        <f>MAX(0,D7255-Assumptions!$C$3)*Assumptions!$C$2</f>
        <v>0</v>
      </c>
      <c r="I7255" s="193">
        <f>MAX(0,E7255-Assumptions!$C$3)*Assumptions!$C$2</f>
        <v>0</v>
      </c>
      <c r="J7255" s="193">
        <f>MAX(0,F7255-Assumptions!$C$3)*Assumptions!$C$2</f>
        <v>0</v>
      </c>
      <c r="K7255" s="193">
        <f>MAX(0,G7255-Assumptions!$C$3)*Assumptions!$C$2</f>
        <v>0</v>
      </c>
    </row>
    <row r="7256" spans="1:11">
      <c r="A7256" s="192">
        <f t="shared" si="553"/>
        <v>48151.166666649078</v>
      </c>
      <c r="B7256" s="218">
        <v>18.262234042553196</v>
      </c>
      <c r="C7256" s="219">
        <f t="shared" si="552"/>
        <v>8.8254859207784794E-5</v>
      </c>
      <c r="D7256" s="193">
        <f t="shared" si="554"/>
        <v>19.071893949084981</v>
      </c>
      <c r="E7256" s="193">
        <f t="shared" si="555"/>
        <v>19.917450294284546</v>
      </c>
      <c r="F7256" s="193">
        <f t="shared" si="555"/>
        <v>20.800494554151413</v>
      </c>
      <c r="G7256" s="193">
        <f t="shared" si="555"/>
        <v>21.722688763101257</v>
      </c>
      <c r="H7256" s="193">
        <f>MAX(0,D7256-Assumptions!$C$3)*Assumptions!$C$2</f>
        <v>0</v>
      </c>
      <c r="I7256" s="193">
        <f>MAX(0,E7256-Assumptions!$C$3)*Assumptions!$C$2</f>
        <v>0</v>
      </c>
      <c r="J7256" s="193">
        <f>MAX(0,F7256-Assumptions!$C$3)*Assumptions!$C$2</f>
        <v>0</v>
      </c>
      <c r="K7256" s="193">
        <f>MAX(0,G7256-Assumptions!$C$3)*Assumptions!$C$2</f>
        <v>0</v>
      </c>
    </row>
    <row r="7257" spans="1:11">
      <c r="A7257" s="192">
        <f t="shared" si="553"/>
        <v>48151.208333315742</v>
      </c>
      <c r="B7257" s="218">
        <v>16.817021276595746</v>
      </c>
      <c r="C7257" s="219">
        <f t="shared" si="552"/>
        <v>8.1270661716521244E-5</v>
      </c>
      <c r="D7257" s="193">
        <f t="shared" si="554"/>
        <v>17.562607377574658</v>
      </c>
      <c r="E7257" s="193">
        <f t="shared" si="555"/>
        <v>18.341249191859148</v>
      </c>
      <c r="F7257" s="193">
        <f t="shared" si="555"/>
        <v>19.154412251304898</v>
      </c>
      <c r="G7257" s="193">
        <f t="shared" si="555"/>
        <v>20.003627062424176</v>
      </c>
      <c r="H7257" s="193">
        <f>MAX(0,D7257-Assumptions!$C$3)*Assumptions!$C$2</f>
        <v>0</v>
      </c>
      <c r="I7257" s="193">
        <f>MAX(0,E7257-Assumptions!$C$3)*Assumptions!$C$2</f>
        <v>0</v>
      </c>
      <c r="J7257" s="193">
        <f>MAX(0,F7257-Assumptions!$C$3)*Assumptions!$C$2</f>
        <v>0</v>
      </c>
      <c r="K7257" s="193">
        <f>MAX(0,G7257-Assumptions!$C$3)*Assumptions!$C$2</f>
        <v>0</v>
      </c>
    </row>
    <row r="7258" spans="1:11">
      <c r="A7258" s="192">
        <f t="shared" si="553"/>
        <v>48151.249999982407</v>
      </c>
      <c r="B7258" s="218">
        <v>15.805372340425535</v>
      </c>
      <c r="C7258" s="219">
        <f t="shared" si="552"/>
        <v>7.6381723472636765E-5</v>
      </c>
      <c r="D7258" s="193">
        <f t="shared" si="554"/>
        <v>16.506106777517434</v>
      </c>
      <c r="E7258" s="193">
        <f t="shared" si="555"/>
        <v>17.237908420161371</v>
      </c>
      <c r="F7258" s="193">
        <f t="shared" si="555"/>
        <v>18.002154639312337</v>
      </c>
      <c r="G7258" s="193">
        <f t="shared" si="555"/>
        <v>18.800283871950221</v>
      </c>
      <c r="H7258" s="193">
        <f>MAX(0,D7258-Assumptions!$C$3)*Assumptions!$C$2</f>
        <v>0</v>
      </c>
      <c r="I7258" s="193">
        <f>MAX(0,E7258-Assumptions!$C$3)*Assumptions!$C$2</f>
        <v>0</v>
      </c>
      <c r="J7258" s="193">
        <f>MAX(0,F7258-Assumptions!$C$3)*Assumptions!$C$2</f>
        <v>0</v>
      </c>
      <c r="K7258" s="193">
        <f>MAX(0,G7258-Assumptions!$C$3)*Assumptions!$C$2</f>
        <v>0</v>
      </c>
    </row>
    <row r="7259" spans="1:11">
      <c r="A7259" s="192">
        <f t="shared" si="553"/>
        <v>48151.291666649071</v>
      </c>
      <c r="B7259" s="218">
        <v>15.384946808510643</v>
      </c>
      <c r="C7259" s="219">
        <f t="shared" si="552"/>
        <v>7.434995692972375E-5</v>
      </c>
      <c r="D7259" s="193">
        <f t="shared" si="554"/>
        <v>16.06704159307807</v>
      </c>
      <c r="E7259" s="193">
        <f t="shared" si="555"/>
        <v>16.779377190364897</v>
      </c>
      <c r="F7259" s="193">
        <f t="shared" si="555"/>
        <v>17.523294333029721</v>
      </c>
      <c r="G7259" s="193">
        <f t="shared" si="555"/>
        <v>18.300193195389621</v>
      </c>
      <c r="H7259" s="193">
        <f>MAX(0,D7259-Assumptions!$C$3)*Assumptions!$C$2</f>
        <v>0</v>
      </c>
      <c r="I7259" s="193">
        <f>MAX(0,E7259-Assumptions!$C$3)*Assumptions!$C$2</f>
        <v>0</v>
      </c>
      <c r="J7259" s="193">
        <f>MAX(0,F7259-Assumptions!$C$3)*Assumptions!$C$2</f>
        <v>0</v>
      </c>
      <c r="K7259" s="193">
        <f>MAX(0,G7259-Assumptions!$C$3)*Assumptions!$C$2</f>
        <v>0</v>
      </c>
    </row>
    <row r="7260" spans="1:11">
      <c r="A7260" s="192">
        <f t="shared" si="553"/>
        <v>48151.333333315735</v>
      </c>
      <c r="B7260" s="218">
        <v>15.398085106382982</v>
      </c>
      <c r="C7260" s="219">
        <f t="shared" si="552"/>
        <v>7.4413449634189779E-5</v>
      </c>
      <c r="D7260" s="193">
        <f t="shared" si="554"/>
        <v>16.080762380091802</v>
      </c>
      <c r="E7260" s="193">
        <f t="shared" si="555"/>
        <v>16.793706291296036</v>
      </c>
      <c r="F7260" s="193">
        <f t="shared" si="555"/>
        <v>17.53825871760105</v>
      </c>
      <c r="G7260" s="193">
        <f t="shared" si="555"/>
        <v>18.31582102903214</v>
      </c>
      <c r="H7260" s="193">
        <f>MAX(0,D7260-Assumptions!$C$3)*Assumptions!$C$2</f>
        <v>0</v>
      </c>
      <c r="I7260" s="193">
        <f>MAX(0,E7260-Assumptions!$C$3)*Assumptions!$C$2</f>
        <v>0</v>
      </c>
      <c r="J7260" s="193">
        <f>MAX(0,F7260-Assumptions!$C$3)*Assumptions!$C$2</f>
        <v>0</v>
      </c>
      <c r="K7260" s="193">
        <f>MAX(0,G7260-Assumptions!$C$3)*Assumptions!$C$2</f>
        <v>0</v>
      </c>
    </row>
    <row r="7261" spans="1:11">
      <c r="A7261" s="192">
        <f t="shared" si="553"/>
        <v>48151.374999982399</v>
      </c>
      <c r="B7261" s="218">
        <v>16.856436170212767</v>
      </c>
      <c r="C7261" s="219">
        <f t="shared" si="552"/>
        <v>8.1461139829919343E-5</v>
      </c>
      <c r="D7261" s="193">
        <f t="shared" si="554"/>
        <v>17.603769738615849</v>
      </c>
      <c r="E7261" s="193">
        <f t="shared" si="555"/>
        <v>18.384236494652569</v>
      </c>
      <c r="F7261" s="193">
        <f t="shared" si="555"/>
        <v>19.199305405018894</v>
      </c>
      <c r="G7261" s="193">
        <f t="shared" si="555"/>
        <v>20.050510563351732</v>
      </c>
      <c r="H7261" s="193">
        <f>MAX(0,D7261-Assumptions!$C$3)*Assumptions!$C$2</f>
        <v>0</v>
      </c>
      <c r="I7261" s="193">
        <f>MAX(0,E7261-Assumptions!$C$3)*Assumptions!$C$2</f>
        <v>0</v>
      </c>
      <c r="J7261" s="193">
        <f>MAX(0,F7261-Assumptions!$C$3)*Assumptions!$C$2</f>
        <v>0</v>
      </c>
      <c r="K7261" s="193">
        <f>MAX(0,G7261-Assumptions!$C$3)*Assumptions!$C$2</f>
        <v>0</v>
      </c>
    </row>
    <row r="7262" spans="1:11">
      <c r="A7262" s="192">
        <f t="shared" si="553"/>
        <v>48151.416666649064</v>
      </c>
      <c r="B7262" s="218">
        <v>19.365851063829787</v>
      </c>
      <c r="C7262" s="219">
        <f t="shared" si="552"/>
        <v>9.3588246382931485E-5</v>
      </c>
      <c r="D7262" s="193">
        <f t="shared" si="554"/>
        <v>20.224440058238315</v>
      </c>
      <c r="E7262" s="193">
        <f t="shared" si="555"/>
        <v>21.1210947725003</v>
      </c>
      <c r="F7262" s="193">
        <f t="shared" si="555"/>
        <v>22.057502858143295</v>
      </c>
      <c r="G7262" s="193">
        <f t="shared" si="555"/>
        <v>23.035426789072837</v>
      </c>
      <c r="H7262" s="193">
        <f>MAX(0,D7262-Assumptions!$C$3)*Assumptions!$C$2</f>
        <v>0</v>
      </c>
      <c r="I7262" s="193">
        <f>MAX(0,E7262-Assumptions!$C$3)*Assumptions!$C$2</f>
        <v>0</v>
      </c>
      <c r="J7262" s="193">
        <f>MAX(0,F7262-Assumptions!$C$3)*Assumptions!$C$2</f>
        <v>0</v>
      </c>
      <c r="K7262" s="193">
        <f>MAX(0,G7262-Assumptions!$C$3)*Assumptions!$C$2</f>
        <v>0</v>
      </c>
    </row>
    <row r="7263" spans="1:11">
      <c r="A7263" s="192">
        <f t="shared" si="553"/>
        <v>48151.458333315728</v>
      </c>
      <c r="B7263" s="218">
        <v>22.151170212765962</v>
      </c>
      <c r="C7263" s="219">
        <f t="shared" si="552"/>
        <v>1.0704869972973033E-4</v>
      </c>
      <c r="D7263" s="193">
        <f t="shared" si="554"/>
        <v>23.133246905149122</v>
      </c>
      <c r="E7263" s="193">
        <f t="shared" si="555"/>
        <v>24.158864169901971</v>
      </c>
      <c r="F7263" s="193">
        <f t="shared" si="555"/>
        <v>25.229952387265673</v>
      </c>
      <c r="G7263" s="193">
        <f t="shared" si="555"/>
        <v>26.348527521286844</v>
      </c>
      <c r="H7263" s="193">
        <f>MAX(0,D7263-Assumptions!$C$3)*Assumptions!$C$2</f>
        <v>0</v>
      </c>
      <c r="I7263" s="193">
        <f>MAX(0,E7263-Assumptions!$C$3)*Assumptions!$C$2</f>
        <v>0</v>
      </c>
      <c r="J7263" s="193">
        <f>MAX(0,F7263-Assumptions!$C$3)*Assumptions!$C$2</f>
        <v>0</v>
      </c>
      <c r="K7263" s="193">
        <f>MAX(0,G7263-Assumptions!$C$3)*Assumptions!$C$2</f>
        <v>0</v>
      </c>
    </row>
    <row r="7264" spans="1:11">
      <c r="A7264" s="192">
        <f t="shared" si="553"/>
        <v>48151.499999982392</v>
      </c>
      <c r="B7264" s="218">
        <v>22.978882978723412</v>
      </c>
      <c r="C7264" s="219">
        <f t="shared" si="552"/>
        <v>1.1104874011109039E-4</v>
      </c>
      <c r="D7264" s="193">
        <f t="shared" si="554"/>
        <v>23.99765648701413</v>
      </c>
      <c r="E7264" s="193">
        <f t="shared" si="555"/>
        <v>25.061597528563794</v>
      </c>
      <c r="F7264" s="193">
        <f t="shared" si="555"/>
        <v>26.172708615259591</v>
      </c>
      <c r="G7264" s="193">
        <f t="shared" si="555"/>
        <v>27.333081040765542</v>
      </c>
      <c r="H7264" s="193">
        <f>MAX(0,D7264-Assumptions!$C$3)*Assumptions!$C$2</f>
        <v>0</v>
      </c>
      <c r="I7264" s="193">
        <f>MAX(0,E7264-Assumptions!$C$3)*Assumptions!$C$2</f>
        <v>0</v>
      </c>
      <c r="J7264" s="193">
        <f>MAX(0,F7264-Assumptions!$C$3)*Assumptions!$C$2</f>
        <v>0</v>
      </c>
      <c r="K7264" s="193">
        <f>MAX(0,G7264-Assumptions!$C$3)*Assumptions!$C$2</f>
        <v>0</v>
      </c>
    </row>
    <row r="7265" spans="1:11">
      <c r="A7265" s="192">
        <f t="shared" si="553"/>
        <v>48151.541666649056</v>
      </c>
      <c r="B7265" s="218">
        <v>23.990531914893623</v>
      </c>
      <c r="C7265" s="219">
        <f t="shared" si="552"/>
        <v>1.1593767835497485E-4</v>
      </c>
      <c r="D7265" s="193">
        <f t="shared" si="554"/>
        <v>25.054157087071353</v>
      </c>
      <c r="E7265" s="193">
        <f t="shared" si="555"/>
        <v>26.164938300261568</v>
      </c>
      <c r="F7265" s="193">
        <f t="shared" si="555"/>
        <v>27.324966227252148</v>
      </c>
      <c r="G7265" s="193">
        <f t="shared" si="555"/>
        <v>28.536424231239494</v>
      </c>
      <c r="H7265" s="193">
        <f>MAX(0,D7265-Assumptions!$C$3)*Assumptions!$C$2</f>
        <v>0</v>
      </c>
      <c r="I7265" s="193">
        <f>MAX(0,E7265-Assumptions!$C$3)*Assumptions!$C$2</f>
        <v>0</v>
      </c>
      <c r="J7265" s="193">
        <f>MAX(0,F7265-Assumptions!$C$3)*Assumptions!$C$2</f>
        <v>0</v>
      </c>
      <c r="K7265" s="193">
        <f>MAX(0,G7265-Assumptions!$C$3)*Assumptions!$C$2</f>
        <v>0</v>
      </c>
    </row>
    <row r="7266" spans="1:11">
      <c r="A7266" s="192">
        <f t="shared" si="553"/>
        <v>48151.583333315721</v>
      </c>
      <c r="B7266" s="218">
        <v>24.371542553191489</v>
      </c>
      <c r="C7266" s="219">
        <f t="shared" si="552"/>
        <v>1.1777896678448975E-4</v>
      </c>
      <c r="D7266" s="193">
        <f t="shared" si="554"/>
        <v>25.452059910469522</v>
      </c>
      <c r="E7266" s="193">
        <f t="shared" si="555"/>
        <v>26.580482227264621</v>
      </c>
      <c r="F7266" s="193">
        <f t="shared" si="555"/>
        <v>27.758933379820768</v>
      </c>
      <c r="G7266" s="193">
        <f t="shared" si="555"/>
        <v>28.989631406872533</v>
      </c>
      <c r="H7266" s="193">
        <f>MAX(0,D7266-Assumptions!$C$3)*Assumptions!$C$2</f>
        <v>0</v>
      </c>
      <c r="I7266" s="193">
        <f>MAX(0,E7266-Assumptions!$C$3)*Assumptions!$C$2</f>
        <v>0</v>
      </c>
      <c r="J7266" s="193">
        <f>MAX(0,F7266-Assumptions!$C$3)*Assumptions!$C$2</f>
        <v>0</v>
      </c>
      <c r="K7266" s="193">
        <f>MAX(0,G7266-Assumptions!$C$3)*Assumptions!$C$2</f>
        <v>0</v>
      </c>
    </row>
    <row r="7267" spans="1:11">
      <c r="A7267" s="192">
        <f t="shared" si="553"/>
        <v>48151.624999982385</v>
      </c>
      <c r="B7267" s="218">
        <v>24.489787234042559</v>
      </c>
      <c r="C7267" s="219">
        <f t="shared" si="552"/>
        <v>1.1835040112468408E-4</v>
      </c>
      <c r="D7267" s="193">
        <f t="shared" si="554"/>
        <v>25.5755469935931</v>
      </c>
      <c r="E7267" s="193">
        <f t="shared" si="555"/>
        <v>26.709444135644887</v>
      </c>
      <c r="F7267" s="193">
        <f t="shared" si="555"/>
        <v>27.89361284096276</v>
      </c>
      <c r="G7267" s="193">
        <f t="shared" si="555"/>
        <v>29.13028190965521</v>
      </c>
      <c r="H7267" s="193">
        <f>MAX(0,D7267-Assumptions!$C$3)*Assumptions!$C$2</f>
        <v>0</v>
      </c>
      <c r="I7267" s="193">
        <f>MAX(0,E7267-Assumptions!$C$3)*Assumptions!$C$2</f>
        <v>0</v>
      </c>
      <c r="J7267" s="193">
        <f>MAX(0,F7267-Assumptions!$C$3)*Assumptions!$C$2</f>
        <v>0</v>
      </c>
      <c r="K7267" s="193">
        <f>MAX(0,G7267-Assumptions!$C$3)*Assumptions!$C$2</f>
        <v>0</v>
      </c>
    </row>
    <row r="7268" spans="1:11">
      <c r="A7268" s="192">
        <f t="shared" si="553"/>
        <v>48151.666666649049</v>
      </c>
      <c r="B7268" s="218">
        <v>24.857659574468087</v>
      </c>
      <c r="C7268" s="219">
        <f t="shared" si="552"/>
        <v>1.2012819684973297E-4</v>
      </c>
      <c r="D7268" s="193">
        <f t="shared" si="554"/>
        <v>25.959729029977542</v>
      </c>
      <c r="E7268" s="193">
        <f t="shared" si="555"/>
        <v>27.110658961716805</v>
      </c>
      <c r="F7268" s="193">
        <f t="shared" si="555"/>
        <v>28.312615608960051</v>
      </c>
      <c r="G7268" s="193">
        <f t="shared" si="555"/>
        <v>29.567861251645734</v>
      </c>
      <c r="H7268" s="193">
        <f>MAX(0,D7268-Assumptions!$C$3)*Assumptions!$C$2</f>
        <v>0</v>
      </c>
      <c r="I7268" s="193">
        <f>MAX(0,E7268-Assumptions!$C$3)*Assumptions!$C$2</f>
        <v>0</v>
      </c>
      <c r="J7268" s="193">
        <f>MAX(0,F7268-Assumptions!$C$3)*Assumptions!$C$2</f>
        <v>0</v>
      </c>
      <c r="K7268" s="193">
        <f>MAX(0,G7268-Assumptions!$C$3)*Assumptions!$C$2</f>
        <v>0</v>
      </c>
    </row>
    <row r="7269" spans="1:11">
      <c r="A7269" s="192">
        <f t="shared" si="553"/>
        <v>48151.708333315713</v>
      </c>
      <c r="B7269" s="218">
        <v>24.332127659574475</v>
      </c>
      <c r="C7269" s="219">
        <f t="shared" si="552"/>
        <v>1.175884886710917E-4</v>
      </c>
      <c r="D7269" s="193">
        <f t="shared" si="554"/>
        <v>25.410897549428338</v>
      </c>
      <c r="E7269" s="193">
        <f t="shared" si="555"/>
        <v>26.537494924471211</v>
      </c>
      <c r="F7269" s="193">
        <f t="shared" si="555"/>
        <v>27.714040226106778</v>
      </c>
      <c r="G7269" s="193">
        <f t="shared" si="555"/>
        <v>28.942747905944984</v>
      </c>
      <c r="H7269" s="193">
        <f>MAX(0,D7269-Assumptions!$C$3)*Assumptions!$C$2</f>
        <v>0</v>
      </c>
      <c r="I7269" s="193">
        <f>MAX(0,E7269-Assumptions!$C$3)*Assumptions!$C$2</f>
        <v>0</v>
      </c>
      <c r="J7269" s="193">
        <f>MAX(0,F7269-Assumptions!$C$3)*Assumptions!$C$2</f>
        <v>0</v>
      </c>
      <c r="K7269" s="193">
        <f>MAX(0,G7269-Assumptions!$C$3)*Assumptions!$C$2</f>
        <v>0</v>
      </c>
    </row>
    <row r="7270" spans="1:11">
      <c r="A7270" s="192">
        <f t="shared" si="553"/>
        <v>48151.749999982378</v>
      </c>
      <c r="B7270" s="218">
        <v>24.397819148936176</v>
      </c>
      <c r="C7270" s="219">
        <f t="shared" si="552"/>
        <v>1.1790595219342185E-4</v>
      </c>
      <c r="D7270" s="193">
        <f t="shared" si="554"/>
        <v>25.479501484496989</v>
      </c>
      <c r="E7270" s="193">
        <f t="shared" si="555"/>
        <v>26.60914042912691</v>
      </c>
      <c r="F7270" s="193">
        <f t="shared" si="555"/>
        <v>27.788862148963439</v>
      </c>
      <c r="G7270" s="193">
        <f t="shared" si="555"/>
        <v>29.020887074157578</v>
      </c>
      <c r="H7270" s="193">
        <f>MAX(0,D7270-Assumptions!$C$3)*Assumptions!$C$2</f>
        <v>0</v>
      </c>
      <c r="I7270" s="193">
        <f>MAX(0,E7270-Assumptions!$C$3)*Assumptions!$C$2</f>
        <v>0</v>
      </c>
      <c r="J7270" s="193">
        <f>MAX(0,F7270-Assumptions!$C$3)*Assumptions!$C$2</f>
        <v>0</v>
      </c>
      <c r="K7270" s="193">
        <f>MAX(0,G7270-Assumptions!$C$3)*Assumptions!$C$2</f>
        <v>0</v>
      </c>
    </row>
    <row r="7271" spans="1:11">
      <c r="A7271" s="192">
        <f t="shared" si="553"/>
        <v>48151.791666649042</v>
      </c>
      <c r="B7271" s="218">
        <v>25.238670212765964</v>
      </c>
      <c r="C7271" s="219">
        <f t="shared" si="552"/>
        <v>1.2196948527924792E-4</v>
      </c>
      <c r="D7271" s="193">
        <f t="shared" si="554"/>
        <v>26.357631853375722</v>
      </c>
      <c r="E7271" s="193">
        <f t="shared" ref="E7271:G7302" si="556">$C7271*E$2</f>
        <v>27.526202888719869</v>
      </c>
      <c r="F7271" s="193">
        <f t="shared" si="556"/>
        <v>28.746582761528686</v>
      </c>
      <c r="G7271" s="193">
        <f t="shared" si="556"/>
        <v>30.021068427278788</v>
      </c>
      <c r="H7271" s="193">
        <f>MAX(0,D7271-Assumptions!$C$3)*Assumptions!$C$2</f>
        <v>0</v>
      </c>
      <c r="I7271" s="193">
        <f>MAX(0,E7271-Assumptions!$C$3)*Assumptions!$C$2</f>
        <v>0</v>
      </c>
      <c r="J7271" s="193">
        <f>MAX(0,F7271-Assumptions!$C$3)*Assumptions!$C$2</f>
        <v>0</v>
      </c>
      <c r="K7271" s="193">
        <f>MAX(0,G7271-Assumptions!$C$3)*Assumptions!$C$2</f>
        <v>0</v>
      </c>
    </row>
    <row r="7272" spans="1:11">
      <c r="A7272" s="192">
        <f t="shared" si="553"/>
        <v>48151.833333315706</v>
      </c>
      <c r="B7272" s="218">
        <v>26.578776595744685</v>
      </c>
      <c r="C7272" s="219">
        <f t="shared" si="552"/>
        <v>1.2844574113478319E-4</v>
      </c>
      <c r="D7272" s="193">
        <f t="shared" si="554"/>
        <v>27.757152128776202</v>
      </c>
      <c r="E7272" s="193">
        <f t="shared" si="556"/>
        <v>28.98777118369614</v>
      </c>
      <c r="F7272" s="193">
        <f t="shared" si="556"/>
        <v>30.272949987804541</v>
      </c>
      <c r="G7272" s="193">
        <f t="shared" si="556"/>
        <v>31.615107458815711</v>
      </c>
      <c r="H7272" s="193">
        <f>MAX(0,D7272-Assumptions!$C$3)*Assumptions!$C$2</f>
        <v>0</v>
      </c>
      <c r="I7272" s="193">
        <f>MAX(0,E7272-Assumptions!$C$3)*Assumptions!$C$2</f>
        <v>0</v>
      </c>
      <c r="J7272" s="193">
        <f>MAX(0,F7272-Assumptions!$C$3)*Assumptions!$C$2</f>
        <v>0</v>
      </c>
      <c r="K7272" s="193">
        <f>MAX(0,G7272-Assumptions!$C$3)*Assumptions!$C$2</f>
        <v>0</v>
      </c>
    </row>
    <row r="7273" spans="1:11">
      <c r="A7273" s="192">
        <f t="shared" si="553"/>
        <v>48151.87499998237</v>
      </c>
      <c r="B7273" s="218">
        <v>27.564148936170216</v>
      </c>
      <c r="C7273" s="219">
        <f t="shared" si="552"/>
        <v>1.3320769396973561E-4</v>
      </c>
      <c r="D7273" s="193">
        <f t="shared" si="554"/>
        <v>28.786211154805965</v>
      </c>
      <c r="E7273" s="193">
        <f t="shared" si="556"/>
        <v>30.062453753531639</v>
      </c>
      <c r="F7273" s="193">
        <f t="shared" si="556"/>
        <v>31.395278830654437</v>
      </c>
      <c r="G7273" s="193">
        <f t="shared" si="556"/>
        <v>32.787194982004628</v>
      </c>
      <c r="H7273" s="193">
        <f>MAX(0,D7273-Assumptions!$C$3)*Assumptions!$C$2</f>
        <v>0</v>
      </c>
      <c r="I7273" s="193">
        <f>MAX(0,E7273-Assumptions!$C$3)*Assumptions!$C$2</f>
        <v>0</v>
      </c>
      <c r="J7273" s="193">
        <f>MAX(0,F7273-Assumptions!$C$3)*Assumptions!$C$2</f>
        <v>0</v>
      </c>
      <c r="K7273" s="193">
        <f>MAX(0,G7273-Assumptions!$C$3)*Assumptions!$C$2</f>
        <v>0</v>
      </c>
    </row>
    <row r="7274" spans="1:11">
      <c r="A7274" s="192">
        <f t="shared" si="553"/>
        <v>48151.916666649035</v>
      </c>
      <c r="B7274" s="218">
        <v>27.130585106382981</v>
      </c>
      <c r="C7274" s="219">
        <f t="shared" si="552"/>
        <v>1.3111243472235654E-4</v>
      </c>
      <c r="D7274" s="193">
        <f t="shared" si="554"/>
        <v>28.333425183352869</v>
      </c>
      <c r="E7274" s="193">
        <f t="shared" si="556"/>
        <v>29.589593422804018</v>
      </c>
      <c r="F7274" s="193">
        <f t="shared" si="556"/>
        <v>30.901454139800482</v>
      </c>
      <c r="G7274" s="193">
        <f t="shared" si="556"/>
        <v>32.271476471801506</v>
      </c>
      <c r="H7274" s="193">
        <f>MAX(0,D7274-Assumptions!$C$3)*Assumptions!$C$2</f>
        <v>0</v>
      </c>
      <c r="I7274" s="193">
        <f>MAX(0,E7274-Assumptions!$C$3)*Assumptions!$C$2</f>
        <v>0</v>
      </c>
      <c r="J7274" s="193">
        <f>MAX(0,F7274-Assumptions!$C$3)*Assumptions!$C$2</f>
        <v>0</v>
      </c>
      <c r="K7274" s="193">
        <f>MAX(0,G7274-Assumptions!$C$3)*Assumptions!$C$2</f>
        <v>0</v>
      </c>
    </row>
    <row r="7275" spans="1:11">
      <c r="A7275" s="192">
        <f t="shared" si="553"/>
        <v>48151.958333315699</v>
      </c>
      <c r="B7275" s="218">
        <v>26.552500000000002</v>
      </c>
      <c r="C7275" s="219">
        <f t="shared" si="552"/>
        <v>1.2831875572585111E-4</v>
      </c>
      <c r="D7275" s="193">
        <f t="shared" si="554"/>
        <v>27.729710554748735</v>
      </c>
      <c r="E7275" s="193">
        <f t="shared" si="556"/>
        <v>28.959112981833854</v>
      </c>
      <c r="F7275" s="193">
        <f t="shared" si="556"/>
        <v>30.24302121866187</v>
      </c>
      <c r="G7275" s="193">
        <f t="shared" si="556"/>
        <v>31.58385179153067</v>
      </c>
      <c r="H7275" s="193">
        <f>MAX(0,D7275-Assumptions!$C$3)*Assumptions!$C$2</f>
        <v>0</v>
      </c>
      <c r="I7275" s="193">
        <f>MAX(0,E7275-Assumptions!$C$3)*Assumptions!$C$2</f>
        <v>0</v>
      </c>
      <c r="J7275" s="193">
        <f>MAX(0,F7275-Assumptions!$C$3)*Assumptions!$C$2</f>
        <v>0</v>
      </c>
      <c r="K7275" s="193">
        <f>MAX(0,G7275-Assumptions!$C$3)*Assumptions!$C$2</f>
        <v>0</v>
      </c>
    </row>
    <row r="7276" spans="1:11">
      <c r="A7276" s="192">
        <f t="shared" si="553"/>
        <v>48151.999999982363</v>
      </c>
      <c r="B7276" s="218">
        <v>26.513085106382981</v>
      </c>
      <c r="C7276" s="219">
        <f t="shared" si="552"/>
        <v>1.2812827761245302E-4</v>
      </c>
      <c r="D7276" s="193">
        <f t="shared" si="554"/>
        <v>27.688548193707547</v>
      </c>
      <c r="E7276" s="193">
        <f t="shared" si="556"/>
        <v>28.916125679040437</v>
      </c>
      <c r="F7276" s="193">
        <f t="shared" si="556"/>
        <v>30.198128064947877</v>
      </c>
      <c r="G7276" s="193">
        <f t="shared" si="556"/>
        <v>31.536968290603113</v>
      </c>
      <c r="H7276" s="193">
        <f>MAX(0,D7276-Assumptions!$C$3)*Assumptions!$C$2</f>
        <v>0</v>
      </c>
      <c r="I7276" s="193">
        <f>MAX(0,E7276-Assumptions!$C$3)*Assumptions!$C$2</f>
        <v>0</v>
      </c>
      <c r="J7276" s="193">
        <f>MAX(0,F7276-Assumptions!$C$3)*Assumptions!$C$2</f>
        <v>0</v>
      </c>
      <c r="K7276" s="193">
        <f>MAX(0,G7276-Assumptions!$C$3)*Assumptions!$C$2</f>
        <v>0</v>
      </c>
    </row>
    <row r="7277" spans="1:11">
      <c r="A7277" s="192">
        <f t="shared" si="553"/>
        <v>48152.041666649027</v>
      </c>
      <c r="B7277" s="218">
        <v>25.672234042553196</v>
      </c>
      <c r="C7277" s="219">
        <f t="shared" si="552"/>
        <v>1.2406474452662697E-4</v>
      </c>
      <c r="D7277" s="193">
        <f t="shared" si="554"/>
        <v>26.810417824828814</v>
      </c>
      <c r="E7277" s="193">
        <f t="shared" si="556"/>
        <v>27.999063219447482</v>
      </c>
      <c r="F7277" s="193">
        <f t="shared" si="556"/>
        <v>29.240407452382634</v>
      </c>
      <c r="G7277" s="193">
        <f t="shared" si="556"/>
        <v>30.536786937481907</v>
      </c>
      <c r="H7277" s="193">
        <f>MAX(0,D7277-Assumptions!$C$3)*Assumptions!$C$2</f>
        <v>0</v>
      </c>
      <c r="I7277" s="193">
        <f>MAX(0,E7277-Assumptions!$C$3)*Assumptions!$C$2</f>
        <v>0</v>
      </c>
      <c r="J7277" s="193">
        <f>MAX(0,F7277-Assumptions!$C$3)*Assumptions!$C$2</f>
        <v>0</v>
      </c>
      <c r="K7277" s="193">
        <f>MAX(0,G7277-Assumptions!$C$3)*Assumptions!$C$2</f>
        <v>0</v>
      </c>
    </row>
    <row r="7278" spans="1:11">
      <c r="A7278" s="192">
        <f t="shared" si="553"/>
        <v>48152.083333315692</v>
      </c>
      <c r="B7278" s="218">
        <v>23.228510638297877</v>
      </c>
      <c r="C7278" s="219">
        <f t="shared" si="552"/>
        <v>1.1225510149594498E-4</v>
      </c>
      <c r="D7278" s="193">
        <f t="shared" si="554"/>
        <v>24.258351440275</v>
      </c>
      <c r="E7278" s="193">
        <f t="shared" si="556"/>
        <v>25.33385044625545</v>
      </c>
      <c r="F7278" s="193">
        <f t="shared" si="556"/>
        <v>26.457031922114894</v>
      </c>
      <c r="G7278" s="193">
        <f t="shared" si="556"/>
        <v>27.630009879973397</v>
      </c>
      <c r="H7278" s="193">
        <f>MAX(0,D7278-Assumptions!$C$3)*Assumptions!$C$2</f>
        <v>0</v>
      </c>
      <c r="I7278" s="193">
        <f>MAX(0,E7278-Assumptions!$C$3)*Assumptions!$C$2</f>
        <v>0</v>
      </c>
      <c r="J7278" s="193">
        <f>MAX(0,F7278-Assumptions!$C$3)*Assumptions!$C$2</f>
        <v>0</v>
      </c>
      <c r="K7278" s="193">
        <f>MAX(0,G7278-Assumptions!$C$3)*Assumptions!$C$2</f>
        <v>0</v>
      </c>
    </row>
    <row r="7279" spans="1:11">
      <c r="A7279" s="192">
        <f t="shared" si="553"/>
        <v>48152.124999982356</v>
      </c>
      <c r="B7279" s="218">
        <v>20.666542553191494</v>
      </c>
      <c r="C7279" s="219">
        <f t="shared" si="552"/>
        <v>9.9874024125068696E-5</v>
      </c>
      <c r="D7279" s="193">
        <f t="shared" si="554"/>
        <v>21.582797972597611</v>
      </c>
      <c r="E7279" s="193">
        <f t="shared" si="556"/>
        <v>22.53967576468316</v>
      </c>
      <c r="F7279" s="193">
        <f t="shared" si="556"/>
        <v>23.538976930705161</v>
      </c>
      <c r="G7279" s="193">
        <f t="shared" si="556"/>
        <v>24.582582319682214</v>
      </c>
      <c r="H7279" s="193">
        <f>MAX(0,D7279-Assumptions!$C$3)*Assumptions!$C$2</f>
        <v>0</v>
      </c>
      <c r="I7279" s="193">
        <f>MAX(0,E7279-Assumptions!$C$3)*Assumptions!$C$2</f>
        <v>0</v>
      </c>
      <c r="J7279" s="193">
        <f>MAX(0,F7279-Assumptions!$C$3)*Assumptions!$C$2</f>
        <v>0</v>
      </c>
      <c r="K7279" s="193">
        <f>MAX(0,G7279-Assumptions!$C$3)*Assumptions!$C$2</f>
        <v>0</v>
      </c>
    </row>
    <row r="7280" spans="1:11">
      <c r="A7280" s="192">
        <f t="shared" si="553"/>
        <v>48152.16666664902</v>
      </c>
      <c r="B7280" s="218">
        <v>19.011117021276597</v>
      </c>
      <c r="C7280" s="219">
        <f t="shared" si="552"/>
        <v>9.1873943362348625E-5</v>
      </c>
      <c r="D7280" s="193">
        <f t="shared" si="554"/>
        <v>19.853978808867602</v>
      </c>
      <c r="E7280" s="193">
        <f t="shared" si="556"/>
        <v>20.734209047359521</v>
      </c>
      <c r="F7280" s="193">
        <f t="shared" si="556"/>
        <v>21.653464474717335</v>
      </c>
      <c r="G7280" s="193">
        <f t="shared" si="556"/>
        <v>22.613475280724831</v>
      </c>
      <c r="H7280" s="193">
        <f>MAX(0,D7280-Assumptions!$C$3)*Assumptions!$C$2</f>
        <v>0</v>
      </c>
      <c r="I7280" s="193">
        <f>MAX(0,E7280-Assumptions!$C$3)*Assumptions!$C$2</f>
        <v>0</v>
      </c>
      <c r="J7280" s="193">
        <f>MAX(0,F7280-Assumptions!$C$3)*Assumptions!$C$2</f>
        <v>0</v>
      </c>
      <c r="K7280" s="193">
        <f>MAX(0,G7280-Assumptions!$C$3)*Assumptions!$C$2</f>
        <v>0</v>
      </c>
    </row>
    <row r="7281" spans="1:11">
      <c r="A7281" s="192">
        <f t="shared" si="553"/>
        <v>48152.208333315684</v>
      </c>
      <c r="B7281" s="218">
        <v>17.395106382978724</v>
      </c>
      <c r="C7281" s="219">
        <f t="shared" si="552"/>
        <v>8.4064340713026653E-5</v>
      </c>
      <c r="D7281" s="193">
        <f t="shared" si="554"/>
        <v>18.166322006178785</v>
      </c>
      <c r="E7281" s="193">
        <f t="shared" si="556"/>
        <v>18.971729632829305</v>
      </c>
      <c r="F7281" s="193">
        <f t="shared" si="556"/>
        <v>19.812845172443502</v>
      </c>
      <c r="G7281" s="193">
        <f t="shared" si="556"/>
        <v>20.691251742695005</v>
      </c>
      <c r="H7281" s="193">
        <f>MAX(0,D7281-Assumptions!$C$3)*Assumptions!$C$2</f>
        <v>0</v>
      </c>
      <c r="I7281" s="193">
        <f>MAX(0,E7281-Assumptions!$C$3)*Assumptions!$C$2</f>
        <v>0</v>
      </c>
      <c r="J7281" s="193">
        <f>MAX(0,F7281-Assumptions!$C$3)*Assumptions!$C$2</f>
        <v>0</v>
      </c>
      <c r="K7281" s="193">
        <f>MAX(0,G7281-Assumptions!$C$3)*Assumptions!$C$2</f>
        <v>0</v>
      </c>
    </row>
    <row r="7282" spans="1:11">
      <c r="A7282" s="192">
        <f t="shared" si="553"/>
        <v>48152.249999982349</v>
      </c>
      <c r="B7282" s="218">
        <v>16.527978723404257</v>
      </c>
      <c r="C7282" s="219">
        <f t="shared" si="552"/>
        <v>7.9873822218268526E-5</v>
      </c>
      <c r="D7282" s="193">
        <f t="shared" si="554"/>
        <v>17.260750063272592</v>
      </c>
      <c r="E7282" s="193">
        <f t="shared" si="556"/>
        <v>18.026008971374068</v>
      </c>
      <c r="F7282" s="193">
        <f t="shared" si="556"/>
        <v>18.825195790735592</v>
      </c>
      <c r="G7282" s="193">
        <f t="shared" si="556"/>
        <v>19.659814722288758</v>
      </c>
      <c r="H7282" s="193">
        <f>MAX(0,D7282-Assumptions!$C$3)*Assumptions!$C$2</f>
        <v>0</v>
      </c>
      <c r="I7282" s="193">
        <f>MAX(0,E7282-Assumptions!$C$3)*Assumptions!$C$2</f>
        <v>0</v>
      </c>
      <c r="J7282" s="193">
        <f>MAX(0,F7282-Assumptions!$C$3)*Assumptions!$C$2</f>
        <v>0</v>
      </c>
      <c r="K7282" s="193">
        <f>MAX(0,G7282-Assumptions!$C$3)*Assumptions!$C$2</f>
        <v>0</v>
      </c>
    </row>
    <row r="7283" spans="1:11">
      <c r="A7283" s="192">
        <f t="shared" si="553"/>
        <v>48152.291666649013</v>
      </c>
      <c r="B7283" s="218">
        <v>15.94989361702128</v>
      </c>
      <c r="C7283" s="219">
        <f t="shared" si="552"/>
        <v>7.7080143221763131E-5</v>
      </c>
      <c r="D7283" s="193">
        <f t="shared" si="554"/>
        <v>16.657035434668469</v>
      </c>
      <c r="E7283" s="193">
        <f t="shared" si="556"/>
        <v>17.395528530403915</v>
      </c>
      <c r="F7283" s="193">
        <f t="shared" si="556"/>
        <v>18.166762869596994</v>
      </c>
      <c r="G7283" s="193">
        <f t="shared" si="556"/>
        <v>18.972190042017932</v>
      </c>
      <c r="H7283" s="193">
        <f>MAX(0,D7283-Assumptions!$C$3)*Assumptions!$C$2</f>
        <v>0</v>
      </c>
      <c r="I7283" s="193">
        <f>MAX(0,E7283-Assumptions!$C$3)*Assumptions!$C$2</f>
        <v>0</v>
      </c>
      <c r="J7283" s="193">
        <f>MAX(0,F7283-Assumptions!$C$3)*Assumptions!$C$2</f>
        <v>0</v>
      </c>
      <c r="K7283" s="193">
        <f>MAX(0,G7283-Assumptions!$C$3)*Assumptions!$C$2</f>
        <v>0</v>
      </c>
    </row>
    <row r="7284" spans="1:11">
      <c r="A7284" s="192">
        <f t="shared" si="553"/>
        <v>48152.333333315677</v>
      </c>
      <c r="B7284" s="218">
        <v>16.041861702127662</v>
      </c>
      <c r="C7284" s="219">
        <f t="shared" si="552"/>
        <v>7.7524592153025343E-5</v>
      </c>
      <c r="D7284" s="193">
        <f t="shared" si="554"/>
        <v>16.753080943764576</v>
      </c>
      <c r="E7284" s="193">
        <f t="shared" si="556"/>
        <v>17.495832236921892</v>
      </c>
      <c r="F7284" s="193">
        <f t="shared" si="556"/>
        <v>18.271513561596311</v>
      </c>
      <c r="G7284" s="193">
        <f t="shared" si="556"/>
        <v>19.08158487751556</v>
      </c>
      <c r="H7284" s="193">
        <f>MAX(0,D7284-Assumptions!$C$3)*Assumptions!$C$2</f>
        <v>0</v>
      </c>
      <c r="I7284" s="193">
        <f>MAX(0,E7284-Assumptions!$C$3)*Assumptions!$C$2</f>
        <v>0</v>
      </c>
      <c r="J7284" s="193">
        <f>MAX(0,F7284-Assumptions!$C$3)*Assumptions!$C$2</f>
        <v>0</v>
      </c>
      <c r="K7284" s="193">
        <f>MAX(0,G7284-Assumptions!$C$3)*Assumptions!$C$2</f>
        <v>0</v>
      </c>
    </row>
    <row r="7285" spans="1:11">
      <c r="A7285" s="192">
        <f t="shared" si="553"/>
        <v>48152.374999982341</v>
      </c>
      <c r="B7285" s="218">
        <v>17.329414893617024</v>
      </c>
      <c r="C7285" s="219">
        <f t="shared" si="552"/>
        <v>8.3746877190696498E-5</v>
      </c>
      <c r="D7285" s="193">
        <f t="shared" si="554"/>
        <v>18.097718071110137</v>
      </c>
      <c r="E7285" s="193">
        <f t="shared" si="556"/>
        <v>18.900084128173607</v>
      </c>
      <c r="F7285" s="193">
        <f t="shared" si="556"/>
        <v>19.738023249586842</v>
      </c>
      <c r="G7285" s="193">
        <f t="shared" si="556"/>
        <v>20.613112574482411</v>
      </c>
      <c r="H7285" s="193">
        <f>MAX(0,D7285-Assumptions!$C$3)*Assumptions!$C$2</f>
        <v>0</v>
      </c>
      <c r="I7285" s="193">
        <f>MAX(0,E7285-Assumptions!$C$3)*Assumptions!$C$2</f>
        <v>0</v>
      </c>
      <c r="J7285" s="193">
        <f>MAX(0,F7285-Assumptions!$C$3)*Assumptions!$C$2</f>
        <v>0</v>
      </c>
      <c r="K7285" s="193">
        <f>MAX(0,G7285-Assumptions!$C$3)*Assumptions!$C$2</f>
        <v>0</v>
      </c>
    </row>
    <row r="7286" spans="1:11">
      <c r="A7286" s="192">
        <f t="shared" si="553"/>
        <v>48152.416666649005</v>
      </c>
      <c r="B7286" s="218">
        <v>20.232978723404262</v>
      </c>
      <c r="C7286" s="219">
        <f t="shared" si="552"/>
        <v>9.7778764877689639E-5</v>
      </c>
      <c r="D7286" s="193">
        <f t="shared" si="554"/>
        <v>21.130012001144514</v>
      </c>
      <c r="E7286" s="193">
        <f t="shared" si="556"/>
        <v>22.06681543395554</v>
      </c>
      <c r="F7286" s="193">
        <f t="shared" si="556"/>
        <v>23.045152239851209</v>
      </c>
      <c r="G7286" s="193">
        <f t="shared" si="556"/>
        <v>24.066863809479091</v>
      </c>
      <c r="H7286" s="193">
        <f>MAX(0,D7286-Assumptions!$C$3)*Assumptions!$C$2</f>
        <v>0</v>
      </c>
      <c r="I7286" s="193">
        <f>MAX(0,E7286-Assumptions!$C$3)*Assumptions!$C$2</f>
        <v>0</v>
      </c>
      <c r="J7286" s="193">
        <f>MAX(0,F7286-Assumptions!$C$3)*Assumptions!$C$2</f>
        <v>0</v>
      </c>
      <c r="K7286" s="193">
        <f>MAX(0,G7286-Assumptions!$C$3)*Assumptions!$C$2</f>
        <v>0</v>
      </c>
    </row>
    <row r="7287" spans="1:11">
      <c r="A7287" s="192">
        <f t="shared" si="553"/>
        <v>48152.45833331567</v>
      </c>
      <c r="B7287" s="218">
        <v>22.75553191489362</v>
      </c>
      <c r="C7287" s="219">
        <f t="shared" si="552"/>
        <v>1.0996936413516781E-4</v>
      </c>
      <c r="D7287" s="193">
        <f t="shared" si="554"/>
        <v>23.764403107780709</v>
      </c>
      <c r="E7287" s="193">
        <f t="shared" si="556"/>
        <v>24.818002812734409</v>
      </c>
      <c r="F7287" s="193">
        <f t="shared" si="556"/>
        <v>25.918314077546942</v>
      </c>
      <c r="G7287" s="193">
        <f t="shared" si="556"/>
        <v>27.067407868842714</v>
      </c>
      <c r="H7287" s="193">
        <f>MAX(0,D7287-Assumptions!$C$3)*Assumptions!$C$2</f>
        <v>0</v>
      </c>
      <c r="I7287" s="193">
        <f>MAX(0,E7287-Assumptions!$C$3)*Assumptions!$C$2</f>
        <v>0</v>
      </c>
      <c r="J7287" s="193">
        <f>MAX(0,F7287-Assumptions!$C$3)*Assumptions!$C$2</f>
        <v>0</v>
      </c>
      <c r="K7287" s="193">
        <f>MAX(0,G7287-Assumptions!$C$3)*Assumptions!$C$2</f>
        <v>0</v>
      </c>
    </row>
    <row r="7288" spans="1:11">
      <c r="A7288" s="192">
        <f t="shared" si="553"/>
        <v>48152.499999982334</v>
      </c>
      <c r="B7288" s="218">
        <v>23.504414893617025</v>
      </c>
      <c r="C7288" s="219">
        <f t="shared" si="552"/>
        <v>1.1358844828973165E-4</v>
      </c>
      <c r="D7288" s="193">
        <f t="shared" si="554"/>
        <v>24.546487967563333</v>
      </c>
      <c r="E7288" s="193">
        <f t="shared" si="556"/>
        <v>25.634761565809391</v>
      </c>
      <c r="F7288" s="193">
        <f t="shared" si="556"/>
        <v>26.771283998112864</v>
      </c>
      <c r="G7288" s="193">
        <f t="shared" si="556"/>
        <v>27.958194386466293</v>
      </c>
      <c r="H7288" s="193">
        <f>MAX(0,D7288-Assumptions!$C$3)*Assumptions!$C$2</f>
        <v>0</v>
      </c>
      <c r="I7288" s="193">
        <f>MAX(0,E7288-Assumptions!$C$3)*Assumptions!$C$2</f>
        <v>0</v>
      </c>
      <c r="J7288" s="193">
        <f>MAX(0,F7288-Assumptions!$C$3)*Assumptions!$C$2</f>
        <v>0</v>
      </c>
      <c r="K7288" s="193">
        <f>MAX(0,G7288-Assumptions!$C$3)*Assumptions!$C$2</f>
        <v>0</v>
      </c>
    </row>
    <row r="7289" spans="1:11">
      <c r="A7289" s="192">
        <f t="shared" si="553"/>
        <v>48152.541666648998</v>
      </c>
      <c r="B7289" s="218">
        <v>24.476648936170214</v>
      </c>
      <c r="C7289" s="219">
        <f t="shared" si="552"/>
        <v>1.1828690842021802E-4</v>
      </c>
      <c r="D7289" s="193">
        <f t="shared" si="554"/>
        <v>25.561826206579365</v>
      </c>
      <c r="E7289" s="193">
        <f t="shared" si="556"/>
        <v>26.695115034713744</v>
      </c>
      <c r="F7289" s="193">
        <f t="shared" si="556"/>
        <v>27.878648456391424</v>
      </c>
      <c r="G7289" s="193">
        <f t="shared" si="556"/>
        <v>29.114654076012684</v>
      </c>
      <c r="H7289" s="193">
        <f>MAX(0,D7289-Assumptions!$C$3)*Assumptions!$C$2</f>
        <v>0</v>
      </c>
      <c r="I7289" s="193">
        <f>MAX(0,E7289-Assumptions!$C$3)*Assumptions!$C$2</f>
        <v>0</v>
      </c>
      <c r="J7289" s="193">
        <f>MAX(0,F7289-Assumptions!$C$3)*Assumptions!$C$2</f>
        <v>0</v>
      </c>
      <c r="K7289" s="193">
        <f>MAX(0,G7289-Assumptions!$C$3)*Assumptions!$C$2</f>
        <v>0</v>
      </c>
    </row>
    <row r="7290" spans="1:11">
      <c r="A7290" s="192">
        <f t="shared" si="553"/>
        <v>48152.583333315662</v>
      </c>
      <c r="B7290" s="218">
        <v>24.831382978723408</v>
      </c>
      <c r="C7290" s="219">
        <f t="shared" si="552"/>
        <v>1.2000121144080091E-4</v>
      </c>
      <c r="D7290" s="193">
        <f t="shared" si="554"/>
        <v>25.932287455950085</v>
      </c>
      <c r="E7290" s="193">
        <f t="shared" si="556"/>
        <v>27.082000759854527</v>
      </c>
      <c r="F7290" s="193">
        <f t="shared" si="556"/>
        <v>28.282686839817391</v>
      </c>
      <c r="G7290" s="193">
        <f t="shared" si="556"/>
        <v>29.5366055843607</v>
      </c>
      <c r="H7290" s="193">
        <f>MAX(0,D7290-Assumptions!$C$3)*Assumptions!$C$2</f>
        <v>0</v>
      </c>
      <c r="I7290" s="193">
        <f>MAX(0,E7290-Assumptions!$C$3)*Assumptions!$C$2</f>
        <v>0</v>
      </c>
      <c r="J7290" s="193">
        <f>MAX(0,F7290-Assumptions!$C$3)*Assumptions!$C$2</f>
        <v>0</v>
      </c>
      <c r="K7290" s="193">
        <f>MAX(0,G7290-Assumptions!$C$3)*Assumptions!$C$2</f>
        <v>0</v>
      </c>
    </row>
    <row r="7291" spans="1:11">
      <c r="A7291" s="192">
        <f t="shared" si="553"/>
        <v>48152.624999982327</v>
      </c>
      <c r="B7291" s="218">
        <v>24.594893617021278</v>
      </c>
      <c r="C7291" s="219">
        <f t="shared" si="552"/>
        <v>1.1885834276041232E-4</v>
      </c>
      <c r="D7291" s="193">
        <f t="shared" si="554"/>
        <v>25.685313289702936</v>
      </c>
      <c r="E7291" s="193">
        <f t="shared" si="556"/>
        <v>26.824076943094003</v>
      </c>
      <c r="F7291" s="193">
        <f t="shared" si="556"/>
        <v>28.013327917533413</v>
      </c>
      <c r="G7291" s="193">
        <f t="shared" si="556"/>
        <v>29.255304578795357</v>
      </c>
      <c r="H7291" s="193">
        <f>MAX(0,D7291-Assumptions!$C$3)*Assumptions!$C$2</f>
        <v>0</v>
      </c>
      <c r="I7291" s="193">
        <f>MAX(0,E7291-Assumptions!$C$3)*Assumptions!$C$2</f>
        <v>0</v>
      </c>
      <c r="J7291" s="193">
        <f>MAX(0,F7291-Assumptions!$C$3)*Assumptions!$C$2</f>
        <v>0</v>
      </c>
      <c r="K7291" s="193">
        <f>MAX(0,G7291-Assumptions!$C$3)*Assumptions!$C$2</f>
        <v>0</v>
      </c>
    </row>
    <row r="7292" spans="1:11">
      <c r="A7292" s="192">
        <f t="shared" si="553"/>
        <v>48152.666666648991</v>
      </c>
      <c r="B7292" s="218">
        <v>24.529202127659577</v>
      </c>
      <c r="C7292" s="219">
        <f t="shared" si="552"/>
        <v>1.1854087923808216E-4</v>
      </c>
      <c r="D7292" s="193">
        <f t="shared" si="554"/>
        <v>25.616709354634288</v>
      </c>
      <c r="E7292" s="193">
        <f t="shared" si="556"/>
        <v>26.752431438438304</v>
      </c>
      <c r="F7292" s="193">
        <f t="shared" si="556"/>
        <v>27.938505994676756</v>
      </c>
      <c r="G7292" s="193">
        <f t="shared" si="556"/>
        <v>29.177165410582763</v>
      </c>
      <c r="H7292" s="193">
        <f>MAX(0,D7292-Assumptions!$C$3)*Assumptions!$C$2</f>
        <v>0</v>
      </c>
      <c r="I7292" s="193">
        <f>MAX(0,E7292-Assumptions!$C$3)*Assumptions!$C$2</f>
        <v>0</v>
      </c>
      <c r="J7292" s="193">
        <f>MAX(0,F7292-Assumptions!$C$3)*Assumptions!$C$2</f>
        <v>0</v>
      </c>
      <c r="K7292" s="193">
        <f>MAX(0,G7292-Assumptions!$C$3)*Assumptions!$C$2</f>
        <v>0</v>
      </c>
    </row>
    <row r="7293" spans="1:11">
      <c r="A7293" s="192">
        <f t="shared" si="553"/>
        <v>48152.708333315655</v>
      </c>
      <c r="B7293" s="218">
        <v>24.332127659574471</v>
      </c>
      <c r="C7293" s="219">
        <f t="shared" si="552"/>
        <v>1.1758848867109168E-4</v>
      </c>
      <c r="D7293" s="193">
        <f t="shared" si="554"/>
        <v>25.410897549428334</v>
      </c>
      <c r="E7293" s="193">
        <f t="shared" si="556"/>
        <v>26.537494924471208</v>
      </c>
      <c r="F7293" s="193">
        <f t="shared" si="556"/>
        <v>27.714040226106775</v>
      </c>
      <c r="G7293" s="193">
        <f t="shared" si="556"/>
        <v>28.94274790594498</v>
      </c>
      <c r="H7293" s="193">
        <f>MAX(0,D7293-Assumptions!$C$3)*Assumptions!$C$2</f>
        <v>0</v>
      </c>
      <c r="I7293" s="193">
        <f>MAX(0,E7293-Assumptions!$C$3)*Assumptions!$C$2</f>
        <v>0</v>
      </c>
      <c r="J7293" s="193">
        <f>MAX(0,F7293-Assumptions!$C$3)*Assumptions!$C$2</f>
        <v>0</v>
      </c>
      <c r="K7293" s="193">
        <f>MAX(0,G7293-Assumptions!$C$3)*Assumptions!$C$2</f>
        <v>0</v>
      </c>
    </row>
    <row r="7294" spans="1:11">
      <c r="A7294" s="192">
        <f t="shared" si="553"/>
        <v>48152.749999982319</v>
      </c>
      <c r="B7294" s="218">
        <v>24.621170212765961</v>
      </c>
      <c r="C7294" s="219">
        <f t="shared" si="552"/>
        <v>1.1898532816934439E-4</v>
      </c>
      <c r="D7294" s="193">
        <f t="shared" si="554"/>
        <v>25.7127548637304</v>
      </c>
      <c r="E7294" s="193">
        <f t="shared" si="556"/>
        <v>26.852735144956284</v>
      </c>
      <c r="F7294" s="193">
        <f t="shared" si="556"/>
        <v>28.043256686676077</v>
      </c>
      <c r="G7294" s="193">
        <f t="shared" si="556"/>
        <v>29.286560246080395</v>
      </c>
      <c r="H7294" s="193">
        <f>MAX(0,D7294-Assumptions!$C$3)*Assumptions!$C$2</f>
        <v>0</v>
      </c>
      <c r="I7294" s="193">
        <f>MAX(0,E7294-Assumptions!$C$3)*Assumptions!$C$2</f>
        <v>0</v>
      </c>
      <c r="J7294" s="193">
        <f>MAX(0,F7294-Assumptions!$C$3)*Assumptions!$C$2</f>
        <v>0</v>
      </c>
      <c r="K7294" s="193">
        <f>MAX(0,G7294-Assumptions!$C$3)*Assumptions!$C$2</f>
        <v>0</v>
      </c>
    </row>
    <row r="7295" spans="1:11">
      <c r="A7295" s="192">
        <f t="shared" si="553"/>
        <v>48152.791666648984</v>
      </c>
      <c r="B7295" s="218">
        <v>25.435744680851066</v>
      </c>
      <c r="C7295" s="219">
        <f t="shared" si="552"/>
        <v>1.2292187584623837E-4</v>
      </c>
      <c r="D7295" s="193">
        <f t="shared" si="554"/>
        <v>26.563443658581669</v>
      </c>
      <c r="E7295" s="193">
        <f t="shared" si="556"/>
        <v>27.741139402686962</v>
      </c>
      <c r="F7295" s="193">
        <f t="shared" si="556"/>
        <v>28.971048530098656</v>
      </c>
      <c r="G7295" s="193">
        <f t="shared" si="556"/>
        <v>30.255485931916564</v>
      </c>
      <c r="H7295" s="193">
        <f>MAX(0,D7295-Assumptions!$C$3)*Assumptions!$C$2</f>
        <v>0</v>
      </c>
      <c r="I7295" s="193">
        <f>MAX(0,E7295-Assumptions!$C$3)*Assumptions!$C$2</f>
        <v>0</v>
      </c>
      <c r="J7295" s="193">
        <f>MAX(0,F7295-Assumptions!$C$3)*Assumptions!$C$2</f>
        <v>0</v>
      </c>
      <c r="K7295" s="193">
        <f>MAX(0,G7295-Assumptions!$C$3)*Assumptions!$C$2</f>
        <v>0</v>
      </c>
    </row>
    <row r="7296" spans="1:11">
      <c r="A7296" s="192">
        <f t="shared" si="553"/>
        <v>48152.833333315648</v>
      </c>
      <c r="B7296" s="218">
        <v>26.920372340425537</v>
      </c>
      <c r="C7296" s="219">
        <f t="shared" si="552"/>
        <v>1.3009655145090004E-4</v>
      </c>
      <c r="D7296" s="193">
        <f t="shared" si="554"/>
        <v>28.113892591133187</v>
      </c>
      <c r="E7296" s="193">
        <f t="shared" si="556"/>
        <v>29.360327807905779</v>
      </c>
      <c r="F7296" s="193">
        <f t="shared" si="556"/>
        <v>30.662023986659172</v>
      </c>
      <c r="G7296" s="193">
        <f t="shared" si="556"/>
        <v>32.021431133521205</v>
      </c>
      <c r="H7296" s="193">
        <f>MAX(0,D7296-Assumptions!$C$3)*Assumptions!$C$2</f>
        <v>0</v>
      </c>
      <c r="I7296" s="193">
        <f>MAX(0,E7296-Assumptions!$C$3)*Assumptions!$C$2</f>
        <v>0</v>
      </c>
      <c r="J7296" s="193">
        <f>MAX(0,F7296-Assumptions!$C$3)*Assumptions!$C$2</f>
        <v>0</v>
      </c>
      <c r="K7296" s="193">
        <f>MAX(0,G7296-Assumptions!$C$3)*Assumptions!$C$2</f>
        <v>0</v>
      </c>
    </row>
    <row r="7297" spans="1:11">
      <c r="A7297" s="192">
        <f t="shared" si="553"/>
        <v>48152.874999982312</v>
      </c>
      <c r="B7297" s="218">
        <v>26.762712765957453</v>
      </c>
      <c r="C7297" s="219">
        <f t="shared" si="552"/>
        <v>1.2933463899730764E-4</v>
      </c>
      <c r="D7297" s="193">
        <f t="shared" si="554"/>
        <v>27.949243146968424</v>
      </c>
      <c r="E7297" s="193">
        <f t="shared" si="556"/>
        <v>29.1883785967321</v>
      </c>
      <c r="F7297" s="193">
        <f t="shared" si="556"/>
        <v>30.482451371803187</v>
      </c>
      <c r="G7297" s="193">
        <f t="shared" si="556"/>
        <v>31.833897129810975</v>
      </c>
      <c r="H7297" s="193">
        <f>MAX(0,D7297-Assumptions!$C$3)*Assumptions!$C$2</f>
        <v>0</v>
      </c>
      <c r="I7297" s="193">
        <f>MAX(0,E7297-Assumptions!$C$3)*Assumptions!$C$2</f>
        <v>0</v>
      </c>
      <c r="J7297" s="193">
        <f>MAX(0,F7297-Assumptions!$C$3)*Assumptions!$C$2</f>
        <v>0</v>
      </c>
      <c r="K7297" s="193">
        <f>MAX(0,G7297-Assumptions!$C$3)*Assumptions!$C$2</f>
        <v>0</v>
      </c>
    </row>
    <row r="7298" spans="1:11">
      <c r="A7298" s="192">
        <f t="shared" si="553"/>
        <v>48152.916666648976</v>
      </c>
      <c r="B7298" s="218">
        <v>24.752553191489366</v>
      </c>
      <c r="C7298" s="219">
        <f t="shared" si="552"/>
        <v>1.1962025521400471E-4</v>
      </c>
      <c r="D7298" s="193">
        <f t="shared" si="554"/>
        <v>25.849962733867702</v>
      </c>
      <c r="E7298" s="193">
        <f t="shared" si="556"/>
        <v>26.996026154267685</v>
      </c>
      <c r="F7298" s="193">
        <f t="shared" si="556"/>
        <v>28.192900532389398</v>
      </c>
      <c r="G7298" s="193">
        <f t="shared" si="556"/>
        <v>29.442838582505587</v>
      </c>
      <c r="H7298" s="193">
        <f>MAX(0,D7298-Assumptions!$C$3)*Assumptions!$C$2</f>
        <v>0</v>
      </c>
      <c r="I7298" s="193">
        <f>MAX(0,E7298-Assumptions!$C$3)*Assumptions!$C$2</f>
        <v>0</v>
      </c>
      <c r="J7298" s="193">
        <f>MAX(0,F7298-Assumptions!$C$3)*Assumptions!$C$2</f>
        <v>0</v>
      </c>
      <c r="K7298" s="193">
        <f>MAX(0,G7298-Assumptions!$C$3)*Assumptions!$C$2</f>
        <v>0</v>
      </c>
    </row>
    <row r="7299" spans="1:11">
      <c r="A7299" s="192">
        <f t="shared" si="553"/>
        <v>48152.958333315641</v>
      </c>
      <c r="B7299" s="218">
        <v>24.292712765957454</v>
      </c>
      <c r="C7299" s="219">
        <f t="shared" si="552"/>
        <v>1.173980105576936E-4</v>
      </c>
      <c r="D7299" s="193">
        <f t="shared" si="554"/>
        <v>25.369735188387146</v>
      </c>
      <c r="E7299" s="193">
        <f t="shared" si="556"/>
        <v>26.494507621677791</v>
      </c>
      <c r="F7299" s="193">
        <f t="shared" si="556"/>
        <v>27.669147072392782</v>
      </c>
      <c r="G7299" s="193">
        <f t="shared" si="556"/>
        <v>28.895864405017427</v>
      </c>
      <c r="H7299" s="193">
        <f>MAX(0,D7299-Assumptions!$C$3)*Assumptions!$C$2</f>
        <v>0</v>
      </c>
      <c r="I7299" s="193">
        <f>MAX(0,E7299-Assumptions!$C$3)*Assumptions!$C$2</f>
        <v>0</v>
      </c>
      <c r="J7299" s="193">
        <f>MAX(0,F7299-Assumptions!$C$3)*Assumptions!$C$2</f>
        <v>0</v>
      </c>
      <c r="K7299" s="193">
        <f>MAX(0,G7299-Assumptions!$C$3)*Assumptions!$C$2</f>
        <v>0</v>
      </c>
    </row>
    <row r="7300" spans="1:11">
      <c r="A7300" s="192">
        <f t="shared" si="553"/>
        <v>48152.999999982305</v>
      </c>
      <c r="B7300" s="218">
        <v>24.279574468085112</v>
      </c>
      <c r="C7300" s="219">
        <f t="shared" si="552"/>
        <v>1.1733451785322756E-4</v>
      </c>
      <c r="D7300" s="193">
        <f t="shared" si="554"/>
        <v>25.356014401373415</v>
      </c>
      <c r="E7300" s="193">
        <f t="shared" si="556"/>
        <v>26.480178520746648</v>
      </c>
      <c r="F7300" s="193">
        <f t="shared" si="556"/>
        <v>27.65418268782145</v>
      </c>
      <c r="G7300" s="193">
        <f t="shared" si="556"/>
        <v>28.880236571374905</v>
      </c>
      <c r="H7300" s="193">
        <f>MAX(0,D7300-Assumptions!$C$3)*Assumptions!$C$2</f>
        <v>0</v>
      </c>
      <c r="I7300" s="193">
        <f>MAX(0,E7300-Assumptions!$C$3)*Assumptions!$C$2</f>
        <v>0</v>
      </c>
      <c r="J7300" s="193">
        <f>MAX(0,F7300-Assumptions!$C$3)*Assumptions!$C$2</f>
        <v>0</v>
      </c>
      <c r="K7300" s="193">
        <f>MAX(0,G7300-Assumptions!$C$3)*Assumptions!$C$2</f>
        <v>0</v>
      </c>
    </row>
    <row r="7301" spans="1:11">
      <c r="A7301" s="192">
        <f t="shared" si="553"/>
        <v>48153.041666648969</v>
      </c>
      <c r="B7301" s="218">
        <v>23.031436170212771</v>
      </c>
      <c r="C7301" s="219">
        <f t="shared" ref="C7301:C7364" si="557">B7301/$B$2</f>
        <v>1.113027109289545E-4</v>
      </c>
      <c r="D7301" s="193">
        <f t="shared" si="554"/>
        <v>24.052539635069046</v>
      </c>
      <c r="E7301" s="193">
        <f t="shared" si="556"/>
        <v>25.118913932288354</v>
      </c>
      <c r="F7301" s="193">
        <f t="shared" si="556"/>
        <v>26.232566153544916</v>
      </c>
      <c r="G7301" s="193">
        <f t="shared" si="556"/>
        <v>27.395592375335614</v>
      </c>
      <c r="H7301" s="193">
        <f>MAX(0,D7301-Assumptions!$C$3)*Assumptions!$C$2</f>
        <v>0</v>
      </c>
      <c r="I7301" s="193">
        <f>MAX(0,E7301-Assumptions!$C$3)*Assumptions!$C$2</f>
        <v>0</v>
      </c>
      <c r="J7301" s="193">
        <f>MAX(0,F7301-Assumptions!$C$3)*Assumptions!$C$2</f>
        <v>0</v>
      </c>
      <c r="K7301" s="193">
        <f>MAX(0,G7301-Assumptions!$C$3)*Assumptions!$C$2</f>
        <v>0</v>
      </c>
    </row>
    <row r="7302" spans="1:11">
      <c r="A7302" s="192">
        <f t="shared" ref="A7302:A7365" si="558">A7301 + TIME(1,0,0)</f>
        <v>48153.083333315633</v>
      </c>
      <c r="B7302" s="218">
        <v>22.321968085106384</v>
      </c>
      <c r="C7302" s="219">
        <f t="shared" si="557"/>
        <v>1.0787410488778874E-4</v>
      </c>
      <c r="D7302" s="193">
        <f t="shared" si="554"/>
        <v>23.311617136327612</v>
      </c>
      <c r="E7302" s="193">
        <f t="shared" si="556"/>
        <v>24.345142482006789</v>
      </c>
      <c r="F7302" s="193">
        <f t="shared" si="556"/>
        <v>25.424489386692983</v>
      </c>
      <c r="G7302" s="193">
        <f t="shared" si="556"/>
        <v>26.551689358639589</v>
      </c>
      <c r="H7302" s="193">
        <f>MAX(0,D7302-Assumptions!$C$3)*Assumptions!$C$2</f>
        <v>0</v>
      </c>
      <c r="I7302" s="193">
        <f>MAX(0,E7302-Assumptions!$C$3)*Assumptions!$C$2</f>
        <v>0</v>
      </c>
      <c r="J7302" s="193">
        <f>MAX(0,F7302-Assumptions!$C$3)*Assumptions!$C$2</f>
        <v>0</v>
      </c>
      <c r="K7302" s="193">
        <f>MAX(0,G7302-Assumptions!$C$3)*Assumptions!$C$2</f>
        <v>0</v>
      </c>
    </row>
    <row r="7303" spans="1:11">
      <c r="A7303" s="192">
        <f t="shared" si="558"/>
        <v>48153.124999982298</v>
      </c>
      <c r="B7303" s="218">
        <v>20.627127659574469</v>
      </c>
      <c r="C7303" s="219">
        <f t="shared" si="557"/>
        <v>9.9683546011670584E-5</v>
      </c>
      <c r="D7303" s="193">
        <f t="shared" ref="D7303:D7366" si="559">$C7303*D$2</f>
        <v>21.541635611556416</v>
      </c>
      <c r="E7303" s="193">
        <f t="shared" ref="E7303:G7334" si="560">$C7303*E$2</f>
        <v>22.496688461889736</v>
      </c>
      <c r="F7303" s="193">
        <f t="shared" si="560"/>
        <v>23.494083776991165</v>
      </c>
      <c r="G7303" s="193">
        <f t="shared" si="560"/>
        <v>24.535698818754653</v>
      </c>
      <c r="H7303" s="193">
        <f>MAX(0,D7303-Assumptions!$C$3)*Assumptions!$C$2</f>
        <v>0</v>
      </c>
      <c r="I7303" s="193">
        <f>MAX(0,E7303-Assumptions!$C$3)*Assumptions!$C$2</f>
        <v>0</v>
      </c>
      <c r="J7303" s="193">
        <f>MAX(0,F7303-Assumptions!$C$3)*Assumptions!$C$2</f>
        <v>0</v>
      </c>
      <c r="K7303" s="193">
        <f>MAX(0,G7303-Assumptions!$C$3)*Assumptions!$C$2</f>
        <v>0</v>
      </c>
    </row>
    <row r="7304" spans="1:11">
      <c r="A7304" s="192">
        <f t="shared" si="558"/>
        <v>48153.166666648962</v>
      </c>
      <c r="B7304" s="218">
        <v>19.260744680851069</v>
      </c>
      <c r="C7304" s="219">
        <f t="shared" si="557"/>
        <v>9.3080304747203245E-5</v>
      </c>
      <c r="D7304" s="193">
        <f t="shared" si="559"/>
        <v>20.114673762128479</v>
      </c>
      <c r="E7304" s="193">
        <f t="shared" si="560"/>
        <v>21.006461965051184</v>
      </c>
      <c r="F7304" s="193">
        <f t="shared" si="560"/>
        <v>21.937787781572641</v>
      </c>
      <c r="G7304" s="193">
        <f t="shared" si="560"/>
        <v>22.910404119932689</v>
      </c>
      <c r="H7304" s="193">
        <f>MAX(0,D7304-Assumptions!$C$3)*Assumptions!$C$2</f>
        <v>0</v>
      </c>
      <c r="I7304" s="193">
        <f>MAX(0,E7304-Assumptions!$C$3)*Assumptions!$C$2</f>
        <v>0</v>
      </c>
      <c r="J7304" s="193">
        <f>MAX(0,F7304-Assumptions!$C$3)*Assumptions!$C$2</f>
        <v>0</v>
      </c>
      <c r="K7304" s="193">
        <f>MAX(0,G7304-Assumptions!$C$3)*Assumptions!$C$2</f>
        <v>0</v>
      </c>
    </row>
    <row r="7305" spans="1:11">
      <c r="A7305" s="192">
        <f t="shared" si="558"/>
        <v>48153.208333315626</v>
      </c>
      <c r="B7305" s="218">
        <v>17.526489361702129</v>
      </c>
      <c r="C7305" s="219">
        <f t="shared" si="557"/>
        <v>8.4699267757686977E-5</v>
      </c>
      <c r="D7305" s="193">
        <f t="shared" si="559"/>
        <v>18.303529876316087</v>
      </c>
      <c r="E7305" s="193">
        <f t="shared" si="560"/>
        <v>19.115020642140706</v>
      </c>
      <c r="F7305" s="193">
        <f t="shared" si="560"/>
        <v>19.962489018156823</v>
      </c>
      <c r="G7305" s="193">
        <f t="shared" si="560"/>
        <v>20.847530079120194</v>
      </c>
      <c r="H7305" s="193">
        <f>MAX(0,D7305-Assumptions!$C$3)*Assumptions!$C$2</f>
        <v>0</v>
      </c>
      <c r="I7305" s="193">
        <f>MAX(0,E7305-Assumptions!$C$3)*Assumptions!$C$2</f>
        <v>0</v>
      </c>
      <c r="J7305" s="193">
        <f>MAX(0,F7305-Assumptions!$C$3)*Assumptions!$C$2</f>
        <v>0</v>
      </c>
      <c r="K7305" s="193">
        <f>MAX(0,G7305-Assumptions!$C$3)*Assumptions!$C$2</f>
        <v>0</v>
      </c>
    </row>
    <row r="7306" spans="1:11">
      <c r="A7306" s="192">
        <f t="shared" si="558"/>
        <v>48153.24999998229</v>
      </c>
      <c r="B7306" s="218">
        <v>16.856436170212767</v>
      </c>
      <c r="C7306" s="219">
        <f t="shared" si="557"/>
        <v>8.1461139829919343E-5</v>
      </c>
      <c r="D7306" s="193">
        <f t="shared" si="559"/>
        <v>17.603769738615849</v>
      </c>
      <c r="E7306" s="193">
        <f t="shared" si="560"/>
        <v>18.384236494652569</v>
      </c>
      <c r="F7306" s="193">
        <f t="shared" si="560"/>
        <v>19.199305405018894</v>
      </c>
      <c r="G7306" s="193">
        <f t="shared" si="560"/>
        <v>20.050510563351732</v>
      </c>
      <c r="H7306" s="193">
        <f>MAX(0,D7306-Assumptions!$C$3)*Assumptions!$C$2</f>
        <v>0</v>
      </c>
      <c r="I7306" s="193">
        <f>MAX(0,E7306-Assumptions!$C$3)*Assumptions!$C$2</f>
        <v>0</v>
      </c>
      <c r="J7306" s="193">
        <f>MAX(0,F7306-Assumptions!$C$3)*Assumptions!$C$2</f>
        <v>0</v>
      </c>
      <c r="K7306" s="193">
        <f>MAX(0,G7306-Assumptions!$C$3)*Assumptions!$C$2</f>
        <v>0</v>
      </c>
    </row>
    <row r="7307" spans="1:11">
      <c r="A7307" s="192">
        <f t="shared" si="558"/>
        <v>48153.291666648955</v>
      </c>
      <c r="B7307" s="218">
        <v>16.160106382978729</v>
      </c>
      <c r="C7307" s="219">
        <f t="shared" si="557"/>
        <v>7.8096026493219652E-5</v>
      </c>
      <c r="D7307" s="193">
        <f t="shared" si="559"/>
        <v>16.876568026888151</v>
      </c>
      <c r="E7307" s="193">
        <f t="shared" si="560"/>
        <v>17.624794145302154</v>
      </c>
      <c r="F7307" s="193">
        <f t="shared" si="560"/>
        <v>18.406193022738304</v>
      </c>
      <c r="G7307" s="193">
        <f t="shared" si="560"/>
        <v>19.222235380298237</v>
      </c>
      <c r="H7307" s="193">
        <f>MAX(0,D7307-Assumptions!$C$3)*Assumptions!$C$2</f>
        <v>0</v>
      </c>
      <c r="I7307" s="193">
        <f>MAX(0,E7307-Assumptions!$C$3)*Assumptions!$C$2</f>
        <v>0</v>
      </c>
      <c r="J7307" s="193">
        <f>MAX(0,F7307-Assumptions!$C$3)*Assumptions!$C$2</f>
        <v>0</v>
      </c>
      <c r="K7307" s="193">
        <f>MAX(0,G7307-Assumptions!$C$3)*Assumptions!$C$2</f>
        <v>0</v>
      </c>
    </row>
    <row r="7308" spans="1:11">
      <c r="A7308" s="192">
        <f t="shared" si="558"/>
        <v>48153.333333315619</v>
      </c>
      <c r="B7308" s="218">
        <v>15.634574468085109</v>
      </c>
      <c r="C7308" s="219">
        <f t="shared" si="557"/>
        <v>7.5556318314578343E-5</v>
      </c>
      <c r="D7308" s="193">
        <f t="shared" si="559"/>
        <v>16.32773654633894</v>
      </c>
      <c r="E7308" s="193">
        <f t="shared" si="560"/>
        <v>17.051630108056553</v>
      </c>
      <c r="F7308" s="193">
        <f t="shared" si="560"/>
        <v>17.807617639885024</v>
      </c>
      <c r="G7308" s="193">
        <f t="shared" si="560"/>
        <v>18.597122034597476</v>
      </c>
      <c r="H7308" s="193">
        <f>MAX(0,D7308-Assumptions!$C$3)*Assumptions!$C$2</f>
        <v>0</v>
      </c>
      <c r="I7308" s="193">
        <f>MAX(0,E7308-Assumptions!$C$3)*Assumptions!$C$2</f>
        <v>0</v>
      </c>
      <c r="J7308" s="193">
        <f>MAX(0,F7308-Assumptions!$C$3)*Assumptions!$C$2</f>
        <v>0</v>
      </c>
      <c r="K7308" s="193">
        <f>MAX(0,G7308-Assumptions!$C$3)*Assumptions!$C$2</f>
        <v>0</v>
      </c>
    </row>
    <row r="7309" spans="1:11">
      <c r="A7309" s="192">
        <f t="shared" si="558"/>
        <v>48153.374999982283</v>
      </c>
      <c r="B7309" s="218">
        <v>15.792234042553194</v>
      </c>
      <c r="C7309" s="219">
        <f t="shared" si="557"/>
        <v>7.6318230768170737E-5</v>
      </c>
      <c r="D7309" s="193">
        <f t="shared" si="559"/>
        <v>16.492385990503703</v>
      </c>
      <c r="E7309" s="193">
        <f t="shared" si="560"/>
        <v>17.223579319230232</v>
      </c>
      <c r="F7309" s="193">
        <f t="shared" si="560"/>
        <v>17.987190254741009</v>
      </c>
      <c r="G7309" s="193">
        <f t="shared" si="560"/>
        <v>18.784656038307705</v>
      </c>
      <c r="H7309" s="193">
        <f>MAX(0,D7309-Assumptions!$C$3)*Assumptions!$C$2</f>
        <v>0</v>
      </c>
      <c r="I7309" s="193">
        <f>MAX(0,E7309-Assumptions!$C$3)*Assumptions!$C$2</f>
        <v>0</v>
      </c>
      <c r="J7309" s="193">
        <f>MAX(0,F7309-Assumptions!$C$3)*Assumptions!$C$2</f>
        <v>0</v>
      </c>
      <c r="K7309" s="193">
        <f>MAX(0,G7309-Assumptions!$C$3)*Assumptions!$C$2</f>
        <v>0</v>
      </c>
    </row>
    <row r="7310" spans="1:11">
      <c r="A7310" s="192">
        <f t="shared" si="558"/>
        <v>48153.416666648947</v>
      </c>
      <c r="B7310" s="218">
        <v>16.803882978723408</v>
      </c>
      <c r="C7310" s="219">
        <f t="shared" si="557"/>
        <v>8.1207169012055216E-5</v>
      </c>
      <c r="D7310" s="193">
        <f t="shared" si="559"/>
        <v>17.548886590560929</v>
      </c>
      <c r="E7310" s="193">
        <f t="shared" si="560"/>
        <v>18.326920090928009</v>
      </c>
      <c r="F7310" s="193">
        <f t="shared" si="560"/>
        <v>19.139447866733565</v>
      </c>
      <c r="G7310" s="193">
        <f t="shared" si="560"/>
        <v>19.987999228781657</v>
      </c>
      <c r="H7310" s="193">
        <f>MAX(0,D7310-Assumptions!$C$3)*Assumptions!$C$2</f>
        <v>0</v>
      </c>
      <c r="I7310" s="193">
        <f>MAX(0,E7310-Assumptions!$C$3)*Assumptions!$C$2</f>
        <v>0</v>
      </c>
      <c r="J7310" s="193">
        <f>MAX(0,F7310-Assumptions!$C$3)*Assumptions!$C$2</f>
        <v>0</v>
      </c>
      <c r="K7310" s="193">
        <f>MAX(0,G7310-Assumptions!$C$3)*Assumptions!$C$2</f>
        <v>0</v>
      </c>
    </row>
    <row r="7311" spans="1:11">
      <c r="A7311" s="192">
        <f t="shared" si="558"/>
        <v>48153.458333315612</v>
      </c>
      <c r="B7311" s="218">
        <v>18.249095744680851</v>
      </c>
      <c r="C7311" s="219">
        <f t="shared" si="557"/>
        <v>8.8191366503318752E-5</v>
      </c>
      <c r="D7311" s="193">
        <f t="shared" si="559"/>
        <v>19.058173162071249</v>
      </c>
      <c r="E7311" s="193">
        <f t="shared" si="560"/>
        <v>19.903121193353403</v>
      </c>
      <c r="F7311" s="193">
        <f t="shared" si="560"/>
        <v>20.785530169580081</v>
      </c>
      <c r="G7311" s="193">
        <f t="shared" si="560"/>
        <v>21.707060929458734</v>
      </c>
      <c r="H7311" s="193">
        <f>MAX(0,D7311-Assumptions!$C$3)*Assumptions!$C$2</f>
        <v>0</v>
      </c>
      <c r="I7311" s="193">
        <f>MAX(0,E7311-Assumptions!$C$3)*Assumptions!$C$2</f>
        <v>0</v>
      </c>
      <c r="J7311" s="193">
        <f>MAX(0,F7311-Assumptions!$C$3)*Assumptions!$C$2</f>
        <v>0</v>
      </c>
      <c r="K7311" s="193">
        <f>MAX(0,G7311-Assumptions!$C$3)*Assumptions!$C$2</f>
        <v>0</v>
      </c>
    </row>
    <row r="7312" spans="1:11">
      <c r="A7312" s="192">
        <f t="shared" si="558"/>
        <v>48153.499999982276</v>
      </c>
      <c r="B7312" s="218">
        <v>20.21984042553192</v>
      </c>
      <c r="C7312" s="219">
        <f t="shared" si="557"/>
        <v>9.7715272173223611E-5</v>
      </c>
      <c r="D7312" s="193">
        <f t="shared" si="559"/>
        <v>21.116291214130786</v>
      </c>
      <c r="E7312" s="193">
        <f t="shared" si="560"/>
        <v>22.052486333024401</v>
      </c>
      <c r="F7312" s="193">
        <f t="shared" si="560"/>
        <v>23.030187855279877</v>
      </c>
      <c r="G7312" s="193">
        <f t="shared" si="560"/>
        <v>24.051235975836573</v>
      </c>
      <c r="H7312" s="193">
        <f>MAX(0,D7312-Assumptions!$C$3)*Assumptions!$C$2</f>
        <v>0</v>
      </c>
      <c r="I7312" s="193">
        <f>MAX(0,E7312-Assumptions!$C$3)*Assumptions!$C$2</f>
        <v>0</v>
      </c>
      <c r="J7312" s="193">
        <f>MAX(0,F7312-Assumptions!$C$3)*Assumptions!$C$2</f>
        <v>0</v>
      </c>
      <c r="K7312" s="193">
        <f>MAX(0,G7312-Assumptions!$C$3)*Assumptions!$C$2</f>
        <v>0</v>
      </c>
    </row>
    <row r="7313" spans="1:11">
      <c r="A7313" s="192">
        <f t="shared" si="558"/>
        <v>48153.54166664894</v>
      </c>
      <c r="B7313" s="218">
        <v>21.533670212765962</v>
      </c>
      <c r="C7313" s="219">
        <f t="shared" si="557"/>
        <v>1.0406454261982682E-4</v>
      </c>
      <c r="D7313" s="193">
        <f t="shared" si="559"/>
        <v>22.488369915503803</v>
      </c>
      <c r="E7313" s="193">
        <f t="shared" si="560"/>
        <v>23.485396426138397</v>
      </c>
      <c r="F7313" s="193">
        <f t="shared" si="560"/>
        <v>24.526626312413072</v>
      </c>
      <c r="G7313" s="193">
        <f t="shared" si="560"/>
        <v>25.614019340088458</v>
      </c>
      <c r="H7313" s="193">
        <f>MAX(0,D7313-Assumptions!$C$3)*Assumptions!$C$2</f>
        <v>0</v>
      </c>
      <c r="I7313" s="193">
        <f>MAX(0,E7313-Assumptions!$C$3)*Assumptions!$C$2</f>
        <v>0</v>
      </c>
      <c r="J7313" s="193">
        <f>MAX(0,F7313-Assumptions!$C$3)*Assumptions!$C$2</f>
        <v>0</v>
      </c>
      <c r="K7313" s="193">
        <f>MAX(0,G7313-Assumptions!$C$3)*Assumptions!$C$2</f>
        <v>0</v>
      </c>
    </row>
    <row r="7314" spans="1:11">
      <c r="A7314" s="192">
        <f t="shared" si="558"/>
        <v>48153.583333315604</v>
      </c>
      <c r="B7314" s="218">
        <v>22.900053191489366</v>
      </c>
      <c r="C7314" s="219">
        <f t="shared" si="557"/>
        <v>1.1066778388429418E-4</v>
      </c>
      <c r="D7314" s="193">
        <f t="shared" si="559"/>
        <v>23.915331764931747</v>
      </c>
      <c r="E7314" s="193">
        <f t="shared" si="560"/>
        <v>24.975622922976953</v>
      </c>
      <c r="F7314" s="193">
        <f t="shared" si="560"/>
        <v>26.082922307831595</v>
      </c>
      <c r="G7314" s="193">
        <f t="shared" si="560"/>
        <v>27.239314038910425</v>
      </c>
      <c r="H7314" s="193">
        <f>MAX(0,D7314-Assumptions!$C$3)*Assumptions!$C$2</f>
        <v>0</v>
      </c>
      <c r="I7314" s="193">
        <f>MAX(0,E7314-Assumptions!$C$3)*Assumptions!$C$2</f>
        <v>0</v>
      </c>
      <c r="J7314" s="193">
        <f>MAX(0,F7314-Assumptions!$C$3)*Assumptions!$C$2</f>
        <v>0</v>
      </c>
      <c r="K7314" s="193">
        <f>MAX(0,G7314-Assumptions!$C$3)*Assumptions!$C$2</f>
        <v>0</v>
      </c>
    </row>
    <row r="7315" spans="1:11">
      <c r="A7315" s="192">
        <f t="shared" si="558"/>
        <v>48153.624999982268</v>
      </c>
      <c r="B7315" s="218">
        <v>23.149680851063835</v>
      </c>
      <c r="C7315" s="219">
        <f t="shared" si="557"/>
        <v>1.1187414526914878E-4</v>
      </c>
      <c r="D7315" s="193">
        <f t="shared" si="559"/>
        <v>24.176026718192617</v>
      </c>
      <c r="E7315" s="193">
        <f t="shared" si="560"/>
        <v>25.247875840668609</v>
      </c>
      <c r="F7315" s="193">
        <f t="shared" si="560"/>
        <v>26.367245614686901</v>
      </c>
      <c r="G7315" s="193">
        <f t="shared" si="560"/>
        <v>27.53624287811828</v>
      </c>
      <c r="H7315" s="193">
        <f>MAX(0,D7315-Assumptions!$C$3)*Assumptions!$C$2</f>
        <v>0</v>
      </c>
      <c r="I7315" s="193">
        <f>MAX(0,E7315-Assumptions!$C$3)*Assumptions!$C$2</f>
        <v>0</v>
      </c>
      <c r="J7315" s="193">
        <f>MAX(0,F7315-Assumptions!$C$3)*Assumptions!$C$2</f>
        <v>0</v>
      </c>
      <c r="K7315" s="193">
        <f>MAX(0,G7315-Assumptions!$C$3)*Assumptions!$C$2</f>
        <v>0</v>
      </c>
    </row>
    <row r="7316" spans="1:11">
      <c r="A7316" s="192">
        <f t="shared" si="558"/>
        <v>48153.666666648933</v>
      </c>
      <c r="B7316" s="218">
        <v>23.386170212765961</v>
      </c>
      <c r="C7316" s="219">
        <f t="shared" si="557"/>
        <v>1.1301701394953736E-4</v>
      </c>
      <c r="D7316" s="193">
        <f t="shared" si="559"/>
        <v>24.423000884439759</v>
      </c>
      <c r="E7316" s="193">
        <f t="shared" si="560"/>
        <v>25.505799657429129</v>
      </c>
      <c r="F7316" s="193">
        <f t="shared" si="560"/>
        <v>26.636604536970875</v>
      </c>
      <c r="G7316" s="193">
        <f t="shared" si="560"/>
        <v>27.817543883683619</v>
      </c>
      <c r="H7316" s="193">
        <f>MAX(0,D7316-Assumptions!$C$3)*Assumptions!$C$2</f>
        <v>0</v>
      </c>
      <c r="I7316" s="193">
        <f>MAX(0,E7316-Assumptions!$C$3)*Assumptions!$C$2</f>
        <v>0</v>
      </c>
      <c r="J7316" s="193">
        <f>MAX(0,F7316-Assumptions!$C$3)*Assumptions!$C$2</f>
        <v>0</v>
      </c>
      <c r="K7316" s="193">
        <f>MAX(0,G7316-Assumptions!$C$3)*Assumptions!$C$2</f>
        <v>0</v>
      </c>
    </row>
    <row r="7317" spans="1:11">
      <c r="A7317" s="192">
        <f t="shared" si="558"/>
        <v>48153.708333315597</v>
      </c>
      <c r="B7317" s="218">
        <v>23.964255319148943</v>
      </c>
      <c r="C7317" s="219">
        <f t="shared" si="557"/>
        <v>1.1581069294604279E-4</v>
      </c>
      <c r="D7317" s="193">
        <f t="shared" si="559"/>
        <v>25.026715513043893</v>
      </c>
      <c r="E7317" s="193">
        <f t="shared" si="560"/>
        <v>26.13628009839929</v>
      </c>
      <c r="F7317" s="193">
        <f t="shared" si="560"/>
        <v>27.295037458109483</v>
      </c>
      <c r="G7317" s="193">
        <f t="shared" si="560"/>
        <v>28.505168563954456</v>
      </c>
      <c r="H7317" s="193">
        <f>MAX(0,D7317-Assumptions!$C$3)*Assumptions!$C$2</f>
        <v>0</v>
      </c>
      <c r="I7317" s="193">
        <f>MAX(0,E7317-Assumptions!$C$3)*Assumptions!$C$2</f>
        <v>0</v>
      </c>
      <c r="J7317" s="193">
        <f>MAX(0,F7317-Assumptions!$C$3)*Assumptions!$C$2</f>
        <v>0</v>
      </c>
      <c r="K7317" s="193">
        <f>MAX(0,G7317-Assumptions!$C$3)*Assumptions!$C$2</f>
        <v>0</v>
      </c>
    </row>
    <row r="7318" spans="1:11">
      <c r="A7318" s="192">
        <f t="shared" si="558"/>
        <v>48153.749999982261</v>
      </c>
      <c r="B7318" s="218">
        <v>23.583244680851067</v>
      </c>
      <c r="C7318" s="219">
        <f t="shared" si="557"/>
        <v>1.1396940451652784E-4</v>
      </c>
      <c r="D7318" s="193">
        <f t="shared" si="559"/>
        <v>24.628812689645713</v>
      </c>
      <c r="E7318" s="193">
        <f t="shared" si="560"/>
        <v>25.720736171396226</v>
      </c>
      <c r="F7318" s="193">
        <f t="shared" si="560"/>
        <v>26.861070305540853</v>
      </c>
      <c r="G7318" s="193">
        <f t="shared" si="560"/>
        <v>28.051961388321402</v>
      </c>
      <c r="H7318" s="193">
        <f>MAX(0,D7318-Assumptions!$C$3)*Assumptions!$C$2</f>
        <v>0</v>
      </c>
      <c r="I7318" s="193">
        <f>MAX(0,E7318-Assumptions!$C$3)*Assumptions!$C$2</f>
        <v>0</v>
      </c>
      <c r="J7318" s="193">
        <f>MAX(0,F7318-Assumptions!$C$3)*Assumptions!$C$2</f>
        <v>0</v>
      </c>
      <c r="K7318" s="193">
        <f>MAX(0,G7318-Assumptions!$C$3)*Assumptions!$C$2</f>
        <v>0</v>
      </c>
    </row>
    <row r="7319" spans="1:11">
      <c r="A7319" s="192">
        <f t="shared" si="558"/>
        <v>48153.791666648925</v>
      </c>
      <c r="B7319" s="218">
        <v>23.635797872340433</v>
      </c>
      <c r="C7319" s="219">
        <f t="shared" si="557"/>
        <v>1.1422337533439199E-4</v>
      </c>
      <c r="D7319" s="193">
        <f t="shared" si="559"/>
        <v>24.68369583770064</v>
      </c>
      <c r="E7319" s="193">
        <f t="shared" si="560"/>
        <v>25.778052575120793</v>
      </c>
      <c r="F7319" s="193">
        <f t="shared" si="560"/>
        <v>26.920927843826188</v>
      </c>
      <c r="G7319" s="193">
        <f t="shared" si="560"/>
        <v>28.114472722891485</v>
      </c>
      <c r="H7319" s="193">
        <f>MAX(0,D7319-Assumptions!$C$3)*Assumptions!$C$2</f>
        <v>0</v>
      </c>
      <c r="I7319" s="193">
        <f>MAX(0,E7319-Assumptions!$C$3)*Assumptions!$C$2</f>
        <v>0</v>
      </c>
      <c r="J7319" s="193">
        <f>MAX(0,F7319-Assumptions!$C$3)*Assumptions!$C$2</f>
        <v>0</v>
      </c>
      <c r="K7319" s="193">
        <f>MAX(0,G7319-Assumptions!$C$3)*Assumptions!$C$2</f>
        <v>0</v>
      </c>
    </row>
    <row r="7320" spans="1:11">
      <c r="A7320" s="192">
        <f t="shared" si="558"/>
        <v>48153.83333331559</v>
      </c>
      <c r="B7320" s="218">
        <v>24.58175531914894</v>
      </c>
      <c r="C7320" s="219">
        <f t="shared" si="557"/>
        <v>1.1879485005594629E-4</v>
      </c>
      <c r="D7320" s="193">
        <f t="shared" si="559"/>
        <v>25.671592502689208</v>
      </c>
      <c r="E7320" s="193">
        <f t="shared" si="560"/>
        <v>26.809747842162864</v>
      </c>
      <c r="F7320" s="193">
        <f t="shared" si="560"/>
        <v>27.998363532962081</v>
      </c>
      <c r="G7320" s="193">
        <f t="shared" si="560"/>
        <v>29.239676745152838</v>
      </c>
      <c r="H7320" s="193">
        <f>MAX(0,D7320-Assumptions!$C$3)*Assumptions!$C$2</f>
        <v>0</v>
      </c>
      <c r="I7320" s="193">
        <f>MAX(0,E7320-Assumptions!$C$3)*Assumptions!$C$2</f>
        <v>0</v>
      </c>
      <c r="J7320" s="193">
        <f>MAX(0,F7320-Assumptions!$C$3)*Assumptions!$C$2</f>
        <v>0</v>
      </c>
      <c r="K7320" s="193">
        <f>MAX(0,G7320-Assumptions!$C$3)*Assumptions!$C$2</f>
        <v>0</v>
      </c>
    </row>
    <row r="7321" spans="1:11">
      <c r="A7321" s="192">
        <f t="shared" si="558"/>
        <v>48153.874999982254</v>
      </c>
      <c r="B7321" s="218">
        <v>25.514574468085108</v>
      </c>
      <c r="C7321" s="219">
        <f t="shared" si="557"/>
        <v>1.2330283207303457E-4</v>
      </c>
      <c r="D7321" s="193">
        <f t="shared" si="559"/>
        <v>26.645768380664052</v>
      </c>
      <c r="E7321" s="193">
        <f t="shared" si="560"/>
        <v>27.827114008273799</v>
      </c>
      <c r="F7321" s="193">
        <f t="shared" si="560"/>
        <v>29.060834837526649</v>
      </c>
      <c r="G7321" s="193">
        <f t="shared" si="560"/>
        <v>30.349252933771677</v>
      </c>
      <c r="H7321" s="193">
        <f>MAX(0,D7321-Assumptions!$C$3)*Assumptions!$C$2</f>
        <v>0</v>
      </c>
      <c r="I7321" s="193">
        <f>MAX(0,E7321-Assumptions!$C$3)*Assumptions!$C$2</f>
        <v>0</v>
      </c>
      <c r="J7321" s="193">
        <f>MAX(0,F7321-Assumptions!$C$3)*Assumptions!$C$2</f>
        <v>0</v>
      </c>
      <c r="K7321" s="193">
        <f>MAX(0,G7321-Assumptions!$C$3)*Assumptions!$C$2</f>
        <v>0</v>
      </c>
    </row>
    <row r="7322" spans="1:11">
      <c r="A7322" s="192">
        <f t="shared" si="558"/>
        <v>48153.916666648918</v>
      </c>
      <c r="B7322" s="218">
        <v>25.948138297872344</v>
      </c>
      <c r="C7322" s="219">
        <f t="shared" si="557"/>
        <v>1.2539809132041364E-4</v>
      </c>
      <c r="D7322" s="193">
        <f t="shared" si="559"/>
        <v>27.098554352117151</v>
      </c>
      <c r="E7322" s="193">
        <f t="shared" si="560"/>
        <v>28.29997433900142</v>
      </c>
      <c r="F7322" s="193">
        <f t="shared" si="560"/>
        <v>29.554659528380604</v>
      </c>
      <c r="G7322" s="193">
        <f t="shared" si="560"/>
        <v>30.864971443974802</v>
      </c>
      <c r="H7322" s="193">
        <f>MAX(0,D7322-Assumptions!$C$3)*Assumptions!$C$2</f>
        <v>0</v>
      </c>
      <c r="I7322" s="193">
        <f>MAX(0,E7322-Assumptions!$C$3)*Assumptions!$C$2</f>
        <v>0</v>
      </c>
      <c r="J7322" s="193">
        <f>MAX(0,F7322-Assumptions!$C$3)*Assumptions!$C$2</f>
        <v>0</v>
      </c>
      <c r="K7322" s="193">
        <f>MAX(0,G7322-Assumptions!$C$3)*Assumptions!$C$2</f>
        <v>0</v>
      </c>
    </row>
    <row r="7323" spans="1:11">
      <c r="A7323" s="192">
        <f t="shared" si="558"/>
        <v>48153.958333315582</v>
      </c>
      <c r="B7323" s="218">
        <v>25.843031914893622</v>
      </c>
      <c r="C7323" s="219">
        <f t="shared" si="557"/>
        <v>1.2489014968468539E-4</v>
      </c>
      <c r="D7323" s="193">
        <f t="shared" si="559"/>
        <v>26.988788056007309</v>
      </c>
      <c r="E7323" s="193">
        <f t="shared" si="560"/>
        <v>28.185341531552304</v>
      </c>
      <c r="F7323" s="193">
        <f t="shared" si="560"/>
        <v>29.434944451809951</v>
      </c>
      <c r="G7323" s="193">
        <f t="shared" si="560"/>
        <v>30.739948774834652</v>
      </c>
      <c r="H7323" s="193">
        <f>MAX(0,D7323-Assumptions!$C$3)*Assumptions!$C$2</f>
        <v>0</v>
      </c>
      <c r="I7323" s="193">
        <f>MAX(0,E7323-Assumptions!$C$3)*Assumptions!$C$2</f>
        <v>0</v>
      </c>
      <c r="J7323" s="193">
        <f>MAX(0,F7323-Assumptions!$C$3)*Assumptions!$C$2</f>
        <v>0</v>
      </c>
      <c r="K7323" s="193">
        <f>MAX(0,G7323-Assumptions!$C$3)*Assumptions!$C$2</f>
        <v>0</v>
      </c>
    </row>
    <row r="7324" spans="1:11">
      <c r="A7324" s="192">
        <f t="shared" si="558"/>
        <v>48153.999999982247</v>
      </c>
      <c r="B7324" s="218">
        <v>24.752553191489366</v>
      </c>
      <c r="C7324" s="219">
        <f t="shared" si="557"/>
        <v>1.1962025521400471E-4</v>
      </c>
      <c r="D7324" s="193">
        <f t="shared" si="559"/>
        <v>25.849962733867702</v>
      </c>
      <c r="E7324" s="193">
        <f t="shared" si="560"/>
        <v>26.996026154267685</v>
      </c>
      <c r="F7324" s="193">
        <f t="shared" si="560"/>
        <v>28.192900532389398</v>
      </c>
      <c r="G7324" s="193">
        <f t="shared" si="560"/>
        <v>29.442838582505587</v>
      </c>
      <c r="H7324" s="193">
        <f>MAX(0,D7324-Assumptions!$C$3)*Assumptions!$C$2</f>
        <v>0</v>
      </c>
      <c r="I7324" s="193">
        <f>MAX(0,E7324-Assumptions!$C$3)*Assumptions!$C$2</f>
        <v>0</v>
      </c>
      <c r="J7324" s="193">
        <f>MAX(0,F7324-Assumptions!$C$3)*Assumptions!$C$2</f>
        <v>0</v>
      </c>
      <c r="K7324" s="193">
        <f>MAX(0,G7324-Assumptions!$C$3)*Assumptions!$C$2</f>
        <v>0</v>
      </c>
    </row>
    <row r="7325" spans="1:11">
      <c r="A7325" s="192">
        <f t="shared" si="558"/>
        <v>48154.041666648911</v>
      </c>
      <c r="B7325" s="218">
        <v>23.175957446808514</v>
      </c>
      <c r="C7325" s="219">
        <f t="shared" si="557"/>
        <v>1.1200113067808084E-4</v>
      </c>
      <c r="D7325" s="193">
        <f t="shared" si="559"/>
        <v>24.203468292220077</v>
      </c>
      <c r="E7325" s="193">
        <f t="shared" si="560"/>
        <v>25.276534042530887</v>
      </c>
      <c r="F7325" s="193">
        <f t="shared" si="560"/>
        <v>26.397174383829562</v>
      </c>
      <c r="G7325" s="193">
        <f t="shared" si="560"/>
        <v>27.567498545403318</v>
      </c>
      <c r="H7325" s="193">
        <f>MAX(0,D7325-Assumptions!$C$3)*Assumptions!$C$2</f>
        <v>0</v>
      </c>
      <c r="I7325" s="193">
        <f>MAX(0,E7325-Assumptions!$C$3)*Assumptions!$C$2</f>
        <v>0</v>
      </c>
      <c r="J7325" s="193">
        <f>MAX(0,F7325-Assumptions!$C$3)*Assumptions!$C$2</f>
        <v>0</v>
      </c>
      <c r="K7325" s="193">
        <f>MAX(0,G7325-Assumptions!$C$3)*Assumptions!$C$2</f>
        <v>0</v>
      </c>
    </row>
    <row r="7326" spans="1:11">
      <c r="A7326" s="192">
        <f t="shared" si="558"/>
        <v>48154.083333315575</v>
      </c>
      <c r="B7326" s="218">
        <v>22.23</v>
      </c>
      <c r="C7326" s="219">
        <f t="shared" si="557"/>
        <v>1.0742965595652651E-4</v>
      </c>
      <c r="D7326" s="193">
        <f t="shared" si="559"/>
        <v>23.215571627231501</v>
      </c>
      <c r="E7326" s="193">
        <f t="shared" si="560"/>
        <v>24.244838775488809</v>
      </c>
      <c r="F7326" s="193">
        <f t="shared" si="560"/>
        <v>25.319738694693662</v>
      </c>
      <c r="G7326" s="193">
        <f t="shared" si="560"/>
        <v>26.442294523141957</v>
      </c>
      <c r="H7326" s="193">
        <f>MAX(0,D7326-Assumptions!$C$3)*Assumptions!$C$2</f>
        <v>0</v>
      </c>
      <c r="I7326" s="193">
        <f>MAX(0,E7326-Assumptions!$C$3)*Assumptions!$C$2</f>
        <v>0</v>
      </c>
      <c r="J7326" s="193">
        <f>MAX(0,F7326-Assumptions!$C$3)*Assumptions!$C$2</f>
        <v>0</v>
      </c>
      <c r="K7326" s="193">
        <f>MAX(0,G7326-Assumptions!$C$3)*Assumptions!$C$2</f>
        <v>0</v>
      </c>
    </row>
    <row r="7327" spans="1:11">
      <c r="A7327" s="192">
        <f t="shared" si="558"/>
        <v>48154.124999982239</v>
      </c>
      <c r="B7327" s="218">
        <v>20.784787234042557</v>
      </c>
      <c r="C7327" s="219">
        <f t="shared" si="557"/>
        <v>1.0044545846526299E-4</v>
      </c>
      <c r="D7327" s="193">
        <f t="shared" si="559"/>
        <v>21.706285055721182</v>
      </c>
      <c r="E7327" s="193">
        <f t="shared" si="560"/>
        <v>22.668637673063419</v>
      </c>
      <c r="F7327" s="193">
        <f t="shared" si="560"/>
        <v>23.67365639184715</v>
      </c>
      <c r="G7327" s="193">
        <f t="shared" si="560"/>
        <v>24.723232822464883</v>
      </c>
      <c r="H7327" s="193">
        <f>MAX(0,D7327-Assumptions!$C$3)*Assumptions!$C$2</f>
        <v>0</v>
      </c>
      <c r="I7327" s="193">
        <f>MAX(0,E7327-Assumptions!$C$3)*Assumptions!$C$2</f>
        <v>0</v>
      </c>
      <c r="J7327" s="193">
        <f>MAX(0,F7327-Assumptions!$C$3)*Assumptions!$C$2</f>
        <v>0</v>
      </c>
      <c r="K7327" s="193">
        <f>MAX(0,G7327-Assumptions!$C$3)*Assumptions!$C$2</f>
        <v>0</v>
      </c>
    </row>
    <row r="7328" spans="1:11">
      <c r="A7328" s="192">
        <f t="shared" si="558"/>
        <v>48154.166666648904</v>
      </c>
      <c r="B7328" s="218">
        <v>19.98335106382979</v>
      </c>
      <c r="C7328" s="219">
        <f t="shared" si="557"/>
        <v>9.657240349283502E-5</v>
      </c>
      <c r="D7328" s="193">
        <f t="shared" si="559"/>
        <v>20.869317047883641</v>
      </c>
      <c r="E7328" s="193">
        <f t="shared" si="560"/>
        <v>21.794562516263881</v>
      </c>
      <c r="F7328" s="193">
        <f t="shared" si="560"/>
        <v>22.760828932995899</v>
      </c>
      <c r="G7328" s="193">
        <f t="shared" si="560"/>
        <v>23.76993497027123</v>
      </c>
      <c r="H7328" s="193">
        <f>MAX(0,D7328-Assumptions!$C$3)*Assumptions!$C$2</f>
        <v>0</v>
      </c>
      <c r="I7328" s="193">
        <f>MAX(0,E7328-Assumptions!$C$3)*Assumptions!$C$2</f>
        <v>0</v>
      </c>
      <c r="J7328" s="193">
        <f>MAX(0,F7328-Assumptions!$C$3)*Assumptions!$C$2</f>
        <v>0</v>
      </c>
      <c r="K7328" s="193">
        <f>MAX(0,G7328-Assumptions!$C$3)*Assumptions!$C$2</f>
        <v>0</v>
      </c>
    </row>
    <row r="7329" spans="1:11">
      <c r="A7329" s="192">
        <f t="shared" si="558"/>
        <v>48154.208333315568</v>
      </c>
      <c r="B7329" s="218">
        <v>17.644734042553193</v>
      </c>
      <c r="C7329" s="219">
        <f t="shared" si="557"/>
        <v>8.5270702097881273E-5</v>
      </c>
      <c r="D7329" s="193">
        <f t="shared" si="559"/>
        <v>18.427016959439662</v>
      </c>
      <c r="E7329" s="193">
        <f t="shared" si="560"/>
        <v>19.243982550520965</v>
      </c>
      <c r="F7329" s="193">
        <f t="shared" si="560"/>
        <v>20.097168479298812</v>
      </c>
      <c r="G7329" s="193">
        <f t="shared" si="560"/>
        <v>20.988180581902867</v>
      </c>
      <c r="H7329" s="193">
        <f>MAX(0,D7329-Assumptions!$C$3)*Assumptions!$C$2</f>
        <v>0</v>
      </c>
      <c r="I7329" s="193">
        <f>MAX(0,E7329-Assumptions!$C$3)*Assumptions!$C$2</f>
        <v>0</v>
      </c>
      <c r="J7329" s="193">
        <f>MAX(0,F7329-Assumptions!$C$3)*Assumptions!$C$2</f>
        <v>0</v>
      </c>
      <c r="K7329" s="193">
        <f>MAX(0,G7329-Assumptions!$C$3)*Assumptions!$C$2</f>
        <v>0</v>
      </c>
    </row>
    <row r="7330" spans="1:11">
      <c r="A7330" s="192">
        <f t="shared" si="558"/>
        <v>48154.249999982232</v>
      </c>
      <c r="B7330" s="218">
        <v>16.922127659574468</v>
      </c>
      <c r="C7330" s="219">
        <f t="shared" si="557"/>
        <v>8.1778603352249485E-5</v>
      </c>
      <c r="D7330" s="193">
        <f t="shared" si="559"/>
        <v>17.672373673684497</v>
      </c>
      <c r="E7330" s="193">
        <f t="shared" si="560"/>
        <v>18.455881999308264</v>
      </c>
      <c r="F7330" s="193">
        <f t="shared" si="560"/>
        <v>19.274127327875551</v>
      </c>
      <c r="G7330" s="193">
        <f t="shared" si="560"/>
        <v>20.128649731564323</v>
      </c>
      <c r="H7330" s="193">
        <f>MAX(0,D7330-Assumptions!$C$3)*Assumptions!$C$2</f>
        <v>0</v>
      </c>
      <c r="I7330" s="193">
        <f>MAX(0,E7330-Assumptions!$C$3)*Assumptions!$C$2</f>
        <v>0</v>
      </c>
      <c r="J7330" s="193">
        <f>MAX(0,F7330-Assumptions!$C$3)*Assumptions!$C$2</f>
        <v>0</v>
      </c>
      <c r="K7330" s="193">
        <f>MAX(0,G7330-Assumptions!$C$3)*Assumptions!$C$2</f>
        <v>0</v>
      </c>
    </row>
    <row r="7331" spans="1:11">
      <c r="A7331" s="192">
        <f t="shared" si="558"/>
        <v>48154.291666648896</v>
      </c>
      <c r="B7331" s="218">
        <v>16.330904255319151</v>
      </c>
      <c r="C7331" s="219">
        <f t="shared" si="557"/>
        <v>7.8921431651278047E-5</v>
      </c>
      <c r="D7331" s="193">
        <f t="shared" si="559"/>
        <v>17.054938258066642</v>
      </c>
      <c r="E7331" s="193">
        <f t="shared" si="560"/>
        <v>17.811072457406969</v>
      </c>
      <c r="F7331" s="193">
        <f t="shared" si="560"/>
        <v>18.600730022165614</v>
      </c>
      <c r="G7331" s="193">
        <f t="shared" si="560"/>
        <v>19.425397217650975</v>
      </c>
      <c r="H7331" s="193">
        <f>MAX(0,D7331-Assumptions!$C$3)*Assumptions!$C$2</f>
        <v>0</v>
      </c>
      <c r="I7331" s="193">
        <f>MAX(0,E7331-Assumptions!$C$3)*Assumptions!$C$2</f>
        <v>0</v>
      </c>
      <c r="J7331" s="193">
        <f>MAX(0,F7331-Assumptions!$C$3)*Assumptions!$C$2</f>
        <v>0</v>
      </c>
      <c r="K7331" s="193">
        <f>MAX(0,G7331-Assumptions!$C$3)*Assumptions!$C$2</f>
        <v>0</v>
      </c>
    </row>
    <row r="7332" spans="1:11">
      <c r="A7332" s="192">
        <f t="shared" si="558"/>
        <v>48154.333333315561</v>
      </c>
      <c r="B7332" s="218">
        <v>16.567393617021278</v>
      </c>
      <c r="C7332" s="219">
        <f t="shared" si="557"/>
        <v>8.0064300331666625E-5</v>
      </c>
      <c r="D7332" s="193">
        <f t="shared" si="559"/>
        <v>17.301912424313784</v>
      </c>
      <c r="E7332" s="193">
        <f t="shared" si="560"/>
        <v>18.068996274167489</v>
      </c>
      <c r="F7332" s="193">
        <f t="shared" si="560"/>
        <v>18.870088944449588</v>
      </c>
      <c r="G7332" s="193">
        <f t="shared" si="560"/>
        <v>19.706698223216314</v>
      </c>
      <c r="H7332" s="193">
        <f>MAX(0,D7332-Assumptions!$C$3)*Assumptions!$C$2</f>
        <v>0</v>
      </c>
      <c r="I7332" s="193">
        <f>MAX(0,E7332-Assumptions!$C$3)*Assumptions!$C$2</f>
        <v>0</v>
      </c>
      <c r="J7332" s="193">
        <f>MAX(0,F7332-Assumptions!$C$3)*Assumptions!$C$2</f>
        <v>0</v>
      </c>
      <c r="K7332" s="193">
        <f>MAX(0,G7332-Assumptions!$C$3)*Assumptions!$C$2</f>
        <v>0</v>
      </c>
    </row>
    <row r="7333" spans="1:11">
      <c r="A7333" s="192">
        <f t="shared" si="558"/>
        <v>48154.374999982225</v>
      </c>
      <c r="B7333" s="218">
        <v>16.790744680851066</v>
      </c>
      <c r="C7333" s="219">
        <f t="shared" si="557"/>
        <v>8.1143676307589188E-5</v>
      </c>
      <c r="D7333" s="193">
        <f t="shared" si="559"/>
        <v>17.535165803547201</v>
      </c>
      <c r="E7333" s="193">
        <f t="shared" si="560"/>
        <v>18.31259098999687</v>
      </c>
      <c r="F7333" s="193">
        <f t="shared" si="560"/>
        <v>19.124483482162237</v>
      </c>
      <c r="G7333" s="193">
        <f t="shared" si="560"/>
        <v>19.972371395139142</v>
      </c>
      <c r="H7333" s="193">
        <f>MAX(0,D7333-Assumptions!$C$3)*Assumptions!$C$2</f>
        <v>0</v>
      </c>
      <c r="I7333" s="193">
        <f>MAX(0,E7333-Assumptions!$C$3)*Assumptions!$C$2</f>
        <v>0</v>
      </c>
      <c r="J7333" s="193">
        <f>MAX(0,F7333-Assumptions!$C$3)*Assumptions!$C$2</f>
        <v>0</v>
      </c>
      <c r="K7333" s="193">
        <f>MAX(0,G7333-Assumptions!$C$3)*Assumptions!$C$2</f>
        <v>0</v>
      </c>
    </row>
    <row r="7334" spans="1:11">
      <c r="A7334" s="192">
        <f t="shared" si="558"/>
        <v>48154.416666648889</v>
      </c>
      <c r="B7334" s="218">
        <v>17.789255319148939</v>
      </c>
      <c r="C7334" s="219">
        <f t="shared" si="557"/>
        <v>8.5969121847007639E-5</v>
      </c>
      <c r="D7334" s="193">
        <f t="shared" si="559"/>
        <v>18.577945616590696</v>
      </c>
      <c r="E7334" s="193">
        <f t="shared" si="560"/>
        <v>19.401602660763508</v>
      </c>
      <c r="F7334" s="193">
        <f t="shared" si="560"/>
        <v>20.261776709583465</v>
      </c>
      <c r="G7334" s="193">
        <f t="shared" ref="E7334:G7366" si="561">$C7334*G$2</f>
        <v>21.160086751970574</v>
      </c>
      <c r="H7334" s="193">
        <f>MAX(0,D7334-Assumptions!$C$3)*Assumptions!$C$2</f>
        <v>0</v>
      </c>
      <c r="I7334" s="193">
        <f>MAX(0,E7334-Assumptions!$C$3)*Assumptions!$C$2</f>
        <v>0</v>
      </c>
      <c r="J7334" s="193">
        <f>MAX(0,F7334-Assumptions!$C$3)*Assumptions!$C$2</f>
        <v>0</v>
      </c>
      <c r="K7334" s="193">
        <f>MAX(0,G7334-Assumptions!$C$3)*Assumptions!$C$2</f>
        <v>0</v>
      </c>
    </row>
    <row r="7335" spans="1:11">
      <c r="A7335" s="192">
        <f t="shared" si="558"/>
        <v>48154.458333315553</v>
      </c>
      <c r="B7335" s="218">
        <v>19.615478723404259</v>
      </c>
      <c r="C7335" s="219">
        <f t="shared" si="557"/>
        <v>9.4794607767786118E-5</v>
      </c>
      <c r="D7335" s="193">
        <f t="shared" si="559"/>
        <v>20.485135011499192</v>
      </c>
      <c r="E7335" s="193">
        <f t="shared" si="561"/>
        <v>21.393347690191963</v>
      </c>
      <c r="F7335" s="193">
        <f t="shared" si="561"/>
        <v>22.341826164998608</v>
      </c>
      <c r="G7335" s="193">
        <f t="shared" si="561"/>
        <v>23.332355628280702</v>
      </c>
      <c r="H7335" s="193">
        <f>MAX(0,D7335-Assumptions!$C$3)*Assumptions!$C$2</f>
        <v>0</v>
      </c>
      <c r="I7335" s="193">
        <f>MAX(0,E7335-Assumptions!$C$3)*Assumptions!$C$2</f>
        <v>0</v>
      </c>
      <c r="J7335" s="193">
        <f>MAX(0,F7335-Assumptions!$C$3)*Assumptions!$C$2</f>
        <v>0</v>
      </c>
      <c r="K7335" s="193">
        <f>MAX(0,G7335-Assumptions!$C$3)*Assumptions!$C$2</f>
        <v>0</v>
      </c>
    </row>
    <row r="7336" spans="1:11">
      <c r="A7336" s="192">
        <f t="shared" si="558"/>
        <v>48154.499999982218</v>
      </c>
      <c r="B7336" s="218">
        <v>21.073829787234043</v>
      </c>
      <c r="C7336" s="219">
        <f t="shared" si="557"/>
        <v>1.0184229796351568E-4</v>
      </c>
      <c r="D7336" s="193">
        <f t="shared" si="559"/>
        <v>22.008142370023243</v>
      </c>
      <c r="E7336" s="193">
        <f t="shared" si="561"/>
        <v>22.983877893548495</v>
      </c>
      <c r="F7336" s="193">
        <f t="shared" si="561"/>
        <v>24.002872852416449</v>
      </c>
      <c r="G7336" s="193">
        <f t="shared" si="561"/>
        <v>25.067045162600294</v>
      </c>
      <c r="H7336" s="193">
        <f>MAX(0,D7336-Assumptions!$C$3)*Assumptions!$C$2</f>
        <v>0</v>
      </c>
      <c r="I7336" s="193">
        <f>MAX(0,E7336-Assumptions!$C$3)*Assumptions!$C$2</f>
        <v>0</v>
      </c>
      <c r="J7336" s="193">
        <f>MAX(0,F7336-Assumptions!$C$3)*Assumptions!$C$2</f>
        <v>0</v>
      </c>
      <c r="K7336" s="193">
        <f>MAX(0,G7336-Assumptions!$C$3)*Assumptions!$C$2</f>
        <v>0</v>
      </c>
    </row>
    <row r="7337" spans="1:11">
      <c r="A7337" s="192">
        <f t="shared" si="558"/>
        <v>48154.541666648882</v>
      </c>
      <c r="B7337" s="218">
        <v>21.651914893617025</v>
      </c>
      <c r="C7337" s="219">
        <f t="shared" si="557"/>
        <v>1.046359769600211E-4</v>
      </c>
      <c r="D7337" s="193">
        <f t="shared" si="559"/>
        <v>22.611856998627374</v>
      </c>
      <c r="E7337" s="193">
        <f t="shared" si="561"/>
        <v>23.614358334518656</v>
      </c>
      <c r="F7337" s="193">
        <f t="shared" si="561"/>
        <v>24.661305773555057</v>
      </c>
      <c r="G7337" s="193">
        <f t="shared" si="561"/>
        <v>25.754669842871127</v>
      </c>
      <c r="H7337" s="193">
        <f>MAX(0,D7337-Assumptions!$C$3)*Assumptions!$C$2</f>
        <v>0</v>
      </c>
      <c r="I7337" s="193">
        <f>MAX(0,E7337-Assumptions!$C$3)*Assumptions!$C$2</f>
        <v>0</v>
      </c>
      <c r="J7337" s="193">
        <f>MAX(0,F7337-Assumptions!$C$3)*Assumptions!$C$2</f>
        <v>0</v>
      </c>
      <c r="K7337" s="193">
        <f>MAX(0,G7337-Assumptions!$C$3)*Assumptions!$C$2</f>
        <v>0</v>
      </c>
    </row>
    <row r="7338" spans="1:11">
      <c r="A7338" s="192">
        <f t="shared" si="558"/>
        <v>48154.583333315546</v>
      </c>
      <c r="B7338" s="218">
        <v>22.098617021276599</v>
      </c>
      <c r="C7338" s="219">
        <f t="shared" si="557"/>
        <v>1.067947289118662E-4</v>
      </c>
      <c r="D7338" s="193">
        <f t="shared" si="559"/>
        <v>23.078363757094202</v>
      </c>
      <c r="E7338" s="193">
        <f t="shared" si="561"/>
        <v>24.101547766177415</v>
      </c>
      <c r="F7338" s="193">
        <f t="shared" si="561"/>
        <v>25.170094848980344</v>
      </c>
      <c r="G7338" s="193">
        <f t="shared" si="561"/>
        <v>26.286016186716772</v>
      </c>
      <c r="H7338" s="193">
        <f>MAX(0,D7338-Assumptions!$C$3)*Assumptions!$C$2</f>
        <v>0</v>
      </c>
      <c r="I7338" s="193">
        <f>MAX(0,E7338-Assumptions!$C$3)*Assumptions!$C$2</f>
        <v>0</v>
      </c>
      <c r="J7338" s="193">
        <f>MAX(0,F7338-Assumptions!$C$3)*Assumptions!$C$2</f>
        <v>0</v>
      </c>
      <c r="K7338" s="193">
        <f>MAX(0,G7338-Assumptions!$C$3)*Assumptions!$C$2</f>
        <v>0</v>
      </c>
    </row>
    <row r="7339" spans="1:11">
      <c r="A7339" s="192">
        <f t="shared" si="558"/>
        <v>48154.62499998221</v>
      </c>
      <c r="B7339" s="218">
        <v>22.768670212765965</v>
      </c>
      <c r="C7339" s="219">
        <f t="shared" si="557"/>
        <v>1.1003285683963386E-4</v>
      </c>
      <c r="D7339" s="193">
        <f t="shared" si="559"/>
        <v>23.778123894794444</v>
      </c>
      <c r="E7339" s="193">
        <f t="shared" si="561"/>
        <v>24.832331913665556</v>
      </c>
      <c r="F7339" s="193">
        <f t="shared" si="561"/>
        <v>25.933278462118277</v>
      </c>
      <c r="G7339" s="193">
        <f t="shared" si="561"/>
        <v>27.083035702485237</v>
      </c>
      <c r="H7339" s="193">
        <f>MAX(0,D7339-Assumptions!$C$3)*Assumptions!$C$2</f>
        <v>0</v>
      </c>
      <c r="I7339" s="193">
        <f>MAX(0,E7339-Assumptions!$C$3)*Assumptions!$C$2</f>
        <v>0</v>
      </c>
      <c r="J7339" s="193">
        <f>MAX(0,F7339-Assumptions!$C$3)*Assumptions!$C$2</f>
        <v>0</v>
      </c>
      <c r="K7339" s="193">
        <f>MAX(0,G7339-Assumptions!$C$3)*Assumptions!$C$2</f>
        <v>0</v>
      </c>
    </row>
    <row r="7340" spans="1:11">
      <c r="A7340" s="192">
        <f t="shared" si="558"/>
        <v>48154.666666648875</v>
      </c>
      <c r="B7340" s="218">
        <v>23.005159574468092</v>
      </c>
      <c r="C7340" s="219">
        <f t="shared" si="557"/>
        <v>1.1117572552002244E-4</v>
      </c>
      <c r="D7340" s="193">
        <f t="shared" si="559"/>
        <v>24.025098061041589</v>
      </c>
      <c r="E7340" s="193">
        <f t="shared" si="561"/>
        <v>25.090255730426072</v>
      </c>
      <c r="F7340" s="193">
        <f t="shared" si="561"/>
        <v>26.202637384402252</v>
      </c>
      <c r="G7340" s="193">
        <f t="shared" si="561"/>
        <v>27.364336708050576</v>
      </c>
      <c r="H7340" s="193">
        <f>MAX(0,D7340-Assumptions!$C$3)*Assumptions!$C$2</f>
        <v>0</v>
      </c>
      <c r="I7340" s="193">
        <f>MAX(0,E7340-Assumptions!$C$3)*Assumptions!$C$2</f>
        <v>0</v>
      </c>
      <c r="J7340" s="193">
        <f>MAX(0,F7340-Assumptions!$C$3)*Assumptions!$C$2</f>
        <v>0</v>
      </c>
      <c r="K7340" s="193">
        <f>MAX(0,G7340-Assumptions!$C$3)*Assumptions!$C$2</f>
        <v>0</v>
      </c>
    </row>
    <row r="7341" spans="1:11">
      <c r="A7341" s="192">
        <f t="shared" si="558"/>
        <v>48154.708333315539</v>
      </c>
      <c r="B7341" s="218">
        <v>22.992021276595747</v>
      </c>
      <c r="C7341" s="219">
        <f t="shared" si="557"/>
        <v>1.1111223281555639E-4</v>
      </c>
      <c r="D7341" s="193">
        <f t="shared" si="559"/>
        <v>24.011377274027854</v>
      </c>
      <c r="E7341" s="193">
        <f t="shared" si="561"/>
        <v>25.07592662949493</v>
      </c>
      <c r="F7341" s="193">
        <f t="shared" si="561"/>
        <v>26.187672999830916</v>
      </c>
      <c r="G7341" s="193">
        <f t="shared" si="561"/>
        <v>27.348708874408054</v>
      </c>
      <c r="H7341" s="193">
        <f>MAX(0,D7341-Assumptions!$C$3)*Assumptions!$C$2</f>
        <v>0</v>
      </c>
      <c r="I7341" s="193">
        <f>MAX(0,E7341-Assumptions!$C$3)*Assumptions!$C$2</f>
        <v>0</v>
      </c>
      <c r="J7341" s="193">
        <f>MAX(0,F7341-Assumptions!$C$3)*Assumptions!$C$2</f>
        <v>0</v>
      </c>
      <c r="K7341" s="193">
        <f>MAX(0,G7341-Assumptions!$C$3)*Assumptions!$C$2</f>
        <v>0</v>
      </c>
    </row>
    <row r="7342" spans="1:11">
      <c r="A7342" s="192">
        <f t="shared" si="558"/>
        <v>48154.749999982203</v>
      </c>
      <c r="B7342" s="218">
        <v>23.267925531914898</v>
      </c>
      <c r="C7342" s="219">
        <f t="shared" si="557"/>
        <v>1.1244557960934308E-4</v>
      </c>
      <c r="D7342" s="193">
        <f t="shared" si="559"/>
        <v>24.299513801316191</v>
      </c>
      <c r="E7342" s="193">
        <f t="shared" si="561"/>
        <v>25.376837749048871</v>
      </c>
      <c r="F7342" s="193">
        <f t="shared" si="561"/>
        <v>26.50192507582889</v>
      </c>
      <c r="G7342" s="193">
        <f t="shared" si="561"/>
        <v>27.676893380900953</v>
      </c>
      <c r="H7342" s="193">
        <f>MAX(0,D7342-Assumptions!$C$3)*Assumptions!$C$2</f>
        <v>0</v>
      </c>
      <c r="I7342" s="193">
        <f>MAX(0,E7342-Assumptions!$C$3)*Assumptions!$C$2</f>
        <v>0</v>
      </c>
      <c r="J7342" s="193">
        <f>MAX(0,F7342-Assumptions!$C$3)*Assumptions!$C$2</f>
        <v>0</v>
      </c>
      <c r="K7342" s="193">
        <f>MAX(0,G7342-Assumptions!$C$3)*Assumptions!$C$2</f>
        <v>0</v>
      </c>
    </row>
    <row r="7343" spans="1:11">
      <c r="A7343" s="192">
        <f t="shared" si="558"/>
        <v>48154.791666648867</v>
      </c>
      <c r="B7343" s="218">
        <v>23.977393617021281</v>
      </c>
      <c r="C7343" s="219">
        <f t="shared" si="557"/>
        <v>1.1587418565050881E-4</v>
      </c>
      <c r="D7343" s="193">
        <f t="shared" si="559"/>
        <v>25.040436300057621</v>
      </c>
      <c r="E7343" s="193">
        <f t="shared" si="561"/>
        <v>26.150609199330429</v>
      </c>
      <c r="F7343" s="193">
        <f t="shared" si="561"/>
        <v>27.310001842680812</v>
      </c>
      <c r="G7343" s="193">
        <f t="shared" si="561"/>
        <v>28.520796397596971</v>
      </c>
      <c r="H7343" s="193">
        <f>MAX(0,D7343-Assumptions!$C$3)*Assumptions!$C$2</f>
        <v>0</v>
      </c>
      <c r="I7343" s="193">
        <f>MAX(0,E7343-Assumptions!$C$3)*Assumptions!$C$2</f>
        <v>0</v>
      </c>
      <c r="J7343" s="193">
        <f>MAX(0,F7343-Assumptions!$C$3)*Assumptions!$C$2</f>
        <v>0</v>
      </c>
      <c r="K7343" s="193">
        <f>MAX(0,G7343-Assumptions!$C$3)*Assumptions!$C$2</f>
        <v>0</v>
      </c>
    </row>
    <row r="7344" spans="1:11">
      <c r="A7344" s="192">
        <f t="shared" si="558"/>
        <v>48154.833333315531</v>
      </c>
      <c r="B7344" s="218">
        <v>27.406489361702132</v>
      </c>
      <c r="C7344" s="219">
        <f t="shared" si="557"/>
        <v>1.3244578151614322E-4</v>
      </c>
      <c r="D7344" s="193">
        <f t="shared" si="559"/>
        <v>28.621561710641203</v>
      </c>
      <c r="E7344" s="193">
        <f t="shared" si="561"/>
        <v>29.890504542357956</v>
      </c>
      <c r="F7344" s="193">
        <f t="shared" si="561"/>
        <v>31.215706215798452</v>
      </c>
      <c r="G7344" s="193">
        <f t="shared" si="561"/>
        <v>32.599660978294402</v>
      </c>
      <c r="H7344" s="193">
        <f>MAX(0,D7344-Assumptions!$C$3)*Assumptions!$C$2</f>
        <v>0</v>
      </c>
      <c r="I7344" s="193">
        <f>MAX(0,E7344-Assumptions!$C$3)*Assumptions!$C$2</f>
        <v>0</v>
      </c>
      <c r="J7344" s="193">
        <f>MAX(0,F7344-Assumptions!$C$3)*Assumptions!$C$2</f>
        <v>0</v>
      </c>
      <c r="K7344" s="193">
        <f>MAX(0,G7344-Assumptions!$C$3)*Assumptions!$C$2</f>
        <v>0</v>
      </c>
    </row>
    <row r="7345" spans="1:11">
      <c r="A7345" s="192">
        <f t="shared" si="558"/>
        <v>48154.874999982196</v>
      </c>
      <c r="B7345" s="218">
        <v>28.470691489361705</v>
      </c>
      <c r="C7345" s="219">
        <f t="shared" si="557"/>
        <v>1.3758869057789184E-4</v>
      </c>
      <c r="D7345" s="193">
        <f t="shared" si="559"/>
        <v>29.732945458753353</v>
      </c>
      <c r="E7345" s="193">
        <f t="shared" si="561"/>
        <v>31.051161717780296</v>
      </c>
      <c r="F7345" s="193">
        <f t="shared" si="561"/>
        <v>32.427821366076344</v>
      </c>
      <c r="G7345" s="193">
        <f t="shared" si="561"/>
        <v>33.865515503338429</v>
      </c>
      <c r="H7345" s="193">
        <f>MAX(0,D7345-Assumptions!$C$3)*Assumptions!$C$2</f>
        <v>0</v>
      </c>
      <c r="I7345" s="193">
        <f>MAX(0,E7345-Assumptions!$C$3)*Assumptions!$C$2</f>
        <v>0</v>
      </c>
      <c r="J7345" s="193">
        <f>MAX(0,F7345-Assumptions!$C$3)*Assumptions!$C$2</f>
        <v>0</v>
      </c>
      <c r="K7345" s="193">
        <f>MAX(0,G7345-Assumptions!$C$3)*Assumptions!$C$2</f>
        <v>0</v>
      </c>
    </row>
    <row r="7346" spans="1:11">
      <c r="A7346" s="192">
        <f t="shared" si="558"/>
        <v>48154.91666664886</v>
      </c>
      <c r="B7346" s="218">
        <v>28.023989361702128</v>
      </c>
      <c r="C7346" s="219">
        <f t="shared" si="557"/>
        <v>1.3542993862604671E-4</v>
      </c>
      <c r="D7346" s="193">
        <f t="shared" si="559"/>
        <v>29.266438700286518</v>
      </c>
      <c r="E7346" s="193">
        <f t="shared" si="561"/>
        <v>30.56397228612153</v>
      </c>
      <c r="F7346" s="193">
        <f t="shared" si="561"/>
        <v>31.91903229065105</v>
      </c>
      <c r="G7346" s="193">
        <f t="shared" si="561"/>
        <v>33.334169159492781</v>
      </c>
      <c r="H7346" s="193">
        <f>MAX(0,D7346-Assumptions!$C$3)*Assumptions!$C$2</f>
        <v>0</v>
      </c>
      <c r="I7346" s="193">
        <f>MAX(0,E7346-Assumptions!$C$3)*Assumptions!$C$2</f>
        <v>0</v>
      </c>
      <c r="J7346" s="193">
        <f>MAX(0,F7346-Assumptions!$C$3)*Assumptions!$C$2</f>
        <v>0</v>
      </c>
      <c r="K7346" s="193">
        <f>MAX(0,G7346-Assumptions!$C$3)*Assumptions!$C$2</f>
        <v>0</v>
      </c>
    </row>
    <row r="7347" spans="1:11">
      <c r="A7347" s="192">
        <f t="shared" si="558"/>
        <v>48154.958333315524</v>
      </c>
      <c r="B7347" s="218">
        <v>26.158351063829791</v>
      </c>
      <c r="C7347" s="219">
        <f t="shared" si="557"/>
        <v>1.2641397459187015E-4</v>
      </c>
      <c r="D7347" s="193">
        <f t="shared" si="559"/>
        <v>27.31808694433683</v>
      </c>
      <c r="E7347" s="193">
        <f t="shared" si="561"/>
        <v>28.529239953899658</v>
      </c>
      <c r="F7347" s="193">
        <f t="shared" si="561"/>
        <v>29.794089681521914</v>
      </c>
      <c r="G7347" s="193">
        <f t="shared" si="561"/>
        <v>31.115016782255104</v>
      </c>
      <c r="H7347" s="193">
        <f>MAX(0,D7347-Assumptions!$C$3)*Assumptions!$C$2</f>
        <v>0</v>
      </c>
      <c r="I7347" s="193">
        <f>MAX(0,E7347-Assumptions!$C$3)*Assumptions!$C$2</f>
        <v>0</v>
      </c>
      <c r="J7347" s="193">
        <f>MAX(0,F7347-Assumptions!$C$3)*Assumptions!$C$2</f>
        <v>0</v>
      </c>
      <c r="K7347" s="193">
        <f>MAX(0,G7347-Assumptions!$C$3)*Assumptions!$C$2</f>
        <v>0</v>
      </c>
    </row>
    <row r="7348" spans="1:11">
      <c r="A7348" s="192">
        <f t="shared" si="558"/>
        <v>48154.999999982188</v>
      </c>
      <c r="B7348" s="218">
        <v>25.17297872340426</v>
      </c>
      <c r="C7348" s="219">
        <f t="shared" si="557"/>
        <v>1.2165202175691774E-4</v>
      </c>
      <c r="D7348" s="193">
        <f t="shared" si="559"/>
        <v>26.289027918307067</v>
      </c>
      <c r="E7348" s="193">
        <f t="shared" si="561"/>
        <v>27.454557384064163</v>
      </c>
      <c r="F7348" s="193">
        <f t="shared" si="561"/>
        <v>28.671760838672022</v>
      </c>
      <c r="G7348" s="193">
        <f t="shared" si="561"/>
        <v>29.94292925906619</v>
      </c>
      <c r="H7348" s="193">
        <f>MAX(0,D7348-Assumptions!$C$3)*Assumptions!$C$2</f>
        <v>0</v>
      </c>
      <c r="I7348" s="193">
        <f>MAX(0,E7348-Assumptions!$C$3)*Assumptions!$C$2</f>
        <v>0</v>
      </c>
      <c r="J7348" s="193">
        <f>MAX(0,F7348-Assumptions!$C$3)*Assumptions!$C$2</f>
        <v>0</v>
      </c>
      <c r="K7348" s="193">
        <f>MAX(0,G7348-Assumptions!$C$3)*Assumptions!$C$2</f>
        <v>0</v>
      </c>
    </row>
    <row r="7349" spans="1:11">
      <c r="A7349" s="192">
        <f t="shared" si="558"/>
        <v>48155.041666648853</v>
      </c>
      <c r="B7349" s="218">
        <v>23.964255319148943</v>
      </c>
      <c r="C7349" s="219">
        <f t="shared" si="557"/>
        <v>1.1581069294604279E-4</v>
      </c>
      <c r="D7349" s="193">
        <f t="shared" si="559"/>
        <v>25.026715513043893</v>
      </c>
      <c r="E7349" s="193">
        <f t="shared" si="561"/>
        <v>26.13628009839929</v>
      </c>
      <c r="F7349" s="193">
        <f t="shared" si="561"/>
        <v>27.295037458109483</v>
      </c>
      <c r="G7349" s="193">
        <f t="shared" si="561"/>
        <v>28.505168563954456</v>
      </c>
      <c r="H7349" s="193">
        <f>MAX(0,D7349-Assumptions!$C$3)*Assumptions!$C$2</f>
        <v>0</v>
      </c>
      <c r="I7349" s="193">
        <f>MAX(0,E7349-Assumptions!$C$3)*Assumptions!$C$2</f>
        <v>0</v>
      </c>
      <c r="J7349" s="193">
        <f>MAX(0,F7349-Assumptions!$C$3)*Assumptions!$C$2</f>
        <v>0</v>
      </c>
      <c r="K7349" s="193">
        <f>MAX(0,G7349-Assumptions!$C$3)*Assumptions!$C$2</f>
        <v>0</v>
      </c>
    </row>
    <row r="7350" spans="1:11">
      <c r="A7350" s="192">
        <f t="shared" si="558"/>
        <v>48155.083333315517</v>
      </c>
      <c r="B7350" s="218">
        <v>21.678191489361705</v>
      </c>
      <c r="C7350" s="219">
        <f t="shared" si="557"/>
        <v>1.0476296236895318E-4</v>
      </c>
      <c r="D7350" s="193">
        <f t="shared" si="559"/>
        <v>22.639298572654834</v>
      </c>
      <c r="E7350" s="193">
        <f t="shared" si="561"/>
        <v>23.643016536380934</v>
      </c>
      <c r="F7350" s="193">
        <f t="shared" si="561"/>
        <v>24.691234542697721</v>
      </c>
      <c r="G7350" s="193">
        <f t="shared" si="561"/>
        <v>25.785925510156165</v>
      </c>
      <c r="H7350" s="193">
        <f>MAX(0,D7350-Assumptions!$C$3)*Assumptions!$C$2</f>
        <v>0</v>
      </c>
      <c r="I7350" s="193">
        <f>MAX(0,E7350-Assumptions!$C$3)*Assumptions!$C$2</f>
        <v>0</v>
      </c>
      <c r="J7350" s="193">
        <f>MAX(0,F7350-Assumptions!$C$3)*Assumptions!$C$2</f>
        <v>0</v>
      </c>
      <c r="K7350" s="193">
        <f>MAX(0,G7350-Assumptions!$C$3)*Assumptions!$C$2</f>
        <v>0</v>
      </c>
    </row>
    <row r="7351" spans="1:11">
      <c r="A7351" s="192">
        <f t="shared" si="558"/>
        <v>48155.124999982181</v>
      </c>
      <c r="B7351" s="218">
        <v>19.576063829787234</v>
      </c>
      <c r="C7351" s="219">
        <f t="shared" si="557"/>
        <v>9.4604129654388006E-5</v>
      </c>
      <c r="D7351" s="193">
        <f t="shared" si="559"/>
        <v>20.443972650458001</v>
      </c>
      <c r="E7351" s="193">
        <f t="shared" si="561"/>
        <v>21.350360387398538</v>
      </c>
      <c r="F7351" s="193">
        <f t="shared" si="561"/>
        <v>22.296933011284608</v>
      </c>
      <c r="G7351" s="193">
        <f t="shared" si="561"/>
        <v>23.285472127353142</v>
      </c>
      <c r="H7351" s="193">
        <f>MAX(0,D7351-Assumptions!$C$3)*Assumptions!$C$2</f>
        <v>0</v>
      </c>
      <c r="I7351" s="193">
        <f>MAX(0,E7351-Assumptions!$C$3)*Assumptions!$C$2</f>
        <v>0</v>
      </c>
      <c r="J7351" s="193">
        <f>MAX(0,F7351-Assumptions!$C$3)*Assumptions!$C$2</f>
        <v>0</v>
      </c>
      <c r="K7351" s="193">
        <f>MAX(0,G7351-Assumptions!$C$3)*Assumptions!$C$2</f>
        <v>0</v>
      </c>
    </row>
    <row r="7352" spans="1:11">
      <c r="A7352" s="192">
        <f t="shared" si="558"/>
        <v>48155.166666648845</v>
      </c>
      <c r="B7352" s="218">
        <v>17.671010638297876</v>
      </c>
      <c r="C7352" s="219">
        <f t="shared" si="557"/>
        <v>8.5397687506813343E-5</v>
      </c>
      <c r="D7352" s="193">
        <f t="shared" si="559"/>
        <v>18.454458533467122</v>
      </c>
      <c r="E7352" s="193">
        <f t="shared" si="561"/>
        <v>19.272640752383246</v>
      </c>
      <c r="F7352" s="193">
        <f t="shared" si="561"/>
        <v>20.127097248441476</v>
      </c>
      <c r="G7352" s="193">
        <f t="shared" si="561"/>
        <v>21.019436249187905</v>
      </c>
      <c r="H7352" s="193">
        <f>MAX(0,D7352-Assumptions!$C$3)*Assumptions!$C$2</f>
        <v>0</v>
      </c>
      <c r="I7352" s="193">
        <f>MAX(0,E7352-Assumptions!$C$3)*Assumptions!$C$2</f>
        <v>0</v>
      </c>
      <c r="J7352" s="193">
        <f>MAX(0,F7352-Assumptions!$C$3)*Assumptions!$C$2</f>
        <v>0</v>
      </c>
      <c r="K7352" s="193">
        <f>MAX(0,G7352-Assumptions!$C$3)*Assumptions!$C$2</f>
        <v>0</v>
      </c>
    </row>
    <row r="7353" spans="1:11">
      <c r="A7353" s="192">
        <f t="shared" si="558"/>
        <v>48155.20833331551</v>
      </c>
      <c r="B7353" s="218">
        <v>16.580531914893619</v>
      </c>
      <c r="C7353" s="219">
        <f t="shared" si="557"/>
        <v>8.0127793036132667E-5</v>
      </c>
      <c r="D7353" s="193">
        <f t="shared" si="559"/>
        <v>17.315633211327516</v>
      </c>
      <c r="E7353" s="193">
        <f t="shared" si="561"/>
        <v>18.083325375098628</v>
      </c>
      <c r="F7353" s="193">
        <f t="shared" si="561"/>
        <v>18.885053329020923</v>
      </c>
      <c r="G7353" s="193">
        <f t="shared" si="561"/>
        <v>19.722326056858837</v>
      </c>
      <c r="H7353" s="193">
        <f>MAX(0,D7353-Assumptions!$C$3)*Assumptions!$C$2</f>
        <v>0</v>
      </c>
      <c r="I7353" s="193">
        <f>MAX(0,E7353-Assumptions!$C$3)*Assumptions!$C$2</f>
        <v>0</v>
      </c>
      <c r="J7353" s="193">
        <f>MAX(0,F7353-Assumptions!$C$3)*Assumptions!$C$2</f>
        <v>0</v>
      </c>
      <c r="K7353" s="193">
        <f>MAX(0,G7353-Assumptions!$C$3)*Assumptions!$C$2</f>
        <v>0</v>
      </c>
    </row>
    <row r="7354" spans="1:11">
      <c r="A7354" s="192">
        <f t="shared" si="558"/>
        <v>48155.249999982174</v>
      </c>
      <c r="B7354" s="218">
        <v>15.910478723404257</v>
      </c>
      <c r="C7354" s="219">
        <f t="shared" si="557"/>
        <v>7.6889665108365019E-5</v>
      </c>
      <c r="D7354" s="193">
        <f t="shared" si="559"/>
        <v>16.615873073627274</v>
      </c>
      <c r="E7354" s="193">
        <f t="shared" si="561"/>
        <v>17.352541227610491</v>
      </c>
      <c r="F7354" s="193">
        <f t="shared" si="561"/>
        <v>18.121869715882994</v>
      </c>
      <c r="G7354" s="193">
        <f t="shared" si="561"/>
        <v>18.925306541090372</v>
      </c>
      <c r="H7354" s="193">
        <f>MAX(0,D7354-Assumptions!$C$3)*Assumptions!$C$2</f>
        <v>0</v>
      </c>
      <c r="I7354" s="193">
        <f>MAX(0,E7354-Assumptions!$C$3)*Assumptions!$C$2</f>
        <v>0</v>
      </c>
      <c r="J7354" s="193">
        <f>MAX(0,F7354-Assumptions!$C$3)*Assumptions!$C$2</f>
        <v>0</v>
      </c>
      <c r="K7354" s="193">
        <f>MAX(0,G7354-Assumptions!$C$3)*Assumptions!$C$2</f>
        <v>0</v>
      </c>
    </row>
    <row r="7355" spans="1:11">
      <c r="A7355" s="192">
        <f t="shared" si="558"/>
        <v>48155.291666648838</v>
      </c>
      <c r="B7355" s="218">
        <v>15.555744680851067</v>
      </c>
      <c r="C7355" s="219">
        <f t="shared" si="557"/>
        <v>7.5175362087782159E-5</v>
      </c>
      <c r="D7355" s="193">
        <f t="shared" si="559"/>
        <v>16.245411824256561</v>
      </c>
      <c r="E7355" s="193">
        <f t="shared" si="561"/>
        <v>16.965655502469716</v>
      </c>
      <c r="F7355" s="193">
        <f t="shared" si="561"/>
        <v>17.717831332457031</v>
      </c>
      <c r="G7355" s="193">
        <f t="shared" si="561"/>
        <v>18.503355032742366</v>
      </c>
      <c r="H7355" s="193">
        <f>MAX(0,D7355-Assumptions!$C$3)*Assumptions!$C$2</f>
        <v>0</v>
      </c>
      <c r="I7355" s="193">
        <f>MAX(0,E7355-Assumptions!$C$3)*Assumptions!$C$2</f>
        <v>0</v>
      </c>
      <c r="J7355" s="193">
        <f>MAX(0,F7355-Assumptions!$C$3)*Assumptions!$C$2</f>
        <v>0</v>
      </c>
      <c r="K7355" s="193">
        <f>MAX(0,G7355-Assumptions!$C$3)*Assumptions!$C$2</f>
        <v>0</v>
      </c>
    </row>
    <row r="7356" spans="1:11">
      <c r="A7356" s="192">
        <f t="shared" si="558"/>
        <v>48155.333333315502</v>
      </c>
      <c r="B7356" s="218">
        <v>15.739680851063833</v>
      </c>
      <c r="C7356" s="219">
        <f t="shared" si="557"/>
        <v>7.606425995030661E-5</v>
      </c>
      <c r="D7356" s="193">
        <f t="shared" si="559"/>
        <v>16.437502842448783</v>
      </c>
      <c r="E7356" s="193">
        <f t="shared" si="561"/>
        <v>17.166262915505673</v>
      </c>
      <c r="F7356" s="193">
        <f t="shared" si="561"/>
        <v>17.92733271645568</v>
      </c>
      <c r="G7356" s="193">
        <f t="shared" si="561"/>
        <v>18.72214470373763</v>
      </c>
      <c r="H7356" s="193">
        <f>MAX(0,D7356-Assumptions!$C$3)*Assumptions!$C$2</f>
        <v>0</v>
      </c>
      <c r="I7356" s="193">
        <f>MAX(0,E7356-Assumptions!$C$3)*Assumptions!$C$2</f>
        <v>0</v>
      </c>
      <c r="J7356" s="193">
        <f>MAX(0,F7356-Assumptions!$C$3)*Assumptions!$C$2</f>
        <v>0</v>
      </c>
      <c r="K7356" s="193">
        <f>MAX(0,G7356-Assumptions!$C$3)*Assumptions!$C$2</f>
        <v>0</v>
      </c>
    </row>
    <row r="7357" spans="1:11">
      <c r="A7357" s="192">
        <f t="shared" si="558"/>
        <v>48155.374999982167</v>
      </c>
      <c r="B7357" s="218">
        <v>17.329414893617027</v>
      </c>
      <c r="C7357" s="219">
        <f t="shared" si="557"/>
        <v>8.3746877190696525E-5</v>
      </c>
      <c r="D7357" s="193">
        <f t="shared" si="559"/>
        <v>18.09771807111014</v>
      </c>
      <c r="E7357" s="193">
        <f t="shared" si="561"/>
        <v>18.900084128173614</v>
      </c>
      <c r="F7357" s="193">
        <f t="shared" si="561"/>
        <v>19.738023249586849</v>
      </c>
      <c r="G7357" s="193">
        <f t="shared" si="561"/>
        <v>20.613112574482418</v>
      </c>
      <c r="H7357" s="193">
        <f>MAX(0,D7357-Assumptions!$C$3)*Assumptions!$C$2</f>
        <v>0</v>
      </c>
      <c r="I7357" s="193">
        <f>MAX(0,E7357-Assumptions!$C$3)*Assumptions!$C$2</f>
        <v>0</v>
      </c>
      <c r="J7357" s="193">
        <f>MAX(0,F7357-Assumptions!$C$3)*Assumptions!$C$2</f>
        <v>0</v>
      </c>
      <c r="K7357" s="193">
        <f>MAX(0,G7357-Assumptions!$C$3)*Assumptions!$C$2</f>
        <v>0</v>
      </c>
    </row>
    <row r="7358" spans="1:11">
      <c r="A7358" s="192">
        <f t="shared" si="558"/>
        <v>48155.416666648831</v>
      </c>
      <c r="B7358" s="218">
        <v>19.865106382978727</v>
      </c>
      <c r="C7358" s="219">
        <f t="shared" si="557"/>
        <v>9.6000969152640724E-5</v>
      </c>
      <c r="D7358" s="193">
        <f t="shared" si="559"/>
        <v>20.745829964760066</v>
      </c>
      <c r="E7358" s="193">
        <f t="shared" si="561"/>
        <v>21.665600607883619</v>
      </c>
      <c r="F7358" s="193">
        <f t="shared" si="561"/>
        <v>22.62614947185391</v>
      </c>
      <c r="G7358" s="193">
        <f t="shared" si="561"/>
        <v>23.62928446748856</v>
      </c>
      <c r="H7358" s="193">
        <f>MAX(0,D7358-Assumptions!$C$3)*Assumptions!$C$2</f>
        <v>0</v>
      </c>
      <c r="I7358" s="193">
        <f>MAX(0,E7358-Assumptions!$C$3)*Assumptions!$C$2</f>
        <v>0</v>
      </c>
      <c r="J7358" s="193">
        <f>MAX(0,F7358-Assumptions!$C$3)*Assumptions!$C$2</f>
        <v>0</v>
      </c>
      <c r="K7358" s="193">
        <f>MAX(0,G7358-Assumptions!$C$3)*Assumptions!$C$2</f>
        <v>0</v>
      </c>
    </row>
    <row r="7359" spans="1:11">
      <c r="A7359" s="192">
        <f t="shared" si="558"/>
        <v>48155.458333315495</v>
      </c>
      <c r="B7359" s="218">
        <v>21.993510638297874</v>
      </c>
      <c r="C7359" s="219">
        <f t="shared" si="557"/>
        <v>1.0628678727613794E-4</v>
      </c>
      <c r="D7359" s="193">
        <f t="shared" si="559"/>
        <v>22.968597460984359</v>
      </c>
      <c r="E7359" s="193">
        <f t="shared" si="561"/>
        <v>23.986914958728292</v>
      </c>
      <c r="F7359" s="193">
        <f t="shared" si="561"/>
        <v>25.050379772409688</v>
      </c>
      <c r="G7359" s="193">
        <f t="shared" si="561"/>
        <v>26.160993517576618</v>
      </c>
      <c r="H7359" s="193">
        <f>MAX(0,D7359-Assumptions!$C$3)*Assumptions!$C$2</f>
        <v>0</v>
      </c>
      <c r="I7359" s="193">
        <f>MAX(0,E7359-Assumptions!$C$3)*Assumptions!$C$2</f>
        <v>0</v>
      </c>
      <c r="J7359" s="193">
        <f>MAX(0,F7359-Assumptions!$C$3)*Assumptions!$C$2</f>
        <v>0</v>
      </c>
      <c r="K7359" s="193">
        <f>MAX(0,G7359-Assumptions!$C$3)*Assumptions!$C$2</f>
        <v>0</v>
      </c>
    </row>
    <row r="7360" spans="1:11">
      <c r="A7360" s="192">
        <f t="shared" si="558"/>
        <v>48155.499999982159</v>
      </c>
      <c r="B7360" s="218">
        <v>22.768670212765965</v>
      </c>
      <c r="C7360" s="219">
        <f t="shared" si="557"/>
        <v>1.1003285683963386E-4</v>
      </c>
      <c r="D7360" s="193">
        <f t="shared" si="559"/>
        <v>23.778123894794444</v>
      </c>
      <c r="E7360" s="193">
        <f t="shared" si="561"/>
        <v>24.832331913665556</v>
      </c>
      <c r="F7360" s="193">
        <f t="shared" si="561"/>
        <v>25.933278462118277</v>
      </c>
      <c r="G7360" s="193">
        <f t="shared" si="561"/>
        <v>27.083035702485237</v>
      </c>
      <c r="H7360" s="193">
        <f>MAX(0,D7360-Assumptions!$C$3)*Assumptions!$C$2</f>
        <v>0</v>
      </c>
      <c r="I7360" s="193">
        <f>MAX(0,E7360-Assumptions!$C$3)*Assumptions!$C$2</f>
        <v>0</v>
      </c>
      <c r="J7360" s="193">
        <f>MAX(0,F7360-Assumptions!$C$3)*Assumptions!$C$2</f>
        <v>0</v>
      </c>
      <c r="K7360" s="193">
        <f>MAX(0,G7360-Assumptions!$C$3)*Assumptions!$C$2</f>
        <v>0</v>
      </c>
    </row>
    <row r="7361" spans="1:11">
      <c r="A7361" s="192">
        <f t="shared" si="558"/>
        <v>48155.541666648824</v>
      </c>
      <c r="B7361" s="218">
        <v>23.110265957446813</v>
      </c>
      <c r="C7361" s="219">
        <f t="shared" si="557"/>
        <v>1.116836671557507E-4</v>
      </c>
      <c r="D7361" s="193">
        <f t="shared" si="559"/>
        <v>24.134864357151429</v>
      </c>
      <c r="E7361" s="193">
        <f t="shared" si="561"/>
        <v>25.204888537875192</v>
      </c>
      <c r="F7361" s="193">
        <f t="shared" si="561"/>
        <v>26.322352460972908</v>
      </c>
      <c r="G7361" s="193">
        <f t="shared" si="561"/>
        <v>27.489359377190727</v>
      </c>
      <c r="H7361" s="193">
        <f>MAX(0,D7361-Assumptions!$C$3)*Assumptions!$C$2</f>
        <v>0</v>
      </c>
      <c r="I7361" s="193">
        <f>MAX(0,E7361-Assumptions!$C$3)*Assumptions!$C$2</f>
        <v>0</v>
      </c>
      <c r="J7361" s="193">
        <f>MAX(0,F7361-Assumptions!$C$3)*Assumptions!$C$2</f>
        <v>0</v>
      </c>
      <c r="K7361" s="193">
        <f>MAX(0,G7361-Assumptions!$C$3)*Assumptions!$C$2</f>
        <v>0</v>
      </c>
    </row>
    <row r="7362" spans="1:11">
      <c r="A7362" s="192">
        <f t="shared" si="558"/>
        <v>48155.583333315488</v>
      </c>
      <c r="B7362" s="218">
        <v>23.87228723404256</v>
      </c>
      <c r="C7362" s="219">
        <f t="shared" si="557"/>
        <v>1.1536624401478057E-4</v>
      </c>
      <c r="D7362" s="193">
        <f t="shared" si="559"/>
        <v>24.930670003947782</v>
      </c>
      <c r="E7362" s="193">
        <f t="shared" si="561"/>
        <v>26.035976391881313</v>
      </c>
      <c r="F7362" s="193">
        <f t="shared" si="561"/>
        <v>27.190286766110162</v>
      </c>
      <c r="G7362" s="193">
        <f t="shared" si="561"/>
        <v>28.395773728456824</v>
      </c>
      <c r="H7362" s="193">
        <f>MAX(0,D7362-Assumptions!$C$3)*Assumptions!$C$2</f>
        <v>0</v>
      </c>
      <c r="I7362" s="193">
        <f>MAX(0,E7362-Assumptions!$C$3)*Assumptions!$C$2</f>
        <v>0</v>
      </c>
      <c r="J7362" s="193">
        <f>MAX(0,F7362-Assumptions!$C$3)*Assumptions!$C$2</f>
        <v>0</v>
      </c>
      <c r="K7362" s="193">
        <f>MAX(0,G7362-Assumptions!$C$3)*Assumptions!$C$2</f>
        <v>0</v>
      </c>
    </row>
    <row r="7363" spans="1:11">
      <c r="A7363" s="192">
        <f t="shared" si="558"/>
        <v>48155.624999982152</v>
      </c>
      <c r="B7363" s="218">
        <v>24.58175531914894</v>
      </c>
      <c r="C7363" s="219">
        <f t="shared" si="557"/>
        <v>1.1879485005594629E-4</v>
      </c>
      <c r="D7363" s="193">
        <f t="shared" si="559"/>
        <v>25.671592502689208</v>
      </c>
      <c r="E7363" s="193">
        <f t="shared" si="561"/>
        <v>26.809747842162864</v>
      </c>
      <c r="F7363" s="193">
        <f t="shared" si="561"/>
        <v>27.998363532962081</v>
      </c>
      <c r="G7363" s="193">
        <f t="shared" si="561"/>
        <v>29.239676745152838</v>
      </c>
      <c r="H7363" s="193">
        <f>MAX(0,D7363-Assumptions!$C$3)*Assumptions!$C$2</f>
        <v>0</v>
      </c>
      <c r="I7363" s="193">
        <f>MAX(0,E7363-Assumptions!$C$3)*Assumptions!$C$2</f>
        <v>0</v>
      </c>
      <c r="J7363" s="193">
        <f>MAX(0,F7363-Assumptions!$C$3)*Assumptions!$C$2</f>
        <v>0</v>
      </c>
      <c r="K7363" s="193">
        <f>MAX(0,G7363-Assumptions!$C$3)*Assumptions!$C$2</f>
        <v>0</v>
      </c>
    </row>
    <row r="7364" spans="1:11">
      <c r="A7364" s="192">
        <f t="shared" si="558"/>
        <v>48155.666666648816</v>
      </c>
      <c r="B7364" s="218">
        <v>24.844521276595749</v>
      </c>
      <c r="C7364" s="219">
        <f t="shared" si="557"/>
        <v>1.2006470414526694E-4</v>
      </c>
      <c r="D7364" s="193">
        <f t="shared" si="559"/>
        <v>25.946008242963813</v>
      </c>
      <c r="E7364" s="193">
        <f t="shared" si="561"/>
        <v>27.096329860785666</v>
      </c>
      <c r="F7364" s="193">
        <f t="shared" si="561"/>
        <v>28.297651224388723</v>
      </c>
      <c r="G7364" s="193">
        <f t="shared" si="561"/>
        <v>29.552233418003219</v>
      </c>
      <c r="H7364" s="193">
        <f>MAX(0,D7364-Assumptions!$C$3)*Assumptions!$C$2</f>
        <v>0</v>
      </c>
      <c r="I7364" s="193">
        <f>MAX(0,E7364-Assumptions!$C$3)*Assumptions!$C$2</f>
        <v>0</v>
      </c>
      <c r="J7364" s="193">
        <f>MAX(0,F7364-Assumptions!$C$3)*Assumptions!$C$2</f>
        <v>0</v>
      </c>
      <c r="K7364" s="193">
        <f>MAX(0,G7364-Assumptions!$C$3)*Assumptions!$C$2</f>
        <v>0</v>
      </c>
    </row>
    <row r="7365" spans="1:11">
      <c r="A7365" s="192">
        <f t="shared" si="558"/>
        <v>48155.708333315481</v>
      </c>
      <c r="B7365" s="218">
        <v>24.621170212765961</v>
      </c>
      <c r="C7365" s="219">
        <f t="shared" ref="C7365:C7428" si="562">B7365/$B$2</f>
        <v>1.1898532816934439E-4</v>
      </c>
      <c r="D7365" s="193">
        <f t="shared" si="559"/>
        <v>25.7127548637304</v>
      </c>
      <c r="E7365" s="193">
        <f t="shared" si="561"/>
        <v>26.852735144956284</v>
      </c>
      <c r="F7365" s="193">
        <f t="shared" si="561"/>
        <v>28.043256686676077</v>
      </c>
      <c r="G7365" s="193">
        <f t="shared" si="561"/>
        <v>29.286560246080395</v>
      </c>
      <c r="H7365" s="193">
        <f>MAX(0,D7365-Assumptions!$C$3)*Assumptions!$C$2</f>
        <v>0</v>
      </c>
      <c r="I7365" s="193">
        <f>MAX(0,E7365-Assumptions!$C$3)*Assumptions!$C$2</f>
        <v>0</v>
      </c>
      <c r="J7365" s="193">
        <f>MAX(0,F7365-Assumptions!$C$3)*Assumptions!$C$2</f>
        <v>0</v>
      </c>
      <c r="K7365" s="193">
        <f>MAX(0,G7365-Assumptions!$C$3)*Assumptions!$C$2</f>
        <v>0</v>
      </c>
    </row>
    <row r="7366" spans="1:11">
      <c r="A7366" s="192">
        <f t="shared" ref="A7366:A7429" si="563">A7365 + TIME(1,0,0)</f>
        <v>48155.749999982145</v>
      </c>
      <c r="B7366" s="218">
        <v>24.22702127659575</v>
      </c>
      <c r="C7366" s="219">
        <f t="shared" si="562"/>
        <v>1.1708054703536343E-4</v>
      </c>
      <c r="D7366" s="193">
        <f t="shared" si="559"/>
        <v>25.301131253318495</v>
      </c>
      <c r="E7366" s="193">
        <f t="shared" si="561"/>
        <v>26.422862117022088</v>
      </c>
      <c r="F7366" s="193">
        <f t="shared" ref="E7366:G7397" si="564">$C7366*F$2</f>
        <v>27.594325149536122</v>
      </c>
      <c r="G7366" s="193">
        <f t="shared" si="564"/>
        <v>28.817725236804833</v>
      </c>
      <c r="H7366" s="193">
        <f>MAX(0,D7366-Assumptions!$C$3)*Assumptions!$C$2</f>
        <v>0</v>
      </c>
      <c r="I7366" s="193">
        <f>MAX(0,E7366-Assumptions!$C$3)*Assumptions!$C$2</f>
        <v>0</v>
      </c>
      <c r="J7366" s="193">
        <f>MAX(0,F7366-Assumptions!$C$3)*Assumptions!$C$2</f>
        <v>0</v>
      </c>
      <c r="K7366" s="193">
        <f>MAX(0,G7366-Assumptions!$C$3)*Assumptions!$C$2</f>
        <v>0</v>
      </c>
    </row>
    <row r="7367" spans="1:11">
      <c r="A7367" s="192">
        <f t="shared" si="563"/>
        <v>48155.791666648809</v>
      </c>
      <c r="B7367" s="218">
        <v>24.437234042553197</v>
      </c>
      <c r="C7367" s="219">
        <f t="shared" si="562"/>
        <v>1.1809643030681995E-4</v>
      </c>
      <c r="D7367" s="193">
        <f t="shared" ref="D7367:G7422" si="565">$C7367*D$2</f>
        <v>25.520663845538181</v>
      </c>
      <c r="E7367" s="193">
        <f t="shared" si="564"/>
        <v>26.652127731920327</v>
      </c>
      <c r="F7367" s="193">
        <f t="shared" si="564"/>
        <v>27.833755302677435</v>
      </c>
      <c r="G7367" s="193">
        <f t="shared" si="564"/>
        <v>29.067770575085135</v>
      </c>
      <c r="H7367" s="193">
        <f>MAX(0,D7367-Assumptions!$C$3)*Assumptions!$C$2</f>
        <v>0</v>
      </c>
      <c r="I7367" s="193">
        <f>MAX(0,E7367-Assumptions!$C$3)*Assumptions!$C$2</f>
        <v>0</v>
      </c>
      <c r="J7367" s="193">
        <f>MAX(0,F7367-Assumptions!$C$3)*Assumptions!$C$2</f>
        <v>0</v>
      </c>
      <c r="K7367" s="193">
        <f>MAX(0,G7367-Assumptions!$C$3)*Assumptions!$C$2</f>
        <v>0</v>
      </c>
    </row>
    <row r="7368" spans="1:11">
      <c r="A7368" s="192">
        <f t="shared" si="563"/>
        <v>48155.833333315473</v>
      </c>
      <c r="B7368" s="218">
        <v>26.657606382978727</v>
      </c>
      <c r="C7368" s="219">
        <f t="shared" si="562"/>
        <v>1.2882669736157939E-4</v>
      </c>
      <c r="D7368" s="193">
        <f t="shared" si="565"/>
        <v>27.839476850858581</v>
      </c>
      <c r="E7368" s="193">
        <f t="shared" si="564"/>
        <v>29.073745789282981</v>
      </c>
      <c r="F7368" s="193">
        <f t="shared" si="564"/>
        <v>30.362736295232533</v>
      </c>
      <c r="G7368" s="193">
        <f t="shared" si="564"/>
        <v>31.708874460670824</v>
      </c>
      <c r="H7368" s="193">
        <f>MAX(0,D7368-Assumptions!$C$3)*Assumptions!$C$2</f>
        <v>0</v>
      </c>
      <c r="I7368" s="193">
        <f>MAX(0,E7368-Assumptions!$C$3)*Assumptions!$C$2</f>
        <v>0</v>
      </c>
      <c r="J7368" s="193">
        <f>MAX(0,F7368-Assumptions!$C$3)*Assumptions!$C$2</f>
        <v>0</v>
      </c>
      <c r="K7368" s="193">
        <f>MAX(0,G7368-Assumptions!$C$3)*Assumptions!$C$2</f>
        <v>0</v>
      </c>
    </row>
    <row r="7369" spans="1:11">
      <c r="A7369" s="192">
        <f t="shared" si="563"/>
        <v>48155.874999982138</v>
      </c>
      <c r="B7369" s="218">
        <v>28.260478723404258</v>
      </c>
      <c r="C7369" s="219">
        <f t="shared" si="562"/>
        <v>1.365728073064353E-4</v>
      </c>
      <c r="D7369" s="193">
        <f t="shared" si="565"/>
        <v>29.513412866533663</v>
      </c>
      <c r="E7369" s="193">
        <f t="shared" si="564"/>
        <v>30.821896102882054</v>
      </c>
      <c r="F7369" s="193">
        <f t="shared" si="564"/>
        <v>32.188391212935024</v>
      </c>
      <c r="G7369" s="193">
        <f t="shared" si="564"/>
        <v>33.615470165058127</v>
      </c>
      <c r="H7369" s="193">
        <f>MAX(0,D7369-Assumptions!$C$3)*Assumptions!$C$2</f>
        <v>0</v>
      </c>
      <c r="I7369" s="193">
        <f>MAX(0,E7369-Assumptions!$C$3)*Assumptions!$C$2</f>
        <v>0</v>
      </c>
      <c r="J7369" s="193">
        <f>MAX(0,F7369-Assumptions!$C$3)*Assumptions!$C$2</f>
        <v>0</v>
      </c>
      <c r="K7369" s="193">
        <f>MAX(0,G7369-Assumptions!$C$3)*Assumptions!$C$2</f>
        <v>0</v>
      </c>
    </row>
    <row r="7370" spans="1:11">
      <c r="A7370" s="192">
        <f t="shared" si="563"/>
        <v>48155.916666648802</v>
      </c>
      <c r="B7370" s="218">
        <v>27.590425531914899</v>
      </c>
      <c r="C7370" s="219">
        <f t="shared" si="562"/>
        <v>1.3333467937866767E-4</v>
      </c>
      <c r="D7370" s="193">
        <f t="shared" si="565"/>
        <v>28.813652728833425</v>
      </c>
      <c r="E7370" s="193">
        <f t="shared" si="564"/>
        <v>30.091111955393917</v>
      </c>
      <c r="F7370" s="193">
        <f t="shared" si="564"/>
        <v>31.425207599797098</v>
      </c>
      <c r="G7370" s="193">
        <f t="shared" si="564"/>
        <v>32.818450649289666</v>
      </c>
      <c r="H7370" s="193">
        <f>MAX(0,D7370-Assumptions!$C$3)*Assumptions!$C$2</f>
        <v>0</v>
      </c>
      <c r="I7370" s="193">
        <f>MAX(0,E7370-Assumptions!$C$3)*Assumptions!$C$2</f>
        <v>0</v>
      </c>
      <c r="J7370" s="193">
        <f>MAX(0,F7370-Assumptions!$C$3)*Assumptions!$C$2</f>
        <v>0</v>
      </c>
      <c r="K7370" s="193">
        <f>MAX(0,G7370-Assumptions!$C$3)*Assumptions!$C$2</f>
        <v>0</v>
      </c>
    </row>
    <row r="7371" spans="1:11">
      <c r="A7371" s="192">
        <f t="shared" si="563"/>
        <v>48155.958333315466</v>
      </c>
      <c r="B7371" s="218">
        <v>26.421117021276601</v>
      </c>
      <c r="C7371" s="219">
        <f t="shared" si="562"/>
        <v>1.276838286811908E-4</v>
      </c>
      <c r="D7371" s="193">
        <f t="shared" si="565"/>
        <v>27.592502684611436</v>
      </c>
      <c r="E7371" s="193">
        <f t="shared" si="564"/>
        <v>28.815821972522457</v>
      </c>
      <c r="F7371" s="193">
        <f t="shared" si="564"/>
        <v>30.093377372948556</v>
      </c>
      <c r="G7371" s="193">
        <f t="shared" si="564"/>
        <v>31.427573455105481</v>
      </c>
      <c r="H7371" s="193">
        <f>MAX(0,D7371-Assumptions!$C$3)*Assumptions!$C$2</f>
        <v>0</v>
      </c>
      <c r="I7371" s="193">
        <f>MAX(0,E7371-Assumptions!$C$3)*Assumptions!$C$2</f>
        <v>0</v>
      </c>
      <c r="J7371" s="193">
        <f>MAX(0,F7371-Assumptions!$C$3)*Assumptions!$C$2</f>
        <v>0</v>
      </c>
      <c r="K7371" s="193">
        <f>MAX(0,G7371-Assumptions!$C$3)*Assumptions!$C$2</f>
        <v>0</v>
      </c>
    </row>
    <row r="7372" spans="1:11">
      <c r="A7372" s="192">
        <f t="shared" si="563"/>
        <v>48155.99999998213</v>
      </c>
      <c r="B7372" s="218">
        <v>25.895585106382985</v>
      </c>
      <c r="C7372" s="219">
        <f t="shared" si="562"/>
        <v>1.2514412050254953E-4</v>
      </c>
      <c r="D7372" s="193">
        <f t="shared" si="565"/>
        <v>27.043671204062232</v>
      </c>
      <c r="E7372" s="193">
        <f t="shared" si="564"/>
        <v>28.242657935276863</v>
      </c>
      <c r="F7372" s="193">
        <f t="shared" si="564"/>
        <v>29.494801990095279</v>
      </c>
      <c r="G7372" s="193">
        <f t="shared" si="564"/>
        <v>30.802460109404731</v>
      </c>
      <c r="H7372" s="193">
        <f>MAX(0,D7372-Assumptions!$C$3)*Assumptions!$C$2</f>
        <v>0</v>
      </c>
      <c r="I7372" s="193">
        <f>MAX(0,E7372-Assumptions!$C$3)*Assumptions!$C$2</f>
        <v>0</v>
      </c>
      <c r="J7372" s="193">
        <f>MAX(0,F7372-Assumptions!$C$3)*Assumptions!$C$2</f>
        <v>0</v>
      </c>
      <c r="K7372" s="193">
        <f>MAX(0,G7372-Assumptions!$C$3)*Assumptions!$C$2</f>
        <v>0</v>
      </c>
    </row>
    <row r="7373" spans="1:11">
      <c r="A7373" s="192">
        <f t="shared" si="563"/>
        <v>48156.041666648794</v>
      </c>
      <c r="B7373" s="218">
        <v>24.450372340425535</v>
      </c>
      <c r="C7373" s="219">
        <f t="shared" si="562"/>
        <v>1.1815992301128596E-4</v>
      </c>
      <c r="D7373" s="193">
        <f t="shared" si="565"/>
        <v>25.534384632551905</v>
      </c>
      <c r="E7373" s="193">
        <f t="shared" si="564"/>
        <v>26.666456832851466</v>
      </c>
      <c r="F7373" s="193">
        <f t="shared" si="564"/>
        <v>27.848719687248764</v>
      </c>
      <c r="G7373" s="193">
        <f t="shared" si="564"/>
        <v>29.08339840872765</v>
      </c>
      <c r="H7373" s="193">
        <f>MAX(0,D7373-Assumptions!$C$3)*Assumptions!$C$2</f>
        <v>0</v>
      </c>
      <c r="I7373" s="193">
        <f>MAX(0,E7373-Assumptions!$C$3)*Assumptions!$C$2</f>
        <v>0</v>
      </c>
      <c r="J7373" s="193">
        <f>MAX(0,F7373-Assumptions!$C$3)*Assumptions!$C$2</f>
        <v>0</v>
      </c>
      <c r="K7373" s="193">
        <f>MAX(0,G7373-Assumptions!$C$3)*Assumptions!$C$2</f>
        <v>0</v>
      </c>
    </row>
    <row r="7374" spans="1:11">
      <c r="A7374" s="192">
        <f t="shared" si="563"/>
        <v>48156.083333315459</v>
      </c>
      <c r="B7374" s="218">
        <v>22.216861702127662</v>
      </c>
      <c r="C7374" s="219">
        <f t="shared" si="562"/>
        <v>1.0736616325206049E-4</v>
      </c>
      <c r="D7374" s="193">
        <f t="shared" si="565"/>
        <v>23.201850840217773</v>
      </c>
      <c r="E7374" s="193">
        <f t="shared" si="564"/>
        <v>24.23050967455767</v>
      </c>
      <c r="F7374" s="193">
        <f t="shared" si="564"/>
        <v>25.30477431012233</v>
      </c>
      <c r="G7374" s="193">
        <f t="shared" si="564"/>
        <v>26.426666689499438</v>
      </c>
      <c r="H7374" s="193">
        <f>MAX(0,D7374-Assumptions!$C$3)*Assumptions!$C$2</f>
        <v>0</v>
      </c>
      <c r="I7374" s="193">
        <f>MAX(0,E7374-Assumptions!$C$3)*Assumptions!$C$2</f>
        <v>0</v>
      </c>
      <c r="J7374" s="193">
        <f>MAX(0,F7374-Assumptions!$C$3)*Assumptions!$C$2</f>
        <v>0</v>
      </c>
      <c r="K7374" s="193">
        <f>MAX(0,G7374-Assumptions!$C$3)*Assumptions!$C$2</f>
        <v>0</v>
      </c>
    </row>
    <row r="7375" spans="1:11">
      <c r="A7375" s="192">
        <f t="shared" si="563"/>
        <v>48156.124999982123</v>
      </c>
      <c r="B7375" s="218">
        <v>20.101595744680854</v>
      </c>
      <c r="C7375" s="219">
        <f t="shared" si="562"/>
        <v>9.7143837833029302E-5</v>
      </c>
      <c r="D7375" s="193">
        <f t="shared" si="565"/>
        <v>20.992804131007208</v>
      </c>
      <c r="E7375" s="193">
        <f t="shared" si="564"/>
        <v>21.923524424644139</v>
      </c>
      <c r="F7375" s="193">
        <f t="shared" si="564"/>
        <v>22.895508394137888</v>
      </c>
      <c r="G7375" s="193">
        <f t="shared" si="564"/>
        <v>23.910585473053899</v>
      </c>
      <c r="H7375" s="193">
        <f>MAX(0,D7375-Assumptions!$C$3)*Assumptions!$C$2</f>
        <v>0</v>
      </c>
      <c r="I7375" s="193">
        <f>MAX(0,E7375-Assumptions!$C$3)*Assumptions!$C$2</f>
        <v>0</v>
      </c>
      <c r="J7375" s="193">
        <f>MAX(0,F7375-Assumptions!$C$3)*Assumptions!$C$2</f>
        <v>0</v>
      </c>
      <c r="K7375" s="193">
        <f>MAX(0,G7375-Assumptions!$C$3)*Assumptions!$C$2</f>
        <v>0</v>
      </c>
    </row>
    <row r="7376" spans="1:11">
      <c r="A7376" s="192">
        <f t="shared" si="563"/>
        <v>48156.166666648787</v>
      </c>
      <c r="B7376" s="218">
        <v>18.209680851063833</v>
      </c>
      <c r="C7376" s="219">
        <f t="shared" si="562"/>
        <v>8.8000888389920667E-5</v>
      </c>
      <c r="D7376" s="193">
        <f t="shared" si="565"/>
        <v>19.017010801030061</v>
      </c>
      <c r="E7376" s="193">
        <f t="shared" si="564"/>
        <v>19.860133890559986</v>
      </c>
      <c r="F7376" s="193">
        <f t="shared" si="564"/>
        <v>20.740637015866088</v>
      </c>
      <c r="G7376" s="193">
        <f t="shared" si="564"/>
        <v>21.660177428531181</v>
      </c>
      <c r="H7376" s="193">
        <f>MAX(0,D7376-Assumptions!$C$3)*Assumptions!$C$2</f>
        <v>0</v>
      </c>
      <c r="I7376" s="193">
        <f>MAX(0,E7376-Assumptions!$C$3)*Assumptions!$C$2</f>
        <v>0</v>
      </c>
      <c r="J7376" s="193">
        <f>MAX(0,F7376-Assumptions!$C$3)*Assumptions!$C$2</f>
        <v>0</v>
      </c>
      <c r="K7376" s="193">
        <f>MAX(0,G7376-Assumptions!$C$3)*Assumptions!$C$2</f>
        <v>0</v>
      </c>
    </row>
    <row r="7377" spans="1:11">
      <c r="A7377" s="192">
        <f t="shared" si="563"/>
        <v>48156.208333315451</v>
      </c>
      <c r="B7377" s="218">
        <v>16.88271276595745</v>
      </c>
      <c r="C7377" s="219">
        <f t="shared" si="562"/>
        <v>8.1588125238851413E-5</v>
      </c>
      <c r="D7377" s="193">
        <f t="shared" si="565"/>
        <v>17.631211312643313</v>
      </c>
      <c r="E7377" s="193">
        <f t="shared" si="564"/>
        <v>18.412894696514851</v>
      </c>
      <c r="F7377" s="193">
        <f t="shared" si="564"/>
        <v>19.229234174161558</v>
      </c>
      <c r="G7377" s="193">
        <f t="shared" si="564"/>
        <v>20.081766230636774</v>
      </c>
      <c r="H7377" s="193">
        <f>MAX(0,D7377-Assumptions!$C$3)*Assumptions!$C$2</f>
        <v>0</v>
      </c>
      <c r="I7377" s="193">
        <f>MAX(0,E7377-Assumptions!$C$3)*Assumptions!$C$2</f>
        <v>0</v>
      </c>
      <c r="J7377" s="193">
        <f>MAX(0,F7377-Assumptions!$C$3)*Assumptions!$C$2</f>
        <v>0</v>
      </c>
      <c r="K7377" s="193">
        <f>MAX(0,G7377-Assumptions!$C$3)*Assumptions!$C$2</f>
        <v>0</v>
      </c>
    </row>
    <row r="7378" spans="1:11">
      <c r="A7378" s="192">
        <f t="shared" si="563"/>
        <v>48156.249999982116</v>
      </c>
      <c r="B7378" s="218">
        <v>16.146968085106387</v>
      </c>
      <c r="C7378" s="219">
        <f t="shared" si="562"/>
        <v>7.803253378875361E-5</v>
      </c>
      <c r="D7378" s="193">
        <f t="shared" si="565"/>
        <v>16.862847239874419</v>
      </c>
      <c r="E7378" s="193">
        <f t="shared" si="564"/>
        <v>17.610465044371011</v>
      </c>
      <c r="F7378" s="193">
        <f t="shared" si="564"/>
        <v>18.391228638166972</v>
      </c>
      <c r="G7378" s="193">
        <f t="shared" si="564"/>
        <v>19.206607546655714</v>
      </c>
      <c r="H7378" s="193">
        <f>MAX(0,D7378-Assumptions!$C$3)*Assumptions!$C$2</f>
        <v>0</v>
      </c>
      <c r="I7378" s="193">
        <f>MAX(0,E7378-Assumptions!$C$3)*Assumptions!$C$2</f>
        <v>0</v>
      </c>
      <c r="J7378" s="193">
        <f>MAX(0,F7378-Assumptions!$C$3)*Assumptions!$C$2</f>
        <v>0</v>
      </c>
      <c r="K7378" s="193">
        <f>MAX(0,G7378-Assumptions!$C$3)*Assumptions!$C$2</f>
        <v>0</v>
      </c>
    </row>
    <row r="7379" spans="1:11">
      <c r="A7379" s="192">
        <f t="shared" si="563"/>
        <v>48156.29166664878</v>
      </c>
      <c r="B7379" s="218">
        <v>15.765957446808514</v>
      </c>
      <c r="C7379" s="219">
        <f t="shared" si="562"/>
        <v>7.619124535923868E-5</v>
      </c>
      <c r="D7379" s="193">
        <f t="shared" si="565"/>
        <v>16.464944416476246</v>
      </c>
      <c r="E7379" s="193">
        <f t="shared" si="564"/>
        <v>17.194921117367954</v>
      </c>
      <c r="F7379" s="193">
        <f t="shared" si="564"/>
        <v>17.957261485598345</v>
      </c>
      <c r="G7379" s="193">
        <f t="shared" si="564"/>
        <v>18.753400371022668</v>
      </c>
      <c r="H7379" s="193">
        <f>MAX(0,D7379-Assumptions!$C$3)*Assumptions!$C$2</f>
        <v>0</v>
      </c>
      <c r="I7379" s="193">
        <f>MAX(0,E7379-Assumptions!$C$3)*Assumptions!$C$2</f>
        <v>0</v>
      </c>
      <c r="J7379" s="193">
        <f>MAX(0,F7379-Assumptions!$C$3)*Assumptions!$C$2</f>
        <v>0</v>
      </c>
      <c r="K7379" s="193">
        <f>MAX(0,G7379-Assumptions!$C$3)*Assumptions!$C$2</f>
        <v>0</v>
      </c>
    </row>
    <row r="7380" spans="1:11">
      <c r="A7380" s="192">
        <f t="shared" si="563"/>
        <v>48156.333333315444</v>
      </c>
      <c r="B7380" s="218">
        <v>16.002446808510641</v>
      </c>
      <c r="C7380" s="219">
        <f t="shared" si="562"/>
        <v>7.7334114039627244E-5</v>
      </c>
      <c r="D7380" s="193">
        <f t="shared" si="565"/>
        <v>16.711918582723385</v>
      </c>
      <c r="E7380" s="193">
        <f t="shared" si="564"/>
        <v>17.452844934128471</v>
      </c>
      <c r="F7380" s="193">
        <f t="shared" si="564"/>
        <v>18.226620407882315</v>
      </c>
      <c r="G7380" s="193">
        <f t="shared" si="564"/>
        <v>19.034701376588004</v>
      </c>
      <c r="H7380" s="193">
        <f>MAX(0,D7380-Assumptions!$C$3)*Assumptions!$C$2</f>
        <v>0</v>
      </c>
      <c r="I7380" s="193">
        <f>MAX(0,E7380-Assumptions!$C$3)*Assumptions!$C$2</f>
        <v>0</v>
      </c>
      <c r="J7380" s="193">
        <f>MAX(0,F7380-Assumptions!$C$3)*Assumptions!$C$2</f>
        <v>0</v>
      </c>
      <c r="K7380" s="193">
        <f>MAX(0,G7380-Assumptions!$C$3)*Assumptions!$C$2</f>
        <v>0</v>
      </c>
    </row>
    <row r="7381" spans="1:11">
      <c r="A7381" s="192">
        <f t="shared" si="563"/>
        <v>48156.374999982108</v>
      </c>
      <c r="B7381" s="218">
        <v>17.82867021276596</v>
      </c>
      <c r="C7381" s="219">
        <f t="shared" si="562"/>
        <v>8.6159599960405724E-5</v>
      </c>
      <c r="D7381" s="193">
        <f t="shared" si="565"/>
        <v>18.619107977631884</v>
      </c>
      <c r="E7381" s="193">
        <f t="shared" si="564"/>
        <v>19.444589963556925</v>
      </c>
      <c r="F7381" s="193">
        <f t="shared" si="564"/>
        <v>20.306669863297458</v>
      </c>
      <c r="G7381" s="193">
        <f t="shared" si="564"/>
        <v>21.206970252898131</v>
      </c>
      <c r="H7381" s="193">
        <f>MAX(0,D7381-Assumptions!$C$3)*Assumptions!$C$2</f>
        <v>0</v>
      </c>
      <c r="I7381" s="193">
        <f>MAX(0,E7381-Assumptions!$C$3)*Assumptions!$C$2</f>
        <v>0</v>
      </c>
      <c r="J7381" s="193">
        <f>MAX(0,F7381-Assumptions!$C$3)*Assumptions!$C$2</f>
        <v>0</v>
      </c>
      <c r="K7381" s="193">
        <f>MAX(0,G7381-Assumptions!$C$3)*Assumptions!$C$2</f>
        <v>0</v>
      </c>
    </row>
    <row r="7382" spans="1:11">
      <c r="A7382" s="192">
        <f t="shared" si="563"/>
        <v>48156.416666648773</v>
      </c>
      <c r="B7382" s="218">
        <v>20.666542553191494</v>
      </c>
      <c r="C7382" s="219">
        <f t="shared" si="562"/>
        <v>9.9874024125068696E-5</v>
      </c>
      <c r="D7382" s="193">
        <f t="shared" si="565"/>
        <v>21.582797972597611</v>
      </c>
      <c r="E7382" s="193">
        <f t="shared" si="564"/>
        <v>22.53967576468316</v>
      </c>
      <c r="F7382" s="193">
        <f t="shared" si="564"/>
        <v>23.538976930705161</v>
      </c>
      <c r="G7382" s="193">
        <f t="shared" si="564"/>
        <v>24.582582319682214</v>
      </c>
      <c r="H7382" s="193">
        <f>MAX(0,D7382-Assumptions!$C$3)*Assumptions!$C$2</f>
        <v>0</v>
      </c>
      <c r="I7382" s="193">
        <f>MAX(0,E7382-Assumptions!$C$3)*Assumptions!$C$2</f>
        <v>0</v>
      </c>
      <c r="J7382" s="193">
        <f>MAX(0,F7382-Assumptions!$C$3)*Assumptions!$C$2</f>
        <v>0</v>
      </c>
      <c r="K7382" s="193">
        <f>MAX(0,G7382-Assumptions!$C$3)*Assumptions!$C$2</f>
        <v>0</v>
      </c>
    </row>
    <row r="7383" spans="1:11">
      <c r="A7383" s="192">
        <f t="shared" si="563"/>
        <v>48156.458333315437</v>
      </c>
      <c r="B7383" s="218">
        <v>22.716117021276599</v>
      </c>
      <c r="C7383" s="219">
        <f t="shared" si="562"/>
        <v>1.0977888602176971E-4</v>
      </c>
      <c r="D7383" s="193">
        <f t="shared" si="565"/>
        <v>23.723240746739521</v>
      </c>
      <c r="E7383" s="193">
        <f t="shared" si="564"/>
        <v>24.775015509940989</v>
      </c>
      <c r="F7383" s="193">
        <f t="shared" si="564"/>
        <v>25.873420923832946</v>
      </c>
      <c r="G7383" s="193">
        <f t="shared" si="564"/>
        <v>27.020524367915158</v>
      </c>
      <c r="H7383" s="193">
        <f>MAX(0,D7383-Assumptions!$C$3)*Assumptions!$C$2</f>
        <v>0</v>
      </c>
      <c r="I7383" s="193">
        <f>MAX(0,E7383-Assumptions!$C$3)*Assumptions!$C$2</f>
        <v>0</v>
      </c>
      <c r="J7383" s="193">
        <f>MAX(0,F7383-Assumptions!$C$3)*Assumptions!$C$2</f>
        <v>0</v>
      </c>
      <c r="K7383" s="193">
        <f>MAX(0,G7383-Assumptions!$C$3)*Assumptions!$C$2</f>
        <v>0</v>
      </c>
    </row>
    <row r="7384" spans="1:11">
      <c r="A7384" s="192">
        <f t="shared" si="563"/>
        <v>48156.499999982101</v>
      </c>
      <c r="B7384" s="218">
        <v>22.702978723404261</v>
      </c>
      <c r="C7384" s="219">
        <f t="shared" si="562"/>
        <v>1.097153933173037E-4</v>
      </c>
      <c r="D7384" s="193">
        <f t="shared" si="565"/>
        <v>23.709519959725792</v>
      </c>
      <c r="E7384" s="193">
        <f t="shared" si="564"/>
        <v>24.760686409009853</v>
      </c>
      <c r="F7384" s="193">
        <f t="shared" si="564"/>
        <v>25.858456539261617</v>
      </c>
      <c r="G7384" s="193">
        <f t="shared" si="564"/>
        <v>27.004896534272643</v>
      </c>
      <c r="H7384" s="193">
        <f>MAX(0,D7384-Assumptions!$C$3)*Assumptions!$C$2</f>
        <v>0</v>
      </c>
      <c r="I7384" s="193">
        <f>MAX(0,E7384-Assumptions!$C$3)*Assumptions!$C$2</f>
        <v>0</v>
      </c>
      <c r="J7384" s="193">
        <f>MAX(0,F7384-Assumptions!$C$3)*Assumptions!$C$2</f>
        <v>0</v>
      </c>
      <c r="K7384" s="193">
        <f>MAX(0,G7384-Assumptions!$C$3)*Assumptions!$C$2</f>
        <v>0</v>
      </c>
    </row>
    <row r="7385" spans="1:11">
      <c r="A7385" s="192">
        <f t="shared" si="563"/>
        <v>48156.541666648765</v>
      </c>
      <c r="B7385" s="218">
        <v>22.794946808510637</v>
      </c>
      <c r="C7385" s="219">
        <f t="shared" si="562"/>
        <v>1.1015984224856589E-4</v>
      </c>
      <c r="D7385" s="193">
        <f t="shared" si="565"/>
        <v>23.8055654688219</v>
      </c>
      <c r="E7385" s="193">
        <f t="shared" si="564"/>
        <v>24.860990115527827</v>
      </c>
      <c r="F7385" s="193">
        <f t="shared" si="564"/>
        <v>25.963207231260935</v>
      </c>
      <c r="G7385" s="193">
        <f t="shared" si="564"/>
        <v>27.114291369770267</v>
      </c>
      <c r="H7385" s="193">
        <f>MAX(0,D7385-Assumptions!$C$3)*Assumptions!$C$2</f>
        <v>0</v>
      </c>
      <c r="I7385" s="193">
        <f>MAX(0,E7385-Assumptions!$C$3)*Assumptions!$C$2</f>
        <v>0</v>
      </c>
      <c r="J7385" s="193">
        <f>MAX(0,F7385-Assumptions!$C$3)*Assumptions!$C$2</f>
        <v>0</v>
      </c>
      <c r="K7385" s="193">
        <f>MAX(0,G7385-Assumptions!$C$3)*Assumptions!$C$2</f>
        <v>0</v>
      </c>
    </row>
    <row r="7386" spans="1:11">
      <c r="A7386" s="192">
        <f t="shared" si="563"/>
        <v>48156.58333331543</v>
      </c>
      <c r="B7386" s="218">
        <v>23.044574468085109</v>
      </c>
      <c r="C7386" s="219">
        <f t="shared" si="562"/>
        <v>1.1136620363342051E-4</v>
      </c>
      <c r="D7386" s="193">
        <f t="shared" si="565"/>
        <v>24.066260422082774</v>
      </c>
      <c r="E7386" s="193">
        <f t="shared" si="564"/>
        <v>25.13324303321949</v>
      </c>
      <c r="F7386" s="193">
        <f t="shared" si="564"/>
        <v>26.247530538116241</v>
      </c>
      <c r="G7386" s="193">
        <f t="shared" si="564"/>
        <v>27.411220208978129</v>
      </c>
      <c r="H7386" s="193">
        <f>MAX(0,D7386-Assumptions!$C$3)*Assumptions!$C$2</f>
        <v>0</v>
      </c>
      <c r="I7386" s="193">
        <f>MAX(0,E7386-Assumptions!$C$3)*Assumptions!$C$2</f>
        <v>0</v>
      </c>
      <c r="J7386" s="193">
        <f>MAX(0,F7386-Assumptions!$C$3)*Assumptions!$C$2</f>
        <v>0</v>
      </c>
      <c r="K7386" s="193">
        <f>MAX(0,G7386-Assumptions!$C$3)*Assumptions!$C$2</f>
        <v>0</v>
      </c>
    </row>
    <row r="7387" spans="1:11">
      <c r="A7387" s="192">
        <f t="shared" si="563"/>
        <v>48156.624999982094</v>
      </c>
      <c r="B7387" s="218">
        <v>23.34675531914894</v>
      </c>
      <c r="C7387" s="219">
        <f t="shared" si="562"/>
        <v>1.1282653583613926E-4</v>
      </c>
      <c r="D7387" s="193">
        <f t="shared" si="565"/>
        <v>24.381838523398571</v>
      </c>
      <c r="E7387" s="193">
        <f t="shared" si="564"/>
        <v>25.462812354635709</v>
      </c>
      <c r="F7387" s="193">
        <f t="shared" si="564"/>
        <v>26.591711383256879</v>
      </c>
      <c r="G7387" s="193">
        <f t="shared" si="564"/>
        <v>27.770660382756063</v>
      </c>
      <c r="H7387" s="193">
        <f>MAX(0,D7387-Assumptions!$C$3)*Assumptions!$C$2</f>
        <v>0</v>
      </c>
      <c r="I7387" s="193">
        <f>MAX(0,E7387-Assumptions!$C$3)*Assumptions!$C$2</f>
        <v>0</v>
      </c>
      <c r="J7387" s="193">
        <f>MAX(0,F7387-Assumptions!$C$3)*Assumptions!$C$2</f>
        <v>0</v>
      </c>
      <c r="K7387" s="193">
        <f>MAX(0,G7387-Assumptions!$C$3)*Assumptions!$C$2</f>
        <v>0</v>
      </c>
    </row>
    <row r="7388" spans="1:11">
      <c r="A7388" s="192">
        <f t="shared" si="563"/>
        <v>48156.666666648758</v>
      </c>
      <c r="B7388" s="218">
        <v>23.465000000000003</v>
      </c>
      <c r="C7388" s="219">
        <f t="shared" si="562"/>
        <v>1.1339797017633356E-4</v>
      </c>
      <c r="D7388" s="193">
        <f t="shared" si="565"/>
        <v>24.505325606522142</v>
      </c>
      <c r="E7388" s="193">
        <f t="shared" si="564"/>
        <v>25.591774263015971</v>
      </c>
      <c r="F7388" s="193">
        <f t="shared" si="564"/>
        <v>26.726390844398868</v>
      </c>
      <c r="G7388" s="193">
        <f t="shared" si="564"/>
        <v>27.911310885538736</v>
      </c>
      <c r="H7388" s="193">
        <f>MAX(0,D7388-Assumptions!$C$3)*Assumptions!$C$2</f>
        <v>0</v>
      </c>
      <c r="I7388" s="193">
        <f>MAX(0,E7388-Assumptions!$C$3)*Assumptions!$C$2</f>
        <v>0</v>
      </c>
      <c r="J7388" s="193">
        <f>MAX(0,F7388-Assumptions!$C$3)*Assumptions!$C$2</f>
        <v>0</v>
      </c>
      <c r="K7388" s="193">
        <f>MAX(0,G7388-Assumptions!$C$3)*Assumptions!$C$2</f>
        <v>0</v>
      </c>
    </row>
    <row r="7389" spans="1:11">
      <c r="A7389" s="192">
        <f t="shared" si="563"/>
        <v>48156.708333315422</v>
      </c>
      <c r="B7389" s="218">
        <v>23.097127659574468</v>
      </c>
      <c r="C7389" s="219">
        <f t="shared" si="562"/>
        <v>1.1162017445128464E-4</v>
      </c>
      <c r="D7389" s="193">
        <f t="shared" si="565"/>
        <v>24.121143570137694</v>
      </c>
      <c r="E7389" s="193">
        <f t="shared" si="564"/>
        <v>25.190559436944049</v>
      </c>
      <c r="F7389" s="193">
        <f t="shared" si="564"/>
        <v>26.307388076401569</v>
      </c>
      <c r="G7389" s="193">
        <f t="shared" si="564"/>
        <v>27.473731543548205</v>
      </c>
      <c r="H7389" s="193">
        <f>MAX(0,D7389-Assumptions!$C$3)*Assumptions!$C$2</f>
        <v>0</v>
      </c>
      <c r="I7389" s="193">
        <f>MAX(0,E7389-Assumptions!$C$3)*Assumptions!$C$2</f>
        <v>0</v>
      </c>
      <c r="J7389" s="193">
        <f>MAX(0,F7389-Assumptions!$C$3)*Assumptions!$C$2</f>
        <v>0</v>
      </c>
      <c r="K7389" s="193">
        <f>MAX(0,G7389-Assumptions!$C$3)*Assumptions!$C$2</f>
        <v>0</v>
      </c>
    </row>
    <row r="7390" spans="1:11">
      <c r="A7390" s="192">
        <f t="shared" si="563"/>
        <v>48156.749999982087</v>
      </c>
      <c r="B7390" s="218">
        <v>22.702978723404261</v>
      </c>
      <c r="C7390" s="219">
        <f t="shared" si="562"/>
        <v>1.097153933173037E-4</v>
      </c>
      <c r="D7390" s="193">
        <f t="shared" si="565"/>
        <v>23.709519959725792</v>
      </c>
      <c r="E7390" s="193">
        <f t="shared" si="564"/>
        <v>24.760686409009853</v>
      </c>
      <c r="F7390" s="193">
        <f t="shared" si="564"/>
        <v>25.858456539261617</v>
      </c>
      <c r="G7390" s="193">
        <f t="shared" si="564"/>
        <v>27.004896534272643</v>
      </c>
      <c r="H7390" s="193">
        <f>MAX(0,D7390-Assumptions!$C$3)*Assumptions!$C$2</f>
        <v>0</v>
      </c>
      <c r="I7390" s="193">
        <f>MAX(0,E7390-Assumptions!$C$3)*Assumptions!$C$2</f>
        <v>0</v>
      </c>
      <c r="J7390" s="193">
        <f>MAX(0,F7390-Assumptions!$C$3)*Assumptions!$C$2</f>
        <v>0</v>
      </c>
      <c r="K7390" s="193">
        <f>MAX(0,G7390-Assumptions!$C$3)*Assumptions!$C$2</f>
        <v>0</v>
      </c>
    </row>
    <row r="7391" spans="1:11">
      <c r="A7391" s="192">
        <f t="shared" si="563"/>
        <v>48156.791666648751</v>
      </c>
      <c r="B7391" s="218">
        <v>22.532180851063831</v>
      </c>
      <c r="C7391" s="219">
        <f t="shared" si="562"/>
        <v>1.0888998815924526E-4</v>
      </c>
      <c r="D7391" s="193">
        <f t="shared" si="565"/>
        <v>23.531149728547298</v>
      </c>
      <c r="E7391" s="193">
        <f t="shared" si="564"/>
        <v>24.574408096905032</v>
      </c>
      <c r="F7391" s="193">
        <f t="shared" si="564"/>
        <v>25.663919539834296</v>
      </c>
      <c r="G7391" s="193">
        <f t="shared" si="564"/>
        <v>26.80173469691989</v>
      </c>
      <c r="H7391" s="193">
        <f>MAX(0,D7391-Assumptions!$C$3)*Assumptions!$C$2</f>
        <v>0</v>
      </c>
      <c r="I7391" s="193">
        <f>MAX(0,E7391-Assumptions!$C$3)*Assumptions!$C$2</f>
        <v>0</v>
      </c>
      <c r="J7391" s="193">
        <f>MAX(0,F7391-Assumptions!$C$3)*Assumptions!$C$2</f>
        <v>0</v>
      </c>
      <c r="K7391" s="193">
        <f>MAX(0,G7391-Assumptions!$C$3)*Assumptions!$C$2</f>
        <v>0</v>
      </c>
    </row>
    <row r="7392" spans="1:11">
      <c r="A7392" s="192">
        <f t="shared" si="563"/>
        <v>48156.833333315415</v>
      </c>
      <c r="B7392" s="218">
        <v>25.370053191489369</v>
      </c>
      <c r="C7392" s="219">
        <f t="shared" si="562"/>
        <v>1.2260441232390823E-4</v>
      </c>
      <c r="D7392" s="193">
        <f t="shared" si="565"/>
        <v>26.494839723513024</v>
      </c>
      <c r="E7392" s="193">
        <f t="shared" si="564"/>
        <v>27.669493898031266</v>
      </c>
      <c r="F7392" s="193">
        <f t="shared" si="564"/>
        <v>28.896226607242003</v>
      </c>
      <c r="G7392" s="193">
        <f t="shared" si="564"/>
        <v>30.177346763703973</v>
      </c>
      <c r="H7392" s="193">
        <f>MAX(0,D7392-Assumptions!$C$3)*Assumptions!$C$2</f>
        <v>0</v>
      </c>
      <c r="I7392" s="193">
        <f>MAX(0,E7392-Assumptions!$C$3)*Assumptions!$C$2</f>
        <v>0</v>
      </c>
      <c r="J7392" s="193">
        <f>MAX(0,F7392-Assumptions!$C$3)*Assumptions!$C$2</f>
        <v>0</v>
      </c>
      <c r="K7392" s="193">
        <f>MAX(0,G7392-Assumptions!$C$3)*Assumptions!$C$2</f>
        <v>0</v>
      </c>
    </row>
    <row r="7393" spans="1:11">
      <c r="A7393" s="192">
        <f t="shared" si="563"/>
        <v>48156.874999982079</v>
      </c>
      <c r="B7393" s="218">
        <v>26.854680851063836</v>
      </c>
      <c r="C7393" s="219">
        <f t="shared" si="562"/>
        <v>1.2977908792856987E-4</v>
      </c>
      <c r="D7393" s="193">
        <f t="shared" si="565"/>
        <v>28.045288656064535</v>
      </c>
      <c r="E7393" s="193">
        <f t="shared" si="564"/>
        <v>29.288682303250077</v>
      </c>
      <c r="F7393" s="193">
        <f t="shared" si="564"/>
        <v>30.587202063802511</v>
      </c>
      <c r="G7393" s="193">
        <f t="shared" si="564"/>
        <v>31.943291965308607</v>
      </c>
      <c r="H7393" s="193">
        <f>MAX(0,D7393-Assumptions!$C$3)*Assumptions!$C$2</f>
        <v>0</v>
      </c>
      <c r="I7393" s="193">
        <f>MAX(0,E7393-Assumptions!$C$3)*Assumptions!$C$2</f>
        <v>0</v>
      </c>
      <c r="J7393" s="193">
        <f>MAX(0,F7393-Assumptions!$C$3)*Assumptions!$C$2</f>
        <v>0</v>
      </c>
      <c r="K7393" s="193">
        <f>MAX(0,G7393-Assumptions!$C$3)*Assumptions!$C$2</f>
        <v>0</v>
      </c>
    </row>
    <row r="7394" spans="1:11">
      <c r="A7394" s="192">
        <f t="shared" si="563"/>
        <v>48156.916666648744</v>
      </c>
      <c r="B7394" s="218">
        <v>26.447393617021284</v>
      </c>
      <c r="C7394" s="219">
        <f t="shared" si="562"/>
        <v>1.2781081409012288E-4</v>
      </c>
      <c r="D7394" s="193">
        <f t="shared" si="565"/>
        <v>27.619944258638899</v>
      </c>
      <c r="E7394" s="193">
        <f t="shared" si="564"/>
        <v>28.844480174384742</v>
      </c>
      <c r="F7394" s="193">
        <f t="shared" si="564"/>
        <v>30.123306142091224</v>
      </c>
      <c r="G7394" s="193">
        <f t="shared" si="564"/>
        <v>31.458829122390526</v>
      </c>
      <c r="H7394" s="193">
        <f>MAX(0,D7394-Assumptions!$C$3)*Assumptions!$C$2</f>
        <v>0</v>
      </c>
      <c r="I7394" s="193">
        <f>MAX(0,E7394-Assumptions!$C$3)*Assumptions!$C$2</f>
        <v>0</v>
      </c>
      <c r="J7394" s="193">
        <f>MAX(0,F7394-Assumptions!$C$3)*Assumptions!$C$2</f>
        <v>0</v>
      </c>
      <c r="K7394" s="193">
        <f>MAX(0,G7394-Assumptions!$C$3)*Assumptions!$C$2</f>
        <v>0</v>
      </c>
    </row>
    <row r="7395" spans="1:11">
      <c r="A7395" s="192">
        <f t="shared" si="563"/>
        <v>48156.958333315408</v>
      </c>
      <c r="B7395" s="218">
        <v>25.396329787234045</v>
      </c>
      <c r="C7395" s="219">
        <f t="shared" si="562"/>
        <v>1.2273139773284029E-4</v>
      </c>
      <c r="D7395" s="193">
        <f t="shared" si="565"/>
        <v>26.522281297540481</v>
      </c>
      <c r="E7395" s="193">
        <f t="shared" si="564"/>
        <v>27.698152099893544</v>
      </c>
      <c r="F7395" s="193">
        <f t="shared" si="564"/>
        <v>28.926155376384663</v>
      </c>
      <c r="G7395" s="193">
        <f t="shared" si="564"/>
        <v>30.208602430989011</v>
      </c>
      <c r="H7395" s="193">
        <f>MAX(0,D7395-Assumptions!$C$3)*Assumptions!$C$2</f>
        <v>0</v>
      </c>
      <c r="I7395" s="193">
        <f>MAX(0,E7395-Assumptions!$C$3)*Assumptions!$C$2</f>
        <v>0</v>
      </c>
      <c r="J7395" s="193">
        <f>MAX(0,F7395-Assumptions!$C$3)*Assumptions!$C$2</f>
        <v>0</v>
      </c>
      <c r="K7395" s="193">
        <f>MAX(0,G7395-Assumptions!$C$3)*Assumptions!$C$2</f>
        <v>0</v>
      </c>
    </row>
    <row r="7396" spans="1:11">
      <c r="A7396" s="192">
        <f t="shared" si="563"/>
        <v>48156.999999982072</v>
      </c>
      <c r="B7396" s="218">
        <v>25.041595744680858</v>
      </c>
      <c r="C7396" s="219">
        <f t="shared" si="562"/>
        <v>1.2101709471225744E-4</v>
      </c>
      <c r="D7396" s="193">
        <f t="shared" si="565"/>
        <v>26.151820048169771</v>
      </c>
      <c r="E7396" s="193">
        <f t="shared" si="564"/>
        <v>27.311266374752769</v>
      </c>
      <c r="F7396" s="193">
        <f t="shared" si="564"/>
        <v>28.522116992958708</v>
      </c>
      <c r="G7396" s="193">
        <f t="shared" si="564"/>
        <v>29.786650922641005</v>
      </c>
      <c r="H7396" s="193">
        <f>MAX(0,D7396-Assumptions!$C$3)*Assumptions!$C$2</f>
        <v>0</v>
      </c>
      <c r="I7396" s="193">
        <f>MAX(0,E7396-Assumptions!$C$3)*Assumptions!$C$2</f>
        <v>0</v>
      </c>
      <c r="J7396" s="193">
        <f>MAX(0,F7396-Assumptions!$C$3)*Assumptions!$C$2</f>
        <v>0</v>
      </c>
      <c r="K7396" s="193">
        <f>MAX(0,G7396-Assumptions!$C$3)*Assumptions!$C$2</f>
        <v>0</v>
      </c>
    </row>
    <row r="7397" spans="1:11">
      <c r="A7397" s="192">
        <f t="shared" si="563"/>
        <v>48157.041666648736</v>
      </c>
      <c r="B7397" s="218">
        <v>24.082500000000007</v>
      </c>
      <c r="C7397" s="219">
        <f t="shared" si="562"/>
        <v>1.1638212728623708E-4</v>
      </c>
      <c r="D7397" s="193">
        <f t="shared" si="565"/>
        <v>25.150202596167464</v>
      </c>
      <c r="E7397" s="193">
        <f t="shared" si="564"/>
        <v>26.265242006779548</v>
      </c>
      <c r="F7397" s="193">
        <f t="shared" si="564"/>
        <v>27.429716919251472</v>
      </c>
      <c r="G7397" s="193">
        <f t="shared" si="564"/>
        <v>28.645819066737126</v>
      </c>
      <c r="H7397" s="193">
        <f>MAX(0,D7397-Assumptions!$C$3)*Assumptions!$C$2</f>
        <v>0</v>
      </c>
      <c r="I7397" s="193">
        <f>MAX(0,E7397-Assumptions!$C$3)*Assumptions!$C$2</f>
        <v>0</v>
      </c>
      <c r="J7397" s="193">
        <f>MAX(0,F7397-Assumptions!$C$3)*Assumptions!$C$2</f>
        <v>0</v>
      </c>
      <c r="K7397" s="193">
        <f>MAX(0,G7397-Assumptions!$C$3)*Assumptions!$C$2</f>
        <v>0</v>
      </c>
    </row>
    <row r="7398" spans="1:11">
      <c r="A7398" s="192">
        <f t="shared" si="563"/>
        <v>48157.083333315401</v>
      </c>
      <c r="B7398" s="218">
        <v>22.124893617021279</v>
      </c>
      <c r="C7398" s="219">
        <f t="shared" si="562"/>
        <v>1.0692171432079826E-4</v>
      </c>
      <c r="D7398" s="193">
        <f t="shared" si="565"/>
        <v>23.105805331121658</v>
      </c>
      <c r="E7398" s="193">
        <f t="shared" si="565"/>
        <v>24.130205968039693</v>
      </c>
      <c r="F7398" s="193">
        <f t="shared" si="565"/>
        <v>25.200023618123005</v>
      </c>
      <c r="G7398" s="193">
        <f t="shared" si="565"/>
        <v>26.317271854001806</v>
      </c>
      <c r="H7398" s="193">
        <f>MAX(0,D7398-Assumptions!$C$3)*Assumptions!$C$2</f>
        <v>0</v>
      </c>
      <c r="I7398" s="193">
        <f>MAX(0,E7398-Assumptions!$C$3)*Assumptions!$C$2</f>
        <v>0</v>
      </c>
      <c r="J7398" s="193">
        <f>MAX(0,F7398-Assumptions!$C$3)*Assumptions!$C$2</f>
        <v>0</v>
      </c>
      <c r="K7398" s="193">
        <f>MAX(0,G7398-Assumptions!$C$3)*Assumptions!$C$2</f>
        <v>0</v>
      </c>
    </row>
    <row r="7399" spans="1:11">
      <c r="A7399" s="192">
        <f t="shared" si="563"/>
        <v>48157.124999982065</v>
      </c>
      <c r="B7399" s="218">
        <v>19.865106382978727</v>
      </c>
      <c r="C7399" s="219">
        <f t="shared" si="562"/>
        <v>9.6000969152640724E-5</v>
      </c>
      <c r="D7399" s="193">
        <f t="shared" si="565"/>
        <v>20.745829964760066</v>
      </c>
      <c r="E7399" s="193">
        <f t="shared" si="565"/>
        <v>21.665600607883619</v>
      </c>
      <c r="F7399" s="193">
        <f t="shared" si="565"/>
        <v>22.62614947185391</v>
      </c>
      <c r="G7399" s="193">
        <f t="shared" si="565"/>
        <v>23.62928446748856</v>
      </c>
      <c r="H7399" s="193">
        <f>MAX(0,D7399-Assumptions!$C$3)*Assumptions!$C$2</f>
        <v>0</v>
      </c>
      <c r="I7399" s="193">
        <f>MAX(0,E7399-Assumptions!$C$3)*Assumptions!$C$2</f>
        <v>0</v>
      </c>
      <c r="J7399" s="193">
        <f>MAX(0,F7399-Assumptions!$C$3)*Assumptions!$C$2</f>
        <v>0</v>
      </c>
      <c r="K7399" s="193">
        <f>MAX(0,G7399-Assumptions!$C$3)*Assumptions!$C$2</f>
        <v>0</v>
      </c>
    </row>
    <row r="7400" spans="1:11">
      <c r="A7400" s="192">
        <f t="shared" si="563"/>
        <v>48157.166666648729</v>
      </c>
      <c r="B7400" s="218">
        <v>17.960053191489365</v>
      </c>
      <c r="C7400" s="219">
        <f t="shared" si="562"/>
        <v>8.6794527005066061E-5</v>
      </c>
      <c r="D7400" s="193">
        <f t="shared" si="565"/>
        <v>18.756315847769191</v>
      </c>
      <c r="E7400" s="193">
        <f t="shared" si="565"/>
        <v>19.587880972868327</v>
      </c>
      <c r="F7400" s="193">
        <f t="shared" si="565"/>
        <v>20.456313709010782</v>
      </c>
      <c r="G7400" s="193">
        <f t="shared" si="565"/>
        <v>21.363248589323323</v>
      </c>
      <c r="H7400" s="193">
        <f>MAX(0,D7400-Assumptions!$C$3)*Assumptions!$C$2</f>
        <v>0</v>
      </c>
      <c r="I7400" s="193">
        <f>MAX(0,E7400-Assumptions!$C$3)*Assumptions!$C$2</f>
        <v>0</v>
      </c>
      <c r="J7400" s="193">
        <f>MAX(0,F7400-Assumptions!$C$3)*Assumptions!$C$2</f>
        <v>0</v>
      </c>
      <c r="K7400" s="193">
        <f>MAX(0,G7400-Assumptions!$C$3)*Assumptions!$C$2</f>
        <v>0</v>
      </c>
    </row>
    <row r="7401" spans="1:11">
      <c r="A7401" s="192">
        <f t="shared" si="563"/>
        <v>48157.208333315393</v>
      </c>
      <c r="B7401" s="218">
        <v>16.790744680851066</v>
      </c>
      <c r="C7401" s="219">
        <f t="shared" si="562"/>
        <v>8.1143676307589188E-5</v>
      </c>
      <c r="D7401" s="193">
        <f t="shared" si="565"/>
        <v>17.535165803547201</v>
      </c>
      <c r="E7401" s="193">
        <f t="shared" si="565"/>
        <v>18.31259098999687</v>
      </c>
      <c r="F7401" s="193">
        <f t="shared" si="565"/>
        <v>19.124483482162237</v>
      </c>
      <c r="G7401" s="193">
        <f t="shared" si="565"/>
        <v>19.972371395139142</v>
      </c>
      <c r="H7401" s="193">
        <f>MAX(0,D7401-Assumptions!$C$3)*Assumptions!$C$2</f>
        <v>0</v>
      </c>
      <c r="I7401" s="193">
        <f>MAX(0,E7401-Assumptions!$C$3)*Assumptions!$C$2</f>
        <v>0</v>
      </c>
      <c r="J7401" s="193">
        <f>MAX(0,F7401-Assumptions!$C$3)*Assumptions!$C$2</f>
        <v>0</v>
      </c>
      <c r="K7401" s="193">
        <f>MAX(0,G7401-Assumptions!$C$3)*Assumptions!$C$2</f>
        <v>0</v>
      </c>
    </row>
    <row r="7402" spans="1:11">
      <c r="A7402" s="192">
        <f t="shared" si="563"/>
        <v>48157.249999982057</v>
      </c>
      <c r="B7402" s="218">
        <v>15.805372340425533</v>
      </c>
      <c r="C7402" s="219">
        <f t="shared" si="562"/>
        <v>7.6381723472636765E-5</v>
      </c>
      <c r="D7402" s="193">
        <f t="shared" si="565"/>
        <v>16.506106777517434</v>
      </c>
      <c r="E7402" s="193">
        <f t="shared" si="565"/>
        <v>17.237908420161371</v>
      </c>
      <c r="F7402" s="193">
        <f t="shared" si="565"/>
        <v>18.002154639312337</v>
      </c>
      <c r="G7402" s="193">
        <f t="shared" si="565"/>
        <v>18.800283871950221</v>
      </c>
      <c r="H7402" s="193">
        <f>MAX(0,D7402-Assumptions!$C$3)*Assumptions!$C$2</f>
        <v>0</v>
      </c>
      <c r="I7402" s="193">
        <f>MAX(0,E7402-Assumptions!$C$3)*Assumptions!$C$2</f>
        <v>0</v>
      </c>
      <c r="J7402" s="193">
        <f>MAX(0,F7402-Assumptions!$C$3)*Assumptions!$C$2</f>
        <v>0</v>
      </c>
      <c r="K7402" s="193">
        <f>MAX(0,G7402-Assumptions!$C$3)*Assumptions!$C$2</f>
        <v>0</v>
      </c>
    </row>
    <row r="7403" spans="1:11">
      <c r="A7403" s="192">
        <f t="shared" si="563"/>
        <v>48157.291666648722</v>
      </c>
      <c r="B7403" s="218">
        <v>15.713404255319153</v>
      </c>
      <c r="C7403" s="219">
        <f t="shared" si="562"/>
        <v>7.5937274541374553E-5</v>
      </c>
      <c r="D7403" s="193">
        <f t="shared" si="565"/>
        <v>16.410061268421327</v>
      </c>
      <c r="E7403" s="193">
        <f t="shared" si="565"/>
        <v>17.137604713643395</v>
      </c>
      <c r="F7403" s="193">
        <f t="shared" si="565"/>
        <v>17.897403947313016</v>
      </c>
      <c r="G7403" s="193">
        <f t="shared" si="565"/>
        <v>18.690889036452592</v>
      </c>
      <c r="H7403" s="193">
        <f>MAX(0,D7403-Assumptions!$C$3)*Assumptions!$C$2</f>
        <v>0</v>
      </c>
      <c r="I7403" s="193">
        <f>MAX(0,E7403-Assumptions!$C$3)*Assumptions!$C$2</f>
        <v>0</v>
      </c>
      <c r="J7403" s="193">
        <f>MAX(0,F7403-Assumptions!$C$3)*Assumptions!$C$2</f>
        <v>0</v>
      </c>
      <c r="K7403" s="193">
        <f>MAX(0,G7403-Assumptions!$C$3)*Assumptions!$C$2</f>
        <v>0</v>
      </c>
    </row>
    <row r="7404" spans="1:11">
      <c r="A7404" s="192">
        <f t="shared" si="563"/>
        <v>48157.333333315386</v>
      </c>
      <c r="B7404" s="218">
        <v>15.831648936170216</v>
      </c>
      <c r="C7404" s="219">
        <f t="shared" si="562"/>
        <v>7.6508708881568835E-5</v>
      </c>
      <c r="D7404" s="193">
        <f t="shared" si="565"/>
        <v>16.533548351544894</v>
      </c>
      <c r="E7404" s="193">
        <f t="shared" si="565"/>
        <v>17.266566622023653</v>
      </c>
      <c r="F7404" s="193">
        <f t="shared" si="565"/>
        <v>18.032083408455005</v>
      </c>
      <c r="G7404" s="193">
        <f t="shared" si="565"/>
        <v>18.831539539235262</v>
      </c>
      <c r="H7404" s="193">
        <f>MAX(0,D7404-Assumptions!$C$3)*Assumptions!$C$2</f>
        <v>0</v>
      </c>
      <c r="I7404" s="193">
        <f>MAX(0,E7404-Assumptions!$C$3)*Assumptions!$C$2</f>
        <v>0</v>
      </c>
      <c r="J7404" s="193">
        <f>MAX(0,F7404-Assumptions!$C$3)*Assumptions!$C$2</f>
        <v>0</v>
      </c>
      <c r="K7404" s="193">
        <f>MAX(0,G7404-Assumptions!$C$3)*Assumptions!$C$2</f>
        <v>0</v>
      </c>
    </row>
    <row r="7405" spans="1:11">
      <c r="A7405" s="192">
        <f t="shared" si="563"/>
        <v>48157.37499998205</v>
      </c>
      <c r="B7405" s="218">
        <v>17.316276595744682</v>
      </c>
      <c r="C7405" s="219">
        <f t="shared" si="562"/>
        <v>8.368338448623047E-5</v>
      </c>
      <c r="D7405" s="193">
        <f t="shared" si="565"/>
        <v>18.083997284096405</v>
      </c>
      <c r="E7405" s="193">
        <f t="shared" si="565"/>
        <v>18.885755027242467</v>
      </c>
      <c r="F7405" s="193">
        <f t="shared" si="565"/>
        <v>19.723058865015513</v>
      </c>
      <c r="G7405" s="193">
        <f t="shared" si="565"/>
        <v>20.597484740839892</v>
      </c>
      <c r="H7405" s="193">
        <f>MAX(0,D7405-Assumptions!$C$3)*Assumptions!$C$2</f>
        <v>0</v>
      </c>
      <c r="I7405" s="193">
        <f>MAX(0,E7405-Assumptions!$C$3)*Assumptions!$C$2</f>
        <v>0</v>
      </c>
      <c r="J7405" s="193">
        <f>MAX(0,F7405-Assumptions!$C$3)*Assumptions!$C$2</f>
        <v>0</v>
      </c>
      <c r="K7405" s="193">
        <f>MAX(0,G7405-Assumptions!$C$3)*Assumptions!$C$2</f>
        <v>0</v>
      </c>
    </row>
    <row r="7406" spans="1:11">
      <c r="A7406" s="192">
        <f t="shared" si="563"/>
        <v>48157.416666648714</v>
      </c>
      <c r="B7406" s="218">
        <v>20.443191489361702</v>
      </c>
      <c r="C7406" s="219">
        <f t="shared" si="562"/>
        <v>9.8794648149146119E-5</v>
      </c>
      <c r="D7406" s="193">
        <f t="shared" si="565"/>
        <v>21.34954459336419</v>
      </c>
      <c r="E7406" s="193">
        <f t="shared" si="565"/>
        <v>22.296081048853772</v>
      </c>
      <c r="F7406" s="193">
        <f t="shared" si="565"/>
        <v>23.284582392992512</v>
      </c>
      <c r="G7406" s="193">
        <f t="shared" si="565"/>
        <v>24.316909147759386</v>
      </c>
      <c r="H7406" s="193">
        <f>MAX(0,D7406-Assumptions!$C$3)*Assumptions!$C$2</f>
        <v>0</v>
      </c>
      <c r="I7406" s="193">
        <f>MAX(0,E7406-Assumptions!$C$3)*Assumptions!$C$2</f>
        <v>0</v>
      </c>
      <c r="J7406" s="193">
        <f>MAX(0,F7406-Assumptions!$C$3)*Assumptions!$C$2</f>
        <v>0</v>
      </c>
      <c r="K7406" s="193">
        <f>MAX(0,G7406-Assumptions!$C$3)*Assumptions!$C$2</f>
        <v>0</v>
      </c>
    </row>
    <row r="7407" spans="1:11">
      <c r="A7407" s="192">
        <f t="shared" si="563"/>
        <v>48157.458333315379</v>
      </c>
      <c r="B7407" s="218">
        <v>22.413936170212768</v>
      </c>
      <c r="C7407" s="219">
        <f t="shared" si="562"/>
        <v>1.0831855381905096E-4</v>
      </c>
      <c r="D7407" s="193">
        <f t="shared" si="565"/>
        <v>23.407662645423724</v>
      </c>
      <c r="E7407" s="193">
        <f t="shared" si="565"/>
        <v>24.44544618852477</v>
      </c>
      <c r="F7407" s="193">
        <f t="shared" si="565"/>
        <v>25.529240078692307</v>
      </c>
      <c r="G7407" s="193">
        <f t="shared" si="565"/>
        <v>26.661084194137221</v>
      </c>
      <c r="H7407" s="193">
        <f>MAX(0,D7407-Assumptions!$C$3)*Assumptions!$C$2</f>
        <v>0</v>
      </c>
      <c r="I7407" s="193">
        <f>MAX(0,E7407-Assumptions!$C$3)*Assumptions!$C$2</f>
        <v>0</v>
      </c>
      <c r="J7407" s="193">
        <f>MAX(0,F7407-Assumptions!$C$3)*Assumptions!$C$2</f>
        <v>0</v>
      </c>
      <c r="K7407" s="193">
        <f>MAX(0,G7407-Assumptions!$C$3)*Assumptions!$C$2</f>
        <v>0</v>
      </c>
    </row>
    <row r="7408" spans="1:11">
      <c r="A7408" s="192">
        <f t="shared" si="563"/>
        <v>48157.499999982043</v>
      </c>
      <c r="B7408" s="218">
        <v>23.648936170212771</v>
      </c>
      <c r="C7408" s="219">
        <f t="shared" si="562"/>
        <v>1.1428686803885801E-4</v>
      </c>
      <c r="D7408" s="193">
        <f t="shared" si="565"/>
        <v>24.697416624714364</v>
      </c>
      <c r="E7408" s="193">
        <f t="shared" si="565"/>
        <v>25.792381676051928</v>
      </c>
      <c r="F7408" s="193">
        <f t="shared" si="565"/>
        <v>26.935892228397513</v>
      </c>
      <c r="G7408" s="193">
        <f t="shared" si="565"/>
        <v>28.130100556534</v>
      </c>
      <c r="H7408" s="193">
        <f>MAX(0,D7408-Assumptions!$C$3)*Assumptions!$C$2</f>
        <v>0</v>
      </c>
      <c r="I7408" s="193">
        <f>MAX(0,E7408-Assumptions!$C$3)*Assumptions!$C$2</f>
        <v>0</v>
      </c>
      <c r="J7408" s="193">
        <f>MAX(0,F7408-Assumptions!$C$3)*Assumptions!$C$2</f>
        <v>0</v>
      </c>
      <c r="K7408" s="193">
        <f>MAX(0,G7408-Assumptions!$C$3)*Assumptions!$C$2</f>
        <v>0</v>
      </c>
    </row>
    <row r="7409" spans="1:11">
      <c r="A7409" s="192">
        <f t="shared" si="563"/>
        <v>48157.541666648707</v>
      </c>
      <c r="B7409" s="218">
        <v>23.87228723404256</v>
      </c>
      <c r="C7409" s="219">
        <f t="shared" si="562"/>
        <v>1.1536624401478057E-4</v>
      </c>
      <c r="D7409" s="193">
        <f t="shared" si="565"/>
        <v>24.930670003947782</v>
      </c>
      <c r="E7409" s="193">
        <f t="shared" si="565"/>
        <v>26.035976391881313</v>
      </c>
      <c r="F7409" s="193">
        <f t="shared" si="565"/>
        <v>27.190286766110162</v>
      </c>
      <c r="G7409" s="193">
        <f t="shared" si="565"/>
        <v>28.395773728456824</v>
      </c>
      <c r="H7409" s="193">
        <f>MAX(0,D7409-Assumptions!$C$3)*Assumptions!$C$2</f>
        <v>0</v>
      </c>
      <c r="I7409" s="193">
        <f>MAX(0,E7409-Assumptions!$C$3)*Assumptions!$C$2</f>
        <v>0</v>
      </c>
      <c r="J7409" s="193">
        <f>MAX(0,F7409-Assumptions!$C$3)*Assumptions!$C$2</f>
        <v>0</v>
      </c>
      <c r="K7409" s="193">
        <f>MAX(0,G7409-Assumptions!$C$3)*Assumptions!$C$2</f>
        <v>0</v>
      </c>
    </row>
    <row r="7410" spans="1:11">
      <c r="A7410" s="192">
        <f t="shared" si="563"/>
        <v>48157.583333315371</v>
      </c>
      <c r="B7410" s="218">
        <v>24.752553191489366</v>
      </c>
      <c r="C7410" s="219">
        <f t="shared" si="562"/>
        <v>1.1962025521400471E-4</v>
      </c>
      <c r="D7410" s="193">
        <f t="shared" si="565"/>
        <v>25.849962733867702</v>
      </c>
      <c r="E7410" s="193">
        <f t="shared" si="565"/>
        <v>26.996026154267685</v>
      </c>
      <c r="F7410" s="193">
        <f t="shared" si="565"/>
        <v>28.192900532389398</v>
      </c>
      <c r="G7410" s="193">
        <f t="shared" si="565"/>
        <v>29.442838582505587</v>
      </c>
      <c r="H7410" s="193">
        <f>MAX(0,D7410-Assumptions!$C$3)*Assumptions!$C$2</f>
        <v>0</v>
      </c>
      <c r="I7410" s="193">
        <f>MAX(0,E7410-Assumptions!$C$3)*Assumptions!$C$2</f>
        <v>0</v>
      </c>
      <c r="J7410" s="193">
        <f>MAX(0,F7410-Assumptions!$C$3)*Assumptions!$C$2</f>
        <v>0</v>
      </c>
      <c r="K7410" s="193">
        <f>MAX(0,G7410-Assumptions!$C$3)*Assumptions!$C$2</f>
        <v>0</v>
      </c>
    </row>
    <row r="7411" spans="1:11">
      <c r="A7411" s="192">
        <f t="shared" si="563"/>
        <v>48157.624999982036</v>
      </c>
      <c r="B7411" s="218">
        <v>25.17297872340426</v>
      </c>
      <c r="C7411" s="219">
        <f t="shared" si="562"/>
        <v>1.2165202175691774E-4</v>
      </c>
      <c r="D7411" s="193">
        <f t="shared" si="565"/>
        <v>26.289027918307067</v>
      </c>
      <c r="E7411" s="193">
        <f t="shared" si="565"/>
        <v>27.454557384064163</v>
      </c>
      <c r="F7411" s="193">
        <f t="shared" si="565"/>
        <v>28.671760838672022</v>
      </c>
      <c r="G7411" s="193">
        <f t="shared" si="565"/>
        <v>29.94292925906619</v>
      </c>
      <c r="H7411" s="193">
        <f>MAX(0,D7411-Assumptions!$C$3)*Assumptions!$C$2</f>
        <v>0</v>
      </c>
      <c r="I7411" s="193">
        <f>MAX(0,E7411-Assumptions!$C$3)*Assumptions!$C$2</f>
        <v>0</v>
      </c>
      <c r="J7411" s="193">
        <f>MAX(0,F7411-Assumptions!$C$3)*Assumptions!$C$2</f>
        <v>0</v>
      </c>
      <c r="K7411" s="193">
        <f>MAX(0,G7411-Assumptions!$C$3)*Assumptions!$C$2</f>
        <v>0</v>
      </c>
    </row>
    <row r="7412" spans="1:11">
      <c r="A7412" s="192">
        <f t="shared" si="563"/>
        <v>48157.6666666487</v>
      </c>
      <c r="B7412" s="218">
        <v>25.514574468085108</v>
      </c>
      <c r="C7412" s="219">
        <f t="shared" si="562"/>
        <v>1.2330283207303457E-4</v>
      </c>
      <c r="D7412" s="193">
        <f t="shared" si="565"/>
        <v>26.645768380664052</v>
      </c>
      <c r="E7412" s="193">
        <f t="shared" si="565"/>
        <v>27.827114008273799</v>
      </c>
      <c r="F7412" s="193">
        <f t="shared" si="565"/>
        <v>29.060834837526649</v>
      </c>
      <c r="G7412" s="193">
        <f t="shared" si="565"/>
        <v>30.349252933771677</v>
      </c>
      <c r="H7412" s="193">
        <f>MAX(0,D7412-Assumptions!$C$3)*Assumptions!$C$2</f>
        <v>0</v>
      </c>
      <c r="I7412" s="193">
        <f>MAX(0,E7412-Assumptions!$C$3)*Assumptions!$C$2</f>
        <v>0</v>
      </c>
      <c r="J7412" s="193">
        <f>MAX(0,F7412-Assumptions!$C$3)*Assumptions!$C$2</f>
        <v>0</v>
      </c>
      <c r="K7412" s="193">
        <f>MAX(0,G7412-Assumptions!$C$3)*Assumptions!$C$2</f>
        <v>0</v>
      </c>
    </row>
    <row r="7413" spans="1:11">
      <c r="A7413" s="192">
        <f t="shared" si="563"/>
        <v>48157.708333315364</v>
      </c>
      <c r="B7413" s="218">
        <v>25.14670212765958</v>
      </c>
      <c r="C7413" s="219">
        <f t="shared" si="562"/>
        <v>1.2152503634798568E-4</v>
      </c>
      <c r="D7413" s="193">
        <f t="shared" si="565"/>
        <v>26.26158634427961</v>
      </c>
      <c r="E7413" s="193">
        <f t="shared" si="565"/>
        <v>27.425899182201885</v>
      </c>
      <c r="F7413" s="193">
        <f t="shared" si="565"/>
        <v>28.641832069529357</v>
      </c>
      <c r="G7413" s="193">
        <f t="shared" si="565"/>
        <v>29.911673591781152</v>
      </c>
      <c r="H7413" s="193">
        <f>MAX(0,D7413-Assumptions!$C$3)*Assumptions!$C$2</f>
        <v>0</v>
      </c>
      <c r="I7413" s="193">
        <f>MAX(0,E7413-Assumptions!$C$3)*Assumptions!$C$2</f>
        <v>0</v>
      </c>
      <c r="J7413" s="193">
        <f>MAX(0,F7413-Assumptions!$C$3)*Assumptions!$C$2</f>
        <v>0</v>
      </c>
      <c r="K7413" s="193">
        <f>MAX(0,G7413-Assumptions!$C$3)*Assumptions!$C$2</f>
        <v>0</v>
      </c>
    </row>
    <row r="7414" spans="1:11">
      <c r="A7414" s="192">
        <f t="shared" si="563"/>
        <v>48157.749999982028</v>
      </c>
      <c r="B7414" s="218">
        <v>24.975904255319154</v>
      </c>
      <c r="C7414" s="219">
        <f t="shared" si="562"/>
        <v>1.2069963118992726E-4</v>
      </c>
      <c r="D7414" s="193">
        <f t="shared" si="565"/>
        <v>26.083216113101116</v>
      </c>
      <c r="E7414" s="193">
        <f t="shared" si="565"/>
        <v>27.239620870097063</v>
      </c>
      <c r="F7414" s="193">
        <f t="shared" si="565"/>
        <v>28.44729507010204</v>
      </c>
      <c r="G7414" s="193">
        <f t="shared" si="565"/>
        <v>29.708511754428407</v>
      </c>
      <c r="H7414" s="193">
        <f>MAX(0,D7414-Assumptions!$C$3)*Assumptions!$C$2</f>
        <v>0</v>
      </c>
      <c r="I7414" s="193">
        <f>MAX(0,E7414-Assumptions!$C$3)*Assumptions!$C$2</f>
        <v>0</v>
      </c>
      <c r="J7414" s="193">
        <f>MAX(0,F7414-Assumptions!$C$3)*Assumptions!$C$2</f>
        <v>0</v>
      </c>
      <c r="K7414" s="193">
        <f>MAX(0,G7414-Assumptions!$C$3)*Assumptions!$C$2</f>
        <v>0</v>
      </c>
    </row>
    <row r="7415" spans="1:11">
      <c r="A7415" s="192">
        <f t="shared" si="563"/>
        <v>48157.791666648693</v>
      </c>
      <c r="B7415" s="218">
        <v>26.013829787234048</v>
      </c>
      <c r="C7415" s="219">
        <f t="shared" si="562"/>
        <v>1.2571555484274381E-4</v>
      </c>
      <c r="D7415" s="193">
        <f t="shared" si="565"/>
        <v>27.167158287185803</v>
      </c>
      <c r="E7415" s="193">
        <f t="shared" si="565"/>
        <v>28.371619843657122</v>
      </c>
      <c r="F7415" s="193">
        <f t="shared" si="565"/>
        <v>29.629481451237268</v>
      </c>
      <c r="G7415" s="193">
        <f t="shared" si="565"/>
        <v>30.9431106121874</v>
      </c>
      <c r="H7415" s="193">
        <f>MAX(0,D7415-Assumptions!$C$3)*Assumptions!$C$2</f>
        <v>0</v>
      </c>
      <c r="I7415" s="193">
        <f>MAX(0,E7415-Assumptions!$C$3)*Assumptions!$C$2</f>
        <v>0</v>
      </c>
      <c r="J7415" s="193">
        <f>MAX(0,F7415-Assumptions!$C$3)*Assumptions!$C$2</f>
        <v>0</v>
      </c>
      <c r="K7415" s="193">
        <f>MAX(0,G7415-Assumptions!$C$3)*Assumptions!$C$2</f>
        <v>0</v>
      </c>
    </row>
    <row r="7416" spans="1:11">
      <c r="A7416" s="192">
        <f t="shared" si="563"/>
        <v>48157.833333315357</v>
      </c>
      <c r="B7416" s="218">
        <v>26.9729255319149</v>
      </c>
      <c r="C7416" s="219">
        <f t="shared" si="562"/>
        <v>1.3035052226876418E-4</v>
      </c>
      <c r="D7416" s="193">
        <f t="shared" si="565"/>
        <v>28.16877573918811</v>
      </c>
      <c r="E7416" s="193">
        <f t="shared" si="565"/>
        <v>29.417644211630343</v>
      </c>
      <c r="F7416" s="193">
        <f t="shared" si="565"/>
        <v>30.721881524944504</v>
      </c>
      <c r="G7416" s="193">
        <f t="shared" si="565"/>
        <v>32.08394246809128</v>
      </c>
      <c r="H7416" s="193">
        <f>MAX(0,D7416-Assumptions!$C$3)*Assumptions!$C$2</f>
        <v>0</v>
      </c>
      <c r="I7416" s="193">
        <f>MAX(0,E7416-Assumptions!$C$3)*Assumptions!$C$2</f>
        <v>0</v>
      </c>
      <c r="J7416" s="193">
        <f>MAX(0,F7416-Assumptions!$C$3)*Assumptions!$C$2</f>
        <v>0</v>
      </c>
      <c r="K7416" s="193">
        <f>MAX(0,G7416-Assumptions!$C$3)*Assumptions!$C$2</f>
        <v>0</v>
      </c>
    </row>
    <row r="7417" spans="1:11">
      <c r="A7417" s="192">
        <f t="shared" si="563"/>
        <v>48157.874999982021</v>
      </c>
      <c r="B7417" s="218">
        <v>28.510106382978726</v>
      </c>
      <c r="C7417" s="219">
        <f t="shared" si="562"/>
        <v>1.3777916869128992E-4</v>
      </c>
      <c r="D7417" s="193">
        <f t="shared" si="565"/>
        <v>29.774107819794541</v>
      </c>
      <c r="E7417" s="193">
        <f t="shared" si="565"/>
        <v>31.094149020573713</v>
      </c>
      <c r="F7417" s="193">
        <f t="shared" si="565"/>
        <v>32.472714519790337</v>
      </c>
      <c r="G7417" s="193">
        <f t="shared" si="565"/>
        <v>33.912399004265986</v>
      </c>
      <c r="H7417" s="193">
        <f>MAX(0,D7417-Assumptions!$C$3)*Assumptions!$C$2</f>
        <v>0</v>
      </c>
      <c r="I7417" s="193">
        <f>MAX(0,E7417-Assumptions!$C$3)*Assumptions!$C$2</f>
        <v>0</v>
      </c>
      <c r="J7417" s="193">
        <f>MAX(0,F7417-Assumptions!$C$3)*Assumptions!$C$2</f>
        <v>0</v>
      </c>
      <c r="K7417" s="193">
        <f>MAX(0,G7417-Assumptions!$C$3)*Assumptions!$C$2</f>
        <v>0</v>
      </c>
    </row>
    <row r="7418" spans="1:11">
      <c r="A7418" s="192">
        <f t="shared" si="563"/>
        <v>48157.916666648685</v>
      </c>
      <c r="B7418" s="218">
        <v>27.787500000000001</v>
      </c>
      <c r="C7418" s="219">
        <f t="shared" si="562"/>
        <v>1.3428706994565815E-4</v>
      </c>
      <c r="D7418" s="193">
        <f t="shared" si="565"/>
        <v>29.019464534039379</v>
      </c>
      <c r="E7418" s="193">
        <f t="shared" si="565"/>
        <v>30.306048469361013</v>
      </c>
      <c r="F7418" s="193">
        <f t="shared" si="565"/>
        <v>31.649673368367079</v>
      </c>
      <c r="G7418" s="193">
        <f t="shared" si="565"/>
        <v>33.052868153927449</v>
      </c>
      <c r="H7418" s="193">
        <f>MAX(0,D7418-Assumptions!$C$3)*Assumptions!$C$2</f>
        <v>0</v>
      </c>
      <c r="I7418" s="193">
        <f>MAX(0,E7418-Assumptions!$C$3)*Assumptions!$C$2</f>
        <v>0</v>
      </c>
      <c r="J7418" s="193">
        <f>MAX(0,F7418-Assumptions!$C$3)*Assumptions!$C$2</f>
        <v>0</v>
      </c>
      <c r="K7418" s="193">
        <f>MAX(0,G7418-Assumptions!$C$3)*Assumptions!$C$2</f>
        <v>0</v>
      </c>
    </row>
    <row r="7419" spans="1:11">
      <c r="A7419" s="192">
        <f t="shared" si="563"/>
        <v>48157.95833331535</v>
      </c>
      <c r="B7419" s="218">
        <v>26.880957446808516</v>
      </c>
      <c r="C7419" s="219">
        <f t="shared" si="562"/>
        <v>1.2990607333750195E-4</v>
      </c>
      <c r="D7419" s="193">
        <f t="shared" si="565"/>
        <v>28.072730230091999</v>
      </c>
      <c r="E7419" s="193">
        <f t="shared" si="565"/>
        <v>29.317340505112362</v>
      </c>
      <c r="F7419" s="193">
        <f t="shared" si="565"/>
        <v>30.617130832945179</v>
      </c>
      <c r="G7419" s="193">
        <f t="shared" si="565"/>
        <v>31.974547632593652</v>
      </c>
      <c r="H7419" s="193">
        <f>MAX(0,D7419-Assumptions!$C$3)*Assumptions!$C$2</f>
        <v>0</v>
      </c>
      <c r="I7419" s="193">
        <f>MAX(0,E7419-Assumptions!$C$3)*Assumptions!$C$2</f>
        <v>0</v>
      </c>
      <c r="J7419" s="193">
        <f>MAX(0,F7419-Assumptions!$C$3)*Assumptions!$C$2</f>
        <v>0</v>
      </c>
      <c r="K7419" s="193">
        <f>MAX(0,G7419-Assumptions!$C$3)*Assumptions!$C$2</f>
        <v>0</v>
      </c>
    </row>
    <row r="7420" spans="1:11">
      <c r="A7420" s="192">
        <f t="shared" si="563"/>
        <v>48157.999999982014</v>
      </c>
      <c r="B7420" s="218">
        <v>26.040106382978728</v>
      </c>
      <c r="C7420" s="219">
        <f t="shared" si="562"/>
        <v>1.2584254025167587E-4</v>
      </c>
      <c r="D7420" s="193">
        <f t="shared" si="565"/>
        <v>27.194599861213263</v>
      </c>
      <c r="E7420" s="193">
        <f t="shared" si="565"/>
        <v>28.4002780455194</v>
      </c>
      <c r="F7420" s="193">
        <f t="shared" si="565"/>
        <v>29.659410220379929</v>
      </c>
      <c r="G7420" s="193">
        <f t="shared" si="565"/>
        <v>30.974366279472434</v>
      </c>
      <c r="H7420" s="193">
        <f>MAX(0,D7420-Assumptions!$C$3)*Assumptions!$C$2</f>
        <v>0</v>
      </c>
      <c r="I7420" s="193">
        <f>MAX(0,E7420-Assumptions!$C$3)*Assumptions!$C$2</f>
        <v>0</v>
      </c>
      <c r="J7420" s="193">
        <f>MAX(0,F7420-Assumptions!$C$3)*Assumptions!$C$2</f>
        <v>0</v>
      </c>
      <c r="K7420" s="193">
        <f>MAX(0,G7420-Assumptions!$C$3)*Assumptions!$C$2</f>
        <v>0</v>
      </c>
    </row>
    <row r="7421" spans="1:11">
      <c r="A7421" s="192">
        <f t="shared" si="563"/>
        <v>48158.041666648678</v>
      </c>
      <c r="B7421" s="218">
        <v>24.81824468085107</v>
      </c>
      <c r="C7421" s="219">
        <f t="shared" si="562"/>
        <v>1.1993771873633488E-4</v>
      </c>
      <c r="D7421" s="193">
        <f t="shared" si="565"/>
        <v>25.918566668936354</v>
      </c>
      <c r="E7421" s="193">
        <f t="shared" si="565"/>
        <v>27.067671658923388</v>
      </c>
      <c r="F7421" s="193">
        <f t="shared" si="565"/>
        <v>28.267722455246059</v>
      </c>
      <c r="G7421" s="193">
        <f t="shared" si="565"/>
        <v>29.520977750718181</v>
      </c>
      <c r="H7421" s="193">
        <f>MAX(0,D7421-Assumptions!$C$3)*Assumptions!$C$2</f>
        <v>0</v>
      </c>
      <c r="I7421" s="193">
        <f>MAX(0,E7421-Assumptions!$C$3)*Assumptions!$C$2</f>
        <v>0</v>
      </c>
      <c r="J7421" s="193">
        <f>MAX(0,F7421-Assumptions!$C$3)*Assumptions!$C$2</f>
        <v>0</v>
      </c>
      <c r="K7421" s="193">
        <f>MAX(0,G7421-Assumptions!$C$3)*Assumptions!$C$2</f>
        <v>0</v>
      </c>
    </row>
    <row r="7422" spans="1:11">
      <c r="A7422" s="192">
        <f t="shared" si="563"/>
        <v>48158.083333315342</v>
      </c>
      <c r="B7422" s="218">
        <v>22.58473404255319</v>
      </c>
      <c r="C7422" s="219">
        <f t="shared" si="562"/>
        <v>1.0914395897710937E-4</v>
      </c>
      <c r="D7422" s="193">
        <f t="shared" si="565"/>
        <v>23.586032876602214</v>
      </c>
      <c r="E7422" s="193">
        <f t="shared" si="565"/>
        <v>24.631724500629588</v>
      </c>
      <c r="F7422" s="193">
        <f t="shared" si="565"/>
        <v>25.723777078119621</v>
      </c>
      <c r="G7422" s="193">
        <f t="shared" si="565"/>
        <v>26.864246031489962</v>
      </c>
      <c r="H7422" s="193">
        <f>MAX(0,D7422-Assumptions!$C$3)*Assumptions!$C$2</f>
        <v>0</v>
      </c>
      <c r="I7422" s="193">
        <f>MAX(0,E7422-Assumptions!$C$3)*Assumptions!$C$2</f>
        <v>0</v>
      </c>
      <c r="J7422" s="193">
        <f>MAX(0,F7422-Assumptions!$C$3)*Assumptions!$C$2</f>
        <v>0</v>
      </c>
      <c r="K7422" s="193">
        <f>MAX(0,G7422-Assumptions!$C$3)*Assumptions!$C$2</f>
        <v>0</v>
      </c>
    </row>
    <row r="7423" spans="1:11">
      <c r="A7423" s="192">
        <f t="shared" si="563"/>
        <v>48158.124999982007</v>
      </c>
      <c r="B7423" s="218">
        <v>20.456329787234047</v>
      </c>
      <c r="C7423" s="219">
        <f t="shared" si="562"/>
        <v>9.8858140853612175E-5</v>
      </c>
      <c r="D7423" s="193">
        <f t="shared" ref="D7423:D7486" si="566">$C7423*D$2</f>
        <v>21.363265380377925</v>
      </c>
      <c r="E7423" s="193">
        <f t="shared" ref="E7423:G7454" si="567">$C7423*E$2</f>
        <v>22.310410149784918</v>
      </c>
      <c r="F7423" s="193">
        <f t="shared" si="567"/>
        <v>23.299546777563851</v>
      </c>
      <c r="G7423" s="193">
        <f t="shared" si="567"/>
        <v>24.332536981401908</v>
      </c>
      <c r="H7423" s="193">
        <f>MAX(0,D7423-Assumptions!$C$3)*Assumptions!$C$2</f>
        <v>0</v>
      </c>
      <c r="I7423" s="193">
        <f>MAX(0,E7423-Assumptions!$C$3)*Assumptions!$C$2</f>
        <v>0</v>
      </c>
      <c r="J7423" s="193">
        <f>MAX(0,F7423-Assumptions!$C$3)*Assumptions!$C$2</f>
        <v>0</v>
      </c>
      <c r="K7423" s="193">
        <f>MAX(0,G7423-Assumptions!$C$3)*Assumptions!$C$2</f>
        <v>0</v>
      </c>
    </row>
    <row r="7424" spans="1:11">
      <c r="A7424" s="192">
        <f t="shared" si="563"/>
        <v>48158.166666648671</v>
      </c>
      <c r="B7424" s="218">
        <v>18.511861702127661</v>
      </c>
      <c r="C7424" s="219">
        <f t="shared" si="562"/>
        <v>8.94612205926394E-5</v>
      </c>
      <c r="D7424" s="193">
        <f t="shared" si="566"/>
        <v>19.332588902345854</v>
      </c>
      <c r="E7424" s="193">
        <f t="shared" si="567"/>
        <v>20.189703211976202</v>
      </c>
      <c r="F7424" s="193">
        <f t="shared" si="567"/>
        <v>21.084817861006719</v>
      </c>
      <c r="G7424" s="193">
        <f t="shared" si="567"/>
        <v>22.019617602309111</v>
      </c>
      <c r="H7424" s="193">
        <f>MAX(0,D7424-Assumptions!$C$3)*Assumptions!$C$2</f>
        <v>0</v>
      </c>
      <c r="I7424" s="193">
        <f>MAX(0,E7424-Assumptions!$C$3)*Assumptions!$C$2</f>
        <v>0</v>
      </c>
      <c r="J7424" s="193">
        <f>MAX(0,F7424-Assumptions!$C$3)*Assumptions!$C$2</f>
        <v>0</v>
      </c>
      <c r="K7424" s="193">
        <f>MAX(0,G7424-Assumptions!$C$3)*Assumptions!$C$2</f>
        <v>0</v>
      </c>
    </row>
    <row r="7425" spans="1:11">
      <c r="A7425" s="192">
        <f t="shared" si="563"/>
        <v>48158.208333315335</v>
      </c>
      <c r="B7425" s="218">
        <v>17.303138297872344</v>
      </c>
      <c r="C7425" s="219">
        <f t="shared" si="562"/>
        <v>8.3619891781764441E-5</v>
      </c>
      <c r="D7425" s="193">
        <f t="shared" si="566"/>
        <v>18.070276497082677</v>
      </c>
      <c r="E7425" s="193">
        <f t="shared" si="567"/>
        <v>18.871425926311328</v>
      </c>
      <c r="F7425" s="193">
        <f t="shared" si="567"/>
        <v>19.708094480444181</v>
      </c>
      <c r="G7425" s="193">
        <f t="shared" si="567"/>
        <v>20.581856907197377</v>
      </c>
      <c r="H7425" s="193">
        <f>MAX(0,D7425-Assumptions!$C$3)*Assumptions!$C$2</f>
        <v>0</v>
      </c>
      <c r="I7425" s="193">
        <f>MAX(0,E7425-Assumptions!$C$3)*Assumptions!$C$2</f>
        <v>0</v>
      </c>
      <c r="J7425" s="193">
        <f>MAX(0,F7425-Assumptions!$C$3)*Assumptions!$C$2</f>
        <v>0</v>
      </c>
      <c r="K7425" s="193">
        <f>MAX(0,G7425-Assumptions!$C$3)*Assumptions!$C$2</f>
        <v>0</v>
      </c>
    </row>
    <row r="7426" spans="1:11">
      <c r="A7426" s="192">
        <f t="shared" si="563"/>
        <v>48158.249999981999</v>
      </c>
      <c r="B7426" s="218">
        <v>16.606808510638302</v>
      </c>
      <c r="C7426" s="219">
        <f t="shared" si="562"/>
        <v>8.0254778445064737E-5</v>
      </c>
      <c r="D7426" s="193">
        <f t="shared" si="566"/>
        <v>17.343074785354979</v>
      </c>
      <c r="E7426" s="193">
        <f t="shared" si="567"/>
        <v>18.11198357696091</v>
      </c>
      <c r="F7426" s="193">
        <f t="shared" si="567"/>
        <v>18.914982098163588</v>
      </c>
      <c r="G7426" s="193">
        <f t="shared" si="567"/>
        <v>19.753581724143874</v>
      </c>
      <c r="H7426" s="193">
        <f>MAX(0,D7426-Assumptions!$C$3)*Assumptions!$C$2</f>
        <v>0</v>
      </c>
      <c r="I7426" s="193">
        <f>MAX(0,E7426-Assumptions!$C$3)*Assumptions!$C$2</f>
        <v>0</v>
      </c>
      <c r="J7426" s="193">
        <f>MAX(0,F7426-Assumptions!$C$3)*Assumptions!$C$2</f>
        <v>0</v>
      </c>
      <c r="K7426" s="193">
        <f>MAX(0,G7426-Assumptions!$C$3)*Assumptions!$C$2</f>
        <v>0</v>
      </c>
    </row>
    <row r="7427" spans="1:11">
      <c r="A7427" s="192">
        <f t="shared" si="563"/>
        <v>48158.291666648664</v>
      </c>
      <c r="B7427" s="218">
        <v>16.370319148936172</v>
      </c>
      <c r="C7427" s="219">
        <f t="shared" si="562"/>
        <v>7.9111909764676146E-5</v>
      </c>
      <c r="D7427" s="193">
        <f t="shared" si="566"/>
        <v>17.09610061910783</v>
      </c>
      <c r="E7427" s="193">
        <f t="shared" si="567"/>
        <v>17.854059760200389</v>
      </c>
      <c r="F7427" s="193">
        <f t="shared" si="567"/>
        <v>18.64562317587961</v>
      </c>
      <c r="G7427" s="193">
        <f t="shared" si="567"/>
        <v>19.472280718578531</v>
      </c>
      <c r="H7427" s="193">
        <f>MAX(0,D7427-Assumptions!$C$3)*Assumptions!$C$2</f>
        <v>0</v>
      </c>
      <c r="I7427" s="193">
        <f>MAX(0,E7427-Assumptions!$C$3)*Assumptions!$C$2</f>
        <v>0</v>
      </c>
      <c r="J7427" s="193">
        <f>MAX(0,F7427-Assumptions!$C$3)*Assumptions!$C$2</f>
        <v>0</v>
      </c>
      <c r="K7427" s="193">
        <f>MAX(0,G7427-Assumptions!$C$3)*Assumptions!$C$2</f>
        <v>0</v>
      </c>
    </row>
    <row r="7428" spans="1:11">
      <c r="A7428" s="192">
        <f t="shared" si="563"/>
        <v>48158.333333315328</v>
      </c>
      <c r="B7428" s="218">
        <v>16.488563829787239</v>
      </c>
      <c r="C7428" s="219">
        <f t="shared" si="562"/>
        <v>7.9683344104870455E-5</v>
      </c>
      <c r="D7428" s="193">
        <f t="shared" si="566"/>
        <v>17.219587702231408</v>
      </c>
      <c r="E7428" s="193">
        <f t="shared" si="567"/>
        <v>17.983021668580655</v>
      </c>
      <c r="F7428" s="193">
        <f t="shared" si="567"/>
        <v>18.780302637021602</v>
      </c>
      <c r="G7428" s="193">
        <f t="shared" si="567"/>
        <v>19.612931221361208</v>
      </c>
      <c r="H7428" s="193">
        <f>MAX(0,D7428-Assumptions!$C$3)*Assumptions!$C$2</f>
        <v>0</v>
      </c>
      <c r="I7428" s="193">
        <f>MAX(0,E7428-Assumptions!$C$3)*Assumptions!$C$2</f>
        <v>0</v>
      </c>
      <c r="J7428" s="193">
        <f>MAX(0,F7428-Assumptions!$C$3)*Assumptions!$C$2</f>
        <v>0</v>
      </c>
      <c r="K7428" s="193">
        <f>MAX(0,G7428-Assumptions!$C$3)*Assumptions!$C$2</f>
        <v>0</v>
      </c>
    </row>
    <row r="7429" spans="1:11">
      <c r="A7429" s="192">
        <f t="shared" si="563"/>
        <v>48158.374999981992</v>
      </c>
      <c r="B7429" s="218">
        <v>18.143989361702129</v>
      </c>
      <c r="C7429" s="219">
        <f t="shared" ref="C7429:C7492" si="568">B7429/$B$2</f>
        <v>8.7683424867590498E-5</v>
      </c>
      <c r="D7429" s="193">
        <f t="shared" si="566"/>
        <v>18.94840686596141</v>
      </c>
      <c r="E7429" s="193">
        <f t="shared" si="567"/>
        <v>19.788488385904284</v>
      </c>
      <c r="F7429" s="193">
        <f t="shared" si="567"/>
        <v>20.665815093009424</v>
      </c>
      <c r="G7429" s="193">
        <f t="shared" si="567"/>
        <v>21.582038260318583</v>
      </c>
      <c r="H7429" s="193">
        <f>MAX(0,D7429-Assumptions!$C$3)*Assumptions!$C$2</f>
        <v>0</v>
      </c>
      <c r="I7429" s="193">
        <f>MAX(0,E7429-Assumptions!$C$3)*Assumptions!$C$2</f>
        <v>0</v>
      </c>
      <c r="J7429" s="193">
        <f>MAX(0,F7429-Assumptions!$C$3)*Assumptions!$C$2</f>
        <v>0</v>
      </c>
      <c r="K7429" s="193">
        <f>MAX(0,G7429-Assumptions!$C$3)*Assumptions!$C$2</f>
        <v>0</v>
      </c>
    </row>
    <row r="7430" spans="1:11">
      <c r="A7430" s="192">
        <f t="shared" ref="A7430:A7493" si="569">A7429 + TIME(1,0,0)</f>
        <v>48158.416666648656</v>
      </c>
      <c r="B7430" s="218">
        <v>21.612500000000001</v>
      </c>
      <c r="C7430" s="219">
        <f t="shared" si="568"/>
        <v>1.0444549884662299E-4</v>
      </c>
      <c r="D7430" s="193">
        <f t="shared" si="566"/>
        <v>22.570694637586179</v>
      </c>
      <c r="E7430" s="193">
        <f t="shared" si="567"/>
        <v>23.571371031725231</v>
      </c>
      <c r="F7430" s="193">
        <f t="shared" si="567"/>
        <v>24.616412619841057</v>
      </c>
      <c r="G7430" s="193">
        <f t="shared" si="567"/>
        <v>25.707786341943567</v>
      </c>
      <c r="H7430" s="193">
        <f>MAX(0,D7430-Assumptions!$C$3)*Assumptions!$C$2</f>
        <v>0</v>
      </c>
      <c r="I7430" s="193">
        <f>MAX(0,E7430-Assumptions!$C$3)*Assumptions!$C$2</f>
        <v>0</v>
      </c>
      <c r="J7430" s="193">
        <f>MAX(0,F7430-Assumptions!$C$3)*Assumptions!$C$2</f>
        <v>0</v>
      </c>
      <c r="K7430" s="193">
        <f>MAX(0,G7430-Assumptions!$C$3)*Assumptions!$C$2</f>
        <v>0</v>
      </c>
    </row>
    <row r="7431" spans="1:11">
      <c r="A7431" s="192">
        <f t="shared" si="569"/>
        <v>48158.45833331532</v>
      </c>
      <c r="B7431" s="218">
        <v>23.267925531914898</v>
      </c>
      <c r="C7431" s="219">
        <f t="shared" si="568"/>
        <v>1.1244557960934308E-4</v>
      </c>
      <c r="D7431" s="193">
        <f t="shared" si="566"/>
        <v>24.299513801316191</v>
      </c>
      <c r="E7431" s="193">
        <f t="shared" si="567"/>
        <v>25.376837749048871</v>
      </c>
      <c r="F7431" s="193">
        <f t="shared" si="567"/>
        <v>26.50192507582889</v>
      </c>
      <c r="G7431" s="193">
        <f t="shared" si="567"/>
        <v>27.676893380900953</v>
      </c>
      <c r="H7431" s="193">
        <f>MAX(0,D7431-Assumptions!$C$3)*Assumptions!$C$2</f>
        <v>0</v>
      </c>
      <c r="I7431" s="193">
        <f>MAX(0,E7431-Assumptions!$C$3)*Assumptions!$C$2</f>
        <v>0</v>
      </c>
      <c r="J7431" s="193">
        <f>MAX(0,F7431-Assumptions!$C$3)*Assumptions!$C$2</f>
        <v>0</v>
      </c>
      <c r="K7431" s="193">
        <f>MAX(0,G7431-Assumptions!$C$3)*Assumptions!$C$2</f>
        <v>0</v>
      </c>
    </row>
    <row r="7432" spans="1:11">
      <c r="A7432" s="192">
        <f t="shared" si="569"/>
        <v>48158.499999981985</v>
      </c>
      <c r="B7432" s="218">
        <v>23.175957446808514</v>
      </c>
      <c r="C7432" s="219">
        <f t="shared" si="568"/>
        <v>1.1200113067808084E-4</v>
      </c>
      <c r="D7432" s="193">
        <f t="shared" si="566"/>
        <v>24.203468292220077</v>
      </c>
      <c r="E7432" s="193">
        <f t="shared" si="567"/>
        <v>25.276534042530887</v>
      </c>
      <c r="F7432" s="193">
        <f t="shared" si="567"/>
        <v>26.397174383829562</v>
      </c>
      <c r="G7432" s="193">
        <f t="shared" si="567"/>
        <v>27.567498545403318</v>
      </c>
      <c r="H7432" s="193">
        <f>MAX(0,D7432-Assumptions!$C$3)*Assumptions!$C$2</f>
        <v>0</v>
      </c>
      <c r="I7432" s="193">
        <f>MAX(0,E7432-Assumptions!$C$3)*Assumptions!$C$2</f>
        <v>0</v>
      </c>
      <c r="J7432" s="193">
        <f>MAX(0,F7432-Assumptions!$C$3)*Assumptions!$C$2</f>
        <v>0</v>
      </c>
      <c r="K7432" s="193">
        <f>MAX(0,G7432-Assumptions!$C$3)*Assumptions!$C$2</f>
        <v>0</v>
      </c>
    </row>
    <row r="7433" spans="1:11">
      <c r="A7433" s="192">
        <f t="shared" si="569"/>
        <v>48158.541666648649</v>
      </c>
      <c r="B7433" s="218">
        <v>23.412446808510641</v>
      </c>
      <c r="C7433" s="219">
        <f t="shared" si="568"/>
        <v>1.1314399935846942E-4</v>
      </c>
      <c r="D7433" s="193">
        <f t="shared" si="566"/>
        <v>24.450442458467219</v>
      </c>
      <c r="E7433" s="193">
        <f t="shared" si="567"/>
        <v>25.534457859291408</v>
      </c>
      <c r="F7433" s="193">
        <f t="shared" si="567"/>
        <v>26.666533306113536</v>
      </c>
      <c r="G7433" s="193">
        <f t="shared" si="567"/>
        <v>27.848799550968657</v>
      </c>
      <c r="H7433" s="193">
        <f>MAX(0,D7433-Assumptions!$C$3)*Assumptions!$C$2</f>
        <v>0</v>
      </c>
      <c r="I7433" s="193">
        <f>MAX(0,E7433-Assumptions!$C$3)*Assumptions!$C$2</f>
        <v>0</v>
      </c>
      <c r="J7433" s="193">
        <f>MAX(0,F7433-Assumptions!$C$3)*Assumptions!$C$2</f>
        <v>0</v>
      </c>
      <c r="K7433" s="193">
        <f>MAX(0,G7433-Assumptions!$C$3)*Assumptions!$C$2</f>
        <v>0</v>
      </c>
    </row>
    <row r="7434" spans="1:11">
      <c r="A7434" s="192">
        <f t="shared" si="569"/>
        <v>48158.583333315313</v>
      </c>
      <c r="B7434" s="218">
        <v>23.924840425531919</v>
      </c>
      <c r="C7434" s="219">
        <f t="shared" si="568"/>
        <v>1.1562021483264468E-4</v>
      </c>
      <c r="D7434" s="193">
        <f t="shared" si="566"/>
        <v>24.985553152002698</v>
      </c>
      <c r="E7434" s="193">
        <f t="shared" si="567"/>
        <v>26.093292795605869</v>
      </c>
      <c r="F7434" s="193">
        <f t="shared" si="567"/>
        <v>27.250144304395487</v>
      </c>
      <c r="G7434" s="193">
        <f t="shared" si="567"/>
        <v>28.458285063026896</v>
      </c>
      <c r="H7434" s="193">
        <f>MAX(0,D7434-Assumptions!$C$3)*Assumptions!$C$2</f>
        <v>0</v>
      </c>
      <c r="I7434" s="193">
        <f>MAX(0,E7434-Assumptions!$C$3)*Assumptions!$C$2</f>
        <v>0</v>
      </c>
      <c r="J7434" s="193">
        <f>MAX(0,F7434-Assumptions!$C$3)*Assumptions!$C$2</f>
        <v>0</v>
      </c>
      <c r="K7434" s="193">
        <f>MAX(0,G7434-Assumptions!$C$3)*Assumptions!$C$2</f>
        <v>0</v>
      </c>
    </row>
    <row r="7435" spans="1:11">
      <c r="A7435" s="192">
        <f t="shared" si="569"/>
        <v>48158.624999981977</v>
      </c>
      <c r="B7435" s="218">
        <v>24.121914893617024</v>
      </c>
      <c r="C7435" s="219">
        <f t="shared" si="568"/>
        <v>1.1657260539963516E-4</v>
      </c>
      <c r="D7435" s="193">
        <f t="shared" si="566"/>
        <v>25.191364957208652</v>
      </c>
      <c r="E7435" s="193">
        <f t="shared" si="567"/>
        <v>26.308229309572965</v>
      </c>
      <c r="F7435" s="193">
        <f t="shared" si="567"/>
        <v>27.474610072965465</v>
      </c>
      <c r="G7435" s="193">
        <f t="shared" si="567"/>
        <v>28.692702567664679</v>
      </c>
      <c r="H7435" s="193">
        <f>MAX(0,D7435-Assumptions!$C$3)*Assumptions!$C$2</f>
        <v>0</v>
      </c>
      <c r="I7435" s="193">
        <f>MAX(0,E7435-Assumptions!$C$3)*Assumptions!$C$2</f>
        <v>0</v>
      </c>
      <c r="J7435" s="193">
        <f>MAX(0,F7435-Assumptions!$C$3)*Assumptions!$C$2</f>
        <v>0</v>
      </c>
      <c r="K7435" s="193">
        <f>MAX(0,G7435-Assumptions!$C$3)*Assumptions!$C$2</f>
        <v>0</v>
      </c>
    </row>
    <row r="7436" spans="1:11">
      <c r="A7436" s="192">
        <f t="shared" si="569"/>
        <v>48158.666666648642</v>
      </c>
      <c r="B7436" s="218">
        <v>23.675212765957451</v>
      </c>
      <c r="C7436" s="219">
        <f t="shared" si="568"/>
        <v>1.1441385344779006E-4</v>
      </c>
      <c r="D7436" s="193">
        <f t="shared" si="566"/>
        <v>24.724858198741824</v>
      </c>
      <c r="E7436" s="193">
        <f t="shared" si="567"/>
        <v>25.821039877914206</v>
      </c>
      <c r="F7436" s="193">
        <f t="shared" si="567"/>
        <v>26.965820997540177</v>
      </c>
      <c r="G7436" s="193">
        <f t="shared" si="567"/>
        <v>28.161356223819034</v>
      </c>
      <c r="H7436" s="193">
        <f>MAX(0,D7436-Assumptions!$C$3)*Assumptions!$C$2</f>
        <v>0</v>
      </c>
      <c r="I7436" s="193">
        <f>MAX(0,E7436-Assumptions!$C$3)*Assumptions!$C$2</f>
        <v>0</v>
      </c>
      <c r="J7436" s="193">
        <f>MAX(0,F7436-Assumptions!$C$3)*Assumptions!$C$2</f>
        <v>0</v>
      </c>
      <c r="K7436" s="193">
        <f>MAX(0,G7436-Assumptions!$C$3)*Assumptions!$C$2</f>
        <v>0</v>
      </c>
    </row>
    <row r="7437" spans="1:11">
      <c r="A7437" s="192">
        <f t="shared" si="569"/>
        <v>48158.708333315306</v>
      </c>
      <c r="B7437" s="218">
        <v>24.148191489361704</v>
      </c>
      <c r="C7437" s="219">
        <f t="shared" si="568"/>
        <v>1.1669959080856722E-4</v>
      </c>
      <c r="D7437" s="193">
        <f t="shared" si="566"/>
        <v>25.218806531236112</v>
      </c>
      <c r="E7437" s="193">
        <f t="shared" si="567"/>
        <v>26.336887511435243</v>
      </c>
      <c r="F7437" s="193">
        <f t="shared" si="567"/>
        <v>27.504538842108126</v>
      </c>
      <c r="G7437" s="193">
        <f t="shared" si="567"/>
        <v>28.723958234949713</v>
      </c>
      <c r="H7437" s="193">
        <f>MAX(0,D7437-Assumptions!$C$3)*Assumptions!$C$2</f>
        <v>0</v>
      </c>
      <c r="I7437" s="193">
        <f>MAX(0,E7437-Assumptions!$C$3)*Assumptions!$C$2</f>
        <v>0</v>
      </c>
      <c r="J7437" s="193">
        <f>MAX(0,F7437-Assumptions!$C$3)*Assumptions!$C$2</f>
        <v>0</v>
      </c>
      <c r="K7437" s="193">
        <f>MAX(0,G7437-Assumptions!$C$3)*Assumptions!$C$2</f>
        <v>0</v>
      </c>
    </row>
    <row r="7438" spans="1:11">
      <c r="A7438" s="192">
        <f t="shared" si="569"/>
        <v>48158.74999998197</v>
      </c>
      <c r="B7438" s="218">
        <v>24.305851063829792</v>
      </c>
      <c r="C7438" s="219">
        <f t="shared" si="568"/>
        <v>1.1746150326215963E-4</v>
      </c>
      <c r="D7438" s="193">
        <f t="shared" si="566"/>
        <v>25.383455975400878</v>
      </c>
      <c r="E7438" s="193">
        <f t="shared" si="567"/>
        <v>26.50883672260893</v>
      </c>
      <c r="F7438" s="193">
        <f t="shared" si="567"/>
        <v>27.684111456964114</v>
      </c>
      <c r="G7438" s="193">
        <f t="shared" si="567"/>
        <v>28.911492238659946</v>
      </c>
      <c r="H7438" s="193">
        <f>MAX(0,D7438-Assumptions!$C$3)*Assumptions!$C$2</f>
        <v>0</v>
      </c>
      <c r="I7438" s="193">
        <f>MAX(0,E7438-Assumptions!$C$3)*Assumptions!$C$2</f>
        <v>0</v>
      </c>
      <c r="J7438" s="193">
        <f>MAX(0,F7438-Assumptions!$C$3)*Assumptions!$C$2</f>
        <v>0</v>
      </c>
      <c r="K7438" s="193">
        <f>MAX(0,G7438-Assumptions!$C$3)*Assumptions!$C$2</f>
        <v>0</v>
      </c>
    </row>
    <row r="7439" spans="1:11">
      <c r="A7439" s="192">
        <f t="shared" si="569"/>
        <v>48158.791666648634</v>
      </c>
      <c r="B7439" s="218">
        <v>25.186117021276601</v>
      </c>
      <c r="C7439" s="219">
        <f t="shared" si="568"/>
        <v>1.2171551446138378E-4</v>
      </c>
      <c r="D7439" s="193">
        <f t="shared" si="566"/>
        <v>26.302748705320798</v>
      </c>
      <c r="E7439" s="193">
        <f t="shared" si="567"/>
        <v>27.468886484995306</v>
      </c>
      <c r="F7439" s="193">
        <f t="shared" si="567"/>
        <v>28.686725223243354</v>
      </c>
      <c r="G7439" s="193">
        <f t="shared" si="567"/>
        <v>29.958557092708709</v>
      </c>
      <c r="H7439" s="193">
        <f>MAX(0,D7439-Assumptions!$C$3)*Assumptions!$C$2</f>
        <v>0</v>
      </c>
      <c r="I7439" s="193">
        <f>MAX(0,E7439-Assumptions!$C$3)*Assumptions!$C$2</f>
        <v>0</v>
      </c>
      <c r="J7439" s="193">
        <f>MAX(0,F7439-Assumptions!$C$3)*Assumptions!$C$2</f>
        <v>0</v>
      </c>
      <c r="K7439" s="193">
        <f>MAX(0,G7439-Assumptions!$C$3)*Assumptions!$C$2</f>
        <v>0</v>
      </c>
    </row>
    <row r="7440" spans="1:11">
      <c r="A7440" s="192">
        <f t="shared" si="569"/>
        <v>48158.833333315299</v>
      </c>
      <c r="B7440" s="218">
        <v>26.683882978723407</v>
      </c>
      <c r="C7440" s="219">
        <f t="shared" si="568"/>
        <v>1.2895368277051144E-4</v>
      </c>
      <c r="D7440" s="193">
        <f t="shared" si="566"/>
        <v>27.866918424886041</v>
      </c>
      <c r="E7440" s="193">
        <f t="shared" si="567"/>
        <v>29.102403991145259</v>
      </c>
      <c r="F7440" s="193">
        <f t="shared" si="567"/>
        <v>30.392665064375194</v>
      </c>
      <c r="G7440" s="193">
        <f t="shared" si="567"/>
        <v>31.740130127955862</v>
      </c>
      <c r="H7440" s="193">
        <f>MAX(0,D7440-Assumptions!$C$3)*Assumptions!$C$2</f>
        <v>0</v>
      </c>
      <c r="I7440" s="193">
        <f>MAX(0,E7440-Assumptions!$C$3)*Assumptions!$C$2</f>
        <v>0</v>
      </c>
      <c r="J7440" s="193">
        <f>MAX(0,F7440-Assumptions!$C$3)*Assumptions!$C$2</f>
        <v>0</v>
      </c>
      <c r="K7440" s="193">
        <f>MAX(0,G7440-Assumptions!$C$3)*Assumptions!$C$2</f>
        <v>0</v>
      </c>
    </row>
    <row r="7441" spans="1:11">
      <c r="A7441" s="192">
        <f t="shared" si="569"/>
        <v>48158.874999981963</v>
      </c>
      <c r="B7441" s="218">
        <v>28.24734042553192</v>
      </c>
      <c r="C7441" s="219">
        <f t="shared" si="568"/>
        <v>1.3650931460196928E-4</v>
      </c>
      <c r="D7441" s="193">
        <f t="shared" si="566"/>
        <v>29.499692079519935</v>
      </c>
      <c r="E7441" s="193">
        <f t="shared" si="567"/>
        <v>30.807567001950911</v>
      </c>
      <c r="F7441" s="193">
        <f t="shared" si="567"/>
        <v>32.173426828363695</v>
      </c>
      <c r="G7441" s="193">
        <f t="shared" si="567"/>
        <v>33.599842331415608</v>
      </c>
      <c r="H7441" s="193">
        <f>MAX(0,D7441-Assumptions!$C$3)*Assumptions!$C$2</f>
        <v>0</v>
      </c>
      <c r="I7441" s="193">
        <f>MAX(0,E7441-Assumptions!$C$3)*Assumptions!$C$2</f>
        <v>0</v>
      </c>
      <c r="J7441" s="193">
        <f>MAX(0,F7441-Assumptions!$C$3)*Assumptions!$C$2</f>
        <v>0</v>
      </c>
      <c r="K7441" s="193">
        <f>MAX(0,G7441-Assumptions!$C$3)*Assumptions!$C$2</f>
        <v>0</v>
      </c>
    </row>
    <row r="7442" spans="1:11">
      <c r="A7442" s="192">
        <f t="shared" si="569"/>
        <v>48158.916666648627</v>
      </c>
      <c r="B7442" s="218">
        <v>27.551010638297875</v>
      </c>
      <c r="C7442" s="219">
        <f t="shared" si="568"/>
        <v>1.3314420126526956E-4</v>
      </c>
      <c r="D7442" s="193">
        <f t="shared" si="566"/>
        <v>28.77249036779223</v>
      </c>
      <c r="E7442" s="193">
        <f t="shared" si="567"/>
        <v>30.048124652600492</v>
      </c>
      <c r="F7442" s="193">
        <f t="shared" si="567"/>
        <v>31.380314446083101</v>
      </c>
      <c r="G7442" s="193">
        <f t="shared" si="567"/>
        <v>32.771567148362102</v>
      </c>
      <c r="H7442" s="193">
        <f>MAX(0,D7442-Assumptions!$C$3)*Assumptions!$C$2</f>
        <v>0</v>
      </c>
      <c r="I7442" s="193">
        <f>MAX(0,E7442-Assumptions!$C$3)*Assumptions!$C$2</f>
        <v>0</v>
      </c>
      <c r="J7442" s="193">
        <f>MAX(0,F7442-Assumptions!$C$3)*Assumptions!$C$2</f>
        <v>0</v>
      </c>
      <c r="K7442" s="193">
        <f>MAX(0,G7442-Assumptions!$C$3)*Assumptions!$C$2</f>
        <v>0</v>
      </c>
    </row>
    <row r="7443" spans="1:11">
      <c r="A7443" s="192">
        <f t="shared" si="569"/>
        <v>48158.958333315291</v>
      </c>
      <c r="B7443" s="218">
        <v>26.907234042553192</v>
      </c>
      <c r="C7443" s="219">
        <f t="shared" si="568"/>
        <v>1.3003305874643398E-4</v>
      </c>
      <c r="D7443" s="193">
        <f t="shared" si="566"/>
        <v>28.100171804119451</v>
      </c>
      <c r="E7443" s="193">
        <f t="shared" si="567"/>
        <v>29.345998706974633</v>
      </c>
      <c r="F7443" s="193">
        <f t="shared" si="567"/>
        <v>30.647059602087836</v>
      </c>
      <c r="G7443" s="193">
        <f t="shared" si="567"/>
        <v>32.005803299878679</v>
      </c>
      <c r="H7443" s="193">
        <f>MAX(0,D7443-Assumptions!$C$3)*Assumptions!$C$2</f>
        <v>0</v>
      </c>
      <c r="I7443" s="193">
        <f>MAX(0,E7443-Assumptions!$C$3)*Assumptions!$C$2</f>
        <v>0</v>
      </c>
      <c r="J7443" s="193">
        <f>MAX(0,F7443-Assumptions!$C$3)*Assumptions!$C$2</f>
        <v>0</v>
      </c>
      <c r="K7443" s="193">
        <f>MAX(0,G7443-Assumptions!$C$3)*Assumptions!$C$2</f>
        <v>0</v>
      </c>
    </row>
    <row r="7444" spans="1:11">
      <c r="A7444" s="192">
        <f t="shared" si="569"/>
        <v>48158.999999981956</v>
      </c>
      <c r="B7444" s="218">
        <v>26.644468085106389</v>
      </c>
      <c r="C7444" s="219">
        <f t="shared" si="568"/>
        <v>1.2876320465711336E-4</v>
      </c>
      <c r="D7444" s="193">
        <f t="shared" si="566"/>
        <v>27.825756063844853</v>
      </c>
      <c r="E7444" s="193">
        <f t="shared" si="567"/>
        <v>29.059416688351842</v>
      </c>
      <c r="F7444" s="193">
        <f t="shared" si="567"/>
        <v>30.347771910661201</v>
      </c>
      <c r="G7444" s="193">
        <f t="shared" si="567"/>
        <v>31.693246627028309</v>
      </c>
      <c r="H7444" s="193">
        <f>MAX(0,D7444-Assumptions!$C$3)*Assumptions!$C$2</f>
        <v>0</v>
      </c>
      <c r="I7444" s="193">
        <f>MAX(0,E7444-Assumptions!$C$3)*Assumptions!$C$2</f>
        <v>0</v>
      </c>
      <c r="J7444" s="193">
        <f>MAX(0,F7444-Assumptions!$C$3)*Assumptions!$C$2</f>
        <v>0</v>
      </c>
      <c r="K7444" s="193">
        <f>MAX(0,G7444-Assumptions!$C$3)*Assumptions!$C$2</f>
        <v>0</v>
      </c>
    </row>
    <row r="7445" spans="1:11">
      <c r="A7445" s="192">
        <f t="shared" si="569"/>
        <v>48159.04166664862</v>
      </c>
      <c r="B7445" s="218">
        <v>25.764202127659576</v>
      </c>
      <c r="C7445" s="219">
        <f t="shared" si="568"/>
        <v>1.2450919345788919E-4</v>
      </c>
      <c r="D7445" s="193">
        <f t="shared" si="566"/>
        <v>26.906463333924926</v>
      </c>
      <c r="E7445" s="193">
        <f t="shared" si="567"/>
        <v>28.099366925965462</v>
      </c>
      <c r="F7445" s="193">
        <f t="shared" si="567"/>
        <v>29.345158144381958</v>
      </c>
      <c r="G7445" s="193">
        <f t="shared" si="567"/>
        <v>30.646181772979538</v>
      </c>
      <c r="H7445" s="193">
        <f>MAX(0,D7445-Assumptions!$C$3)*Assumptions!$C$2</f>
        <v>0</v>
      </c>
      <c r="I7445" s="193">
        <f>MAX(0,E7445-Assumptions!$C$3)*Assumptions!$C$2</f>
        <v>0</v>
      </c>
      <c r="J7445" s="193">
        <f>MAX(0,F7445-Assumptions!$C$3)*Assumptions!$C$2</f>
        <v>0</v>
      </c>
      <c r="K7445" s="193">
        <f>MAX(0,G7445-Assumptions!$C$3)*Assumptions!$C$2</f>
        <v>0</v>
      </c>
    </row>
    <row r="7446" spans="1:11">
      <c r="A7446" s="192">
        <f t="shared" si="569"/>
        <v>48159.083333315284</v>
      </c>
      <c r="B7446" s="218">
        <v>23.556968085106387</v>
      </c>
      <c r="C7446" s="219">
        <f t="shared" si="568"/>
        <v>1.1384241910759578E-4</v>
      </c>
      <c r="D7446" s="193">
        <f t="shared" si="566"/>
        <v>24.601371115618253</v>
      </c>
      <c r="E7446" s="193">
        <f t="shared" si="567"/>
        <v>25.692077969533948</v>
      </c>
      <c r="F7446" s="193">
        <f t="shared" si="567"/>
        <v>26.831141536398192</v>
      </c>
      <c r="G7446" s="193">
        <f t="shared" si="567"/>
        <v>28.020705721036368</v>
      </c>
      <c r="H7446" s="193">
        <f>MAX(0,D7446-Assumptions!$C$3)*Assumptions!$C$2</f>
        <v>0</v>
      </c>
      <c r="I7446" s="193">
        <f>MAX(0,E7446-Assumptions!$C$3)*Assumptions!$C$2</f>
        <v>0</v>
      </c>
      <c r="J7446" s="193">
        <f>MAX(0,F7446-Assumptions!$C$3)*Assumptions!$C$2</f>
        <v>0</v>
      </c>
      <c r="K7446" s="193">
        <f>MAX(0,G7446-Assumptions!$C$3)*Assumptions!$C$2</f>
        <v>0</v>
      </c>
    </row>
    <row r="7447" spans="1:11">
      <c r="A7447" s="192">
        <f t="shared" si="569"/>
        <v>48159.124999981948</v>
      </c>
      <c r="B7447" s="218">
        <v>21.28404255319149</v>
      </c>
      <c r="C7447" s="219">
        <f t="shared" si="568"/>
        <v>1.0285818123497219E-4</v>
      </c>
      <c r="D7447" s="193">
        <f t="shared" si="566"/>
        <v>22.227674962242926</v>
      </c>
      <c r="E7447" s="193">
        <f t="shared" si="567"/>
        <v>23.213143508446734</v>
      </c>
      <c r="F7447" s="193">
        <f t="shared" si="567"/>
        <v>24.242303005557758</v>
      </c>
      <c r="G7447" s="193">
        <f t="shared" si="567"/>
        <v>25.317090500880596</v>
      </c>
      <c r="H7447" s="193">
        <f>MAX(0,D7447-Assumptions!$C$3)*Assumptions!$C$2</f>
        <v>0</v>
      </c>
      <c r="I7447" s="193">
        <f>MAX(0,E7447-Assumptions!$C$3)*Assumptions!$C$2</f>
        <v>0</v>
      </c>
      <c r="J7447" s="193">
        <f>MAX(0,F7447-Assumptions!$C$3)*Assumptions!$C$2</f>
        <v>0</v>
      </c>
      <c r="K7447" s="193">
        <f>MAX(0,G7447-Assumptions!$C$3)*Assumptions!$C$2</f>
        <v>0</v>
      </c>
    </row>
    <row r="7448" spans="1:11">
      <c r="A7448" s="192">
        <f t="shared" si="569"/>
        <v>48159.166666648613</v>
      </c>
      <c r="B7448" s="218">
        <v>19.444680851063833</v>
      </c>
      <c r="C7448" s="219">
        <f t="shared" si="568"/>
        <v>9.3969202609727696E-5</v>
      </c>
      <c r="D7448" s="193">
        <f t="shared" si="566"/>
        <v>20.306764780320702</v>
      </c>
      <c r="E7448" s="193">
        <f t="shared" si="567"/>
        <v>21.207069378087141</v>
      </c>
      <c r="F7448" s="193">
        <f t="shared" si="567"/>
        <v>22.147289165571291</v>
      </c>
      <c r="G7448" s="193">
        <f t="shared" si="567"/>
        <v>23.129193790927957</v>
      </c>
      <c r="H7448" s="193">
        <f>MAX(0,D7448-Assumptions!$C$3)*Assumptions!$C$2</f>
        <v>0</v>
      </c>
      <c r="I7448" s="193">
        <f>MAX(0,E7448-Assumptions!$C$3)*Assumptions!$C$2</f>
        <v>0</v>
      </c>
      <c r="J7448" s="193">
        <f>MAX(0,F7448-Assumptions!$C$3)*Assumptions!$C$2</f>
        <v>0</v>
      </c>
      <c r="K7448" s="193">
        <f>MAX(0,G7448-Assumptions!$C$3)*Assumptions!$C$2</f>
        <v>0</v>
      </c>
    </row>
    <row r="7449" spans="1:11">
      <c r="A7449" s="192">
        <f t="shared" si="569"/>
        <v>48159.208333315277</v>
      </c>
      <c r="B7449" s="218">
        <v>18.196542553191492</v>
      </c>
      <c r="C7449" s="219">
        <f t="shared" si="568"/>
        <v>8.7937395685454625E-5</v>
      </c>
      <c r="D7449" s="193">
        <f t="shared" si="566"/>
        <v>19.003290014016329</v>
      </c>
      <c r="E7449" s="193">
        <f t="shared" si="567"/>
        <v>19.845804789628843</v>
      </c>
      <c r="F7449" s="193">
        <f t="shared" si="567"/>
        <v>20.725672631294753</v>
      </c>
      <c r="G7449" s="193">
        <f t="shared" si="567"/>
        <v>21.644549594888659</v>
      </c>
      <c r="H7449" s="193">
        <f>MAX(0,D7449-Assumptions!$C$3)*Assumptions!$C$2</f>
        <v>0</v>
      </c>
      <c r="I7449" s="193">
        <f>MAX(0,E7449-Assumptions!$C$3)*Assumptions!$C$2</f>
        <v>0</v>
      </c>
      <c r="J7449" s="193">
        <f>MAX(0,F7449-Assumptions!$C$3)*Assumptions!$C$2</f>
        <v>0</v>
      </c>
      <c r="K7449" s="193">
        <f>MAX(0,G7449-Assumptions!$C$3)*Assumptions!$C$2</f>
        <v>0</v>
      </c>
    </row>
    <row r="7450" spans="1:11">
      <c r="A7450" s="192">
        <f t="shared" si="569"/>
        <v>48159.249999981941</v>
      </c>
      <c r="B7450" s="218">
        <v>17.579042553191492</v>
      </c>
      <c r="C7450" s="219">
        <f t="shared" si="568"/>
        <v>8.4953238575551118E-5</v>
      </c>
      <c r="D7450" s="193">
        <f t="shared" si="566"/>
        <v>18.358413024371011</v>
      </c>
      <c r="E7450" s="193">
        <f t="shared" si="567"/>
        <v>19.172337045865266</v>
      </c>
      <c r="F7450" s="193">
        <f t="shared" si="567"/>
        <v>20.022346556442152</v>
      </c>
      <c r="G7450" s="193">
        <f t="shared" si="567"/>
        <v>20.910041413690273</v>
      </c>
      <c r="H7450" s="193">
        <f>MAX(0,D7450-Assumptions!$C$3)*Assumptions!$C$2</f>
        <v>0</v>
      </c>
      <c r="I7450" s="193">
        <f>MAX(0,E7450-Assumptions!$C$3)*Assumptions!$C$2</f>
        <v>0</v>
      </c>
      <c r="J7450" s="193">
        <f>MAX(0,F7450-Assumptions!$C$3)*Assumptions!$C$2</f>
        <v>0</v>
      </c>
      <c r="K7450" s="193">
        <f>MAX(0,G7450-Assumptions!$C$3)*Assumptions!$C$2</f>
        <v>0</v>
      </c>
    </row>
    <row r="7451" spans="1:11">
      <c r="A7451" s="192">
        <f t="shared" si="569"/>
        <v>48159.291666648605</v>
      </c>
      <c r="B7451" s="218">
        <v>17.066648936170214</v>
      </c>
      <c r="C7451" s="219">
        <f t="shared" si="568"/>
        <v>8.247702310137585E-5</v>
      </c>
      <c r="D7451" s="193">
        <f t="shared" si="566"/>
        <v>17.823302330835531</v>
      </c>
      <c r="E7451" s="193">
        <f t="shared" si="567"/>
        <v>18.613502109550804</v>
      </c>
      <c r="F7451" s="193">
        <f t="shared" si="567"/>
        <v>19.438735558160204</v>
      </c>
      <c r="G7451" s="193">
        <f t="shared" si="567"/>
        <v>20.300555901632034</v>
      </c>
      <c r="H7451" s="193">
        <f>MAX(0,D7451-Assumptions!$C$3)*Assumptions!$C$2</f>
        <v>0</v>
      </c>
      <c r="I7451" s="193">
        <f>MAX(0,E7451-Assumptions!$C$3)*Assumptions!$C$2</f>
        <v>0</v>
      </c>
      <c r="J7451" s="193">
        <f>MAX(0,F7451-Assumptions!$C$3)*Assumptions!$C$2</f>
        <v>0</v>
      </c>
      <c r="K7451" s="193">
        <f>MAX(0,G7451-Assumptions!$C$3)*Assumptions!$C$2</f>
        <v>0</v>
      </c>
    </row>
    <row r="7452" spans="1:11">
      <c r="A7452" s="192">
        <f t="shared" si="569"/>
        <v>48159.33333331527</v>
      </c>
      <c r="B7452" s="218">
        <v>17.014095744680855</v>
      </c>
      <c r="C7452" s="219">
        <f t="shared" si="568"/>
        <v>8.2223052283511737E-5</v>
      </c>
      <c r="D7452" s="193">
        <f t="shared" si="566"/>
        <v>17.768419182780615</v>
      </c>
      <c r="E7452" s="193">
        <f t="shared" si="567"/>
        <v>18.556185705826248</v>
      </c>
      <c r="F7452" s="193">
        <f t="shared" si="567"/>
        <v>19.378878019874879</v>
      </c>
      <c r="G7452" s="193">
        <f t="shared" si="567"/>
        <v>20.238044567061962</v>
      </c>
      <c r="H7452" s="193">
        <f>MAX(0,D7452-Assumptions!$C$3)*Assumptions!$C$2</f>
        <v>0</v>
      </c>
      <c r="I7452" s="193">
        <f>MAX(0,E7452-Assumptions!$C$3)*Assumptions!$C$2</f>
        <v>0</v>
      </c>
      <c r="J7452" s="193">
        <f>MAX(0,F7452-Assumptions!$C$3)*Assumptions!$C$2</f>
        <v>0</v>
      </c>
      <c r="K7452" s="193">
        <f>MAX(0,G7452-Assumptions!$C$3)*Assumptions!$C$2</f>
        <v>0</v>
      </c>
    </row>
    <row r="7453" spans="1:11">
      <c r="A7453" s="192">
        <f t="shared" si="569"/>
        <v>48159.374999981934</v>
      </c>
      <c r="B7453" s="218">
        <v>18.498723404255323</v>
      </c>
      <c r="C7453" s="219">
        <f t="shared" si="568"/>
        <v>8.9397727888173372E-5</v>
      </c>
      <c r="D7453" s="193">
        <f t="shared" si="566"/>
        <v>19.318868115332126</v>
      </c>
      <c r="E7453" s="193">
        <f t="shared" si="567"/>
        <v>20.175374111045063</v>
      </c>
      <c r="F7453" s="193">
        <f t="shared" si="567"/>
        <v>21.069853476435387</v>
      </c>
      <c r="G7453" s="193">
        <f t="shared" si="567"/>
        <v>22.003989768666596</v>
      </c>
      <c r="H7453" s="193">
        <f>MAX(0,D7453-Assumptions!$C$3)*Assumptions!$C$2</f>
        <v>0</v>
      </c>
      <c r="I7453" s="193">
        <f>MAX(0,E7453-Assumptions!$C$3)*Assumptions!$C$2</f>
        <v>0</v>
      </c>
      <c r="J7453" s="193">
        <f>MAX(0,F7453-Assumptions!$C$3)*Assumptions!$C$2</f>
        <v>0</v>
      </c>
      <c r="K7453" s="193">
        <f>MAX(0,G7453-Assumptions!$C$3)*Assumptions!$C$2</f>
        <v>0</v>
      </c>
    </row>
    <row r="7454" spans="1:11">
      <c r="A7454" s="192">
        <f t="shared" si="569"/>
        <v>48159.416666648598</v>
      </c>
      <c r="B7454" s="218">
        <v>21.967234042553198</v>
      </c>
      <c r="C7454" s="219">
        <f t="shared" si="568"/>
        <v>1.0615980186720589E-4</v>
      </c>
      <c r="D7454" s="193">
        <f t="shared" si="566"/>
        <v>22.941155886956903</v>
      </c>
      <c r="E7454" s="193">
        <f t="shared" si="567"/>
        <v>23.958256756866017</v>
      </c>
      <c r="F7454" s="193">
        <f t="shared" si="567"/>
        <v>25.020451003267027</v>
      </c>
      <c r="G7454" s="193">
        <f t="shared" si="567"/>
        <v>26.129737850291583</v>
      </c>
      <c r="H7454" s="193">
        <f>MAX(0,D7454-Assumptions!$C$3)*Assumptions!$C$2</f>
        <v>0</v>
      </c>
      <c r="I7454" s="193">
        <f>MAX(0,E7454-Assumptions!$C$3)*Assumptions!$C$2</f>
        <v>0</v>
      </c>
      <c r="J7454" s="193">
        <f>MAX(0,F7454-Assumptions!$C$3)*Assumptions!$C$2</f>
        <v>0</v>
      </c>
      <c r="K7454" s="193">
        <f>MAX(0,G7454-Assumptions!$C$3)*Assumptions!$C$2</f>
        <v>0</v>
      </c>
    </row>
    <row r="7455" spans="1:11">
      <c r="A7455" s="192">
        <f t="shared" si="569"/>
        <v>48159.458333315262</v>
      </c>
      <c r="B7455" s="218">
        <v>23.228510638297877</v>
      </c>
      <c r="C7455" s="219">
        <f t="shared" si="568"/>
        <v>1.1225510149594498E-4</v>
      </c>
      <c r="D7455" s="193">
        <f t="shared" si="566"/>
        <v>24.258351440275</v>
      </c>
      <c r="E7455" s="193">
        <f t="shared" ref="E7455:G7486" si="570">$C7455*E$2</f>
        <v>25.33385044625545</v>
      </c>
      <c r="F7455" s="193">
        <f t="shared" si="570"/>
        <v>26.457031922114894</v>
      </c>
      <c r="G7455" s="193">
        <f t="shared" si="570"/>
        <v>27.630009879973397</v>
      </c>
      <c r="H7455" s="193">
        <f>MAX(0,D7455-Assumptions!$C$3)*Assumptions!$C$2</f>
        <v>0</v>
      </c>
      <c r="I7455" s="193">
        <f>MAX(0,E7455-Assumptions!$C$3)*Assumptions!$C$2</f>
        <v>0</v>
      </c>
      <c r="J7455" s="193">
        <f>MAX(0,F7455-Assumptions!$C$3)*Assumptions!$C$2</f>
        <v>0</v>
      </c>
      <c r="K7455" s="193">
        <f>MAX(0,G7455-Assumptions!$C$3)*Assumptions!$C$2</f>
        <v>0</v>
      </c>
    </row>
    <row r="7456" spans="1:11">
      <c r="A7456" s="192">
        <f t="shared" si="569"/>
        <v>48159.499999981927</v>
      </c>
      <c r="B7456" s="218">
        <v>24.016808510638302</v>
      </c>
      <c r="C7456" s="219">
        <f t="shared" si="568"/>
        <v>1.1606466376390691E-4</v>
      </c>
      <c r="D7456" s="193">
        <f t="shared" si="566"/>
        <v>25.081598661098809</v>
      </c>
      <c r="E7456" s="193">
        <f t="shared" si="570"/>
        <v>26.193596502123846</v>
      </c>
      <c r="F7456" s="193">
        <f t="shared" si="570"/>
        <v>27.354894996394808</v>
      </c>
      <c r="G7456" s="193">
        <f t="shared" si="570"/>
        <v>28.567679898524528</v>
      </c>
      <c r="H7456" s="193">
        <f>MAX(0,D7456-Assumptions!$C$3)*Assumptions!$C$2</f>
        <v>0</v>
      </c>
      <c r="I7456" s="193">
        <f>MAX(0,E7456-Assumptions!$C$3)*Assumptions!$C$2</f>
        <v>0</v>
      </c>
      <c r="J7456" s="193">
        <f>MAX(0,F7456-Assumptions!$C$3)*Assumptions!$C$2</f>
        <v>0</v>
      </c>
      <c r="K7456" s="193">
        <f>MAX(0,G7456-Assumptions!$C$3)*Assumptions!$C$2</f>
        <v>0</v>
      </c>
    </row>
    <row r="7457" spans="1:11">
      <c r="A7457" s="192">
        <f t="shared" si="569"/>
        <v>48159.541666648591</v>
      </c>
      <c r="B7457" s="218">
        <v>24.397819148936176</v>
      </c>
      <c r="C7457" s="219">
        <f t="shared" si="568"/>
        <v>1.1790595219342185E-4</v>
      </c>
      <c r="D7457" s="193">
        <f t="shared" si="566"/>
        <v>25.479501484496989</v>
      </c>
      <c r="E7457" s="193">
        <f t="shared" si="570"/>
        <v>26.60914042912691</v>
      </c>
      <c r="F7457" s="193">
        <f t="shared" si="570"/>
        <v>27.788862148963439</v>
      </c>
      <c r="G7457" s="193">
        <f t="shared" si="570"/>
        <v>29.020887074157578</v>
      </c>
      <c r="H7457" s="193">
        <f>MAX(0,D7457-Assumptions!$C$3)*Assumptions!$C$2</f>
        <v>0</v>
      </c>
      <c r="I7457" s="193">
        <f>MAX(0,E7457-Assumptions!$C$3)*Assumptions!$C$2</f>
        <v>0</v>
      </c>
      <c r="J7457" s="193">
        <f>MAX(0,F7457-Assumptions!$C$3)*Assumptions!$C$2</f>
        <v>0</v>
      </c>
      <c r="K7457" s="193">
        <f>MAX(0,G7457-Assumptions!$C$3)*Assumptions!$C$2</f>
        <v>0</v>
      </c>
    </row>
    <row r="7458" spans="1:11">
      <c r="A7458" s="192">
        <f t="shared" si="569"/>
        <v>48159.583333315255</v>
      </c>
      <c r="B7458" s="218">
        <v>24.923351063829788</v>
      </c>
      <c r="C7458" s="219">
        <f t="shared" si="568"/>
        <v>1.2044566037206312E-4</v>
      </c>
      <c r="D7458" s="193">
        <f t="shared" si="566"/>
        <v>26.028332965046193</v>
      </c>
      <c r="E7458" s="193">
        <f t="shared" si="570"/>
        <v>27.182304466372504</v>
      </c>
      <c r="F7458" s="193">
        <f t="shared" si="570"/>
        <v>28.387437531816712</v>
      </c>
      <c r="G7458" s="193">
        <f t="shared" si="570"/>
        <v>29.646000419858328</v>
      </c>
      <c r="H7458" s="193">
        <f>MAX(0,D7458-Assumptions!$C$3)*Assumptions!$C$2</f>
        <v>0</v>
      </c>
      <c r="I7458" s="193">
        <f>MAX(0,E7458-Assumptions!$C$3)*Assumptions!$C$2</f>
        <v>0</v>
      </c>
      <c r="J7458" s="193">
        <f>MAX(0,F7458-Assumptions!$C$3)*Assumptions!$C$2</f>
        <v>0</v>
      </c>
      <c r="K7458" s="193">
        <f>MAX(0,G7458-Assumptions!$C$3)*Assumptions!$C$2</f>
        <v>0</v>
      </c>
    </row>
    <row r="7459" spans="1:11">
      <c r="A7459" s="192">
        <f t="shared" si="569"/>
        <v>48159.624999981919</v>
      </c>
      <c r="B7459" s="218">
        <v>25.751063829787238</v>
      </c>
      <c r="C7459" s="219">
        <f t="shared" si="568"/>
        <v>1.2444570075342316E-4</v>
      </c>
      <c r="D7459" s="193">
        <f t="shared" si="566"/>
        <v>26.892742546911197</v>
      </c>
      <c r="E7459" s="193">
        <f t="shared" si="570"/>
        <v>28.085037825034323</v>
      </c>
      <c r="F7459" s="193">
        <f t="shared" si="570"/>
        <v>29.330193759810626</v>
      </c>
      <c r="G7459" s="193">
        <f t="shared" si="570"/>
        <v>30.63055393933702</v>
      </c>
      <c r="H7459" s="193">
        <f>MAX(0,D7459-Assumptions!$C$3)*Assumptions!$C$2</f>
        <v>0</v>
      </c>
      <c r="I7459" s="193">
        <f>MAX(0,E7459-Assumptions!$C$3)*Assumptions!$C$2</f>
        <v>0</v>
      </c>
      <c r="J7459" s="193">
        <f>MAX(0,F7459-Assumptions!$C$3)*Assumptions!$C$2</f>
        <v>0</v>
      </c>
      <c r="K7459" s="193">
        <f>MAX(0,G7459-Assumptions!$C$3)*Assumptions!$C$2</f>
        <v>0</v>
      </c>
    </row>
    <row r="7460" spans="1:11">
      <c r="A7460" s="192">
        <f t="shared" si="569"/>
        <v>48159.666666648583</v>
      </c>
      <c r="B7460" s="218">
        <v>25.409468085106386</v>
      </c>
      <c r="C7460" s="219">
        <f t="shared" si="568"/>
        <v>1.2279489043730632E-4</v>
      </c>
      <c r="D7460" s="193">
        <f t="shared" si="566"/>
        <v>26.536002084554212</v>
      </c>
      <c r="E7460" s="193">
        <f t="shared" si="570"/>
        <v>27.712481200824683</v>
      </c>
      <c r="F7460" s="193">
        <f t="shared" si="570"/>
        <v>28.941119760955996</v>
      </c>
      <c r="G7460" s="193">
        <f t="shared" si="570"/>
        <v>30.22423026463153</v>
      </c>
      <c r="H7460" s="193">
        <f>MAX(0,D7460-Assumptions!$C$3)*Assumptions!$C$2</f>
        <v>0</v>
      </c>
      <c r="I7460" s="193">
        <f>MAX(0,E7460-Assumptions!$C$3)*Assumptions!$C$2</f>
        <v>0</v>
      </c>
      <c r="J7460" s="193">
        <f>MAX(0,F7460-Assumptions!$C$3)*Assumptions!$C$2</f>
        <v>0</v>
      </c>
      <c r="K7460" s="193">
        <f>MAX(0,G7460-Assumptions!$C$3)*Assumptions!$C$2</f>
        <v>0</v>
      </c>
    </row>
    <row r="7461" spans="1:11">
      <c r="A7461" s="192">
        <f t="shared" si="569"/>
        <v>48159.708333315248</v>
      </c>
      <c r="B7461" s="218">
        <v>25.816755319148939</v>
      </c>
      <c r="C7461" s="219">
        <f t="shared" si="568"/>
        <v>1.247631642757533E-4</v>
      </c>
      <c r="D7461" s="193">
        <f t="shared" si="566"/>
        <v>26.961346481979845</v>
      </c>
      <c r="E7461" s="193">
        <f t="shared" si="570"/>
        <v>28.156683329690019</v>
      </c>
      <c r="F7461" s="193">
        <f t="shared" si="570"/>
        <v>29.405015682667283</v>
      </c>
      <c r="G7461" s="193">
        <f t="shared" si="570"/>
        <v>30.70869310754961</v>
      </c>
      <c r="H7461" s="193">
        <f>MAX(0,D7461-Assumptions!$C$3)*Assumptions!$C$2</f>
        <v>0</v>
      </c>
      <c r="I7461" s="193">
        <f>MAX(0,E7461-Assumptions!$C$3)*Assumptions!$C$2</f>
        <v>0</v>
      </c>
      <c r="J7461" s="193">
        <f>MAX(0,F7461-Assumptions!$C$3)*Assumptions!$C$2</f>
        <v>0</v>
      </c>
      <c r="K7461" s="193">
        <f>MAX(0,G7461-Assumptions!$C$3)*Assumptions!$C$2</f>
        <v>0</v>
      </c>
    </row>
    <row r="7462" spans="1:11">
      <c r="A7462" s="192">
        <f t="shared" si="569"/>
        <v>48159.749999981912</v>
      </c>
      <c r="B7462" s="218">
        <v>24.81824468085107</v>
      </c>
      <c r="C7462" s="219">
        <f t="shared" si="568"/>
        <v>1.1993771873633488E-4</v>
      </c>
      <c r="D7462" s="193">
        <f t="shared" si="566"/>
        <v>25.918566668936354</v>
      </c>
      <c r="E7462" s="193">
        <f t="shared" si="570"/>
        <v>27.067671658923388</v>
      </c>
      <c r="F7462" s="193">
        <f t="shared" si="570"/>
        <v>28.267722455246059</v>
      </c>
      <c r="G7462" s="193">
        <f t="shared" si="570"/>
        <v>29.520977750718181</v>
      </c>
      <c r="H7462" s="193">
        <f>MAX(0,D7462-Assumptions!$C$3)*Assumptions!$C$2</f>
        <v>0</v>
      </c>
      <c r="I7462" s="193">
        <f>MAX(0,E7462-Assumptions!$C$3)*Assumptions!$C$2</f>
        <v>0</v>
      </c>
      <c r="J7462" s="193">
        <f>MAX(0,F7462-Assumptions!$C$3)*Assumptions!$C$2</f>
        <v>0</v>
      </c>
      <c r="K7462" s="193">
        <f>MAX(0,G7462-Assumptions!$C$3)*Assumptions!$C$2</f>
        <v>0</v>
      </c>
    </row>
    <row r="7463" spans="1:11">
      <c r="A7463" s="192">
        <f t="shared" si="569"/>
        <v>48159.791666648576</v>
      </c>
      <c r="B7463" s="218">
        <v>25.330638297872341</v>
      </c>
      <c r="C7463" s="219">
        <f t="shared" si="568"/>
        <v>1.2241393421051012E-4</v>
      </c>
      <c r="D7463" s="193">
        <f t="shared" si="566"/>
        <v>26.453677362471829</v>
      </c>
      <c r="E7463" s="193">
        <f t="shared" si="570"/>
        <v>27.626506595237842</v>
      </c>
      <c r="F7463" s="193">
        <f t="shared" si="570"/>
        <v>28.851333453528003</v>
      </c>
      <c r="G7463" s="193">
        <f t="shared" si="570"/>
        <v>30.130463262776413</v>
      </c>
      <c r="H7463" s="193">
        <f>MAX(0,D7463-Assumptions!$C$3)*Assumptions!$C$2</f>
        <v>0</v>
      </c>
      <c r="I7463" s="193">
        <f>MAX(0,E7463-Assumptions!$C$3)*Assumptions!$C$2</f>
        <v>0</v>
      </c>
      <c r="J7463" s="193">
        <f>MAX(0,F7463-Assumptions!$C$3)*Assumptions!$C$2</f>
        <v>0</v>
      </c>
      <c r="K7463" s="193">
        <f>MAX(0,G7463-Assumptions!$C$3)*Assumptions!$C$2</f>
        <v>0</v>
      </c>
    </row>
    <row r="7464" spans="1:11">
      <c r="A7464" s="192">
        <f t="shared" si="569"/>
        <v>48159.83333331524</v>
      </c>
      <c r="B7464" s="218">
        <v>26.657606382978727</v>
      </c>
      <c r="C7464" s="219">
        <f t="shared" si="568"/>
        <v>1.2882669736157939E-4</v>
      </c>
      <c r="D7464" s="193">
        <f t="shared" si="566"/>
        <v>27.839476850858581</v>
      </c>
      <c r="E7464" s="193">
        <f t="shared" si="570"/>
        <v>29.073745789282981</v>
      </c>
      <c r="F7464" s="193">
        <f t="shared" si="570"/>
        <v>30.362736295232533</v>
      </c>
      <c r="G7464" s="193">
        <f t="shared" si="570"/>
        <v>31.708874460670824</v>
      </c>
      <c r="H7464" s="193">
        <f>MAX(0,D7464-Assumptions!$C$3)*Assumptions!$C$2</f>
        <v>0</v>
      </c>
      <c r="I7464" s="193">
        <f>MAX(0,E7464-Assumptions!$C$3)*Assumptions!$C$2</f>
        <v>0</v>
      </c>
      <c r="J7464" s="193">
        <f>MAX(0,F7464-Assumptions!$C$3)*Assumptions!$C$2</f>
        <v>0</v>
      </c>
      <c r="K7464" s="193">
        <f>MAX(0,G7464-Assumptions!$C$3)*Assumptions!$C$2</f>
        <v>0</v>
      </c>
    </row>
    <row r="7465" spans="1:11">
      <c r="A7465" s="192">
        <f t="shared" si="569"/>
        <v>48159.874999981905</v>
      </c>
      <c r="B7465" s="218">
        <v>27.183138297872347</v>
      </c>
      <c r="C7465" s="219">
        <f t="shared" si="568"/>
        <v>1.3136640554022068E-4</v>
      </c>
      <c r="D7465" s="193">
        <f t="shared" si="566"/>
        <v>28.388308331407792</v>
      </c>
      <c r="E7465" s="193">
        <f t="shared" si="570"/>
        <v>29.646909826528582</v>
      </c>
      <c r="F7465" s="193">
        <f t="shared" si="570"/>
        <v>30.961311678085814</v>
      </c>
      <c r="G7465" s="193">
        <f t="shared" si="570"/>
        <v>32.333987806371582</v>
      </c>
      <c r="H7465" s="193">
        <f>MAX(0,D7465-Assumptions!$C$3)*Assumptions!$C$2</f>
        <v>0</v>
      </c>
      <c r="I7465" s="193">
        <f>MAX(0,E7465-Assumptions!$C$3)*Assumptions!$C$2</f>
        <v>0</v>
      </c>
      <c r="J7465" s="193">
        <f>MAX(0,F7465-Assumptions!$C$3)*Assumptions!$C$2</f>
        <v>0</v>
      </c>
      <c r="K7465" s="193">
        <f>MAX(0,G7465-Assumptions!$C$3)*Assumptions!$C$2</f>
        <v>0</v>
      </c>
    </row>
    <row r="7466" spans="1:11">
      <c r="A7466" s="192">
        <f t="shared" si="569"/>
        <v>48159.916666648569</v>
      </c>
      <c r="B7466" s="218">
        <v>26.499946808510643</v>
      </c>
      <c r="C7466" s="219">
        <f t="shared" si="568"/>
        <v>1.2806478490798699E-4</v>
      </c>
      <c r="D7466" s="193">
        <f t="shared" si="566"/>
        <v>27.674827406693819</v>
      </c>
      <c r="E7466" s="193">
        <f t="shared" si="570"/>
        <v>28.901796578109298</v>
      </c>
      <c r="F7466" s="193">
        <f t="shared" si="570"/>
        <v>30.183163680376548</v>
      </c>
      <c r="G7466" s="193">
        <f t="shared" si="570"/>
        <v>31.521340456960598</v>
      </c>
      <c r="H7466" s="193">
        <f>MAX(0,D7466-Assumptions!$C$3)*Assumptions!$C$2</f>
        <v>0</v>
      </c>
      <c r="I7466" s="193">
        <f>MAX(0,E7466-Assumptions!$C$3)*Assumptions!$C$2</f>
        <v>0</v>
      </c>
      <c r="J7466" s="193">
        <f>MAX(0,F7466-Assumptions!$C$3)*Assumptions!$C$2</f>
        <v>0</v>
      </c>
      <c r="K7466" s="193">
        <f>MAX(0,G7466-Assumptions!$C$3)*Assumptions!$C$2</f>
        <v>0</v>
      </c>
    </row>
    <row r="7467" spans="1:11">
      <c r="A7467" s="192">
        <f t="shared" si="569"/>
        <v>48159.958333315233</v>
      </c>
      <c r="B7467" s="218">
        <v>25.422606382978728</v>
      </c>
      <c r="C7467" s="219">
        <f t="shared" si="568"/>
        <v>1.2285838314177235E-4</v>
      </c>
      <c r="D7467" s="193">
        <f t="shared" si="566"/>
        <v>26.549722871567941</v>
      </c>
      <c r="E7467" s="193">
        <f t="shared" si="570"/>
        <v>27.726810301755823</v>
      </c>
      <c r="F7467" s="193">
        <f t="shared" si="570"/>
        <v>28.956084145527324</v>
      </c>
      <c r="G7467" s="193">
        <f t="shared" si="570"/>
        <v>30.239858098274045</v>
      </c>
      <c r="H7467" s="193">
        <f>MAX(0,D7467-Assumptions!$C$3)*Assumptions!$C$2</f>
        <v>0</v>
      </c>
      <c r="I7467" s="193">
        <f>MAX(0,E7467-Assumptions!$C$3)*Assumptions!$C$2</f>
        <v>0</v>
      </c>
      <c r="J7467" s="193">
        <f>MAX(0,F7467-Assumptions!$C$3)*Assumptions!$C$2</f>
        <v>0</v>
      </c>
      <c r="K7467" s="193">
        <f>MAX(0,G7467-Assumptions!$C$3)*Assumptions!$C$2</f>
        <v>0</v>
      </c>
    </row>
    <row r="7468" spans="1:11">
      <c r="A7468" s="192">
        <f t="shared" si="569"/>
        <v>48159.999999981897</v>
      </c>
      <c r="B7468" s="218">
        <v>24.713138297872341</v>
      </c>
      <c r="C7468" s="219">
        <f t="shared" si="568"/>
        <v>1.194297771006066E-4</v>
      </c>
      <c r="D7468" s="193">
        <f t="shared" si="566"/>
        <v>25.808800372826507</v>
      </c>
      <c r="E7468" s="193">
        <f t="shared" si="570"/>
        <v>26.953038851474261</v>
      </c>
      <c r="F7468" s="193">
        <f t="shared" si="570"/>
        <v>28.148007378675398</v>
      </c>
      <c r="G7468" s="193">
        <f t="shared" si="570"/>
        <v>29.395955081578023</v>
      </c>
      <c r="H7468" s="193">
        <f>MAX(0,D7468-Assumptions!$C$3)*Assumptions!$C$2</f>
        <v>0</v>
      </c>
      <c r="I7468" s="193">
        <f>MAX(0,E7468-Assumptions!$C$3)*Assumptions!$C$2</f>
        <v>0</v>
      </c>
      <c r="J7468" s="193">
        <f>MAX(0,F7468-Assumptions!$C$3)*Assumptions!$C$2</f>
        <v>0</v>
      </c>
      <c r="K7468" s="193">
        <f>MAX(0,G7468-Assumptions!$C$3)*Assumptions!$C$2</f>
        <v>0</v>
      </c>
    </row>
    <row r="7469" spans="1:11">
      <c r="A7469" s="192">
        <f t="shared" si="569"/>
        <v>48160.041666648562</v>
      </c>
      <c r="B7469" s="218">
        <v>23.767180851063834</v>
      </c>
      <c r="C7469" s="219">
        <f t="shared" si="568"/>
        <v>1.148583023790523E-4</v>
      </c>
      <c r="D7469" s="193">
        <f t="shared" si="566"/>
        <v>24.820903707837939</v>
      </c>
      <c r="E7469" s="193">
        <f t="shared" si="570"/>
        <v>25.92134358443219</v>
      </c>
      <c r="F7469" s="193">
        <f t="shared" si="570"/>
        <v>27.070571689539502</v>
      </c>
      <c r="G7469" s="193">
        <f t="shared" si="570"/>
        <v>28.27075105931667</v>
      </c>
      <c r="H7469" s="193">
        <f>MAX(0,D7469-Assumptions!$C$3)*Assumptions!$C$2</f>
        <v>0</v>
      </c>
      <c r="I7469" s="193">
        <f>MAX(0,E7469-Assumptions!$C$3)*Assumptions!$C$2</f>
        <v>0</v>
      </c>
      <c r="J7469" s="193">
        <f>MAX(0,F7469-Assumptions!$C$3)*Assumptions!$C$2</f>
        <v>0</v>
      </c>
      <c r="K7469" s="193">
        <f>MAX(0,G7469-Assumptions!$C$3)*Assumptions!$C$2</f>
        <v>0</v>
      </c>
    </row>
    <row r="7470" spans="1:11">
      <c r="A7470" s="192">
        <f t="shared" si="569"/>
        <v>48160.083333315226</v>
      </c>
      <c r="B7470" s="218">
        <v>22.42707446808511</v>
      </c>
      <c r="C7470" s="219">
        <f t="shared" si="568"/>
        <v>1.0838204652351701E-4</v>
      </c>
      <c r="D7470" s="193">
        <f t="shared" si="566"/>
        <v>23.421383432437455</v>
      </c>
      <c r="E7470" s="193">
        <f t="shared" si="570"/>
        <v>24.459775289455912</v>
      </c>
      <c r="F7470" s="193">
        <f t="shared" si="570"/>
        <v>25.544204463263643</v>
      </c>
      <c r="G7470" s="193">
        <f t="shared" si="570"/>
        <v>26.676712027779743</v>
      </c>
      <c r="H7470" s="193">
        <f>MAX(0,D7470-Assumptions!$C$3)*Assumptions!$C$2</f>
        <v>0</v>
      </c>
      <c r="I7470" s="193">
        <f>MAX(0,E7470-Assumptions!$C$3)*Assumptions!$C$2</f>
        <v>0</v>
      </c>
      <c r="J7470" s="193">
        <f>MAX(0,F7470-Assumptions!$C$3)*Assumptions!$C$2</f>
        <v>0</v>
      </c>
      <c r="K7470" s="193">
        <f>MAX(0,G7470-Assumptions!$C$3)*Assumptions!$C$2</f>
        <v>0</v>
      </c>
    </row>
    <row r="7471" spans="1:11">
      <c r="A7471" s="192">
        <f t="shared" si="569"/>
        <v>48160.12499998189</v>
      </c>
      <c r="B7471" s="218">
        <v>20.456329787234047</v>
      </c>
      <c r="C7471" s="219">
        <f t="shared" si="568"/>
        <v>9.8858140853612175E-5</v>
      </c>
      <c r="D7471" s="193">
        <f t="shared" si="566"/>
        <v>21.363265380377925</v>
      </c>
      <c r="E7471" s="193">
        <f t="shared" si="570"/>
        <v>22.310410149784918</v>
      </c>
      <c r="F7471" s="193">
        <f t="shared" si="570"/>
        <v>23.299546777563851</v>
      </c>
      <c r="G7471" s="193">
        <f t="shared" si="570"/>
        <v>24.332536981401908</v>
      </c>
      <c r="H7471" s="193">
        <f>MAX(0,D7471-Assumptions!$C$3)*Assumptions!$C$2</f>
        <v>0</v>
      </c>
      <c r="I7471" s="193">
        <f>MAX(0,E7471-Assumptions!$C$3)*Assumptions!$C$2</f>
        <v>0</v>
      </c>
      <c r="J7471" s="193">
        <f>MAX(0,F7471-Assumptions!$C$3)*Assumptions!$C$2</f>
        <v>0</v>
      </c>
      <c r="K7471" s="193">
        <f>MAX(0,G7471-Assumptions!$C$3)*Assumptions!$C$2</f>
        <v>0</v>
      </c>
    </row>
    <row r="7472" spans="1:11">
      <c r="A7472" s="192">
        <f t="shared" si="569"/>
        <v>48160.166666648554</v>
      </c>
      <c r="B7472" s="218">
        <v>18.70893617021277</v>
      </c>
      <c r="C7472" s="219">
        <f t="shared" si="568"/>
        <v>9.0413611159629892E-5</v>
      </c>
      <c r="D7472" s="193">
        <f t="shared" si="566"/>
        <v>19.538400707551808</v>
      </c>
      <c r="E7472" s="193">
        <f t="shared" si="570"/>
        <v>20.404639725943305</v>
      </c>
      <c r="F7472" s="193">
        <f t="shared" si="570"/>
        <v>21.309283629576701</v>
      </c>
      <c r="G7472" s="193">
        <f t="shared" si="570"/>
        <v>22.254035106946898</v>
      </c>
      <c r="H7472" s="193">
        <f>MAX(0,D7472-Assumptions!$C$3)*Assumptions!$C$2</f>
        <v>0</v>
      </c>
      <c r="I7472" s="193">
        <f>MAX(0,E7472-Assumptions!$C$3)*Assumptions!$C$2</f>
        <v>0</v>
      </c>
      <c r="J7472" s="193">
        <f>MAX(0,F7472-Assumptions!$C$3)*Assumptions!$C$2</f>
        <v>0</v>
      </c>
      <c r="K7472" s="193">
        <f>MAX(0,G7472-Assumptions!$C$3)*Assumptions!$C$2</f>
        <v>0</v>
      </c>
    </row>
    <row r="7473" spans="1:11">
      <c r="A7473" s="192">
        <f t="shared" si="569"/>
        <v>48160.208333315219</v>
      </c>
      <c r="B7473" s="218">
        <v>17.460797872340429</v>
      </c>
      <c r="C7473" s="219">
        <f t="shared" si="568"/>
        <v>8.4381804235356836E-5</v>
      </c>
      <c r="D7473" s="193">
        <f t="shared" si="566"/>
        <v>18.23492594124744</v>
      </c>
      <c r="E7473" s="193">
        <f t="shared" si="570"/>
        <v>19.043375137485008</v>
      </c>
      <c r="F7473" s="193">
        <f t="shared" si="570"/>
        <v>19.887667095300166</v>
      </c>
      <c r="G7473" s="193">
        <f t="shared" si="570"/>
        <v>20.769390910907603</v>
      </c>
      <c r="H7473" s="193">
        <f>MAX(0,D7473-Assumptions!$C$3)*Assumptions!$C$2</f>
        <v>0</v>
      </c>
      <c r="I7473" s="193">
        <f>MAX(0,E7473-Assumptions!$C$3)*Assumptions!$C$2</f>
        <v>0</v>
      </c>
      <c r="J7473" s="193">
        <f>MAX(0,F7473-Assumptions!$C$3)*Assumptions!$C$2</f>
        <v>0</v>
      </c>
      <c r="K7473" s="193">
        <f>MAX(0,G7473-Assumptions!$C$3)*Assumptions!$C$2</f>
        <v>0</v>
      </c>
    </row>
    <row r="7474" spans="1:11">
      <c r="A7474" s="192">
        <f t="shared" si="569"/>
        <v>48160.249999981883</v>
      </c>
      <c r="B7474" s="218">
        <v>16.475425531914897</v>
      </c>
      <c r="C7474" s="219">
        <f t="shared" si="568"/>
        <v>7.9619851400404413E-5</v>
      </c>
      <c r="D7474" s="193">
        <f t="shared" si="566"/>
        <v>17.205866915217676</v>
      </c>
      <c r="E7474" s="193">
        <f t="shared" si="570"/>
        <v>17.968692567649512</v>
      </c>
      <c r="F7474" s="193">
        <f t="shared" si="570"/>
        <v>18.76533825245027</v>
      </c>
      <c r="G7474" s="193">
        <f t="shared" si="570"/>
        <v>19.597303387718686</v>
      </c>
      <c r="H7474" s="193">
        <f>MAX(0,D7474-Assumptions!$C$3)*Assumptions!$C$2</f>
        <v>0</v>
      </c>
      <c r="I7474" s="193">
        <f>MAX(0,E7474-Assumptions!$C$3)*Assumptions!$C$2</f>
        <v>0</v>
      </c>
      <c r="J7474" s="193">
        <f>MAX(0,F7474-Assumptions!$C$3)*Assumptions!$C$2</f>
        <v>0</v>
      </c>
      <c r="K7474" s="193">
        <f>MAX(0,G7474-Assumptions!$C$3)*Assumptions!$C$2</f>
        <v>0</v>
      </c>
    </row>
    <row r="7475" spans="1:11">
      <c r="A7475" s="192">
        <f t="shared" si="569"/>
        <v>48160.291666648547</v>
      </c>
      <c r="B7475" s="218">
        <v>16.055</v>
      </c>
      <c r="C7475" s="219">
        <f t="shared" si="568"/>
        <v>7.7588084857491371E-5</v>
      </c>
      <c r="D7475" s="193">
        <f t="shared" si="566"/>
        <v>16.766801730778305</v>
      </c>
      <c r="E7475" s="193">
        <f t="shared" si="570"/>
        <v>17.510161337853031</v>
      </c>
      <c r="F7475" s="193">
        <f t="shared" si="570"/>
        <v>18.286477946167643</v>
      </c>
      <c r="G7475" s="193">
        <f t="shared" si="570"/>
        <v>19.097212711158079</v>
      </c>
      <c r="H7475" s="193">
        <f>MAX(0,D7475-Assumptions!$C$3)*Assumptions!$C$2</f>
        <v>0</v>
      </c>
      <c r="I7475" s="193">
        <f>MAX(0,E7475-Assumptions!$C$3)*Assumptions!$C$2</f>
        <v>0</v>
      </c>
      <c r="J7475" s="193">
        <f>MAX(0,F7475-Assumptions!$C$3)*Assumptions!$C$2</f>
        <v>0</v>
      </c>
      <c r="K7475" s="193">
        <f>MAX(0,G7475-Assumptions!$C$3)*Assumptions!$C$2</f>
        <v>0</v>
      </c>
    </row>
    <row r="7476" spans="1:11">
      <c r="A7476" s="192">
        <f t="shared" si="569"/>
        <v>48160.333333315211</v>
      </c>
      <c r="B7476" s="218">
        <v>15.805372340425535</v>
      </c>
      <c r="C7476" s="219">
        <f t="shared" si="568"/>
        <v>7.6381723472636765E-5</v>
      </c>
      <c r="D7476" s="193">
        <f t="shared" si="566"/>
        <v>16.506106777517434</v>
      </c>
      <c r="E7476" s="193">
        <f t="shared" si="570"/>
        <v>17.237908420161371</v>
      </c>
      <c r="F7476" s="193">
        <f t="shared" si="570"/>
        <v>18.002154639312337</v>
      </c>
      <c r="G7476" s="193">
        <f t="shared" si="570"/>
        <v>18.800283871950221</v>
      </c>
      <c r="H7476" s="193">
        <f>MAX(0,D7476-Assumptions!$C$3)*Assumptions!$C$2</f>
        <v>0</v>
      </c>
      <c r="I7476" s="193">
        <f>MAX(0,E7476-Assumptions!$C$3)*Assumptions!$C$2</f>
        <v>0</v>
      </c>
      <c r="J7476" s="193">
        <f>MAX(0,F7476-Assumptions!$C$3)*Assumptions!$C$2</f>
        <v>0</v>
      </c>
      <c r="K7476" s="193">
        <f>MAX(0,G7476-Assumptions!$C$3)*Assumptions!$C$2</f>
        <v>0</v>
      </c>
    </row>
    <row r="7477" spans="1:11">
      <c r="A7477" s="192">
        <f t="shared" si="569"/>
        <v>48160.374999981876</v>
      </c>
      <c r="B7477" s="218">
        <v>16.304627659574471</v>
      </c>
      <c r="C7477" s="219">
        <f t="shared" si="568"/>
        <v>7.8794446242345991E-5</v>
      </c>
      <c r="D7477" s="193">
        <f t="shared" si="566"/>
        <v>17.027496684039182</v>
      </c>
      <c r="E7477" s="193">
        <f t="shared" si="570"/>
        <v>17.78241425554469</v>
      </c>
      <c r="F7477" s="193">
        <f t="shared" si="570"/>
        <v>18.570801253022953</v>
      </c>
      <c r="G7477" s="193">
        <f t="shared" si="570"/>
        <v>19.394141550365941</v>
      </c>
      <c r="H7477" s="193">
        <f>MAX(0,D7477-Assumptions!$C$3)*Assumptions!$C$2</f>
        <v>0</v>
      </c>
      <c r="I7477" s="193">
        <f>MAX(0,E7477-Assumptions!$C$3)*Assumptions!$C$2</f>
        <v>0</v>
      </c>
      <c r="J7477" s="193">
        <f>MAX(0,F7477-Assumptions!$C$3)*Assumptions!$C$2</f>
        <v>0</v>
      </c>
      <c r="K7477" s="193">
        <f>MAX(0,G7477-Assumptions!$C$3)*Assumptions!$C$2</f>
        <v>0</v>
      </c>
    </row>
    <row r="7478" spans="1:11">
      <c r="A7478" s="192">
        <f t="shared" si="569"/>
        <v>48160.41666664854</v>
      </c>
      <c r="B7478" s="218">
        <v>17.50021276595745</v>
      </c>
      <c r="C7478" s="219">
        <f t="shared" si="568"/>
        <v>8.4572282348754921E-5</v>
      </c>
      <c r="D7478" s="193">
        <f t="shared" si="566"/>
        <v>18.276088302288631</v>
      </c>
      <c r="E7478" s="193">
        <f t="shared" si="570"/>
        <v>19.086362440278425</v>
      </c>
      <c r="F7478" s="193">
        <f t="shared" si="570"/>
        <v>19.932560249014159</v>
      </c>
      <c r="G7478" s="193">
        <f t="shared" si="570"/>
        <v>20.81627441183516</v>
      </c>
      <c r="H7478" s="193">
        <f>MAX(0,D7478-Assumptions!$C$3)*Assumptions!$C$2</f>
        <v>0</v>
      </c>
      <c r="I7478" s="193">
        <f>MAX(0,E7478-Assumptions!$C$3)*Assumptions!$C$2</f>
        <v>0</v>
      </c>
      <c r="J7478" s="193">
        <f>MAX(0,F7478-Assumptions!$C$3)*Assumptions!$C$2</f>
        <v>0</v>
      </c>
      <c r="K7478" s="193">
        <f>MAX(0,G7478-Assumptions!$C$3)*Assumptions!$C$2</f>
        <v>0</v>
      </c>
    </row>
    <row r="7479" spans="1:11">
      <c r="A7479" s="192">
        <f t="shared" si="569"/>
        <v>48160.458333315204</v>
      </c>
      <c r="B7479" s="218">
        <v>19.313297872340431</v>
      </c>
      <c r="C7479" s="219">
        <f t="shared" si="568"/>
        <v>9.3334275565067385E-5</v>
      </c>
      <c r="D7479" s="193">
        <f t="shared" si="566"/>
        <v>20.169556910183402</v>
      </c>
      <c r="E7479" s="193">
        <f t="shared" si="570"/>
        <v>21.063778368775743</v>
      </c>
      <c r="F7479" s="193">
        <f t="shared" si="570"/>
        <v>21.997645319857973</v>
      </c>
      <c r="G7479" s="193">
        <f t="shared" si="570"/>
        <v>22.972915454502768</v>
      </c>
      <c r="H7479" s="193">
        <f>MAX(0,D7479-Assumptions!$C$3)*Assumptions!$C$2</f>
        <v>0</v>
      </c>
      <c r="I7479" s="193">
        <f>MAX(0,E7479-Assumptions!$C$3)*Assumptions!$C$2</f>
        <v>0</v>
      </c>
      <c r="J7479" s="193">
        <f>MAX(0,F7479-Assumptions!$C$3)*Assumptions!$C$2</f>
        <v>0</v>
      </c>
      <c r="K7479" s="193">
        <f>MAX(0,G7479-Assumptions!$C$3)*Assumptions!$C$2</f>
        <v>0</v>
      </c>
    </row>
    <row r="7480" spans="1:11">
      <c r="A7480" s="192">
        <f t="shared" si="569"/>
        <v>48160.499999981868</v>
      </c>
      <c r="B7480" s="218">
        <v>21.021276595744681</v>
      </c>
      <c r="C7480" s="219">
        <f t="shared" si="568"/>
        <v>1.0158832714565154E-4</v>
      </c>
      <c r="D7480" s="193">
        <f t="shared" si="566"/>
        <v>21.95325922196832</v>
      </c>
      <c r="E7480" s="193">
        <f t="shared" si="570"/>
        <v>22.926561489823932</v>
      </c>
      <c r="F7480" s="193">
        <f t="shared" si="570"/>
        <v>23.94301531413112</v>
      </c>
      <c r="G7480" s="193">
        <f t="shared" si="570"/>
        <v>25.004533828030215</v>
      </c>
      <c r="H7480" s="193">
        <f>MAX(0,D7480-Assumptions!$C$3)*Assumptions!$C$2</f>
        <v>0</v>
      </c>
      <c r="I7480" s="193">
        <f>MAX(0,E7480-Assumptions!$C$3)*Assumptions!$C$2</f>
        <v>0</v>
      </c>
      <c r="J7480" s="193">
        <f>MAX(0,F7480-Assumptions!$C$3)*Assumptions!$C$2</f>
        <v>0</v>
      </c>
      <c r="K7480" s="193">
        <f>MAX(0,G7480-Assumptions!$C$3)*Assumptions!$C$2</f>
        <v>0</v>
      </c>
    </row>
    <row r="7481" spans="1:11">
      <c r="A7481" s="192">
        <f t="shared" si="569"/>
        <v>48160.541666648533</v>
      </c>
      <c r="B7481" s="218">
        <v>22.006648936170215</v>
      </c>
      <c r="C7481" s="219">
        <f t="shared" si="568"/>
        <v>1.0635027998060398E-4</v>
      </c>
      <c r="D7481" s="193">
        <f t="shared" si="566"/>
        <v>22.982318247998091</v>
      </c>
      <c r="E7481" s="193">
        <f t="shared" si="570"/>
        <v>24.001244059659435</v>
      </c>
      <c r="F7481" s="193">
        <f t="shared" si="570"/>
        <v>25.06534415698102</v>
      </c>
      <c r="G7481" s="193">
        <f t="shared" si="570"/>
        <v>26.176621351219136</v>
      </c>
      <c r="H7481" s="193">
        <f>MAX(0,D7481-Assumptions!$C$3)*Assumptions!$C$2</f>
        <v>0</v>
      </c>
      <c r="I7481" s="193">
        <f>MAX(0,E7481-Assumptions!$C$3)*Assumptions!$C$2</f>
        <v>0</v>
      </c>
      <c r="J7481" s="193">
        <f>MAX(0,F7481-Assumptions!$C$3)*Assumptions!$C$2</f>
        <v>0</v>
      </c>
      <c r="K7481" s="193">
        <f>MAX(0,G7481-Assumptions!$C$3)*Assumptions!$C$2</f>
        <v>0</v>
      </c>
    </row>
    <row r="7482" spans="1:11">
      <c r="A7482" s="192">
        <f t="shared" si="569"/>
        <v>48160.583333315197</v>
      </c>
      <c r="B7482" s="218">
        <v>22.624148936170215</v>
      </c>
      <c r="C7482" s="219">
        <f t="shared" si="568"/>
        <v>1.0933443709050749E-4</v>
      </c>
      <c r="D7482" s="193">
        <f t="shared" si="566"/>
        <v>23.627195237643409</v>
      </c>
      <c r="E7482" s="193">
        <f t="shared" si="570"/>
        <v>24.674711803423012</v>
      </c>
      <c r="F7482" s="193">
        <f t="shared" si="570"/>
        <v>25.768670231833621</v>
      </c>
      <c r="G7482" s="193">
        <f t="shared" si="570"/>
        <v>26.911129532417522</v>
      </c>
      <c r="H7482" s="193">
        <f>MAX(0,D7482-Assumptions!$C$3)*Assumptions!$C$2</f>
        <v>0</v>
      </c>
      <c r="I7482" s="193">
        <f>MAX(0,E7482-Assumptions!$C$3)*Assumptions!$C$2</f>
        <v>0</v>
      </c>
      <c r="J7482" s="193">
        <f>MAX(0,F7482-Assumptions!$C$3)*Assumptions!$C$2</f>
        <v>0</v>
      </c>
      <c r="K7482" s="193">
        <f>MAX(0,G7482-Assumptions!$C$3)*Assumptions!$C$2</f>
        <v>0</v>
      </c>
    </row>
    <row r="7483" spans="1:11">
      <c r="A7483" s="192">
        <f t="shared" si="569"/>
        <v>48160.624999981861</v>
      </c>
      <c r="B7483" s="218">
        <v>23.070851063829789</v>
      </c>
      <c r="C7483" s="219">
        <f t="shared" si="568"/>
        <v>1.1149318904235257E-4</v>
      </c>
      <c r="D7483" s="193">
        <f t="shared" si="566"/>
        <v>24.093701996110234</v>
      </c>
      <c r="E7483" s="193">
        <f t="shared" si="570"/>
        <v>25.161901235081768</v>
      </c>
      <c r="F7483" s="193">
        <f t="shared" si="570"/>
        <v>26.277459307258905</v>
      </c>
      <c r="G7483" s="193">
        <f t="shared" si="570"/>
        <v>27.442475876263163</v>
      </c>
      <c r="H7483" s="193">
        <f>MAX(0,D7483-Assumptions!$C$3)*Assumptions!$C$2</f>
        <v>0</v>
      </c>
      <c r="I7483" s="193">
        <f>MAX(0,E7483-Assumptions!$C$3)*Assumptions!$C$2</f>
        <v>0</v>
      </c>
      <c r="J7483" s="193">
        <f>MAX(0,F7483-Assumptions!$C$3)*Assumptions!$C$2</f>
        <v>0</v>
      </c>
      <c r="K7483" s="193">
        <f>MAX(0,G7483-Assumptions!$C$3)*Assumptions!$C$2</f>
        <v>0</v>
      </c>
    </row>
    <row r="7484" spans="1:11">
      <c r="A7484" s="192">
        <f t="shared" si="569"/>
        <v>48160.666666648525</v>
      </c>
      <c r="B7484" s="218">
        <v>23.005159574468085</v>
      </c>
      <c r="C7484" s="219">
        <f t="shared" si="568"/>
        <v>1.111757255200224E-4</v>
      </c>
      <c r="D7484" s="193">
        <f t="shared" si="566"/>
        <v>24.025098061041579</v>
      </c>
      <c r="E7484" s="193">
        <f t="shared" si="570"/>
        <v>25.090255730426065</v>
      </c>
      <c r="F7484" s="193">
        <f t="shared" si="570"/>
        <v>26.202637384402244</v>
      </c>
      <c r="G7484" s="193">
        <f t="shared" si="570"/>
        <v>27.364336708050569</v>
      </c>
      <c r="H7484" s="193">
        <f>MAX(0,D7484-Assumptions!$C$3)*Assumptions!$C$2</f>
        <v>0</v>
      </c>
      <c r="I7484" s="193">
        <f>MAX(0,E7484-Assumptions!$C$3)*Assumptions!$C$2</f>
        <v>0</v>
      </c>
      <c r="J7484" s="193">
        <f>MAX(0,F7484-Assumptions!$C$3)*Assumptions!$C$2</f>
        <v>0</v>
      </c>
      <c r="K7484" s="193">
        <f>MAX(0,G7484-Assumptions!$C$3)*Assumptions!$C$2</f>
        <v>0</v>
      </c>
    </row>
    <row r="7485" spans="1:11">
      <c r="A7485" s="192">
        <f t="shared" si="569"/>
        <v>48160.70833331519</v>
      </c>
      <c r="B7485" s="218">
        <v>22.952606382978725</v>
      </c>
      <c r="C7485" s="219">
        <f t="shared" si="568"/>
        <v>1.1092175470215829E-4</v>
      </c>
      <c r="D7485" s="193">
        <f t="shared" si="566"/>
        <v>23.970214912986663</v>
      </c>
      <c r="E7485" s="193">
        <f t="shared" si="570"/>
        <v>25.032939326701509</v>
      </c>
      <c r="F7485" s="193">
        <f t="shared" si="570"/>
        <v>26.14277984611692</v>
      </c>
      <c r="G7485" s="193">
        <f t="shared" si="570"/>
        <v>27.301825373480497</v>
      </c>
      <c r="H7485" s="193">
        <f>MAX(0,D7485-Assumptions!$C$3)*Assumptions!$C$2</f>
        <v>0</v>
      </c>
      <c r="I7485" s="193">
        <f>MAX(0,E7485-Assumptions!$C$3)*Assumptions!$C$2</f>
        <v>0</v>
      </c>
      <c r="J7485" s="193">
        <f>MAX(0,F7485-Assumptions!$C$3)*Assumptions!$C$2</f>
        <v>0</v>
      </c>
      <c r="K7485" s="193">
        <f>MAX(0,G7485-Assumptions!$C$3)*Assumptions!$C$2</f>
        <v>0</v>
      </c>
    </row>
    <row r="7486" spans="1:11">
      <c r="A7486" s="192">
        <f t="shared" si="569"/>
        <v>48160.749999981854</v>
      </c>
      <c r="B7486" s="218">
        <v>22.900053191489366</v>
      </c>
      <c r="C7486" s="219">
        <f t="shared" si="568"/>
        <v>1.1066778388429418E-4</v>
      </c>
      <c r="D7486" s="193">
        <f t="shared" si="566"/>
        <v>23.915331764931747</v>
      </c>
      <c r="E7486" s="193">
        <f t="shared" si="570"/>
        <v>24.975622922976953</v>
      </c>
      <c r="F7486" s="193">
        <f t="shared" si="570"/>
        <v>26.082922307831595</v>
      </c>
      <c r="G7486" s="193">
        <f t="shared" si="570"/>
        <v>27.239314038910425</v>
      </c>
      <c r="H7486" s="193">
        <f>MAX(0,D7486-Assumptions!$C$3)*Assumptions!$C$2</f>
        <v>0</v>
      </c>
      <c r="I7486" s="193">
        <f>MAX(0,E7486-Assumptions!$C$3)*Assumptions!$C$2</f>
        <v>0</v>
      </c>
      <c r="J7486" s="193">
        <f>MAX(0,F7486-Assumptions!$C$3)*Assumptions!$C$2</f>
        <v>0</v>
      </c>
      <c r="K7486" s="193">
        <f>MAX(0,G7486-Assumptions!$C$3)*Assumptions!$C$2</f>
        <v>0</v>
      </c>
    </row>
    <row r="7487" spans="1:11">
      <c r="A7487" s="192">
        <f t="shared" si="569"/>
        <v>48160.791666648518</v>
      </c>
      <c r="B7487" s="218">
        <v>24.22702127659575</v>
      </c>
      <c r="C7487" s="219">
        <f t="shared" si="568"/>
        <v>1.1708054703536343E-4</v>
      </c>
      <c r="D7487" s="193">
        <f t="shared" ref="D7487:D7550" si="571">$C7487*D$2</f>
        <v>25.301131253318495</v>
      </c>
      <c r="E7487" s="193">
        <f t="shared" ref="E7487:G7518" si="572">$C7487*E$2</f>
        <v>26.422862117022088</v>
      </c>
      <c r="F7487" s="193">
        <f t="shared" si="572"/>
        <v>27.594325149536122</v>
      </c>
      <c r="G7487" s="193">
        <f t="shared" si="572"/>
        <v>28.817725236804833</v>
      </c>
      <c r="H7487" s="193">
        <f>MAX(0,D7487-Assumptions!$C$3)*Assumptions!$C$2</f>
        <v>0</v>
      </c>
      <c r="I7487" s="193">
        <f>MAX(0,E7487-Assumptions!$C$3)*Assumptions!$C$2</f>
        <v>0</v>
      </c>
      <c r="J7487" s="193">
        <f>MAX(0,F7487-Assumptions!$C$3)*Assumptions!$C$2</f>
        <v>0</v>
      </c>
      <c r="K7487" s="193">
        <f>MAX(0,G7487-Assumptions!$C$3)*Assumptions!$C$2</f>
        <v>0</v>
      </c>
    </row>
    <row r="7488" spans="1:11">
      <c r="A7488" s="192">
        <f t="shared" si="569"/>
        <v>48160.833333315182</v>
      </c>
      <c r="B7488" s="218">
        <v>25.869308510638305</v>
      </c>
      <c r="C7488" s="219">
        <f t="shared" si="568"/>
        <v>1.2501713509361747E-4</v>
      </c>
      <c r="D7488" s="193">
        <f t="shared" si="571"/>
        <v>27.016229630034772</v>
      </c>
      <c r="E7488" s="193">
        <f t="shared" si="572"/>
        <v>28.213999733414585</v>
      </c>
      <c r="F7488" s="193">
        <f t="shared" si="572"/>
        <v>29.464873220952619</v>
      </c>
      <c r="G7488" s="193">
        <f t="shared" si="572"/>
        <v>30.771204442119696</v>
      </c>
      <c r="H7488" s="193">
        <f>MAX(0,D7488-Assumptions!$C$3)*Assumptions!$C$2</f>
        <v>0</v>
      </c>
      <c r="I7488" s="193">
        <f>MAX(0,E7488-Assumptions!$C$3)*Assumptions!$C$2</f>
        <v>0</v>
      </c>
      <c r="J7488" s="193">
        <f>MAX(0,F7488-Assumptions!$C$3)*Assumptions!$C$2</f>
        <v>0</v>
      </c>
      <c r="K7488" s="193">
        <f>MAX(0,G7488-Assumptions!$C$3)*Assumptions!$C$2</f>
        <v>0</v>
      </c>
    </row>
    <row r="7489" spans="1:11">
      <c r="A7489" s="192">
        <f t="shared" si="569"/>
        <v>48160.874999981846</v>
      </c>
      <c r="B7489" s="218">
        <v>27.367074468085107</v>
      </c>
      <c r="C7489" s="219">
        <f t="shared" si="568"/>
        <v>1.3225530340274511E-4</v>
      </c>
      <c r="D7489" s="193">
        <f t="shared" si="571"/>
        <v>28.580399349600007</v>
      </c>
      <c r="E7489" s="193">
        <f t="shared" si="572"/>
        <v>29.847517239564532</v>
      </c>
      <c r="F7489" s="193">
        <f t="shared" si="572"/>
        <v>31.170813062084452</v>
      </c>
      <c r="G7489" s="193">
        <f t="shared" si="572"/>
        <v>32.552777477366838</v>
      </c>
      <c r="H7489" s="193">
        <f>MAX(0,D7489-Assumptions!$C$3)*Assumptions!$C$2</f>
        <v>0</v>
      </c>
      <c r="I7489" s="193">
        <f>MAX(0,E7489-Assumptions!$C$3)*Assumptions!$C$2</f>
        <v>0</v>
      </c>
      <c r="J7489" s="193">
        <f>MAX(0,F7489-Assumptions!$C$3)*Assumptions!$C$2</f>
        <v>0</v>
      </c>
      <c r="K7489" s="193">
        <f>MAX(0,G7489-Assumptions!$C$3)*Assumptions!$C$2</f>
        <v>0</v>
      </c>
    </row>
    <row r="7490" spans="1:11">
      <c r="A7490" s="192">
        <f t="shared" si="569"/>
        <v>48160.916666648511</v>
      </c>
      <c r="B7490" s="218">
        <v>27.038617021276597</v>
      </c>
      <c r="C7490" s="219">
        <f t="shared" si="568"/>
        <v>1.3066798579109429E-4</v>
      </c>
      <c r="D7490" s="193">
        <f t="shared" si="571"/>
        <v>28.237379674256751</v>
      </c>
      <c r="E7490" s="193">
        <f t="shared" si="572"/>
        <v>29.489289716286031</v>
      </c>
      <c r="F7490" s="193">
        <f t="shared" si="572"/>
        <v>30.79670344780115</v>
      </c>
      <c r="G7490" s="193">
        <f t="shared" si="572"/>
        <v>32.162081636303867</v>
      </c>
      <c r="H7490" s="193">
        <f>MAX(0,D7490-Assumptions!$C$3)*Assumptions!$C$2</f>
        <v>0</v>
      </c>
      <c r="I7490" s="193">
        <f>MAX(0,E7490-Assumptions!$C$3)*Assumptions!$C$2</f>
        <v>0</v>
      </c>
      <c r="J7490" s="193">
        <f>MAX(0,F7490-Assumptions!$C$3)*Assumptions!$C$2</f>
        <v>0</v>
      </c>
      <c r="K7490" s="193">
        <f>MAX(0,G7490-Assumptions!$C$3)*Assumptions!$C$2</f>
        <v>0</v>
      </c>
    </row>
    <row r="7491" spans="1:11">
      <c r="A7491" s="192">
        <f t="shared" si="569"/>
        <v>48160.958333315175</v>
      </c>
      <c r="B7491" s="218">
        <v>25.803617021276601</v>
      </c>
      <c r="C7491" s="219">
        <f t="shared" si="568"/>
        <v>1.246996715712873E-4</v>
      </c>
      <c r="D7491" s="193">
        <f t="shared" si="571"/>
        <v>26.947625694966121</v>
      </c>
      <c r="E7491" s="193">
        <f t="shared" si="572"/>
        <v>28.142354228758887</v>
      </c>
      <c r="F7491" s="193">
        <f t="shared" si="572"/>
        <v>29.390051298095958</v>
      </c>
      <c r="G7491" s="193">
        <f t="shared" si="572"/>
        <v>30.693065273907099</v>
      </c>
      <c r="H7491" s="193">
        <f>MAX(0,D7491-Assumptions!$C$3)*Assumptions!$C$2</f>
        <v>0</v>
      </c>
      <c r="I7491" s="193">
        <f>MAX(0,E7491-Assumptions!$C$3)*Assumptions!$C$2</f>
        <v>0</v>
      </c>
      <c r="J7491" s="193">
        <f>MAX(0,F7491-Assumptions!$C$3)*Assumptions!$C$2</f>
        <v>0</v>
      </c>
      <c r="K7491" s="193">
        <f>MAX(0,G7491-Assumptions!$C$3)*Assumptions!$C$2</f>
        <v>0</v>
      </c>
    </row>
    <row r="7492" spans="1:11">
      <c r="A7492" s="192">
        <f t="shared" si="569"/>
        <v>48160.999999981839</v>
      </c>
      <c r="B7492" s="218">
        <v>24.910212765957446</v>
      </c>
      <c r="C7492" s="219">
        <f t="shared" si="568"/>
        <v>1.2038216766759708E-4</v>
      </c>
      <c r="D7492" s="193">
        <f t="shared" si="571"/>
        <v>26.014612178032461</v>
      </c>
      <c r="E7492" s="193">
        <f t="shared" si="572"/>
        <v>27.167975365441361</v>
      </c>
      <c r="F7492" s="193">
        <f t="shared" si="572"/>
        <v>28.372473147245376</v>
      </c>
      <c r="G7492" s="193">
        <f t="shared" si="572"/>
        <v>29.630372586215806</v>
      </c>
      <c r="H7492" s="193">
        <f>MAX(0,D7492-Assumptions!$C$3)*Assumptions!$C$2</f>
        <v>0</v>
      </c>
      <c r="I7492" s="193">
        <f>MAX(0,E7492-Assumptions!$C$3)*Assumptions!$C$2</f>
        <v>0</v>
      </c>
      <c r="J7492" s="193">
        <f>MAX(0,F7492-Assumptions!$C$3)*Assumptions!$C$2</f>
        <v>0</v>
      </c>
      <c r="K7492" s="193">
        <f>MAX(0,G7492-Assumptions!$C$3)*Assumptions!$C$2</f>
        <v>0</v>
      </c>
    </row>
    <row r="7493" spans="1:11">
      <c r="A7493" s="192">
        <f t="shared" si="569"/>
        <v>48161.041666648503</v>
      </c>
      <c r="B7493" s="218">
        <v>24.095638297872345</v>
      </c>
      <c r="C7493" s="219">
        <f t="shared" ref="C7493:C7556" si="573">B7493/$B$2</f>
        <v>1.1644561999070311E-4</v>
      </c>
      <c r="D7493" s="193">
        <f t="shared" si="571"/>
        <v>25.163923383181192</v>
      </c>
      <c r="E7493" s="193">
        <f t="shared" si="572"/>
        <v>26.279571107710687</v>
      </c>
      <c r="F7493" s="193">
        <f t="shared" si="572"/>
        <v>27.444681303822801</v>
      </c>
      <c r="G7493" s="193">
        <f t="shared" si="572"/>
        <v>28.661446900379641</v>
      </c>
      <c r="H7493" s="193">
        <f>MAX(0,D7493-Assumptions!$C$3)*Assumptions!$C$2</f>
        <v>0</v>
      </c>
      <c r="I7493" s="193">
        <f>MAX(0,E7493-Assumptions!$C$3)*Assumptions!$C$2</f>
        <v>0</v>
      </c>
      <c r="J7493" s="193">
        <f>MAX(0,F7493-Assumptions!$C$3)*Assumptions!$C$2</f>
        <v>0</v>
      </c>
      <c r="K7493" s="193">
        <f>MAX(0,G7493-Assumptions!$C$3)*Assumptions!$C$2</f>
        <v>0</v>
      </c>
    </row>
    <row r="7494" spans="1:11">
      <c r="A7494" s="192">
        <f t="shared" ref="A7494:A7557" si="574">A7493 + TIME(1,0,0)</f>
        <v>48161.083333315168</v>
      </c>
      <c r="B7494" s="218">
        <v>22.781808510638299</v>
      </c>
      <c r="C7494" s="219">
        <f t="shared" si="573"/>
        <v>1.1009634954409987E-4</v>
      </c>
      <c r="D7494" s="193">
        <f t="shared" si="571"/>
        <v>23.791844681808168</v>
      </c>
      <c r="E7494" s="193">
        <f t="shared" si="572"/>
        <v>24.846661014596688</v>
      </c>
      <c r="F7494" s="193">
        <f t="shared" si="572"/>
        <v>25.948242846689602</v>
      </c>
      <c r="G7494" s="193">
        <f t="shared" si="572"/>
        <v>27.098663536127749</v>
      </c>
      <c r="H7494" s="193">
        <f>MAX(0,D7494-Assumptions!$C$3)*Assumptions!$C$2</f>
        <v>0</v>
      </c>
      <c r="I7494" s="193">
        <f>MAX(0,E7494-Assumptions!$C$3)*Assumptions!$C$2</f>
        <v>0</v>
      </c>
      <c r="J7494" s="193">
        <f>MAX(0,F7494-Assumptions!$C$3)*Assumptions!$C$2</f>
        <v>0</v>
      </c>
      <c r="K7494" s="193">
        <f>MAX(0,G7494-Assumptions!$C$3)*Assumptions!$C$2</f>
        <v>0</v>
      </c>
    </row>
    <row r="7495" spans="1:11">
      <c r="A7495" s="192">
        <f t="shared" si="574"/>
        <v>48161.124999981832</v>
      </c>
      <c r="B7495" s="218">
        <v>20.758510638297874</v>
      </c>
      <c r="C7495" s="219">
        <f t="shared" si="573"/>
        <v>1.0031847305633091E-4</v>
      </c>
      <c r="D7495" s="193">
        <f t="shared" si="571"/>
        <v>21.678843481693718</v>
      </c>
      <c r="E7495" s="193">
        <f t="shared" si="572"/>
        <v>22.639979471201137</v>
      </c>
      <c r="F7495" s="193">
        <f t="shared" si="572"/>
        <v>23.643727622704482</v>
      </c>
      <c r="G7495" s="193">
        <f t="shared" si="572"/>
        <v>24.691977155179842</v>
      </c>
      <c r="H7495" s="193">
        <f>MAX(0,D7495-Assumptions!$C$3)*Assumptions!$C$2</f>
        <v>0</v>
      </c>
      <c r="I7495" s="193">
        <f>MAX(0,E7495-Assumptions!$C$3)*Assumptions!$C$2</f>
        <v>0</v>
      </c>
      <c r="J7495" s="193">
        <f>MAX(0,F7495-Assumptions!$C$3)*Assumptions!$C$2</f>
        <v>0</v>
      </c>
      <c r="K7495" s="193">
        <f>MAX(0,G7495-Assumptions!$C$3)*Assumptions!$C$2</f>
        <v>0</v>
      </c>
    </row>
    <row r="7496" spans="1:11">
      <c r="A7496" s="192">
        <f t="shared" si="574"/>
        <v>48161.166666648496</v>
      </c>
      <c r="B7496" s="218">
        <v>19.431542553191491</v>
      </c>
      <c r="C7496" s="219">
        <f t="shared" si="573"/>
        <v>9.3905709905261654E-5</v>
      </c>
      <c r="D7496" s="193">
        <f t="shared" si="571"/>
        <v>20.29304399330697</v>
      </c>
      <c r="E7496" s="193">
        <f t="shared" si="572"/>
        <v>21.192740277155998</v>
      </c>
      <c r="F7496" s="193">
        <f t="shared" si="572"/>
        <v>22.132324780999955</v>
      </c>
      <c r="G7496" s="193">
        <f t="shared" si="572"/>
        <v>23.113565957285434</v>
      </c>
      <c r="H7496" s="193">
        <f>MAX(0,D7496-Assumptions!$C$3)*Assumptions!$C$2</f>
        <v>0</v>
      </c>
      <c r="I7496" s="193">
        <f>MAX(0,E7496-Assumptions!$C$3)*Assumptions!$C$2</f>
        <v>0</v>
      </c>
      <c r="J7496" s="193">
        <f>MAX(0,F7496-Assumptions!$C$3)*Assumptions!$C$2</f>
        <v>0</v>
      </c>
      <c r="K7496" s="193">
        <f>MAX(0,G7496-Assumptions!$C$3)*Assumptions!$C$2</f>
        <v>0</v>
      </c>
    </row>
    <row r="7497" spans="1:11">
      <c r="A7497" s="192">
        <f t="shared" si="574"/>
        <v>48161.20833331516</v>
      </c>
      <c r="B7497" s="218">
        <v>18.104574468085112</v>
      </c>
      <c r="C7497" s="219">
        <f t="shared" si="573"/>
        <v>8.7492946754192413E-5</v>
      </c>
      <c r="D7497" s="193">
        <f t="shared" si="571"/>
        <v>18.907244504920222</v>
      </c>
      <c r="E7497" s="193">
        <f t="shared" si="572"/>
        <v>19.745501083110867</v>
      </c>
      <c r="F7497" s="193">
        <f t="shared" si="572"/>
        <v>20.620921939295432</v>
      </c>
      <c r="G7497" s="193">
        <f t="shared" si="572"/>
        <v>21.53515475939103</v>
      </c>
      <c r="H7497" s="193">
        <f>MAX(0,D7497-Assumptions!$C$3)*Assumptions!$C$2</f>
        <v>0</v>
      </c>
      <c r="I7497" s="193">
        <f>MAX(0,E7497-Assumptions!$C$3)*Assumptions!$C$2</f>
        <v>0</v>
      </c>
      <c r="J7497" s="193">
        <f>MAX(0,F7497-Assumptions!$C$3)*Assumptions!$C$2</f>
        <v>0</v>
      </c>
      <c r="K7497" s="193">
        <f>MAX(0,G7497-Assumptions!$C$3)*Assumptions!$C$2</f>
        <v>0</v>
      </c>
    </row>
    <row r="7498" spans="1:11">
      <c r="A7498" s="192">
        <f t="shared" si="574"/>
        <v>48161.249999981825</v>
      </c>
      <c r="B7498" s="218">
        <v>17.040372340425535</v>
      </c>
      <c r="C7498" s="219">
        <f t="shared" si="573"/>
        <v>8.2350037692443794E-5</v>
      </c>
      <c r="D7498" s="193">
        <f t="shared" si="571"/>
        <v>17.795860756808072</v>
      </c>
      <c r="E7498" s="193">
        <f t="shared" si="572"/>
        <v>18.584843907688526</v>
      </c>
      <c r="F7498" s="193">
        <f t="shared" si="572"/>
        <v>19.408806789017543</v>
      </c>
      <c r="G7498" s="193">
        <f t="shared" si="572"/>
        <v>20.269300234346996</v>
      </c>
      <c r="H7498" s="193">
        <f>MAX(0,D7498-Assumptions!$C$3)*Assumptions!$C$2</f>
        <v>0</v>
      </c>
      <c r="I7498" s="193">
        <f>MAX(0,E7498-Assumptions!$C$3)*Assumptions!$C$2</f>
        <v>0</v>
      </c>
      <c r="J7498" s="193">
        <f>MAX(0,F7498-Assumptions!$C$3)*Assumptions!$C$2</f>
        <v>0</v>
      </c>
      <c r="K7498" s="193">
        <f>MAX(0,G7498-Assumptions!$C$3)*Assumptions!$C$2</f>
        <v>0</v>
      </c>
    </row>
    <row r="7499" spans="1:11">
      <c r="A7499" s="192">
        <f t="shared" si="574"/>
        <v>48161.291666648489</v>
      </c>
      <c r="B7499" s="218">
        <v>16.856436170212767</v>
      </c>
      <c r="C7499" s="219">
        <f t="shared" si="573"/>
        <v>8.1461139829919343E-5</v>
      </c>
      <c r="D7499" s="193">
        <f t="shared" si="571"/>
        <v>17.603769738615849</v>
      </c>
      <c r="E7499" s="193">
        <f t="shared" si="572"/>
        <v>18.384236494652569</v>
      </c>
      <c r="F7499" s="193">
        <f t="shared" si="572"/>
        <v>19.199305405018894</v>
      </c>
      <c r="G7499" s="193">
        <f t="shared" si="572"/>
        <v>20.050510563351732</v>
      </c>
      <c r="H7499" s="193">
        <f>MAX(0,D7499-Assumptions!$C$3)*Assumptions!$C$2</f>
        <v>0</v>
      </c>
      <c r="I7499" s="193">
        <f>MAX(0,E7499-Assumptions!$C$3)*Assumptions!$C$2</f>
        <v>0</v>
      </c>
      <c r="J7499" s="193">
        <f>MAX(0,F7499-Assumptions!$C$3)*Assumptions!$C$2</f>
        <v>0</v>
      </c>
      <c r="K7499" s="193">
        <f>MAX(0,G7499-Assumptions!$C$3)*Assumptions!$C$2</f>
        <v>0</v>
      </c>
    </row>
    <row r="7500" spans="1:11">
      <c r="A7500" s="192">
        <f t="shared" si="574"/>
        <v>48161.333333315153</v>
      </c>
      <c r="B7500" s="218">
        <v>16.751329787234042</v>
      </c>
      <c r="C7500" s="219">
        <f t="shared" si="573"/>
        <v>8.0953198194191076E-5</v>
      </c>
      <c r="D7500" s="193">
        <f t="shared" si="571"/>
        <v>17.494003442506006</v>
      </c>
      <c r="E7500" s="193">
        <f t="shared" si="572"/>
        <v>18.269603687203446</v>
      </c>
      <c r="F7500" s="193">
        <f t="shared" si="572"/>
        <v>19.079590328448237</v>
      </c>
      <c r="G7500" s="193">
        <f t="shared" si="572"/>
        <v>19.925487894211578</v>
      </c>
      <c r="H7500" s="193">
        <f>MAX(0,D7500-Assumptions!$C$3)*Assumptions!$C$2</f>
        <v>0</v>
      </c>
      <c r="I7500" s="193">
        <f>MAX(0,E7500-Assumptions!$C$3)*Assumptions!$C$2</f>
        <v>0</v>
      </c>
      <c r="J7500" s="193">
        <f>MAX(0,F7500-Assumptions!$C$3)*Assumptions!$C$2</f>
        <v>0</v>
      </c>
      <c r="K7500" s="193">
        <f>MAX(0,G7500-Assumptions!$C$3)*Assumptions!$C$2</f>
        <v>0</v>
      </c>
    </row>
    <row r="7501" spans="1:11">
      <c r="A7501" s="192">
        <f t="shared" si="574"/>
        <v>48161.374999981817</v>
      </c>
      <c r="B7501" s="218">
        <v>17.066648936170214</v>
      </c>
      <c r="C7501" s="219">
        <f t="shared" si="573"/>
        <v>8.247702310137585E-5</v>
      </c>
      <c r="D7501" s="193">
        <f t="shared" si="571"/>
        <v>17.823302330835531</v>
      </c>
      <c r="E7501" s="193">
        <f t="shared" si="572"/>
        <v>18.613502109550804</v>
      </c>
      <c r="F7501" s="193">
        <f t="shared" si="572"/>
        <v>19.438735558160204</v>
      </c>
      <c r="G7501" s="193">
        <f t="shared" si="572"/>
        <v>20.300555901632034</v>
      </c>
      <c r="H7501" s="193">
        <f>MAX(0,D7501-Assumptions!$C$3)*Assumptions!$C$2</f>
        <v>0</v>
      </c>
      <c r="I7501" s="193">
        <f>MAX(0,E7501-Assumptions!$C$3)*Assumptions!$C$2</f>
        <v>0</v>
      </c>
      <c r="J7501" s="193">
        <f>MAX(0,F7501-Assumptions!$C$3)*Assumptions!$C$2</f>
        <v>0</v>
      </c>
      <c r="K7501" s="193">
        <f>MAX(0,G7501-Assumptions!$C$3)*Assumptions!$C$2</f>
        <v>0</v>
      </c>
    </row>
    <row r="7502" spans="1:11">
      <c r="A7502" s="192">
        <f t="shared" si="574"/>
        <v>48161.416666648482</v>
      </c>
      <c r="B7502" s="218">
        <v>18.130851063829788</v>
      </c>
      <c r="C7502" s="219">
        <f t="shared" si="573"/>
        <v>8.7619932163124456E-5</v>
      </c>
      <c r="D7502" s="193">
        <f t="shared" si="571"/>
        <v>18.934686078947678</v>
      </c>
      <c r="E7502" s="193">
        <f t="shared" si="572"/>
        <v>19.774159284973141</v>
      </c>
      <c r="F7502" s="193">
        <f t="shared" si="572"/>
        <v>20.650850708438092</v>
      </c>
      <c r="G7502" s="193">
        <f t="shared" si="572"/>
        <v>21.566410426676061</v>
      </c>
      <c r="H7502" s="193">
        <f>MAX(0,D7502-Assumptions!$C$3)*Assumptions!$C$2</f>
        <v>0</v>
      </c>
      <c r="I7502" s="193">
        <f>MAX(0,E7502-Assumptions!$C$3)*Assumptions!$C$2</f>
        <v>0</v>
      </c>
      <c r="J7502" s="193">
        <f>MAX(0,F7502-Assumptions!$C$3)*Assumptions!$C$2</f>
        <v>0</v>
      </c>
      <c r="K7502" s="193">
        <f>MAX(0,G7502-Assumptions!$C$3)*Assumptions!$C$2</f>
        <v>0</v>
      </c>
    </row>
    <row r="7503" spans="1:11">
      <c r="A7503" s="192">
        <f t="shared" si="574"/>
        <v>48161.458333315146</v>
      </c>
      <c r="B7503" s="218">
        <v>19.851968085106385</v>
      </c>
      <c r="C7503" s="219">
        <f t="shared" si="573"/>
        <v>9.5937476448174682E-5</v>
      </c>
      <c r="D7503" s="193">
        <f t="shared" si="571"/>
        <v>20.732109177746334</v>
      </c>
      <c r="E7503" s="193">
        <f t="shared" si="572"/>
        <v>21.651271506952479</v>
      </c>
      <c r="F7503" s="193">
        <f t="shared" si="572"/>
        <v>22.611185087282578</v>
      </c>
      <c r="G7503" s="193">
        <f t="shared" si="572"/>
        <v>23.613656633846038</v>
      </c>
      <c r="H7503" s="193">
        <f>MAX(0,D7503-Assumptions!$C$3)*Assumptions!$C$2</f>
        <v>0</v>
      </c>
      <c r="I7503" s="193">
        <f>MAX(0,E7503-Assumptions!$C$3)*Assumptions!$C$2</f>
        <v>0</v>
      </c>
      <c r="J7503" s="193">
        <f>MAX(0,F7503-Assumptions!$C$3)*Assumptions!$C$2</f>
        <v>0</v>
      </c>
      <c r="K7503" s="193">
        <f>MAX(0,G7503-Assumptions!$C$3)*Assumptions!$C$2</f>
        <v>0</v>
      </c>
    </row>
    <row r="7504" spans="1:11">
      <c r="A7504" s="192">
        <f t="shared" si="574"/>
        <v>48161.49999998181</v>
      </c>
      <c r="B7504" s="218">
        <v>22.04606382978724</v>
      </c>
      <c r="C7504" s="219">
        <f t="shared" si="573"/>
        <v>1.0654075809400209E-4</v>
      </c>
      <c r="D7504" s="193">
        <f t="shared" si="571"/>
        <v>23.023480609039282</v>
      </c>
      <c r="E7504" s="193">
        <f t="shared" si="572"/>
        <v>24.044231362452859</v>
      </c>
      <c r="F7504" s="193">
        <f t="shared" si="572"/>
        <v>25.11023731069502</v>
      </c>
      <c r="G7504" s="193">
        <f t="shared" si="572"/>
        <v>26.2235048521467</v>
      </c>
      <c r="H7504" s="193">
        <f>MAX(0,D7504-Assumptions!$C$3)*Assumptions!$C$2</f>
        <v>0</v>
      </c>
      <c r="I7504" s="193">
        <f>MAX(0,E7504-Assumptions!$C$3)*Assumptions!$C$2</f>
        <v>0</v>
      </c>
      <c r="J7504" s="193">
        <f>MAX(0,F7504-Assumptions!$C$3)*Assumptions!$C$2</f>
        <v>0</v>
      </c>
      <c r="K7504" s="193">
        <f>MAX(0,G7504-Assumptions!$C$3)*Assumptions!$C$2</f>
        <v>0</v>
      </c>
    </row>
    <row r="7505" spans="1:11">
      <c r="A7505" s="192">
        <f t="shared" si="574"/>
        <v>48161.541666648474</v>
      </c>
      <c r="B7505" s="218">
        <v>24.174468085106383</v>
      </c>
      <c r="C7505" s="219">
        <f t="shared" si="573"/>
        <v>1.1682657621749928E-4</v>
      </c>
      <c r="D7505" s="193">
        <f t="shared" si="571"/>
        <v>25.246248105263568</v>
      </c>
      <c r="E7505" s="193">
        <f t="shared" si="572"/>
        <v>26.365545713297522</v>
      </c>
      <c r="F7505" s="193">
        <f t="shared" si="572"/>
        <v>27.534467611250786</v>
      </c>
      <c r="G7505" s="193">
        <f t="shared" si="572"/>
        <v>28.75521390223475</v>
      </c>
      <c r="H7505" s="193">
        <f>MAX(0,D7505-Assumptions!$C$3)*Assumptions!$C$2</f>
        <v>0</v>
      </c>
      <c r="I7505" s="193">
        <f>MAX(0,E7505-Assumptions!$C$3)*Assumptions!$C$2</f>
        <v>0</v>
      </c>
      <c r="J7505" s="193">
        <f>MAX(0,F7505-Assumptions!$C$3)*Assumptions!$C$2</f>
        <v>0</v>
      </c>
      <c r="K7505" s="193">
        <f>MAX(0,G7505-Assumptions!$C$3)*Assumptions!$C$2</f>
        <v>0</v>
      </c>
    </row>
    <row r="7506" spans="1:11">
      <c r="A7506" s="192">
        <f t="shared" si="574"/>
        <v>48161.583333315139</v>
      </c>
      <c r="B7506" s="218">
        <v>25.475159574468091</v>
      </c>
      <c r="C7506" s="219">
        <f t="shared" si="573"/>
        <v>1.2311235395963649E-4</v>
      </c>
      <c r="D7506" s="193">
        <f t="shared" si="571"/>
        <v>26.604606019622864</v>
      </c>
      <c r="E7506" s="193">
        <f t="shared" si="572"/>
        <v>27.784126705480382</v>
      </c>
      <c r="F7506" s="193">
        <f t="shared" si="572"/>
        <v>29.015941683812656</v>
      </c>
      <c r="G7506" s="193">
        <f t="shared" si="572"/>
        <v>30.302369432844124</v>
      </c>
      <c r="H7506" s="193">
        <f>MAX(0,D7506-Assumptions!$C$3)*Assumptions!$C$2</f>
        <v>0</v>
      </c>
      <c r="I7506" s="193">
        <f>MAX(0,E7506-Assumptions!$C$3)*Assumptions!$C$2</f>
        <v>0</v>
      </c>
      <c r="J7506" s="193">
        <f>MAX(0,F7506-Assumptions!$C$3)*Assumptions!$C$2</f>
        <v>0</v>
      </c>
      <c r="K7506" s="193">
        <f>MAX(0,G7506-Assumptions!$C$3)*Assumptions!$C$2</f>
        <v>0</v>
      </c>
    </row>
    <row r="7507" spans="1:11">
      <c r="A7507" s="192">
        <f t="shared" si="574"/>
        <v>48161.624999981803</v>
      </c>
      <c r="B7507" s="218">
        <v>27.130585106382981</v>
      </c>
      <c r="C7507" s="219">
        <f t="shared" si="573"/>
        <v>1.3111243472235654E-4</v>
      </c>
      <c r="D7507" s="193">
        <f t="shared" si="571"/>
        <v>28.333425183352869</v>
      </c>
      <c r="E7507" s="193">
        <f t="shared" si="572"/>
        <v>29.589593422804018</v>
      </c>
      <c r="F7507" s="193">
        <f t="shared" si="572"/>
        <v>30.901454139800482</v>
      </c>
      <c r="G7507" s="193">
        <f t="shared" si="572"/>
        <v>32.271476471801506</v>
      </c>
      <c r="H7507" s="193">
        <f>MAX(0,D7507-Assumptions!$C$3)*Assumptions!$C$2</f>
        <v>0</v>
      </c>
      <c r="I7507" s="193">
        <f>MAX(0,E7507-Assumptions!$C$3)*Assumptions!$C$2</f>
        <v>0</v>
      </c>
      <c r="J7507" s="193">
        <f>MAX(0,F7507-Assumptions!$C$3)*Assumptions!$C$2</f>
        <v>0</v>
      </c>
      <c r="K7507" s="193">
        <f>MAX(0,G7507-Assumptions!$C$3)*Assumptions!$C$2</f>
        <v>0</v>
      </c>
    </row>
    <row r="7508" spans="1:11">
      <c r="A7508" s="192">
        <f t="shared" si="574"/>
        <v>48161.666666648467</v>
      </c>
      <c r="B7508" s="218">
        <v>28.207925531914896</v>
      </c>
      <c r="C7508" s="219">
        <f t="shared" si="573"/>
        <v>1.3631883648857116E-4</v>
      </c>
      <c r="D7508" s="193">
        <f t="shared" si="571"/>
        <v>29.45852971847874</v>
      </c>
      <c r="E7508" s="193">
        <f t="shared" si="572"/>
        <v>30.76457969915749</v>
      </c>
      <c r="F7508" s="193">
        <f t="shared" si="572"/>
        <v>32.128533674649695</v>
      </c>
      <c r="G7508" s="193">
        <f t="shared" si="572"/>
        <v>33.552958830488045</v>
      </c>
      <c r="H7508" s="193">
        <f>MAX(0,D7508-Assumptions!$C$3)*Assumptions!$C$2</f>
        <v>0</v>
      </c>
      <c r="I7508" s="193">
        <f>MAX(0,E7508-Assumptions!$C$3)*Assumptions!$C$2</f>
        <v>0</v>
      </c>
      <c r="J7508" s="193">
        <f>MAX(0,F7508-Assumptions!$C$3)*Assumptions!$C$2</f>
        <v>0</v>
      </c>
      <c r="K7508" s="193">
        <f>MAX(0,G7508-Assumptions!$C$3)*Assumptions!$C$2</f>
        <v>0</v>
      </c>
    </row>
    <row r="7509" spans="1:11">
      <c r="A7509" s="192">
        <f t="shared" si="574"/>
        <v>48161.708333315131</v>
      </c>
      <c r="B7509" s="218">
        <v>28.155372340425536</v>
      </c>
      <c r="C7509" s="219">
        <f t="shared" si="573"/>
        <v>1.3606486567070705E-4</v>
      </c>
      <c r="D7509" s="193">
        <f t="shared" si="571"/>
        <v>29.403646570423824</v>
      </c>
      <c r="E7509" s="193">
        <f t="shared" si="572"/>
        <v>30.707263295432934</v>
      </c>
      <c r="F7509" s="193">
        <f t="shared" si="572"/>
        <v>32.068676136364374</v>
      </c>
      <c r="G7509" s="193">
        <f t="shared" si="572"/>
        <v>33.490447495917977</v>
      </c>
      <c r="H7509" s="193">
        <f>MAX(0,D7509-Assumptions!$C$3)*Assumptions!$C$2</f>
        <v>0</v>
      </c>
      <c r="I7509" s="193">
        <f>MAX(0,E7509-Assumptions!$C$3)*Assumptions!$C$2</f>
        <v>0</v>
      </c>
      <c r="J7509" s="193">
        <f>MAX(0,F7509-Assumptions!$C$3)*Assumptions!$C$2</f>
        <v>0</v>
      </c>
      <c r="K7509" s="193">
        <f>MAX(0,G7509-Assumptions!$C$3)*Assumptions!$C$2</f>
        <v>0</v>
      </c>
    </row>
    <row r="7510" spans="1:11">
      <c r="A7510" s="192">
        <f t="shared" si="574"/>
        <v>48161.749999981796</v>
      </c>
      <c r="B7510" s="218">
        <v>28.24734042553192</v>
      </c>
      <c r="C7510" s="219">
        <f t="shared" si="573"/>
        <v>1.3650931460196928E-4</v>
      </c>
      <c r="D7510" s="193">
        <f t="shared" si="571"/>
        <v>29.499692079519935</v>
      </c>
      <c r="E7510" s="193">
        <f t="shared" si="572"/>
        <v>30.807567001950911</v>
      </c>
      <c r="F7510" s="193">
        <f t="shared" si="572"/>
        <v>32.173426828363695</v>
      </c>
      <c r="G7510" s="193">
        <f t="shared" si="572"/>
        <v>33.599842331415608</v>
      </c>
      <c r="H7510" s="193">
        <f>MAX(0,D7510-Assumptions!$C$3)*Assumptions!$C$2</f>
        <v>0</v>
      </c>
      <c r="I7510" s="193">
        <f>MAX(0,E7510-Assumptions!$C$3)*Assumptions!$C$2</f>
        <v>0</v>
      </c>
      <c r="J7510" s="193">
        <f>MAX(0,F7510-Assumptions!$C$3)*Assumptions!$C$2</f>
        <v>0</v>
      </c>
      <c r="K7510" s="193">
        <f>MAX(0,G7510-Assumptions!$C$3)*Assumptions!$C$2</f>
        <v>0</v>
      </c>
    </row>
    <row r="7511" spans="1:11">
      <c r="A7511" s="192">
        <f t="shared" si="574"/>
        <v>48161.79166664846</v>
      </c>
      <c r="B7511" s="218">
        <v>29.232712765957451</v>
      </c>
      <c r="C7511" s="219">
        <f t="shared" si="573"/>
        <v>1.412712674369217E-4</v>
      </c>
      <c r="D7511" s="193">
        <f t="shared" si="571"/>
        <v>30.528751105549702</v>
      </c>
      <c r="E7511" s="193">
        <f t="shared" si="572"/>
        <v>31.88224957178641</v>
      </c>
      <c r="F7511" s="193">
        <f t="shared" si="572"/>
        <v>33.295755671213591</v>
      </c>
      <c r="G7511" s="193">
        <f t="shared" si="572"/>
        <v>34.771929854604522</v>
      </c>
      <c r="H7511" s="193">
        <f>MAX(0,D7511-Assumptions!$C$3)*Assumptions!$C$2</f>
        <v>0</v>
      </c>
      <c r="I7511" s="193">
        <f>MAX(0,E7511-Assumptions!$C$3)*Assumptions!$C$2</f>
        <v>0</v>
      </c>
      <c r="J7511" s="193">
        <f>MAX(0,F7511-Assumptions!$C$3)*Assumptions!$C$2</f>
        <v>0</v>
      </c>
      <c r="K7511" s="193">
        <f>MAX(0,G7511-Assumptions!$C$3)*Assumptions!$C$2</f>
        <v>0</v>
      </c>
    </row>
    <row r="7512" spans="1:11">
      <c r="A7512" s="192">
        <f t="shared" si="574"/>
        <v>48161.833333315124</v>
      </c>
      <c r="B7512" s="218">
        <v>30.84872340425532</v>
      </c>
      <c r="C7512" s="219">
        <f t="shared" si="573"/>
        <v>1.4908087008624364E-4</v>
      </c>
      <c r="D7512" s="193">
        <f t="shared" si="571"/>
        <v>32.216407908238509</v>
      </c>
      <c r="E7512" s="193">
        <f t="shared" si="572"/>
        <v>33.644728986316622</v>
      </c>
      <c r="F7512" s="193">
        <f t="shared" si="572"/>
        <v>35.13637497348742</v>
      </c>
      <c r="G7512" s="193">
        <f t="shared" si="572"/>
        <v>36.694153392634341</v>
      </c>
      <c r="H7512" s="193">
        <f>MAX(0,D7512-Assumptions!$C$3)*Assumptions!$C$2</f>
        <v>0</v>
      </c>
      <c r="I7512" s="193">
        <f>MAX(0,E7512-Assumptions!$C$3)*Assumptions!$C$2</f>
        <v>0</v>
      </c>
      <c r="J7512" s="193">
        <f>MAX(0,F7512-Assumptions!$C$3)*Assumptions!$C$2</f>
        <v>0</v>
      </c>
      <c r="K7512" s="193">
        <f>MAX(0,G7512-Assumptions!$C$3)*Assumptions!$C$2</f>
        <v>0</v>
      </c>
    </row>
    <row r="7513" spans="1:11">
      <c r="A7513" s="192">
        <f t="shared" si="574"/>
        <v>48161.874999981788</v>
      </c>
      <c r="B7513" s="218">
        <v>20.995000000000005</v>
      </c>
      <c r="C7513" s="219">
        <f t="shared" si="573"/>
        <v>1.014613417367195E-4</v>
      </c>
      <c r="D7513" s="193">
        <f t="shared" si="571"/>
        <v>21.925817647940864</v>
      </c>
      <c r="E7513" s="193">
        <f t="shared" si="572"/>
        <v>22.897903287961658</v>
      </c>
      <c r="F7513" s="193">
        <f t="shared" si="572"/>
        <v>23.91308654498846</v>
      </c>
      <c r="G7513" s="193">
        <f t="shared" si="572"/>
        <v>24.973278160745185</v>
      </c>
      <c r="H7513" s="193">
        <f>MAX(0,D7513-Assumptions!$C$3)*Assumptions!$C$2</f>
        <v>0</v>
      </c>
      <c r="I7513" s="193">
        <f>MAX(0,E7513-Assumptions!$C$3)*Assumptions!$C$2</f>
        <v>0</v>
      </c>
      <c r="J7513" s="193">
        <f>MAX(0,F7513-Assumptions!$C$3)*Assumptions!$C$2</f>
        <v>0</v>
      </c>
      <c r="K7513" s="193">
        <f>MAX(0,G7513-Assumptions!$C$3)*Assumptions!$C$2</f>
        <v>0</v>
      </c>
    </row>
    <row r="7514" spans="1:11">
      <c r="A7514" s="192">
        <f t="shared" si="574"/>
        <v>48161.916666648453</v>
      </c>
      <c r="B7514" s="218">
        <v>20.364361702127663</v>
      </c>
      <c r="C7514" s="219">
        <f t="shared" si="573"/>
        <v>9.8413691922349949E-5</v>
      </c>
      <c r="D7514" s="193">
        <f t="shared" si="571"/>
        <v>21.267219871281814</v>
      </c>
      <c r="E7514" s="193">
        <f t="shared" si="572"/>
        <v>22.210106443266938</v>
      </c>
      <c r="F7514" s="193">
        <f t="shared" si="572"/>
        <v>23.194796085564526</v>
      </c>
      <c r="G7514" s="193">
        <f t="shared" si="572"/>
        <v>24.223142145904276</v>
      </c>
      <c r="H7514" s="193">
        <f>MAX(0,D7514-Assumptions!$C$3)*Assumptions!$C$2</f>
        <v>0</v>
      </c>
      <c r="I7514" s="193">
        <f>MAX(0,E7514-Assumptions!$C$3)*Assumptions!$C$2</f>
        <v>0</v>
      </c>
      <c r="J7514" s="193">
        <f>MAX(0,F7514-Assumptions!$C$3)*Assumptions!$C$2</f>
        <v>0</v>
      </c>
      <c r="K7514" s="193">
        <f>MAX(0,G7514-Assumptions!$C$3)*Assumptions!$C$2</f>
        <v>0</v>
      </c>
    </row>
    <row r="7515" spans="1:11">
      <c r="A7515" s="192">
        <f t="shared" si="574"/>
        <v>48161.958333315117</v>
      </c>
      <c r="B7515" s="218">
        <v>33.752287234042562</v>
      </c>
      <c r="C7515" s="219">
        <f t="shared" si="573"/>
        <v>1.631127577732368E-4</v>
      </c>
      <c r="D7515" s="193">
        <f t="shared" si="571"/>
        <v>35.248701838272893</v>
      </c>
      <c r="E7515" s="193">
        <f t="shared" si="572"/>
        <v>36.811460292098559</v>
      </c>
      <c r="F7515" s="193">
        <f t="shared" si="572"/>
        <v>38.443503963751787</v>
      </c>
      <c r="G7515" s="193">
        <f t="shared" si="572"/>
        <v>40.147904627631029</v>
      </c>
      <c r="H7515" s="193">
        <f>MAX(0,D7515-Assumptions!$C$3)*Assumptions!$C$2</f>
        <v>0</v>
      </c>
      <c r="I7515" s="193">
        <f>MAX(0,E7515-Assumptions!$C$3)*Assumptions!$C$2</f>
        <v>0</v>
      </c>
      <c r="J7515" s="193">
        <f>MAX(0,F7515-Assumptions!$C$3)*Assumptions!$C$2</f>
        <v>1.2991535673766088</v>
      </c>
      <c r="K7515" s="193">
        <f>MAX(0,G7515-Assumptions!$C$3)*Assumptions!$C$2</f>
        <v>2.8331141648679257</v>
      </c>
    </row>
    <row r="7516" spans="1:11">
      <c r="A7516" s="192">
        <f t="shared" si="574"/>
        <v>48161.999999981781</v>
      </c>
      <c r="B7516" s="218">
        <v>30.730478723404261</v>
      </c>
      <c r="C7516" s="219">
        <f t="shared" si="573"/>
        <v>1.4850943574604939E-4</v>
      </c>
      <c r="D7516" s="193">
        <f t="shared" si="571"/>
        <v>32.092920825114945</v>
      </c>
      <c r="E7516" s="193">
        <f t="shared" si="572"/>
        <v>33.515767077936367</v>
      </c>
      <c r="F7516" s="193">
        <f t="shared" si="572"/>
        <v>35.001695512345442</v>
      </c>
      <c r="G7516" s="193">
        <f t="shared" si="572"/>
        <v>36.553502889851686</v>
      </c>
      <c r="H7516" s="193">
        <f>MAX(0,D7516-Assumptions!$C$3)*Assumptions!$C$2</f>
        <v>0</v>
      </c>
      <c r="I7516" s="193">
        <f>MAX(0,E7516-Assumptions!$C$3)*Assumptions!$C$2</f>
        <v>0</v>
      </c>
      <c r="J7516" s="193">
        <f>MAX(0,F7516-Assumptions!$C$3)*Assumptions!$C$2</f>
        <v>0</v>
      </c>
      <c r="K7516" s="193">
        <f>MAX(0,G7516-Assumptions!$C$3)*Assumptions!$C$2</f>
        <v>0</v>
      </c>
    </row>
    <row r="7517" spans="1:11">
      <c r="A7517" s="192">
        <f t="shared" si="574"/>
        <v>48162.041666648445</v>
      </c>
      <c r="B7517" s="218">
        <v>27.629840425531917</v>
      </c>
      <c r="C7517" s="219">
        <f t="shared" si="573"/>
        <v>1.3352515749206575E-4</v>
      </c>
      <c r="D7517" s="193">
        <f t="shared" si="571"/>
        <v>28.854815089874613</v>
      </c>
      <c r="E7517" s="193">
        <f t="shared" si="572"/>
        <v>30.134099258187334</v>
      </c>
      <c r="F7517" s="193">
        <f t="shared" si="572"/>
        <v>31.470100753511094</v>
      </c>
      <c r="G7517" s="193">
        <f t="shared" si="572"/>
        <v>32.865334150217215</v>
      </c>
      <c r="H7517" s="193">
        <f>MAX(0,D7517-Assumptions!$C$3)*Assumptions!$C$2</f>
        <v>0</v>
      </c>
      <c r="I7517" s="193">
        <f>MAX(0,E7517-Assumptions!$C$3)*Assumptions!$C$2</f>
        <v>0</v>
      </c>
      <c r="J7517" s="193">
        <f>MAX(0,F7517-Assumptions!$C$3)*Assumptions!$C$2</f>
        <v>0</v>
      </c>
      <c r="K7517" s="193">
        <f>MAX(0,G7517-Assumptions!$C$3)*Assumptions!$C$2</f>
        <v>0</v>
      </c>
    </row>
    <row r="7518" spans="1:11">
      <c r="A7518" s="192">
        <f t="shared" si="574"/>
        <v>48162.083333315109</v>
      </c>
      <c r="B7518" s="218">
        <v>25.291223404255323</v>
      </c>
      <c r="C7518" s="219">
        <f t="shared" si="573"/>
        <v>1.2222345609711204E-4</v>
      </c>
      <c r="D7518" s="193">
        <f t="shared" si="571"/>
        <v>26.412515001430641</v>
      </c>
      <c r="E7518" s="193">
        <f t="shared" si="572"/>
        <v>27.583519292444425</v>
      </c>
      <c r="F7518" s="193">
        <f t="shared" si="572"/>
        <v>28.80644029981401</v>
      </c>
      <c r="G7518" s="193">
        <f t="shared" si="572"/>
        <v>30.08357976184886</v>
      </c>
      <c r="H7518" s="193">
        <f>MAX(0,D7518-Assumptions!$C$3)*Assumptions!$C$2</f>
        <v>0</v>
      </c>
      <c r="I7518" s="193">
        <f>MAX(0,E7518-Assumptions!$C$3)*Assumptions!$C$2</f>
        <v>0</v>
      </c>
      <c r="J7518" s="193">
        <f>MAX(0,F7518-Assumptions!$C$3)*Assumptions!$C$2</f>
        <v>0</v>
      </c>
      <c r="K7518" s="193">
        <f>MAX(0,G7518-Assumptions!$C$3)*Assumptions!$C$2</f>
        <v>0</v>
      </c>
    </row>
    <row r="7519" spans="1:11">
      <c r="A7519" s="192">
        <f t="shared" si="574"/>
        <v>48162.124999981774</v>
      </c>
      <c r="B7519" s="218">
        <v>22.49276595744681</v>
      </c>
      <c r="C7519" s="219">
        <f t="shared" si="573"/>
        <v>1.0869951004584716E-4</v>
      </c>
      <c r="D7519" s="193">
        <f t="shared" si="571"/>
        <v>23.489987367506107</v>
      </c>
      <c r="E7519" s="193">
        <f t="shared" ref="E7519:G7550" si="575">$C7519*E$2</f>
        <v>24.531420794111611</v>
      </c>
      <c r="F7519" s="193">
        <f t="shared" si="575"/>
        <v>25.6190263861203</v>
      </c>
      <c r="G7519" s="193">
        <f t="shared" si="575"/>
        <v>26.754851195992334</v>
      </c>
      <c r="H7519" s="193">
        <f>MAX(0,D7519-Assumptions!$C$3)*Assumptions!$C$2</f>
        <v>0</v>
      </c>
      <c r="I7519" s="193">
        <f>MAX(0,E7519-Assumptions!$C$3)*Assumptions!$C$2</f>
        <v>0</v>
      </c>
      <c r="J7519" s="193">
        <f>MAX(0,F7519-Assumptions!$C$3)*Assumptions!$C$2</f>
        <v>0</v>
      </c>
      <c r="K7519" s="193">
        <f>MAX(0,G7519-Assumptions!$C$3)*Assumptions!$C$2</f>
        <v>0</v>
      </c>
    </row>
    <row r="7520" spans="1:11">
      <c r="A7520" s="192">
        <f t="shared" si="574"/>
        <v>48162.166666648438</v>
      </c>
      <c r="B7520" s="218">
        <v>20.324946808510642</v>
      </c>
      <c r="C7520" s="219">
        <f t="shared" si="573"/>
        <v>9.8223213808951851E-5</v>
      </c>
      <c r="D7520" s="193">
        <f t="shared" si="571"/>
        <v>21.226057510240622</v>
      </c>
      <c r="E7520" s="193">
        <f t="shared" si="575"/>
        <v>22.167119140473517</v>
      </c>
      <c r="F7520" s="193">
        <f t="shared" si="575"/>
        <v>23.14990293185053</v>
      </c>
      <c r="G7520" s="193">
        <f t="shared" si="575"/>
        <v>24.17625864497672</v>
      </c>
      <c r="H7520" s="193">
        <f>MAX(0,D7520-Assumptions!$C$3)*Assumptions!$C$2</f>
        <v>0</v>
      </c>
      <c r="I7520" s="193">
        <f>MAX(0,E7520-Assumptions!$C$3)*Assumptions!$C$2</f>
        <v>0</v>
      </c>
      <c r="J7520" s="193">
        <f>MAX(0,F7520-Assumptions!$C$3)*Assumptions!$C$2</f>
        <v>0</v>
      </c>
      <c r="K7520" s="193">
        <f>MAX(0,G7520-Assumptions!$C$3)*Assumptions!$C$2</f>
        <v>0</v>
      </c>
    </row>
    <row r="7521" spans="1:11">
      <c r="A7521" s="192">
        <f t="shared" si="574"/>
        <v>48162.208333315102</v>
      </c>
      <c r="B7521" s="218">
        <v>19.024255319148939</v>
      </c>
      <c r="C7521" s="219">
        <f t="shared" si="573"/>
        <v>9.1937436066814654E-5</v>
      </c>
      <c r="D7521" s="193">
        <f t="shared" si="571"/>
        <v>19.867699595881334</v>
      </c>
      <c r="E7521" s="193">
        <f t="shared" si="575"/>
        <v>20.74853814829066</v>
      </c>
      <c r="F7521" s="193">
        <f t="shared" si="575"/>
        <v>21.668428859288664</v>
      </c>
      <c r="G7521" s="193">
        <f t="shared" si="575"/>
        <v>22.629103114367346</v>
      </c>
      <c r="H7521" s="193">
        <f>MAX(0,D7521-Assumptions!$C$3)*Assumptions!$C$2</f>
        <v>0</v>
      </c>
      <c r="I7521" s="193">
        <f>MAX(0,E7521-Assumptions!$C$3)*Assumptions!$C$2</f>
        <v>0</v>
      </c>
      <c r="J7521" s="193">
        <f>MAX(0,F7521-Assumptions!$C$3)*Assumptions!$C$2</f>
        <v>0</v>
      </c>
      <c r="K7521" s="193">
        <f>MAX(0,G7521-Assumptions!$C$3)*Assumptions!$C$2</f>
        <v>0</v>
      </c>
    </row>
    <row r="7522" spans="1:11">
      <c r="A7522" s="192">
        <f t="shared" si="574"/>
        <v>48162.249999981766</v>
      </c>
      <c r="B7522" s="218">
        <v>18.41989361702128</v>
      </c>
      <c r="C7522" s="219">
        <f t="shared" si="573"/>
        <v>8.9016771661377188E-5</v>
      </c>
      <c r="D7522" s="193">
        <f t="shared" si="571"/>
        <v>19.236543393249747</v>
      </c>
      <c r="E7522" s="193">
        <f t="shared" si="575"/>
        <v>20.089399505458225</v>
      </c>
      <c r="F7522" s="193">
        <f t="shared" si="575"/>
        <v>20.980067169007398</v>
      </c>
      <c r="G7522" s="193">
        <f t="shared" si="575"/>
        <v>21.910222766811483</v>
      </c>
      <c r="H7522" s="193">
        <f>MAX(0,D7522-Assumptions!$C$3)*Assumptions!$C$2</f>
        <v>0</v>
      </c>
      <c r="I7522" s="193">
        <f>MAX(0,E7522-Assumptions!$C$3)*Assumptions!$C$2</f>
        <v>0</v>
      </c>
      <c r="J7522" s="193">
        <f>MAX(0,F7522-Assumptions!$C$3)*Assumptions!$C$2</f>
        <v>0</v>
      </c>
      <c r="K7522" s="193">
        <f>MAX(0,G7522-Assumptions!$C$3)*Assumptions!$C$2</f>
        <v>0</v>
      </c>
    </row>
    <row r="7523" spans="1:11">
      <c r="A7523" s="192">
        <f t="shared" si="574"/>
        <v>48162.291666648431</v>
      </c>
      <c r="B7523" s="218">
        <v>18.025744680851066</v>
      </c>
      <c r="C7523" s="219">
        <f t="shared" si="573"/>
        <v>8.7111990527396203E-5</v>
      </c>
      <c r="D7523" s="193">
        <f t="shared" si="571"/>
        <v>18.824919782837835</v>
      </c>
      <c r="E7523" s="193">
        <f t="shared" si="575"/>
        <v>19.659526477524022</v>
      </c>
      <c r="F7523" s="193">
        <f t="shared" si="575"/>
        <v>20.531135631867436</v>
      </c>
      <c r="G7523" s="193">
        <f t="shared" si="575"/>
        <v>21.441387757535914</v>
      </c>
      <c r="H7523" s="193">
        <f>MAX(0,D7523-Assumptions!$C$3)*Assumptions!$C$2</f>
        <v>0</v>
      </c>
      <c r="I7523" s="193">
        <f>MAX(0,E7523-Assumptions!$C$3)*Assumptions!$C$2</f>
        <v>0</v>
      </c>
      <c r="J7523" s="193">
        <f>MAX(0,F7523-Assumptions!$C$3)*Assumptions!$C$2</f>
        <v>0</v>
      </c>
      <c r="K7523" s="193">
        <f>MAX(0,G7523-Assumptions!$C$3)*Assumptions!$C$2</f>
        <v>0</v>
      </c>
    </row>
    <row r="7524" spans="1:11">
      <c r="A7524" s="192">
        <f t="shared" si="574"/>
        <v>48162.333333315095</v>
      </c>
      <c r="B7524" s="218">
        <v>18.157127659574471</v>
      </c>
      <c r="C7524" s="219">
        <f t="shared" si="573"/>
        <v>8.774691757205654E-5</v>
      </c>
      <c r="D7524" s="193">
        <f t="shared" si="571"/>
        <v>18.962127652975141</v>
      </c>
      <c r="E7524" s="193">
        <f t="shared" si="575"/>
        <v>19.802817486835426</v>
      </c>
      <c r="F7524" s="193">
        <f t="shared" si="575"/>
        <v>20.68077947758076</v>
      </c>
      <c r="G7524" s="193">
        <f t="shared" si="575"/>
        <v>21.597666093961106</v>
      </c>
      <c r="H7524" s="193">
        <f>MAX(0,D7524-Assumptions!$C$3)*Assumptions!$C$2</f>
        <v>0</v>
      </c>
      <c r="I7524" s="193">
        <f>MAX(0,E7524-Assumptions!$C$3)*Assumptions!$C$2</f>
        <v>0</v>
      </c>
      <c r="J7524" s="193">
        <f>MAX(0,F7524-Assumptions!$C$3)*Assumptions!$C$2</f>
        <v>0</v>
      </c>
      <c r="K7524" s="193">
        <f>MAX(0,G7524-Assumptions!$C$3)*Assumptions!$C$2</f>
        <v>0</v>
      </c>
    </row>
    <row r="7525" spans="1:11">
      <c r="A7525" s="192">
        <f t="shared" si="574"/>
        <v>48162.374999981759</v>
      </c>
      <c r="B7525" s="218">
        <v>19.891382978723406</v>
      </c>
      <c r="C7525" s="219">
        <f t="shared" si="573"/>
        <v>9.6127954561572781E-5</v>
      </c>
      <c r="D7525" s="193">
        <f t="shared" si="571"/>
        <v>20.773271538787526</v>
      </c>
      <c r="E7525" s="193">
        <f t="shared" si="575"/>
        <v>21.694258809745897</v>
      </c>
      <c r="F7525" s="193">
        <f t="shared" si="575"/>
        <v>22.656078240996575</v>
      </c>
      <c r="G7525" s="193">
        <f t="shared" si="575"/>
        <v>23.660540134773594</v>
      </c>
      <c r="H7525" s="193">
        <f>MAX(0,D7525-Assumptions!$C$3)*Assumptions!$C$2</f>
        <v>0</v>
      </c>
      <c r="I7525" s="193">
        <f>MAX(0,E7525-Assumptions!$C$3)*Assumptions!$C$2</f>
        <v>0</v>
      </c>
      <c r="J7525" s="193">
        <f>MAX(0,F7525-Assumptions!$C$3)*Assumptions!$C$2</f>
        <v>0</v>
      </c>
      <c r="K7525" s="193">
        <f>MAX(0,G7525-Assumptions!$C$3)*Assumptions!$C$2</f>
        <v>0</v>
      </c>
    </row>
    <row r="7526" spans="1:11">
      <c r="A7526" s="192">
        <f t="shared" si="574"/>
        <v>48162.416666648423</v>
      </c>
      <c r="B7526" s="218">
        <v>22.624148936170215</v>
      </c>
      <c r="C7526" s="219">
        <f t="shared" si="573"/>
        <v>1.0933443709050749E-4</v>
      </c>
      <c r="D7526" s="193">
        <f t="shared" si="571"/>
        <v>23.627195237643409</v>
      </c>
      <c r="E7526" s="193">
        <f t="shared" si="575"/>
        <v>24.674711803423012</v>
      </c>
      <c r="F7526" s="193">
        <f t="shared" si="575"/>
        <v>25.768670231833621</v>
      </c>
      <c r="G7526" s="193">
        <f t="shared" si="575"/>
        <v>26.911129532417522</v>
      </c>
      <c r="H7526" s="193">
        <f>MAX(0,D7526-Assumptions!$C$3)*Assumptions!$C$2</f>
        <v>0</v>
      </c>
      <c r="I7526" s="193">
        <f>MAX(0,E7526-Assumptions!$C$3)*Assumptions!$C$2</f>
        <v>0</v>
      </c>
      <c r="J7526" s="193">
        <f>MAX(0,F7526-Assumptions!$C$3)*Assumptions!$C$2</f>
        <v>0</v>
      </c>
      <c r="K7526" s="193">
        <f>MAX(0,G7526-Assumptions!$C$3)*Assumptions!$C$2</f>
        <v>0</v>
      </c>
    </row>
    <row r="7527" spans="1:11">
      <c r="A7527" s="192">
        <f t="shared" si="574"/>
        <v>48162.458333315088</v>
      </c>
      <c r="B7527" s="218">
        <v>25.14670212765958</v>
      </c>
      <c r="C7527" s="219">
        <f t="shared" si="573"/>
        <v>1.2152503634798568E-4</v>
      </c>
      <c r="D7527" s="193">
        <f t="shared" si="571"/>
        <v>26.26158634427961</v>
      </c>
      <c r="E7527" s="193">
        <f t="shared" si="575"/>
        <v>27.425899182201885</v>
      </c>
      <c r="F7527" s="193">
        <f t="shared" si="575"/>
        <v>28.641832069529357</v>
      </c>
      <c r="G7527" s="193">
        <f t="shared" si="575"/>
        <v>29.911673591781152</v>
      </c>
      <c r="H7527" s="193">
        <f>MAX(0,D7527-Assumptions!$C$3)*Assumptions!$C$2</f>
        <v>0</v>
      </c>
      <c r="I7527" s="193">
        <f>MAX(0,E7527-Assumptions!$C$3)*Assumptions!$C$2</f>
        <v>0</v>
      </c>
      <c r="J7527" s="193">
        <f>MAX(0,F7527-Assumptions!$C$3)*Assumptions!$C$2</f>
        <v>0</v>
      </c>
      <c r="K7527" s="193">
        <f>MAX(0,G7527-Assumptions!$C$3)*Assumptions!$C$2</f>
        <v>0</v>
      </c>
    </row>
    <row r="7528" spans="1:11">
      <c r="A7528" s="192">
        <f t="shared" si="574"/>
        <v>48162.499999981752</v>
      </c>
      <c r="B7528" s="218">
        <v>26.11893617021277</v>
      </c>
      <c r="C7528" s="219">
        <f t="shared" si="573"/>
        <v>1.2622349647847206E-4</v>
      </c>
      <c r="D7528" s="193">
        <f t="shared" si="571"/>
        <v>27.276924583295642</v>
      </c>
      <c r="E7528" s="193">
        <f t="shared" si="575"/>
        <v>28.486252651106241</v>
      </c>
      <c r="F7528" s="193">
        <f t="shared" si="575"/>
        <v>29.749196527807921</v>
      </c>
      <c r="G7528" s="193">
        <f t="shared" si="575"/>
        <v>31.068133281327551</v>
      </c>
      <c r="H7528" s="193">
        <f>MAX(0,D7528-Assumptions!$C$3)*Assumptions!$C$2</f>
        <v>0</v>
      </c>
      <c r="I7528" s="193">
        <f>MAX(0,E7528-Assumptions!$C$3)*Assumptions!$C$2</f>
        <v>0</v>
      </c>
      <c r="J7528" s="193">
        <f>MAX(0,F7528-Assumptions!$C$3)*Assumptions!$C$2</f>
        <v>0</v>
      </c>
      <c r="K7528" s="193">
        <f>MAX(0,G7528-Assumptions!$C$3)*Assumptions!$C$2</f>
        <v>0</v>
      </c>
    </row>
    <row r="7529" spans="1:11">
      <c r="A7529" s="192">
        <f t="shared" si="574"/>
        <v>48162.541666648416</v>
      </c>
      <c r="B7529" s="218">
        <v>26.657606382978727</v>
      </c>
      <c r="C7529" s="219">
        <f t="shared" si="573"/>
        <v>1.2882669736157939E-4</v>
      </c>
      <c r="D7529" s="193">
        <f t="shared" si="571"/>
        <v>27.839476850858581</v>
      </c>
      <c r="E7529" s="193">
        <f t="shared" si="575"/>
        <v>29.073745789282981</v>
      </c>
      <c r="F7529" s="193">
        <f t="shared" si="575"/>
        <v>30.362736295232533</v>
      </c>
      <c r="G7529" s="193">
        <f t="shared" si="575"/>
        <v>31.708874460670824</v>
      </c>
      <c r="H7529" s="193">
        <f>MAX(0,D7529-Assumptions!$C$3)*Assumptions!$C$2</f>
        <v>0</v>
      </c>
      <c r="I7529" s="193">
        <f>MAX(0,E7529-Assumptions!$C$3)*Assumptions!$C$2</f>
        <v>0</v>
      </c>
      <c r="J7529" s="193">
        <f>MAX(0,F7529-Assumptions!$C$3)*Assumptions!$C$2</f>
        <v>0</v>
      </c>
      <c r="K7529" s="193">
        <f>MAX(0,G7529-Assumptions!$C$3)*Assumptions!$C$2</f>
        <v>0</v>
      </c>
    </row>
    <row r="7530" spans="1:11">
      <c r="A7530" s="192">
        <f t="shared" si="574"/>
        <v>48162.58333331508</v>
      </c>
      <c r="B7530" s="218">
        <v>27.537872340425537</v>
      </c>
      <c r="C7530" s="219">
        <f t="shared" si="573"/>
        <v>1.3308070856080356E-4</v>
      </c>
      <c r="D7530" s="193">
        <f t="shared" si="571"/>
        <v>28.758769580778509</v>
      </c>
      <c r="E7530" s="193">
        <f t="shared" si="575"/>
        <v>30.03379555166936</v>
      </c>
      <c r="F7530" s="193">
        <f t="shared" si="575"/>
        <v>31.365350061511776</v>
      </c>
      <c r="G7530" s="193">
        <f t="shared" si="575"/>
        <v>32.755939314719591</v>
      </c>
      <c r="H7530" s="193">
        <f>MAX(0,D7530-Assumptions!$C$3)*Assumptions!$C$2</f>
        <v>0</v>
      </c>
      <c r="I7530" s="193">
        <f>MAX(0,E7530-Assumptions!$C$3)*Assumptions!$C$2</f>
        <v>0</v>
      </c>
      <c r="J7530" s="193">
        <f>MAX(0,F7530-Assumptions!$C$3)*Assumptions!$C$2</f>
        <v>0</v>
      </c>
      <c r="K7530" s="193">
        <f>MAX(0,G7530-Assumptions!$C$3)*Assumptions!$C$2</f>
        <v>0</v>
      </c>
    </row>
    <row r="7531" spans="1:11">
      <c r="A7531" s="192">
        <f t="shared" si="574"/>
        <v>48162.624999981745</v>
      </c>
      <c r="B7531" s="218">
        <v>27.524734042553195</v>
      </c>
      <c r="C7531" s="219">
        <f t="shared" si="573"/>
        <v>1.330172158563375E-4</v>
      </c>
      <c r="D7531" s="193">
        <f t="shared" si="571"/>
        <v>28.745048793764774</v>
      </c>
      <c r="E7531" s="193">
        <f t="shared" si="575"/>
        <v>30.019466450738214</v>
      </c>
      <c r="F7531" s="193">
        <f t="shared" si="575"/>
        <v>31.350385676940437</v>
      </c>
      <c r="G7531" s="193">
        <f t="shared" si="575"/>
        <v>32.740311481077072</v>
      </c>
      <c r="H7531" s="193">
        <f>MAX(0,D7531-Assumptions!$C$3)*Assumptions!$C$2</f>
        <v>0</v>
      </c>
      <c r="I7531" s="193">
        <f>MAX(0,E7531-Assumptions!$C$3)*Assumptions!$C$2</f>
        <v>0</v>
      </c>
      <c r="J7531" s="193">
        <f>MAX(0,F7531-Assumptions!$C$3)*Assumptions!$C$2</f>
        <v>0</v>
      </c>
      <c r="K7531" s="193">
        <f>MAX(0,G7531-Assumptions!$C$3)*Assumptions!$C$2</f>
        <v>0</v>
      </c>
    </row>
    <row r="7532" spans="1:11">
      <c r="A7532" s="192">
        <f t="shared" si="574"/>
        <v>48162.666666648409</v>
      </c>
      <c r="B7532" s="218">
        <v>27.971436170212769</v>
      </c>
      <c r="C7532" s="219">
        <f t="shared" si="573"/>
        <v>1.351759678081826E-4</v>
      </c>
      <c r="D7532" s="193">
        <f t="shared" si="571"/>
        <v>29.211555552231601</v>
      </c>
      <c r="E7532" s="193">
        <f t="shared" si="575"/>
        <v>30.506655882396974</v>
      </c>
      <c r="F7532" s="193">
        <f t="shared" si="575"/>
        <v>31.859174752365725</v>
      </c>
      <c r="G7532" s="193">
        <f t="shared" si="575"/>
        <v>33.271657824922713</v>
      </c>
      <c r="H7532" s="193">
        <f>MAX(0,D7532-Assumptions!$C$3)*Assumptions!$C$2</f>
        <v>0</v>
      </c>
      <c r="I7532" s="193">
        <f>MAX(0,E7532-Assumptions!$C$3)*Assumptions!$C$2</f>
        <v>0</v>
      </c>
      <c r="J7532" s="193">
        <f>MAX(0,F7532-Assumptions!$C$3)*Assumptions!$C$2</f>
        <v>0</v>
      </c>
      <c r="K7532" s="193">
        <f>MAX(0,G7532-Assumptions!$C$3)*Assumptions!$C$2</f>
        <v>0</v>
      </c>
    </row>
    <row r="7533" spans="1:11">
      <c r="A7533" s="192">
        <f t="shared" si="574"/>
        <v>48162.708333315073</v>
      </c>
      <c r="B7533" s="218">
        <v>27.879468085106385</v>
      </c>
      <c r="C7533" s="219">
        <f t="shared" si="573"/>
        <v>1.3473151887692037E-4</v>
      </c>
      <c r="D7533" s="193">
        <f t="shared" si="571"/>
        <v>29.11551004313549</v>
      </c>
      <c r="E7533" s="193">
        <f t="shared" si="575"/>
        <v>30.406352175878993</v>
      </c>
      <c r="F7533" s="193">
        <f t="shared" si="575"/>
        <v>31.7544240603664</v>
      </c>
      <c r="G7533" s="193">
        <f t="shared" si="575"/>
        <v>33.162262989425081</v>
      </c>
      <c r="H7533" s="193">
        <f>MAX(0,D7533-Assumptions!$C$3)*Assumptions!$C$2</f>
        <v>0</v>
      </c>
      <c r="I7533" s="193">
        <f>MAX(0,E7533-Assumptions!$C$3)*Assumptions!$C$2</f>
        <v>0</v>
      </c>
      <c r="J7533" s="193">
        <f>MAX(0,F7533-Assumptions!$C$3)*Assumptions!$C$2</f>
        <v>0</v>
      </c>
      <c r="K7533" s="193">
        <f>MAX(0,G7533-Assumptions!$C$3)*Assumptions!$C$2</f>
        <v>0</v>
      </c>
    </row>
    <row r="7534" spans="1:11">
      <c r="A7534" s="192">
        <f t="shared" si="574"/>
        <v>48162.749999981737</v>
      </c>
      <c r="B7534" s="218">
        <v>27.406489361702132</v>
      </c>
      <c r="C7534" s="219">
        <f t="shared" si="573"/>
        <v>1.3244578151614322E-4</v>
      </c>
      <c r="D7534" s="193">
        <f t="shared" si="571"/>
        <v>28.621561710641203</v>
      </c>
      <c r="E7534" s="193">
        <f t="shared" si="575"/>
        <v>29.890504542357956</v>
      </c>
      <c r="F7534" s="193">
        <f t="shared" si="575"/>
        <v>31.215706215798452</v>
      </c>
      <c r="G7534" s="193">
        <f t="shared" si="575"/>
        <v>32.599660978294402</v>
      </c>
      <c r="H7534" s="193">
        <f>MAX(0,D7534-Assumptions!$C$3)*Assumptions!$C$2</f>
        <v>0</v>
      </c>
      <c r="I7534" s="193">
        <f>MAX(0,E7534-Assumptions!$C$3)*Assumptions!$C$2</f>
        <v>0</v>
      </c>
      <c r="J7534" s="193">
        <f>MAX(0,F7534-Assumptions!$C$3)*Assumptions!$C$2</f>
        <v>0</v>
      </c>
      <c r="K7534" s="193">
        <f>MAX(0,G7534-Assumptions!$C$3)*Assumptions!$C$2</f>
        <v>0</v>
      </c>
    </row>
    <row r="7535" spans="1:11">
      <c r="A7535" s="192">
        <f t="shared" si="574"/>
        <v>48162.791666648402</v>
      </c>
      <c r="B7535" s="218">
        <v>27.997712765957449</v>
      </c>
      <c r="C7535" s="219">
        <f t="shared" si="573"/>
        <v>1.3530295321711466E-4</v>
      </c>
      <c r="D7535" s="193">
        <f t="shared" si="571"/>
        <v>29.238997126259058</v>
      </c>
      <c r="E7535" s="193">
        <f t="shared" si="575"/>
        <v>30.535314084259252</v>
      </c>
      <c r="F7535" s="193">
        <f t="shared" si="575"/>
        <v>31.889103521508385</v>
      </c>
      <c r="G7535" s="193">
        <f t="shared" si="575"/>
        <v>33.30291349220775</v>
      </c>
      <c r="H7535" s="193">
        <f>MAX(0,D7535-Assumptions!$C$3)*Assumptions!$C$2</f>
        <v>0</v>
      </c>
      <c r="I7535" s="193">
        <f>MAX(0,E7535-Assumptions!$C$3)*Assumptions!$C$2</f>
        <v>0</v>
      </c>
      <c r="J7535" s="193">
        <f>MAX(0,F7535-Assumptions!$C$3)*Assumptions!$C$2</f>
        <v>0</v>
      </c>
      <c r="K7535" s="193">
        <f>MAX(0,G7535-Assumptions!$C$3)*Assumptions!$C$2</f>
        <v>0</v>
      </c>
    </row>
    <row r="7536" spans="1:11">
      <c r="A7536" s="192">
        <f t="shared" si="574"/>
        <v>48162.833333315066</v>
      </c>
      <c r="B7536" s="218">
        <v>30.126117021276599</v>
      </c>
      <c r="C7536" s="219">
        <f t="shared" si="573"/>
        <v>1.455887713406119E-4</v>
      </c>
      <c r="D7536" s="193">
        <f t="shared" si="571"/>
        <v>31.461764622483354</v>
      </c>
      <c r="E7536" s="193">
        <f t="shared" si="575"/>
        <v>32.856628435103929</v>
      </c>
      <c r="F7536" s="193">
        <f t="shared" si="575"/>
        <v>34.313333822064166</v>
      </c>
      <c r="G7536" s="193">
        <f t="shared" si="575"/>
        <v>35.834622542295811</v>
      </c>
      <c r="H7536" s="193">
        <f>MAX(0,D7536-Assumptions!$C$3)*Assumptions!$C$2</f>
        <v>0</v>
      </c>
      <c r="I7536" s="193">
        <f>MAX(0,E7536-Assumptions!$C$3)*Assumptions!$C$2</f>
        <v>0</v>
      </c>
      <c r="J7536" s="193">
        <f>MAX(0,F7536-Assumptions!$C$3)*Assumptions!$C$2</f>
        <v>0</v>
      </c>
      <c r="K7536" s="193">
        <f>MAX(0,G7536-Assumptions!$C$3)*Assumptions!$C$2</f>
        <v>0</v>
      </c>
    </row>
    <row r="7537" spans="1:11">
      <c r="A7537" s="192">
        <f t="shared" si="574"/>
        <v>48162.87499998173</v>
      </c>
      <c r="B7537" s="218">
        <v>32.162553191489366</v>
      </c>
      <c r="C7537" s="219">
        <f t="shared" si="573"/>
        <v>1.5543014053284688E-4</v>
      </c>
      <c r="D7537" s="193">
        <f t="shared" si="571"/>
        <v>33.588486609611536</v>
      </c>
      <c r="E7537" s="193">
        <f t="shared" si="575"/>
        <v>35.077639079430625</v>
      </c>
      <c r="F7537" s="193">
        <f t="shared" si="575"/>
        <v>36.632813430620615</v>
      </c>
      <c r="G7537" s="193">
        <f t="shared" si="575"/>
        <v>38.25693675688624</v>
      </c>
      <c r="H7537" s="193">
        <f>MAX(0,D7537-Assumptions!$C$3)*Assumptions!$C$2</f>
        <v>0</v>
      </c>
      <c r="I7537" s="193">
        <f>MAX(0,E7537-Assumptions!$C$3)*Assumptions!$C$2</f>
        <v>0</v>
      </c>
      <c r="J7537" s="193">
        <f>MAX(0,F7537-Assumptions!$C$3)*Assumptions!$C$2</f>
        <v>0</v>
      </c>
      <c r="K7537" s="193">
        <f>MAX(0,G7537-Assumptions!$C$3)*Assumptions!$C$2</f>
        <v>1.1312430811976164</v>
      </c>
    </row>
    <row r="7538" spans="1:11">
      <c r="A7538" s="192">
        <f t="shared" si="574"/>
        <v>48162.916666648394</v>
      </c>
      <c r="B7538" s="218">
        <v>31.781542553191496</v>
      </c>
      <c r="C7538" s="219">
        <f t="shared" si="573"/>
        <v>1.5358885210333195E-4</v>
      </c>
      <c r="D7538" s="193">
        <f t="shared" si="571"/>
        <v>33.190583786213359</v>
      </c>
      <c r="E7538" s="193">
        <f t="shared" si="575"/>
        <v>34.662095152427561</v>
      </c>
      <c r="F7538" s="193">
        <f t="shared" si="575"/>
        <v>36.198846278051995</v>
      </c>
      <c r="G7538" s="193">
        <f t="shared" si="575"/>
        <v>37.803729581253194</v>
      </c>
      <c r="H7538" s="193">
        <f>MAX(0,D7538-Assumptions!$C$3)*Assumptions!$C$2</f>
        <v>0</v>
      </c>
      <c r="I7538" s="193">
        <f>MAX(0,E7538-Assumptions!$C$3)*Assumptions!$C$2</f>
        <v>0</v>
      </c>
      <c r="J7538" s="193">
        <f>MAX(0,F7538-Assumptions!$C$3)*Assumptions!$C$2</f>
        <v>0</v>
      </c>
      <c r="K7538" s="193">
        <f>MAX(0,G7538-Assumptions!$C$3)*Assumptions!$C$2</f>
        <v>0.72335662312787441</v>
      </c>
    </row>
    <row r="7539" spans="1:11">
      <c r="A7539" s="192">
        <f t="shared" si="574"/>
        <v>48162.958333315059</v>
      </c>
      <c r="B7539" s="218">
        <v>30.021010638297874</v>
      </c>
      <c r="C7539" s="219">
        <f t="shared" si="573"/>
        <v>1.4508082970488361E-4</v>
      </c>
      <c r="D7539" s="193">
        <f t="shared" si="571"/>
        <v>31.351998326373508</v>
      </c>
      <c r="E7539" s="193">
        <f t="shared" si="575"/>
        <v>32.741995627654802</v>
      </c>
      <c r="F7539" s="193">
        <f t="shared" si="575"/>
        <v>34.193618745493509</v>
      </c>
      <c r="G7539" s="193">
        <f t="shared" si="575"/>
        <v>35.709599873155653</v>
      </c>
      <c r="H7539" s="193">
        <f>MAX(0,D7539-Assumptions!$C$3)*Assumptions!$C$2</f>
        <v>0</v>
      </c>
      <c r="I7539" s="193">
        <f>MAX(0,E7539-Assumptions!$C$3)*Assumptions!$C$2</f>
        <v>0</v>
      </c>
      <c r="J7539" s="193">
        <f>MAX(0,F7539-Assumptions!$C$3)*Assumptions!$C$2</f>
        <v>0</v>
      </c>
      <c r="K7539" s="193">
        <f>MAX(0,G7539-Assumptions!$C$3)*Assumptions!$C$2</f>
        <v>0</v>
      </c>
    </row>
    <row r="7540" spans="1:11">
      <c r="A7540" s="192">
        <f t="shared" si="574"/>
        <v>48162.999999981723</v>
      </c>
      <c r="B7540" s="218">
        <v>29.731968085106388</v>
      </c>
      <c r="C7540" s="219">
        <f t="shared" si="573"/>
        <v>1.4368399020663094E-4</v>
      </c>
      <c r="D7540" s="193">
        <f t="shared" si="571"/>
        <v>31.050141012071453</v>
      </c>
      <c r="E7540" s="193">
        <f t="shared" si="575"/>
        <v>32.426755407169736</v>
      </c>
      <c r="F7540" s="193">
        <f t="shared" si="575"/>
        <v>33.864402284924211</v>
      </c>
      <c r="G7540" s="193">
        <f t="shared" si="575"/>
        <v>35.365787533020246</v>
      </c>
      <c r="H7540" s="193">
        <f>MAX(0,D7540-Assumptions!$C$3)*Assumptions!$C$2</f>
        <v>0</v>
      </c>
      <c r="I7540" s="193">
        <f>MAX(0,E7540-Assumptions!$C$3)*Assumptions!$C$2</f>
        <v>0</v>
      </c>
      <c r="J7540" s="193">
        <f>MAX(0,F7540-Assumptions!$C$3)*Assumptions!$C$2</f>
        <v>0</v>
      </c>
      <c r="K7540" s="193">
        <f>MAX(0,G7540-Assumptions!$C$3)*Assumptions!$C$2</f>
        <v>0</v>
      </c>
    </row>
    <row r="7541" spans="1:11">
      <c r="A7541" s="192">
        <f t="shared" si="574"/>
        <v>48163.041666648387</v>
      </c>
      <c r="B7541" s="218">
        <v>28.115957446808512</v>
      </c>
      <c r="C7541" s="219">
        <f t="shared" si="573"/>
        <v>1.3587438755730894E-4</v>
      </c>
      <c r="D7541" s="193">
        <f t="shared" si="571"/>
        <v>29.362484209382629</v>
      </c>
      <c r="E7541" s="193">
        <f t="shared" si="575"/>
        <v>30.66427599263951</v>
      </c>
      <c r="F7541" s="193">
        <f t="shared" si="575"/>
        <v>32.023782982650374</v>
      </c>
      <c r="G7541" s="193">
        <f t="shared" si="575"/>
        <v>33.443563994990413</v>
      </c>
      <c r="H7541" s="193">
        <f>MAX(0,D7541-Assumptions!$C$3)*Assumptions!$C$2</f>
        <v>0</v>
      </c>
      <c r="I7541" s="193">
        <f>MAX(0,E7541-Assumptions!$C$3)*Assumptions!$C$2</f>
        <v>0</v>
      </c>
      <c r="J7541" s="193">
        <f>MAX(0,F7541-Assumptions!$C$3)*Assumptions!$C$2</f>
        <v>0</v>
      </c>
      <c r="K7541" s="193">
        <f>MAX(0,G7541-Assumptions!$C$3)*Assumptions!$C$2</f>
        <v>0</v>
      </c>
    </row>
    <row r="7542" spans="1:11">
      <c r="A7542" s="192">
        <f t="shared" si="574"/>
        <v>48163.083333315051</v>
      </c>
      <c r="B7542" s="218">
        <v>25.974414893617023</v>
      </c>
      <c r="C7542" s="219">
        <f t="shared" si="573"/>
        <v>1.255250767293457E-4</v>
      </c>
      <c r="D7542" s="193">
        <f t="shared" si="571"/>
        <v>27.125995926144608</v>
      </c>
      <c r="E7542" s="193">
        <f t="shared" si="575"/>
        <v>28.328632540863698</v>
      </c>
      <c r="F7542" s="193">
        <f t="shared" si="575"/>
        <v>29.584588297523268</v>
      </c>
      <c r="G7542" s="193">
        <f t="shared" si="575"/>
        <v>30.89622711125984</v>
      </c>
      <c r="H7542" s="193">
        <f>MAX(0,D7542-Assumptions!$C$3)*Assumptions!$C$2</f>
        <v>0</v>
      </c>
      <c r="I7542" s="193">
        <f>MAX(0,E7542-Assumptions!$C$3)*Assumptions!$C$2</f>
        <v>0</v>
      </c>
      <c r="J7542" s="193">
        <f>MAX(0,F7542-Assumptions!$C$3)*Assumptions!$C$2</f>
        <v>0</v>
      </c>
      <c r="K7542" s="193">
        <f>MAX(0,G7542-Assumptions!$C$3)*Assumptions!$C$2</f>
        <v>0</v>
      </c>
    </row>
    <row r="7543" spans="1:11">
      <c r="A7543" s="192">
        <f t="shared" si="574"/>
        <v>48163.124999981716</v>
      </c>
      <c r="B7543" s="218">
        <v>23.570106382978725</v>
      </c>
      <c r="C7543" s="219">
        <f t="shared" si="573"/>
        <v>1.139059118120618E-4</v>
      </c>
      <c r="D7543" s="193">
        <f t="shared" si="571"/>
        <v>24.615091902631981</v>
      </c>
      <c r="E7543" s="193">
        <f t="shared" si="575"/>
        <v>25.706407070465087</v>
      </c>
      <c r="F7543" s="193">
        <f t="shared" si="575"/>
        <v>26.846105920969517</v>
      </c>
      <c r="G7543" s="193">
        <f t="shared" si="575"/>
        <v>28.036333554678883</v>
      </c>
      <c r="H7543" s="193">
        <f>MAX(0,D7543-Assumptions!$C$3)*Assumptions!$C$2</f>
        <v>0</v>
      </c>
      <c r="I7543" s="193">
        <f>MAX(0,E7543-Assumptions!$C$3)*Assumptions!$C$2</f>
        <v>0</v>
      </c>
      <c r="J7543" s="193">
        <f>MAX(0,F7543-Assumptions!$C$3)*Assumptions!$C$2</f>
        <v>0</v>
      </c>
      <c r="K7543" s="193">
        <f>MAX(0,G7543-Assumptions!$C$3)*Assumptions!$C$2</f>
        <v>0</v>
      </c>
    </row>
    <row r="7544" spans="1:11">
      <c r="A7544" s="192">
        <f t="shared" si="574"/>
        <v>48163.16666664838</v>
      </c>
      <c r="B7544" s="218">
        <v>21.481117021276599</v>
      </c>
      <c r="C7544" s="219">
        <f t="shared" si="573"/>
        <v>1.038105718019627E-4</v>
      </c>
      <c r="D7544" s="193">
        <f t="shared" si="571"/>
        <v>22.433486767448883</v>
      </c>
      <c r="E7544" s="193">
        <f t="shared" si="575"/>
        <v>23.428080022413837</v>
      </c>
      <c r="F7544" s="193">
        <f t="shared" si="575"/>
        <v>24.466768774127743</v>
      </c>
      <c r="G7544" s="193">
        <f t="shared" si="575"/>
        <v>25.551508005518386</v>
      </c>
      <c r="H7544" s="193">
        <f>MAX(0,D7544-Assumptions!$C$3)*Assumptions!$C$2</f>
        <v>0</v>
      </c>
      <c r="I7544" s="193">
        <f>MAX(0,E7544-Assumptions!$C$3)*Assumptions!$C$2</f>
        <v>0</v>
      </c>
      <c r="J7544" s="193">
        <f>MAX(0,F7544-Assumptions!$C$3)*Assumptions!$C$2</f>
        <v>0</v>
      </c>
      <c r="K7544" s="193">
        <f>MAX(0,G7544-Assumptions!$C$3)*Assumptions!$C$2</f>
        <v>0</v>
      </c>
    </row>
    <row r="7545" spans="1:11">
      <c r="A7545" s="192">
        <f t="shared" si="574"/>
        <v>48163.208333315044</v>
      </c>
      <c r="B7545" s="218">
        <v>20.206702127659582</v>
      </c>
      <c r="C7545" s="219">
        <f t="shared" si="573"/>
        <v>9.7651779468757582E-5</v>
      </c>
      <c r="D7545" s="193">
        <f t="shared" si="571"/>
        <v>21.102570427117055</v>
      </c>
      <c r="E7545" s="193">
        <f t="shared" si="575"/>
        <v>22.038157232093262</v>
      </c>
      <c r="F7545" s="193">
        <f t="shared" si="575"/>
        <v>23.015223470708548</v>
      </c>
      <c r="G7545" s="193">
        <f t="shared" si="575"/>
        <v>24.035608142194054</v>
      </c>
      <c r="H7545" s="193">
        <f>MAX(0,D7545-Assumptions!$C$3)*Assumptions!$C$2</f>
        <v>0</v>
      </c>
      <c r="I7545" s="193">
        <f>MAX(0,E7545-Assumptions!$C$3)*Assumptions!$C$2</f>
        <v>0</v>
      </c>
      <c r="J7545" s="193">
        <f>MAX(0,F7545-Assumptions!$C$3)*Assumptions!$C$2</f>
        <v>0</v>
      </c>
      <c r="K7545" s="193">
        <f>MAX(0,G7545-Assumptions!$C$3)*Assumptions!$C$2</f>
        <v>0</v>
      </c>
    </row>
    <row r="7546" spans="1:11">
      <c r="A7546" s="192">
        <f t="shared" si="574"/>
        <v>48163.249999981708</v>
      </c>
      <c r="B7546" s="218">
        <v>19.36585106382979</v>
      </c>
      <c r="C7546" s="219">
        <f t="shared" si="573"/>
        <v>9.3588246382931499E-5</v>
      </c>
      <c r="D7546" s="193">
        <f t="shared" si="571"/>
        <v>20.224440058238319</v>
      </c>
      <c r="E7546" s="193">
        <f t="shared" si="575"/>
        <v>21.1210947725003</v>
      </c>
      <c r="F7546" s="193">
        <f t="shared" si="575"/>
        <v>22.057502858143298</v>
      </c>
      <c r="G7546" s="193">
        <f t="shared" si="575"/>
        <v>23.03542678907284</v>
      </c>
      <c r="H7546" s="193">
        <f>MAX(0,D7546-Assumptions!$C$3)*Assumptions!$C$2</f>
        <v>0</v>
      </c>
      <c r="I7546" s="193">
        <f>MAX(0,E7546-Assumptions!$C$3)*Assumptions!$C$2</f>
        <v>0</v>
      </c>
      <c r="J7546" s="193">
        <f>MAX(0,F7546-Assumptions!$C$3)*Assumptions!$C$2</f>
        <v>0</v>
      </c>
      <c r="K7546" s="193">
        <f>MAX(0,G7546-Assumptions!$C$3)*Assumptions!$C$2</f>
        <v>0</v>
      </c>
    </row>
    <row r="7547" spans="1:11">
      <c r="A7547" s="192">
        <f t="shared" si="574"/>
        <v>48163.291666648372</v>
      </c>
      <c r="B7547" s="218">
        <v>18.774627659574474</v>
      </c>
      <c r="C7547" s="219">
        <f t="shared" si="573"/>
        <v>9.0731074681960061E-5</v>
      </c>
      <c r="D7547" s="193">
        <f t="shared" si="571"/>
        <v>19.607004642620463</v>
      </c>
      <c r="E7547" s="193">
        <f t="shared" si="575"/>
        <v>20.476285230599007</v>
      </c>
      <c r="F7547" s="193">
        <f t="shared" si="575"/>
        <v>21.384105552433361</v>
      </c>
      <c r="G7547" s="193">
        <f t="shared" si="575"/>
        <v>22.332174275159495</v>
      </c>
      <c r="H7547" s="193">
        <f>MAX(0,D7547-Assumptions!$C$3)*Assumptions!$C$2</f>
        <v>0</v>
      </c>
      <c r="I7547" s="193">
        <f>MAX(0,E7547-Assumptions!$C$3)*Assumptions!$C$2</f>
        <v>0</v>
      </c>
      <c r="J7547" s="193">
        <f>MAX(0,F7547-Assumptions!$C$3)*Assumptions!$C$2</f>
        <v>0</v>
      </c>
      <c r="K7547" s="193">
        <f>MAX(0,G7547-Assumptions!$C$3)*Assumptions!$C$2</f>
        <v>0</v>
      </c>
    </row>
    <row r="7548" spans="1:11">
      <c r="A7548" s="192">
        <f t="shared" si="574"/>
        <v>48163.333333315037</v>
      </c>
      <c r="B7548" s="218">
        <v>19.024255319148939</v>
      </c>
      <c r="C7548" s="219">
        <f t="shared" si="573"/>
        <v>9.1937436066814654E-5</v>
      </c>
      <c r="D7548" s="193">
        <f t="shared" si="571"/>
        <v>19.867699595881334</v>
      </c>
      <c r="E7548" s="193">
        <f t="shared" si="575"/>
        <v>20.74853814829066</v>
      </c>
      <c r="F7548" s="193">
        <f t="shared" si="575"/>
        <v>21.668428859288664</v>
      </c>
      <c r="G7548" s="193">
        <f t="shared" si="575"/>
        <v>22.629103114367346</v>
      </c>
      <c r="H7548" s="193">
        <f>MAX(0,D7548-Assumptions!$C$3)*Assumptions!$C$2</f>
        <v>0</v>
      </c>
      <c r="I7548" s="193">
        <f>MAX(0,E7548-Assumptions!$C$3)*Assumptions!$C$2</f>
        <v>0</v>
      </c>
      <c r="J7548" s="193">
        <f>MAX(0,F7548-Assumptions!$C$3)*Assumptions!$C$2</f>
        <v>0</v>
      </c>
      <c r="K7548" s="193">
        <f>MAX(0,G7548-Assumptions!$C$3)*Assumptions!$C$2</f>
        <v>0</v>
      </c>
    </row>
    <row r="7549" spans="1:11">
      <c r="A7549" s="192">
        <f t="shared" si="574"/>
        <v>48163.374999981701</v>
      </c>
      <c r="B7549" s="218">
        <v>20.535159574468089</v>
      </c>
      <c r="C7549" s="219">
        <f t="shared" si="573"/>
        <v>9.9239097080408372E-5</v>
      </c>
      <c r="D7549" s="193">
        <f t="shared" si="571"/>
        <v>21.445590102460308</v>
      </c>
      <c r="E7549" s="193">
        <f t="shared" si="575"/>
        <v>22.396384755371759</v>
      </c>
      <c r="F7549" s="193">
        <f t="shared" si="575"/>
        <v>23.389333084991843</v>
      </c>
      <c r="G7549" s="193">
        <f t="shared" si="575"/>
        <v>24.426303983257025</v>
      </c>
      <c r="H7549" s="193">
        <f>MAX(0,D7549-Assumptions!$C$3)*Assumptions!$C$2</f>
        <v>0</v>
      </c>
      <c r="I7549" s="193">
        <f>MAX(0,E7549-Assumptions!$C$3)*Assumptions!$C$2</f>
        <v>0</v>
      </c>
      <c r="J7549" s="193">
        <f>MAX(0,F7549-Assumptions!$C$3)*Assumptions!$C$2</f>
        <v>0</v>
      </c>
      <c r="K7549" s="193">
        <f>MAX(0,G7549-Assumptions!$C$3)*Assumptions!$C$2</f>
        <v>0</v>
      </c>
    </row>
    <row r="7550" spans="1:11">
      <c r="A7550" s="192">
        <f t="shared" si="574"/>
        <v>48163.416666648365</v>
      </c>
      <c r="B7550" s="218">
        <v>23.110265957446813</v>
      </c>
      <c r="C7550" s="219">
        <f t="shared" si="573"/>
        <v>1.116836671557507E-4</v>
      </c>
      <c r="D7550" s="193">
        <f t="shared" si="571"/>
        <v>24.134864357151429</v>
      </c>
      <c r="E7550" s="193">
        <f t="shared" si="575"/>
        <v>25.204888537875192</v>
      </c>
      <c r="F7550" s="193">
        <f t="shared" si="575"/>
        <v>26.322352460972908</v>
      </c>
      <c r="G7550" s="193">
        <f t="shared" si="575"/>
        <v>27.489359377190727</v>
      </c>
      <c r="H7550" s="193">
        <f>MAX(0,D7550-Assumptions!$C$3)*Assumptions!$C$2</f>
        <v>0</v>
      </c>
      <c r="I7550" s="193">
        <f>MAX(0,E7550-Assumptions!$C$3)*Assumptions!$C$2</f>
        <v>0</v>
      </c>
      <c r="J7550" s="193">
        <f>MAX(0,F7550-Assumptions!$C$3)*Assumptions!$C$2</f>
        <v>0</v>
      </c>
      <c r="K7550" s="193">
        <f>MAX(0,G7550-Assumptions!$C$3)*Assumptions!$C$2</f>
        <v>0</v>
      </c>
    </row>
    <row r="7551" spans="1:11">
      <c r="A7551" s="192">
        <f t="shared" si="574"/>
        <v>48163.458333315029</v>
      </c>
      <c r="B7551" s="218">
        <v>25.737925531914897</v>
      </c>
      <c r="C7551" s="219">
        <f t="shared" si="573"/>
        <v>1.2438220804895713E-4</v>
      </c>
      <c r="D7551" s="193">
        <f t="shared" ref="D7551:D7614" si="576">$C7551*D$2</f>
        <v>26.879021759897469</v>
      </c>
      <c r="E7551" s="193">
        <f t="shared" ref="E7551:G7582" si="577">$C7551*E$2</f>
        <v>28.070708724103184</v>
      </c>
      <c r="F7551" s="193">
        <f t="shared" si="577"/>
        <v>29.315229375239294</v>
      </c>
      <c r="G7551" s="193">
        <f t="shared" si="577"/>
        <v>30.614926105694504</v>
      </c>
      <c r="H7551" s="193">
        <f>MAX(0,D7551-Assumptions!$C$3)*Assumptions!$C$2</f>
        <v>0</v>
      </c>
      <c r="I7551" s="193">
        <f>MAX(0,E7551-Assumptions!$C$3)*Assumptions!$C$2</f>
        <v>0</v>
      </c>
      <c r="J7551" s="193">
        <f>MAX(0,F7551-Assumptions!$C$3)*Assumptions!$C$2</f>
        <v>0</v>
      </c>
      <c r="K7551" s="193">
        <f>MAX(0,G7551-Assumptions!$C$3)*Assumptions!$C$2</f>
        <v>0</v>
      </c>
    </row>
    <row r="7552" spans="1:11">
      <c r="A7552" s="192">
        <f t="shared" si="574"/>
        <v>48163.499999981694</v>
      </c>
      <c r="B7552" s="218">
        <v>26.657606382978727</v>
      </c>
      <c r="C7552" s="219">
        <f t="shared" si="573"/>
        <v>1.2882669736157939E-4</v>
      </c>
      <c r="D7552" s="193">
        <f t="shared" si="576"/>
        <v>27.839476850858581</v>
      </c>
      <c r="E7552" s="193">
        <f t="shared" si="577"/>
        <v>29.073745789282981</v>
      </c>
      <c r="F7552" s="193">
        <f t="shared" si="577"/>
        <v>30.362736295232533</v>
      </c>
      <c r="G7552" s="193">
        <f t="shared" si="577"/>
        <v>31.708874460670824</v>
      </c>
      <c r="H7552" s="193">
        <f>MAX(0,D7552-Assumptions!$C$3)*Assumptions!$C$2</f>
        <v>0</v>
      </c>
      <c r="I7552" s="193">
        <f>MAX(0,E7552-Assumptions!$C$3)*Assumptions!$C$2</f>
        <v>0</v>
      </c>
      <c r="J7552" s="193">
        <f>MAX(0,F7552-Assumptions!$C$3)*Assumptions!$C$2</f>
        <v>0</v>
      </c>
      <c r="K7552" s="193">
        <f>MAX(0,G7552-Assumptions!$C$3)*Assumptions!$C$2</f>
        <v>0</v>
      </c>
    </row>
    <row r="7553" spans="1:11">
      <c r="A7553" s="192">
        <f t="shared" si="574"/>
        <v>48163.541666648358</v>
      </c>
      <c r="B7553" s="218">
        <v>26.565638297872344</v>
      </c>
      <c r="C7553" s="219">
        <f t="shared" si="573"/>
        <v>1.2838224843031716E-4</v>
      </c>
      <c r="D7553" s="193">
        <f t="shared" si="576"/>
        <v>27.74343134176247</v>
      </c>
      <c r="E7553" s="193">
        <f t="shared" si="577"/>
        <v>28.973442082765001</v>
      </c>
      <c r="F7553" s="193">
        <f t="shared" si="577"/>
        <v>30.257985603233209</v>
      </c>
      <c r="G7553" s="193">
        <f t="shared" si="577"/>
        <v>31.599479625173192</v>
      </c>
      <c r="H7553" s="193">
        <f>MAX(0,D7553-Assumptions!$C$3)*Assumptions!$C$2</f>
        <v>0</v>
      </c>
      <c r="I7553" s="193">
        <f>MAX(0,E7553-Assumptions!$C$3)*Assumptions!$C$2</f>
        <v>0</v>
      </c>
      <c r="J7553" s="193">
        <f>MAX(0,F7553-Assumptions!$C$3)*Assumptions!$C$2</f>
        <v>0</v>
      </c>
      <c r="K7553" s="193">
        <f>MAX(0,G7553-Assumptions!$C$3)*Assumptions!$C$2</f>
        <v>0</v>
      </c>
    </row>
    <row r="7554" spans="1:11">
      <c r="A7554" s="192">
        <f t="shared" si="574"/>
        <v>48163.583333315022</v>
      </c>
      <c r="B7554" s="218">
        <v>26.092659574468087</v>
      </c>
      <c r="C7554" s="219">
        <f t="shared" si="573"/>
        <v>1.2609651106953998E-4</v>
      </c>
      <c r="D7554" s="193">
        <f t="shared" si="576"/>
        <v>27.249483009268179</v>
      </c>
      <c r="E7554" s="193">
        <f t="shared" si="577"/>
        <v>28.457594449243956</v>
      </c>
      <c r="F7554" s="193">
        <f t="shared" si="577"/>
        <v>29.719267758665254</v>
      </c>
      <c r="G7554" s="193">
        <f t="shared" si="577"/>
        <v>31.036877614042506</v>
      </c>
      <c r="H7554" s="193">
        <f>MAX(0,D7554-Assumptions!$C$3)*Assumptions!$C$2</f>
        <v>0</v>
      </c>
      <c r="I7554" s="193">
        <f>MAX(0,E7554-Assumptions!$C$3)*Assumptions!$C$2</f>
        <v>0</v>
      </c>
      <c r="J7554" s="193">
        <f>MAX(0,F7554-Assumptions!$C$3)*Assumptions!$C$2</f>
        <v>0</v>
      </c>
      <c r="K7554" s="193">
        <f>MAX(0,G7554-Assumptions!$C$3)*Assumptions!$C$2</f>
        <v>0</v>
      </c>
    </row>
    <row r="7555" spans="1:11">
      <c r="A7555" s="192">
        <f t="shared" si="574"/>
        <v>48163.624999981686</v>
      </c>
      <c r="B7555" s="218">
        <v>26.71015957446809</v>
      </c>
      <c r="C7555" s="219">
        <f t="shared" si="573"/>
        <v>1.2908066817944353E-4</v>
      </c>
      <c r="D7555" s="193">
        <f t="shared" si="576"/>
        <v>27.894359998913504</v>
      </c>
      <c r="E7555" s="193">
        <f t="shared" si="577"/>
        <v>29.131062193007544</v>
      </c>
      <c r="F7555" s="193">
        <f t="shared" si="577"/>
        <v>30.422593833517862</v>
      </c>
      <c r="G7555" s="193">
        <f t="shared" si="577"/>
        <v>31.771385795240903</v>
      </c>
      <c r="H7555" s="193">
        <f>MAX(0,D7555-Assumptions!$C$3)*Assumptions!$C$2</f>
        <v>0</v>
      </c>
      <c r="I7555" s="193">
        <f>MAX(0,E7555-Assumptions!$C$3)*Assumptions!$C$2</f>
        <v>0</v>
      </c>
      <c r="J7555" s="193">
        <f>MAX(0,F7555-Assumptions!$C$3)*Assumptions!$C$2</f>
        <v>0</v>
      </c>
      <c r="K7555" s="193">
        <f>MAX(0,G7555-Assumptions!$C$3)*Assumptions!$C$2</f>
        <v>0</v>
      </c>
    </row>
    <row r="7556" spans="1:11">
      <c r="A7556" s="192">
        <f t="shared" si="574"/>
        <v>48163.666666648351</v>
      </c>
      <c r="B7556" s="218">
        <v>26.815265957446812</v>
      </c>
      <c r="C7556" s="219">
        <f t="shared" si="573"/>
        <v>1.2958860981517175E-4</v>
      </c>
      <c r="D7556" s="193">
        <f t="shared" si="576"/>
        <v>28.00412629502334</v>
      </c>
      <c r="E7556" s="193">
        <f t="shared" si="577"/>
        <v>29.245695000456656</v>
      </c>
      <c r="F7556" s="193">
        <f t="shared" si="577"/>
        <v>30.542308910088511</v>
      </c>
      <c r="G7556" s="193">
        <f t="shared" si="577"/>
        <v>31.896408464381047</v>
      </c>
      <c r="H7556" s="193">
        <f>MAX(0,D7556-Assumptions!$C$3)*Assumptions!$C$2</f>
        <v>0</v>
      </c>
      <c r="I7556" s="193">
        <f>MAX(0,E7556-Assumptions!$C$3)*Assumptions!$C$2</f>
        <v>0</v>
      </c>
      <c r="J7556" s="193">
        <f>MAX(0,F7556-Assumptions!$C$3)*Assumptions!$C$2</f>
        <v>0</v>
      </c>
      <c r="K7556" s="193">
        <f>MAX(0,G7556-Assumptions!$C$3)*Assumptions!$C$2</f>
        <v>0</v>
      </c>
    </row>
    <row r="7557" spans="1:11">
      <c r="A7557" s="192">
        <f t="shared" si="574"/>
        <v>48163.708333315015</v>
      </c>
      <c r="B7557" s="218">
        <v>27.091170212765959</v>
      </c>
      <c r="C7557" s="219">
        <f t="shared" ref="C7557:C7620" si="578">B7557/$B$2</f>
        <v>1.3092195660895843E-4</v>
      </c>
      <c r="D7557" s="193">
        <f t="shared" si="576"/>
        <v>28.292262822311674</v>
      </c>
      <c r="E7557" s="193">
        <f t="shared" si="577"/>
        <v>29.546606120010594</v>
      </c>
      <c r="F7557" s="193">
        <f t="shared" si="577"/>
        <v>30.856560986086482</v>
      </c>
      <c r="G7557" s="193">
        <f t="shared" si="577"/>
        <v>32.224592970873942</v>
      </c>
      <c r="H7557" s="193">
        <f>MAX(0,D7557-Assumptions!$C$3)*Assumptions!$C$2</f>
        <v>0</v>
      </c>
      <c r="I7557" s="193">
        <f>MAX(0,E7557-Assumptions!$C$3)*Assumptions!$C$2</f>
        <v>0</v>
      </c>
      <c r="J7557" s="193">
        <f>MAX(0,F7557-Assumptions!$C$3)*Assumptions!$C$2</f>
        <v>0</v>
      </c>
      <c r="K7557" s="193">
        <f>MAX(0,G7557-Assumptions!$C$3)*Assumptions!$C$2</f>
        <v>0</v>
      </c>
    </row>
    <row r="7558" spans="1:11">
      <c r="A7558" s="192">
        <f t="shared" ref="A7558:A7621" si="579">A7557 + TIME(1,0,0)</f>
        <v>48163.749999981679</v>
      </c>
      <c r="B7558" s="218">
        <v>27.30138297872341</v>
      </c>
      <c r="C7558" s="219">
        <f t="shared" si="578"/>
        <v>1.3193783988041497E-4</v>
      </c>
      <c r="D7558" s="193">
        <f t="shared" si="576"/>
        <v>28.511795414531363</v>
      </c>
      <c r="E7558" s="193">
        <f t="shared" si="577"/>
        <v>29.775871734908836</v>
      </c>
      <c r="F7558" s="193">
        <f t="shared" si="577"/>
        <v>31.095991139227799</v>
      </c>
      <c r="G7558" s="193">
        <f t="shared" si="577"/>
        <v>32.474638309154251</v>
      </c>
      <c r="H7558" s="193">
        <f>MAX(0,D7558-Assumptions!$C$3)*Assumptions!$C$2</f>
        <v>0</v>
      </c>
      <c r="I7558" s="193">
        <f>MAX(0,E7558-Assumptions!$C$3)*Assumptions!$C$2</f>
        <v>0</v>
      </c>
      <c r="J7558" s="193">
        <f>MAX(0,F7558-Assumptions!$C$3)*Assumptions!$C$2</f>
        <v>0</v>
      </c>
      <c r="K7558" s="193">
        <f>MAX(0,G7558-Assumptions!$C$3)*Assumptions!$C$2</f>
        <v>0</v>
      </c>
    </row>
    <row r="7559" spans="1:11">
      <c r="A7559" s="192">
        <f t="shared" si="579"/>
        <v>48163.791666648343</v>
      </c>
      <c r="B7559" s="218">
        <v>27.170000000000005</v>
      </c>
      <c r="C7559" s="219">
        <f t="shared" si="578"/>
        <v>1.3130291283575466E-4</v>
      </c>
      <c r="D7559" s="193">
        <f t="shared" si="576"/>
        <v>28.374587544394064</v>
      </c>
      <c r="E7559" s="193">
        <f t="shared" si="577"/>
        <v>29.632580725597442</v>
      </c>
      <c r="F7559" s="193">
        <f t="shared" si="577"/>
        <v>30.946347293514481</v>
      </c>
      <c r="G7559" s="193">
        <f t="shared" si="577"/>
        <v>32.318359972729063</v>
      </c>
      <c r="H7559" s="193">
        <f>MAX(0,D7559-Assumptions!$C$3)*Assumptions!$C$2</f>
        <v>0</v>
      </c>
      <c r="I7559" s="193">
        <f>MAX(0,E7559-Assumptions!$C$3)*Assumptions!$C$2</f>
        <v>0</v>
      </c>
      <c r="J7559" s="193">
        <f>MAX(0,F7559-Assumptions!$C$3)*Assumptions!$C$2</f>
        <v>0</v>
      </c>
      <c r="K7559" s="193">
        <f>MAX(0,G7559-Assumptions!$C$3)*Assumptions!$C$2</f>
        <v>0</v>
      </c>
    </row>
    <row r="7560" spans="1:11">
      <c r="A7560" s="192">
        <f t="shared" si="579"/>
        <v>48163.833333315008</v>
      </c>
      <c r="B7560" s="218">
        <v>29.784521276595751</v>
      </c>
      <c r="C7560" s="219">
        <f t="shared" si="578"/>
        <v>1.4393796102449505E-4</v>
      </c>
      <c r="D7560" s="193">
        <f t="shared" si="576"/>
        <v>31.105024160126369</v>
      </c>
      <c r="E7560" s="193">
        <f t="shared" si="577"/>
        <v>32.484071810894292</v>
      </c>
      <c r="F7560" s="193">
        <f t="shared" si="577"/>
        <v>33.924259823209532</v>
      </c>
      <c r="G7560" s="193">
        <f t="shared" si="577"/>
        <v>35.428298867590321</v>
      </c>
      <c r="H7560" s="193">
        <f>MAX(0,D7560-Assumptions!$C$3)*Assumptions!$C$2</f>
        <v>0</v>
      </c>
      <c r="I7560" s="193">
        <f>MAX(0,E7560-Assumptions!$C$3)*Assumptions!$C$2</f>
        <v>0</v>
      </c>
      <c r="J7560" s="193">
        <f>MAX(0,F7560-Assumptions!$C$3)*Assumptions!$C$2</f>
        <v>0</v>
      </c>
      <c r="K7560" s="193">
        <f>MAX(0,G7560-Assumptions!$C$3)*Assumptions!$C$2</f>
        <v>0</v>
      </c>
    </row>
    <row r="7561" spans="1:11">
      <c r="A7561" s="192">
        <f t="shared" si="579"/>
        <v>48163.874999981672</v>
      </c>
      <c r="B7561" s="218">
        <v>31.269148936170218</v>
      </c>
      <c r="C7561" s="219">
        <f t="shared" si="578"/>
        <v>1.5111263662915669E-4</v>
      </c>
      <c r="D7561" s="193">
        <f t="shared" si="576"/>
        <v>32.65547309267788</v>
      </c>
      <c r="E7561" s="193">
        <f t="shared" si="577"/>
        <v>34.103260216113107</v>
      </c>
      <c r="F7561" s="193">
        <f t="shared" si="577"/>
        <v>35.615235279770047</v>
      </c>
      <c r="G7561" s="193">
        <f t="shared" si="577"/>
        <v>37.194244069194951</v>
      </c>
      <c r="H7561" s="193">
        <f>MAX(0,D7561-Assumptions!$C$3)*Assumptions!$C$2</f>
        <v>0</v>
      </c>
      <c r="I7561" s="193">
        <f>MAX(0,E7561-Assumptions!$C$3)*Assumptions!$C$2</f>
        <v>0</v>
      </c>
      <c r="J7561" s="193">
        <f>MAX(0,F7561-Assumptions!$C$3)*Assumptions!$C$2</f>
        <v>0</v>
      </c>
      <c r="K7561" s="193">
        <f>MAX(0,G7561-Assumptions!$C$3)*Assumptions!$C$2</f>
        <v>0.17481966227545628</v>
      </c>
    </row>
    <row r="7562" spans="1:11">
      <c r="A7562" s="192">
        <f t="shared" si="579"/>
        <v>48163.916666648336</v>
      </c>
      <c r="B7562" s="218">
        <v>29.942180851063835</v>
      </c>
      <c r="C7562" s="219">
        <f t="shared" si="578"/>
        <v>1.4469987347808744E-4</v>
      </c>
      <c r="D7562" s="193">
        <f t="shared" si="576"/>
        <v>31.269673604291132</v>
      </c>
      <c r="E7562" s="193">
        <f t="shared" si="577"/>
        <v>32.656021022067968</v>
      </c>
      <c r="F7562" s="193">
        <f t="shared" si="577"/>
        <v>34.103832438065524</v>
      </c>
      <c r="G7562" s="193">
        <f t="shared" si="577"/>
        <v>35.615832871300547</v>
      </c>
      <c r="H7562" s="193">
        <f>MAX(0,D7562-Assumptions!$C$3)*Assumptions!$C$2</f>
        <v>0</v>
      </c>
      <c r="I7562" s="193">
        <f>MAX(0,E7562-Assumptions!$C$3)*Assumptions!$C$2</f>
        <v>0</v>
      </c>
      <c r="J7562" s="193">
        <f>MAX(0,F7562-Assumptions!$C$3)*Assumptions!$C$2</f>
        <v>0</v>
      </c>
      <c r="K7562" s="193">
        <f>MAX(0,G7562-Assumptions!$C$3)*Assumptions!$C$2</f>
        <v>0</v>
      </c>
    </row>
    <row r="7563" spans="1:11">
      <c r="A7563" s="192">
        <f t="shared" si="579"/>
        <v>48163.958333315</v>
      </c>
      <c r="B7563" s="218">
        <v>28.799148936170219</v>
      </c>
      <c r="C7563" s="219">
        <f t="shared" si="578"/>
        <v>1.3917600818954266E-4</v>
      </c>
      <c r="D7563" s="193">
        <f t="shared" si="576"/>
        <v>30.075965134096609</v>
      </c>
      <c r="E7563" s="193">
        <f t="shared" si="577"/>
        <v>31.409389241058797</v>
      </c>
      <c r="F7563" s="193">
        <f t="shared" si="577"/>
        <v>32.801930980359643</v>
      </c>
      <c r="G7563" s="193">
        <f t="shared" si="577"/>
        <v>34.256211344401407</v>
      </c>
      <c r="H7563" s="193">
        <f>MAX(0,D7563-Assumptions!$C$3)*Assumptions!$C$2</f>
        <v>0</v>
      </c>
      <c r="I7563" s="193">
        <f>MAX(0,E7563-Assumptions!$C$3)*Assumptions!$C$2</f>
        <v>0</v>
      </c>
      <c r="J7563" s="193">
        <f>MAX(0,F7563-Assumptions!$C$3)*Assumptions!$C$2</f>
        <v>0</v>
      </c>
      <c r="K7563" s="193">
        <f>MAX(0,G7563-Assumptions!$C$3)*Assumptions!$C$2</f>
        <v>0</v>
      </c>
    </row>
    <row r="7564" spans="1:11">
      <c r="A7564" s="192">
        <f t="shared" si="579"/>
        <v>48163.999999981665</v>
      </c>
      <c r="B7564" s="218">
        <v>28.286755319148941</v>
      </c>
      <c r="C7564" s="219">
        <f t="shared" si="578"/>
        <v>1.3669979271536739E-4</v>
      </c>
      <c r="D7564" s="193">
        <f t="shared" si="576"/>
        <v>29.540854440561127</v>
      </c>
      <c r="E7564" s="193">
        <f t="shared" si="577"/>
        <v>30.850554304744335</v>
      </c>
      <c r="F7564" s="193">
        <f t="shared" si="577"/>
        <v>32.218319982077695</v>
      </c>
      <c r="G7564" s="193">
        <f t="shared" si="577"/>
        <v>33.646725832343165</v>
      </c>
      <c r="H7564" s="193">
        <f>MAX(0,D7564-Assumptions!$C$3)*Assumptions!$C$2</f>
        <v>0</v>
      </c>
      <c r="I7564" s="193">
        <f>MAX(0,E7564-Assumptions!$C$3)*Assumptions!$C$2</f>
        <v>0</v>
      </c>
      <c r="J7564" s="193">
        <f>MAX(0,F7564-Assumptions!$C$3)*Assumptions!$C$2</f>
        <v>0</v>
      </c>
      <c r="K7564" s="193">
        <f>MAX(0,G7564-Assumptions!$C$3)*Assumptions!$C$2</f>
        <v>0</v>
      </c>
    </row>
    <row r="7565" spans="1:11">
      <c r="A7565" s="192">
        <f t="shared" si="579"/>
        <v>48164.041666648329</v>
      </c>
      <c r="B7565" s="218">
        <v>27.038617021276597</v>
      </c>
      <c r="C7565" s="219">
        <f t="shared" si="578"/>
        <v>1.3066798579109429E-4</v>
      </c>
      <c r="D7565" s="193">
        <f t="shared" si="576"/>
        <v>28.237379674256751</v>
      </c>
      <c r="E7565" s="193">
        <f t="shared" si="577"/>
        <v>29.489289716286031</v>
      </c>
      <c r="F7565" s="193">
        <f t="shared" si="577"/>
        <v>30.79670344780115</v>
      </c>
      <c r="G7565" s="193">
        <f t="shared" si="577"/>
        <v>32.162081636303867</v>
      </c>
      <c r="H7565" s="193">
        <f>MAX(0,D7565-Assumptions!$C$3)*Assumptions!$C$2</f>
        <v>0</v>
      </c>
      <c r="I7565" s="193">
        <f>MAX(0,E7565-Assumptions!$C$3)*Assumptions!$C$2</f>
        <v>0</v>
      </c>
      <c r="J7565" s="193">
        <f>MAX(0,F7565-Assumptions!$C$3)*Assumptions!$C$2</f>
        <v>0</v>
      </c>
      <c r="K7565" s="193">
        <f>MAX(0,G7565-Assumptions!$C$3)*Assumptions!$C$2</f>
        <v>0</v>
      </c>
    </row>
    <row r="7566" spans="1:11">
      <c r="A7566" s="192">
        <f t="shared" si="579"/>
        <v>48164.083333314993</v>
      </c>
      <c r="B7566" s="218">
        <v>25.002180851063834</v>
      </c>
      <c r="C7566" s="219">
        <f t="shared" si="578"/>
        <v>1.2082661659885933E-4</v>
      </c>
      <c r="D7566" s="193">
        <f t="shared" si="576"/>
        <v>26.110657687128576</v>
      </c>
      <c r="E7566" s="193">
        <f t="shared" si="577"/>
        <v>27.268279071959345</v>
      </c>
      <c r="F7566" s="193">
        <f t="shared" si="577"/>
        <v>28.477223839244708</v>
      </c>
      <c r="G7566" s="193">
        <f t="shared" si="577"/>
        <v>29.739767421713445</v>
      </c>
      <c r="H7566" s="193">
        <f>MAX(0,D7566-Assumptions!$C$3)*Assumptions!$C$2</f>
        <v>0</v>
      </c>
      <c r="I7566" s="193">
        <f>MAX(0,E7566-Assumptions!$C$3)*Assumptions!$C$2</f>
        <v>0</v>
      </c>
      <c r="J7566" s="193">
        <f>MAX(0,F7566-Assumptions!$C$3)*Assumptions!$C$2</f>
        <v>0</v>
      </c>
      <c r="K7566" s="193">
        <f>MAX(0,G7566-Assumptions!$C$3)*Assumptions!$C$2</f>
        <v>0</v>
      </c>
    </row>
    <row r="7567" spans="1:11">
      <c r="A7567" s="192">
        <f t="shared" si="579"/>
        <v>48164.124999981657</v>
      </c>
      <c r="B7567" s="218">
        <v>22.49276595744681</v>
      </c>
      <c r="C7567" s="219">
        <f t="shared" si="578"/>
        <v>1.0869951004584716E-4</v>
      </c>
      <c r="D7567" s="193">
        <f t="shared" si="576"/>
        <v>23.489987367506107</v>
      </c>
      <c r="E7567" s="193">
        <f t="shared" si="577"/>
        <v>24.531420794111611</v>
      </c>
      <c r="F7567" s="193">
        <f t="shared" si="577"/>
        <v>25.6190263861203</v>
      </c>
      <c r="G7567" s="193">
        <f t="shared" si="577"/>
        <v>26.754851195992334</v>
      </c>
      <c r="H7567" s="193">
        <f>MAX(0,D7567-Assumptions!$C$3)*Assumptions!$C$2</f>
        <v>0</v>
      </c>
      <c r="I7567" s="193">
        <f>MAX(0,E7567-Assumptions!$C$3)*Assumptions!$C$2</f>
        <v>0</v>
      </c>
      <c r="J7567" s="193">
        <f>MAX(0,F7567-Assumptions!$C$3)*Assumptions!$C$2</f>
        <v>0</v>
      </c>
      <c r="K7567" s="193">
        <f>MAX(0,G7567-Assumptions!$C$3)*Assumptions!$C$2</f>
        <v>0</v>
      </c>
    </row>
    <row r="7568" spans="1:11">
      <c r="A7568" s="192">
        <f t="shared" si="579"/>
        <v>48164.166666648322</v>
      </c>
      <c r="B7568" s="218">
        <v>20.456329787234047</v>
      </c>
      <c r="C7568" s="219">
        <f t="shared" si="578"/>
        <v>9.8858140853612175E-5</v>
      </c>
      <c r="D7568" s="193">
        <f t="shared" si="576"/>
        <v>21.363265380377925</v>
      </c>
      <c r="E7568" s="193">
        <f t="shared" si="577"/>
        <v>22.310410149784918</v>
      </c>
      <c r="F7568" s="193">
        <f t="shared" si="577"/>
        <v>23.299546777563851</v>
      </c>
      <c r="G7568" s="193">
        <f t="shared" si="577"/>
        <v>24.332536981401908</v>
      </c>
      <c r="H7568" s="193">
        <f>MAX(0,D7568-Assumptions!$C$3)*Assumptions!$C$2</f>
        <v>0</v>
      </c>
      <c r="I7568" s="193">
        <f>MAX(0,E7568-Assumptions!$C$3)*Assumptions!$C$2</f>
        <v>0</v>
      </c>
      <c r="J7568" s="193">
        <f>MAX(0,F7568-Assumptions!$C$3)*Assumptions!$C$2</f>
        <v>0</v>
      </c>
      <c r="K7568" s="193">
        <f>MAX(0,G7568-Assumptions!$C$3)*Assumptions!$C$2</f>
        <v>0</v>
      </c>
    </row>
    <row r="7569" spans="1:11">
      <c r="A7569" s="192">
        <f t="shared" si="579"/>
        <v>48164.208333314986</v>
      </c>
      <c r="B7569" s="218">
        <v>19.024255319148939</v>
      </c>
      <c r="C7569" s="219">
        <f t="shared" si="578"/>
        <v>9.1937436066814654E-5</v>
      </c>
      <c r="D7569" s="193">
        <f t="shared" si="576"/>
        <v>19.867699595881334</v>
      </c>
      <c r="E7569" s="193">
        <f t="shared" si="577"/>
        <v>20.74853814829066</v>
      </c>
      <c r="F7569" s="193">
        <f t="shared" si="577"/>
        <v>21.668428859288664</v>
      </c>
      <c r="G7569" s="193">
        <f t="shared" si="577"/>
        <v>22.629103114367346</v>
      </c>
      <c r="H7569" s="193">
        <f>MAX(0,D7569-Assumptions!$C$3)*Assumptions!$C$2</f>
        <v>0</v>
      </c>
      <c r="I7569" s="193">
        <f>MAX(0,E7569-Assumptions!$C$3)*Assumptions!$C$2</f>
        <v>0</v>
      </c>
      <c r="J7569" s="193">
        <f>MAX(0,F7569-Assumptions!$C$3)*Assumptions!$C$2</f>
        <v>0</v>
      </c>
      <c r="K7569" s="193">
        <f>MAX(0,G7569-Assumptions!$C$3)*Assumptions!$C$2</f>
        <v>0</v>
      </c>
    </row>
    <row r="7570" spans="1:11">
      <c r="A7570" s="192">
        <f t="shared" si="579"/>
        <v>48164.24999998165</v>
      </c>
      <c r="B7570" s="218">
        <v>18.262234042553196</v>
      </c>
      <c r="C7570" s="219">
        <f t="shared" si="578"/>
        <v>8.8254859207784794E-5</v>
      </c>
      <c r="D7570" s="193">
        <f t="shared" si="576"/>
        <v>19.071893949084981</v>
      </c>
      <c r="E7570" s="193">
        <f t="shared" si="577"/>
        <v>19.917450294284546</v>
      </c>
      <c r="F7570" s="193">
        <f t="shared" si="577"/>
        <v>20.800494554151413</v>
      </c>
      <c r="G7570" s="193">
        <f t="shared" si="577"/>
        <v>21.722688763101257</v>
      </c>
      <c r="H7570" s="193">
        <f>MAX(0,D7570-Assumptions!$C$3)*Assumptions!$C$2</f>
        <v>0</v>
      </c>
      <c r="I7570" s="193">
        <f>MAX(0,E7570-Assumptions!$C$3)*Assumptions!$C$2</f>
        <v>0</v>
      </c>
      <c r="J7570" s="193">
        <f>MAX(0,F7570-Assumptions!$C$3)*Assumptions!$C$2</f>
        <v>0</v>
      </c>
      <c r="K7570" s="193">
        <f>MAX(0,G7570-Assumptions!$C$3)*Assumptions!$C$2</f>
        <v>0</v>
      </c>
    </row>
    <row r="7571" spans="1:11">
      <c r="A7571" s="192">
        <f t="shared" si="579"/>
        <v>48164.291666648314</v>
      </c>
      <c r="B7571" s="218">
        <v>17.986329787234045</v>
      </c>
      <c r="C7571" s="219">
        <f t="shared" si="578"/>
        <v>8.6921512413998118E-5</v>
      </c>
      <c r="D7571" s="193">
        <f t="shared" si="576"/>
        <v>18.783757421796647</v>
      </c>
      <c r="E7571" s="193">
        <f t="shared" si="577"/>
        <v>19.616539174730605</v>
      </c>
      <c r="F7571" s="193">
        <f t="shared" si="577"/>
        <v>20.486242478153443</v>
      </c>
      <c r="G7571" s="193">
        <f t="shared" si="577"/>
        <v>21.394504256608357</v>
      </c>
      <c r="H7571" s="193">
        <f>MAX(0,D7571-Assumptions!$C$3)*Assumptions!$C$2</f>
        <v>0</v>
      </c>
      <c r="I7571" s="193">
        <f>MAX(0,E7571-Assumptions!$C$3)*Assumptions!$C$2</f>
        <v>0</v>
      </c>
      <c r="J7571" s="193">
        <f>MAX(0,F7571-Assumptions!$C$3)*Assumptions!$C$2</f>
        <v>0</v>
      </c>
      <c r="K7571" s="193">
        <f>MAX(0,G7571-Assumptions!$C$3)*Assumptions!$C$2</f>
        <v>0</v>
      </c>
    </row>
    <row r="7572" spans="1:11">
      <c r="A7572" s="192">
        <f t="shared" si="579"/>
        <v>48164.333333314979</v>
      </c>
      <c r="B7572" s="218">
        <v>17.85494680851064</v>
      </c>
      <c r="C7572" s="219">
        <f t="shared" si="578"/>
        <v>8.6286585369337794E-5</v>
      </c>
      <c r="D7572" s="193">
        <f t="shared" si="576"/>
        <v>18.646549551659344</v>
      </c>
      <c r="E7572" s="193">
        <f t="shared" si="577"/>
        <v>19.473248165419207</v>
      </c>
      <c r="F7572" s="193">
        <f t="shared" si="577"/>
        <v>20.336598632440122</v>
      </c>
      <c r="G7572" s="193">
        <f t="shared" si="577"/>
        <v>21.238225920183169</v>
      </c>
      <c r="H7572" s="193">
        <f>MAX(0,D7572-Assumptions!$C$3)*Assumptions!$C$2</f>
        <v>0</v>
      </c>
      <c r="I7572" s="193">
        <f>MAX(0,E7572-Assumptions!$C$3)*Assumptions!$C$2</f>
        <v>0</v>
      </c>
      <c r="J7572" s="193">
        <f>MAX(0,F7572-Assumptions!$C$3)*Assumptions!$C$2</f>
        <v>0</v>
      </c>
      <c r="K7572" s="193">
        <f>MAX(0,G7572-Assumptions!$C$3)*Assumptions!$C$2</f>
        <v>0</v>
      </c>
    </row>
    <row r="7573" spans="1:11">
      <c r="A7573" s="192">
        <f t="shared" si="579"/>
        <v>48164.374999981643</v>
      </c>
      <c r="B7573" s="218">
        <v>19.536648936170216</v>
      </c>
      <c r="C7573" s="219">
        <f t="shared" si="578"/>
        <v>9.4413651540989921E-5</v>
      </c>
      <c r="D7573" s="193">
        <f t="shared" si="576"/>
        <v>20.402810289416813</v>
      </c>
      <c r="E7573" s="193">
        <f t="shared" si="577"/>
        <v>21.307373084605121</v>
      </c>
      <c r="F7573" s="193">
        <f t="shared" si="577"/>
        <v>22.252039857570615</v>
      </c>
      <c r="G7573" s="193">
        <f t="shared" si="577"/>
        <v>23.238588626425589</v>
      </c>
      <c r="H7573" s="193">
        <f>MAX(0,D7573-Assumptions!$C$3)*Assumptions!$C$2</f>
        <v>0</v>
      </c>
      <c r="I7573" s="193">
        <f>MAX(0,E7573-Assumptions!$C$3)*Assumptions!$C$2</f>
        <v>0</v>
      </c>
      <c r="J7573" s="193">
        <f>MAX(0,F7573-Assumptions!$C$3)*Assumptions!$C$2</f>
        <v>0</v>
      </c>
      <c r="K7573" s="193">
        <f>MAX(0,G7573-Assumptions!$C$3)*Assumptions!$C$2</f>
        <v>0</v>
      </c>
    </row>
    <row r="7574" spans="1:11">
      <c r="A7574" s="192">
        <f t="shared" si="579"/>
        <v>48164.416666648307</v>
      </c>
      <c r="B7574" s="218">
        <v>22.282553191489367</v>
      </c>
      <c r="C7574" s="219">
        <f t="shared" si="578"/>
        <v>1.0768362677439065E-4</v>
      </c>
      <c r="D7574" s="193">
        <f t="shared" si="576"/>
        <v>23.270454775286424</v>
      </c>
      <c r="E7574" s="193">
        <f t="shared" si="577"/>
        <v>24.302155179213372</v>
      </c>
      <c r="F7574" s="193">
        <f t="shared" si="577"/>
        <v>25.37959623297899</v>
      </c>
      <c r="G7574" s="193">
        <f t="shared" si="577"/>
        <v>26.504805857712036</v>
      </c>
      <c r="H7574" s="193">
        <f>MAX(0,D7574-Assumptions!$C$3)*Assumptions!$C$2</f>
        <v>0</v>
      </c>
      <c r="I7574" s="193">
        <f>MAX(0,E7574-Assumptions!$C$3)*Assumptions!$C$2</f>
        <v>0</v>
      </c>
      <c r="J7574" s="193">
        <f>MAX(0,F7574-Assumptions!$C$3)*Assumptions!$C$2</f>
        <v>0</v>
      </c>
      <c r="K7574" s="193">
        <f>MAX(0,G7574-Assumptions!$C$3)*Assumptions!$C$2</f>
        <v>0</v>
      </c>
    </row>
    <row r="7575" spans="1:11">
      <c r="A7575" s="192">
        <f t="shared" si="579"/>
        <v>48164.458333314971</v>
      </c>
      <c r="B7575" s="218">
        <v>24.660585106382982</v>
      </c>
      <c r="C7575" s="219">
        <f t="shared" si="578"/>
        <v>1.1917580628274249E-4</v>
      </c>
      <c r="D7575" s="193">
        <f t="shared" si="576"/>
        <v>25.753917224771591</v>
      </c>
      <c r="E7575" s="193">
        <f t="shared" si="577"/>
        <v>26.895722447749705</v>
      </c>
      <c r="F7575" s="193">
        <f t="shared" si="577"/>
        <v>28.088149840390074</v>
      </c>
      <c r="G7575" s="193">
        <f t="shared" si="577"/>
        <v>29.333443747007951</v>
      </c>
      <c r="H7575" s="193">
        <f>MAX(0,D7575-Assumptions!$C$3)*Assumptions!$C$2</f>
        <v>0</v>
      </c>
      <c r="I7575" s="193">
        <f>MAX(0,E7575-Assumptions!$C$3)*Assumptions!$C$2</f>
        <v>0</v>
      </c>
      <c r="J7575" s="193">
        <f>MAX(0,F7575-Assumptions!$C$3)*Assumptions!$C$2</f>
        <v>0</v>
      </c>
      <c r="K7575" s="193">
        <f>MAX(0,G7575-Assumptions!$C$3)*Assumptions!$C$2</f>
        <v>0</v>
      </c>
    </row>
    <row r="7576" spans="1:11">
      <c r="A7576" s="192">
        <f t="shared" si="579"/>
        <v>48164.499999981635</v>
      </c>
      <c r="B7576" s="218">
        <v>25.88244680851064</v>
      </c>
      <c r="C7576" s="219">
        <f t="shared" si="578"/>
        <v>1.2508062779808347E-4</v>
      </c>
      <c r="D7576" s="193">
        <f t="shared" si="576"/>
        <v>27.029950417048497</v>
      </c>
      <c r="E7576" s="193">
        <f t="shared" si="577"/>
        <v>28.228328834345721</v>
      </c>
      <c r="F7576" s="193">
        <f t="shared" si="577"/>
        <v>29.479837605523944</v>
      </c>
      <c r="G7576" s="193">
        <f t="shared" si="577"/>
        <v>30.786832275762208</v>
      </c>
      <c r="H7576" s="193">
        <f>MAX(0,D7576-Assumptions!$C$3)*Assumptions!$C$2</f>
        <v>0</v>
      </c>
      <c r="I7576" s="193">
        <f>MAX(0,E7576-Assumptions!$C$3)*Assumptions!$C$2</f>
        <v>0</v>
      </c>
      <c r="J7576" s="193">
        <f>MAX(0,F7576-Assumptions!$C$3)*Assumptions!$C$2</f>
        <v>0</v>
      </c>
      <c r="K7576" s="193">
        <f>MAX(0,G7576-Assumptions!$C$3)*Assumptions!$C$2</f>
        <v>0</v>
      </c>
    </row>
    <row r="7577" spans="1:11">
      <c r="A7577" s="192">
        <f t="shared" si="579"/>
        <v>48164.5416666483</v>
      </c>
      <c r="B7577" s="218">
        <v>26.026968085106386</v>
      </c>
      <c r="C7577" s="219">
        <f t="shared" si="578"/>
        <v>1.2577904754720984E-4</v>
      </c>
      <c r="D7577" s="193">
        <f t="shared" si="576"/>
        <v>27.180879074199531</v>
      </c>
      <c r="E7577" s="193">
        <f t="shared" si="577"/>
        <v>28.385948944588261</v>
      </c>
      <c r="F7577" s="193">
        <f t="shared" si="577"/>
        <v>29.644445835808597</v>
      </c>
      <c r="G7577" s="193">
        <f t="shared" si="577"/>
        <v>30.958738445829919</v>
      </c>
      <c r="H7577" s="193">
        <f>MAX(0,D7577-Assumptions!$C$3)*Assumptions!$C$2</f>
        <v>0</v>
      </c>
      <c r="I7577" s="193">
        <f>MAX(0,E7577-Assumptions!$C$3)*Assumptions!$C$2</f>
        <v>0</v>
      </c>
      <c r="J7577" s="193">
        <f>MAX(0,F7577-Assumptions!$C$3)*Assumptions!$C$2</f>
        <v>0</v>
      </c>
      <c r="K7577" s="193">
        <f>MAX(0,G7577-Assumptions!$C$3)*Assumptions!$C$2</f>
        <v>0</v>
      </c>
    </row>
    <row r="7578" spans="1:11">
      <c r="A7578" s="192">
        <f t="shared" si="579"/>
        <v>48164.583333314964</v>
      </c>
      <c r="B7578" s="218">
        <v>26.250319148936178</v>
      </c>
      <c r="C7578" s="219">
        <f t="shared" si="578"/>
        <v>1.268584235231324E-4</v>
      </c>
      <c r="D7578" s="193">
        <f t="shared" si="576"/>
        <v>27.414132453432948</v>
      </c>
      <c r="E7578" s="193">
        <f t="shared" si="577"/>
        <v>28.629543660417646</v>
      </c>
      <c r="F7578" s="193">
        <f t="shared" si="577"/>
        <v>29.898840373521246</v>
      </c>
      <c r="G7578" s="193">
        <f t="shared" si="577"/>
        <v>31.224411617752743</v>
      </c>
      <c r="H7578" s="193">
        <f>MAX(0,D7578-Assumptions!$C$3)*Assumptions!$C$2</f>
        <v>0</v>
      </c>
      <c r="I7578" s="193">
        <f>MAX(0,E7578-Assumptions!$C$3)*Assumptions!$C$2</f>
        <v>0</v>
      </c>
      <c r="J7578" s="193">
        <f>MAX(0,F7578-Assumptions!$C$3)*Assumptions!$C$2</f>
        <v>0</v>
      </c>
      <c r="K7578" s="193">
        <f>MAX(0,G7578-Assumptions!$C$3)*Assumptions!$C$2</f>
        <v>0</v>
      </c>
    </row>
    <row r="7579" spans="1:11">
      <c r="A7579" s="192">
        <f t="shared" si="579"/>
        <v>48164.624999981628</v>
      </c>
      <c r="B7579" s="218">
        <v>26.407978723404263</v>
      </c>
      <c r="C7579" s="219">
        <f t="shared" si="578"/>
        <v>1.276203359767248E-4</v>
      </c>
      <c r="D7579" s="193">
        <f t="shared" si="576"/>
        <v>27.578781897597711</v>
      </c>
      <c r="E7579" s="193">
        <f t="shared" si="577"/>
        <v>28.801492871591325</v>
      </c>
      <c r="F7579" s="193">
        <f t="shared" si="577"/>
        <v>30.078412988377231</v>
      </c>
      <c r="G7579" s="193">
        <f t="shared" si="577"/>
        <v>31.411945621462969</v>
      </c>
      <c r="H7579" s="193">
        <f>MAX(0,D7579-Assumptions!$C$3)*Assumptions!$C$2</f>
        <v>0</v>
      </c>
      <c r="I7579" s="193">
        <f>MAX(0,E7579-Assumptions!$C$3)*Assumptions!$C$2</f>
        <v>0</v>
      </c>
      <c r="J7579" s="193">
        <f>MAX(0,F7579-Assumptions!$C$3)*Assumptions!$C$2</f>
        <v>0</v>
      </c>
      <c r="K7579" s="193">
        <f>MAX(0,G7579-Assumptions!$C$3)*Assumptions!$C$2</f>
        <v>0</v>
      </c>
    </row>
    <row r="7580" spans="1:11">
      <c r="A7580" s="192">
        <f t="shared" si="579"/>
        <v>48164.666666648292</v>
      </c>
      <c r="B7580" s="218">
        <v>26.644468085106389</v>
      </c>
      <c r="C7580" s="219">
        <f t="shared" si="578"/>
        <v>1.2876320465711336E-4</v>
      </c>
      <c r="D7580" s="193">
        <f t="shared" si="576"/>
        <v>27.825756063844853</v>
      </c>
      <c r="E7580" s="193">
        <f t="shared" si="577"/>
        <v>29.059416688351842</v>
      </c>
      <c r="F7580" s="193">
        <f t="shared" si="577"/>
        <v>30.347771910661201</v>
      </c>
      <c r="G7580" s="193">
        <f t="shared" si="577"/>
        <v>31.693246627028309</v>
      </c>
      <c r="H7580" s="193">
        <f>MAX(0,D7580-Assumptions!$C$3)*Assumptions!$C$2</f>
        <v>0</v>
      </c>
      <c r="I7580" s="193">
        <f>MAX(0,E7580-Assumptions!$C$3)*Assumptions!$C$2</f>
        <v>0</v>
      </c>
      <c r="J7580" s="193">
        <f>MAX(0,F7580-Assumptions!$C$3)*Assumptions!$C$2</f>
        <v>0</v>
      </c>
      <c r="K7580" s="193">
        <f>MAX(0,G7580-Assumptions!$C$3)*Assumptions!$C$2</f>
        <v>0</v>
      </c>
    </row>
    <row r="7581" spans="1:11">
      <c r="A7581" s="192">
        <f t="shared" si="579"/>
        <v>48164.708333314957</v>
      </c>
      <c r="B7581" s="218">
        <v>26.276595744680854</v>
      </c>
      <c r="C7581" s="219">
        <f t="shared" si="578"/>
        <v>1.2698540893206446E-4</v>
      </c>
      <c r="D7581" s="193">
        <f t="shared" si="576"/>
        <v>27.441574027460408</v>
      </c>
      <c r="E7581" s="193">
        <f t="shared" si="577"/>
        <v>28.658201862279924</v>
      </c>
      <c r="F7581" s="193">
        <f t="shared" si="577"/>
        <v>29.928769142663906</v>
      </c>
      <c r="G7581" s="193">
        <f t="shared" si="577"/>
        <v>31.255667285037777</v>
      </c>
      <c r="H7581" s="193">
        <f>MAX(0,D7581-Assumptions!$C$3)*Assumptions!$C$2</f>
        <v>0</v>
      </c>
      <c r="I7581" s="193">
        <f>MAX(0,E7581-Assumptions!$C$3)*Assumptions!$C$2</f>
        <v>0</v>
      </c>
      <c r="J7581" s="193">
        <f>MAX(0,F7581-Assumptions!$C$3)*Assumptions!$C$2</f>
        <v>0</v>
      </c>
      <c r="K7581" s="193">
        <f>MAX(0,G7581-Assumptions!$C$3)*Assumptions!$C$2</f>
        <v>0</v>
      </c>
    </row>
    <row r="7582" spans="1:11">
      <c r="A7582" s="192">
        <f t="shared" si="579"/>
        <v>48164.749999981621</v>
      </c>
      <c r="B7582" s="218">
        <v>26.158351063829791</v>
      </c>
      <c r="C7582" s="219">
        <f t="shared" si="578"/>
        <v>1.2641397459187015E-4</v>
      </c>
      <c r="D7582" s="193">
        <f t="shared" si="576"/>
        <v>27.31808694433683</v>
      </c>
      <c r="E7582" s="193">
        <f t="shared" si="577"/>
        <v>28.529239953899658</v>
      </c>
      <c r="F7582" s="193">
        <f t="shared" si="577"/>
        <v>29.794089681521914</v>
      </c>
      <c r="G7582" s="193">
        <f t="shared" ref="E7582:G7614" si="580">$C7582*G$2</f>
        <v>31.115016782255104</v>
      </c>
      <c r="H7582" s="193">
        <f>MAX(0,D7582-Assumptions!$C$3)*Assumptions!$C$2</f>
        <v>0</v>
      </c>
      <c r="I7582" s="193">
        <f>MAX(0,E7582-Assumptions!$C$3)*Assumptions!$C$2</f>
        <v>0</v>
      </c>
      <c r="J7582" s="193">
        <f>MAX(0,F7582-Assumptions!$C$3)*Assumptions!$C$2</f>
        <v>0</v>
      </c>
      <c r="K7582" s="193">
        <f>MAX(0,G7582-Assumptions!$C$3)*Assumptions!$C$2</f>
        <v>0</v>
      </c>
    </row>
    <row r="7583" spans="1:11">
      <c r="A7583" s="192">
        <f t="shared" si="579"/>
        <v>48164.791666648285</v>
      </c>
      <c r="B7583" s="218">
        <v>26.670744680851065</v>
      </c>
      <c r="C7583" s="219">
        <f t="shared" si="578"/>
        <v>1.2889019006604542E-4</v>
      </c>
      <c r="D7583" s="193">
        <f t="shared" si="576"/>
        <v>27.853197637872313</v>
      </c>
      <c r="E7583" s="193">
        <f t="shared" si="580"/>
        <v>29.08807489021412</v>
      </c>
      <c r="F7583" s="193">
        <f t="shared" si="580"/>
        <v>30.377700679803862</v>
      </c>
      <c r="G7583" s="193">
        <f t="shared" si="580"/>
        <v>31.724502294313343</v>
      </c>
      <c r="H7583" s="193">
        <f>MAX(0,D7583-Assumptions!$C$3)*Assumptions!$C$2</f>
        <v>0</v>
      </c>
      <c r="I7583" s="193">
        <f>MAX(0,E7583-Assumptions!$C$3)*Assumptions!$C$2</f>
        <v>0</v>
      </c>
      <c r="J7583" s="193">
        <f>MAX(0,F7583-Assumptions!$C$3)*Assumptions!$C$2</f>
        <v>0</v>
      </c>
      <c r="K7583" s="193">
        <f>MAX(0,G7583-Assumptions!$C$3)*Assumptions!$C$2</f>
        <v>0</v>
      </c>
    </row>
    <row r="7584" spans="1:11">
      <c r="A7584" s="192">
        <f t="shared" si="579"/>
        <v>48164.833333314949</v>
      </c>
      <c r="B7584" s="218">
        <v>28.588936170212769</v>
      </c>
      <c r="C7584" s="219">
        <f t="shared" si="578"/>
        <v>1.3816012491808612E-4</v>
      </c>
      <c r="D7584" s="193">
        <f t="shared" si="576"/>
        <v>29.85643254187692</v>
      </c>
      <c r="E7584" s="193">
        <f t="shared" si="580"/>
        <v>31.180123626160555</v>
      </c>
      <c r="F7584" s="193">
        <f t="shared" si="580"/>
        <v>32.562500827218329</v>
      </c>
      <c r="G7584" s="193">
        <f t="shared" si="580"/>
        <v>34.006166006121099</v>
      </c>
      <c r="H7584" s="193">
        <f>MAX(0,D7584-Assumptions!$C$3)*Assumptions!$C$2</f>
        <v>0</v>
      </c>
      <c r="I7584" s="193">
        <f>MAX(0,E7584-Assumptions!$C$3)*Assumptions!$C$2</f>
        <v>0</v>
      </c>
      <c r="J7584" s="193">
        <f>MAX(0,F7584-Assumptions!$C$3)*Assumptions!$C$2</f>
        <v>0</v>
      </c>
      <c r="K7584" s="193">
        <f>MAX(0,G7584-Assumptions!$C$3)*Assumptions!$C$2</f>
        <v>0</v>
      </c>
    </row>
    <row r="7585" spans="1:11">
      <c r="A7585" s="192">
        <f t="shared" si="579"/>
        <v>48164.874999981614</v>
      </c>
      <c r="B7585" s="218">
        <v>29.823936170212775</v>
      </c>
      <c r="C7585" s="219">
        <f t="shared" si="578"/>
        <v>1.4412843913789316E-4</v>
      </c>
      <c r="D7585" s="193">
        <f t="shared" si="576"/>
        <v>31.146186521167564</v>
      </c>
      <c r="E7585" s="193">
        <f t="shared" si="580"/>
        <v>32.527059113687713</v>
      </c>
      <c r="F7585" s="193">
        <f t="shared" si="580"/>
        <v>33.969152976923532</v>
      </c>
      <c r="G7585" s="193">
        <f t="shared" si="580"/>
        <v>35.475182368517878</v>
      </c>
      <c r="H7585" s="193">
        <f>MAX(0,D7585-Assumptions!$C$3)*Assumptions!$C$2</f>
        <v>0</v>
      </c>
      <c r="I7585" s="193">
        <f>MAX(0,E7585-Assumptions!$C$3)*Assumptions!$C$2</f>
        <v>0</v>
      </c>
      <c r="J7585" s="193">
        <f>MAX(0,F7585-Assumptions!$C$3)*Assumptions!$C$2</f>
        <v>0</v>
      </c>
      <c r="K7585" s="193">
        <f>MAX(0,G7585-Assumptions!$C$3)*Assumptions!$C$2</f>
        <v>0</v>
      </c>
    </row>
    <row r="7586" spans="1:11">
      <c r="A7586" s="192">
        <f t="shared" si="579"/>
        <v>48164.916666648278</v>
      </c>
      <c r="B7586" s="218">
        <v>29.232712765957451</v>
      </c>
      <c r="C7586" s="219">
        <f t="shared" si="578"/>
        <v>1.412712674369217E-4</v>
      </c>
      <c r="D7586" s="193">
        <f t="shared" si="576"/>
        <v>30.528751105549702</v>
      </c>
      <c r="E7586" s="193">
        <f t="shared" si="580"/>
        <v>31.88224957178641</v>
      </c>
      <c r="F7586" s="193">
        <f t="shared" si="580"/>
        <v>33.295755671213591</v>
      </c>
      <c r="G7586" s="193">
        <f t="shared" si="580"/>
        <v>34.771929854604522</v>
      </c>
      <c r="H7586" s="193">
        <f>MAX(0,D7586-Assumptions!$C$3)*Assumptions!$C$2</f>
        <v>0</v>
      </c>
      <c r="I7586" s="193">
        <f>MAX(0,E7586-Assumptions!$C$3)*Assumptions!$C$2</f>
        <v>0</v>
      </c>
      <c r="J7586" s="193">
        <f>MAX(0,F7586-Assumptions!$C$3)*Assumptions!$C$2</f>
        <v>0</v>
      </c>
      <c r="K7586" s="193">
        <f>MAX(0,G7586-Assumptions!$C$3)*Assumptions!$C$2</f>
        <v>0</v>
      </c>
    </row>
    <row r="7587" spans="1:11">
      <c r="A7587" s="192">
        <f t="shared" si="579"/>
        <v>48164.958333314942</v>
      </c>
      <c r="B7587" s="218">
        <v>28.142234042553198</v>
      </c>
      <c r="C7587" s="219">
        <f t="shared" si="578"/>
        <v>1.3600137296624105E-4</v>
      </c>
      <c r="D7587" s="193">
        <f t="shared" si="576"/>
        <v>29.389925783410099</v>
      </c>
      <c r="E7587" s="193">
        <f t="shared" si="580"/>
        <v>30.692934194501799</v>
      </c>
      <c r="F7587" s="193">
        <f t="shared" si="580"/>
        <v>32.053711751793045</v>
      </c>
      <c r="G7587" s="193">
        <f t="shared" si="580"/>
        <v>33.474819662275465</v>
      </c>
      <c r="H7587" s="193">
        <f>MAX(0,D7587-Assumptions!$C$3)*Assumptions!$C$2</f>
        <v>0</v>
      </c>
      <c r="I7587" s="193">
        <f>MAX(0,E7587-Assumptions!$C$3)*Assumptions!$C$2</f>
        <v>0</v>
      </c>
      <c r="J7587" s="193">
        <f>MAX(0,F7587-Assumptions!$C$3)*Assumptions!$C$2</f>
        <v>0</v>
      </c>
      <c r="K7587" s="193">
        <f>MAX(0,G7587-Assumptions!$C$3)*Assumptions!$C$2</f>
        <v>0</v>
      </c>
    </row>
    <row r="7588" spans="1:11">
      <c r="A7588" s="192">
        <f t="shared" si="579"/>
        <v>48164.999999981606</v>
      </c>
      <c r="B7588" s="218">
        <v>27.340797872340431</v>
      </c>
      <c r="C7588" s="219">
        <f t="shared" si="578"/>
        <v>1.3212831799381308E-4</v>
      </c>
      <c r="D7588" s="193">
        <f t="shared" si="576"/>
        <v>28.552957775572555</v>
      </c>
      <c r="E7588" s="193">
        <f t="shared" si="580"/>
        <v>29.818859037702261</v>
      </c>
      <c r="F7588" s="193">
        <f t="shared" si="580"/>
        <v>31.140884292941799</v>
      </c>
      <c r="G7588" s="193">
        <f t="shared" si="580"/>
        <v>32.521521810081808</v>
      </c>
      <c r="H7588" s="193">
        <f>MAX(0,D7588-Assumptions!$C$3)*Assumptions!$C$2</f>
        <v>0</v>
      </c>
      <c r="I7588" s="193">
        <f>MAX(0,E7588-Assumptions!$C$3)*Assumptions!$C$2</f>
        <v>0</v>
      </c>
      <c r="J7588" s="193">
        <f>MAX(0,F7588-Assumptions!$C$3)*Assumptions!$C$2</f>
        <v>0</v>
      </c>
      <c r="K7588" s="193">
        <f>MAX(0,G7588-Assumptions!$C$3)*Assumptions!$C$2</f>
        <v>0</v>
      </c>
    </row>
    <row r="7589" spans="1:11">
      <c r="A7589" s="192">
        <f t="shared" si="579"/>
        <v>48165.041666648271</v>
      </c>
      <c r="B7589" s="218">
        <v>26.47367021276596</v>
      </c>
      <c r="C7589" s="219">
        <f t="shared" si="578"/>
        <v>1.2793779949905494E-4</v>
      </c>
      <c r="D7589" s="193">
        <f t="shared" si="576"/>
        <v>27.647385832666359</v>
      </c>
      <c r="E7589" s="193">
        <f t="shared" si="580"/>
        <v>28.87313837624702</v>
      </c>
      <c r="F7589" s="193">
        <f t="shared" si="580"/>
        <v>30.153234911233884</v>
      </c>
      <c r="G7589" s="193">
        <f t="shared" si="580"/>
        <v>31.49008478967556</v>
      </c>
      <c r="H7589" s="193">
        <f>MAX(0,D7589-Assumptions!$C$3)*Assumptions!$C$2</f>
        <v>0</v>
      </c>
      <c r="I7589" s="193">
        <f>MAX(0,E7589-Assumptions!$C$3)*Assumptions!$C$2</f>
        <v>0</v>
      </c>
      <c r="J7589" s="193">
        <f>MAX(0,F7589-Assumptions!$C$3)*Assumptions!$C$2</f>
        <v>0</v>
      </c>
      <c r="K7589" s="193">
        <f>MAX(0,G7589-Assumptions!$C$3)*Assumptions!$C$2</f>
        <v>0</v>
      </c>
    </row>
    <row r="7590" spans="1:11">
      <c r="A7590" s="192">
        <f t="shared" si="579"/>
        <v>48165.083333314935</v>
      </c>
      <c r="B7590" s="218">
        <v>23.937978723404257</v>
      </c>
      <c r="C7590" s="219">
        <f t="shared" si="578"/>
        <v>1.156837075371107E-4</v>
      </c>
      <c r="D7590" s="193">
        <f t="shared" si="576"/>
        <v>24.999273939016426</v>
      </c>
      <c r="E7590" s="193">
        <f t="shared" si="580"/>
        <v>26.107621896537005</v>
      </c>
      <c r="F7590" s="193">
        <f t="shared" si="580"/>
        <v>27.265108688966812</v>
      </c>
      <c r="G7590" s="193">
        <f t="shared" si="580"/>
        <v>28.473912896669411</v>
      </c>
      <c r="H7590" s="193">
        <f>MAX(0,D7590-Assumptions!$C$3)*Assumptions!$C$2</f>
        <v>0</v>
      </c>
      <c r="I7590" s="193">
        <f>MAX(0,E7590-Assumptions!$C$3)*Assumptions!$C$2</f>
        <v>0</v>
      </c>
      <c r="J7590" s="193">
        <f>MAX(0,F7590-Assumptions!$C$3)*Assumptions!$C$2</f>
        <v>0</v>
      </c>
      <c r="K7590" s="193">
        <f>MAX(0,G7590-Assumptions!$C$3)*Assumptions!$C$2</f>
        <v>0</v>
      </c>
    </row>
    <row r="7591" spans="1:11">
      <c r="A7591" s="192">
        <f t="shared" si="579"/>
        <v>48165.124999981599</v>
      </c>
      <c r="B7591" s="218">
        <v>21.704468085106384</v>
      </c>
      <c r="C7591" s="219">
        <f t="shared" si="578"/>
        <v>1.0488994777788523E-4</v>
      </c>
      <c r="D7591" s="193">
        <f t="shared" si="576"/>
        <v>22.666740146682294</v>
      </c>
      <c r="E7591" s="193">
        <f t="shared" si="580"/>
        <v>23.671674738243212</v>
      </c>
      <c r="F7591" s="193">
        <f t="shared" si="580"/>
        <v>24.721163311840385</v>
      </c>
      <c r="G7591" s="193">
        <f t="shared" si="580"/>
        <v>25.817181177441203</v>
      </c>
      <c r="H7591" s="193">
        <f>MAX(0,D7591-Assumptions!$C$3)*Assumptions!$C$2</f>
        <v>0</v>
      </c>
      <c r="I7591" s="193">
        <f>MAX(0,E7591-Assumptions!$C$3)*Assumptions!$C$2</f>
        <v>0</v>
      </c>
      <c r="J7591" s="193">
        <f>MAX(0,F7591-Assumptions!$C$3)*Assumptions!$C$2</f>
        <v>0</v>
      </c>
      <c r="K7591" s="193">
        <f>MAX(0,G7591-Assumptions!$C$3)*Assumptions!$C$2</f>
        <v>0</v>
      </c>
    </row>
    <row r="7592" spans="1:11">
      <c r="A7592" s="192">
        <f t="shared" si="579"/>
        <v>48165.166666648263</v>
      </c>
      <c r="B7592" s="218">
        <v>19.681170212765959</v>
      </c>
      <c r="C7592" s="219">
        <f t="shared" si="578"/>
        <v>9.5112071290116273E-5</v>
      </c>
      <c r="D7592" s="193">
        <f t="shared" si="576"/>
        <v>20.553738946567844</v>
      </c>
      <c r="E7592" s="193">
        <f t="shared" si="580"/>
        <v>21.464993194847661</v>
      </c>
      <c r="F7592" s="193">
        <f t="shared" si="580"/>
        <v>22.416648087855265</v>
      </c>
      <c r="G7592" s="193">
        <f t="shared" si="580"/>
        <v>23.410494796493296</v>
      </c>
      <c r="H7592" s="193">
        <f>MAX(0,D7592-Assumptions!$C$3)*Assumptions!$C$2</f>
        <v>0</v>
      </c>
      <c r="I7592" s="193">
        <f>MAX(0,E7592-Assumptions!$C$3)*Assumptions!$C$2</f>
        <v>0</v>
      </c>
      <c r="J7592" s="193">
        <f>MAX(0,F7592-Assumptions!$C$3)*Assumptions!$C$2</f>
        <v>0</v>
      </c>
      <c r="K7592" s="193">
        <f>MAX(0,G7592-Assumptions!$C$3)*Assumptions!$C$2</f>
        <v>0</v>
      </c>
    </row>
    <row r="7593" spans="1:11">
      <c r="A7593" s="192">
        <f t="shared" si="579"/>
        <v>48165.208333314928</v>
      </c>
      <c r="B7593" s="218">
        <v>18.301648936170213</v>
      </c>
      <c r="C7593" s="219">
        <f t="shared" si="578"/>
        <v>8.8445337321182879E-5</v>
      </c>
      <c r="D7593" s="193">
        <f t="shared" si="576"/>
        <v>19.113056310126169</v>
      </c>
      <c r="E7593" s="193">
        <f t="shared" si="580"/>
        <v>19.960437597077963</v>
      </c>
      <c r="F7593" s="193">
        <f t="shared" si="580"/>
        <v>20.845387707865406</v>
      </c>
      <c r="G7593" s="193">
        <f t="shared" si="580"/>
        <v>21.76957226402881</v>
      </c>
      <c r="H7593" s="193">
        <f>MAX(0,D7593-Assumptions!$C$3)*Assumptions!$C$2</f>
        <v>0</v>
      </c>
      <c r="I7593" s="193">
        <f>MAX(0,E7593-Assumptions!$C$3)*Assumptions!$C$2</f>
        <v>0</v>
      </c>
      <c r="J7593" s="193">
        <f>MAX(0,F7593-Assumptions!$C$3)*Assumptions!$C$2</f>
        <v>0</v>
      </c>
      <c r="K7593" s="193">
        <f>MAX(0,G7593-Assumptions!$C$3)*Assumptions!$C$2</f>
        <v>0</v>
      </c>
    </row>
    <row r="7594" spans="1:11">
      <c r="A7594" s="192">
        <f t="shared" si="579"/>
        <v>48165.249999981592</v>
      </c>
      <c r="B7594" s="218">
        <v>17.592180851063834</v>
      </c>
      <c r="C7594" s="219">
        <f t="shared" si="578"/>
        <v>8.501673128001716E-5</v>
      </c>
      <c r="D7594" s="193">
        <f t="shared" si="576"/>
        <v>18.372133811384742</v>
      </c>
      <c r="E7594" s="193">
        <f t="shared" si="580"/>
        <v>19.186666146796409</v>
      </c>
      <c r="F7594" s="193">
        <f t="shared" si="580"/>
        <v>20.037310941013487</v>
      </c>
      <c r="G7594" s="193">
        <f t="shared" si="580"/>
        <v>20.925669247332795</v>
      </c>
      <c r="H7594" s="193">
        <f>MAX(0,D7594-Assumptions!$C$3)*Assumptions!$C$2</f>
        <v>0</v>
      </c>
      <c r="I7594" s="193">
        <f>MAX(0,E7594-Assumptions!$C$3)*Assumptions!$C$2</f>
        <v>0</v>
      </c>
      <c r="J7594" s="193">
        <f>MAX(0,F7594-Assumptions!$C$3)*Assumptions!$C$2</f>
        <v>0</v>
      </c>
      <c r="K7594" s="193">
        <f>MAX(0,G7594-Assumptions!$C$3)*Assumptions!$C$2</f>
        <v>0</v>
      </c>
    </row>
    <row r="7595" spans="1:11">
      <c r="A7595" s="192">
        <f t="shared" si="579"/>
        <v>48165.291666648256</v>
      </c>
      <c r="B7595" s="218">
        <v>17.132340425531915</v>
      </c>
      <c r="C7595" s="219">
        <f t="shared" si="578"/>
        <v>8.2794486623706005E-5</v>
      </c>
      <c r="D7595" s="193">
        <f t="shared" si="576"/>
        <v>17.891906265904179</v>
      </c>
      <c r="E7595" s="193">
        <f t="shared" si="580"/>
        <v>18.685147614206503</v>
      </c>
      <c r="F7595" s="193">
        <f t="shared" si="580"/>
        <v>19.513557481016861</v>
      </c>
      <c r="G7595" s="193">
        <f t="shared" si="580"/>
        <v>20.378695069844625</v>
      </c>
      <c r="H7595" s="193">
        <f>MAX(0,D7595-Assumptions!$C$3)*Assumptions!$C$2</f>
        <v>0</v>
      </c>
      <c r="I7595" s="193">
        <f>MAX(0,E7595-Assumptions!$C$3)*Assumptions!$C$2</f>
        <v>0</v>
      </c>
      <c r="J7595" s="193">
        <f>MAX(0,F7595-Assumptions!$C$3)*Assumptions!$C$2</f>
        <v>0</v>
      </c>
      <c r="K7595" s="193">
        <f>MAX(0,G7595-Assumptions!$C$3)*Assumptions!$C$2</f>
        <v>0</v>
      </c>
    </row>
    <row r="7596" spans="1:11">
      <c r="A7596" s="192">
        <f t="shared" si="579"/>
        <v>48165.33333331492</v>
      </c>
      <c r="B7596" s="218">
        <v>17.395106382978728</v>
      </c>
      <c r="C7596" s="219">
        <f t="shared" si="578"/>
        <v>8.406434071302668E-5</v>
      </c>
      <c r="D7596" s="193">
        <f t="shared" si="576"/>
        <v>18.166322006178792</v>
      </c>
      <c r="E7596" s="193">
        <f t="shared" si="580"/>
        <v>18.971729632829312</v>
      </c>
      <c r="F7596" s="193">
        <f t="shared" si="580"/>
        <v>19.81284517244351</v>
      </c>
      <c r="G7596" s="193">
        <f t="shared" si="580"/>
        <v>20.691251742695012</v>
      </c>
      <c r="H7596" s="193">
        <f>MAX(0,D7596-Assumptions!$C$3)*Assumptions!$C$2</f>
        <v>0</v>
      </c>
      <c r="I7596" s="193">
        <f>MAX(0,E7596-Assumptions!$C$3)*Assumptions!$C$2</f>
        <v>0</v>
      </c>
      <c r="J7596" s="193">
        <f>MAX(0,F7596-Assumptions!$C$3)*Assumptions!$C$2</f>
        <v>0</v>
      </c>
      <c r="K7596" s="193">
        <f>MAX(0,G7596-Assumptions!$C$3)*Assumptions!$C$2</f>
        <v>0</v>
      </c>
    </row>
    <row r="7597" spans="1:11">
      <c r="A7597" s="192">
        <f t="shared" si="579"/>
        <v>48165.374999981585</v>
      </c>
      <c r="B7597" s="218">
        <v>18.735212765957449</v>
      </c>
      <c r="C7597" s="219">
        <f t="shared" si="578"/>
        <v>9.0540596568561949E-5</v>
      </c>
      <c r="D7597" s="193">
        <f t="shared" si="576"/>
        <v>19.565842281579268</v>
      </c>
      <c r="E7597" s="193">
        <f t="shared" si="580"/>
        <v>20.433297927805583</v>
      </c>
      <c r="F7597" s="193">
        <f t="shared" si="580"/>
        <v>21.339212398719365</v>
      </c>
      <c r="G7597" s="193">
        <f t="shared" si="580"/>
        <v>22.285290774231935</v>
      </c>
      <c r="H7597" s="193">
        <f>MAX(0,D7597-Assumptions!$C$3)*Assumptions!$C$2</f>
        <v>0</v>
      </c>
      <c r="I7597" s="193">
        <f>MAX(0,E7597-Assumptions!$C$3)*Assumptions!$C$2</f>
        <v>0</v>
      </c>
      <c r="J7597" s="193">
        <f>MAX(0,F7597-Assumptions!$C$3)*Assumptions!$C$2</f>
        <v>0</v>
      </c>
      <c r="K7597" s="193">
        <f>MAX(0,G7597-Assumptions!$C$3)*Assumptions!$C$2</f>
        <v>0</v>
      </c>
    </row>
    <row r="7598" spans="1:11">
      <c r="A7598" s="192">
        <f t="shared" si="579"/>
        <v>48165.416666648249</v>
      </c>
      <c r="B7598" s="218">
        <v>21.533670212765962</v>
      </c>
      <c r="C7598" s="219">
        <f t="shared" si="578"/>
        <v>1.0406454261982682E-4</v>
      </c>
      <c r="D7598" s="193">
        <f t="shared" si="576"/>
        <v>22.488369915503803</v>
      </c>
      <c r="E7598" s="193">
        <f t="shared" si="580"/>
        <v>23.485396426138397</v>
      </c>
      <c r="F7598" s="193">
        <f t="shared" si="580"/>
        <v>24.526626312413072</v>
      </c>
      <c r="G7598" s="193">
        <f t="shared" si="580"/>
        <v>25.614019340088458</v>
      </c>
      <c r="H7598" s="193">
        <f>MAX(0,D7598-Assumptions!$C$3)*Assumptions!$C$2</f>
        <v>0</v>
      </c>
      <c r="I7598" s="193">
        <f>MAX(0,E7598-Assumptions!$C$3)*Assumptions!$C$2</f>
        <v>0</v>
      </c>
      <c r="J7598" s="193">
        <f>MAX(0,F7598-Assumptions!$C$3)*Assumptions!$C$2</f>
        <v>0</v>
      </c>
      <c r="K7598" s="193">
        <f>MAX(0,G7598-Assumptions!$C$3)*Assumptions!$C$2</f>
        <v>0</v>
      </c>
    </row>
    <row r="7599" spans="1:11">
      <c r="A7599" s="192">
        <f t="shared" si="579"/>
        <v>48165.458333314913</v>
      </c>
      <c r="B7599" s="218">
        <v>24.410957446808514</v>
      </c>
      <c r="C7599" s="219">
        <f t="shared" si="578"/>
        <v>1.1796944489788787E-4</v>
      </c>
      <c r="D7599" s="193">
        <f t="shared" si="576"/>
        <v>25.493222271510714</v>
      </c>
      <c r="E7599" s="193">
        <f t="shared" si="580"/>
        <v>26.623469530058046</v>
      </c>
      <c r="F7599" s="193">
        <f t="shared" si="580"/>
        <v>27.803826533534767</v>
      </c>
      <c r="G7599" s="193">
        <f t="shared" si="580"/>
        <v>29.036514907800093</v>
      </c>
      <c r="H7599" s="193">
        <f>MAX(0,D7599-Assumptions!$C$3)*Assumptions!$C$2</f>
        <v>0</v>
      </c>
      <c r="I7599" s="193">
        <f>MAX(0,E7599-Assumptions!$C$3)*Assumptions!$C$2</f>
        <v>0</v>
      </c>
      <c r="J7599" s="193">
        <f>MAX(0,F7599-Assumptions!$C$3)*Assumptions!$C$2</f>
        <v>0</v>
      </c>
      <c r="K7599" s="193">
        <f>MAX(0,G7599-Assumptions!$C$3)*Assumptions!$C$2</f>
        <v>0</v>
      </c>
    </row>
    <row r="7600" spans="1:11">
      <c r="A7600" s="192">
        <f t="shared" si="579"/>
        <v>48165.499999981577</v>
      </c>
      <c r="B7600" s="218">
        <v>24.502925531914897</v>
      </c>
      <c r="C7600" s="219">
        <f t="shared" si="578"/>
        <v>1.1841389382915011E-4</v>
      </c>
      <c r="D7600" s="193">
        <f t="shared" si="576"/>
        <v>25.589267780606828</v>
      </c>
      <c r="E7600" s="193">
        <f t="shared" si="580"/>
        <v>26.723773236576026</v>
      </c>
      <c r="F7600" s="193">
        <f t="shared" si="580"/>
        <v>27.908577225534092</v>
      </c>
      <c r="G7600" s="193">
        <f t="shared" si="580"/>
        <v>29.145909743297729</v>
      </c>
      <c r="H7600" s="193">
        <f>MAX(0,D7600-Assumptions!$C$3)*Assumptions!$C$2</f>
        <v>0</v>
      </c>
      <c r="I7600" s="193">
        <f>MAX(0,E7600-Assumptions!$C$3)*Assumptions!$C$2</f>
        <v>0</v>
      </c>
      <c r="J7600" s="193">
        <f>MAX(0,F7600-Assumptions!$C$3)*Assumptions!$C$2</f>
        <v>0</v>
      </c>
      <c r="K7600" s="193">
        <f>MAX(0,G7600-Assumptions!$C$3)*Assumptions!$C$2</f>
        <v>0</v>
      </c>
    </row>
    <row r="7601" spans="1:11">
      <c r="A7601" s="192">
        <f t="shared" si="579"/>
        <v>48165.541666648242</v>
      </c>
      <c r="B7601" s="218">
        <v>24.227021276595746</v>
      </c>
      <c r="C7601" s="219">
        <f t="shared" si="578"/>
        <v>1.1708054703536342E-4</v>
      </c>
      <c r="D7601" s="193">
        <f t="shared" si="576"/>
        <v>25.301131253318491</v>
      </c>
      <c r="E7601" s="193">
        <f t="shared" si="580"/>
        <v>26.422862117022085</v>
      </c>
      <c r="F7601" s="193">
        <f t="shared" si="580"/>
        <v>27.594325149536118</v>
      </c>
      <c r="G7601" s="193">
        <f t="shared" si="580"/>
        <v>28.817725236804829</v>
      </c>
      <c r="H7601" s="193">
        <f>MAX(0,D7601-Assumptions!$C$3)*Assumptions!$C$2</f>
        <v>0</v>
      </c>
      <c r="I7601" s="193">
        <f>MAX(0,E7601-Assumptions!$C$3)*Assumptions!$C$2</f>
        <v>0</v>
      </c>
      <c r="J7601" s="193">
        <f>MAX(0,F7601-Assumptions!$C$3)*Assumptions!$C$2</f>
        <v>0</v>
      </c>
      <c r="K7601" s="193">
        <f>MAX(0,G7601-Assumptions!$C$3)*Assumptions!$C$2</f>
        <v>0</v>
      </c>
    </row>
    <row r="7602" spans="1:11">
      <c r="A7602" s="192">
        <f t="shared" si="579"/>
        <v>48165.583333314906</v>
      </c>
      <c r="B7602" s="218">
        <v>24.450372340425535</v>
      </c>
      <c r="C7602" s="219">
        <f t="shared" si="578"/>
        <v>1.1815992301128596E-4</v>
      </c>
      <c r="D7602" s="193">
        <f t="shared" si="576"/>
        <v>25.534384632551905</v>
      </c>
      <c r="E7602" s="193">
        <f t="shared" si="580"/>
        <v>26.666456832851466</v>
      </c>
      <c r="F7602" s="193">
        <f t="shared" si="580"/>
        <v>27.848719687248764</v>
      </c>
      <c r="G7602" s="193">
        <f t="shared" si="580"/>
        <v>29.08339840872765</v>
      </c>
      <c r="H7602" s="193">
        <f>MAX(0,D7602-Assumptions!$C$3)*Assumptions!$C$2</f>
        <v>0</v>
      </c>
      <c r="I7602" s="193">
        <f>MAX(0,E7602-Assumptions!$C$3)*Assumptions!$C$2</f>
        <v>0</v>
      </c>
      <c r="J7602" s="193">
        <f>MAX(0,F7602-Assumptions!$C$3)*Assumptions!$C$2</f>
        <v>0</v>
      </c>
      <c r="K7602" s="193">
        <f>MAX(0,G7602-Assumptions!$C$3)*Assumptions!$C$2</f>
        <v>0</v>
      </c>
    </row>
    <row r="7603" spans="1:11">
      <c r="A7603" s="192">
        <f t="shared" si="579"/>
        <v>48165.62499998157</v>
      </c>
      <c r="B7603" s="218">
        <v>25.488297872340429</v>
      </c>
      <c r="C7603" s="219">
        <f t="shared" si="578"/>
        <v>1.2317584666410251E-4</v>
      </c>
      <c r="D7603" s="193">
        <f t="shared" si="576"/>
        <v>26.618326806636592</v>
      </c>
      <c r="E7603" s="193">
        <f t="shared" si="580"/>
        <v>27.798455806411521</v>
      </c>
      <c r="F7603" s="193">
        <f t="shared" si="580"/>
        <v>29.030906068383988</v>
      </c>
      <c r="G7603" s="193">
        <f t="shared" si="580"/>
        <v>30.317997266486643</v>
      </c>
      <c r="H7603" s="193">
        <f>MAX(0,D7603-Assumptions!$C$3)*Assumptions!$C$2</f>
        <v>0</v>
      </c>
      <c r="I7603" s="193">
        <f>MAX(0,E7603-Assumptions!$C$3)*Assumptions!$C$2</f>
        <v>0</v>
      </c>
      <c r="J7603" s="193">
        <f>MAX(0,F7603-Assumptions!$C$3)*Assumptions!$C$2</f>
        <v>0</v>
      </c>
      <c r="K7603" s="193">
        <f>MAX(0,G7603-Assumptions!$C$3)*Assumptions!$C$2</f>
        <v>0</v>
      </c>
    </row>
    <row r="7604" spans="1:11">
      <c r="A7604" s="192">
        <f t="shared" si="579"/>
        <v>48165.666666648234</v>
      </c>
      <c r="B7604" s="218">
        <v>24.949627659574471</v>
      </c>
      <c r="C7604" s="219">
        <f t="shared" si="578"/>
        <v>1.2057264578099519E-4</v>
      </c>
      <c r="D7604" s="193">
        <f t="shared" si="576"/>
        <v>26.055774539073653</v>
      </c>
      <c r="E7604" s="193">
        <f t="shared" si="580"/>
        <v>27.210962668234785</v>
      </c>
      <c r="F7604" s="193">
        <f t="shared" si="580"/>
        <v>28.417366300959376</v>
      </c>
      <c r="G7604" s="193">
        <f t="shared" si="580"/>
        <v>29.677256087143366</v>
      </c>
      <c r="H7604" s="193">
        <f>MAX(0,D7604-Assumptions!$C$3)*Assumptions!$C$2</f>
        <v>0</v>
      </c>
      <c r="I7604" s="193">
        <f>MAX(0,E7604-Assumptions!$C$3)*Assumptions!$C$2</f>
        <v>0</v>
      </c>
      <c r="J7604" s="193">
        <f>MAX(0,F7604-Assumptions!$C$3)*Assumptions!$C$2</f>
        <v>0</v>
      </c>
      <c r="K7604" s="193">
        <f>MAX(0,G7604-Assumptions!$C$3)*Assumptions!$C$2</f>
        <v>0</v>
      </c>
    </row>
    <row r="7605" spans="1:11">
      <c r="A7605" s="192">
        <f t="shared" si="579"/>
        <v>48165.708333314898</v>
      </c>
      <c r="B7605" s="218">
        <v>25.015319148936172</v>
      </c>
      <c r="C7605" s="219">
        <f t="shared" si="578"/>
        <v>1.2089010930332535E-4</v>
      </c>
      <c r="D7605" s="193">
        <f t="shared" si="576"/>
        <v>26.124378474142304</v>
      </c>
      <c r="E7605" s="193">
        <f t="shared" si="580"/>
        <v>27.28260817289048</v>
      </c>
      <c r="F7605" s="193">
        <f t="shared" si="580"/>
        <v>28.492188223816036</v>
      </c>
      <c r="G7605" s="193">
        <f t="shared" si="580"/>
        <v>29.75539525535596</v>
      </c>
      <c r="H7605" s="193">
        <f>MAX(0,D7605-Assumptions!$C$3)*Assumptions!$C$2</f>
        <v>0</v>
      </c>
      <c r="I7605" s="193">
        <f>MAX(0,E7605-Assumptions!$C$3)*Assumptions!$C$2</f>
        <v>0</v>
      </c>
      <c r="J7605" s="193">
        <f>MAX(0,F7605-Assumptions!$C$3)*Assumptions!$C$2</f>
        <v>0</v>
      </c>
      <c r="K7605" s="193">
        <f>MAX(0,G7605-Assumptions!$C$3)*Assumptions!$C$2</f>
        <v>0</v>
      </c>
    </row>
    <row r="7606" spans="1:11">
      <c r="A7606" s="192">
        <f t="shared" si="579"/>
        <v>48165.749999981563</v>
      </c>
      <c r="B7606" s="218">
        <v>24.975904255319154</v>
      </c>
      <c r="C7606" s="219">
        <f t="shared" si="578"/>
        <v>1.2069963118992726E-4</v>
      </c>
      <c r="D7606" s="193">
        <f t="shared" si="576"/>
        <v>26.083216113101116</v>
      </c>
      <c r="E7606" s="193">
        <f t="shared" si="580"/>
        <v>27.239620870097063</v>
      </c>
      <c r="F7606" s="193">
        <f t="shared" si="580"/>
        <v>28.44729507010204</v>
      </c>
      <c r="G7606" s="193">
        <f t="shared" si="580"/>
        <v>29.708511754428407</v>
      </c>
      <c r="H7606" s="193">
        <f>MAX(0,D7606-Assumptions!$C$3)*Assumptions!$C$2</f>
        <v>0</v>
      </c>
      <c r="I7606" s="193">
        <f>MAX(0,E7606-Assumptions!$C$3)*Assumptions!$C$2</f>
        <v>0</v>
      </c>
      <c r="J7606" s="193">
        <f>MAX(0,F7606-Assumptions!$C$3)*Assumptions!$C$2</f>
        <v>0</v>
      </c>
      <c r="K7606" s="193">
        <f>MAX(0,G7606-Assumptions!$C$3)*Assumptions!$C$2</f>
        <v>0</v>
      </c>
    </row>
    <row r="7607" spans="1:11">
      <c r="A7607" s="192">
        <f t="shared" si="579"/>
        <v>48165.791666648227</v>
      </c>
      <c r="B7607" s="218">
        <v>26.066382978723407</v>
      </c>
      <c r="C7607" s="219">
        <f t="shared" si="578"/>
        <v>1.2596952566060792E-4</v>
      </c>
      <c r="D7607" s="193">
        <f t="shared" si="576"/>
        <v>27.222041435240719</v>
      </c>
      <c r="E7607" s="193">
        <f t="shared" si="580"/>
        <v>28.428936247381678</v>
      </c>
      <c r="F7607" s="193">
        <f t="shared" si="580"/>
        <v>29.689338989522589</v>
      </c>
      <c r="G7607" s="193">
        <f t="shared" si="580"/>
        <v>31.005621946757472</v>
      </c>
      <c r="H7607" s="193">
        <f>MAX(0,D7607-Assumptions!$C$3)*Assumptions!$C$2</f>
        <v>0</v>
      </c>
      <c r="I7607" s="193">
        <f>MAX(0,E7607-Assumptions!$C$3)*Assumptions!$C$2</f>
        <v>0</v>
      </c>
      <c r="J7607" s="193">
        <f>MAX(0,F7607-Assumptions!$C$3)*Assumptions!$C$2</f>
        <v>0</v>
      </c>
      <c r="K7607" s="193">
        <f>MAX(0,G7607-Assumptions!$C$3)*Assumptions!$C$2</f>
        <v>0</v>
      </c>
    </row>
    <row r="7608" spans="1:11">
      <c r="A7608" s="192">
        <f t="shared" si="579"/>
        <v>48165.833333314891</v>
      </c>
      <c r="B7608" s="218">
        <v>28.129095744680857</v>
      </c>
      <c r="C7608" s="219">
        <f t="shared" si="578"/>
        <v>1.3593788026177499E-4</v>
      </c>
      <c r="D7608" s="193">
        <f t="shared" si="576"/>
        <v>29.376204996396364</v>
      </c>
      <c r="E7608" s="193">
        <f t="shared" si="580"/>
        <v>30.678605093570656</v>
      </c>
      <c r="F7608" s="193">
        <f t="shared" si="580"/>
        <v>32.03874736722171</v>
      </c>
      <c r="G7608" s="193">
        <f t="shared" si="580"/>
        <v>33.459191828632939</v>
      </c>
      <c r="H7608" s="193">
        <f>MAX(0,D7608-Assumptions!$C$3)*Assumptions!$C$2</f>
        <v>0</v>
      </c>
      <c r="I7608" s="193">
        <f>MAX(0,E7608-Assumptions!$C$3)*Assumptions!$C$2</f>
        <v>0</v>
      </c>
      <c r="J7608" s="193">
        <f>MAX(0,F7608-Assumptions!$C$3)*Assumptions!$C$2</f>
        <v>0</v>
      </c>
      <c r="K7608" s="193">
        <f>MAX(0,G7608-Assumptions!$C$3)*Assumptions!$C$2</f>
        <v>0</v>
      </c>
    </row>
    <row r="7609" spans="1:11">
      <c r="A7609" s="192">
        <f t="shared" si="579"/>
        <v>48165.874999981555</v>
      </c>
      <c r="B7609" s="218">
        <v>29.390372340425532</v>
      </c>
      <c r="C7609" s="219">
        <f t="shared" si="578"/>
        <v>1.4203317989051407E-4</v>
      </c>
      <c r="D7609" s="193">
        <f t="shared" si="576"/>
        <v>30.693400549714458</v>
      </c>
      <c r="E7609" s="193">
        <f t="shared" si="580"/>
        <v>32.054198782960086</v>
      </c>
      <c r="F7609" s="193">
        <f t="shared" si="580"/>
        <v>33.475328286069569</v>
      </c>
      <c r="G7609" s="193">
        <f t="shared" si="580"/>
        <v>34.959463858314749</v>
      </c>
      <c r="H7609" s="193">
        <f>MAX(0,D7609-Assumptions!$C$3)*Assumptions!$C$2</f>
        <v>0</v>
      </c>
      <c r="I7609" s="193">
        <f>MAX(0,E7609-Assumptions!$C$3)*Assumptions!$C$2</f>
        <v>0</v>
      </c>
      <c r="J7609" s="193">
        <f>MAX(0,F7609-Assumptions!$C$3)*Assumptions!$C$2</f>
        <v>0</v>
      </c>
      <c r="K7609" s="193">
        <f>MAX(0,G7609-Assumptions!$C$3)*Assumptions!$C$2</f>
        <v>0</v>
      </c>
    </row>
    <row r="7610" spans="1:11">
      <c r="A7610" s="192">
        <f t="shared" si="579"/>
        <v>48165.91666664822</v>
      </c>
      <c r="B7610" s="218">
        <v>28.707180851063836</v>
      </c>
      <c r="C7610" s="219">
        <f t="shared" si="578"/>
        <v>1.3873155925828043E-4</v>
      </c>
      <c r="D7610" s="193">
        <f t="shared" si="576"/>
        <v>29.979919625000498</v>
      </c>
      <c r="E7610" s="193">
        <f t="shared" si="580"/>
        <v>31.309085534540817</v>
      </c>
      <c r="F7610" s="193">
        <f t="shared" si="580"/>
        <v>32.697180288360322</v>
      </c>
      <c r="G7610" s="193">
        <f t="shared" si="580"/>
        <v>34.146816508903775</v>
      </c>
      <c r="H7610" s="193">
        <f>MAX(0,D7610-Assumptions!$C$3)*Assumptions!$C$2</f>
        <v>0</v>
      </c>
      <c r="I7610" s="193">
        <f>MAX(0,E7610-Assumptions!$C$3)*Assumptions!$C$2</f>
        <v>0</v>
      </c>
      <c r="J7610" s="193">
        <f>MAX(0,F7610-Assumptions!$C$3)*Assumptions!$C$2</f>
        <v>0</v>
      </c>
      <c r="K7610" s="193">
        <f>MAX(0,G7610-Assumptions!$C$3)*Assumptions!$C$2</f>
        <v>0</v>
      </c>
    </row>
    <row r="7611" spans="1:11">
      <c r="A7611" s="192">
        <f t="shared" si="579"/>
        <v>48165.958333314884</v>
      </c>
      <c r="B7611" s="218">
        <v>27.734946808510642</v>
      </c>
      <c r="C7611" s="219">
        <f t="shared" si="578"/>
        <v>1.3403309912779404E-4</v>
      </c>
      <c r="D7611" s="193">
        <f t="shared" si="576"/>
        <v>28.964581385984459</v>
      </c>
      <c r="E7611" s="193">
        <f t="shared" si="580"/>
        <v>30.248732065636457</v>
      </c>
      <c r="F7611" s="193">
        <f t="shared" si="580"/>
        <v>31.589815830081754</v>
      </c>
      <c r="G7611" s="193">
        <f t="shared" si="580"/>
        <v>32.990356819357373</v>
      </c>
      <c r="H7611" s="193">
        <f>MAX(0,D7611-Assumptions!$C$3)*Assumptions!$C$2</f>
        <v>0</v>
      </c>
      <c r="I7611" s="193">
        <f>MAX(0,E7611-Assumptions!$C$3)*Assumptions!$C$2</f>
        <v>0</v>
      </c>
      <c r="J7611" s="193">
        <f>MAX(0,F7611-Assumptions!$C$3)*Assumptions!$C$2</f>
        <v>0</v>
      </c>
      <c r="K7611" s="193">
        <f>MAX(0,G7611-Assumptions!$C$3)*Assumptions!$C$2</f>
        <v>0</v>
      </c>
    </row>
    <row r="7612" spans="1:11">
      <c r="A7612" s="192">
        <f t="shared" si="579"/>
        <v>48165.999999981548</v>
      </c>
      <c r="B7612" s="218">
        <v>27.170000000000005</v>
      </c>
      <c r="C7612" s="219">
        <f t="shared" si="578"/>
        <v>1.3130291283575466E-4</v>
      </c>
      <c r="D7612" s="193">
        <f t="shared" si="576"/>
        <v>28.374587544394064</v>
      </c>
      <c r="E7612" s="193">
        <f t="shared" si="580"/>
        <v>29.632580725597442</v>
      </c>
      <c r="F7612" s="193">
        <f t="shared" si="580"/>
        <v>30.946347293514481</v>
      </c>
      <c r="G7612" s="193">
        <f t="shared" si="580"/>
        <v>32.318359972729063</v>
      </c>
      <c r="H7612" s="193">
        <f>MAX(0,D7612-Assumptions!$C$3)*Assumptions!$C$2</f>
        <v>0</v>
      </c>
      <c r="I7612" s="193">
        <f>MAX(0,E7612-Assumptions!$C$3)*Assumptions!$C$2</f>
        <v>0</v>
      </c>
      <c r="J7612" s="193">
        <f>MAX(0,F7612-Assumptions!$C$3)*Assumptions!$C$2</f>
        <v>0</v>
      </c>
      <c r="K7612" s="193">
        <f>MAX(0,G7612-Assumptions!$C$3)*Assumptions!$C$2</f>
        <v>0</v>
      </c>
    </row>
    <row r="7613" spans="1:11">
      <c r="A7613" s="192">
        <f t="shared" si="579"/>
        <v>48166.041666648212</v>
      </c>
      <c r="B7613" s="218">
        <v>26.578776595744685</v>
      </c>
      <c r="C7613" s="219">
        <f t="shared" si="578"/>
        <v>1.2844574113478319E-4</v>
      </c>
      <c r="D7613" s="193">
        <f t="shared" si="576"/>
        <v>27.757152128776202</v>
      </c>
      <c r="E7613" s="193">
        <f t="shared" si="580"/>
        <v>28.98777118369614</v>
      </c>
      <c r="F7613" s="193">
        <f t="shared" si="580"/>
        <v>30.272949987804541</v>
      </c>
      <c r="G7613" s="193">
        <f t="shared" si="580"/>
        <v>31.615107458815711</v>
      </c>
      <c r="H7613" s="193">
        <f>MAX(0,D7613-Assumptions!$C$3)*Assumptions!$C$2</f>
        <v>0</v>
      </c>
      <c r="I7613" s="193">
        <f>MAX(0,E7613-Assumptions!$C$3)*Assumptions!$C$2</f>
        <v>0</v>
      </c>
      <c r="J7613" s="193">
        <f>MAX(0,F7613-Assumptions!$C$3)*Assumptions!$C$2</f>
        <v>0</v>
      </c>
      <c r="K7613" s="193">
        <f>MAX(0,G7613-Assumptions!$C$3)*Assumptions!$C$2</f>
        <v>0</v>
      </c>
    </row>
    <row r="7614" spans="1:11">
      <c r="A7614" s="192">
        <f t="shared" si="579"/>
        <v>48166.083333314877</v>
      </c>
      <c r="B7614" s="218">
        <v>24.358404255319151</v>
      </c>
      <c r="C7614" s="219">
        <f t="shared" si="578"/>
        <v>1.1771547408002374E-4</v>
      </c>
      <c r="D7614" s="193">
        <f t="shared" si="576"/>
        <v>25.438339123455794</v>
      </c>
      <c r="E7614" s="193">
        <f t="shared" si="580"/>
        <v>26.566153126333486</v>
      </c>
      <c r="F7614" s="193">
        <f t="shared" ref="E7614:G7645" si="581">$C7614*F$2</f>
        <v>27.743968995249439</v>
      </c>
      <c r="G7614" s="193">
        <f t="shared" si="581"/>
        <v>28.974003573230018</v>
      </c>
      <c r="H7614" s="193">
        <f>MAX(0,D7614-Assumptions!$C$3)*Assumptions!$C$2</f>
        <v>0</v>
      </c>
      <c r="I7614" s="193">
        <f>MAX(0,E7614-Assumptions!$C$3)*Assumptions!$C$2</f>
        <v>0</v>
      </c>
      <c r="J7614" s="193">
        <f>MAX(0,F7614-Assumptions!$C$3)*Assumptions!$C$2</f>
        <v>0</v>
      </c>
      <c r="K7614" s="193">
        <f>MAX(0,G7614-Assumptions!$C$3)*Assumptions!$C$2</f>
        <v>0</v>
      </c>
    </row>
    <row r="7615" spans="1:11">
      <c r="A7615" s="192">
        <f t="shared" si="579"/>
        <v>48166.124999981541</v>
      </c>
      <c r="B7615" s="218">
        <v>21.770159574468089</v>
      </c>
      <c r="C7615" s="219">
        <f t="shared" si="578"/>
        <v>1.052074113002154E-4</v>
      </c>
      <c r="D7615" s="193">
        <f t="shared" ref="D7615:G7670" si="582">$C7615*D$2</f>
        <v>22.735344081750945</v>
      </c>
      <c r="E7615" s="193">
        <f t="shared" si="581"/>
        <v>23.743320242898914</v>
      </c>
      <c r="F7615" s="193">
        <f t="shared" si="581"/>
        <v>24.795985234697046</v>
      </c>
      <c r="G7615" s="193">
        <f t="shared" si="581"/>
        <v>25.895320345653797</v>
      </c>
      <c r="H7615" s="193">
        <f>MAX(0,D7615-Assumptions!$C$3)*Assumptions!$C$2</f>
        <v>0</v>
      </c>
      <c r="I7615" s="193">
        <f>MAX(0,E7615-Assumptions!$C$3)*Assumptions!$C$2</f>
        <v>0</v>
      </c>
      <c r="J7615" s="193">
        <f>MAX(0,F7615-Assumptions!$C$3)*Assumptions!$C$2</f>
        <v>0</v>
      </c>
      <c r="K7615" s="193">
        <f>MAX(0,G7615-Assumptions!$C$3)*Assumptions!$C$2</f>
        <v>0</v>
      </c>
    </row>
    <row r="7616" spans="1:11">
      <c r="A7616" s="192">
        <f t="shared" si="579"/>
        <v>48166.166666648205</v>
      </c>
      <c r="B7616" s="218">
        <v>19.707446808510642</v>
      </c>
      <c r="C7616" s="219">
        <f t="shared" si="578"/>
        <v>9.5239056699048343E-5</v>
      </c>
      <c r="D7616" s="193">
        <f t="shared" si="582"/>
        <v>20.581180520595307</v>
      </c>
      <c r="E7616" s="193">
        <f t="shared" si="581"/>
        <v>21.493651396709943</v>
      </c>
      <c r="F7616" s="193">
        <f t="shared" si="581"/>
        <v>22.446576856997929</v>
      </c>
      <c r="G7616" s="193">
        <f t="shared" si="581"/>
        <v>23.441750463778334</v>
      </c>
      <c r="H7616" s="193">
        <f>MAX(0,D7616-Assumptions!$C$3)*Assumptions!$C$2</f>
        <v>0</v>
      </c>
      <c r="I7616" s="193">
        <f>MAX(0,E7616-Assumptions!$C$3)*Assumptions!$C$2</f>
        <v>0</v>
      </c>
      <c r="J7616" s="193">
        <f>MAX(0,F7616-Assumptions!$C$3)*Assumptions!$C$2</f>
        <v>0</v>
      </c>
      <c r="K7616" s="193">
        <f>MAX(0,G7616-Assumptions!$C$3)*Assumptions!$C$2</f>
        <v>0</v>
      </c>
    </row>
    <row r="7617" spans="1:11">
      <c r="A7617" s="192">
        <f t="shared" si="579"/>
        <v>48166.208333314869</v>
      </c>
      <c r="B7617" s="218">
        <v>18.656382978723407</v>
      </c>
      <c r="C7617" s="219">
        <f t="shared" si="578"/>
        <v>9.0159640341765752E-5</v>
      </c>
      <c r="D7617" s="193">
        <f t="shared" si="582"/>
        <v>19.483517559496885</v>
      </c>
      <c r="E7617" s="193">
        <f t="shared" si="581"/>
        <v>20.347323322218742</v>
      </c>
      <c r="F7617" s="193">
        <f t="shared" si="581"/>
        <v>21.249426091291372</v>
      </c>
      <c r="G7617" s="193">
        <f t="shared" si="581"/>
        <v>22.191523772376819</v>
      </c>
      <c r="H7617" s="193">
        <f>MAX(0,D7617-Assumptions!$C$3)*Assumptions!$C$2</f>
        <v>0</v>
      </c>
      <c r="I7617" s="193">
        <f>MAX(0,E7617-Assumptions!$C$3)*Assumptions!$C$2</f>
        <v>0</v>
      </c>
      <c r="J7617" s="193">
        <f>MAX(0,F7617-Assumptions!$C$3)*Assumptions!$C$2</f>
        <v>0</v>
      </c>
      <c r="K7617" s="193">
        <f>MAX(0,G7617-Assumptions!$C$3)*Assumptions!$C$2</f>
        <v>0</v>
      </c>
    </row>
    <row r="7618" spans="1:11">
      <c r="A7618" s="192">
        <f t="shared" si="579"/>
        <v>48166.249999981534</v>
      </c>
      <c r="B7618" s="218">
        <v>18.012606382978728</v>
      </c>
      <c r="C7618" s="219">
        <f t="shared" si="578"/>
        <v>8.7048497822930188E-5</v>
      </c>
      <c r="D7618" s="193">
        <f t="shared" si="582"/>
        <v>18.81119899582411</v>
      </c>
      <c r="E7618" s="193">
        <f t="shared" si="581"/>
        <v>19.645197376592886</v>
      </c>
      <c r="F7618" s="193">
        <f t="shared" si="581"/>
        <v>20.516171247296107</v>
      </c>
      <c r="G7618" s="193">
        <f t="shared" si="581"/>
        <v>21.425759923893398</v>
      </c>
      <c r="H7618" s="193">
        <f>MAX(0,D7618-Assumptions!$C$3)*Assumptions!$C$2</f>
        <v>0</v>
      </c>
      <c r="I7618" s="193">
        <f>MAX(0,E7618-Assumptions!$C$3)*Assumptions!$C$2</f>
        <v>0</v>
      </c>
      <c r="J7618" s="193">
        <f>MAX(0,F7618-Assumptions!$C$3)*Assumptions!$C$2</f>
        <v>0</v>
      </c>
      <c r="K7618" s="193">
        <f>MAX(0,G7618-Assumptions!$C$3)*Assumptions!$C$2</f>
        <v>0</v>
      </c>
    </row>
    <row r="7619" spans="1:11">
      <c r="A7619" s="192">
        <f t="shared" si="579"/>
        <v>48166.291666648198</v>
      </c>
      <c r="B7619" s="218">
        <v>17.50021276595745</v>
      </c>
      <c r="C7619" s="219">
        <f t="shared" si="578"/>
        <v>8.4572282348754921E-5</v>
      </c>
      <c r="D7619" s="193">
        <f t="shared" si="582"/>
        <v>18.276088302288631</v>
      </c>
      <c r="E7619" s="193">
        <f t="shared" si="581"/>
        <v>19.086362440278425</v>
      </c>
      <c r="F7619" s="193">
        <f t="shared" si="581"/>
        <v>19.932560249014159</v>
      </c>
      <c r="G7619" s="193">
        <f t="shared" si="581"/>
        <v>20.81627441183516</v>
      </c>
      <c r="H7619" s="193">
        <f>MAX(0,D7619-Assumptions!$C$3)*Assumptions!$C$2</f>
        <v>0</v>
      </c>
      <c r="I7619" s="193">
        <f>MAX(0,E7619-Assumptions!$C$3)*Assumptions!$C$2</f>
        <v>0</v>
      </c>
      <c r="J7619" s="193">
        <f>MAX(0,F7619-Assumptions!$C$3)*Assumptions!$C$2</f>
        <v>0</v>
      </c>
      <c r="K7619" s="193">
        <f>MAX(0,G7619-Assumptions!$C$3)*Assumptions!$C$2</f>
        <v>0</v>
      </c>
    </row>
    <row r="7620" spans="1:11">
      <c r="A7620" s="192">
        <f t="shared" si="579"/>
        <v>48166.333333314862</v>
      </c>
      <c r="B7620" s="218">
        <v>17.552765957446809</v>
      </c>
      <c r="C7620" s="219">
        <f t="shared" si="578"/>
        <v>8.4826253166619047E-5</v>
      </c>
      <c r="D7620" s="193">
        <f t="shared" si="582"/>
        <v>18.330971450343551</v>
      </c>
      <c r="E7620" s="193">
        <f t="shared" si="581"/>
        <v>19.143678844002984</v>
      </c>
      <c r="F7620" s="193">
        <f t="shared" si="581"/>
        <v>19.992417787299487</v>
      </c>
      <c r="G7620" s="193">
        <f t="shared" si="581"/>
        <v>20.878785746405235</v>
      </c>
      <c r="H7620" s="193">
        <f>MAX(0,D7620-Assumptions!$C$3)*Assumptions!$C$2</f>
        <v>0</v>
      </c>
      <c r="I7620" s="193">
        <f>MAX(0,E7620-Assumptions!$C$3)*Assumptions!$C$2</f>
        <v>0</v>
      </c>
      <c r="J7620" s="193">
        <f>MAX(0,F7620-Assumptions!$C$3)*Assumptions!$C$2</f>
        <v>0</v>
      </c>
      <c r="K7620" s="193">
        <f>MAX(0,G7620-Assumptions!$C$3)*Assumptions!$C$2</f>
        <v>0</v>
      </c>
    </row>
    <row r="7621" spans="1:11">
      <c r="A7621" s="192">
        <f t="shared" si="579"/>
        <v>48166.374999981526</v>
      </c>
      <c r="B7621" s="218">
        <v>19.142500000000002</v>
      </c>
      <c r="C7621" s="219">
        <f t="shared" ref="C7621:C7684" si="583">B7621/$B$2</f>
        <v>9.2508870407008949E-5</v>
      </c>
      <c r="D7621" s="193">
        <f t="shared" si="582"/>
        <v>19.991186679004905</v>
      </c>
      <c r="E7621" s="193">
        <f t="shared" si="581"/>
        <v>20.877500056670922</v>
      </c>
      <c r="F7621" s="193">
        <f t="shared" si="581"/>
        <v>21.803108320430653</v>
      </c>
      <c r="G7621" s="193">
        <f t="shared" si="581"/>
        <v>22.76975361715002</v>
      </c>
      <c r="H7621" s="193">
        <f>MAX(0,D7621-Assumptions!$C$3)*Assumptions!$C$2</f>
        <v>0</v>
      </c>
      <c r="I7621" s="193">
        <f>MAX(0,E7621-Assumptions!$C$3)*Assumptions!$C$2</f>
        <v>0</v>
      </c>
      <c r="J7621" s="193">
        <f>MAX(0,F7621-Assumptions!$C$3)*Assumptions!$C$2</f>
        <v>0</v>
      </c>
      <c r="K7621" s="193">
        <f>MAX(0,G7621-Assumptions!$C$3)*Assumptions!$C$2</f>
        <v>0</v>
      </c>
    </row>
    <row r="7622" spans="1:11">
      <c r="A7622" s="192">
        <f t="shared" ref="A7622:A7685" si="584">A7621 + TIME(1,0,0)</f>
        <v>48166.416666648191</v>
      </c>
      <c r="B7622" s="218">
        <v>21.71760638297873</v>
      </c>
      <c r="C7622" s="219">
        <f t="shared" si="583"/>
        <v>1.0495344048235129E-4</v>
      </c>
      <c r="D7622" s="193">
        <f t="shared" si="582"/>
        <v>22.680460933696029</v>
      </c>
      <c r="E7622" s="193">
        <f t="shared" si="581"/>
        <v>23.686003839174358</v>
      </c>
      <c r="F7622" s="193">
        <f t="shared" si="581"/>
        <v>24.736127696411721</v>
      </c>
      <c r="G7622" s="193">
        <f t="shared" si="581"/>
        <v>25.832809011083725</v>
      </c>
      <c r="H7622" s="193">
        <f>MAX(0,D7622-Assumptions!$C$3)*Assumptions!$C$2</f>
        <v>0</v>
      </c>
      <c r="I7622" s="193">
        <f>MAX(0,E7622-Assumptions!$C$3)*Assumptions!$C$2</f>
        <v>0</v>
      </c>
      <c r="J7622" s="193">
        <f>MAX(0,F7622-Assumptions!$C$3)*Assumptions!$C$2</f>
        <v>0</v>
      </c>
      <c r="K7622" s="193">
        <f>MAX(0,G7622-Assumptions!$C$3)*Assumptions!$C$2</f>
        <v>0</v>
      </c>
    </row>
    <row r="7623" spans="1:11">
      <c r="A7623" s="192">
        <f t="shared" si="584"/>
        <v>48166.458333314855</v>
      </c>
      <c r="B7623" s="218">
        <v>23.37303191489362</v>
      </c>
      <c r="C7623" s="219">
        <f t="shared" si="583"/>
        <v>1.1295352124507132E-4</v>
      </c>
      <c r="D7623" s="193">
        <f t="shared" si="582"/>
        <v>24.409280097426027</v>
      </c>
      <c r="E7623" s="193">
        <f t="shared" si="581"/>
        <v>25.491470556497987</v>
      </c>
      <c r="F7623" s="193">
        <f t="shared" si="581"/>
        <v>26.621640152399539</v>
      </c>
      <c r="G7623" s="193">
        <f t="shared" si="581"/>
        <v>27.8019160500411</v>
      </c>
      <c r="H7623" s="193">
        <f>MAX(0,D7623-Assumptions!$C$3)*Assumptions!$C$2</f>
        <v>0</v>
      </c>
      <c r="I7623" s="193">
        <f>MAX(0,E7623-Assumptions!$C$3)*Assumptions!$C$2</f>
        <v>0</v>
      </c>
      <c r="J7623" s="193">
        <f>MAX(0,F7623-Assumptions!$C$3)*Assumptions!$C$2</f>
        <v>0</v>
      </c>
      <c r="K7623" s="193">
        <f>MAX(0,G7623-Assumptions!$C$3)*Assumptions!$C$2</f>
        <v>0</v>
      </c>
    </row>
    <row r="7624" spans="1:11">
      <c r="A7624" s="192">
        <f t="shared" si="584"/>
        <v>48166.499999981519</v>
      </c>
      <c r="B7624" s="218">
        <v>24.095638297872345</v>
      </c>
      <c r="C7624" s="219">
        <f t="shared" si="583"/>
        <v>1.1644561999070311E-4</v>
      </c>
      <c r="D7624" s="193">
        <f t="shared" si="582"/>
        <v>25.163923383181192</v>
      </c>
      <c r="E7624" s="193">
        <f t="shared" si="581"/>
        <v>26.279571107710687</v>
      </c>
      <c r="F7624" s="193">
        <f t="shared" si="581"/>
        <v>27.444681303822801</v>
      </c>
      <c r="G7624" s="193">
        <f t="shared" si="581"/>
        <v>28.661446900379641</v>
      </c>
      <c r="H7624" s="193">
        <f>MAX(0,D7624-Assumptions!$C$3)*Assumptions!$C$2</f>
        <v>0</v>
      </c>
      <c r="I7624" s="193">
        <f>MAX(0,E7624-Assumptions!$C$3)*Assumptions!$C$2</f>
        <v>0</v>
      </c>
      <c r="J7624" s="193">
        <f>MAX(0,F7624-Assumptions!$C$3)*Assumptions!$C$2</f>
        <v>0</v>
      </c>
      <c r="K7624" s="193">
        <f>MAX(0,G7624-Assumptions!$C$3)*Assumptions!$C$2</f>
        <v>0</v>
      </c>
    </row>
    <row r="7625" spans="1:11">
      <c r="A7625" s="192">
        <f t="shared" si="584"/>
        <v>48166.541666648183</v>
      </c>
      <c r="B7625" s="218">
        <v>24.358404255319151</v>
      </c>
      <c r="C7625" s="219">
        <f t="shared" si="583"/>
        <v>1.1771547408002374E-4</v>
      </c>
      <c r="D7625" s="193">
        <f t="shared" si="582"/>
        <v>25.438339123455794</v>
      </c>
      <c r="E7625" s="193">
        <f t="shared" si="581"/>
        <v>26.566153126333486</v>
      </c>
      <c r="F7625" s="193">
        <f t="shared" si="581"/>
        <v>27.743968995249439</v>
      </c>
      <c r="G7625" s="193">
        <f t="shared" si="581"/>
        <v>28.974003573230018</v>
      </c>
      <c r="H7625" s="193">
        <f>MAX(0,D7625-Assumptions!$C$3)*Assumptions!$C$2</f>
        <v>0</v>
      </c>
      <c r="I7625" s="193">
        <f>MAX(0,E7625-Assumptions!$C$3)*Assumptions!$C$2</f>
        <v>0</v>
      </c>
      <c r="J7625" s="193">
        <f>MAX(0,F7625-Assumptions!$C$3)*Assumptions!$C$2</f>
        <v>0</v>
      </c>
      <c r="K7625" s="193">
        <f>MAX(0,G7625-Assumptions!$C$3)*Assumptions!$C$2</f>
        <v>0</v>
      </c>
    </row>
    <row r="7626" spans="1:11">
      <c r="A7626" s="192">
        <f t="shared" si="584"/>
        <v>48166.583333314848</v>
      </c>
      <c r="B7626" s="218">
        <v>24.621170212765964</v>
      </c>
      <c r="C7626" s="219">
        <f t="shared" si="583"/>
        <v>1.189853281693444E-4</v>
      </c>
      <c r="D7626" s="193">
        <f t="shared" si="582"/>
        <v>25.712754863730403</v>
      </c>
      <c r="E7626" s="193">
        <f t="shared" si="581"/>
        <v>26.852735144956288</v>
      </c>
      <c r="F7626" s="193">
        <f t="shared" si="581"/>
        <v>28.043256686676081</v>
      </c>
      <c r="G7626" s="193">
        <f t="shared" si="581"/>
        <v>29.286560246080398</v>
      </c>
      <c r="H7626" s="193">
        <f>MAX(0,D7626-Assumptions!$C$3)*Assumptions!$C$2</f>
        <v>0</v>
      </c>
      <c r="I7626" s="193">
        <f>MAX(0,E7626-Assumptions!$C$3)*Assumptions!$C$2</f>
        <v>0</v>
      </c>
      <c r="J7626" s="193">
        <f>MAX(0,F7626-Assumptions!$C$3)*Assumptions!$C$2</f>
        <v>0</v>
      </c>
      <c r="K7626" s="193">
        <f>MAX(0,G7626-Assumptions!$C$3)*Assumptions!$C$2</f>
        <v>0</v>
      </c>
    </row>
    <row r="7627" spans="1:11">
      <c r="A7627" s="192">
        <f t="shared" si="584"/>
        <v>48166.624999981512</v>
      </c>
      <c r="B7627" s="218">
        <v>25.107287234042555</v>
      </c>
      <c r="C7627" s="219">
        <f t="shared" si="583"/>
        <v>1.2133455823458757E-4</v>
      </c>
      <c r="D7627" s="193">
        <f t="shared" si="582"/>
        <v>26.220423983238415</v>
      </c>
      <c r="E7627" s="193">
        <f t="shared" si="581"/>
        <v>27.382911879408461</v>
      </c>
      <c r="F7627" s="193">
        <f t="shared" si="581"/>
        <v>28.596938915815358</v>
      </c>
      <c r="G7627" s="193">
        <f t="shared" si="581"/>
        <v>29.864790090853592</v>
      </c>
      <c r="H7627" s="193">
        <f>MAX(0,D7627-Assumptions!$C$3)*Assumptions!$C$2</f>
        <v>0</v>
      </c>
      <c r="I7627" s="193">
        <f>MAX(0,E7627-Assumptions!$C$3)*Assumptions!$C$2</f>
        <v>0</v>
      </c>
      <c r="J7627" s="193">
        <f>MAX(0,F7627-Assumptions!$C$3)*Assumptions!$C$2</f>
        <v>0</v>
      </c>
      <c r="K7627" s="193">
        <f>MAX(0,G7627-Assumptions!$C$3)*Assumptions!$C$2</f>
        <v>0</v>
      </c>
    </row>
    <row r="7628" spans="1:11">
      <c r="A7628" s="192">
        <f t="shared" si="584"/>
        <v>48166.666666648176</v>
      </c>
      <c r="B7628" s="218">
        <v>25.120425531914893</v>
      </c>
      <c r="C7628" s="219">
        <f t="shared" si="583"/>
        <v>1.213980509390536E-4</v>
      </c>
      <c r="D7628" s="193">
        <f t="shared" si="582"/>
        <v>26.234144770252144</v>
      </c>
      <c r="E7628" s="193">
        <f t="shared" si="581"/>
        <v>27.3972409803396</v>
      </c>
      <c r="F7628" s="193">
        <f t="shared" si="581"/>
        <v>28.61190330038669</v>
      </c>
      <c r="G7628" s="193">
        <f t="shared" si="581"/>
        <v>29.880417924496111</v>
      </c>
      <c r="H7628" s="193">
        <f>MAX(0,D7628-Assumptions!$C$3)*Assumptions!$C$2</f>
        <v>0</v>
      </c>
      <c r="I7628" s="193">
        <f>MAX(0,E7628-Assumptions!$C$3)*Assumptions!$C$2</f>
        <v>0</v>
      </c>
      <c r="J7628" s="193">
        <f>MAX(0,F7628-Assumptions!$C$3)*Assumptions!$C$2</f>
        <v>0</v>
      </c>
      <c r="K7628" s="193">
        <f>MAX(0,G7628-Assumptions!$C$3)*Assumptions!$C$2</f>
        <v>0</v>
      </c>
    </row>
    <row r="7629" spans="1:11">
      <c r="A7629" s="192">
        <f t="shared" si="584"/>
        <v>48166.70833331484</v>
      </c>
      <c r="B7629" s="218">
        <v>24.765691489361704</v>
      </c>
      <c r="C7629" s="219">
        <f t="shared" si="583"/>
        <v>1.1968374791847073E-4</v>
      </c>
      <c r="D7629" s="193">
        <f t="shared" si="582"/>
        <v>25.863683520881427</v>
      </c>
      <c r="E7629" s="193">
        <f t="shared" si="581"/>
        <v>27.010355255198821</v>
      </c>
      <c r="F7629" s="193">
        <f t="shared" si="581"/>
        <v>28.207864916960727</v>
      </c>
      <c r="G7629" s="193">
        <f t="shared" si="581"/>
        <v>29.458466416148099</v>
      </c>
      <c r="H7629" s="193">
        <f>MAX(0,D7629-Assumptions!$C$3)*Assumptions!$C$2</f>
        <v>0</v>
      </c>
      <c r="I7629" s="193">
        <f>MAX(0,E7629-Assumptions!$C$3)*Assumptions!$C$2</f>
        <v>0</v>
      </c>
      <c r="J7629" s="193">
        <f>MAX(0,F7629-Assumptions!$C$3)*Assumptions!$C$2</f>
        <v>0</v>
      </c>
      <c r="K7629" s="193">
        <f>MAX(0,G7629-Assumptions!$C$3)*Assumptions!$C$2</f>
        <v>0</v>
      </c>
    </row>
    <row r="7630" spans="1:11">
      <c r="A7630" s="192">
        <f t="shared" si="584"/>
        <v>48166.749999981505</v>
      </c>
      <c r="B7630" s="218">
        <v>24.371542553191492</v>
      </c>
      <c r="C7630" s="219">
        <f t="shared" si="583"/>
        <v>1.1777896678448977E-4</v>
      </c>
      <c r="D7630" s="193">
        <f t="shared" si="582"/>
        <v>25.452059910469526</v>
      </c>
      <c r="E7630" s="193">
        <f t="shared" si="581"/>
        <v>26.580482227264625</v>
      </c>
      <c r="F7630" s="193">
        <f t="shared" si="581"/>
        <v>27.758933379820771</v>
      </c>
      <c r="G7630" s="193">
        <f t="shared" si="581"/>
        <v>28.989631406872537</v>
      </c>
      <c r="H7630" s="193">
        <f>MAX(0,D7630-Assumptions!$C$3)*Assumptions!$C$2</f>
        <v>0</v>
      </c>
      <c r="I7630" s="193">
        <f>MAX(0,E7630-Assumptions!$C$3)*Assumptions!$C$2</f>
        <v>0</v>
      </c>
      <c r="J7630" s="193">
        <f>MAX(0,F7630-Assumptions!$C$3)*Assumptions!$C$2</f>
        <v>0</v>
      </c>
      <c r="K7630" s="193">
        <f>MAX(0,G7630-Assumptions!$C$3)*Assumptions!$C$2</f>
        <v>0</v>
      </c>
    </row>
    <row r="7631" spans="1:11">
      <c r="A7631" s="192">
        <f t="shared" si="584"/>
        <v>48166.791666648169</v>
      </c>
      <c r="B7631" s="218">
        <v>24.22702127659575</v>
      </c>
      <c r="C7631" s="219">
        <f t="shared" si="583"/>
        <v>1.1708054703536343E-4</v>
      </c>
      <c r="D7631" s="193">
        <f t="shared" si="582"/>
        <v>25.301131253318495</v>
      </c>
      <c r="E7631" s="193">
        <f t="shared" si="581"/>
        <v>26.422862117022088</v>
      </c>
      <c r="F7631" s="193">
        <f t="shared" si="581"/>
        <v>27.594325149536122</v>
      </c>
      <c r="G7631" s="193">
        <f t="shared" si="581"/>
        <v>28.817725236804833</v>
      </c>
      <c r="H7631" s="193">
        <f>MAX(0,D7631-Assumptions!$C$3)*Assumptions!$C$2</f>
        <v>0</v>
      </c>
      <c r="I7631" s="193">
        <f>MAX(0,E7631-Assumptions!$C$3)*Assumptions!$C$2</f>
        <v>0</v>
      </c>
      <c r="J7631" s="193">
        <f>MAX(0,F7631-Assumptions!$C$3)*Assumptions!$C$2</f>
        <v>0</v>
      </c>
      <c r="K7631" s="193">
        <f>MAX(0,G7631-Assumptions!$C$3)*Assumptions!$C$2</f>
        <v>0</v>
      </c>
    </row>
    <row r="7632" spans="1:11">
      <c r="A7632" s="192">
        <f t="shared" si="584"/>
        <v>48166.833333314833</v>
      </c>
      <c r="B7632" s="218">
        <v>26.828404255319157</v>
      </c>
      <c r="C7632" s="219">
        <f t="shared" si="583"/>
        <v>1.2965210251963781E-4</v>
      </c>
      <c r="D7632" s="193">
        <f t="shared" si="582"/>
        <v>28.017847082037076</v>
      </c>
      <c r="E7632" s="193">
        <f t="shared" si="581"/>
        <v>29.260024101387799</v>
      </c>
      <c r="F7632" s="193">
        <f t="shared" si="581"/>
        <v>30.557273294659847</v>
      </c>
      <c r="G7632" s="193">
        <f t="shared" si="581"/>
        <v>31.912036298023573</v>
      </c>
      <c r="H7632" s="193">
        <f>MAX(0,D7632-Assumptions!$C$3)*Assumptions!$C$2</f>
        <v>0</v>
      </c>
      <c r="I7632" s="193">
        <f>MAX(0,E7632-Assumptions!$C$3)*Assumptions!$C$2</f>
        <v>0</v>
      </c>
      <c r="J7632" s="193">
        <f>MAX(0,F7632-Assumptions!$C$3)*Assumptions!$C$2</f>
        <v>0</v>
      </c>
      <c r="K7632" s="193">
        <f>MAX(0,G7632-Assumptions!$C$3)*Assumptions!$C$2</f>
        <v>0</v>
      </c>
    </row>
    <row r="7633" spans="1:11">
      <c r="A7633" s="192">
        <f t="shared" si="584"/>
        <v>48166.874999981497</v>
      </c>
      <c r="B7633" s="218">
        <v>28.654627659574469</v>
      </c>
      <c r="C7633" s="219">
        <f t="shared" si="583"/>
        <v>1.3847758844041626E-4</v>
      </c>
      <c r="D7633" s="193">
        <f t="shared" si="582"/>
        <v>29.925036476945568</v>
      </c>
      <c r="E7633" s="193">
        <f t="shared" si="581"/>
        <v>31.25176913081625</v>
      </c>
      <c r="F7633" s="193">
        <f t="shared" si="581"/>
        <v>32.637322750074986</v>
      </c>
      <c r="G7633" s="193">
        <f t="shared" si="581"/>
        <v>34.084305174333693</v>
      </c>
      <c r="H7633" s="193">
        <f>MAX(0,D7633-Assumptions!$C$3)*Assumptions!$C$2</f>
        <v>0</v>
      </c>
      <c r="I7633" s="193">
        <f>MAX(0,E7633-Assumptions!$C$3)*Assumptions!$C$2</f>
        <v>0</v>
      </c>
      <c r="J7633" s="193">
        <f>MAX(0,F7633-Assumptions!$C$3)*Assumptions!$C$2</f>
        <v>0</v>
      </c>
      <c r="K7633" s="193">
        <f>MAX(0,G7633-Assumptions!$C$3)*Assumptions!$C$2</f>
        <v>0</v>
      </c>
    </row>
    <row r="7634" spans="1:11">
      <c r="A7634" s="192">
        <f t="shared" si="584"/>
        <v>48166.916666648161</v>
      </c>
      <c r="B7634" s="218">
        <v>27.91888297872341</v>
      </c>
      <c r="C7634" s="219">
        <f t="shared" si="583"/>
        <v>1.3492199699031849E-4</v>
      </c>
      <c r="D7634" s="193">
        <f t="shared" si="582"/>
        <v>29.156672404176682</v>
      </c>
      <c r="E7634" s="193">
        <f t="shared" si="581"/>
        <v>30.449339478672417</v>
      </c>
      <c r="F7634" s="193">
        <f t="shared" si="581"/>
        <v>31.7993172140804</v>
      </c>
      <c r="G7634" s="193">
        <f t="shared" si="581"/>
        <v>33.209146490352637</v>
      </c>
      <c r="H7634" s="193">
        <f>MAX(0,D7634-Assumptions!$C$3)*Assumptions!$C$2</f>
        <v>0</v>
      </c>
      <c r="I7634" s="193">
        <f>MAX(0,E7634-Assumptions!$C$3)*Assumptions!$C$2</f>
        <v>0</v>
      </c>
      <c r="J7634" s="193">
        <f>MAX(0,F7634-Assumptions!$C$3)*Assumptions!$C$2</f>
        <v>0</v>
      </c>
      <c r="K7634" s="193">
        <f>MAX(0,G7634-Assumptions!$C$3)*Assumptions!$C$2</f>
        <v>0</v>
      </c>
    </row>
    <row r="7635" spans="1:11">
      <c r="A7635" s="192">
        <f t="shared" si="584"/>
        <v>48166.958333314826</v>
      </c>
      <c r="B7635" s="218">
        <v>27.170000000000005</v>
      </c>
      <c r="C7635" s="219">
        <f t="shared" si="583"/>
        <v>1.3130291283575466E-4</v>
      </c>
      <c r="D7635" s="193">
        <f t="shared" si="582"/>
        <v>28.374587544394064</v>
      </c>
      <c r="E7635" s="193">
        <f t="shared" si="581"/>
        <v>29.632580725597442</v>
      </c>
      <c r="F7635" s="193">
        <f t="shared" si="581"/>
        <v>30.946347293514481</v>
      </c>
      <c r="G7635" s="193">
        <f t="shared" si="581"/>
        <v>32.318359972729063</v>
      </c>
      <c r="H7635" s="193">
        <f>MAX(0,D7635-Assumptions!$C$3)*Assumptions!$C$2</f>
        <v>0</v>
      </c>
      <c r="I7635" s="193">
        <f>MAX(0,E7635-Assumptions!$C$3)*Assumptions!$C$2</f>
        <v>0</v>
      </c>
      <c r="J7635" s="193">
        <f>MAX(0,F7635-Assumptions!$C$3)*Assumptions!$C$2</f>
        <v>0</v>
      </c>
      <c r="K7635" s="193">
        <f>MAX(0,G7635-Assumptions!$C$3)*Assumptions!$C$2</f>
        <v>0</v>
      </c>
    </row>
    <row r="7636" spans="1:11">
      <c r="A7636" s="192">
        <f t="shared" si="584"/>
        <v>48166.99999998149</v>
      </c>
      <c r="B7636" s="218">
        <v>26.591914893617027</v>
      </c>
      <c r="C7636" s="219">
        <f t="shared" si="583"/>
        <v>1.2850923383924922E-4</v>
      </c>
      <c r="D7636" s="193">
        <f t="shared" si="582"/>
        <v>27.77087291578993</v>
      </c>
      <c r="E7636" s="193">
        <f t="shared" si="581"/>
        <v>29.002100284627279</v>
      </c>
      <c r="F7636" s="193">
        <f t="shared" si="581"/>
        <v>30.287914372375869</v>
      </c>
      <c r="G7636" s="193">
        <f t="shared" si="581"/>
        <v>31.63073529245823</v>
      </c>
      <c r="H7636" s="193">
        <f>MAX(0,D7636-Assumptions!$C$3)*Assumptions!$C$2</f>
        <v>0</v>
      </c>
      <c r="I7636" s="193">
        <f>MAX(0,E7636-Assumptions!$C$3)*Assumptions!$C$2</f>
        <v>0</v>
      </c>
      <c r="J7636" s="193">
        <f>MAX(0,F7636-Assumptions!$C$3)*Assumptions!$C$2</f>
        <v>0</v>
      </c>
      <c r="K7636" s="193">
        <f>MAX(0,G7636-Assumptions!$C$3)*Assumptions!$C$2</f>
        <v>0</v>
      </c>
    </row>
    <row r="7637" spans="1:11">
      <c r="A7637" s="192">
        <f t="shared" si="584"/>
        <v>48167.041666648154</v>
      </c>
      <c r="B7637" s="218">
        <v>26.079521276595752</v>
      </c>
      <c r="C7637" s="219">
        <f t="shared" si="583"/>
        <v>1.2603301836507398E-4</v>
      </c>
      <c r="D7637" s="193">
        <f t="shared" si="582"/>
        <v>27.235762222254454</v>
      </c>
      <c r="E7637" s="193">
        <f t="shared" si="581"/>
        <v>28.443265348312824</v>
      </c>
      <c r="F7637" s="193">
        <f t="shared" si="581"/>
        <v>29.704303374093929</v>
      </c>
      <c r="G7637" s="193">
        <f t="shared" si="581"/>
        <v>31.021249780399994</v>
      </c>
      <c r="H7637" s="193">
        <f>MAX(0,D7637-Assumptions!$C$3)*Assumptions!$C$2</f>
        <v>0</v>
      </c>
      <c r="I7637" s="193">
        <f>MAX(0,E7637-Assumptions!$C$3)*Assumptions!$C$2</f>
        <v>0</v>
      </c>
      <c r="J7637" s="193">
        <f>MAX(0,F7637-Assumptions!$C$3)*Assumptions!$C$2</f>
        <v>0</v>
      </c>
      <c r="K7637" s="193">
        <f>MAX(0,G7637-Assumptions!$C$3)*Assumptions!$C$2</f>
        <v>0</v>
      </c>
    </row>
    <row r="7638" spans="1:11">
      <c r="A7638" s="192">
        <f t="shared" si="584"/>
        <v>48167.083333314818</v>
      </c>
      <c r="B7638" s="218">
        <v>24.279574468085112</v>
      </c>
      <c r="C7638" s="219">
        <f t="shared" si="583"/>
        <v>1.1733451785322756E-4</v>
      </c>
      <c r="D7638" s="193">
        <f t="shared" si="582"/>
        <v>25.356014401373415</v>
      </c>
      <c r="E7638" s="193">
        <f t="shared" si="581"/>
        <v>26.480178520746648</v>
      </c>
      <c r="F7638" s="193">
        <f t="shared" si="581"/>
        <v>27.65418268782145</v>
      </c>
      <c r="G7638" s="193">
        <f t="shared" si="581"/>
        <v>28.880236571374905</v>
      </c>
      <c r="H7638" s="193">
        <f>MAX(0,D7638-Assumptions!$C$3)*Assumptions!$C$2</f>
        <v>0</v>
      </c>
      <c r="I7638" s="193">
        <f>MAX(0,E7638-Assumptions!$C$3)*Assumptions!$C$2</f>
        <v>0</v>
      </c>
      <c r="J7638" s="193">
        <f>MAX(0,F7638-Assumptions!$C$3)*Assumptions!$C$2</f>
        <v>0</v>
      </c>
      <c r="K7638" s="193">
        <f>MAX(0,G7638-Assumptions!$C$3)*Assumptions!$C$2</f>
        <v>0</v>
      </c>
    </row>
    <row r="7639" spans="1:11">
      <c r="A7639" s="192">
        <f t="shared" si="584"/>
        <v>48167.124999981483</v>
      </c>
      <c r="B7639" s="218">
        <v>22.269414893617025</v>
      </c>
      <c r="C7639" s="219">
        <f t="shared" si="583"/>
        <v>1.0762013406992463E-4</v>
      </c>
      <c r="D7639" s="193">
        <f t="shared" si="582"/>
        <v>23.256733988272696</v>
      </c>
      <c r="E7639" s="193">
        <f t="shared" si="581"/>
        <v>24.287826078282233</v>
      </c>
      <c r="F7639" s="193">
        <f t="shared" si="581"/>
        <v>25.364631848407662</v>
      </c>
      <c r="G7639" s="193">
        <f t="shared" si="581"/>
        <v>26.489178024069517</v>
      </c>
      <c r="H7639" s="193">
        <f>MAX(0,D7639-Assumptions!$C$3)*Assumptions!$C$2</f>
        <v>0</v>
      </c>
      <c r="I7639" s="193">
        <f>MAX(0,E7639-Assumptions!$C$3)*Assumptions!$C$2</f>
        <v>0</v>
      </c>
      <c r="J7639" s="193">
        <f>MAX(0,F7639-Assumptions!$C$3)*Assumptions!$C$2</f>
        <v>0</v>
      </c>
      <c r="K7639" s="193">
        <f>MAX(0,G7639-Assumptions!$C$3)*Assumptions!$C$2</f>
        <v>0</v>
      </c>
    </row>
    <row r="7640" spans="1:11">
      <c r="A7640" s="192">
        <f t="shared" si="584"/>
        <v>48167.166666648147</v>
      </c>
      <c r="B7640" s="218">
        <v>20.640265957446815</v>
      </c>
      <c r="C7640" s="219">
        <f t="shared" si="583"/>
        <v>9.9747038716136639E-5</v>
      </c>
      <c r="D7640" s="193">
        <f t="shared" si="582"/>
        <v>21.555356398570151</v>
      </c>
      <c r="E7640" s="193">
        <f t="shared" si="581"/>
        <v>22.511017562820882</v>
      </c>
      <c r="F7640" s="193">
        <f t="shared" si="581"/>
        <v>23.5090481615625</v>
      </c>
      <c r="G7640" s="193">
        <f t="shared" si="581"/>
        <v>24.551326652397176</v>
      </c>
      <c r="H7640" s="193">
        <f>MAX(0,D7640-Assumptions!$C$3)*Assumptions!$C$2</f>
        <v>0</v>
      </c>
      <c r="I7640" s="193">
        <f>MAX(0,E7640-Assumptions!$C$3)*Assumptions!$C$2</f>
        <v>0</v>
      </c>
      <c r="J7640" s="193">
        <f>MAX(0,F7640-Assumptions!$C$3)*Assumptions!$C$2</f>
        <v>0</v>
      </c>
      <c r="K7640" s="193">
        <f>MAX(0,G7640-Assumptions!$C$3)*Assumptions!$C$2</f>
        <v>0</v>
      </c>
    </row>
    <row r="7641" spans="1:11">
      <c r="A7641" s="192">
        <f t="shared" si="584"/>
        <v>48167.208333314811</v>
      </c>
      <c r="B7641" s="218">
        <v>19.589202127659579</v>
      </c>
      <c r="C7641" s="219">
        <f t="shared" si="583"/>
        <v>9.4667622358854061E-5</v>
      </c>
      <c r="D7641" s="193">
        <f t="shared" si="582"/>
        <v>20.457693437471736</v>
      </c>
      <c r="E7641" s="193">
        <f t="shared" si="581"/>
        <v>21.364689488329685</v>
      </c>
      <c r="F7641" s="193">
        <f t="shared" si="581"/>
        <v>22.311897395855944</v>
      </c>
      <c r="G7641" s="193">
        <f t="shared" si="581"/>
        <v>23.301099960995664</v>
      </c>
      <c r="H7641" s="193">
        <f>MAX(0,D7641-Assumptions!$C$3)*Assumptions!$C$2</f>
        <v>0</v>
      </c>
      <c r="I7641" s="193">
        <f>MAX(0,E7641-Assumptions!$C$3)*Assumptions!$C$2</f>
        <v>0</v>
      </c>
      <c r="J7641" s="193">
        <f>MAX(0,F7641-Assumptions!$C$3)*Assumptions!$C$2</f>
        <v>0</v>
      </c>
      <c r="K7641" s="193">
        <f>MAX(0,G7641-Assumptions!$C$3)*Assumptions!$C$2</f>
        <v>0</v>
      </c>
    </row>
    <row r="7642" spans="1:11">
      <c r="A7642" s="192">
        <f t="shared" si="584"/>
        <v>48167.249999981475</v>
      </c>
      <c r="B7642" s="218">
        <v>18.249095744680854</v>
      </c>
      <c r="C7642" s="219">
        <f t="shared" si="583"/>
        <v>8.8191366503318766E-5</v>
      </c>
      <c r="D7642" s="193">
        <f t="shared" si="582"/>
        <v>19.058173162071252</v>
      </c>
      <c r="E7642" s="193">
        <f t="shared" si="581"/>
        <v>19.903121193353407</v>
      </c>
      <c r="F7642" s="193">
        <f t="shared" si="581"/>
        <v>20.785530169580085</v>
      </c>
      <c r="G7642" s="193">
        <f t="shared" si="581"/>
        <v>21.707060929458738</v>
      </c>
      <c r="H7642" s="193">
        <f>MAX(0,D7642-Assumptions!$C$3)*Assumptions!$C$2</f>
        <v>0</v>
      </c>
      <c r="I7642" s="193">
        <f>MAX(0,E7642-Assumptions!$C$3)*Assumptions!$C$2</f>
        <v>0</v>
      </c>
      <c r="J7642" s="193">
        <f>MAX(0,F7642-Assumptions!$C$3)*Assumptions!$C$2</f>
        <v>0</v>
      </c>
      <c r="K7642" s="193">
        <f>MAX(0,G7642-Assumptions!$C$3)*Assumptions!$C$2</f>
        <v>0</v>
      </c>
    </row>
    <row r="7643" spans="1:11">
      <c r="A7643" s="192">
        <f t="shared" si="584"/>
        <v>48167.29166664814</v>
      </c>
      <c r="B7643" s="218">
        <v>17.789255319148939</v>
      </c>
      <c r="C7643" s="219">
        <f t="shared" si="583"/>
        <v>8.5969121847007639E-5</v>
      </c>
      <c r="D7643" s="193">
        <f t="shared" si="582"/>
        <v>18.577945616590696</v>
      </c>
      <c r="E7643" s="193">
        <f t="shared" si="581"/>
        <v>19.401602660763508</v>
      </c>
      <c r="F7643" s="193">
        <f t="shared" si="581"/>
        <v>20.261776709583465</v>
      </c>
      <c r="G7643" s="193">
        <f t="shared" si="581"/>
        <v>21.160086751970574</v>
      </c>
      <c r="H7643" s="193">
        <f>MAX(0,D7643-Assumptions!$C$3)*Assumptions!$C$2</f>
        <v>0</v>
      </c>
      <c r="I7643" s="193">
        <f>MAX(0,E7643-Assumptions!$C$3)*Assumptions!$C$2</f>
        <v>0</v>
      </c>
      <c r="J7643" s="193">
        <f>MAX(0,F7643-Assumptions!$C$3)*Assumptions!$C$2</f>
        <v>0</v>
      </c>
      <c r="K7643" s="193">
        <f>MAX(0,G7643-Assumptions!$C$3)*Assumptions!$C$2</f>
        <v>0</v>
      </c>
    </row>
    <row r="7644" spans="1:11">
      <c r="A7644" s="192">
        <f t="shared" si="584"/>
        <v>48167.333333314804</v>
      </c>
      <c r="B7644" s="218">
        <v>17.946914893617024</v>
      </c>
      <c r="C7644" s="219">
        <f t="shared" si="583"/>
        <v>8.6731034300600019E-5</v>
      </c>
      <c r="D7644" s="193">
        <f t="shared" si="582"/>
        <v>18.742595060755455</v>
      </c>
      <c r="E7644" s="193">
        <f t="shared" si="581"/>
        <v>19.573551871937187</v>
      </c>
      <c r="F7644" s="193">
        <f t="shared" si="581"/>
        <v>20.441349324439447</v>
      </c>
      <c r="G7644" s="193">
        <f t="shared" si="581"/>
        <v>21.347620755680801</v>
      </c>
      <c r="H7644" s="193">
        <f>MAX(0,D7644-Assumptions!$C$3)*Assumptions!$C$2</f>
        <v>0</v>
      </c>
      <c r="I7644" s="193">
        <f>MAX(0,E7644-Assumptions!$C$3)*Assumptions!$C$2</f>
        <v>0</v>
      </c>
      <c r="J7644" s="193">
        <f>MAX(0,F7644-Assumptions!$C$3)*Assumptions!$C$2</f>
        <v>0</v>
      </c>
      <c r="K7644" s="193">
        <f>MAX(0,G7644-Assumptions!$C$3)*Assumptions!$C$2</f>
        <v>0</v>
      </c>
    </row>
    <row r="7645" spans="1:11">
      <c r="A7645" s="192">
        <f t="shared" si="584"/>
        <v>48167.374999981468</v>
      </c>
      <c r="B7645" s="218">
        <v>18.038882978723407</v>
      </c>
      <c r="C7645" s="219">
        <f t="shared" si="583"/>
        <v>8.7175483231862245E-5</v>
      </c>
      <c r="D7645" s="193">
        <f t="shared" si="582"/>
        <v>18.838640569851567</v>
      </c>
      <c r="E7645" s="193">
        <f t="shared" si="581"/>
        <v>19.673855578455164</v>
      </c>
      <c r="F7645" s="193">
        <f t="shared" si="581"/>
        <v>20.546100016438771</v>
      </c>
      <c r="G7645" s="193">
        <f t="shared" si="581"/>
        <v>21.457015591178433</v>
      </c>
      <c r="H7645" s="193">
        <f>MAX(0,D7645-Assumptions!$C$3)*Assumptions!$C$2</f>
        <v>0</v>
      </c>
      <c r="I7645" s="193">
        <f>MAX(0,E7645-Assumptions!$C$3)*Assumptions!$C$2</f>
        <v>0</v>
      </c>
      <c r="J7645" s="193">
        <f>MAX(0,F7645-Assumptions!$C$3)*Assumptions!$C$2</f>
        <v>0</v>
      </c>
      <c r="K7645" s="193">
        <f>MAX(0,G7645-Assumptions!$C$3)*Assumptions!$C$2</f>
        <v>0</v>
      </c>
    </row>
    <row r="7646" spans="1:11">
      <c r="A7646" s="192">
        <f t="shared" si="584"/>
        <v>48167.416666648132</v>
      </c>
      <c r="B7646" s="218">
        <v>19.326436170212769</v>
      </c>
      <c r="C7646" s="219">
        <f t="shared" si="583"/>
        <v>9.33977682695334E-5</v>
      </c>
      <c r="D7646" s="193">
        <f t="shared" si="582"/>
        <v>20.183277697197127</v>
      </c>
      <c r="E7646" s="193">
        <f t="shared" si="582"/>
        <v>21.078107469706882</v>
      </c>
      <c r="F7646" s="193">
        <f t="shared" si="582"/>
        <v>22.012609704429302</v>
      </c>
      <c r="G7646" s="193">
        <f t="shared" si="582"/>
        <v>22.988543288145284</v>
      </c>
      <c r="H7646" s="193">
        <f>MAX(0,D7646-Assumptions!$C$3)*Assumptions!$C$2</f>
        <v>0</v>
      </c>
      <c r="I7646" s="193">
        <f>MAX(0,E7646-Assumptions!$C$3)*Assumptions!$C$2</f>
        <v>0</v>
      </c>
      <c r="J7646" s="193">
        <f>MAX(0,F7646-Assumptions!$C$3)*Assumptions!$C$2</f>
        <v>0</v>
      </c>
      <c r="K7646" s="193">
        <f>MAX(0,G7646-Assumptions!$C$3)*Assumptions!$C$2</f>
        <v>0</v>
      </c>
    </row>
    <row r="7647" spans="1:11">
      <c r="A7647" s="192">
        <f t="shared" si="584"/>
        <v>48167.458333314797</v>
      </c>
      <c r="B7647" s="218">
        <v>21.507393617021282</v>
      </c>
      <c r="C7647" s="219">
        <f t="shared" si="583"/>
        <v>1.0393755721089477E-4</v>
      </c>
      <c r="D7647" s="193">
        <f t="shared" si="582"/>
        <v>22.460928341476343</v>
      </c>
      <c r="E7647" s="193">
        <f t="shared" si="582"/>
        <v>23.456738224276119</v>
      </c>
      <c r="F7647" s="193">
        <f t="shared" si="582"/>
        <v>24.496697543270411</v>
      </c>
      <c r="G7647" s="193">
        <f t="shared" si="582"/>
        <v>25.582763672803424</v>
      </c>
      <c r="H7647" s="193">
        <f>MAX(0,D7647-Assumptions!$C$3)*Assumptions!$C$2</f>
        <v>0</v>
      </c>
      <c r="I7647" s="193">
        <f>MAX(0,E7647-Assumptions!$C$3)*Assumptions!$C$2</f>
        <v>0</v>
      </c>
      <c r="J7647" s="193">
        <f>MAX(0,F7647-Assumptions!$C$3)*Assumptions!$C$2</f>
        <v>0</v>
      </c>
      <c r="K7647" s="193">
        <f>MAX(0,G7647-Assumptions!$C$3)*Assumptions!$C$2</f>
        <v>0</v>
      </c>
    </row>
    <row r="7648" spans="1:11">
      <c r="A7648" s="192">
        <f t="shared" si="584"/>
        <v>48167.499999981461</v>
      </c>
      <c r="B7648" s="218">
        <v>23.228510638297877</v>
      </c>
      <c r="C7648" s="219">
        <f t="shared" si="583"/>
        <v>1.1225510149594498E-4</v>
      </c>
      <c r="D7648" s="193">
        <f t="shared" si="582"/>
        <v>24.258351440275</v>
      </c>
      <c r="E7648" s="193">
        <f t="shared" si="582"/>
        <v>25.33385044625545</v>
      </c>
      <c r="F7648" s="193">
        <f t="shared" si="582"/>
        <v>26.457031922114894</v>
      </c>
      <c r="G7648" s="193">
        <f t="shared" si="582"/>
        <v>27.630009879973397</v>
      </c>
      <c r="H7648" s="193">
        <f>MAX(0,D7648-Assumptions!$C$3)*Assumptions!$C$2</f>
        <v>0</v>
      </c>
      <c r="I7648" s="193">
        <f>MAX(0,E7648-Assumptions!$C$3)*Assumptions!$C$2</f>
        <v>0</v>
      </c>
      <c r="J7648" s="193">
        <f>MAX(0,F7648-Assumptions!$C$3)*Assumptions!$C$2</f>
        <v>0</v>
      </c>
      <c r="K7648" s="193">
        <f>MAX(0,G7648-Assumptions!$C$3)*Assumptions!$C$2</f>
        <v>0</v>
      </c>
    </row>
    <row r="7649" spans="1:11">
      <c r="A7649" s="192">
        <f t="shared" si="584"/>
        <v>48167.541666648125</v>
      </c>
      <c r="B7649" s="218">
        <v>24.02994680851064</v>
      </c>
      <c r="C7649" s="219">
        <f t="shared" si="583"/>
        <v>1.1612815646837294E-4</v>
      </c>
      <c r="D7649" s="193">
        <f t="shared" si="582"/>
        <v>25.095319448112541</v>
      </c>
      <c r="E7649" s="193">
        <f t="shared" si="582"/>
        <v>26.207925603054985</v>
      </c>
      <c r="F7649" s="193">
        <f t="shared" si="582"/>
        <v>27.36985938096614</v>
      </c>
      <c r="G7649" s="193">
        <f t="shared" si="582"/>
        <v>28.583307732167047</v>
      </c>
      <c r="H7649" s="193">
        <f>MAX(0,D7649-Assumptions!$C$3)*Assumptions!$C$2</f>
        <v>0</v>
      </c>
      <c r="I7649" s="193">
        <f>MAX(0,E7649-Assumptions!$C$3)*Assumptions!$C$2</f>
        <v>0</v>
      </c>
      <c r="J7649" s="193">
        <f>MAX(0,F7649-Assumptions!$C$3)*Assumptions!$C$2</f>
        <v>0</v>
      </c>
      <c r="K7649" s="193">
        <f>MAX(0,G7649-Assumptions!$C$3)*Assumptions!$C$2</f>
        <v>0</v>
      </c>
    </row>
    <row r="7650" spans="1:11">
      <c r="A7650" s="192">
        <f t="shared" si="584"/>
        <v>48167.583333314789</v>
      </c>
      <c r="B7650" s="218">
        <v>24.29271276595745</v>
      </c>
      <c r="C7650" s="219">
        <f t="shared" si="583"/>
        <v>1.1739801055769358E-4</v>
      </c>
      <c r="D7650" s="193">
        <f t="shared" si="582"/>
        <v>25.369735188387146</v>
      </c>
      <c r="E7650" s="193">
        <f t="shared" si="582"/>
        <v>26.494507621677787</v>
      </c>
      <c r="F7650" s="193">
        <f t="shared" si="582"/>
        <v>27.669147072392779</v>
      </c>
      <c r="G7650" s="193">
        <f t="shared" si="582"/>
        <v>28.895864405017424</v>
      </c>
      <c r="H7650" s="193">
        <f>MAX(0,D7650-Assumptions!$C$3)*Assumptions!$C$2</f>
        <v>0</v>
      </c>
      <c r="I7650" s="193">
        <f>MAX(0,E7650-Assumptions!$C$3)*Assumptions!$C$2</f>
        <v>0</v>
      </c>
      <c r="J7650" s="193">
        <f>MAX(0,F7650-Assumptions!$C$3)*Assumptions!$C$2</f>
        <v>0</v>
      </c>
      <c r="K7650" s="193">
        <f>MAX(0,G7650-Assumptions!$C$3)*Assumptions!$C$2</f>
        <v>0</v>
      </c>
    </row>
    <row r="7651" spans="1:11">
      <c r="A7651" s="192">
        <f t="shared" si="584"/>
        <v>48167.624999981454</v>
      </c>
      <c r="B7651" s="218">
        <v>26.105797872340425</v>
      </c>
      <c r="C7651" s="219">
        <f t="shared" si="583"/>
        <v>1.2616000377400601E-4</v>
      </c>
      <c r="D7651" s="193">
        <f t="shared" si="582"/>
        <v>27.263203796281907</v>
      </c>
      <c r="E7651" s="193">
        <f t="shared" si="582"/>
        <v>28.471923550175095</v>
      </c>
      <c r="F7651" s="193">
        <f t="shared" si="582"/>
        <v>29.734232143236586</v>
      </c>
      <c r="G7651" s="193">
        <f t="shared" si="582"/>
        <v>31.052505447685025</v>
      </c>
      <c r="H7651" s="193">
        <f>MAX(0,D7651-Assumptions!$C$3)*Assumptions!$C$2</f>
        <v>0</v>
      </c>
      <c r="I7651" s="193">
        <f>MAX(0,E7651-Assumptions!$C$3)*Assumptions!$C$2</f>
        <v>0</v>
      </c>
      <c r="J7651" s="193">
        <f>MAX(0,F7651-Assumptions!$C$3)*Assumptions!$C$2</f>
        <v>0</v>
      </c>
      <c r="K7651" s="193">
        <f>MAX(0,G7651-Assumptions!$C$3)*Assumptions!$C$2</f>
        <v>0</v>
      </c>
    </row>
    <row r="7652" spans="1:11">
      <c r="A7652" s="192">
        <f t="shared" si="584"/>
        <v>48167.666666648118</v>
      </c>
      <c r="B7652" s="218">
        <v>26.999202127659576</v>
      </c>
      <c r="C7652" s="219">
        <f t="shared" si="583"/>
        <v>1.3047750767769621E-4</v>
      </c>
      <c r="D7652" s="193">
        <f t="shared" si="582"/>
        <v>28.196217313215563</v>
      </c>
      <c r="E7652" s="193">
        <f t="shared" si="582"/>
        <v>29.446302413492614</v>
      </c>
      <c r="F7652" s="193">
        <f t="shared" si="582"/>
        <v>30.751810294087157</v>
      </c>
      <c r="G7652" s="193">
        <f t="shared" si="582"/>
        <v>32.115198135376311</v>
      </c>
      <c r="H7652" s="193">
        <f>MAX(0,D7652-Assumptions!$C$3)*Assumptions!$C$2</f>
        <v>0</v>
      </c>
      <c r="I7652" s="193">
        <f>MAX(0,E7652-Assumptions!$C$3)*Assumptions!$C$2</f>
        <v>0</v>
      </c>
      <c r="J7652" s="193">
        <f>MAX(0,F7652-Assumptions!$C$3)*Assumptions!$C$2</f>
        <v>0</v>
      </c>
      <c r="K7652" s="193">
        <f>MAX(0,G7652-Assumptions!$C$3)*Assumptions!$C$2</f>
        <v>0</v>
      </c>
    </row>
    <row r="7653" spans="1:11">
      <c r="A7653" s="192">
        <f t="shared" si="584"/>
        <v>48167.708333314782</v>
      </c>
      <c r="B7653" s="218">
        <v>26.473670212765963</v>
      </c>
      <c r="C7653" s="219">
        <f t="shared" si="583"/>
        <v>1.2793779949905494E-4</v>
      </c>
      <c r="D7653" s="193">
        <f t="shared" si="582"/>
        <v>27.647385832666359</v>
      </c>
      <c r="E7653" s="193">
        <f t="shared" si="582"/>
        <v>28.87313837624702</v>
      </c>
      <c r="F7653" s="193">
        <f t="shared" si="582"/>
        <v>30.153234911233884</v>
      </c>
      <c r="G7653" s="193">
        <f t="shared" si="582"/>
        <v>31.49008478967556</v>
      </c>
      <c r="H7653" s="193">
        <f>MAX(0,D7653-Assumptions!$C$3)*Assumptions!$C$2</f>
        <v>0</v>
      </c>
      <c r="I7653" s="193">
        <f>MAX(0,E7653-Assumptions!$C$3)*Assumptions!$C$2</f>
        <v>0</v>
      </c>
      <c r="J7653" s="193">
        <f>MAX(0,F7653-Assumptions!$C$3)*Assumptions!$C$2</f>
        <v>0</v>
      </c>
      <c r="K7653" s="193">
        <f>MAX(0,G7653-Assumptions!$C$3)*Assumptions!$C$2</f>
        <v>0</v>
      </c>
    </row>
    <row r="7654" spans="1:11">
      <c r="A7654" s="192">
        <f t="shared" si="584"/>
        <v>48167.749999981446</v>
      </c>
      <c r="B7654" s="218">
        <v>26.44739361702128</v>
      </c>
      <c r="C7654" s="219">
        <f t="shared" si="583"/>
        <v>1.2781081409012285E-4</v>
      </c>
      <c r="D7654" s="193">
        <f t="shared" si="582"/>
        <v>27.619944258638895</v>
      </c>
      <c r="E7654" s="193">
        <f t="shared" si="582"/>
        <v>28.844480174384735</v>
      </c>
      <c r="F7654" s="193">
        <f t="shared" si="582"/>
        <v>30.123306142091216</v>
      </c>
      <c r="G7654" s="193">
        <f t="shared" si="582"/>
        <v>31.458829122390519</v>
      </c>
      <c r="H7654" s="193">
        <f>MAX(0,D7654-Assumptions!$C$3)*Assumptions!$C$2</f>
        <v>0</v>
      </c>
      <c r="I7654" s="193">
        <f>MAX(0,E7654-Assumptions!$C$3)*Assumptions!$C$2</f>
        <v>0</v>
      </c>
      <c r="J7654" s="193">
        <f>MAX(0,F7654-Assumptions!$C$3)*Assumptions!$C$2</f>
        <v>0</v>
      </c>
      <c r="K7654" s="193">
        <f>MAX(0,G7654-Assumptions!$C$3)*Assumptions!$C$2</f>
        <v>0</v>
      </c>
    </row>
    <row r="7655" spans="1:11">
      <c r="A7655" s="192">
        <f t="shared" si="584"/>
        <v>48167.791666648111</v>
      </c>
      <c r="B7655" s="218">
        <v>27.248829787234044</v>
      </c>
      <c r="C7655" s="219">
        <f t="shared" si="583"/>
        <v>1.3168386906255083E-4</v>
      </c>
      <c r="D7655" s="193">
        <f t="shared" si="582"/>
        <v>28.45691226647644</v>
      </c>
      <c r="E7655" s="193">
        <f t="shared" si="582"/>
        <v>29.718555331184277</v>
      </c>
      <c r="F7655" s="193">
        <f t="shared" si="582"/>
        <v>31.036133600942467</v>
      </c>
      <c r="G7655" s="193">
        <f t="shared" si="582"/>
        <v>32.412126974584169</v>
      </c>
      <c r="H7655" s="193">
        <f>MAX(0,D7655-Assumptions!$C$3)*Assumptions!$C$2</f>
        <v>0</v>
      </c>
      <c r="I7655" s="193">
        <f>MAX(0,E7655-Assumptions!$C$3)*Assumptions!$C$2</f>
        <v>0</v>
      </c>
      <c r="J7655" s="193">
        <f>MAX(0,F7655-Assumptions!$C$3)*Assumptions!$C$2</f>
        <v>0</v>
      </c>
      <c r="K7655" s="193">
        <f>MAX(0,G7655-Assumptions!$C$3)*Assumptions!$C$2</f>
        <v>0</v>
      </c>
    </row>
    <row r="7656" spans="1:11">
      <c r="A7656" s="192">
        <f t="shared" si="584"/>
        <v>48167.833333314775</v>
      </c>
      <c r="B7656" s="218">
        <v>28.102819148936181</v>
      </c>
      <c r="C7656" s="219">
        <f t="shared" si="583"/>
        <v>1.3581089485284296E-4</v>
      </c>
      <c r="D7656" s="193">
        <f t="shared" si="582"/>
        <v>29.348763422368911</v>
      </c>
      <c r="E7656" s="193">
        <f t="shared" si="582"/>
        <v>30.649946891708382</v>
      </c>
      <c r="F7656" s="193">
        <f t="shared" si="582"/>
        <v>32.008818598079053</v>
      </c>
      <c r="G7656" s="193">
        <f t="shared" si="582"/>
        <v>33.427936161347908</v>
      </c>
      <c r="H7656" s="193">
        <f>MAX(0,D7656-Assumptions!$C$3)*Assumptions!$C$2</f>
        <v>0</v>
      </c>
      <c r="I7656" s="193">
        <f>MAX(0,E7656-Assumptions!$C$3)*Assumptions!$C$2</f>
        <v>0</v>
      </c>
      <c r="J7656" s="193">
        <f>MAX(0,F7656-Assumptions!$C$3)*Assumptions!$C$2</f>
        <v>0</v>
      </c>
      <c r="K7656" s="193">
        <f>MAX(0,G7656-Assumptions!$C$3)*Assumptions!$C$2</f>
        <v>0</v>
      </c>
    </row>
    <row r="7657" spans="1:11">
      <c r="A7657" s="192">
        <f t="shared" si="584"/>
        <v>48167.874999981439</v>
      </c>
      <c r="B7657" s="218">
        <v>28.759734042553198</v>
      </c>
      <c r="C7657" s="219">
        <f t="shared" si="583"/>
        <v>1.3898553007614454E-4</v>
      </c>
      <c r="D7657" s="193">
        <f t="shared" si="582"/>
        <v>30.034802773055414</v>
      </c>
      <c r="E7657" s="193">
        <f t="shared" si="582"/>
        <v>31.366401938265373</v>
      </c>
      <c r="F7657" s="193">
        <f t="shared" si="582"/>
        <v>32.757037826645643</v>
      </c>
      <c r="G7657" s="193">
        <f t="shared" si="582"/>
        <v>34.209327843473844</v>
      </c>
      <c r="H7657" s="193">
        <f>MAX(0,D7657-Assumptions!$C$3)*Assumptions!$C$2</f>
        <v>0</v>
      </c>
      <c r="I7657" s="193">
        <f>MAX(0,E7657-Assumptions!$C$3)*Assumptions!$C$2</f>
        <v>0</v>
      </c>
      <c r="J7657" s="193">
        <f>MAX(0,F7657-Assumptions!$C$3)*Assumptions!$C$2</f>
        <v>0</v>
      </c>
      <c r="K7657" s="193">
        <f>MAX(0,G7657-Assumptions!$C$3)*Assumptions!$C$2</f>
        <v>0</v>
      </c>
    </row>
    <row r="7658" spans="1:11">
      <c r="A7658" s="192">
        <f t="shared" si="584"/>
        <v>48167.916666648103</v>
      </c>
      <c r="B7658" s="218">
        <v>27.997712765957449</v>
      </c>
      <c r="C7658" s="219">
        <f t="shared" si="583"/>
        <v>1.3530295321711466E-4</v>
      </c>
      <c r="D7658" s="193">
        <f t="shared" si="582"/>
        <v>29.238997126259058</v>
      </c>
      <c r="E7658" s="193">
        <f t="shared" si="582"/>
        <v>30.535314084259252</v>
      </c>
      <c r="F7658" s="193">
        <f t="shared" si="582"/>
        <v>31.889103521508385</v>
      </c>
      <c r="G7658" s="193">
        <f t="shared" si="582"/>
        <v>33.30291349220775</v>
      </c>
      <c r="H7658" s="193">
        <f>MAX(0,D7658-Assumptions!$C$3)*Assumptions!$C$2</f>
        <v>0</v>
      </c>
      <c r="I7658" s="193">
        <f>MAX(0,E7658-Assumptions!$C$3)*Assumptions!$C$2</f>
        <v>0</v>
      </c>
      <c r="J7658" s="193">
        <f>MAX(0,F7658-Assumptions!$C$3)*Assumptions!$C$2</f>
        <v>0</v>
      </c>
      <c r="K7658" s="193">
        <f>MAX(0,G7658-Assumptions!$C$3)*Assumptions!$C$2</f>
        <v>0</v>
      </c>
    </row>
    <row r="7659" spans="1:11">
      <c r="A7659" s="192">
        <f t="shared" si="584"/>
        <v>48167.958333314768</v>
      </c>
      <c r="B7659" s="218">
        <v>26.197765957446808</v>
      </c>
      <c r="C7659" s="219">
        <f t="shared" si="583"/>
        <v>1.2660445270526823E-4</v>
      </c>
      <c r="D7659" s="193">
        <f t="shared" si="582"/>
        <v>27.359249305378018</v>
      </c>
      <c r="E7659" s="193">
        <f t="shared" si="582"/>
        <v>28.572227256693076</v>
      </c>
      <c r="F7659" s="193">
        <f t="shared" si="582"/>
        <v>29.838982835235907</v>
      </c>
      <c r="G7659" s="193">
        <f t="shared" si="582"/>
        <v>31.161900283182657</v>
      </c>
      <c r="H7659" s="193">
        <f>MAX(0,D7659-Assumptions!$C$3)*Assumptions!$C$2</f>
        <v>0</v>
      </c>
      <c r="I7659" s="193">
        <f>MAX(0,E7659-Assumptions!$C$3)*Assumptions!$C$2</f>
        <v>0</v>
      </c>
      <c r="J7659" s="193">
        <f>MAX(0,F7659-Assumptions!$C$3)*Assumptions!$C$2</f>
        <v>0</v>
      </c>
      <c r="K7659" s="193">
        <f>MAX(0,G7659-Assumptions!$C$3)*Assumptions!$C$2</f>
        <v>0</v>
      </c>
    </row>
    <row r="7660" spans="1:11">
      <c r="A7660" s="192">
        <f t="shared" si="584"/>
        <v>48167.999999981432</v>
      </c>
      <c r="B7660" s="218">
        <v>25.212393617021277</v>
      </c>
      <c r="C7660" s="219">
        <f t="shared" si="583"/>
        <v>1.2184249987031582E-4</v>
      </c>
      <c r="D7660" s="193">
        <f t="shared" si="582"/>
        <v>26.330190279348255</v>
      </c>
      <c r="E7660" s="193">
        <f t="shared" si="582"/>
        <v>27.49754468685758</v>
      </c>
      <c r="F7660" s="193">
        <f t="shared" si="582"/>
        <v>28.716653992386014</v>
      </c>
      <c r="G7660" s="193">
        <f t="shared" si="582"/>
        <v>29.989812759993743</v>
      </c>
      <c r="H7660" s="193">
        <f>MAX(0,D7660-Assumptions!$C$3)*Assumptions!$C$2</f>
        <v>0</v>
      </c>
      <c r="I7660" s="193">
        <f>MAX(0,E7660-Assumptions!$C$3)*Assumptions!$C$2</f>
        <v>0</v>
      </c>
      <c r="J7660" s="193">
        <f>MAX(0,F7660-Assumptions!$C$3)*Assumptions!$C$2</f>
        <v>0</v>
      </c>
      <c r="K7660" s="193">
        <f>MAX(0,G7660-Assumptions!$C$3)*Assumptions!$C$2</f>
        <v>0</v>
      </c>
    </row>
    <row r="7661" spans="1:11">
      <c r="A7661" s="192">
        <f t="shared" si="584"/>
        <v>48168.041666648096</v>
      </c>
      <c r="B7661" s="218">
        <v>24.240159574468088</v>
      </c>
      <c r="C7661" s="219">
        <f t="shared" si="583"/>
        <v>1.1714403973982944E-4</v>
      </c>
      <c r="D7661" s="193">
        <f t="shared" si="582"/>
        <v>25.314852040332223</v>
      </c>
      <c r="E7661" s="193">
        <f t="shared" si="582"/>
        <v>26.437191217953224</v>
      </c>
      <c r="F7661" s="193">
        <f t="shared" si="582"/>
        <v>27.60928953410745</v>
      </c>
      <c r="G7661" s="193">
        <f t="shared" si="582"/>
        <v>28.833353070447345</v>
      </c>
      <c r="H7661" s="193">
        <f>MAX(0,D7661-Assumptions!$C$3)*Assumptions!$C$2</f>
        <v>0</v>
      </c>
      <c r="I7661" s="193">
        <f>MAX(0,E7661-Assumptions!$C$3)*Assumptions!$C$2</f>
        <v>0</v>
      </c>
      <c r="J7661" s="193">
        <f>MAX(0,F7661-Assumptions!$C$3)*Assumptions!$C$2</f>
        <v>0</v>
      </c>
      <c r="K7661" s="193">
        <f>MAX(0,G7661-Assumptions!$C$3)*Assumptions!$C$2</f>
        <v>0</v>
      </c>
    </row>
    <row r="7662" spans="1:11">
      <c r="A7662" s="192">
        <f t="shared" si="584"/>
        <v>48168.08333331476</v>
      </c>
      <c r="B7662" s="218">
        <v>22.939468085106387</v>
      </c>
      <c r="C7662" s="219">
        <f t="shared" si="583"/>
        <v>1.1085826199769227E-4</v>
      </c>
      <c r="D7662" s="193">
        <f t="shared" si="582"/>
        <v>23.956494125972934</v>
      </c>
      <c r="E7662" s="193">
        <f t="shared" si="582"/>
        <v>25.018610225770374</v>
      </c>
      <c r="F7662" s="193">
        <f t="shared" si="582"/>
        <v>26.127815461545591</v>
      </c>
      <c r="G7662" s="193">
        <f t="shared" si="582"/>
        <v>27.286197539837982</v>
      </c>
      <c r="H7662" s="193">
        <f>MAX(0,D7662-Assumptions!$C$3)*Assumptions!$C$2</f>
        <v>0</v>
      </c>
      <c r="I7662" s="193">
        <f>MAX(0,E7662-Assumptions!$C$3)*Assumptions!$C$2</f>
        <v>0</v>
      </c>
      <c r="J7662" s="193">
        <f>MAX(0,F7662-Assumptions!$C$3)*Assumptions!$C$2</f>
        <v>0</v>
      </c>
      <c r="K7662" s="193">
        <f>MAX(0,G7662-Assumptions!$C$3)*Assumptions!$C$2</f>
        <v>0</v>
      </c>
    </row>
    <row r="7663" spans="1:11">
      <c r="A7663" s="192">
        <f t="shared" si="584"/>
        <v>48168.124999981424</v>
      </c>
      <c r="B7663" s="218">
        <v>20.968723404255325</v>
      </c>
      <c r="C7663" s="219">
        <f t="shared" si="583"/>
        <v>1.0133435632778744E-4</v>
      </c>
      <c r="D7663" s="193">
        <f t="shared" si="582"/>
        <v>21.898376073913408</v>
      </c>
      <c r="E7663" s="193">
        <f t="shared" si="582"/>
        <v>22.869245086099379</v>
      </c>
      <c r="F7663" s="193">
        <f t="shared" si="582"/>
        <v>23.883157775845799</v>
      </c>
      <c r="G7663" s="193">
        <f t="shared" si="582"/>
        <v>24.942022493460147</v>
      </c>
      <c r="H7663" s="193">
        <f>MAX(0,D7663-Assumptions!$C$3)*Assumptions!$C$2</f>
        <v>0</v>
      </c>
      <c r="I7663" s="193">
        <f>MAX(0,E7663-Assumptions!$C$3)*Assumptions!$C$2</f>
        <v>0</v>
      </c>
      <c r="J7663" s="193">
        <f>MAX(0,F7663-Assumptions!$C$3)*Assumptions!$C$2</f>
        <v>0</v>
      </c>
      <c r="K7663" s="193">
        <f>MAX(0,G7663-Assumptions!$C$3)*Assumptions!$C$2</f>
        <v>0</v>
      </c>
    </row>
    <row r="7664" spans="1:11">
      <c r="A7664" s="192">
        <f t="shared" si="584"/>
        <v>48168.166666648089</v>
      </c>
      <c r="B7664" s="218">
        <v>19.181914893617023</v>
      </c>
      <c r="C7664" s="219">
        <f t="shared" si="583"/>
        <v>9.2699348520407048E-5</v>
      </c>
      <c r="D7664" s="193">
        <f t="shared" si="582"/>
        <v>20.032349040046096</v>
      </c>
      <c r="E7664" s="193">
        <f t="shared" si="582"/>
        <v>20.920487359464342</v>
      </c>
      <c r="F7664" s="193">
        <f t="shared" si="582"/>
        <v>21.848001474144649</v>
      </c>
      <c r="G7664" s="193">
        <f t="shared" si="582"/>
        <v>22.816637118077576</v>
      </c>
      <c r="H7664" s="193">
        <f>MAX(0,D7664-Assumptions!$C$3)*Assumptions!$C$2</f>
        <v>0</v>
      </c>
      <c r="I7664" s="193">
        <f>MAX(0,E7664-Assumptions!$C$3)*Assumptions!$C$2</f>
        <v>0</v>
      </c>
      <c r="J7664" s="193">
        <f>MAX(0,F7664-Assumptions!$C$3)*Assumptions!$C$2</f>
        <v>0</v>
      </c>
      <c r="K7664" s="193">
        <f>MAX(0,G7664-Assumptions!$C$3)*Assumptions!$C$2</f>
        <v>0</v>
      </c>
    </row>
    <row r="7665" spans="1:11">
      <c r="A7665" s="192">
        <f t="shared" si="584"/>
        <v>48168.208333314753</v>
      </c>
      <c r="B7665" s="218">
        <v>17.841808510638302</v>
      </c>
      <c r="C7665" s="219">
        <f t="shared" si="583"/>
        <v>8.6223092664871765E-5</v>
      </c>
      <c r="D7665" s="193">
        <f t="shared" si="582"/>
        <v>18.632828764645616</v>
      </c>
      <c r="E7665" s="193">
        <f t="shared" si="582"/>
        <v>19.458919064488068</v>
      </c>
      <c r="F7665" s="193">
        <f t="shared" si="582"/>
        <v>20.321634247868793</v>
      </c>
      <c r="G7665" s="193">
        <f t="shared" si="582"/>
        <v>21.22259808654065</v>
      </c>
      <c r="H7665" s="193">
        <f>MAX(0,D7665-Assumptions!$C$3)*Assumptions!$C$2</f>
        <v>0</v>
      </c>
      <c r="I7665" s="193">
        <f>MAX(0,E7665-Assumptions!$C$3)*Assumptions!$C$2</f>
        <v>0</v>
      </c>
      <c r="J7665" s="193">
        <f>MAX(0,F7665-Assumptions!$C$3)*Assumptions!$C$2</f>
        <v>0</v>
      </c>
      <c r="K7665" s="193">
        <f>MAX(0,G7665-Assumptions!$C$3)*Assumptions!$C$2</f>
        <v>0</v>
      </c>
    </row>
    <row r="7666" spans="1:11">
      <c r="A7666" s="192">
        <f t="shared" si="584"/>
        <v>48168.249999981417</v>
      </c>
      <c r="B7666" s="218">
        <v>17.119202127659577</v>
      </c>
      <c r="C7666" s="219">
        <f t="shared" si="583"/>
        <v>8.2730993919239991E-5</v>
      </c>
      <c r="D7666" s="193">
        <f t="shared" si="582"/>
        <v>17.878185478890455</v>
      </c>
      <c r="E7666" s="193">
        <f t="shared" si="582"/>
        <v>18.670818513275368</v>
      </c>
      <c r="F7666" s="193">
        <f t="shared" si="582"/>
        <v>19.498593096445536</v>
      </c>
      <c r="G7666" s="193">
        <f t="shared" si="582"/>
        <v>20.363067236202113</v>
      </c>
      <c r="H7666" s="193">
        <f>MAX(0,D7666-Assumptions!$C$3)*Assumptions!$C$2</f>
        <v>0</v>
      </c>
      <c r="I7666" s="193">
        <f>MAX(0,E7666-Assumptions!$C$3)*Assumptions!$C$2</f>
        <v>0</v>
      </c>
      <c r="J7666" s="193">
        <f>MAX(0,F7666-Assumptions!$C$3)*Assumptions!$C$2</f>
        <v>0</v>
      </c>
      <c r="K7666" s="193">
        <f>MAX(0,G7666-Assumptions!$C$3)*Assumptions!$C$2</f>
        <v>0</v>
      </c>
    </row>
    <row r="7667" spans="1:11">
      <c r="A7667" s="192">
        <f t="shared" si="584"/>
        <v>48168.291666648081</v>
      </c>
      <c r="B7667" s="218">
        <v>16.738191489361704</v>
      </c>
      <c r="C7667" s="219">
        <f t="shared" si="583"/>
        <v>8.0889705489725047E-5</v>
      </c>
      <c r="D7667" s="193">
        <f t="shared" si="582"/>
        <v>17.480282655492278</v>
      </c>
      <c r="E7667" s="193">
        <f t="shared" si="582"/>
        <v>18.255274586272307</v>
      </c>
      <c r="F7667" s="193">
        <f t="shared" si="582"/>
        <v>19.064625943876905</v>
      </c>
      <c r="G7667" s="193">
        <f t="shared" si="582"/>
        <v>19.909860060569063</v>
      </c>
      <c r="H7667" s="193">
        <f>MAX(0,D7667-Assumptions!$C$3)*Assumptions!$C$2</f>
        <v>0</v>
      </c>
      <c r="I7667" s="193">
        <f>MAX(0,E7667-Assumptions!$C$3)*Assumptions!$C$2</f>
        <v>0</v>
      </c>
      <c r="J7667" s="193">
        <f>MAX(0,F7667-Assumptions!$C$3)*Assumptions!$C$2</f>
        <v>0</v>
      </c>
      <c r="K7667" s="193">
        <f>MAX(0,G7667-Assumptions!$C$3)*Assumptions!$C$2</f>
        <v>0</v>
      </c>
    </row>
    <row r="7668" spans="1:11">
      <c r="A7668" s="192">
        <f t="shared" si="584"/>
        <v>48168.333333314746</v>
      </c>
      <c r="B7668" s="218">
        <v>16.304627659574468</v>
      </c>
      <c r="C7668" s="219">
        <f t="shared" si="583"/>
        <v>7.8794446242345977E-5</v>
      </c>
      <c r="D7668" s="193">
        <f t="shared" si="582"/>
        <v>17.027496684039178</v>
      </c>
      <c r="E7668" s="193">
        <f t="shared" si="582"/>
        <v>17.782414255544687</v>
      </c>
      <c r="F7668" s="193">
        <f t="shared" si="582"/>
        <v>18.57080125302295</v>
      </c>
      <c r="G7668" s="193">
        <f t="shared" si="582"/>
        <v>19.394141550365937</v>
      </c>
      <c r="H7668" s="193">
        <f>MAX(0,D7668-Assumptions!$C$3)*Assumptions!$C$2</f>
        <v>0</v>
      </c>
      <c r="I7668" s="193">
        <f>MAX(0,E7668-Assumptions!$C$3)*Assumptions!$C$2</f>
        <v>0</v>
      </c>
      <c r="J7668" s="193">
        <f>MAX(0,F7668-Assumptions!$C$3)*Assumptions!$C$2</f>
        <v>0</v>
      </c>
      <c r="K7668" s="193">
        <f>MAX(0,G7668-Assumptions!$C$3)*Assumptions!$C$2</f>
        <v>0</v>
      </c>
    </row>
    <row r="7669" spans="1:11">
      <c r="A7669" s="192">
        <f t="shared" si="584"/>
        <v>48168.37499998141</v>
      </c>
      <c r="B7669" s="218">
        <v>16.817021276595746</v>
      </c>
      <c r="C7669" s="219">
        <f t="shared" si="583"/>
        <v>8.1270661716521244E-5</v>
      </c>
      <c r="D7669" s="193">
        <f t="shared" si="582"/>
        <v>17.562607377574658</v>
      </c>
      <c r="E7669" s="193">
        <f t="shared" si="582"/>
        <v>18.341249191859148</v>
      </c>
      <c r="F7669" s="193">
        <f t="shared" si="582"/>
        <v>19.154412251304898</v>
      </c>
      <c r="G7669" s="193">
        <f t="shared" si="582"/>
        <v>20.003627062424176</v>
      </c>
      <c r="H7669" s="193">
        <f>MAX(0,D7669-Assumptions!$C$3)*Assumptions!$C$2</f>
        <v>0</v>
      </c>
      <c r="I7669" s="193">
        <f>MAX(0,E7669-Assumptions!$C$3)*Assumptions!$C$2</f>
        <v>0</v>
      </c>
      <c r="J7669" s="193">
        <f>MAX(0,F7669-Assumptions!$C$3)*Assumptions!$C$2</f>
        <v>0</v>
      </c>
      <c r="K7669" s="193">
        <f>MAX(0,G7669-Assumptions!$C$3)*Assumptions!$C$2</f>
        <v>0</v>
      </c>
    </row>
    <row r="7670" spans="1:11">
      <c r="A7670" s="192">
        <f t="shared" si="584"/>
        <v>48168.416666648074</v>
      </c>
      <c r="B7670" s="218">
        <v>17.85494680851064</v>
      </c>
      <c r="C7670" s="219">
        <f t="shared" si="583"/>
        <v>8.6286585369337794E-5</v>
      </c>
      <c r="D7670" s="193">
        <f t="shared" si="582"/>
        <v>18.646549551659344</v>
      </c>
      <c r="E7670" s="193">
        <f t="shared" si="582"/>
        <v>19.473248165419207</v>
      </c>
      <c r="F7670" s="193">
        <f t="shared" si="582"/>
        <v>20.336598632440122</v>
      </c>
      <c r="G7670" s="193">
        <f t="shared" si="582"/>
        <v>21.238225920183169</v>
      </c>
      <c r="H7670" s="193">
        <f>MAX(0,D7670-Assumptions!$C$3)*Assumptions!$C$2</f>
        <v>0</v>
      </c>
      <c r="I7670" s="193">
        <f>MAX(0,E7670-Assumptions!$C$3)*Assumptions!$C$2</f>
        <v>0</v>
      </c>
      <c r="J7670" s="193">
        <f>MAX(0,F7670-Assumptions!$C$3)*Assumptions!$C$2</f>
        <v>0</v>
      </c>
      <c r="K7670" s="193">
        <f>MAX(0,G7670-Assumptions!$C$3)*Assumptions!$C$2</f>
        <v>0</v>
      </c>
    </row>
    <row r="7671" spans="1:11">
      <c r="A7671" s="192">
        <f t="shared" si="584"/>
        <v>48168.458333314738</v>
      </c>
      <c r="B7671" s="218">
        <v>19.641755319148942</v>
      </c>
      <c r="C7671" s="219">
        <f t="shared" si="583"/>
        <v>9.4921593176718188E-5</v>
      </c>
      <c r="D7671" s="193">
        <f t="shared" ref="D7671:D7734" si="585">$C7671*D$2</f>
        <v>20.512576585526656</v>
      </c>
      <c r="E7671" s="193">
        <f t="shared" ref="E7671:G7702" si="586">$C7671*E$2</f>
        <v>21.422005892054244</v>
      </c>
      <c r="F7671" s="193">
        <f t="shared" si="586"/>
        <v>22.371754934141272</v>
      </c>
      <c r="G7671" s="193">
        <f t="shared" si="586"/>
        <v>23.36361129556574</v>
      </c>
      <c r="H7671" s="193">
        <f>MAX(0,D7671-Assumptions!$C$3)*Assumptions!$C$2</f>
        <v>0</v>
      </c>
      <c r="I7671" s="193">
        <f>MAX(0,E7671-Assumptions!$C$3)*Assumptions!$C$2</f>
        <v>0</v>
      </c>
      <c r="J7671" s="193">
        <f>MAX(0,F7671-Assumptions!$C$3)*Assumptions!$C$2</f>
        <v>0</v>
      </c>
      <c r="K7671" s="193">
        <f>MAX(0,G7671-Assumptions!$C$3)*Assumptions!$C$2</f>
        <v>0</v>
      </c>
    </row>
    <row r="7672" spans="1:11">
      <c r="A7672" s="192">
        <f t="shared" si="584"/>
        <v>48168.499999981403</v>
      </c>
      <c r="B7672" s="218">
        <v>21.665053191489367</v>
      </c>
      <c r="C7672" s="219">
        <f t="shared" si="583"/>
        <v>1.0469946966448715E-4</v>
      </c>
      <c r="D7672" s="193">
        <f t="shared" si="585"/>
        <v>22.625577785641106</v>
      </c>
      <c r="E7672" s="193">
        <f t="shared" si="586"/>
        <v>23.628687435449795</v>
      </c>
      <c r="F7672" s="193">
        <f t="shared" si="586"/>
        <v>24.676270158126393</v>
      </c>
      <c r="G7672" s="193">
        <f t="shared" si="586"/>
        <v>25.77029767651365</v>
      </c>
      <c r="H7672" s="193">
        <f>MAX(0,D7672-Assumptions!$C$3)*Assumptions!$C$2</f>
        <v>0</v>
      </c>
      <c r="I7672" s="193">
        <f>MAX(0,E7672-Assumptions!$C$3)*Assumptions!$C$2</f>
        <v>0</v>
      </c>
      <c r="J7672" s="193">
        <f>MAX(0,F7672-Assumptions!$C$3)*Assumptions!$C$2</f>
        <v>0</v>
      </c>
      <c r="K7672" s="193">
        <f>MAX(0,G7672-Assumptions!$C$3)*Assumptions!$C$2</f>
        <v>0</v>
      </c>
    </row>
    <row r="7673" spans="1:11">
      <c r="A7673" s="192">
        <f t="shared" si="584"/>
        <v>48168.541666648067</v>
      </c>
      <c r="B7673" s="218">
        <v>23.87228723404256</v>
      </c>
      <c r="C7673" s="219">
        <f t="shared" si="583"/>
        <v>1.1536624401478057E-4</v>
      </c>
      <c r="D7673" s="193">
        <f t="shared" si="585"/>
        <v>24.930670003947782</v>
      </c>
      <c r="E7673" s="193">
        <f t="shared" si="586"/>
        <v>26.035976391881313</v>
      </c>
      <c r="F7673" s="193">
        <f t="shared" si="586"/>
        <v>27.190286766110162</v>
      </c>
      <c r="G7673" s="193">
        <f t="shared" si="586"/>
        <v>28.395773728456824</v>
      </c>
      <c r="H7673" s="193">
        <f>MAX(0,D7673-Assumptions!$C$3)*Assumptions!$C$2</f>
        <v>0</v>
      </c>
      <c r="I7673" s="193">
        <f>MAX(0,E7673-Assumptions!$C$3)*Assumptions!$C$2</f>
        <v>0</v>
      </c>
      <c r="J7673" s="193">
        <f>MAX(0,F7673-Assumptions!$C$3)*Assumptions!$C$2</f>
        <v>0</v>
      </c>
      <c r="K7673" s="193">
        <f>MAX(0,G7673-Assumptions!$C$3)*Assumptions!$C$2</f>
        <v>0</v>
      </c>
    </row>
    <row r="7674" spans="1:11">
      <c r="A7674" s="192">
        <f t="shared" si="584"/>
        <v>48168.583333314731</v>
      </c>
      <c r="B7674" s="218">
        <v>25.475159574468091</v>
      </c>
      <c r="C7674" s="219">
        <f t="shared" si="583"/>
        <v>1.2311235395963649E-4</v>
      </c>
      <c r="D7674" s="193">
        <f t="shared" si="585"/>
        <v>26.604606019622864</v>
      </c>
      <c r="E7674" s="193">
        <f t="shared" si="586"/>
        <v>27.784126705480382</v>
      </c>
      <c r="F7674" s="193">
        <f t="shared" si="586"/>
        <v>29.015941683812656</v>
      </c>
      <c r="G7674" s="193">
        <f t="shared" si="586"/>
        <v>30.302369432844124</v>
      </c>
      <c r="H7674" s="193">
        <f>MAX(0,D7674-Assumptions!$C$3)*Assumptions!$C$2</f>
        <v>0</v>
      </c>
      <c r="I7674" s="193">
        <f>MAX(0,E7674-Assumptions!$C$3)*Assumptions!$C$2</f>
        <v>0</v>
      </c>
      <c r="J7674" s="193">
        <f>MAX(0,F7674-Assumptions!$C$3)*Assumptions!$C$2</f>
        <v>0</v>
      </c>
      <c r="K7674" s="193">
        <f>MAX(0,G7674-Assumptions!$C$3)*Assumptions!$C$2</f>
        <v>0</v>
      </c>
    </row>
    <row r="7675" spans="1:11">
      <c r="A7675" s="192">
        <f t="shared" si="584"/>
        <v>48168.624999981395</v>
      </c>
      <c r="B7675" s="218">
        <v>26.066382978723414</v>
      </c>
      <c r="C7675" s="219">
        <f t="shared" si="583"/>
        <v>1.2596952566060795E-4</v>
      </c>
      <c r="D7675" s="193">
        <f t="shared" si="585"/>
        <v>27.222041435240726</v>
      </c>
      <c r="E7675" s="193">
        <f t="shared" si="586"/>
        <v>28.428936247381685</v>
      </c>
      <c r="F7675" s="193">
        <f t="shared" si="586"/>
        <v>29.689338989522597</v>
      </c>
      <c r="G7675" s="193">
        <f t="shared" si="586"/>
        <v>31.005621946757479</v>
      </c>
      <c r="H7675" s="193">
        <f>MAX(0,D7675-Assumptions!$C$3)*Assumptions!$C$2</f>
        <v>0</v>
      </c>
      <c r="I7675" s="193">
        <f>MAX(0,E7675-Assumptions!$C$3)*Assumptions!$C$2</f>
        <v>0</v>
      </c>
      <c r="J7675" s="193">
        <f>MAX(0,F7675-Assumptions!$C$3)*Assumptions!$C$2</f>
        <v>0</v>
      </c>
      <c r="K7675" s="193">
        <f>MAX(0,G7675-Assumptions!$C$3)*Assumptions!$C$2</f>
        <v>0</v>
      </c>
    </row>
    <row r="7676" spans="1:11">
      <c r="A7676" s="192">
        <f t="shared" si="584"/>
        <v>48168.66666664806</v>
      </c>
      <c r="B7676" s="218">
        <v>26.657606382978727</v>
      </c>
      <c r="C7676" s="219">
        <f t="shared" si="583"/>
        <v>1.2882669736157939E-4</v>
      </c>
      <c r="D7676" s="193">
        <f t="shared" si="585"/>
        <v>27.839476850858581</v>
      </c>
      <c r="E7676" s="193">
        <f t="shared" si="586"/>
        <v>29.073745789282981</v>
      </c>
      <c r="F7676" s="193">
        <f t="shared" si="586"/>
        <v>30.362736295232533</v>
      </c>
      <c r="G7676" s="193">
        <f t="shared" si="586"/>
        <v>31.708874460670824</v>
      </c>
      <c r="H7676" s="193">
        <f>MAX(0,D7676-Assumptions!$C$3)*Assumptions!$C$2</f>
        <v>0</v>
      </c>
      <c r="I7676" s="193">
        <f>MAX(0,E7676-Assumptions!$C$3)*Assumptions!$C$2</f>
        <v>0</v>
      </c>
      <c r="J7676" s="193">
        <f>MAX(0,F7676-Assumptions!$C$3)*Assumptions!$C$2</f>
        <v>0</v>
      </c>
      <c r="K7676" s="193">
        <f>MAX(0,G7676-Assumptions!$C$3)*Assumptions!$C$2</f>
        <v>0</v>
      </c>
    </row>
    <row r="7677" spans="1:11">
      <c r="A7677" s="192">
        <f t="shared" si="584"/>
        <v>48168.708333314724</v>
      </c>
      <c r="B7677" s="218">
        <v>26.920372340425537</v>
      </c>
      <c r="C7677" s="219">
        <f t="shared" si="583"/>
        <v>1.3009655145090004E-4</v>
      </c>
      <c r="D7677" s="193">
        <f t="shared" si="585"/>
        <v>28.113892591133187</v>
      </c>
      <c r="E7677" s="193">
        <f t="shared" si="586"/>
        <v>29.360327807905779</v>
      </c>
      <c r="F7677" s="193">
        <f t="shared" si="586"/>
        <v>30.662023986659172</v>
      </c>
      <c r="G7677" s="193">
        <f t="shared" si="586"/>
        <v>32.021431133521205</v>
      </c>
      <c r="H7677" s="193">
        <f>MAX(0,D7677-Assumptions!$C$3)*Assumptions!$C$2</f>
        <v>0</v>
      </c>
      <c r="I7677" s="193">
        <f>MAX(0,E7677-Assumptions!$C$3)*Assumptions!$C$2</f>
        <v>0</v>
      </c>
      <c r="J7677" s="193">
        <f>MAX(0,F7677-Assumptions!$C$3)*Assumptions!$C$2</f>
        <v>0</v>
      </c>
      <c r="K7677" s="193">
        <f>MAX(0,G7677-Assumptions!$C$3)*Assumptions!$C$2</f>
        <v>0</v>
      </c>
    </row>
    <row r="7678" spans="1:11">
      <c r="A7678" s="192">
        <f t="shared" si="584"/>
        <v>48168.749999981388</v>
      </c>
      <c r="B7678" s="218">
        <v>27.038617021276604</v>
      </c>
      <c r="C7678" s="219">
        <f t="shared" si="583"/>
        <v>1.3066798579109434E-4</v>
      </c>
      <c r="D7678" s="193">
        <f t="shared" si="585"/>
        <v>28.237379674256761</v>
      </c>
      <c r="E7678" s="193">
        <f t="shared" si="586"/>
        <v>29.489289716286045</v>
      </c>
      <c r="F7678" s="193">
        <f t="shared" si="586"/>
        <v>30.796703447801164</v>
      </c>
      <c r="G7678" s="193">
        <f t="shared" si="586"/>
        <v>32.162081636303881</v>
      </c>
      <c r="H7678" s="193">
        <f>MAX(0,D7678-Assumptions!$C$3)*Assumptions!$C$2</f>
        <v>0</v>
      </c>
      <c r="I7678" s="193">
        <f>MAX(0,E7678-Assumptions!$C$3)*Assumptions!$C$2</f>
        <v>0</v>
      </c>
      <c r="J7678" s="193">
        <f>MAX(0,F7678-Assumptions!$C$3)*Assumptions!$C$2</f>
        <v>0</v>
      </c>
      <c r="K7678" s="193">
        <f>MAX(0,G7678-Assumptions!$C$3)*Assumptions!$C$2</f>
        <v>0</v>
      </c>
    </row>
    <row r="7679" spans="1:11">
      <c r="A7679" s="192">
        <f t="shared" si="584"/>
        <v>48168.791666648052</v>
      </c>
      <c r="B7679" s="218">
        <v>28.365585106382984</v>
      </c>
      <c r="C7679" s="219">
        <f t="shared" si="583"/>
        <v>1.3708074894216359E-4</v>
      </c>
      <c r="D7679" s="193">
        <f t="shared" si="585"/>
        <v>29.62317916264351</v>
      </c>
      <c r="E7679" s="193">
        <f t="shared" si="586"/>
        <v>30.936528910331177</v>
      </c>
      <c r="F7679" s="193">
        <f t="shared" si="586"/>
        <v>32.308106289505687</v>
      </c>
      <c r="G7679" s="193">
        <f t="shared" si="586"/>
        <v>33.740492834198285</v>
      </c>
      <c r="H7679" s="193">
        <f>MAX(0,D7679-Assumptions!$C$3)*Assumptions!$C$2</f>
        <v>0</v>
      </c>
      <c r="I7679" s="193">
        <f>MAX(0,E7679-Assumptions!$C$3)*Assumptions!$C$2</f>
        <v>0</v>
      </c>
      <c r="J7679" s="193">
        <f>MAX(0,F7679-Assumptions!$C$3)*Assumptions!$C$2</f>
        <v>0</v>
      </c>
      <c r="K7679" s="193">
        <f>MAX(0,G7679-Assumptions!$C$3)*Assumptions!$C$2</f>
        <v>0</v>
      </c>
    </row>
    <row r="7680" spans="1:11">
      <c r="A7680" s="192">
        <f t="shared" si="584"/>
        <v>48168.833333314717</v>
      </c>
      <c r="B7680" s="218">
        <v>30.152393617021282</v>
      </c>
      <c r="C7680" s="219">
        <f t="shared" si="583"/>
        <v>1.4571575674954395E-4</v>
      </c>
      <c r="D7680" s="193">
        <f t="shared" si="585"/>
        <v>31.489206196510814</v>
      </c>
      <c r="E7680" s="193">
        <f t="shared" si="586"/>
        <v>32.885286636966207</v>
      </c>
      <c r="F7680" s="193">
        <f t="shared" si="586"/>
        <v>34.34326259120683</v>
      </c>
      <c r="G7680" s="193">
        <f t="shared" si="586"/>
        <v>35.865878209580849</v>
      </c>
      <c r="H7680" s="193">
        <f>MAX(0,D7680-Assumptions!$C$3)*Assumptions!$C$2</f>
        <v>0</v>
      </c>
      <c r="I7680" s="193">
        <f>MAX(0,E7680-Assumptions!$C$3)*Assumptions!$C$2</f>
        <v>0</v>
      </c>
      <c r="J7680" s="193">
        <f>MAX(0,F7680-Assumptions!$C$3)*Assumptions!$C$2</f>
        <v>0</v>
      </c>
      <c r="K7680" s="193">
        <f>MAX(0,G7680-Assumptions!$C$3)*Assumptions!$C$2</f>
        <v>0</v>
      </c>
    </row>
    <row r="7681" spans="1:11">
      <c r="A7681" s="192">
        <f t="shared" si="584"/>
        <v>48168.874999981381</v>
      </c>
      <c r="B7681" s="218">
        <v>31.794680851063834</v>
      </c>
      <c r="C7681" s="219">
        <f t="shared" si="583"/>
        <v>1.5365234480779798E-4</v>
      </c>
      <c r="D7681" s="193">
        <f t="shared" si="585"/>
        <v>33.204304573227091</v>
      </c>
      <c r="E7681" s="193">
        <f t="shared" si="586"/>
        <v>34.676424253358704</v>
      </c>
      <c r="F7681" s="193">
        <f t="shared" si="586"/>
        <v>36.213810662623324</v>
      </c>
      <c r="G7681" s="193">
        <f t="shared" si="586"/>
        <v>37.819357414895705</v>
      </c>
      <c r="H7681" s="193">
        <f>MAX(0,D7681-Assumptions!$C$3)*Assumptions!$C$2</f>
        <v>0</v>
      </c>
      <c r="I7681" s="193">
        <f>MAX(0,E7681-Assumptions!$C$3)*Assumptions!$C$2</f>
        <v>0</v>
      </c>
      <c r="J7681" s="193">
        <f>MAX(0,F7681-Assumptions!$C$3)*Assumptions!$C$2</f>
        <v>0</v>
      </c>
      <c r="K7681" s="193">
        <f>MAX(0,G7681-Assumptions!$C$3)*Assumptions!$C$2</f>
        <v>0.73742167340613496</v>
      </c>
    </row>
    <row r="7682" spans="1:11">
      <c r="A7682" s="192">
        <f t="shared" si="584"/>
        <v>48168.916666648045</v>
      </c>
      <c r="B7682" s="218">
        <v>30.835585106382982</v>
      </c>
      <c r="C7682" s="219">
        <f t="shared" si="583"/>
        <v>1.4901737738177762E-4</v>
      </c>
      <c r="D7682" s="193">
        <f t="shared" si="585"/>
        <v>32.202687121224784</v>
      </c>
      <c r="E7682" s="193">
        <f t="shared" si="586"/>
        <v>33.630399885385486</v>
      </c>
      <c r="F7682" s="193">
        <f t="shared" si="586"/>
        <v>35.121410588916085</v>
      </c>
      <c r="G7682" s="193">
        <f t="shared" si="586"/>
        <v>36.678525558991829</v>
      </c>
      <c r="H7682" s="193">
        <f>MAX(0,D7682-Assumptions!$C$3)*Assumptions!$C$2</f>
        <v>0</v>
      </c>
      <c r="I7682" s="193">
        <f>MAX(0,E7682-Assumptions!$C$3)*Assumptions!$C$2</f>
        <v>0</v>
      </c>
      <c r="J7682" s="193">
        <f>MAX(0,F7682-Assumptions!$C$3)*Assumptions!$C$2</f>
        <v>0</v>
      </c>
      <c r="K7682" s="193">
        <f>MAX(0,G7682-Assumptions!$C$3)*Assumptions!$C$2</f>
        <v>0</v>
      </c>
    </row>
    <row r="7683" spans="1:11">
      <c r="A7683" s="192">
        <f t="shared" si="584"/>
        <v>48168.958333314709</v>
      </c>
      <c r="B7683" s="218">
        <v>29.324680851063835</v>
      </c>
      <c r="C7683" s="219">
        <f t="shared" si="583"/>
        <v>1.4171571636818392E-4</v>
      </c>
      <c r="D7683" s="193">
        <f t="shared" si="585"/>
        <v>30.624796614645813</v>
      </c>
      <c r="E7683" s="193">
        <f t="shared" si="586"/>
        <v>31.98255327830439</v>
      </c>
      <c r="F7683" s="193">
        <f t="shared" si="586"/>
        <v>33.400506363212919</v>
      </c>
      <c r="G7683" s="193">
        <f t="shared" si="586"/>
        <v>34.881324690102161</v>
      </c>
      <c r="H7683" s="193">
        <f>MAX(0,D7683-Assumptions!$C$3)*Assumptions!$C$2</f>
        <v>0</v>
      </c>
      <c r="I7683" s="193">
        <f>MAX(0,E7683-Assumptions!$C$3)*Assumptions!$C$2</f>
        <v>0</v>
      </c>
      <c r="J7683" s="193">
        <f>MAX(0,F7683-Assumptions!$C$3)*Assumptions!$C$2</f>
        <v>0</v>
      </c>
      <c r="K7683" s="193">
        <f>MAX(0,G7683-Assumptions!$C$3)*Assumptions!$C$2</f>
        <v>0</v>
      </c>
    </row>
    <row r="7684" spans="1:11">
      <c r="A7684" s="192">
        <f t="shared" si="584"/>
        <v>48168.999999981374</v>
      </c>
      <c r="B7684" s="218">
        <v>28.9568085106383</v>
      </c>
      <c r="C7684" s="219">
        <f t="shared" si="583"/>
        <v>1.3993792064313502E-4</v>
      </c>
      <c r="D7684" s="193">
        <f t="shared" si="585"/>
        <v>30.240614578261365</v>
      </c>
      <c r="E7684" s="193">
        <f t="shared" si="586"/>
        <v>31.581338452232472</v>
      </c>
      <c r="F7684" s="193">
        <f t="shared" si="586"/>
        <v>32.981503595215621</v>
      </c>
      <c r="G7684" s="193">
        <f t="shared" si="586"/>
        <v>34.443745348111626</v>
      </c>
      <c r="H7684" s="193">
        <f>MAX(0,D7684-Assumptions!$C$3)*Assumptions!$C$2</f>
        <v>0</v>
      </c>
      <c r="I7684" s="193">
        <f>MAX(0,E7684-Assumptions!$C$3)*Assumptions!$C$2</f>
        <v>0</v>
      </c>
      <c r="J7684" s="193">
        <f>MAX(0,F7684-Assumptions!$C$3)*Assumptions!$C$2</f>
        <v>0</v>
      </c>
      <c r="K7684" s="193">
        <f>MAX(0,G7684-Assumptions!$C$3)*Assumptions!$C$2</f>
        <v>0</v>
      </c>
    </row>
    <row r="7685" spans="1:11">
      <c r="A7685" s="192">
        <f t="shared" si="584"/>
        <v>48169.041666648038</v>
      </c>
      <c r="B7685" s="218">
        <v>26.841542553191495</v>
      </c>
      <c r="C7685" s="219">
        <f t="shared" ref="C7685:C7748" si="587">B7685/$B$2</f>
        <v>1.2971559522410384E-4</v>
      </c>
      <c r="D7685" s="193">
        <f t="shared" si="585"/>
        <v>28.031567869050804</v>
      </c>
      <c r="E7685" s="193">
        <f t="shared" si="586"/>
        <v>29.274353202318938</v>
      </c>
      <c r="F7685" s="193">
        <f t="shared" si="586"/>
        <v>30.572237679231179</v>
      </c>
      <c r="G7685" s="193">
        <f t="shared" si="586"/>
        <v>31.927664131666088</v>
      </c>
      <c r="H7685" s="193">
        <f>MAX(0,D7685-Assumptions!$C$3)*Assumptions!$C$2</f>
        <v>0</v>
      </c>
      <c r="I7685" s="193">
        <f>MAX(0,E7685-Assumptions!$C$3)*Assumptions!$C$2</f>
        <v>0</v>
      </c>
      <c r="J7685" s="193">
        <f>MAX(0,F7685-Assumptions!$C$3)*Assumptions!$C$2</f>
        <v>0</v>
      </c>
      <c r="K7685" s="193">
        <f>MAX(0,G7685-Assumptions!$C$3)*Assumptions!$C$2</f>
        <v>0</v>
      </c>
    </row>
    <row r="7686" spans="1:11">
      <c r="A7686" s="192">
        <f t="shared" ref="A7686:A7749" si="588">A7685 + TIME(1,0,0)</f>
        <v>48169.083333314702</v>
      </c>
      <c r="B7686" s="218">
        <v>25.067872340425538</v>
      </c>
      <c r="C7686" s="219">
        <f t="shared" si="587"/>
        <v>1.211440801211895E-4</v>
      </c>
      <c r="D7686" s="193">
        <f t="shared" si="585"/>
        <v>26.179261622197231</v>
      </c>
      <c r="E7686" s="193">
        <f t="shared" si="586"/>
        <v>27.339924576615047</v>
      </c>
      <c r="F7686" s="193">
        <f t="shared" si="586"/>
        <v>28.552045762101368</v>
      </c>
      <c r="G7686" s="193">
        <f t="shared" si="586"/>
        <v>29.817906589926043</v>
      </c>
      <c r="H7686" s="193">
        <f>MAX(0,D7686-Assumptions!$C$3)*Assumptions!$C$2</f>
        <v>0</v>
      </c>
      <c r="I7686" s="193">
        <f>MAX(0,E7686-Assumptions!$C$3)*Assumptions!$C$2</f>
        <v>0</v>
      </c>
      <c r="J7686" s="193">
        <f>MAX(0,F7686-Assumptions!$C$3)*Assumptions!$C$2</f>
        <v>0</v>
      </c>
      <c r="K7686" s="193">
        <f>MAX(0,G7686-Assumptions!$C$3)*Assumptions!$C$2</f>
        <v>0</v>
      </c>
    </row>
    <row r="7687" spans="1:11">
      <c r="A7687" s="192">
        <f t="shared" si="588"/>
        <v>48169.124999981366</v>
      </c>
      <c r="B7687" s="218">
        <v>22.558457446808518</v>
      </c>
      <c r="C7687" s="219">
        <f t="shared" si="587"/>
        <v>1.0901697356817734E-4</v>
      </c>
      <c r="D7687" s="193">
        <f t="shared" si="585"/>
        <v>23.558591302574762</v>
      </c>
      <c r="E7687" s="193">
        <f t="shared" si="586"/>
        <v>24.603066298767313</v>
      </c>
      <c r="F7687" s="193">
        <f t="shared" si="586"/>
        <v>25.693848308976964</v>
      </c>
      <c r="G7687" s="193">
        <f t="shared" si="586"/>
        <v>26.832990364204935</v>
      </c>
      <c r="H7687" s="193">
        <f>MAX(0,D7687-Assumptions!$C$3)*Assumptions!$C$2</f>
        <v>0</v>
      </c>
      <c r="I7687" s="193">
        <f>MAX(0,E7687-Assumptions!$C$3)*Assumptions!$C$2</f>
        <v>0</v>
      </c>
      <c r="J7687" s="193">
        <f>MAX(0,F7687-Assumptions!$C$3)*Assumptions!$C$2</f>
        <v>0</v>
      </c>
      <c r="K7687" s="193">
        <f>MAX(0,G7687-Assumptions!$C$3)*Assumptions!$C$2</f>
        <v>0</v>
      </c>
    </row>
    <row r="7688" spans="1:11">
      <c r="A7688" s="192">
        <f t="shared" si="588"/>
        <v>48169.166666648031</v>
      </c>
      <c r="B7688" s="218">
        <v>20.535159574468086</v>
      </c>
      <c r="C7688" s="219">
        <f t="shared" si="587"/>
        <v>9.9239097080408358E-5</v>
      </c>
      <c r="D7688" s="193">
        <f t="shared" si="585"/>
        <v>21.445590102460304</v>
      </c>
      <c r="E7688" s="193">
        <f t="shared" si="586"/>
        <v>22.396384755371756</v>
      </c>
      <c r="F7688" s="193">
        <f t="shared" si="586"/>
        <v>23.38933308499184</v>
      </c>
      <c r="G7688" s="193">
        <f t="shared" si="586"/>
        <v>24.426303983257021</v>
      </c>
      <c r="H7688" s="193">
        <f>MAX(0,D7688-Assumptions!$C$3)*Assumptions!$C$2</f>
        <v>0</v>
      </c>
      <c r="I7688" s="193">
        <f>MAX(0,E7688-Assumptions!$C$3)*Assumptions!$C$2</f>
        <v>0</v>
      </c>
      <c r="J7688" s="193">
        <f>MAX(0,F7688-Assumptions!$C$3)*Assumptions!$C$2</f>
        <v>0</v>
      </c>
      <c r="K7688" s="193">
        <f>MAX(0,G7688-Assumptions!$C$3)*Assumptions!$C$2</f>
        <v>0</v>
      </c>
    </row>
    <row r="7689" spans="1:11">
      <c r="A7689" s="192">
        <f t="shared" si="588"/>
        <v>48169.208333314695</v>
      </c>
      <c r="B7689" s="218">
        <v>18.77462765957447</v>
      </c>
      <c r="C7689" s="219">
        <f t="shared" si="587"/>
        <v>9.0731074681960048E-5</v>
      </c>
      <c r="D7689" s="193">
        <f t="shared" si="585"/>
        <v>19.60700464262046</v>
      </c>
      <c r="E7689" s="193">
        <f t="shared" si="586"/>
        <v>20.476285230599004</v>
      </c>
      <c r="F7689" s="193">
        <f t="shared" si="586"/>
        <v>21.384105552433361</v>
      </c>
      <c r="G7689" s="193">
        <f t="shared" si="586"/>
        <v>22.332174275159492</v>
      </c>
      <c r="H7689" s="193">
        <f>MAX(0,D7689-Assumptions!$C$3)*Assumptions!$C$2</f>
        <v>0</v>
      </c>
      <c r="I7689" s="193">
        <f>MAX(0,E7689-Assumptions!$C$3)*Assumptions!$C$2</f>
        <v>0</v>
      </c>
      <c r="J7689" s="193">
        <f>MAX(0,F7689-Assumptions!$C$3)*Assumptions!$C$2</f>
        <v>0</v>
      </c>
      <c r="K7689" s="193">
        <f>MAX(0,G7689-Assumptions!$C$3)*Assumptions!$C$2</f>
        <v>0</v>
      </c>
    </row>
    <row r="7690" spans="1:11">
      <c r="A7690" s="192">
        <f t="shared" si="588"/>
        <v>48169.249999981359</v>
      </c>
      <c r="B7690" s="218">
        <v>18.157127659574471</v>
      </c>
      <c r="C7690" s="219">
        <f t="shared" si="587"/>
        <v>8.774691757205654E-5</v>
      </c>
      <c r="D7690" s="193">
        <f t="shared" si="585"/>
        <v>18.962127652975141</v>
      </c>
      <c r="E7690" s="193">
        <f t="shared" si="586"/>
        <v>19.802817486835426</v>
      </c>
      <c r="F7690" s="193">
        <f t="shared" si="586"/>
        <v>20.68077947758076</v>
      </c>
      <c r="G7690" s="193">
        <f t="shared" si="586"/>
        <v>21.597666093961106</v>
      </c>
      <c r="H7690" s="193">
        <f>MAX(0,D7690-Assumptions!$C$3)*Assumptions!$C$2</f>
        <v>0</v>
      </c>
      <c r="I7690" s="193">
        <f>MAX(0,E7690-Assumptions!$C$3)*Assumptions!$C$2</f>
        <v>0</v>
      </c>
      <c r="J7690" s="193">
        <f>MAX(0,F7690-Assumptions!$C$3)*Assumptions!$C$2</f>
        <v>0</v>
      </c>
      <c r="K7690" s="193">
        <f>MAX(0,G7690-Assumptions!$C$3)*Assumptions!$C$2</f>
        <v>0</v>
      </c>
    </row>
    <row r="7691" spans="1:11">
      <c r="A7691" s="192">
        <f t="shared" si="588"/>
        <v>48169.291666648023</v>
      </c>
      <c r="B7691" s="218">
        <v>17.697287234042555</v>
      </c>
      <c r="C7691" s="219">
        <f t="shared" si="587"/>
        <v>8.55246729157454E-5</v>
      </c>
      <c r="D7691" s="193">
        <f t="shared" si="585"/>
        <v>18.481900107494582</v>
      </c>
      <c r="E7691" s="193">
        <f t="shared" si="586"/>
        <v>19.301298954245524</v>
      </c>
      <c r="F7691" s="193">
        <f t="shared" si="586"/>
        <v>20.157026017584137</v>
      </c>
      <c r="G7691" s="193">
        <f t="shared" si="586"/>
        <v>21.050691916472939</v>
      </c>
      <c r="H7691" s="193">
        <f>MAX(0,D7691-Assumptions!$C$3)*Assumptions!$C$2</f>
        <v>0</v>
      </c>
      <c r="I7691" s="193">
        <f>MAX(0,E7691-Assumptions!$C$3)*Assumptions!$C$2</f>
        <v>0</v>
      </c>
      <c r="J7691" s="193">
        <f>MAX(0,F7691-Assumptions!$C$3)*Assumptions!$C$2</f>
        <v>0</v>
      </c>
      <c r="K7691" s="193">
        <f>MAX(0,G7691-Assumptions!$C$3)*Assumptions!$C$2</f>
        <v>0</v>
      </c>
    </row>
    <row r="7692" spans="1:11">
      <c r="A7692" s="192">
        <f t="shared" si="588"/>
        <v>48169.333333314687</v>
      </c>
      <c r="B7692" s="218">
        <v>18.11771276595745</v>
      </c>
      <c r="C7692" s="219">
        <f t="shared" si="587"/>
        <v>8.7556439458658442E-5</v>
      </c>
      <c r="D7692" s="193">
        <f t="shared" si="585"/>
        <v>18.92096529193395</v>
      </c>
      <c r="E7692" s="193">
        <f t="shared" si="586"/>
        <v>19.759830184042006</v>
      </c>
      <c r="F7692" s="193">
        <f t="shared" si="586"/>
        <v>20.635886323866764</v>
      </c>
      <c r="G7692" s="193">
        <f t="shared" si="586"/>
        <v>21.550782593033549</v>
      </c>
      <c r="H7692" s="193">
        <f>MAX(0,D7692-Assumptions!$C$3)*Assumptions!$C$2</f>
        <v>0</v>
      </c>
      <c r="I7692" s="193">
        <f>MAX(0,E7692-Assumptions!$C$3)*Assumptions!$C$2</f>
        <v>0</v>
      </c>
      <c r="J7692" s="193">
        <f>MAX(0,F7692-Assumptions!$C$3)*Assumptions!$C$2</f>
        <v>0</v>
      </c>
      <c r="K7692" s="193">
        <f>MAX(0,G7692-Assumptions!$C$3)*Assumptions!$C$2</f>
        <v>0</v>
      </c>
    </row>
    <row r="7693" spans="1:11">
      <c r="A7693" s="192">
        <f t="shared" si="588"/>
        <v>48169.374999981352</v>
      </c>
      <c r="B7693" s="218">
        <v>19.628617021276597</v>
      </c>
      <c r="C7693" s="219">
        <f t="shared" si="587"/>
        <v>9.4858100472252133E-5</v>
      </c>
      <c r="D7693" s="193">
        <f t="shared" si="585"/>
        <v>20.498855798512921</v>
      </c>
      <c r="E7693" s="193">
        <f t="shared" si="586"/>
        <v>21.407676791123098</v>
      </c>
      <c r="F7693" s="193">
        <f t="shared" si="586"/>
        <v>22.356790549569933</v>
      </c>
      <c r="G7693" s="193">
        <f t="shared" si="586"/>
        <v>23.347983461923217</v>
      </c>
      <c r="H7693" s="193">
        <f>MAX(0,D7693-Assumptions!$C$3)*Assumptions!$C$2</f>
        <v>0</v>
      </c>
      <c r="I7693" s="193">
        <f>MAX(0,E7693-Assumptions!$C$3)*Assumptions!$C$2</f>
        <v>0</v>
      </c>
      <c r="J7693" s="193">
        <f>MAX(0,F7693-Assumptions!$C$3)*Assumptions!$C$2</f>
        <v>0</v>
      </c>
      <c r="K7693" s="193">
        <f>MAX(0,G7693-Assumptions!$C$3)*Assumptions!$C$2</f>
        <v>0</v>
      </c>
    </row>
    <row r="7694" spans="1:11">
      <c r="A7694" s="192">
        <f t="shared" si="588"/>
        <v>48169.416666648016</v>
      </c>
      <c r="B7694" s="218">
        <v>22.321968085106388</v>
      </c>
      <c r="C7694" s="219">
        <f t="shared" si="587"/>
        <v>1.0787410488778875E-4</v>
      </c>
      <c r="D7694" s="193">
        <f t="shared" si="585"/>
        <v>23.311617136327616</v>
      </c>
      <c r="E7694" s="193">
        <f t="shared" si="586"/>
        <v>24.345142482006793</v>
      </c>
      <c r="F7694" s="193">
        <f t="shared" si="586"/>
        <v>25.424489386692986</v>
      </c>
      <c r="G7694" s="193">
        <f t="shared" si="586"/>
        <v>26.551689358639592</v>
      </c>
      <c r="H7694" s="193">
        <f>MAX(0,D7694-Assumptions!$C$3)*Assumptions!$C$2</f>
        <v>0</v>
      </c>
      <c r="I7694" s="193">
        <f>MAX(0,E7694-Assumptions!$C$3)*Assumptions!$C$2</f>
        <v>0</v>
      </c>
      <c r="J7694" s="193">
        <f>MAX(0,F7694-Assumptions!$C$3)*Assumptions!$C$2</f>
        <v>0</v>
      </c>
      <c r="K7694" s="193">
        <f>MAX(0,G7694-Assumptions!$C$3)*Assumptions!$C$2</f>
        <v>0</v>
      </c>
    </row>
    <row r="7695" spans="1:11">
      <c r="A7695" s="192">
        <f t="shared" si="588"/>
        <v>48169.45833331468</v>
      </c>
      <c r="B7695" s="218">
        <v>24.752553191489369</v>
      </c>
      <c r="C7695" s="219">
        <f t="shared" si="587"/>
        <v>1.1962025521400472E-4</v>
      </c>
      <c r="D7695" s="193">
        <f t="shared" si="585"/>
        <v>25.849962733867706</v>
      </c>
      <c r="E7695" s="193">
        <f t="shared" si="586"/>
        <v>26.996026154267689</v>
      </c>
      <c r="F7695" s="193">
        <f t="shared" si="586"/>
        <v>28.192900532389402</v>
      </c>
      <c r="G7695" s="193">
        <f t="shared" si="586"/>
        <v>29.442838582505587</v>
      </c>
      <c r="H7695" s="193">
        <f>MAX(0,D7695-Assumptions!$C$3)*Assumptions!$C$2</f>
        <v>0</v>
      </c>
      <c r="I7695" s="193">
        <f>MAX(0,E7695-Assumptions!$C$3)*Assumptions!$C$2</f>
        <v>0</v>
      </c>
      <c r="J7695" s="193">
        <f>MAX(0,F7695-Assumptions!$C$3)*Assumptions!$C$2</f>
        <v>0</v>
      </c>
      <c r="K7695" s="193">
        <f>MAX(0,G7695-Assumptions!$C$3)*Assumptions!$C$2</f>
        <v>0</v>
      </c>
    </row>
    <row r="7696" spans="1:11">
      <c r="A7696" s="192">
        <f t="shared" si="588"/>
        <v>48169.499999981344</v>
      </c>
      <c r="B7696" s="218">
        <v>25.002180851063834</v>
      </c>
      <c r="C7696" s="219">
        <f t="shared" si="587"/>
        <v>1.2082661659885933E-4</v>
      </c>
      <c r="D7696" s="193">
        <f t="shared" si="585"/>
        <v>26.110657687128576</v>
      </c>
      <c r="E7696" s="193">
        <f t="shared" si="586"/>
        <v>27.268279071959345</v>
      </c>
      <c r="F7696" s="193">
        <f t="shared" si="586"/>
        <v>28.477223839244708</v>
      </c>
      <c r="G7696" s="193">
        <f t="shared" si="586"/>
        <v>29.739767421713445</v>
      </c>
      <c r="H7696" s="193">
        <f>MAX(0,D7696-Assumptions!$C$3)*Assumptions!$C$2</f>
        <v>0</v>
      </c>
      <c r="I7696" s="193">
        <f>MAX(0,E7696-Assumptions!$C$3)*Assumptions!$C$2</f>
        <v>0</v>
      </c>
      <c r="J7696" s="193">
        <f>MAX(0,F7696-Assumptions!$C$3)*Assumptions!$C$2</f>
        <v>0</v>
      </c>
      <c r="K7696" s="193">
        <f>MAX(0,G7696-Assumptions!$C$3)*Assumptions!$C$2</f>
        <v>0</v>
      </c>
    </row>
    <row r="7697" spans="1:11">
      <c r="A7697" s="192">
        <f t="shared" si="588"/>
        <v>48169.541666648009</v>
      </c>
      <c r="B7697" s="218">
        <v>25.199255319148939</v>
      </c>
      <c r="C7697" s="219">
        <f t="shared" si="587"/>
        <v>1.2177900716584981E-4</v>
      </c>
      <c r="D7697" s="193">
        <f t="shared" si="585"/>
        <v>26.31646949233453</v>
      </c>
      <c r="E7697" s="193">
        <f t="shared" si="586"/>
        <v>27.483215585926445</v>
      </c>
      <c r="F7697" s="193">
        <f t="shared" si="586"/>
        <v>28.701689607814686</v>
      </c>
      <c r="G7697" s="193">
        <f t="shared" si="586"/>
        <v>29.974184926351228</v>
      </c>
      <c r="H7697" s="193">
        <f>MAX(0,D7697-Assumptions!$C$3)*Assumptions!$C$2</f>
        <v>0</v>
      </c>
      <c r="I7697" s="193">
        <f>MAX(0,E7697-Assumptions!$C$3)*Assumptions!$C$2</f>
        <v>0</v>
      </c>
      <c r="J7697" s="193">
        <f>MAX(0,F7697-Assumptions!$C$3)*Assumptions!$C$2</f>
        <v>0</v>
      </c>
      <c r="K7697" s="193">
        <f>MAX(0,G7697-Assumptions!$C$3)*Assumptions!$C$2</f>
        <v>0</v>
      </c>
    </row>
    <row r="7698" spans="1:11">
      <c r="A7698" s="192">
        <f t="shared" si="588"/>
        <v>48169.583333314673</v>
      </c>
      <c r="B7698" s="218">
        <v>25.921861702127664</v>
      </c>
      <c r="C7698" s="219">
        <f t="shared" si="587"/>
        <v>1.2527110591148158E-4</v>
      </c>
      <c r="D7698" s="193">
        <f t="shared" si="585"/>
        <v>27.071112778089692</v>
      </c>
      <c r="E7698" s="193">
        <f t="shared" si="586"/>
        <v>28.271316137139141</v>
      </c>
      <c r="F7698" s="193">
        <f t="shared" si="586"/>
        <v>29.524730759237944</v>
      </c>
      <c r="G7698" s="193">
        <f t="shared" si="586"/>
        <v>30.833715776689768</v>
      </c>
      <c r="H7698" s="193">
        <f>MAX(0,D7698-Assumptions!$C$3)*Assumptions!$C$2</f>
        <v>0</v>
      </c>
      <c r="I7698" s="193">
        <f>MAX(0,E7698-Assumptions!$C$3)*Assumptions!$C$2</f>
        <v>0</v>
      </c>
      <c r="J7698" s="193">
        <f>MAX(0,F7698-Assumptions!$C$3)*Assumptions!$C$2</f>
        <v>0</v>
      </c>
      <c r="K7698" s="193">
        <f>MAX(0,G7698-Assumptions!$C$3)*Assumptions!$C$2</f>
        <v>0</v>
      </c>
    </row>
    <row r="7699" spans="1:11">
      <c r="A7699" s="192">
        <f t="shared" si="588"/>
        <v>48169.624999981337</v>
      </c>
      <c r="B7699" s="218">
        <v>26.381702127659576</v>
      </c>
      <c r="C7699" s="219">
        <f t="shared" si="587"/>
        <v>1.2749335056779268E-4</v>
      </c>
      <c r="D7699" s="193">
        <f t="shared" si="585"/>
        <v>27.551340323570241</v>
      </c>
      <c r="E7699" s="193">
        <f t="shared" si="586"/>
        <v>28.772834669729036</v>
      </c>
      <c r="F7699" s="193">
        <f t="shared" si="586"/>
        <v>30.048484219234556</v>
      </c>
      <c r="G7699" s="193">
        <f t="shared" si="586"/>
        <v>31.380689954177921</v>
      </c>
      <c r="H7699" s="193">
        <f>MAX(0,D7699-Assumptions!$C$3)*Assumptions!$C$2</f>
        <v>0</v>
      </c>
      <c r="I7699" s="193">
        <f>MAX(0,E7699-Assumptions!$C$3)*Assumptions!$C$2</f>
        <v>0</v>
      </c>
      <c r="J7699" s="193">
        <f>MAX(0,F7699-Assumptions!$C$3)*Assumptions!$C$2</f>
        <v>0</v>
      </c>
      <c r="K7699" s="193">
        <f>MAX(0,G7699-Assumptions!$C$3)*Assumptions!$C$2</f>
        <v>0</v>
      </c>
    </row>
    <row r="7700" spans="1:11">
      <c r="A7700" s="192">
        <f t="shared" si="588"/>
        <v>48169.666666648001</v>
      </c>
      <c r="B7700" s="218">
        <v>26.828404255319157</v>
      </c>
      <c r="C7700" s="219">
        <f t="shared" si="587"/>
        <v>1.2965210251963781E-4</v>
      </c>
      <c r="D7700" s="193">
        <f t="shared" si="585"/>
        <v>28.017847082037076</v>
      </c>
      <c r="E7700" s="193">
        <f t="shared" si="586"/>
        <v>29.260024101387799</v>
      </c>
      <c r="F7700" s="193">
        <f t="shared" si="586"/>
        <v>30.557273294659847</v>
      </c>
      <c r="G7700" s="193">
        <f t="shared" si="586"/>
        <v>31.912036298023573</v>
      </c>
      <c r="H7700" s="193">
        <f>MAX(0,D7700-Assumptions!$C$3)*Assumptions!$C$2</f>
        <v>0</v>
      </c>
      <c r="I7700" s="193">
        <f>MAX(0,E7700-Assumptions!$C$3)*Assumptions!$C$2</f>
        <v>0</v>
      </c>
      <c r="J7700" s="193">
        <f>MAX(0,F7700-Assumptions!$C$3)*Assumptions!$C$2</f>
        <v>0</v>
      </c>
      <c r="K7700" s="193">
        <f>MAX(0,G7700-Assumptions!$C$3)*Assumptions!$C$2</f>
        <v>0</v>
      </c>
    </row>
    <row r="7701" spans="1:11">
      <c r="A7701" s="192">
        <f t="shared" si="588"/>
        <v>48169.708333314666</v>
      </c>
      <c r="B7701" s="218">
        <v>26.867819148936174</v>
      </c>
      <c r="C7701" s="219">
        <f t="shared" si="587"/>
        <v>1.298425806330359E-4</v>
      </c>
      <c r="D7701" s="193">
        <f t="shared" si="585"/>
        <v>28.059009443078264</v>
      </c>
      <c r="E7701" s="193">
        <f t="shared" si="586"/>
        <v>29.303011404181216</v>
      </c>
      <c r="F7701" s="193">
        <f t="shared" si="586"/>
        <v>30.60216644837384</v>
      </c>
      <c r="G7701" s="193">
        <f t="shared" si="586"/>
        <v>31.958919798951126</v>
      </c>
      <c r="H7701" s="193">
        <f>MAX(0,D7701-Assumptions!$C$3)*Assumptions!$C$2</f>
        <v>0</v>
      </c>
      <c r="I7701" s="193">
        <f>MAX(0,E7701-Assumptions!$C$3)*Assumptions!$C$2</f>
        <v>0</v>
      </c>
      <c r="J7701" s="193">
        <f>MAX(0,F7701-Assumptions!$C$3)*Assumptions!$C$2</f>
        <v>0</v>
      </c>
      <c r="K7701" s="193">
        <f>MAX(0,G7701-Assumptions!$C$3)*Assumptions!$C$2</f>
        <v>0</v>
      </c>
    </row>
    <row r="7702" spans="1:11">
      <c r="A7702" s="192">
        <f t="shared" si="588"/>
        <v>48169.74999998133</v>
      </c>
      <c r="B7702" s="218">
        <v>26.657606382978727</v>
      </c>
      <c r="C7702" s="219">
        <f t="shared" si="587"/>
        <v>1.2882669736157939E-4</v>
      </c>
      <c r="D7702" s="193">
        <f t="shared" si="585"/>
        <v>27.839476850858581</v>
      </c>
      <c r="E7702" s="193">
        <f t="shared" si="586"/>
        <v>29.073745789282981</v>
      </c>
      <c r="F7702" s="193">
        <f t="shared" si="586"/>
        <v>30.362736295232533</v>
      </c>
      <c r="G7702" s="193">
        <f t="shared" si="586"/>
        <v>31.708874460670824</v>
      </c>
      <c r="H7702" s="193">
        <f>MAX(0,D7702-Assumptions!$C$3)*Assumptions!$C$2</f>
        <v>0</v>
      </c>
      <c r="I7702" s="193">
        <f>MAX(0,E7702-Assumptions!$C$3)*Assumptions!$C$2</f>
        <v>0</v>
      </c>
      <c r="J7702" s="193">
        <f>MAX(0,F7702-Assumptions!$C$3)*Assumptions!$C$2</f>
        <v>0</v>
      </c>
      <c r="K7702" s="193">
        <f>MAX(0,G7702-Assumptions!$C$3)*Assumptions!$C$2</f>
        <v>0</v>
      </c>
    </row>
    <row r="7703" spans="1:11">
      <c r="A7703" s="192">
        <f t="shared" si="588"/>
        <v>48169.791666647994</v>
      </c>
      <c r="B7703" s="218">
        <v>27.32765957446809</v>
      </c>
      <c r="C7703" s="219">
        <f t="shared" si="587"/>
        <v>1.3206482528934702E-4</v>
      </c>
      <c r="D7703" s="193">
        <f t="shared" si="585"/>
        <v>28.53923698855882</v>
      </c>
      <c r="E7703" s="193">
        <f t="shared" ref="E7703:G7734" si="589">$C7703*E$2</f>
        <v>29.804529936771115</v>
      </c>
      <c r="F7703" s="193">
        <f t="shared" si="589"/>
        <v>31.125919908370459</v>
      </c>
      <c r="G7703" s="193">
        <f t="shared" si="589"/>
        <v>32.505893976439289</v>
      </c>
      <c r="H7703" s="193">
        <f>MAX(0,D7703-Assumptions!$C$3)*Assumptions!$C$2</f>
        <v>0</v>
      </c>
      <c r="I7703" s="193">
        <f>MAX(0,E7703-Assumptions!$C$3)*Assumptions!$C$2</f>
        <v>0</v>
      </c>
      <c r="J7703" s="193">
        <f>MAX(0,F7703-Assumptions!$C$3)*Assumptions!$C$2</f>
        <v>0</v>
      </c>
      <c r="K7703" s="193">
        <f>MAX(0,G7703-Assumptions!$C$3)*Assumptions!$C$2</f>
        <v>0</v>
      </c>
    </row>
    <row r="7704" spans="1:11">
      <c r="A7704" s="192">
        <f t="shared" si="588"/>
        <v>48169.833333314658</v>
      </c>
      <c r="B7704" s="218">
        <v>29.942180851063835</v>
      </c>
      <c r="C7704" s="219">
        <f t="shared" si="587"/>
        <v>1.4469987347808744E-4</v>
      </c>
      <c r="D7704" s="193">
        <f t="shared" si="585"/>
        <v>31.269673604291132</v>
      </c>
      <c r="E7704" s="193">
        <f t="shared" si="589"/>
        <v>32.656021022067968</v>
      </c>
      <c r="F7704" s="193">
        <f t="shared" si="589"/>
        <v>34.103832438065524</v>
      </c>
      <c r="G7704" s="193">
        <f t="shared" si="589"/>
        <v>35.615832871300547</v>
      </c>
      <c r="H7704" s="193">
        <f>MAX(0,D7704-Assumptions!$C$3)*Assumptions!$C$2</f>
        <v>0</v>
      </c>
      <c r="I7704" s="193">
        <f>MAX(0,E7704-Assumptions!$C$3)*Assumptions!$C$2</f>
        <v>0</v>
      </c>
      <c r="J7704" s="193">
        <f>MAX(0,F7704-Assumptions!$C$3)*Assumptions!$C$2</f>
        <v>0</v>
      </c>
      <c r="K7704" s="193">
        <f>MAX(0,G7704-Assumptions!$C$3)*Assumptions!$C$2</f>
        <v>0</v>
      </c>
    </row>
    <row r="7705" spans="1:11">
      <c r="A7705" s="192">
        <f t="shared" si="588"/>
        <v>48169.874999981323</v>
      </c>
      <c r="B7705" s="218">
        <v>31.177180851063834</v>
      </c>
      <c r="C7705" s="219">
        <f t="shared" si="587"/>
        <v>1.5066818769789446E-4</v>
      </c>
      <c r="D7705" s="193">
        <f t="shared" si="585"/>
        <v>32.559427583581765</v>
      </c>
      <c r="E7705" s="193">
        <f t="shared" si="589"/>
        <v>34.002956509595123</v>
      </c>
      <c r="F7705" s="193">
        <f t="shared" si="589"/>
        <v>35.510484587770719</v>
      </c>
      <c r="G7705" s="193">
        <f t="shared" si="589"/>
        <v>37.084849233697319</v>
      </c>
      <c r="H7705" s="193">
        <f>MAX(0,D7705-Assumptions!$C$3)*Assumptions!$C$2</f>
        <v>0</v>
      </c>
      <c r="I7705" s="193">
        <f>MAX(0,E7705-Assumptions!$C$3)*Assumptions!$C$2</f>
        <v>0</v>
      </c>
      <c r="J7705" s="193">
        <f>MAX(0,F7705-Assumptions!$C$3)*Assumptions!$C$2</f>
        <v>0</v>
      </c>
      <c r="K7705" s="193">
        <f>MAX(0,G7705-Assumptions!$C$3)*Assumptions!$C$2</f>
        <v>7.6364310327587503E-2</v>
      </c>
    </row>
    <row r="7706" spans="1:11">
      <c r="A7706" s="192">
        <f t="shared" si="588"/>
        <v>48169.916666647987</v>
      </c>
      <c r="B7706" s="218">
        <v>30.388882978723409</v>
      </c>
      <c r="C7706" s="219">
        <f t="shared" si="587"/>
        <v>1.4685862542993254E-4</v>
      </c>
      <c r="D7706" s="193">
        <f t="shared" si="585"/>
        <v>31.73618036275796</v>
      </c>
      <c r="E7706" s="193">
        <f t="shared" si="589"/>
        <v>33.143210453726731</v>
      </c>
      <c r="F7706" s="193">
        <f t="shared" si="589"/>
        <v>34.612621513490808</v>
      </c>
      <c r="G7706" s="193">
        <f t="shared" si="589"/>
        <v>36.147179215146188</v>
      </c>
      <c r="H7706" s="193">
        <f>MAX(0,D7706-Assumptions!$C$3)*Assumptions!$C$2</f>
        <v>0</v>
      </c>
      <c r="I7706" s="193">
        <f>MAX(0,E7706-Assumptions!$C$3)*Assumptions!$C$2</f>
        <v>0</v>
      </c>
      <c r="J7706" s="193">
        <f>MAX(0,F7706-Assumptions!$C$3)*Assumptions!$C$2</f>
        <v>0</v>
      </c>
      <c r="K7706" s="193">
        <f>MAX(0,G7706-Assumptions!$C$3)*Assumptions!$C$2</f>
        <v>0</v>
      </c>
    </row>
    <row r="7707" spans="1:11">
      <c r="A7707" s="192">
        <f t="shared" si="588"/>
        <v>48169.958333314651</v>
      </c>
      <c r="B7707" s="218">
        <v>29.153882978723409</v>
      </c>
      <c r="C7707" s="219">
        <f t="shared" si="587"/>
        <v>1.408903112101255E-4</v>
      </c>
      <c r="D7707" s="193">
        <f t="shared" si="585"/>
        <v>30.446426383467319</v>
      </c>
      <c r="E7707" s="193">
        <f t="shared" si="589"/>
        <v>31.796274966199572</v>
      </c>
      <c r="F7707" s="193">
        <f t="shared" si="589"/>
        <v>33.205969363785599</v>
      </c>
      <c r="G7707" s="193">
        <f t="shared" si="589"/>
        <v>34.678162852749409</v>
      </c>
      <c r="H7707" s="193">
        <f>MAX(0,D7707-Assumptions!$C$3)*Assumptions!$C$2</f>
        <v>0</v>
      </c>
      <c r="I7707" s="193">
        <f>MAX(0,E7707-Assumptions!$C$3)*Assumptions!$C$2</f>
        <v>0</v>
      </c>
      <c r="J7707" s="193">
        <f>MAX(0,F7707-Assumptions!$C$3)*Assumptions!$C$2</f>
        <v>0</v>
      </c>
      <c r="K7707" s="193">
        <f>MAX(0,G7707-Assumptions!$C$3)*Assumptions!$C$2</f>
        <v>0</v>
      </c>
    </row>
    <row r="7708" spans="1:11">
      <c r="A7708" s="192">
        <f t="shared" si="588"/>
        <v>48169.999999981315</v>
      </c>
      <c r="B7708" s="218">
        <v>28.549521276595751</v>
      </c>
      <c r="C7708" s="219">
        <f t="shared" si="587"/>
        <v>1.3796964680468804E-4</v>
      </c>
      <c r="D7708" s="193">
        <f t="shared" si="585"/>
        <v>29.815270180835732</v>
      </c>
      <c r="E7708" s="193">
        <f t="shared" si="589"/>
        <v>31.137136323367137</v>
      </c>
      <c r="F7708" s="193">
        <f t="shared" si="589"/>
        <v>32.517607673504337</v>
      </c>
      <c r="G7708" s="193">
        <f t="shared" si="589"/>
        <v>33.959282505193549</v>
      </c>
      <c r="H7708" s="193">
        <f>MAX(0,D7708-Assumptions!$C$3)*Assumptions!$C$2</f>
        <v>0</v>
      </c>
      <c r="I7708" s="193">
        <f>MAX(0,E7708-Assumptions!$C$3)*Assumptions!$C$2</f>
        <v>0</v>
      </c>
      <c r="J7708" s="193">
        <f>MAX(0,F7708-Assumptions!$C$3)*Assumptions!$C$2</f>
        <v>0</v>
      </c>
      <c r="K7708" s="193">
        <f>MAX(0,G7708-Assumptions!$C$3)*Assumptions!$C$2</f>
        <v>0</v>
      </c>
    </row>
    <row r="7709" spans="1:11">
      <c r="A7709" s="192">
        <f t="shared" si="588"/>
        <v>48170.04166664798</v>
      </c>
      <c r="B7709" s="218">
        <v>27.30138297872341</v>
      </c>
      <c r="C7709" s="219">
        <f t="shared" si="587"/>
        <v>1.3193783988041497E-4</v>
      </c>
      <c r="D7709" s="193">
        <f t="shared" si="585"/>
        <v>28.511795414531363</v>
      </c>
      <c r="E7709" s="193">
        <f t="shared" si="589"/>
        <v>29.775871734908836</v>
      </c>
      <c r="F7709" s="193">
        <f t="shared" si="589"/>
        <v>31.095991139227799</v>
      </c>
      <c r="G7709" s="193">
        <f t="shared" si="589"/>
        <v>32.474638309154251</v>
      </c>
      <c r="H7709" s="193">
        <f>MAX(0,D7709-Assumptions!$C$3)*Assumptions!$C$2</f>
        <v>0</v>
      </c>
      <c r="I7709" s="193">
        <f>MAX(0,E7709-Assumptions!$C$3)*Assumptions!$C$2</f>
        <v>0</v>
      </c>
      <c r="J7709" s="193">
        <f>MAX(0,F7709-Assumptions!$C$3)*Assumptions!$C$2</f>
        <v>0</v>
      </c>
      <c r="K7709" s="193">
        <f>MAX(0,G7709-Assumptions!$C$3)*Assumptions!$C$2</f>
        <v>0</v>
      </c>
    </row>
    <row r="7710" spans="1:11">
      <c r="A7710" s="192">
        <f t="shared" si="588"/>
        <v>48170.083333314644</v>
      </c>
      <c r="B7710" s="218">
        <v>25.041595744680858</v>
      </c>
      <c r="C7710" s="219">
        <f t="shared" si="587"/>
        <v>1.2101709471225744E-4</v>
      </c>
      <c r="D7710" s="193">
        <f t="shared" si="585"/>
        <v>26.151820048169771</v>
      </c>
      <c r="E7710" s="193">
        <f t="shared" si="589"/>
        <v>27.311266374752769</v>
      </c>
      <c r="F7710" s="193">
        <f t="shared" si="589"/>
        <v>28.522116992958708</v>
      </c>
      <c r="G7710" s="193">
        <f t="shared" si="589"/>
        <v>29.786650922641005</v>
      </c>
      <c r="H7710" s="193">
        <f>MAX(0,D7710-Assumptions!$C$3)*Assumptions!$C$2</f>
        <v>0</v>
      </c>
      <c r="I7710" s="193">
        <f>MAX(0,E7710-Assumptions!$C$3)*Assumptions!$C$2</f>
        <v>0</v>
      </c>
      <c r="J7710" s="193">
        <f>MAX(0,F7710-Assumptions!$C$3)*Assumptions!$C$2</f>
        <v>0</v>
      </c>
      <c r="K7710" s="193">
        <f>MAX(0,G7710-Assumptions!$C$3)*Assumptions!$C$2</f>
        <v>0</v>
      </c>
    </row>
    <row r="7711" spans="1:11">
      <c r="A7711" s="192">
        <f t="shared" si="588"/>
        <v>48170.124999981308</v>
      </c>
      <c r="B7711" s="218">
        <v>22.256276595744687</v>
      </c>
      <c r="C7711" s="219">
        <f t="shared" si="587"/>
        <v>1.075566413654586E-4</v>
      </c>
      <c r="D7711" s="193">
        <f t="shared" si="585"/>
        <v>23.243013201258965</v>
      </c>
      <c r="E7711" s="193">
        <f t="shared" si="589"/>
        <v>24.273496977351094</v>
      </c>
      <c r="F7711" s="193">
        <f t="shared" si="589"/>
        <v>25.34966746383633</v>
      </c>
      <c r="G7711" s="193">
        <f t="shared" si="589"/>
        <v>26.473550190426998</v>
      </c>
      <c r="H7711" s="193">
        <f>MAX(0,D7711-Assumptions!$C$3)*Assumptions!$C$2</f>
        <v>0</v>
      </c>
      <c r="I7711" s="193">
        <f>MAX(0,E7711-Assumptions!$C$3)*Assumptions!$C$2</f>
        <v>0</v>
      </c>
      <c r="J7711" s="193">
        <f>MAX(0,F7711-Assumptions!$C$3)*Assumptions!$C$2</f>
        <v>0</v>
      </c>
      <c r="K7711" s="193">
        <f>MAX(0,G7711-Assumptions!$C$3)*Assumptions!$C$2</f>
        <v>0</v>
      </c>
    </row>
    <row r="7712" spans="1:11">
      <c r="A7712" s="192">
        <f t="shared" si="588"/>
        <v>48170.166666647972</v>
      </c>
      <c r="B7712" s="218">
        <v>20.679680851063832</v>
      </c>
      <c r="C7712" s="219">
        <f t="shared" si="587"/>
        <v>9.9937516829534724E-5</v>
      </c>
      <c r="D7712" s="193">
        <f t="shared" si="585"/>
        <v>21.596518759611339</v>
      </c>
      <c r="E7712" s="193">
        <f t="shared" si="589"/>
        <v>22.554004865614299</v>
      </c>
      <c r="F7712" s="193">
        <f t="shared" si="589"/>
        <v>23.553941315276493</v>
      </c>
      <c r="G7712" s="193">
        <f t="shared" si="589"/>
        <v>24.598210153324729</v>
      </c>
      <c r="H7712" s="193">
        <f>MAX(0,D7712-Assumptions!$C$3)*Assumptions!$C$2</f>
        <v>0</v>
      </c>
      <c r="I7712" s="193">
        <f>MAX(0,E7712-Assumptions!$C$3)*Assumptions!$C$2</f>
        <v>0</v>
      </c>
      <c r="J7712" s="193">
        <f>MAX(0,F7712-Assumptions!$C$3)*Assumptions!$C$2</f>
        <v>0</v>
      </c>
      <c r="K7712" s="193">
        <f>MAX(0,G7712-Assumptions!$C$3)*Assumptions!$C$2</f>
        <v>0</v>
      </c>
    </row>
    <row r="7713" spans="1:11">
      <c r="A7713" s="192">
        <f t="shared" si="588"/>
        <v>48170.208333314637</v>
      </c>
      <c r="B7713" s="218">
        <v>19.142500000000002</v>
      </c>
      <c r="C7713" s="219">
        <f t="shared" si="587"/>
        <v>9.2508870407008949E-5</v>
      </c>
      <c r="D7713" s="193">
        <f t="shared" si="585"/>
        <v>19.991186679004905</v>
      </c>
      <c r="E7713" s="193">
        <f t="shared" si="589"/>
        <v>20.877500056670922</v>
      </c>
      <c r="F7713" s="193">
        <f t="shared" si="589"/>
        <v>21.803108320430653</v>
      </c>
      <c r="G7713" s="193">
        <f t="shared" si="589"/>
        <v>22.76975361715002</v>
      </c>
      <c r="H7713" s="193">
        <f>MAX(0,D7713-Assumptions!$C$3)*Assumptions!$C$2</f>
        <v>0</v>
      </c>
      <c r="I7713" s="193">
        <f>MAX(0,E7713-Assumptions!$C$3)*Assumptions!$C$2</f>
        <v>0</v>
      </c>
      <c r="J7713" s="193">
        <f>MAX(0,F7713-Assumptions!$C$3)*Assumptions!$C$2</f>
        <v>0</v>
      </c>
      <c r="K7713" s="193">
        <f>MAX(0,G7713-Assumptions!$C$3)*Assumptions!$C$2</f>
        <v>0</v>
      </c>
    </row>
    <row r="7714" spans="1:11">
      <c r="A7714" s="192">
        <f t="shared" si="588"/>
        <v>48170.249999981301</v>
      </c>
      <c r="B7714" s="218">
        <v>18.380478723404256</v>
      </c>
      <c r="C7714" s="219">
        <f t="shared" si="587"/>
        <v>8.8826293547979076E-5</v>
      </c>
      <c r="D7714" s="193">
        <f t="shared" si="585"/>
        <v>19.195381032208552</v>
      </c>
      <c r="E7714" s="193">
        <f t="shared" si="589"/>
        <v>20.046412202664804</v>
      </c>
      <c r="F7714" s="193">
        <f t="shared" si="589"/>
        <v>20.935174015293398</v>
      </c>
      <c r="G7714" s="193">
        <f t="shared" si="589"/>
        <v>21.863339265883923</v>
      </c>
      <c r="H7714" s="193">
        <f>MAX(0,D7714-Assumptions!$C$3)*Assumptions!$C$2</f>
        <v>0</v>
      </c>
      <c r="I7714" s="193">
        <f>MAX(0,E7714-Assumptions!$C$3)*Assumptions!$C$2</f>
        <v>0</v>
      </c>
      <c r="J7714" s="193">
        <f>MAX(0,F7714-Assumptions!$C$3)*Assumptions!$C$2</f>
        <v>0</v>
      </c>
      <c r="K7714" s="193">
        <f>MAX(0,G7714-Assumptions!$C$3)*Assumptions!$C$2</f>
        <v>0</v>
      </c>
    </row>
    <row r="7715" spans="1:11">
      <c r="A7715" s="192">
        <f t="shared" si="588"/>
        <v>48170.291666647965</v>
      </c>
      <c r="B7715" s="218">
        <v>17.920638297872344</v>
      </c>
      <c r="C7715" s="219">
        <f t="shared" si="587"/>
        <v>8.6604048891667963E-5</v>
      </c>
      <c r="D7715" s="193">
        <f t="shared" si="585"/>
        <v>18.715153486727999</v>
      </c>
      <c r="E7715" s="193">
        <f t="shared" si="589"/>
        <v>19.544893670074906</v>
      </c>
      <c r="F7715" s="193">
        <f t="shared" si="589"/>
        <v>20.411420555296786</v>
      </c>
      <c r="G7715" s="193">
        <f t="shared" si="589"/>
        <v>21.316365088395766</v>
      </c>
      <c r="H7715" s="193">
        <f>MAX(0,D7715-Assumptions!$C$3)*Assumptions!$C$2</f>
        <v>0</v>
      </c>
      <c r="I7715" s="193">
        <f>MAX(0,E7715-Assumptions!$C$3)*Assumptions!$C$2</f>
        <v>0</v>
      </c>
      <c r="J7715" s="193">
        <f>MAX(0,F7715-Assumptions!$C$3)*Assumptions!$C$2</f>
        <v>0</v>
      </c>
      <c r="K7715" s="193">
        <f>MAX(0,G7715-Assumptions!$C$3)*Assumptions!$C$2</f>
        <v>0</v>
      </c>
    </row>
    <row r="7716" spans="1:11">
      <c r="A7716" s="192">
        <f t="shared" si="588"/>
        <v>48170.333333314629</v>
      </c>
      <c r="B7716" s="218">
        <v>18.09143617021277</v>
      </c>
      <c r="C7716" s="219">
        <f t="shared" si="587"/>
        <v>8.7429454049726385E-5</v>
      </c>
      <c r="D7716" s="193">
        <f t="shared" si="585"/>
        <v>18.89352371790649</v>
      </c>
      <c r="E7716" s="193">
        <f t="shared" si="589"/>
        <v>19.731171982179728</v>
      </c>
      <c r="F7716" s="193">
        <f t="shared" si="589"/>
        <v>20.6059575547241</v>
      </c>
      <c r="G7716" s="193">
        <f t="shared" si="589"/>
        <v>21.519526925748512</v>
      </c>
      <c r="H7716" s="193">
        <f>MAX(0,D7716-Assumptions!$C$3)*Assumptions!$C$2</f>
        <v>0</v>
      </c>
      <c r="I7716" s="193">
        <f>MAX(0,E7716-Assumptions!$C$3)*Assumptions!$C$2</f>
        <v>0</v>
      </c>
      <c r="J7716" s="193">
        <f>MAX(0,F7716-Assumptions!$C$3)*Assumptions!$C$2</f>
        <v>0</v>
      </c>
      <c r="K7716" s="193">
        <f>MAX(0,G7716-Assumptions!$C$3)*Assumptions!$C$2</f>
        <v>0</v>
      </c>
    </row>
    <row r="7717" spans="1:11">
      <c r="A7717" s="192">
        <f t="shared" si="588"/>
        <v>48170.374999981294</v>
      </c>
      <c r="B7717" s="218">
        <v>19.444680851063833</v>
      </c>
      <c r="C7717" s="219">
        <f t="shared" si="587"/>
        <v>9.3969202609727696E-5</v>
      </c>
      <c r="D7717" s="193">
        <f t="shared" si="585"/>
        <v>20.306764780320702</v>
      </c>
      <c r="E7717" s="193">
        <f t="shared" si="589"/>
        <v>21.207069378087141</v>
      </c>
      <c r="F7717" s="193">
        <f t="shared" si="589"/>
        <v>22.147289165571291</v>
      </c>
      <c r="G7717" s="193">
        <f t="shared" si="589"/>
        <v>23.129193790927957</v>
      </c>
      <c r="H7717" s="193">
        <f>MAX(0,D7717-Assumptions!$C$3)*Assumptions!$C$2</f>
        <v>0</v>
      </c>
      <c r="I7717" s="193">
        <f>MAX(0,E7717-Assumptions!$C$3)*Assumptions!$C$2</f>
        <v>0</v>
      </c>
      <c r="J7717" s="193">
        <f>MAX(0,F7717-Assumptions!$C$3)*Assumptions!$C$2</f>
        <v>0</v>
      </c>
      <c r="K7717" s="193">
        <f>MAX(0,G7717-Assumptions!$C$3)*Assumptions!$C$2</f>
        <v>0</v>
      </c>
    </row>
    <row r="7718" spans="1:11">
      <c r="A7718" s="192">
        <f t="shared" si="588"/>
        <v>48170.416666647958</v>
      </c>
      <c r="B7718" s="218">
        <v>22.019787234042553</v>
      </c>
      <c r="C7718" s="219">
        <f t="shared" si="587"/>
        <v>1.0641377268506999E-4</v>
      </c>
      <c r="D7718" s="193">
        <f t="shared" si="585"/>
        <v>22.996039035011815</v>
      </c>
      <c r="E7718" s="193">
        <f t="shared" si="589"/>
        <v>24.01557316059057</v>
      </c>
      <c r="F7718" s="193">
        <f t="shared" si="589"/>
        <v>25.080308541552348</v>
      </c>
      <c r="G7718" s="193">
        <f t="shared" si="589"/>
        <v>26.192249184861652</v>
      </c>
      <c r="H7718" s="193">
        <f>MAX(0,D7718-Assumptions!$C$3)*Assumptions!$C$2</f>
        <v>0</v>
      </c>
      <c r="I7718" s="193">
        <f>MAX(0,E7718-Assumptions!$C$3)*Assumptions!$C$2</f>
        <v>0</v>
      </c>
      <c r="J7718" s="193">
        <f>MAX(0,F7718-Assumptions!$C$3)*Assumptions!$C$2</f>
        <v>0</v>
      </c>
      <c r="K7718" s="193">
        <f>MAX(0,G7718-Assumptions!$C$3)*Assumptions!$C$2</f>
        <v>0</v>
      </c>
    </row>
    <row r="7719" spans="1:11">
      <c r="A7719" s="192">
        <f t="shared" si="588"/>
        <v>48170.458333314622</v>
      </c>
      <c r="B7719" s="218">
        <v>24.64744680851064</v>
      </c>
      <c r="C7719" s="219">
        <f t="shared" si="587"/>
        <v>1.1911231357827644E-4</v>
      </c>
      <c r="D7719" s="193">
        <f t="shared" si="585"/>
        <v>25.740196437757859</v>
      </c>
      <c r="E7719" s="193">
        <f t="shared" si="589"/>
        <v>26.881393346818562</v>
      </c>
      <c r="F7719" s="193">
        <f t="shared" si="589"/>
        <v>28.073185455818741</v>
      </c>
      <c r="G7719" s="193">
        <f t="shared" si="589"/>
        <v>29.317815913365433</v>
      </c>
      <c r="H7719" s="193">
        <f>MAX(0,D7719-Assumptions!$C$3)*Assumptions!$C$2</f>
        <v>0</v>
      </c>
      <c r="I7719" s="193">
        <f>MAX(0,E7719-Assumptions!$C$3)*Assumptions!$C$2</f>
        <v>0</v>
      </c>
      <c r="J7719" s="193">
        <f>MAX(0,F7719-Assumptions!$C$3)*Assumptions!$C$2</f>
        <v>0</v>
      </c>
      <c r="K7719" s="193">
        <f>MAX(0,G7719-Assumptions!$C$3)*Assumptions!$C$2</f>
        <v>0</v>
      </c>
    </row>
    <row r="7720" spans="1:11">
      <c r="A7720" s="192">
        <f t="shared" si="588"/>
        <v>48170.499999981286</v>
      </c>
      <c r="B7720" s="218">
        <v>24.831382978723408</v>
      </c>
      <c r="C7720" s="219">
        <f t="shared" si="587"/>
        <v>1.2000121144080091E-4</v>
      </c>
      <c r="D7720" s="193">
        <f t="shared" si="585"/>
        <v>25.932287455950085</v>
      </c>
      <c r="E7720" s="193">
        <f t="shared" si="589"/>
        <v>27.082000759854527</v>
      </c>
      <c r="F7720" s="193">
        <f t="shared" si="589"/>
        <v>28.282686839817391</v>
      </c>
      <c r="G7720" s="193">
        <f t="shared" si="589"/>
        <v>29.5366055843607</v>
      </c>
      <c r="H7720" s="193">
        <f>MAX(0,D7720-Assumptions!$C$3)*Assumptions!$C$2</f>
        <v>0</v>
      </c>
      <c r="I7720" s="193">
        <f>MAX(0,E7720-Assumptions!$C$3)*Assumptions!$C$2</f>
        <v>0</v>
      </c>
      <c r="J7720" s="193">
        <f>MAX(0,F7720-Assumptions!$C$3)*Assumptions!$C$2</f>
        <v>0</v>
      </c>
      <c r="K7720" s="193">
        <f>MAX(0,G7720-Assumptions!$C$3)*Assumptions!$C$2</f>
        <v>0</v>
      </c>
    </row>
    <row r="7721" spans="1:11">
      <c r="A7721" s="192">
        <f t="shared" si="588"/>
        <v>48170.54166664795</v>
      </c>
      <c r="B7721" s="218">
        <v>25.356914893617027</v>
      </c>
      <c r="C7721" s="219">
        <f t="shared" si="587"/>
        <v>1.225409196194422E-4</v>
      </c>
      <c r="D7721" s="193">
        <f t="shared" si="585"/>
        <v>26.481118936499293</v>
      </c>
      <c r="E7721" s="193">
        <f t="shared" si="589"/>
        <v>27.655164797100127</v>
      </c>
      <c r="F7721" s="193">
        <f t="shared" si="589"/>
        <v>28.881262222670671</v>
      </c>
      <c r="G7721" s="193">
        <f t="shared" si="589"/>
        <v>30.161718930061458</v>
      </c>
      <c r="H7721" s="193">
        <f>MAX(0,D7721-Assumptions!$C$3)*Assumptions!$C$2</f>
        <v>0</v>
      </c>
      <c r="I7721" s="193">
        <f>MAX(0,E7721-Assumptions!$C$3)*Assumptions!$C$2</f>
        <v>0</v>
      </c>
      <c r="J7721" s="193">
        <f>MAX(0,F7721-Assumptions!$C$3)*Assumptions!$C$2</f>
        <v>0</v>
      </c>
      <c r="K7721" s="193">
        <f>MAX(0,G7721-Assumptions!$C$3)*Assumptions!$C$2</f>
        <v>0</v>
      </c>
    </row>
    <row r="7722" spans="1:11">
      <c r="A7722" s="192">
        <f t="shared" si="588"/>
        <v>48170.583333314615</v>
      </c>
      <c r="B7722" s="218">
        <v>25.606542553191495</v>
      </c>
      <c r="C7722" s="219">
        <f t="shared" si="587"/>
        <v>1.2374728100429682E-4</v>
      </c>
      <c r="D7722" s="193">
        <f t="shared" si="585"/>
        <v>26.74181388976017</v>
      </c>
      <c r="E7722" s="193">
        <f t="shared" si="589"/>
        <v>27.927417714791787</v>
      </c>
      <c r="F7722" s="193">
        <f t="shared" si="589"/>
        <v>29.16558552952598</v>
      </c>
      <c r="G7722" s="193">
        <f t="shared" si="589"/>
        <v>30.458647769269316</v>
      </c>
      <c r="H7722" s="193">
        <f>MAX(0,D7722-Assumptions!$C$3)*Assumptions!$C$2</f>
        <v>0</v>
      </c>
      <c r="I7722" s="193">
        <f>MAX(0,E7722-Assumptions!$C$3)*Assumptions!$C$2</f>
        <v>0</v>
      </c>
      <c r="J7722" s="193">
        <f>MAX(0,F7722-Assumptions!$C$3)*Assumptions!$C$2</f>
        <v>0</v>
      </c>
      <c r="K7722" s="193">
        <f>MAX(0,G7722-Assumptions!$C$3)*Assumptions!$C$2</f>
        <v>0</v>
      </c>
    </row>
    <row r="7723" spans="1:11">
      <c r="A7723" s="192">
        <f t="shared" si="588"/>
        <v>48170.624999981279</v>
      </c>
      <c r="B7723" s="218">
        <v>25.948138297872344</v>
      </c>
      <c r="C7723" s="219">
        <f t="shared" si="587"/>
        <v>1.2539809132041364E-4</v>
      </c>
      <c r="D7723" s="193">
        <f t="shared" si="585"/>
        <v>27.098554352117151</v>
      </c>
      <c r="E7723" s="193">
        <f t="shared" si="589"/>
        <v>28.29997433900142</v>
      </c>
      <c r="F7723" s="193">
        <f t="shared" si="589"/>
        <v>29.554659528380604</v>
      </c>
      <c r="G7723" s="193">
        <f t="shared" si="589"/>
        <v>30.864971443974802</v>
      </c>
      <c r="H7723" s="193">
        <f>MAX(0,D7723-Assumptions!$C$3)*Assumptions!$C$2</f>
        <v>0</v>
      </c>
      <c r="I7723" s="193">
        <f>MAX(0,E7723-Assumptions!$C$3)*Assumptions!$C$2</f>
        <v>0</v>
      </c>
      <c r="J7723" s="193">
        <f>MAX(0,F7723-Assumptions!$C$3)*Assumptions!$C$2</f>
        <v>0</v>
      </c>
      <c r="K7723" s="193">
        <f>MAX(0,G7723-Assumptions!$C$3)*Assumptions!$C$2</f>
        <v>0</v>
      </c>
    </row>
    <row r="7724" spans="1:11">
      <c r="A7724" s="192">
        <f t="shared" si="588"/>
        <v>48170.666666647943</v>
      </c>
      <c r="B7724" s="218">
        <v>25.540851063829791</v>
      </c>
      <c r="C7724" s="219">
        <f t="shared" si="587"/>
        <v>1.2342981748196665E-4</v>
      </c>
      <c r="D7724" s="193">
        <f t="shared" si="585"/>
        <v>26.673209954691515</v>
      </c>
      <c r="E7724" s="193">
        <f t="shared" si="589"/>
        <v>27.855772210136085</v>
      </c>
      <c r="F7724" s="193">
        <f t="shared" si="589"/>
        <v>29.090763606669316</v>
      </c>
      <c r="G7724" s="193">
        <f t="shared" si="589"/>
        <v>30.380508601056722</v>
      </c>
      <c r="H7724" s="193">
        <f>MAX(0,D7724-Assumptions!$C$3)*Assumptions!$C$2</f>
        <v>0</v>
      </c>
      <c r="I7724" s="193">
        <f>MAX(0,E7724-Assumptions!$C$3)*Assumptions!$C$2</f>
        <v>0</v>
      </c>
      <c r="J7724" s="193">
        <f>MAX(0,F7724-Assumptions!$C$3)*Assumptions!$C$2</f>
        <v>0</v>
      </c>
      <c r="K7724" s="193">
        <f>MAX(0,G7724-Assumptions!$C$3)*Assumptions!$C$2</f>
        <v>0</v>
      </c>
    </row>
    <row r="7725" spans="1:11">
      <c r="A7725" s="192">
        <f t="shared" si="588"/>
        <v>48170.708333314607</v>
      </c>
      <c r="B7725" s="218">
        <v>25.895585106382985</v>
      </c>
      <c r="C7725" s="219">
        <f t="shared" si="587"/>
        <v>1.2514412050254953E-4</v>
      </c>
      <c r="D7725" s="193">
        <f t="shared" si="585"/>
        <v>27.043671204062232</v>
      </c>
      <c r="E7725" s="193">
        <f t="shared" si="589"/>
        <v>28.242657935276863</v>
      </c>
      <c r="F7725" s="193">
        <f t="shared" si="589"/>
        <v>29.494801990095279</v>
      </c>
      <c r="G7725" s="193">
        <f t="shared" si="589"/>
        <v>30.802460109404731</v>
      </c>
      <c r="H7725" s="193">
        <f>MAX(0,D7725-Assumptions!$C$3)*Assumptions!$C$2</f>
        <v>0</v>
      </c>
      <c r="I7725" s="193">
        <f>MAX(0,E7725-Assumptions!$C$3)*Assumptions!$C$2</f>
        <v>0</v>
      </c>
      <c r="J7725" s="193">
        <f>MAX(0,F7725-Assumptions!$C$3)*Assumptions!$C$2</f>
        <v>0</v>
      </c>
      <c r="K7725" s="193">
        <f>MAX(0,G7725-Assumptions!$C$3)*Assumptions!$C$2</f>
        <v>0</v>
      </c>
    </row>
    <row r="7726" spans="1:11">
      <c r="A7726" s="192">
        <f t="shared" si="588"/>
        <v>48170.749999981272</v>
      </c>
      <c r="B7726" s="218">
        <v>25.448882978723404</v>
      </c>
      <c r="C7726" s="219">
        <f t="shared" si="587"/>
        <v>1.229853685507044E-4</v>
      </c>
      <c r="D7726" s="193">
        <f t="shared" si="585"/>
        <v>26.5771644455954</v>
      </c>
      <c r="E7726" s="193">
        <f t="shared" si="589"/>
        <v>27.755468503618101</v>
      </c>
      <c r="F7726" s="193">
        <f t="shared" si="589"/>
        <v>28.986012914669988</v>
      </c>
      <c r="G7726" s="193">
        <f t="shared" si="589"/>
        <v>30.271113765559083</v>
      </c>
      <c r="H7726" s="193">
        <f>MAX(0,D7726-Assumptions!$C$3)*Assumptions!$C$2</f>
        <v>0</v>
      </c>
      <c r="I7726" s="193">
        <f>MAX(0,E7726-Assumptions!$C$3)*Assumptions!$C$2</f>
        <v>0</v>
      </c>
      <c r="J7726" s="193">
        <f>MAX(0,F7726-Assumptions!$C$3)*Assumptions!$C$2</f>
        <v>0</v>
      </c>
      <c r="K7726" s="193">
        <f>MAX(0,G7726-Assumptions!$C$3)*Assumptions!$C$2</f>
        <v>0</v>
      </c>
    </row>
    <row r="7727" spans="1:11">
      <c r="A7727" s="192">
        <f t="shared" si="588"/>
        <v>48170.791666647936</v>
      </c>
      <c r="B7727" s="218">
        <v>26.171489361702129</v>
      </c>
      <c r="C7727" s="219">
        <f t="shared" si="587"/>
        <v>1.2647746729633618E-4</v>
      </c>
      <c r="D7727" s="193">
        <f t="shared" si="585"/>
        <v>27.331807731350562</v>
      </c>
      <c r="E7727" s="193">
        <f t="shared" si="589"/>
        <v>28.543569054830797</v>
      </c>
      <c r="F7727" s="193">
        <f t="shared" si="589"/>
        <v>29.809054066093246</v>
      </c>
      <c r="G7727" s="193">
        <f t="shared" si="589"/>
        <v>31.130644615897623</v>
      </c>
      <c r="H7727" s="193">
        <f>MAX(0,D7727-Assumptions!$C$3)*Assumptions!$C$2</f>
        <v>0</v>
      </c>
      <c r="I7727" s="193">
        <f>MAX(0,E7727-Assumptions!$C$3)*Assumptions!$C$2</f>
        <v>0</v>
      </c>
      <c r="J7727" s="193">
        <f>MAX(0,F7727-Assumptions!$C$3)*Assumptions!$C$2</f>
        <v>0</v>
      </c>
      <c r="K7727" s="193">
        <f>MAX(0,G7727-Assumptions!$C$3)*Assumptions!$C$2</f>
        <v>0</v>
      </c>
    </row>
    <row r="7728" spans="1:11">
      <c r="A7728" s="192">
        <f t="shared" si="588"/>
        <v>48170.8333333146</v>
      </c>
      <c r="B7728" s="218">
        <v>28.786010638297878</v>
      </c>
      <c r="C7728" s="219">
        <f t="shared" si="587"/>
        <v>1.391125154850766E-4</v>
      </c>
      <c r="D7728" s="193">
        <f t="shared" si="585"/>
        <v>30.062244347082874</v>
      </c>
      <c r="E7728" s="193">
        <f t="shared" si="589"/>
        <v>31.395060140127651</v>
      </c>
      <c r="F7728" s="193">
        <f t="shared" si="589"/>
        <v>32.786966595788307</v>
      </c>
      <c r="G7728" s="193">
        <f t="shared" si="589"/>
        <v>34.240583510758881</v>
      </c>
      <c r="H7728" s="193">
        <f>MAX(0,D7728-Assumptions!$C$3)*Assumptions!$C$2</f>
        <v>0</v>
      </c>
      <c r="I7728" s="193">
        <f>MAX(0,E7728-Assumptions!$C$3)*Assumptions!$C$2</f>
        <v>0</v>
      </c>
      <c r="J7728" s="193">
        <f>MAX(0,F7728-Assumptions!$C$3)*Assumptions!$C$2</f>
        <v>0</v>
      </c>
      <c r="K7728" s="193">
        <f>MAX(0,G7728-Assumptions!$C$3)*Assumptions!$C$2</f>
        <v>0</v>
      </c>
    </row>
    <row r="7729" spans="1:11">
      <c r="A7729" s="192">
        <f t="shared" si="588"/>
        <v>48170.874999981264</v>
      </c>
      <c r="B7729" s="218">
        <v>30.165531914893624</v>
      </c>
      <c r="C7729" s="219">
        <f t="shared" si="587"/>
        <v>1.4577924945401001E-4</v>
      </c>
      <c r="D7729" s="193">
        <f t="shared" si="585"/>
        <v>31.502926983524549</v>
      </c>
      <c r="E7729" s="193">
        <f t="shared" si="589"/>
        <v>32.899615737897356</v>
      </c>
      <c r="F7729" s="193">
        <f t="shared" si="589"/>
        <v>34.358226975778166</v>
      </c>
      <c r="G7729" s="193">
        <f t="shared" si="589"/>
        <v>35.881506043223375</v>
      </c>
      <c r="H7729" s="193">
        <f>MAX(0,D7729-Assumptions!$C$3)*Assumptions!$C$2</f>
        <v>0</v>
      </c>
      <c r="I7729" s="193">
        <f>MAX(0,E7729-Assumptions!$C$3)*Assumptions!$C$2</f>
        <v>0</v>
      </c>
      <c r="J7729" s="193">
        <f>MAX(0,F7729-Assumptions!$C$3)*Assumptions!$C$2</f>
        <v>0</v>
      </c>
      <c r="K7729" s="193">
        <f>MAX(0,G7729-Assumptions!$C$3)*Assumptions!$C$2</f>
        <v>0</v>
      </c>
    </row>
    <row r="7730" spans="1:11">
      <c r="A7730" s="192">
        <f t="shared" si="588"/>
        <v>48170.916666647929</v>
      </c>
      <c r="B7730" s="218">
        <v>30.099840425531919</v>
      </c>
      <c r="C7730" s="219">
        <f t="shared" si="587"/>
        <v>1.4546178593167984E-4</v>
      </c>
      <c r="D7730" s="193">
        <f t="shared" si="585"/>
        <v>31.434323048455898</v>
      </c>
      <c r="E7730" s="193">
        <f t="shared" si="589"/>
        <v>32.827970233241651</v>
      </c>
      <c r="F7730" s="193">
        <f t="shared" si="589"/>
        <v>34.283405052921509</v>
      </c>
      <c r="G7730" s="193">
        <f t="shared" si="589"/>
        <v>35.803366875010774</v>
      </c>
      <c r="H7730" s="193">
        <f>MAX(0,D7730-Assumptions!$C$3)*Assumptions!$C$2</f>
        <v>0</v>
      </c>
      <c r="I7730" s="193">
        <f>MAX(0,E7730-Assumptions!$C$3)*Assumptions!$C$2</f>
        <v>0</v>
      </c>
      <c r="J7730" s="193">
        <f>MAX(0,F7730-Assumptions!$C$3)*Assumptions!$C$2</f>
        <v>0</v>
      </c>
      <c r="K7730" s="193">
        <f>MAX(0,G7730-Assumptions!$C$3)*Assumptions!$C$2</f>
        <v>0</v>
      </c>
    </row>
    <row r="7731" spans="1:11">
      <c r="A7731" s="192">
        <f t="shared" si="588"/>
        <v>48170.958333314593</v>
      </c>
      <c r="B7731" s="218">
        <v>29.429787234042557</v>
      </c>
      <c r="C7731" s="219">
        <f t="shared" si="587"/>
        <v>1.4222365800391218E-4</v>
      </c>
      <c r="D7731" s="193">
        <f t="shared" si="585"/>
        <v>30.734562910755653</v>
      </c>
      <c r="E7731" s="193">
        <f t="shared" si="589"/>
        <v>32.097186085753506</v>
      </c>
      <c r="F7731" s="193">
        <f t="shared" si="589"/>
        <v>33.520221439783569</v>
      </c>
      <c r="G7731" s="193">
        <f t="shared" si="589"/>
        <v>35.006347359242305</v>
      </c>
      <c r="H7731" s="193">
        <f>MAX(0,D7731-Assumptions!$C$3)*Assumptions!$C$2</f>
        <v>0</v>
      </c>
      <c r="I7731" s="193">
        <f>MAX(0,E7731-Assumptions!$C$3)*Assumptions!$C$2</f>
        <v>0</v>
      </c>
      <c r="J7731" s="193">
        <f>MAX(0,F7731-Assumptions!$C$3)*Assumptions!$C$2</f>
        <v>0</v>
      </c>
      <c r="K7731" s="193">
        <f>MAX(0,G7731-Assumptions!$C$3)*Assumptions!$C$2</f>
        <v>0</v>
      </c>
    </row>
    <row r="7732" spans="1:11">
      <c r="A7732" s="192">
        <f t="shared" si="588"/>
        <v>48170.999999981257</v>
      </c>
      <c r="B7732" s="218">
        <v>28.628351063829797</v>
      </c>
      <c r="C7732" s="219">
        <f t="shared" si="587"/>
        <v>1.3835060303148423E-4</v>
      </c>
      <c r="D7732" s="193">
        <f t="shared" si="585"/>
        <v>29.897594902918115</v>
      </c>
      <c r="E7732" s="193">
        <f t="shared" si="589"/>
        <v>31.223110928953975</v>
      </c>
      <c r="F7732" s="193">
        <f t="shared" si="589"/>
        <v>32.607393980932329</v>
      </c>
      <c r="G7732" s="193">
        <f t="shared" si="589"/>
        <v>34.053049507048662</v>
      </c>
      <c r="H7732" s="193">
        <f>MAX(0,D7732-Assumptions!$C$3)*Assumptions!$C$2</f>
        <v>0</v>
      </c>
      <c r="I7732" s="193">
        <f>MAX(0,E7732-Assumptions!$C$3)*Assumptions!$C$2</f>
        <v>0</v>
      </c>
      <c r="J7732" s="193">
        <f>MAX(0,F7732-Assumptions!$C$3)*Assumptions!$C$2</f>
        <v>0</v>
      </c>
      <c r="K7732" s="193">
        <f>MAX(0,G7732-Assumptions!$C$3)*Assumptions!$C$2</f>
        <v>0</v>
      </c>
    </row>
    <row r="7733" spans="1:11">
      <c r="A7733" s="192">
        <f t="shared" si="588"/>
        <v>48171.041666647921</v>
      </c>
      <c r="B7733" s="218">
        <v>27.472180851063833</v>
      </c>
      <c r="C7733" s="219">
        <f t="shared" si="587"/>
        <v>1.3276324503847339E-4</v>
      </c>
      <c r="D7733" s="193">
        <f t="shared" si="585"/>
        <v>28.690165645709854</v>
      </c>
      <c r="E7733" s="193">
        <f t="shared" si="589"/>
        <v>29.962150047013658</v>
      </c>
      <c r="F7733" s="193">
        <f t="shared" si="589"/>
        <v>31.290528138655112</v>
      </c>
      <c r="G7733" s="193">
        <f t="shared" si="589"/>
        <v>32.677800146506996</v>
      </c>
      <c r="H7733" s="193">
        <f>MAX(0,D7733-Assumptions!$C$3)*Assumptions!$C$2</f>
        <v>0</v>
      </c>
      <c r="I7733" s="193">
        <f>MAX(0,E7733-Assumptions!$C$3)*Assumptions!$C$2</f>
        <v>0</v>
      </c>
      <c r="J7733" s="193">
        <f>MAX(0,F7733-Assumptions!$C$3)*Assumptions!$C$2</f>
        <v>0</v>
      </c>
      <c r="K7733" s="193">
        <f>MAX(0,G7733-Assumptions!$C$3)*Assumptions!$C$2</f>
        <v>0</v>
      </c>
    </row>
    <row r="7734" spans="1:11">
      <c r="A7734" s="192">
        <f t="shared" si="588"/>
        <v>48171.083333314586</v>
      </c>
      <c r="B7734" s="218">
        <v>25.212393617021277</v>
      </c>
      <c r="C7734" s="219">
        <f t="shared" si="587"/>
        <v>1.2184249987031582E-4</v>
      </c>
      <c r="D7734" s="193">
        <f t="shared" si="585"/>
        <v>26.330190279348255</v>
      </c>
      <c r="E7734" s="193">
        <f t="shared" si="589"/>
        <v>27.49754468685758</v>
      </c>
      <c r="F7734" s="193">
        <f t="shared" si="589"/>
        <v>28.716653992386014</v>
      </c>
      <c r="G7734" s="193">
        <f t="shared" si="589"/>
        <v>29.989812759993743</v>
      </c>
      <c r="H7734" s="193">
        <f>MAX(0,D7734-Assumptions!$C$3)*Assumptions!$C$2</f>
        <v>0</v>
      </c>
      <c r="I7734" s="193">
        <f>MAX(0,E7734-Assumptions!$C$3)*Assumptions!$C$2</f>
        <v>0</v>
      </c>
      <c r="J7734" s="193">
        <f>MAX(0,F7734-Assumptions!$C$3)*Assumptions!$C$2</f>
        <v>0</v>
      </c>
      <c r="K7734" s="193">
        <f>MAX(0,G7734-Assumptions!$C$3)*Assumptions!$C$2</f>
        <v>0</v>
      </c>
    </row>
    <row r="7735" spans="1:11">
      <c r="A7735" s="192">
        <f t="shared" si="588"/>
        <v>48171.12499998125</v>
      </c>
      <c r="B7735" s="218">
        <v>22.808085106382983</v>
      </c>
      <c r="C7735" s="219">
        <f t="shared" si="587"/>
        <v>1.1022333495303195E-4</v>
      </c>
      <c r="D7735" s="193">
        <f t="shared" ref="D7735:D7798" si="590">$C7735*D$2</f>
        <v>23.819286255835635</v>
      </c>
      <c r="E7735" s="193">
        <f t="shared" ref="E7735:G7766" si="591">$C7735*E$2</f>
        <v>24.875319216458973</v>
      </c>
      <c r="F7735" s="193">
        <f t="shared" si="591"/>
        <v>25.97817161583227</v>
      </c>
      <c r="G7735" s="193">
        <f t="shared" si="591"/>
        <v>27.129919203412793</v>
      </c>
      <c r="H7735" s="193">
        <f>MAX(0,D7735-Assumptions!$C$3)*Assumptions!$C$2</f>
        <v>0</v>
      </c>
      <c r="I7735" s="193">
        <f>MAX(0,E7735-Assumptions!$C$3)*Assumptions!$C$2</f>
        <v>0</v>
      </c>
      <c r="J7735" s="193">
        <f>MAX(0,F7735-Assumptions!$C$3)*Assumptions!$C$2</f>
        <v>0</v>
      </c>
      <c r="K7735" s="193">
        <f>MAX(0,G7735-Assumptions!$C$3)*Assumptions!$C$2</f>
        <v>0</v>
      </c>
    </row>
    <row r="7736" spans="1:11">
      <c r="A7736" s="192">
        <f t="shared" si="588"/>
        <v>48171.166666647914</v>
      </c>
      <c r="B7736" s="218">
        <v>20.758510638297878</v>
      </c>
      <c r="C7736" s="219">
        <f t="shared" si="587"/>
        <v>1.0031847305633092E-4</v>
      </c>
      <c r="D7736" s="193">
        <f t="shared" si="590"/>
        <v>21.678843481693722</v>
      </c>
      <c r="E7736" s="193">
        <f t="shared" si="591"/>
        <v>22.639979471201137</v>
      </c>
      <c r="F7736" s="193">
        <f t="shared" si="591"/>
        <v>23.643727622704485</v>
      </c>
      <c r="G7736" s="193">
        <f t="shared" si="591"/>
        <v>24.691977155179845</v>
      </c>
      <c r="H7736" s="193">
        <f>MAX(0,D7736-Assumptions!$C$3)*Assumptions!$C$2</f>
        <v>0</v>
      </c>
      <c r="I7736" s="193">
        <f>MAX(0,E7736-Assumptions!$C$3)*Assumptions!$C$2</f>
        <v>0</v>
      </c>
      <c r="J7736" s="193">
        <f>MAX(0,F7736-Assumptions!$C$3)*Assumptions!$C$2</f>
        <v>0</v>
      </c>
      <c r="K7736" s="193">
        <f>MAX(0,G7736-Assumptions!$C$3)*Assumptions!$C$2</f>
        <v>0</v>
      </c>
    </row>
    <row r="7737" spans="1:11">
      <c r="A7737" s="192">
        <f t="shared" si="588"/>
        <v>48171.208333314578</v>
      </c>
      <c r="B7737" s="218">
        <v>19.65489361702128</v>
      </c>
      <c r="C7737" s="219">
        <f t="shared" si="587"/>
        <v>9.4985085881184203E-5</v>
      </c>
      <c r="D7737" s="193">
        <f t="shared" si="590"/>
        <v>20.526297372540384</v>
      </c>
      <c r="E7737" s="193">
        <f t="shared" si="591"/>
        <v>21.43633499298538</v>
      </c>
      <c r="F7737" s="193">
        <f t="shared" si="591"/>
        <v>22.386719318712601</v>
      </c>
      <c r="G7737" s="193">
        <f t="shared" si="591"/>
        <v>23.379239129208255</v>
      </c>
      <c r="H7737" s="193">
        <f>MAX(0,D7737-Assumptions!$C$3)*Assumptions!$C$2</f>
        <v>0</v>
      </c>
      <c r="I7737" s="193">
        <f>MAX(0,E7737-Assumptions!$C$3)*Assumptions!$C$2</f>
        <v>0</v>
      </c>
      <c r="J7737" s="193">
        <f>MAX(0,F7737-Assumptions!$C$3)*Assumptions!$C$2</f>
        <v>0</v>
      </c>
      <c r="K7737" s="193">
        <f>MAX(0,G7737-Assumptions!$C$3)*Assumptions!$C$2</f>
        <v>0</v>
      </c>
    </row>
    <row r="7738" spans="1:11">
      <c r="A7738" s="192">
        <f t="shared" si="588"/>
        <v>48171.249999981243</v>
      </c>
      <c r="B7738" s="218">
        <v>18.932287234042555</v>
      </c>
      <c r="C7738" s="219">
        <f t="shared" si="587"/>
        <v>9.1492987135552428E-5</v>
      </c>
      <c r="D7738" s="193">
        <f t="shared" si="590"/>
        <v>19.771654086785219</v>
      </c>
      <c r="E7738" s="193">
        <f t="shared" si="591"/>
        <v>20.648234441772679</v>
      </c>
      <c r="F7738" s="193">
        <f t="shared" si="591"/>
        <v>21.563678167289343</v>
      </c>
      <c r="G7738" s="193">
        <f t="shared" si="591"/>
        <v>22.519708278869714</v>
      </c>
      <c r="H7738" s="193">
        <f>MAX(0,D7738-Assumptions!$C$3)*Assumptions!$C$2</f>
        <v>0</v>
      </c>
      <c r="I7738" s="193">
        <f>MAX(0,E7738-Assumptions!$C$3)*Assumptions!$C$2</f>
        <v>0</v>
      </c>
      <c r="J7738" s="193">
        <f>MAX(0,F7738-Assumptions!$C$3)*Assumptions!$C$2</f>
        <v>0</v>
      </c>
      <c r="K7738" s="193">
        <f>MAX(0,G7738-Assumptions!$C$3)*Assumptions!$C$2</f>
        <v>0</v>
      </c>
    </row>
    <row r="7739" spans="1:11">
      <c r="A7739" s="192">
        <f t="shared" si="588"/>
        <v>48171.291666647907</v>
      </c>
      <c r="B7739" s="218">
        <v>18.485585106382981</v>
      </c>
      <c r="C7739" s="219">
        <f t="shared" si="587"/>
        <v>8.9334235183707343E-5</v>
      </c>
      <c r="D7739" s="193">
        <f t="shared" si="590"/>
        <v>19.305147328318395</v>
      </c>
      <c r="E7739" s="193">
        <f t="shared" si="591"/>
        <v>20.161045010113924</v>
      </c>
      <c r="F7739" s="193">
        <f t="shared" si="591"/>
        <v>21.054889091864059</v>
      </c>
      <c r="G7739" s="193">
        <f t="shared" si="591"/>
        <v>21.988361935024077</v>
      </c>
      <c r="H7739" s="193">
        <f>MAX(0,D7739-Assumptions!$C$3)*Assumptions!$C$2</f>
        <v>0</v>
      </c>
      <c r="I7739" s="193">
        <f>MAX(0,E7739-Assumptions!$C$3)*Assumptions!$C$2</f>
        <v>0</v>
      </c>
      <c r="J7739" s="193">
        <f>MAX(0,F7739-Assumptions!$C$3)*Assumptions!$C$2</f>
        <v>0</v>
      </c>
      <c r="K7739" s="193">
        <f>MAX(0,G7739-Assumptions!$C$3)*Assumptions!$C$2</f>
        <v>0</v>
      </c>
    </row>
    <row r="7740" spans="1:11">
      <c r="A7740" s="192">
        <f t="shared" si="588"/>
        <v>48171.333333314571</v>
      </c>
      <c r="B7740" s="218">
        <v>18.551276595744682</v>
      </c>
      <c r="C7740" s="219">
        <f t="shared" si="587"/>
        <v>8.9651698706037498E-5</v>
      </c>
      <c r="D7740" s="193">
        <f t="shared" si="590"/>
        <v>19.373751263387046</v>
      </c>
      <c r="E7740" s="193">
        <f t="shared" si="591"/>
        <v>20.232690514769622</v>
      </c>
      <c r="F7740" s="193">
        <f t="shared" si="591"/>
        <v>21.129711014720716</v>
      </c>
      <c r="G7740" s="193">
        <f t="shared" si="591"/>
        <v>22.066501103236668</v>
      </c>
      <c r="H7740" s="193">
        <f>MAX(0,D7740-Assumptions!$C$3)*Assumptions!$C$2</f>
        <v>0</v>
      </c>
      <c r="I7740" s="193">
        <f>MAX(0,E7740-Assumptions!$C$3)*Assumptions!$C$2</f>
        <v>0</v>
      </c>
      <c r="J7740" s="193">
        <f>MAX(0,F7740-Assumptions!$C$3)*Assumptions!$C$2</f>
        <v>0</v>
      </c>
      <c r="K7740" s="193">
        <f>MAX(0,G7740-Assumptions!$C$3)*Assumptions!$C$2</f>
        <v>0</v>
      </c>
    </row>
    <row r="7741" spans="1:11">
      <c r="A7741" s="192">
        <f t="shared" si="588"/>
        <v>48171.374999981235</v>
      </c>
      <c r="B7741" s="218">
        <v>20.2461170212766</v>
      </c>
      <c r="C7741" s="219">
        <f t="shared" si="587"/>
        <v>9.7842257582155667E-5</v>
      </c>
      <c r="D7741" s="193">
        <f t="shared" si="590"/>
        <v>21.143732788158243</v>
      </c>
      <c r="E7741" s="193">
        <f t="shared" si="591"/>
        <v>22.081144534886679</v>
      </c>
      <c r="F7741" s="193">
        <f t="shared" si="591"/>
        <v>23.060116624422541</v>
      </c>
      <c r="G7741" s="193">
        <f t="shared" si="591"/>
        <v>24.08249164312161</v>
      </c>
      <c r="H7741" s="193">
        <f>MAX(0,D7741-Assumptions!$C$3)*Assumptions!$C$2</f>
        <v>0</v>
      </c>
      <c r="I7741" s="193">
        <f>MAX(0,E7741-Assumptions!$C$3)*Assumptions!$C$2</f>
        <v>0</v>
      </c>
      <c r="J7741" s="193">
        <f>MAX(0,F7741-Assumptions!$C$3)*Assumptions!$C$2</f>
        <v>0</v>
      </c>
      <c r="K7741" s="193">
        <f>MAX(0,G7741-Assumptions!$C$3)*Assumptions!$C$2</f>
        <v>0</v>
      </c>
    </row>
    <row r="7742" spans="1:11">
      <c r="A7742" s="192">
        <f t="shared" si="588"/>
        <v>48171.4166666479</v>
      </c>
      <c r="B7742" s="218">
        <v>22.72925531914894</v>
      </c>
      <c r="C7742" s="219">
        <f t="shared" si="587"/>
        <v>1.0984237872623575E-4</v>
      </c>
      <c r="D7742" s="193">
        <f t="shared" si="590"/>
        <v>23.736961533753252</v>
      </c>
      <c r="E7742" s="193">
        <f t="shared" si="591"/>
        <v>24.789344610872131</v>
      </c>
      <c r="F7742" s="193">
        <f t="shared" si="591"/>
        <v>25.888385308404278</v>
      </c>
      <c r="G7742" s="193">
        <f t="shared" si="591"/>
        <v>27.036152201557677</v>
      </c>
      <c r="H7742" s="193">
        <f>MAX(0,D7742-Assumptions!$C$3)*Assumptions!$C$2</f>
        <v>0</v>
      </c>
      <c r="I7742" s="193">
        <f>MAX(0,E7742-Assumptions!$C$3)*Assumptions!$C$2</f>
        <v>0</v>
      </c>
      <c r="J7742" s="193">
        <f>MAX(0,F7742-Assumptions!$C$3)*Assumptions!$C$2</f>
        <v>0</v>
      </c>
      <c r="K7742" s="193">
        <f>MAX(0,G7742-Assumptions!$C$3)*Assumptions!$C$2</f>
        <v>0</v>
      </c>
    </row>
    <row r="7743" spans="1:11">
      <c r="A7743" s="192">
        <f t="shared" si="588"/>
        <v>48171.458333314564</v>
      </c>
      <c r="B7743" s="218">
        <v>25.17297872340426</v>
      </c>
      <c r="C7743" s="219">
        <f t="shared" si="587"/>
        <v>1.2165202175691774E-4</v>
      </c>
      <c r="D7743" s="193">
        <f t="shared" si="590"/>
        <v>26.289027918307067</v>
      </c>
      <c r="E7743" s="193">
        <f t="shared" si="591"/>
        <v>27.454557384064163</v>
      </c>
      <c r="F7743" s="193">
        <f t="shared" si="591"/>
        <v>28.671760838672022</v>
      </c>
      <c r="G7743" s="193">
        <f t="shared" si="591"/>
        <v>29.94292925906619</v>
      </c>
      <c r="H7743" s="193">
        <f>MAX(0,D7743-Assumptions!$C$3)*Assumptions!$C$2</f>
        <v>0</v>
      </c>
      <c r="I7743" s="193">
        <f>MAX(0,E7743-Assumptions!$C$3)*Assumptions!$C$2</f>
        <v>0</v>
      </c>
      <c r="J7743" s="193">
        <f>MAX(0,F7743-Assumptions!$C$3)*Assumptions!$C$2</f>
        <v>0</v>
      </c>
      <c r="K7743" s="193">
        <f>MAX(0,G7743-Assumptions!$C$3)*Assumptions!$C$2</f>
        <v>0</v>
      </c>
    </row>
    <row r="7744" spans="1:11">
      <c r="A7744" s="192">
        <f t="shared" si="588"/>
        <v>48171.499999981228</v>
      </c>
      <c r="B7744" s="218">
        <v>25.291223404255323</v>
      </c>
      <c r="C7744" s="219">
        <f t="shared" si="587"/>
        <v>1.2222345609711204E-4</v>
      </c>
      <c r="D7744" s="193">
        <f t="shared" si="590"/>
        <v>26.412515001430641</v>
      </c>
      <c r="E7744" s="193">
        <f t="shared" si="591"/>
        <v>27.583519292444425</v>
      </c>
      <c r="F7744" s="193">
        <f t="shared" si="591"/>
        <v>28.80644029981401</v>
      </c>
      <c r="G7744" s="193">
        <f t="shared" si="591"/>
        <v>30.08357976184886</v>
      </c>
      <c r="H7744" s="193">
        <f>MAX(0,D7744-Assumptions!$C$3)*Assumptions!$C$2</f>
        <v>0</v>
      </c>
      <c r="I7744" s="193">
        <f>MAX(0,E7744-Assumptions!$C$3)*Assumptions!$C$2</f>
        <v>0</v>
      </c>
      <c r="J7744" s="193">
        <f>MAX(0,F7744-Assumptions!$C$3)*Assumptions!$C$2</f>
        <v>0</v>
      </c>
      <c r="K7744" s="193">
        <f>MAX(0,G7744-Assumptions!$C$3)*Assumptions!$C$2</f>
        <v>0</v>
      </c>
    </row>
    <row r="7745" spans="1:11">
      <c r="A7745" s="192">
        <f t="shared" si="588"/>
        <v>48171.541666647892</v>
      </c>
      <c r="B7745" s="218">
        <v>25.225531914893619</v>
      </c>
      <c r="C7745" s="219">
        <f t="shared" si="587"/>
        <v>1.2190599257478187E-4</v>
      </c>
      <c r="D7745" s="193">
        <f t="shared" si="590"/>
        <v>26.343911066361986</v>
      </c>
      <c r="E7745" s="193">
        <f t="shared" si="591"/>
        <v>27.511873787788723</v>
      </c>
      <c r="F7745" s="193">
        <f t="shared" si="591"/>
        <v>28.731618376957346</v>
      </c>
      <c r="G7745" s="193">
        <f t="shared" si="591"/>
        <v>30.005440593636266</v>
      </c>
      <c r="H7745" s="193">
        <f>MAX(0,D7745-Assumptions!$C$3)*Assumptions!$C$2</f>
        <v>0</v>
      </c>
      <c r="I7745" s="193">
        <f>MAX(0,E7745-Assumptions!$C$3)*Assumptions!$C$2</f>
        <v>0</v>
      </c>
      <c r="J7745" s="193">
        <f>MAX(0,F7745-Assumptions!$C$3)*Assumptions!$C$2</f>
        <v>0</v>
      </c>
      <c r="K7745" s="193">
        <f>MAX(0,G7745-Assumptions!$C$3)*Assumptions!$C$2</f>
        <v>0</v>
      </c>
    </row>
    <row r="7746" spans="1:11">
      <c r="A7746" s="192">
        <f t="shared" si="588"/>
        <v>48171.583333314557</v>
      </c>
      <c r="B7746" s="218">
        <v>24.870797872340429</v>
      </c>
      <c r="C7746" s="219">
        <f t="shared" si="587"/>
        <v>1.2019168955419899E-4</v>
      </c>
      <c r="D7746" s="193">
        <f t="shared" si="590"/>
        <v>25.973449816991273</v>
      </c>
      <c r="E7746" s="193">
        <f t="shared" si="591"/>
        <v>27.124988062647944</v>
      </c>
      <c r="F7746" s="193">
        <f t="shared" si="591"/>
        <v>28.327579993531383</v>
      </c>
      <c r="G7746" s="193">
        <f t="shared" si="591"/>
        <v>29.583489085288253</v>
      </c>
      <c r="H7746" s="193">
        <f>MAX(0,D7746-Assumptions!$C$3)*Assumptions!$C$2</f>
        <v>0</v>
      </c>
      <c r="I7746" s="193">
        <f>MAX(0,E7746-Assumptions!$C$3)*Assumptions!$C$2</f>
        <v>0</v>
      </c>
      <c r="J7746" s="193">
        <f>MAX(0,F7746-Assumptions!$C$3)*Assumptions!$C$2</f>
        <v>0</v>
      </c>
      <c r="K7746" s="193">
        <f>MAX(0,G7746-Assumptions!$C$3)*Assumptions!$C$2</f>
        <v>0</v>
      </c>
    </row>
    <row r="7747" spans="1:11">
      <c r="A7747" s="192">
        <f t="shared" si="588"/>
        <v>48171.624999981221</v>
      </c>
      <c r="B7747" s="218">
        <v>25.462021276595753</v>
      </c>
      <c r="C7747" s="219">
        <f t="shared" si="587"/>
        <v>1.2304886125517046E-4</v>
      </c>
      <c r="D7747" s="193">
        <f t="shared" si="590"/>
        <v>26.590885232609136</v>
      </c>
      <c r="E7747" s="193">
        <f t="shared" si="591"/>
        <v>27.769797604549243</v>
      </c>
      <c r="F7747" s="193">
        <f t="shared" si="591"/>
        <v>29.000977299241324</v>
      </c>
      <c r="G7747" s="193">
        <f t="shared" si="591"/>
        <v>30.286741599201608</v>
      </c>
      <c r="H7747" s="193">
        <f>MAX(0,D7747-Assumptions!$C$3)*Assumptions!$C$2</f>
        <v>0</v>
      </c>
      <c r="I7747" s="193">
        <f>MAX(0,E7747-Assumptions!$C$3)*Assumptions!$C$2</f>
        <v>0</v>
      </c>
      <c r="J7747" s="193">
        <f>MAX(0,F7747-Assumptions!$C$3)*Assumptions!$C$2</f>
        <v>0</v>
      </c>
      <c r="K7747" s="193">
        <f>MAX(0,G7747-Assumptions!$C$3)*Assumptions!$C$2</f>
        <v>0</v>
      </c>
    </row>
    <row r="7748" spans="1:11">
      <c r="A7748" s="192">
        <f t="shared" si="588"/>
        <v>48171.666666647885</v>
      </c>
      <c r="B7748" s="218">
        <v>25.304361702127665</v>
      </c>
      <c r="C7748" s="219">
        <f t="shared" si="587"/>
        <v>1.2228694880157806E-4</v>
      </c>
      <c r="D7748" s="193">
        <f t="shared" si="590"/>
        <v>26.426235788444369</v>
      </c>
      <c r="E7748" s="193">
        <f t="shared" si="591"/>
        <v>27.597848393375564</v>
      </c>
      <c r="F7748" s="193">
        <f t="shared" si="591"/>
        <v>28.821404684385339</v>
      </c>
      <c r="G7748" s="193">
        <f t="shared" si="591"/>
        <v>30.099207595491379</v>
      </c>
      <c r="H7748" s="193">
        <f>MAX(0,D7748-Assumptions!$C$3)*Assumptions!$C$2</f>
        <v>0</v>
      </c>
      <c r="I7748" s="193">
        <f>MAX(0,E7748-Assumptions!$C$3)*Assumptions!$C$2</f>
        <v>0</v>
      </c>
      <c r="J7748" s="193">
        <f>MAX(0,F7748-Assumptions!$C$3)*Assumptions!$C$2</f>
        <v>0</v>
      </c>
      <c r="K7748" s="193">
        <f>MAX(0,G7748-Assumptions!$C$3)*Assumptions!$C$2</f>
        <v>0</v>
      </c>
    </row>
    <row r="7749" spans="1:11">
      <c r="A7749" s="192">
        <f t="shared" si="588"/>
        <v>48171.708333314549</v>
      </c>
      <c r="B7749" s="218">
        <v>24.778829787234045</v>
      </c>
      <c r="C7749" s="219">
        <f t="shared" ref="C7749:C7812" si="592">B7749/$B$2</f>
        <v>1.1974724062293677E-4</v>
      </c>
      <c r="D7749" s="193">
        <f t="shared" si="590"/>
        <v>25.877404307895162</v>
      </c>
      <c r="E7749" s="193">
        <f t="shared" si="591"/>
        <v>27.024684356129963</v>
      </c>
      <c r="F7749" s="193">
        <f t="shared" si="591"/>
        <v>28.222829301532059</v>
      </c>
      <c r="G7749" s="193">
        <f t="shared" si="591"/>
        <v>29.474094249790621</v>
      </c>
      <c r="H7749" s="193">
        <f>MAX(0,D7749-Assumptions!$C$3)*Assumptions!$C$2</f>
        <v>0</v>
      </c>
      <c r="I7749" s="193">
        <f>MAX(0,E7749-Assumptions!$C$3)*Assumptions!$C$2</f>
        <v>0</v>
      </c>
      <c r="J7749" s="193">
        <f>MAX(0,F7749-Assumptions!$C$3)*Assumptions!$C$2</f>
        <v>0</v>
      </c>
      <c r="K7749" s="193">
        <f>MAX(0,G7749-Assumptions!$C$3)*Assumptions!$C$2</f>
        <v>0</v>
      </c>
    </row>
    <row r="7750" spans="1:11">
      <c r="A7750" s="192">
        <f t="shared" ref="A7750:A7813" si="593">A7749 + TIME(1,0,0)</f>
        <v>48171.749999981213</v>
      </c>
      <c r="B7750" s="218">
        <v>24.739414893617024</v>
      </c>
      <c r="C7750" s="219">
        <f t="shared" si="592"/>
        <v>1.1955676250953867E-4</v>
      </c>
      <c r="D7750" s="193">
        <f t="shared" si="590"/>
        <v>25.836241946853971</v>
      </c>
      <c r="E7750" s="193">
        <f t="shared" si="591"/>
        <v>26.981697053336543</v>
      </c>
      <c r="F7750" s="193">
        <f t="shared" si="591"/>
        <v>28.177936147818063</v>
      </c>
      <c r="G7750" s="193">
        <f t="shared" si="591"/>
        <v>29.427210748863065</v>
      </c>
      <c r="H7750" s="193">
        <f>MAX(0,D7750-Assumptions!$C$3)*Assumptions!$C$2</f>
        <v>0</v>
      </c>
      <c r="I7750" s="193">
        <f>MAX(0,E7750-Assumptions!$C$3)*Assumptions!$C$2</f>
        <v>0</v>
      </c>
      <c r="J7750" s="193">
        <f>MAX(0,F7750-Assumptions!$C$3)*Assumptions!$C$2</f>
        <v>0</v>
      </c>
      <c r="K7750" s="193">
        <f>MAX(0,G7750-Assumptions!$C$3)*Assumptions!$C$2</f>
        <v>0</v>
      </c>
    </row>
    <row r="7751" spans="1:11">
      <c r="A7751" s="192">
        <f t="shared" si="593"/>
        <v>48171.791666647878</v>
      </c>
      <c r="B7751" s="218">
        <v>25.081010638297876</v>
      </c>
      <c r="C7751" s="219">
        <f t="shared" si="592"/>
        <v>1.2120757282565551E-4</v>
      </c>
      <c r="D7751" s="193">
        <f t="shared" si="590"/>
        <v>26.192982409210956</v>
      </c>
      <c r="E7751" s="193">
        <f t="shared" si="591"/>
        <v>27.354253677546183</v>
      </c>
      <c r="F7751" s="193">
        <f t="shared" si="591"/>
        <v>28.567010146672697</v>
      </c>
      <c r="G7751" s="193">
        <f t="shared" si="591"/>
        <v>29.833534423568558</v>
      </c>
      <c r="H7751" s="193">
        <f>MAX(0,D7751-Assumptions!$C$3)*Assumptions!$C$2</f>
        <v>0</v>
      </c>
      <c r="I7751" s="193">
        <f>MAX(0,E7751-Assumptions!$C$3)*Assumptions!$C$2</f>
        <v>0</v>
      </c>
      <c r="J7751" s="193">
        <f>MAX(0,F7751-Assumptions!$C$3)*Assumptions!$C$2</f>
        <v>0</v>
      </c>
      <c r="K7751" s="193">
        <f>MAX(0,G7751-Assumptions!$C$3)*Assumptions!$C$2</f>
        <v>0</v>
      </c>
    </row>
    <row r="7752" spans="1:11">
      <c r="A7752" s="192">
        <f t="shared" si="593"/>
        <v>48171.833333314542</v>
      </c>
      <c r="B7752" s="218">
        <v>28.037127659574473</v>
      </c>
      <c r="C7752" s="219">
        <f t="shared" si="592"/>
        <v>1.3549343133051277E-4</v>
      </c>
      <c r="D7752" s="193">
        <f t="shared" si="590"/>
        <v>29.280159487300253</v>
      </c>
      <c r="E7752" s="193">
        <f t="shared" si="591"/>
        <v>30.578301387052676</v>
      </c>
      <c r="F7752" s="193">
        <f t="shared" si="591"/>
        <v>31.933996675222385</v>
      </c>
      <c r="G7752" s="193">
        <f t="shared" si="591"/>
        <v>33.349796993135307</v>
      </c>
      <c r="H7752" s="193">
        <f>MAX(0,D7752-Assumptions!$C$3)*Assumptions!$C$2</f>
        <v>0</v>
      </c>
      <c r="I7752" s="193">
        <f>MAX(0,E7752-Assumptions!$C$3)*Assumptions!$C$2</f>
        <v>0</v>
      </c>
      <c r="J7752" s="193">
        <f>MAX(0,F7752-Assumptions!$C$3)*Assumptions!$C$2</f>
        <v>0</v>
      </c>
      <c r="K7752" s="193">
        <f>MAX(0,G7752-Assumptions!$C$3)*Assumptions!$C$2</f>
        <v>0</v>
      </c>
    </row>
    <row r="7753" spans="1:11">
      <c r="A7753" s="192">
        <f t="shared" si="593"/>
        <v>48171.874999981206</v>
      </c>
      <c r="B7753" s="218">
        <v>29.640000000000004</v>
      </c>
      <c r="C7753" s="219">
        <f t="shared" si="592"/>
        <v>1.4323954127536869E-4</v>
      </c>
      <c r="D7753" s="193">
        <f t="shared" si="590"/>
        <v>30.954095502975335</v>
      </c>
      <c r="E7753" s="193">
        <f t="shared" si="591"/>
        <v>32.326451700651745</v>
      </c>
      <c r="F7753" s="193">
        <f t="shared" si="591"/>
        <v>33.759651592924882</v>
      </c>
      <c r="G7753" s="193">
        <f t="shared" si="591"/>
        <v>35.256392697522607</v>
      </c>
      <c r="H7753" s="193">
        <f>MAX(0,D7753-Assumptions!$C$3)*Assumptions!$C$2</f>
        <v>0</v>
      </c>
      <c r="I7753" s="193">
        <f>MAX(0,E7753-Assumptions!$C$3)*Assumptions!$C$2</f>
        <v>0</v>
      </c>
      <c r="J7753" s="193">
        <f>MAX(0,F7753-Assumptions!$C$3)*Assumptions!$C$2</f>
        <v>0</v>
      </c>
      <c r="K7753" s="193">
        <f>MAX(0,G7753-Assumptions!$C$3)*Assumptions!$C$2</f>
        <v>0</v>
      </c>
    </row>
    <row r="7754" spans="1:11">
      <c r="A7754" s="192">
        <f t="shared" si="593"/>
        <v>48171.91666664787</v>
      </c>
      <c r="B7754" s="218">
        <v>28.996223404255325</v>
      </c>
      <c r="C7754" s="219">
        <f t="shared" si="592"/>
        <v>1.4012839875653313E-4</v>
      </c>
      <c r="D7754" s="193">
        <f t="shared" si="590"/>
        <v>30.28177693930256</v>
      </c>
      <c r="E7754" s="193">
        <f t="shared" si="591"/>
        <v>31.624325755025897</v>
      </c>
      <c r="F7754" s="193">
        <f t="shared" si="591"/>
        <v>33.026396748929621</v>
      </c>
      <c r="G7754" s="193">
        <f t="shared" si="591"/>
        <v>34.49062884903919</v>
      </c>
      <c r="H7754" s="193">
        <f>MAX(0,D7754-Assumptions!$C$3)*Assumptions!$C$2</f>
        <v>0</v>
      </c>
      <c r="I7754" s="193">
        <f>MAX(0,E7754-Assumptions!$C$3)*Assumptions!$C$2</f>
        <v>0</v>
      </c>
      <c r="J7754" s="193">
        <f>MAX(0,F7754-Assumptions!$C$3)*Assumptions!$C$2</f>
        <v>0</v>
      </c>
      <c r="K7754" s="193">
        <f>MAX(0,G7754-Assumptions!$C$3)*Assumptions!$C$2</f>
        <v>0</v>
      </c>
    </row>
    <row r="7755" spans="1:11">
      <c r="A7755" s="192">
        <f t="shared" si="593"/>
        <v>48171.958333314535</v>
      </c>
      <c r="B7755" s="218">
        <v>28.562659574468089</v>
      </c>
      <c r="C7755" s="219">
        <f t="shared" si="592"/>
        <v>1.3803313950915406E-4</v>
      </c>
      <c r="D7755" s="193">
        <f t="shared" si="590"/>
        <v>29.828990967849464</v>
      </c>
      <c r="E7755" s="193">
        <f t="shared" si="591"/>
        <v>31.151465424298276</v>
      </c>
      <c r="F7755" s="193">
        <f t="shared" si="591"/>
        <v>32.532572058075665</v>
      </c>
      <c r="G7755" s="193">
        <f t="shared" si="591"/>
        <v>33.974910338836068</v>
      </c>
      <c r="H7755" s="193">
        <f>MAX(0,D7755-Assumptions!$C$3)*Assumptions!$C$2</f>
        <v>0</v>
      </c>
      <c r="I7755" s="193">
        <f>MAX(0,E7755-Assumptions!$C$3)*Assumptions!$C$2</f>
        <v>0</v>
      </c>
      <c r="J7755" s="193">
        <f>MAX(0,F7755-Assumptions!$C$3)*Assumptions!$C$2</f>
        <v>0</v>
      </c>
      <c r="K7755" s="193">
        <f>MAX(0,G7755-Assumptions!$C$3)*Assumptions!$C$2</f>
        <v>0</v>
      </c>
    </row>
    <row r="7756" spans="1:11">
      <c r="A7756" s="192">
        <f t="shared" si="593"/>
        <v>48171.999999981199</v>
      </c>
      <c r="B7756" s="218">
        <v>27.958297872340427</v>
      </c>
      <c r="C7756" s="219">
        <f t="shared" si="592"/>
        <v>1.3511247510371657E-4</v>
      </c>
      <c r="D7756" s="193">
        <f t="shared" si="590"/>
        <v>29.19783476521787</v>
      </c>
      <c r="E7756" s="193">
        <f t="shared" si="591"/>
        <v>30.492326781465835</v>
      </c>
      <c r="F7756" s="193">
        <f t="shared" si="591"/>
        <v>31.844210367794393</v>
      </c>
      <c r="G7756" s="193">
        <f t="shared" si="591"/>
        <v>33.256029991280194</v>
      </c>
      <c r="H7756" s="193">
        <f>MAX(0,D7756-Assumptions!$C$3)*Assumptions!$C$2</f>
        <v>0</v>
      </c>
      <c r="I7756" s="193">
        <f>MAX(0,E7756-Assumptions!$C$3)*Assumptions!$C$2</f>
        <v>0</v>
      </c>
      <c r="J7756" s="193">
        <f>MAX(0,F7756-Assumptions!$C$3)*Assumptions!$C$2</f>
        <v>0</v>
      </c>
      <c r="K7756" s="193">
        <f>MAX(0,G7756-Assumptions!$C$3)*Assumptions!$C$2</f>
        <v>0</v>
      </c>
    </row>
    <row r="7757" spans="1:11">
      <c r="A7757" s="192">
        <f t="shared" si="593"/>
        <v>48172.041666647863</v>
      </c>
      <c r="B7757" s="218">
        <v>26.880957446808516</v>
      </c>
      <c r="C7757" s="219">
        <f t="shared" si="592"/>
        <v>1.2990607333750195E-4</v>
      </c>
      <c r="D7757" s="193">
        <f t="shared" si="590"/>
        <v>28.072730230091999</v>
      </c>
      <c r="E7757" s="193">
        <f t="shared" si="591"/>
        <v>29.317340505112362</v>
      </c>
      <c r="F7757" s="193">
        <f t="shared" si="591"/>
        <v>30.617130832945179</v>
      </c>
      <c r="G7757" s="193">
        <f t="shared" si="591"/>
        <v>31.974547632593652</v>
      </c>
      <c r="H7757" s="193">
        <f>MAX(0,D7757-Assumptions!$C$3)*Assumptions!$C$2</f>
        <v>0</v>
      </c>
      <c r="I7757" s="193">
        <f>MAX(0,E7757-Assumptions!$C$3)*Assumptions!$C$2</f>
        <v>0</v>
      </c>
      <c r="J7757" s="193">
        <f>MAX(0,F7757-Assumptions!$C$3)*Assumptions!$C$2</f>
        <v>0</v>
      </c>
      <c r="K7757" s="193">
        <f>MAX(0,G7757-Assumptions!$C$3)*Assumptions!$C$2</f>
        <v>0</v>
      </c>
    </row>
    <row r="7758" spans="1:11">
      <c r="A7758" s="192">
        <f t="shared" si="593"/>
        <v>48172.083333314527</v>
      </c>
      <c r="B7758" s="218">
        <v>24.923351063829788</v>
      </c>
      <c r="C7758" s="219">
        <f t="shared" si="592"/>
        <v>1.2044566037206312E-4</v>
      </c>
      <c r="D7758" s="193">
        <f t="shared" si="590"/>
        <v>26.028332965046193</v>
      </c>
      <c r="E7758" s="193">
        <f t="shared" si="591"/>
        <v>27.182304466372504</v>
      </c>
      <c r="F7758" s="193">
        <f t="shared" si="591"/>
        <v>28.387437531816712</v>
      </c>
      <c r="G7758" s="193">
        <f t="shared" si="591"/>
        <v>29.646000419858328</v>
      </c>
      <c r="H7758" s="193">
        <f>MAX(0,D7758-Assumptions!$C$3)*Assumptions!$C$2</f>
        <v>0</v>
      </c>
      <c r="I7758" s="193">
        <f>MAX(0,E7758-Assumptions!$C$3)*Assumptions!$C$2</f>
        <v>0</v>
      </c>
      <c r="J7758" s="193">
        <f>MAX(0,F7758-Assumptions!$C$3)*Assumptions!$C$2</f>
        <v>0</v>
      </c>
      <c r="K7758" s="193">
        <f>MAX(0,G7758-Assumptions!$C$3)*Assumptions!$C$2</f>
        <v>0</v>
      </c>
    </row>
    <row r="7759" spans="1:11">
      <c r="A7759" s="192">
        <f t="shared" si="593"/>
        <v>48172.124999981192</v>
      </c>
      <c r="B7759" s="218">
        <v>22.519042553191493</v>
      </c>
      <c r="C7759" s="219">
        <f t="shared" si="592"/>
        <v>1.0882649545477923E-4</v>
      </c>
      <c r="D7759" s="193">
        <f t="shared" si="590"/>
        <v>23.517428941533566</v>
      </c>
      <c r="E7759" s="193">
        <f t="shared" si="591"/>
        <v>24.560078995973893</v>
      </c>
      <c r="F7759" s="193">
        <f t="shared" si="591"/>
        <v>25.648955155262964</v>
      </c>
      <c r="G7759" s="193">
        <f t="shared" si="591"/>
        <v>26.786106863277375</v>
      </c>
      <c r="H7759" s="193">
        <f>MAX(0,D7759-Assumptions!$C$3)*Assumptions!$C$2</f>
        <v>0</v>
      </c>
      <c r="I7759" s="193">
        <f>MAX(0,E7759-Assumptions!$C$3)*Assumptions!$C$2</f>
        <v>0</v>
      </c>
      <c r="J7759" s="193">
        <f>MAX(0,F7759-Assumptions!$C$3)*Assumptions!$C$2</f>
        <v>0</v>
      </c>
      <c r="K7759" s="193">
        <f>MAX(0,G7759-Assumptions!$C$3)*Assumptions!$C$2</f>
        <v>0</v>
      </c>
    </row>
    <row r="7760" spans="1:11">
      <c r="A7760" s="192">
        <f t="shared" si="593"/>
        <v>48172.166666647856</v>
      </c>
      <c r="B7760" s="218">
        <v>20.587712765957448</v>
      </c>
      <c r="C7760" s="219">
        <f t="shared" si="592"/>
        <v>9.9493067898272485E-5</v>
      </c>
      <c r="D7760" s="193">
        <f t="shared" si="590"/>
        <v>21.500473250515224</v>
      </c>
      <c r="E7760" s="193">
        <f t="shared" si="591"/>
        <v>22.453701159096315</v>
      </c>
      <c r="F7760" s="193">
        <f t="shared" si="591"/>
        <v>23.449190623277168</v>
      </c>
      <c r="G7760" s="193">
        <f t="shared" si="591"/>
        <v>24.488815317827093</v>
      </c>
      <c r="H7760" s="193">
        <f>MAX(0,D7760-Assumptions!$C$3)*Assumptions!$C$2</f>
        <v>0</v>
      </c>
      <c r="I7760" s="193">
        <f>MAX(0,E7760-Assumptions!$C$3)*Assumptions!$C$2</f>
        <v>0</v>
      </c>
      <c r="J7760" s="193">
        <f>MAX(0,F7760-Assumptions!$C$3)*Assumptions!$C$2</f>
        <v>0</v>
      </c>
      <c r="K7760" s="193">
        <f>MAX(0,G7760-Assumptions!$C$3)*Assumptions!$C$2</f>
        <v>0</v>
      </c>
    </row>
    <row r="7761" spans="1:11">
      <c r="A7761" s="192">
        <f t="shared" si="593"/>
        <v>48172.20833331452</v>
      </c>
      <c r="B7761" s="218">
        <v>18.984840425531921</v>
      </c>
      <c r="C7761" s="219">
        <f t="shared" si="592"/>
        <v>9.1746957953416582E-5</v>
      </c>
      <c r="D7761" s="193">
        <f t="shared" si="590"/>
        <v>19.826537234840146</v>
      </c>
      <c r="E7761" s="193">
        <f t="shared" si="591"/>
        <v>20.705550845497246</v>
      </c>
      <c r="F7761" s="193">
        <f t="shared" si="591"/>
        <v>21.623535705574675</v>
      </c>
      <c r="G7761" s="193">
        <f t="shared" si="591"/>
        <v>22.582219613439797</v>
      </c>
      <c r="H7761" s="193">
        <f>MAX(0,D7761-Assumptions!$C$3)*Assumptions!$C$2</f>
        <v>0</v>
      </c>
      <c r="I7761" s="193">
        <f>MAX(0,E7761-Assumptions!$C$3)*Assumptions!$C$2</f>
        <v>0</v>
      </c>
      <c r="J7761" s="193">
        <f>MAX(0,F7761-Assumptions!$C$3)*Assumptions!$C$2</f>
        <v>0</v>
      </c>
      <c r="K7761" s="193">
        <f>MAX(0,G7761-Assumptions!$C$3)*Assumptions!$C$2</f>
        <v>0</v>
      </c>
    </row>
    <row r="7762" spans="1:11">
      <c r="A7762" s="192">
        <f t="shared" si="593"/>
        <v>48172.249999981184</v>
      </c>
      <c r="B7762" s="218">
        <v>18.314787234042559</v>
      </c>
      <c r="C7762" s="219">
        <f t="shared" si="592"/>
        <v>8.8508830025648934E-5</v>
      </c>
      <c r="D7762" s="193">
        <f t="shared" si="590"/>
        <v>19.126777097139904</v>
      </c>
      <c r="E7762" s="193">
        <f t="shared" si="591"/>
        <v>19.974766698009109</v>
      </c>
      <c r="F7762" s="193">
        <f t="shared" si="591"/>
        <v>20.860352092436745</v>
      </c>
      <c r="G7762" s="193">
        <f t="shared" si="591"/>
        <v>21.785200097671332</v>
      </c>
      <c r="H7762" s="193">
        <f>MAX(0,D7762-Assumptions!$C$3)*Assumptions!$C$2</f>
        <v>0</v>
      </c>
      <c r="I7762" s="193">
        <f>MAX(0,E7762-Assumptions!$C$3)*Assumptions!$C$2</f>
        <v>0</v>
      </c>
      <c r="J7762" s="193">
        <f>MAX(0,F7762-Assumptions!$C$3)*Assumptions!$C$2</f>
        <v>0</v>
      </c>
      <c r="K7762" s="193">
        <f>MAX(0,G7762-Assumptions!$C$3)*Assumptions!$C$2</f>
        <v>0</v>
      </c>
    </row>
    <row r="7763" spans="1:11">
      <c r="A7763" s="192">
        <f t="shared" si="593"/>
        <v>48172.291666647849</v>
      </c>
      <c r="B7763" s="218">
        <v>18.143989361702133</v>
      </c>
      <c r="C7763" s="219">
        <f t="shared" si="592"/>
        <v>8.7683424867590512E-5</v>
      </c>
      <c r="D7763" s="193">
        <f t="shared" si="590"/>
        <v>18.948406865961413</v>
      </c>
      <c r="E7763" s="193">
        <f t="shared" si="591"/>
        <v>19.788488385904287</v>
      </c>
      <c r="F7763" s="193">
        <f t="shared" si="591"/>
        <v>20.665815093009428</v>
      </c>
      <c r="G7763" s="193">
        <f t="shared" si="591"/>
        <v>21.582038260318587</v>
      </c>
      <c r="H7763" s="193">
        <f>MAX(0,D7763-Assumptions!$C$3)*Assumptions!$C$2</f>
        <v>0</v>
      </c>
      <c r="I7763" s="193">
        <f>MAX(0,E7763-Assumptions!$C$3)*Assumptions!$C$2</f>
        <v>0</v>
      </c>
      <c r="J7763" s="193">
        <f>MAX(0,F7763-Assumptions!$C$3)*Assumptions!$C$2</f>
        <v>0</v>
      </c>
      <c r="K7763" s="193">
        <f>MAX(0,G7763-Assumptions!$C$3)*Assumptions!$C$2</f>
        <v>0</v>
      </c>
    </row>
    <row r="7764" spans="1:11">
      <c r="A7764" s="192">
        <f t="shared" si="593"/>
        <v>48172.333333314513</v>
      </c>
      <c r="B7764" s="218">
        <v>18.44617021276596</v>
      </c>
      <c r="C7764" s="219">
        <f t="shared" si="592"/>
        <v>8.9143757070309245E-5</v>
      </c>
      <c r="D7764" s="193">
        <f t="shared" si="590"/>
        <v>19.263984967277207</v>
      </c>
      <c r="E7764" s="193">
        <f t="shared" si="591"/>
        <v>20.118057707320503</v>
      </c>
      <c r="F7764" s="193">
        <f t="shared" si="591"/>
        <v>21.009995938150062</v>
      </c>
      <c r="G7764" s="193">
        <f t="shared" si="591"/>
        <v>21.941478434096521</v>
      </c>
      <c r="H7764" s="193">
        <f>MAX(0,D7764-Assumptions!$C$3)*Assumptions!$C$2</f>
        <v>0</v>
      </c>
      <c r="I7764" s="193">
        <f>MAX(0,E7764-Assumptions!$C$3)*Assumptions!$C$2</f>
        <v>0</v>
      </c>
      <c r="J7764" s="193">
        <f>MAX(0,F7764-Assumptions!$C$3)*Assumptions!$C$2</f>
        <v>0</v>
      </c>
      <c r="K7764" s="193">
        <f>MAX(0,G7764-Assumptions!$C$3)*Assumptions!$C$2</f>
        <v>0</v>
      </c>
    </row>
    <row r="7765" spans="1:11">
      <c r="A7765" s="192">
        <f t="shared" si="593"/>
        <v>48172.374999981177</v>
      </c>
      <c r="B7765" s="218">
        <v>19.98335106382979</v>
      </c>
      <c r="C7765" s="219">
        <f t="shared" si="592"/>
        <v>9.657240349283502E-5</v>
      </c>
      <c r="D7765" s="193">
        <f t="shared" si="590"/>
        <v>20.869317047883641</v>
      </c>
      <c r="E7765" s="193">
        <f t="shared" si="591"/>
        <v>21.794562516263881</v>
      </c>
      <c r="F7765" s="193">
        <f t="shared" si="591"/>
        <v>22.760828932995899</v>
      </c>
      <c r="G7765" s="193">
        <f t="shared" si="591"/>
        <v>23.76993497027123</v>
      </c>
      <c r="H7765" s="193">
        <f>MAX(0,D7765-Assumptions!$C$3)*Assumptions!$C$2</f>
        <v>0</v>
      </c>
      <c r="I7765" s="193">
        <f>MAX(0,E7765-Assumptions!$C$3)*Assumptions!$C$2</f>
        <v>0</v>
      </c>
      <c r="J7765" s="193">
        <f>MAX(0,F7765-Assumptions!$C$3)*Assumptions!$C$2</f>
        <v>0</v>
      </c>
      <c r="K7765" s="193">
        <f>MAX(0,G7765-Assumptions!$C$3)*Assumptions!$C$2</f>
        <v>0</v>
      </c>
    </row>
    <row r="7766" spans="1:11">
      <c r="A7766" s="192">
        <f t="shared" si="593"/>
        <v>48172.416666647841</v>
      </c>
      <c r="B7766" s="218">
        <v>23.491276595744687</v>
      </c>
      <c r="C7766" s="219">
        <f t="shared" si="592"/>
        <v>1.1352495558526563E-4</v>
      </c>
      <c r="D7766" s="193">
        <f t="shared" si="590"/>
        <v>24.532767180549605</v>
      </c>
      <c r="E7766" s="193">
        <f t="shared" si="591"/>
        <v>25.620432464878252</v>
      </c>
      <c r="F7766" s="193">
        <f t="shared" si="591"/>
        <v>26.756319613541532</v>
      </c>
      <c r="G7766" s="193">
        <f t="shared" si="591"/>
        <v>27.942566552823774</v>
      </c>
      <c r="H7766" s="193">
        <f>MAX(0,D7766-Assumptions!$C$3)*Assumptions!$C$2</f>
        <v>0</v>
      </c>
      <c r="I7766" s="193">
        <f>MAX(0,E7766-Assumptions!$C$3)*Assumptions!$C$2</f>
        <v>0</v>
      </c>
      <c r="J7766" s="193">
        <f>MAX(0,F7766-Assumptions!$C$3)*Assumptions!$C$2</f>
        <v>0</v>
      </c>
      <c r="K7766" s="193">
        <f>MAX(0,G7766-Assumptions!$C$3)*Assumptions!$C$2</f>
        <v>0</v>
      </c>
    </row>
    <row r="7767" spans="1:11">
      <c r="A7767" s="192">
        <f t="shared" si="593"/>
        <v>48172.458333314506</v>
      </c>
      <c r="B7767" s="218">
        <v>25.422606382978728</v>
      </c>
      <c r="C7767" s="219">
        <f t="shared" si="592"/>
        <v>1.2285838314177235E-4</v>
      </c>
      <c r="D7767" s="193">
        <f t="shared" si="590"/>
        <v>26.549722871567941</v>
      </c>
      <c r="E7767" s="193">
        <f t="shared" ref="E7767:G7798" si="594">$C7767*E$2</f>
        <v>27.726810301755823</v>
      </c>
      <c r="F7767" s="193">
        <f t="shared" si="594"/>
        <v>28.956084145527324</v>
      </c>
      <c r="G7767" s="193">
        <f t="shared" si="594"/>
        <v>30.239858098274045</v>
      </c>
      <c r="H7767" s="193">
        <f>MAX(0,D7767-Assumptions!$C$3)*Assumptions!$C$2</f>
        <v>0</v>
      </c>
      <c r="I7767" s="193">
        <f>MAX(0,E7767-Assumptions!$C$3)*Assumptions!$C$2</f>
        <v>0</v>
      </c>
      <c r="J7767" s="193">
        <f>MAX(0,F7767-Assumptions!$C$3)*Assumptions!$C$2</f>
        <v>0</v>
      </c>
      <c r="K7767" s="193">
        <f>MAX(0,G7767-Assumptions!$C$3)*Assumptions!$C$2</f>
        <v>0</v>
      </c>
    </row>
    <row r="7768" spans="1:11">
      <c r="A7768" s="192">
        <f t="shared" si="593"/>
        <v>48172.49999998117</v>
      </c>
      <c r="B7768" s="218">
        <v>25.659095744680858</v>
      </c>
      <c r="C7768" s="219">
        <f t="shared" si="592"/>
        <v>1.2400125182216094E-4</v>
      </c>
      <c r="D7768" s="193">
        <f t="shared" si="590"/>
        <v>26.796697037815086</v>
      </c>
      <c r="E7768" s="193">
        <f t="shared" si="594"/>
        <v>27.984734118516343</v>
      </c>
      <c r="F7768" s="193">
        <f t="shared" si="594"/>
        <v>29.225443067811302</v>
      </c>
      <c r="G7768" s="193">
        <f t="shared" si="594"/>
        <v>30.521159103839388</v>
      </c>
      <c r="H7768" s="193">
        <f>MAX(0,D7768-Assumptions!$C$3)*Assumptions!$C$2</f>
        <v>0</v>
      </c>
      <c r="I7768" s="193">
        <f>MAX(0,E7768-Assumptions!$C$3)*Assumptions!$C$2</f>
        <v>0</v>
      </c>
      <c r="J7768" s="193">
        <f>MAX(0,F7768-Assumptions!$C$3)*Assumptions!$C$2</f>
        <v>0</v>
      </c>
      <c r="K7768" s="193">
        <f>MAX(0,G7768-Assumptions!$C$3)*Assumptions!$C$2</f>
        <v>0</v>
      </c>
    </row>
    <row r="7769" spans="1:11">
      <c r="A7769" s="192">
        <f t="shared" si="593"/>
        <v>48172.541666647834</v>
      </c>
      <c r="B7769" s="218">
        <v>25.251808510638302</v>
      </c>
      <c r="C7769" s="219">
        <f t="shared" si="592"/>
        <v>1.2203297798371394E-4</v>
      </c>
      <c r="D7769" s="193">
        <f t="shared" si="590"/>
        <v>26.37135264038945</v>
      </c>
      <c r="E7769" s="193">
        <f t="shared" si="594"/>
        <v>27.540531989651004</v>
      </c>
      <c r="F7769" s="193">
        <f t="shared" si="594"/>
        <v>28.761547146100014</v>
      </c>
      <c r="G7769" s="193">
        <f t="shared" si="594"/>
        <v>30.036696260921303</v>
      </c>
      <c r="H7769" s="193">
        <f>MAX(0,D7769-Assumptions!$C$3)*Assumptions!$C$2</f>
        <v>0</v>
      </c>
      <c r="I7769" s="193">
        <f>MAX(0,E7769-Assumptions!$C$3)*Assumptions!$C$2</f>
        <v>0</v>
      </c>
      <c r="J7769" s="193">
        <f>MAX(0,F7769-Assumptions!$C$3)*Assumptions!$C$2</f>
        <v>0</v>
      </c>
      <c r="K7769" s="193">
        <f>MAX(0,G7769-Assumptions!$C$3)*Assumptions!$C$2</f>
        <v>0</v>
      </c>
    </row>
    <row r="7770" spans="1:11">
      <c r="A7770" s="192">
        <f t="shared" si="593"/>
        <v>48172.583333314498</v>
      </c>
      <c r="B7770" s="218">
        <v>25.488297872340429</v>
      </c>
      <c r="C7770" s="219">
        <f t="shared" si="592"/>
        <v>1.2317584666410251E-4</v>
      </c>
      <c r="D7770" s="193">
        <f t="shared" si="590"/>
        <v>26.618326806636592</v>
      </c>
      <c r="E7770" s="193">
        <f t="shared" si="594"/>
        <v>27.798455806411521</v>
      </c>
      <c r="F7770" s="193">
        <f t="shared" si="594"/>
        <v>29.030906068383988</v>
      </c>
      <c r="G7770" s="193">
        <f t="shared" si="594"/>
        <v>30.317997266486643</v>
      </c>
      <c r="H7770" s="193">
        <f>MAX(0,D7770-Assumptions!$C$3)*Assumptions!$C$2</f>
        <v>0</v>
      </c>
      <c r="I7770" s="193">
        <f>MAX(0,E7770-Assumptions!$C$3)*Assumptions!$C$2</f>
        <v>0</v>
      </c>
      <c r="J7770" s="193">
        <f>MAX(0,F7770-Assumptions!$C$3)*Assumptions!$C$2</f>
        <v>0</v>
      </c>
      <c r="K7770" s="193">
        <f>MAX(0,G7770-Assumptions!$C$3)*Assumptions!$C$2</f>
        <v>0</v>
      </c>
    </row>
    <row r="7771" spans="1:11">
      <c r="A7771" s="192">
        <f t="shared" si="593"/>
        <v>48172.624999981163</v>
      </c>
      <c r="B7771" s="218">
        <v>25.251808510638302</v>
      </c>
      <c r="C7771" s="219">
        <f t="shared" si="592"/>
        <v>1.2203297798371394E-4</v>
      </c>
      <c r="D7771" s="193">
        <f t="shared" si="590"/>
        <v>26.37135264038945</v>
      </c>
      <c r="E7771" s="193">
        <f t="shared" si="594"/>
        <v>27.540531989651004</v>
      </c>
      <c r="F7771" s="193">
        <f t="shared" si="594"/>
        <v>28.761547146100014</v>
      </c>
      <c r="G7771" s="193">
        <f t="shared" si="594"/>
        <v>30.036696260921303</v>
      </c>
      <c r="H7771" s="193">
        <f>MAX(0,D7771-Assumptions!$C$3)*Assumptions!$C$2</f>
        <v>0</v>
      </c>
      <c r="I7771" s="193">
        <f>MAX(0,E7771-Assumptions!$C$3)*Assumptions!$C$2</f>
        <v>0</v>
      </c>
      <c r="J7771" s="193">
        <f>MAX(0,F7771-Assumptions!$C$3)*Assumptions!$C$2</f>
        <v>0</v>
      </c>
      <c r="K7771" s="193">
        <f>MAX(0,G7771-Assumptions!$C$3)*Assumptions!$C$2</f>
        <v>0</v>
      </c>
    </row>
    <row r="7772" spans="1:11">
      <c r="A7772" s="192">
        <f t="shared" si="593"/>
        <v>48172.666666647827</v>
      </c>
      <c r="B7772" s="218">
        <v>25.212393617021281</v>
      </c>
      <c r="C7772" s="219">
        <f t="shared" si="592"/>
        <v>1.2184249987031584E-4</v>
      </c>
      <c r="D7772" s="193">
        <f t="shared" si="590"/>
        <v>26.330190279348258</v>
      </c>
      <c r="E7772" s="193">
        <f t="shared" si="594"/>
        <v>27.497544686857584</v>
      </c>
      <c r="F7772" s="193">
        <f t="shared" si="594"/>
        <v>28.716653992386018</v>
      </c>
      <c r="G7772" s="193">
        <f t="shared" si="594"/>
        <v>29.989812759993747</v>
      </c>
      <c r="H7772" s="193">
        <f>MAX(0,D7772-Assumptions!$C$3)*Assumptions!$C$2</f>
        <v>0</v>
      </c>
      <c r="I7772" s="193">
        <f>MAX(0,E7772-Assumptions!$C$3)*Assumptions!$C$2</f>
        <v>0</v>
      </c>
      <c r="J7772" s="193">
        <f>MAX(0,F7772-Assumptions!$C$3)*Assumptions!$C$2</f>
        <v>0</v>
      </c>
      <c r="K7772" s="193">
        <f>MAX(0,G7772-Assumptions!$C$3)*Assumptions!$C$2</f>
        <v>0</v>
      </c>
    </row>
    <row r="7773" spans="1:11">
      <c r="A7773" s="192">
        <f t="shared" si="593"/>
        <v>48172.708333314491</v>
      </c>
      <c r="B7773" s="218">
        <v>24.713138297872341</v>
      </c>
      <c r="C7773" s="219">
        <f t="shared" si="592"/>
        <v>1.194297771006066E-4</v>
      </c>
      <c r="D7773" s="193">
        <f t="shared" si="590"/>
        <v>25.808800372826507</v>
      </c>
      <c r="E7773" s="193">
        <f t="shared" si="594"/>
        <v>26.953038851474261</v>
      </c>
      <c r="F7773" s="193">
        <f t="shared" si="594"/>
        <v>28.148007378675398</v>
      </c>
      <c r="G7773" s="193">
        <f t="shared" si="594"/>
        <v>29.395955081578023</v>
      </c>
      <c r="H7773" s="193">
        <f>MAX(0,D7773-Assumptions!$C$3)*Assumptions!$C$2</f>
        <v>0</v>
      </c>
      <c r="I7773" s="193">
        <f>MAX(0,E7773-Assumptions!$C$3)*Assumptions!$C$2</f>
        <v>0</v>
      </c>
      <c r="J7773" s="193">
        <f>MAX(0,F7773-Assumptions!$C$3)*Assumptions!$C$2</f>
        <v>0</v>
      </c>
      <c r="K7773" s="193">
        <f>MAX(0,G7773-Assumptions!$C$3)*Assumptions!$C$2</f>
        <v>0</v>
      </c>
    </row>
    <row r="7774" spans="1:11">
      <c r="A7774" s="192">
        <f t="shared" si="593"/>
        <v>48172.749999981155</v>
      </c>
      <c r="B7774" s="218">
        <v>24.555478723404256</v>
      </c>
      <c r="C7774" s="219">
        <f t="shared" si="592"/>
        <v>1.1866786464701422E-4</v>
      </c>
      <c r="D7774" s="193">
        <f t="shared" si="590"/>
        <v>25.644150928661748</v>
      </c>
      <c r="E7774" s="193">
        <f t="shared" si="594"/>
        <v>26.781089640300582</v>
      </c>
      <c r="F7774" s="193">
        <f t="shared" si="594"/>
        <v>27.968434763819417</v>
      </c>
      <c r="G7774" s="193">
        <f t="shared" si="594"/>
        <v>29.208421077867801</v>
      </c>
      <c r="H7774" s="193">
        <f>MAX(0,D7774-Assumptions!$C$3)*Assumptions!$C$2</f>
        <v>0</v>
      </c>
      <c r="I7774" s="193">
        <f>MAX(0,E7774-Assumptions!$C$3)*Assumptions!$C$2</f>
        <v>0</v>
      </c>
      <c r="J7774" s="193">
        <f>MAX(0,F7774-Assumptions!$C$3)*Assumptions!$C$2</f>
        <v>0</v>
      </c>
      <c r="K7774" s="193">
        <f>MAX(0,G7774-Assumptions!$C$3)*Assumptions!$C$2</f>
        <v>0</v>
      </c>
    </row>
    <row r="7775" spans="1:11">
      <c r="A7775" s="192">
        <f t="shared" si="593"/>
        <v>48172.79166664782</v>
      </c>
      <c r="B7775" s="218">
        <v>25.448882978723411</v>
      </c>
      <c r="C7775" s="219">
        <f t="shared" si="592"/>
        <v>1.2298536855070443E-4</v>
      </c>
      <c r="D7775" s="193">
        <f t="shared" si="590"/>
        <v>26.577164445595404</v>
      </c>
      <c r="E7775" s="193">
        <f t="shared" si="594"/>
        <v>27.755468503618104</v>
      </c>
      <c r="F7775" s="193">
        <f t="shared" si="594"/>
        <v>28.986012914669995</v>
      </c>
      <c r="G7775" s="193">
        <f t="shared" si="594"/>
        <v>30.27111376555909</v>
      </c>
      <c r="H7775" s="193">
        <f>MAX(0,D7775-Assumptions!$C$3)*Assumptions!$C$2</f>
        <v>0</v>
      </c>
      <c r="I7775" s="193">
        <f>MAX(0,E7775-Assumptions!$C$3)*Assumptions!$C$2</f>
        <v>0</v>
      </c>
      <c r="J7775" s="193">
        <f>MAX(0,F7775-Assumptions!$C$3)*Assumptions!$C$2</f>
        <v>0</v>
      </c>
      <c r="K7775" s="193">
        <f>MAX(0,G7775-Assumptions!$C$3)*Assumptions!$C$2</f>
        <v>0</v>
      </c>
    </row>
    <row r="7776" spans="1:11">
      <c r="A7776" s="192">
        <f t="shared" si="593"/>
        <v>48172.833333314484</v>
      </c>
      <c r="B7776" s="218">
        <v>27.813776595744681</v>
      </c>
      <c r="C7776" s="219">
        <f t="shared" si="592"/>
        <v>1.3441405535459021E-4</v>
      </c>
      <c r="D7776" s="193">
        <f t="shared" si="590"/>
        <v>29.046906108066835</v>
      </c>
      <c r="E7776" s="193">
        <f t="shared" si="594"/>
        <v>30.334706671223291</v>
      </c>
      <c r="F7776" s="193">
        <f t="shared" si="594"/>
        <v>31.67960213750974</v>
      </c>
      <c r="G7776" s="193">
        <f t="shared" si="594"/>
        <v>33.084123821212479</v>
      </c>
      <c r="H7776" s="193">
        <f>MAX(0,D7776-Assumptions!$C$3)*Assumptions!$C$2</f>
        <v>0</v>
      </c>
      <c r="I7776" s="193">
        <f>MAX(0,E7776-Assumptions!$C$3)*Assumptions!$C$2</f>
        <v>0</v>
      </c>
      <c r="J7776" s="193">
        <f>MAX(0,F7776-Assumptions!$C$3)*Assumptions!$C$2</f>
        <v>0</v>
      </c>
      <c r="K7776" s="193">
        <f>MAX(0,G7776-Assumptions!$C$3)*Assumptions!$C$2</f>
        <v>0</v>
      </c>
    </row>
    <row r="7777" spans="1:11">
      <c r="A7777" s="192">
        <f t="shared" si="593"/>
        <v>48172.874999981148</v>
      </c>
      <c r="B7777" s="218">
        <v>29.745106382978722</v>
      </c>
      <c r="C7777" s="219">
        <f t="shared" si="592"/>
        <v>1.4374748291109694E-4</v>
      </c>
      <c r="D7777" s="193">
        <f t="shared" si="590"/>
        <v>31.063861799085174</v>
      </c>
      <c r="E7777" s="193">
        <f t="shared" si="594"/>
        <v>32.441084508100865</v>
      </c>
      <c r="F7777" s="193">
        <f t="shared" si="594"/>
        <v>33.879366669495539</v>
      </c>
      <c r="G7777" s="193">
        <f t="shared" si="594"/>
        <v>35.381415366662758</v>
      </c>
      <c r="H7777" s="193">
        <f>MAX(0,D7777-Assumptions!$C$3)*Assumptions!$C$2</f>
        <v>0</v>
      </c>
      <c r="I7777" s="193">
        <f>MAX(0,E7777-Assumptions!$C$3)*Assumptions!$C$2</f>
        <v>0</v>
      </c>
      <c r="J7777" s="193">
        <f>MAX(0,F7777-Assumptions!$C$3)*Assumptions!$C$2</f>
        <v>0</v>
      </c>
      <c r="K7777" s="193">
        <f>MAX(0,G7777-Assumptions!$C$3)*Assumptions!$C$2</f>
        <v>0</v>
      </c>
    </row>
    <row r="7778" spans="1:11">
      <c r="A7778" s="192">
        <f t="shared" si="593"/>
        <v>48172.916666647812</v>
      </c>
      <c r="B7778" s="218">
        <v>28.641489361702131</v>
      </c>
      <c r="C7778" s="219">
        <f t="shared" si="592"/>
        <v>1.3841409573595023E-4</v>
      </c>
      <c r="D7778" s="193">
        <f t="shared" si="590"/>
        <v>29.91131568993184</v>
      </c>
      <c r="E7778" s="193">
        <f t="shared" si="594"/>
        <v>31.237440029885111</v>
      </c>
      <c r="F7778" s="193">
        <f t="shared" si="594"/>
        <v>32.622358365503651</v>
      </c>
      <c r="G7778" s="193">
        <f t="shared" si="594"/>
        <v>34.068677340691174</v>
      </c>
      <c r="H7778" s="193">
        <f>MAX(0,D7778-Assumptions!$C$3)*Assumptions!$C$2</f>
        <v>0</v>
      </c>
      <c r="I7778" s="193">
        <f>MAX(0,E7778-Assumptions!$C$3)*Assumptions!$C$2</f>
        <v>0</v>
      </c>
      <c r="J7778" s="193">
        <f>MAX(0,F7778-Assumptions!$C$3)*Assumptions!$C$2</f>
        <v>0</v>
      </c>
      <c r="K7778" s="193">
        <f>MAX(0,G7778-Assumptions!$C$3)*Assumptions!$C$2</f>
        <v>0</v>
      </c>
    </row>
    <row r="7779" spans="1:11">
      <c r="A7779" s="192">
        <f t="shared" si="593"/>
        <v>48172.958333314476</v>
      </c>
      <c r="B7779" s="218">
        <v>28.194787234042558</v>
      </c>
      <c r="C7779" s="219">
        <f t="shared" si="592"/>
        <v>1.3625534378410516E-4</v>
      </c>
      <c r="D7779" s="193">
        <f t="shared" si="590"/>
        <v>29.444808931465015</v>
      </c>
      <c r="E7779" s="193">
        <f t="shared" si="594"/>
        <v>30.750250598226355</v>
      </c>
      <c r="F7779" s="193">
        <f t="shared" si="594"/>
        <v>32.113569290078374</v>
      </c>
      <c r="G7779" s="193">
        <f t="shared" si="594"/>
        <v>33.537330996845533</v>
      </c>
      <c r="H7779" s="193">
        <f>MAX(0,D7779-Assumptions!$C$3)*Assumptions!$C$2</f>
        <v>0</v>
      </c>
      <c r="I7779" s="193">
        <f>MAX(0,E7779-Assumptions!$C$3)*Assumptions!$C$2</f>
        <v>0</v>
      </c>
      <c r="J7779" s="193">
        <f>MAX(0,F7779-Assumptions!$C$3)*Assumptions!$C$2</f>
        <v>0</v>
      </c>
      <c r="K7779" s="193">
        <f>MAX(0,G7779-Assumptions!$C$3)*Assumptions!$C$2</f>
        <v>0</v>
      </c>
    </row>
    <row r="7780" spans="1:11">
      <c r="A7780" s="192">
        <f t="shared" si="593"/>
        <v>48172.999999981141</v>
      </c>
      <c r="B7780" s="218">
        <v>27.695531914893618</v>
      </c>
      <c r="C7780" s="219">
        <f t="shared" si="592"/>
        <v>1.3384262101439592E-4</v>
      </c>
      <c r="D7780" s="193">
        <f t="shared" si="590"/>
        <v>28.923419024943264</v>
      </c>
      <c r="E7780" s="193">
        <f t="shared" si="594"/>
        <v>30.205744762843036</v>
      </c>
      <c r="F7780" s="193">
        <f t="shared" si="594"/>
        <v>31.544922676367754</v>
      </c>
      <c r="G7780" s="193">
        <f t="shared" si="594"/>
        <v>32.943473318429817</v>
      </c>
      <c r="H7780" s="193">
        <f>MAX(0,D7780-Assumptions!$C$3)*Assumptions!$C$2</f>
        <v>0</v>
      </c>
      <c r="I7780" s="193">
        <f>MAX(0,E7780-Assumptions!$C$3)*Assumptions!$C$2</f>
        <v>0</v>
      </c>
      <c r="J7780" s="193">
        <f>MAX(0,F7780-Assumptions!$C$3)*Assumptions!$C$2</f>
        <v>0</v>
      </c>
      <c r="K7780" s="193">
        <f>MAX(0,G7780-Assumptions!$C$3)*Assumptions!$C$2</f>
        <v>0</v>
      </c>
    </row>
    <row r="7781" spans="1:11">
      <c r="A7781" s="192">
        <f t="shared" si="593"/>
        <v>48173.041666647805</v>
      </c>
      <c r="B7781" s="218">
        <v>27.091170212765963</v>
      </c>
      <c r="C7781" s="219">
        <f t="shared" si="592"/>
        <v>1.3092195660895846E-4</v>
      </c>
      <c r="D7781" s="193">
        <f t="shared" si="590"/>
        <v>28.292262822311681</v>
      </c>
      <c r="E7781" s="193">
        <f t="shared" si="594"/>
        <v>29.546606120010601</v>
      </c>
      <c r="F7781" s="193">
        <f t="shared" si="594"/>
        <v>30.856560986086489</v>
      </c>
      <c r="G7781" s="193">
        <f t="shared" si="594"/>
        <v>32.22459297087395</v>
      </c>
      <c r="H7781" s="193">
        <f>MAX(0,D7781-Assumptions!$C$3)*Assumptions!$C$2</f>
        <v>0</v>
      </c>
      <c r="I7781" s="193">
        <f>MAX(0,E7781-Assumptions!$C$3)*Assumptions!$C$2</f>
        <v>0</v>
      </c>
      <c r="J7781" s="193">
        <f>MAX(0,F7781-Assumptions!$C$3)*Assumptions!$C$2</f>
        <v>0</v>
      </c>
      <c r="K7781" s="193">
        <f>MAX(0,G7781-Assumptions!$C$3)*Assumptions!$C$2</f>
        <v>0</v>
      </c>
    </row>
    <row r="7782" spans="1:11">
      <c r="A7782" s="192">
        <f t="shared" si="593"/>
        <v>48173.083333314469</v>
      </c>
      <c r="B7782" s="218">
        <v>24.332127659574475</v>
      </c>
      <c r="C7782" s="219">
        <f t="shared" si="592"/>
        <v>1.175884886710917E-4</v>
      </c>
      <c r="D7782" s="193">
        <f t="shared" si="590"/>
        <v>25.410897549428338</v>
      </c>
      <c r="E7782" s="193">
        <f t="shared" si="594"/>
        <v>26.537494924471211</v>
      </c>
      <c r="F7782" s="193">
        <f t="shared" si="594"/>
        <v>27.714040226106778</v>
      </c>
      <c r="G7782" s="193">
        <f t="shared" si="594"/>
        <v>28.942747905944984</v>
      </c>
      <c r="H7782" s="193">
        <f>MAX(0,D7782-Assumptions!$C$3)*Assumptions!$C$2</f>
        <v>0</v>
      </c>
      <c r="I7782" s="193">
        <f>MAX(0,E7782-Assumptions!$C$3)*Assumptions!$C$2</f>
        <v>0</v>
      </c>
      <c r="J7782" s="193">
        <f>MAX(0,F7782-Assumptions!$C$3)*Assumptions!$C$2</f>
        <v>0</v>
      </c>
      <c r="K7782" s="193">
        <f>MAX(0,G7782-Assumptions!$C$3)*Assumptions!$C$2</f>
        <v>0</v>
      </c>
    </row>
    <row r="7783" spans="1:11">
      <c r="A7783" s="192">
        <f t="shared" si="593"/>
        <v>48173.124999981133</v>
      </c>
      <c r="B7783" s="218">
        <v>22.203723404255321</v>
      </c>
      <c r="C7783" s="219">
        <f t="shared" si="592"/>
        <v>1.0730267054759446E-4</v>
      </c>
      <c r="D7783" s="193">
        <f t="shared" si="590"/>
        <v>23.188130053204041</v>
      </c>
      <c r="E7783" s="193">
        <f t="shared" si="594"/>
        <v>24.216180573626531</v>
      </c>
      <c r="F7783" s="193">
        <f t="shared" si="594"/>
        <v>25.289809925550998</v>
      </c>
      <c r="G7783" s="193">
        <f t="shared" si="594"/>
        <v>26.411038855856919</v>
      </c>
      <c r="H7783" s="193">
        <f>MAX(0,D7783-Assumptions!$C$3)*Assumptions!$C$2</f>
        <v>0</v>
      </c>
      <c r="I7783" s="193">
        <f>MAX(0,E7783-Assumptions!$C$3)*Assumptions!$C$2</f>
        <v>0</v>
      </c>
      <c r="J7783" s="193">
        <f>MAX(0,F7783-Assumptions!$C$3)*Assumptions!$C$2</f>
        <v>0</v>
      </c>
      <c r="K7783" s="193">
        <f>MAX(0,G7783-Assumptions!$C$3)*Assumptions!$C$2</f>
        <v>0</v>
      </c>
    </row>
    <row r="7784" spans="1:11">
      <c r="A7784" s="192">
        <f t="shared" si="593"/>
        <v>48173.166666647798</v>
      </c>
      <c r="B7784" s="218">
        <v>20.114734042553192</v>
      </c>
      <c r="C7784" s="219">
        <f t="shared" si="592"/>
        <v>9.7207330537495316E-5</v>
      </c>
      <c r="D7784" s="193">
        <f t="shared" si="590"/>
        <v>21.006524918020936</v>
      </c>
      <c r="E7784" s="193">
        <f t="shared" si="594"/>
        <v>21.937853525575274</v>
      </c>
      <c r="F7784" s="193">
        <f t="shared" si="594"/>
        <v>22.910472778709213</v>
      </c>
      <c r="G7784" s="193">
        <f t="shared" si="594"/>
        <v>23.926213306696415</v>
      </c>
      <c r="H7784" s="193">
        <f>MAX(0,D7784-Assumptions!$C$3)*Assumptions!$C$2</f>
        <v>0</v>
      </c>
      <c r="I7784" s="193">
        <f>MAX(0,E7784-Assumptions!$C$3)*Assumptions!$C$2</f>
        <v>0</v>
      </c>
      <c r="J7784" s="193">
        <f>MAX(0,F7784-Assumptions!$C$3)*Assumptions!$C$2</f>
        <v>0</v>
      </c>
      <c r="K7784" s="193">
        <f>MAX(0,G7784-Assumptions!$C$3)*Assumptions!$C$2</f>
        <v>0</v>
      </c>
    </row>
    <row r="7785" spans="1:11">
      <c r="A7785" s="192">
        <f t="shared" si="593"/>
        <v>48173.208333314462</v>
      </c>
      <c r="B7785" s="218">
        <v>19.024255319148939</v>
      </c>
      <c r="C7785" s="219">
        <f t="shared" si="592"/>
        <v>9.1937436066814654E-5</v>
      </c>
      <c r="D7785" s="193">
        <f t="shared" si="590"/>
        <v>19.867699595881334</v>
      </c>
      <c r="E7785" s="193">
        <f t="shared" si="594"/>
        <v>20.74853814829066</v>
      </c>
      <c r="F7785" s="193">
        <f t="shared" si="594"/>
        <v>21.668428859288664</v>
      </c>
      <c r="G7785" s="193">
        <f t="shared" si="594"/>
        <v>22.629103114367346</v>
      </c>
      <c r="H7785" s="193">
        <f>MAX(0,D7785-Assumptions!$C$3)*Assumptions!$C$2</f>
        <v>0</v>
      </c>
      <c r="I7785" s="193">
        <f>MAX(0,E7785-Assumptions!$C$3)*Assumptions!$C$2</f>
        <v>0</v>
      </c>
      <c r="J7785" s="193">
        <f>MAX(0,F7785-Assumptions!$C$3)*Assumptions!$C$2</f>
        <v>0</v>
      </c>
      <c r="K7785" s="193">
        <f>MAX(0,G7785-Assumptions!$C$3)*Assumptions!$C$2</f>
        <v>0</v>
      </c>
    </row>
    <row r="7786" spans="1:11">
      <c r="A7786" s="192">
        <f t="shared" si="593"/>
        <v>48173.249999981126</v>
      </c>
      <c r="B7786" s="218">
        <v>17.986329787234048</v>
      </c>
      <c r="C7786" s="219">
        <f t="shared" si="592"/>
        <v>8.6921512413998131E-5</v>
      </c>
      <c r="D7786" s="193">
        <f t="shared" si="590"/>
        <v>18.783757421796651</v>
      </c>
      <c r="E7786" s="193">
        <f t="shared" si="594"/>
        <v>19.616539174730608</v>
      </c>
      <c r="F7786" s="193">
        <f t="shared" si="594"/>
        <v>20.486242478153446</v>
      </c>
      <c r="G7786" s="193">
        <f t="shared" si="594"/>
        <v>21.394504256608361</v>
      </c>
      <c r="H7786" s="193">
        <f>MAX(0,D7786-Assumptions!$C$3)*Assumptions!$C$2</f>
        <v>0</v>
      </c>
      <c r="I7786" s="193">
        <f>MAX(0,E7786-Assumptions!$C$3)*Assumptions!$C$2</f>
        <v>0</v>
      </c>
      <c r="J7786" s="193">
        <f>MAX(0,F7786-Assumptions!$C$3)*Assumptions!$C$2</f>
        <v>0</v>
      </c>
      <c r="K7786" s="193">
        <f>MAX(0,G7786-Assumptions!$C$3)*Assumptions!$C$2</f>
        <v>0</v>
      </c>
    </row>
    <row r="7787" spans="1:11">
      <c r="A7787" s="192">
        <f t="shared" si="593"/>
        <v>48173.29166664779</v>
      </c>
      <c r="B7787" s="218">
        <v>17.11920212765958</v>
      </c>
      <c r="C7787" s="219">
        <f t="shared" si="592"/>
        <v>8.2730993919240004E-5</v>
      </c>
      <c r="D7787" s="193">
        <f t="shared" si="590"/>
        <v>17.878185478890458</v>
      </c>
      <c r="E7787" s="193">
        <f t="shared" si="594"/>
        <v>18.670818513275371</v>
      </c>
      <c r="F7787" s="193">
        <f t="shared" si="594"/>
        <v>19.498593096445539</v>
      </c>
      <c r="G7787" s="193">
        <f t="shared" si="594"/>
        <v>20.363067236202117</v>
      </c>
      <c r="H7787" s="193">
        <f>MAX(0,D7787-Assumptions!$C$3)*Assumptions!$C$2</f>
        <v>0</v>
      </c>
      <c r="I7787" s="193">
        <f>MAX(0,E7787-Assumptions!$C$3)*Assumptions!$C$2</f>
        <v>0</v>
      </c>
      <c r="J7787" s="193">
        <f>MAX(0,F7787-Assumptions!$C$3)*Assumptions!$C$2</f>
        <v>0</v>
      </c>
      <c r="K7787" s="193">
        <f>MAX(0,G7787-Assumptions!$C$3)*Assumptions!$C$2</f>
        <v>0</v>
      </c>
    </row>
    <row r="7788" spans="1:11">
      <c r="A7788" s="192">
        <f t="shared" si="593"/>
        <v>48173.333333314455</v>
      </c>
      <c r="B7788" s="218">
        <v>17.158617021276598</v>
      </c>
      <c r="C7788" s="219">
        <f t="shared" si="592"/>
        <v>8.2921472032638089E-5</v>
      </c>
      <c r="D7788" s="193">
        <f t="shared" si="590"/>
        <v>17.919347839931646</v>
      </c>
      <c r="E7788" s="193">
        <f t="shared" si="594"/>
        <v>18.713805816068788</v>
      </c>
      <c r="F7788" s="193">
        <f t="shared" si="594"/>
        <v>19.543486250159532</v>
      </c>
      <c r="G7788" s="193">
        <f t="shared" si="594"/>
        <v>20.40995073712967</v>
      </c>
      <c r="H7788" s="193">
        <f>MAX(0,D7788-Assumptions!$C$3)*Assumptions!$C$2</f>
        <v>0</v>
      </c>
      <c r="I7788" s="193">
        <f>MAX(0,E7788-Assumptions!$C$3)*Assumptions!$C$2</f>
        <v>0</v>
      </c>
      <c r="J7788" s="193">
        <f>MAX(0,F7788-Assumptions!$C$3)*Assumptions!$C$2</f>
        <v>0</v>
      </c>
      <c r="K7788" s="193">
        <f>MAX(0,G7788-Assumptions!$C$3)*Assumptions!$C$2</f>
        <v>0</v>
      </c>
    </row>
    <row r="7789" spans="1:11">
      <c r="A7789" s="192">
        <f t="shared" si="593"/>
        <v>48173.374999981119</v>
      </c>
      <c r="B7789" s="218">
        <v>18.708936170212766</v>
      </c>
      <c r="C7789" s="219">
        <f t="shared" si="592"/>
        <v>9.0413611159629879E-5</v>
      </c>
      <c r="D7789" s="193">
        <f t="shared" si="590"/>
        <v>19.538400707551805</v>
      </c>
      <c r="E7789" s="193">
        <f t="shared" si="594"/>
        <v>20.404639725943301</v>
      </c>
      <c r="F7789" s="193">
        <f t="shared" si="594"/>
        <v>21.309283629576697</v>
      </c>
      <c r="G7789" s="193">
        <f t="shared" si="594"/>
        <v>22.254035106946894</v>
      </c>
      <c r="H7789" s="193">
        <f>MAX(0,D7789-Assumptions!$C$3)*Assumptions!$C$2</f>
        <v>0</v>
      </c>
      <c r="I7789" s="193">
        <f>MAX(0,E7789-Assumptions!$C$3)*Assumptions!$C$2</f>
        <v>0</v>
      </c>
      <c r="J7789" s="193">
        <f>MAX(0,F7789-Assumptions!$C$3)*Assumptions!$C$2</f>
        <v>0</v>
      </c>
      <c r="K7789" s="193">
        <f>MAX(0,G7789-Assumptions!$C$3)*Assumptions!$C$2</f>
        <v>0</v>
      </c>
    </row>
    <row r="7790" spans="1:11">
      <c r="A7790" s="192">
        <f t="shared" si="593"/>
        <v>48173.416666647783</v>
      </c>
      <c r="B7790" s="218">
        <v>21.665053191489367</v>
      </c>
      <c r="C7790" s="219">
        <f t="shared" si="592"/>
        <v>1.0469946966448715E-4</v>
      </c>
      <c r="D7790" s="193">
        <f t="shared" si="590"/>
        <v>22.625577785641106</v>
      </c>
      <c r="E7790" s="193">
        <f t="shared" si="594"/>
        <v>23.628687435449795</v>
      </c>
      <c r="F7790" s="193">
        <f t="shared" si="594"/>
        <v>24.676270158126393</v>
      </c>
      <c r="G7790" s="193">
        <f t="shared" si="594"/>
        <v>25.77029767651365</v>
      </c>
      <c r="H7790" s="193">
        <f>MAX(0,D7790-Assumptions!$C$3)*Assumptions!$C$2</f>
        <v>0</v>
      </c>
      <c r="I7790" s="193">
        <f>MAX(0,E7790-Assumptions!$C$3)*Assumptions!$C$2</f>
        <v>0</v>
      </c>
      <c r="J7790" s="193">
        <f>MAX(0,F7790-Assumptions!$C$3)*Assumptions!$C$2</f>
        <v>0</v>
      </c>
      <c r="K7790" s="193">
        <f>MAX(0,G7790-Assumptions!$C$3)*Assumptions!$C$2</f>
        <v>0</v>
      </c>
    </row>
    <row r="7791" spans="1:11">
      <c r="A7791" s="192">
        <f t="shared" si="593"/>
        <v>48173.458333314447</v>
      </c>
      <c r="B7791" s="218">
        <v>23.635797872340433</v>
      </c>
      <c r="C7791" s="219">
        <f t="shared" si="592"/>
        <v>1.1422337533439199E-4</v>
      </c>
      <c r="D7791" s="193">
        <f t="shared" si="590"/>
        <v>24.68369583770064</v>
      </c>
      <c r="E7791" s="193">
        <f t="shared" si="594"/>
        <v>25.778052575120793</v>
      </c>
      <c r="F7791" s="193">
        <f t="shared" si="594"/>
        <v>26.920927843826188</v>
      </c>
      <c r="G7791" s="193">
        <f t="shared" si="594"/>
        <v>28.114472722891485</v>
      </c>
      <c r="H7791" s="193">
        <f>MAX(0,D7791-Assumptions!$C$3)*Assumptions!$C$2</f>
        <v>0</v>
      </c>
      <c r="I7791" s="193">
        <f>MAX(0,E7791-Assumptions!$C$3)*Assumptions!$C$2</f>
        <v>0</v>
      </c>
      <c r="J7791" s="193">
        <f>MAX(0,F7791-Assumptions!$C$3)*Assumptions!$C$2</f>
        <v>0</v>
      </c>
      <c r="K7791" s="193">
        <f>MAX(0,G7791-Assumptions!$C$3)*Assumptions!$C$2</f>
        <v>0</v>
      </c>
    </row>
    <row r="7792" spans="1:11">
      <c r="A7792" s="192">
        <f t="shared" si="593"/>
        <v>48173.499999981112</v>
      </c>
      <c r="B7792" s="218">
        <v>24.568617021276598</v>
      </c>
      <c r="C7792" s="219">
        <f t="shared" si="592"/>
        <v>1.1873135735148025E-4</v>
      </c>
      <c r="D7792" s="193">
        <f t="shared" si="590"/>
        <v>25.657871715675476</v>
      </c>
      <c r="E7792" s="193">
        <f t="shared" si="594"/>
        <v>26.795418741231721</v>
      </c>
      <c r="F7792" s="193">
        <f t="shared" si="594"/>
        <v>27.983399148390749</v>
      </c>
      <c r="G7792" s="193">
        <f t="shared" si="594"/>
        <v>29.224048911510316</v>
      </c>
      <c r="H7792" s="193">
        <f>MAX(0,D7792-Assumptions!$C$3)*Assumptions!$C$2</f>
        <v>0</v>
      </c>
      <c r="I7792" s="193">
        <f>MAX(0,E7792-Assumptions!$C$3)*Assumptions!$C$2</f>
        <v>0</v>
      </c>
      <c r="J7792" s="193">
        <f>MAX(0,F7792-Assumptions!$C$3)*Assumptions!$C$2</f>
        <v>0</v>
      </c>
      <c r="K7792" s="193">
        <f>MAX(0,G7792-Assumptions!$C$3)*Assumptions!$C$2</f>
        <v>0</v>
      </c>
    </row>
    <row r="7793" spans="1:11">
      <c r="A7793" s="192">
        <f t="shared" si="593"/>
        <v>48173.541666647776</v>
      </c>
      <c r="B7793" s="218">
        <v>25.002180851063834</v>
      </c>
      <c r="C7793" s="219">
        <f t="shared" si="592"/>
        <v>1.2082661659885933E-4</v>
      </c>
      <c r="D7793" s="193">
        <f t="shared" si="590"/>
        <v>26.110657687128576</v>
      </c>
      <c r="E7793" s="193">
        <f t="shared" si="594"/>
        <v>27.268279071959345</v>
      </c>
      <c r="F7793" s="193">
        <f t="shared" si="594"/>
        <v>28.477223839244708</v>
      </c>
      <c r="G7793" s="193">
        <f t="shared" si="594"/>
        <v>29.739767421713445</v>
      </c>
      <c r="H7793" s="193">
        <f>MAX(0,D7793-Assumptions!$C$3)*Assumptions!$C$2</f>
        <v>0</v>
      </c>
      <c r="I7793" s="193">
        <f>MAX(0,E7793-Assumptions!$C$3)*Assumptions!$C$2</f>
        <v>0</v>
      </c>
      <c r="J7793" s="193">
        <f>MAX(0,F7793-Assumptions!$C$3)*Assumptions!$C$2</f>
        <v>0</v>
      </c>
      <c r="K7793" s="193">
        <f>MAX(0,G7793-Assumptions!$C$3)*Assumptions!$C$2</f>
        <v>0</v>
      </c>
    </row>
    <row r="7794" spans="1:11">
      <c r="A7794" s="192">
        <f t="shared" si="593"/>
        <v>48173.58333331444</v>
      </c>
      <c r="B7794" s="218">
        <v>25.14670212765958</v>
      </c>
      <c r="C7794" s="219">
        <f t="shared" si="592"/>
        <v>1.2152503634798568E-4</v>
      </c>
      <c r="D7794" s="193">
        <f t="shared" si="590"/>
        <v>26.26158634427961</v>
      </c>
      <c r="E7794" s="193">
        <f t="shared" si="594"/>
        <v>27.425899182201885</v>
      </c>
      <c r="F7794" s="193">
        <f t="shared" si="594"/>
        <v>28.641832069529357</v>
      </c>
      <c r="G7794" s="193">
        <f t="shared" si="594"/>
        <v>29.911673591781152</v>
      </c>
      <c r="H7794" s="193">
        <f>MAX(0,D7794-Assumptions!$C$3)*Assumptions!$C$2</f>
        <v>0</v>
      </c>
      <c r="I7794" s="193">
        <f>MAX(0,E7794-Assumptions!$C$3)*Assumptions!$C$2</f>
        <v>0</v>
      </c>
      <c r="J7794" s="193">
        <f>MAX(0,F7794-Assumptions!$C$3)*Assumptions!$C$2</f>
        <v>0</v>
      </c>
      <c r="K7794" s="193">
        <f>MAX(0,G7794-Assumptions!$C$3)*Assumptions!$C$2</f>
        <v>0</v>
      </c>
    </row>
    <row r="7795" spans="1:11">
      <c r="A7795" s="192">
        <f t="shared" si="593"/>
        <v>48173.624999981104</v>
      </c>
      <c r="B7795" s="218">
        <v>25.383191489361707</v>
      </c>
      <c r="C7795" s="219">
        <f t="shared" si="592"/>
        <v>1.2266790502837426E-4</v>
      </c>
      <c r="D7795" s="193">
        <f t="shared" si="590"/>
        <v>26.508560510526753</v>
      </c>
      <c r="E7795" s="193">
        <f t="shared" si="594"/>
        <v>27.683822998962405</v>
      </c>
      <c r="F7795" s="193">
        <f t="shared" si="594"/>
        <v>28.911190991813331</v>
      </c>
      <c r="G7795" s="193">
        <f t="shared" si="594"/>
        <v>30.192974597346492</v>
      </c>
      <c r="H7795" s="193">
        <f>MAX(0,D7795-Assumptions!$C$3)*Assumptions!$C$2</f>
        <v>0</v>
      </c>
      <c r="I7795" s="193">
        <f>MAX(0,E7795-Assumptions!$C$3)*Assumptions!$C$2</f>
        <v>0</v>
      </c>
      <c r="J7795" s="193">
        <f>MAX(0,F7795-Assumptions!$C$3)*Assumptions!$C$2</f>
        <v>0</v>
      </c>
      <c r="K7795" s="193">
        <f>MAX(0,G7795-Assumptions!$C$3)*Assumptions!$C$2</f>
        <v>0</v>
      </c>
    </row>
    <row r="7796" spans="1:11">
      <c r="A7796" s="192">
        <f t="shared" si="593"/>
        <v>48173.666666647769</v>
      </c>
      <c r="B7796" s="218">
        <v>25.291223404255323</v>
      </c>
      <c r="C7796" s="219">
        <f t="shared" si="592"/>
        <v>1.2222345609711204E-4</v>
      </c>
      <c r="D7796" s="193">
        <f t="shared" si="590"/>
        <v>26.412515001430641</v>
      </c>
      <c r="E7796" s="193">
        <f t="shared" si="594"/>
        <v>27.583519292444425</v>
      </c>
      <c r="F7796" s="193">
        <f t="shared" si="594"/>
        <v>28.80644029981401</v>
      </c>
      <c r="G7796" s="193">
        <f t="shared" si="594"/>
        <v>30.08357976184886</v>
      </c>
      <c r="H7796" s="193">
        <f>MAX(0,D7796-Assumptions!$C$3)*Assumptions!$C$2</f>
        <v>0</v>
      </c>
      <c r="I7796" s="193">
        <f>MAX(0,E7796-Assumptions!$C$3)*Assumptions!$C$2</f>
        <v>0</v>
      </c>
      <c r="J7796" s="193">
        <f>MAX(0,F7796-Assumptions!$C$3)*Assumptions!$C$2</f>
        <v>0</v>
      </c>
      <c r="K7796" s="193">
        <f>MAX(0,G7796-Assumptions!$C$3)*Assumptions!$C$2</f>
        <v>0</v>
      </c>
    </row>
    <row r="7797" spans="1:11">
      <c r="A7797" s="192">
        <f t="shared" si="593"/>
        <v>48173.708333314433</v>
      </c>
      <c r="B7797" s="218">
        <v>25.85617021276596</v>
      </c>
      <c r="C7797" s="219">
        <f t="shared" si="592"/>
        <v>1.2495364238915142E-4</v>
      </c>
      <c r="D7797" s="193">
        <f t="shared" si="590"/>
        <v>27.002508843021037</v>
      </c>
      <c r="E7797" s="193">
        <f t="shared" si="594"/>
        <v>28.199670632483443</v>
      </c>
      <c r="F7797" s="193">
        <f t="shared" si="594"/>
        <v>29.449908836381283</v>
      </c>
      <c r="G7797" s="193">
        <f t="shared" si="594"/>
        <v>30.75557660847717</v>
      </c>
      <c r="H7797" s="193">
        <f>MAX(0,D7797-Assumptions!$C$3)*Assumptions!$C$2</f>
        <v>0</v>
      </c>
      <c r="I7797" s="193">
        <f>MAX(0,E7797-Assumptions!$C$3)*Assumptions!$C$2</f>
        <v>0</v>
      </c>
      <c r="J7797" s="193">
        <f>MAX(0,F7797-Assumptions!$C$3)*Assumptions!$C$2</f>
        <v>0</v>
      </c>
      <c r="K7797" s="193">
        <f>MAX(0,G7797-Assumptions!$C$3)*Assumptions!$C$2</f>
        <v>0</v>
      </c>
    </row>
    <row r="7798" spans="1:11">
      <c r="A7798" s="192">
        <f t="shared" si="593"/>
        <v>48173.749999981097</v>
      </c>
      <c r="B7798" s="218">
        <v>24.634308510638302</v>
      </c>
      <c r="C7798" s="219">
        <f t="shared" si="592"/>
        <v>1.1904882087381043E-4</v>
      </c>
      <c r="D7798" s="193">
        <f t="shared" si="590"/>
        <v>25.726475650744131</v>
      </c>
      <c r="E7798" s="193">
        <f t="shared" si="594"/>
        <v>26.867064245887427</v>
      </c>
      <c r="F7798" s="193">
        <f t="shared" si="594"/>
        <v>28.058221071247413</v>
      </c>
      <c r="G7798" s="193">
        <f t="shared" si="594"/>
        <v>29.302188079722917</v>
      </c>
      <c r="H7798" s="193">
        <f>MAX(0,D7798-Assumptions!$C$3)*Assumptions!$C$2</f>
        <v>0</v>
      </c>
      <c r="I7798" s="193">
        <f>MAX(0,E7798-Assumptions!$C$3)*Assumptions!$C$2</f>
        <v>0</v>
      </c>
      <c r="J7798" s="193">
        <f>MAX(0,F7798-Assumptions!$C$3)*Assumptions!$C$2</f>
        <v>0</v>
      </c>
      <c r="K7798" s="193">
        <f>MAX(0,G7798-Assumptions!$C$3)*Assumptions!$C$2</f>
        <v>0</v>
      </c>
    </row>
    <row r="7799" spans="1:11">
      <c r="A7799" s="192">
        <f t="shared" si="593"/>
        <v>48173.791666647761</v>
      </c>
      <c r="B7799" s="218">
        <v>24.975904255319151</v>
      </c>
      <c r="C7799" s="219">
        <f t="shared" si="592"/>
        <v>1.2069963118992725E-4</v>
      </c>
      <c r="D7799" s="193">
        <f t="shared" ref="D7799:D7862" si="595">$C7799*D$2</f>
        <v>26.083216113101113</v>
      </c>
      <c r="E7799" s="193">
        <f t="shared" ref="E7799:G7830" si="596">$C7799*E$2</f>
        <v>27.239620870097063</v>
      </c>
      <c r="F7799" s="193">
        <f t="shared" si="596"/>
        <v>28.44729507010204</v>
      </c>
      <c r="G7799" s="193">
        <f t="shared" si="596"/>
        <v>29.708511754428404</v>
      </c>
      <c r="H7799" s="193">
        <f>MAX(0,D7799-Assumptions!$C$3)*Assumptions!$C$2</f>
        <v>0</v>
      </c>
      <c r="I7799" s="193">
        <f>MAX(0,E7799-Assumptions!$C$3)*Assumptions!$C$2</f>
        <v>0</v>
      </c>
      <c r="J7799" s="193">
        <f>MAX(0,F7799-Assumptions!$C$3)*Assumptions!$C$2</f>
        <v>0</v>
      </c>
      <c r="K7799" s="193">
        <f>MAX(0,G7799-Assumptions!$C$3)*Assumptions!$C$2</f>
        <v>0</v>
      </c>
    </row>
    <row r="7800" spans="1:11">
      <c r="A7800" s="192">
        <f t="shared" si="593"/>
        <v>48173.833333314426</v>
      </c>
      <c r="B7800" s="218">
        <v>26.552500000000006</v>
      </c>
      <c r="C7800" s="219">
        <f t="shared" si="592"/>
        <v>1.2831875572585113E-4</v>
      </c>
      <c r="D7800" s="193">
        <f t="shared" si="595"/>
        <v>27.729710554748742</v>
      </c>
      <c r="E7800" s="193">
        <f t="shared" si="596"/>
        <v>28.959112981833862</v>
      </c>
      <c r="F7800" s="193">
        <f t="shared" si="596"/>
        <v>30.243021218661877</v>
      </c>
      <c r="G7800" s="193">
        <f t="shared" si="596"/>
        <v>31.583851791530673</v>
      </c>
      <c r="H7800" s="193">
        <f>MAX(0,D7800-Assumptions!$C$3)*Assumptions!$C$2</f>
        <v>0</v>
      </c>
      <c r="I7800" s="193">
        <f>MAX(0,E7800-Assumptions!$C$3)*Assumptions!$C$2</f>
        <v>0</v>
      </c>
      <c r="J7800" s="193">
        <f>MAX(0,F7800-Assumptions!$C$3)*Assumptions!$C$2</f>
        <v>0</v>
      </c>
      <c r="K7800" s="193">
        <f>MAX(0,G7800-Assumptions!$C$3)*Assumptions!$C$2</f>
        <v>0</v>
      </c>
    </row>
    <row r="7801" spans="1:11">
      <c r="A7801" s="192">
        <f t="shared" si="593"/>
        <v>48173.87499998109</v>
      </c>
      <c r="B7801" s="218">
        <v>27.840053191489364</v>
      </c>
      <c r="C7801" s="219">
        <f t="shared" si="592"/>
        <v>1.3454104076352226E-4</v>
      </c>
      <c r="D7801" s="193">
        <f t="shared" si="595"/>
        <v>29.074347682094295</v>
      </c>
      <c r="E7801" s="193">
        <f t="shared" si="596"/>
        <v>30.363364873085573</v>
      </c>
      <c r="F7801" s="193">
        <f t="shared" si="596"/>
        <v>31.7095309066524</v>
      </c>
      <c r="G7801" s="193">
        <f t="shared" si="596"/>
        <v>33.115379488497517</v>
      </c>
      <c r="H7801" s="193">
        <f>MAX(0,D7801-Assumptions!$C$3)*Assumptions!$C$2</f>
        <v>0</v>
      </c>
      <c r="I7801" s="193">
        <f>MAX(0,E7801-Assumptions!$C$3)*Assumptions!$C$2</f>
        <v>0</v>
      </c>
      <c r="J7801" s="193">
        <f>MAX(0,F7801-Assumptions!$C$3)*Assumptions!$C$2</f>
        <v>0</v>
      </c>
      <c r="K7801" s="193">
        <f>MAX(0,G7801-Assumptions!$C$3)*Assumptions!$C$2</f>
        <v>0</v>
      </c>
    </row>
    <row r="7802" spans="1:11">
      <c r="A7802" s="192">
        <f t="shared" si="593"/>
        <v>48173.916666647754</v>
      </c>
      <c r="B7802" s="218">
        <v>27.156861702127667</v>
      </c>
      <c r="C7802" s="219">
        <f t="shared" si="592"/>
        <v>1.3123942013128863E-4</v>
      </c>
      <c r="D7802" s="193">
        <f t="shared" si="595"/>
        <v>28.360866757380332</v>
      </c>
      <c r="E7802" s="193">
        <f t="shared" si="596"/>
        <v>29.618251624666303</v>
      </c>
      <c r="F7802" s="193">
        <f t="shared" si="596"/>
        <v>30.931382908943149</v>
      </c>
      <c r="G7802" s="193">
        <f t="shared" si="596"/>
        <v>32.302732139086544</v>
      </c>
      <c r="H7802" s="193">
        <f>MAX(0,D7802-Assumptions!$C$3)*Assumptions!$C$2</f>
        <v>0</v>
      </c>
      <c r="I7802" s="193">
        <f>MAX(0,E7802-Assumptions!$C$3)*Assumptions!$C$2</f>
        <v>0</v>
      </c>
      <c r="J7802" s="193">
        <f>MAX(0,F7802-Assumptions!$C$3)*Assumptions!$C$2</f>
        <v>0</v>
      </c>
      <c r="K7802" s="193">
        <f>MAX(0,G7802-Assumptions!$C$3)*Assumptions!$C$2</f>
        <v>0</v>
      </c>
    </row>
    <row r="7803" spans="1:11">
      <c r="A7803" s="192">
        <f t="shared" si="593"/>
        <v>48173.958333314418</v>
      </c>
      <c r="B7803" s="218">
        <v>26.907234042553196</v>
      </c>
      <c r="C7803" s="219">
        <f t="shared" si="592"/>
        <v>1.3003305874643401E-4</v>
      </c>
      <c r="D7803" s="193">
        <f t="shared" si="595"/>
        <v>28.100171804119459</v>
      </c>
      <c r="E7803" s="193">
        <f t="shared" si="596"/>
        <v>29.34599870697464</v>
      </c>
      <c r="F7803" s="193">
        <f t="shared" si="596"/>
        <v>30.64705960208784</v>
      </c>
      <c r="G7803" s="193">
        <f t="shared" si="596"/>
        <v>32.005803299878686</v>
      </c>
      <c r="H7803" s="193">
        <f>MAX(0,D7803-Assumptions!$C$3)*Assumptions!$C$2</f>
        <v>0</v>
      </c>
      <c r="I7803" s="193">
        <f>MAX(0,E7803-Assumptions!$C$3)*Assumptions!$C$2</f>
        <v>0</v>
      </c>
      <c r="J7803" s="193">
        <f>MAX(0,F7803-Assumptions!$C$3)*Assumptions!$C$2</f>
        <v>0</v>
      </c>
      <c r="K7803" s="193">
        <f>MAX(0,G7803-Assumptions!$C$3)*Assumptions!$C$2</f>
        <v>0</v>
      </c>
    </row>
    <row r="7804" spans="1:11">
      <c r="A7804" s="192">
        <f t="shared" si="593"/>
        <v>48173.999999981083</v>
      </c>
      <c r="B7804" s="218">
        <v>26.250319148936175</v>
      </c>
      <c r="C7804" s="219">
        <f t="shared" si="592"/>
        <v>1.2685842352313237E-4</v>
      </c>
      <c r="D7804" s="193">
        <f t="shared" si="595"/>
        <v>27.414132453432941</v>
      </c>
      <c r="E7804" s="193">
        <f t="shared" si="596"/>
        <v>28.629543660417639</v>
      </c>
      <c r="F7804" s="193">
        <f t="shared" si="596"/>
        <v>29.898840373521239</v>
      </c>
      <c r="G7804" s="193">
        <f t="shared" si="596"/>
        <v>31.224411617752736</v>
      </c>
      <c r="H7804" s="193">
        <f>MAX(0,D7804-Assumptions!$C$3)*Assumptions!$C$2</f>
        <v>0</v>
      </c>
      <c r="I7804" s="193">
        <f>MAX(0,E7804-Assumptions!$C$3)*Assumptions!$C$2</f>
        <v>0</v>
      </c>
      <c r="J7804" s="193">
        <f>MAX(0,F7804-Assumptions!$C$3)*Assumptions!$C$2</f>
        <v>0</v>
      </c>
      <c r="K7804" s="193">
        <f>MAX(0,G7804-Assumptions!$C$3)*Assumptions!$C$2</f>
        <v>0</v>
      </c>
    </row>
    <row r="7805" spans="1:11">
      <c r="A7805" s="192">
        <f t="shared" si="593"/>
        <v>48174.041666647747</v>
      </c>
      <c r="B7805" s="218">
        <v>25.961276595744682</v>
      </c>
      <c r="C7805" s="219">
        <f t="shared" si="592"/>
        <v>1.2546158402487967E-4</v>
      </c>
      <c r="D7805" s="193">
        <f t="shared" si="595"/>
        <v>27.11227513913088</v>
      </c>
      <c r="E7805" s="193">
        <f t="shared" si="596"/>
        <v>28.314303439932559</v>
      </c>
      <c r="F7805" s="193">
        <f t="shared" si="596"/>
        <v>29.569623912951936</v>
      </c>
      <c r="G7805" s="193">
        <f t="shared" si="596"/>
        <v>30.880599277617321</v>
      </c>
      <c r="H7805" s="193">
        <f>MAX(0,D7805-Assumptions!$C$3)*Assumptions!$C$2</f>
        <v>0</v>
      </c>
      <c r="I7805" s="193">
        <f>MAX(0,E7805-Assumptions!$C$3)*Assumptions!$C$2</f>
        <v>0</v>
      </c>
      <c r="J7805" s="193">
        <f>MAX(0,F7805-Assumptions!$C$3)*Assumptions!$C$2</f>
        <v>0</v>
      </c>
      <c r="K7805" s="193">
        <f>MAX(0,G7805-Assumptions!$C$3)*Assumptions!$C$2</f>
        <v>0</v>
      </c>
    </row>
    <row r="7806" spans="1:11">
      <c r="A7806" s="192">
        <f t="shared" si="593"/>
        <v>48174.083333314411</v>
      </c>
      <c r="B7806" s="218">
        <v>24.279574468085112</v>
      </c>
      <c r="C7806" s="219">
        <f t="shared" si="592"/>
        <v>1.1733451785322756E-4</v>
      </c>
      <c r="D7806" s="193">
        <f t="shared" si="595"/>
        <v>25.356014401373415</v>
      </c>
      <c r="E7806" s="193">
        <f t="shared" si="596"/>
        <v>26.480178520746648</v>
      </c>
      <c r="F7806" s="193">
        <f t="shared" si="596"/>
        <v>27.65418268782145</v>
      </c>
      <c r="G7806" s="193">
        <f t="shared" si="596"/>
        <v>28.880236571374905</v>
      </c>
      <c r="H7806" s="193">
        <f>MAX(0,D7806-Assumptions!$C$3)*Assumptions!$C$2</f>
        <v>0</v>
      </c>
      <c r="I7806" s="193">
        <f>MAX(0,E7806-Assumptions!$C$3)*Assumptions!$C$2</f>
        <v>0</v>
      </c>
      <c r="J7806" s="193">
        <f>MAX(0,F7806-Assumptions!$C$3)*Assumptions!$C$2</f>
        <v>0</v>
      </c>
      <c r="K7806" s="193">
        <f>MAX(0,G7806-Assumptions!$C$3)*Assumptions!$C$2</f>
        <v>0</v>
      </c>
    </row>
    <row r="7807" spans="1:11">
      <c r="A7807" s="192">
        <f t="shared" si="593"/>
        <v>48174.124999981075</v>
      </c>
      <c r="B7807" s="218">
        <v>22.532180851063831</v>
      </c>
      <c r="C7807" s="219">
        <f t="shared" si="592"/>
        <v>1.0888998815924526E-4</v>
      </c>
      <c r="D7807" s="193">
        <f t="shared" si="595"/>
        <v>23.531149728547298</v>
      </c>
      <c r="E7807" s="193">
        <f t="shared" si="596"/>
        <v>24.574408096905032</v>
      </c>
      <c r="F7807" s="193">
        <f t="shared" si="596"/>
        <v>25.663919539834296</v>
      </c>
      <c r="G7807" s="193">
        <f t="shared" si="596"/>
        <v>26.80173469691989</v>
      </c>
      <c r="H7807" s="193">
        <f>MAX(0,D7807-Assumptions!$C$3)*Assumptions!$C$2</f>
        <v>0</v>
      </c>
      <c r="I7807" s="193">
        <f>MAX(0,E7807-Assumptions!$C$3)*Assumptions!$C$2</f>
        <v>0</v>
      </c>
      <c r="J7807" s="193">
        <f>MAX(0,F7807-Assumptions!$C$3)*Assumptions!$C$2</f>
        <v>0</v>
      </c>
      <c r="K7807" s="193">
        <f>MAX(0,G7807-Assumptions!$C$3)*Assumptions!$C$2</f>
        <v>0</v>
      </c>
    </row>
    <row r="7808" spans="1:11">
      <c r="A7808" s="192">
        <f t="shared" si="593"/>
        <v>48174.166666647739</v>
      </c>
      <c r="B7808" s="218">
        <v>20.811063829787237</v>
      </c>
      <c r="C7808" s="219">
        <f t="shared" si="592"/>
        <v>1.0057244387419505E-4</v>
      </c>
      <c r="D7808" s="193">
        <f t="shared" si="595"/>
        <v>21.733726629748642</v>
      </c>
      <c r="E7808" s="193">
        <f t="shared" si="596"/>
        <v>22.697295874925697</v>
      </c>
      <c r="F7808" s="193">
        <f t="shared" si="596"/>
        <v>23.703585160989814</v>
      </c>
      <c r="G7808" s="193">
        <f t="shared" si="596"/>
        <v>24.754488489749921</v>
      </c>
      <c r="H7808" s="193">
        <f>MAX(0,D7808-Assumptions!$C$3)*Assumptions!$C$2</f>
        <v>0</v>
      </c>
      <c r="I7808" s="193">
        <f>MAX(0,E7808-Assumptions!$C$3)*Assumptions!$C$2</f>
        <v>0</v>
      </c>
      <c r="J7808" s="193">
        <f>MAX(0,F7808-Assumptions!$C$3)*Assumptions!$C$2</f>
        <v>0</v>
      </c>
      <c r="K7808" s="193">
        <f>MAX(0,G7808-Assumptions!$C$3)*Assumptions!$C$2</f>
        <v>0</v>
      </c>
    </row>
    <row r="7809" spans="1:11">
      <c r="A7809" s="192">
        <f t="shared" si="593"/>
        <v>48174.208333314404</v>
      </c>
      <c r="B7809" s="218">
        <v>18.984840425531921</v>
      </c>
      <c r="C7809" s="219">
        <f t="shared" si="592"/>
        <v>9.1746957953416582E-5</v>
      </c>
      <c r="D7809" s="193">
        <f t="shared" si="595"/>
        <v>19.826537234840146</v>
      </c>
      <c r="E7809" s="193">
        <f t="shared" si="596"/>
        <v>20.705550845497246</v>
      </c>
      <c r="F7809" s="193">
        <f t="shared" si="596"/>
        <v>21.623535705574675</v>
      </c>
      <c r="G7809" s="193">
        <f t="shared" si="596"/>
        <v>22.582219613439797</v>
      </c>
      <c r="H7809" s="193">
        <f>MAX(0,D7809-Assumptions!$C$3)*Assumptions!$C$2</f>
        <v>0</v>
      </c>
      <c r="I7809" s="193">
        <f>MAX(0,E7809-Assumptions!$C$3)*Assumptions!$C$2</f>
        <v>0</v>
      </c>
      <c r="J7809" s="193">
        <f>MAX(0,F7809-Assumptions!$C$3)*Assumptions!$C$2</f>
        <v>0</v>
      </c>
      <c r="K7809" s="193">
        <f>MAX(0,G7809-Assumptions!$C$3)*Assumptions!$C$2</f>
        <v>0</v>
      </c>
    </row>
    <row r="7810" spans="1:11">
      <c r="A7810" s="192">
        <f t="shared" si="593"/>
        <v>48174.249999981068</v>
      </c>
      <c r="B7810" s="218">
        <v>18.341063829787238</v>
      </c>
      <c r="C7810" s="219">
        <f t="shared" si="592"/>
        <v>8.8635815434580991E-5</v>
      </c>
      <c r="D7810" s="193">
        <f t="shared" si="595"/>
        <v>19.154218671167364</v>
      </c>
      <c r="E7810" s="193">
        <f t="shared" si="596"/>
        <v>20.003424899871387</v>
      </c>
      <c r="F7810" s="193">
        <f t="shared" si="596"/>
        <v>20.890280861579406</v>
      </c>
      <c r="G7810" s="193">
        <f t="shared" si="596"/>
        <v>21.81645576495637</v>
      </c>
      <c r="H7810" s="193">
        <f>MAX(0,D7810-Assumptions!$C$3)*Assumptions!$C$2</f>
        <v>0</v>
      </c>
      <c r="I7810" s="193">
        <f>MAX(0,E7810-Assumptions!$C$3)*Assumptions!$C$2</f>
        <v>0</v>
      </c>
      <c r="J7810" s="193">
        <f>MAX(0,F7810-Assumptions!$C$3)*Assumptions!$C$2</f>
        <v>0</v>
      </c>
      <c r="K7810" s="193">
        <f>MAX(0,G7810-Assumptions!$C$3)*Assumptions!$C$2</f>
        <v>0</v>
      </c>
    </row>
    <row r="7811" spans="1:11">
      <c r="A7811" s="192">
        <f t="shared" si="593"/>
        <v>48174.291666647732</v>
      </c>
      <c r="B7811" s="218">
        <v>17.789255319148939</v>
      </c>
      <c r="C7811" s="219">
        <f t="shared" si="592"/>
        <v>8.5969121847007639E-5</v>
      </c>
      <c r="D7811" s="193">
        <f t="shared" si="595"/>
        <v>18.577945616590696</v>
      </c>
      <c r="E7811" s="193">
        <f t="shared" si="596"/>
        <v>19.401602660763508</v>
      </c>
      <c r="F7811" s="193">
        <f t="shared" si="596"/>
        <v>20.261776709583465</v>
      </c>
      <c r="G7811" s="193">
        <f t="shared" si="596"/>
        <v>21.160086751970574</v>
      </c>
      <c r="H7811" s="193">
        <f>MAX(0,D7811-Assumptions!$C$3)*Assumptions!$C$2</f>
        <v>0</v>
      </c>
      <c r="I7811" s="193">
        <f>MAX(0,E7811-Assumptions!$C$3)*Assumptions!$C$2</f>
        <v>0</v>
      </c>
      <c r="J7811" s="193">
        <f>MAX(0,F7811-Assumptions!$C$3)*Assumptions!$C$2</f>
        <v>0</v>
      </c>
      <c r="K7811" s="193">
        <f>MAX(0,G7811-Assumptions!$C$3)*Assumptions!$C$2</f>
        <v>0</v>
      </c>
    </row>
    <row r="7812" spans="1:11">
      <c r="A7812" s="192">
        <f t="shared" si="593"/>
        <v>48174.333333314396</v>
      </c>
      <c r="B7812" s="218">
        <v>17.487074468085108</v>
      </c>
      <c r="C7812" s="219">
        <f t="shared" si="592"/>
        <v>8.4508789644288892E-5</v>
      </c>
      <c r="D7812" s="193">
        <f t="shared" si="595"/>
        <v>18.262367515274899</v>
      </c>
      <c r="E7812" s="193">
        <f t="shared" si="596"/>
        <v>19.072033339347286</v>
      </c>
      <c r="F7812" s="193">
        <f t="shared" si="596"/>
        <v>19.917595864442831</v>
      </c>
      <c r="G7812" s="193">
        <f t="shared" si="596"/>
        <v>20.800646578192641</v>
      </c>
      <c r="H7812" s="193">
        <f>MAX(0,D7812-Assumptions!$C$3)*Assumptions!$C$2</f>
        <v>0</v>
      </c>
      <c r="I7812" s="193">
        <f>MAX(0,E7812-Assumptions!$C$3)*Assumptions!$C$2</f>
        <v>0</v>
      </c>
      <c r="J7812" s="193">
        <f>MAX(0,F7812-Assumptions!$C$3)*Assumptions!$C$2</f>
        <v>0</v>
      </c>
      <c r="K7812" s="193">
        <f>MAX(0,G7812-Assumptions!$C$3)*Assumptions!$C$2</f>
        <v>0</v>
      </c>
    </row>
    <row r="7813" spans="1:11">
      <c r="A7813" s="192">
        <f t="shared" si="593"/>
        <v>48174.374999981061</v>
      </c>
      <c r="B7813" s="218">
        <v>17.697287234042555</v>
      </c>
      <c r="C7813" s="219">
        <f t="shared" ref="C7813:C7876" si="597">B7813/$B$2</f>
        <v>8.55246729157454E-5</v>
      </c>
      <c r="D7813" s="193">
        <f t="shared" si="595"/>
        <v>18.481900107494582</v>
      </c>
      <c r="E7813" s="193">
        <f t="shared" si="596"/>
        <v>19.301298954245524</v>
      </c>
      <c r="F7813" s="193">
        <f t="shared" si="596"/>
        <v>20.157026017584137</v>
      </c>
      <c r="G7813" s="193">
        <f t="shared" si="596"/>
        <v>21.050691916472939</v>
      </c>
      <c r="H7813" s="193">
        <f>MAX(0,D7813-Assumptions!$C$3)*Assumptions!$C$2</f>
        <v>0</v>
      </c>
      <c r="I7813" s="193">
        <f>MAX(0,E7813-Assumptions!$C$3)*Assumptions!$C$2</f>
        <v>0</v>
      </c>
      <c r="J7813" s="193">
        <f>MAX(0,F7813-Assumptions!$C$3)*Assumptions!$C$2</f>
        <v>0</v>
      </c>
      <c r="K7813" s="193">
        <f>MAX(0,G7813-Assumptions!$C$3)*Assumptions!$C$2</f>
        <v>0</v>
      </c>
    </row>
    <row r="7814" spans="1:11">
      <c r="A7814" s="192">
        <f t="shared" ref="A7814:A7877" si="598">A7813 + TIME(1,0,0)</f>
        <v>48174.416666647725</v>
      </c>
      <c r="B7814" s="218">
        <v>19.089946808510643</v>
      </c>
      <c r="C7814" s="219">
        <f t="shared" si="597"/>
        <v>9.2254899589144836E-5</v>
      </c>
      <c r="D7814" s="193">
        <f t="shared" si="595"/>
        <v>19.936303530949989</v>
      </c>
      <c r="E7814" s="193">
        <f t="shared" si="596"/>
        <v>20.820183652946366</v>
      </c>
      <c r="F7814" s="193">
        <f t="shared" si="596"/>
        <v>21.743250782145331</v>
      </c>
      <c r="G7814" s="193">
        <f t="shared" si="596"/>
        <v>22.707242282579948</v>
      </c>
      <c r="H7814" s="193">
        <f>MAX(0,D7814-Assumptions!$C$3)*Assumptions!$C$2</f>
        <v>0</v>
      </c>
      <c r="I7814" s="193">
        <f>MAX(0,E7814-Assumptions!$C$3)*Assumptions!$C$2</f>
        <v>0</v>
      </c>
      <c r="J7814" s="193">
        <f>MAX(0,F7814-Assumptions!$C$3)*Assumptions!$C$2</f>
        <v>0</v>
      </c>
      <c r="K7814" s="193">
        <f>MAX(0,G7814-Assumptions!$C$3)*Assumptions!$C$2</f>
        <v>0</v>
      </c>
    </row>
    <row r="7815" spans="1:11">
      <c r="A7815" s="192">
        <f t="shared" si="598"/>
        <v>48174.458333314389</v>
      </c>
      <c r="B7815" s="218">
        <v>20.916170212765962</v>
      </c>
      <c r="C7815" s="219">
        <f t="shared" si="597"/>
        <v>1.0108038550992332E-4</v>
      </c>
      <c r="D7815" s="193">
        <f t="shared" si="595"/>
        <v>21.843492925858484</v>
      </c>
      <c r="E7815" s="193">
        <f t="shared" si="596"/>
        <v>22.81192868237482</v>
      </c>
      <c r="F7815" s="193">
        <f t="shared" si="596"/>
        <v>23.823300237560471</v>
      </c>
      <c r="G7815" s="193">
        <f t="shared" si="596"/>
        <v>24.879511158890072</v>
      </c>
      <c r="H7815" s="193">
        <f>MAX(0,D7815-Assumptions!$C$3)*Assumptions!$C$2</f>
        <v>0</v>
      </c>
      <c r="I7815" s="193">
        <f>MAX(0,E7815-Assumptions!$C$3)*Assumptions!$C$2</f>
        <v>0</v>
      </c>
      <c r="J7815" s="193">
        <f>MAX(0,F7815-Assumptions!$C$3)*Assumptions!$C$2</f>
        <v>0</v>
      </c>
      <c r="K7815" s="193">
        <f>MAX(0,G7815-Assumptions!$C$3)*Assumptions!$C$2</f>
        <v>0</v>
      </c>
    </row>
    <row r="7816" spans="1:11">
      <c r="A7816" s="192">
        <f t="shared" si="598"/>
        <v>48174.499999981053</v>
      </c>
      <c r="B7816" s="218">
        <v>22.453351063829796</v>
      </c>
      <c r="C7816" s="219">
        <f t="shared" si="597"/>
        <v>1.085090319324491E-4</v>
      </c>
      <c r="D7816" s="193">
        <f t="shared" si="595"/>
        <v>23.448825006464922</v>
      </c>
      <c r="E7816" s="193">
        <f t="shared" si="596"/>
        <v>24.488433491318201</v>
      </c>
      <c r="F7816" s="193">
        <f t="shared" si="596"/>
        <v>25.574133232406314</v>
      </c>
      <c r="G7816" s="193">
        <f t="shared" si="596"/>
        <v>26.707967695064788</v>
      </c>
      <c r="H7816" s="193">
        <f>MAX(0,D7816-Assumptions!$C$3)*Assumptions!$C$2</f>
        <v>0</v>
      </c>
      <c r="I7816" s="193">
        <f>MAX(0,E7816-Assumptions!$C$3)*Assumptions!$C$2</f>
        <v>0</v>
      </c>
      <c r="J7816" s="193">
        <f>MAX(0,F7816-Assumptions!$C$3)*Assumptions!$C$2</f>
        <v>0</v>
      </c>
      <c r="K7816" s="193">
        <f>MAX(0,G7816-Assumptions!$C$3)*Assumptions!$C$2</f>
        <v>0</v>
      </c>
    </row>
    <row r="7817" spans="1:11">
      <c r="A7817" s="192">
        <f t="shared" si="598"/>
        <v>48174.541666647718</v>
      </c>
      <c r="B7817" s="218">
        <v>23.911702127659577</v>
      </c>
      <c r="C7817" s="219">
        <f t="shared" si="597"/>
        <v>1.1555672212817864E-4</v>
      </c>
      <c r="D7817" s="193">
        <f t="shared" si="595"/>
        <v>24.971832364988966</v>
      </c>
      <c r="E7817" s="193">
        <f t="shared" si="596"/>
        <v>26.078963694674727</v>
      </c>
      <c r="F7817" s="193">
        <f t="shared" si="596"/>
        <v>27.235179919824152</v>
      </c>
      <c r="G7817" s="193">
        <f t="shared" si="596"/>
        <v>28.442657229384373</v>
      </c>
      <c r="H7817" s="193">
        <f>MAX(0,D7817-Assumptions!$C$3)*Assumptions!$C$2</f>
        <v>0</v>
      </c>
      <c r="I7817" s="193">
        <f>MAX(0,E7817-Assumptions!$C$3)*Assumptions!$C$2</f>
        <v>0</v>
      </c>
      <c r="J7817" s="193">
        <f>MAX(0,F7817-Assumptions!$C$3)*Assumptions!$C$2</f>
        <v>0</v>
      </c>
      <c r="K7817" s="193">
        <f>MAX(0,G7817-Assumptions!$C$3)*Assumptions!$C$2</f>
        <v>0</v>
      </c>
    </row>
    <row r="7818" spans="1:11">
      <c r="A7818" s="192">
        <f t="shared" si="598"/>
        <v>48174.583333314382</v>
      </c>
      <c r="B7818" s="218">
        <v>24.082500000000003</v>
      </c>
      <c r="C7818" s="219">
        <f t="shared" si="597"/>
        <v>1.1638212728623706E-4</v>
      </c>
      <c r="D7818" s="193">
        <f t="shared" si="595"/>
        <v>25.15020259616746</v>
      </c>
      <c r="E7818" s="193">
        <f t="shared" si="596"/>
        <v>26.265242006779545</v>
      </c>
      <c r="F7818" s="193">
        <f t="shared" si="596"/>
        <v>27.429716919251469</v>
      </c>
      <c r="G7818" s="193">
        <f t="shared" si="596"/>
        <v>28.645819066737122</v>
      </c>
      <c r="H7818" s="193">
        <f>MAX(0,D7818-Assumptions!$C$3)*Assumptions!$C$2</f>
        <v>0</v>
      </c>
      <c r="I7818" s="193">
        <f>MAX(0,E7818-Assumptions!$C$3)*Assumptions!$C$2</f>
        <v>0</v>
      </c>
      <c r="J7818" s="193">
        <f>MAX(0,F7818-Assumptions!$C$3)*Assumptions!$C$2</f>
        <v>0</v>
      </c>
      <c r="K7818" s="193">
        <f>MAX(0,G7818-Assumptions!$C$3)*Assumptions!$C$2</f>
        <v>0</v>
      </c>
    </row>
    <row r="7819" spans="1:11">
      <c r="A7819" s="192">
        <f t="shared" si="598"/>
        <v>48174.624999981046</v>
      </c>
      <c r="B7819" s="218">
        <v>25.159840425531922</v>
      </c>
      <c r="C7819" s="219">
        <f t="shared" si="597"/>
        <v>1.2158852905245172E-4</v>
      </c>
      <c r="D7819" s="193">
        <f t="shared" si="595"/>
        <v>26.275307131293342</v>
      </c>
      <c r="E7819" s="193">
        <f t="shared" si="596"/>
        <v>27.440228283133028</v>
      </c>
      <c r="F7819" s="193">
        <f t="shared" si="596"/>
        <v>28.656796454100693</v>
      </c>
      <c r="G7819" s="193">
        <f t="shared" si="596"/>
        <v>29.927301425423675</v>
      </c>
      <c r="H7819" s="193">
        <f>MAX(0,D7819-Assumptions!$C$3)*Assumptions!$C$2</f>
        <v>0</v>
      </c>
      <c r="I7819" s="193">
        <f>MAX(0,E7819-Assumptions!$C$3)*Assumptions!$C$2</f>
        <v>0</v>
      </c>
      <c r="J7819" s="193">
        <f>MAX(0,F7819-Assumptions!$C$3)*Assumptions!$C$2</f>
        <v>0</v>
      </c>
      <c r="K7819" s="193">
        <f>MAX(0,G7819-Assumptions!$C$3)*Assumptions!$C$2</f>
        <v>0</v>
      </c>
    </row>
    <row r="7820" spans="1:11">
      <c r="A7820" s="192">
        <f t="shared" si="598"/>
        <v>48174.66666664771</v>
      </c>
      <c r="B7820" s="218">
        <v>25.370053191489365</v>
      </c>
      <c r="C7820" s="219">
        <f t="shared" si="597"/>
        <v>1.2260441232390823E-4</v>
      </c>
      <c r="D7820" s="193">
        <f t="shared" si="595"/>
        <v>26.494839723513024</v>
      </c>
      <c r="E7820" s="193">
        <f t="shared" si="596"/>
        <v>27.669493898031266</v>
      </c>
      <c r="F7820" s="193">
        <f t="shared" si="596"/>
        <v>28.896226607242003</v>
      </c>
      <c r="G7820" s="193">
        <f t="shared" si="596"/>
        <v>30.177346763703973</v>
      </c>
      <c r="H7820" s="193">
        <f>MAX(0,D7820-Assumptions!$C$3)*Assumptions!$C$2</f>
        <v>0</v>
      </c>
      <c r="I7820" s="193">
        <f>MAX(0,E7820-Assumptions!$C$3)*Assumptions!$C$2</f>
        <v>0</v>
      </c>
      <c r="J7820" s="193">
        <f>MAX(0,F7820-Assumptions!$C$3)*Assumptions!$C$2</f>
        <v>0</v>
      </c>
      <c r="K7820" s="193">
        <f>MAX(0,G7820-Assumptions!$C$3)*Assumptions!$C$2</f>
        <v>0</v>
      </c>
    </row>
    <row r="7821" spans="1:11">
      <c r="A7821" s="192">
        <f t="shared" si="598"/>
        <v>48174.708333314375</v>
      </c>
      <c r="B7821" s="218">
        <v>25.777340425531914</v>
      </c>
      <c r="C7821" s="219">
        <f t="shared" si="597"/>
        <v>1.2457268616235519E-4</v>
      </c>
      <c r="D7821" s="193">
        <f t="shared" si="595"/>
        <v>26.92018412093865</v>
      </c>
      <c r="E7821" s="193">
        <f t="shared" si="596"/>
        <v>28.113696026896594</v>
      </c>
      <c r="F7821" s="193">
        <f t="shared" si="596"/>
        <v>29.360122528953283</v>
      </c>
      <c r="G7821" s="193">
        <f t="shared" si="596"/>
        <v>30.66180960662205</v>
      </c>
      <c r="H7821" s="193">
        <f>MAX(0,D7821-Assumptions!$C$3)*Assumptions!$C$2</f>
        <v>0</v>
      </c>
      <c r="I7821" s="193">
        <f>MAX(0,E7821-Assumptions!$C$3)*Assumptions!$C$2</f>
        <v>0</v>
      </c>
      <c r="J7821" s="193">
        <f>MAX(0,F7821-Assumptions!$C$3)*Assumptions!$C$2</f>
        <v>0</v>
      </c>
      <c r="K7821" s="193">
        <f>MAX(0,G7821-Assumptions!$C$3)*Assumptions!$C$2</f>
        <v>0</v>
      </c>
    </row>
    <row r="7822" spans="1:11">
      <c r="A7822" s="192">
        <f t="shared" si="598"/>
        <v>48174.749999981039</v>
      </c>
      <c r="B7822" s="218">
        <v>25.514574468085112</v>
      </c>
      <c r="C7822" s="219">
        <f t="shared" si="597"/>
        <v>1.233028320730346E-4</v>
      </c>
      <c r="D7822" s="193">
        <f t="shared" si="595"/>
        <v>26.645768380664059</v>
      </c>
      <c r="E7822" s="193">
        <f t="shared" si="596"/>
        <v>27.827114008273806</v>
      </c>
      <c r="F7822" s="193">
        <f t="shared" si="596"/>
        <v>29.060834837526656</v>
      </c>
      <c r="G7822" s="193">
        <f t="shared" si="596"/>
        <v>30.349252933771684</v>
      </c>
      <c r="H7822" s="193">
        <f>MAX(0,D7822-Assumptions!$C$3)*Assumptions!$C$2</f>
        <v>0</v>
      </c>
      <c r="I7822" s="193">
        <f>MAX(0,E7822-Assumptions!$C$3)*Assumptions!$C$2</f>
        <v>0</v>
      </c>
      <c r="J7822" s="193">
        <f>MAX(0,F7822-Assumptions!$C$3)*Assumptions!$C$2</f>
        <v>0</v>
      </c>
      <c r="K7822" s="193">
        <f>MAX(0,G7822-Assumptions!$C$3)*Assumptions!$C$2</f>
        <v>0</v>
      </c>
    </row>
    <row r="7823" spans="1:11">
      <c r="A7823" s="192">
        <f t="shared" si="598"/>
        <v>48174.791666647703</v>
      </c>
      <c r="B7823" s="218">
        <v>26.723297872340424</v>
      </c>
      <c r="C7823" s="219">
        <f t="shared" si="597"/>
        <v>1.2914416088390953E-4</v>
      </c>
      <c r="D7823" s="193">
        <f t="shared" si="595"/>
        <v>27.908080785927229</v>
      </c>
      <c r="E7823" s="193">
        <f t="shared" si="596"/>
        <v>29.145391293938676</v>
      </c>
      <c r="F7823" s="193">
        <f t="shared" si="596"/>
        <v>30.437558218089187</v>
      </c>
      <c r="G7823" s="193">
        <f t="shared" si="596"/>
        <v>31.787013628883415</v>
      </c>
      <c r="H7823" s="193">
        <f>MAX(0,D7823-Assumptions!$C$3)*Assumptions!$C$2</f>
        <v>0</v>
      </c>
      <c r="I7823" s="193">
        <f>MAX(0,E7823-Assumptions!$C$3)*Assumptions!$C$2</f>
        <v>0</v>
      </c>
      <c r="J7823" s="193">
        <f>MAX(0,F7823-Assumptions!$C$3)*Assumptions!$C$2</f>
        <v>0</v>
      </c>
      <c r="K7823" s="193">
        <f>MAX(0,G7823-Assumptions!$C$3)*Assumptions!$C$2</f>
        <v>0</v>
      </c>
    </row>
    <row r="7824" spans="1:11">
      <c r="A7824" s="192">
        <f t="shared" si="598"/>
        <v>48174.833333314367</v>
      </c>
      <c r="B7824" s="218">
        <v>28.2736170212766</v>
      </c>
      <c r="C7824" s="219">
        <f t="shared" si="597"/>
        <v>1.3663630001090136E-4</v>
      </c>
      <c r="D7824" s="193">
        <f t="shared" si="595"/>
        <v>29.527133653547398</v>
      </c>
      <c r="E7824" s="193">
        <f t="shared" si="596"/>
        <v>30.836225203813196</v>
      </c>
      <c r="F7824" s="193">
        <f t="shared" si="596"/>
        <v>32.203355597506366</v>
      </c>
      <c r="G7824" s="193">
        <f t="shared" si="596"/>
        <v>33.631097998700653</v>
      </c>
      <c r="H7824" s="193">
        <f>MAX(0,D7824-Assumptions!$C$3)*Assumptions!$C$2</f>
        <v>0</v>
      </c>
      <c r="I7824" s="193">
        <f>MAX(0,E7824-Assumptions!$C$3)*Assumptions!$C$2</f>
        <v>0</v>
      </c>
      <c r="J7824" s="193">
        <f>MAX(0,F7824-Assumptions!$C$3)*Assumptions!$C$2</f>
        <v>0</v>
      </c>
      <c r="K7824" s="193">
        <f>MAX(0,G7824-Assumptions!$C$3)*Assumptions!$C$2</f>
        <v>0</v>
      </c>
    </row>
    <row r="7825" spans="1:11">
      <c r="A7825" s="192">
        <f t="shared" si="598"/>
        <v>48174.874999981032</v>
      </c>
      <c r="B7825" s="218">
        <v>29.21957446808511</v>
      </c>
      <c r="C7825" s="219">
        <f t="shared" si="597"/>
        <v>1.4120777473245567E-4</v>
      </c>
      <c r="D7825" s="193">
        <f t="shared" si="595"/>
        <v>30.51503031853597</v>
      </c>
      <c r="E7825" s="193">
        <f t="shared" si="596"/>
        <v>31.867920470855271</v>
      </c>
      <c r="F7825" s="193">
        <f t="shared" si="596"/>
        <v>33.280791286642263</v>
      </c>
      <c r="G7825" s="193">
        <f t="shared" si="596"/>
        <v>34.756302020962011</v>
      </c>
      <c r="H7825" s="193">
        <f>MAX(0,D7825-Assumptions!$C$3)*Assumptions!$C$2</f>
        <v>0</v>
      </c>
      <c r="I7825" s="193">
        <f>MAX(0,E7825-Assumptions!$C$3)*Assumptions!$C$2</f>
        <v>0</v>
      </c>
      <c r="J7825" s="193">
        <f>MAX(0,F7825-Assumptions!$C$3)*Assumptions!$C$2</f>
        <v>0</v>
      </c>
      <c r="K7825" s="193">
        <f>MAX(0,G7825-Assumptions!$C$3)*Assumptions!$C$2</f>
        <v>0</v>
      </c>
    </row>
    <row r="7826" spans="1:11">
      <c r="A7826" s="192">
        <f t="shared" si="598"/>
        <v>48174.916666647696</v>
      </c>
      <c r="B7826" s="218">
        <v>28.418138297872343</v>
      </c>
      <c r="C7826" s="219">
        <f t="shared" si="597"/>
        <v>1.373347197600277E-4</v>
      </c>
      <c r="D7826" s="193">
        <f t="shared" si="595"/>
        <v>29.678062310698429</v>
      </c>
      <c r="E7826" s="193">
        <f t="shared" si="596"/>
        <v>30.993845314055733</v>
      </c>
      <c r="F7826" s="193">
        <f t="shared" si="596"/>
        <v>32.367963827791009</v>
      </c>
      <c r="G7826" s="193">
        <f t="shared" si="596"/>
        <v>33.803004168768354</v>
      </c>
      <c r="H7826" s="193">
        <f>MAX(0,D7826-Assumptions!$C$3)*Assumptions!$C$2</f>
        <v>0</v>
      </c>
      <c r="I7826" s="193">
        <f>MAX(0,E7826-Assumptions!$C$3)*Assumptions!$C$2</f>
        <v>0</v>
      </c>
      <c r="J7826" s="193">
        <f>MAX(0,F7826-Assumptions!$C$3)*Assumptions!$C$2</f>
        <v>0</v>
      </c>
      <c r="K7826" s="193">
        <f>MAX(0,G7826-Assumptions!$C$3)*Assumptions!$C$2</f>
        <v>0</v>
      </c>
    </row>
    <row r="7827" spans="1:11">
      <c r="A7827" s="192">
        <f t="shared" si="598"/>
        <v>48174.95833331436</v>
      </c>
      <c r="B7827" s="218">
        <v>26.94664893617022</v>
      </c>
      <c r="C7827" s="219">
        <f t="shared" si="597"/>
        <v>1.3022353685983212E-4</v>
      </c>
      <c r="D7827" s="193">
        <f t="shared" si="595"/>
        <v>28.14133416516065</v>
      </c>
      <c r="E7827" s="193">
        <f t="shared" si="596"/>
        <v>29.388986009768065</v>
      </c>
      <c r="F7827" s="193">
        <f t="shared" si="596"/>
        <v>30.691952755801839</v>
      </c>
      <c r="G7827" s="193">
        <f t="shared" si="596"/>
        <v>32.052686800806249</v>
      </c>
      <c r="H7827" s="193">
        <f>MAX(0,D7827-Assumptions!$C$3)*Assumptions!$C$2</f>
        <v>0</v>
      </c>
      <c r="I7827" s="193">
        <f>MAX(0,E7827-Assumptions!$C$3)*Assumptions!$C$2</f>
        <v>0</v>
      </c>
      <c r="J7827" s="193">
        <f>MAX(0,F7827-Assumptions!$C$3)*Assumptions!$C$2</f>
        <v>0</v>
      </c>
      <c r="K7827" s="193">
        <f>MAX(0,G7827-Assumptions!$C$3)*Assumptions!$C$2</f>
        <v>0</v>
      </c>
    </row>
    <row r="7828" spans="1:11">
      <c r="A7828" s="192">
        <f t="shared" si="598"/>
        <v>48174.999999981024</v>
      </c>
      <c r="B7828" s="218">
        <v>26.3554255319149</v>
      </c>
      <c r="C7828" s="219">
        <f t="shared" si="597"/>
        <v>1.2736636515886065E-4</v>
      </c>
      <c r="D7828" s="193">
        <f t="shared" si="595"/>
        <v>27.523898749542788</v>
      </c>
      <c r="E7828" s="193">
        <f t="shared" si="596"/>
        <v>28.744176467866762</v>
      </c>
      <c r="F7828" s="193">
        <f t="shared" si="596"/>
        <v>30.018555450091899</v>
      </c>
      <c r="G7828" s="193">
        <f t="shared" si="596"/>
        <v>31.349434286892894</v>
      </c>
      <c r="H7828" s="193">
        <f>MAX(0,D7828-Assumptions!$C$3)*Assumptions!$C$2</f>
        <v>0</v>
      </c>
      <c r="I7828" s="193">
        <f>MAX(0,E7828-Assumptions!$C$3)*Assumptions!$C$2</f>
        <v>0</v>
      </c>
      <c r="J7828" s="193">
        <f>MAX(0,F7828-Assumptions!$C$3)*Assumptions!$C$2</f>
        <v>0</v>
      </c>
      <c r="K7828" s="193">
        <f>MAX(0,G7828-Assumptions!$C$3)*Assumptions!$C$2</f>
        <v>0</v>
      </c>
    </row>
    <row r="7829" spans="1:11">
      <c r="A7829" s="192">
        <f t="shared" si="598"/>
        <v>48175.041666647689</v>
      </c>
      <c r="B7829" s="218">
        <v>25.409468085106386</v>
      </c>
      <c r="C7829" s="219">
        <f t="shared" si="597"/>
        <v>1.2279489043730632E-4</v>
      </c>
      <c r="D7829" s="193">
        <f t="shared" si="595"/>
        <v>26.536002084554212</v>
      </c>
      <c r="E7829" s="193">
        <f t="shared" si="596"/>
        <v>27.712481200824683</v>
      </c>
      <c r="F7829" s="193">
        <f t="shared" si="596"/>
        <v>28.941119760955996</v>
      </c>
      <c r="G7829" s="193">
        <f t="shared" si="596"/>
        <v>30.22423026463153</v>
      </c>
      <c r="H7829" s="193">
        <f>MAX(0,D7829-Assumptions!$C$3)*Assumptions!$C$2</f>
        <v>0</v>
      </c>
      <c r="I7829" s="193">
        <f>MAX(0,E7829-Assumptions!$C$3)*Assumptions!$C$2</f>
        <v>0</v>
      </c>
      <c r="J7829" s="193">
        <f>MAX(0,F7829-Assumptions!$C$3)*Assumptions!$C$2</f>
        <v>0</v>
      </c>
      <c r="K7829" s="193">
        <f>MAX(0,G7829-Assumptions!$C$3)*Assumptions!$C$2</f>
        <v>0</v>
      </c>
    </row>
    <row r="7830" spans="1:11">
      <c r="A7830" s="192">
        <f t="shared" si="598"/>
        <v>48175.083333314353</v>
      </c>
      <c r="B7830" s="218">
        <v>24.200744680851066</v>
      </c>
      <c r="C7830" s="219">
        <f t="shared" si="597"/>
        <v>1.1695356162643136E-4</v>
      </c>
      <c r="D7830" s="193">
        <f t="shared" si="595"/>
        <v>25.273689679291035</v>
      </c>
      <c r="E7830" s="193">
        <f t="shared" si="596"/>
        <v>26.394203915159807</v>
      </c>
      <c r="F7830" s="193">
        <f t="shared" si="596"/>
        <v>27.564396380393458</v>
      </c>
      <c r="G7830" s="193">
        <f t="shared" ref="E7830:G7862" si="599">$C7830*G$2</f>
        <v>28.786469569519792</v>
      </c>
      <c r="H7830" s="193">
        <f>MAX(0,D7830-Assumptions!$C$3)*Assumptions!$C$2</f>
        <v>0</v>
      </c>
      <c r="I7830" s="193">
        <f>MAX(0,E7830-Assumptions!$C$3)*Assumptions!$C$2</f>
        <v>0</v>
      </c>
      <c r="J7830" s="193">
        <f>MAX(0,F7830-Assumptions!$C$3)*Assumptions!$C$2</f>
        <v>0</v>
      </c>
      <c r="K7830" s="193">
        <f>MAX(0,G7830-Assumptions!$C$3)*Assumptions!$C$2</f>
        <v>0</v>
      </c>
    </row>
    <row r="7831" spans="1:11">
      <c r="A7831" s="192">
        <f t="shared" si="598"/>
        <v>48175.124999981017</v>
      </c>
      <c r="B7831" s="218">
        <v>22.361382978723409</v>
      </c>
      <c r="C7831" s="219">
        <f t="shared" si="597"/>
        <v>1.0806458300118685E-4</v>
      </c>
      <c r="D7831" s="193">
        <f t="shared" si="595"/>
        <v>23.352779497368807</v>
      </c>
      <c r="E7831" s="193">
        <f t="shared" si="599"/>
        <v>24.388129784800213</v>
      </c>
      <c r="F7831" s="193">
        <f t="shared" si="599"/>
        <v>25.469382540406983</v>
      </c>
      <c r="G7831" s="193">
        <f t="shared" si="599"/>
        <v>26.598572859567149</v>
      </c>
      <c r="H7831" s="193">
        <f>MAX(0,D7831-Assumptions!$C$3)*Assumptions!$C$2</f>
        <v>0</v>
      </c>
      <c r="I7831" s="193">
        <f>MAX(0,E7831-Assumptions!$C$3)*Assumptions!$C$2</f>
        <v>0</v>
      </c>
      <c r="J7831" s="193">
        <f>MAX(0,F7831-Assumptions!$C$3)*Assumptions!$C$2</f>
        <v>0</v>
      </c>
      <c r="K7831" s="193">
        <f>MAX(0,G7831-Assumptions!$C$3)*Assumptions!$C$2</f>
        <v>0</v>
      </c>
    </row>
    <row r="7832" spans="1:11">
      <c r="A7832" s="192">
        <f t="shared" si="598"/>
        <v>48175.166666647681</v>
      </c>
      <c r="B7832" s="218">
        <v>20.587712765957448</v>
      </c>
      <c r="C7832" s="219">
        <f t="shared" si="597"/>
        <v>9.9493067898272485E-5</v>
      </c>
      <c r="D7832" s="193">
        <f t="shared" si="595"/>
        <v>21.500473250515224</v>
      </c>
      <c r="E7832" s="193">
        <f t="shared" si="599"/>
        <v>22.453701159096315</v>
      </c>
      <c r="F7832" s="193">
        <f t="shared" si="599"/>
        <v>23.449190623277168</v>
      </c>
      <c r="G7832" s="193">
        <f t="shared" si="599"/>
        <v>24.488815317827093</v>
      </c>
      <c r="H7832" s="193">
        <f>MAX(0,D7832-Assumptions!$C$3)*Assumptions!$C$2</f>
        <v>0</v>
      </c>
      <c r="I7832" s="193">
        <f>MAX(0,E7832-Assumptions!$C$3)*Assumptions!$C$2</f>
        <v>0</v>
      </c>
      <c r="J7832" s="193">
        <f>MAX(0,F7832-Assumptions!$C$3)*Assumptions!$C$2</f>
        <v>0</v>
      </c>
      <c r="K7832" s="193">
        <f>MAX(0,G7832-Assumptions!$C$3)*Assumptions!$C$2</f>
        <v>0</v>
      </c>
    </row>
    <row r="7833" spans="1:11">
      <c r="A7833" s="192">
        <f t="shared" si="598"/>
        <v>48175.208333314346</v>
      </c>
      <c r="B7833" s="218">
        <v>19.365851063829787</v>
      </c>
      <c r="C7833" s="219">
        <f t="shared" si="597"/>
        <v>9.3588246382931485E-5</v>
      </c>
      <c r="D7833" s="193">
        <f t="shared" si="595"/>
        <v>20.224440058238315</v>
      </c>
      <c r="E7833" s="193">
        <f t="shared" si="599"/>
        <v>21.1210947725003</v>
      </c>
      <c r="F7833" s="193">
        <f t="shared" si="599"/>
        <v>22.057502858143295</v>
      </c>
      <c r="G7833" s="193">
        <f t="shared" si="599"/>
        <v>23.035426789072837</v>
      </c>
      <c r="H7833" s="193">
        <f>MAX(0,D7833-Assumptions!$C$3)*Assumptions!$C$2</f>
        <v>0</v>
      </c>
      <c r="I7833" s="193">
        <f>MAX(0,E7833-Assumptions!$C$3)*Assumptions!$C$2</f>
        <v>0</v>
      </c>
      <c r="J7833" s="193">
        <f>MAX(0,F7833-Assumptions!$C$3)*Assumptions!$C$2</f>
        <v>0</v>
      </c>
      <c r="K7833" s="193">
        <f>MAX(0,G7833-Assumptions!$C$3)*Assumptions!$C$2</f>
        <v>0</v>
      </c>
    </row>
    <row r="7834" spans="1:11">
      <c r="A7834" s="192">
        <f t="shared" si="598"/>
        <v>48175.24999998101</v>
      </c>
      <c r="B7834" s="218">
        <v>18.35420212765958</v>
      </c>
      <c r="C7834" s="219">
        <f t="shared" si="597"/>
        <v>8.8699308139047033E-5</v>
      </c>
      <c r="D7834" s="193">
        <f t="shared" si="595"/>
        <v>19.167939458181095</v>
      </c>
      <c r="E7834" s="193">
        <f t="shared" si="599"/>
        <v>20.017754000802526</v>
      </c>
      <c r="F7834" s="193">
        <f t="shared" si="599"/>
        <v>20.905245246150741</v>
      </c>
      <c r="G7834" s="193">
        <f t="shared" si="599"/>
        <v>21.832083598598892</v>
      </c>
      <c r="H7834" s="193">
        <f>MAX(0,D7834-Assumptions!$C$3)*Assumptions!$C$2</f>
        <v>0</v>
      </c>
      <c r="I7834" s="193">
        <f>MAX(0,E7834-Assumptions!$C$3)*Assumptions!$C$2</f>
        <v>0</v>
      </c>
      <c r="J7834" s="193">
        <f>MAX(0,F7834-Assumptions!$C$3)*Assumptions!$C$2</f>
        <v>0</v>
      </c>
      <c r="K7834" s="193">
        <f>MAX(0,G7834-Assumptions!$C$3)*Assumptions!$C$2</f>
        <v>0</v>
      </c>
    </row>
    <row r="7835" spans="1:11">
      <c r="A7835" s="192">
        <f t="shared" si="598"/>
        <v>48175.291666647674</v>
      </c>
      <c r="B7835" s="218">
        <v>17.749840425531918</v>
      </c>
      <c r="C7835" s="219">
        <f t="shared" si="597"/>
        <v>8.577864373360954E-5</v>
      </c>
      <c r="D7835" s="193">
        <f t="shared" si="595"/>
        <v>18.536783255549505</v>
      </c>
      <c r="E7835" s="193">
        <f t="shared" si="599"/>
        <v>19.358615357970088</v>
      </c>
      <c r="F7835" s="193">
        <f t="shared" si="599"/>
        <v>20.216883555869469</v>
      </c>
      <c r="G7835" s="193">
        <f t="shared" si="599"/>
        <v>21.113203251043018</v>
      </c>
      <c r="H7835" s="193">
        <f>MAX(0,D7835-Assumptions!$C$3)*Assumptions!$C$2</f>
        <v>0</v>
      </c>
      <c r="I7835" s="193">
        <f>MAX(0,E7835-Assumptions!$C$3)*Assumptions!$C$2</f>
        <v>0</v>
      </c>
      <c r="J7835" s="193">
        <f>MAX(0,F7835-Assumptions!$C$3)*Assumptions!$C$2</f>
        <v>0</v>
      </c>
      <c r="K7835" s="193">
        <f>MAX(0,G7835-Assumptions!$C$3)*Assumptions!$C$2</f>
        <v>0</v>
      </c>
    </row>
    <row r="7836" spans="1:11">
      <c r="A7836" s="192">
        <f t="shared" si="598"/>
        <v>48175.333333314338</v>
      </c>
      <c r="B7836" s="218">
        <v>17.263723404255323</v>
      </c>
      <c r="C7836" s="219">
        <f t="shared" si="597"/>
        <v>8.3429413668366357E-5</v>
      </c>
      <c r="D7836" s="193">
        <f t="shared" si="595"/>
        <v>18.029114136041489</v>
      </c>
      <c r="E7836" s="193">
        <f t="shared" si="599"/>
        <v>18.828438623517911</v>
      </c>
      <c r="F7836" s="193">
        <f t="shared" si="599"/>
        <v>19.663201326730189</v>
      </c>
      <c r="G7836" s="193">
        <f t="shared" si="599"/>
        <v>20.534973406269824</v>
      </c>
      <c r="H7836" s="193">
        <f>MAX(0,D7836-Assumptions!$C$3)*Assumptions!$C$2</f>
        <v>0</v>
      </c>
      <c r="I7836" s="193">
        <f>MAX(0,E7836-Assumptions!$C$3)*Assumptions!$C$2</f>
        <v>0</v>
      </c>
      <c r="J7836" s="193">
        <f>MAX(0,F7836-Assumptions!$C$3)*Assumptions!$C$2</f>
        <v>0</v>
      </c>
      <c r="K7836" s="193">
        <f>MAX(0,G7836-Assumptions!$C$3)*Assumptions!$C$2</f>
        <v>0</v>
      </c>
    </row>
    <row r="7837" spans="1:11">
      <c r="A7837" s="192">
        <f t="shared" si="598"/>
        <v>48175.374999981002</v>
      </c>
      <c r="B7837" s="218">
        <v>17.395106382978728</v>
      </c>
      <c r="C7837" s="219">
        <f t="shared" si="597"/>
        <v>8.406434071302668E-5</v>
      </c>
      <c r="D7837" s="193">
        <f t="shared" si="595"/>
        <v>18.166322006178792</v>
      </c>
      <c r="E7837" s="193">
        <f t="shared" si="599"/>
        <v>18.971729632829312</v>
      </c>
      <c r="F7837" s="193">
        <f t="shared" si="599"/>
        <v>19.81284517244351</v>
      </c>
      <c r="G7837" s="193">
        <f t="shared" si="599"/>
        <v>20.691251742695012</v>
      </c>
      <c r="H7837" s="193">
        <f>MAX(0,D7837-Assumptions!$C$3)*Assumptions!$C$2</f>
        <v>0</v>
      </c>
      <c r="I7837" s="193">
        <f>MAX(0,E7837-Assumptions!$C$3)*Assumptions!$C$2</f>
        <v>0</v>
      </c>
      <c r="J7837" s="193">
        <f>MAX(0,F7837-Assumptions!$C$3)*Assumptions!$C$2</f>
        <v>0</v>
      </c>
      <c r="K7837" s="193">
        <f>MAX(0,G7837-Assumptions!$C$3)*Assumptions!$C$2</f>
        <v>0</v>
      </c>
    </row>
    <row r="7838" spans="1:11">
      <c r="A7838" s="192">
        <f t="shared" si="598"/>
        <v>48175.416666647667</v>
      </c>
      <c r="B7838" s="218">
        <v>18.498723404255323</v>
      </c>
      <c r="C7838" s="219">
        <f t="shared" si="597"/>
        <v>8.9397727888173372E-5</v>
      </c>
      <c r="D7838" s="193">
        <f t="shared" si="595"/>
        <v>19.318868115332126</v>
      </c>
      <c r="E7838" s="193">
        <f t="shared" si="599"/>
        <v>20.175374111045063</v>
      </c>
      <c r="F7838" s="193">
        <f t="shared" si="599"/>
        <v>21.069853476435387</v>
      </c>
      <c r="G7838" s="193">
        <f t="shared" si="599"/>
        <v>22.003989768666596</v>
      </c>
      <c r="H7838" s="193">
        <f>MAX(0,D7838-Assumptions!$C$3)*Assumptions!$C$2</f>
        <v>0</v>
      </c>
      <c r="I7838" s="193">
        <f>MAX(0,E7838-Assumptions!$C$3)*Assumptions!$C$2</f>
        <v>0</v>
      </c>
      <c r="J7838" s="193">
        <f>MAX(0,F7838-Assumptions!$C$3)*Assumptions!$C$2</f>
        <v>0</v>
      </c>
      <c r="K7838" s="193">
        <f>MAX(0,G7838-Assumptions!$C$3)*Assumptions!$C$2</f>
        <v>0</v>
      </c>
    </row>
    <row r="7839" spans="1:11">
      <c r="A7839" s="192">
        <f t="shared" si="598"/>
        <v>48175.458333314331</v>
      </c>
      <c r="B7839" s="218">
        <v>19.694308510638301</v>
      </c>
      <c r="C7839" s="219">
        <f t="shared" si="597"/>
        <v>9.5175563994582302E-5</v>
      </c>
      <c r="D7839" s="193">
        <f t="shared" si="595"/>
        <v>20.567459733581572</v>
      </c>
      <c r="E7839" s="193">
        <f t="shared" si="599"/>
        <v>21.4793222957788</v>
      </c>
      <c r="F7839" s="193">
        <f t="shared" si="599"/>
        <v>22.431612472426597</v>
      </c>
      <c r="G7839" s="193">
        <f t="shared" si="599"/>
        <v>23.426122630135811</v>
      </c>
      <c r="H7839" s="193">
        <f>MAX(0,D7839-Assumptions!$C$3)*Assumptions!$C$2</f>
        <v>0</v>
      </c>
      <c r="I7839" s="193">
        <f>MAX(0,E7839-Assumptions!$C$3)*Assumptions!$C$2</f>
        <v>0</v>
      </c>
      <c r="J7839" s="193">
        <f>MAX(0,F7839-Assumptions!$C$3)*Assumptions!$C$2</f>
        <v>0</v>
      </c>
      <c r="K7839" s="193">
        <f>MAX(0,G7839-Assumptions!$C$3)*Assumptions!$C$2</f>
        <v>0</v>
      </c>
    </row>
    <row r="7840" spans="1:11">
      <c r="A7840" s="192">
        <f t="shared" si="598"/>
        <v>48175.499999980995</v>
      </c>
      <c r="B7840" s="218">
        <v>21.757021276595751</v>
      </c>
      <c r="C7840" s="219">
        <f t="shared" si="597"/>
        <v>1.0514391859574937E-4</v>
      </c>
      <c r="D7840" s="193">
        <f t="shared" si="595"/>
        <v>22.721623294737217</v>
      </c>
      <c r="E7840" s="193">
        <f t="shared" si="599"/>
        <v>23.728991141967775</v>
      </c>
      <c r="F7840" s="193">
        <f t="shared" si="599"/>
        <v>24.781020850125714</v>
      </c>
      <c r="G7840" s="193">
        <f t="shared" si="599"/>
        <v>25.879692512011282</v>
      </c>
      <c r="H7840" s="193">
        <f>MAX(0,D7840-Assumptions!$C$3)*Assumptions!$C$2</f>
        <v>0</v>
      </c>
      <c r="I7840" s="193">
        <f>MAX(0,E7840-Assumptions!$C$3)*Assumptions!$C$2</f>
        <v>0</v>
      </c>
      <c r="J7840" s="193">
        <f>MAX(0,F7840-Assumptions!$C$3)*Assumptions!$C$2</f>
        <v>0</v>
      </c>
      <c r="K7840" s="193">
        <f>MAX(0,G7840-Assumptions!$C$3)*Assumptions!$C$2</f>
        <v>0</v>
      </c>
    </row>
    <row r="7841" spans="1:11">
      <c r="A7841" s="192">
        <f t="shared" si="598"/>
        <v>48175.541666647659</v>
      </c>
      <c r="B7841" s="218">
        <v>23.320478723404261</v>
      </c>
      <c r="C7841" s="219">
        <f t="shared" si="597"/>
        <v>1.126995504272072E-4</v>
      </c>
      <c r="D7841" s="193">
        <f t="shared" si="595"/>
        <v>24.354396949371111</v>
      </c>
      <c r="E7841" s="193">
        <f t="shared" si="599"/>
        <v>25.434154152773431</v>
      </c>
      <c r="F7841" s="193">
        <f t="shared" si="599"/>
        <v>26.561782614114218</v>
      </c>
      <c r="G7841" s="193">
        <f t="shared" si="599"/>
        <v>27.739404715471029</v>
      </c>
      <c r="H7841" s="193">
        <f>MAX(0,D7841-Assumptions!$C$3)*Assumptions!$C$2</f>
        <v>0</v>
      </c>
      <c r="I7841" s="193">
        <f>MAX(0,E7841-Assumptions!$C$3)*Assumptions!$C$2</f>
        <v>0</v>
      </c>
      <c r="J7841" s="193">
        <f>MAX(0,F7841-Assumptions!$C$3)*Assumptions!$C$2</f>
        <v>0</v>
      </c>
      <c r="K7841" s="193">
        <f>MAX(0,G7841-Assumptions!$C$3)*Assumptions!$C$2</f>
        <v>0</v>
      </c>
    </row>
    <row r="7842" spans="1:11">
      <c r="A7842" s="192">
        <f t="shared" si="598"/>
        <v>48175.583333314324</v>
      </c>
      <c r="B7842" s="218">
        <v>24.292712765957454</v>
      </c>
      <c r="C7842" s="219">
        <f t="shared" si="597"/>
        <v>1.173980105576936E-4</v>
      </c>
      <c r="D7842" s="193">
        <f t="shared" si="595"/>
        <v>25.369735188387146</v>
      </c>
      <c r="E7842" s="193">
        <f t="shared" si="599"/>
        <v>26.494507621677791</v>
      </c>
      <c r="F7842" s="193">
        <f t="shared" si="599"/>
        <v>27.669147072392782</v>
      </c>
      <c r="G7842" s="193">
        <f t="shared" si="599"/>
        <v>28.895864405017427</v>
      </c>
      <c r="H7842" s="193">
        <f>MAX(0,D7842-Assumptions!$C$3)*Assumptions!$C$2</f>
        <v>0</v>
      </c>
      <c r="I7842" s="193">
        <f>MAX(0,E7842-Assumptions!$C$3)*Assumptions!$C$2</f>
        <v>0</v>
      </c>
      <c r="J7842" s="193">
        <f>MAX(0,F7842-Assumptions!$C$3)*Assumptions!$C$2</f>
        <v>0</v>
      </c>
      <c r="K7842" s="193">
        <f>MAX(0,G7842-Assumptions!$C$3)*Assumptions!$C$2</f>
        <v>0</v>
      </c>
    </row>
    <row r="7843" spans="1:11">
      <c r="A7843" s="192">
        <f t="shared" si="598"/>
        <v>48175.624999980988</v>
      </c>
      <c r="B7843" s="218">
        <v>24.410957446808514</v>
      </c>
      <c r="C7843" s="219">
        <f t="shared" si="597"/>
        <v>1.1796944489788787E-4</v>
      </c>
      <c r="D7843" s="193">
        <f t="shared" si="595"/>
        <v>25.493222271510714</v>
      </c>
      <c r="E7843" s="193">
        <f t="shared" si="599"/>
        <v>26.623469530058046</v>
      </c>
      <c r="F7843" s="193">
        <f t="shared" si="599"/>
        <v>27.803826533534767</v>
      </c>
      <c r="G7843" s="193">
        <f t="shared" si="599"/>
        <v>29.036514907800093</v>
      </c>
      <c r="H7843" s="193">
        <f>MAX(0,D7843-Assumptions!$C$3)*Assumptions!$C$2</f>
        <v>0</v>
      </c>
      <c r="I7843" s="193">
        <f>MAX(0,E7843-Assumptions!$C$3)*Assumptions!$C$2</f>
        <v>0</v>
      </c>
      <c r="J7843" s="193">
        <f>MAX(0,F7843-Assumptions!$C$3)*Assumptions!$C$2</f>
        <v>0</v>
      </c>
      <c r="K7843" s="193">
        <f>MAX(0,G7843-Assumptions!$C$3)*Assumptions!$C$2</f>
        <v>0</v>
      </c>
    </row>
    <row r="7844" spans="1:11">
      <c r="A7844" s="192">
        <f t="shared" si="598"/>
        <v>48175.666666647652</v>
      </c>
      <c r="B7844" s="218">
        <v>25.291223404255323</v>
      </c>
      <c r="C7844" s="219">
        <f t="shared" si="597"/>
        <v>1.2222345609711204E-4</v>
      </c>
      <c r="D7844" s="193">
        <f t="shared" si="595"/>
        <v>26.412515001430641</v>
      </c>
      <c r="E7844" s="193">
        <f t="shared" si="599"/>
        <v>27.583519292444425</v>
      </c>
      <c r="F7844" s="193">
        <f t="shared" si="599"/>
        <v>28.80644029981401</v>
      </c>
      <c r="G7844" s="193">
        <f t="shared" si="599"/>
        <v>30.08357976184886</v>
      </c>
      <c r="H7844" s="193">
        <f>MAX(0,D7844-Assumptions!$C$3)*Assumptions!$C$2</f>
        <v>0</v>
      </c>
      <c r="I7844" s="193">
        <f>MAX(0,E7844-Assumptions!$C$3)*Assumptions!$C$2</f>
        <v>0</v>
      </c>
      <c r="J7844" s="193">
        <f>MAX(0,F7844-Assumptions!$C$3)*Assumptions!$C$2</f>
        <v>0</v>
      </c>
      <c r="K7844" s="193">
        <f>MAX(0,G7844-Assumptions!$C$3)*Assumptions!$C$2</f>
        <v>0</v>
      </c>
    </row>
    <row r="7845" spans="1:11">
      <c r="A7845" s="192">
        <f t="shared" si="598"/>
        <v>48175.708333314316</v>
      </c>
      <c r="B7845" s="218">
        <v>25.869308510638305</v>
      </c>
      <c r="C7845" s="219">
        <f t="shared" si="597"/>
        <v>1.2501713509361747E-4</v>
      </c>
      <c r="D7845" s="193">
        <f t="shared" si="595"/>
        <v>27.016229630034772</v>
      </c>
      <c r="E7845" s="193">
        <f t="shared" si="599"/>
        <v>28.213999733414585</v>
      </c>
      <c r="F7845" s="193">
        <f t="shared" si="599"/>
        <v>29.464873220952619</v>
      </c>
      <c r="G7845" s="193">
        <f t="shared" si="599"/>
        <v>30.771204442119696</v>
      </c>
      <c r="H7845" s="193">
        <f>MAX(0,D7845-Assumptions!$C$3)*Assumptions!$C$2</f>
        <v>0</v>
      </c>
      <c r="I7845" s="193">
        <f>MAX(0,E7845-Assumptions!$C$3)*Assumptions!$C$2</f>
        <v>0</v>
      </c>
      <c r="J7845" s="193">
        <f>MAX(0,F7845-Assumptions!$C$3)*Assumptions!$C$2</f>
        <v>0</v>
      </c>
      <c r="K7845" s="193">
        <f>MAX(0,G7845-Assumptions!$C$3)*Assumptions!$C$2</f>
        <v>0</v>
      </c>
    </row>
    <row r="7846" spans="1:11">
      <c r="A7846" s="192">
        <f t="shared" si="598"/>
        <v>48175.749999980981</v>
      </c>
      <c r="B7846" s="218">
        <v>25.816755319148943</v>
      </c>
      <c r="C7846" s="219">
        <f t="shared" si="597"/>
        <v>1.2476316427575333E-4</v>
      </c>
      <c r="D7846" s="193">
        <f t="shared" si="595"/>
        <v>26.961346481979849</v>
      </c>
      <c r="E7846" s="193">
        <f t="shared" si="599"/>
        <v>28.156683329690026</v>
      </c>
      <c r="F7846" s="193">
        <f t="shared" si="599"/>
        <v>29.405015682667287</v>
      </c>
      <c r="G7846" s="193">
        <f t="shared" si="599"/>
        <v>30.708693107549617</v>
      </c>
      <c r="H7846" s="193">
        <f>MAX(0,D7846-Assumptions!$C$3)*Assumptions!$C$2</f>
        <v>0</v>
      </c>
      <c r="I7846" s="193">
        <f>MAX(0,E7846-Assumptions!$C$3)*Assumptions!$C$2</f>
        <v>0</v>
      </c>
      <c r="J7846" s="193">
        <f>MAX(0,F7846-Assumptions!$C$3)*Assumptions!$C$2</f>
        <v>0</v>
      </c>
      <c r="K7846" s="193">
        <f>MAX(0,G7846-Assumptions!$C$3)*Assumptions!$C$2</f>
        <v>0</v>
      </c>
    </row>
    <row r="7847" spans="1:11">
      <c r="A7847" s="192">
        <f t="shared" si="598"/>
        <v>48175.791666647645</v>
      </c>
      <c r="B7847" s="218">
        <v>27.064893617021283</v>
      </c>
      <c r="C7847" s="219">
        <f t="shared" si="597"/>
        <v>1.307949712000264E-4</v>
      </c>
      <c r="D7847" s="193">
        <f t="shared" si="595"/>
        <v>28.264821248284221</v>
      </c>
      <c r="E7847" s="193">
        <f t="shared" si="599"/>
        <v>29.517947918148323</v>
      </c>
      <c r="F7847" s="193">
        <f t="shared" si="599"/>
        <v>30.826632216943825</v>
      </c>
      <c r="G7847" s="193">
        <f t="shared" si="599"/>
        <v>32.193337303588912</v>
      </c>
      <c r="H7847" s="193">
        <f>MAX(0,D7847-Assumptions!$C$3)*Assumptions!$C$2</f>
        <v>0</v>
      </c>
      <c r="I7847" s="193">
        <f>MAX(0,E7847-Assumptions!$C$3)*Assumptions!$C$2</f>
        <v>0</v>
      </c>
      <c r="J7847" s="193">
        <f>MAX(0,F7847-Assumptions!$C$3)*Assumptions!$C$2</f>
        <v>0</v>
      </c>
      <c r="K7847" s="193">
        <f>MAX(0,G7847-Assumptions!$C$3)*Assumptions!$C$2</f>
        <v>0</v>
      </c>
    </row>
    <row r="7848" spans="1:11">
      <c r="A7848" s="192">
        <f t="shared" si="598"/>
        <v>48175.833333314309</v>
      </c>
      <c r="B7848" s="218">
        <v>30.310053191489366</v>
      </c>
      <c r="C7848" s="219">
        <f t="shared" si="597"/>
        <v>1.4647766920313635E-4</v>
      </c>
      <c r="D7848" s="193">
        <f t="shared" si="595"/>
        <v>31.65385564067558</v>
      </c>
      <c r="E7848" s="193">
        <f t="shared" si="599"/>
        <v>33.057235848139889</v>
      </c>
      <c r="F7848" s="193">
        <f t="shared" si="599"/>
        <v>34.522835206062815</v>
      </c>
      <c r="G7848" s="193">
        <f t="shared" si="599"/>
        <v>36.053412213291075</v>
      </c>
      <c r="H7848" s="193">
        <f>MAX(0,D7848-Assumptions!$C$3)*Assumptions!$C$2</f>
        <v>0</v>
      </c>
      <c r="I7848" s="193">
        <f>MAX(0,E7848-Assumptions!$C$3)*Assumptions!$C$2</f>
        <v>0</v>
      </c>
      <c r="J7848" s="193">
        <f>MAX(0,F7848-Assumptions!$C$3)*Assumptions!$C$2</f>
        <v>0</v>
      </c>
      <c r="K7848" s="193">
        <f>MAX(0,G7848-Assumptions!$C$3)*Assumptions!$C$2</f>
        <v>0</v>
      </c>
    </row>
    <row r="7849" spans="1:11">
      <c r="A7849" s="192">
        <f t="shared" si="598"/>
        <v>48175.874999980973</v>
      </c>
      <c r="B7849" s="218">
        <v>31.242872340425539</v>
      </c>
      <c r="C7849" s="219">
        <f t="shared" si="597"/>
        <v>1.5098565122022463E-4</v>
      </c>
      <c r="D7849" s="193">
        <f t="shared" si="595"/>
        <v>32.628031518650424</v>
      </c>
      <c r="E7849" s="193">
        <f t="shared" si="599"/>
        <v>34.074602014250829</v>
      </c>
      <c r="F7849" s="193">
        <f t="shared" si="599"/>
        <v>35.585306510627383</v>
      </c>
      <c r="G7849" s="193">
        <f t="shared" si="599"/>
        <v>37.162988401909914</v>
      </c>
      <c r="H7849" s="193">
        <f>MAX(0,D7849-Assumptions!$C$3)*Assumptions!$C$2</f>
        <v>0</v>
      </c>
      <c r="I7849" s="193">
        <f>MAX(0,E7849-Assumptions!$C$3)*Assumptions!$C$2</f>
        <v>0</v>
      </c>
      <c r="J7849" s="193">
        <f>MAX(0,F7849-Assumptions!$C$3)*Assumptions!$C$2</f>
        <v>0</v>
      </c>
      <c r="K7849" s="193">
        <f>MAX(0,G7849-Assumptions!$C$3)*Assumptions!$C$2</f>
        <v>0.14668956171892233</v>
      </c>
    </row>
    <row r="7850" spans="1:11">
      <c r="A7850" s="192">
        <f t="shared" si="598"/>
        <v>48175.916666647638</v>
      </c>
      <c r="B7850" s="218">
        <v>29.98159574468086</v>
      </c>
      <c r="C7850" s="219">
        <f t="shared" si="597"/>
        <v>1.4489035159148556E-4</v>
      </c>
      <c r="D7850" s="193">
        <f t="shared" si="595"/>
        <v>31.310835965332327</v>
      </c>
      <c r="E7850" s="193">
        <f t="shared" si="599"/>
        <v>32.699008324861396</v>
      </c>
      <c r="F7850" s="193">
        <f t="shared" si="599"/>
        <v>34.148725591779517</v>
      </c>
      <c r="G7850" s="193">
        <f t="shared" si="599"/>
        <v>35.662716372228111</v>
      </c>
      <c r="H7850" s="193">
        <f>MAX(0,D7850-Assumptions!$C$3)*Assumptions!$C$2</f>
        <v>0</v>
      </c>
      <c r="I7850" s="193">
        <f>MAX(0,E7850-Assumptions!$C$3)*Assumptions!$C$2</f>
        <v>0</v>
      </c>
      <c r="J7850" s="193">
        <f>MAX(0,F7850-Assumptions!$C$3)*Assumptions!$C$2</f>
        <v>0</v>
      </c>
      <c r="K7850" s="193">
        <f>MAX(0,G7850-Assumptions!$C$3)*Assumptions!$C$2</f>
        <v>0</v>
      </c>
    </row>
    <row r="7851" spans="1:11">
      <c r="A7851" s="192">
        <f t="shared" si="598"/>
        <v>48175.958333314302</v>
      </c>
      <c r="B7851" s="218">
        <v>28.667765957446814</v>
      </c>
      <c r="C7851" s="219">
        <f t="shared" si="597"/>
        <v>1.3854108114488232E-4</v>
      </c>
      <c r="D7851" s="193">
        <f t="shared" si="595"/>
        <v>29.938757263959303</v>
      </c>
      <c r="E7851" s="193">
        <f t="shared" si="599"/>
        <v>31.266098231747392</v>
      </c>
      <c r="F7851" s="193">
        <f t="shared" si="599"/>
        <v>32.652287134646322</v>
      </c>
      <c r="G7851" s="193">
        <f t="shared" si="599"/>
        <v>34.099933007976212</v>
      </c>
      <c r="H7851" s="193">
        <f>MAX(0,D7851-Assumptions!$C$3)*Assumptions!$C$2</f>
        <v>0</v>
      </c>
      <c r="I7851" s="193">
        <f>MAX(0,E7851-Assumptions!$C$3)*Assumptions!$C$2</f>
        <v>0</v>
      </c>
      <c r="J7851" s="193">
        <f>MAX(0,F7851-Assumptions!$C$3)*Assumptions!$C$2</f>
        <v>0</v>
      </c>
      <c r="K7851" s="193">
        <f>MAX(0,G7851-Assumptions!$C$3)*Assumptions!$C$2</f>
        <v>0</v>
      </c>
    </row>
    <row r="7852" spans="1:11">
      <c r="A7852" s="192">
        <f t="shared" si="598"/>
        <v>48175.999999980966</v>
      </c>
      <c r="B7852" s="218">
        <v>28.102819148936174</v>
      </c>
      <c r="C7852" s="219">
        <f t="shared" si="597"/>
        <v>1.3581089485284294E-4</v>
      </c>
      <c r="D7852" s="193">
        <f t="shared" si="595"/>
        <v>29.348763422368904</v>
      </c>
      <c r="E7852" s="193">
        <f t="shared" si="599"/>
        <v>30.649946891708378</v>
      </c>
      <c r="F7852" s="193">
        <f t="shared" si="599"/>
        <v>32.008818598079046</v>
      </c>
      <c r="G7852" s="193">
        <f t="shared" si="599"/>
        <v>33.427936161347901</v>
      </c>
      <c r="H7852" s="193">
        <f>MAX(0,D7852-Assumptions!$C$3)*Assumptions!$C$2</f>
        <v>0</v>
      </c>
      <c r="I7852" s="193">
        <f>MAX(0,E7852-Assumptions!$C$3)*Assumptions!$C$2</f>
        <v>0</v>
      </c>
      <c r="J7852" s="193">
        <f>MAX(0,F7852-Assumptions!$C$3)*Assumptions!$C$2</f>
        <v>0</v>
      </c>
      <c r="K7852" s="193">
        <f>MAX(0,G7852-Assumptions!$C$3)*Assumptions!$C$2</f>
        <v>0</v>
      </c>
    </row>
    <row r="7853" spans="1:11">
      <c r="A7853" s="192">
        <f t="shared" si="598"/>
        <v>48176.04166664763</v>
      </c>
      <c r="B7853" s="218">
        <v>26.210904255319154</v>
      </c>
      <c r="C7853" s="219">
        <f t="shared" si="597"/>
        <v>1.2666794540973429E-4</v>
      </c>
      <c r="D7853" s="193">
        <f t="shared" si="595"/>
        <v>27.372970092391753</v>
      </c>
      <c r="E7853" s="193">
        <f t="shared" si="599"/>
        <v>28.586556357624222</v>
      </c>
      <c r="F7853" s="193">
        <f t="shared" si="599"/>
        <v>29.853947219807246</v>
      </c>
      <c r="G7853" s="193">
        <f t="shared" si="599"/>
        <v>31.177528116825183</v>
      </c>
      <c r="H7853" s="193">
        <f>MAX(0,D7853-Assumptions!$C$3)*Assumptions!$C$2</f>
        <v>0</v>
      </c>
      <c r="I7853" s="193">
        <f>MAX(0,E7853-Assumptions!$C$3)*Assumptions!$C$2</f>
        <v>0</v>
      </c>
      <c r="J7853" s="193">
        <f>MAX(0,F7853-Assumptions!$C$3)*Assumptions!$C$2</f>
        <v>0</v>
      </c>
      <c r="K7853" s="193">
        <f>MAX(0,G7853-Assumptions!$C$3)*Assumptions!$C$2</f>
        <v>0</v>
      </c>
    </row>
    <row r="7854" spans="1:11">
      <c r="A7854" s="192">
        <f t="shared" si="598"/>
        <v>48176.083333314295</v>
      </c>
      <c r="B7854" s="218">
        <v>23.911702127659577</v>
      </c>
      <c r="C7854" s="219">
        <f t="shared" si="597"/>
        <v>1.1555672212817864E-4</v>
      </c>
      <c r="D7854" s="193">
        <f t="shared" si="595"/>
        <v>24.971832364988966</v>
      </c>
      <c r="E7854" s="193">
        <f t="shared" si="599"/>
        <v>26.078963694674727</v>
      </c>
      <c r="F7854" s="193">
        <f t="shared" si="599"/>
        <v>27.235179919824152</v>
      </c>
      <c r="G7854" s="193">
        <f t="shared" si="599"/>
        <v>28.442657229384373</v>
      </c>
      <c r="H7854" s="193">
        <f>MAX(0,D7854-Assumptions!$C$3)*Assumptions!$C$2</f>
        <v>0</v>
      </c>
      <c r="I7854" s="193">
        <f>MAX(0,E7854-Assumptions!$C$3)*Assumptions!$C$2</f>
        <v>0</v>
      </c>
      <c r="J7854" s="193">
        <f>MAX(0,F7854-Assumptions!$C$3)*Assumptions!$C$2</f>
        <v>0</v>
      </c>
      <c r="K7854" s="193">
        <f>MAX(0,G7854-Assumptions!$C$3)*Assumptions!$C$2</f>
        <v>0</v>
      </c>
    </row>
    <row r="7855" spans="1:11">
      <c r="A7855" s="192">
        <f t="shared" si="598"/>
        <v>48176.124999980959</v>
      </c>
      <c r="B7855" s="218">
        <v>21.362872340425533</v>
      </c>
      <c r="C7855" s="219">
        <f t="shared" si="597"/>
        <v>1.0323913746176839E-4</v>
      </c>
      <c r="D7855" s="193">
        <f t="shared" si="595"/>
        <v>22.309999684325309</v>
      </c>
      <c r="E7855" s="193">
        <f t="shared" si="599"/>
        <v>23.299118114033572</v>
      </c>
      <c r="F7855" s="193">
        <f t="shared" si="599"/>
        <v>24.332089312985751</v>
      </c>
      <c r="G7855" s="193">
        <f t="shared" si="599"/>
        <v>25.410857502735709</v>
      </c>
      <c r="H7855" s="193">
        <f>MAX(0,D7855-Assumptions!$C$3)*Assumptions!$C$2</f>
        <v>0</v>
      </c>
      <c r="I7855" s="193">
        <f>MAX(0,E7855-Assumptions!$C$3)*Assumptions!$C$2</f>
        <v>0</v>
      </c>
      <c r="J7855" s="193">
        <f>MAX(0,F7855-Assumptions!$C$3)*Assumptions!$C$2</f>
        <v>0</v>
      </c>
      <c r="K7855" s="193">
        <f>MAX(0,G7855-Assumptions!$C$3)*Assumptions!$C$2</f>
        <v>0</v>
      </c>
    </row>
    <row r="7856" spans="1:11">
      <c r="A7856" s="192">
        <f t="shared" si="598"/>
        <v>48176.166666647623</v>
      </c>
      <c r="B7856" s="218">
        <v>19.221329787234044</v>
      </c>
      <c r="C7856" s="219">
        <f t="shared" si="597"/>
        <v>9.2889826633805133E-5</v>
      </c>
      <c r="D7856" s="193">
        <f t="shared" si="595"/>
        <v>20.073511401087284</v>
      </c>
      <c r="E7856" s="193">
        <f t="shared" si="599"/>
        <v>20.963474662257759</v>
      </c>
      <c r="F7856" s="193">
        <f t="shared" si="599"/>
        <v>21.892894627858645</v>
      </c>
      <c r="G7856" s="193">
        <f t="shared" si="599"/>
        <v>22.863520619005129</v>
      </c>
      <c r="H7856" s="193">
        <f>MAX(0,D7856-Assumptions!$C$3)*Assumptions!$C$2</f>
        <v>0</v>
      </c>
      <c r="I7856" s="193">
        <f>MAX(0,E7856-Assumptions!$C$3)*Assumptions!$C$2</f>
        <v>0</v>
      </c>
      <c r="J7856" s="193">
        <f>MAX(0,F7856-Assumptions!$C$3)*Assumptions!$C$2</f>
        <v>0</v>
      </c>
      <c r="K7856" s="193">
        <f>MAX(0,G7856-Assumptions!$C$3)*Assumptions!$C$2</f>
        <v>0</v>
      </c>
    </row>
    <row r="7857" spans="1:11">
      <c r="A7857" s="192">
        <f t="shared" si="598"/>
        <v>48176.208333314287</v>
      </c>
      <c r="B7857" s="218">
        <v>17.881223404255323</v>
      </c>
      <c r="C7857" s="219">
        <f t="shared" si="597"/>
        <v>8.6413570778269864E-5</v>
      </c>
      <c r="D7857" s="193">
        <f t="shared" si="595"/>
        <v>18.673991125686808</v>
      </c>
      <c r="E7857" s="193">
        <f t="shared" si="599"/>
        <v>19.501906367281489</v>
      </c>
      <c r="F7857" s="193">
        <f t="shared" si="599"/>
        <v>20.36652740158279</v>
      </c>
      <c r="G7857" s="193">
        <f t="shared" si="599"/>
        <v>21.26948158746821</v>
      </c>
      <c r="H7857" s="193">
        <f>MAX(0,D7857-Assumptions!$C$3)*Assumptions!$C$2</f>
        <v>0</v>
      </c>
      <c r="I7857" s="193">
        <f>MAX(0,E7857-Assumptions!$C$3)*Assumptions!$C$2</f>
        <v>0</v>
      </c>
      <c r="J7857" s="193">
        <f>MAX(0,F7857-Assumptions!$C$3)*Assumptions!$C$2</f>
        <v>0</v>
      </c>
      <c r="K7857" s="193">
        <f>MAX(0,G7857-Assumptions!$C$3)*Assumptions!$C$2</f>
        <v>0</v>
      </c>
    </row>
    <row r="7858" spans="1:11">
      <c r="A7858" s="192">
        <f t="shared" si="598"/>
        <v>48176.249999980952</v>
      </c>
      <c r="B7858" s="218">
        <v>17.303138297872344</v>
      </c>
      <c r="C7858" s="219">
        <f t="shared" si="597"/>
        <v>8.3619891781764441E-5</v>
      </c>
      <c r="D7858" s="193">
        <f t="shared" si="595"/>
        <v>18.070276497082677</v>
      </c>
      <c r="E7858" s="193">
        <f t="shared" si="599"/>
        <v>18.871425926311328</v>
      </c>
      <c r="F7858" s="193">
        <f t="shared" si="599"/>
        <v>19.708094480444181</v>
      </c>
      <c r="G7858" s="193">
        <f t="shared" si="599"/>
        <v>20.581856907197377</v>
      </c>
      <c r="H7858" s="193">
        <f>MAX(0,D7858-Assumptions!$C$3)*Assumptions!$C$2</f>
        <v>0</v>
      </c>
      <c r="I7858" s="193">
        <f>MAX(0,E7858-Assumptions!$C$3)*Assumptions!$C$2</f>
        <v>0</v>
      </c>
      <c r="J7858" s="193">
        <f>MAX(0,F7858-Assumptions!$C$3)*Assumptions!$C$2</f>
        <v>0</v>
      </c>
      <c r="K7858" s="193">
        <f>MAX(0,G7858-Assumptions!$C$3)*Assumptions!$C$2</f>
        <v>0</v>
      </c>
    </row>
    <row r="7859" spans="1:11">
      <c r="A7859" s="192">
        <f t="shared" si="598"/>
        <v>48176.291666647616</v>
      </c>
      <c r="B7859" s="218">
        <v>17.014095744680851</v>
      </c>
      <c r="C7859" s="219">
        <f t="shared" si="597"/>
        <v>8.2223052283511723E-5</v>
      </c>
      <c r="D7859" s="193">
        <f t="shared" si="595"/>
        <v>17.768419182780612</v>
      </c>
      <c r="E7859" s="193">
        <f t="shared" si="599"/>
        <v>18.556185705826248</v>
      </c>
      <c r="F7859" s="193">
        <f t="shared" si="599"/>
        <v>19.378878019874875</v>
      </c>
      <c r="G7859" s="193">
        <f t="shared" si="599"/>
        <v>20.238044567061959</v>
      </c>
      <c r="H7859" s="193">
        <f>MAX(0,D7859-Assumptions!$C$3)*Assumptions!$C$2</f>
        <v>0</v>
      </c>
      <c r="I7859" s="193">
        <f>MAX(0,E7859-Assumptions!$C$3)*Assumptions!$C$2</f>
        <v>0</v>
      </c>
      <c r="J7859" s="193">
        <f>MAX(0,F7859-Assumptions!$C$3)*Assumptions!$C$2</f>
        <v>0</v>
      </c>
      <c r="K7859" s="193">
        <f>MAX(0,G7859-Assumptions!$C$3)*Assumptions!$C$2</f>
        <v>0</v>
      </c>
    </row>
    <row r="7860" spans="1:11">
      <c r="A7860" s="192">
        <f t="shared" si="598"/>
        <v>48176.33333331428</v>
      </c>
      <c r="B7860" s="218">
        <v>17.526489361702129</v>
      </c>
      <c r="C7860" s="219">
        <f t="shared" si="597"/>
        <v>8.4699267757686977E-5</v>
      </c>
      <c r="D7860" s="193">
        <f t="shared" si="595"/>
        <v>18.303529876316087</v>
      </c>
      <c r="E7860" s="193">
        <f t="shared" si="599"/>
        <v>19.115020642140706</v>
      </c>
      <c r="F7860" s="193">
        <f t="shared" si="599"/>
        <v>19.962489018156823</v>
      </c>
      <c r="G7860" s="193">
        <f t="shared" si="599"/>
        <v>20.847530079120194</v>
      </c>
      <c r="H7860" s="193">
        <f>MAX(0,D7860-Assumptions!$C$3)*Assumptions!$C$2</f>
        <v>0</v>
      </c>
      <c r="I7860" s="193">
        <f>MAX(0,E7860-Assumptions!$C$3)*Assumptions!$C$2</f>
        <v>0</v>
      </c>
      <c r="J7860" s="193">
        <f>MAX(0,F7860-Assumptions!$C$3)*Assumptions!$C$2</f>
        <v>0</v>
      </c>
      <c r="K7860" s="193">
        <f>MAX(0,G7860-Assumptions!$C$3)*Assumptions!$C$2</f>
        <v>0</v>
      </c>
    </row>
    <row r="7861" spans="1:11">
      <c r="A7861" s="192">
        <f t="shared" si="598"/>
        <v>48176.374999980944</v>
      </c>
      <c r="B7861" s="218">
        <v>19.247606382978724</v>
      </c>
      <c r="C7861" s="219">
        <f t="shared" si="597"/>
        <v>9.3016812042737189E-5</v>
      </c>
      <c r="D7861" s="193">
        <f t="shared" si="595"/>
        <v>20.100952975114744</v>
      </c>
      <c r="E7861" s="193">
        <f t="shared" si="599"/>
        <v>20.992132864120038</v>
      </c>
      <c r="F7861" s="193">
        <f t="shared" si="599"/>
        <v>21.922823397001306</v>
      </c>
      <c r="G7861" s="193">
        <f t="shared" si="599"/>
        <v>22.894776286290167</v>
      </c>
      <c r="H7861" s="193">
        <f>MAX(0,D7861-Assumptions!$C$3)*Assumptions!$C$2</f>
        <v>0</v>
      </c>
      <c r="I7861" s="193">
        <f>MAX(0,E7861-Assumptions!$C$3)*Assumptions!$C$2</f>
        <v>0</v>
      </c>
      <c r="J7861" s="193">
        <f>MAX(0,F7861-Assumptions!$C$3)*Assumptions!$C$2</f>
        <v>0</v>
      </c>
      <c r="K7861" s="193">
        <f>MAX(0,G7861-Assumptions!$C$3)*Assumptions!$C$2</f>
        <v>0</v>
      </c>
    </row>
    <row r="7862" spans="1:11">
      <c r="A7862" s="192">
        <f t="shared" si="598"/>
        <v>48176.416666647609</v>
      </c>
      <c r="B7862" s="218">
        <v>22.138031914893624</v>
      </c>
      <c r="C7862" s="219">
        <f t="shared" si="597"/>
        <v>1.0698520702526432E-4</v>
      </c>
      <c r="D7862" s="193">
        <f t="shared" si="595"/>
        <v>23.119526118135393</v>
      </c>
      <c r="E7862" s="193">
        <f t="shared" si="599"/>
        <v>24.144535068970836</v>
      </c>
      <c r="F7862" s="193">
        <f t="shared" ref="E7862:G7893" si="600">$C7862*F$2</f>
        <v>25.214988002694344</v>
      </c>
      <c r="G7862" s="193">
        <f t="shared" si="600"/>
        <v>26.332899687644332</v>
      </c>
      <c r="H7862" s="193">
        <f>MAX(0,D7862-Assumptions!$C$3)*Assumptions!$C$2</f>
        <v>0</v>
      </c>
      <c r="I7862" s="193">
        <f>MAX(0,E7862-Assumptions!$C$3)*Assumptions!$C$2</f>
        <v>0</v>
      </c>
      <c r="J7862" s="193">
        <f>MAX(0,F7862-Assumptions!$C$3)*Assumptions!$C$2</f>
        <v>0</v>
      </c>
      <c r="K7862" s="193">
        <f>MAX(0,G7862-Assumptions!$C$3)*Assumptions!$C$2</f>
        <v>0</v>
      </c>
    </row>
    <row r="7863" spans="1:11">
      <c r="A7863" s="192">
        <f t="shared" si="598"/>
        <v>48176.458333314273</v>
      </c>
      <c r="B7863" s="218">
        <v>24.358404255319151</v>
      </c>
      <c r="C7863" s="219">
        <f t="shared" si="597"/>
        <v>1.1771547408002374E-4</v>
      </c>
      <c r="D7863" s="193">
        <f t="shared" ref="D7863:G7918" si="601">$C7863*D$2</f>
        <v>25.438339123455794</v>
      </c>
      <c r="E7863" s="193">
        <f t="shared" si="600"/>
        <v>26.566153126333486</v>
      </c>
      <c r="F7863" s="193">
        <f t="shared" si="600"/>
        <v>27.743968995249439</v>
      </c>
      <c r="G7863" s="193">
        <f t="shared" si="600"/>
        <v>28.974003573230018</v>
      </c>
      <c r="H7863" s="193">
        <f>MAX(0,D7863-Assumptions!$C$3)*Assumptions!$C$2</f>
        <v>0</v>
      </c>
      <c r="I7863" s="193">
        <f>MAX(0,E7863-Assumptions!$C$3)*Assumptions!$C$2</f>
        <v>0</v>
      </c>
      <c r="J7863" s="193">
        <f>MAX(0,F7863-Assumptions!$C$3)*Assumptions!$C$2</f>
        <v>0</v>
      </c>
      <c r="K7863" s="193">
        <f>MAX(0,G7863-Assumptions!$C$3)*Assumptions!$C$2</f>
        <v>0</v>
      </c>
    </row>
    <row r="7864" spans="1:11">
      <c r="A7864" s="192">
        <f t="shared" si="598"/>
        <v>48176.499999980937</v>
      </c>
      <c r="B7864" s="218">
        <v>24.516063829787239</v>
      </c>
      <c r="C7864" s="219">
        <f t="shared" si="597"/>
        <v>1.1847738653361613E-4</v>
      </c>
      <c r="D7864" s="193">
        <f t="shared" si="601"/>
        <v>25.60298856762056</v>
      </c>
      <c r="E7864" s="193">
        <f t="shared" si="600"/>
        <v>26.738102337507165</v>
      </c>
      <c r="F7864" s="193">
        <f t="shared" si="600"/>
        <v>27.923541610105424</v>
      </c>
      <c r="G7864" s="193">
        <f t="shared" si="600"/>
        <v>29.161537576940244</v>
      </c>
      <c r="H7864" s="193">
        <f>MAX(0,D7864-Assumptions!$C$3)*Assumptions!$C$2</f>
        <v>0</v>
      </c>
      <c r="I7864" s="193">
        <f>MAX(0,E7864-Assumptions!$C$3)*Assumptions!$C$2</f>
        <v>0</v>
      </c>
      <c r="J7864" s="193">
        <f>MAX(0,F7864-Assumptions!$C$3)*Assumptions!$C$2</f>
        <v>0</v>
      </c>
      <c r="K7864" s="193">
        <f>MAX(0,G7864-Assumptions!$C$3)*Assumptions!$C$2</f>
        <v>0</v>
      </c>
    </row>
    <row r="7865" spans="1:11">
      <c r="A7865" s="192">
        <f t="shared" si="598"/>
        <v>48176.541666647601</v>
      </c>
      <c r="B7865" s="218">
        <v>24.450372340425535</v>
      </c>
      <c r="C7865" s="219">
        <f t="shared" si="597"/>
        <v>1.1815992301128596E-4</v>
      </c>
      <c r="D7865" s="193">
        <f t="shared" si="601"/>
        <v>25.534384632551905</v>
      </c>
      <c r="E7865" s="193">
        <f t="shared" si="600"/>
        <v>26.666456832851466</v>
      </c>
      <c r="F7865" s="193">
        <f t="shared" si="600"/>
        <v>27.848719687248764</v>
      </c>
      <c r="G7865" s="193">
        <f t="shared" si="600"/>
        <v>29.08339840872765</v>
      </c>
      <c r="H7865" s="193">
        <f>MAX(0,D7865-Assumptions!$C$3)*Assumptions!$C$2</f>
        <v>0</v>
      </c>
      <c r="I7865" s="193">
        <f>MAX(0,E7865-Assumptions!$C$3)*Assumptions!$C$2</f>
        <v>0</v>
      </c>
      <c r="J7865" s="193">
        <f>MAX(0,F7865-Assumptions!$C$3)*Assumptions!$C$2</f>
        <v>0</v>
      </c>
      <c r="K7865" s="193">
        <f>MAX(0,G7865-Assumptions!$C$3)*Assumptions!$C$2</f>
        <v>0</v>
      </c>
    </row>
    <row r="7866" spans="1:11">
      <c r="A7866" s="192">
        <f t="shared" si="598"/>
        <v>48176.583333314265</v>
      </c>
      <c r="B7866" s="218">
        <v>24.542340425531918</v>
      </c>
      <c r="C7866" s="219">
        <f t="shared" si="597"/>
        <v>1.1860437194254819E-4</v>
      </c>
      <c r="D7866" s="193">
        <f t="shared" si="601"/>
        <v>25.630430141648016</v>
      </c>
      <c r="E7866" s="193">
        <f t="shared" si="600"/>
        <v>26.766760539369443</v>
      </c>
      <c r="F7866" s="193">
        <f t="shared" si="600"/>
        <v>27.953470379248085</v>
      </c>
      <c r="G7866" s="193">
        <f t="shared" si="600"/>
        <v>29.192793244225282</v>
      </c>
      <c r="H7866" s="193">
        <f>MAX(0,D7866-Assumptions!$C$3)*Assumptions!$C$2</f>
        <v>0</v>
      </c>
      <c r="I7866" s="193">
        <f>MAX(0,E7866-Assumptions!$C$3)*Assumptions!$C$2</f>
        <v>0</v>
      </c>
      <c r="J7866" s="193">
        <f>MAX(0,F7866-Assumptions!$C$3)*Assumptions!$C$2</f>
        <v>0</v>
      </c>
      <c r="K7866" s="193">
        <f>MAX(0,G7866-Assumptions!$C$3)*Assumptions!$C$2</f>
        <v>0</v>
      </c>
    </row>
    <row r="7867" spans="1:11">
      <c r="A7867" s="192">
        <f t="shared" si="598"/>
        <v>48176.62499998093</v>
      </c>
      <c r="B7867" s="218">
        <v>24.410957446808514</v>
      </c>
      <c r="C7867" s="219">
        <f t="shared" si="597"/>
        <v>1.1796944489788787E-4</v>
      </c>
      <c r="D7867" s="193">
        <f t="shared" si="601"/>
        <v>25.493222271510714</v>
      </c>
      <c r="E7867" s="193">
        <f t="shared" si="600"/>
        <v>26.623469530058046</v>
      </c>
      <c r="F7867" s="193">
        <f t="shared" si="600"/>
        <v>27.803826533534767</v>
      </c>
      <c r="G7867" s="193">
        <f t="shared" si="600"/>
        <v>29.036514907800093</v>
      </c>
      <c r="H7867" s="193">
        <f>MAX(0,D7867-Assumptions!$C$3)*Assumptions!$C$2</f>
        <v>0</v>
      </c>
      <c r="I7867" s="193">
        <f>MAX(0,E7867-Assumptions!$C$3)*Assumptions!$C$2</f>
        <v>0</v>
      </c>
      <c r="J7867" s="193">
        <f>MAX(0,F7867-Assumptions!$C$3)*Assumptions!$C$2</f>
        <v>0</v>
      </c>
      <c r="K7867" s="193">
        <f>MAX(0,G7867-Assumptions!$C$3)*Assumptions!$C$2</f>
        <v>0</v>
      </c>
    </row>
    <row r="7868" spans="1:11">
      <c r="A7868" s="192">
        <f t="shared" si="598"/>
        <v>48176.666666647594</v>
      </c>
      <c r="B7868" s="218">
        <v>24.58175531914894</v>
      </c>
      <c r="C7868" s="219">
        <f t="shared" si="597"/>
        <v>1.1879485005594629E-4</v>
      </c>
      <c r="D7868" s="193">
        <f t="shared" si="601"/>
        <v>25.671592502689208</v>
      </c>
      <c r="E7868" s="193">
        <f t="shared" si="600"/>
        <v>26.809747842162864</v>
      </c>
      <c r="F7868" s="193">
        <f t="shared" si="600"/>
        <v>27.998363532962081</v>
      </c>
      <c r="G7868" s="193">
        <f t="shared" si="600"/>
        <v>29.239676745152838</v>
      </c>
      <c r="H7868" s="193">
        <f>MAX(0,D7868-Assumptions!$C$3)*Assumptions!$C$2</f>
        <v>0</v>
      </c>
      <c r="I7868" s="193">
        <f>MAX(0,E7868-Assumptions!$C$3)*Assumptions!$C$2</f>
        <v>0</v>
      </c>
      <c r="J7868" s="193">
        <f>MAX(0,F7868-Assumptions!$C$3)*Assumptions!$C$2</f>
        <v>0</v>
      </c>
      <c r="K7868" s="193">
        <f>MAX(0,G7868-Assumptions!$C$3)*Assumptions!$C$2</f>
        <v>0</v>
      </c>
    </row>
    <row r="7869" spans="1:11">
      <c r="A7869" s="192">
        <f t="shared" si="598"/>
        <v>48176.708333314258</v>
      </c>
      <c r="B7869" s="218">
        <v>24.437234042553197</v>
      </c>
      <c r="C7869" s="219">
        <f t="shared" si="597"/>
        <v>1.1809643030681995E-4</v>
      </c>
      <c r="D7869" s="193">
        <f t="shared" si="601"/>
        <v>25.520663845538181</v>
      </c>
      <c r="E7869" s="193">
        <f t="shared" si="600"/>
        <v>26.652127731920327</v>
      </c>
      <c r="F7869" s="193">
        <f t="shared" si="600"/>
        <v>27.833755302677435</v>
      </c>
      <c r="G7869" s="193">
        <f t="shared" si="600"/>
        <v>29.067770575085135</v>
      </c>
      <c r="H7869" s="193">
        <f>MAX(0,D7869-Assumptions!$C$3)*Assumptions!$C$2</f>
        <v>0</v>
      </c>
      <c r="I7869" s="193">
        <f>MAX(0,E7869-Assumptions!$C$3)*Assumptions!$C$2</f>
        <v>0</v>
      </c>
      <c r="J7869" s="193">
        <f>MAX(0,F7869-Assumptions!$C$3)*Assumptions!$C$2</f>
        <v>0</v>
      </c>
      <c r="K7869" s="193">
        <f>MAX(0,G7869-Assumptions!$C$3)*Assumptions!$C$2</f>
        <v>0</v>
      </c>
    </row>
    <row r="7870" spans="1:11">
      <c r="A7870" s="192">
        <f t="shared" si="598"/>
        <v>48176.749999980922</v>
      </c>
      <c r="B7870" s="218">
        <v>24.069361702127665</v>
      </c>
      <c r="C7870" s="219">
        <f t="shared" si="597"/>
        <v>1.1631863458177105E-4</v>
      </c>
      <c r="D7870" s="193">
        <f t="shared" si="601"/>
        <v>25.136481809153736</v>
      </c>
      <c r="E7870" s="193">
        <f t="shared" si="600"/>
        <v>26.250912905848409</v>
      </c>
      <c r="F7870" s="193">
        <f t="shared" si="600"/>
        <v>27.41475253468014</v>
      </c>
      <c r="G7870" s="193">
        <f t="shared" si="600"/>
        <v>28.630191233094607</v>
      </c>
      <c r="H7870" s="193">
        <f>MAX(0,D7870-Assumptions!$C$3)*Assumptions!$C$2</f>
        <v>0</v>
      </c>
      <c r="I7870" s="193">
        <f>MAX(0,E7870-Assumptions!$C$3)*Assumptions!$C$2</f>
        <v>0</v>
      </c>
      <c r="J7870" s="193">
        <f>MAX(0,F7870-Assumptions!$C$3)*Assumptions!$C$2</f>
        <v>0</v>
      </c>
      <c r="K7870" s="193">
        <f>MAX(0,G7870-Assumptions!$C$3)*Assumptions!$C$2</f>
        <v>0</v>
      </c>
    </row>
    <row r="7871" spans="1:11">
      <c r="A7871" s="192">
        <f t="shared" si="598"/>
        <v>48176.791666647587</v>
      </c>
      <c r="B7871" s="218">
        <v>25.50143617021277</v>
      </c>
      <c r="C7871" s="219">
        <f t="shared" si="597"/>
        <v>1.2323933936856854E-4</v>
      </c>
      <c r="D7871" s="193">
        <f t="shared" si="601"/>
        <v>26.632047593650324</v>
      </c>
      <c r="E7871" s="193">
        <f t="shared" si="600"/>
        <v>27.81278490734266</v>
      </c>
      <c r="F7871" s="193">
        <f t="shared" si="600"/>
        <v>29.045870452955317</v>
      </c>
      <c r="G7871" s="193">
        <f t="shared" si="600"/>
        <v>30.333625100129161</v>
      </c>
      <c r="H7871" s="193">
        <f>MAX(0,D7871-Assumptions!$C$3)*Assumptions!$C$2</f>
        <v>0</v>
      </c>
      <c r="I7871" s="193">
        <f>MAX(0,E7871-Assumptions!$C$3)*Assumptions!$C$2</f>
        <v>0</v>
      </c>
      <c r="J7871" s="193">
        <f>MAX(0,F7871-Assumptions!$C$3)*Assumptions!$C$2</f>
        <v>0</v>
      </c>
      <c r="K7871" s="193">
        <f>MAX(0,G7871-Assumptions!$C$3)*Assumptions!$C$2</f>
        <v>0</v>
      </c>
    </row>
    <row r="7872" spans="1:11">
      <c r="A7872" s="192">
        <f t="shared" si="598"/>
        <v>48176.833333314251</v>
      </c>
      <c r="B7872" s="218">
        <v>28.891117021276603</v>
      </c>
      <c r="C7872" s="219">
        <f t="shared" si="597"/>
        <v>1.3962045712080488E-4</v>
      </c>
      <c r="D7872" s="193">
        <f t="shared" si="601"/>
        <v>30.172010643192721</v>
      </c>
      <c r="E7872" s="193">
        <f t="shared" si="600"/>
        <v>31.509692947576777</v>
      </c>
      <c r="F7872" s="193">
        <f t="shared" si="600"/>
        <v>32.906681672358971</v>
      </c>
      <c r="G7872" s="193">
        <f t="shared" si="600"/>
        <v>34.365606179899039</v>
      </c>
      <c r="H7872" s="193">
        <f>MAX(0,D7872-Assumptions!$C$3)*Assumptions!$C$2</f>
        <v>0</v>
      </c>
      <c r="I7872" s="193">
        <f>MAX(0,E7872-Assumptions!$C$3)*Assumptions!$C$2</f>
        <v>0</v>
      </c>
      <c r="J7872" s="193">
        <f>MAX(0,F7872-Assumptions!$C$3)*Assumptions!$C$2</f>
        <v>0</v>
      </c>
      <c r="K7872" s="193">
        <f>MAX(0,G7872-Assumptions!$C$3)*Assumptions!$C$2</f>
        <v>0</v>
      </c>
    </row>
    <row r="7873" spans="1:11">
      <c r="A7873" s="192">
        <f t="shared" si="598"/>
        <v>48176.874999980915</v>
      </c>
      <c r="B7873" s="218">
        <v>30.402021276595754</v>
      </c>
      <c r="C7873" s="219">
        <f t="shared" si="597"/>
        <v>1.469221181343986E-4</v>
      </c>
      <c r="D7873" s="193">
        <f t="shared" si="601"/>
        <v>31.749901149771695</v>
      </c>
      <c r="E7873" s="193">
        <f t="shared" si="600"/>
        <v>33.157539554657873</v>
      </c>
      <c r="F7873" s="193">
        <f t="shared" si="600"/>
        <v>34.627585898062144</v>
      </c>
      <c r="G7873" s="193">
        <f t="shared" si="600"/>
        <v>36.162807048788714</v>
      </c>
      <c r="H7873" s="193">
        <f>MAX(0,D7873-Assumptions!$C$3)*Assumptions!$C$2</f>
        <v>0</v>
      </c>
      <c r="I7873" s="193">
        <f>MAX(0,E7873-Assumptions!$C$3)*Assumptions!$C$2</f>
        <v>0</v>
      </c>
      <c r="J7873" s="193">
        <f>MAX(0,F7873-Assumptions!$C$3)*Assumptions!$C$2</f>
        <v>0</v>
      </c>
      <c r="K7873" s="193">
        <f>MAX(0,G7873-Assumptions!$C$3)*Assumptions!$C$2</f>
        <v>0</v>
      </c>
    </row>
    <row r="7874" spans="1:11">
      <c r="A7874" s="192">
        <f t="shared" si="598"/>
        <v>48176.916666647579</v>
      </c>
      <c r="B7874" s="218">
        <v>28.9568085106383</v>
      </c>
      <c r="C7874" s="219">
        <f t="shared" si="597"/>
        <v>1.3993792064313502E-4</v>
      </c>
      <c r="D7874" s="193">
        <f t="shared" si="601"/>
        <v>30.240614578261365</v>
      </c>
      <c r="E7874" s="193">
        <f t="shared" si="600"/>
        <v>31.581338452232472</v>
      </c>
      <c r="F7874" s="193">
        <f t="shared" si="600"/>
        <v>32.981503595215621</v>
      </c>
      <c r="G7874" s="193">
        <f t="shared" si="600"/>
        <v>34.443745348111626</v>
      </c>
      <c r="H7874" s="193">
        <f>MAX(0,D7874-Assumptions!$C$3)*Assumptions!$C$2</f>
        <v>0</v>
      </c>
      <c r="I7874" s="193">
        <f>MAX(0,E7874-Assumptions!$C$3)*Assumptions!$C$2</f>
        <v>0</v>
      </c>
      <c r="J7874" s="193">
        <f>MAX(0,F7874-Assumptions!$C$3)*Assumptions!$C$2</f>
        <v>0</v>
      </c>
      <c r="K7874" s="193">
        <f>MAX(0,G7874-Assumptions!$C$3)*Assumptions!$C$2</f>
        <v>0</v>
      </c>
    </row>
    <row r="7875" spans="1:11">
      <c r="A7875" s="192">
        <f t="shared" si="598"/>
        <v>48176.958333314244</v>
      </c>
      <c r="B7875" s="218">
        <v>27.879468085106385</v>
      </c>
      <c r="C7875" s="219">
        <f t="shared" si="597"/>
        <v>1.3473151887692037E-4</v>
      </c>
      <c r="D7875" s="193">
        <f t="shared" si="601"/>
        <v>29.11551004313549</v>
      </c>
      <c r="E7875" s="193">
        <f t="shared" si="600"/>
        <v>30.406352175878993</v>
      </c>
      <c r="F7875" s="193">
        <f t="shared" si="600"/>
        <v>31.7544240603664</v>
      </c>
      <c r="G7875" s="193">
        <f t="shared" si="600"/>
        <v>33.162262989425081</v>
      </c>
      <c r="H7875" s="193">
        <f>MAX(0,D7875-Assumptions!$C$3)*Assumptions!$C$2</f>
        <v>0</v>
      </c>
      <c r="I7875" s="193">
        <f>MAX(0,E7875-Assumptions!$C$3)*Assumptions!$C$2</f>
        <v>0</v>
      </c>
      <c r="J7875" s="193">
        <f>MAX(0,F7875-Assumptions!$C$3)*Assumptions!$C$2</f>
        <v>0</v>
      </c>
      <c r="K7875" s="193">
        <f>MAX(0,G7875-Assumptions!$C$3)*Assumptions!$C$2</f>
        <v>0</v>
      </c>
    </row>
    <row r="7876" spans="1:11">
      <c r="A7876" s="192">
        <f t="shared" si="598"/>
        <v>48176.999999980908</v>
      </c>
      <c r="B7876" s="218">
        <v>27.30138297872341</v>
      </c>
      <c r="C7876" s="219">
        <f t="shared" si="597"/>
        <v>1.3193783988041497E-4</v>
      </c>
      <c r="D7876" s="193">
        <f t="shared" si="601"/>
        <v>28.511795414531363</v>
      </c>
      <c r="E7876" s="193">
        <f t="shared" si="600"/>
        <v>29.775871734908836</v>
      </c>
      <c r="F7876" s="193">
        <f t="shared" si="600"/>
        <v>31.095991139227799</v>
      </c>
      <c r="G7876" s="193">
        <f t="shared" si="600"/>
        <v>32.474638309154251</v>
      </c>
      <c r="H7876" s="193">
        <f>MAX(0,D7876-Assumptions!$C$3)*Assumptions!$C$2</f>
        <v>0</v>
      </c>
      <c r="I7876" s="193">
        <f>MAX(0,E7876-Assumptions!$C$3)*Assumptions!$C$2</f>
        <v>0</v>
      </c>
      <c r="J7876" s="193">
        <f>MAX(0,F7876-Assumptions!$C$3)*Assumptions!$C$2</f>
        <v>0</v>
      </c>
      <c r="K7876" s="193">
        <f>MAX(0,G7876-Assumptions!$C$3)*Assumptions!$C$2</f>
        <v>0</v>
      </c>
    </row>
    <row r="7877" spans="1:11">
      <c r="A7877" s="192">
        <f t="shared" si="598"/>
        <v>48177.041666647572</v>
      </c>
      <c r="B7877" s="218">
        <v>26.394840425531918</v>
      </c>
      <c r="C7877" s="219">
        <f t="shared" ref="C7877:C7940" si="602">B7877/$B$2</f>
        <v>1.2755684327225874E-4</v>
      </c>
      <c r="D7877" s="193">
        <f t="shared" si="601"/>
        <v>27.565061110583976</v>
      </c>
      <c r="E7877" s="193">
        <f t="shared" si="600"/>
        <v>28.787163770660179</v>
      </c>
      <c r="F7877" s="193">
        <f t="shared" si="600"/>
        <v>30.063448603805892</v>
      </c>
      <c r="G7877" s="193">
        <f t="shared" si="600"/>
        <v>31.396317787820447</v>
      </c>
      <c r="H7877" s="193">
        <f>MAX(0,D7877-Assumptions!$C$3)*Assumptions!$C$2</f>
        <v>0</v>
      </c>
      <c r="I7877" s="193">
        <f>MAX(0,E7877-Assumptions!$C$3)*Assumptions!$C$2</f>
        <v>0</v>
      </c>
      <c r="J7877" s="193">
        <f>MAX(0,F7877-Assumptions!$C$3)*Assumptions!$C$2</f>
        <v>0</v>
      </c>
      <c r="K7877" s="193">
        <f>MAX(0,G7877-Assumptions!$C$3)*Assumptions!$C$2</f>
        <v>0</v>
      </c>
    </row>
    <row r="7878" spans="1:11">
      <c r="A7878" s="192">
        <f t="shared" ref="A7878:A7941" si="603">A7877 + TIME(1,0,0)</f>
        <v>48177.083333314236</v>
      </c>
      <c r="B7878" s="218">
        <v>24.174468085106383</v>
      </c>
      <c r="C7878" s="219">
        <f t="shared" si="602"/>
        <v>1.1682657621749928E-4</v>
      </c>
      <c r="D7878" s="193">
        <f t="shared" si="601"/>
        <v>25.246248105263568</v>
      </c>
      <c r="E7878" s="193">
        <f t="shared" si="600"/>
        <v>26.365545713297522</v>
      </c>
      <c r="F7878" s="193">
        <f t="shared" si="600"/>
        <v>27.534467611250786</v>
      </c>
      <c r="G7878" s="193">
        <f t="shared" si="600"/>
        <v>28.75521390223475</v>
      </c>
      <c r="H7878" s="193">
        <f>MAX(0,D7878-Assumptions!$C$3)*Assumptions!$C$2</f>
        <v>0</v>
      </c>
      <c r="I7878" s="193">
        <f>MAX(0,E7878-Assumptions!$C$3)*Assumptions!$C$2</f>
        <v>0</v>
      </c>
      <c r="J7878" s="193">
        <f>MAX(0,F7878-Assumptions!$C$3)*Assumptions!$C$2</f>
        <v>0</v>
      </c>
      <c r="K7878" s="193">
        <f>MAX(0,G7878-Assumptions!$C$3)*Assumptions!$C$2</f>
        <v>0</v>
      </c>
    </row>
    <row r="7879" spans="1:11">
      <c r="A7879" s="192">
        <f t="shared" si="603"/>
        <v>48177.124999980901</v>
      </c>
      <c r="B7879" s="218">
        <v>21.45484042553192</v>
      </c>
      <c r="C7879" s="219">
        <f t="shared" si="602"/>
        <v>1.0368358639303063E-4</v>
      </c>
      <c r="D7879" s="193">
        <f t="shared" si="601"/>
        <v>22.40604519342142</v>
      </c>
      <c r="E7879" s="193">
        <f t="shared" si="600"/>
        <v>23.399421820551556</v>
      </c>
      <c r="F7879" s="193">
        <f t="shared" si="600"/>
        <v>24.436840004985079</v>
      </c>
      <c r="G7879" s="193">
        <f t="shared" si="600"/>
        <v>25.520252338233345</v>
      </c>
      <c r="H7879" s="193">
        <f>MAX(0,D7879-Assumptions!$C$3)*Assumptions!$C$2</f>
        <v>0</v>
      </c>
      <c r="I7879" s="193">
        <f>MAX(0,E7879-Assumptions!$C$3)*Assumptions!$C$2</f>
        <v>0</v>
      </c>
      <c r="J7879" s="193">
        <f>MAX(0,F7879-Assumptions!$C$3)*Assumptions!$C$2</f>
        <v>0</v>
      </c>
      <c r="K7879" s="193">
        <f>MAX(0,G7879-Assumptions!$C$3)*Assumptions!$C$2</f>
        <v>0</v>
      </c>
    </row>
    <row r="7880" spans="1:11">
      <c r="A7880" s="192">
        <f t="shared" si="603"/>
        <v>48177.166666647565</v>
      </c>
      <c r="B7880" s="218">
        <v>19.378989361702132</v>
      </c>
      <c r="C7880" s="219">
        <f t="shared" si="602"/>
        <v>9.365173908739754E-5</v>
      </c>
      <c r="D7880" s="193">
        <f t="shared" si="601"/>
        <v>20.23816084525205</v>
      </c>
      <c r="E7880" s="193">
        <f t="shared" si="600"/>
        <v>21.135423873431442</v>
      </c>
      <c r="F7880" s="193">
        <f t="shared" si="600"/>
        <v>22.07246724271463</v>
      </c>
      <c r="G7880" s="193">
        <f t="shared" si="600"/>
        <v>23.051054622715363</v>
      </c>
      <c r="H7880" s="193">
        <f>MAX(0,D7880-Assumptions!$C$3)*Assumptions!$C$2</f>
        <v>0</v>
      </c>
      <c r="I7880" s="193">
        <f>MAX(0,E7880-Assumptions!$C$3)*Assumptions!$C$2</f>
        <v>0</v>
      </c>
      <c r="J7880" s="193">
        <f>MAX(0,F7880-Assumptions!$C$3)*Assumptions!$C$2</f>
        <v>0</v>
      </c>
      <c r="K7880" s="193">
        <f>MAX(0,G7880-Assumptions!$C$3)*Assumptions!$C$2</f>
        <v>0</v>
      </c>
    </row>
    <row r="7881" spans="1:11">
      <c r="A7881" s="192">
        <f t="shared" si="603"/>
        <v>48177.208333314229</v>
      </c>
      <c r="B7881" s="218">
        <v>17.881223404255323</v>
      </c>
      <c r="C7881" s="219">
        <f t="shared" si="602"/>
        <v>8.6413570778269864E-5</v>
      </c>
      <c r="D7881" s="193">
        <f t="shared" si="601"/>
        <v>18.673991125686808</v>
      </c>
      <c r="E7881" s="193">
        <f t="shared" si="600"/>
        <v>19.501906367281489</v>
      </c>
      <c r="F7881" s="193">
        <f t="shared" si="600"/>
        <v>20.36652740158279</v>
      </c>
      <c r="G7881" s="193">
        <f t="shared" si="600"/>
        <v>21.26948158746821</v>
      </c>
      <c r="H7881" s="193">
        <f>MAX(0,D7881-Assumptions!$C$3)*Assumptions!$C$2</f>
        <v>0</v>
      </c>
      <c r="I7881" s="193">
        <f>MAX(0,E7881-Assumptions!$C$3)*Assumptions!$C$2</f>
        <v>0</v>
      </c>
      <c r="J7881" s="193">
        <f>MAX(0,F7881-Assumptions!$C$3)*Assumptions!$C$2</f>
        <v>0</v>
      </c>
      <c r="K7881" s="193">
        <f>MAX(0,G7881-Assumptions!$C$3)*Assumptions!$C$2</f>
        <v>0</v>
      </c>
    </row>
    <row r="7882" spans="1:11">
      <c r="A7882" s="192">
        <f t="shared" si="603"/>
        <v>48177.249999980893</v>
      </c>
      <c r="B7882" s="218">
        <v>17.329414893617024</v>
      </c>
      <c r="C7882" s="219">
        <f t="shared" si="602"/>
        <v>8.3746877190696498E-5</v>
      </c>
      <c r="D7882" s="193">
        <f t="shared" si="601"/>
        <v>18.097718071110137</v>
      </c>
      <c r="E7882" s="193">
        <f t="shared" si="600"/>
        <v>18.900084128173607</v>
      </c>
      <c r="F7882" s="193">
        <f t="shared" si="600"/>
        <v>19.738023249586842</v>
      </c>
      <c r="G7882" s="193">
        <f t="shared" si="600"/>
        <v>20.613112574482411</v>
      </c>
      <c r="H7882" s="193">
        <f>MAX(0,D7882-Assumptions!$C$3)*Assumptions!$C$2</f>
        <v>0</v>
      </c>
      <c r="I7882" s="193">
        <f>MAX(0,E7882-Assumptions!$C$3)*Assumptions!$C$2</f>
        <v>0</v>
      </c>
      <c r="J7882" s="193">
        <f>MAX(0,F7882-Assumptions!$C$3)*Assumptions!$C$2</f>
        <v>0</v>
      </c>
      <c r="K7882" s="193">
        <f>MAX(0,G7882-Assumptions!$C$3)*Assumptions!$C$2</f>
        <v>0</v>
      </c>
    </row>
    <row r="7883" spans="1:11">
      <c r="A7883" s="192">
        <f t="shared" si="603"/>
        <v>48177.291666647558</v>
      </c>
      <c r="B7883" s="218">
        <v>16.856436170212767</v>
      </c>
      <c r="C7883" s="219">
        <f t="shared" si="602"/>
        <v>8.1461139829919343E-5</v>
      </c>
      <c r="D7883" s="193">
        <f t="shared" si="601"/>
        <v>17.603769738615849</v>
      </c>
      <c r="E7883" s="193">
        <f t="shared" si="600"/>
        <v>18.384236494652569</v>
      </c>
      <c r="F7883" s="193">
        <f t="shared" si="600"/>
        <v>19.199305405018894</v>
      </c>
      <c r="G7883" s="193">
        <f t="shared" si="600"/>
        <v>20.050510563351732</v>
      </c>
      <c r="H7883" s="193">
        <f>MAX(0,D7883-Assumptions!$C$3)*Assumptions!$C$2</f>
        <v>0</v>
      </c>
      <c r="I7883" s="193">
        <f>MAX(0,E7883-Assumptions!$C$3)*Assumptions!$C$2</f>
        <v>0</v>
      </c>
      <c r="J7883" s="193">
        <f>MAX(0,F7883-Assumptions!$C$3)*Assumptions!$C$2</f>
        <v>0</v>
      </c>
      <c r="K7883" s="193">
        <f>MAX(0,G7883-Assumptions!$C$3)*Assumptions!$C$2</f>
        <v>0</v>
      </c>
    </row>
    <row r="7884" spans="1:11">
      <c r="A7884" s="192">
        <f t="shared" si="603"/>
        <v>48177.333333314222</v>
      </c>
      <c r="B7884" s="218">
        <v>17.079787234042559</v>
      </c>
      <c r="C7884" s="219">
        <f t="shared" si="602"/>
        <v>8.2540515805841906E-5</v>
      </c>
      <c r="D7884" s="193">
        <f t="shared" si="601"/>
        <v>17.837023117849267</v>
      </c>
      <c r="E7884" s="193">
        <f t="shared" si="600"/>
        <v>18.627831210481951</v>
      </c>
      <c r="F7884" s="193">
        <f t="shared" si="600"/>
        <v>19.453699942731543</v>
      </c>
      <c r="G7884" s="193">
        <f t="shared" si="600"/>
        <v>20.316183735274556</v>
      </c>
      <c r="H7884" s="193">
        <f>MAX(0,D7884-Assumptions!$C$3)*Assumptions!$C$2</f>
        <v>0</v>
      </c>
      <c r="I7884" s="193">
        <f>MAX(0,E7884-Assumptions!$C$3)*Assumptions!$C$2</f>
        <v>0</v>
      </c>
      <c r="J7884" s="193">
        <f>MAX(0,F7884-Assumptions!$C$3)*Assumptions!$C$2</f>
        <v>0</v>
      </c>
      <c r="K7884" s="193">
        <f>MAX(0,G7884-Assumptions!$C$3)*Assumptions!$C$2</f>
        <v>0</v>
      </c>
    </row>
    <row r="7885" spans="1:11">
      <c r="A7885" s="192">
        <f t="shared" si="603"/>
        <v>48177.374999980886</v>
      </c>
      <c r="B7885" s="218">
        <v>18.498723404255323</v>
      </c>
      <c r="C7885" s="219">
        <f t="shared" si="602"/>
        <v>8.9397727888173372E-5</v>
      </c>
      <c r="D7885" s="193">
        <f t="shared" si="601"/>
        <v>19.318868115332126</v>
      </c>
      <c r="E7885" s="193">
        <f t="shared" si="600"/>
        <v>20.175374111045063</v>
      </c>
      <c r="F7885" s="193">
        <f t="shared" si="600"/>
        <v>21.069853476435387</v>
      </c>
      <c r="G7885" s="193">
        <f t="shared" si="600"/>
        <v>22.003989768666596</v>
      </c>
      <c r="H7885" s="193">
        <f>MAX(0,D7885-Assumptions!$C$3)*Assumptions!$C$2</f>
        <v>0</v>
      </c>
      <c r="I7885" s="193">
        <f>MAX(0,E7885-Assumptions!$C$3)*Assumptions!$C$2</f>
        <v>0</v>
      </c>
      <c r="J7885" s="193">
        <f>MAX(0,F7885-Assumptions!$C$3)*Assumptions!$C$2</f>
        <v>0</v>
      </c>
      <c r="K7885" s="193">
        <f>MAX(0,G7885-Assumptions!$C$3)*Assumptions!$C$2</f>
        <v>0</v>
      </c>
    </row>
    <row r="7886" spans="1:11">
      <c r="A7886" s="192">
        <f t="shared" si="603"/>
        <v>48177.41666664755</v>
      </c>
      <c r="B7886" s="218">
        <v>21.914680851063832</v>
      </c>
      <c r="C7886" s="219">
        <f t="shared" si="602"/>
        <v>1.0590583104934174E-4</v>
      </c>
      <c r="D7886" s="193">
        <f t="shared" si="601"/>
        <v>22.886272738901976</v>
      </c>
      <c r="E7886" s="193">
        <f t="shared" si="600"/>
        <v>23.900940353141451</v>
      </c>
      <c r="F7886" s="193">
        <f t="shared" si="600"/>
        <v>24.960593464981695</v>
      </c>
      <c r="G7886" s="193">
        <f t="shared" si="600"/>
        <v>26.067226515721501</v>
      </c>
      <c r="H7886" s="193">
        <f>MAX(0,D7886-Assumptions!$C$3)*Assumptions!$C$2</f>
        <v>0</v>
      </c>
      <c r="I7886" s="193">
        <f>MAX(0,E7886-Assumptions!$C$3)*Assumptions!$C$2</f>
        <v>0</v>
      </c>
      <c r="J7886" s="193">
        <f>MAX(0,F7886-Assumptions!$C$3)*Assumptions!$C$2</f>
        <v>0</v>
      </c>
      <c r="K7886" s="193">
        <f>MAX(0,G7886-Assumptions!$C$3)*Assumptions!$C$2</f>
        <v>0</v>
      </c>
    </row>
    <row r="7887" spans="1:11">
      <c r="A7887" s="192">
        <f t="shared" si="603"/>
        <v>48177.458333314215</v>
      </c>
      <c r="B7887" s="218">
        <v>23.662074468085109</v>
      </c>
      <c r="C7887" s="219">
        <f t="shared" si="602"/>
        <v>1.1435036074332403E-4</v>
      </c>
      <c r="D7887" s="193">
        <f t="shared" si="601"/>
        <v>24.711137411728096</v>
      </c>
      <c r="E7887" s="193">
        <f t="shared" si="600"/>
        <v>25.806710776983067</v>
      </c>
      <c r="F7887" s="193">
        <f t="shared" si="600"/>
        <v>26.950856612968845</v>
      </c>
      <c r="G7887" s="193">
        <f t="shared" si="600"/>
        <v>28.145728390176519</v>
      </c>
      <c r="H7887" s="193">
        <f>MAX(0,D7887-Assumptions!$C$3)*Assumptions!$C$2</f>
        <v>0</v>
      </c>
      <c r="I7887" s="193">
        <f>MAX(0,E7887-Assumptions!$C$3)*Assumptions!$C$2</f>
        <v>0</v>
      </c>
      <c r="J7887" s="193">
        <f>MAX(0,F7887-Assumptions!$C$3)*Assumptions!$C$2</f>
        <v>0</v>
      </c>
      <c r="K7887" s="193">
        <f>MAX(0,G7887-Assumptions!$C$3)*Assumptions!$C$2</f>
        <v>0</v>
      </c>
    </row>
    <row r="7888" spans="1:11">
      <c r="A7888" s="192">
        <f t="shared" si="603"/>
        <v>48177.499999980879</v>
      </c>
      <c r="B7888" s="218">
        <v>24.305851063829792</v>
      </c>
      <c r="C7888" s="219">
        <f t="shared" si="602"/>
        <v>1.1746150326215963E-4</v>
      </c>
      <c r="D7888" s="193">
        <f t="shared" si="601"/>
        <v>25.383455975400878</v>
      </c>
      <c r="E7888" s="193">
        <f t="shared" si="600"/>
        <v>26.50883672260893</v>
      </c>
      <c r="F7888" s="193">
        <f t="shared" si="600"/>
        <v>27.684111456964114</v>
      </c>
      <c r="G7888" s="193">
        <f t="shared" si="600"/>
        <v>28.911492238659946</v>
      </c>
      <c r="H7888" s="193">
        <f>MAX(0,D7888-Assumptions!$C$3)*Assumptions!$C$2</f>
        <v>0</v>
      </c>
      <c r="I7888" s="193">
        <f>MAX(0,E7888-Assumptions!$C$3)*Assumptions!$C$2</f>
        <v>0</v>
      </c>
      <c r="J7888" s="193">
        <f>MAX(0,F7888-Assumptions!$C$3)*Assumptions!$C$2</f>
        <v>0</v>
      </c>
      <c r="K7888" s="193">
        <f>MAX(0,G7888-Assumptions!$C$3)*Assumptions!$C$2</f>
        <v>0</v>
      </c>
    </row>
    <row r="7889" spans="1:11">
      <c r="A7889" s="192">
        <f t="shared" si="603"/>
        <v>48177.541666647543</v>
      </c>
      <c r="B7889" s="218">
        <v>24.450372340425535</v>
      </c>
      <c r="C7889" s="219">
        <f t="shared" si="602"/>
        <v>1.1815992301128596E-4</v>
      </c>
      <c r="D7889" s="193">
        <f t="shared" si="601"/>
        <v>25.534384632551905</v>
      </c>
      <c r="E7889" s="193">
        <f t="shared" si="600"/>
        <v>26.666456832851466</v>
      </c>
      <c r="F7889" s="193">
        <f t="shared" si="600"/>
        <v>27.848719687248764</v>
      </c>
      <c r="G7889" s="193">
        <f t="shared" si="600"/>
        <v>29.08339840872765</v>
      </c>
      <c r="H7889" s="193">
        <f>MAX(0,D7889-Assumptions!$C$3)*Assumptions!$C$2</f>
        <v>0</v>
      </c>
      <c r="I7889" s="193">
        <f>MAX(0,E7889-Assumptions!$C$3)*Assumptions!$C$2</f>
        <v>0</v>
      </c>
      <c r="J7889" s="193">
        <f>MAX(0,F7889-Assumptions!$C$3)*Assumptions!$C$2</f>
        <v>0</v>
      </c>
      <c r="K7889" s="193">
        <f>MAX(0,G7889-Assumptions!$C$3)*Assumptions!$C$2</f>
        <v>0</v>
      </c>
    </row>
    <row r="7890" spans="1:11">
      <c r="A7890" s="192">
        <f t="shared" si="603"/>
        <v>48177.583333314207</v>
      </c>
      <c r="B7890" s="218">
        <v>24.778829787234045</v>
      </c>
      <c r="C7890" s="219">
        <f t="shared" si="602"/>
        <v>1.1974724062293677E-4</v>
      </c>
      <c r="D7890" s="193">
        <f t="shared" si="601"/>
        <v>25.877404307895162</v>
      </c>
      <c r="E7890" s="193">
        <f t="shared" si="600"/>
        <v>27.024684356129963</v>
      </c>
      <c r="F7890" s="193">
        <f t="shared" si="600"/>
        <v>28.222829301532059</v>
      </c>
      <c r="G7890" s="193">
        <f t="shared" si="600"/>
        <v>29.474094249790621</v>
      </c>
      <c r="H7890" s="193">
        <f>MAX(0,D7890-Assumptions!$C$3)*Assumptions!$C$2</f>
        <v>0</v>
      </c>
      <c r="I7890" s="193">
        <f>MAX(0,E7890-Assumptions!$C$3)*Assumptions!$C$2</f>
        <v>0</v>
      </c>
      <c r="J7890" s="193">
        <f>MAX(0,F7890-Assumptions!$C$3)*Assumptions!$C$2</f>
        <v>0</v>
      </c>
      <c r="K7890" s="193">
        <f>MAX(0,G7890-Assumptions!$C$3)*Assumptions!$C$2</f>
        <v>0</v>
      </c>
    </row>
    <row r="7891" spans="1:11">
      <c r="A7891" s="192">
        <f t="shared" si="603"/>
        <v>48177.624999980872</v>
      </c>
      <c r="B7891" s="218">
        <v>24.857659574468091</v>
      </c>
      <c r="C7891" s="219">
        <f t="shared" si="602"/>
        <v>1.2012819684973298E-4</v>
      </c>
      <c r="D7891" s="193">
        <f t="shared" si="601"/>
        <v>25.959729029977545</v>
      </c>
      <c r="E7891" s="193">
        <f t="shared" si="600"/>
        <v>27.110658961716808</v>
      </c>
      <c r="F7891" s="193">
        <f t="shared" si="600"/>
        <v>28.312615608960055</v>
      </c>
      <c r="G7891" s="193">
        <f t="shared" si="600"/>
        <v>29.567861251645738</v>
      </c>
      <c r="H7891" s="193">
        <f>MAX(0,D7891-Assumptions!$C$3)*Assumptions!$C$2</f>
        <v>0</v>
      </c>
      <c r="I7891" s="193">
        <f>MAX(0,E7891-Assumptions!$C$3)*Assumptions!$C$2</f>
        <v>0</v>
      </c>
      <c r="J7891" s="193">
        <f>MAX(0,F7891-Assumptions!$C$3)*Assumptions!$C$2</f>
        <v>0</v>
      </c>
      <c r="K7891" s="193">
        <f>MAX(0,G7891-Assumptions!$C$3)*Assumptions!$C$2</f>
        <v>0</v>
      </c>
    </row>
    <row r="7892" spans="1:11">
      <c r="A7892" s="192">
        <f t="shared" si="603"/>
        <v>48177.666666647536</v>
      </c>
      <c r="B7892" s="218">
        <v>25.120425531914901</v>
      </c>
      <c r="C7892" s="219">
        <f t="shared" si="602"/>
        <v>1.2139805093905363E-4</v>
      </c>
      <c r="D7892" s="193">
        <f t="shared" si="601"/>
        <v>26.234144770252151</v>
      </c>
      <c r="E7892" s="193">
        <f t="shared" si="600"/>
        <v>27.397240980339607</v>
      </c>
      <c r="F7892" s="193">
        <f t="shared" si="600"/>
        <v>28.611903300386697</v>
      </c>
      <c r="G7892" s="193">
        <f t="shared" si="600"/>
        <v>29.880417924496118</v>
      </c>
      <c r="H7892" s="193">
        <f>MAX(0,D7892-Assumptions!$C$3)*Assumptions!$C$2</f>
        <v>0</v>
      </c>
      <c r="I7892" s="193">
        <f>MAX(0,E7892-Assumptions!$C$3)*Assumptions!$C$2</f>
        <v>0</v>
      </c>
      <c r="J7892" s="193">
        <f>MAX(0,F7892-Assumptions!$C$3)*Assumptions!$C$2</f>
        <v>0</v>
      </c>
      <c r="K7892" s="193">
        <f>MAX(0,G7892-Assumptions!$C$3)*Assumptions!$C$2</f>
        <v>0</v>
      </c>
    </row>
    <row r="7893" spans="1:11">
      <c r="A7893" s="192">
        <f t="shared" si="603"/>
        <v>48177.7083333142</v>
      </c>
      <c r="B7893" s="218">
        <v>25.383191489361707</v>
      </c>
      <c r="C7893" s="219">
        <f t="shared" si="602"/>
        <v>1.2266790502837426E-4</v>
      </c>
      <c r="D7893" s="193">
        <f t="shared" si="601"/>
        <v>26.508560510526753</v>
      </c>
      <c r="E7893" s="193">
        <f t="shared" si="600"/>
        <v>27.683822998962405</v>
      </c>
      <c r="F7893" s="193">
        <f t="shared" si="600"/>
        <v>28.911190991813331</v>
      </c>
      <c r="G7893" s="193">
        <f t="shared" si="600"/>
        <v>30.192974597346492</v>
      </c>
      <c r="H7893" s="193">
        <f>MAX(0,D7893-Assumptions!$C$3)*Assumptions!$C$2</f>
        <v>0</v>
      </c>
      <c r="I7893" s="193">
        <f>MAX(0,E7893-Assumptions!$C$3)*Assumptions!$C$2</f>
        <v>0</v>
      </c>
      <c r="J7893" s="193">
        <f>MAX(0,F7893-Assumptions!$C$3)*Assumptions!$C$2</f>
        <v>0</v>
      </c>
      <c r="K7893" s="193">
        <f>MAX(0,G7893-Assumptions!$C$3)*Assumptions!$C$2</f>
        <v>0</v>
      </c>
    </row>
    <row r="7894" spans="1:11">
      <c r="A7894" s="192">
        <f t="shared" si="603"/>
        <v>48177.749999980864</v>
      </c>
      <c r="B7894" s="218">
        <v>25.225531914893619</v>
      </c>
      <c r="C7894" s="219">
        <f t="shared" si="602"/>
        <v>1.2190599257478187E-4</v>
      </c>
      <c r="D7894" s="193">
        <f t="shared" si="601"/>
        <v>26.343911066361986</v>
      </c>
      <c r="E7894" s="193">
        <f t="shared" si="601"/>
        <v>27.511873787788723</v>
      </c>
      <c r="F7894" s="193">
        <f t="shared" si="601"/>
        <v>28.731618376957346</v>
      </c>
      <c r="G7894" s="193">
        <f t="shared" si="601"/>
        <v>30.005440593636266</v>
      </c>
      <c r="H7894" s="193">
        <f>MAX(0,D7894-Assumptions!$C$3)*Assumptions!$C$2</f>
        <v>0</v>
      </c>
      <c r="I7894" s="193">
        <f>MAX(0,E7894-Assumptions!$C$3)*Assumptions!$C$2</f>
        <v>0</v>
      </c>
      <c r="J7894" s="193">
        <f>MAX(0,F7894-Assumptions!$C$3)*Assumptions!$C$2</f>
        <v>0</v>
      </c>
      <c r="K7894" s="193">
        <f>MAX(0,G7894-Assumptions!$C$3)*Assumptions!$C$2</f>
        <v>0</v>
      </c>
    </row>
    <row r="7895" spans="1:11">
      <c r="A7895" s="192">
        <f t="shared" si="603"/>
        <v>48177.791666647528</v>
      </c>
      <c r="B7895" s="218">
        <v>25.974414893617023</v>
      </c>
      <c r="C7895" s="219">
        <f t="shared" si="602"/>
        <v>1.255250767293457E-4</v>
      </c>
      <c r="D7895" s="193">
        <f t="shared" si="601"/>
        <v>27.125995926144608</v>
      </c>
      <c r="E7895" s="193">
        <f t="shared" si="601"/>
        <v>28.328632540863698</v>
      </c>
      <c r="F7895" s="193">
        <f t="shared" si="601"/>
        <v>29.584588297523268</v>
      </c>
      <c r="G7895" s="193">
        <f t="shared" si="601"/>
        <v>30.89622711125984</v>
      </c>
      <c r="H7895" s="193">
        <f>MAX(0,D7895-Assumptions!$C$3)*Assumptions!$C$2</f>
        <v>0</v>
      </c>
      <c r="I7895" s="193">
        <f>MAX(0,E7895-Assumptions!$C$3)*Assumptions!$C$2</f>
        <v>0</v>
      </c>
      <c r="J7895" s="193">
        <f>MAX(0,F7895-Assumptions!$C$3)*Assumptions!$C$2</f>
        <v>0</v>
      </c>
      <c r="K7895" s="193">
        <f>MAX(0,G7895-Assumptions!$C$3)*Assumptions!$C$2</f>
        <v>0</v>
      </c>
    </row>
    <row r="7896" spans="1:11">
      <c r="A7896" s="192">
        <f t="shared" si="603"/>
        <v>48177.833333314193</v>
      </c>
      <c r="B7896" s="218">
        <v>28.733457446808515</v>
      </c>
      <c r="C7896" s="219">
        <f t="shared" si="602"/>
        <v>1.3885854466721249E-4</v>
      </c>
      <c r="D7896" s="193">
        <f t="shared" si="601"/>
        <v>30.007361199027955</v>
      </c>
      <c r="E7896" s="193">
        <f t="shared" si="601"/>
        <v>31.337743736403095</v>
      </c>
      <c r="F7896" s="193">
        <f t="shared" si="601"/>
        <v>32.727109057502986</v>
      </c>
      <c r="G7896" s="193">
        <f t="shared" si="601"/>
        <v>34.178072176188813</v>
      </c>
      <c r="H7896" s="193">
        <f>MAX(0,D7896-Assumptions!$C$3)*Assumptions!$C$2</f>
        <v>0</v>
      </c>
      <c r="I7896" s="193">
        <f>MAX(0,E7896-Assumptions!$C$3)*Assumptions!$C$2</f>
        <v>0</v>
      </c>
      <c r="J7896" s="193">
        <f>MAX(0,F7896-Assumptions!$C$3)*Assumptions!$C$2</f>
        <v>0</v>
      </c>
      <c r="K7896" s="193">
        <f>MAX(0,G7896-Assumptions!$C$3)*Assumptions!$C$2</f>
        <v>0</v>
      </c>
    </row>
    <row r="7897" spans="1:11">
      <c r="A7897" s="192">
        <f t="shared" si="603"/>
        <v>48177.874999980857</v>
      </c>
      <c r="B7897" s="218">
        <v>29.613723404255321</v>
      </c>
      <c r="C7897" s="219">
        <f t="shared" si="602"/>
        <v>1.4311255586643663E-4</v>
      </c>
      <c r="D7897" s="193">
        <f t="shared" si="601"/>
        <v>30.926653928947875</v>
      </c>
      <c r="E7897" s="193">
        <f t="shared" si="601"/>
        <v>32.297793498789467</v>
      </c>
      <c r="F7897" s="193">
        <f t="shared" si="601"/>
        <v>33.729722823782218</v>
      </c>
      <c r="G7897" s="193">
        <f t="shared" si="601"/>
        <v>35.225137030237569</v>
      </c>
      <c r="H7897" s="193">
        <f>MAX(0,D7897-Assumptions!$C$3)*Assumptions!$C$2</f>
        <v>0</v>
      </c>
      <c r="I7897" s="193">
        <f>MAX(0,E7897-Assumptions!$C$3)*Assumptions!$C$2</f>
        <v>0</v>
      </c>
      <c r="J7897" s="193">
        <f>MAX(0,F7897-Assumptions!$C$3)*Assumptions!$C$2</f>
        <v>0</v>
      </c>
      <c r="K7897" s="193">
        <f>MAX(0,G7897-Assumptions!$C$3)*Assumptions!$C$2</f>
        <v>0</v>
      </c>
    </row>
    <row r="7898" spans="1:11">
      <c r="A7898" s="192">
        <f t="shared" si="603"/>
        <v>48177.916666647521</v>
      </c>
      <c r="B7898" s="218">
        <v>28.641489361702131</v>
      </c>
      <c r="C7898" s="219">
        <f t="shared" si="602"/>
        <v>1.3841409573595023E-4</v>
      </c>
      <c r="D7898" s="193">
        <f t="shared" si="601"/>
        <v>29.91131568993184</v>
      </c>
      <c r="E7898" s="193">
        <f t="shared" si="601"/>
        <v>31.237440029885111</v>
      </c>
      <c r="F7898" s="193">
        <f t="shared" si="601"/>
        <v>32.622358365503651</v>
      </c>
      <c r="G7898" s="193">
        <f t="shared" si="601"/>
        <v>34.068677340691174</v>
      </c>
      <c r="H7898" s="193">
        <f>MAX(0,D7898-Assumptions!$C$3)*Assumptions!$C$2</f>
        <v>0</v>
      </c>
      <c r="I7898" s="193">
        <f>MAX(0,E7898-Assumptions!$C$3)*Assumptions!$C$2</f>
        <v>0</v>
      </c>
      <c r="J7898" s="193">
        <f>MAX(0,F7898-Assumptions!$C$3)*Assumptions!$C$2</f>
        <v>0</v>
      </c>
      <c r="K7898" s="193">
        <f>MAX(0,G7898-Assumptions!$C$3)*Assumptions!$C$2</f>
        <v>0</v>
      </c>
    </row>
    <row r="7899" spans="1:11">
      <c r="A7899" s="192">
        <f t="shared" si="603"/>
        <v>48177.958333314185</v>
      </c>
      <c r="B7899" s="218">
        <v>27.196276595744685</v>
      </c>
      <c r="C7899" s="219">
        <f t="shared" si="602"/>
        <v>1.3142989824468671E-4</v>
      </c>
      <c r="D7899" s="193">
        <f t="shared" si="601"/>
        <v>28.40202911842152</v>
      </c>
      <c r="E7899" s="193">
        <f t="shared" si="601"/>
        <v>29.661238927459721</v>
      </c>
      <c r="F7899" s="193">
        <f t="shared" si="601"/>
        <v>30.976276062657142</v>
      </c>
      <c r="G7899" s="193">
        <f t="shared" si="601"/>
        <v>32.3496156400141</v>
      </c>
      <c r="H7899" s="193">
        <f>MAX(0,D7899-Assumptions!$C$3)*Assumptions!$C$2</f>
        <v>0</v>
      </c>
      <c r="I7899" s="193">
        <f>MAX(0,E7899-Assumptions!$C$3)*Assumptions!$C$2</f>
        <v>0</v>
      </c>
      <c r="J7899" s="193">
        <f>MAX(0,F7899-Assumptions!$C$3)*Assumptions!$C$2</f>
        <v>0</v>
      </c>
      <c r="K7899" s="193">
        <f>MAX(0,G7899-Assumptions!$C$3)*Assumptions!$C$2</f>
        <v>0</v>
      </c>
    </row>
    <row r="7900" spans="1:11">
      <c r="A7900" s="192">
        <f t="shared" si="603"/>
        <v>48177.99999998085</v>
      </c>
      <c r="B7900" s="218">
        <v>26.986063829787238</v>
      </c>
      <c r="C7900" s="219">
        <f t="shared" si="602"/>
        <v>1.3041401497323018E-4</v>
      </c>
      <c r="D7900" s="193">
        <f t="shared" si="601"/>
        <v>28.182496526201835</v>
      </c>
      <c r="E7900" s="193">
        <f t="shared" si="601"/>
        <v>29.431973312561475</v>
      </c>
      <c r="F7900" s="193">
        <f t="shared" si="601"/>
        <v>30.736845909515829</v>
      </c>
      <c r="G7900" s="193">
        <f t="shared" si="601"/>
        <v>32.099570301733792</v>
      </c>
      <c r="H7900" s="193">
        <f>MAX(0,D7900-Assumptions!$C$3)*Assumptions!$C$2</f>
        <v>0</v>
      </c>
      <c r="I7900" s="193">
        <f>MAX(0,E7900-Assumptions!$C$3)*Assumptions!$C$2</f>
        <v>0</v>
      </c>
      <c r="J7900" s="193">
        <f>MAX(0,F7900-Assumptions!$C$3)*Assumptions!$C$2</f>
        <v>0</v>
      </c>
      <c r="K7900" s="193">
        <f>MAX(0,G7900-Assumptions!$C$3)*Assumptions!$C$2</f>
        <v>0</v>
      </c>
    </row>
    <row r="7901" spans="1:11">
      <c r="A7901" s="192">
        <f t="shared" si="603"/>
        <v>48178.041666647514</v>
      </c>
      <c r="B7901" s="218">
        <v>25.908723404255323</v>
      </c>
      <c r="C7901" s="219">
        <f t="shared" si="602"/>
        <v>1.2520761320701556E-4</v>
      </c>
      <c r="D7901" s="193">
        <f t="shared" si="601"/>
        <v>27.05739199107596</v>
      </c>
      <c r="E7901" s="193">
        <f t="shared" si="601"/>
        <v>28.256987036208002</v>
      </c>
      <c r="F7901" s="193">
        <f t="shared" si="601"/>
        <v>29.509766374666611</v>
      </c>
      <c r="G7901" s="193">
        <f t="shared" si="601"/>
        <v>30.818087943047249</v>
      </c>
      <c r="H7901" s="193">
        <f>MAX(0,D7901-Assumptions!$C$3)*Assumptions!$C$2</f>
        <v>0</v>
      </c>
      <c r="I7901" s="193">
        <f>MAX(0,E7901-Assumptions!$C$3)*Assumptions!$C$2</f>
        <v>0</v>
      </c>
      <c r="J7901" s="193">
        <f>MAX(0,F7901-Assumptions!$C$3)*Assumptions!$C$2</f>
        <v>0</v>
      </c>
      <c r="K7901" s="193">
        <f>MAX(0,G7901-Assumptions!$C$3)*Assumptions!$C$2</f>
        <v>0</v>
      </c>
    </row>
    <row r="7902" spans="1:11">
      <c r="A7902" s="192">
        <f t="shared" si="603"/>
        <v>48178.083333314178</v>
      </c>
      <c r="B7902" s="218">
        <v>23.648936170212771</v>
      </c>
      <c r="C7902" s="219">
        <f t="shared" si="602"/>
        <v>1.1428686803885801E-4</v>
      </c>
      <c r="D7902" s="193">
        <f t="shared" si="601"/>
        <v>24.697416624714364</v>
      </c>
      <c r="E7902" s="193">
        <f t="shared" si="601"/>
        <v>25.792381676051928</v>
      </c>
      <c r="F7902" s="193">
        <f t="shared" si="601"/>
        <v>26.935892228397513</v>
      </c>
      <c r="G7902" s="193">
        <f t="shared" si="601"/>
        <v>28.130100556534</v>
      </c>
      <c r="H7902" s="193">
        <f>MAX(0,D7902-Assumptions!$C$3)*Assumptions!$C$2</f>
        <v>0</v>
      </c>
      <c r="I7902" s="193">
        <f>MAX(0,E7902-Assumptions!$C$3)*Assumptions!$C$2</f>
        <v>0</v>
      </c>
      <c r="J7902" s="193">
        <f>MAX(0,F7902-Assumptions!$C$3)*Assumptions!$C$2</f>
        <v>0</v>
      </c>
      <c r="K7902" s="193">
        <f>MAX(0,G7902-Assumptions!$C$3)*Assumptions!$C$2</f>
        <v>0</v>
      </c>
    </row>
    <row r="7903" spans="1:11">
      <c r="A7903" s="192">
        <f t="shared" si="603"/>
        <v>48178.124999980842</v>
      </c>
      <c r="B7903" s="218">
        <v>20.903031914893621</v>
      </c>
      <c r="C7903" s="219">
        <f t="shared" si="602"/>
        <v>1.0101689280545727E-4</v>
      </c>
      <c r="D7903" s="193">
        <f t="shared" si="601"/>
        <v>21.829772138844753</v>
      </c>
      <c r="E7903" s="193">
        <f t="shared" si="601"/>
        <v>22.797599581443677</v>
      </c>
      <c r="F7903" s="193">
        <f t="shared" si="601"/>
        <v>23.808335852989138</v>
      </c>
      <c r="G7903" s="193">
        <f t="shared" si="601"/>
        <v>24.863883325247553</v>
      </c>
      <c r="H7903" s="193">
        <f>MAX(0,D7903-Assumptions!$C$3)*Assumptions!$C$2</f>
        <v>0</v>
      </c>
      <c r="I7903" s="193">
        <f>MAX(0,E7903-Assumptions!$C$3)*Assumptions!$C$2</f>
        <v>0</v>
      </c>
      <c r="J7903" s="193">
        <f>MAX(0,F7903-Assumptions!$C$3)*Assumptions!$C$2</f>
        <v>0</v>
      </c>
      <c r="K7903" s="193">
        <f>MAX(0,G7903-Assumptions!$C$3)*Assumptions!$C$2</f>
        <v>0</v>
      </c>
    </row>
    <row r="7904" spans="1:11">
      <c r="A7904" s="192">
        <f t="shared" si="603"/>
        <v>48178.166666647507</v>
      </c>
      <c r="B7904" s="218">
        <v>19.155638297872343</v>
      </c>
      <c r="C7904" s="219">
        <f t="shared" si="602"/>
        <v>9.2572363111474978E-5</v>
      </c>
      <c r="D7904" s="193">
        <f t="shared" si="601"/>
        <v>20.004907466018633</v>
      </c>
      <c r="E7904" s="193">
        <f t="shared" si="601"/>
        <v>20.891829157602061</v>
      </c>
      <c r="F7904" s="193">
        <f t="shared" si="601"/>
        <v>21.818072705001985</v>
      </c>
      <c r="G7904" s="193">
        <f t="shared" si="601"/>
        <v>22.785381450792539</v>
      </c>
      <c r="H7904" s="193">
        <f>MAX(0,D7904-Assumptions!$C$3)*Assumptions!$C$2</f>
        <v>0</v>
      </c>
      <c r="I7904" s="193">
        <f>MAX(0,E7904-Assumptions!$C$3)*Assumptions!$C$2</f>
        <v>0</v>
      </c>
      <c r="J7904" s="193">
        <f>MAX(0,F7904-Assumptions!$C$3)*Assumptions!$C$2</f>
        <v>0</v>
      </c>
      <c r="K7904" s="193">
        <f>MAX(0,G7904-Assumptions!$C$3)*Assumptions!$C$2</f>
        <v>0</v>
      </c>
    </row>
    <row r="7905" spans="1:11">
      <c r="A7905" s="192">
        <f t="shared" si="603"/>
        <v>48178.208333314171</v>
      </c>
      <c r="B7905" s="218">
        <v>17.303138297872341</v>
      </c>
      <c r="C7905" s="219">
        <f t="shared" si="602"/>
        <v>8.3619891781764428E-5</v>
      </c>
      <c r="D7905" s="193">
        <f t="shared" si="601"/>
        <v>18.070276497082673</v>
      </c>
      <c r="E7905" s="193">
        <f t="shared" si="601"/>
        <v>18.871425926311325</v>
      </c>
      <c r="F7905" s="193">
        <f t="shared" si="601"/>
        <v>19.708094480444178</v>
      </c>
      <c r="G7905" s="193">
        <f t="shared" si="601"/>
        <v>20.581856907197373</v>
      </c>
      <c r="H7905" s="193">
        <f>MAX(0,D7905-Assumptions!$C$3)*Assumptions!$C$2</f>
        <v>0</v>
      </c>
      <c r="I7905" s="193">
        <f>MAX(0,E7905-Assumptions!$C$3)*Assumptions!$C$2</f>
        <v>0</v>
      </c>
      <c r="J7905" s="193">
        <f>MAX(0,F7905-Assumptions!$C$3)*Assumptions!$C$2</f>
        <v>0</v>
      </c>
      <c r="K7905" s="193">
        <f>MAX(0,G7905-Assumptions!$C$3)*Assumptions!$C$2</f>
        <v>0</v>
      </c>
    </row>
    <row r="7906" spans="1:11">
      <c r="A7906" s="192">
        <f t="shared" si="603"/>
        <v>48178.249999980835</v>
      </c>
      <c r="B7906" s="218">
        <v>16.88271276595745</v>
      </c>
      <c r="C7906" s="219">
        <f t="shared" si="602"/>
        <v>8.1588125238851413E-5</v>
      </c>
      <c r="D7906" s="193">
        <f t="shared" si="601"/>
        <v>17.631211312643313</v>
      </c>
      <c r="E7906" s="193">
        <f t="shared" si="601"/>
        <v>18.412894696514851</v>
      </c>
      <c r="F7906" s="193">
        <f t="shared" si="601"/>
        <v>19.229234174161558</v>
      </c>
      <c r="G7906" s="193">
        <f t="shared" si="601"/>
        <v>20.081766230636774</v>
      </c>
      <c r="H7906" s="193">
        <f>MAX(0,D7906-Assumptions!$C$3)*Assumptions!$C$2</f>
        <v>0</v>
      </c>
      <c r="I7906" s="193">
        <f>MAX(0,E7906-Assumptions!$C$3)*Assumptions!$C$2</f>
        <v>0</v>
      </c>
      <c r="J7906" s="193">
        <f>MAX(0,F7906-Assumptions!$C$3)*Assumptions!$C$2</f>
        <v>0</v>
      </c>
      <c r="K7906" s="193">
        <f>MAX(0,G7906-Assumptions!$C$3)*Assumptions!$C$2</f>
        <v>0</v>
      </c>
    </row>
    <row r="7907" spans="1:11">
      <c r="A7907" s="192">
        <f t="shared" si="603"/>
        <v>48178.291666647499</v>
      </c>
      <c r="B7907" s="218">
        <v>16.186382978723408</v>
      </c>
      <c r="C7907" s="219">
        <f t="shared" si="602"/>
        <v>7.8223011902151709E-5</v>
      </c>
      <c r="D7907" s="193">
        <f t="shared" si="601"/>
        <v>16.904009600915611</v>
      </c>
      <c r="E7907" s="193">
        <f t="shared" si="601"/>
        <v>17.653452347164432</v>
      </c>
      <c r="F7907" s="193">
        <f t="shared" si="601"/>
        <v>18.436121791880968</v>
      </c>
      <c r="G7907" s="193">
        <f t="shared" si="601"/>
        <v>19.253491047583271</v>
      </c>
      <c r="H7907" s="193">
        <f>MAX(0,D7907-Assumptions!$C$3)*Assumptions!$C$2</f>
        <v>0</v>
      </c>
      <c r="I7907" s="193">
        <f>MAX(0,E7907-Assumptions!$C$3)*Assumptions!$C$2</f>
        <v>0</v>
      </c>
      <c r="J7907" s="193">
        <f>MAX(0,F7907-Assumptions!$C$3)*Assumptions!$C$2</f>
        <v>0</v>
      </c>
      <c r="K7907" s="193">
        <f>MAX(0,G7907-Assumptions!$C$3)*Assumptions!$C$2</f>
        <v>0</v>
      </c>
    </row>
    <row r="7908" spans="1:11">
      <c r="A7908" s="192">
        <f t="shared" si="603"/>
        <v>48178.333333314164</v>
      </c>
      <c r="B7908" s="218">
        <v>16.422872340425535</v>
      </c>
      <c r="C7908" s="219">
        <f t="shared" si="602"/>
        <v>7.9365880582540286E-5</v>
      </c>
      <c r="D7908" s="193">
        <f t="shared" si="601"/>
        <v>17.150983767162753</v>
      </c>
      <c r="E7908" s="193">
        <f t="shared" si="601"/>
        <v>17.911376163924952</v>
      </c>
      <c r="F7908" s="193">
        <f t="shared" si="601"/>
        <v>18.705480714164942</v>
      </c>
      <c r="G7908" s="193">
        <f t="shared" si="601"/>
        <v>19.53479205314861</v>
      </c>
      <c r="H7908" s="193">
        <f>MAX(0,D7908-Assumptions!$C$3)*Assumptions!$C$2</f>
        <v>0</v>
      </c>
      <c r="I7908" s="193">
        <f>MAX(0,E7908-Assumptions!$C$3)*Assumptions!$C$2</f>
        <v>0</v>
      </c>
      <c r="J7908" s="193">
        <f>MAX(0,F7908-Assumptions!$C$3)*Assumptions!$C$2</f>
        <v>0</v>
      </c>
      <c r="K7908" s="193">
        <f>MAX(0,G7908-Assumptions!$C$3)*Assumptions!$C$2</f>
        <v>0</v>
      </c>
    </row>
    <row r="7909" spans="1:11">
      <c r="A7909" s="192">
        <f t="shared" si="603"/>
        <v>48178.374999980828</v>
      </c>
      <c r="B7909" s="218">
        <v>18.065159574468087</v>
      </c>
      <c r="C7909" s="219">
        <f t="shared" si="602"/>
        <v>8.7302468640794301E-5</v>
      </c>
      <c r="D7909" s="193">
        <f t="shared" si="601"/>
        <v>18.866082143879026</v>
      </c>
      <c r="E7909" s="193">
        <f t="shared" si="601"/>
        <v>19.702513780317442</v>
      </c>
      <c r="F7909" s="193">
        <f t="shared" si="601"/>
        <v>20.576028785581432</v>
      </c>
      <c r="G7909" s="193">
        <f t="shared" si="601"/>
        <v>21.48827125846347</v>
      </c>
      <c r="H7909" s="193">
        <f>MAX(0,D7909-Assumptions!$C$3)*Assumptions!$C$2</f>
        <v>0</v>
      </c>
      <c r="I7909" s="193">
        <f>MAX(0,E7909-Assumptions!$C$3)*Assumptions!$C$2</f>
        <v>0</v>
      </c>
      <c r="J7909" s="193">
        <f>MAX(0,F7909-Assumptions!$C$3)*Assumptions!$C$2</f>
        <v>0</v>
      </c>
      <c r="K7909" s="193">
        <f>MAX(0,G7909-Assumptions!$C$3)*Assumptions!$C$2</f>
        <v>0</v>
      </c>
    </row>
    <row r="7910" spans="1:11">
      <c r="A7910" s="192">
        <f t="shared" si="603"/>
        <v>48178.416666647492</v>
      </c>
      <c r="B7910" s="218">
        <v>21.060691489361705</v>
      </c>
      <c r="C7910" s="219">
        <f t="shared" si="602"/>
        <v>1.0177880525904965E-4</v>
      </c>
      <c r="D7910" s="193">
        <f t="shared" si="601"/>
        <v>21.994421583009515</v>
      </c>
      <c r="E7910" s="193">
        <f t="shared" si="601"/>
        <v>22.969548792617356</v>
      </c>
      <c r="F7910" s="193">
        <f t="shared" si="601"/>
        <v>23.98790846784512</v>
      </c>
      <c r="G7910" s="193">
        <f t="shared" si="601"/>
        <v>25.051417328957776</v>
      </c>
      <c r="H7910" s="193">
        <f>MAX(0,D7910-Assumptions!$C$3)*Assumptions!$C$2</f>
        <v>0</v>
      </c>
      <c r="I7910" s="193">
        <f>MAX(0,E7910-Assumptions!$C$3)*Assumptions!$C$2</f>
        <v>0</v>
      </c>
      <c r="J7910" s="193">
        <f>MAX(0,F7910-Assumptions!$C$3)*Assumptions!$C$2</f>
        <v>0</v>
      </c>
      <c r="K7910" s="193">
        <f>MAX(0,G7910-Assumptions!$C$3)*Assumptions!$C$2</f>
        <v>0</v>
      </c>
    </row>
    <row r="7911" spans="1:11">
      <c r="A7911" s="192">
        <f t="shared" si="603"/>
        <v>48178.458333314156</v>
      </c>
      <c r="B7911" s="218">
        <v>23.070851063829792</v>
      </c>
      <c r="C7911" s="219">
        <f t="shared" si="602"/>
        <v>1.114931890423526E-4</v>
      </c>
      <c r="D7911" s="193">
        <f t="shared" si="601"/>
        <v>24.093701996110237</v>
      </c>
      <c r="E7911" s="193">
        <f t="shared" si="601"/>
        <v>25.161901235081771</v>
      </c>
      <c r="F7911" s="193">
        <f t="shared" si="601"/>
        <v>26.277459307258912</v>
      </c>
      <c r="G7911" s="193">
        <f t="shared" si="601"/>
        <v>27.44247587626317</v>
      </c>
      <c r="H7911" s="193">
        <f>MAX(0,D7911-Assumptions!$C$3)*Assumptions!$C$2</f>
        <v>0</v>
      </c>
      <c r="I7911" s="193">
        <f>MAX(0,E7911-Assumptions!$C$3)*Assumptions!$C$2</f>
        <v>0</v>
      </c>
      <c r="J7911" s="193">
        <f>MAX(0,F7911-Assumptions!$C$3)*Assumptions!$C$2</f>
        <v>0</v>
      </c>
      <c r="K7911" s="193">
        <f>MAX(0,G7911-Assumptions!$C$3)*Assumptions!$C$2</f>
        <v>0</v>
      </c>
    </row>
    <row r="7912" spans="1:11">
      <c r="A7912" s="192">
        <f t="shared" si="603"/>
        <v>48178.499999980821</v>
      </c>
      <c r="B7912" s="218">
        <v>23.451861702127665</v>
      </c>
      <c r="C7912" s="219">
        <f t="shared" si="602"/>
        <v>1.1333447747186753E-4</v>
      </c>
      <c r="D7912" s="193">
        <f t="shared" si="601"/>
        <v>24.491604819508414</v>
      </c>
      <c r="E7912" s="193">
        <f t="shared" si="601"/>
        <v>25.577445162084832</v>
      </c>
      <c r="F7912" s="193">
        <f t="shared" si="601"/>
        <v>26.711426459827535</v>
      </c>
      <c r="G7912" s="193">
        <f t="shared" si="601"/>
        <v>27.895683051896217</v>
      </c>
      <c r="H7912" s="193">
        <f>MAX(0,D7912-Assumptions!$C$3)*Assumptions!$C$2</f>
        <v>0</v>
      </c>
      <c r="I7912" s="193">
        <f>MAX(0,E7912-Assumptions!$C$3)*Assumptions!$C$2</f>
        <v>0</v>
      </c>
      <c r="J7912" s="193">
        <f>MAX(0,F7912-Assumptions!$C$3)*Assumptions!$C$2</f>
        <v>0</v>
      </c>
      <c r="K7912" s="193">
        <f>MAX(0,G7912-Assumptions!$C$3)*Assumptions!$C$2</f>
        <v>0</v>
      </c>
    </row>
    <row r="7913" spans="1:11">
      <c r="A7913" s="192">
        <f t="shared" si="603"/>
        <v>48178.541666647485</v>
      </c>
      <c r="B7913" s="218">
        <v>23.84601063829788</v>
      </c>
      <c r="C7913" s="219">
        <f t="shared" si="602"/>
        <v>1.1523925860584851E-4</v>
      </c>
      <c r="D7913" s="193">
        <f t="shared" si="601"/>
        <v>24.903228429920322</v>
      </c>
      <c r="E7913" s="193">
        <f t="shared" si="601"/>
        <v>26.007318190019035</v>
      </c>
      <c r="F7913" s="193">
        <f t="shared" si="601"/>
        <v>27.160357996967498</v>
      </c>
      <c r="G7913" s="193">
        <f t="shared" si="601"/>
        <v>28.36451806117179</v>
      </c>
      <c r="H7913" s="193">
        <f>MAX(0,D7913-Assumptions!$C$3)*Assumptions!$C$2</f>
        <v>0</v>
      </c>
      <c r="I7913" s="193">
        <f>MAX(0,E7913-Assumptions!$C$3)*Assumptions!$C$2</f>
        <v>0</v>
      </c>
      <c r="J7913" s="193">
        <f>MAX(0,F7913-Assumptions!$C$3)*Assumptions!$C$2</f>
        <v>0</v>
      </c>
      <c r="K7913" s="193">
        <f>MAX(0,G7913-Assumptions!$C$3)*Assumptions!$C$2</f>
        <v>0</v>
      </c>
    </row>
    <row r="7914" spans="1:11">
      <c r="A7914" s="192">
        <f t="shared" si="603"/>
        <v>48178.583333314149</v>
      </c>
      <c r="B7914" s="218">
        <v>24.410957446808517</v>
      </c>
      <c r="C7914" s="219">
        <f t="shared" si="602"/>
        <v>1.1796944489788789E-4</v>
      </c>
      <c r="D7914" s="193">
        <f t="shared" si="601"/>
        <v>25.493222271510721</v>
      </c>
      <c r="E7914" s="193">
        <f t="shared" si="601"/>
        <v>26.623469530058049</v>
      </c>
      <c r="F7914" s="193">
        <f t="shared" si="601"/>
        <v>27.803826533534771</v>
      </c>
      <c r="G7914" s="193">
        <f t="shared" si="601"/>
        <v>29.0365149078001</v>
      </c>
      <c r="H7914" s="193">
        <f>MAX(0,D7914-Assumptions!$C$3)*Assumptions!$C$2</f>
        <v>0</v>
      </c>
      <c r="I7914" s="193">
        <f>MAX(0,E7914-Assumptions!$C$3)*Assumptions!$C$2</f>
        <v>0</v>
      </c>
      <c r="J7914" s="193">
        <f>MAX(0,F7914-Assumptions!$C$3)*Assumptions!$C$2</f>
        <v>0</v>
      </c>
      <c r="K7914" s="193">
        <f>MAX(0,G7914-Assumptions!$C$3)*Assumptions!$C$2</f>
        <v>0</v>
      </c>
    </row>
    <row r="7915" spans="1:11">
      <c r="A7915" s="192">
        <f t="shared" si="603"/>
        <v>48178.624999980813</v>
      </c>
      <c r="B7915" s="218">
        <v>24.936489361702133</v>
      </c>
      <c r="C7915" s="219">
        <f t="shared" si="602"/>
        <v>1.2050915307652918E-4</v>
      </c>
      <c r="D7915" s="193">
        <f t="shared" si="601"/>
        <v>26.042053752059928</v>
      </c>
      <c r="E7915" s="193">
        <f t="shared" si="601"/>
        <v>27.196633567303646</v>
      </c>
      <c r="F7915" s="193">
        <f t="shared" si="601"/>
        <v>28.402401916388047</v>
      </c>
      <c r="G7915" s="193">
        <f t="shared" si="601"/>
        <v>29.661628253500854</v>
      </c>
      <c r="H7915" s="193">
        <f>MAX(0,D7915-Assumptions!$C$3)*Assumptions!$C$2</f>
        <v>0</v>
      </c>
      <c r="I7915" s="193">
        <f>MAX(0,E7915-Assumptions!$C$3)*Assumptions!$C$2</f>
        <v>0</v>
      </c>
      <c r="J7915" s="193">
        <f>MAX(0,F7915-Assumptions!$C$3)*Assumptions!$C$2</f>
        <v>0</v>
      </c>
      <c r="K7915" s="193">
        <f>MAX(0,G7915-Assumptions!$C$3)*Assumptions!$C$2</f>
        <v>0</v>
      </c>
    </row>
    <row r="7916" spans="1:11">
      <c r="A7916" s="192">
        <f t="shared" si="603"/>
        <v>48178.666666647478</v>
      </c>
      <c r="B7916" s="218">
        <v>25.120425531914893</v>
      </c>
      <c r="C7916" s="219">
        <f t="shared" si="602"/>
        <v>1.213980509390536E-4</v>
      </c>
      <c r="D7916" s="193">
        <f t="shared" si="601"/>
        <v>26.234144770252144</v>
      </c>
      <c r="E7916" s="193">
        <f t="shared" si="601"/>
        <v>27.3972409803396</v>
      </c>
      <c r="F7916" s="193">
        <f t="shared" si="601"/>
        <v>28.61190330038669</v>
      </c>
      <c r="G7916" s="193">
        <f t="shared" si="601"/>
        <v>29.880417924496111</v>
      </c>
      <c r="H7916" s="193">
        <f>MAX(0,D7916-Assumptions!$C$3)*Assumptions!$C$2</f>
        <v>0</v>
      </c>
      <c r="I7916" s="193">
        <f>MAX(0,E7916-Assumptions!$C$3)*Assumptions!$C$2</f>
        <v>0</v>
      </c>
      <c r="J7916" s="193">
        <f>MAX(0,F7916-Assumptions!$C$3)*Assumptions!$C$2</f>
        <v>0</v>
      </c>
      <c r="K7916" s="193">
        <f>MAX(0,G7916-Assumptions!$C$3)*Assumptions!$C$2</f>
        <v>0</v>
      </c>
    </row>
    <row r="7917" spans="1:11">
      <c r="A7917" s="192">
        <f t="shared" si="603"/>
        <v>48178.708333314142</v>
      </c>
      <c r="B7917" s="218">
        <v>25.278085106382985</v>
      </c>
      <c r="C7917" s="219">
        <f t="shared" si="602"/>
        <v>1.2215996339264601E-4</v>
      </c>
      <c r="D7917" s="193">
        <f t="shared" si="601"/>
        <v>26.39879421441691</v>
      </c>
      <c r="E7917" s="193">
        <f t="shared" si="601"/>
        <v>27.569190191513286</v>
      </c>
      <c r="F7917" s="193">
        <f t="shared" si="601"/>
        <v>28.791475915242678</v>
      </c>
      <c r="G7917" s="193">
        <f t="shared" si="601"/>
        <v>30.067951928206341</v>
      </c>
      <c r="H7917" s="193">
        <f>MAX(0,D7917-Assumptions!$C$3)*Assumptions!$C$2</f>
        <v>0</v>
      </c>
      <c r="I7917" s="193">
        <f>MAX(0,E7917-Assumptions!$C$3)*Assumptions!$C$2</f>
        <v>0</v>
      </c>
      <c r="J7917" s="193">
        <f>MAX(0,F7917-Assumptions!$C$3)*Assumptions!$C$2</f>
        <v>0</v>
      </c>
      <c r="K7917" s="193">
        <f>MAX(0,G7917-Assumptions!$C$3)*Assumptions!$C$2</f>
        <v>0</v>
      </c>
    </row>
    <row r="7918" spans="1:11">
      <c r="A7918" s="192">
        <f t="shared" si="603"/>
        <v>48178.749999980806</v>
      </c>
      <c r="B7918" s="218">
        <v>25.50143617021277</v>
      </c>
      <c r="C7918" s="219">
        <f t="shared" si="602"/>
        <v>1.2323933936856854E-4</v>
      </c>
      <c r="D7918" s="193">
        <f t="shared" si="601"/>
        <v>26.632047593650324</v>
      </c>
      <c r="E7918" s="193">
        <f t="shared" si="601"/>
        <v>27.81278490734266</v>
      </c>
      <c r="F7918" s="193">
        <f t="shared" si="601"/>
        <v>29.045870452955317</v>
      </c>
      <c r="G7918" s="193">
        <f t="shared" si="601"/>
        <v>30.333625100129161</v>
      </c>
      <c r="H7918" s="193">
        <f>MAX(0,D7918-Assumptions!$C$3)*Assumptions!$C$2</f>
        <v>0</v>
      </c>
      <c r="I7918" s="193">
        <f>MAX(0,E7918-Assumptions!$C$3)*Assumptions!$C$2</f>
        <v>0</v>
      </c>
      <c r="J7918" s="193">
        <f>MAX(0,F7918-Assumptions!$C$3)*Assumptions!$C$2</f>
        <v>0</v>
      </c>
      <c r="K7918" s="193">
        <f>MAX(0,G7918-Assumptions!$C$3)*Assumptions!$C$2</f>
        <v>0</v>
      </c>
    </row>
    <row r="7919" spans="1:11">
      <c r="A7919" s="192">
        <f t="shared" si="603"/>
        <v>48178.79166664747</v>
      </c>
      <c r="B7919" s="218">
        <v>26.762712765957453</v>
      </c>
      <c r="C7919" s="219">
        <f t="shared" si="602"/>
        <v>1.2933463899730764E-4</v>
      </c>
      <c r="D7919" s="193">
        <f t="shared" ref="D7919:D7982" si="604">$C7919*D$2</f>
        <v>27.949243146968424</v>
      </c>
      <c r="E7919" s="193">
        <f t="shared" ref="E7919:G7950" si="605">$C7919*E$2</f>
        <v>29.1883785967321</v>
      </c>
      <c r="F7919" s="193">
        <f t="shared" si="605"/>
        <v>30.482451371803187</v>
      </c>
      <c r="G7919" s="193">
        <f t="shared" si="605"/>
        <v>31.833897129810975</v>
      </c>
      <c r="H7919" s="193">
        <f>MAX(0,D7919-Assumptions!$C$3)*Assumptions!$C$2</f>
        <v>0</v>
      </c>
      <c r="I7919" s="193">
        <f>MAX(0,E7919-Assumptions!$C$3)*Assumptions!$C$2</f>
        <v>0</v>
      </c>
      <c r="J7919" s="193">
        <f>MAX(0,F7919-Assumptions!$C$3)*Assumptions!$C$2</f>
        <v>0</v>
      </c>
      <c r="K7919" s="193">
        <f>MAX(0,G7919-Assumptions!$C$3)*Assumptions!$C$2</f>
        <v>0</v>
      </c>
    </row>
    <row r="7920" spans="1:11">
      <c r="A7920" s="192">
        <f t="shared" si="603"/>
        <v>48178.833333314135</v>
      </c>
      <c r="B7920" s="218">
        <v>27.905744680851072</v>
      </c>
      <c r="C7920" s="219">
        <f t="shared" si="602"/>
        <v>1.3485850428585246E-4</v>
      </c>
      <c r="D7920" s="193">
        <f t="shared" si="604"/>
        <v>29.142951617162954</v>
      </c>
      <c r="E7920" s="193">
        <f t="shared" si="605"/>
        <v>30.435010377741278</v>
      </c>
      <c r="F7920" s="193">
        <f t="shared" si="605"/>
        <v>31.784352829509071</v>
      </c>
      <c r="G7920" s="193">
        <f t="shared" si="605"/>
        <v>33.193518656710118</v>
      </c>
      <c r="H7920" s="193">
        <f>MAX(0,D7920-Assumptions!$C$3)*Assumptions!$C$2</f>
        <v>0</v>
      </c>
      <c r="I7920" s="193">
        <f>MAX(0,E7920-Assumptions!$C$3)*Assumptions!$C$2</f>
        <v>0</v>
      </c>
      <c r="J7920" s="193">
        <f>MAX(0,F7920-Assumptions!$C$3)*Assumptions!$C$2</f>
        <v>0</v>
      </c>
      <c r="K7920" s="193">
        <f>MAX(0,G7920-Assumptions!$C$3)*Assumptions!$C$2</f>
        <v>0</v>
      </c>
    </row>
    <row r="7921" spans="1:11">
      <c r="A7921" s="192">
        <f t="shared" si="603"/>
        <v>48178.874999980799</v>
      </c>
      <c r="B7921" s="218">
        <v>19.076808510638301</v>
      </c>
      <c r="C7921" s="219">
        <f t="shared" si="602"/>
        <v>9.2191406884678794E-5</v>
      </c>
      <c r="D7921" s="193">
        <f t="shared" si="604"/>
        <v>19.922582743936257</v>
      </c>
      <c r="E7921" s="193">
        <f t="shared" si="605"/>
        <v>20.805854552015223</v>
      </c>
      <c r="F7921" s="193">
        <f t="shared" si="605"/>
        <v>21.728286397573996</v>
      </c>
      <c r="G7921" s="193">
        <f t="shared" si="605"/>
        <v>22.691614448937425</v>
      </c>
      <c r="H7921" s="193">
        <f>MAX(0,D7921-Assumptions!$C$3)*Assumptions!$C$2</f>
        <v>0</v>
      </c>
      <c r="I7921" s="193">
        <f>MAX(0,E7921-Assumptions!$C$3)*Assumptions!$C$2</f>
        <v>0</v>
      </c>
      <c r="J7921" s="193">
        <f>MAX(0,F7921-Assumptions!$C$3)*Assumptions!$C$2</f>
        <v>0</v>
      </c>
      <c r="K7921" s="193">
        <f>MAX(0,G7921-Assumptions!$C$3)*Assumptions!$C$2</f>
        <v>0</v>
      </c>
    </row>
    <row r="7922" spans="1:11">
      <c r="A7922" s="192">
        <f t="shared" si="603"/>
        <v>48178.916666647463</v>
      </c>
      <c r="B7922" s="218">
        <v>32.58297872340426</v>
      </c>
      <c r="C7922" s="219">
        <f t="shared" si="602"/>
        <v>1.5746190707575992E-4</v>
      </c>
      <c r="D7922" s="193">
        <f t="shared" si="604"/>
        <v>34.027551794050908</v>
      </c>
      <c r="E7922" s="193">
        <f t="shared" si="605"/>
        <v>35.536170309227103</v>
      </c>
      <c r="F7922" s="193">
        <f t="shared" si="605"/>
        <v>37.111673736903242</v>
      </c>
      <c r="G7922" s="193">
        <f t="shared" si="605"/>
        <v>38.757027433446844</v>
      </c>
      <c r="H7922" s="193">
        <f>MAX(0,D7922-Assumptions!$C$3)*Assumptions!$C$2</f>
        <v>0</v>
      </c>
      <c r="I7922" s="193">
        <f>MAX(0,E7922-Assumptions!$C$3)*Assumptions!$C$2</f>
        <v>0</v>
      </c>
      <c r="J7922" s="193">
        <f>MAX(0,F7922-Assumptions!$C$3)*Assumptions!$C$2</f>
        <v>0.10050636321291791</v>
      </c>
      <c r="K7922" s="193">
        <f>MAX(0,G7922-Assumptions!$C$3)*Assumptions!$C$2</f>
        <v>1.5813246901021594</v>
      </c>
    </row>
    <row r="7923" spans="1:11">
      <c r="A7923" s="192">
        <f t="shared" si="603"/>
        <v>48178.958333314127</v>
      </c>
      <c r="B7923" s="218">
        <v>28.575797872340431</v>
      </c>
      <c r="C7923" s="219">
        <f t="shared" si="602"/>
        <v>1.3809663221362009E-4</v>
      </c>
      <c r="D7923" s="193">
        <f t="shared" si="604"/>
        <v>29.842711754863192</v>
      </c>
      <c r="E7923" s="193">
        <f t="shared" si="605"/>
        <v>31.165794525229416</v>
      </c>
      <c r="F7923" s="193">
        <f t="shared" si="605"/>
        <v>32.547536442646994</v>
      </c>
      <c r="G7923" s="193">
        <f t="shared" si="605"/>
        <v>33.99053817247858</v>
      </c>
      <c r="H7923" s="193">
        <f>MAX(0,D7923-Assumptions!$C$3)*Assumptions!$C$2</f>
        <v>0</v>
      </c>
      <c r="I7923" s="193">
        <f>MAX(0,E7923-Assumptions!$C$3)*Assumptions!$C$2</f>
        <v>0</v>
      </c>
      <c r="J7923" s="193">
        <f>MAX(0,F7923-Assumptions!$C$3)*Assumptions!$C$2</f>
        <v>0</v>
      </c>
      <c r="K7923" s="193">
        <f>MAX(0,G7923-Assumptions!$C$3)*Assumptions!$C$2</f>
        <v>0</v>
      </c>
    </row>
    <row r="7924" spans="1:11">
      <c r="A7924" s="192">
        <f t="shared" si="603"/>
        <v>48178.999999980791</v>
      </c>
      <c r="B7924" s="218">
        <v>28.24734042553192</v>
      </c>
      <c r="C7924" s="219">
        <f t="shared" si="602"/>
        <v>1.3650931460196928E-4</v>
      </c>
      <c r="D7924" s="193">
        <f t="shared" si="604"/>
        <v>29.499692079519935</v>
      </c>
      <c r="E7924" s="193">
        <f t="shared" si="605"/>
        <v>30.807567001950911</v>
      </c>
      <c r="F7924" s="193">
        <f t="shared" si="605"/>
        <v>32.173426828363695</v>
      </c>
      <c r="G7924" s="193">
        <f t="shared" si="605"/>
        <v>33.599842331415608</v>
      </c>
      <c r="H7924" s="193">
        <f>MAX(0,D7924-Assumptions!$C$3)*Assumptions!$C$2</f>
        <v>0</v>
      </c>
      <c r="I7924" s="193">
        <f>MAX(0,E7924-Assumptions!$C$3)*Assumptions!$C$2</f>
        <v>0</v>
      </c>
      <c r="J7924" s="193">
        <f>MAX(0,F7924-Assumptions!$C$3)*Assumptions!$C$2</f>
        <v>0</v>
      </c>
      <c r="K7924" s="193">
        <f>MAX(0,G7924-Assumptions!$C$3)*Assumptions!$C$2</f>
        <v>0</v>
      </c>
    </row>
    <row r="7925" spans="1:11">
      <c r="A7925" s="192">
        <f t="shared" si="603"/>
        <v>48179.041666647456</v>
      </c>
      <c r="B7925" s="218">
        <v>26.9729255319149</v>
      </c>
      <c r="C7925" s="219">
        <f t="shared" si="602"/>
        <v>1.3035052226876418E-4</v>
      </c>
      <c r="D7925" s="193">
        <f t="shared" si="604"/>
        <v>28.16877573918811</v>
      </c>
      <c r="E7925" s="193">
        <f t="shared" si="605"/>
        <v>29.417644211630343</v>
      </c>
      <c r="F7925" s="193">
        <f t="shared" si="605"/>
        <v>30.721881524944504</v>
      </c>
      <c r="G7925" s="193">
        <f t="shared" si="605"/>
        <v>32.08394246809128</v>
      </c>
      <c r="H7925" s="193">
        <f>MAX(0,D7925-Assumptions!$C$3)*Assumptions!$C$2</f>
        <v>0</v>
      </c>
      <c r="I7925" s="193">
        <f>MAX(0,E7925-Assumptions!$C$3)*Assumptions!$C$2</f>
        <v>0</v>
      </c>
      <c r="J7925" s="193">
        <f>MAX(0,F7925-Assumptions!$C$3)*Assumptions!$C$2</f>
        <v>0</v>
      </c>
      <c r="K7925" s="193">
        <f>MAX(0,G7925-Assumptions!$C$3)*Assumptions!$C$2</f>
        <v>0</v>
      </c>
    </row>
    <row r="7926" spans="1:11">
      <c r="A7926" s="192">
        <f t="shared" si="603"/>
        <v>48179.08333331412</v>
      </c>
      <c r="B7926" s="218">
        <v>24.975904255319151</v>
      </c>
      <c r="C7926" s="219">
        <f t="shared" si="602"/>
        <v>1.2069963118992725E-4</v>
      </c>
      <c r="D7926" s="193">
        <f t="shared" si="604"/>
        <v>26.083216113101113</v>
      </c>
      <c r="E7926" s="193">
        <f t="shared" si="605"/>
        <v>27.239620870097063</v>
      </c>
      <c r="F7926" s="193">
        <f t="shared" si="605"/>
        <v>28.44729507010204</v>
      </c>
      <c r="G7926" s="193">
        <f t="shared" si="605"/>
        <v>29.708511754428404</v>
      </c>
      <c r="H7926" s="193">
        <f>MAX(0,D7926-Assumptions!$C$3)*Assumptions!$C$2</f>
        <v>0</v>
      </c>
      <c r="I7926" s="193">
        <f>MAX(0,E7926-Assumptions!$C$3)*Assumptions!$C$2</f>
        <v>0</v>
      </c>
      <c r="J7926" s="193">
        <f>MAX(0,F7926-Assumptions!$C$3)*Assumptions!$C$2</f>
        <v>0</v>
      </c>
      <c r="K7926" s="193">
        <f>MAX(0,G7926-Assumptions!$C$3)*Assumptions!$C$2</f>
        <v>0</v>
      </c>
    </row>
    <row r="7927" spans="1:11">
      <c r="A7927" s="192">
        <f t="shared" si="603"/>
        <v>48179.124999980784</v>
      </c>
      <c r="B7927" s="218">
        <v>22.453351063829789</v>
      </c>
      <c r="C7927" s="219">
        <f t="shared" si="602"/>
        <v>1.0850903193244906E-4</v>
      </c>
      <c r="D7927" s="193">
        <f t="shared" si="604"/>
        <v>23.448825006464915</v>
      </c>
      <c r="E7927" s="193">
        <f t="shared" si="605"/>
        <v>24.48843349131819</v>
      </c>
      <c r="F7927" s="193">
        <f t="shared" si="605"/>
        <v>25.574133232406304</v>
      </c>
      <c r="G7927" s="193">
        <f t="shared" si="605"/>
        <v>26.707967695064777</v>
      </c>
      <c r="H7927" s="193">
        <f>MAX(0,D7927-Assumptions!$C$3)*Assumptions!$C$2</f>
        <v>0</v>
      </c>
      <c r="I7927" s="193">
        <f>MAX(0,E7927-Assumptions!$C$3)*Assumptions!$C$2</f>
        <v>0</v>
      </c>
      <c r="J7927" s="193">
        <f>MAX(0,F7927-Assumptions!$C$3)*Assumptions!$C$2</f>
        <v>0</v>
      </c>
      <c r="K7927" s="193">
        <f>MAX(0,G7927-Assumptions!$C$3)*Assumptions!$C$2</f>
        <v>0</v>
      </c>
    </row>
    <row r="7928" spans="1:11">
      <c r="A7928" s="192">
        <f t="shared" si="603"/>
        <v>48179.166666647448</v>
      </c>
      <c r="B7928" s="218">
        <v>20.771648936170216</v>
      </c>
      <c r="C7928" s="219">
        <f t="shared" si="602"/>
        <v>1.0038196576079695E-4</v>
      </c>
      <c r="D7928" s="193">
        <f t="shared" si="604"/>
        <v>21.69256426870745</v>
      </c>
      <c r="E7928" s="193">
        <f t="shared" si="605"/>
        <v>22.654308572132276</v>
      </c>
      <c r="F7928" s="193">
        <f t="shared" si="605"/>
        <v>23.658692007275818</v>
      </c>
      <c r="G7928" s="193">
        <f t="shared" si="605"/>
        <v>24.707604988822364</v>
      </c>
      <c r="H7928" s="193">
        <f>MAX(0,D7928-Assumptions!$C$3)*Assumptions!$C$2</f>
        <v>0</v>
      </c>
      <c r="I7928" s="193">
        <f>MAX(0,E7928-Assumptions!$C$3)*Assumptions!$C$2</f>
        <v>0</v>
      </c>
      <c r="J7928" s="193">
        <f>MAX(0,F7928-Assumptions!$C$3)*Assumptions!$C$2</f>
        <v>0</v>
      </c>
      <c r="K7928" s="193">
        <f>MAX(0,G7928-Assumptions!$C$3)*Assumptions!$C$2</f>
        <v>0</v>
      </c>
    </row>
    <row r="7929" spans="1:11">
      <c r="A7929" s="192">
        <f t="shared" si="603"/>
        <v>48179.208333314113</v>
      </c>
      <c r="B7929" s="218">
        <v>19.6286170212766</v>
      </c>
      <c r="C7929" s="219">
        <f t="shared" si="602"/>
        <v>9.4858100472252146E-5</v>
      </c>
      <c r="D7929" s="193">
        <f t="shared" si="604"/>
        <v>20.498855798512924</v>
      </c>
      <c r="E7929" s="193">
        <f t="shared" si="605"/>
        <v>21.407676791123102</v>
      </c>
      <c r="F7929" s="193">
        <f t="shared" si="605"/>
        <v>22.356790549569936</v>
      </c>
      <c r="G7929" s="193">
        <f t="shared" si="605"/>
        <v>23.347983461923221</v>
      </c>
      <c r="H7929" s="193">
        <f>MAX(0,D7929-Assumptions!$C$3)*Assumptions!$C$2</f>
        <v>0</v>
      </c>
      <c r="I7929" s="193">
        <f>MAX(0,E7929-Assumptions!$C$3)*Assumptions!$C$2</f>
        <v>0</v>
      </c>
      <c r="J7929" s="193">
        <f>MAX(0,F7929-Assumptions!$C$3)*Assumptions!$C$2</f>
        <v>0</v>
      </c>
      <c r="K7929" s="193">
        <f>MAX(0,G7929-Assumptions!$C$3)*Assumptions!$C$2</f>
        <v>0</v>
      </c>
    </row>
    <row r="7930" spans="1:11">
      <c r="A7930" s="192">
        <f t="shared" si="603"/>
        <v>48179.249999980777</v>
      </c>
      <c r="B7930" s="218">
        <v>18.984840425531917</v>
      </c>
      <c r="C7930" s="219">
        <f t="shared" si="602"/>
        <v>9.1746957953416569E-5</v>
      </c>
      <c r="D7930" s="193">
        <f t="shared" si="604"/>
        <v>19.826537234840142</v>
      </c>
      <c r="E7930" s="193">
        <f t="shared" si="605"/>
        <v>20.705550845497243</v>
      </c>
      <c r="F7930" s="193">
        <f t="shared" si="605"/>
        <v>21.623535705574671</v>
      </c>
      <c r="G7930" s="193">
        <f t="shared" si="605"/>
        <v>22.582219613439793</v>
      </c>
      <c r="H7930" s="193">
        <f>MAX(0,D7930-Assumptions!$C$3)*Assumptions!$C$2</f>
        <v>0</v>
      </c>
      <c r="I7930" s="193">
        <f>MAX(0,E7930-Assumptions!$C$3)*Assumptions!$C$2</f>
        <v>0</v>
      </c>
      <c r="J7930" s="193">
        <f>MAX(0,F7930-Assumptions!$C$3)*Assumptions!$C$2</f>
        <v>0</v>
      </c>
      <c r="K7930" s="193">
        <f>MAX(0,G7930-Assumptions!$C$3)*Assumptions!$C$2</f>
        <v>0</v>
      </c>
    </row>
    <row r="7931" spans="1:11">
      <c r="A7931" s="192">
        <f t="shared" si="603"/>
        <v>48179.291666647441</v>
      </c>
      <c r="B7931" s="218">
        <v>18.551276595744685</v>
      </c>
      <c r="C7931" s="219">
        <f t="shared" si="602"/>
        <v>8.9651698706037512E-5</v>
      </c>
      <c r="D7931" s="193">
        <f t="shared" si="604"/>
        <v>19.373751263387049</v>
      </c>
      <c r="E7931" s="193">
        <f t="shared" si="605"/>
        <v>20.232690514769626</v>
      </c>
      <c r="F7931" s="193">
        <f t="shared" si="605"/>
        <v>21.129711014720719</v>
      </c>
      <c r="G7931" s="193">
        <f t="shared" si="605"/>
        <v>22.066501103236671</v>
      </c>
      <c r="H7931" s="193">
        <f>MAX(0,D7931-Assumptions!$C$3)*Assumptions!$C$2</f>
        <v>0</v>
      </c>
      <c r="I7931" s="193">
        <f>MAX(0,E7931-Assumptions!$C$3)*Assumptions!$C$2</f>
        <v>0</v>
      </c>
      <c r="J7931" s="193">
        <f>MAX(0,F7931-Assumptions!$C$3)*Assumptions!$C$2</f>
        <v>0</v>
      </c>
      <c r="K7931" s="193">
        <f>MAX(0,G7931-Assumptions!$C$3)*Assumptions!$C$2</f>
        <v>0</v>
      </c>
    </row>
    <row r="7932" spans="1:11">
      <c r="A7932" s="192">
        <f t="shared" si="603"/>
        <v>48179.333333314105</v>
      </c>
      <c r="B7932" s="218">
        <v>18.603829787234044</v>
      </c>
      <c r="C7932" s="219">
        <f t="shared" si="602"/>
        <v>8.9905669523901625E-5</v>
      </c>
      <c r="D7932" s="193">
        <f t="shared" si="604"/>
        <v>19.428634411441966</v>
      </c>
      <c r="E7932" s="193">
        <f t="shared" si="605"/>
        <v>20.290006918494182</v>
      </c>
      <c r="F7932" s="193">
        <f t="shared" si="605"/>
        <v>21.189568553006044</v>
      </c>
      <c r="G7932" s="193">
        <f t="shared" si="605"/>
        <v>22.129012437806743</v>
      </c>
      <c r="H7932" s="193">
        <f>MAX(0,D7932-Assumptions!$C$3)*Assumptions!$C$2</f>
        <v>0</v>
      </c>
      <c r="I7932" s="193">
        <f>MAX(0,E7932-Assumptions!$C$3)*Assumptions!$C$2</f>
        <v>0</v>
      </c>
      <c r="J7932" s="193">
        <f>MAX(0,F7932-Assumptions!$C$3)*Assumptions!$C$2</f>
        <v>0</v>
      </c>
      <c r="K7932" s="193">
        <f>MAX(0,G7932-Assumptions!$C$3)*Assumptions!$C$2</f>
        <v>0</v>
      </c>
    </row>
    <row r="7933" spans="1:11">
      <c r="A7933" s="192">
        <f t="shared" si="603"/>
        <v>48179.37499998077</v>
      </c>
      <c r="B7933" s="218">
        <v>20.324946808510642</v>
      </c>
      <c r="C7933" s="219">
        <f t="shared" si="602"/>
        <v>9.8223213808951851E-5</v>
      </c>
      <c r="D7933" s="193">
        <f t="shared" si="604"/>
        <v>21.226057510240622</v>
      </c>
      <c r="E7933" s="193">
        <f t="shared" si="605"/>
        <v>22.167119140473517</v>
      </c>
      <c r="F7933" s="193">
        <f t="shared" si="605"/>
        <v>23.14990293185053</v>
      </c>
      <c r="G7933" s="193">
        <f t="shared" si="605"/>
        <v>24.17625864497672</v>
      </c>
      <c r="H7933" s="193">
        <f>MAX(0,D7933-Assumptions!$C$3)*Assumptions!$C$2</f>
        <v>0</v>
      </c>
      <c r="I7933" s="193">
        <f>MAX(0,E7933-Assumptions!$C$3)*Assumptions!$C$2</f>
        <v>0</v>
      </c>
      <c r="J7933" s="193">
        <f>MAX(0,F7933-Assumptions!$C$3)*Assumptions!$C$2</f>
        <v>0</v>
      </c>
      <c r="K7933" s="193">
        <f>MAX(0,G7933-Assumptions!$C$3)*Assumptions!$C$2</f>
        <v>0</v>
      </c>
    </row>
    <row r="7934" spans="1:11">
      <c r="A7934" s="192">
        <f t="shared" si="603"/>
        <v>48179.416666647434</v>
      </c>
      <c r="B7934" s="218">
        <v>22.978882978723412</v>
      </c>
      <c r="C7934" s="219">
        <f t="shared" si="602"/>
        <v>1.1104874011109039E-4</v>
      </c>
      <c r="D7934" s="193">
        <f t="shared" si="604"/>
        <v>23.99765648701413</v>
      </c>
      <c r="E7934" s="193">
        <f t="shared" si="605"/>
        <v>25.061597528563794</v>
      </c>
      <c r="F7934" s="193">
        <f t="shared" si="605"/>
        <v>26.172708615259591</v>
      </c>
      <c r="G7934" s="193">
        <f t="shared" si="605"/>
        <v>27.333081040765542</v>
      </c>
      <c r="H7934" s="193">
        <f>MAX(0,D7934-Assumptions!$C$3)*Assumptions!$C$2</f>
        <v>0</v>
      </c>
      <c r="I7934" s="193">
        <f>MAX(0,E7934-Assumptions!$C$3)*Assumptions!$C$2</f>
        <v>0</v>
      </c>
      <c r="J7934" s="193">
        <f>MAX(0,F7934-Assumptions!$C$3)*Assumptions!$C$2</f>
        <v>0</v>
      </c>
      <c r="K7934" s="193">
        <f>MAX(0,G7934-Assumptions!$C$3)*Assumptions!$C$2</f>
        <v>0</v>
      </c>
    </row>
    <row r="7935" spans="1:11">
      <c r="A7935" s="192">
        <f t="shared" si="603"/>
        <v>48179.458333314098</v>
      </c>
      <c r="B7935" s="218">
        <v>25.803617021276601</v>
      </c>
      <c r="C7935" s="219">
        <f t="shared" si="602"/>
        <v>1.246996715712873E-4</v>
      </c>
      <c r="D7935" s="193">
        <f t="shared" si="604"/>
        <v>26.947625694966121</v>
      </c>
      <c r="E7935" s="193">
        <f t="shared" si="605"/>
        <v>28.142354228758887</v>
      </c>
      <c r="F7935" s="193">
        <f t="shared" si="605"/>
        <v>29.390051298095958</v>
      </c>
      <c r="G7935" s="193">
        <f t="shared" si="605"/>
        <v>30.693065273907099</v>
      </c>
      <c r="H7935" s="193">
        <f>MAX(0,D7935-Assumptions!$C$3)*Assumptions!$C$2</f>
        <v>0</v>
      </c>
      <c r="I7935" s="193">
        <f>MAX(0,E7935-Assumptions!$C$3)*Assumptions!$C$2</f>
        <v>0</v>
      </c>
      <c r="J7935" s="193">
        <f>MAX(0,F7935-Assumptions!$C$3)*Assumptions!$C$2</f>
        <v>0</v>
      </c>
      <c r="K7935" s="193">
        <f>MAX(0,G7935-Assumptions!$C$3)*Assumptions!$C$2</f>
        <v>0</v>
      </c>
    </row>
    <row r="7936" spans="1:11">
      <c r="A7936" s="192">
        <f t="shared" si="603"/>
        <v>48179.499999980762</v>
      </c>
      <c r="B7936" s="218">
        <v>26.316010638297879</v>
      </c>
      <c r="C7936" s="219">
        <f t="shared" si="602"/>
        <v>1.2717588704546257E-4</v>
      </c>
      <c r="D7936" s="193">
        <f t="shared" si="604"/>
        <v>27.4827363885016</v>
      </c>
      <c r="E7936" s="193">
        <f t="shared" si="605"/>
        <v>28.701189165073345</v>
      </c>
      <c r="F7936" s="193">
        <f t="shared" si="605"/>
        <v>29.973662296377906</v>
      </c>
      <c r="G7936" s="193">
        <f t="shared" si="605"/>
        <v>31.302550785965337</v>
      </c>
      <c r="H7936" s="193">
        <f>MAX(0,D7936-Assumptions!$C$3)*Assumptions!$C$2</f>
        <v>0</v>
      </c>
      <c r="I7936" s="193">
        <f>MAX(0,E7936-Assumptions!$C$3)*Assumptions!$C$2</f>
        <v>0</v>
      </c>
      <c r="J7936" s="193">
        <f>MAX(0,F7936-Assumptions!$C$3)*Assumptions!$C$2</f>
        <v>0</v>
      </c>
      <c r="K7936" s="193">
        <f>MAX(0,G7936-Assumptions!$C$3)*Assumptions!$C$2</f>
        <v>0</v>
      </c>
    </row>
    <row r="7937" spans="1:11">
      <c r="A7937" s="192">
        <f t="shared" si="603"/>
        <v>48179.541666647427</v>
      </c>
      <c r="B7937" s="218">
        <v>26.933510638297875</v>
      </c>
      <c r="C7937" s="219">
        <f t="shared" si="602"/>
        <v>1.3016004415536606E-4</v>
      </c>
      <c r="D7937" s="193">
        <f t="shared" si="604"/>
        <v>28.127613378146915</v>
      </c>
      <c r="E7937" s="193">
        <f t="shared" si="605"/>
        <v>29.374656908836918</v>
      </c>
      <c r="F7937" s="193">
        <f t="shared" si="605"/>
        <v>30.676988371230504</v>
      </c>
      <c r="G7937" s="193">
        <f t="shared" si="605"/>
        <v>32.037058967163723</v>
      </c>
      <c r="H7937" s="193">
        <f>MAX(0,D7937-Assumptions!$C$3)*Assumptions!$C$2</f>
        <v>0</v>
      </c>
      <c r="I7937" s="193">
        <f>MAX(0,E7937-Assumptions!$C$3)*Assumptions!$C$2</f>
        <v>0</v>
      </c>
      <c r="J7937" s="193">
        <f>MAX(0,F7937-Assumptions!$C$3)*Assumptions!$C$2</f>
        <v>0</v>
      </c>
      <c r="K7937" s="193">
        <f>MAX(0,G7937-Assumptions!$C$3)*Assumptions!$C$2</f>
        <v>0</v>
      </c>
    </row>
    <row r="7938" spans="1:11">
      <c r="A7938" s="192">
        <f t="shared" si="603"/>
        <v>48179.583333314091</v>
      </c>
      <c r="B7938" s="218">
        <v>27.406489361702132</v>
      </c>
      <c r="C7938" s="219">
        <f t="shared" si="602"/>
        <v>1.3244578151614322E-4</v>
      </c>
      <c r="D7938" s="193">
        <f t="shared" si="604"/>
        <v>28.621561710641203</v>
      </c>
      <c r="E7938" s="193">
        <f t="shared" si="605"/>
        <v>29.890504542357956</v>
      </c>
      <c r="F7938" s="193">
        <f t="shared" si="605"/>
        <v>31.215706215798452</v>
      </c>
      <c r="G7938" s="193">
        <f t="shared" si="605"/>
        <v>32.599660978294402</v>
      </c>
      <c r="H7938" s="193">
        <f>MAX(0,D7938-Assumptions!$C$3)*Assumptions!$C$2</f>
        <v>0</v>
      </c>
      <c r="I7938" s="193">
        <f>MAX(0,E7938-Assumptions!$C$3)*Assumptions!$C$2</f>
        <v>0</v>
      </c>
      <c r="J7938" s="193">
        <f>MAX(0,F7938-Assumptions!$C$3)*Assumptions!$C$2</f>
        <v>0</v>
      </c>
      <c r="K7938" s="193">
        <f>MAX(0,G7938-Assumptions!$C$3)*Assumptions!$C$2</f>
        <v>0</v>
      </c>
    </row>
    <row r="7939" spans="1:11">
      <c r="A7939" s="192">
        <f t="shared" si="603"/>
        <v>48179.624999980755</v>
      </c>
      <c r="B7939" s="218">
        <v>27.222553191489364</v>
      </c>
      <c r="C7939" s="219">
        <f t="shared" si="602"/>
        <v>1.3155688365361877E-4</v>
      </c>
      <c r="D7939" s="193">
        <f t="shared" si="604"/>
        <v>28.42947069244898</v>
      </c>
      <c r="E7939" s="193">
        <f t="shared" si="605"/>
        <v>29.689897129321999</v>
      </c>
      <c r="F7939" s="193">
        <f t="shared" si="605"/>
        <v>31.006204831799806</v>
      </c>
      <c r="G7939" s="193">
        <f t="shared" si="605"/>
        <v>32.380871307299138</v>
      </c>
      <c r="H7939" s="193">
        <f>MAX(0,D7939-Assumptions!$C$3)*Assumptions!$C$2</f>
        <v>0</v>
      </c>
      <c r="I7939" s="193">
        <f>MAX(0,E7939-Assumptions!$C$3)*Assumptions!$C$2</f>
        <v>0</v>
      </c>
      <c r="J7939" s="193">
        <f>MAX(0,F7939-Assumptions!$C$3)*Assumptions!$C$2</f>
        <v>0</v>
      </c>
      <c r="K7939" s="193">
        <f>MAX(0,G7939-Assumptions!$C$3)*Assumptions!$C$2</f>
        <v>0</v>
      </c>
    </row>
    <row r="7940" spans="1:11">
      <c r="A7940" s="192">
        <f t="shared" si="603"/>
        <v>48179.666666647419</v>
      </c>
      <c r="B7940" s="218">
        <v>27.261968085106385</v>
      </c>
      <c r="C7940" s="219">
        <f t="shared" si="602"/>
        <v>1.3174736176701685E-4</v>
      </c>
      <c r="D7940" s="193">
        <f t="shared" si="604"/>
        <v>28.470633053490168</v>
      </c>
      <c r="E7940" s="193">
        <f t="shared" si="605"/>
        <v>29.732884432115416</v>
      </c>
      <c r="F7940" s="193">
        <f t="shared" si="605"/>
        <v>31.051097985513799</v>
      </c>
      <c r="G7940" s="193">
        <f t="shared" si="605"/>
        <v>32.427754808226688</v>
      </c>
      <c r="H7940" s="193">
        <f>MAX(0,D7940-Assumptions!$C$3)*Assumptions!$C$2</f>
        <v>0</v>
      </c>
      <c r="I7940" s="193">
        <f>MAX(0,E7940-Assumptions!$C$3)*Assumptions!$C$2</f>
        <v>0</v>
      </c>
      <c r="J7940" s="193">
        <f>MAX(0,F7940-Assumptions!$C$3)*Assumptions!$C$2</f>
        <v>0</v>
      </c>
      <c r="K7940" s="193">
        <f>MAX(0,G7940-Assumptions!$C$3)*Assumptions!$C$2</f>
        <v>0</v>
      </c>
    </row>
    <row r="7941" spans="1:11">
      <c r="A7941" s="192">
        <f t="shared" si="603"/>
        <v>48179.708333314084</v>
      </c>
      <c r="B7941" s="218">
        <v>27.156861702127667</v>
      </c>
      <c r="C7941" s="219">
        <f t="shared" ref="C7941:C8004" si="606">B7941/$B$2</f>
        <v>1.3123942013128863E-4</v>
      </c>
      <c r="D7941" s="193">
        <f t="shared" si="604"/>
        <v>28.360866757380332</v>
      </c>
      <c r="E7941" s="193">
        <f t="shared" si="605"/>
        <v>29.618251624666303</v>
      </c>
      <c r="F7941" s="193">
        <f t="shared" si="605"/>
        <v>30.931382908943149</v>
      </c>
      <c r="G7941" s="193">
        <f t="shared" si="605"/>
        <v>32.302732139086544</v>
      </c>
      <c r="H7941" s="193">
        <f>MAX(0,D7941-Assumptions!$C$3)*Assumptions!$C$2</f>
        <v>0</v>
      </c>
      <c r="I7941" s="193">
        <f>MAX(0,E7941-Assumptions!$C$3)*Assumptions!$C$2</f>
        <v>0</v>
      </c>
      <c r="J7941" s="193">
        <f>MAX(0,F7941-Assumptions!$C$3)*Assumptions!$C$2</f>
        <v>0</v>
      </c>
      <c r="K7941" s="193">
        <f>MAX(0,G7941-Assumptions!$C$3)*Assumptions!$C$2</f>
        <v>0</v>
      </c>
    </row>
    <row r="7942" spans="1:11">
      <c r="A7942" s="192">
        <f t="shared" ref="A7942:A8005" si="607">A7941 + TIME(1,0,0)</f>
        <v>48179.749999980748</v>
      </c>
      <c r="B7942" s="218">
        <v>27.603563829787241</v>
      </c>
      <c r="C7942" s="219">
        <f t="shared" si="606"/>
        <v>1.3339817208313373E-4</v>
      </c>
      <c r="D7942" s="193">
        <f t="shared" si="604"/>
        <v>28.82737351584716</v>
      </c>
      <c r="E7942" s="193">
        <f t="shared" si="605"/>
        <v>30.105441056325063</v>
      </c>
      <c r="F7942" s="193">
        <f t="shared" si="605"/>
        <v>31.440171984368437</v>
      </c>
      <c r="G7942" s="193">
        <f t="shared" si="605"/>
        <v>32.834078482932192</v>
      </c>
      <c r="H7942" s="193">
        <f>MAX(0,D7942-Assumptions!$C$3)*Assumptions!$C$2</f>
        <v>0</v>
      </c>
      <c r="I7942" s="193">
        <f>MAX(0,E7942-Assumptions!$C$3)*Assumptions!$C$2</f>
        <v>0</v>
      </c>
      <c r="J7942" s="193">
        <f>MAX(0,F7942-Assumptions!$C$3)*Assumptions!$C$2</f>
        <v>0</v>
      </c>
      <c r="K7942" s="193">
        <f>MAX(0,G7942-Assumptions!$C$3)*Assumptions!$C$2</f>
        <v>0</v>
      </c>
    </row>
    <row r="7943" spans="1:11">
      <c r="A7943" s="192">
        <f t="shared" si="607"/>
        <v>48179.791666647412</v>
      </c>
      <c r="B7943" s="218">
        <v>28.536382978723406</v>
      </c>
      <c r="C7943" s="219">
        <f t="shared" si="606"/>
        <v>1.3790615410022198E-4</v>
      </c>
      <c r="D7943" s="193">
        <f t="shared" si="604"/>
        <v>29.801549393821997</v>
      </c>
      <c r="E7943" s="193">
        <f t="shared" si="605"/>
        <v>31.122807222435991</v>
      </c>
      <c r="F7943" s="193">
        <f t="shared" si="605"/>
        <v>32.502643288933001</v>
      </c>
      <c r="G7943" s="193">
        <f t="shared" si="605"/>
        <v>33.943654671551023</v>
      </c>
      <c r="H7943" s="193">
        <f>MAX(0,D7943-Assumptions!$C$3)*Assumptions!$C$2</f>
        <v>0</v>
      </c>
      <c r="I7943" s="193">
        <f>MAX(0,E7943-Assumptions!$C$3)*Assumptions!$C$2</f>
        <v>0</v>
      </c>
      <c r="J7943" s="193">
        <f>MAX(0,F7943-Assumptions!$C$3)*Assumptions!$C$2</f>
        <v>0</v>
      </c>
      <c r="K7943" s="193">
        <f>MAX(0,G7943-Assumptions!$C$3)*Assumptions!$C$2</f>
        <v>0</v>
      </c>
    </row>
    <row r="7944" spans="1:11">
      <c r="A7944" s="192">
        <f t="shared" si="607"/>
        <v>48179.833333314076</v>
      </c>
      <c r="B7944" s="218">
        <v>31.295425531914898</v>
      </c>
      <c r="C7944" s="219">
        <f t="shared" si="606"/>
        <v>1.5123962203808877E-4</v>
      </c>
      <c r="D7944" s="193">
        <f t="shared" si="604"/>
        <v>32.682914666705344</v>
      </c>
      <c r="E7944" s="193">
        <f t="shared" si="605"/>
        <v>34.131918417975385</v>
      </c>
      <c r="F7944" s="193">
        <f t="shared" si="605"/>
        <v>35.645164048912712</v>
      </c>
      <c r="G7944" s="193">
        <f t="shared" si="605"/>
        <v>37.225499736479996</v>
      </c>
      <c r="H7944" s="193">
        <f>MAX(0,D7944-Assumptions!$C$3)*Assumptions!$C$2</f>
        <v>0</v>
      </c>
      <c r="I7944" s="193">
        <f>MAX(0,E7944-Assumptions!$C$3)*Assumptions!$C$2</f>
        <v>0</v>
      </c>
      <c r="J7944" s="193">
        <f>MAX(0,F7944-Assumptions!$C$3)*Assumptions!$C$2</f>
        <v>0</v>
      </c>
      <c r="K7944" s="193">
        <f>MAX(0,G7944-Assumptions!$C$3)*Assumptions!$C$2</f>
        <v>0.20294976283199659</v>
      </c>
    </row>
    <row r="7945" spans="1:11">
      <c r="A7945" s="192">
        <f t="shared" si="607"/>
        <v>48179.874999980741</v>
      </c>
      <c r="B7945" s="218">
        <v>31.597606382978729</v>
      </c>
      <c r="C7945" s="219">
        <f t="shared" si="606"/>
        <v>1.526999542408075E-4</v>
      </c>
      <c r="D7945" s="193">
        <f t="shared" si="604"/>
        <v>32.998492768021137</v>
      </c>
      <c r="E7945" s="193">
        <f t="shared" si="605"/>
        <v>34.461487739391607</v>
      </c>
      <c r="F7945" s="193">
        <f t="shared" si="605"/>
        <v>35.989344894053346</v>
      </c>
      <c r="G7945" s="193">
        <f t="shared" si="605"/>
        <v>37.58493991025793</v>
      </c>
      <c r="H7945" s="193">
        <f>MAX(0,D7945-Assumptions!$C$3)*Assumptions!$C$2</f>
        <v>0</v>
      </c>
      <c r="I7945" s="193">
        <f>MAX(0,E7945-Assumptions!$C$3)*Assumptions!$C$2</f>
        <v>0</v>
      </c>
      <c r="J7945" s="193">
        <f>MAX(0,F7945-Assumptions!$C$3)*Assumptions!$C$2</f>
        <v>0</v>
      </c>
      <c r="K7945" s="193">
        <f>MAX(0,G7945-Assumptions!$C$3)*Assumptions!$C$2</f>
        <v>0.52644591923213679</v>
      </c>
    </row>
    <row r="7946" spans="1:11">
      <c r="A7946" s="192">
        <f t="shared" si="607"/>
        <v>48179.916666647405</v>
      </c>
      <c r="B7946" s="218">
        <v>30.888138297872342</v>
      </c>
      <c r="C7946" s="219">
        <f t="shared" si="606"/>
        <v>1.4927134819964176E-4</v>
      </c>
      <c r="D7946" s="193">
        <f t="shared" si="604"/>
        <v>32.257570269279704</v>
      </c>
      <c r="E7946" s="193">
        <f t="shared" si="605"/>
        <v>33.687716289110043</v>
      </c>
      <c r="F7946" s="193">
        <f t="shared" si="605"/>
        <v>35.18126812720142</v>
      </c>
      <c r="G7946" s="193">
        <f t="shared" si="605"/>
        <v>36.741036893561905</v>
      </c>
      <c r="H7946" s="193">
        <f>MAX(0,D7946-Assumptions!$C$3)*Assumptions!$C$2</f>
        <v>0</v>
      </c>
      <c r="I7946" s="193">
        <f>MAX(0,E7946-Assumptions!$C$3)*Assumptions!$C$2</f>
        <v>0</v>
      </c>
      <c r="J7946" s="193">
        <f>MAX(0,F7946-Assumptions!$C$3)*Assumptions!$C$2</f>
        <v>0</v>
      </c>
      <c r="K7946" s="193">
        <f>MAX(0,G7946-Assumptions!$C$3)*Assumptions!$C$2</f>
        <v>0</v>
      </c>
    </row>
    <row r="7947" spans="1:11">
      <c r="A7947" s="192">
        <f t="shared" si="607"/>
        <v>48179.958333314069</v>
      </c>
      <c r="B7947" s="218">
        <v>29.981595744680856</v>
      </c>
      <c r="C7947" s="219">
        <f t="shared" si="606"/>
        <v>1.4489035159148553E-4</v>
      </c>
      <c r="D7947" s="193">
        <f t="shared" si="604"/>
        <v>31.31083596533232</v>
      </c>
      <c r="E7947" s="193">
        <f t="shared" si="605"/>
        <v>32.699008324861389</v>
      </c>
      <c r="F7947" s="193">
        <f t="shared" si="605"/>
        <v>34.148725591779517</v>
      </c>
      <c r="G7947" s="193">
        <f t="shared" si="605"/>
        <v>35.662716372228104</v>
      </c>
      <c r="H7947" s="193">
        <f>MAX(0,D7947-Assumptions!$C$3)*Assumptions!$C$2</f>
        <v>0</v>
      </c>
      <c r="I7947" s="193">
        <f>MAX(0,E7947-Assumptions!$C$3)*Assumptions!$C$2</f>
        <v>0</v>
      </c>
      <c r="J7947" s="193">
        <f>MAX(0,F7947-Assumptions!$C$3)*Assumptions!$C$2</f>
        <v>0</v>
      </c>
      <c r="K7947" s="193">
        <f>MAX(0,G7947-Assumptions!$C$3)*Assumptions!$C$2</f>
        <v>0</v>
      </c>
    </row>
    <row r="7948" spans="1:11">
      <c r="A7948" s="192">
        <f t="shared" si="607"/>
        <v>48179.999999980733</v>
      </c>
      <c r="B7948" s="218">
        <v>29.876489361702131</v>
      </c>
      <c r="C7948" s="219">
        <f t="shared" si="606"/>
        <v>1.4438240995575728E-4</v>
      </c>
      <c r="D7948" s="193">
        <f t="shared" si="604"/>
        <v>31.20106966922248</v>
      </c>
      <c r="E7948" s="193">
        <f t="shared" si="605"/>
        <v>32.584375517412269</v>
      </c>
      <c r="F7948" s="193">
        <f t="shared" si="605"/>
        <v>34.02901051520886</v>
      </c>
      <c r="G7948" s="193">
        <f t="shared" si="605"/>
        <v>35.537693703087953</v>
      </c>
      <c r="H7948" s="193">
        <f>MAX(0,D7948-Assumptions!$C$3)*Assumptions!$C$2</f>
        <v>0</v>
      </c>
      <c r="I7948" s="193">
        <f>MAX(0,E7948-Assumptions!$C$3)*Assumptions!$C$2</f>
        <v>0</v>
      </c>
      <c r="J7948" s="193">
        <f>MAX(0,F7948-Assumptions!$C$3)*Assumptions!$C$2</f>
        <v>0</v>
      </c>
      <c r="K7948" s="193">
        <f>MAX(0,G7948-Assumptions!$C$3)*Assumptions!$C$2</f>
        <v>0</v>
      </c>
    </row>
    <row r="7949" spans="1:11">
      <c r="A7949" s="192">
        <f t="shared" si="607"/>
        <v>48180.041666647398</v>
      </c>
      <c r="B7949" s="218">
        <v>28.641489361702131</v>
      </c>
      <c r="C7949" s="219">
        <f t="shared" si="606"/>
        <v>1.3841409573595023E-4</v>
      </c>
      <c r="D7949" s="193">
        <f t="shared" si="604"/>
        <v>29.91131568993184</v>
      </c>
      <c r="E7949" s="193">
        <f t="shared" si="605"/>
        <v>31.237440029885111</v>
      </c>
      <c r="F7949" s="193">
        <f t="shared" si="605"/>
        <v>32.622358365503651</v>
      </c>
      <c r="G7949" s="193">
        <f t="shared" si="605"/>
        <v>34.068677340691174</v>
      </c>
      <c r="H7949" s="193">
        <f>MAX(0,D7949-Assumptions!$C$3)*Assumptions!$C$2</f>
        <v>0</v>
      </c>
      <c r="I7949" s="193">
        <f>MAX(0,E7949-Assumptions!$C$3)*Assumptions!$C$2</f>
        <v>0</v>
      </c>
      <c r="J7949" s="193">
        <f>MAX(0,F7949-Assumptions!$C$3)*Assumptions!$C$2</f>
        <v>0</v>
      </c>
      <c r="K7949" s="193">
        <f>MAX(0,G7949-Assumptions!$C$3)*Assumptions!$C$2</f>
        <v>0</v>
      </c>
    </row>
    <row r="7950" spans="1:11">
      <c r="A7950" s="192">
        <f t="shared" si="607"/>
        <v>48180.083333314062</v>
      </c>
      <c r="B7950" s="218">
        <v>26.460531914893622</v>
      </c>
      <c r="C7950" s="219">
        <f t="shared" si="606"/>
        <v>1.2787430679458891E-4</v>
      </c>
      <c r="D7950" s="193">
        <f t="shared" si="604"/>
        <v>27.633665045652631</v>
      </c>
      <c r="E7950" s="193">
        <f t="shared" si="605"/>
        <v>28.858809275315881</v>
      </c>
      <c r="F7950" s="193">
        <f t="shared" si="605"/>
        <v>30.138270526662552</v>
      </c>
      <c r="G7950" s="193">
        <f t="shared" si="605"/>
        <v>31.474456956033041</v>
      </c>
      <c r="H7950" s="193">
        <f>MAX(0,D7950-Assumptions!$C$3)*Assumptions!$C$2</f>
        <v>0</v>
      </c>
      <c r="I7950" s="193">
        <f>MAX(0,E7950-Assumptions!$C$3)*Assumptions!$C$2</f>
        <v>0</v>
      </c>
      <c r="J7950" s="193">
        <f>MAX(0,F7950-Assumptions!$C$3)*Assumptions!$C$2</f>
        <v>0</v>
      </c>
      <c r="K7950" s="193">
        <f>MAX(0,G7950-Assumptions!$C$3)*Assumptions!$C$2</f>
        <v>0</v>
      </c>
    </row>
    <row r="7951" spans="1:11">
      <c r="A7951" s="192">
        <f t="shared" si="607"/>
        <v>48180.124999980726</v>
      </c>
      <c r="B7951" s="218">
        <v>23.438723404255324</v>
      </c>
      <c r="C7951" s="219">
        <f t="shared" si="606"/>
        <v>1.132709847674015E-4</v>
      </c>
      <c r="D7951" s="193">
        <f t="shared" si="604"/>
        <v>24.477884032494686</v>
      </c>
      <c r="E7951" s="193">
        <f t="shared" ref="E7951:G7982" si="608">$C7951*E$2</f>
        <v>25.563116061153693</v>
      </c>
      <c r="F7951" s="193">
        <f t="shared" si="608"/>
        <v>26.696462075256207</v>
      </c>
      <c r="G7951" s="193">
        <f t="shared" si="608"/>
        <v>27.880055218253698</v>
      </c>
      <c r="H7951" s="193">
        <f>MAX(0,D7951-Assumptions!$C$3)*Assumptions!$C$2</f>
        <v>0</v>
      </c>
      <c r="I7951" s="193">
        <f>MAX(0,E7951-Assumptions!$C$3)*Assumptions!$C$2</f>
        <v>0</v>
      </c>
      <c r="J7951" s="193">
        <f>MAX(0,F7951-Assumptions!$C$3)*Assumptions!$C$2</f>
        <v>0</v>
      </c>
      <c r="K7951" s="193">
        <f>MAX(0,G7951-Assumptions!$C$3)*Assumptions!$C$2</f>
        <v>0</v>
      </c>
    </row>
    <row r="7952" spans="1:11">
      <c r="A7952" s="192">
        <f t="shared" si="607"/>
        <v>48180.16666664739</v>
      </c>
      <c r="B7952" s="218">
        <v>21.625638297872346</v>
      </c>
      <c r="C7952" s="219">
        <f t="shared" si="606"/>
        <v>1.0450899155108905E-4</v>
      </c>
      <c r="D7952" s="193">
        <f t="shared" si="604"/>
        <v>22.584415424599914</v>
      </c>
      <c r="E7952" s="193">
        <f t="shared" si="608"/>
        <v>23.585700132656378</v>
      </c>
      <c r="F7952" s="193">
        <f t="shared" si="608"/>
        <v>24.631377004412396</v>
      </c>
      <c r="G7952" s="193">
        <f t="shared" si="608"/>
        <v>25.72341417558609</v>
      </c>
      <c r="H7952" s="193">
        <f>MAX(0,D7952-Assumptions!$C$3)*Assumptions!$C$2</f>
        <v>0</v>
      </c>
      <c r="I7952" s="193">
        <f>MAX(0,E7952-Assumptions!$C$3)*Assumptions!$C$2</f>
        <v>0</v>
      </c>
      <c r="J7952" s="193">
        <f>MAX(0,F7952-Assumptions!$C$3)*Assumptions!$C$2</f>
        <v>0</v>
      </c>
      <c r="K7952" s="193">
        <f>MAX(0,G7952-Assumptions!$C$3)*Assumptions!$C$2</f>
        <v>0</v>
      </c>
    </row>
    <row r="7953" spans="1:11">
      <c r="A7953" s="192">
        <f t="shared" si="607"/>
        <v>48180.208333314054</v>
      </c>
      <c r="B7953" s="218">
        <v>20.338085106382984</v>
      </c>
      <c r="C7953" s="219">
        <f t="shared" si="606"/>
        <v>9.8286706513417893E-5</v>
      </c>
      <c r="D7953" s="193">
        <f t="shared" si="604"/>
        <v>21.239778297254357</v>
      </c>
      <c r="E7953" s="193">
        <f t="shared" si="608"/>
        <v>22.181448241404659</v>
      </c>
      <c r="F7953" s="193">
        <f t="shared" si="608"/>
        <v>23.164867316421866</v>
      </c>
      <c r="G7953" s="193">
        <f t="shared" si="608"/>
        <v>24.191886478619242</v>
      </c>
      <c r="H7953" s="193">
        <f>MAX(0,D7953-Assumptions!$C$3)*Assumptions!$C$2</f>
        <v>0</v>
      </c>
      <c r="I7953" s="193">
        <f>MAX(0,E7953-Assumptions!$C$3)*Assumptions!$C$2</f>
        <v>0</v>
      </c>
      <c r="J7953" s="193">
        <f>MAX(0,F7953-Assumptions!$C$3)*Assumptions!$C$2</f>
        <v>0</v>
      </c>
      <c r="K7953" s="193">
        <f>MAX(0,G7953-Assumptions!$C$3)*Assumptions!$C$2</f>
        <v>0</v>
      </c>
    </row>
    <row r="7954" spans="1:11">
      <c r="A7954" s="192">
        <f t="shared" si="607"/>
        <v>48180.249999980719</v>
      </c>
      <c r="B7954" s="218">
        <v>19.733723404255322</v>
      </c>
      <c r="C7954" s="219">
        <f t="shared" si="606"/>
        <v>9.53660421079804E-5</v>
      </c>
      <c r="D7954" s="193">
        <f t="shared" si="604"/>
        <v>20.608622094622763</v>
      </c>
      <c r="E7954" s="193">
        <f t="shared" si="608"/>
        <v>21.522309598572221</v>
      </c>
      <c r="F7954" s="193">
        <f t="shared" si="608"/>
        <v>22.476505626140593</v>
      </c>
      <c r="G7954" s="193">
        <f t="shared" si="608"/>
        <v>23.473006131063368</v>
      </c>
      <c r="H7954" s="193">
        <f>MAX(0,D7954-Assumptions!$C$3)*Assumptions!$C$2</f>
        <v>0</v>
      </c>
      <c r="I7954" s="193">
        <f>MAX(0,E7954-Assumptions!$C$3)*Assumptions!$C$2</f>
        <v>0</v>
      </c>
      <c r="J7954" s="193">
        <f>MAX(0,F7954-Assumptions!$C$3)*Assumptions!$C$2</f>
        <v>0</v>
      </c>
      <c r="K7954" s="193">
        <f>MAX(0,G7954-Assumptions!$C$3)*Assumptions!$C$2</f>
        <v>0</v>
      </c>
    </row>
    <row r="7955" spans="1:11">
      <c r="A7955" s="192">
        <f t="shared" si="607"/>
        <v>48180.291666647383</v>
      </c>
      <c r="B7955" s="218">
        <v>19.12936170212766</v>
      </c>
      <c r="C7955" s="219">
        <f t="shared" si="606"/>
        <v>9.2445377702542907E-5</v>
      </c>
      <c r="D7955" s="193">
        <f t="shared" si="604"/>
        <v>19.977465891991173</v>
      </c>
      <c r="E7955" s="193">
        <f t="shared" si="608"/>
        <v>20.863170955739779</v>
      </c>
      <c r="F7955" s="193">
        <f t="shared" si="608"/>
        <v>21.788143935859321</v>
      </c>
      <c r="G7955" s="193">
        <f t="shared" si="608"/>
        <v>22.754125783507497</v>
      </c>
      <c r="H7955" s="193">
        <f>MAX(0,D7955-Assumptions!$C$3)*Assumptions!$C$2</f>
        <v>0</v>
      </c>
      <c r="I7955" s="193">
        <f>MAX(0,E7955-Assumptions!$C$3)*Assumptions!$C$2</f>
        <v>0</v>
      </c>
      <c r="J7955" s="193">
        <f>MAX(0,F7955-Assumptions!$C$3)*Assumptions!$C$2</f>
        <v>0</v>
      </c>
      <c r="K7955" s="193">
        <f>MAX(0,G7955-Assumptions!$C$3)*Assumptions!$C$2</f>
        <v>0</v>
      </c>
    </row>
    <row r="7956" spans="1:11">
      <c r="A7956" s="192">
        <f t="shared" si="607"/>
        <v>48180.333333314047</v>
      </c>
      <c r="B7956" s="218">
        <v>19.36585106382979</v>
      </c>
      <c r="C7956" s="219">
        <f t="shared" si="606"/>
        <v>9.3588246382931499E-5</v>
      </c>
      <c r="D7956" s="193">
        <f t="shared" si="604"/>
        <v>20.224440058238319</v>
      </c>
      <c r="E7956" s="193">
        <f t="shared" si="608"/>
        <v>21.1210947725003</v>
      </c>
      <c r="F7956" s="193">
        <f t="shared" si="608"/>
        <v>22.057502858143298</v>
      </c>
      <c r="G7956" s="193">
        <f t="shared" si="608"/>
        <v>23.03542678907284</v>
      </c>
      <c r="H7956" s="193">
        <f>MAX(0,D7956-Assumptions!$C$3)*Assumptions!$C$2</f>
        <v>0</v>
      </c>
      <c r="I7956" s="193">
        <f>MAX(0,E7956-Assumptions!$C$3)*Assumptions!$C$2</f>
        <v>0</v>
      </c>
      <c r="J7956" s="193">
        <f>MAX(0,F7956-Assumptions!$C$3)*Assumptions!$C$2</f>
        <v>0</v>
      </c>
      <c r="K7956" s="193">
        <f>MAX(0,G7956-Assumptions!$C$3)*Assumptions!$C$2</f>
        <v>0</v>
      </c>
    </row>
    <row r="7957" spans="1:11">
      <c r="A7957" s="192">
        <f t="shared" si="607"/>
        <v>48180.374999980711</v>
      </c>
      <c r="B7957" s="218">
        <v>20.561436170212769</v>
      </c>
      <c r="C7957" s="219">
        <f t="shared" si="606"/>
        <v>9.9366082489340429E-5</v>
      </c>
      <c r="D7957" s="193">
        <f t="shared" si="604"/>
        <v>21.473031676487768</v>
      </c>
      <c r="E7957" s="193">
        <f t="shared" si="608"/>
        <v>22.425042957234037</v>
      </c>
      <c r="F7957" s="193">
        <f t="shared" si="608"/>
        <v>23.419261854134504</v>
      </c>
      <c r="G7957" s="193">
        <f t="shared" si="608"/>
        <v>24.457559650542059</v>
      </c>
      <c r="H7957" s="193">
        <f>MAX(0,D7957-Assumptions!$C$3)*Assumptions!$C$2</f>
        <v>0</v>
      </c>
      <c r="I7957" s="193">
        <f>MAX(0,E7957-Assumptions!$C$3)*Assumptions!$C$2</f>
        <v>0</v>
      </c>
      <c r="J7957" s="193">
        <f>MAX(0,F7957-Assumptions!$C$3)*Assumptions!$C$2</f>
        <v>0</v>
      </c>
      <c r="K7957" s="193">
        <f>MAX(0,G7957-Assumptions!$C$3)*Assumptions!$C$2</f>
        <v>0</v>
      </c>
    </row>
    <row r="7958" spans="1:11">
      <c r="A7958" s="192">
        <f t="shared" si="607"/>
        <v>48180.416666647376</v>
      </c>
      <c r="B7958" s="218">
        <v>24.29271276595745</v>
      </c>
      <c r="C7958" s="219">
        <f t="shared" si="606"/>
        <v>1.1739801055769358E-4</v>
      </c>
      <c r="D7958" s="193">
        <f t="shared" si="604"/>
        <v>25.369735188387146</v>
      </c>
      <c r="E7958" s="193">
        <f t="shared" si="608"/>
        <v>26.494507621677787</v>
      </c>
      <c r="F7958" s="193">
        <f t="shared" si="608"/>
        <v>27.669147072392779</v>
      </c>
      <c r="G7958" s="193">
        <f t="shared" si="608"/>
        <v>28.895864405017424</v>
      </c>
      <c r="H7958" s="193">
        <f>MAX(0,D7958-Assumptions!$C$3)*Assumptions!$C$2</f>
        <v>0</v>
      </c>
      <c r="I7958" s="193">
        <f>MAX(0,E7958-Assumptions!$C$3)*Assumptions!$C$2</f>
        <v>0</v>
      </c>
      <c r="J7958" s="193">
        <f>MAX(0,F7958-Assumptions!$C$3)*Assumptions!$C$2</f>
        <v>0</v>
      </c>
      <c r="K7958" s="193">
        <f>MAX(0,G7958-Assumptions!$C$3)*Assumptions!$C$2</f>
        <v>0</v>
      </c>
    </row>
    <row r="7959" spans="1:11">
      <c r="A7959" s="192">
        <f t="shared" si="607"/>
        <v>48180.45833331404</v>
      </c>
      <c r="B7959" s="218">
        <v>25.711648936170217</v>
      </c>
      <c r="C7959" s="219">
        <f t="shared" si="606"/>
        <v>1.2425522264002508E-4</v>
      </c>
      <c r="D7959" s="193">
        <f t="shared" si="604"/>
        <v>26.851580185870009</v>
      </c>
      <c r="E7959" s="193">
        <f t="shared" si="608"/>
        <v>28.042050522240906</v>
      </c>
      <c r="F7959" s="193">
        <f t="shared" si="608"/>
        <v>29.285300606096634</v>
      </c>
      <c r="G7959" s="193">
        <f t="shared" si="608"/>
        <v>30.583670438409467</v>
      </c>
      <c r="H7959" s="193">
        <f>MAX(0,D7959-Assumptions!$C$3)*Assumptions!$C$2</f>
        <v>0</v>
      </c>
      <c r="I7959" s="193">
        <f>MAX(0,E7959-Assumptions!$C$3)*Assumptions!$C$2</f>
        <v>0</v>
      </c>
      <c r="J7959" s="193">
        <f>MAX(0,F7959-Assumptions!$C$3)*Assumptions!$C$2</f>
        <v>0</v>
      </c>
      <c r="K7959" s="193">
        <f>MAX(0,G7959-Assumptions!$C$3)*Assumptions!$C$2</f>
        <v>0</v>
      </c>
    </row>
    <row r="7960" spans="1:11">
      <c r="A7960" s="192">
        <f t="shared" si="607"/>
        <v>48180.499999980704</v>
      </c>
      <c r="B7960" s="218">
        <v>26.959787234042558</v>
      </c>
      <c r="C7960" s="219">
        <f t="shared" si="606"/>
        <v>1.3028702956429812E-4</v>
      </c>
      <c r="D7960" s="193">
        <f t="shared" si="604"/>
        <v>28.155054952174375</v>
      </c>
      <c r="E7960" s="193">
        <f t="shared" si="608"/>
        <v>29.403315110699197</v>
      </c>
      <c r="F7960" s="193">
        <f t="shared" si="608"/>
        <v>30.706917140373164</v>
      </c>
      <c r="G7960" s="193">
        <f t="shared" si="608"/>
        <v>32.068314634448754</v>
      </c>
      <c r="H7960" s="193">
        <f>MAX(0,D7960-Assumptions!$C$3)*Assumptions!$C$2</f>
        <v>0</v>
      </c>
      <c r="I7960" s="193">
        <f>MAX(0,E7960-Assumptions!$C$3)*Assumptions!$C$2</f>
        <v>0</v>
      </c>
      <c r="J7960" s="193">
        <f>MAX(0,F7960-Assumptions!$C$3)*Assumptions!$C$2</f>
        <v>0</v>
      </c>
      <c r="K7960" s="193">
        <f>MAX(0,G7960-Assumptions!$C$3)*Assumptions!$C$2</f>
        <v>0</v>
      </c>
    </row>
    <row r="7961" spans="1:11">
      <c r="A7961" s="192">
        <f t="shared" si="607"/>
        <v>48180.541666647368</v>
      </c>
      <c r="B7961" s="218">
        <v>27.314521276595748</v>
      </c>
      <c r="C7961" s="219">
        <f t="shared" si="606"/>
        <v>1.3200133258488099E-4</v>
      </c>
      <c r="D7961" s="193">
        <f t="shared" si="604"/>
        <v>28.525516201545091</v>
      </c>
      <c r="E7961" s="193">
        <f t="shared" si="608"/>
        <v>29.790200835839975</v>
      </c>
      <c r="F7961" s="193">
        <f t="shared" si="608"/>
        <v>31.110955523799127</v>
      </c>
      <c r="G7961" s="193">
        <f t="shared" si="608"/>
        <v>32.49026614279677</v>
      </c>
      <c r="H7961" s="193">
        <f>MAX(0,D7961-Assumptions!$C$3)*Assumptions!$C$2</f>
        <v>0</v>
      </c>
      <c r="I7961" s="193">
        <f>MAX(0,E7961-Assumptions!$C$3)*Assumptions!$C$2</f>
        <v>0</v>
      </c>
      <c r="J7961" s="193">
        <f>MAX(0,F7961-Assumptions!$C$3)*Assumptions!$C$2</f>
        <v>0</v>
      </c>
      <c r="K7961" s="193">
        <f>MAX(0,G7961-Assumptions!$C$3)*Assumptions!$C$2</f>
        <v>0</v>
      </c>
    </row>
    <row r="7962" spans="1:11">
      <c r="A7962" s="192">
        <f t="shared" si="607"/>
        <v>48180.583333314033</v>
      </c>
      <c r="B7962" s="218">
        <v>27.721808510638304</v>
      </c>
      <c r="C7962" s="219">
        <f t="shared" si="606"/>
        <v>1.3396960642332801E-4</v>
      </c>
      <c r="D7962" s="193">
        <f t="shared" si="604"/>
        <v>28.950860598970731</v>
      </c>
      <c r="E7962" s="193">
        <f t="shared" si="608"/>
        <v>30.234402964705318</v>
      </c>
      <c r="F7962" s="193">
        <f t="shared" si="608"/>
        <v>31.574851445510422</v>
      </c>
      <c r="G7962" s="193">
        <f t="shared" si="608"/>
        <v>32.974728985714854</v>
      </c>
      <c r="H7962" s="193">
        <f>MAX(0,D7962-Assumptions!$C$3)*Assumptions!$C$2</f>
        <v>0</v>
      </c>
      <c r="I7962" s="193">
        <f>MAX(0,E7962-Assumptions!$C$3)*Assumptions!$C$2</f>
        <v>0</v>
      </c>
      <c r="J7962" s="193">
        <f>MAX(0,F7962-Assumptions!$C$3)*Assumptions!$C$2</f>
        <v>0</v>
      </c>
      <c r="K7962" s="193">
        <f>MAX(0,G7962-Assumptions!$C$3)*Assumptions!$C$2</f>
        <v>0</v>
      </c>
    </row>
    <row r="7963" spans="1:11">
      <c r="A7963" s="192">
        <f t="shared" si="607"/>
        <v>48180.624999980697</v>
      </c>
      <c r="B7963" s="218">
        <v>28.720319148936174</v>
      </c>
      <c r="C7963" s="219">
        <f t="shared" si="606"/>
        <v>1.3879505196274643E-4</v>
      </c>
      <c r="D7963" s="193">
        <f t="shared" si="604"/>
        <v>29.993640412014219</v>
      </c>
      <c r="E7963" s="193">
        <f t="shared" si="608"/>
        <v>31.323414635471952</v>
      </c>
      <c r="F7963" s="193">
        <f t="shared" si="608"/>
        <v>32.712144672931643</v>
      </c>
      <c r="G7963" s="193">
        <f t="shared" si="608"/>
        <v>34.162444342546287</v>
      </c>
      <c r="H7963" s="193">
        <f>MAX(0,D7963-Assumptions!$C$3)*Assumptions!$C$2</f>
        <v>0</v>
      </c>
      <c r="I7963" s="193">
        <f>MAX(0,E7963-Assumptions!$C$3)*Assumptions!$C$2</f>
        <v>0</v>
      </c>
      <c r="J7963" s="193">
        <f>MAX(0,F7963-Assumptions!$C$3)*Assumptions!$C$2</f>
        <v>0</v>
      </c>
      <c r="K7963" s="193">
        <f>MAX(0,G7963-Assumptions!$C$3)*Assumptions!$C$2</f>
        <v>0</v>
      </c>
    </row>
    <row r="7964" spans="1:11">
      <c r="A7964" s="192">
        <f t="shared" si="607"/>
        <v>48180.666666647361</v>
      </c>
      <c r="B7964" s="218">
        <v>28.917393617021279</v>
      </c>
      <c r="C7964" s="219">
        <f t="shared" si="606"/>
        <v>1.3974744252973691E-4</v>
      </c>
      <c r="D7964" s="193">
        <f t="shared" si="604"/>
        <v>30.199452217220173</v>
      </c>
      <c r="E7964" s="193">
        <f t="shared" si="608"/>
        <v>31.538351149439048</v>
      </c>
      <c r="F7964" s="193">
        <f t="shared" si="608"/>
        <v>32.936610441501621</v>
      </c>
      <c r="G7964" s="193">
        <f t="shared" si="608"/>
        <v>34.39686184718407</v>
      </c>
      <c r="H7964" s="193">
        <f>MAX(0,D7964-Assumptions!$C$3)*Assumptions!$C$2</f>
        <v>0</v>
      </c>
      <c r="I7964" s="193">
        <f>MAX(0,E7964-Assumptions!$C$3)*Assumptions!$C$2</f>
        <v>0</v>
      </c>
      <c r="J7964" s="193">
        <f>MAX(0,F7964-Assumptions!$C$3)*Assumptions!$C$2</f>
        <v>0</v>
      </c>
      <c r="K7964" s="193">
        <f>MAX(0,G7964-Assumptions!$C$3)*Assumptions!$C$2</f>
        <v>0</v>
      </c>
    </row>
    <row r="7965" spans="1:11">
      <c r="A7965" s="192">
        <f t="shared" si="607"/>
        <v>48180.708333314025</v>
      </c>
      <c r="B7965" s="218">
        <v>28.759734042553198</v>
      </c>
      <c r="C7965" s="219">
        <f t="shared" si="606"/>
        <v>1.3898553007614454E-4</v>
      </c>
      <c r="D7965" s="193">
        <f t="shared" si="604"/>
        <v>30.034802773055414</v>
      </c>
      <c r="E7965" s="193">
        <f t="shared" si="608"/>
        <v>31.366401938265373</v>
      </c>
      <c r="F7965" s="193">
        <f t="shared" si="608"/>
        <v>32.757037826645643</v>
      </c>
      <c r="G7965" s="193">
        <f t="shared" si="608"/>
        <v>34.209327843473844</v>
      </c>
      <c r="H7965" s="193">
        <f>MAX(0,D7965-Assumptions!$C$3)*Assumptions!$C$2</f>
        <v>0</v>
      </c>
      <c r="I7965" s="193">
        <f>MAX(0,E7965-Assumptions!$C$3)*Assumptions!$C$2</f>
        <v>0</v>
      </c>
      <c r="J7965" s="193">
        <f>MAX(0,F7965-Assumptions!$C$3)*Assumptions!$C$2</f>
        <v>0</v>
      </c>
      <c r="K7965" s="193">
        <f>MAX(0,G7965-Assumptions!$C$3)*Assumptions!$C$2</f>
        <v>0</v>
      </c>
    </row>
    <row r="7966" spans="1:11">
      <c r="A7966" s="192">
        <f t="shared" si="607"/>
        <v>48180.74999998069</v>
      </c>
      <c r="B7966" s="218">
        <v>28.076542553191491</v>
      </c>
      <c r="C7966" s="219">
        <f t="shared" si="606"/>
        <v>1.3568390944391085E-4</v>
      </c>
      <c r="D7966" s="193">
        <f t="shared" si="604"/>
        <v>29.321321848341441</v>
      </c>
      <c r="E7966" s="193">
        <f t="shared" si="608"/>
        <v>30.621288689846093</v>
      </c>
      <c r="F7966" s="193">
        <f t="shared" si="608"/>
        <v>31.978889828936378</v>
      </c>
      <c r="G7966" s="193">
        <f t="shared" si="608"/>
        <v>33.396680494062863</v>
      </c>
      <c r="H7966" s="193">
        <f>MAX(0,D7966-Assumptions!$C$3)*Assumptions!$C$2</f>
        <v>0</v>
      </c>
      <c r="I7966" s="193">
        <f>MAX(0,E7966-Assumptions!$C$3)*Assumptions!$C$2</f>
        <v>0</v>
      </c>
      <c r="J7966" s="193">
        <f>MAX(0,F7966-Assumptions!$C$3)*Assumptions!$C$2</f>
        <v>0</v>
      </c>
      <c r="K7966" s="193">
        <f>MAX(0,G7966-Assumptions!$C$3)*Assumptions!$C$2</f>
        <v>0</v>
      </c>
    </row>
    <row r="7967" spans="1:11">
      <c r="A7967" s="192">
        <f t="shared" si="607"/>
        <v>48180.791666647354</v>
      </c>
      <c r="B7967" s="218">
        <v>28.378723404255325</v>
      </c>
      <c r="C7967" s="219">
        <f t="shared" si="606"/>
        <v>1.3714424164662961E-4</v>
      </c>
      <c r="D7967" s="193">
        <f t="shared" si="604"/>
        <v>29.636899949657238</v>
      </c>
      <c r="E7967" s="193">
        <f t="shared" si="608"/>
        <v>30.950858011262316</v>
      </c>
      <c r="F7967" s="193">
        <f t="shared" si="608"/>
        <v>32.323070674077016</v>
      </c>
      <c r="G7967" s="193">
        <f t="shared" si="608"/>
        <v>33.756120667840797</v>
      </c>
      <c r="H7967" s="193">
        <f>MAX(0,D7967-Assumptions!$C$3)*Assumptions!$C$2</f>
        <v>0</v>
      </c>
      <c r="I7967" s="193">
        <f>MAX(0,E7967-Assumptions!$C$3)*Assumptions!$C$2</f>
        <v>0</v>
      </c>
      <c r="J7967" s="193">
        <f>MAX(0,F7967-Assumptions!$C$3)*Assumptions!$C$2</f>
        <v>0</v>
      </c>
      <c r="K7967" s="193">
        <f>MAX(0,G7967-Assumptions!$C$3)*Assumptions!$C$2</f>
        <v>0</v>
      </c>
    </row>
    <row r="7968" spans="1:11">
      <c r="A7968" s="192">
        <f t="shared" si="607"/>
        <v>48180.833333314018</v>
      </c>
      <c r="B7968" s="218">
        <v>30.625372340425535</v>
      </c>
      <c r="C7968" s="219">
        <f t="shared" si="606"/>
        <v>1.4800149411032111E-4</v>
      </c>
      <c r="D7968" s="193">
        <f t="shared" si="604"/>
        <v>31.983154529005102</v>
      </c>
      <c r="E7968" s="193">
        <f t="shared" si="608"/>
        <v>33.401134270487248</v>
      </c>
      <c r="F7968" s="193">
        <f t="shared" si="608"/>
        <v>34.881980435774778</v>
      </c>
      <c r="G7968" s="193">
        <f t="shared" si="608"/>
        <v>36.428480220711528</v>
      </c>
      <c r="H7968" s="193">
        <f>MAX(0,D7968-Assumptions!$C$3)*Assumptions!$C$2</f>
        <v>0</v>
      </c>
      <c r="I7968" s="193">
        <f>MAX(0,E7968-Assumptions!$C$3)*Assumptions!$C$2</f>
        <v>0</v>
      </c>
      <c r="J7968" s="193">
        <f>MAX(0,F7968-Assumptions!$C$3)*Assumptions!$C$2</f>
        <v>0</v>
      </c>
      <c r="K7968" s="193">
        <f>MAX(0,G7968-Assumptions!$C$3)*Assumptions!$C$2</f>
        <v>0</v>
      </c>
    </row>
    <row r="7969" spans="1:11">
      <c r="A7969" s="192">
        <f t="shared" si="607"/>
        <v>48180.874999980682</v>
      </c>
      <c r="B7969" s="218">
        <v>31.426808510638299</v>
      </c>
      <c r="C7969" s="219">
        <f t="shared" si="606"/>
        <v>1.5187454908274905E-4</v>
      </c>
      <c r="D7969" s="193">
        <f t="shared" si="604"/>
        <v>32.820122536842639</v>
      </c>
      <c r="E7969" s="193">
        <f t="shared" si="608"/>
        <v>34.275209427286775</v>
      </c>
      <c r="F7969" s="193">
        <f t="shared" si="608"/>
        <v>35.794807894626025</v>
      </c>
      <c r="G7969" s="193">
        <f t="shared" si="608"/>
        <v>37.381778072905171</v>
      </c>
      <c r="H7969" s="193">
        <f>MAX(0,D7969-Assumptions!$C$3)*Assumptions!$C$2</f>
        <v>0</v>
      </c>
      <c r="I7969" s="193">
        <f>MAX(0,E7969-Assumptions!$C$3)*Assumptions!$C$2</f>
        <v>0</v>
      </c>
      <c r="J7969" s="193">
        <f>MAX(0,F7969-Assumptions!$C$3)*Assumptions!$C$2</f>
        <v>0</v>
      </c>
      <c r="K7969" s="193">
        <f>MAX(0,G7969-Assumptions!$C$3)*Assumptions!$C$2</f>
        <v>0.34360026561465346</v>
      </c>
    </row>
    <row r="7970" spans="1:11">
      <c r="A7970" s="192">
        <f t="shared" si="607"/>
        <v>48180.916666647347</v>
      </c>
      <c r="B7970" s="218">
        <v>30.953829787234049</v>
      </c>
      <c r="C7970" s="219">
        <f t="shared" si="606"/>
        <v>1.4958881172197192E-4</v>
      </c>
      <c r="D7970" s="193">
        <f t="shared" si="604"/>
        <v>32.326174204348355</v>
      </c>
      <c r="E7970" s="193">
        <f t="shared" si="608"/>
        <v>33.759361793765748</v>
      </c>
      <c r="F7970" s="193">
        <f t="shared" si="608"/>
        <v>35.256090050058077</v>
      </c>
      <c r="G7970" s="193">
        <f t="shared" si="608"/>
        <v>36.819176061774499</v>
      </c>
      <c r="H7970" s="193">
        <f>MAX(0,D7970-Assumptions!$C$3)*Assumptions!$C$2</f>
        <v>0</v>
      </c>
      <c r="I7970" s="193">
        <f>MAX(0,E7970-Assumptions!$C$3)*Assumptions!$C$2</f>
        <v>0</v>
      </c>
      <c r="J7970" s="193">
        <f>MAX(0,F7970-Assumptions!$C$3)*Assumptions!$C$2</f>
        <v>0</v>
      </c>
      <c r="K7970" s="193">
        <f>MAX(0,G7970-Assumptions!$C$3)*Assumptions!$C$2</f>
        <v>0</v>
      </c>
    </row>
    <row r="7971" spans="1:11">
      <c r="A7971" s="192">
        <f t="shared" si="607"/>
        <v>48180.958333314011</v>
      </c>
      <c r="B7971" s="218">
        <v>29.876489361702131</v>
      </c>
      <c r="C7971" s="219">
        <f t="shared" si="606"/>
        <v>1.4438240995575728E-4</v>
      </c>
      <c r="D7971" s="193">
        <f t="shared" si="604"/>
        <v>31.20106966922248</v>
      </c>
      <c r="E7971" s="193">
        <f t="shared" si="608"/>
        <v>32.584375517412269</v>
      </c>
      <c r="F7971" s="193">
        <f t="shared" si="608"/>
        <v>34.02901051520886</v>
      </c>
      <c r="G7971" s="193">
        <f t="shared" si="608"/>
        <v>35.537693703087953</v>
      </c>
      <c r="H7971" s="193">
        <f>MAX(0,D7971-Assumptions!$C$3)*Assumptions!$C$2</f>
        <v>0</v>
      </c>
      <c r="I7971" s="193">
        <f>MAX(0,E7971-Assumptions!$C$3)*Assumptions!$C$2</f>
        <v>0</v>
      </c>
      <c r="J7971" s="193">
        <f>MAX(0,F7971-Assumptions!$C$3)*Assumptions!$C$2</f>
        <v>0</v>
      </c>
      <c r="K7971" s="193">
        <f>MAX(0,G7971-Assumptions!$C$3)*Assumptions!$C$2</f>
        <v>0</v>
      </c>
    </row>
    <row r="7972" spans="1:11">
      <c r="A7972" s="192">
        <f t="shared" si="607"/>
        <v>48180.999999980675</v>
      </c>
      <c r="B7972" s="218">
        <v>29.127606382978726</v>
      </c>
      <c r="C7972" s="219">
        <f t="shared" si="606"/>
        <v>1.4076332580119344E-4</v>
      </c>
      <c r="D7972" s="193">
        <f t="shared" si="604"/>
        <v>30.418984809439859</v>
      </c>
      <c r="E7972" s="193">
        <f t="shared" si="608"/>
        <v>31.767616764337294</v>
      </c>
      <c r="F7972" s="193">
        <f t="shared" si="608"/>
        <v>33.176040594642942</v>
      </c>
      <c r="G7972" s="193">
        <f t="shared" si="608"/>
        <v>34.646907185464379</v>
      </c>
      <c r="H7972" s="193">
        <f>MAX(0,D7972-Assumptions!$C$3)*Assumptions!$C$2</f>
        <v>0</v>
      </c>
      <c r="I7972" s="193">
        <f>MAX(0,E7972-Assumptions!$C$3)*Assumptions!$C$2</f>
        <v>0</v>
      </c>
      <c r="J7972" s="193">
        <f>MAX(0,F7972-Assumptions!$C$3)*Assumptions!$C$2</f>
        <v>0</v>
      </c>
      <c r="K7972" s="193">
        <f>MAX(0,G7972-Assumptions!$C$3)*Assumptions!$C$2</f>
        <v>0</v>
      </c>
    </row>
    <row r="7973" spans="1:11">
      <c r="A7973" s="192">
        <f t="shared" si="607"/>
        <v>48181.041666647339</v>
      </c>
      <c r="B7973" s="218">
        <v>28.444414893617029</v>
      </c>
      <c r="C7973" s="219">
        <f t="shared" si="606"/>
        <v>1.3746170516895978E-4</v>
      </c>
      <c r="D7973" s="193">
        <f t="shared" si="604"/>
        <v>29.705503884725893</v>
      </c>
      <c r="E7973" s="193">
        <f t="shared" si="608"/>
        <v>31.022503515918018</v>
      </c>
      <c r="F7973" s="193">
        <f t="shared" si="608"/>
        <v>32.39789259693368</v>
      </c>
      <c r="G7973" s="193">
        <f t="shared" si="608"/>
        <v>33.834259836053398</v>
      </c>
      <c r="H7973" s="193">
        <f>MAX(0,D7973-Assumptions!$C$3)*Assumptions!$C$2</f>
        <v>0</v>
      </c>
      <c r="I7973" s="193">
        <f>MAX(0,E7973-Assumptions!$C$3)*Assumptions!$C$2</f>
        <v>0</v>
      </c>
      <c r="J7973" s="193">
        <f>MAX(0,F7973-Assumptions!$C$3)*Assumptions!$C$2</f>
        <v>0</v>
      </c>
      <c r="K7973" s="193">
        <f>MAX(0,G7973-Assumptions!$C$3)*Assumptions!$C$2</f>
        <v>0</v>
      </c>
    </row>
    <row r="7974" spans="1:11">
      <c r="A7974" s="192">
        <f t="shared" si="607"/>
        <v>48181.083333314004</v>
      </c>
      <c r="B7974" s="218">
        <v>26.224042553191495</v>
      </c>
      <c r="C7974" s="219">
        <f t="shared" si="606"/>
        <v>1.2673143811420032E-4</v>
      </c>
      <c r="D7974" s="193">
        <f t="shared" si="604"/>
        <v>27.386690879405485</v>
      </c>
      <c r="E7974" s="193">
        <f t="shared" si="608"/>
        <v>28.600885458555361</v>
      </c>
      <c r="F7974" s="193">
        <f t="shared" si="608"/>
        <v>29.868911604378575</v>
      </c>
      <c r="G7974" s="193">
        <f t="shared" si="608"/>
        <v>31.193155950467698</v>
      </c>
      <c r="H7974" s="193">
        <f>MAX(0,D7974-Assumptions!$C$3)*Assumptions!$C$2</f>
        <v>0</v>
      </c>
      <c r="I7974" s="193">
        <f>MAX(0,E7974-Assumptions!$C$3)*Assumptions!$C$2</f>
        <v>0</v>
      </c>
      <c r="J7974" s="193">
        <f>MAX(0,F7974-Assumptions!$C$3)*Assumptions!$C$2</f>
        <v>0</v>
      </c>
      <c r="K7974" s="193">
        <f>MAX(0,G7974-Assumptions!$C$3)*Assumptions!$C$2</f>
        <v>0</v>
      </c>
    </row>
    <row r="7975" spans="1:11">
      <c r="A7975" s="192">
        <f t="shared" si="607"/>
        <v>48181.124999980668</v>
      </c>
      <c r="B7975" s="218">
        <v>24.397819148936176</v>
      </c>
      <c r="C7975" s="219">
        <f t="shared" si="606"/>
        <v>1.1790595219342185E-4</v>
      </c>
      <c r="D7975" s="193">
        <f t="shared" si="604"/>
        <v>25.479501484496989</v>
      </c>
      <c r="E7975" s="193">
        <f t="shared" si="608"/>
        <v>26.60914042912691</v>
      </c>
      <c r="F7975" s="193">
        <f t="shared" si="608"/>
        <v>27.788862148963439</v>
      </c>
      <c r="G7975" s="193">
        <f t="shared" si="608"/>
        <v>29.020887074157578</v>
      </c>
      <c r="H7975" s="193">
        <f>MAX(0,D7975-Assumptions!$C$3)*Assumptions!$C$2</f>
        <v>0</v>
      </c>
      <c r="I7975" s="193">
        <f>MAX(0,E7975-Assumptions!$C$3)*Assumptions!$C$2</f>
        <v>0</v>
      </c>
      <c r="J7975" s="193">
        <f>MAX(0,F7975-Assumptions!$C$3)*Assumptions!$C$2</f>
        <v>0</v>
      </c>
      <c r="K7975" s="193">
        <f>MAX(0,G7975-Assumptions!$C$3)*Assumptions!$C$2</f>
        <v>0</v>
      </c>
    </row>
    <row r="7976" spans="1:11">
      <c r="A7976" s="192">
        <f t="shared" si="607"/>
        <v>48181.166666647332</v>
      </c>
      <c r="B7976" s="218">
        <v>22.243138297872342</v>
      </c>
      <c r="C7976" s="219">
        <f t="shared" si="606"/>
        <v>1.0749314866099254E-4</v>
      </c>
      <c r="D7976" s="193">
        <f t="shared" si="604"/>
        <v>23.229292414245229</v>
      </c>
      <c r="E7976" s="193">
        <f t="shared" si="608"/>
        <v>24.259167876419948</v>
      </c>
      <c r="F7976" s="193">
        <f t="shared" si="608"/>
        <v>25.33470307926499</v>
      </c>
      <c r="G7976" s="193">
        <f t="shared" si="608"/>
        <v>26.457922356784476</v>
      </c>
      <c r="H7976" s="193">
        <f>MAX(0,D7976-Assumptions!$C$3)*Assumptions!$C$2</f>
        <v>0</v>
      </c>
      <c r="I7976" s="193">
        <f>MAX(0,E7976-Assumptions!$C$3)*Assumptions!$C$2</f>
        <v>0</v>
      </c>
      <c r="J7976" s="193">
        <f>MAX(0,F7976-Assumptions!$C$3)*Assumptions!$C$2</f>
        <v>0</v>
      </c>
      <c r="K7976" s="193">
        <f>MAX(0,G7976-Assumptions!$C$3)*Assumptions!$C$2</f>
        <v>0</v>
      </c>
    </row>
    <row r="7977" spans="1:11">
      <c r="A7977" s="192">
        <f t="shared" si="607"/>
        <v>48181.208333313996</v>
      </c>
      <c r="B7977" s="218">
        <v>20.771648936170216</v>
      </c>
      <c r="C7977" s="219">
        <f t="shared" si="606"/>
        <v>1.0038196576079695E-4</v>
      </c>
      <c r="D7977" s="193">
        <f t="shared" si="604"/>
        <v>21.69256426870745</v>
      </c>
      <c r="E7977" s="193">
        <f t="shared" si="608"/>
        <v>22.654308572132276</v>
      </c>
      <c r="F7977" s="193">
        <f t="shared" si="608"/>
        <v>23.658692007275818</v>
      </c>
      <c r="G7977" s="193">
        <f t="shared" si="608"/>
        <v>24.707604988822364</v>
      </c>
      <c r="H7977" s="193">
        <f>MAX(0,D7977-Assumptions!$C$3)*Assumptions!$C$2</f>
        <v>0</v>
      </c>
      <c r="I7977" s="193">
        <f>MAX(0,E7977-Assumptions!$C$3)*Assumptions!$C$2</f>
        <v>0</v>
      </c>
      <c r="J7977" s="193">
        <f>MAX(0,F7977-Assumptions!$C$3)*Assumptions!$C$2</f>
        <v>0</v>
      </c>
      <c r="K7977" s="193">
        <f>MAX(0,G7977-Assumptions!$C$3)*Assumptions!$C$2</f>
        <v>0</v>
      </c>
    </row>
    <row r="7978" spans="1:11">
      <c r="A7978" s="192">
        <f t="shared" si="607"/>
        <v>48181.249999980661</v>
      </c>
      <c r="B7978" s="218">
        <v>19.694308510638301</v>
      </c>
      <c r="C7978" s="219">
        <f t="shared" si="606"/>
        <v>9.5175563994582302E-5</v>
      </c>
      <c r="D7978" s="193">
        <f t="shared" si="604"/>
        <v>20.567459733581572</v>
      </c>
      <c r="E7978" s="193">
        <f t="shared" si="608"/>
        <v>21.4793222957788</v>
      </c>
      <c r="F7978" s="193">
        <f t="shared" si="608"/>
        <v>22.431612472426597</v>
      </c>
      <c r="G7978" s="193">
        <f t="shared" si="608"/>
        <v>23.426122630135811</v>
      </c>
      <c r="H7978" s="193">
        <f>MAX(0,D7978-Assumptions!$C$3)*Assumptions!$C$2</f>
        <v>0</v>
      </c>
      <c r="I7978" s="193">
        <f>MAX(0,E7978-Assumptions!$C$3)*Assumptions!$C$2</f>
        <v>0</v>
      </c>
      <c r="J7978" s="193">
        <f>MAX(0,F7978-Assumptions!$C$3)*Assumptions!$C$2</f>
        <v>0</v>
      </c>
      <c r="K7978" s="193">
        <f>MAX(0,G7978-Assumptions!$C$3)*Assumptions!$C$2</f>
        <v>0</v>
      </c>
    </row>
    <row r="7979" spans="1:11">
      <c r="A7979" s="192">
        <f t="shared" si="607"/>
        <v>48181.291666647325</v>
      </c>
      <c r="B7979" s="218">
        <v>19.168776595744685</v>
      </c>
      <c r="C7979" s="219">
        <f t="shared" si="606"/>
        <v>9.2635855815941019E-5</v>
      </c>
      <c r="D7979" s="193">
        <f t="shared" si="604"/>
        <v>20.018628253032368</v>
      </c>
      <c r="E7979" s="193">
        <f t="shared" si="608"/>
        <v>20.906158258533203</v>
      </c>
      <c r="F7979" s="193">
        <f t="shared" si="608"/>
        <v>21.83303708957332</v>
      </c>
      <c r="G7979" s="193">
        <f t="shared" si="608"/>
        <v>22.801009284435057</v>
      </c>
      <c r="H7979" s="193">
        <f>MAX(0,D7979-Assumptions!$C$3)*Assumptions!$C$2</f>
        <v>0</v>
      </c>
      <c r="I7979" s="193">
        <f>MAX(0,E7979-Assumptions!$C$3)*Assumptions!$C$2</f>
        <v>0</v>
      </c>
      <c r="J7979" s="193">
        <f>MAX(0,F7979-Assumptions!$C$3)*Assumptions!$C$2</f>
        <v>0</v>
      </c>
      <c r="K7979" s="193">
        <f>MAX(0,G7979-Assumptions!$C$3)*Assumptions!$C$2</f>
        <v>0</v>
      </c>
    </row>
    <row r="7980" spans="1:11">
      <c r="A7980" s="192">
        <f t="shared" si="607"/>
        <v>48181.333333313989</v>
      </c>
      <c r="B7980" s="218">
        <v>19.181914893617027</v>
      </c>
      <c r="C7980" s="219">
        <f t="shared" si="606"/>
        <v>9.2699348520407061E-5</v>
      </c>
      <c r="D7980" s="193">
        <f t="shared" si="604"/>
        <v>20.0323490400461</v>
      </c>
      <c r="E7980" s="193">
        <f t="shared" si="608"/>
        <v>20.920487359464346</v>
      </c>
      <c r="F7980" s="193">
        <f t="shared" si="608"/>
        <v>21.848001474144652</v>
      </c>
      <c r="G7980" s="193">
        <f t="shared" si="608"/>
        <v>22.81663711807758</v>
      </c>
      <c r="H7980" s="193">
        <f>MAX(0,D7980-Assumptions!$C$3)*Assumptions!$C$2</f>
        <v>0</v>
      </c>
      <c r="I7980" s="193">
        <f>MAX(0,E7980-Assumptions!$C$3)*Assumptions!$C$2</f>
        <v>0</v>
      </c>
      <c r="J7980" s="193">
        <f>MAX(0,F7980-Assumptions!$C$3)*Assumptions!$C$2</f>
        <v>0</v>
      </c>
      <c r="K7980" s="193">
        <f>MAX(0,G7980-Assumptions!$C$3)*Assumptions!$C$2</f>
        <v>0</v>
      </c>
    </row>
    <row r="7981" spans="1:11">
      <c r="A7981" s="192">
        <f t="shared" si="607"/>
        <v>48181.374999980653</v>
      </c>
      <c r="B7981" s="218">
        <v>19.694308510638304</v>
      </c>
      <c r="C7981" s="219">
        <f t="shared" si="606"/>
        <v>9.5175563994582329E-5</v>
      </c>
      <c r="D7981" s="193">
        <f t="shared" si="604"/>
        <v>20.567459733581579</v>
      </c>
      <c r="E7981" s="193">
        <f t="shared" si="608"/>
        <v>21.479322295778807</v>
      </c>
      <c r="F7981" s="193">
        <f t="shared" si="608"/>
        <v>22.4316124724266</v>
      </c>
      <c r="G7981" s="193">
        <f t="shared" si="608"/>
        <v>23.426122630135819</v>
      </c>
      <c r="H7981" s="193">
        <f>MAX(0,D7981-Assumptions!$C$3)*Assumptions!$C$2</f>
        <v>0</v>
      </c>
      <c r="I7981" s="193">
        <f>MAX(0,E7981-Assumptions!$C$3)*Assumptions!$C$2</f>
        <v>0</v>
      </c>
      <c r="J7981" s="193">
        <f>MAX(0,F7981-Assumptions!$C$3)*Assumptions!$C$2</f>
        <v>0</v>
      </c>
      <c r="K7981" s="193">
        <f>MAX(0,G7981-Assumptions!$C$3)*Assumptions!$C$2</f>
        <v>0</v>
      </c>
    </row>
    <row r="7982" spans="1:11">
      <c r="A7982" s="192">
        <f t="shared" si="607"/>
        <v>48181.416666647317</v>
      </c>
      <c r="B7982" s="218">
        <v>20.95558510638298</v>
      </c>
      <c r="C7982" s="219">
        <f t="shared" si="606"/>
        <v>1.0127086362332139E-4</v>
      </c>
      <c r="D7982" s="193">
        <f t="shared" si="604"/>
        <v>21.884655286899672</v>
      </c>
      <c r="E7982" s="193">
        <f t="shared" si="608"/>
        <v>22.854915985168233</v>
      </c>
      <c r="F7982" s="193">
        <f t="shared" si="608"/>
        <v>23.86819339127446</v>
      </c>
      <c r="G7982" s="193">
        <f t="shared" si="608"/>
        <v>24.926394659817625</v>
      </c>
      <c r="H7982" s="193">
        <f>MAX(0,D7982-Assumptions!$C$3)*Assumptions!$C$2</f>
        <v>0</v>
      </c>
      <c r="I7982" s="193">
        <f>MAX(0,E7982-Assumptions!$C$3)*Assumptions!$C$2</f>
        <v>0</v>
      </c>
      <c r="J7982" s="193">
        <f>MAX(0,F7982-Assumptions!$C$3)*Assumptions!$C$2</f>
        <v>0</v>
      </c>
      <c r="K7982" s="193">
        <f>MAX(0,G7982-Assumptions!$C$3)*Assumptions!$C$2</f>
        <v>0</v>
      </c>
    </row>
    <row r="7983" spans="1:11">
      <c r="A7983" s="192">
        <f t="shared" si="607"/>
        <v>48181.458333313982</v>
      </c>
      <c r="B7983" s="218">
        <v>22.913191489361708</v>
      </c>
      <c r="C7983" s="219">
        <f t="shared" si="606"/>
        <v>1.1073127658876022E-4</v>
      </c>
      <c r="D7983" s="193">
        <f t="shared" ref="D7983:D8046" si="609">$C7983*D$2</f>
        <v>23.929052551945478</v>
      </c>
      <c r="E7983" s="193">
        <f t="shared" ref="E7983:G8014" si="610">$C7983*E$2</f>
        <v>24.989952023908096</v>
      </c>
      <c r="F7983" s="193">
        <f t="shared" si="610"/>
        <v>26.09788669240293</v>
      </c>
      <c r="G7983" s="193">
        <f t="shared" si="610"/>
        <v>27.254941872552944</v>
      </c>
      <c r="H7983" s="193">
        <f>MAX(0,D7983-Assumptions!$C$3)*Assumptions!$C$2</f>
        <v>0</v>
      </c>
      <c r="I7983" s="193">
        <f>MAX(0,E7983-Assumptions!$C$3)*Assumptions!$C$2</f>
        <v>0</v>
      </c>
      <c r="J7983" s="193">
        <f>MAX(0,F7983-Assumptions!$C$3)*Assumptions!$C$2</f>
        <v>0</v>
      </c>
      <c r="K7983" s="193">
        <f>MAX(0,G7983-Assumptions!$C$3)*Assumptions!$C$2</f>
        <v>0</v>
      </c>
    </row>
    <row r="7984" spans="1:11">
      <c r="A7984" s="192">
        <f t="shared" si="607"/>
        <v>48181.499999980646</v>
      </c>
      <c r="B7984" s="218">
        <v>24.358404255319151</v>
      </c>
      <c r="C7984" s="219">
        <f t="shared" si="606"/>
        <v>1.1771547408002374E-4</v>
      </c>
      <c r="D7984" s="193">
        <f t="shared" si="609"/>
        <v>25.438339123455794</v>
      </c>
      <c r="E7984" s="193">
        <f t="shared" si="610"/>
        <v>26.566153126333486</v>
      </c>
      <c r="F7984" s="193">
        <f t="shared" si="610"/>
        <v>27.743968995249439</v>
      </c>
      <c r="G7984" s="193">
        <f t="shared" si="610"/>
        <v>28.974003573230018</v>
      </c>
      <c r="H7984" s="193">
        <f>MAX(0,D7984-Assumptions!$C$3)*Assumptions!$C$2</f>
        <v>0</v>
      </c>
      <c r="I7984" s="193">
        <f>MAX(0,E7984-Assumptions!$C$3)*Assumptions!$C$2</f>
        <v>0</v>
      </c>
      <c r="J7984" s="193">
        <f>MAX(0,F7984-Assumptions!$C$3)*Assumptions!$C$2</f>
        <v>0</v>
      </c>
      <c r="K7984" s="193">
        <f>MAX(0,G7984-Assumptions!$C$3)*Assumptions!$C$2</f>
        <v>0</v>
      </c>
    </row>
    <row r="7985" spans="1:11">
      <c r="A7985" s="192">
        <f t="shared" si="607"/>
        <v>48181.54166664731</v>
      </c>
      <c r="B7985" s="218">
        <v>25.435744680851066</v>
      </c>
      <c r="C7985" s="219">
        <f t="shared" si="606"/>
        <v>1.2292187584623837E-4</v>
      </c>
      <c r="D7985" s="193">
        <f t="shared" si="609"/>
        <v>26.563443658581669</v>
      </c>
      <c r="E7985" s="193">
        <f t="shared" si="610"/>
        <v>27.741139402686962</v>
      </c>
      <c r="F7985" s="193">
        <f t="shared" si="610"/>
        <v>28.971048530098656</v>
      </c>
      <c r="G7985" s="193">
        <f t="shared" si="610"/>
        <v>30.255485931916564</v>
      </c>
      <c r="H7985" s="193">
        <f>MAX(0,D7985-Assumptions!$C$3)*Assumptions!$C$2</f>
        <v>0</v>
      </c>
      <c r="I7985" s="193">
        <f>MAX(0,E7985-Assumptions!$C$3)*Assumptions!$C$2</f>
        <v>0</v>
      </c>
      <c r="J7985" s="193">
        <f>MAX(0,F7985-Assumptions!$C$3)*Assumptions!$C$2</f>
        <v>0</v>
      </c>
      <c r="K7985" s="193">
        <f>MAX(0,G7985-Assumptions!$C$3)*Assumptions!$C$2</f>
        <v>0</v>
      </c>
    </row>
    <row r="7986" spans="1:11">
      <c r="A7986" s="192">
        <f t="shared" si="607"/>
        <v>48181.583333313974</v>
      </c>
      <c r="B7986" s="218">
        <v>25.948138297872344</v>
      </c>
      <c r="C7986" s="219">
        <f t="shared" si="606"/>
        <v>1.2539809132041364E-4</v>
      </c>
      <c r="D7986" s="193">
        <f t="shared" si="609"/>
        <v>27.098554352117151</v>
      </c>
      <c r="E7986" s="193">
        <f t="shared" si="610"/>
        <v>28.29997433900142</v>
      </c>
      <c r="F7986" s="193">
        <f t="shared" si="610"/>
        <v>29.554659528380604</v>
      </c>
      <c r="G7986" s="193">
        <f t="shared" si="610"/>
        <v>30.864971443974802</v>
      </c>
      <c r="H7986" s="193">
        <f>MAX(0,D7986-Assumptions!$C$3)*Assumptions!$C$2</f>
        <v>0</v>
      </c>
      <c r="I7986" s="193">
        <f>MAX(0,E7986-Assumptions!$C$3)*Assumptions!$C$2</f>
        <v>0</v>
      </c>
      <c r="J7986" s="193">
        <f>MAX(0,F7986-Assumptions!$C$3)*Assumptions!$C$2</f>
        <v>0</v>
      </c>
      <c r="K7986" s="193">
        <f>MAX(0,G7986-Assumptions!$C$3)*Assumptions!$C$2</f>
        <v>0</v>
      </c>
    </row>
    <row r="7987" spans="1:11">
      <c r="A7987" s="192">
        <f t="shared" si="607"/>
        <v>48181.624999980639</v>
      </c>
      <c r="B7987" s="218">
        <v>26.013829787234044</v>
      </c>
      <c r="C7987" s="219">
        <f t="shared" si="606"/>
        <v>1.2571555484274378E-4</v>
      </c>
      <c r="D7987" s="193">
        <f t="shared" si="609"/>
        <v>27.167158287185796</v>
      </c>
      <c r="E7987" s="193">
        <f t="shared" si="610"/>
        <v>28.371619843657115</v>
      </c>
      <c r="F7987" s="193">
        <f t="shared" si="610"/>
        <v>29.629481451237261</v>
      </c>
      <c r="G7987" s="193">
        <f t="shared" si="610"/>
        <v>30.943110612187393</v>
      </c>
      <c r="H7987" s="193">
        <f>MAX(0,D7987-Assumptions!$C$3)*Assumptions!$C$2</f>
        <v>0</v>
      </c>
      <c r="I7987" s="193">
        <f>MAX(0,E7987-Assumptions!$C$3)*Assumptions!$C$2</f>
        <v>0</v>
      </c>
      <c r="J7987" s="193">
        <f>MAX(0,F7987-Assumptions!$C$3)*Assumptions!$C$2</f>
        <v>0</v>
      </c>
      <c r="K7987" s="193">
        <f>MAX(0,G7987-Assumptions!$C$3)*Assumptions!$C$2</f>
        <v>0</v>
      </c>
    </row>
    <row r="7988" spans="1:11">
      <c r="A7988" s="192">
        <f t="shared" si="607"/>
        <v>48181.666666647303</v>
      </c>
      <c r="B7988" s="218">
        <v>26.539361702127668</v>
      </c>
      <c r="C7988" s="219">
        <f t="shared" si="606"/>
        <v>1.2825526302138511E-4</v>
      </c>
      <c r="D7988" s="193">
        <f t="shared" si="609"/>
        <v>27.715989767735014</v>
      </c>
      <c r="E7988" s="193">
        <f t="shared" si="610"/>
        <v>28.944783880902722</v>
      </c>
      <c r="F7988" s="193">
        <f t="shared" si="610"/>
        <v>30.228056834090548</v>
      </c>
      <c r="G7988" s="193">
        <f t="shared" si="610"/>
        <v>31.568223957888158</v>
      </c>
      <c r="H7988" s="193">
        <f>MAX(0,D7988-Assumptions!$C$3)*Assumptions!$C$2</f>
        <v>0</v>
      </c>
      <c r="I7988" s="193">
        <f>MAX(0,E7988-Assumptions!$C$3)*Assumptions!$C$2</f>
        <v>0</v>
      </c>
      <c r="J7988" s="193">
        <f>MAX(0,F7988-Assumptions!$C$3)*Assumptions!$C$2</f>
        <v>0</v>
      </c>
      <c r="K7988" s="193">
        <f>MAX(0,G7988-Assumptions!$C$3)*Assumptions!$C$2</f>
        <v>0</v>
      </c>
    </row>
    <row r="7989" spans="1:11">
      <c r="A7989" s="192">
        <f t="shared" si="607"/>
        <v>48181.708333313967</v>
      </c>
      <c r="B7989" s="218">
        <v>26.486808510638301</v>
      </c>
      <c r="C7989" s="219">
        <f t="shared" si="606"/>
        <v>1.2800129220352097E-4</v>
      </c>
      <c r="D7989" s="193">
        <f t="shared" si="609"/>
        <v>27.661106619680087</v>
      </c>
      <c r="E7989" s="193">
        <f t="shared" si="610"/>
        <v>28.887467477178159</v>
      </c>
      <c r="F7989" s="193">
        <f t="shared" si="610"/>
        <v>30.168199295805216</v>
      </c>
      <c r="G7989" s="193">
        <f t="shared" si="610"/>
        <v>31.505712623318079</v>
      </c>
      <c r="H7989" s="193">
        <f>MAX(0,D7989-Assumptions!$C$3)*Assumptions!$C$2</f>
        <v>0</v>
      </c>
      <c r="I7989" s="193">
        <f>MAX(0,E7989-Assumptions!$C$3)*Assumptions!$C$2</f>
        <v>0</v>
      </c>
      <c r="J7989" s="193">
        <f>MAX(0,F7989-Assumptions!$C$3)*Assumptions!$C$2</f>
        <v>0</v>
      </c>
      <c r="K7989" s="193">
        <f>MAX(0,G7989-Assumptions!$C$3)*Assumptions!$C$2</f>
        <v>0</v>
      </c>
    </row>
    <row r="7990" spans="1:11">
      <c r="A7990" s="192">
        <f t="shared" si="607"/>
        <v>48181.749999980631</v>
      </c>
      <c r="B7990" s="218">
        <v>26.460531914893622</v>
      </c>
      <c r="C7990" s="219">
        <f t="shared" si="606"/>
        <v>1.2787430679458891E-4</v>
      </c>
      <c r="D7990" s="193">
        <f t="shared" si="609"/>
        <v>27.633665045652631</v>
      </c>
      <c r="E7990" s="193">
        <f t="shared" si="610"/>
        <v>28.858809275315881</v>
      </c>
      <c r="F7990" s="193">
        <f t="shared" si="610"/>
        <v>30.138270526662552</v>
      </c>
      <c r="G7990" s="193">
        <f t="shared" si="610"/>
        <v>31.474456956033041</v>
      </c>
      <c r="H7990" s="193">
        <f>MAX(0,D7990-Assumptions!$C$3)*Assumptions!$C$2</f>
        <v>0</v>
      </c>
      <c r="I7990" s="193">
        <f>MAX(0,E7990-Assumptions!$C$3)*Assumptions!$C$2</f>
        <v>0</v>
      </c>
      <c r="J7990" s="193">
        <f>MAX(0,F7990-Assumptions!$C$3)*Assumptions!$C$2</f>
        <v>0</v>
      </c>
      <c r="K7990" s="193">
        <f>MAX(0,G7990-Assumptions!$C$3)*Assumptions!$C$2</f>
        <v>0</v>
      </c>
    </row>
    <row r="7991" spans="1:11">
      <c r="A7991" s="192">
        <f t="shared" si="607"/>
        <v>48181.791666647296</v>
      </c>
      <c r="B7991" s="218">
        <v>27.459042553191491</v>
      </c>
      <c r="C7991" s="219">
        <f t="shared" si="606"/>
        <v>1.3269975233400733E-4</v>
      </c>
      <c r="D7991" s="193">
        <f t="shared" si="609"/>
        <v>28.676444858696119</v>
      </c>
      <c r="E7991" s="193">
        <f t="shared" si="610"/>
        <v>29.947820946082512</v>
      </c>
      <c r="F7991" s="193">
        <f t="shared" si="610"/>
        <v>31.275563754083777</v>
      </c>
      <c r="G7991" s="193">
        <f t="shared" si="610"/>
        <v>32.66217231286447</v>
      </c>
      <c r="H7991" s="193">
        <f>MAX(0,D7991-Assumptions!$C$3)*Assumptions!$C$2</f>
        <v>0</v>
      </c>
      <c r="I7991" s="193">
        <f>MAX(0,E7991-Assumptions!$C$3)*Assumptions!$C$2</f>
        <v>0</v>
      </c>
      <c r="J7991" s="193">
        <f>MAX(0,F7991-Assumptions!$C$3)*Assumptions!$C$2</f>
        <v>0</v>
      </c>
      <c r="K7991" s="193">
        <f>MAX(0,G7991-Assumptions!$C$3)*Assumptions!$C$2</f>
        <v>0</v>
      </c>
    </row>
    <row r="7992" spans="1:11">
      <c r="A7992" s="192">
        <f t="shared" si="607"/>
        <v>48181.83333331396</v>
      </c>
      <c r="B7992" s="218">
        <v>29.364095744680856</v>
      </c>
      <c r="C7992" s="219">
        <f t="shared" si="606"/>
        <v>1.4190619448158204E-4</v>
      </c>
      <c r="D7992" s="193">
        <f t="shared" si="609"/>
        <v>30.665958975687005</v>
      </c>
      <c r="E7992" s="193">
        <f t="shared" si="610"/>
        <v>32.025540581097815</v>
      </c>
      <c r="F7992" s="193">
        <f t="shared" si="610"/>
        <v>33.445399516926919</v>
      </c>
      <c r="G7992" s="193">
        <f t="shared" si="610"/>
        <v>34.928208191029718</v>
      </c>
      <c r="H7992" s="193">
        <f>MAX(0,D7992-Assumptions!$C$3)*Assumptions!$C$2</f>
        <v>0</v>
      </c>
      <c r="I7992" s="193">
        <f>MAX(0,E7992-Assumptions!$C$3)*Assumptions!$C$2</f>
        <v>0</v>
      </c>
      <c r="J7992" s="193">
        <f>MAX(0,F7992-Assumptions!$C$3)*Assumptions!$C$2</f>
        <v>0</v>
      </c>
      <c r="K7992" s="193">
        <f>MAX(0,G7992-Assumptions!$C$3)*Assumptions!$C$2</f>
        <v>0</v>
      </c>
    </row>
    <row r="7993" spans="1:11">
      <c r="A7993" s="192">
        <f t="shared" si="607"/>
        <v>48181.874999980624</v>
      </c>
      <c r="B7993" s="218">
        <v>30.507127659574472</v>
      </c>
      <c r="C7993" s="219">
        <f t="shared" si="606"/>
        <v>1.4743005977012683E-4</v>
      </c>
      <c r="D7993" s="193">
        <f t="shared" si="609"/>
        <v>31.859667445881531</v>
      </c>
      <c r="E7993" s="193">
        <f t="shared" si="610"/>
        <v>33.272172362106986</v>
      </c>
      <c r="F7993" s="193">
        <f t="shared" si="610"/>
        <v>34.747300974632793</v>
      </c>
      <c r="G7993" s="193">
        <f t="shared" si="610"/>
        <v>36.287829717928858</v>
      </c>
      <c r="H7993" s="193">
        <f>MAX(0,D7993-Assumptions!$C$3)*Assumptions!$C$2</f>
        <v>0</v>
      </c>
      <c r="I7993" s="193">
        <f>MAX(0,E7993-Assumptions!$C$3)*Assumptions!$C$2</f>
        <v>0</v>
      </c>
      <c r="J7993" s="193">
        <f>MAX(0,F7993-Assumptions!$C$3)*Assumptions!$C$2</f>
        <v>0</v>
      </c>
      <c r="K7993" s="193">
        <f>MAX(0,G7993-Assumptions!$C$3)*Assumptions!$C$2</f>
        <v>0</v>
      </c>
    </row>
    <row r="7994" spans="1:11">
      <c r="A7994" s="192">
        <f t="shared" si="607"/>
        <v>48181.916666647288</v>
      </c>
      <c r="B7994" s="218">
        <v>29.587446808510649</v>
      </c>
      <c r="C7994" s="219">
        <f t="shared" si="606"/>
        <v>1.429855704575046E-4</v>
      </c>
      <c r="D7994" s="193">
        <f t="shared" si="609"/>
        <v>30.899212354920422</v>
      </c>
      <c r="E7994" s="193">
        <f t="shared" si="610"/>
        <v>32.269135296927196</v>
      </c>
      <c r="F7994" s="193">
        <f t="shared" si="610"/>
        <v>33.699794054639561</v>
      </c>
      <c r="G7994" s="193">
        <f t="shared" si="610"/>
        <v>35.193881362952546</v>
      </c>
      <c r="H7994" s="193">
        <f>MAX(0,D7994-Assumptions!$C$3)*Assumptions!$C$2</f>
        <v>0</v>
      </c>
      <c r="I7994" s="193">
        <f>MAX(0,E7994-Assumptions!$C$3)*Assumptions!$C$2</f>
        <v>0</v>
      </c>
      <c r="J7994" s="193">
        <f>MAX(0,F7994-Assumptions!$C$3)*Assumptions!$C$2</f>
        <v>0</v>
      </c>
      <c r="K7994" s="193">
        <f>MAX(0,G7994-Assumptions!$C$3)*Assumptions!$C$2</f>
        <v>0</v>
      </c>
    </row>
    <row r="7995" spans="1:11">
      <c r="A7995" s="192">
        <f t="shared" si="607"/>
        <v>48181.958333313953</v>
      </c>
      <c r="B7995" s="218">
        <v>28.496968085106388</v>
      </c>
      <c r="C7995" s="219">
        <f t="shared" si="606"/>
        <v>1.377156759868239E-4</v>
      </c>
      <c r="D7995" s="193">
        <f t="shared" si="609"/>
        <v>29.760387032780809</v>
      </c>
      <c r="E7995" s="193">
        <f t="shared" si="610"/>
        <v>31.079819919642574</v>
      </c>
      <c r="F7995" s="193">
        <f t="shared" si="610"/>
        <v>32.457750135219001</v>
      </c>
      <c r="G7995" s="193">
        <f t="shared" si="610"/>
        <v>33.896771170623467</v>
      </c>
      <c r="H7995" s="193">
        <f>MAX(0,D7995-Assumptions!$C$3)*Assumptions!$C$2</f>
        <v>0</v>
      </c>
      <c r="I7995" s="193">
        <f>MAX(0,E7995-Assumptions!$C$3)*Assumptions!$C$2</f>
        <v>0</v>
      </c>
      <c r="J7995" s="193">
        <f>MAX(0,F7995-Assumptions!$C$3)*Assumptions!$C$2</f>
        <v>0</v>
      </c>
      <c r="K7995" s="193">
        <f>MAX(0,G7995-Assumptions!$C$3)*Assumptions!$C$2</f>
        <v>0</v>
      </c>
    </row>
    <row r="7996" spans="1:11">
      <c r="A7996" s="192">
        <f t="shared" si="607"/>
        <v>48181.999999980617</v>
      </c>
      <c r="B7996" s="218">
        <v>27.6561170212766</v>
      </c>
      <c r="C7996" s="219">
        <f t="shared" si="606"/>
        <v>1.3365214290099784E-4</v>
      </c>
      <c r="D7996" s="193">
        <f t="shared" si="609"/>
        <v>28.882256663902076</v>
      </c>
      <c r="E7996" s="193">
        <f t="shared" si="610"/>
        <v>30.162757460049619</v>
      </c>
      <c r="F7996" s="193">
        <f t="shared" si="610"/>
        <v>31.500029522653762</v>
      </c>
      <c r="G7996" s="193">
        <f t="shared" si="610"/>
        <v>32.89658981750226</v>
      </c>
      <c r="H7996" s="193">
        <f>MAX(0,D7996-Assumptions!$C$3)*Assumptions!$C$2</f>
        <v>0</v>
      </c>
      <c r="I7996" s="193">
        <f>MAX(0,E7996-Assumptions!$C$3)*Assumptions!$C$2</f>
        <v>0</v>
      </c>
      <c r="J7996" s="193">
        <f>MAX(0,F7996-Assumptions!$C$3)*Assumptions!$C$2</f>
        <v>0</v>
      </c>
      <c r="K7996" s="193">
        <f>MAX(0,G7996-Assumptions!$C$3)*Assumptions!$C$2</f>
        <v>0</v>
      </c>
    </row>
    <row r="7997" spans="1:11">
      <c r="A7997" s="192">
        <f t="shared" si="607"/>
        <v>48182.041666647281</v>
      </c>
      <c r="B7997" s="218">
        <v>26.959787234042558</v>
      </c>
      <c r="C7997" s="219">
        <f t="shared" si="606"/>
        <v>1.3028702956429812E-4</v>
      </c>
      <c r="D7997" s="193">
        <f t="shared" si="609"/>
        <v>28.155054952174375</v>
      </c>
      <c r="E7997" s="193">
        <f t="shared" si="610"/>
        <v>29.403315110699197</v>
      </c>
      <c r="F7997" s="193">
        <f t="shared" si="610"/>
        <v>30.706917140373164</v>
      </c>
      <c r="G7997" s="193">
        <f t="shared" si="610"/>
        <v>32.068314634448754</v>
      </c>
      <c r="H7997" s="193">
        <f>MAX(0,D7997-Assumptions!$C$3)*Assumptions!$C$2</f>
        <v>0</v>
      </c>
      <c r="I7997" s="193">
        <f>MAX(0,E7997-Assumptions!$C$3)*Assumptions!$C$2</f>
        <v>0</v>
      </c>
      <c r="J7997" s="193">
        <f>MAX(0,F7997-Assumptions!$C$3)*Assumptions!$C$2</f>
        <v>0</v>
      </c>
      <c r="K7997" s="193">
        <f>MAX(0,G7997-Assumptions!$C$3)*Assumptions!$C$2</f>
        <v>0</v>
      </c>
    </row>
    <row r="7998" spans="1:11">
      <c r="A7998" s="192">
        <f t="shared" si="607"/>
        <v>48182.083333313945</v>
      </c>
      <c r="B7998" s="218">
        <v>25.396329787234048</v>
      </c>
      <c r="C7998" s="219">
        <f t="shared" si="606"/>
        <v>1.2273139773284029E-4</v>
      </c>
      <c r="D7998" s="193">
        <f t="shared" si="609"/>
        <v>26.522281297540481</v>
      </c>
      <c r="E7998" s="193">
        <f t="shared" si="610"/>
        <v>27.698152099893544</v>
      </c>
      <c r="F7998" s="193">
        <f t="shared" si="610"/>
        <v>28.926155376384663</v>
      </c>
      <c r="G7998" s="193">
        <f t="shared" si="610"/>
        <v>30.208602430989011</v>
      </c>
      <c r="H7998" s="193">
        <f>MAX(0,D7998-Assumptions!$C$3)*Assumptions!$C$2</f>
        <v>0</v>
      </c>
      <c r="I7998" s="193">
        <f>MAX(0,E7998-Assumptions!$C$3)*Assumptions!$C$2</f>
        <v>0</v>
      </c>
      <c r="J7998" s="193">
        <f>MAX(0,F7998-Assumptions!$C$3)*Assumptions!$C$2</f>
        <v>0</v>
      </c>
      <c r="K7998" s="193">
        <f>MAX(0,G7998-Assumptions!$C$3)*Assumptions!$C$2</f>
        <v>0</v>
      </c>
    </row>
    <row r="7999" spans="1:11">
      <c r="A7999" s="192">
        <f t="shared" si="607"/>
        <v>48182.12499998061</v>
      </c>
      <c r="B7999" s="218">
        <v>23.465000000000003</v>
      </c>
      <c r="C7999" s="219">
        <f t="shared" si="606"/>
        <v>1.1339797017633356E-4</v>
      </c>
      <c r="D7999" s="193">
        <f t="shared" si="609"/>
        <v>24.505325606522142</v>
      </c>
      <c r="E7999" s="193">
        <f t="shared" si="610"/>
        <v>25.591774263015971</v>
      </c>
      <c r="F7999" s="193">
        <f t="shared" si="610"/>
        <v>26.726390844398868</v>
      </c>
      <c r="G7999" s="193">
        <f t="shared" si="610"/>
        <v>27.911310885538736</v>
      </c>
      <c r="H7999" s="193">
        <f>MAX(0,D7999-Assumptions!$C$3)*Assumptions!$C$2</f>
        <v>0</v>
      </c>
      <c r="I7999" s="193">
        <f>MAX(0,E7999-Assumptions!$C$3)*Assumptions!$C$2</f>
        <v>0</v>
      </c>
      <c r="J7999" s="193">
        <f>MAX(0,F7999-Assumptions!$C$3)*Assumptions!$C$2</f>
        <v>0</v>
      </c>
      <c r="K7999" s="193">
        <f>MAX(0,G7999-Assumptions!$C$3)*Assumptions!$C$2</f>
        <v>0</v>
      </c>
    </row>
    <row r="8000" spans="1:11">
      <c r="A8000" s="192">
        <f t="shared" si="607"/>
        <v>48182.166666647274</v>
      </c>
      <c r="B8000" s="218">
        <v>21.481117021276599</v>
      </c>
      <c r="C8000" s="219">
        <f t="shared" si="606"/>
        <v>1.038105718019627E-4</v>
      </c>
      <c r="D8000" s="193">
        <f t="shared" si="609"/>
        <v>22.433486767448883</v>
      </c>
      <c r="E8000" s="193">
        <f t="shared" si="610"/>
        <v>23.428080022413837</v>
      </c>
      <c r="F8000" s="193">
        <f t="shared" si="610"/>
        <v>24.466768774127743</v>
      </c>
      <c r="G8000" s="193">
        <f t="shared" si="610"/>
        <v>25.551508005518386</v>
      </c>
      <c r="H8000" s="193">
        <f>MAX(0,D8000-Assumptions!$C$3)*Assumptions!$C$2</f>
        <v>0</v>
      </c>
      <c r="I8000" s="193">
        <f>MAX(0,E8000-Assumptions!$C$3)*Assumptions!$C$2</f>
        <v>0</v>
      </c>
      <c r="J8000" s="193">
        <f>MAX(0,F8000-Assumptions!$C$3)*Assumptions!$C$2</f>
        <v>0</v>
      </c>
      <c r="K8000" s="193">
        <f>MAX(0,G8000-Assumptions!$C$3)*Assumptions!$C$2</f>
        <v>0</v>
      </c>
    </row>
    <row r="8001" spans="1:11">
      <c r="A8001" s="192">
        <f t="shared" si="607"/>
        <v>48182.208333313938</v>
      </c>
      <c r="B8001" s="218">
        <v>19.91765957446809</v>
      </c>
      <c r="C8001" s="219">
        <f t="shared" si="606"/>
        <v>9.6254939970504864E-5</v>
      </c>
      <c r="D8001" s="193">
        <f t="shared" si="609"/>
        <v>20.800713112814989</v>
      </c>
      <c r="E8001" s="193">
        <f t="shared" si="610"/>
        <v>21.722917011608182</v>
      </c>
      <c r="F8001" s="193">
        <f t="shared" si="610"/>
        <v>22.686007010139242</v>
      </c>
      <c r="G8001" s="193">
        <f t="shared" si="610"/>
        <v>23.691795802058639</v>
      </c>
      <c r="H8001" s="193">
        <f>MAX(0,D8001-Assumptions!$C$3)*Assumptions!$C$2</f>
        <v>0</v>
      </c>
      <c r="I8001" s="193">
        <f>MAX(0,E8001-Assumptions!$C$3)*Assumptions!$C$2</f>
        <v>0</v>
      </c>
      <c r="J8001" s="193">
        <f>MAX(0,F8001-Assumptions!$C$3)*Assumptions!$C$2</f>
        <v>0</v>
      </c>
      <c r="K8001" s="193">
        <f>MAX(0,G8001-Assumptions!$C$3)*Assumptions!$C$2</f>
        <v>0</v>
      </c>
    </row>
    <row r="8002" spans="1:11">
      <c r="A8002" s="192">
        <f t="shared" si="607"/>
        <v>48182.249999980602</v>
      </c>
      <c r="B8002" s="218">
        <v>19.089946808510643</v>
      </c>
      <c r="C8002" s="219">
        <f t="shared" si="606"/>
        <v>9.2254899589144836E-5</v>
      </c>
      <c r="D8002" s="193">
        <f t="shared" si="609"/>
        <v>19.936303530949989</v>
      </c>
      <c r="E8002" s="193">
        <f t="shared" si="610"/>
        <v>20.820183652946366</v>
      </c>
      <c r="F8002" s="193">
        <f t="shared" si="610"/>
        <v>21.743250782145331</v>
      </c>
      <c r="G8002" s="193">
        <f t="shared" si="610"/>
        <v>22.707242282579948</v>
      </c>
      <c r="H8002" s="193">
        <f>MAX(0,D8002-Assumptions!$C$3)*Assumptions!$C$2</f>
        <v>0</v>
      </c>
      <c r="I8002" s="193">
        <f>MAX(0,E8002-Assumptions!$C$3)*Assumptions!$C$2</f>
        <v>0</v>
      </c>
      <c r="J8002" s="193">
        <f>MAX(0,F8002-Assumptions!$C$3)*Assumptions!$C$2</f>
        <v>0</v>
      </c>
      <c r="K8002" s="193">
        <f>MAX(0,G8002-Assumptions!$C$3)*Assumptions!$C$2</f>
        <v>0</v>
      </c>
    </row>
    <row r="8003" spans="1:11">
      <c r="A8003" s="192">
        <f t="shared" si="607"/>
        <v>48182.291666647267</v>
      </c>
      <c r="B8003" s="218">
        <v>18.669521276595745</v>
      </c>
      <c r="C8003" s="219">
        <f t="shared" si="606"/>
        <v>9.022313304623178E-5</v>
      </c>
      <c r="D8003" s="193">
        <f t="shared" si="609"/>
        <v>19.497238346510617</v>
      </c>
      <c r="E8003" s="193">
        <f t="shared" si="610"/>
        <v>20.361652423149881</v>
      </c>
      <c r="F8003" s="193">
        <f t="shared" si="610"/>
        <v>21.264390475862701</v>
      </c>
      <c r="G8003" s="193">
        <f t="shared" si="610"/>
        <v>22.207151606019337</v>
      </c>
      <c r="H8003" s="193">
        <f>MAX(0,D8003-Assumptions!$C$3)*Assumptions!$C$2</f>
        <v>0</v>
      </c>
      <c r="I8003" s="193">
        <f>MAX(0,E8003-Assumptions!$C$3)*Assumptions!$C$2</f>
        <v>0</v>
      </c>
      <c r="J8003" s="193">
        <f>MAX(0,F8003-Assumptions!$C$3)*Assumptions!$C$2</f>
        <v>0</v>
      </c>
      <c r="K8003" s="193">
        <f>MAX(0,G8003-Assumptions!$C$3)*Assumptions!$C$2</f>
        <v>0</v>
      </c>
    </row>
    <row r="8004" spans="1:11">
      <c r="A8004" s="192">
        <f t="shared" si="607"/>
        <v>48182.333333313931</v>
      </c>
      <c r="B8004" s="218">
        <v>18.551276595744682</v>
      </c>
      <c r="C8004" s="219">
        <f t="shared" si="606"/>
        <v>8.9651698706037498E-5</v>
      </c>
      <c r="D8004" s="193">
        <f t="shared" si="609"/>
        <v>19.373751263387046</v>
      </c>
      <c r="E8004" s="193">
        <f t="shared" si="610"/>
        <v>20.232690514769622</v>
      </c>
      <c r="F8004" s="193">
        <f t="shared" si="610"/>
        <v>21.129711014720716</v>
      </c>
      <c r="G8004" s="193">
        <f t="shared" si="610"/>
        <v>22.066501103236668</v>
      </c>
      <c r="H8004" s="193">
        <f>MAX(0,D8004-Assumptions!$C$3)*Assumptions!$C$2</f>
        <v>0</v>
      </c>
      <c r="I8004" s="193">
        <f>MAX(0,E8004-Assumptions!$C$3)*Assumptions!$C$2</f>
        <v>0</v>
      </c>
      <c r="J8004" s="193">
        <f>MAX(0,F8004-Assumptions!$C$3)*Assumptions!$C$2</f>
        <v>0</v>
      </c>
      <c r="K8004" s="193">
        <f>MAX(0,G8004-Assumptions!$C$3)*Assumptions!$C$2</f>
        <v>0</v>
      </c>
    </row>
    <row r="8005" spans="1:11">
      <c r="A8005" s="192">
        <f t="shared" si="607"/>
        <v>48182.374999980595</v>
      </c>
      <c r="B8005" s="218">
        <v>18.840319148936175</v>
      </c>
      <c r="C8005" s="219">
        <f t="shared" ref="C8005:C8068" si="611">B8005/$B$2</f>
        <v>9.1048538204290216E-5</v>
      </c>
      <c r="D8005" s="193">
        <f t="shared" si="609"/>
        <v>19.675608577689111</v>
      </c>
      <c r="E8005" s="193">
        <f t="shared" si="610"/>
        <v>20.547930735254706</v>
      </c>
      <c r="F8005" s="193">
        <f t="shared" si="610"/>
        <v>21.458927475290022</v>
      </c>
      <c r="G8005" s="193">
        <f t="shared" si="610"/>
        <v>22.410313443372086</v>
      </c>
      <c r="H8005" s="193">
        <f>MAX(0,D8005-Assumptions!$C$3)*Assumptions!$C$2</f>
        <v>0</v>
      </c>
      <c r="I8005" s="193">
        <f>MAX(0,E8005-Assumptions!$C$3)*Assumptions!$C$2</f>
        <v>0</v>
      </c>
      <c r="J8005" s="193">
        <f>MAX(0,F8005-Assumptions!$C$3)*Assumptions!$C$2</f>
        <v>0</v>
      </c>
      <c r="K8005" s="193">
        <f>MAX(0,G8005-Assumptions!$C$3)*Assumptions!$C$2</f>
        <v>0</v>
      </c>
    </row>
    <row r="8006" spans="1:11">
      <c r="A8006" s="192">
        <f t="shared" ref="A8006:A8069" si="612">A8005 + TIME(1,0,0)</f>
        <v>48182.416666647259</v>
      </c>
      <c r="B8006" s="218">
        <v>19.996489361702132</v>
      </c>
      <c r="C8006" s="219">
        <f t="shared" si="611"/>
        <v>9.6635896197301048E-5</v>
      </c>
      <c r="D8006" s="193">
        <f t="shared" si="609"/>
        <v>20.883037834897369</v>
      </c>
      <c r="E8006" s="193">
        <f t="shared" si="610"/>
        <v>21.80889161719502</v>
      </c>
      <c r="F8006" s="193">
        <f t="shared" si="610"/>
        <v>22.775793317567231</v>
      </c>
      <c r="G8006" s="193">
        <f t="shared" si="610"/>
        <v>23.785562803913749</v>
      </c>
      <c r="H8006" s="193">
        <f>MAX(0,D8006-Assumptions!$C$3)*Assumptions!$C$2</f>
        <v>0</v>
      </c>
      <c r="I8006" s="193">
        <f>MAX(0,E8006-Assumptions!$C$3)*Assumptions!$C$2</f>
        <v>0</v>
      </c>
      <c r="J8006" s="193">
        <f>MAX(0,F8006-Assumptions!$C$3)*Assumptions!$C$2</f>
        <v>0</v>
      </c>
      <c r="K8006" s="193">
        <f>MAX(0,G8006-Assumptions!$C$3)*Assumptions!$C$2</f>
        <v>0</v>
      </c>
    </row>
    <row r="8007" spans="1:11">
      <c r="A8007" s="192">
        <f t="shared" si="612"/>
        <v>48182.458333313924</v>
      </c>
      <c r="B8007" s="218">
        <v>21.586223404255321</v>
      </c>
      <c r="C8007" s="219">
        <f t="shared" si="611"/>
        <v>1.0431851343769094E-4</v>
      </c>
      <c r="D8007" s="193">
        <f t="shared" si="609"/>
        <v>22.543253063558723</v>
      </c>
      <c r="E8007" s="193">
        <f t="shared" si="610"/>
        <v>23.542712829862953</v>
      </c>
      <c r="F8007" s="193">
        <f t="shared" si="610"/>
        <v>24.586483850698396</v>
      </c>
      <c r="G8007" s="193">
        <f t="shared" si="610"/>
        <v>25.67653067465853</v>
      </c>
      <c r="H8007" s="193">
        <f>MAX(0,D8007-Assumptions!$C$3)*Assumptions!$C$2</f>
        <v>0</v>
      </c>
      <c r="I8007" s="193">
        <f>MAX(0,E8007-Assumptions!$C$3)*Assumptions!$C$2</f>
        <v>0</v>
      </c>
      <c r="J8007" s="193">
        <f>MAX(0,F8007-Assumptions!$C$3)*Assumptions!$C$2</f>
        <v>0</v>
      </c>
      <c r="K8007" s="193">
        <f>MAX(0,G8007-Assumptions!$C$3)*Assumptions!$C$2</f>
        <v>0</v>
      </c>
    </row>
    <row r="8008" spans="1:11">
      <c r="A8008" s="192">
        <f t="shared" si="612"/>
        <v>48182.499999980588</v>
      </c>
      <c r="B8008" s="218">
        <v>23.241648936170218</v>
      </c>
      <c r="C8008" s="219">
        <f t="shared" si="611"/>
        <v>1.1231859420041102E-4</v>
      </c>
      <c r="D8008" s="193">
        <f t="shared" si="609"/>
        <v>24.272072227288731</v>
      </c>
      <c r="E8008" s="193">
        <f t="shared" si="610"/>
        <v>25.348179547186593</v>
      </c>
      <c r="F8008" s="193">
        <f t="shared" si="610"/>
        <v>26.471996306686226</v>
      </c>
      <c r="G8008" s="193">
        <f t="shared" si="610"/>
        <v>27.645637713615915</v>
      </c>
      <c r="H8008" s="193">
        <f>MAX(0,D8008-Assumptions!$C$3)*Assumptions!$C$2</f>
        <v>0</v>
      </c>
      <c r="I8008" s="193">
        <f>MAX(0,E8008-Assumptions!$C$3)*Assumptions!$C$2</f>
        <v>0</v>
      </c>
      <c r="J8008" s="193">
        <f>MAX(0,F8008-Assumptions!$C$3)*Assumptions!$C$2</f>
        <v>0</v>
      </c>
      <c r="K8008" s="193">
        <f>MAX(0,G8008-Assumptions!$C$3)*Assumptions!$C$2</f>
        <v>0</v>
      </c>
    </row>
    <row r="8009" spans="1:11">
      <c r="A8009" s="192">
        <f t="shared" si="612"/>
        <v>48182.541666647252</v>
      </c>
      <c r="B8009" s="218">
        <v>25.094148936170214</v>
      </c>
      <c r="C8009" s="219">
        <f t="shared" si="611"/>
        <v>1.2127106553012154E-4</v>
      </c>
      <c r="D8009" s="193">
        <f t="shared" si="609"/>
        <v>26.206703196224687</v>
      </c>
      <c r="E8009" s="193">
        <f t="shared" si="610"/>
        <v>27.368582778477322</v>
      </c>
      <c r="F8009" s="193">
        <f t="shared" si="610"/>
        <v>28.581974531244029</v>
      </c>
      <c r="G8009" s="193">
        <f t="shared" si="610"/>
        <v>29.849162257211074</v>
      </c>
      <c r="H8009" s="193">
        <f>MAX(0,D8009-Assumptions!$C$3)*Assumptions!$C$2</f>
        <v>0</v>
      </c>
      <c r="I8009" s="193">
        <f>MAX(0,E8009-Assumptions!$C$3)*Assumptions!$C$2</f>
        <v>0</v>
      </c>
      <c r="J8009" s="193">
        <f>MAX(0,F8009-Assumptions!$C$3)*Assumptions!$C$2</f>
        <v>0</v>
      </c>
      <c r="K8009" s="193">
        <f>MAX(0,G8009-Assumptions!$C$3)*Assumptions!$C$2</f>
        <v>0</v>
      </c>
    </row>
    <row r="8010" spans="1:11">
      <c r="A8010" s="192">
        <f t="shared" si="612"/>
        <v>48182.583333313916</v>
      </c>
      <c r="B8010" s="218">
        <v>26.591914893617027</v>
      </c>
      <c r="C8010" s="219">
        <f t="shared" si="611"/>
        <v>1.2850923383924922E-4</v>
      </c>
      <c r="D8010" s="193">
        <f t="shared" si="609"/>
        <v>27.77087291578993</v>
      </c>
      <c r="E8010" s="193">
        <f t="shared" si="610"/>
        <v>29.002100284627279</v>
      </c>
      <c r="F8010" s="193">
        <f t="shared" si="610"/>
        <v>30.287914372375869</v>
      </c>
      <c r="G8010" s="193">
        <f t="shared" si="610"/>
        <v>31.63073529245823</v>
      </c>
      <c r="H8010" s="193">
        <f>MAX(0,D8010-Assumptions!$C$3)*Assumptions!$C$2</f>
        <v>0</v>
      </c>
      <c r="I8010" s="193">
        <f>MAX(0,E8010-Assumptions!$C$3)*Assumptions!$C$2</f>
        <v>0</v>
      </c>
      <c r="J8010" s="193">
        <f>MAX(0,F8010-Assumptions!$C$3)*Assumptions!$C$2</f>
        <v>0</v>
      </c>
      <c r="K8010" s="193">
        <f>MAX(0,G8010-Assumptions!$C$3)*Assumptions!$C$2</f>
        <v>0</v>
      </c>
    </row>
    <row r="8011" spans="1:11">
      <c r="A8011" s="192">
        <f t="shared" si="612"/>
        <v>48182.62499998058</v>
      </c>
      <c r="B8011" s="218">
        <v>27.340797872340431</v>
      </c>
      <c r="C8011" s="219">
        <f t="shared" si="611"/>
        <v>1.3212831799381308E-4</v>
      </c>
      <c r="D8011" s="193">
        <f t="shared" si="609"/>
        <v>28.552957775572555</v>
      </c>
      <c r="E8011" s="193">
        <f t="shared" si="610"/>
        <v>29.818859037702261</v>
      </c>
      <c r="F8011" s="193">
        <f t="shared" si="610"/>
        <v>31.140884292941799</v>
      </c>
      <c r="G8011" s="193">
        <f t="shared" si="610"/>
        <v>32.521521810081808</v>
      </c>
      <c r="H8011" s="193">
        <f>MAX(0,D8011-Assumptions!$C$3)*Assumptions!$C$2</f>
        <v>0</v>
      </c>
      <c r="I8011" s="193">
        <f>MAX(0,E8011-Assumptions!$C$3)*Assumptions!$C$2</f>
        <v>0</v>
      </c>
      <c r="J8011" s="193">
        <f>MAX(0,F8011-Assumptions!$C$3)*Assumptions!$C$2</f>
        <v>0</v>
      </c>
      <c r="K8011" s="193">
        <f>MAX(0,G8011-Assumptions!$C$3)*Assumptions!$C$2</f>
        <v>0</v>
      </c>
    </row>
    <row r="8012" spans="1:11">
      <c r="A8012" s="192">
        <f t="shared" si="612"/>
        <v>48182.666666647245</v>
      </c>
      <c r="B8012" s="218">
        <v>28.391861702127663</v>
      </c>
      <c r="C8012" s="219">
        <f t="shared" si="611"/>
        <v>1.3720773435109564E-4</v>
      </c>
      <c r="D8012" s="193">
        <f t="shared" si="609"/>
        <v>29.65062073667097</v>
      </c>
      <c r="E8012" s="193">
        <f t="shared" si="610"/>
        <v>30.965187112193455</v>
      </c>
      <c r="F8012" s="193">
        <f t="shared" si="610"/>
        <v>32.338035058648352</v>
      </c>
      <c r="G8012" s="193">
        <f t="shared" si="610"/>
        <v>33.771748501483316</v>
      </c>
      <c r="H8012" s="193">
        <f>MAX(0,D8012-Assumptions!$C$3)*Assumptions!$C$2</f>
        <v>0</v>
      </c>
      <c r="I8012" s="193">
        <f>MAX(0,E8012-Assumptions!$C$3)*Assumptions!$C$2</f>
        <v>0</v>
      </c>
      <c r="J8012" s="193">
        <f>MAX(0,F8012-Assumptions!$C$3)*Assumptions!$C$2</f>
        <v>0</v>
      </c>
      <c r="K8012" s="193">
        <f>MAX(0,G8012-Assumptions!$C$3)*Assumptions!$C$2</f>
        <v>0</v>
      </c>
    </row>
    <row r="8013" spans="1:11">
      <c r="A8013" s="192">
        <f t="shared" si="612"/>
        <v>48182.708333313909</v>
      </c>
      <c r="B8013" s="218">
        <v>28.286755319148941</v>
      </c>
      <c r="C8013" s="219">
        <f t="shared" si="611"/>
        <v>1.3669979271536739E-4</v>
      </c>
      <c r="D8013" s="193">
        <f t="shared" si="609"/>
        <v>29.540854440561127</v>
      </c>
      <c r="E8013" s="193">
        <f t="shared" si="610"/>
        <v>30.850554304744335</v>
      </c>
      <c r="F8013" s="193">
        <f t="shared" si="610"/>
        <v>32.218319982077695</v>
      </c>
      <c r="G8013" s="193">
        <f t="shared" si="610"/>
        <v>33.646725832343165</v>
      </c>
      <c r="H8013" s="193">
        <f>MAX(0,D8013-Assumptions!$C$3)*Assumptions!$C$2</f>
        <v>0</v>
      </c>
      <c r="I8013" s="193">
        <f>MAX(0,E8013-Assumptions!$C$3)*Assumptions!$C$2</f>
        <v>0</v>
      </c>
      <c r="J8013" s="193">
        <f>MAX(0,F8013-Assumptions!$C$3)*Assumptions!$C$2</f>
        <v>0</v>
      </c>
      <c r="K8013" s="193">
        <f>MAX(0,G8013-Assumptions!$C$3)*Assumptions!$C$2</f>
        <v>0</v>
      </c>
    </row>
    <row r="8014" spans="1:11">
      <c r="A8014" s="192">
        <f t="shared" si="612"/>
        <v>48182.749999980573</v>
      </c>
      <c r="B8014" s="218">
        <v>28.9568085106383</v>
      </c>
      <c r="C8014" s="219">
        <f t="shared" si="611"/>
        <v>1.3993792064313502E-4</v>
      </c>
      <c r="D8014" s="193">
        <f t="shared" si="609"/>
        <v>30.240614578261365</v>
      </c>
      <c r="E8014" s="193">
        <f t="shared" si="610"/>
        <v>31.581338452232472</v>
      </c>
      <c r="F8014" s="193">
        <f t="shared" si="610"/>
        <v>32.981503595215621</v>
      </c>
      <c r="G8014" s="193">
        <f t="shared" si="610"/>
        <v>34.443745348111626</v>
      </c>
      <c r="H8014" s="193">
        <f>MAX(0,D8014-Assumptions!$C$3)*Assumptions!$C$2</f>
        <v>0</v>
      </c>
      <c r="I8014" s="193">
        <f>MAX(0,E8014-Assumptions!$C$3)*Assumptions!$C$2</f>
        <v>0</v>
      </c>
      <c r="J8014" s="193">
        <f>MAX(0,F8014-Assumptions!$C$3)*Assumptions!$C$2</f>
        <v>0</v>
      </c>
      <c r="K8014" s="193">
        <f>MAX(0,G8014-Assumptions!$C$3)*Assumptions!$C$2</f>
        <v>0</v>
      </c>
    </row>
    <row r="8015" spans="1:11">
      <c r="A8015" s="192">
        <f t="shared" si="612"/>
        <v>48182.791666647237</v>
      </c>
      <c r="B8015" s="218">
        <v>29.521755319148941</v>
      </c>
      <c r="C8015" s="219">
        <f t="shared" si="611"/>
        <v>1.426681069351744E-4</v>
      </c>
      <c r="D8015" s="193">
        <f t="shared" si="609"/>
        <v>30.830608419851764</v>
      </c>
      <c r="E8015" s="193">
        <f t="shared" ref="E8015:G8046" si="613">$C8015*E$2</f>
        <v>32.19748979227149</v>
      </c>
      <c r="F8015" s="193">
        <f t="shared" si="613"/>
        <v>33.624972131782897</v>
      </c>
      <c r="G8015" s="193">
        <f t="shared" si="613"/>
        <v>35.115742194739937</v>
      </c>
      <c r="H8015" s="193">
        <f>MAX(0,D8015-Assumptions!$C$3)*Assumptions!$C$2</f>
        <v>0</v>
      </c>
      <c r="I8015" s="193">
        <f>MAX(0,E8015-Assumptions!$C$3)*Assumptions!$C$2</f>
        <v>0</v>
      </c>
      <c r="J8015" s="193">
        <f>MAX(0,F8015-Assumptions!$C$3)*Assumptions!$C$2</f>
        <v>0</v>
      </c>
      <c r="K8015" s="193">
        <f>MAX(0,G8015-Assumptions!$C$3)*Assumptions!$C$2</f>
        <v>0</v>
      </c>
    </row>
    <row r="8016" spans="1:11">
      <c r="A8016" s="192">
        <f t="shared" si="612"/>
        <v>48182.833333313902</v>
      </c>
      <c r="B8016" s="218">
        <v>32.280797872340429</v>
      </c>
      <c r="C8016" s="219">
        <f t="shared" si="611"/>
        <v>1.5600157487304116E-4</v>
      </c>
      <c r="D8016" s="193">
        <f t="shared" si="609"/>
        <v>33.711973692735107</v>
      </c>
      <c r="E8016" s="193">
        <f t="shared" si="613"/>
        <v>35.20660098781088</v>
      </c>
      <c r="F8016" s="193">
        <f t="shared" si="613"/>
        <v>36.767492891762608</v>
      </c>
      <c r="G8016" s="193">
        <f t="shared" si="613"/>
        <v>38.397587259668903</v>
      </c>
      <c r="H8016" s="193">
        <f>MAX(0,D8016-Assumptions!$C$3)*Assumptions!$C$2</f>
        <v>0</v>
      </c>
      <c r="I8016" s="193">
        <f>MAX(0,E8016-Assumptions!$C$3)*Assumptions!$C$2</f>
        <v>0</v>
      </c>
      <c r="J8016" s="193">
        <f>MAX(0,F8016-Assumptions!$C$3)*Assumptions!$C$2</f>
        <v>0</v>
      </c>
      <c r="K8016" s="193">
        <f>MAX(0,G8016-Assumptions!$C$3)*Assumptions!$C$2</f>
        <v>1.2578285337020128</v>
      </c>
    </row>
    <row r="8017" spans="1:11">
      <c r="A8017" s="192">
        <f t="shared" si="612"/>
        <v>48182.874999980566</v>
      </c>
      <c r="B8017" s="218">
        <v>32.93771276595745</v>
      </c>
      <c r="C8017" s="219">
        <f t="shared" si="611"/>
        <v>1.5917621009634277E-4</v>
      </c>
      <c r="D8017" s="193">
        <f t="shared" si="609"/>
        <v>34.398013043421614</v>
      </c>
      <c r="E8017" s="193">
        <f t="shared" si="613"/>
        <v>35.923056034367875</v>
      </c>
      <c r="F8017" s="193">
        <f t="shared" si="613"/>
        <v>37.515712120329198</v>
      </c>
      <c r="G8017" s="193">
        <f t="shared" si="613"/>
        <v>39.178978941794846</v>
      </c>
      <c r="H8017" s="193">
        <f>MAX(0,D8017-Assumptions!$C$3)*Assumptions!$C$2</f>
        <v>0</v>
      </c>
      <c r="I8017" s="193">
        <f>MAX(0,E8017-Assumptions!$C$3)*Assumptions!$C$2</f>
        <v>0</v>
      </c>
      <c r="J8017" s="193">
        <f>MAX(0,F8017-Assumptions!$C$3)*Assumptions!$C$2</f>
        <v>0.46414090829627813</v>
      </c>
      <c r="K8017" s="193">
        <f>MAX(0,G8017-Assumptions!$C$3)*Assumptions!$C$2</f>
        <v>1.9610810476153611</v>
      </c>
    </row>
    <row r="8018" spans="1:11">
      <c r="A8018" s="192">
        <f t="shared" si="612"/>
        <v>48182.91666664723</v>
      </c>
      <c r="B8018" s="218">
        <v>32.307074468085112</v>
      </c>
      <c r="C8018" s="219">
        <f t="shared" si="611"/>
        <v>1.5612856028197325E-4</v>
      </c>
      <c r="D8018" s="193">
        <f t="shared" si="609"/>
        <v>33.73941526676257</v>
      </c>
      <c r="E8018" s="193">
        <f t="shared" si="613"/>
        <v>35.235259189673165</v>
      </c>
      <c r="F8018" s="193">
        <f t="shared" si="613"/>
        <v>36.797421660905272</v>
      </c>
      <c r="G8018" s="193">
        <f t="shared" si="613"/>
        <v>38.428842926953948</v>
      </c>
      <c r="H8018" s="193">
        <f>MAX(0,D8018-Assumptions!$C$3)*Assumptions!$C$2</f>
        <v>0</v>
      </c>
      <c r="I8018" s="193">
        <f>MAX(0,E8018-Assumptions!$C$3)*Assumptions!$C$2</f>
        <v>0</v>
      </c>
      <c r="J8018" s="193">
        <f>MAX(0,F8018-Assumptions!$C$3)*Assumptions!$C$2</f>
        <v>0</v>
      </c>
      <c r="K8018" s="193">
        <f>MAX(0,G8018-Assumptions!$C$3)*Assumptions!$C$2</f>
        <v>1.2859586342585529</v>
      </c>
    </row>
    <row r="8019" spans="1:11">
      <c r="A8019" s="192">
        <f t="shared" si="612"/>
        <v>48182.958333313894</v>
      </c>
      <c r="B8019" s="218">
        <v>30.822446808510644</v>
      </c>
      <c r="C8019" s="219">
        <f t="shared" si="611"/>
        <v>1.4895388467731161E-4</v>
      </c>
      <c r="D8019" s="193">
        <f t="shared" si="609"/>
        <v>32.188966334211059</v>
      </c>
      <c r="E8019" s="193">
        <f t="shared" si="613"/>
        <v>33.616070784454351</v>
      </c>
      <c r="F8019" s="193">
        <f t="shared" si="613"/>
        <v>35.106446204344763</v>
      </c>
      <c r="G8019" s="193">
        <f t="shared" si="613"/>
        <v>36.662897725349318</v>
      </c>
      <c r="H8019" s="193">
        <f>MAX(0,D8019-Assumptions!$C$3)*Assumptions!$C$2</f>
        <v>0</v>
      </c>
      <c r="I8019" s="193">
        <f>MAX(0,E8019-Assumptions!$C$3)*Assumptions!$C$2</f>
        <v>0</v>
      </c>
      <c r="J8019" s="193">
        <f>MAX(0,F8019-Assumptions!$C$3)*Assumptions!$C$2</f>
        <v>0</v>
      </c>
      <c r="K8019" s="193">
        <f>MAX(0,G8019-Assumptions!$C$3)*Assumptions!$C$2</f>
        <v>0</v>
      </c>
    </row>
    <row r="8020" spans="1:11">
      <c r="A8020" s="192">
        <f t="shared" si="612"/>
        <v>48182.999999980559</v>
      </c>
      <c r="B8020" s="218">
        <v>29.653138297872346</v>
      </c>
      <c r="C8020" s="219">
        <f t="shared" si="611"/>
        <v>1.4330303397983474E-4</v>
      </c>
      <c r="D8020" s="193">
        <f t="shared" si="609"/>
        <v>30.96781628998907</v>
      </c>
      <c r="E8020" s="193">
        <f t="shared" si="613"/>
        <v>32.340780801582895</v>
      </c>
      <c r="F8020" s="193">
        <f t="shared" si="613"/>
        <v>33.774615977496218</v>
      </c>
      <c r="G8020" s="193">
        <f t="shared" si="613"/>
        <v>35.272020531165133</v>
      </c>
      <c r="H8020" s="193">
        <f>MAX(0,D8020-Assumptions!$C$3)*Assumptions!$C$2</f>
        <v>0</v>
      </c>
      <c r="I8020" s="193">
        <f>MAX(0,E8020-Assumptions!$C$3)*Assumptions!$C$2</f>
        <v>0</v>
      </c>
      <c r="J8020" s="193">
        <f>MAX(0,F8020-Assumptions!$C$3)*Assumptions!$C$2</f>
        <v>0</v>
      </c>
      <c r="K8020" s="193">
        <f>MAX(0,G8020-Assumptions!$C$3)*Assumptions!$C$2</f>
        <v>0</v>
      </c>
    </row>
    <row r="8021" spans="1:11">
      <c r="A8021" s="192">
        <f t="shared" si="612"/>
        <v>48183.041666647223</v>
      </c>
      <c r="B8021" s="218">
        <v>28.063404255319153</v>
      </c>
      <c r="C8021" s="219">
        <f t="shared" si="611"/>
        <v>1.3562041673944483E-4</v>
      </c>
      <c r="D8021" s="193">
        <f t="shared" si="609"/>
        <v>29.307601061327713</v>
      </c>
      <c r="E8021" s="193">
        <f t="shared" si="613"/>
        <v>30.606959588914954</v>
      </c>
      <c r="F8021" s="193">
        <f t="shared" si="613"/>
        <v>31.963925444365049</v>
      </c>
      <c r="G8021" s="193">
        <f t="shared" si="613"/>
        <v>33.381052660420345</v>
      </c>
      <c r="H8021" s="193">
        <f>MAX(0,D8021-Assumptions!$C$3)*Assumptions!$C$2</f>
        <v>0</v>
      </c>
      <c r="I8021" s="193">
        <f>MAX(0,E8021-Assumptions!$C$3)*Assumptions!$C$2</f>
        <v>0</v>
      </c>
      <c r="J8021" s="193">
        <f>MAX(0,F8021-Assumptions!$C$3)*Assumptions!$C$2</f>
        <v>0</v>
      </c>
      <c r="K8021" s="193">
        <f>MAX(0,G8021-Assumptions!$C$3)*Assumptions!$C$2</f>
        <v>0</v>
      </c>
    </row>
    <row r="8022" spans="1:11">
      <c r="A8022" s="192">
        <f t="shared" si="612"/>
        <v>48183.083333313887</v>
      </c>
      <c r="B8022" s="218">
        <v>26.132074468085111</v>
      </c>
      <c r="C8022" s="219">
        <f t="shared" si="611"/>
        <v>1.2628698918293809E-4</v>
      </c>
      <c r="D8022" s="193">
        <f t="shared" si="609"/>
        <v>27.290645370309374</v>
      </c>
      <c r="E8022" s="193">
        <f t="shared" si="613"/>
        <v>28.50058175203738</v>
      </c>
      <c r="F8022" s="193">
        <f t="shared" si="613"/>
        <v>29.764160912379253</v>
      </c>
      <c r="G8022" s="193">
        <f t="shared" si="613"/>
        <v>31.083761114970066</v>
      </c>
      <c r="H8022" s="193">
        <f>MAX(0,D8022-Assumptions!$C$3)*Assumptions!$C$2</f>
        <v>0</v>
      </c>
      <c r="I8022" s="193">
        <f>MAX(0,E8022-Assumptions!$C$3)*Assumptions!$C$2</f>
        <v>0</v>
      </c>
      <c r="J8022" s="193">
        <f>MAX(0,F8022-Assumptions!$C$3)*Assumptions!$C$2</f>
        <v>0</v>
      </c>
      <c r="K8022" s="193">
        <f>MAX(0,G8022-Assumptions!$C$3)*Assumptions!$C$2</f>
        <v>0</v>
      </c>
    </row>
    <row r="8023" spans="1:11">
      <c r="A8023" s="192">
        <f t="shared" si="612"/>
        <v>48183.124999980551</v>
      </c>
      <c r="B8023" s="218">
        <v>23.241648936170215</v>
      </c>
      <c r="C8023" s="219">
        <f t="shared" si="611"/>
        <v>1.1231859420041099E-4</v>
      </c>
      <c r="D8023" s="193">
        <f t="shared" si="609"/>
        <v>24.272072227288724</v>
      </c>
      <c r="E8023" s="193">
        <f t="shared" si="613"/>
        <v>25.348179547186586</v>
      </c>
      <c r="F8023" s="193">
        <f t="shared" si="613"/>
        <v>26.471996306686222</v>
      </c>
      <c r="G8023" s="193">
        <f t="shared" si="613"/>
        <v>27.645637713615908</v>
      </c>
      <c r="H8023" s="193">
        <f>MAX(0,D8023-Assumptions!$C$3)*Assumptions!$C$2</f>
        <v>0</v>
      </c>
      <c r="I8023" s="193">
        <f>MAX(0,E8023-Assumptions!$C$3)*Assumptions!$C$2</f>
        <v>0</v>
      </c>
      <c r="J8023" s="193">
        <f>MAX(0,F8023-Assumptions!$C$3)*Assumptions!$C$2</f>
        <v>0</v>
      </c>
      <c r="K8023" s="193">
        <f>MAX(0,G8023-Assumptions!$C$3)*Assumptions!$C$2</f>
        <v>0</v>
      </c>
    </row>
    <row r="8024" spans="1:11">
      <c r="A8024" s="192">
        <f t="shared" si="612"/>
        <v>48183.166666647216</v>
      </c>
      <c r="B8024" s="218">
        <v>21.349734042553195</v>
      </c>
      <c r="C8024" s="219">
        <f t="shared" si="611"/>
        <v>1.0317564475730236E-4</v>
      </c>
      <c r="D8024" s="193">
        <f t="shared" si="609"/>
        <v>22.296278897311577</v>
      </c>
      <c r="E8024" s="193">
        <f t="shared" si="613"/>
        <v>23.284789013102433</v>
      </c>
      <c r="F8024" s="193">
        <f t="shared" si="613"/>
        <v>24.317124928414422</v>
      </c>
      <c r="G8024" s="193">
        <f t="shared" si="613"/>
        <v>25.39522966909319</v>
      </c>
      <c r="H8024" s="193">
        <f>MAX(0,D8024-Assumptions!$C$3)*Assumptions!$C$2</f>
        <v>0</v>
      </c>
      <c r="I8024" s="193">
        <f>MAX(0,E8024-Assumptions!$C$3)*Assumptions!$C$2</f>
        <v>0</v>
      </c>
      <c r="J8024" s="193">
        <f>MAX(0,F8024-Assumptions!$C$3)*Assumptions!$C$2</f>
        <v>0</v>
      </c>
      <c r="K8024" s="193">
        <f>MAX(0,G8024-Assumptions!$C$3)*Assumptions!$C$2</f>
        <v>0</v>
      </c>
    </row>
    <row r="8025" spans="1:11">
      <c r="A8025" s="192">
        <f t="shared" si="612"/>
        <v>48183.20833331388</v>
      </c>
      <c r="B8025" s="218">
        <v>20.049042553191494</v>
      </c>
      <c r="C8025" s="219">
        <f t="shared" si="611"/>
        <v>9.6889867015165188E-5</v>
      </c>
      <c r="D8025" s="193">
        <f t="shared" si="609"/>
        <v>20.937920982952292</v>
      </c>
      <c r="E8025" s="193">
        <f t="shared" si="613"/>
        <v>21.866208020919583</v>
      </c>
      <c r="F8025" s="193">
        <f t="shared" si="613"/>
        <v>22.835650855852563</v>
      </c>
      <c r="G8025" s="193">
        <f t="shared" si="613"/>
        <v>23.848074138483828</v>
      </c>
      <c r="H8025" s="193">
        <f>MAX(0,D8025-Assumptions!$C$3)*Assumptions!$C$2</f>
        <v>0</v>
      </c>
      <c r="I8025" s="193">
        <f>MAX(0,E8025-Assumptions!$C$3)*Assumptions!$C$2</f>
        <v>0</v>
      </c>
      <c r="J8025" s="193">
        <f>MAX(0,F8025-Assumptions!$C$3)*Assumptions!$C$2</f>
        <v>0</v>
      </c>
      <c r="K8025" s="193">
        <f>MAX(0,G8025-Assumptions!$C$3)*Assumptions!$C$2</f>
        <v>0</v>
      </c>
    </row>
    <row r="8026" spans="1:11">
      <c r="A8026" s="192">
        <f t="shared" si="612"/>
        <v>48183.249999980544</v>
      </c>
      <c r="B8026" s="218">
        <v>19.181914893617023</v>
      </c>
      <c r="C8026" s="219">
        <f t="shared" si="611"/>
        <v>9.2699348520407048E-5</v>
      </c>
      <c r="D8026" s="193">
        <f t="shared" si="609"/>
        <v>20.032349040046096</v>
      </c>
      <c r="E8026" s="193">
        <f t="shared" si="613"/>
        <v>20.920487359464342</v>
      </c>
      <c r="F8026" s="193">
        <f t="shared" si="613"/>
        <v>21.848001474144649</v>
      </c>
      <c r="G8026" s="193">
        <f t="shared" si="613"/>
        <v>22.816637118077576</v>
      </c>
      <c r="H8026" s="193">
        <f>MAX(0,D8026-Assumptions!$C$3)*Assumptions!$C$2</f>
        <v>0</v>
      </c>
      <c r="I8026" s="193">
        <f>MAX(0,E8026-Assumptions!$C$3)*Assumptions!$C$2</f>
        <v>0</v>
      </c>
      <c r="J8026" s="193">
        <f>MAX(0,F8026-Assumptions!$C$3)*Assumptions!$C$2</f>
        <v>0</v>
      </c>
      <c r="K8026" s="193">
        <f>MAX(0,G8026-Assumptions!$C$3)*Assumptions!$C$2</f>
        <v>0</v>
      </c>
    </row>
    <row r="8027" spans="1:11">
      <c r="A8027" s="192">
        <f t="shared" si="612"/>
        <v>48183.291666647208</v>
      </c>
      <c r="B8027" s="218">
        <v>19.011117021276597</v>
      </c>
      <c r="C8027" s="219">
        <f t="shared" si="611"/>
        <v>9.1873943362348625E-5</v>
      </c>
      <c r="D8027" s="193">
        <f t="shared" si="609"/>
        <v>19.853978808867602</v>
      </c>
      <c r="E8027" s="193">
        <f t="shared" si="613"/>
        <v>20.734209047359521</v>
      </c>
      <c r="F8027" s="193">
        <f t="shared" si="613"/>
        <v>21.653464474717335</v>
      </c>
      <c r="G8027" s="193">
        <f t="shared" si="613"/>
        <v>22.613475280724831</v>
      </c>
      <c r="H8027" s="193">
        <f>MAX(0,D8027-Assumptions!$C$3)*Assumptions!$C$2</f>
        <v>0</v>
      </c>
      <c r="I8027" s="193">
        <f>MAX(0,E8027-Assumptions!$C$3)*Assumptions!$C$2</f>
        <v>0</v>
      </c>
      <c r="J8027" s="193">
        <f>MAX(0,F8027-Assumptions!$C$3)*Assumptions!$C$2</f>
        <v>0</v>
      </c>
      <c r="K8027" s="193">
        <f>MAX(0,G8027-Assumptions!$C$3)*Assumptions!$C$2</f>
        <v>0</v>
      </c>
    </row>
    <row r="8028" spans="1:11">
      <c r="A8028" s="192">
        <f t="shared" si="612"/>
        <v>48183.333333313873</v>
      </c>
      <c r="B8028" s="218">
        <v>19.287021276595748</v>
      </c>
      <c r="C8028" s="219">
        <f t="shared" si="611"/>
        <v>9.3207290156135315E-5</v>
      </c>
      <c r="D8028" s="193">
        <f t="shared" si="609"/>
        <v>20.142115336155939</v>
      </c>
      <c r="E8028" s="193">
        <f t="shared" si="613"/>
        <v>21.035120166913465</v>
      </c>
      <c r="F8028" s="193">
        <f t="shared" si="613"/>
        <v>21.967716550715309</v>
      </c>
      <c r="G8028" s="193">
        <f t="shared" si="613"/>
        <v>22.941659787217731</v>
      </c>
      <c r="H8028" s="193">
        <f>MAX(0,D8028-Assumptions!$C$3)*Assumptions!$C$2</f>
        <v>0</v>
      </c>
      <c r="I8028" s="193">
        <f>MAX(0,E8028-Assumptions!$C$3)*Assumptions!$C$2</f>
        <v>0</v>
      </c>
      <c r="J8028" s="193">
        <f>MAX(0,F8028-Assumptions!$C$3)*Assumptions!$C$2</f>
        <v>0</v>
      </c>
      <c r="K8028" s="193">
        <f>MAX(0,G8028-Assumptions!$C$3)*Assumptions!$C$2</f>
        <v>0</v>
      </c>
    </row>
    <row r="8029" spans="1:11">
      <c r="A8029" s="192">
        <f t="shared" si="612"/>
        <v>48183.374999980537</v>
      </c>
      <c r="B8029" s="218">
        <v>21.323457446808515</v>
      </c>
      <c r="C8029" s="219">
        <f t="shared" si="611"/>
        <v>1.030486593483703E-4</v>
      </c>
      <c r="D8029" s="193">
        <f t="shared" si="609"/>
        <v>22.268837323284121</v>
      </c>
      <c r="E8029" s="193">
        <f t="shared" si="613"/>
        <v>23.256130811240155</v>
      </c>
      <c r="F8029" s="193">
        <f t="shared" si="613"/>
        <v>24.287196159271758</v>
      </c>
      <c r="G8029" s="193">
        <f t="shared" si="613"/>
        <v>25.363974001808156</v>
      </c>
      <c r="H8029" s="193">
        <f>MAX(0,D8029-Assumptions!$C$3)*Assumptions!$C$2</f>
        <v>0</v>
      </c>
      <c r="I8029" s="193">
        <f>MAX(0,E8029-Assumptions!$C$3)*Assumptions!$C$2</f>
        <v>0</v>
      </c>
      <c r="J8029" s="193">
        <f>MAX(0,F8029-Assumptions!$C$3)*Assumptions!$C$2</f>
        <v>0</v>
      </c>
      <c r="K8029" s="193">
        <f>MAX(0,G8029-Assumptions!$C$3)*Assumptions!$C$2</f>
        <v>0</v>
      </c>
    </row>
    <row r="8030" spans="1:11">
      <c r="A8030" s="192">
        <f t="shared" si="612"/>
        <v>48183.416666647201</v>
      </c>
      <c r="B8030" s="218">
        <v>24.397819148936176</v>
      </c>
      <c r="C8030" s="219">
        <f t="shared" si="611"/>
        <v>1.1790595219342185E-4</v>
      </c>
      <c r="D8030" s="193">
        <f t="shared" si="609"/>
        <v>25.479501484496989</v>
      </c>
      <c r="E8030" s="193">
        <f t="shared" si="613"/>
        <v>26.60914042912691</v>
      </c>
      <c r="F8030" s="193">
        <f t="shared" si="613"/>
        <v>27.788862148963439</v>
      </c>
      <c r="G8030" s="193">
        <f t="shared" si="613"/>
        <v>29.020887074157578</v>
      </c>
      <c r="H8030" s="193">
        <f>MAX(0,D8030-Assumptions!$C$3)*Assumptions!$C$2</f>
        <v>0</v>
      </c>
      <c r="I8030" s="193">
        <f>MAX(0,E8030-Assumptions!$C$3)*Assumptions!$C$2</f>
        <v>0</v>
      </c>
      <c r="J8030" s="193">
        <f>MAX(0,F8030-Assumptions!$C$3)*Assumptions!$C$2</f>
        <v>0</v>
      </c>
      <c r="K8030" s="193">
        <f>MAX(0,G8030-Assumptions!$C$3)*Assumptions!$C$2</f>
        <v>0</v>
      </c>
    </row>
    <row r="8031" spans="1:11">
      <c r="A8031" s="192">
        <f t="shared" si="612"/>
        <v>48183.458333313865</v>
      </c>
      <c r="B8031" s="218">
        <v>26.854680851063836</v>
      </c>
      <c r="C8031" s="219">
        <f t="shared" si="611"/>
        <v>1.2977908792856987E-4</v>
      </c>
      <c r="D8031" s="193">
        <f t="shared" si="609"/>
        <v>28.045288656064535</v>
      </c>
      <c r="E8031" s="193">
        <f t="shared" si="613"/>
        <v>29.288682303250077</v>
      </c>
      <c r="F8031" s="193">
        <f t="shared" si="613"/>
        <v>30.587202063802511</v>
      </c>
      <c r="G8031" s="193">
        <f t="shared" si="613"/>
        <v>31.943291965308607</v>
      </c>
      <c r="H8031" s="193">
        <f>MAX(0,D8031-Assumptions!$C$3)*Assumptions!$C$2</f>
        <v>0</v>
      </c>
      <c r="I8031" s="193">
        <f>MAX(0,E8031-Assumptions!$C$3)*Assumptions!$C$2</f>
        <v>0</v>
      </c>
      <c r="J8031" s="193">
        <f>MAX(0,F8031-Assumptions!$C$3)*Assumptions!$C$2</f>
        <v>0</v>
      </c>
      <c r="K8031" s="193">
        <f>MAX(0,G8031-Assumptions!$C$3)*Assumptions!$C$2</f>
        <v>0</v>
      </c>
    </row>
    <row r="8032" spans="1:11">
      <c r="A8032" s="192">
        <f t="shared" si="612"/>
        <v>48183.49999998053</v>
      </c>
      <c r="B8032" s="218">
        <v>27.130585106382984</v>
      </c>
      <c r="C8032" s="219">
        <f t="shared" si="611"/>
        <v>1.3111243472235654E-4</v>
      </c>
      <c r="D8032" s="193">
        <f t="shared" si="609"/>
        <v>28.333425183352869</v>
      </c>
      <c r="E8032" s="193">
        <f t="shared" si="613"/>
        <v>29.589593422804018</v>
      </c>
      <c r="F8032" s="193">
        <f t="shared" si="613"/>
        <v>30.901454139800482</v>
      </c>
      <c r="G8032" s="193">
        <f t="shared" si="613"/>
        <v>32.271476471801506</v>
      </c>
      <c r="H8032" s="193">
        <f>MAX(0,D8032-Assumptions!$C$3)*Assumptions!$C$2</f>
        <v>0</v>
      </c>
      <c r="I8032" s="193">
        <f>MAX(0,E8032-Assumptions!$C$3)*Assumptions!$C$2</f>
        <v>0</v>
      </c>
      <c r="J8032" s="193">
        <f>MAX(0,F8032-Assumptions!$C$3)*Assumptions!$C$2</f>
        <v>0</v>
      </c>
      <c r="K8032" s="193">
        <f>MAX(0,G8032-Assumptions!$C$3)*Assumptions!$C$2</f>
        <v>0</v>
      </c>
    </row>
    <row r="8033" spans="1:11">
      <c r="A8033" s="192">
        <f t="shared" si="612"/>
        <v>48183.541666647194</v>
      </c>
      <c r="B8033" s="218">
        <v>26.670744680851069</v>
      </c>
      <c r="C8033" s="219">
        <f t="shared" si="611"/>
        <v>1.2889019006604542E-4</v>
      </c>
      <c r="D8033" s="193">
        <f t="shared" si="609"/>
        <v>27.853197637872313</v>
      </c>
      <c r="E8033" s="193">
        <f t="shared" si="613"/>
        <v>29.08807489021412</v>
      </c>
      <c r="F8033" s="193">
        <f t="shared" si="613"/>
        <v>30.377700679803862</v>
      </c>
      <c r="G8033" s="193">
        <f t="shared" si="613"/>
        <v>31.724502294313343</v>
      </c>
      <c r="H8033" s="193">
        <f>MAX(0,D8033-Assumptions!$C$3)*Assumptions!$C$2</f>
        <v>0</v>
      </c>
      <c r="I8033" s="193">
        <f>MAX(0,E8033-Assumptions!$C$3)*Assumptions!$C$2</f>
        <v>0</v>
      </c>
      <c r="J8033" s="193">
        <f>MAX(0,F8033-Assumptions!$C$3)*Assumptions!$C$2</f>
        <v>0</v>
      </c>
      <c r="K8033" s="193">
        <f>MAX(0,G8033-Assumptions!$C$3)*Assumptions!$C$2</f>
        <v>0</v>
      </c>
    </row>
    <row r="8034" spans="1:11">
      <c r="A8034" s="192">
        <f t="shared" si="612"/>
        <v>48183.583333313858</v>
      </c>
      <c r="B8034" s="218">
        <v>26.828404255319157</v>
      </c>
      <c r="C8034" s="219">
        <f t="shared" si="611"/>
        <v>1.2965210251963781E-4</v>
      </c>
      <c r="D8034" s="193">
        <f t="shared" si="609"/>
        <v>28.017847082037076</v>
      </c>
      <c r="E8034" s="193">
        <f t="shared" si="613"/>
        <v>29.260024101387799</v>
      </c>
      <c r="F8034" s="193">
        <f t="shared" si="613"/>
        <v>30.557273294659847</v>
      </c>
      <c r="G8034" s="193">
        <f t="shared" si="613"/>
        <v>31.912036298023573</v>
      </c>
      <c r="H8034" s="193">
        <f>MAX(0,D8034-Assumptions!$C$3)*Assumptions!$C$2</f>
        <v>0</v>
      </c>
      <c r="I8034" s="193">
        <f>MAX(0,E8034-Assumptions!$C$3)*Assumptions!$C$2</f>
        <v>0</v>
      </c>
      <c r="J8034" s="193">
        <f>MAX(0,F8034-Assumptions!$C$3)*Assumptions!$C$2</f>
        <v>0</v>
      </c>
      <c r="K8034" s="193">
        <f>MAX(0,G8034-Assumptions!$C$3)*Assumptions!$C$2</f>
        <v>0</v>
      </c>
    </row>
    <row r="8035" spans="1:11">
      <c r="A8035" s="192">
        <f t="shared" si="612"/>
        <v>48183.624999980522</v>
      </c>
      <c r="B8035" s="218">
        <v>27.288244680851069</v>
      </c>
      <c r="C8035" s="219">
        <f t="shared" si="611"/>
        <v>1.3187434717594894E-4</v>
      </c>
      <c r="D8035" s="193">
        <f t="shared" si="609"/>
        <v>28.498074627517632</v>
      </c>
      <c r="E8035" s="193">
        <f t="shared" si="613"/>
        <v>29.761542633977697</v>
      </c>
      <c r="F8035" s="193">
        <f t="shared" si="613"/>
        <v>31.081026754656467</v>
      </c>
      <c r="G8035" s="193">
        <f t="shared" si="613"/>
        <v>32.459010475511732</v>
      </c>
      <c r="H8035" s="193">
        <f>MAX(0,D8035-Assumptions!$C$3)*Assumptions!$C$2</f>
        <v>0</v>
      </c>
      <c r="I8035" s="193">
        <f>MAX(0,E8035-Assumptions!$C$3)*Assumptions!$C$2</f>
        <v>0</v>
      </c>
      <c r="J8035" s="193">
        <f>MAX(0,F8035-Assumptions!$C$3)*Assumptions!$C$2</f>
        <v>0</v>
      </c>
      <c r="K8035" s="193">
        <f>MAX(0,G8035-Assumptions!$C$3)*Assumptions!$C$2</f>
        <v>0</v>
      </c>
    </row>
    <row r="8036" spans="1:11">
      <c r="A8036" s="192">
        <f t="shared" si="612"/>
        <v>48183.666666647187</v>
      </c>
      <c r="B8036" s="218">
        <v>27.406489361702132</v>
      </c>
      <c r="C8036" s="219">
        <f t="shared" si="611"/>
        <v>1.3244578151614322E-4</v>
      </c>
      <c r="D8036" s="193">
        <f t="shared" si="609"/>
        <v>28.621561710641203</v>
      </c>
      <c r="E8036" s="193">
        <f t="shared" si="613"/>
        <v>29.890504542357956</v>
      </c>
      <c r="F8036" s="193">
        <f t="shared" si="613"/>
        <v>31.215706215798452</v>
      </c>
      <c r="G8036" s="193">
        <f t="shared" si="613"/>
        <v>32.599660978294402</v>
      </c>
      <c r="H8036" s="193">
        <f>MAX(0,D8036-Assumptions!$C$3)*Assumptions!$C$2</f>
        <v>0</v>
      </c>
      <c r="I8036" s="193">
        <f>MAX(0,E8036-Assumptions!$C$3)*Assumptions!$C$2</f>
        <v>0</v>
      </c>
      <c r="J8036" s="193">
        <f>MAX(0,F8036-Assumptions!$C$3)*Assumptions!$C$2</f>
        <v>0</v>
      </c>
      <c r="K8036" s="193">
        <f>MAX(0,G8036-Assumptions!$C$3)*Assumptions!$C$2</f>
        <v>0</v>
      </c>
    </row>
    <row r="8037" spans="1:11">
      <c r="A8037" s="192">
        <f t="shared" si="612"/>
        <v>48183.708333313851</v>
      </c>
      <c r="B8037" s="218">
        <v>27.445904255319153</v>
      </c>
      <c r="C8037" s="219">
        <f t="shared" si="611"/>
        <v>1.326362596295413E-4</v>
      </c>
      <c r="D8037" s="193">
        <f t="shared" si="609"/>
        <v>28.662724071682391</v>
      </c>
      <c r="E8037" s="193">
        <f t="shared" si="613"/>
        <v>29.933491845151373</v>
      </c>
      <c r="F8037" s="193">
        <f t="shared" si="613"/>
        <v>31.260599369512445</v>
      </c>
      <c r="G8037" s="193">
        <f t="shared" si="613"/>
        <v>32.646544479221951</v>
      </c>
      <c r="H8037" s="193">
        <f>MAX(0,D8037-Assumptions!$C$3)*Assumptions!$C$2</f>
        <v>0</v>
      </c>
      <c r="I8037" s="193">
        <f>MAX(0,E8037-Assumptions!$C$3)*Assumptions!$C$2</f>
        <v>0</v>
      </c>
      <c r="J8037" s="193">
        <f>MAX(0,F8037-Assumptions!$C$3)*Assumptions!$C$2</f>
        <v>0</v>
      </c>
      <c r="K8037" s="193">
        <f>MAX(0,G8037-Assumptions!$C$3)*Assumptions!$C$2</f>
        <v>0</v>
      </c>
    </row>
    <row r="8038" spans="1:11">
      <c r="A8038" s="192">
        <f t="shared" si="612"/>
        <v>48183.749999980515</v>
      </c>
      <c r="B8038" s="218">
        <v>27.551010638297875</v>
      </c>
      <c r="C8038" s="219">
        <f t="shared" si="611"/>
        <v>1.3314420126526956E-4</v>
      </c>
      <c r="D8038" s="193">
        <f t="shared" si="609"/>
        <v>28.77249036779223</v>
      </c>
      <c r="E8038" s="193">
        <f t="shared" si="613"/>
        <v>30.048124652600492</v>
      </c>
      <c r="F8038" s="193">
        <f t="shared" si="613"/>
        <v>31.380314446083101</v>
      </c>
      <c r="G8038" s="193">
        <f t="shared" si="613"/>
        <v>32.771567148362102</v>
      </c>
      <c r="H8038" s="193">
        <f>MAX(0,D8038-Assumptions!$C$3)*Assumptions!$C$2</f>
        <v>0</v>
      </c>
      <c r="I8038" s="193">
        <f>MAX(0,E8038-Assumptions!$C$3)*Assumptions!$C$2</f>
        <v>0</v>
      </c>
      <c r="J8038" s="193">
        <f>MAX(0,F8038-Assumptions!$C$3)*Assumptions!$C$2</f>
        <v>0</v>
      </c>
      <c r="K8038" s="193">
        <f>MAX(0,G8038-Assumptions!$C$3)*Assumptions!$C$2</f>
        <v>0</v>
      </c>
    </row>
    <row r="8039" spans="1:11">
      <c r="A8039" s="192">
        <f t="shared" si="612"/>
        <v>48183.791666647179</v>
      </c>
      <c r="B8039" s="218">
        <v>28.510106382978726</v>
      </c>
      <c r="C8039" s="219">
        <f t="shared" si="611"/>
        <v>1.3777916869128992E-4</v>
      </c>
      <c r="D8039" s="193">
        <f t="shared" si="609"/>
        <v>29.774107819794541</v>
      </c>
      <c r="E8039" s="193">
        <f t="shared" si="613"/>
        <v>31.094149020573713</v>
      </c>
      <c r="F8039" s="193">
        <f t="shared" si="613"/>
        <v>32.472714519790337</v>
      </c>
      <c r="G8039" s="193">
        <f t="shared" si="613"/>
        <v>33.912399004265986</v>
      </c>
      <c r="H8039" s="193">
        <f>MAX(0,D8039-Assumptions!$C$3)*Assumptions!$C$2</f>
        <v>0</v>
      </c>
      <c r="I8039" s="193">
        <f>MAX(0,E8039-Assumptions!$C$3)*Assumptions!$C$2</f>
        <v>0</v>
      </c>
      <c r="J8039" s="193">
        <f>MAX(0,F8039-Assumptions!$C$3)*Assumptions!$C$2</f>
        <v>0</v>
      </c>
      <c r="K8039" s="193">
        <f>MAX(0,G8039-Assumptions!$C$3)*Assumptions!$C$2</f>
        <v>0</v>
      </c>
    </row>
    <row r="8040" spans="1:11">
      <c r="A8040" s="192">
        <f t="shared" si="612"/>
        <v>48183.833333313843</v>
      </c>
      <c r="B8040" s="218">
        <v>31.715851063829788</v>
      </c>
      <c r="C8040" s="219">
        <f t="shared" si="611"/>
        <v>1.5327138858100178E-4</v>
      </c>
      <c r="D8040" s="193">
        <f t="shared" si="609"/>
        <v>33.121979851144708</v>
      </c>
      <c r="E8040" s="193">
        <f t="shared" si="613"/>
        <v>34.590449647771862</v>
      </c>
      <c r="F8040" s="193">
        <f t="shared" si="613"/>
        <v>36.124024355195331</v>
      </c>
      <c r="G8040" s="193">
        <f t="shared" si="613"/>
        <v>37.725590413040592</v>
      </c>
      <c r="H8040" s="193">
        <f>MAX(0,D8040-Assumptions!$C$3)*Assumptions!$C$2</f>
        <v>0</v>
      </c>
      <c r="I8040" s="193">
        <f>MAX(0,E8040-Assumptions!$C$3)*Assumptions!$C$2</f>
        <v>0</v>
      </c>
      <c r="J8040" s="193">
        <f>MAX(0,F8040-Assumptions!$C$3)*Assumptions!$C$2</f>
        <v>0</v>
      </c>
      <c r="K8040" s="193">
        <f>MAX(0,G8040-Assumptions!$C$3)*Assumptions!$C$2</f>
        <v>0.65303137173653314</v>
      </c>
    </row>
    <row r="8041" spans="1:11">
      <c r="A8041" s="192">
        <f t="shared" si="612"/>
        <v>48183.874999980508</v>
      </c>
      <c r="B8041" s="218">
        <v>33.253031914893626</v>
      </c>
      <c r="C8041" s="219">
        <f t="shared" si="611"/>
        <v>1.6070003500352759E-4</v>
      </c>
      <c r="D8041" s="193">
        <f t="shared" si="609"/>
        <v>34.727311931751146</v>
      </c>
      <c r="E8041" s="193">
        <f t="shared" si="613"/>
        <v>36.266954456715247</v>
      </c>
      <c r="F8041" s="193">
        <f t="shared" si="613"/>
        <v>37.874857350041175</v>
      </c>
      <c r="G8041" s="193">
        <f t="shared" si="613"/>
        <v>39.554046949215312</v>
      </c>
      <c r="H8041" s="193">
        <f>MAX(0,D8041-Assumptions!$C$3)*Assumptions!$C$2</f>
        <v>0</v>
      </c>
      <c r="I8041" s="193">
        <f>MAX(0,E8041-Assumptions!$C$3)*Assumptions!$C$2</f>
        <v>0</v>
      </c>
      <c r="J8041" s="193">
        <f>MAX(0,F8041-Assumptions!$C$3)*Assumptions!$C$2</f>
        <v>0.78737161503705766</v>
      </c>
      <c r="K8041" s="193">
        <f>MAX(0,G8041-Assumptions!$C$3)*Assumptions!$C$2</f>
        <v>2.2986422542937812</v>
      </c>
    </row>
    <row r="8042" spans="1:11">
      <c r="A8042" s="192">
        <f t="shared" si="612"/>
        <v>48183.916666647172</v>
      </c>
      <c r="B8042" s="218">
        <v>32.293936170212767</v>
      </c>
      <c r="C8042" s="219">
        <f t="shared" si="611"/>
        <v>1.5606506757750719E-4</v>
      </c>
      <c r="D8042" s="193">
        <f t="shared" si="609"/>
        <v>33.725694479748832</v>
      </c>
      <c r="E8042" s="193">
        <f t="shared" si="613"/>
        <v>35.220930088742016</v>
      </c>
      <c r="F8042" s="193">
        <f t="shared" si="613"/>
        <v>36.782457276333936</v>
      </c>
      <c r="G8042" s="193">
        <f t="shared" si="613"/>
        <v>38.413215093311422</v>
      </c>
      <c r="H8042" s="193">
        <f>MAX(0,D8042-Assumptions!$C$3)*Assumptions!$C$2</f>
        <v>0</v>
      </c>
      <c r="I8042" s="193">
        <f>MAX(0,E8042-Assumptions!$C$3)*Assumptions!$C$2</f>
        <v>0</v>
      </c>
      <c r="J8042" s="193">
        <f>MAX(0,F8042-Assumptions!$C$3)*Assumptions!$C$2</f>
        <v>0</v>
      </c>
      <c r="K8042" s="193">
        <f>MAX(0,G8042-Assumptions!$C$3)*Assumptions!$C$2</f>
        <v>1.2718935839802796</v>
      </c>
    </row>
    <row r="8043" spans="1:11">
      <c r="A8043" s="192">
        <f t="shared" si="612"/>
        <v>48183.958333313836</v>
      </c>
      <c r="B8043" s="218">
        <v>31.453085106382986</v>
      </c>
      <c r="C8043" s="219">
        <f t="shared" si="611"/>
        <v>1.5200153449168116E-4</v>
      </c>
      <c r="D8043" s="193">
        <f t="shared" si="609"/>
        <v>32.84756411087011</v>
      </c>
      <c r="E8043" s="193">
        <f t="shared" si="613"/>
        <v>34.303867629149067</v>
      </c>
      <c r="F8043" s="193">
        <f t="shared" si="613"/>
        <v>35.824736663768697</v>
      </c>
      <c r="G8043" s="193">
        <f t="shared" si="613"/>
        <v>37.413033740190222</v>
      </c>
      <c r="H8043" s="193">
        <f>MAX(0,D8043-Assumptions!$C$3)*Assumptions!$C$2</f>
        <v>0</v>
      </c>
      <c r="I8043" s="193">
        <f>MAX(0,E8043-Assumptions!$C$3)*Assumptions!$C$2</f>
        <v>0</v>
      </c>
      <c r="J8043" s="193">
        <f>MAX(0,F8043-Assumptions!$C$3)*Assumptions!$C$2</f>
        <v>0</v>
      </c>
      <c r="K8043" s="193">
        <f>MAX(0,G8043-Assumptions!$C$3)*Assumptions!$C$2</f>
        <v>0.3717303661712002</v>
      </c>
    </row>
    <row r="8044" spans="1:11">
      <c r="A8044" s="192">
        <f t="shared" si="612"/>
        <v>48183.9999999805</v>
      </c>
      <c r="B8044" s="218">
        <v>30.953829787234046</v>
      </c>
      <c r="C8044" s="219">
        <f t="shared" si="611"/>
        <v>1.4958881172197192E-4</v>
      </c>
      <c r="D8044" s="193">
        <f t="shared" si="609"/>
        <v>32.326174204348355</v>
      </c>
      <c r="E8044" s="193">
        <f t="shared" si="613"/>
        <v>33.759361793765748</v>
      </c>
      <c r="F8044" s="193">
        <f t="shared" si="613"/>
        <v>35.256090050058077</v>
      </c>
      <c r="G8044" s="193">
        <f t="shared" si="613"/>
        <v>36.819176061774499</v>
      </c>
      <c r="H8044" s="193">
        <f>MAX(0,D8044-Assumptions!$C$3)*Assumptions!$C$2</f>
        <v>0</v>
      </c>
      <c r="I8044" s="193">
        <f>MAX(0,E8044-Assumptions!$C$3)*Assumptions!$C$2</f>
        <v>0</v>
      </c>
      <c r="J8044" s="193">
        <f>MAX(0,F8044-Assumptions!$C$3)*Assumptions!$C$2</f>
        <v>0</v>
      </c>
      <c r="K8044" s="193">
        <f>MAX(0,G8044-Assumptions!$C$3)*Assumptions!$C$2</f>
        <v>0</v>
      </c>
    </row>
    <row r="8045" spans="1:11">
      <c r="A8045" s="192">
        <f t="shared" si="612"/>
        <v>48184.041666647165</v>
      </c>
      <c r="B8045" s="218">
        <v>29.416648936170219</v>
      </c>
      <c r="C8045" s="219">
        <f t="shared" si="611"/>
        <v>1.4216016529944615E-4</v>
      </c>
      <c r="D8045" s="193">
        <f t="shared" si="609"/>
        <v>30.720842123741924</v>
      </c>
      <c r="E8045" s="193">
        <f t="shared" si="613"/>
        <v>32.082856984822371</v>
      </c>
      <c r="F8045" s="193">
        <f t="shared" si="613"/>
        <v>33.50525705521224</v>
      </c>
      <c r="G8045" s="193">
        <f t="shared" si="613"/>
        <v>34.990719525599793</v>
      </c>
      <c r="H8045" s="193">
        <f>MAX(0,D8045-Assumptions!$C$3)*Assumptions!$C$2</f>
        <v>0</v>
      </c>
      <c r="I8045" s="193">
        <f>MAX(0,E8045-Assumptions!$C$3)*Assumptions!$C$2</f>
        <v>0</v>
      </c>
      <c r="J8045" s="193">
        <f>MAX(0,F8045-Assumptions!$C$3)*Assumptions!$C$2</f>
        <v>0</v>
      </c>
      <c r="K8045" s="193">
        <f>MAX(0,G8045-Assumptions!$C$3)*Assumptions!$C$2</f>
        <v>0</v>
      </c>
    </row>
    <row r="8046" spans="1:11">
      <c r="A8046" s="192">
        <f t="shared" si="612"/>
        <v>48184.083333313829</v>
      </c>
      <c r="B8046" s="218">
        <v>27.248829787234044</v>
      </c>
      <c r="C8046" s="219">
        <f t="shared" si="611"/>
        <v>1.3168386906255083E-4</v>
      </c>
      <c r="D8046" s="193">
        <f t="shared" si="609"/>
        <v>28.45691226647644</v>
      </c>
      <c r="E8046" s="193">
        <f t="shared" si="613"/>
        <v>29.718555331184277</v>
      </c>
      <c r="F8046" s="193">
        <f t="shared" si="613"/>
        <v>31.036133600942467</v>
      </c>
      <c r="G8046" s="193">
        <f t="shared" si="613"/>
        <v>32.412126974584169</v>
      </c>
      <c r="H8046" s="193">
        <f>MAX(0,D8046-Assumptions!$C$3)*Assumptions!$C$2</f>
        <v>0</v>
      </c>
      <c r="I8046" s="193">
        <f>MAX(0,E8046-Assumptions!$C$3)*Assumptions!$C$2</f>
        <v>0</v>
      </c>
      <c r="J8046" s="193">
        <f>MAX(0,F8046-Assumptions!$C$3)*Assumptions!$C$2</f>
        <v>0</v>
      </c>
      <c r="K8046" s="193">
        <f>MAX(0,G8046-Assumptions!$C$3)*Assumptions!$C$2</f>
        <v>0</v>
      </c>
    </row>
    <row r="8047" spans="1:11">
      <c r="A8047" s="192">
        <f t="shared" si="612"/>
        <v>48184.124999980493</v>
      </c>
      <c r="B8047" s="218">
        <v>24.844521276595749</v>
      </c>
      <c r="C8047" s="219">
        <f t="shared" si="611"/>
        <v>1.2006470414526694E-4</v>
      </c>
      <c r="D8047" s="193">
        <f t="shared" ref="D8047:D8110" si="614">$C8047*D$2</f>
        <v>25.946008242963813</v>
      </c>
      <c r="E8047" s="193">
        <f t="shared" ref="E8047:G8078" si="615">$C8047*E$2</f>
        <v>27.096329860785666</v>
      </c>
      <c r="F8047" s="193">
        <f t="shared" si="615"/>
        <v>28.297651224388723</v>
      </c>
      <c r="G8047" s="193">
        <f t="shared" si="615"/>
        <v>29.552233418003219</v>
      </c>
      <c r="H8047" s="193">
        <f>MAX(0,D8047-Assumptions!$C$3)*Assumptions!$C$2</f>
        <v>0</v>
      </c>
      <c r="I8047" s="193">
        <f>MAX(0,E8047-Assumptions!$C$3)*Assumptions!$C$2</f>
        <v>0</v>
      </c>
      <c r="J8047" s="193">
        <f>MAX(0,F8047-Assumptions!$C$3)*Assumptions!$C$2</f>
        <v>0</v>
      </c>
      <c r="K8047" s="193">
        <f>MAX(0,G8047-Assumptions!$C$3)*Assumptions!$C$2</f>
        <v>0</v>
      </c>
    </row>
    <row r="8048" spans="1:11">
      <c r="A8048" s="192">
        <f t="shared" si="612"/>
        <v>48184.166666647157</v>
      </c>
      <c r="B8048" s="218">
        <v>22.532180851063831</v>
      </c>
      <c r="C8048" s="219">
        <f t="shared" si="611"/>
        <v>1.0888998815924526E-4</v>
      </c>
      <c r="D8048" s="193">
        <f t="shared" si="614"/>
        <v>23.531149728547298</v>
      </c>
      <c r="E8048" s="193">
        <f t="shared" si="615"/>
        <v>24.574408096905032</v>
      </c>
      <c r="F8048" s="193">
        <f t="shared" si="615"/>
        <v>25.663919539834296</v>
      </c>
      <c r="G8048" s="193">
        <f t="shared" si="615"/>
        <v>26.80173469691989</v>
      </c>
      <c r="H8048" s="193">
        <f>MAX(0,D8048-Assumptions!$C$3)*Assumptions!$C$2</f>
        <v>0</v>
      </c>
      <c r="I8048" s="193">
        <f>MAX(0,E8048-Assumptions!$C$3)*Assumptions!$C$2</f>
        <v>0</v>
      </c>
      <c r="J8048" s="193">
        <f>MAX(0,F8048-Assumptions!$C$3)*Assumptions!$C$2</f>
        <v>0</v>
      </c>
      <c r="K8048" s="193">
        <f>MAX(0,G8048-Assumptions!$C$3)*Assumptions!$C$2</f>
        <v>0</v>
      </c>
    </row>
    <row r="8049" spans="1:11">
      <c r="A8049" s="192">
        <f t="shared" si="612"/>
        <v>48184.208333313822</v>
      </c>
      <c r="B8049" s="218">
        <v>21.073829787234043</v>
      </c>
      <c r="C8049" s="219">
        <f t="shared" si="611"/>
        <v>1.0184229796351568E-4</v>
      </c>
      <c r="D8049" s="193">
        <f t="shared" si="614"/>
        <v>22.008142370023243</v>
      </c>
      <c r="E8049" s="193">
        <f t="shared" si="615"/>
        <v>22.983877893548495</v>
      </c>
      <c r="F8049" s="193">
        <f t="shared" si="615"/>
        <v>24.002872852416449</v>
      </c>
      <c r="G8049" s="193">
        <f t="shared" si="615"/>
        <v>25.067045162600294</v>
      </c>
      <c r="H8049" s="193">
        <f>MAX(0,D8049-Assumptions!$C$3)*Assumptions!$C$2</f>
        <v>0</v>
      </c>
      <c r="I8049" s="193">
        <f>MAX(0,E8049-Assumptions!$C$3)*Assumptions!$C$2</f>
        <v>0</v>
      </c>
      <c r="J8049" s="193">
        <f>MAX(0,F8049-Assumptions!$C$3)*Assumptions!$C$2</f>
        <v>0</v>
      </c>
      <c r="K8049" s="193">
        <f>MAX(0,G8049-Assumptions!$C$3)*Assumptions!$C$2</f>
        <v>0</v>
      </c>
    </row>
    <row r="8050" spans="1:11">
      <c r="A8050" s="192">
        <f t="shared" si="612"/>
        <v>48184.249999980486</v>
      </c>
      <c r="B8050" s="218">
        <v>20.285531914893621</v>
      </c>
      <c r="C8050" s="219">
        <f t="shared" si="611"/>
        <v>9.8032735695553766E-5</v>
      </c>
      <c r="D8050" s="193">
        <f t="shared" si="614"/>
        <v>21.184895149199434</v>
      </c>
      <c r="E8050" s="193">
        <f t="shared" si="615"/>
        <v>22.1241318376801</v>
      </c>
      <c r="F8050" s="193">
        <f t="shared" si="615"/>
        <v>23.105009778136537</v>
      </c>
      <c r="G8050" s="193">
        <f t="shared" si="615"/>
        <v>24.129375144049167</v>
      </c>
      <c r="H8050" s="193">
        <f>MAX(0,D8050-Assumptions!$C$3)*Assumptions!$C$2</f>
        <v>0</v>
      </c>
      <c r="I8050" s="193">
        <f>MAX(0,E8050-Assumptions!$C$3)*Assumptions!$C$2</f>
        <v>0</v>
      </c>
      <c r="J8050" s="193">
        <f>MAX(0,F8050-Assumptions!$C$3)*Assumptions!$C$2</f>
        <v>0</v>
      </c>
      <c r="K8050" s="193">
        <f>MAX(0,G8050-Assumptions!$C$3)*Assumptions!$C$2</f>
        <v>0</v>
      </c>
    </row>
    <row r="8051" spans="1:11">
      <c r="A8051" s="192">
        <f t="shared" si="612"/>
        <v>48184.29166664715</v>
      </c>
      <c r="B8051" s="218">
        <v>19.812553191489364</v>
      </c>
      <c r="C8051" s="219">
        <f t="shared" si="611"/>
        <v>9.5746998334776597E-5</v>
      </c>
      <c r="D8051" s="193">
        <f t="shared" si="614"/>
        <v>20.690946816705146</v>
      </c>
      <c r="E8051" s="193">
        <f t="shared" si="615"/>
        <v>21.608284204159059</v>
      </c>
      <c r="F8051" s="193">
        <f t="shared" si="615"/>
        <v>22.566291933568586</v>
      </c>
      <c r="G8051" s="193">
        <f t="shared" si="615"/>
        <v>23.566773132918485</v>
      </c>
      <c r="H8051" s="193">
        <f>MAX(0,D8051-Assumptions!$C$3)*Assumptions!$C$2</f>
        <v>0</v>
      </c>
      <c r="I8051" s="193">
        <f>MAX(0,E8051-Assumptions!$C$3)*Assumptions!$C$2</f>
        <v>0</v>
      </c>
      <c r="J8051" s="193">
        <f>MAX(0,F8051-Assumptions!$C$3)*Assumptions!$C$2</f>
        <v>0</v>
      </c>
      <c r="K8051" s="193">
        <f>MAX(0,G8051-Assumptions!$C$3)*Assumptions!$C$2</f>
        <v>0</v>
      </c>
    </row>
    <row r="8052" spans="1:11">
      <c r="A8052" s="192">
        <f t="shared" si="612"/>
        <v>48184.333333313814</v>
      </c>
      <c r="B8052" s="218">
        <v>19.773138297872343</v>
      </c>
      <c r="C8052" s="219">
        <f t="shared" si="611"/>
        <v>9.5556520221378499E-5</v>
      </c>
      <c r="D8052" s="193">
        <f t="shared" si="614"/>
        <v>20.649784455663955</v>
      </c>
      <c r="E8052" s="193">
        <f t="shared" si="615"/>
        <v>21.565296901365642</v>
      </c>
      <c r="F8052" s="193">
        <f t="shared" si="615"/>
        <v>22.521398779854589</v>
      </c>
      <c r="G8052" s="193">
        <f t="shared" si="615"/>
        <v>23.519889631990928</v>
      </c>
      <c r="H8052" s="193">
        <f>MAX(0,D8052-Assumptions!$C$3)*Assumptions!$C$2</f>
        <v>0</v>
      </c>
      <c r="I8052" s="193">
        <f>MAX(0,E8052-Assumptions!$C$3)*Assumptions!$C$2</f>
        <v>0</v>
      </c>
      <c r="J8052" s="193">
        <f>MAX(0,F8052-Assumptions!$C$3)*Assumptions!$C$2</f>
        <v>0</v>
      </c>
      <c r="K8052" s="193">
        <f>MAX(0,G8052-Assumptions!$C$3)*Assumptions!$C$2</f>
        <v>0</v>
      </c>
    </row>
    <row r="8053" spans="1:11">
      <c r="A8053" s="192">
        <f t="shared" si="612"/>
        <v>48184.374999980479</v>
      </c>
      <c r="B8053" s="218">
        <v>21.034414893617022</v>
      </c>
      <c r="C8053" s="219">
        <f t="shared" si="611"/>
        <v>1.0165181985011758E-4</v>
      </c>
      <c r="D8053" s="193">
        <f t="shared" si="614"/>
        <v>21.966980008982052</v>
      </c>
      <c r="E8053" s="193">
        <f t="shared" si="615"/>
        <v>22.940890590755075</v>
      </c>
      <c r="F8053" s="193">
        <f t="shared" si="615"/>
        <v>23.957979698702452</v>
      </c>
      <c r="G8053" s="193">
        <f t="shared" si="615"/>
        <v>25.020161661672738</v>
      </c>
      <c r="H8053" s="193">
        <f>MAX(0,D8053-Assumptions!$C$3)*Assumptions!$C$2</f>
        <v>0</v>
      </c>
      <c r="I8053" s="193">
        <f>MAX(0,E8053-Assumptions!$C$3)*Assumptions!$C$2</f>
        <v>0</v>
      </c>
      <c r="J8053" s="193">
        <f>MAX(0,F8053-Assumptions!$C$3)*Assumptions!$C$2</f>
        <v>0</v>
      </c>
      <c r="K8053" s="193">
        <f>MAX(0,G8053-Assumptions!$C$3)*Assumptions!$C$2</f>
        <v>0</v>
      </c>
    </row>
    <row r="8054" spans="1:11">
      <c r="A8054" s="192">
        <f t="shared" si="612"/>
        <v>48184.416666647143</v>
      </c>
      <c r="B8054" s="218">
        <v>24.069361702127665</v>
      </c>
      <c r="C8054" s="219">
        <f t="shared" si="611"/>
        <v>1.1631863458177105E-4</v>
      </c>
      <c r="D8054" s="193">
        <f t="shared" si="614"/>
        <v>25.136481809153736</v>
      </c>
      <c r="E8054" s="193">
        <f t="shared" si="615"/>
        <v>26.250912905848409</v>
      </c>
      <c r="F8054" s="193">
        <f t="shared" si="615"/>
        <v>27.41475253468014</v>
      </c>
      <c r="G8054" s="193">
        <f t="shared" si="615"/>
        <v>28.630191233094607</v>
      </c>
      <c r="H8054" s="193">
        <f>MAX(0,D8054-Assumptions!$C$3)*Assumptions!$C$2</f>
        <v>0</v>
      </c>
      <c r="I8054" s="193">
        <f>MAX(0,E8054-Assumptions!$C$3)*Assumptions!$C$2</f>
        <v>0</v>
      </c>
      <c r="J8054" s="193">
        <f>MAX(0,F8054-Assumptions!$C$3)*Assumptions!$C$2</f>
        <v>0</v>
      </c>
      <c r="K8054" s="193">
        <f>MAX(0,G8054-Assumptions!$C$3)*Assumptions!$C$2</f>
        <v>0</v>
      </c>
    </row>
    <row r="8055" spans="1:11">
      <c r="A8055" s="192">
        <f t="shared" si="612"/>
        <v>48184.458333313807</v>
      </c>
      <c r="B8055" s="218">
        <v>26.44739361702128</v>
      </c>
      <c r="C8055" s="219">
        <f t="shared" si="611"/>
        <v>1.2781081409012285E-4</v>
      </c>
      <c r="D8055" s="193">
        <f t="shared" si="614"/>
        <v>27.619944258638895</v>
      </c>
      <c r="E8055" s="193">
        <f t="shared" si="615"/>
        <v>28.844480174384735</v>
      </c>
      <c r="F8055" s="193">
        <f t="shared" si="615"/>
        <v>30.123306142091216</v>
      </c>
      <c r="G8055" s="193">
        <f t="shared" si="615"/>
        <v>31.458829122390519</v>
      </c>
      <c r="H8055" s="193">
        <f>MAX(0,D8055-Assumptions!$C$3)*Assumptions!$C$2</f>
        <v>0</v>
      </c>
      <c r="I8055" s="193">
        <f>MAX(0,E8055-Assumptions!$C$3)*Assumptions!$C$2</f>
        <v>0</v>
      </c>
      <c r="J8055" s="193">
        <f>MAX(0,F8055-Assumptions!$C$3)*Assumptions!$C$2</f>
        <v>0</v>
      </c>
      <c r="K8055" s="193">
        <f>MAX(0,G8055-Assumptions!$C$3)*Assumptions!$C$2</f>
        <v>0</v>
      </c>
    </row>
    <row r="8056" spans="1:11">
      <c r="A8056" s="192">
        <f t="shared" si="612"/>
        <v>48184.499999980471</v>
      </c>
      <c r="B8056" s="218">
        <v>27.091170212765959</v>
      </c>
      <c r="C8056" s="219">
        <f t="shared" si="611"/>
        <v>1.3092195660895843E-4</v>
      </c>
      <c r="D8056" s="193">
        <f t="shared" si="614"/>
        <v>28.292262822311674</v>
      </c>
      <c r="E8056" s="193">
        <f t="shared" si="615"/>
        <v>29.546606120010594</v>
      </c>
      <c r="F8056" s="193">
        <f t="shared" si="615"/>
        <v>30.856560986086482</v>
      </c>
      <c r="G8056" s="193">
        <f t="shared" si="615"/>
        <v>32.224592970873942</v>
      </c>
      <c r="H8056" s="193">
        <f>MAX(0,D8056-Assumptions!$C$3)*Assumptions!$C$2</f>
        <v>0</v>
      </c>
      <c r="I8056" s="193">
        <f>MAX(0,E8056-Assumptions!$C$3)*Assumptions!$C$2</f>
        <v>0</v>
      </c>
      <c r="J8056" s="193">
        <f>MAX(0,F8056-Assumptions!$C$3)*Assumptions!$C$2</f>
        <v>0</v>
      </c>
      <c r="K8056" s="193">
        <f>MAX(0,G8056-Assumptions!$C$3)*Assumptions!$C$2</f>
        <v>0</v>
      </c>
    </row>
    <row r="8057" spans="1:11">
      <c r="A8057" s="192">
        <f t="shared" si="612"/>
        <v>48184.541666647136</v>
      </c>
      <c r="B8057" s="218">
        <v>27.196276595744685</v>
      </c>
      <c r="C8057" s="219">
        <f t="shared" si="611"/>
        <v>1.3142989824468671E-4</v>
      </c>
      <c r="D8057" s="193">
        <f t="shared" si="614"/>
        <v>28.40202911842152</v>
      </c>
      <c r="E8057" s="193">
        <f t="shared" si="615"/>
        <v>29.661238927459721</v>
      </c>
      <c r="F8057" s="193">
        <f t="shared" si="615"/>
        <v>30.976276062657142</v>
      </c>
      <c r="G8057" s="193">
        <f t="shared" si="615"/>
        <v>32.3496156400141</v>
      </c>
      <c r="H8057" s="193">
        <f>MAX(0,D8057-Assumptions!$C$3)*Assumptions!$C$2</f>
        <v>0</v>
      </c>
      <c r="I8057" s="193">
        <f>MAX(0,E8057-Assumptions!$C$3)*Assumptions!$C$2</f>
        <v>0</v>
      </c>
      <c r="J8057" s="193">
        <f>MAX(0,F8057-Assumptions!$C$3)*Assumptions!$C$2</f>
        <v>0</v>
      </c>
      <c r="K8057" s="193">
        <f>MAX(0,G8057-Assumptions!$C$3)*Assumptions!$C$2</f>
        <v>0</v>
      </c>
    </row>
    <row r="8058" spans="1:11">
      <c r="A8058" s="192">
        <f t="shared" si="612"/>
        <v>48184.5833333138</v>
      </c>
      <c r="B8058" s="218">
        <v>27.288244680851069</v>
      </c>
      <c r="C8058" s="219">
        <f t="shared" si="611"/>
        <v>1.3187434717594894E-4</v>
      </c>
      <c r="D8058" s="193">
        <f t="shared" si="614"/>
        <v>28.498074627517632</v>
      </c>
      <c r="E8058" s="193">
        <f t="shared" si="615"/>
        <v>29.761542633977697</v>
      </c>
      <c r="F8058" s="193">
        <f t="shared" si="615"/>
        <v>31.081026754656467</v>
      </c>
      <c r="G8058" s="193">
        <f t="shared" si="615"/>
        <v>32.459010475511732</v>
      </c>
      <c r="H8058" s="193">
        <f>MAX(0,D8058-Assumptions!$C$3)*Assumptions!$C$2</f>
        <v>0</v>
      </c>
      <c r="I8058" s="193">
        <f>MAX(0,E8058-Assumptions!$C$3)*Assumptions!$C$2</f>
        <v>0</v>
      </c>
      <c r="J8058" s="193">
        <f>MAX(0,F8058-Assumptions!$C$3)*Assumptions!$C$2</f>
        <v>0</v>
      </c>
      <c r="K8058" s="193">
        <f>MAX(0,G8058-Assumptions!$C$3)*Assumptions!$C$2</f>
        <v>0</v>
      </c>
    </row>
    <row r="8059" spans="1:11">
      <c r="A8059" s="192">
        <f t="shared" si="612"/>
        <v>48184.624999980464</v>
      </c>
      <c r="B8059" s="218">
        <v>26.80212765957447</v>
      </c>
      <c r="C8059" s="219">
        <f t="shared" si="611"/>
        <v>1.2952511711070573E-4</v>
      </c>
      <c r="D8059" s="193">
        <f t="shared" si="614"/>
        <v>27.990405508009612</v>
      </c>
      <c r="E8059" s="193">
        <f t="shared" si="615"/>
        <v>29.231365899525517</v>
      </c>
      <c r="F8059" s="193">
        <f t="shared" si="615"/>
        <v>30.527344525517179</v>
      </c>
      <c r="G8059" s="193">
        <f t="shared" si="615"/>
        <v>31.880780630738528</v>
      </c>
      <c r="H8059" s="193">
        <f>MAX(0,D8059-Assumptions!$C$3)*Assumptions!$C$2</f>
        <v>0</v>
      </c>
      <c r="I8059" s="193">
        <f>MAX(0,E8059-Assumptions!$C$3)*Assumptions!$C$2</f>
        <v>0</v>
      </c>
      <c r="J8059" s="193">
        <f>MAX(0,F8059-Assumptions!$C$3)*Assumptions!$C$2</f>
        <v>0</v>
      </c>
      <c r="K8059" s="193">
        <f>MAX(0,G8059-Assumptions!$C$3)*Assumptions!$C$2</f>
        <v>0</v>
      </c>
    </row>
    <row r="8060" spans="1:11">
      <c r="A8060" s="192">
        <f t="shared" si="612"/>
        <v>48184.666666647128</v>
      </c>
      <c r="B8060" s="218">
        <v>26.552500000000006</v>
      </c>
      <c r="C8060" s="219">
        <f t="shared" si="611"/>
        <v>1.2831875572585113E-4</v>
      </c>
      <c r="D8060" s="193">
        <f t="shared" si="614"/>
        <v>27.729710554748742</v>
      </c>
      <c r="E8060" s="193">
        <f t="shared" si="615"/>
        <v>28.959112981833862</v>
      </c>
      <c r="F8060" s="193">
        <f t="shared" si="615"/>
        <v>30.243021218661877</v>
      </c>
      <c r="G8060" s="193">
        <f t="shared" si="615"/>
        <v>31.583851791530673</v>
      </c>
      <c r="H8060" s="193">
        <f>MAX(0,D8060-Assumptions!$C$3)*Assumptions!$C$2</f>
        <v>0</v>
      </c>
      <c r="I8060" s="193">
        <f>MAX(0,E8060-Assumptions!$C$3)*Assumptions!$C$2</f>
        <v>0</v>
      </c>
      <c r="J8060" s="193">
        <f>MAX(0,F8060-Assumptions!$C$3)*Assumptions!$C$2</f>
        <v>0</v>
      </c>
      <c r="K8060" s="193">
        <f>MAX(0,G8060-Assumptions!$C$3)*Assumptions!$C$2</f>
        <v>0</v>
      </c>
    </row>
    <row r="8061" spans="1:11">
      <c r="A8061" s="192">
        <f t="shared" si="612"/>
        <v>48184.708333313793</v>
      </c>
      <c r="B8061" s="218">
        <v>26.539361702127664</v>
      </c>
      <c r="C8061" s="219">
        <f t="shared" si="611"/>
        <v>1.2825526302138511E-4</v>
      </c>
      <c r="D8061" s="193">
        <f t="shared" si="614"/>
        <v>27.715989767735014</v>
      </c>
      <c r="E8061" s="193">
        <f t="shared" si="615"/>
        <v>28.944783880902722</v>
      </c>
      <c r="F8061" s="193">
        <f t="shared" si="615"/>
        <v>30.228056834090548</v>
      </c>
      <c r="G8061" s="193">
        <f t="shared" si="615"/>
        <v>31.568223957888158</v>
      </c>
      <c r="H8061" s="193">
        <f>MAX(0,D8061-Assumptions!$C$3)*Assumptions!$C$2</f>
        <v>0</v>
      </c>
      <c r="I8061" s="193">
        <f>MAX(0,E8061-Assumptions!$C$3)*Assumptions!$C$2</f>
        <v>0</v>
      </c>
      <c r="J8061" s="193">
        <f>MAX(0,F8061-Assumptions!$C$3)*Assumptions!$C$2</f>
        <v>0</v>
      </c>
      <c r="K8061" s="193">
        <f>MAX(0,G8061-Assumptions!$C$3)*Assumptions!$C$2</f>
        <v>0</v>
      </c>
    </row>
    <row r="8062" spans="1:11">
      <c r="A8062" s="192">
        <f t="shared" si="612"/>
        <v>48184.749999980457</v>
      </c>
      <c r="B8062" s="218">
        <v>26.460531914893622</v>
      </c>
      <c r="C8062" s="219">
        <f t="shared" si="611"/>
        <v>1.2787430679458891E-4</v>
      </c>
      <c r="D8062" s="193">
        <f t="shared" si="614"/>
        <v>27.633665045652631</v>
      </c>
      <c r="E8062" s="193">
        <f t="shared" si="615"/>
        <v>28.858809275315881</v>
      </c>
      <c r="F8062" s="193">
        <f t="shared" si="615"/>
        <v>30.138270526662552</v>
      </c>
      <c r="G8062" s="193">
        <f t="shared" si="615"/>
        <v>31.474456956033041</v>
      </c>
      <c r="H8062" s="193">
        <f>MAX(0,D8062-Assumptions!$C$3)*Assumptions!$C$2</f>
        <v>0</v>
      </c>
      <c r="I8062" s="193">
        <f>MAX(0,E8062-Assumptions!$C$3)*Assumptions!$C$2</f>
        <v>0</v>
      </c>
      <c r="J8062" s="193">
        <f>MAX(0,F8062-Assumptions!$C$3)*Assumptions!$C$2</f>
        <v>0</v>
      </c>
      <c r="K8062" s="193">
        <f>MAX(0,G8062-Assumptions!$C$3)*Assumptions!$C$2</f>
        <v>0</v>
      </c>
    </row>
    <row r="8063" spans="1:11">
      <c r="A8063" s="192">
        <f t="shared" si="612"/>
        <v>48184.791666647121</v>
      </c>
      <c r="B8063" s="218">
        <v>27.840053191489364</v>
      </c>
      <c r="C8063" s="219">
        <f t="shared" si="611"/>
        <v>1.3454104076352226E-4</v>
      </c>
      <c r="D8063" s="193">
        <f t="shared" si="614"/>
        <v>29.074347682094295</v>
      </c>
      <c r="E8063" s="193">
        <f t="shared" si="615"/>
        <v>30.363364873085573</v>
      </c>
      <c r="F8063" s="193">
        <f t="shared" si="615"/>
        <v>31.7095309066524</v>
      </c>
      <c r="G8063" s="193">
        <f t="shared" si="615"/>
        <v>33.115379488497517</v>
      </c>
      <c r="H8063" s="193">
        <f>MAX(0,D8063-Assumptions!$C$3)*Assumptions!$C$2</f>
        <v>0</v>
      </c>
      <c r="I8063" s="193">
        <f>MAX(0,E8063-Assumptions!$C$3)*Assumptions!$C$2</f>
        <v>0</v>
      </c>
      <c r="J8063" s="193">
        <f>MAX(0,F8063-Assumptions!$C$3)*Assumptions!$C$2</f>
        <v>0</v>
      </c>
      <c r="K8063" s="193">
        <f>MAX(0,G8063-Assumptions!$C$3)*Assumptions!$C$2</f>
        <v>0</v>
      </c>
    </row>
    <row r="8064" spans="1:11">
      <c r="A8064" s="192">
        <f t="shared" si="612"/>
        <v>48184.833333313785</v>
      </c>
      <c r="B8064" s="218">
        <v>30.875000000000004</v>
      </c>
      <c r="C8064" s="219">
        <f t="shared" si="611"/>
        <v>1.4920785549517573E-4</v>
      </c>
      <c r="D8064" s="193">
        <f t="shared" si="614"/>
        <v>32.243849482265979</v>
      </c>
      <c r="E8064" s="193">
        <f t="shared" si="615"/>
        <v>33.673387188178907</v>
      </c>
      <c r="F8064" s="193">
        <f t="shared" si="615"/>
        <v>35.166303742630085</v>
      </c>
      <c r="G8064" s="193">
        <f t="shared" si="615"/>
        <v>36.725409059919386</v>
      </c>
      <c r="H8064" s="193">
        <f>MAX(0,D8064-Assumptions!$C$3)*Assumptions!$C$2</f>
        <v>0</v>
      </c>
      <c r="I8064" s="193">
        <f>MAX(0,E8064-Assumptions!$C$3)*Assumptions!$C$2</f>
        <v>0</v>
      </c>
      <c r="J8064" s="193">
        <f>MAX(0,F8064-Assumptions!$C$3)*Assumptions!$C$2</f>
        <v>0</v>
      </c>
      <c r="K8064" s="193">
        <f>MAX(0,G8064-Assumptions!$C$3)*Assumptions!$C$2</f>
        <v>0</v>
      </c>
    </row>
    <row r="8065" spans="1:11">
      <c r="A8065" s="192">
        <f t="shared" si="612"/>
        <v>48184.87499998045</v>
      </c>
      <c r="B8065" s="218">
        <v>32.596117021276598</v>
      </c>
      <c r="C8065" s="219">
        <f t="shared" si="611"/>
        <v>1.5752539978022593E-4</v>
      </c>
      <c r="D8065" s="193">
        <f t="shared" si="614"/>
        <v>34.041272581064625</v>
      </c>
      <c r="E8065" s="193">
        <f t="shared" si="615"/>
        <v>35.550499410158238</v>
      </c>
      <c r="F8065" s="193">
        <f t="shared" si="615"/>
        <v>37.126638121474571</v>
      </c>
      <c r="G8065" s="193">
        <f t="shared" si="615"/>
        <v>38.772655267089355</v>
      </c>
      <c r="H8065" s="193">
        <f>MAX(0,D8065-Assumptions!$C$3)*Assumptions!$C$2</f>
        <v>0</v>
      </c>
      <c r="I8065" s="193">
        <f>MAX(0,E8065-Assumptions!$C$3)*Assumptions!$C$2</f>
        <v>0</v>
      </c>
      <c r="J8065" s="193">
        <f>MAX(0,F8065-Assumptions!$C$3)*Assumptions!$C$2</f>
        <v>0.1139743093271136</v>
      </c>
      <c r="K8065" s="193">
        <f>MAX(0,G8065-Assumptions!$C$3)*Assumptions!$C$2</f>
        <v>1.5953897403804198</v>
      </c>
    </row>
    <row r="8066" spans="1:11">
      <c r="A8066" s="192">
        <f t="shared" si="612"/>
        <v>48184.916666647114</v>
      </c>
      <c r="B8066" s="218">
        <v>31.834095744680855</v>
      </c>
      <c r="C8066" s="219">
        <f t="shared" si="611"/>
        <v>1.5384282292119607E-4</v>
      </c>
      <c r="D8066" s="193">
        <f t="shared" si="614"/>
        <v>33.245466934268279</v>
      </c>
      <c r="E8066" s="193">
        <f t="shared" si="615"/>
        <v>34.719411556152117</v>
      </c>
      <c r="F8066" s="193">
        <f t="shared" si="615"/>
        <v>36.258703816337317</v>
      </c>
      <c r="G8066" s="193">
        <f t="shared" si="615"/>
        <v>37.866240915823262</v>
      </c>
      <c r="H8066" s="193">
        <f>MAX(0,D8066-Assumptions!$C$3)*Assumptions!$C$2</f>
        <v>0</v>
      </c>
      <c r="I8066" s="193">
        <f>MAX(0,E8066-Assumptions!$C$3)*Assumptions!$C$2</f>
        <v>0</v>
      </c>
      <c r="J8066" s="193">
        <f>MAX(0,F8066-Assumptions!$C$3)*Assumptions!$C$2</f>
        <v>0</v>
      </c>
      <c r="K8066" s="193">
        <f>MAX(0,G8066-Assumptions!$C$3)*Assumptions!$C$2</f>
        <v>0.77961682424093581</v>
      </c>
    </row>
    <row r="8067" spans="1:11">
      <c r="A8067" s="192">
        <f t="shared" si="612"/>
        <v>48184.958333313778</v>
      </c>
      <c r="B8067" s="218">
        <v>31.308563829787236</v>
      </c>
      <c r="C8067" s="219">
        <f t="shared" si="611"/>
        <v>1.5130311474255477E-4</v>
      </c>
      <c r="D8067" s="193">
        <f t="shared" si="614"/>
        <v>32.696635453719068</v>
      </c>
      <c r="E8067" s="193">
        <f t="shared" si="615"/>
        <v>34.14624751890652</v>
      </c>
      <c r="F8067" s="193">
        <f t="shared" si="615"/>
        <v>35.66012843348404</v>
      </c>
      <c r="G8067" s="193">
        <f t="shared" si="615"/>
        <v>37.241127570122508</v>
      </c>
      <c r="H8067" s="193">
        <f>MAX(0,D8067-Assumptions!$C$3)*Assumptions!$C$2</f>
        <v>0</v>
      </c>
      <c r="I8067" s="193">
        <f>MAX(0,E8067-Assumptions!$C$3)*Assumptions!$C$2</f>
        <v>0</v>
      </c>
      <c r="J8067" s="193">
        <f>MAX(0,F8067-Assumptions!$C$3)*Assumptions!$C$2</f>
        <v>0</v>
      </c>
      <c r="K8067" s="193">
        <f>MAX(0,G8067-Assumptions!$C$3)*Assumptions!$C$2</f>
        <v>0.21701481311025717</v>
      </c>
    </row>
    <row r="8068" spans="1:11">
      <c r="A8068" s="192">
        <f t="shared" si="612"/>
        <v>48184.999999980442</v>
      </c>
      <c r="B8068" s="218">
        <v>30.769893617021278</v>
      </c>
      <c r="C8068" s="219">
        <f t="shared" si="611"/>
        <v>1.4869991385944745E-4</v>
      </c>
      <c r="D8068" s="193">
        <f t="shared" si="614"/>
        <v>32.134083186156133</v>
      </c>
      <c r="E8068" s="193">
        <f t="shared" si="615"/>
        <v>33.558754380729781</v>
      </c>
      <c r="F8068" s="193">
        <f t="shared" si="615"/>
        <v>35.046588666059428</v>
      </c>
      <c r="G8068" s="193">
        <f t="shared" si="615"/>
        <v>36.600386390779228</v>
      </c>
      <c r="H8068" s="193">
        <f>MAX(0,D8068-Assumptions!$C$3)*Assumptions!$C$2</f>
        <v>0</v>
      </c>
      <c r="I8068" s="193">
        <f>MAX(0,E8068-Assumptions!$C$3)*Assumptions!$C$2</f>
        <v>0</v>
      </c>
      <c r="J8068" s="193">
        <f>MAX(0,F8068-Assumptions!$C$3)*Assumptions!$C$2</f>
        <v>0</v>
      </c>
      <c r="K8068" s="193">
        <f>MAX(0,G8068-Assumptions!$C$3)*Assumptions!$C$2</f>
        <v>0</v>
      </c>
    </row>
    <row r="8069" spans="1:11">
      <c r="A8069" s="192">
        <f t="shared" si="612"/>
        <v>48185.041666647106</v>
      </c>
      <c r="B8069" s="218">
        <v>29.508617021276603</v>
      </c>
      <c r="C8069" s="219">
        <f t="shared" ref="C8069:C8132" si="616">B8069/$B$2</f>
        <v>1.426046142307084E-4</v>
      </c>
      <c r="D8069" s="193">
        <f t="shared" si="614"/>
        <v>30.816887632838039</v>
      </c>
      <c r="E8069" s="193">
        <f t="shared" si="615"/>
        <v>32.183160691340355</v>
      </c>
      <c r="F8069" s="193">
        <f t="shared" si="615"/>
        <v>33.610007747211569</v>
      </c>
      <c r="G8069" s="193">
        <f t="shared" si="615"/>
        <v>35.100114361097432</v>
      </c>
      <c r="H8069" s="193">
        <f>MAX(0,D8069-Assumptions!$C$3)*Assumptions!$C$2</f>
        <v>0</v>
      </c>
      <c r="I8069" s="193">
        <f>MAX(0,E8069-Assumptions!$C$3)*Assumptions!$C$2</f>
        <v>0</v>
      </c>
      <c r="J8069" s="193">
        <f>MAX(0,F8069-Assumptions!$C$3)*Assumptions!$C$2</f>
        <v>0</v>
      </c>
      <c r="K8069" s="193">
        <f>MAX(0,G8069-Assumptions!$C$3)*Assumptions!$C$2</f>
        <v>0</v>
      </c>
    </row>
    <row r="8070" spans="1:11">
      <c r="A8070" s="192">
        <f t="shared" ref="A8070:A8133" si="617">A8069 + TIME(1,0,0)</f>
        <v>48185.083333313771</v>
      </c>
      <c r="B8070" s="218">
        <v>27.235691489361706</v>
      </c>
      <c r="C8070" s="219">
        <f t="shared" si="616"/>
        <v>1.316203763580848E-4</v>
      </c>
      <c r="D8070" s="193">
        <f t="shared" si="614"/>
        <v>28.443191479462708</v>
      </c>
      <c r="E8070" s="193">
        <f t="shared" si="615"/>
        <v>29.704226230253138</v>
      </c>
      <c r="F8070" s="193">
        <f t="shared" si="615"/>
        <v>31.021169216371135</v>
      </c>
      <c r="G8070" s="193">
        <f t="shared" si="615"/>
        <v>32.396499140941657</v>
      </c>
      <c r="H8070" s="193">
        <f>MAX(0,D8070-Assumptions!$C$3)*Assumptions!$C$2</f>
        <v>0</v>
      </c>
      <c r="I8070" s="193">
        <f>MAX(0,E8070-Assumptions!$C$3)*Assumptions!$C$2</f>
        <v>0</v>
      </c>
      <c r="J8070" s="193">
        <f>MAX(0,F8070-Assumptions!$C$3)*Assumptions!$C$2</f>
        <v>0</v>
      </c>
      <c r="K8070" s="193">
        <f>MAX(0,G8070-Assumptions!$C$3)*Assumptions!$C$2</f>
        <v>0</v>
      </c>
    </row>
    <row r="8071" spans="1:11">
      <c r="A8071" s="192">
        <f t="shared" si="617"/>
        <v>48185.124999980435</v>
      </c>
      <c r="B8071" s="218">
        <v>24.949627659574471</v>
      </c>
      <c r="C8071" s="219">
        <f t="shared" si="616"/>
        <v>1.2057264578099519E-4</v>
      </c>
      <c r="D8071" s="193">
        <f t="shared" si="614"/>
        <v>26.055774539073653</v>
      </c>
      <c r="E8071" s="193">
        <f t="shared" si="615"/>
        <v>27.210962668234785</v>
      </c>
      <c r="F8071" s="193">
        <f t="shared" si="615"/>
        <v>28.417366300959376</v>
      </c>
      <c r="G8071" s="193">
        <f t="shared" si="615"/>
        <v>29.677256087143366</v>
      </c>
      <c r="H8071" s="193">
        <f>MAX(0,D8071-Assumptions!$C$3)*Assumptions!$C$2</f>
        <v>0</v>
      </c>
      <c r="I8071" s="193">
        <f>MAX(0,E8071-Assumptions!$C$3)*Assumptions!$C$2</f>
        <v>0</v>
      </c>
      <c r="J8071" s="193">
        <f>MAX(0,F8071-Assumptions!$C$3)*Assumptions!$C$2</f>
        <v>0</v>
      </c>
      <c r="K8071" s="193">
        <f>MAX(0,G8071-Assumptions!$C$3)*Assumptions!$C$2</f>
        <v>0</v>
      </c>
    </row>
    <row r="8072" spans="1:11">
      <c r="A8072" s="192">
        <f t="shared" si="617"/>
        <v>48185.166666647099</v>
      </c>
      <c r="B8072" s="218">
        <v>22.873776595744683</v>
      </c>
      <c r="C8072" s="219">
        <f t="shared" si="616"/>
        <v>1.1054079847536209E-4</v>
      </c>
      <c r="D8072" s="193">
        <f t="shared" si="614"/>
        <v>23.88789019090428</v>
      </c>
      <c r="E8072" s="193">
        <f t="shared" si="615"/>
        <v>24.946964721114668</v>
      </c>
      <c r="F8072" s="193">
        <f t="shared" si="615"/>
        <v>26.052993538688927</v>
      </c>
      <c r="G8072" s="193">
        <f t="shared" si="615"/>
        <v>27.208058371625381</v>
      </c>
      <c r="H8072" s="193">
        <f>MAX(0,D8072-Assumptions!$C$3)*Assumptions!$C$2</f>
        <v>0</v>
      </c>
      <c r="I8072" s="193">
        <f>MAX(0,E8072-Assumptions!$C$3)*Assumptions!$C$2</f>
        <v>0</v>
      </c>
      <c r="J8072" s="193">
        <f>MAX(0,F8072-Assumptions!$C$3)*Assumptions!$C$2</f>
        <v>0</v>
      </c>
      <c r="K8072" s="193">
        <f>MAX(0,G8072-Assumptions!$C$3)*Assumptions!$C$2</f>
        <v>0</v>
      </c>
    </row>
    <row r="8073" spans="1:11">
      <c r="A8073" s="192">
        <f t="shared" si="617"/>
        <v>48185.208333313763</v>
      </c>
      <c r="B8073" s="218">
        <v>21.376010638297874</v>
      </c>
      <c r="C8073" s="219">
        <f t="shared" si="616"/>
        <v>1.0330263016623443E-4</v>
      </c>
      <c r="D8073" s="193">
        <f t="shared" si="614"/>
        <v>22.32372047133904</v>
      </c>
      <c r="E8073" s="193">
        <f t="shared" si="615"/>
        <v>23.313447214964715</v>
      </c>
      <c r="F8073" s="193">
        <f t="shared" si="615"/>
        <v>24.347053697557087</v>
      </c>
      <c r="G8073" s="193">
        <f t="shared" si="615"/>
        <v>25.426485336378231</v>
      </c>
      <c r="H8073" s="193">
        <f>MAX(0,D8073-Assumptions!$C$3)*Assumptions!$C$2</f>
        <v>0</v>
      </c>
      <c r="I8073" s="193">
        <f>MAX(0,E8073-Assumptions!$C$3)*Assumptions!$C$2</f>
        <v>0</v>
      </c>
      <c r="J8073" s="193">
        <f>MAX(0,F8073-Assumptions!$C$3)*Assumptions!$C$2</f>
        <v>0</v>
      </c>
      <c r="K8073" s="193">
        <f>MAX(0,G8073-Assumptions!$C$3)*Assumptions!$C$2</f>
        <v>0</v>
      </c>
    </row>
    <row r="8074" spans="1:11">
      <c r="A8074" s="192">
        <f t="shared" si="617"/>
        <v>48185.249999980428</v>
      </c>
      <c r="B8074" s="218">
        <v>20.863617021276596</v>
      </c>
      <c r="C8074" s="219">
        <f t="shared" si="616"/>
        <v>1.0082641469205916E-4</v>
      </c>
      <c r="D8074" s="193">
        <f t="shared" si="614"/>
        <v>21.788609777803558</v>
      </c>
      <c r="E8074" s="193">
        <f t="shared" si="615"/>
        <v>22.754612278650253</v>
      </c>
      <c r="F8074" s="193">
        <f t="shared" si="615"/>
        <v>23.763442699275139</v>
      </c>
      <c r="G8074" s="193">
        <f t="shared" si="615"/>
        <v>24.816999824319993</v>
      </c>
      <c r="H8074" s="193">
        <f>MAX(0,D8074-Assumptions!$C$3)*Assumptions!$C$2</f>
        <v>0</v>
      </c>
      <c r="I8074" s="193">
        <f>MAX(0,E8074-Assumptions!$C$3)*Assumptions!$C$2</f>
        <v>0</v>
      </c>
      <c r="J8074" s="193">
        <f>MAX(0,F8074-Assumptions!$C$3)*Assumptions!$C$2</f>
        <v>0</v>
      </c>
      <c r="K8074" s="193">
        <f>MAX(0,G8074-Assumptions!$C$3)*Assumptions!$C$2</f>
        <v>0</v>
      </c>
    </row>
    <row r="8075" spans="1:11">
      <c r="A8075" s="192">
        <f t="shared" si="617"/>
        <v>48185.291666647092</v>
      </c>
      <c r="B8075" s="218">
        <v>20.666542553191494</v>
      </c>
      <c r="C8075" s="219">
        <f t="shared" si="616"/>
        <v>9.9874024125068696E-5</v>
      </c>
      <c r="D8075" s="193">
        <f t="shared" si="614"/>
        <v>21.582797972597611</v>
      </c>
      <c r="E8075" s="193">
        <f t="shared" si="615"/>
        <v>22.53967576468316</v>
      </c>
      <c r="F8075" s="193">
        <f t="shared" si="615"/>
        <v>23.538976930705161</v>
      </c>
      <c r="G8075" s="193">
        <f t="shared" si="615"/>
        <v>24.582582319682214</v>
      </c>
      <c r="H8075" s="193">
        <f>MAX(0,D8075-Assumptions!$C$3)*Assumptions!$C$2</f>
        <v>0</v>
      </c>
      <c r="I8075" s="193">
        <f>MAX(0,E8075-Assumptions!$C$3)*Assumptions!$C$2</f>
        <v>0</v>
      </c>
      <c r="J8075" s="193">
        <f>MAX(0,F8075-Assumptions!$C$3)*Assumptions!$C$2</f>
        <v>0</v>
      </c>
      <c r="K8075" s="193">
        <f>MAX(0,G8075-Assumptions!$C$3)*Assumptions!$C$2</f>
        <v>0</v>
      </c>
    </row>
    <row r="8076" spans="1:11">
      <c r="A8076" s="192">
        <f t="shared" si="617"/>
        <v>48185.333333313756</v>
      </c>
      <c r="B8076" s="218">
        <v>20.903031914893621</v>
      </c>
      <c r="C8076" s="219">
        <f t="shared" si="616"/>
        <v>1.0101689280545727E-4</v>
      </c>
      <c r="D8076" s="193">
        <f t="shared" si="614"/>
        <v>21.829772138844753</v>
      </c>
      <c r="E8076" s="193">
        <f t="shared" si="615"/>
        <v>22.797599581443677</v>
      </c>
      <c r="F8076" s="193">
        <f t="shared" si="615"/>
        <v>23.808335852989138</v>
      </c>
      <c r="G8076" s="193">
        <f t="shared" si="615"/>
        <v>24.863883325247553</v>
      </c>
      <c r="H8076" s="193">
        <f>MAX(0,D8076-Assumptions!$C$3)*Assumptions!$C$2</f>
        <v>0</v>
      </c>
      <c r="I8076" s="193">
        <f>MAX(0,E8076-Assumptions!$C$3)*Assumptions!$C$2</f>
        <v>0</v>
      </c>
      <c r="J8076" s="193">
        <f>MAX(0,F8076-Assumptions!$C$3)*Assumptions!$C$2</f>
        <v>0</v>
      </c>
      <c r="K8076" s="193">
        <f>MAX(0,G8076-Assumptions!$C$3)*Assumptions!$C$2</f>
        <v>0</v>
      </c>
    </row>
    <row r="8077" spans="1:11">
      <c r="A8077" s="192">
        <f t="shared" si="617"/>
        <v>48185.37499998042</v>
      </c>
      <c r="B8077" s="218">
        <v>22.584734042553197</v>
      </c>
      <c r="C8077" s="219">
        <f t="shared" si="616"/>
        <v>1.091439589771094E-4</v>
      </c>
      <c r="D8077" s="193">
        <f t="shared" si="614"/>
        <v>23.586032876602221</v>
      </c>
      <c r="E8077" s="193">
        <f t="shared" si="615"/>
        <v>24.631724500629591</v>
      </c>
      <c r="F8077" s="193">
        <f t="shared" si="615"/>
        <v>25.723777078119628</v>
      </c>
      <c r="G8077" s="193">
        <f t="shared" si="615"/>
        <v>26.864246031489969</v>
      </c>
      <c r="H8077" s="193">
        <f>MAX(0,D8077-Assumptions!$C$3)*Assumptions!$C$2</f>
        <v>0</v>
      </c>
      <c r="I8077" s="193">
        <f>MAX(0,E8077-Assumptions!$C$3)*Assumptions!$C$2</f>
        <v>0</v>
      </c>
      <c r="J8077" s="193">
        <f>MAX(0,F8077-Assumptions!$C$3)*Assumptions!$C$2</f>
        <v>0</v>
      </c>
      <c r="K8077" s="193">
        <f>MAX(0,G8077-Assumptions!$C$3)*Assumptions!$C$2</f>
        <v>0</v>
      </c>
    </row>
    <row r="8078" spans="1:11">
      <c r="A8078" s="192">
        <f t="shared" si="617"/>
        <v>48185.416666647085</v>
      </c>
      <c r="B8078" s="218">
        <v>25.593404255319154</v>
      </c>
      <c r="C8078" s="219">
        <f t="shared" si="616"/>
        <v>1.2368378829983077E-4</v>
      </c>
      <c r="D8078" s="193">
        <f t="shared" si="614"/>
        <v>26.728093102746435</v>
      </c>
      <c r="E8078" s="193">
        <f t="shared" si="615"/>
        <v>27.913088613860641</v>
      </c>
      <c r="F8078" s="193">
        <f t="shared" si="615"/>
        <v>29.150621144954641</v>
      </c>
      <c r="G8078" s="193">
        <f t="shared" ref="E8078:G8110" si="618">$C8078*G$2</f>
        <v>30.443019935626793</v>
      </c>
      <c r="H8078" s="193">
        <f>MAX(0,D8078-Assumptions!$C$3)*Assumptions!$C$2</f>
        <v>0</v>
      </c>
      <c r="I8078" s="193">
        <f>MAX(0,E8078-Assumptions!$C$3)*Assumptions!$C$2</f>
        <v>0</v>
      </c>
      <c r="J8078" s="193">
        <f>MAX(0,F8078-Assumptions!$C$3)*Assumptions!$C$2</f>
        <v>0</v>
      </c>
      <c r="K8078" s="193">
        <f>MAX(0,G8078-Assumptions!$C$3)*Assumptions!$C$2</f>
        <v>0</v>
      </c>
    </row>
    <row r="8079" spans="1:11">
      <c r="A8079" s="192">
        <f t="shared" si="617"/>
        <v>48185.458333313749</v>
      </c>
      <c r="B8079" s="218">
        <v>28.076542553191494</v>
      </c>
      <c r="C8079" s="219">
        <f t="shared" si="616"/>
        <v>1.3568390944391088E-4</v>
      </c>
      <c r="D8079" s="193">
        <f t="shared" si="614"/>
        <v>29.321321848341448</v>
      </c>
      <c r="E8079" s="193">
        <f t="shared" si="618"/>
        <v>30.6212886898461</v>
      </c>
      <c r="F8079" s="193">
        <f t="shared" si="618"/>
        <v>31.978889828936385</v>
      </c>
      <c r="G8079" s="193">
        <f t="shared" si="618"/>
        <v>33.396680494062871</v>
      </c>
      <c r="H8079" s="193">
        <f>MAX(0,D8079-Assumptions!$C$3)*Assumptions!$C$2</f>
        <v>0</v>
      </c>
      <c r="I8079" s="193">
        <f>MAX(0,E8079-Assumptions!$C$3)*Assumptions!$C$2</f>
        <v>0</v>
      </c>
      <c r="J8079" s="193">
        <f>MAX(0,F8079-Assumptions!$C$3)*Assumptions!$C$2</f>
        <v>0</v>
      </c>
      <c r="K8079" s="193">
        <f>MAX(0,G8079-Assumptions!$C$3)*Assumptions!$C$2</f>
        <v>0</v>
      </c>
    </row>
    <row r="8080" spans="1:11">
      <c r="A8080" s="192">
        <f t="shared" si="617"/>
        <v>48185.499999980413</v>
      </c>
      <c r="B8080" s="218">
        <v>28.470691489361709</v>
      </c>
      <c r="C8080" s="219">
        <f t="shared" si="616"/>
        <v>1.3758869057789184E-4</v>
      </c>
      <c r="D8080" s="193">
        <f t="shared" si="614"/>
        <v>29.732945458753353</v>
      </c>
      <c r="E8080" s="193">
        <f t="shared" si="618"/>
        <v>31.051161717780296</v>
      </c>
      <c r="F8080" s="193">
        <f t="shared" si="618"/>
        <v>32.427821366076344</v>
      </c>
      <c r="G8080" s="193">
        <f t="shared" si="618"/>
        <v>33.865515503338429</v>
      </c>
      <c r="H8080" s="193">
        <f>MAX(0,D8080-Assumptions!$C$3)*Assumptions!$C$2</f>
        <v>0</v>
      </c>
      <c r="I8080" s="193">
        <f>MAX(0,E8080-Assumptions!$C$3)*Assumptions!$C$2</f>
        <v>0</v>
      </c>
      <c r="J8080" s="193">
        <f>MAX(0,F8080-Assumptions!$C$3)*Assumptions!$C$2</f>
        <v>0</v>
      </c>
      <c r="K8080" s="193">
        <f>MAX(0,G8080-Assumptions!$C$3)*Assumptions!$C$2</f>
        <v>0</v>
      </c>
    </row>
    <row r="8081" spans="1:11">
      <c r="A8081" s="192">
        <f t="shared" si="617"/>
        <v>48185.541666647077</v>
      </c>
      <c r="B8081" s="218">
        <v>28.707180851063836</v>
      </c>
      <c r="C8081" s="219">
        <f t="shared" si="616"/>
        <v>1.3873155925828043E-4</v>
      </c>
      <c r="D8081" s="193">
        <f t="shared" si="614"/>
        <v>29.979919625000498</v>
      </c>
      <c r="E8081" s="193">
        <f t="shared" si="618"/>
        <v>31.309085534540817</v>
      </c>
      <c r="F8081" s="193">
        <f t="shared" si="618"/>
        <v>32.697180288360322</v>
      </c>
      <c r="G8081" s="193">
        <f t="shared" si="618"/>
        <v>34.146816508903775</v>
      </c>
      <c r="H8081" s="193">
        <f>MAX(0,D8081-Assumptions!$C$3)*Assumptions!$C$2</f>
        <v>0</v>
      </c>
      <c r="I8081" s="193">
        <f>MAX(0,E8081-Assumptions!$C$3)*Assumptions!$C$2</f>
        <v>0</v>
      </c>
      <c r="J8081" s="193">
        <f>MAX(0,F8081-Assumptions!$C$3)*Assumptions!$C$2</f>
        <v>0</v>
      </c>
      <c r="K8081" s="193">
        <f>MAX(0,G8081-Assumptions!$C$3)*Assumptions!$C$2</f>
        <v>0</v>
      </c>
    </row>
    <row r="8082" spans="1:11">
      <c r="A8082" s="192">
        <f t="shared" si="617"/>
        <v>48185.583333313742</v>
      </c>
      <c r="B8082" s="218">
        <v>28.641489361702128</v>
      </c>
      <c r="C8082" s="219">
        <f t="shared" si="616"/>
        <v>1.3841409573595023E-4</v>
      </c>
      <c r="D8082" s="193">
        <f t="shared" si="614"/>
        <v>29.91131568993184</v>
      </c>
      <c r="E8082" s="193">
        <f t="shared" si="618"/>
        <v>31.237440029885111</v>
      </c>
      <c r="F8082" s="193">
        <f t="shared" si="618"/>
        <v>32.622358365503651</v>
      </c>
      <c r="G8082" s="193">
        <f t="shared" si="618"/>
        <v>34.068677340691174</v>
      </c>
      <c r="H8082" s="193">
        <f>MAX(0,D8082-Assumptions!$C$3)*Assumptions!$C$2</f>
        <v>0</v>
      </c>
      <c r="I8082" s="193">
        <f>MAX(0,E8082-Assumptions!$C$3)*Assumptions!$C$2</f>
        <v>0</v>
      </c>
      <c r="J8082" s="193">
        <f>MAX(0,F8082-Assumptions!$C$3)*Assumptions!$C$2</f>
        <v>0</v>
      </c>
      <c r="K8082" s="193">
        <f>MAX(0,G8082-Assumptions!$C$3)*Assumptions!$C$2</f>
        <v>0</v>
      </c>
    </row>
    <row r="8083" spans="1:11">
      <c r="A8083" s="192">
        <f t="shared" si="617"/>
        <v>48185.624999980406</v>
      </c>
      <c r="B8083" s="218">
        <v>28.720319148936174</v>
      </c>
      <c r="C8083" s="219">
        <f t="shared" si="616"/>
        <v>1.3879505196274643E-4</v>
      </c>
      <c r="D8083" s="193">
        <f t="shared" si="614"/>
        <v>29.993640412014219</v>
      </c>
      <c r="E8083" s="193">
        <f t="shared" si="618"/>
        <v>31.323414635471952</v>
      </c>
      <c r="F8083" s="193">
        <f t="shared" si="618"/>
        <v>32.712144672931643</v>
      </c>
      <c r="G8083" s="193">
        <f t="shared" si="618"/>
        <v>34.162444342546287</v>
      </c>
      <c r="H8083" s="193">
        <f>MAX(0,D8083-Assumptions!$C$3)*Assumptions!$C$2</f>
        <v>0</v>
      </c>
      <c r="I8083" s="193">
        <f>MAX(0,E8083-Assumptions!$C$3)*Assumptions!$C$2</f>
        <v>0</v>
      </c>
      <c r="J8083" s="193">
        <f>MAX(0,F8083-Assumptions!$C$3)*Assumptions!$C$2</f>
        <v>0</v>
      </c>
      <c r="K8083" s="193">
        <f>MAX(0,G8083-Assumptions!$C$3)*Assumptions!$C$2</f>
        <v>0</v>
      </c>
    </row>
    <row r="8084" spans="1:11">
      <c r="A8084" s="192">
        <f t="shared" si="617"/>
        <v>48185.66666664707</v>
      </c>
      <c r="B8084" s="218">
        <v>29.416648936170219</v>
      </c>
      <c r="C8084" s="219">
        <f t="shared" si="616"/>
        <v>1.4216016529944615E-4</v>
      </c>
      <c r="D8084" s="193">
        <f t="shared" si="614"/>
        <v>30.720842123741924</v>
      </c>
      <c r="E8084" s="193">
        <f t="shared" si="618"/>
        <v>32.082856984822371</v>
      </c>
      <c r="F8084" s="193">
        <f t="shared" si="618"/>
        <v>33.50525705521224</v>
      </c>
      <c r="G8084" s="193">
        <f t="shared" si="618"/>
        <v>34.990719525599793</v>
      </c>
      <c r="H8084" s="193">
        <f>MAX(0,D8084-Assumptions!$C$3)*Assumptions!$C$2</f>
        <v>0</v>
      </c>
      <c r="I8084" s="193">
        <f>MAX(0,E8084-Assumptions!$C$3)*Assumptions!$C$2</f>
        <v>0</v>
      </c>
      <c r="J8084" s="193">
        <f>MAX(0,F8084-Assumptions!$C$3)*Assumptions!$C$2</f>
        <v>0</v>
      </c>
      <c r="K8084" s="193">
        <f>MAX(0,G8084-Assumptions!$C$3)*Assumptions!$C$2</f>
        <v>0</v>
      </c>
    </row>
    <row r="8085" spans="1:11">
      <c r="A8085" s="192">
        <f t="shared" si="617"/>
        <v>48185.708333313734</v>
      </c>
      <c r="B8085" s="218">
        <v>28.746595744680853</v>
      </c>
      <c r="C8085" s="219">
        <f t="shared" si="616"/>
        <v>1.3892203737167849E-4</v>
      </c>
      <c r="D8085" s="193">
        <f t="shared" si="614"/>
        <v>30.021081986041679</v>
      </c>
      <c r="E8085" s="193">
        <f t="shared" si="618"/>
        <v>31.35207283733423</v>
      </c>
      <c r="F8085" s="193">
        <f t="shared" si="618"/>
        <v>32.742073442074307</v>
      </c>
      <c r="G8085" s="193">
        <f t="shared" si="618"/>
        <v>34.193700009831325</v>
      </c>
      <c r="H8085" s="193">
        <f>MAX(0,D8085-Assumptions!$C$3)*Assumptions!$C$2</f>
        <v>0</v>
      </c>
      <c r="I8085" s="193">
        <f>MAX(0,E8085-Assumptions!$C$3)*Assumptions!$C$2</f>
        <v>0</v>
      </c>
      <c r="J8085" s="193">
        <f>MAX(0,F8085-Assumptions!$C$3)*Assumptions!$C$2</f>
        <v>0</v>
      </c>
      <c r="K8085" s="193">
        <f>MAX(0,G8085-Assumptions!$C$3)*Assumptions!$C$2</f>
        <v>0</v>
      </c>
    </row>
    <row r="8086" spans="1:11">
      <c r="A8086" s="192">
        <f t="shared" si="617"/>
        <v>48185.749999980399</v>
      </c>
      <c r="B8086" s="218">
        <v>28.930531914893621</v>
      </c>
      <c r="C8086" s="219">
        <f t="shared" si="616"/>
        <v>1.3981093523420297E-4</v>
      </c>
      <c r="D8086" s="193">
        <f t="shared" si="614"/>
        <v>30.213173004233909</v>
      </c>
      <c r="E8086" s="193">
        <f t="shared" si="618"/>
        <v>31.552680250370194</v>
      </c>
      <c r="F8086" s="193">
        <f t="shared" si="618"/>
        <v>32.951574826072964</v>
      </c>
      <c r="G8086" s="193">
        <f t="shared" si="618"/>
        <v>34.412489680826596</v>
      </c>
      <c r="H8086" s="193">
        <f>MAX(0,D8086-Assumptions!$C$3)*Assumptions!$C$2</f>
        <v>0</v>
      </c>
      <c r="I8086" s="193">
        <f>MAX(0,E8086-Assumptions!$C$3)*Assumptions!$C$2</f>
        <v>0</v>
      </c>
      <c r="J8086" s="193">
        <f>MAX(0,F8086-Assumptions!$C$3)*Assumptions!$C$2</f>
        <v>0</v>
      </c>
      <c r="K8086" s="193">
        <f>MAX(0,G8086-Assumptions!$C$3)*Assumptions!$C$2</f>
        <v>0</v>
      </c>
    </row>
    <row r="8087" spans="1:11">
      <c r="A8087" s="192">
        <f t="shared" si="617"/>
        <v>48185.791666647063</v>
      </c>
      <c r="B8087" s="218">
        <v>29.837074468085113</v>
      </c>
      <c r="C8087" s="219">
        <f t="shared" si="616"/>
        <v>1.4419193184235919E-4</v>
      </c>
      <c r="D8087" s="193">
        <f t="shared" si="614"/>
        <v>31.159907308181293</v>
      </c>
      <c r="E8087" s="193">
        <f t="shared" si="618"/>
        <v>32.541388214618848</v>
      </c>
      <c r="F8087" s="193">
        <f t="shared" si="618"/>
        <v>33.984117361494867</v>
      </c>
      <c r="G8087" s="193">
        <f t="shared" si="618"/>
        <v>35.490810202160397</v>
      </c>
      <c r="H8087" s="193">
        <f>MAX(0,D8087-Assumptions!$C$3)*Assumptions!$C$2</f>
        <v>0</v>
      </c>
      <c r="I8087" s="193">
        <f>MAX(0,E8087-Assumptions!$C$3)*Assumptions!$C$2</f>
        <v>0</v>
      </c>
      <c r="J8087" s="193">
        <f>MAX(0,F8087-Assumptions!$C$3)*Assumptions!$C$2</f>
        <v>0</v>
      </c>
      <c r="K8087" s="193">
        <f>MAX(0,G8087-Assumptions!$C$3)*Assumptions!$C$2</f>
        <v>0</v>
      </c>
    </row>
    <row r="8088" spans="1:11">
      <c r="A8088" s="192">
        <f t="shared" si="617"/>
        <v>48185.833333313727</v>
      </c>
      <c r="B8088" s="218">
        <v>32.215106382978725</v>
      </c>
      <c r="C8088" s="219">
        <f t="shared" si="616"/>
        <v>1.55684111350711E-4</v>
      </c>
      <c r="D8088" s="193">
        <f t="shared" si="614"/>
        <v>33.643369757666456</v>
      </c>
      <c r="E8088" s="193">
        <f t="shared" si="618"/>
        <v>35.134955483155181</v>
      </c>
      <c r="F8088" s="193">
        <f t="shared" si="618"/>
        <v>36.692670968905944</v>
      </c>
      <c r="G8088" s="193">
        <f t="shared" si="618"/>
        <v>38.319448091456309</v>
      </c>
      <c r="H8088" s="193">
        <f>MAX(0,D8088-Assumptions!$C$3)*Assumptions!$C$2</f>
        <v>0</v>
      </c>
      <c r="I8088" s="193">
        <f>MAX(0,E8088-Assumptions!$C$3)*Assumptions!$C$2</f>
        <v>0</v>
      </c>
      <c r="J8088" s="193">
        <f>MAX(0,F8088-Assumptions!$C$3)*Assumptions!$C$2</f>
        <v>0</v>
      </c>
      <c r="K8088" s="193">
        <f>MAX(0,G8088-Assumptions!$C$3)*Assumptions!$C$2</f>
        <v>1.1875032823106779</v>
      </c>
    </row>
    <row r="8089" spans="1:11">
      <c r="A8089" s="192">
        <f t="shared" si="617"/>
        <v>48185.874999980391</v>
      </c>
      <c r="B8089" s="218">
        <v>32.858882978723415</v>
      </c>
      <c r="C8089" s="219">
        <f t="shared" si="616"/>
        <v>1.5879525386954663E-4</v>
      </c>
      <c r="D8089" s="193">
        <f t="shared" si="614"/>
        <v>34.315688321339245</v>
      </c>
      <c r="E8089" s="193">
        <f t="shared" si="618"/>
        <v>35.837081428781048</v>
      </c>
      <c r="F8089" s="193">
        <f t="shared" si="618"/>
        <v>37.42592581290122</v>
      </c>
      <c r="G8089" s="193">
        <f t="shared" si="618"/>
        <v>39.085211939939747</v>
      </c>
      <c r="H8089" s="193">
        <f>MAX(0,D8089-Assumptions!$C$3)*Assumptions!$C$2</f>
        <v>0</v>
      </c>
      <c r="I8089" s="193">
        <f>MAX(0,E8089-Assumptions!$C$3)*Assumptions!$C$2</f>
        <v>0</v>
      </c>
      <c r="J8089" s="193">
        <f>MAX(0,F8089-Assumptions!$C$3)*Assumptions!$C$2</f>
        <v>0.38333323161109761</v>
      </c>
      <c r="K8089" s="193">
        <f>MAX(0,G8089-Assumptions!$C$3)*Assumptions!$C$2</f>
        <v>1.876690745945772</v>
      </c>
    </row>
    <row r="8090" spans="1:11">
      <c r="A8090" s="192">
        <f t="shared" si="617"/>
        <v>48185.916666647056</v>
      </c>
      <c r="B8090" s="218">
        <v>32.215106382978725</v>
      </c>
      <c r="C8090" s="219">
        <f t="shared" si="616"/>
        <v>1.55684111350711E-4</v>
      </c>
      <c r="D8090" s="193">
        <f t="shared" si="614"/>
        <v>33.643369757666456</v>
      </c>
      <c r="E8090" s="193">
        <f t="shared" si="618"/>
        <v>35.134955483155181</v>
      </c>
      <c r="F8090" s="193">
        <f t="shared" si="618"/>
        <v>36.692670968905944</v>
      </c>
      <c r="G8090" s="193">
        <f t="shared" si="618"/>
        <v>38.319448091456309</v>
      </c>
      <c r="H8090" s="193">
        <f>MAX(0,D8090-Assumptions!$C$3)*Assumptions!$C$2</f>
        <v>0</v>
      </c>
      <c r="I8090" s="193">
        <f>MAX(0,E8090-Assumptions!$C$3)*Assumptions!$C$2</f>
        <v>0</v>
      </c>
      <c r="J8090" s="193">
        <f>MAX(0,F8090-Assumptions!$C$3)*Assumptions!$C$2</f>
        <v>0</v>
      </c>
      <c r="K8090" s="193">
        <f>MAX(0,G8090-Assumptions!$C$3)*Assumptions!$C$2</f>
        <v>1.1875032823106779</v>
      </c>
    </row>
    <row r="8091" spans="1:11">
      <c r="A8091" s="192">
        <f t="shared" si="617"/>
        <v>48185.95833331372</v>
      </c>
      <c r="B8091" s="218">
        <v>31.229734042553197</v>
      </c>
      <c r="C8091" s="219">
        <f t="shared" si="616"/>
        <v>1.509221585157586E-4</v>
      </c>
      <c r="D8091" s="193">
        <f t="shared" si="614"/>
        <v>32.614310731636692</v>
      </c>
      <c r="E8091" s="193">
        <f t="shared" si="618"/>
        <v>34.060272913319686</v>
      </c>
      <c r="F8091" s="193">
        <f t="shared" si="618"/>
        <v>35.570342126056055</v>
      </c>
      <c r="G8091" s="193">
        <f t="shared" si="618"/>
        <v>37.147360568267395</v>
      </c>
      <c r="H8091" s="193">
        <f>MAX(0,D8091-Assumptions!$C$3)*Assumptions!$C$2</f>
        <v>0</v>
      </c>
      <c r="I8091" s="193">
        <f>MAX(0,E8091-Assumptions!$C$3)*Assumptions!$C$2</f>
        <v>0</v>
      </c>
      <c r="J8091" s="193">
        <f>MAX(0,F8091-Assumptions!$C$3)*Assumptions!$C$2</f>
        <v>0</v>
      </c>
      <c r="K8091" s="193">
        <f>MAX(0,G8091-Assumptions!$C$3)*Assumptions!$C$2</f>
        <v>0.13262451144065537</v>
      </c>
    </row>
    <row r="8092" spans="1:11">
      <c r="A8092" s="192">
        <f t="shared" si="617"/>
        <v>48185.999999980384</v>
      </c>
      <c r="B8092" s="218">
        <v>30.546542553191493</v>
      </c>
      <c r="C8092" s="219">
        <f t="shared" si="616"/>
        <v>1.4762053788352491E-4</v>
      </c>
      <c r="D8092" s="193">
        <f t="shared" si="614"/>
        <v>31.900829806922719</v>
      </c>
      <c r="E8092" s="193">
        <f t="shared" si="618"/>
        <v>33.315159664900406</v>
      </c>
      <c r="F8092" s="193">
        <f t="shared" si="618"/>
        <v>34.792194128346786</v>
      </c>
      <c r="G8092" s="193">
        <f t="shared" si="618"/>
        <v>36.334713218856415</v>
      </c>
      <c r="H8092" s="193">
        <f>MAX(0,D8092-Assumptions!$C$3)*Assumptions!$C$2</f>
        <v>0</v>
      </c>
      <c r="I8092" s="193">
        <f>MAX(0,E8092-Assumptions!$C$3)*Assumptions!$C$2</f>
        <v>0</v>
      </c>
      <c r="J8092" s="193">
        <f>MAX(0,F8092-Assumptions!$C$3)*Assumptions!$C$2</f>
        <v>0</v>
      </c>
      <c r="K8092" s="193">
        <f>MAX(0,G8092-Assumptions!$C$3)*Assumptions!$C$2</f>
        <v>0</v>
      </c>
    </row>
    <row r="8093" spans="1:11">
      <c r="A8093" s="192">
        <f t="shared" si="617"/>
        <v>48186.041666647048</v>
      </c>
      <c r="B8093" s="218">
        <v>29.521755319148941</v>
      </c>
      <c r="C8093" s="219">
        <f t="shared" si="616"/>
        <v>1.426681069351744E-4</v>
      </c>
      <c r="D8093" s="193">
        <f t="shared" si="614"/>
        <v>30.830608419851764</v>
      </c>
      <c r="E8093" s="193">
        <f t="shared" si="618"/>
        <v>32.19748979227149</v>
      </c>
      <c r="F8093" s="193">
        <f t="shared" si="618"/>
        <v>33.624972131782897</v>
      </c>
      <c r="G8093" s="193">
        <f t="shared" si="618"/>
        <v>35.115742194739937</v>
      </c>
      <c r="H8093" s="193">
        <f>MAX(0,D8093-Assumptions!$C$3)*Assumptions!$C$2</f>
        <v>0</v>
      </c>
      <c r="I8093" s="193">
        <f>MAX(0,E8093-Assumptions!$C$3)*Assumptions!$C$2</f>
        <v>0</v>
      </c>
      <c r="J8093" s="193">
        <f>MAX(0,F8093-Assumptions!$C$3)*Assumptions!$C$2</f>
        <v>0</v>
      </c>
      <c r="K8093" s="193">
        <f>MAX(0,G8093-Assumptions!$C$3)*Assumptions!$C$2</f>
        <v>0</v>
      </c>
    </row>
    <row r="8094" spans="1:11">
      <c r="A8094" s="192">
        <f t="shared" si="617"/>
        <v>48186.083333313713</v>
      </c>
      <c r="B8094" s="218">
        <v>27.353936170212769</v>
      </c>
      <c r="C8094" s="219">
        <f t="shared" si="616"/>
        <v>1.3219181069827908E-4</v>
      </c>
      <c r="D8094" s="193">
        <f t="shared" si="614"/>
        <v>28.566678562586279</v>
      </c>
      <c r="E8094" s="193">
        <f t="shared" si="618"/>
        <v>29.833188138633393</v>
      </c>
      <c r="F8094" s="193">
        <f t="shared" si="618"/>
        <v>31.15584867751312</v>
      </c>
      <c r="G8094" s="193">
        <f t="shared" si="618"/>
        <v>32.53714964372432</v>
      </c>
      <c r="H8094" s="193">
        <f>MAX(0,D8094-Assumptions!$C$3)*Assumptions!$C$2</f>
        <v>0</v>
      </c>
      <c r="I8094" s="193">
        <f>MAX(0,E8094-Assumptions!$C$3)*Assumptions!$C$2</f>
        <v>0</v>
      </c>
      <c r="J8094" s="193">
        <f>MAX(0,F8094-Assumptions!$C$3)*Assumptions!$C$2</f>
        <v>0</v>
      </c>
      <c r="K8094" s="193">
        <f>MAX(0,G8094-Assumptions!$C$3)*Assumptions!$C$2</f>
        <v>0</v>
      </c>
    </row>
    <row r="8095" spans="1:11">
      <c r="A8095" s="192">
        <f t="shared" si="617"/>
        <v>48186.124999980377</v>
      </c>
      <c r="B8095" s="218">
        <v>24.949627659574475</v>
      </c>
      <c r="C8095" s="219">
        <f t="shared" si="616"/>
        <v>1.205726457809952E-4</v>
      </c>
      <c r="D8095" s="193">
        <f t="shared" si="614"/>
        <v>26.055774539073656</v>
      </c>
      <c r="E8095" s="193">
        <f t="shared" si="618"/>
        <v>27.210962668234785</v>
      </c>
      <c r="F8095" s="193">
        <f t="shared" si="618"/>
        <v>28.41736630095938</v>
      </c>
      <c r="G8095" s="193">
        <f t="shared" si="618"/>
        <v>29.67725608714337</v>
      </c>
      <c r="H8095" s="193">
        <f>MAX(0,D8095-Assumptions!$C$3)*Assumptions!$C$2</f>
        <v>0</v>
      </c>
      <c r="I8095" s="193">
        <f>MAX(0,E8095-Assumptions!$C$3)*Assumptions!$C$2</f>
        <v>0</v>
      </c>
      <c r="J8095" s="193">
        <f>MAX(0,F8095-Assumptions!$C$3)*Assumptions!$C$2</f>
        <v>0</v>
      </c>
      <c r="K8095" s="193">
        <f>MAX(0,G8095-Assumptions!$C$3)*Assumptions!$C$2</f>
        <v>0</v>
      </c>
    </row>
    <row r="8096" spans="1:11">
      <c r="A8096" s="192">
        <f t="shared" si="617"/>
        <v>48186.166666647041</v>
      </c>
      <c r="B8096" s="218">
        <v>22.37452127659575</v>
      </c>
      <c r="C8096" s="219">
        <f t="shared" si="616"/>
        <v>1.0812807570565289E-4</v>
      </c>
      <c r="D8096" s="193">
        <f t="shared" si="614"/>
        <v>23.366500284382539</v>
      </c>
      <c r="E8096" s="193">
        <f t="shared" si="618"/>
        <v>24.402458885731356</v>
      </c>
      <c r="F8096" s="193">
        <f t="shared" si="618"/>
        <v>25.484346924978318</v>
      </c>
      <c r="G8096" s="193">
        <f t="shared" si="618"/>
        <v>26.614200693209671</v>
      </c>
      <c r="H8096" s="193">
        <f>MAX(0,D8096-Assumptions!$C$3)*Assumptions!$C$2</f>
        <v>0</v>
      </c>
      <c r="I8096" s="193">
        <f>MAX(0,E8096-Assumptions!$C$3)*Assumptions!$C$2</f>
        <v>0</v>
      </c>
      <c r="J8096" s="193">
        <f>MAX(0,F8096-Assumptions!$C$3)*Assumptions!$C$2</f>
        <v>0</v>
      </c>
      <c r="K8096" s="193">
        <f>MAX(0,G8096-Assumptions!$C$3)*Assumptions!$C$2</f>
        <v>0</v>
      </c>
    </row>
    <row r="8097" spans="1:11">
      <c r="A8097" s="192">
        <f t="shared" si="617"/>
        <v>48186.208333313705</v>
      </c>
      <c r="B8097" s="218">
        <v>20.942446808510642</v>
      </c>
      <c r="C8097" s="219">
        <f t="shared" si="616"/>
        <v>1.0120737091885537E-4</v>
      </c>
      <c r="D8097" s="193">
        <f t="shared" si="614"/>
        <v>21.870934499885944</v>
      </c>
      <c r="E8097" s="193">
        <f t="shared" si="618"/>
        <v>22.840586884237098</v>
      </c>
      <c r="F8097" s="193">
        <f t="shared" si="618"/>
        <v>23.853229006703135</v>
      </c>
      <c r="G8097" s="193">
        <f t="shared" si="618"/>
        <v>24.910766826175109</v>
      </c>
      <c r="H8097" s="193">
        <f>MAX(0,D8097-Assumptions!$C$3)*Assumptions!$C$2</f>
        <v>0</v>
      </c>
      <c r="I8097" s="193">
        <f>MAX(0,E8097-Assumptions!$C$3)*Assumptions!$C$2</f>
        <v>0</v>
      </c>
      <c r="J8097" s="193">
        <f>MAX(0,F8097-Assumptions!$C$3)*Assumptions!$C$2</f>
        <v>0</v>
      </c>
      <c r="K8097" s="193">
        <f>MAX(0,G8097-Assumptions!$C$3)*Assumptions!$C$2</f>
        <v>0</v>
      </c>
    </row>
    <row r="8098" spans="1:11">
      <c r="A8098" s="192">
        <f t="shared" si="617"/>
        <v>48186.249999980369</v>
      </c>
      <c r="B8098" s="218">
        <v>20.114734042553195</v>
      </c>
      <c r="C8098" s="219">
        <f t="shared" si="616"/>
        <v>9.7207330537495343E-5</v>
      </c>
      <c r="D8098" s="193">
        <f t="shared" si="614"/>
        <v>21.006524918020943</v>
      </c>
      <c r="E8098" s="193">
        <f t="shared" si="618"/>
        <v>21.937853525575282</v>
      </c>
      <c r="F8098" s="193">
        <f t="shared" si="618"/>
        <v>22.91047277870922</v>
      </c>
      <c r="G8098" s="193">
        <f t="shared" si="618"/>
        <v>23.926213306696418</v>
      </c>
      <c r="H8098" s="193">
        <f>MAX(0,D8098-Assumptions!$C$3)*Assumptions!$C$2</f>
        <v>0</v>
      </c>
      <c r="I8098" s="193">
        <f>MAX(0,E8098-Assumptions!$C$3)*Assumptions!$C$2</f>
        <v>0</v>
      </c>
      <c r="J8098" s="193">
        <f>MAX(0,F8098-Assumptions!$C$3)*Assumptions!$C$2</f>
        <v>0</v>
      </c>
      <c r="K8098" s="193">
        <f>MAX(0,G8098-Assumptions!$C$3)*Assumptions!$C$2</f>
        <v>0</v>
      </c>
    </row>
    <row r="8099" spans="1:11">
      <c r="A8099" s="192">
        <f t="shared" si="617"/>
        <v>48186.291666647034</v>
      </c>
      <c r="B8099" s="218">
        <v>19.746861702127664</v>
      </c>
      <c r="C8099" s="219">
        <f t="shared" si="616"/>
        <v>9.5429534812446442E-5</v>
      </c>
      <c r="D8099" s="193">
        <f t="shared" si="614"/>
        <v>20.622342881636495</v>
      </c>
      <c r="E8099" s="193">
        <f t="shared" si="618"/>
        <v>21.536638699503364</v>
      </c>
      <c r="F8099" s="193">
        <f t="shared" si="618"/>
        <v>22.491470010711925</v>
      </c>
      <c r="G8099" s="193">
        <f t="shared" si="618"/>
        <v>23.48863396470589</v>
      </c>
      <c r="H8099" s="193">
        <f>MAX(0,D8099-Assumptions!$C$3)*Assumptions!$C$2</f>
        <v>0</v>
      </c>
      <c r="I8099" s="193">
        <f>MAX(0,E8099-Assumptions!$C$3)*Assumptions!$C$2</f>
        <v>0</v>
      </c>
      <c r="J8099" s="193">
        <f>MAX(0,F8099-Assumptions!$C$3)*Assumptions!$C$2</f>
        <v>0</v>
      </c>
      <c r="K8099" s="193">
        <f>MAX(0,G8099-Assumptions!$C$3)*Assumptions!$C$2</f>
        <v>0</v>
      </c>
    </row>
    <row r="8100" spans="1:11">
      <c r="A8100" s="192">
        <f t="shared" si="617"/>
        <v>48186.333333313698</v>
      </c>
      <c r="B8100" s="218">
        <v>20.154148936170216</v>
      </c>
      <c r="C8100" s="219">
        <f t="shared" si="616"/>
        <v>9.7397808650893428E-5</v>
      </c>
      <c r="D8100" s="193">
        <f t="shared" si="614"/>
        <v>21.047687279062131</v>
      </c>
      <c r="E8100" s="193">
        <f t="shared" si="618"/>
        <v>21.980840828368699</v>
      </c>
      <c r="F8100" s="193">
        <f t="shared" si="618"/>
        <v>22.955365932423213</v>
      </c>
      <c r="G8100" s="193">
        <f t="shared" si="618"/>
        <v>23.973096807623975</v>
      </c>
      <c r="H8100" s="193">
        <f>MAX(0,D8100-Assumptions!$C$3)*Assumptions!$C$2</f>
        <v>0</v>
      </c>
      <c r="I8100" s="193">
        <f>MAX(0,E8100-Assumptions!$C$3)*Assumptions!$C$2</f>
        <v>0</v>
      </c>
      <c r="J8100" s="193">
        <f>MAX(0,F8100-Assumptions!$C$3)*Assumptions!$C$2</f>
        <v>0</v>
      </c>
      <c r="K8100" s="193">
        <f>MAX(0,G8100-Assumptions!$C$3)*Assumptions!$C$2</f>
        <v>0</v>
      </c>
    </row>
    <row r="8101" spans="1:11">
      <c r="A8101" s="192">
        <f t="shared" si="617"/>
        <v>48186.374999980362</v>
      </c>
      <c r="B8101" s="218">
        <v>21.665053191489367</v>
      </c>
      <c r="C8101" s="219">
        <f t="shared" si="616"/>
        <v>1.0469946966448715E-4</v>
      </c>
      <c r="D8101" s="193">
        <f t="shared" si="614"/>
        <v>22.625577785641106</v>
      </c>
      <c r="E8101" s="193">
        <f t="shared" si="618"/>
        <v>23.628687435449795</v>
      </c>
      <c r="F8101" s="193">
        <f t="shared" si="618"/>
        <v>24.676270158126393</v>
      </c>
      <c r="G8101" s="193">
        <f t="shared" si="618"/>
        <v>25.77029767651365</v>
      </c>
      <c r="H8101" s="193">
        <f>MAX(0,D8101-Assumptions!$C$3)*Assumptions!$C$2</f>
        <v>0</v>
      </c>
      <c r="I8101" s="193">
        <f>MAX(0,E8101-Assumptions!$C$3)*Assumptions!$C$2</f>
        <v>0</v>
      </c>
      <c r="J8101" s="193">
        <f>MAX(0,F8101-Assumptions!$C$3)*Assumptions!$C$2</f>
        <v>0</v>
      </c>
      <c r="K8101" s="193">
        <f>MAX(0,G8101-Assumptions!$C$3)*Assumptions!$C$2</f>
        <v>0</v>
      </c>
    </row>
    <row r="8102" spans="1:11">
      <c r="A8102" s="192">
        <f t="shared" si="617"/>
        <v>48186.416666647026</v>
      </c>
      <c r="B8102" s="218">
        <v>24.897074468085108</v>
      </c>
      <c r="C8102" s="219">
        <f t="shared" si="616"/>
        <v>1.2031867496313106E-4</v>
      </c>
      <c r="D8102" s="193">
        <f t="shared" si="614"/>
        <v>26.000891391018733</v>
      </c>
      <c r="E8102" s="193">
        <f t="shared" si="618"/>
        <v>27.153646264510225</v>
      </c>
      <c r="F8102" s="193">
        <f t="shared" si="618"/>
        <v>28.357508762674048</v>
      </c>
      <c r="G8102" s="193">
        <f t="shared" si="618"/>
        <v>29.614744752573291</v>
      </c>
      <c r="H8102" s="193">
        <f>MAX(0,D8102-Assumptions!$C$3)*Assumptions!$C$2</f>
        <v>0</v>
      </c>
      <c r="I8102" s="193">
        <f>MAX(0,E8102-Assumptions!$C$3)*Assumptions!$C$2</f>
        <v>0</v>
      </c>
      <c r="J8102" s="193">
        <f>MAX(0,F8102-Assumptions!$C$3)*Assumptions!$C$2</f>
        <v>0</v>
      </c>
      <c r="K8102" s="193">
        <f>MAX(0,G8102-Assumptions!$C$3)*Assumptions!$C$2</f>
        <v>0</v>
      </c>
    </row>
    <row r="8103" spans="1:11">
      <c r="A8103" s="192">
        <f t="shared" si="617"/>
        <v>48186.458333313691</v>
      </c>
      <c r="B8103" s="218">
        <v>27.590425531914899</v>
      </c>
      <c r="C8103" s="219">
        <f t="shared" si="616"/>
        <v>1.3333467937866767E-4</v>
      </c>
      <c r="D8103" s="193">
        <f t="shared" si="614"/>
        <v>28.813652728833425</v>
      </c>
      <c r="E8103" s="193">
        <f t="shared" si="618"/>
        <v>30.091111955393917</v>
      </c>
      <c r="F8103" s="193">
        <f t="shared" si="618"/>
        <v>31.425207599797098</v>
      </c>
      <c r="G8103" s="193">
        <f t="shared" si="618"/>
        <v>32.818450649289666</v>
      </c>
      <c r="H8103" s="193">
        <f>MAX(0,D8103-Assumptions!$C$3)*Assumptions!$C$2</f>
        <v>0</v>
      </c>
      <c r="I8103" s="193">
        <f>MAX(0,E8103-Assumptions!$C$3)*Assumptions!$C$2</f>
        <v>0</v>
      </c>
      <c r="J8103" s="193">
        <f>MAX(0,F8103-Assumptions!$C$3)*Assumptions!$C$2</f>
        <v>0</v>
      </c>
      <c r="K8103" s="193">
        <f>MAX(0,G8103-Assumptions!$C$3)*Assumptions!$C$2</f>
        <v>0</v>
      </c>
    </row>
    <row r="8104" spans="1:11">
      <c r="A8104" s="192">
        <f t="shared" si="617"/>
        <v>48186.499999980355</v>
      </c>
      <c r="B8104" s="218">
        <v>27.748085106382984</v>
      </c>
      <c r="C8104" s="219">
        <f t="shared" si="616"/>
        <v>1.3409659183226006E-4</v>
      </c>
      <c r="D8104" s="193">
        <f t="shared" si="614"/>
        <v>28.978302172998188</v>
      </c>
      <c r="E8104" s="193">
        <f t="shared" si="618"/>
        <v>30.263061166567596</v>
      </c>
      <c r="F8104" s="193">
        <f t="shared" si="618"/>
        <v>31.604780214653086</v>
      </c>
      <c r="G8104" s="193">
        <f t="shared" si="618"/>
        <v>33.005984652999892</v>
      </c>
      <c r="H8104" s="193">
        <f>MAX(0,D8104-Assumptions!$C$3)*Assumptions!$C$2</f>
        <v>0</v>
      </c>
      <c r="I8104" s="193">
        <f>MAX(0,E8104-Assumptions!$C$3)*Assumptions!$C$2</f>
        <v>0</v>
      </c>
      <c r="J8104" s="193">
        <f>MAX(0,F8104-Assumptions!$C$3)*Assumptions!$C$2</f>
        <v>0</v>
      </c>
      <c r="K8104" s="193">
        <f>MAX(0,G8104-Assumptions!$C$3)*Assumptions!$C$2</f>
        <v>0</v>
      </c>
    </row>
    <row r="8105" spans="1:11">
      <c r="A8105" s="192">
        <f t="shared" si="617"/>
        <v>48186.541666647019</v>
      </c>
      <c r="B8105" s="218">
        <v>27.958297872340431</v>
      </c>
      <c r="C8105" s="219">
        <f t="shared" si="616"/>
        <v>1.3511247510371657E-4</v>
      </c>
      <c r="D8105" s="193">
        <f t="shared" si="614"/>
        <v>29.19783476521787</v>
      </c>
      <c r="E8105" s="193">
        <f t="shared" si="618"/>
        <v>30.492326781465835</v>
      </c>
      <c r="F8105" s="193">
        <f t="shared" si="618"/>
        <v>31.844210367794393</v>
      </c>
      <c r="G8105" s="193">
        <f t="shared" si="618"/>
        <v>33.256029991280194</v>
      </c>
      <c r="H8105" s="193">
        <f>MAX(0,D8105-Assumptions!$C$3)*Assumptions!$C$2</f>
        <v>0</v>
      </c>
      <c r="I8105" s="193">
        <f>MAX(0,E8105-Assumptions!$C$3)*Assumptions!$C$2</f>
        <v>0</v>
      </c>
      <c r="J8105" s="193">
        <f>MAX(0,F8105-Assumptions!$C$3)*Assumptions!$C$2</f>
        <v>0</v>
      </c>
      <c r="K8105" s="193">
        <f>MAX(0,G8105-Assumptions!$C$3)*Assumptions!$C$2</f>
        <v>0</v>
      </c>
    </row>
    <row r="8106" spans="1:11">
      <c r="A8106" s="192">
        <f t="shared" si="617"/>
        <v>48186.583333313683</v>
      </c>
      <c r="B8106" s="218">
        <v>28.115957446808512</v>
      </c>
      <c r="C8106" s="219">
        <f t="shared" si="616"/>
        <v>1.3587438755730894E-4</v>
      </c>
      <c r="D8106" s="193">
        <f t="shared" si="614"/>
        <v>29.362484209382629</v>
      </c>
      <c r="E8106" s="193">
        <f t="shared" si="618"/>
        <v>30.66427599263951</v>
      </c>
      <c r="F8106" s="193">
        <f t="shared" si="618"/>
        <v>32.023782982650374</v>
      </c>
      <c r="G8106" s="193">
        <f t="shared" si="618"/>
        <v>33.443563994990413</v>
      </c>
      <c r="H8106" s="193">
        <f>MAX(0,D8106-Assumptions!$C$3)*Assumptions!$C$2</f>
        <v>0</v>
      </c>
      <c r="I8106" s="193">
        <f>MAX(0,E8106-Assumptions!$C$3)*Assumptions!$C$2</f>
        <v>0</v>
      </c>
      <c r="J8106" s="193">
        <f>MAX(0,F8106-Assumptions!$C$3)*Assumptions!$C$2</f>
        <v>0</v>
      </c>
      <c r="K8106" s="193">
        <f>MAX(0,G8106-Assumptions!$C$3)*Assumptions!$C$2</f>
        <v>0</v>
      </c>
    </row>
    <row r="8107" spans="1:11">
      <c r="A8107" s="192">
        <f t="shared" si="617"/>
        <v>48186.624999980348</v>
      </c>
      <c r="B8107" s="218">
        <v>28.720319148936174</v>
      </c>
      <c r="C8107" s="219">
        <f t="shared" si="616"/>
        <v>1.3879505196274643E-4</v>
      </c>
      <c r="D8107" s="193">
        <f t="shared" si="614"/>
        <v>29.993640412014219</v>
      </c>
      <c r="E8107" s="193">
        <f t="shared" si="618"/>
        <v>31.323414635471952</v>
      </c>
      <c r="F8107" s="193">
        <f t="shared" si="618"/>
        <v>32.712144672931643</v>
      </c>
      <c r="G8107" s="193">
        <f t="shared" si="618"/>
        <v>34.162444342546287</v>
      </c>
      <c r="H8107" s="193">
        <f>MAX(0,D8107-Assumptions!$C$3)*Assumptions!$C$2</f>
        <v>0</v>
      </c>
      <c r="I8107" s="193">
        <f>MAX(0,E8107-Assumptions!$C$3)*Assumptions!$C$2</f>
        <v>0</v>
      </c>
      <c r="J8107" s="193">
        <f>MAX(0,F8107-Assumptions!$C$3)*Assumptions!$C$2</f>
        <v>0</v>
      </c>
      <c r="K8107" s="193">
        <f>MAX(0,G8107-Assumptions!$C$3)*Assumptions!$C$2</f>
        <v>0</v>
      </c>
    </row>
    <row r="8108" spans="1:11">
      <c r="A8108" s="192">
        <f t="shared" si="617"/>
        <v>48186.666666647012</v>
      </c>
      <c r="B8108" s="218">
        <v>29.101329787234047</v>
      </c>
      <c r="C8108" s="219">
        <f t="shared" si="616"/>
        <v>1.4063634039226139E-4</v>
      </c>
      <c r="D8108" s="193">
        <f t="shared" si="614"/>
        <v>30.391543235412403</v>
      </c>
      <c r="E8108" s="193">
        <f t="shared" si="618"/>
        <v>31.738958562475013</v>
      </c>
      <c r="F8108" s="193">
        <f t="shared" si="618"/>
        <v>33.146111825500277</v>
      </c>
      <c r="G8108" s="193">
        <f t="shared" si="618"/>
        <v>34.615651518179341</v>
      </c>
      <c r="H8108" s="193">
        <f>MAX(0,D8108-Assumptions!$C$3)*Assumptions!$C$2</f>
        <v>0</v>
      </c>
      <c r="I8108" s="193">
        <f>MAX(0,E8108-Assumptions!$C$3)*Assumptions!$C$2</f>
        <v>0</v>
      </c>
      <c r="J8108" s="193">
        <f>MAX(0,F8108-Assumptions!$C$3)*Assumptions!$C$2</f>
        <v>0</v>
      </c>
      <c r="K8108" s="193">
        <f>MAX(0,G8108-Assumptions!$C$3)*Assumptions!$C$2</f>
        <v>0</v>
      </c>
    </row>
    <row r="8109" spans="1:11">
      <c r="A8109" s="192">
        <f t="shared" si="617"/>
        <v>48186.708333313676</v>
      </c>
      <c r="B8109" s="218">
        <v>29.403510638297874</v>
      </c>
      <c r="C8109" s="219">
        <f t="shared" si="616"/>
        <v>1.4209667259498009E-4</v>
      </c>
      <c r="D8109" s="193">
        <f t="shared" si="614"/>
        <v>30.707121336728189</v>
      </c>
      <c r="E8109" s="193">
        <f t="shared" si="618"/>
        <v>32.068527883891228</v>
      </c>
      <c r="F8109" s="193">
        <f t="shared" si="618"/>
        <v>33.490292670640905</v>
      </c>
      <c r="G8109" s="193">
        <f t="shared" si="618"/>
        <v>34.975091691957267</v>
      </c>
      <c r="H8109" s="193">
        <f>MAX(0,D8109-Assumptions!$C$3)*Assumptions!$C$2</f>
        <v>0</v>
      </c>
      <c r="I8109" s="193">
        <f>MAX(0,E8109-Assumptions!$C$3)*Assumptions!$C$2</f>
        <v>0</v>
      </c>
      <c r="J8109" s="193">
        <f>MAX(0,F8109-Assumptions!$C$3)*Assumptions!$C$2</f>
        <v>0</v>
      </c>
      <c r="K8109" s="193">
        <f>MAX(0,G8109-Assumptions!$C$3)*Assumptions!$C$2</f>
        <v>0</v>
      </c>
    </row>
    <row r="8110" spans="1:11">
      <c r="A8110" s="192">
        <f t="shared" si="617"/>
        <v>48186.74999998034</v>
      </c>
      <c r="B8110" s="218">
        <v>29.337819148936173</v>
      </c>
      <c r="C8110" s="219">
        <f t="shared" si="616"/>
        <v>1.4177920907264995E-4</v>
      </c>
      <c r="D8110" s="193">
        <f t="shared" si="614"/>
        <v>30.638517401659541</v>
      </c>
      <c r="E8110" s="193">
        <f t="shared" si="618"/>
        <v>31.996882379235529</v>
      </c>
      <c r="F8110" s="193">
        <f t="shared" ref="E8110:G8141" si="619">$C8110*F$2</f>
        <v>33.415470747784248</v>
      </c>
      <c r="G8110" s="193">
        <f t="shared" si="619"/>
        <v>34.896952523744673</v>
      </c>
      <c r="H8110" s="193">
        <f>MAX(0,D8110-Assumptions!$C$3)*Assumptions!$C$2</f>
        <v>0</v>
      </c>
      <c r="I8110" s="193">
        <f>MAX(0,E8110-Assumptions!$C$3)*Assumptions!$C$2</f>
        <v>0</v>
      </c>
      <c r="J8110" s="193">
        <f>MAX(0,F8110-Assumptions!$C$3)*Assumptions!$C$2</f>
        <v>0</v>
      </c>
      <c r="K8110" s="193">
        <f>MAX(0,G8110-Assumptions!$C$3)*Assumptions!$C$2</f>
        <v>0</v>
      </c>
    </row>
    <row r="8111" spans="1:11">
      <c r="A8111" s="192">
        <f t="shared" si="617"/>
        <v>48186.791666647005</v>
      </c>
      <c r="B8111" s="218">
        <v>30.533404255319152</v>
      </c>
      <c r="C8111" s="219">
        <f t="shared" si="616"/>
        <v>1.4755704517905888E-4</v>
      </c>
      <c r="D8111" s="193">
        <f t="shared" ref="D8111:G8166" si="620">$C8111*D$2</f>
        <v>31.887109019908991</v>
      </c>
      <c r="E8111" s="193">
        <f t="shared" si="619"/>
        <v>33.300830563969264</v>
      </c>
      <c r="F8111" s="193">
        <f t="shared" si="619"/>
        <v>34.777229743775457</v>
      </c>
      <c r="G8111" s="193">
        <f t="shared" si="619"/>
        <v>36.319085385213896</v>
      </c>
      <c r="H8111" s="193">
        <f>MAX(0,D8111-Assumptions!$C$3)*Assumptions!$C$2</f>
        <v>0</v>
      </c>
      <c r="I8111" s="193">
        <f>MAX(0,E8111-Assumptions!$C$3)*Assumptions!$C$2</f>
        <v>0</v>
      </c>
      <c r="J8111" s="193">
        <f>MAX(0,F8111-Assumptions!$C$3)*Assumptions!$C$2</f>
        <v>0</v>
      </c>
      <c r="K8111" s="193">
        <f>MAX(0,G8111-Assumptions!$C$3)*Assumptions!$C$2</f>
        <v>0</v>
      </c>
    </row>
    <row r="8112" spans="1:11">
      <c r="A8112" s="192">
        <f t="shared" si="617"/>
        <v>48186.833333313669</v>
      </c>
      <c r="B8112" s="218">
        <v>33.253031914893619</v>
      </c>
      <c r="C8112" s="219">
        <f t="shared" si="616"/>
        <v>1.6070003500352753E-4</v>
      </c>
      <c r="D8112" s="193">
        <f t="shared" si="620"/>
        <v>34.727311931751139</v>
      </c>
      <c r="E8112" s="193">
        <f t="shared" si="619"/>
        <v>36.266954456715233</v>
      </c>
      <c r="F8112" s="193">
        <f t="shared" si="619"/>
        <v>37.874857350041168</v>
      </c>
      <c r="G8112" s="193">
        <f t="shared" si="619"/>
        <v>39.554046949215298</v>
      </c>
      <c r="H8112" s="193">
        <f>MAX(0,D8112-Assumptions!$C$3)*Assumptions!$C$2</f>
        <v>0</v>
      </c>
      <c r="I8112" s="193">
        <f>MAX(0,E8112-Assumptions!$C$3)*Assumptions!$C$2</f>
        <v>0</v>
      </c>
      <c r="J8112" s="193">
        <f>MAX(0,F8112-Assumptions!$C$3)*Assumptions!$C$2</f>
        <v>0.78737161503705122</v>
      </c>
      <c r="K8112" s="193">
        <f>MAX(0,G8112-Assumptions!$C$3)*Assumptions!$C$2</f>
        <v>2.2986422542937683</v>
      </c>
    </row>
    <row r="8113" spans="1:11">
      <c r="A8113" s="192">
        <f t="shared" si="617"/>
        <v>48186.874999980333</v>
      </c>
      <c r="B8113" s="218">
        <v>34.73765957446809</v>
      </c>
      <c r="C8113" s="219">
        <f t="shared" si="616"/>
        <v>1.6787471060818919E-4</v>
      </c>
      <c r="D8113" s="193">
        <f t="shared" si="620"/>
        <v>36.277760864302657</v>
      </c>
      <c r="E8113" s="193">
        <f t="shared" si="619"/>
        <v>37.886142861934054</v>
      </c>
      <c r="F8113" s="193">
        <f t="shared" si="619"/>
        <v>39.565832806601676</v>
      </c>
      <c r="G8113" s="193">
        <f t="shared" si="619"/>
        <v>41.319992150819935</v>
      </c>
      <c r="H8113" s="193">
        <f>MAX(0,D8113-Assumptions!$C$3)*Assumptions!$C$2</f>
        <v>0</v>
      </c>
      <c r="I8113" s="193">
        <f>MAX(0,E8113-Assumptions!$C$3)*Assumptions!$C$2</f>
        <v>0.79752857574064895</v>
      </c>
      <c r="J8113" s="193">
        <f>MAX(0,F8113-Assumptions!$C$3)*Assumptions!$C$2</f>
        <v>2.3092495259415089</v>
      </c>
      <c r="K8113" s="193">
        <f>MAX(0,G8113-Assumptions!$C$3)*Assumptions!$C$2</f>
        <v>3.8879929357379419</v>
      </c>
    </row>
    <row r="8114" spans="1:11">
      <c r="A8114" s="192">
        <f t="shared" si="617"/>
        <v>48186.916666646997</v>
      </c>
      <c r="B8114" s="218">
        <v>33.7654255319149</v>
      </c>
      <c r="C8114" s="219">
        <f t="shared" si="616"/>
        <v>1.6317625047770283E-4</v>
      </c>
      <c r="D8114" s="193">
        <f t="shared" si="620"/>
        <v>35.262422625286625</v>
      </c>
      <c r="E8114" s="193">
        <f t="shared" si="619"/>
        <v>36.825789393029702</v>
      </c>
      <c r="F8114" s="193">
        <f t="shared" si="619"/>
        <v>38.458468348323116</v>
      </c>
      <c r="G8114" s="193">
        <f t="shared" si="619"/>
        <v>40.163532461273547</v>
      </c>
      <c r="H8114" s="193">
        <f>MAX(0,D8114-Assumptions!$C$3)*Assumptions!$C$2</f>
        <v>0</v>
      </c>
      <c r="I8114" s="193">
        <f>MAX(0,E8114-Assumptions!$C$3)*Assumptions!$C$2</f>
        <v>0</v>
      </c>
      <c r="J8114" s="193">
        <f>MAX(0,F8114-Assumptions!$C$3)*Assumptions!$C$2</f>
        <v>1.3126215134908044</v>
      </c>
      <c r="K8114" s="193">
        <f>MAX(0,G8114-Assumptions!$C$3)*Assumptions!$C$2</f>
        <v>2.8471792151461925</v>
      </c>
    </row>
    <row r="8115" spans="1:11">
      <c r="A8115" s="192">
        <f t="shared" si="617"/>
        <v>48186.958333313662</v>
      </c>
      <c r="B8115" s="218">
        <v>33.253031914893626</v>
      </c>
      <c r="C8115" s="219">
        <f t="shared" si="616"/>
        <v>1.6070003500352759E-4</v>
      </c>
      <c r="D8115" s="193">
        <f t="shared" si="620"/>
        <v>34.727311931751146</v>
      </c>
      <c r="E8115" s="193">
        <f t="shared" si="619"/>
        <v>36.266954456715247</v>
      </c>
      <c r="F8115" s="193">
        <f t="shared" si="619"/>
        <v>37.874857350041175</v>
      </c>
      <c r="G8115" s="193">
        <f t="shared" si="619"/>
        <v>39.554046949215312</v>
      </c>
      <c r="H8115" s="193">
        <f>MAX(0,D8115-Assumptions!$C$3)*Assumptions!$C$2</f>
        <v>0</v>
      </c>
      <c r="I8115" s="193">
        <f>MAX(0,E8115-Assumptions!$C$3)*Assumptions!$C$2</f>
        <v>0</v>
      </c>
      <c r="J8115" s="193">
        <f>MAX(0,F8115-Assumptions!$C$3)*Assumptions!$C$2</f>
        <v>0.78737161503705766</v>
      </c>
      <c r="K8115" s="193">
        <f>MAX(0,G8115-Assumptions!$C$3)*Assumptions!$C$2</f>
        <v>2.2986422542937812</v>
      </c>
    </row>
    <row r="8116" spans="1:11">
      <c r="A8116" s="192">
        <f t="shared" si="617"/>
        <v>48186.999999980326</v>
      </c>
      <c r="B8116" s="218">
        <v>32.858882978723408</v>
      </c>
      <c r="C8116" s="219">
        <f t="shared" si="616"/>
        <v>1.5879525386954657E-4</v>
      </c>
      <c r="D8116" s="193">
        <f t="shared" si="620"/>
        <v>34.315688321339231</v>
      </c>
      <c r="E8116" s="193">
        <f t="shared" si="619"/>
        <v>35.837081428781033</v>
      </c>
      <c r="F8116" s="193">
        <f t="shared" si="619"/>
        <v>37.425925812901205</v>
      </c>
      <c r="G8116" s="193">
        <f t="shared" si="619"/>
        <v>39.085211939939732</v>
      </c>
      <c r="H8116" s="193">
        <f>MAX(0,D8116-Assumptions!$C$3)*Assumptions!$C$2</f>
        <v>0</v>
      </c>
      <c r="I8116" s="193">
        <f>MAX(0,E8116-Assumptions!$C$3)*Assumptions!$C$2</f>
        <v>0</v>
      </c>
      <c r="J8116" s="193">
        <f>MAX(0,F8116-Assumptions!$C$3)*Assumptions!$C$2</f>
        <v>0.38333323161108485</v>
      </c>
      <c r="K8116" s="193">
        <f>MAX(0,G8116-Assumptions!$C$3)*Assumptions!$C$2</f>
        <v>1.8766907459457591</v>
      </c>
    </row>
    <row r="8117" spans="1:11">
      <c r="A8117" s="192">
        <f t="shared" si="617"/>
        <v>48187.04166664699</v>
      </c>
      <c r="B8117" s="218">
        <v>32.175691489361704</v>
      </c>
      <c r="C8117" s="219">
        <f t="shared" si="616"/>
        <v>1.5549363323731291E-4</v>
      </c>
      <c r="D8117" s="193">
        <f t="shared" si="620"/>
        <v>33.602207396625268</v>
      </c>
      <c r="E8117" s="193">
        <f t="shared" si="619"/>
        <v>35.091968180361761</v>
      </c>
      <c r="F8117" s="193">
        <f t="shared" si="619"/>
        <v>36.647777815191951</v>
      </c>
      <c r="G8117" s="193">
        <f t="shared" si="619"/>
        <v>38.272564590528752</v>
      </c>
      <c r="H8117" s="193">
        <f>MAX(0,D8117-Assumptions!$C$3)*Assumptions!$C$2</f>
        <v>0</v>
      </c>
      <c r="I8117" s="193">
        <f>MAX(0,E8117-Assumptions!$C$3)*Assumptions!$C$2</f>
        <v>0</v>
      </c>
      <c r="J8117" s="193">
        <f>MAX(0,F8117-Assumptions!$C$3)*Assumptions!$C$2</f>
        <v>0</v>
      </c>
      <c r="K8117" s="193">
        <f>MAX(0,G8117-Assumptions!$C$3)*Assumptions!$C$2</f>
        <v>1.1453081314758771</v>
      </c>
    </row>
    <row r="8118" spans="1:11">
      <c r="A8118" s="192">
        <f t="shared" si="617"/>
        <v>48187.083333313654</v>
      </c>
      <c r="B8118" s="218">
        <v>29.718829787234053</v>
      </c>
      <c r="C8118" s="219">
        <f t="shared" si="616"/>
        <v>1.4362049750216494E-4</v>
      </c>
      <c r="D8118" s="193">
        <f t="shared" si="620"/>
        <v>31.036420225057729</v>
      </c>
      <c r="E8118" s="193">
        <f t="shared" si="619"/>
        <v>32.412426306238601</v>
      </c>
      <c r="F8118" s="193">
        <f t="shared" si="619"/>
        <v>33.849437900352889</v>
      </c>
      <c r="G8118" s="193">
        <f t="shared" si="619"/>
        <v>35.350159699377734</v>
      </c>
      <c r="H8118" s="193">
        <f>MAX(0,D8118-Assumptions!$C$3)*Assumptions!$C$2</f>
        <v>0</v>
      </c>
      <c r="I8118" s="193">
        <f>MAX(0,E8118-Assumptions!$C$3)*Assumptions!$C$2</f>
        <v>0</v>
      </c>
      <c r="J8118" s="193">
        <f>MAX(0,F8118-Assumptions!$C$3)*Assumptions!$C$2</f>
        <v>0</v>
      </c>
      <c r="K8118" s="193">
        <f>MAX(0,G8118-Assumptions!$C$3)*Assumptions!$C$2</f>
        <v>0</v>
      </c>
    </row>
    <row r="8119" spans="1:11">
      <c r="A8119" s="192">
        <f t="shared" si="617"/>
        <v>48187.124999980319</v>
      </c>
      <c r="B8119" s="218">
        <v>27.091170212765963</v>
      </c>
      <c r="C8119" s="219">
        <f t="shared" si="616"/>
        <v>1.3092195660895846E-4</v>
      </c>
      <c r="D8119" s="193">
        <f t="shared" si="620"/>
        <v>28.292262822311681</v>
      </c>
      <c r="E8119" s="193">
        <f t="shared" si="619"/>
        <v>29.546606120010601</v>
      </c>
      <c r="F8119" s="193">
        <f t="shared" si="619"/>
        <v>30.856560986086489</v>
      </c>
      <c r="G8119" s="193">
        <f t="shared" si="619"/>
        <v>32.22459297087395</v>
      </c>
      <c r="H8119" s="193">
        <f>MAX(0,D8119-Assumptions!$C$3)*Assumptions!$C$2</f>
        <v>0</v>
      </c>
      <c r="I8119" s="193">
        <f>MAX(0,E8119-Assumptions!$C$3)*Assumptions!$C$2</f>
        <v>0</v>
      </c>
      <c r="J8119" s="193">
        <f>MAX(0,F8119-Assumptions!$C$3)*Assumptions!$C$2</f>
        <v>0</v>
      </c>
      <c r="K8119" s="193">
        <f>MAX(0,G8119-Assumptions!$C$3)*Assumptions!$C$2</f>
        <v>0</v>
      </c>
    </row>
    <row r="8120" spans="1:11">
      <c r="A8120" s="192">
        <f t="shared" si="617"/>
        <v>48187.166666646983</v>
      </c>
      <c r="B8120" s="218">
        <v>25.435744680851066</v>
      </c>
      <c r="C8120" s="219">
        <f t="shared" si="616"/>
        <v>1.2292187584623837E-4</v>
      </c>
      <c r="D8120" s="193">
        <f t="shared" si="620"/>
        <v>26.563443658581669</v>
      </c>
      <c r="E8120" s="193">
        <f t="shared" si="619"/>
        <v>27.741139402686962</v>
      </c>
      <c r="F8120" s="193">
        <f t="shared" si="619"/>
        <v>28.971048530098656</v>
      </c>
      <c r="G8120" s="193">
        <f t="shared" si="619"/>
        <v>30.255485931916564</v>
      </c>
      <c r="H8120" s="193">
        <f>MAX(0,D8120-Assumptions!$C$3)*Assumptions!$C$2</f>
        <v>0</v>
      </c>
      <c r="I8120" s="193">
        <f>MAX(0,E8120-Assumptions!$C$3)*Assumptions!$C$2</f>
        <v>0</v>
      </c>
      <c r="J8120" s="193">
        <f>MAX(0,F8120-Assumptions!$C$3)*Assumptions!$C$2</f>
        <v>0</v>
      </c>
      <c r="K8120" s="193">
        <f>MAX(0,G8120-Assumptions!$C$3)*Assumptions!$C$2</f>
        <v>0</v>
      </c>
    </row>
    <row r="8121" spans="1:11">
      <c r="A8121" s="192">
        <f t="shared" si="617"/>
        <v>48187.208333313647</v>
      </c>
      <c r="B8121" s="218">
        <v>23.87228723404256</v>
      </c>
      <c r="C8121" s="219">
        <f t="shared" si="616"/>
        <v>1.1536624401478057E-4</v>
      </c>
      <c r="D8121" s="193">
        <f t="shared" si="620"/>
        <v>24.930670003947782</v>
      </c>
      <c r="E8121" s="193">
        <f t="shared" si="619"/>
        <v>26.035976391881313</v>
      </c>
      <c r="F8121" s="193">
        <f t="shared" si="619"/>
        <v>27.190286766110162</v>
      </c>
      <c r="G8121" s="193">
        <f t="shared" si="619"/>
        <v>28.395773728456824</v>
      </c>
      <c r="H8121" s="193">
        <f>MAX(0,D8121-Assumptions!$C$3)*Assumptions!$C$2</f>
        <v>0</v>
      </c>
      <c r="I8121" s="193">
        <f>MAX(0,E8121-Assumptions!$C$3)*Assumptions!$C$2</f>
        <v>0</v>
      </c>
      <c r="J8121" s="193">
        <f>MAX(0,F8121-Assumptions!$C$3)*Assumptions!$C$2</f>
        <v>0</v>
      </c>
      <c r="K8121" s="193">
        <f>MAX(0,G8121-Assumptions!$C$3)*Assumptions!$C$2</f>
        <v>0</v>
      </c>
    </row>
    <row r="8122" spans="1:11">
      <c r="A8122" s="192">
        <f t="shared" si="617"/>
        <v>48187.249999980311</v>
      </c>
      <c r="B8122" s="218">
        <v>23.267925531914898</v>
      </c>
      <c r="C8122" s="219">
        <f t="shared" si="616"/>
        <v>1.1244557960934308E-4</v>
      </c>
      <c r="D8122" s="193">
        <f t="shared" si="620"/>
        <v>24.299513801316191</v>
      </c>
      <c r="E8122" s="193">
        <f t="shared" si="619"/>
        <v>25.376837749048871</v>
      </c>
      <c r="F8122" s="193">
        <f t="shared" si="619"/>
        <v>26.50192507582889</v>
      </c>
      <c r="G8122" s="193">
        <f t="shared" si="619"/>
        <v>27.676893380900953</v>
      </c>
      <c r="H8122" s="193">
        <f>MAX(0,D8122-Assumptions!$C$3)*Assumptions!$C$2</f>
        <v>0</v>
      </c>
      <c r="I8122" s="193">
        <f>MAX(0,E8122-Assumptions!$C$3)*Assumptions!$C$2</f>
        <v>0</v>
      </c>
      <c r="J8122" s="193">
        <f>MAX(0,F8122-Assumptions!$C$3)*Assumptions!$C$2</f>
        <v>0</v>
      </c>
      <c r="K8122" s="193">
        <f>MAX(0,G8122-Assumptions!$C$3)*Assumptions!$C$2</f>
        <v>0</v>
      </c>
    </row>
    <row r="8123" spans="1:11">
      <c r="A8123" s="192">
        <f t="shared" si="617"/>
        <v>48187.291666646976</v>
      </c>
      <c r="B8123" s="218">
        <v>22.663563829787236</v>
      </c>
      <c r="C8123" s="219">
        <f t="shared" si="616"/>
        <v>1.0952491520390558E-4</v>
      </c>
      <c r="D8123" s="193">
        <f t="shared" si="620"/>
        <v>23.668357598684597</v>
      </c>
      <c r="E8123" s="193">
        <f t="shared" si="619"/>
        <v>24.717699106216429</v>
      </c>
      <c r="F8123" s="193">
        <f t="shared" si="619"/>
        <v>25.813563385547617</v>
      </c>
      <c r="G8123" s="193">
        <f t="shared" si="619"/>
        <v>26.958013033345082</v>
      </c>
      <c r="H8123" s="193">
        <f>MAX(0,D8123-Assumptions!$C$3)*Assumptions!$C$2</f>
        <v>0</v>
      </c>
      <c r="I8123" s="193">
        <f>MAX(0,E8123-Assumptions!$C$3)*Assumptions!$C$2</f>
        <v>0</v>
      </c>
      <c r="J8123" s="193">
        <f>MAX(0,F8123-Assumptions!$C$3)*Assumptions!$C$2</f>
        <v>0</v>
      </c>
      <c r="K8123" s="193">
        <f>MAX(0,G8123-Assumptions!$C$3)*Assumptions!$C$2</f>
        <v>0</v>
      </c>
    </row>
    <row r="8124" spans="1:11">
      <c r="A8124" s="192">
        <f t="shared" si="617"/>
        <v>48187.33333331364</v>
      </c>
      <c r="B8124" s="218">
        <v>22.75553191489362</v>
      </c>
      <c r="C8124" s="219">
        <f t="shared" si="616"/>
        <v>1.0996936413516781E-4</v>
      </c>
      <c r="D8124" s="193">
        <f t="shared" si="620"/>
        <v>23.764403107780709</v>
      </c>
      <c r="E8124" s="193">
        <f t="shared" si="619"/>
        <v>24.818002812734409</v>
      </c>
      <c r="F8124" s="193">
        <f t="shared" si="619"/>
        <v>25.918314077546942</v>
      </c>
      <c r="G8124" s="193">
        <f t="shared" si="619"/>
        <v>27.067407868842714</v>
      </c>
      <c r="H8124" s="193">
        <f>MAX(0,D8124-Assumptions!$C$3)*Assumptions!$C$2</f>
        <v>0</v>
      </c>
      <c r="I8124" s="193">
        <f>MAX(0,E8124-Assumptions!$C$3)*Assumptions!$C$2</f>
        <v>0</v>
      </c>
      <c r="J8124" s="193">
        <f>MAX(0,F8124-Assumptions!$C$3)*Assumptions!$C$2</f>
        <v>0</v>
      </c>
      <c r="K8124" s="193">
        <f>MAX(0,G8124-Assumptions!$C$3)*Assumptions!$C$2</f>
        <v>0</v>
      </c>
    </row>
    <row r="8125" spans="1:11">
      <c r="A8125" s="192">
        <f t="shared" si="617"/>
        <v>48187.374999980304</v>
      </c>
      <c r="B8125" s="218">
        <v>23.87228723404256</v>
      </c>
      <c r="C8125" s="219">
        <f t="shared" si="616"/>
        <v>1.1536624401478057E-4</v>
      </c>
      <c r="D8125" s="193">
        <f t="shared" si="620"/>
        <v>24.930670003947782</v>
      </c>
      <c r="E8125" s="193">
        <f t="shared" si="619"/>
        <v>26.035976391881313</v>
      </c>
      <c r="F8125" s="193">
        <f t="shared" si="619"/>
        <v>27.190286766110162</v>
      </c>
      <c r="G8125" s="193">
        <f t="shared" si="619"/>
        <v>28.395773728456824</v>
      </c>
      <c r="H8125" s="193">
        <f>MAX(0,D8125-Assumptions!$C$3)*Assumptions!$C$2</f>
        <v>0</v>
      </c>
      <c r="I8125" s="193">
        <f>MAX(0,E8125-Assumptions!$C$3)*Assumptions!$C$2</f>
        <v>0</v>
      </c>
      <c r="J8125" s="193">
        <f>MAX(0,F8125-Assumptions!$C$3)*Assumptions!$C$2</f>
        <v>0</v>
      </c>
      <c r="K8125" s="193">
        <f>MAX(0,G8125-Assumptions!$C$3)*Assumptions!$C$2</f>
        <v>0</v>
      </c>
    </row>
    <row r="8126" spans="1:11">
      <c r="A8126" s="192">
        <f t="shared" si="617"/>
        <v>48187.416666646968</v>
      </c>
      <c r="B8126" s="218">
        <v>27.170000000000005</v>
      </c>
      <c r="C8126" s="219">
        <f t="shared" si="616"/>
        <v>1.3130291283575466E-4</v>
      </c>
      <c r="D8126" s="193">
        <f t="shared" si="620"/>
        <v>28.374587544394064</v>
      </c>
      <c r="E8126" s="193">
        <f t="shared" si="619"/>
        <v>29.632580725597442</v>
      </c>
      <c r="F8126" s="193">
        <f t="shared" si="619"/>
        <v>30.946347293514481</v>
      </c>
      <c r="G8126" s="193">
        <f t="shared" si="619"/>
        <v>32.318359972729063</v>
      </c>
      <c r="H8126" s="193">
        <f>MAX(0,D8126-Assumptions!$C$3)*Assumptions!$C$2</f>
        <v>0</v>
      </c>
      <c r="I8126" s="193">
        <f>MAX(0,E8126-Assumptions!$C$3)*Assumptions!$C$2</f>
        <v>0</v>
      </c>
      <c r="J8126" s="193">
        <f>MAX(0,F8126-Assumptions!$C$3)*Assumptions!$C$2</f>
        <v>0</v>
      </c>
      <c r="K8126" s="193">
        <f>MAX(0,G8126-Assumptions!$C$3)*Assumptions!$C$2</f>
        <v>0</v>
      </c>
    </row>
    <row r="8127" spans="1:11">
      <c r="A8127" s="192">
        <f t="shared" si="617"/>
        <v>48187.458333313632</v>
      </c>
      <c r="B8127" s="218">
        <v>29.167021276595754</v>
      </c>
      <c r="C8127" s="219">
        <f t="shared" si="616"/>
        <v>1.4095380391459156E-4</v>
      </c>
      <c r="D8127" s="193">
        <f t="shared" si="620"/>
        <v>30.460147170481054</v>
      </c>
      <c r="E8127" s="193">
        <f t="shared" si="619"/>
        <v>31.810604067130715</v>
      </c>
      <c r="F8127" s="193">
        <f t="shared" si="619"/>
        <v>33.220933748356941</v>
      </c>
      <c r="G8127" s="193">
        <f t="shared" si="619"/>
        <v>34.693790686391935</v>
      </c>
      <c r="H8127" s="193">
        <f>MAX(0,D8127-Assumptions!$C$3)*Assumptions!$C$2</f>
        <v>0</v>
      </c>
      <c r="I8127" s="193">
        <f>MAX(0,E8127-Assumptions!$C$3)*Assumptions!$C$2</f>
        <v>0</v>
      </c>
      <c r="J8127" s="193">
        <f>MAX(0,F8127-Assumptions!$C$3)*Assumptions!$C$2</f>
        <v>0</v>
      </c>
      <c r="K8127" s="193">
        <f>MAX(0,G8127-Assumptions!$C$3)*Assumptions!$C$2</f>
        <v>0</v>
      </c>
    </row>
    <row r="8128" spans="1:11">
      <c r="A8128" s="192">
        <f t="shared" si="617"/>
        <v>48187.499999980297</v>
      </c>
      <c r="B8128" s="218">
        <v>29.758244680851067</v>
      </c>
      <c r="C8128" s="219">
        <f t="shared" si="616"/>
        <v>1.4381097561556299E-4</v>
      </c>
      <c r="D8128" s="193">
        <f t="shared" si="620"/>
        <v>31.077582586098909</v>
      </c>
      <c r="E8128" s="193">
        <f t="shared" si="619"/>
        <v>32.455413609032014</v>
      </c>
      <c r="F8128" s="193">
        <f t="shared" si="619"/>
        <v>33.894331054066875</v>
      </c>
      <c r="G8128" s="193">
        <f t="shared" si="619"/>
        <v>35.397043200305284</v>
      </c>
      <c r="H8128" s="193">
        <f>MAX(0,D8128-Assumptions!$C$3)*Assumptions!$C$2</f>
        <v>0</v>
      </c>
      <c r="I8128" s="193">
        <f>MAX(0,E8128-Assumptions!$C$3)*Assumptions!$C$2</f>
        <v>0</v>
      </c>
      <c r="J8128" s="193">
        <f>MAX(0,F8128-Assumptions!$C$3)*Assumptions!$C$2</f>
        <v>0</v>
      </c>
      <c r="K8128" s="193">
        <f>MAX(0,G8128-Assumptions!$C$3)*Assumptions!$C$2</f>
        <v>0</v>
      </c>
    </row>
    <row r="8129" spans="1:11">
      <c r="A8129" s="192">
        <f t="shared" si="617"/>
        <v>48187.541666646961</v>
      </c>
      <c r="B8129" s="218">
        <v>29.640000000000008</v>
      </c>
      <c r="C8129" s="219">
        <f t="shared" si="616"/>
        <v>1.4323954127536871E-4</v>
      </c>
      <c r="D8129" s="193">
        <f t="shared" si="620"/>
        <v>30.954095502975338</v>
      </c>
      <c r="E8129" s="193">
        <f t="shared" si="619"/>
        <v>32.326451700651752</v>
      </c>
      <c r="F8129" s="193">
        <f t="shared" si="619"/>
        <v>33.759651592924889</v>
      </c>
      <c r="G8129" s="193">
        <f t="shared" si="619"/>
        <v>35.256392697522614</v>
      </c>
      <c r="H8129" s="193">
        <f>MAX(0,D8129-Assumptions!$C$3)*Assumptions!$C$2</f>
        <v>0</v>
      </c>
      <c r="I8129" s="193">
        <f>MAX(0,E8129-Assumptions!$C$3)*Assumptions!$C$2</f>
        <v>0</v>
      </c>
      <c r="J8129" s="193">
        <f>MAX(0,F8129-Assumptions!$C$3)*Assumptions!$C$2</f>
        <v>0</v>
      </c>
      <c r="K8129" s="193">
        <f>MAX(0,G8129-Assumptions!$C$3)*Assumptions!$C$2</f>
        <v>0</v>
      </c>
    </row>
    <row r="8130" spans="1:11">
      <c r="A8130" s="192">
        <f t="shared" si="617"/>
        <v>48187.583333313625</v>
      </c>
      <c r="B8130" s="218">
        <v>30.07356382978724</v>
      </c>
      <c r="C8130" s="219">
        <f t="shared" si="616"/>
        <v>1.4533480052274776E-4</v>
      </c>
      <c r="D8130" s="193">
        <f t="shared" si="620"/>
        <v>31.406881474428431</v>
      </c>
      <c r="E8130" s="193">
        <f t="shared" si="619"/>
        <v>32.799312031379365</v>
      </c>
      <c r="F8130" s="193">
        <f t="shared" si="619"/>
        <v>34.253476283778838</v>
      </c>
      <c r="G8130" s="193">
        <f t="shared" si="619"/>
        <v>35.772111207725736</v>
      </c>
      <c r="H8130" s="193">
        <f>MAX(0,D8130-Assumptions!$C$3)*Assumptions!$C$2</f>
        <v>0</v>
      </c>
      <c r="I8130" s="193">
        <f>MAX(0,E8130-Assumptions!$C$3)*Assumptions!$C$2</f>
        <v>0</v>
      </c>
      <c r="J8130" s="193">
        <f>MAX(0,F8130-Assumptions!$C$3)*Assumptions!$C$2</f>
        <v>0</v>
      </c>
      <c r="K8130" s="193">
        <f>MAX(0,G8130-Assumptions!$C$3)*Assumptions!$C$2</f>
        <v>0</v>
      </c>
    </row>
    <row r="8131" spans="1:11">
      <c r="A8131" s="192">
        <f t="shared" si="617"/>
        <v>48187.624999980289</v>
      </c>
      <c r="B8131" s="218">
        <v>30.218085106382983</v>
      </c>
      <c r="C8131" s="219">
        <f t="shared" si="616"/>
        <v>1.4603322027187412E-4</v>
      </c>
      <c r="D8131" s="193">
        <f t="shared" si="620"/>
        <v>31.557810131579465</v>
      </c>
      <c r="E8131" s="193">
        <f t="shared" si="619"/>
        <v>32.956932141621913</v>
      </c>
      <c r="F8131" s="193">
        <f t="shared" si="619"/>
        <v>34.418084514063494</v>
      </c>
      <c r="G8131" s="193">
        <f t="shared" si="619"/>
        <v>35.944017377793443</v>
      </c>
      <c r="H8131" s="193">
        <f>MAX(0,D8131-Assumptions!$C$3)*Assumptions!$C$2</f>
        <v>0</v>
      </c>
      <c r="I8131" s="193">
        <f>MAX(0,E8131-Assumptions!$C$3)*Assumptions!$C$2</f>
        <v>0</v>
      </c>
      <c r="J8131" s="193">
        <f>MAX(0,F8131-Assumptions!$C$3)*Assumptions!$C$2</f>
        <v>0</v>
      </c>
      <c r="K8131" s="193">
        <f>MAX(0,G8131-Assumptions!$C$3)*Assumptions!$C$2</f>
        <v>0</v>
      </c>
    </row>
    <row r="8132" spans="1:11">
      <c r="A8132" s="192">
        <f t="shared" si="617"/>
        <v>48187.666666646954</v>
      </c>
      <c r="B8132" s="218">
        <v>29.929042553191497</v>
      </c>
      <c r="C8132" s="219">
        <f t="shared" si="616"/>
        <v>1.4463638077362142E-4</v>
      </c>
      <c r="D8132" s="193">
        <f t="shared" si="620"/>
        <v>31.255952817277404</v>
      </c>
      <c r="E8132" s="193">
        <f t="shared" si="619"/>
        <v>32.641691921136832</v>
      </c>
      <c r="F8132" s="193">
        <f t="shared" si="619"/>
        <v>34.088868053494188</v>
      </c>
      <c r="G8132" s="193">
        <f t="shared" si="619"/>
        <v>35.600205037658029</v>
      </c>
      <c r="H8132" s="193">
        <f>MAX(0,D8132-Assumptions!$C$3)*Assumptions!$C$2</f>
        <v>0</v>
      </c>
      <c r="I8132" s="193">
        <f>MAX(0,E8132-Assumptions!$C$3)*Assumptions!$C$2</f>
        <v>0</v>
      </c>
      <c r="J8132" s="193">
        <f>MAX(0,F8132-Assumptions!$C$3)*Assumptions!$C$2</f>
        <v>0</v>
      </c>
      <c r="K8132" s="193">
        <f>MAX(0,G8132-Assumptions!$C$3)*Assumptions!$C$2</f>
        <v>0</v>
      </c>
    </row>
    <row r="8133" spans="1:11">
      <c r="A8133" s="192">
        <f t="shared" si="617"/>
        <v>48187.708333313618</v>
      </c>
      <c r="B8133" s="218">
        <v>29.403510638297881</v>
      </c>
      <c r="C8133" s="219">
        <f t="shared" ref="C8133:C8196" si="621">B8133/$B$2</f>
        <v>1.4209667259498015E-4</v>
      </c>
      <c r="D8133" s="193">
        <f t="shared" si="620"/>
        <v>30.7071213367282</v>
      </c>
      <c r="E8133" s="193">
        <f t="shared" si="619"/>
        <v>32.068527883891235</v>
      </c>
      <c r="F8133" s="193">
        <f t="shared" si="619"/>
        <v>33.490292670640919</v>
      </c>
      <c r="G8133" s="193">
        <f t="shared" si="619"/>
        <v>34.975091691957282</v>
      </c>
      <c r="H8133" s="193">
        <f>MAX(0,D8133-Assumptions!$C$3)*Assumptions!$C$2</f>
        <v>0</v>
      </c>
      <c r="I8133" s="193">
        <f>MAX(0,E8133-Assumptions!$C$3)*Assumptions!$C$2</f>
        <v>0</v>
      </c>
      <c r="J8133" s="193">
        <f>MAX(0,F8133-Assumptions!$C$3)*Assumptions!$C$2</f>
        <v>0</v>
      </c>
      <c r="K8133" s="193">
        <f>MAX(0,G8133-Assumptions!$C$3)*Assumptions!$C$2</f>
        <v>0</v>
      </c>
    </row>
    <row r="8134" spans="1:11">
      <c r="A8134" s="192">
        <f t="shared" ref="A8134:A8197" si="622">A8133 + TIME(1,0,0)</f>
        <v>48187.749999980282</v>
      </c>
      <c r="B8134" s="218">
        <v>29.140744680851068</v>
      </c>
      <c r="C8134" s="219">
        <f t="shared" si="621"/>
        <v>1.4082681850565947E-4</v>
      </c>
      <c r="D8134" s="193">
        <f t="shared" si="620"/>
        <v>30.432705596453591</v>
      </c>
      <c r="E8134" s="193">
        <f t="shared" si="619"/>
        <v>31.781945865268433</v>
      </c>
      <c r="F8134" s="193">
        <f t="shared" si="619"/>
        <v>33.19100497921427</v>
      </c>
      <c r="G8134" s="193">
        <f t="shared" si="619"/>
        <v>34.66253501910689</v>
      </c>
      <c r="H8134" s="193">
        <f>MAX(0,D8134-Assumptions!$C$3)*Assumptions!$C$2</f>
        <v>0</v>
      </c>
      <c r="I8134" s="193">
        <f>MAX(0,E8134-Assumptions!$C$3)*Assumptions!$C$2</f>
        <v>0</v>
      </c>
      <c r="J8134" s="193">
        <f>MAX(0,F8134-Assumptions!$C$3)*Assumptions!$C$2</f>
        <v>0</v>
      </c>
      <c r="K8134" s="193">
        <f>MAX(0,G8134-Assumptions!$C$3)*Assumptions!$C$2</f>
        <v>0</v>
      </c>
    </row>
    <row r="8135" spans="1:11">
      <c r="A8135" s="192">
        <f t="shared" si="622"/>
        <v>48187.791666646946</v>
      </c>
      <c r="B8135" s="218">
        <v>29.666276595744687</v>
      </c>
      <c r="C8135" s="219">
        <f t="shared" si="621"/>
        <v>1.4336652668430077E-4</v>
      </c>
      <c r="D8135" s="193">
        <f t="shared" si="620"/>
        <v>30.981537077002798</v>
      </c>
      <c r="E8135" s="193">
        <f t="shared" si="619"/>
        <v>32.35510990251403</v>
      </c>
      <c r="F8135" s="193">
        <f t="shared" si="619"/>
        <v>33.789580362067547</v>
      </c>
      <c r="G8135" s="193">
        <f t="shared" si="619"/>
        <v>35.287648364807652</v>
      </c>
      <c r="H8135" s="193">
        <f>MAX(0,D8135-Assumptions!$C$3)*Assumptions!$C$2</f>
        <v>0</v>
      </c>
      <c r="I8135" s="193">
        <f>MAX(0,E8135-Assumptions!$C$3)*Assumptions!$C$2</f>
        <v>0</v>
      </c>
      <c r="J8135" s="193">
        <f>MAX(0,F8135-Assumptions!$C$3)*Assumptions!$C$2</f>
        <v>0</v>
      </c>
      <c r="K8135" s="193">
        <f>MAX(0,G8135-Assumptions!$C$3)*Assumptions!$C$2</f>
        <v>0</v>
      </c>
    </row>
    <row r="8136" spans="1:11">
      <c r="A8136" s="192">
        <f t="shared" si="622"/>
        <v>48187.833333313611</v>
      </c>
      <c r="B8136" s="218">
        <v>31.702712765957454</v>
      </c>
      <c r="C8136" s="219">
        <f t="shared" si="621"/>
        <v>1.5320789587653578E-4</v>
      </c>
      <c r="D8136" s="193">
        <f t="shared" si="620"/>
        <v>33.108259064130984</v>
      </c>
      <c r="E8136" s="193">
        <f t="shared" si="619"/>
        <v>34.576120546840727</v>
      </c>
      <c r="F8136" s="193">
        <f t="shared" si="619"/>
        <v>36.10905997062401</v>
      </c>
      <c r="G8136" s="193">
        <f t="shared" si="619"/>
        <v>37.709962579398081</v>
      </c>
      <c r="H8136" s="193">
        <f>MAX(0,D8136-Assumptions!$C$3)*Assumptions!$C$2</f>
        <v>0</v>
      </c>
      <c r="I8136" s="193">
        <f>MAX(0,E8136-Assumptions!$C$3)*Assumptions!$C$2</f>
        <v>0</v>
      </c>
      <c r="J8136" s="193">
        <f>MAX(0,F8136-Assumptions!$C$3)*Assumptions!$C$2</f>
        <v>0</v>
      </c>
      <c r="K8136" s="193">
        <f>MAX(0,G8136-Assumptions!$C$3)*Assumptions!$C$2</f>
        <v>0.63896632145827259</v>
      </c>
    </row>
    <row r="8137" spans="1:11">
      <c r="A8137" s="192">
        <f t="shared" si="622"/>
        <v>48187.874999980275</v>
      </c>
      <c r="B8137" s="218">
        <v>32.885159574468084</v>
      </c>
      <c r="C8137" s="219">
        <f t="shared" si="621"/>
        <v>1.5892223927847863E-4</v>
      </c>
      <c r="D8137" s="193">
        <f t="shared" si="620"/>
        <v>34.343129895366694</v>
      </c>
      <c r="E8137" s="193">
        <f t="shared" si="619"/>
        <v>35.865739630643311</v>
      </c>
      <c r="F8137" s="193">
        <f t="shared" si="619"/>
        <v>37.45585458204387</v>
      </c>
      <c r="G8137" s="193">
        <f t="shared" si="619"/>
        <v>39.11646760722477</v>
      </c>
      <c r="H8137" s="193">
        <f>MAX(0,D8137-Assumptions!$C$3)*Assumptions!$C$2</f>
        <v>0</v>
      </c>
      <c r="I8137" s="193">
        <f>MAX(0,E8137-Assumptions!$C$3)*Assumptions!$C$2</f>
        <v>0</v>
      </c>
      <c r="J8137" s="193">
        <f>MAX(0,F8137-Assumptions!$C$3)*Assumptions!$C$2</f>
        <v>0.41026912383948261</v>
      </c>
      <c r="K8137" s="193">
        <f>MAX(0,G8137-Assumptions!$C$3)*Assumptions!$C$2</f>
        <v>1.9048208465022931</v>
      </c>
    </row>
    <row r="8138" spans="1:11">
      <c r="A8138" s="192">
        <f t="shared" si="622"/>
        <v>48187.916666646939</v>
      </c>
      <c r="B8138" s="218">
        <v>31.768404255319155</v>
      </c>
      <c r="C8138" s="219">
        <f t="shared" si="621"/>
        <v>1.5352535939886592E-4</v>
      </c>
      <c r="D8138" s="193">
        <f t="shared" si="620"/>
        <v>33.176862999199628</v>
      </c>
      <c r="E8138" s="193">
        <f t="shared" si="619"/>
        <v>34.647766051496426</v>
      </c>
      <c r="F8138" s="193">
        <f t="shared" si="619"/>
        <v>36.18388189348066</v>
      </c>
      <c r="G8138" s="193">
        <f t="shared" si="619"/>
        <v>37.788101747610675</v>
      </c>
      <c r="H8138" s="193">
        <f>MAX(0,D8138-Assumptions!$C$3)*Assumptions!$C$2</f>
        <v>0</v>
      </c>
      <c r="I8138" s="193">
        <f>MAX(0,E8138-Assumptions!$C$3)*Assumptions!$C$2</f>
        <v>0</v>
      </c>
      <c r="J8138" s="193">
        <f>MAX(0,F8138-Assumptions!$C$3)*Assumptions!$C$2</f>
        <v>0</v>
      </c>
      <c r="K8138" s="193">
        <f>MAX(0,G8138-Assumptions!$C$3)*Assumptions!$C$2</f>
        <v>0.70929157284960742</v>
      </c>
    </row>
    <row r="8139" spans="1:11">
      <c r="A8139" s="192">
        <f t="shared" si="622"/>
        <v>48187.958333313603</v>
      </c>
      <c r="B8139" s="218">
        <v>30.953829787234046</v>
      </c>
      <c r="C8139" s="219">
        <f t="shared" si="621"/>
        <v>1.4958881172197192E-4</v>
      </c>
      <c r="D8139" s="193">
        <f t="shared" si="620"/>
        <v>32.326174204348355</v>
      </c>
      <c r="E8139" s="193">
        <f t="shared" si="619"/>
        <v>33.759361793765748</v>
      </c>
      <c r="F8139" s="193">
        <f t="shared" si="619"/>
        <v>35.256090050058077</v>
      </c>
      <c r="G8139" s="193">
        <f t="shared" si="619"/>
        <v>36.819176061774499</v>
      </c>
      <c r="H8139" s="193">
        <f>MAX(0,D8139-Assumptions!$C$3)*Assumptions!$C$2</f>
        <v>0</v>
      </c>
      <c r="I8139" s="193">
        <f>MAX(0,E8139-Assumptions!$C$3)*Assumptions!$C$2</f>
        <v>0</v>
      </c>
      <c r="J8139" s="193">
        <f>MAX(0,F8139-Assumptions!$C$3)*Assumptions!$C$2</f>
        <v>0</v>
      </c>
      <c r="K8139" s="193">
        <f>MAX(0,G8139-Assumptions!$C$3)*Assumptions!$C$2</f>
        <v>0</v>
      </c>
    </row>
    <row r="8140" spans="1:11">
      <c r="A8140" s="192">
        <f t="shared" si="622"/>
        <v>48187.999999980268</v>
      </c>
      <c r="B8140" s="218">
        <v>30.231223404255324</v>
      </c>
      <c r="C8140" s="219">
        <f t="shared" si="621"/>
        <v>1.4609671297634015E-4</v>
      </c>
      <c r="D8140" s="193">
        <f t="shared" si="620"/>
        <v>31.571530918593197</v>
      </c>
      <c r="E8140" s="193">
        <f t="shared" si="619"/>
        <v>32.971261242553048</v>
      </c>
      <c r="F8140" s="193">
        <f t="shared" si="619"/>
        <v>34.433048898634823</v>
      </c>
      <c r="G8140" s="193">
        <f t="shared" si="619"/>
        <v>35.959645211435962</v>
      </c>
      <c r="H8140" s="193">
        <f>MAX(0,D8140-Assumptions!$C$3)*Assumptions!$C$2</f>
        <v>0</v>
      </c>
      <c r="I8140" s="193">
        <f>MAX(0,E8140-Assumptions!$C$3)*Assumptions!$C$2</f>
        <v>0</v>
      </c>
      <c r="J8140" s="193">
        <f>MAX(0,F8140-Assumptions!$C$3)*Assumptions!$C$2</f>
        <v>0</v>
      </c>
      <c r="K8140" s="193">
        <f>MAX(0,G8140-Assumptions!$C$3)*Assumptions!$C$2</f>
        <v>0</v>
      </c>
    </row>
    <row r="8141" spans="1:11">
      <c r="A8141" s="192">
        <f t="shared" si="622"/>
        <v>48188.041666646932</v>
      </c>
      <c r="B8141" s="218">
        <v>29.71882978723405</v>
      </c>
      <c r="C8141" s="219">
        <f t="shared" si="621"/>
        <v>1.4362049750216491E-4</v>
      </c>
      <c r="D8141" s="193">
        <f t="shared" si="620"/>
        <v>31.036420225057721</v>
      </c>
      <c r="E8141" s="193">
        <f t="shared" si="619"/>
        <v>32.412426306238594</v>
      </c>
      <c r="F8141" s="193">
        <f t="shared" si="619"/>
        <v>33.849437900352882</v>
      </c>
      <c r="G8141" s="193">
        <f t="shared" si="619"/>
        <v>35.350159699377727</v>
      </c>
      <c r="H8141" s="193">
        <f>MAX(0,D8141-Assumptions!$C$3)*Assumptions!$C$2</f>
        <v>0</v>
      </c>
      <c r="I8141" s="193">
        <f>MAX(0,E8141-Assumptions!$C$3)*Assumptions!$C$2</f>
        <v>0</v>
      </c>
      <c r="J8141" s="193">
        <f>MAX(0,F8141-Assumptions!$C$3)*Assumptions!$C$2</f>
        <v>0</v>
      </c>
      <c r="K8141" s="193">
        <f>MAX(0,G8141-Assumptions!$C$3)*Assumptions!$C$2</f>
        <v>0</v>
      </c>
    </row>
    <row r="8142" spans="1:11">
      <c r="A8142" s="192">
        <f t="shared" si="622"/>
        <v>48188.083333313596</v>
      </c>
      <c r="B8142" s="218">
        <v>27.472180851063833</v>
      </c>
      <c r="C8142" s="219">
        <f t="shared" si="621"/>
        <v>1.3276324503847339E-4</v>
      </c>
      <c r="D8142" s="193">
        <f t="shared" si="620"/>
        <v>28.690165645709854</v>
      </c>
      <c r="E8142" s="193">
        <f t="shared" si="620"/>
        <v>29.962150047013658</v>
      </c>
      <c r="F8142" s="193">
        <f t="shared" si="620"/>
        <v>31.290528138655112</v>
      </c>
      <c r="G8142" s="193">
        <f t="shared" si="620"/>
        <v>32.677800146506996</v>
      </c>
      <c r="H8142" s="193">
        <f>MAX(0,D8142-Assumptions!$C$3)*Assumptions!$C$2</f>
        <v>0</v>
      </c>
      <c r="I8142" s="193">
        <f>MAX(0,E8142-Assumptions!$C$3)*Assumptions!$C$2</f>
        <v>0</v>
      </c>
      <c r="J8142" s="193">
        <f>MAX(0,F8142-Assumptions!$C$3)*Assumptions!$C$2</f>
        <v>0</v>
      </c>
      <c r="K8142" s="193">
        <f>MAX(0,G8142-Assumptions!$C$3)*Assumptions!$C$2</f>
        <v>0</v>
      </c>
    </row>
    <row r="8143" spans="1:11">
      <c r="A8143" s="192">
        <f t="shared" si="622"/>
        <v>48188.12499998026</v>
      </c>
      <c r="B8143" s="218">
        <v>25.50143617021277</v>
      </c>
      <c r="C8143" s="219">
        <f t="shared" si="621"/>
        <v>1.2323933936856854E-4</v>
      </c>
      <c r="D8143" s="193">
        <f t="shared" si="620"/>
        <v>26.632047593650324</v>
      </c>
      <c r="E8143" s="193">
        <f t="shared" si="620"/>
        <v>27.81278490734266</v>
      </c>
      <c r="F8143" s="193">
        <f t="shared" si="620"/>
        <v>29.045870452955317</v>
      </c>
      <c r="G8143" s="193">
        <f t="shared" si="620"/>
        <v>30.333625100129161</v>
      </c>
      <c r="H8143" s="193">
        <f>MAX(0,D8143-Assumptions!$C$3)*Assumptions!$C$2</f>
        <v>0</v>
      </c>
      <c r="I8143" s="193">
        <f>MAX(0,E8143-Assumptions!$C$3)*Assumptions!$C$2</f>
        <v>0</v>
      </c>
      <c r="J8143" s="193">
        <f>MAX(0,F8143-Assumptions!$C$3)*Assumptions!$C$2</f>
        <v>0</v>
      </c>
      <c r="K8143" s="193">
        <f>MAX(0,G8143-Assumptions!$C$3)*Assumptions!$C$2</f>
        <v>0</v>
      </c>
    </row>
    <row r="8144" spans="1:11">
      <c r="A8144" s="192">
        <f t="shared" si="622"/>
        <v>48188.166666646925</v>
      </c>
      <c r="B8144" s="218">
        <v>23.517553191489363</v>
      </c>
      <c r="C8144" s="219">
        <f t="shared" si="621"/>
        <v>1.1365194099419767E-4</v>
      </c>
      <c r="D8144" s="193">
        <f t="shared" si="620"/>
        <v>24.560208754577062</v>
      </c>
      <c r="E8144" s="193">
        <f t="shared" si="620"/>
        <v>25.649090666740527</v>
      </c>
      <c r="F8144" s="193">
        <f t="shared" si="620"/>
        <v>26.786248382684192</v>
      </c>
      <c r="G8144" s="193">
        <f t="shared" si="620"/>
        <v>27.973822220108808</v>
      </c>
      <c r="H8144" s="193">
        <f>MAX(0,D8144-Assumptions!$C$3)*Assumptions!$C$2</f>
        <v>0</v>
      </c>
      <c r="I8144" s="193">
        <f>MAX(0,E8144-Assumptions!$C$3)*Assumptions!$C$2</f>
        <v>0</v>
      </c>
      <c r="J8144" s="193">
        <f>MAX(0,F8144-Assumptions!$C$3)*Assumptions!$C$2</f>
        <v>0</v>
      </c>
      <c r="K8144" s="193">
        <f>MAX(0,G8144-Assumptions!$C$3)*Assumptions!$C$2</f>
        <v>0</v>
      </c>
    </row>
    <row r="8145" spans="1:11">
      <c r="A8145" s="192">
        <f t="shared" si="622"/>
        <v>48188.208333313589</v>
      </c>
      <c r="B8145" s="218">
        <v>21.862127659574472</v>
      </c>
      <c r="C8145" s="219">
        <f t="shared" si="621"/>
        <v>1.0565186023147763E-4</v>
      </c>
      <c r="D8145" s="193">
        <f t="shared" si="620"/>
        <v>22.83138959084706</v>
      </c>
      <c r="E8145" s="193">
        <f t="shared" si="620"/>
        <v>23.843623949416894</v>
      </c>
      <c r="F8145" s="193">
        <f t="shared" si="620"/>
        <v>24.90073592669637</v>
      </c>
      <c r="G8145" s="193">
        <f t="shared" si="620"/>
        <v>26.004715181151433</v>
      </c>
      <c r="H8145" s="193">
        <f>MAX(0,D8145-Assumptions!$C$3)*Assumptions!$C$2</f>
        <v>0</v>
      </c>
      <c r="I8145" s="193">
        <f>MAX(0,E8145-Assumptions!$C$3)*Assumptions!$C$2</f>
        <v>0</v>
      </c>
      <c r="J8145" s="193">
        <f>MAX(0,F8145-Assumptions!$C$3)*Assumptions!$C$2</f>
        <v>0</v>
      </c>
      <c r="K8145" s="193">
        <f>MAX(0,G8145-Assumptions!$C$3)*Assumptions!$C$2</f>
        <v>0</v>
      </c>
    </row>
    <row r="8146" spans="1:11">
      <c r="A8146" s="192">
        <f t="shared" si="622"/>
        <v>48188.249999980253</v>
      </c>
      <c r="B8146" s="218">
        <v>20.850478723404258</v>
      </c>
      <c r="C8146" s="219">
        <f t="shared" si="621"/>
        <v>1.0076292198759313E-4</v>
      </c>
      <c r="D8146" s="193">
        <f t="shared" si="620"/>
        <v>21.77488899078983</v>
      </c>
      <c r="E8146" s="193">
        <f t="shared" si="620"/>
        <v>22.740283177719114</v>
      </c>
      <c r="F8146" s="193">
        <f t="shared" si="620"/>
        <v>23.748478314703807</v>
      </c>
      <c r="G8146" s="193">
        <f t="shared" si="620"/>
        <v>24.801371990677474</v>
      </c>
      <c r="H8146" s="193">
        <f>MAX(0,D8146-Assumptions!$C$3)*Assumptions!$C$2</f>
        <v>0</v>
      </c>
      <c r="I8146" s="193">
        <f>MAX(0,E8146-Assumptions!$C$3)*Assumptions!$C$2</f>
        <v>0</v>
      </c>
      <c r="J8146" s="193">
        <f>MAX(0,F8146-Assumptions!$C$3)*Assumptions!$C$2</f>
        <v>0</v>
      </c>
      <c r="K8146" s="193">
        <f>MAX(0,G8146-Assumptions!$C$3)*Assumptions!$C$2</f>
        <v>0</v>
      </c>
    </row>
    <row r="8147" spans="1:11">
      <c r="A8147" s="192">
        <f t="shared" si="622"/>
        <v>48188.291666646917</v>
      </c>
      <c r="B8147" s="218">
        <v>19.98335106382979</v>
      </c>
      <c r="C8147" s="219">
        <f t="shared" si="621"/>
        <v>9.657240349283502E-5</v>
      </c>
      <c r="D8147" s="193">
        <f t="shared" si="620"/>
        <v>20.869317047883641</v>
      </c>
      <c r="E8147" s="193">
        <f t="shared" si="620"/>
        <v>21.794562516263881</v>
      </c>
      <c r="F8147" s="193">
        <f t="shared" si="620"/>
        <v>22.760828932995899</v>
      </c>
      <c r="G8147" s="193">
        <f t="shared" si="620"/>
        <v>23.76993497027123</v>
      </c>
      <c r="H8147" s="193">
        <f>MAX(0,D8147-Assumptions!$C$3)*Assumptions!$C$2</f>
        <v>0</v>
      </c>
      <c r="I8147" s="193">
        <f>MAX(0,E8147-Assumptions!$C$3)*Assumptions!$C$2</f>
        <v>0</v>
      </c>
      <c r="J8147" s="193">
        <f>MAX(0,F8147-Assumptions!$C$3)*Assumptions!$C$2</f>
        <v>0</v>
      </c>
      <c r="K8147" s="193">
        <f>MAX(0,G8147-Assumptions!$C$3)*Assumptions!$C$2</f>
        <v>0</v>
      </c>
    </row>
    <row r="8148" spans="1:11">
      <c r="A8148" s="192">
        <f t="shared" si="622"/>
        <v>48188.333333313582</v>
      </c>
      <c r="B8148" s="218">
        <v>19.720585106382984</v>
      </c>
      <c r="C8148" s="219">
        <f t="shared" si="621"/>
        <v>9.5302549403514385E-5</v>
      </c>
      <c r="D8148" s="193">
        <f t="shared" si="620"/>
        <v>20.594901307609039</v>
      </c>
      <c r="E8148" s="193">
        <f t="shared" si="620"/>
        <v>21.507980497641086</v>
      </c>
      <c r="F8148" s="193">
        <f t="shared" si="620"/>
        <v>22.461541241569265</v>
      </c>
      <c r="G8148" s="193">
        <f t="shared" si="620"/>
        <v>23.457378297420856</v>
      </c>
      <c r="H8148" s="193">
        <f>MAX(0,D8148-Assumptions!$C$3)*Assumptions!$C$2</f>
        <v>0</v>
      </c>
      <c r="I8148" s="193">
        <f>MAX(0,E8148-Assumptions!$C$3)*Assumptions!$C$2</f>
        <v>0</v>
      </c>
      <c r="J8148" s="193">
        <f>MAX(0,F8148-Assumptions!$C$3)*Assumptions!$C$2</f>
        <v>0</v>
      </c>
      <c r="K8148" s="193">
        <f>MAX(0,G8148-Assumptions!$C$3)*Assumptions!$C$2</f>
        <v>0</v>
      </c>
    </row>
    <row r="8149" spans="1:11">
      <c r="A8149" s="192">
        <f t="shared" si="622"/>
        <v>48188.374999980246</v>
      </c>
      <c r="B8149" s="218">
        <v>20.2461170212766</v>
      </c>
      <c r="C8149" s="219">
        <f t="shared" si="621"/>
        <v>9.7842257582155667E-5</v>
      </c>
      <c r="D8149" s="193">
        <f t="shared" si="620"/>
        <v>21.143732788158243</v>
      </c>
      <c r="E8149" s="193">
        <f t="shared" si="620"/>
        <v>22.081144534886679</v>
      </c>
      <c r="F8149" s="193">
        <f t="shared" si="620"/>
        <v>23.060116624422541</v>
      </c>
      <c r="G8149" s="193">
        <f t="shared" si="620"/>
        <v>24.08249164312161</v>
      </c>
      <c r="H8149" s="193">
        <f>MAX(0,D8149-Assumptions!$C$3)*Assumptions!$C$2</f>
        <v>0</v>
      </c>
      <c r="I8149" s="193">
        <f>MAX(0,E8149-Assumptions!$C$3)*Assumptions!$C$2</f>
        <v>0</v>
      </c>
      <c r="J8149" s="193">
        <f>MAX(0,F8149-Assumptions!$C$3)*Assumptions!$C$2</f>
        <v>0</v>
      </c>
      <c r="K8149" s="193">
        <f>MAX(0,G8149-Assumptions!$C$3)*Assumptions!$C$2</f>
        <v>0</v>
      </c>
    </row>
    <row r="8150" spans="1:11">
      <c r="A8150" s="192">
        <f t="shared" si="622"/>
        <v>48188.41666664691</v>
      </c>
      <c r="B8150" s="218">
        <v>21.402287234042554</v>
      </c>
      <c r="C8150" s="219">
        <f t="shared" si="621"/>
        <v>1.0342961557516649E-4</v>
      </c>
      <c r="D8150" s="193">
        <f t="shared" si="620"/>
        <v>22.351162045366497</v>
      </c>
      <c r="E8150" s="193">
        <f t="shared" si="620"/>
        <v>23.342105416826993</v>
      </c>
      <c r="F8150" s="193">
        <f t="shared" si="620"/>
        <v>24.376982466699747</v>
      </c>
      <c r="G8150" s="193">
        <f t="shared" si="620"/>
        <v>25.457741003663266</v>
      </c>
      <c r="H8150" s="193">
        <f>MAX(0,D8150-Assumptions!$C$3)*Assumptions!$C$2</f>
        <v>0</v>
      </c>
      <c r="I8150" s="193">
        <f>MAX(0,E8150-Assumptions!$C$3)*Assumptions!$C$2</f>
        <v>0</v>
      </c>
      <c r="J8150" s="193">
        <f>MAX(0,F8150-Assumptions!$C$3)*Assumptions!$C$2</f>
        <v>0</v>
      </c>
      <c r="K8150" s="193">
        <f>MAX(0,G8150-Assumptions!$C$3)*Assumptions!$C$2</f>
        <v>0</v>
      </c>
    </row>
    <row r="8151" spans="1:11">
      <c r="A8151" s="192">
        <f t="shared" si="622"/>
        <v>48188.458333313574</v>
      </c>
      <c r="B8151" s="218">
        <v>22.939468085106387</v>
      </c>
      <c r="C8151" s="219">
        <f t="shared" si="621"/>
        <v>1.1085826199769227E-4</v>
      </c>
      <c r="D8151" s="193">
        <f t="shared" si="620"/>
        <v>23.956494125972934</v>
      </c>
      <c r="E8151" s="193">
        <f t="shared" si="620"/>
        <v>25.018610225770374</v>
      </c>
      <c r="F8151" s="193">
        <f t="shared" si="620"/>
        <v>26.127815461545591</v>
      </c>
      <c r="G8151" s="193">
        <f t="shared" si="620"/>
        <v>27.286197539837982</v>
      </c>
      <c r="H8151" s="193">
        <f>MAX(0,D8151-Assumptions!$C$3)*Assumptions!$C$2</f>
        <v>0</v>
      </c>
      <c r="I8151" s="193">
        <f>MAX(0,E8151-Assumptions!$C$3)*Assumptions!$C$2</f>
        <v>0</v>
      </c>
      <c r="J8151" s="193">
        <f>MAX(0,F8151-Assumptions!$C$3)*Assumptions!$C$2</f>
        <v>0</v>
      </c>
      <c r="K8151" s="193">
        <f>MAX(0,G8151-Assumptions!$C$3)*Assumptions!$C$2</f>
        <v>0</v>
      </c>
    </row>
    <row r="8152" spans="1:11">
      <c r="A8152" s="192">
        <f t="shared" si="622"/>
        <v>48188.499999980238</v>
      </c>
      <c r="B8152" s="218">
        <v>25.015319148936172</v>
      </c>
      <c r="C8152" s="219">
        <f t="shared" si="621"/>
        <v>1.2089010930332535E-4</v>
      </c>
      <c r="D8152" s="193">
        <f t="shared" si="620"/>
        <v>26.124378474142304</v>
      </c>
      <c r="E8152" s="193">
        <f t="shared" si="620"/>
        <v>27.28260817289048</v>
      </c>
      <c r="F8152" s="193">
        <f t="shared" si="620"/>
        <v>28.492188223816036</v>
      </c>
      <c r="G8152" s="193">
        <f t="shared" si="620"/>
        <v>29.75539525535596</v>
      </c>
      <c r="H8152" s="193">
        <f>MAX(0,D8152-Assumptions!$C$3)*Assumptions!$C$2</f>
        <v>0</v>
      </c>
      <c r="I8152" s="193">
        <f>MAX(0,E8152-Assumptions!$C$3)*Assumptions!$C$2</f>
        <v>0</v>
      </c>
      <c r="J8152" s="193">
        <f>MAX(0,F8152-Assumptions!$C$3)*Assumptions!$C$2</f>
        <v>0</v>
      </c>
      <c r="K8152" s="193">
        <f>MAX(0,G8152-Assumptions!$C$3)*Assumptions!$C$2</f>
        <v>0</v>
      </c>
    </row>
    <row r="8153" spans="1:11">
      <c r="A8153" s="192">
        <f t="shared" si="622"/>
        <v>48188.541666646903</v>
      </c>
      <c r="B8153" s="218">
        <v>26.749574468085111</v>
      </c>
      <c r="C8153" s="219">
        <f t="shared" si="621"/>
        <v>1.2927114629284161E-4</v>
      </c>
      <c r="D8153" s="193">
        <f t="shared" si="620"/>
        <v>27.935522359954692</v>
      </c>
      <c r="E8153" s="193">
        <f t="shared" si="620"/>
        <v>29.174049495800961</v>
      </c>
      <c r="F8153" s="193">
        <f t="shared" si="620"/>
        <v>30.467486987231855</v>
      </c>
      <c r="G8153" s="193">
        <f t="shared" si="620"/>
        <v>31.818269296168456</v>
      </c>
      <c r="H8153" s="193">
        <f>MAX(0,D8153-Assumptions!$C$3)*Assumptions!$C$2</f>
        <v>0</v>
      </c>
      <c r="I8153" s="193">
        <f>MAX(0,E8153-Assumptions!$C$3)*Assumptions!$C$2</f>
        <v>0</v>
      </c>
      <c r="J8153" s="193">
        <f>MAX(0,F8153-Assumptions!$C$3)*Assumptions!$C$2</f>
        <v>0</v>
      </c>
      <c r="K8153" s="193">
        <f>MAX(0,G8153-Assumptions!$C$3)*Assumptions!$C$2</f>
        <v>0</v>
      </c>
    </row>
    <row r="8154" spans="1:11">
      <c r="A8154" s="192">
        <f t="shared" si="622"/>
        <v>48188.583333313567</v>
      </c>
      <c r="B8154" s="218">
        <v>27.590425531914899</v>
      </c>
      <c r="C8154" s="219">
        <f t="shared" si="621"/>
        <v>1.3333467937866767E-4</v>
      </c>
      <c r="D8154" s="193">
        <f t="shared" si="620"/>
        <v>28.813652728833425</v>
      </c>
      <c r="E8154" s="193">
        <f t="shared" si="620"/>
        <v>30.091111955393917</v>
      </c>
      <c r="F8154" s="193">
        <f t="shared" si="620"/>
        <v>31.425207599797098</v>
      </c>
      <c r="G8154" s="193">
        <f t="shared" si="620"/>
        <v>32.818450649289666</v>
      </c>
      <c r="H8154" s="193">
        <f>MAX(0,D8154-Assumptions!$C$3)*Assumptions!$C$2</f>
        <v>0</v>
      </c>
      <c r="I8154" s="193">
        <f>MAX(0,E8154-Assumptions!$C$3)*Assumptions!$C$2</f>
        <v>0</v>
      </c>
      <c r="J8154" s="193">
        <f>MAX(0,F8154-Assumptions!$C$3)*Assumptions!$C$2</f>
        <v>0</v>
      </c>
      <c r="K8154" s="193">
        <f>MAX(0,G8154-Assumptions!$C$3)*Assumptions!$C$2</f>
        <v>0</v>
      </c>
    </row>
    <row r="8155" spans="1:11">
      <c r="A8155" s="192">
        <f t="shared" si="622"/>
        <v>48188.624999980231</v>
      </c>
      <c r="B8155" s="218">
        <v>28.431276595744684</v>
      </c>
      <c r="C8155" s="219">
        <f t="shared" si="621"/>
        <v>1.3739821246449373E-4</v>
      </c>
      <c r="D8155" s="193">
        <f t="shared" si="620"/>
        <v>29.691783097712158</v>
      </c>
      <c r="E8155" s="193">
        <f t="shared" si="620"/>
        <v>31.008174414986872</v>
      </c>
      <c r="F8155" s="193">
        <f t="shared" si="620"/>
        <v>32.382928212362344</v>
      </c>
      <c r="G8155" s="193">
        <f t="shared" si="620"/>
        <v>33.818632002410872</v>
      </c>
      <c r="H8155" s="193">
        <f>MAX(0,D8155-Assumptions!$C$3)*Assumptions!$C$2</f>
        <v>0</v>
      </c>
      <c r="I8155" s="193">
        <f>MAX(0,E8155-Assumptions!$C$3)*Assumptions!$C$2</f>
        <v>0</v>
      </c>
      <c r="J8155" s="193">
        <f>MAX(0,F8155-Assumptions!$C$3)*Assumptions!$C$2</f>
        <v>0</v>
      </c>
      <c r="K8155" s="193">
        <f>MAX(0,G8155-Assumptions!$C$3)*Assumptions!$C$2</f>
        <v>0</v>
      </c>
    </row>
    <row r="8156" spans="1:11">
      <c r="A8156" s="192">
        <f t="shared" si="622"/>
        <v>48188.666666646895</v>
      </c>
      <c r="B8156" s="218">
        <v>28.60207446808511</v>
      </c>
      <c r="C8156" s="219">
        <f t="shared" si="621"/>
        <v>1.3822361762255215E-4</v>
      </c>
      <c r="D8156" s="193">
        <f t="shared" si="620"/>
        <v>29.870153328890652</v>
      </c>
      <c r="E8156" s="193">
        <f t="shared" si="620"/>
        <v>31.194452727091694</v>
      </c>
      <c r="F8156" s="193">
        <f t="shared" si="620"/>
        <v>32.577465211789658</v>
      </c>
      <c r="G8156" s="193">
        <f t="shared" si="620"/>
        <v>34.021793839763617</v>
      </c>
      <c r="H8156" s="193">
        <f>MAX(0,D8156-Assumptions!$C$3)*Assumptions!$C$2</f>
        <v>0</v>
      </c>
      <c r="I8156" s="193">
        <f>MAX(0,E8156-Assumptions!$C$3)*Assumptions!$C$2</f>
        <v>0</v>
      </c>
      <c r="J8156" s="193">
        <f>MAX(0,F8156-Assumptions!$C$3)*Assumptions!$C$2</f>
        <v>0</v>
      </c>
      <c r="K8156" s="193">
        <f>MAX(0,G8156-Assumptions!$C$3)*Assumptions!$C$2</f>
        <v>0</v>
      </c>
    </row>
    <row r="8157" spans="1:11">
      <c r="A8157" s="192">
        <f t="shared" si="622"/>
        <v>48188.70833331356</v>
      </c>
      <c r="B8157" s="218">
        <v>28.772872340425536</v>
      </c>
      <c r="C8157" s="219">
        <f t="shared" si="621"/>
        <v>1.3904902278061057E-4</v>
      </c>
      <c r="D8157" s="193">
        <f t="shared" si="620"/>
        <v>30.048523560069142</v>
      </c>
      <c r="E8157" s="193">
        <f t="shared" si="620"/>
        <v>31.380731039196512</v>
      </c>
      <c r="F8157" s="193">
        <f t="shared" si="620"/>
        <v>32.772002211216979</v>
      </c>
      <c r="G8157" s="193">
        <f t="shared" si="620"/>
        <v>34.224955677116363</v>
      </c>
      <c r="H8157" s="193">
        <f>MAX(0,D8157-Assumptions!$C$3)*Assumptions!$C$2</f>
        <v>0</v>
      </c>
      <c r="I8157" s="193">
        <f>MAX(0,E8157-Assumptions!$C$3)*Assumptions!$C$2</f>
        <v>0</v>
      </c>
      <c r="J8157" s="193">
        <f>MAX(0,F8157-Assumptions!$C$3)*Assumptions!$C$2</f>
        <v>0</v>
      </c>
      <c r="K8157" s="193">
        <f>MAX(0,G8157-Assumptions!$C$3)*Assumptions!$C$2</f>
        <v>0</v>
      </c>
    </row>
    <row r="8158" spans="1:11">
      <c r="A8158" s="192">
        <f t="shared" si="622"/>
        <v>48188.749999980224</v>
      </c>
      <c r="B8158" s="218">
        <v>28.45755319148936</v>
      </c>
      <c r="C8158" s="219">
        <f t="shared" si="621"/>
        <v>1.3752519787342578E-4</v>
      </c>
      <c r="D8158" s="193">
        <f t="shared" si="620"/>
        <v>29.719224671739617</v>
      </c>
      <c r="E8158" s="193">
        <f t="shared" si="620"/>
        <v>31.03683261684915</v>
      </c>
      <c r="F8158" s="193">
        <f t="shared" si="620"/>
        <v>32.412856981505008</v>
      </c>
      <c r="G8158" s="193">
        <f t="shared" si="620"/>
        <v>33.84988766969591</v>
      </c>
      <c r="H8158" s="193">
        <f>MAX(0,D8158-Assumptions!$C$3)*Assumptions!$C$2</f>
        <v>0</v>
      </c>
      <c r="I8158" s="193">
        <f>MAX(0,E8158-Assumptions!$C$3)*Assumptions!$C$2</f>
        <v>0</v>
      </c>
      <c r="J8158" s="193">
        <f>MAX(0,F8158-Assumptions!$C$3)*Assumptions!$C$2</f>
        <v>0</v>
      </c>
      <c r="K8158" s="193">
        <f>MAX(0,G8158-Assumptions!$C$3)*Assumptions!$C$2</f>
        <v>0</v>
      </c>
    </row>
    <row r="8159" spans="1:11">
      <c r="A8159" s="192">
        <f t="shared" si="622"/>
        <v>48188.791666646888</v>
      </c>
      <c r="B8159" s="218">
        <v>29.088191489361709</v>
      </c>
      <c r="C8159" s="219">
        <f t="shared" si="621"/>
        <v>1.4057284768779536E-4</v>
      </c>
      <c r="D8159" s="193">
        <f t="shared" si="620"/>
        <v>30.377822448398671</v>
      </c>
      <c r="E8159" s="193">
        <f t="shared" si="620"/>
        <v>31.724629461543874</v>
      </c>
      <c r="F8159" s="193">
        <f t="shared" si="620"/>
        <v>33.131147440928949</v>
      </c>
      <c r="G8159" s="193">
        <f t="shared" si="620"/>
        <v>34.600023684536822</v>
      </c>
      <c r="H8159" s="193">
        <f>MAX(0,D8159-Assumptions!$C$3)*Assumptions!$C$2</f>
        <v>0</v>
      </c>
      <c r="I8159" s="193">
        <f>MAX(0,E8159-Assumptions!$C$3)*Assumptions!$C$2</f>
        <v>0</v>
      </c>
      <c r="J8159" s="193">
        <f>MAX(0,F8159-Assumptions!$C$3)*Assumptions!$C$2</f>
        <v>0</v>
      </c>
      <c r="K8159" s="193">
        <f>MAX(0,G8159-Assumptions!$C$3)*Assumptions!$C$2</f>
        <v>0</v>
      </c>
    </row>
    <row r="8160" spans="1:11">
      <c r="A8160" s="192">
        <f t="shared" si="622"/>
        <v>48188.833333313552</v>
      </c>
      <c r="B8160" s="218">
        <v>30.599095744680856</v>
      </c>
      <c r="C8160" s="219">
        <f t="shared" si="621"/>
        <v>1.4787450870138905E-4</v>
      </c>
      <c r="D8160" s="193">
        <f t="shared" si="620"/>
        <v>31.955712954977642</v>
      </c>
      <c r="E8160" s="193">
        <f t="shared" si="620"/>
        <v>33.37247606862497</v>
      </c>
      <c r="F8160" s="193">
        <f t="shared" si="620"/>
        <v>34.852051666632114</v>
      </c>
      <c r="G8160" s="193">
        <f t="shared" si="620"/>
        <v>36.39722455342649</v>
      </c>
      <c r="H8160" s="193">
        <f>MAX(0,D8160-Assumptions!$C$3)*Assumptions!$C$2</f>
        <v>0</v>
      </c>
      <c r="I8160" s="193">
        <f>MAX(0,E8160-Assumptions!$C$3)*Assumptions!$C$2</f>
        <v>0</v>
      </c>
      <c r="J8160" s="193">
        <f>MAX(0,F8160-Assumptions!$C$3)*Assumptions!$C$2</f>
        <v>0</v>
      </c>
      <c r="K8160" s="193">
        <f>MAX(0,G8160-Assumptions!$C$3)*Assumptions!$C$2</f>
        <v>0</v>
      </c>
    </row>
    <row r="8161" spans="1:11">
      <c r="A8161" s="192">
        <f t="shared" si="622"/>
        <v>48188.874999980217</v>
      </c>
      <c r="B8161" s="218">
        <v>31.466223404255327</v>
      </c>
      <c r="C8161" s="219">
        <f t="shared" si="621"/>
        <v>1.5206502719614719E-4</v>
      </c>
      <c r="D8161" s="193">
        <f t="shared" si="620"/>
        <v>32.861284897883841</v>
      </c>
      <c r="E8161" s="193">
        <f t="shared" si="620"/>
        <v>34.31819673008021</v>
      </c>
      <c r="F8161" s="193">
        <f t="shared" si="620"/>
        <v>35.839701048340032</v>
      </c>
      <c r="G8161" s="193">
        <f t="shared" si="620"/>
        <v>37.428661573832741</v>
      </c>
      <c r="H8161" s="193">
        <f>MAX(0,D8161-Assumptions!$C$3)*Assumptions!$C$2</f>
        <v>0</v>
      </c>
      <c r="I8161" s="193">
        <f>MAX(0,E8161-Assumptions!$C$3)*Assumptions!$C$2</f>
        <v>0</v>
      </c>
      <c r="J8161" s="193">
        <f>MAX(0,F8161-Assumptions!$C$3)*Assumptions!$C$2</f>
        <v>0</v>
      </c>
      <c r="K8161" s="193">
        <f>MAX(0,G8161-Assumptions!$C$3)*Assumptions!$C$2</f>
        <v>0.38579541644946719</v>
      </c>
    </row>
    <row r="8162" spans="1:11">
      <c r="A8162" s="192">
        <f t="shared" si="622"/>
        <v>48188.916666646881</v>
      </c>
      <c r="B8162" s="218">
        <v>30.769893617021278</v>
      </c>
      <c r="C8162" s="219">
        <f t="shared" si="621"/>
        <v>1.4869991385944745E-4</v>
      </c>
      <c r="D8162" s="193">
        <f t="shared" si="620"/>
        <v>32.134083186156133</v>
      </c>
      <c r="E8162" s="193">
        <f t="shared" si="620"/>
        <v>33.558754380729781</v>
      </c>
      <c r="F8162" s="193">
        <f t="shared" si="620"/>
        <v>35.046588666059428</v>
      </c>
      <c r="G8162" s="193">
        <f t="shared" si="620"/>
        <v>36.600386390779228</v>
      </c>
      <c r="H8162" s="193">
        <f>MAX(0,D8162-Assumptions!$C$3)*Assumptions!$C$2</f>
        <v>0</v>
      </c>
      <c r="I8162" s="193">
        <f>MAX(0,E8162-Assumptions!$C$3)*Assumptions!$C$2</f>
        <v>0</v>
      </c>
      <c r="J8162" s="193">
        <f>MAX(0,F8162-Assumptions!$C$3)*Assumptions!$C$2</f>
        <v>0</v>
      </c>
      <c r="K8162" s="193">
        <f>MAX(0,G8162-Assumptions!$C$3)*Assumptions!$C$2</f>
        <v>0</v>
      </c>
    </row>
    <row r="8163" spans="1:11">
      <c r="A8163" s="192">
        <f t="shared" si="622"/>
        <v>48188.958333313545</v>
      </c>
      <c r="B8163" s="218">
        <v>29.731968085106388</v>
      </c>
      <c r="C8163" s="219">
        <f t="shared" si="621"/>
        <v>1.4368399020663094E-4</v>
      </c>
      <c r="D8163" s="193">
        <f t="shared" si="620"/>
        <v>31.050141012071453</v>
      </c>
      <c r="E8163" s="193">
        <f t="shared" si="620"/>
        <v>32.426755407169736</v>
      </c>
      <c r="F8163" s="193">
        <f t="shared" si="620"/>
        <v>33.864402284924211</v>
      </c>
      <c r="G8163" s="193">
        <f t="shared" si="620"/>
        <v>35.365787533020246</v>
      </c>
      <c r="H8163" s="193">
        <f>MAX(0,D8163-Assumptions!$C$3)*Assumptions!$C$2</f>
        <v>0</v>
      </c>
      <c r="I8163" s="193">
        <f>MAX(0,E8163-Assumptions!$C$3)*Assumptions!$C$2</f>
        <v>0</v>
      </c>
      <c r="J8163" s="193">
        <f>MAX(0,F8163-Assumptions!$C$3)*Assumptions!$C$2</f>
        <v>0</v>
      </c>
      <c r="K8163" s="193">
        <f>MAX(0,G8163-Assumptions!$C$3)*Assumptions!$C$2</f>
        <v>0</v>
      </c>
    </row>
    <row r="8164" spans="1:11">
      <c r="A8164" s="192">
        <f t="shared" si="622"/>
        <v>48188.999999980209</v>
      </c>
      <c r="B8164" s="218">
        <v>28.510106382978726</v>
      </c>
      <c r="C8164" s="219">
        <f t="shared" si="621"/>
        <v>1.3777916869128992E-4</v>
      </c>
      <c r="D8164" s="193">
        <f t="shared" si="620"/>
        <v>29.774107819794541</v>
      </c>
      <c r="E8164" s="193">
        <f t="shared" si="620"/>
        <v>31.094149020573713</v>
      </c>
      <c r="F8164" s="193">
        <f t="shared" si="620"/>
        <v>32.472714519790337</v>
      </c>
      <c r="G8164" s="193">
        <f t="shared" si="620"/>
        <v>33.912399004265986</v>
      </c>
      <c r="H8164" s="193">
        <f>MAX(0,D8164-Assumptions!$C$3)*Assumptions!$C$2</f>
        <v>0</v>
      </c>
      <c r="I8164" s="193">
        <f>MAX(0,E8164-Assumptions!$C$3)*Assumptions!$C$2</f>
        <v>0</v>
      </c>
      <c r="J8164" s="193">
        <f>MAX(0,F8164-Assumptions!$C$3)*Assumptions!$C$2</f>
        <v>0</v>
      </c>
      <c r="K8164" s="193">
        <f>MAX(0,G8164-Assumptions!$C$3)*Assumptions!$C$2</f>
        <v>0</v>
      </c>
    </row>
    <row r="8165" spans="1:11">
      <c r="A8165" s="192">
        <f t="shared" si="622"/>
        <v>48189.041666646874</v>
      </c>
      <c r="B8165" s="218">
        <v>27.524734042553199</v>
      </c>
      <c r="C8165" s="219">
        <f t="shared" si="621"/>
        <v>1.3301721585633753E-4</v>
      </c>
      <c r="D8165" s="193">
        <f t="shared" si="620"/>
        <v>28.745048793764777</v>
      </c>
      <c r="E8165" s="193">
        <f t="shared" si="620"/>
        <v>30.019466450738221</v>
      </c>
      <c r="F8165" s="193">
        <f t="shared" si="620"/>
        <v>31.350385676940444</v>
      </c>
      <c r="G8165" s="193">
        <f t="shared" si="620"/>
        <v>32.740311481077072</v>
      </c>
      <c r="H8165" s="193">
        <f>MAX(0,D8165-Assumptions!$C$3)*Assumptions!$C$2</f>
        <v>0</v>
      </c>
      <c r="I8165" s="193">
        <f>MAX(0,E8165-Assumptions!$C$3)*Assumptions!$C$2</f>
        <v>0</v>
      </c>
      <c r="J8165" s="193">
        <f>MAX(0,F8165-Assumptions!$C$3)*Assumptions!$C$2</f>
        <v>0</v>
      </c>
      <c r="K8165" s="193">
        <f>MAX(0,G8165-Assumptions!$C$3)*Assumptions!$C$2</f>
        <v>0</v>
      </c>
    </row>
    <row r="8166" spans="1:11">
      <c r="A8166" s="192">
        <f t="shared" si="622"/>
        <v>48189.083333313538</v>
      </c>
      <c r="B8166" s="218">
        <v>25.921861702127664</v>
      </c>
      <c r="C8166" s="219">
        <f t="shared" si="621"/>
        <v>1.2527110591148158E-4</v>
      </c>
      <c r="D8166" s="193">
        <f t="shared" si="620"/>
        <v>27.071112778089692</v>
      </c>
      <c r="E8166" s="193">
        <f t="shared" si="620"/>
        <v>28.271316137139141</v>
      </c>
      <c r="F8166" s="193">
        <f t="shared" si="620"/>
        <v>29.524730759237944</v>
      </c>
      <c r="G8166" s="193">
        <f t="shared" si="620"/>
        <v>30.833715776689768</v>
      </c>
      <c r="H8166" s="193">
        <f>MAX(0,D8166-Assumptions!$C$3)*Assumptions!$C$2</f>
        <v>0</v>
      </c>
      <c r="I8166" s="193">
        <f>MAX(0,E8166-Assumptions!$C$3)*Assumptions!$C$2</f>
        <v>0</v>
      </c>
      <c r="J8166" s="193">
        <f>MAX(0,F8166-Assumptions!$C$3)*Assumptions!$C$2</f>
        <v>0</v>
      </c>
      <c r="K8166" s="193">
        <f>MAX(0,G8166-Assumptions!$C$3)*Assumptions!$C$2</f>
        <v>0</v>
      </c>
    </row>
    <row r="8167" spans="1:11">
      <c r="A8167" s="192">
        <f t="shared" si="622"/>
        <v>48189.124999980202</v>
      </c>
      <c r="B8167" s="218">
        <v>24.02994680851064</v>
      </c>
      <c r="C8167" s="219">
        <f t="shared" si="621"/>
        <v>1.1612815646837294E-4</v>
      </c>
      <c r="D8167" s="193">
        <f t="shared" ref="D8167:D8230" si="623">$C8167*D$2</f>
        <v>25.095319448112541</v>
      </c>
      <c r="E8167" s="193">
        <f t="shared" ref="E8167:G8198" si="624">$C8167*E$2</f>
        <v>26.207925603054985</v>
      </c>
      <c r="F8167" s="193">
        <f t="shared" si="624"/>
        <v>27.36985938096614</v>
      </c>
      <c r="G8167" s="193">
        <f t="shared" si="624"/>
        <v>28.583307732167047</v>
      </c>
      <c r="H8167" s="193">
        <f>MAX(0,D8167-Assumptions!$C$3)*Assumptions!$C$2</f>
        <v>0</v>
      </c>
      <c r="I8167" s="193">
        <f>MAX(0,E8167-Assumptions!$C$3)*Assumptions!$C$2</f>
        <v>0</v>
      </c>
      <c r="J8167" s="193">
        <f>MAX(0,F8167-Assumptions!$C$3)*Assumptions!$C$2</f>
        <v>0</v>
      </c>
      <c r="K8167" s="193">
        <f>MAX(0,G8167-Assumptions!$C$3)*Assumptions!$C$2</f>
        <v>0</v>
      </c>
    </row>
    <row r="8168" spans="1:11">
      <c r="A8168" s="192">
        <f t="shared" si="622"/>
        <v>48189.166666646866</v>
      </c>
      <c r="B8168" s="218">
        <v>22.111755319148937</v>
      </c>
      <c r="C8168" s="219">
        <f t="shared" si="621"/>
        <v>1.0685822161633222E-4</v>
      </c>
      <c r="D8168" s="193">
        <f t="shared" si="623"/>
        <v>23.092084544107927</v>
      </c>
      <c r="E8168" s="193">
        <f t="shared" si="624"/>
        <v>24.11587686710855</v>
      </c>
      <c r="F8168" s="193">
        <f t="shared" si="624"/>
        <v>25.185059233551673</v>
      </c>
      <c r="G8168" s="193">
        <f t="shared" si="624"/>
        <v>26.301644020359284</v>
      </c>
      <c r="H8168" s="193">
        <f>MAX(0,D8168-Assumptions!$C$3)*Assumptions!$C$2</f>
        <v>0</v>
      </c>
      <c r="I8168" s="193">
        <f>MAX(0,E8168-Assumptions!$C$3)*Assumptions!$C$2</f>
        <v>0</v>
      </c>
      <c r="J8168" s="193">
        <f>MAX(0,F8168-Assumptions!$C$3)*Assumptions!$C$2</f>
        <v>0</v>
      </c>
      <c r="K8168" s="193">
        <f>MAX(0,G8168-Assumptions!$C$3)*Assumptions!$C$2</f>
        <v>0</v>
      </c>
    </row>
    <row r="8169" spans="1:11">
      <c r="A8169" s="192">
        <f t="shared" si="622"/>
        <v>48189.208333313531</v>
      </c>
      <c r="B8169" s="218">
        <v>20.719095744680853</v>
      </c>
      <c r="C8169" s="219">
        <f t="shared" si="621"/>
        <v>1.0012799494293281E-4</v>
      </c>
      <c r="D8169" s="193">
        <f t="shared" si="623"/>
        <v>21.637681120652527</v>
      </c>
      <c r="E8169" s="193">
        <f t="shared" si="624"/>
        <v>22.596992168407716</v>
      </c>
      <c r="F8169" s="193">
        <f t="shared" si="624"/>
        <v>23.598834468990486</v>
      </c>
      <c r="G8169" s="193">
        <f t="shared" si="624"/>
        <v>24.645093654252285</v>
      </c>
      <c r="H8169" s="193">
        <f>MAX(0,D8169-Assumptions!$C$3)*Assumptions!$C$2</f>
        <v>0</v>
      </c>
      <c r="I8169" s="193">
        <f>MAX(0,E8169-Assumptions!$C$3)*Assumptions!$C$2</f>
        <v>0</v>
      </c>
      <c r="J8169" s="193">
        <f>MAX(0,F8169-Assumptions!$C$3)*Assumptions!$C$2</f>
        <v>0</v>
      </c>
      <c r="K8169" s="193">
        <f>MAX(0,G8169-Assumptions!$C$3)*Assumptions!$C$2</f>
        <v>0</v>
      </c>
    </row>
    <row r="8170" spans="1:11">
      <c r="A8170" s="192">
        <f t="shared" si="622"/>
        <v>48189.249999980195</v>
      </c>
      <c r="B8170" s="218">
        <v>19.891382978723406</v>
      </c>
      <c r="C8170" s="219">
        <f t="shared" si="621"/>
        <v>9.6127954561572781E-5</v>
      </c>
      <c r="D8170" s="193">
        <f t="shared" si="623"/>
        <v>20.773271538787526</v>
      </c>
      <c r="E8170" s="193">
        <f t="shared" si="624"/>
        <v>21.694258809745897</v>
      </c>
      <c r="F8170" s="193">
        <f t="shared" si="624"/>
        <v>22.656078240996575</v>
      </c>
      <c r="G8170" s="193">
        <f t="shared" si="624"/>
        <v>23.660540134773594</v>
      </c>
      <c r="H8170" s="193">
        <f>MAX(0,D8170-Assumptions!$C$3)*Assumptions!$C$2</f>
        <v>0</v>
      </c>
      <c r="I8170" s="193">
        <f>MAX(0,E8170-Assumptions!$C$3)*Assumptions!$C$2</f>
        <v>0</v>
      </c>
      <c r="J8170" s="193">
        <f>MAX(0,F8170-Assumptions!$C$3)*Assumptions!$C$2</f>
        <v>0</v>
      </c>
      <c r="K8170" s="193">
        <f>MAX(0,G8170-Assumptions!$C$3)*Assumptions!$C$2</f>
        <v>0</v>
      </c>
    </row>
    <row r="8171" spans="1:11">
      <c r="A8171" s="192">
        <f t="shared" si="622"/>
        <v>48189.291666646859</v>
      </c>
      <c r="B8171" s="218">
        <v>19.326436170212769</v>
      </c>
      <c r="C8171" s="219">
        <f t="shared" si="621"/>
        <v>9.33977682695334E-5</v>
      </c>
      <c r="D8171" s="193">
        <f t="shared" si="623"/>
        <v>20.183277697197127</v>
      </c>
      <c r="E8171" s="193">
        <f t="shared" si="624"/>
        <v>21.078107469706882</v>
      </c>
      <c r="F8171" s="193">
        <f t="shared" si="624"/>
        <v>22.012609704429302</v>
      </c>
      <c r="G8171" s="193">
        <f t="shared" si="624"/>
        <v>22.988543288145284</v>
      </c>
      <c r="H8171" s="193">
        <f>MAX(0,D8171-Assumptions!$C$3)*Assumptions!$C$2</f>
        <v>0</v>
      </c>
      <c r="I8171" s="193">
        <f>MAX(0,E8171-Assumptions!$C$3)*Assumptions!$C$2</f>
        <v>0</v>
      </c>
      <c r="J8171" s="193">
        <f>MAX(0,F8171-Assumptions!$C$3)*Assumptions!$C$2</f>
        <v>0</v>
      </c>
      <c r="K8171" s="193">
        <f>MAX(0,G8171-Assumptions!$C$3)*Assumptions!$C$2</f>
        <v>0</v>
      </c>
    </row>
    <row r="8172" spans="1:11">
      <c r="A8172" s="192">
        <f t="shared" si="622"/>
        <v>48189.333333313523</v>
      </c>
      <c r="B8172" s="218">
        <v>19.155638297872343</v>
      </c>
      <c r="C8172" s="219">
        <f t="shared" si="621"/>
        <v>9.2572363111474978E-5</v>
      </c>
      <c r="D8172" s="193">
        <f t="shared" si="623"/>
        <v>20.004907466018633</v>
      </c>
      <c r="E8172" s="193">
        <f t="shared" si="624"/>
        <v>20.891829157602061</v>
      </c>
      <c r="F8172" s="193">
        <f t="shared" si="624"/>
        <v>21.818072705001985</v>
      </c>
      <c r="G8172" s="193">
        <f t="shared" si="624"/>
        <v>22.785381450792539</v>
      </c>
      <c r="H8172" s="193">
        <f>MAX(0,D8172-Assumptions!$C$3)*Assumptions!$C$2</f>
        <v>0</v>
      </c>
      <c r="I8172" s="193">
        <f>MAX(0,E8172-Assumptions!$C$3)*Assumptions!$C$2</f>
        <v>0</v>
      </c>
      <c r="J8172" s="193">
        <f>MAX(0,F8172-Assumptions!$C$3)*Assumptions!$C$2</f>
        <v>0</v>
      </c>
      <c r="K8172" s="193">
        <f>MAX(0,G8172-Assumptions!$C$3)*Assumptions!$C$2</f>
        <v>0</v>
      </c>
    </row>
    <row r="8173" spans="1:11">
      <c r="A8173" s="192">
        <f t="shared" si="622"/>
        <v>48189.374999980188</v>
      </c>
      <c r="B8173" s="218">
        <v>19.39212765957447</v>
      </c>
      <c r="C8173" s="219">
        <f t="shared" si="621"/>
        <v>9.3715231791863555E-5</v>
      </c>
      <c r="D8173" s="193">
        <f t="shared" si="623"/>
        <v>20.251881632265778</v>
      </c>
      <c r="E8173" s="193">
        <f t="shared" si="624"/>
        <v>21.149752974362578</v>
      </c>
      <c r="F8173" s="193">
        <f t="shared" si="624"/>
        <v>22.087431627285959</v>
      </c>
      <c r="G8173" s="193">
        <f t="shared" si="624"/>
        <v>23.066682456357878</v>
      </c>
      <c r="H8173" s="193">
        <f>MAX(0,D8173-Assumptions!$C$3)*Assumptions!$C$2</f>
        <v>0</v>
      </c>
      <c r="I8173" s="193">
        <f>MAX(0,E8173-Assumptions!$C$3)*Assumptions!$C$2</f>
        <v>0</v>
      </c>
      <c r="J8173" s="193">
        <f>MAX(0,F8173-Assumptions!$C$3)*Assumptions!$C$2</f>
        <v>0</v>
      </c>
      <c r="K8173" s="193">
        <f>MAX(0,G8173-Assumptions!$C$3)*Assumptions!$C$2</f>
        <v>0</v>
      </c>
    </row>
    <row r="8174" spans="1:11">
      <c r="A8174" s="192">
        <f t="shared" si="622"/>
        <v>48189.416666646852</v>
      </c>
      <c r="B8174" s="218">
        <v>20.416914893617022</v>
      </c>
      <c r="C8174" s="219">
        <f t="shared" si="621"/>
        <v>9.8667662740214063E-5</v>
      </c>
      <c r="D8174" s="193">
        <f t="shared" si="623"/>
        <v>21.322103019336733</v>
      </c>
      <c r="E8174" s="193">
        <f t="shared" si="624"/>
        <v>22.267422846991494</v>
      </c>
      <c r="F8174" s="193">
        <f t="shared" si="624"/>
        <v>23.254653623849851</v>
      </c>
      <c r="G8174" s="193">
        <f t="shared" si="624"/>
        <v>24.285653480474348</v>
      </c>
      <c r="H8174" s="193">
        <f>MAX(0,D8174-Assumptions!$C$3)*Assumptions!$C$2</f>
        <v>0</v>
      </c>
      <c r="I8174" s="193">
        <f>MAX(0,E8174-Assumptions!$C$3)*Assumptions!$C$2</f>
        <v>0</v>
      </c>
      <c r="J8174" s="193">
        <f>MAX(0,F8174-Assumptions!$C$3)*Assumptions!$C$2</f>
        <v>0</v>
      </c>
      <c r="K8174" s="193">
        <f>MAX(0,G8174-Assumptions!$C$3)*Assumptions!$C$2</f>
        <v>0</v>
      </c>
    </row>
    <row r="8175" spans="1:11">
      <c r="A8175" s="192">
        <f t="shared" si="622"/>
        <v>48189.458333313516</v>
      </c>
      <c r="B8175" s="218">
        <v>21.835851063829793</v>
      </c>
      <c r="C8175" s="219">
        <f t="shared" si="621"/>
        <v>1.0552487482254557E-4</v>
      </c>
      <c r="D8175" s="193">
        <f t="shared" si="623"/>
        <v>22.8039480168196</v>
      </c>
      <c r="E8175" s="193">
        <f t="shared" si="624"/>
        <v>23.814965747554616</v>
      </c>
      <c r="F8175" s="193">
        <f t="shared" si="624"/>
        <v>24.870807157553706</v>
      </c>
      <c r="G8175" s="193">
        <f t="shared" si="624"/>
        <v>25.973459513866395</v>
      </c>
      <c r="H8175" s="193">
        <f>MAX(0,D8175-Assumptions!$C$3)*Assumptions!$C$2</f>
        <v>0</v>
      </c>
      <c r="I8175" s="193">
        <f>MAX(0,E8175-Assumptions!$C$3)*Assumptions!$C$2</f>
        <v>0</v>
      </c>
      <c r="J8175" s="193">
        <f>MAX(0,F8175-Assumptions!$C$3)*Assumptions!$C$2</f>
        <v>0</v>
      </c>
      <c r="K8175" s="193">
        <f>MAX(0,G8175-Assumptions!$C$3)*Assumptions!$C$2</f>
        <v>0</v>
      </c>
    </row>
    <row r="8176" spans="1:11">
      <c r="A8176" s="192">
        <f t="shared" si="622"/>
        <v>48189.49999998018</v>
      </c>
      <c r="B8176" s="218">
        <v>23.885425531914898</v>
      </c>
      <c r="C8176" s="219">
        <f t="shared" si="621"/>
        <v>1.1542973671924658E-4</v>
      </c>
      <c r="D8176" s="193">
        <f t="shared" si="623"/>
        <v>24.94439079096151</v>
      </c>
      <c r="E8176" s="193">
        <f t="shared" si="624"/>
        <v>26.050305492812448</v>
      </c>
      <c r="F8176" s="193">
        <f t="shared" si="624"/>
        <v>27.205251150681491</v>
      </c>
      <c r="G8176" s="193">
        <f t="shared" si="624"/>
        <v>28.411401562099339</v>
      </c>
      <c r="H8176" s="193">
        <f>MAX(0,D8176-Assumptions!$C$3)*Assumptions!$C$2</f>
        <v>0</v>
      </c>
      <c r="I8176" s="193">
        <f>MAX(0,E8176-Assumptions!$C$3)*Assumptions!$C$2</f>
        <v>0</v>
      </c>
      <c r="J8176" s="193">
        <f>MAX(0,F8176-Assumptions!$C$3)*Assumptions!$C$2</f>
        <v>0</v>
      </c>
      <c r="K8176" s="193">
        <f>MAX(0,G8176-Assumptions!$C$3)*Assumptions!$C$2</f>
        <v>0</v>
      </c>
    </row>
    <row r="8177" spans="1:11">
      <c r="A8177" s="192">
        <f t="shared" si="622"/>
        <v>48189.541666646845</v>
      </c>
      <c r="B8177" s="218">
        <v>25.580265957446816</v>
      </c>
      <c r="C8177" s="219">
        <f t="shared" si="621"/>
        <v>1.2362029559536477E-4</v>
      </c>
      <c r="D8177" s="193">
        <f t="shared" si="623"/>
        <v>26.71437231573271</v>
      </c>
      <c r="E8177" s="193">
        <f t="shared" si="624"/>
        <v>27.898759512929509</v>
      </c>
      <c r="F8177" s="193">
        <f t="shared" si="624"/>
        <v>29.135656760383316</v>
      </c>
      <c r="G8177" s="193">
        <f t="shared" si="624"/>
        <v>30.427392101984282</v>
      </c>
      <c r="H8177" s="193">
        <f>MAX(0,D8177-Assumptions!$C$3)*Assumptions!$C$2</f>
        <v>0</v>
      </c>
      <c r="I8177" s="193">
        <f>MAX(0,E8177-Assumptions!$C$3)*Assumptions!$C$2</f>
        <v>0</v>
      </c>
      <c r="J8177" s="193">
        <f>MAX(0,F8177-Assumptions!$C$3)*Assumptions!$C$2</f>
        <v>0</v>
      </c>
      <c r="K8177" s="193">
        <f>MAX(0,G8177-Assumptions!$C$3)*Assumptions!$C$2</f>
        <v>0</v>
      </c>
    </row>
    <row r="8178" spans="1:11">
      <c r="A8178" s="192">
        <f t="shared" si="622"/>
        <v>48189.583333313509</v>
      </c>
      <c r="B8178" s="218">
        <v>26.618191489361703</v>
      </c>
      <c r="C8178" s="219">
        <f t="shared" si="621"/>
        <v>1.2863621924818128E-4</v>
      </c>
      <c r="D8178" s="193">
        <f t="shared" si="623"/>
        <v>27.79831448981739</v>
      </c>
      <c r="E8178" s="193">
        <f t="shared" si="624"/>
        <v>29.030758486489557</v>
      </c>
      <c r="F8178" s="193">
        <f t="shared" si="624"/>
        <v>30.317843141518534</v>
      </c>
      <c r="G8178" s="193">
        <f t="shared" si="624"/>
        <v>31.661990959743264</v>
      </c>
      <c r="H8178" s="193">
        <f>MAX(0,D8178-Assumptions!$C$3)*Assumptions!$C$2</f>
        <v>0</v>
      </c>
      <c r="I8178" s="193">
        <f>MAX(0,E8178-Assumptions!$C$3)*Assumptions!$C$2</f>
        <v>0</v>
      </c>
      <c r="J8178" s="193">
        <f>MAX(0,F8178-Assumptions!$C$3)*Assumptions!$C$2</f>
        <v>0</v>
      </c>
      <c r="K8178" s="193">
        <f>MAX(0,G8178-Assumptions!$C$3)*Assumptions!$C$2</f>
        <v>0</v>
      </c>
    </row>
    <row r="8179" spans="1:11">
      <c r="A8179" s="192">
        <f t="shared" si="622"/>
        <v>48189.624999980173</v>
      </c>
      <c r="B8179" s="218">
        <v>28.089680851063836</v>
      </c>
      <c r="C8179" s="219">
        <f t="shared" si="621"/>
        <v>1.3574740214837691E-4</v>
      </c>
      <c r="D8179" s="193">
        <f t="shared" si="623"/>
        <v>29.335042635355176</v>
      </c>
      <c r="E8179" s="193">
        <f t="shared" si="624"/>
        <v>30.635617790777239</v>
      </c>
      <c r="F8179" s="193">
        <f t="shared" si="624"/>
        <v>31.993854213507717</v>
      </c>
      <c r="G8179" s="193">
        <f t="shared" si="624"/>
        <v>33.412308327705389</v>
      </c>
      <c r="H8179" s="193">
        <f>MAX(0,D8179-Assumptions!$C$3)*Assumptions!$C$2</f>
        <v>0</v>
      </c>
      <c r="I8179" s="193">
        <f>MAX(0,E8179-Assumptions!$C$3)*Assumptions!$C$2</f>
        <v>0</v>
      </c>
      <c r="J8179" s="193">
        <f>MAX(0,F8179-Assumptions!$C$3)*Assumptions!$C$2</f>
        <v>0</v>
      </c>
      <c r="K8179" s="193">
        <f>MAX(0,G8179-Assumptions!$C$3)*Assumptions!$C$2</f>
        <v>0</v>
      </c>
    </row>
    <row r="8180" spans="1:11">
      <c r="A8180" s="192">
        <f t="shared" si="622"/>
        <v>48189.666666646837</v>
      </c>
      <c r="B8180" s="218">
        <v>28.221063829787241</v>
      </c>
      <c r="C8180" s="219">
        <f t="shared" si="621"/>
        <v>1.3638232919303722E-4</v>
      </c>
      <c r="D8180" s="193">
        <f t="shared" si="623"/>
        <v>29.472250505492475</v>
      </c>
      <c r="E8180" s="193">
        <f t="shared" si="624"/>
        <v>30.778908800088633</v>
      </c>
      <c r="F8180" s="193">
        <f t="shared" si="624"/>
        <v>32.143498059221031</v>
      </c>
      <c r="G8180" s="193">
        <f t="shared" si="624"/>
        <v>33.568586664130571</v>
      </c>
      <c r="H8180" s="193">
        <f>MAX(0,D8180-Assumptions!$C$3)*Assumptions!$C$2</f>
        <v>0</v>
      </c>
      <c r="I8180" s="193">
        <f>MAX(0,E8180-Assumptions!$C$3)*Assumptions!$C$2</f>
        <v>0</v>
      </c>
      <c r="J8180" s="193">
        <f>MAX(0,F8180-Assumptions!$C$3)*Assumptions!$C$2</f>
        <v>0</v>
      </c>
      <c r="K8180" s="193">
        <f>MAX(0,G8180-Assumptions!$C$3)*Assumptions!$C$2</f>
        <v>0</v>
      </c>
    </row>
    <row r="8181" spans="1:11">
      <c r="A8181" s="192">
        <f t="shared" si="622"/>
        <v>48189.708333313501</v>
      </c>
      <c r="B8181" s="218">
        <v>28.667765957446814</v>
      </c>
      <c r="C8181" s="219">
        <f t="shared" si="621"/>
        <v>1.3854108114488232E-4</v>
      </c>
      <c r="D8181" s="193">
        <f t="shared" si="623"/>
        <v>29.938757263959303</v>
      </c>
      <c r="E8181" s="193">
        <f t="shared" si="624"/>
        <v>31.266098231747392</v>
      </c>
      <c r="F8181" s="193">
        <f t="shared" si="624"/>
        <v>32.652287134646322</v>
      </c>
      <c r="G8181" s="193">
        <f t="shared" si="624"/>
        <v>34.099933007976212</v>
      </c>
      <c r="H8181" s="193">
        <f>MAX(0,D8181-Assumptions!$C$3)*Assumptions!$C$2</f>
        <v>0</v>
      </c>
      <c r="I8181" s="193">
        <f>MAX(0,E8181-Assumptions!$C$3)*Assumptions!$C$2</f>
        <v>0</v>
      </c>
      <c r="J8181" s="193">
        <f>MAX(0,F8181-Assumptions!$C$3)*Assumptions!$C$2</f>
        <v>0</v>
      </c>
      <c r="K8181" s="193">
        <f>MAX(0,G8181-Assumptions!$C$3)*Assumptions!$C$2</f>
        <v>0</v>
      </c>
    </row>
    <row r="8182" spans="1:11">
      <c r="A8182" s="192">
        <f t="shared" si="622"/>
        <v>48189.749999980166</v>
      </c>
      <c r="B8182" s="218">
        <v>29.061914893617022</v>
      </c>
      <c r="C8182" s="219">
        <f t="shared" si="621"/>
        <v>1.4044586227886328E-4</v>
      </c>
      <c r="D8182" s="193">
        <f t="shared" si="623"/>
        <v>30.350380874371208</v>
      </c>
      <c r="E8182" s="193">
        <f t="shared" si="624"/>
        <v>31.695971259681592</v>
      </c>
      <c r="F8182" s="193">
        <f t="shared" si="624"/>
        <v>33.101218671786278</v>
      </c>
      <c r="G8182" s="193">
        <f t="shared" si="624"/>
        <v>34.568768017251777</v>
      </c>
      <c r="H8182" s="193">
        <f>MAX(0,D8182-Assumptions!$C$3)*Assumptions!$C$2</f>
        <v>0</v>
      </c>
      <c r="I8182" s="193">
        <f>MAX(0,E8182-Assumptions!$C$3)*Assumptions!$C$2</f>
        <v>0</v>
      </c>
      <c r="J8182" s="193">
        <f>MAX(0,F8182-Assumptions!$C$3)*Assumptions!$C$2</f>
        <v>0</v>
      </c>
      <c r="K8182" s="193">
        <f>MAX(0,G8182-Assumptions!$C$3)*Assumptions!$C$2</f>
        <v>0</v>
      </c>
    </row>
    <row r="8183" spans="1:11">
      <c r="A8183" s="192">
        <f t="shared" si="622"/>
        <v>48189.79166664683</v>
      </c>
      <c r="B8183" s="218">
        <v>29.810797872340427</v>
      </c>
      <c r="C8183" s="219">
        <f t="shared" si="621"/>
        <v>1.4406494643342711E-4</v>
      </c>
      <c r="D8183" s="193">
        <f t="shared" si="623"/>
        <v>31.132465734153829</v>
      </c>
      <c r="E8183" s="193">
        <f t="shared" si="624"/>
        <v>32.51273001275657</v>
      </c>
      <c r="F8183" s="193">
        <f t="shared" si="624"/>
        <v>33.954188592352196</v>
      </c>
      <c r="G8183" s="193">
        <f t="shared" si="624"/>
        <v>35.459554534875352</v>
      </c>
      <c r="H8183" s="193">
        <f>MAX(0,D8183-Assumptions!$C$3)*Assumptions!$C$2</f>
        <v>0</v>
      </c>
      <c r="I8183" s="193">
        <f>MAX(0,E8183-Assumptions!$C$3)*Assumptions!$C$2</f>
        <v>0</v>
      </c>
      <c r="J8183" s="193">
        <f>MAX(0,F8183-Assumptions!$C$3)*Assumptions!$C$2</f>
        <v>0</v>
      </c>
      <c r="K8183" s="193">
        <f>MAX(0,G8183-Assumptions!$C$3)*Assumptions!$C$2</f>
        <v>0</v>
      </c>
    </row>
    <row r="8184" spans="1:11">
      <c r="A8184" s="192">
        <f t="shared" si="622"/>
        <v>48189.833333313494</v>
      </c>
      <c r="B8184" s="218">
        <v>33.253031914893626</v>
      </c>
      <c r="C8184" s="219">
        <f t="shared" si="621"/>
        <v>1.6070003500352759E-4</v>
      </c>
      <c r="D8184" s="193">
        <f t="shared" si="623"/>
        <v>34.727311931751146</v>
      </c>
      <c r="E8184" s="193">
        <f t="shared" si="624"/>
        <v>36.266954456715247</v>
      </c>
      <c r="F8184" s="193">
        <f t="shared" si="624"/>
        <v>37.874857350041175</v>
      </c>
      <c r="G8184" s="193">
        <f t="shared" si="624"/>
        <v>39.554046949215312</v>
      </c>
      <c r="H8184" s="193">
        <f>MAX(0,D8184-Assumptions!$C$3)*Assumptions!$C$2</f>
        <v>0</v>
      </c>
      <c r="I8184" s="193">
        <f>MAX(0,E8184-Assumptions!$C$3)*Assumptions!$C$2</f>
        <v>0</v>
      </c>
      <c r="J8184" s="193">
        <f>MAX(0,F8184-Assumptions!$C$3)*Assumptions!$C$2</f>
        <v>0.78737161503705766</v>
      </c>
      <c r="K8184" s="193">
        <f>MAX(0,G8184-Assumptions!$C$3)*Assumptions!$C$2</f>
        <v>2.2986422542937812</v>
      </c>
    </row>
    <row r="8185" spans="1:11">
      <c r="A8185" s="192">
        <f t="shared" si="622"/>
        <v>48189.874999980158</v>
      </c>
      <c r="B8185" s="218">
        <v>35.197500000000005</v>
      </c>
      <c r="C8185" s="219">
        <f t="shared" si="621"/>
        <v>1.7009695526450032E-4</v>
      </c>
      <c r="D8185" s="193">
        <f t="shared" si="623"/>
        <v>36.757988409783209</v>
      </c>
      <c r="E8185" s="193">
        <f t="shared" si="624"/>
        <v>38.387661394523953</v>
      </c>
      <c r="F8185" s="193">
        <f t="shared" si="624"/>
        <v>40.089586266598296</v>
      </c>
      <c r="G8185" s="193">
        <f t="shared" si="624"/>
        <v>41.866966328308102</v>
      </c>
      <c r="H8185" s="193">
        <f>MAX(0,D8185-Assumptions!$C$3)*Assumptions!$C$2</f>
        <v>0</v>
      </c>
      <c r="I8185" s="193">
        <f>MAX(0,E8185-Assumptions!$C$3)*Assumptions!$C$2</f>
        <v>1.2488952550715575</v>
      </c>
      <c r="J8185" s="193">
        <f>MAX(0,F8185-Assumptions!$C$3)*Assumptions!$C$2</f>
        <v>2.7806276399384666</v>
      </c>
      <c r="K8185" s="193">
        <f>MAX(0,G8185-Assumptions!$C$3)*Assumptions!$C$2</f>
        <v>4.3802696954772919</v>
      </c>
    </row>
    <row r="8186" spans="1:11">
      <c r="A8186" s="192">
        <f t="shared" si="622"/>
        <v>48189.916666646823</v>
      </c>
      <c r="B8186" s="218">
        <v>34.054468085106386</v>
      </c>
      <c r="C8186" s="219">
        <f t="shared" si="621"/>
        <v>1.645730899759555E-4</v>
      </c>
      <c r="D8186" s="193">
        <f t="shared" si="623"/>
        <v>35.56427993958868</v>
      </c>
      <c r="E8186" s="193">
        <f t="shared" si="624"/>
        <v>37.141029613514775</v>
      </c>
      <c r="F8186" s="193">
        <f t="shared" si="624"/>
        <v>38.787684808892415</v>
      </c>
      <c r="G8186" s="193">
        <f t="shared" si="624"/>
        <v>40.507344801408955</v>
      </c>
      <c r="H8186" s="193">
        <f>MAX(0,D8186-Assumptions!$C$3)*Assumptions!$C$2</f>
        <v>0</v>
      </c>
      <c r="I8186" s="193">
        <f>MAX(0,E8186-Assumptions!$C$3)*Assumptions!$C$2</f>
        <v>0.12692665216329715</v>
      </c>
      <c r="J8186" s="193">
        <f>MAX(0,F8186-Assumptions!$C$3)*Assumptions!$C$2</f>
        <v>1.6089163280031735</v>
      </c>
      <c r="K8186" s="193">
        <f>MAX(0,G8186-Assumptions!$C$3)*Assumptions!$C$2</f>
        <v>3.1566103212680594</v>
      </c>
    </row>
    <row r="8187" spans="1:11">
      <c r="A8187" s="192">
        <f t="shared" si="622"/>
        <v>48189.958333313487</v>
      </c>
      <c r="B8187" s="218">
        <v>32.648670212765957</v>
      </c>
      <c r="C8187" s="219">
        <f t="shared" si="621"/>
        <v>1.5777937059809004E-4</v>
      </c>
      <c r="D8187" s="193">
        <f t="shared" si="623"/>
        <v>34.096155729119545</v>
      </c>
      <c r="E8187" s="193">
        <f t="shared" si="624"/>
        <v>35.607815813882794</v>
      </c>
      <c r="F8187" s="193">
        <f t="shared" si="624"/>
        <v>37.186495659759892</v>
      </c>
      <c r="G8187" s="193">
        <f t="shared" si="624"/>
        <v>38.835166601659431</v>
      </c>
      <c r="H8187" s="193">
        <f>MAX(0,D8187-Assumptions!$C$3)*Assumptions!$C$2</f>
        <v>0</v>
      </c>
      <c r="I8187" s="193">
        <f>MAX(0,E8187-Assumptions!$C$3)*Assumptions!$C$2</f>
        <v>0</v>
      </c>
      <c r="J8187" s="193">
        <f>MAX(0,F8187-Assumptions!$C$3)*Assumptions!$C$2</f>
        <v>0.16784609378390272</v>
      </c>
      <c r="K8187" s="193">
        <f>MAX(0,G8187-Assumptions!$C$3)*Assumptions!$C$2</f>
        <v>1.6516499414934878</v>
      </c>
    </row>
    <row r="8188" spans="1:11">
      <c r="A8188" s="192">
        <f t="shared" si="622"/>
        <v>48189.999999980151</v>
      </c>
      <c r="B8188" s="218">
        <v>32.22824468085107</v>
      </c>
      <c r="C8188" s="219">
        <f t="shared" si="621"/>
        <v>1.5574760405517705E-4</v>
      </c>
      <c r="D8188" s="193">
        <f t="shared" si="623"/>
        <v>33.657090544680187</v>
      </c>
      <c r="E8188" s="193">
        <f t="shared" si="624"/>
        <v>35.149284584086324</v>
      </c>
      <c r="F8188" s="193">
        <f t="shared" si="624"/>
        <v>36.707635353477279</v>
      </c>
      <c r="G8188" s="193">
        <f t="shared" si="624"/>
        <v>38.335075925098835</v>
      </c>
      <c r="H8188" s="193">
        <f>MAX(0,D8188-Assumptions!$C$3)*Assumptions!$C$2</f>
        <v>0</v>
      </c>
      <c r="I8188" s="193">
        <f>MAX(0,E8188-Assumptions!$C$3)*Assumptions!$C$2</f>
        <v>0</v>
      </c>
      <c r="J8188" s="193">
        <f>MAX(0,F8188-Assumptions!$C$3)*Assumptions!$C$2</f>
        <v>0</v>
      </c>
      <c r="K8188" s="193">
        <f>MAX(0,G8188-Assumptions!$C$3)*Assumptions!$C$2</f>
        <v>1.2015683325889512</v>
      </c>
    </row>
    <row r="8189" spans="1:11">
      <c r="A8189" s="192">
        <f t="shared" si="622"/>
        <v>48190.041666646815</v>
      </c>
      <c r="B8189" s="218">
        <v>30.283776595744687</v>
      </c>
      <c r="C8189" s="219">
        <f t="shared" si="621"/>
        <v>1.4635068379420429E-4</v>
      </c>
      <c r="D8189" s="193">
        <f t="shared" si="623"/>
        <v>31.62641406664812</v>
      </c>
      <c r="E8189" s="193">
        <f t="shared" si="624"/>
        <v>33.028577646277611</v>
      </c>
      <c r="F8189" s="193">
        <f t="shared" si="624"/>
        <v>34.492906436920151</v>
      </c>
      <c r="G8189" s="193">
        <f t="shared" si="624"/>
        <v>36.022156546006038</v>
      </c>
      <c r="H8189" s="193">
        <f>MAX(0,D8189-Assumptions!$C$3)*Assumptions!$C$2</f>
        <v>0</v>
      </c>
      <c r="I8189" s="193">
        <f>MAX(0,E8189-Assumptions!$C$3)*Assumptions!$C$2</f>
        <v>0</v>
      </c>
      <c r="J8189" s="193">
        <f>MAX(0,F8189-Assumptions!$C$3)*Assumptions!$C$2</f>
        <v>0</v>
      </c>
      <c r="K8189" s="193">
        <f>MAX(0,G8189-Assumptions!$C$3)*Assumptions!$C$2</f>
        <v>0</v>
      </c>
    </row>
    <row r="8190" spans="1:11">
      <c r="A8190" s="192">
        <f t="shared" si="622"/>
        <v>48190.08333331348</v>
      </c>
      <c r="B8190" s="218">
        <v>27.787500000000001</v>
      </c>
      <c r="C8190" s="219">
        <f t="shared" si="621"/>
        <v>1.3428706994565815E-4</v>
      </c>
      <c r="D8190" s="193">
        <f t="shared" si="623"/>
        <v>29.019464534039379</v>
      </c>
      <c r="E8190" s="193">
        <f t="shared" si="624"/>
        <v>30.306048469361013</v>
      </c>
      <c r="F8190" s="193">
        <f t="shared" si="624"/>
        <v>31.649673368367079</v>
      </c>
      <c r="G8190" s="193">
        <f t="shared" si="624"/>
        <v>33.052868153927449</v>
      </c>
      <c r="H8190" s="193">
        <f>MAX(0,D8190-Assumptions!$C$3)*Assumptions!$C$2</f>
        <v>0</v>
      </c>
      <c r="I8190" s="193">
        <f>MAX(0,E8190-Assumptions!$C$3)*Assumptions!$C$2</f>
        <v>0</v>
      </c>
      <c r="J8190" s="193">
        <f>MAX(0,F8190-Assumptions!$C$3)*Assumptions!$C$2</f>
        <v>0</v>
      </c>
      <c r="K8190" s="193">
        <f>MAX(0,G8190-Assumptions!$C$3)*Assumptions!$C$2</f>
        <v>0</v>
      </c>
    </row>
    <row r="8191" spans="1:11">
      <c r="A8191" s="192">
        <f t="shared" si="622"/>
        <v>48190.124999980144</v>
      </c>
      <c r="B8191" s="218">
        <v>25.264946808510647</v>
      </c>
      <c r="C8191" s="219">
        <f t="shared" si="621"/>
        <v>1.2209647068817998E-4</v>
      </c>
      <c r="D8191" s="193">
        <f t="shared" si="623"/>
        <v>26.385073427403182</v>
      </c>
      <c r="E8191" s="193">
        <f t="shared" si="624"/>
        <v>27.554861090582147</v>
      </c>
      <c r="F8191" s="193">
        <f t="shared" si="624"/>
        <v>28.776511530671346</v>
      </c>
      <c r="G8191" s="193">
        <f t="shared" si="624"/>
        <v>30.052324094563826</v>
      </c>
      <c r="H8191" s="193">
        <f>MAX(0,D8191-Assumptions!$C$3)*Assumptions!$C$2</f>
        <v>0</v>
      </c>
      <c r="I8191" s="193">
        <f>MAX(0,E8191-Assumptions!$C$3)*Assumptions!$C$2</f>
        <v>0</v>
      </c>
      <c r="J8191" s="193">
        <f>MAX(0,F8191-Assumptions!$C$3)*Assumptions!$C$2</f>
        <v>0</v>
      </c>
      <c r="K8191" s="193">
        <f>MAX(0,G8191-Assumptions!$C$3)*Assumptions!$C$2</f>
        <v>0</v>
      </c>
    </row>
    <row r="8192" spans="1:11">
      <c r="A8192" s="192">
        <f t="shared" si="622"/>
        <v>48190.166666646808</v>
      </c>
      <c r="B8192" s="218">
        <v>23.241648936170215</v>
      </c>
      <c r="C8192" s="219">
        <f t="shared" si="621"/>
        <v>1.1231859420041099E-4</v>
      </c>
      <c r="D8192" s="193">
        <f t="shared" si="623"/>
        <v>24.272072227288724</v>
      </c>
      <c r="E8192" s="193">
        <f t="shared" si="624"/>
        <v>25.348179547186586</v>
      </c>
      <c r="F8192" s="193">
        <f t="shared" si="624"/>
        <v>26.471996306686222</v>
      </c>
      <c r="G8192" s="193">
        <f t="shared" si="624"/>
        <v>27.645637713615908</v>
      </c>
      <c r="H8192" s="193">
        <f>MAX(0,D8192-Assumptions!$C$3)*Assumptions!$C$2</f>
        <v>0</v>
      </c>
      <c r="I8192" s="193">
        <f>MAX(0,E8192-Assumptions!$C$3)*Assumptions!$C$2</f>
        <v>0</v>
      </c>
      <c r="J8192" s="193">
        <f>MAX(0,F8192-Assumptions!$C$3)*Assumptions!$C$2</f>
        <v>0</v>
      </c>
      <c r="K8192" s="193">
        <f>MAX(0,G8192-Assumptions!$C$3)*Assumptions!$C$2</f>
        <v>0</v>
      </c>
    </row>
    <row r="8193" spans="1:11">
      <c r="A8193" s="192">
        <f t="shared" si="622"/>
        <v>48190.208333313472</v>
      </c>
      <c r="B8193" s="218">
        <v>22.032925531914902</v>
      </c>
      <c r="C8193" s="219">
        <f t="shared" si="621"/>
        <v>1.0647726538953606E-4</v>
      </c>
      <c r="D8193" s="193">
        <f t="shared" si="623"/>
        <v>23.009759822025554</v>
      </c>
      <c r="E8193" s="193">
        <f t="shared" si="624"/>
        <v>24.02990226152172</v>
      </c>
      <c r="F8193" s="193">
        <f t="shared" si="624"/>
        <v>25.095272926123688</v>
      </c>
      <c r="G8193" s="193">
        <f t="shared" si="624"/>
        <v>26.207877018504181</v>
      </c>
      <c r="H8193" s="193">
        <f>MAX(0,D8193-Assumptions!$C$3)*Assumptions!$C$2</f>
        <v>0</v>
      </c>
      <c r="I8193" s="193">
        <f>MAX(0,E8193-Assumptions!$C$3)*Assumptions!$C$2</f>
        <v>0</v>
      </c>
      <c r="J8193" s="193">
        <f>MAX(0,F8193-Assumptions!$C$3)*Assumptions!$C$2</f>
        <v>0</v>
      </c>
      <c r="K8193" s="193">
        <f>MAX(0,G8193-Assumptions!$C$3)*Assumptions!$C$2</f>
        <v>0</v>
      </c>
    </row>
    <row r="8194" spans="1:11">
      <c r="A8194" s="192">
        <f t="shared" si="622"/>
        <v>48190.249999980137</v>
      </c>
      <c r="B8194" s="218">
        <v>21.45484042553192</v>
      </c>
      <c r="C8194" s="219">
        <f t="shared" si="621"/>
        <v>1.0368358639303063E-4</v>
      </c>
      <c r="D8194" s="193">
        <f t="shared" si="623"/>
        <v>22.40604519342142</v>
      </c>
      <c r="E8194" s="193">
        <f t="shared" si="624"/>
        <v>23.399421820551556</v>
      </c>
      <c r="F8194" s="193">
        <f t="shared" si="624"/>
        <v>24.436840004985079</v>
      </c>
      <c r="G8194" s="193">
        <f t="shared" si="624"/>
        <v>25.520252338233345</v>
      </c>
      <c r="H8194" s="193">
        <f>MAX(0,D8194-Assumptions!$C$3)*Assumptions!$C$2</f>
        <v>0</v>
      </c>
      <c r="I8194" s="193">
        <f>MAX(0,E8194-Assumptions!$C$3)*Assumptions!$C$2</f>
        <v>0</v>
      </c>
      <c r="J8194" s="193">
        <f>MAX(0,F8194-Assumptions!$C$3)*Assumptions!$C$2</f>
        <v>0</v>
      </c>
      <c r="K8194" s="193">
        <f>MAX(0,G8194-Assumptions!$C$3)*Assumptions!$C$2</f>
        <v>0</v>
      </c>
    </row>
    <row r="8195" spans="1:11">
      <c r="A8195" s="192">
        <f t="shared" si="622"/>
        <v>48190.291666646801</v>
      </c>
      <c r="B8195" s="218">
        <v>21.441702127659578</v>
      </c>
      <c r="C8195" s="219">
        <f t="shared" si="621"/>
        <v>1.036200936885646E-4</v>
      </c>
      <c r="D8195" s="193">
        <f t="shared" si="623"/>
        <v>22.392324406407692</v>
      </c>
      <c r="E8195" s="193">
        <f t="shared" si="624"/>
        <v>23.385092719620417</v>
      </c>
      <c r="F8195" s="193">
        <f t="shared" si="624"/>
        <v>24.421875620413747</v>
      </c>
      <c r="G8195" s="193">
        <f t="shared" si="624"/>
        <v>25.504624504590826</v>
      </c>
      <c r="H8195" s="193">
        <f>MAX(0,D8195-Assumptions!$C$3)*Assumptions!$C$2</f>
        <v>0</v>
      </c>
      <c r="I8195" s="193">
        <f>MAX(0,E8195-Assumptions!$C$3)*Assumptions!$C$2</f>
        <v>0</v>
      </c>
      <c r="J8195" s="193">
        <f>MAX(0,F8195-Assumptions!$C$3)*Assumptions!$C$2</f>
        <v>0</v>
      </c>
      <c r="K8195" s="193">
        <f>MAX(0,G8195-Assumptions!$C$3)*Assumptions!$C$2</f>
        <v>0</v>
      </c>
    </row>
    <row r="8196" spans="1:11">
      <c r="A8196" s="192">
        <f t="shared" si="622"/>
        <v>48190.333333313465</v>
      </c>
      <c r="B8196" s="218">
        <v>21.875265957446814</v>
      </c>
      <c r="C8196" s="219">
        <f t="shared" si="621"/>
        <v>1.0571535293594367E-4</v>
      </c>
      <c r="D8196" s="193">
        <f t="shared" si="623"/>
        <v>22.845110377860792</v>
      </c>
      <c r="E8196" s="193">
        <f t="shared" si="624"/>
        <v>23.857953050348037</v>
      </c>
      <c r="F8196" s="193">
        <f t="shared" si="624"/>
        <v>24.915700311267702</v>
      </c>
      <c r="G8196" s="193">
        <f t="shared" si="624"/>
        <v>26.020343014793951</v>
      </c>
      <c r="H8196" s="193">
        <f>MAX(0,D8196-Assumptions!$C$3)*Assumptions!$C$2</f>
        <v>0</v>
      </c>
      <c r="I8196" s="193">
        <f>MAX(0,E8196-Assumptions!$C$3)*Assumptions!$C$2</f>
        <v>0</v>
      </c>
      <c r="J8196" s="193">
        <f>MAX(0,F8196-Assumptions!$C$3)*Assumptions!$C$2</f>
        <v>0</v>
      </c>
      <c r="K8196" s="193">
        <f>MAX(0,G8196-Assumptions!$C$3)*Assumptions!$C$2</f>
        <v>0</v>
      </c>
    </row>
    <row r="8197" spans="1:11">
      <c r="A8197" s="192">
        <f t="shared" si="622"/>
        <v>48190.374999980129</v>
      </c>
      <c r="B8197" s="218">
        <v>23.609521276595746</v>
      </c>
      <c r="C8197" s="219">
        <f t="shared" ref="C8197:C8260" si="625">B8197/$B$2</f>
        <v>1.1409638992545989E-4</v>
      </c>
      <c r="D8197" s="193">
        <f t="shared" si="623"/>
        <v>24.656254263673173</v>
      </c>
      <c r="E8197" s="193">
        <f t="shared" si="624"/>
        <v>25.749394373258507</v>
      </c>
      <c r="F8197" s="193">
        <f t="shared" si="624"/>
        <v>26.890999074683513</v>
      </c>
      <c r="G8197" s="193">
        <f t="shared" si="624"/>
        <v>28.08321705560644</v>
      </c>
      <c r="H8197" s="193">
        <f>MAX(0,D8197-Assumptions!$C$3)*Assumptions!$C$2</f>
        <v>0</v>
      </c>
      <c r="I8197" s="193">
        <f>MAX(0,E8197-Assumptions!$C$3)*Assumptions!$C$2</f>
        <v>0</v>
      </c>
      <c r="J8197" s="193">
        <f>MAX(0,F8197-Assumptions!$C$3)*Assumptions!$C$2</f>
        <v>0</v>
      </c>
      <c r="K8197" s="193">
        <f>MAX(0,G8197-Assumptions!$C$3)*Assumptions!$C$2</f>
        <v>0</v>
      </c>
    </row>
    <row r="8198" spans="1:11">
      <c r="A8198" s="192">
        <f t="shared" ref="A8198:A8261" si="626">A8197 + TIME(1,0,0)</f>
        <v>48190.416666646794</v>
      </c>
      <c r="B8198" s="218">
        <v>26.381702127659576</v>
      </c>
      <c r="C8198" s="219">
        <f t="shared" si="625"/>
        <v>1.2749335056779268E-4</v>
      </c>
      <c r="D8198" s="193">
        <f t="shared" si="623"/>
        <v>27.551340323570241</v>
      </c>
      <c r="E8198" s="193">
        <f t="shared" si="624"/>
        <v>28.772834669729036</v>
      </c>
      <c r="F8198" s="193">
        <f t="shared" si="624"/>
        <v>30.048484219234556</v>
      </c>
      <c r="G8198" s="193">
        <f t="shared" si="624"/>
        <v>31.380689954177921</v>
      </c>
      <c r="H8198" s="193">
        <f>MAX(0,D8198-Assumptions!$C$3)*Assumptions!$C$2</f>
        <v>0</v>
      </c>
      <c r="I8198" s="193">
        <f>MAX(0,E8198-Assumptions!$C$3)*Assumptions!$C$2</f>
        <v>0</v>
      </c>
      <c r="J8198" s="193">
        <f>MAX(0,F8198-Assumptions!$C$3)*Assumptions!$C$2</f>
        <v>0</v>
      </c>
      <c r="K8198" s="193">
        <f>MAX(0,G8198-Assumptions!$C$3)*Assumptions!$C$2</f>
        <v>0</v>
      </c>
    </row>
    <row r="8199" spans="1:11">
      <c r="A8199" s="192">
        <f t="shared" si="626"/>
        <v>48190.458333313458</v>
      </c>
      <c r="B8199" s="218">
        <v>28.667765957446814</v>
      </c>
      <c r="C8199" s="219">
        <f t="shared" si="625"/>
        <v>1.3854108114488232E-4</v>
      </c>
      <c r="D8199" s="193">
        <f t="shared" si="623"/>
        <v>29.938757263959303</v>
      </c>
      <c r="E8199" s="193">
        <f t="shared" ref="E8199:G8230" si="627">$C8199*E$2</f>
        <v>31.266098231747392</v>
      </c>
      <c r="F8199" s="193">
        <f t="shared" si="627"/>
        <v>32.652287134646322</v>
      </c>
      <c r="G8199" s="193">
        <f t="shared" si="627"/>
        <v>34.099933007976212</v>
      </c>
      <c r="H8199" s="193">
        <f>MAX(0,D8199-Assumptions!$C$3)*Assumptions!$C$2</f>
        <v>0</v>
      </c>
      <c r="I8199" s="193">
        <f>MAX(0,E8199-Assumptions!$C$3)*Assumptions!$C$2</f>
        <v>0</v>
      </c>
      <c r="J8199" s="193">
        <f>MAX(0,F8199-Assumptions!$C$3)*Assumptions!$C$2</f>
        <v>0</v>
      </c>
      <c r="K8199" s="193">
        <f>MAX(0,G8199-Assumptions!$C$3)*Assumptions!$C$2</f>
        <v>0</v>
      </c>
    </row>
    <row r="8200" spans="1:11">
      <c r="A8200" s="192">
        <f t="shared" si="626"/>
        <v>48190.499999980122</v>
      </c>
      <c r="B8200" s="218">
        <v>29.456063829787237</v>
      </c>
      <c r="C8200" s="219">
        <f t="shared" si="625"/>
        <v>1.4235064341284423E-4</v>
      </c>
      <c r="D8200" s="193">
        <f t="shared" si="623"/>
        <v>30.762004484783112</v>
      </c>
      <c r="E8200" s="193">
        <f t="shared" si="627"/>
        <v>32.125844287615784</v>
      </c>
      <c r="F8200" s="193">
        <f t="shared" si="627"/>
        <v>33.550150208926233</v>
      </c>
      <c r="G8200" s="193">
        <f t="shared" si="627"/>
        <v>35.037603026527343</v>
      </c>
      <c r="H8200" s="193">
        <f>MAX(0,D8200-Assumptions!$C$3)*Assumptions!$C$2</f>
        <v>0</v>
      </c>
      <c r="I8200" s="193">
        <f>MAX(0,E8200-Assumptions!$C$3)*Assumptions!$C$2</f>
        <v>0</v>
      </c>
      <c r="J8200" s="193">
        <f>MAX(0,F8200-Assumptions!$C$3)*Assumptions!$C$2</f>
        <v>0</v>
      </c>
      <c r="K8200" s="193">
        <f>MAX(0,G8200-Assumptions!$C$3)*Assumptions!$C$2</f>
        <v>0</v>
      </c>
    </row>
    <row r="8201" spans="1:11">
      <c r="A8201" s="192">
        <f t="shared" si="626"/>
        <v>48190.541666646786</v>
      </c>
      <c r="B8201" s="218">
        <v>29.350957446808515</v>
      </c>
      <c r="C8201" s="219">
        <f t="shared" si="625"/>
        <v>1.4184270177711598E-4</v>
      </c>
      <c r="D8201" s="193">
        <f t="shared" si="623"/>
        <v>30.65223818867327</v>
      </c>
      <c r="E8201" s="193">
        <f t="shared" si="627"/>
        <v>32.011211480166672</v>
      </c>
      <c r="F8201" s="193">
        <f t="shared" si="627"/>
        <v>33.430435132355576</v>
      </c>
      <c r="G8201" s="193">
        <f t="shared" si="627"/>
        <v>34.912580357387192</v>
      </c>
      <c r="H8201" s="193">
        <f>MAX(0,D8201-Assumptions!$C$3)*Assumptions!$C$2</f>
        <v>0</v>
      </c>
      <c r="I8201" s="193">
        <f>MAX(0,E8201-Assumptions!$C$3)*Assumptions!$C$2</f>
        <v>0</v>
      </c>
      <c r="J8201" s="193">
        <f>MAX(0,F8201-Assumptions!$C$3)*Assumptions!$C$2</f>
        <v>0</v>
      </c>
      <c r="K8201" s="193">
        <f>MAX(0,G8201-Assumptions!$C$3)*Assumptions!$C$2</f>
        <v>0</v>
      </c>
    </row>
    <row r="8202" spans="1:11">
      <c r="A8202" s="192">
        <f t="shared" si="626"/>
        <v>48190.583333313451</v>
      </c>
      <c r="B8202" s="218">
        <v>29.258989361702135</v>
      </c>
      <c r="C8202" s="219">
        <f t="shared" si="625"/>
        <v>1.4139825284585378E-4</v>
      </c>
      <c r="D8202" s="193">
        <f t="shared" si="623"/>
        <v>30.556192679577165</v>
      </c>
      <c r="E8202" s="193">
        <f t="shared" si="627"/>
        <v>31.910907773648695</v>
      </c>
      <c r="F8202" s="193">
        <f t="shared" si="627"/>
        <v>33.325684440356262</v>
      </c>
      <c r="G8202" s="193">
        <f t="shared" si="627"/>
        <v>34.803185521889567</v>
      </c>
      <c r="H8202" s="193">
        <f>MAX(0,D8202-Assumptions!$C$3)*Assumptions!$C$2</f>
        <v>0</v>
      </c>
      <c r="I8202" s="193">
        <f>MAX(0,E8202-Assumptions!$C$3)*Assumptions!$C$2</f>
        <v>0</v>
      </c>
      <c r="J8202" s="193">
        <f>MAX(0,F8202-Assumptions!$C$3)*Assumptions!$C$2</f>
        <v>0</v>
      </c>
      <c r="K8202" s="193">
        <f>MAX(0,G8202-Assumptions!$C$3)*Assumptions!$C$2</f>
        <v>0</v>
      </c>
    </row>
    <row r="8203" spans="1:11">
      <c r="A8203" s="192">
        <f t="shared" si="626"/>
        <v>48190.624999980115</v>
      </c>
      <c r="B8203" s="218">
        <v>29.245851063829793</v>
      </c>
      <c r="C8203" s="219">
        <f t="shared" si="625"/>
        <v>1.4133476014138773E-4</v>
      </c>
      <c r="D8203" s="193">
        <f t="shared" si="623"/>
        <v>30.54247189256343</v>
      </c>
      <c r="E8203" s="193">
        <f t="shared" si="627"/>
        <v>31.896578672717549</v>
      </c>
      <c r="F8203" s="193">
        <f t="shared" si="627"/>
        <v>33.310720055784927</v>
      </c>
      <c r="G8203" s="193">
        <f t="shared" si="627"/>
        <v>34.787557688247041</v>
      </c>
      <c r="H8203" s="193">
        <f>MAX(0,D8203-Assumptions!$C$3)*Assumptions!$C$2</f>
        <v>0</v>
      </c>
      <c r="I8203" s="193">
        <f>MAX(0,E8203-Assumptions!$C$3)*Assumptions!$C$2</f>
        <v>0</v>
      </c>
      <c r="J8203" s="193">
        <f>MAX(0,F8203-Assumptions!$C$3)*Assumptions!$C$2</f>
        <v>0</v>
      </c>
      <c r="K8203" s="193">
        <f>MAX(0,G8203-Assumptions!$C$3)*Assumptions!$C$2</f>
        <v>0</v>
      </c>
    </row>
    <row r="8204" spans="1:11">
      <c r="A8204" s="192">
        <f t="shared" si="626"/>
        <v>48190.666666646779</v>
      </c>
      <c r="B8204" s="218">
        <v>28.825425531914899</v>
      </c>
      <c r="C8204" s="219">
        <f t="shared" si="625"/>
        <v>1.3930299359847471E-4</v>
      </c>
      <c r="D8204" s="193">
        <f t="shared" si="623"/>
        <v>30.103406708124066</v>
      </c>
      <c r="E8204" s="193">
        <f t="shared" si="627"/>
        <v>31.438047442921075</v>
      </c>
      <c r="F8204" s="193">
        <f t="shared" si="627"/>
        <v>32.831859749502307</v>
      </c>
      <c r="G8204" s="193">
        <f t="shared" si="627"/>
        <v>34.287467011686445</v>
      </c>
      <c r="H8204" s="193">
        <f>MAX(0,D8204-Assumptions!$C$3)*Assumptions!$C$2</f>
        <v>0</v>
      </c>
      <c r="I8204" s="193">
        <f>MAX(0,E8204-Assumptions!$C$3)*Assumptions!$C$2</f>
        <v>0</v>
      </c>
      <c r="J8204" s="193">
        <f>MAX(0,F8204-Assumptions!$C$3)*Assumptions!$C$2</f>
        <v>0</v>
      </c>
      <c r="K8204" s="193">
        <f>MAX(0,G8204-Assumptions!$C$3)*Assumptions!$C$2</f>
        <v>0</v>
      </c>
    </row>
    <row r="8205" spans="1:11">
      <c r="A8205" s="192">
        <f t="shared" si="626"/>
        <v>48190.708333313443</v>
      </c>
      <c r="B8205" s="218">
        <v>28.983085106382983</v>
      </c>
      <c r="C8205" s="219">
        <f t="shared" si="625"/>
        <v>1.4006490605206708E-4</v>
      </c>
      <c r="D8205" s="193">
        <f t="shared" si="623"/>
        <v>30.268056152288825</v>
      </c>
      <c r="E8205" s="193">
        <f t="shared" si="627"/>
        <v>31.609996654094751</v>
      </c>
      <c r="F8205" s="193">
        <f t="shared" si="627"/>
        <v>33.011432364358285</v>
      </c>
      <c r="G8205" s="193">
        <f t="shared" si="627"/>
        <v>34.475001015396664</v>
      </c>
      <c r="H8205" s="193">
        <f>MAX(0,D8205-Assumptions!$C$3)*Assumptions!$C$2</f>
        <v>0</v>
      </c>
      <c r="I8205" s="193">
        <f>MAX(0,E8205-Assumptions!$C$3)*Assumptions!$C$2</f>
        <v>0</v>
      </c>
      <c r="J8205" s="193">
        <f>MAX(0,F8205-Assumptions!$C$3)*Assumptions!$C$2</f>
        <v>0</v>
      </c>
      <c r="K8205" s="193">
        <f>MAX(0,G8205-Assumptions!$C$3)*Assumptions!$C$2</f>
        <v>0</v>
      </c>
    </row>
    <row r="8206" spans="1:11">
      <c r="A8206" s="192">
        <f t="shared" si="626"/>
        <v>48190.749999980108</v>
      </c>
      <c r="B8206" s="218">
        <v>28.786010638297871</v>
      </c>
      <c r="C8206" s="219">
        <f t="shared" si="625"/>
        <v>1.3911251548507657E-4</v>
      </c>
      <c r="D8206" s="193">
        <f t="shared" si="623"/>
        <v>30.062244347082867</v>
      </c>
      <c r="E8206" s="193">
        <f t="shared" si="627"/>
        <v>31.395060140127647</v>
      </c>
      <c r="F8206" s="193">
        <f t="shared" si="627"/>
        <v>32.7869665957883</v>
      </c>
      <c r="G8206" s="193">
        <f t="shared" si="627"/>
        <v>34.240583510758874</v>
      </c>
      <c r="H8206" s="193">
        <f>MAX(0,D8206-Assumptions!$C$3)*Assumptions!$C$2</f>
        <v>0</v>
      </c>
      <c r="I8206" s="193">
        <f>MAX(0,E8206-Assumptions!$C$3)*Assumptions!$C$2</f>
        <v>0</v>
      </c>
      <c r="J8206" s="193">
        <f>MAX(0,F8206-Assumptions!$C$3)*Assumptions!$C$2</f>
        <v>0</v>
      </c>
      <c r="K8206" s="193">
        <f>MAX(0,G8206-Assumptions!$C$3)*Assumptions!$C$2</f>
        <v>0</v>
      </c>
    </row>
    <row r="8207" spans="1:11">
      <c r="A8207" s="192">
        <f t="shared" si="626"/>
        <v>48190.791666646772</v>
      </c>
      <c r="B8207" s="218">
        <v>29.561170212765962</v>
      </c>
      <c r="C8207" s="219">
        <f t="shared" si="625"/>
        <v>1.4285858504857252E-4</v>
      </c>
      <c r="D8207" s="193">
        <f t="shared" si="623"/>
        <v>30.871770780892959</v>
      </c>
      <c r="E8207" s="193">
        <f t="shared" si="627"/>
        <v>32.240477095064911</v>
      </c>
      <c r="F8207" s="193">
        <f t="shared" si="627"/>
        <v>33.669865285496897</v>
      </c>
      <c r="G8207" s="193">
        <f t="shared" si="627"/>
        <v>35.162625695667501</v>
      </c>
      <c r="H8207" s="193">
        <f>MAX(0,D8207-Assumptions!$C$3)*Assumptions!$C$2</f>
        <v>0</v>
      </c>
      <c r="I8207" s="193">
        <f>MAX(0,E8207-Assumptions!$C$3)*Assumptions!$C$2</f>
        <v>0</v>
      </c>
      <c r="J8207" s="193">
        <f>MAX(0,F8207-Assumptions!$C$3)*Assumptions!$C$2</f>
        <v>0</v>
      </c>
      <c r="K8207" s="193">
        <f>MAX(0,G8207-Assumptions!$C$3)*Assumptions!$C$2</f>
        <v>0</v>
      </c>
    </row>
    <row r="8208" spans="1:11">
      <c r="A8208" s="192">
        <f t="shared" si="626"/>
        <v>48190.833333313436</v>
      </c>
      <c r="B8208" s="218">
        <v>33.55521276595745</v>
      </c>
      <c r="C8208" s="219">
        <f t="shared" si="625"/>
        <v>1.6216036720624629E-4</v>
      </c>
      <c r="D8208" s="193">
        <f t="shared" si="623"/>
        <v>35.042890033066932</v>
      </c>
      <c r="E8208" s="193">
        <f t="shared" si="627"/>
        <v>36.596523778131456</v>
      </c>
      <c r="F8208" s="193">
        <f t="shared" si="627"/>
        <v>38.219038195181803</v>
      </c>
      <c r="G8208" s="193">
        <f t="shared" si="627"/>
        <v>39.913487122993239</v>
      </c>
      <c r="H8208" s="193">
        <f>MAX(0,D8208-Assumptions!$C$3)*Assumptions!$C$2</f>
        <v>0</v>
      </c>
      <c r="I8208" s="193">
        <f>MAX(0,E8208-Assumptions!$C$3)*Assumptions!$C$2</f>
        <v>0</v>
      </c>
      <c r="J8208" s="193">
        <f>MAX(0,F8208-Assumptions!$C$3)*Assumptions!$C$2</f>
        <v>1.0971343756636223</v>
      </c>
      <c r="K8208" s="193">
        <f>MAX(0,G8208-Assumptions!$C$3)*Assumptions!$C$2</f>
        <v>2.622138410693915</v>
      </c>
    </row>
    <row r="8209" spans="1:11">
      <c r="A8209" s="192">
        <f t="shared" si="626"/>
        <v>48190.8749999801</v>
      </c>
      <c r="B8209" s="218">
        <v>35.223776595744688</v>
      </c>
      <c r="C8209" s="219">
        <f t="shared" si="625"/>
        <v>1.702239406734324E-4</v>
      </c>
      <c r="D8209" s="193">
        <f t="shared" si="623"/>
        <v>36.785429983810673</v>
      </c>
      <c r="E8209" s="193">
        <f t="shared" si="627"/>
        <v>38.416319596386238</v>
      </c>
      <c r="F8209" s="193">
        <f t="shared" si="627"/>
        <v>40.119515035740967</v>
      </c>
      <c r="G8209" s="193">
        <f t="shared" si="627"/>
        <v>41.89822199559314</v>
      </c>
      <c r="H8209" s="193">
        <f>MAX(0,D8209-Assumptions!$C$3)*Assumptions!$C$2</f>
        <v>0</v>
      </c>
      <c r="I8209" s="193">
        <f>MAX(0,E8209-Assumptions!$C$3)*Assumptions!$C$2</f>
        <v>1.2746876367476141</v>
      </c>
      <c r="J8209" s="193">
        <f>MAX(0,F8209-Assumptions!$C$3)*Assumptions!$C$2</f>
        <v>2.8075635321668706</v>
      </c>
      <c r="K8209" s="193">
        <f>MAX(0,G8209-Assumptions!$C$3)*Assumptions!$C$2</f>
        <v>4.4083997960338257</v>
      </c>
    </row>
    <row r="8210" spans="1:11">
      <c r="A8210" s="192">
        <f t="shared" si="626"/>
        <v>48190.916666646764</v>
      </c>
      <c r="B8210" s="218">
        <v>34.448617021276604</v>
      </c>
      <c r="C8210" s="219">
        <f t="shared" si="625"/>
        <v>1.6647787110993652E-4</v>
      </c>
      <c r="D8210" s="193">
        <f t="shared" si="623"/>
        <v>35.975903550000595</v>
      </c>
      <c r="E8210" s="193">
        <f t="shared" si="627"/>
        <v>37.570902641448981</v>
      </c>
      <c r="F8210" s="193">
        <f t="shared" si="627"/>
        <v>39.236616346032385</v>
      </c>
      <c r="G8210" s="193">
        <f t="shared" si="627"/>
        <v>40.976179810684528</v>
      </c>
      <c r="H8210" s="193">
        <f>MAX(0,D8210-Assumptions!$C$3)*Assumptions!$C$2</f>
        <v>0</v>
      </c>
      <c r="I8210" s="193">
        <f>MAX(0,E8210-Assumptions!$C$3)*Assumptions!$C$2</f>
        <v>0.51381237730408313</v>
      </c>
      <c r="J8210" s="193">
        <f>MAX(0,F8210-Assumptions!$C$3)*Assumptions!$C$2</f>
        <v>2.0129547114291464</v>
      </c>
      <c r="K8210" s="193">
        <f>MAX(0,G8210-Assumptions!$C$3)*Assumptions!$C$2</f>
        <v>3.5785618296160751</v>
      </c>
    </row>
    <row r="8211" spans="1:11">
      <c r="A8211" s="192">
        <f t="shared" si="626"/>
        <v>48190.958333313429</v>
      </c>
      <c r="B8211" s="218">
        <v>33.502659574468098</v>
      </c>
      <c r="C8211" s="219">
        <f t="shared" si="625"/>
        <v>1.6190639638838221E-4</v>
      </c>
      <c r="D8211" s="193">
        <f t="shared" si="623"/>
        <v>34.988006885012027</v>
      </c>
      <c r="E8211" s="193">
        <f t="shared" si="627"/>
        <v>36.539207374406907</v>
      </c>
      <c r="F8211" s="193">
        <f t="shared" si="627"/>
        <v>38.159180656896488</v>
      </c>
      <c r="G8211" s="193">
        <f t="shared" si="627"/>
        <v>39.85097578842317</v>
      </c>
      <c r="H8211" s="193">
        <f>MAX(0,D8211-Assumptions!$C$3)*Assumptions!$C$2</f>
        <v>0</v>
      </c>
      <c r="I8211" s="193">
        <f>MAX(0,E8211-Assumptions!$C$3)*Assumptions!$C$2</f>
        <v>0</v>
      </c>
      <c r="J8211" s="193">
        <f>MAX(0,F8211-Assumptions!$C$3)*Assumptions!$C$2</f>
        <v>1.0432625912068396</v>
      </c>
      <c r="K8211" s="193">
        <f>MAX(0,G8211-Assumptions!$C$3)*Assumptions!$C$2</f>
        <v>2.5658782095808532</v>
      </c>
    </row>
    <row r="8212" spans="1:11">
      <c r="A8212" s="192">
        <f t="shared" si="626"/>
        <v>48190.999999980093</v>
      </c>
      <c r="B8212" s="218">
        <v>32.950851063829788</v>
      </c>
      <c r="C8212" s="219">
        <f t="shared" si="625"/>
        <v>1.592397028008088E-4</v>
      </c>
      <c r="D8212" s="193">
        <f t="shared" si="623"/>
        <v>34.411733830435345</v>
      </c>
      <c r="E8212" s="193">
        <f t="shared" si="627"/>
        <v>35.937385135299017</v>
      </c>
      <c r="F8212" s="193">
        <f t="shared" si="627"/>
        <v>37.530676504900534</v>
      </c>
      <c r="G8212" s="193">
        <f t="shared" si="627"/>
        <v>39.194606775437364</v>
      </c>
      <c r="H8212" s="193">
        <f>MAX(0,D8212-Assumptions!$C$3)*Assumptions!$C$2</f>
        <v>0</v>
      </c>
      <c r="I8212" s="193">
        <f>MAX(0,E8212-Assumptions!$C$3)*Assumptions!$C$2</f>
        <v>0</v>
      </c>
      <c r="J8212" s="193">
        <f>MAX(0,F8212-Assumptions!$C$3)*Assumptions!$C$2</f>
        <v>0.47760885441048018</v>
      </c>
      <c r="K8212" s="193">
        <f>MAX(0,G8212-Assumptions!$C$3)*Assumptions!$C$2</f>
        <v>1.9751460978936279</v>
      </c>
    </row>
    <row r="8213" spans="1:11">
      <c r="A8213" s="192">
        <f t="shared" si="626"/>
        <v>48191.041666646757</v>
      </c>
      <c r="B8213" s="218">
        <v>31.939202127659577</v>
      </c>
      <c r="C8213" s="219">
        <f t="shared" si="625"/>
        <v>1.5435076455692432E-4</v>
      </c>
      <c r="D8213" s="193">
        <f t="shared" si="623"/>
        <v>33.355233230378118</v>
      </c>
      <c r="E8213" s="193">
        <f t="shared" si="627"/>
        <v>34.834044363601237</v>
      </c>
      <c r="F8213" s="193">
        <f t="shared" si="627"/>
        <v>36.378418892907973</v>
      </c>
      <c r="G8213" s="193">
        <f t="shared" si="627"/>
        <v>37.991263584963413</v>
      </c>
      <c r="H8213" s="193">
        <f>MAX(0,D8213-Assumptions!$C$3)*Assumptions!$C$2</f>
        <v>0</v>
      </c>
      <c r="I8213" s="193">
        <f>MAX(0,E8213-Assumptions!$C$3)*Assumptions!$C$2</f>
        <v>0</v>
      </c>
      <c r="J8213" s="193">
        <f>MAX(0,F8213-Assumptions!$C$3)*Assumptions!$C$2</f>
        <v>0</v>
      </c>
      <c r="K8213" s="193">
        <f>MAX(0,G8213-Assumptions!$C$3)*Assumptions!$C$2</f>
        <v>0.89213722646707161</v>
      </c>
    </row>
    <row r="8214" spans="1:11">
      <c r="A8214" s="192">
        <f t="shared" si="626"/>
        <v>48191.083333313421</v>
      </c>
      <c r="B8214" s="218">
        <v>29.955319148936177</v>
      </c>
      <c r="C8214" s="219">
        <f t="shared" si="625"/>
        <v>1.4476336618255347E-4</v>
      </c>
      <c r="D8214" s="193">
        <f t="shared" si="623"/>
        <v>31.283394391304864</v>
      </c>
      <c r="E8214" s="193">
        <f t="shared" si="627"/>
        <v>32.67035012299911</v>
      </c>
      <c r="F8214" s="193">
        <f t="shared" si="627"/>
        <v>34.118796822636853</v>
      </c>
      <c r="G8214" s="193">
        <f t="shared" si="627"/>
        <v>35.631460704943066</v>
      </c>
      <c r="H8214" s="193">
        <f>MAX(0,D8214-Assumptions!$C$3)*Assumptions!$C$2</f>
        <v>0</v>
      </c>
      <c r="I8214" s="193">
        <f>MAX(0,E8214-Assumptions!$C$3)*Assumptions!$C$2</f>
        <v>0</v>
      </c>
      <c r="J8214" s="193">
        <f>MAX(0,F8214-Assumptions!$C$3)*Assumptions!$C$2</f>
        <v>0</v>
      </c>
      <c r="K8214" s="193">
        <f>MAX(0,G8214-Assumptions!$C$3)*Assumptions!$C$2</f>
        <v>0</v>
      </c>
    </row>
    <row r="8215" spans="1:11">
      <c r="A8215" s="192">
        <f t="shared" si="626"/>
        <v>48191.124999980086</v>
      </c>
      <c r="B8215" s="218">
        <v>26.82840425531915</v>
      </c>
      <c r="C8215" s="219">
        <f t="shared" si="625"/>
        <v>1.2965210251963778E-4</v>
      </c>
      <c r="D8215" s="193">
        <f t="shared" si="623"/>
        <v>28.017847082037068</v>
      </c>
      <c r="E8215" s="193">
        <f t="shared" si="627"/>
        <v>29.260024101387796</v>
      </c>
      <c r="F8215" s="193">
        <f t="shared" si="627"/>
        <v>30.557273294659844</v>
      </c>
      <c r="G8215" s="193">
        <f t="shared" si="627"/>
        <v>31.912036298023565</v>
      </c>
      <c r="H8215" s="193">
        <f>MAX(0,D8215-Assumptions!$C$3)*Assumptions!$C$2</f>
        <v>0</v>
      </c>
      <c r="I8215" s="193">
        <f>MAX(0,E8215-Assumptions!$C$3)*Assumptions!$C$2</f>
        <v>0</v>
      </c>
      <c r="J8215" s="193">
        <f>MAX(0,F8215-Assumptions!$C$3)*Assumptions!$C$2</f>
        <v>0</v>
      </c>
      <c r="K8215" s="193">
        <f>MAX(0,G8215-Assumptions!$C$3)*Assumptions!$C$2</f>
        <v>0</v>
      </c>
    </row>
    <row r="8216" spans="1:11">
      <c r="A8216" s="192">
        <f t="shared" si="626"/>
        <v>48191.16666664675</v>
      </c>
      <c r="B8216" s="218">
        <v>24.739414893617024</v>
      </c>
      <c r="C8216" s="219">
        <f t="shared" si="625"/>
        <v>1.1955676250953867E-4</v>
      </c>
      <c r="D8216" s="193">
        <f t="shared" si="623"/>
        <v>25.836241946853971</v>
      </c>
      <c r="E8216" s="193">
        <f t="shared" si="627"/>
        <v>26.981697053336543</v>
      </c>
      <c r="F8216" s="193">
        <f t="shared" si="627"/>
        <v>28.177936147818063</v>
      </c>
      <c r="G8216" s="193">
        <f t="shared" si="627"/>
        <v>29.427210748863065</v>
      </c>
      <c r="H8216" s="193">
        <f>MAX(0,D8216-Assumptions!$C$3)*Assumptions!$C$2</f>
        <v>0</v>
      </c>
      <c r="I8216" s="193">
        <f>MAX(0,E8216-Assumptions!$C$3)*Assumptions!$C$2</f>
        <v>0</v>
      </c>
      <c r="J8216" s="193">
        <f>MAX(0,F8216-Assumptions!$C$3)*Assumptions!$C$2</f>
        <v>0</v>
      </c>
      <c r="K8216" s="193">
        <f>MAX(0,G8216-Assumptions!$C$3)*Assumptions!$C$2</f>
        <v>0</v>
      </c>
    </row>
    <row r="8217" spans="1:11">
      <c r="A8217" s="192">
        <f t="shared" si="626"/>
        <v>48191.208333313414</v>
      </c>
      <c r="B8217" s="218">
        <v>23.267925531914898</v>
      </c>
      <c r="C8217" s="219">
        <f t="shared" si="625"/>
        <v>1.1244557960934308E-4</v>
      </c>
      <c r="D8217" s="193">
        <f t="shared" si="623"/>
        <v>24.299513801316191</v>
      </c>
      <c r="E8217" s="193">
        <f t="shared" si="627"/>
        <v>25.376837749048871</v>
      </c>
      <c r="F8217" s="193">
        <f t="shared" si="627"/>
        <v>26.50192507582889</v>
      </c>
      <c r="G8217" s="193">
        <f t="shared" si="627"/>
        <v>27.676893380900953</v>
      </c>
      <c r="H8217" s="193">
        <f>MAX(0,D8217-Assumptions!$C$3)*Assumptions!$C$2</f>
        <v>0</v>
      </c>
      <c r="I8217" s="193">
        <f>MAX(0,E8217-Assumptions!$C$3)*Assumptions!$C$2</f>
        <v>0</v>
      </c>
      <c r="J8217" s="193">
        <f>MAX(0,F8217-Assumptions!$C$3)*Assumptions!$C$2</f>
        <v>0</v>
      </c>
      <c r="K8217" s="193">
        <f>MAX(0,G8217-Assumptions!$C$3)*Assumptions!$C$2</f>
        <v>0</v>
      </c>
    </row>
    <row r="8218" spans="1:11">
      <c r="A8218" s="192">
        <f t="shared" si="626"/>
        <v>48191.249999980078</v>
      </c>
      <c r="B8218" s="218">
        <v>22.663563829787236</v>
      </c>
      <c r="C8218" s="219">
        <f t="shared" si="625"/>
        <v>1.0952491520390558E-4</v>
      </c>
      <c r="D8218" s="193">
        <f t="shared" si="623"/>
        <v>23.668357598684597</v>
      </c>
      <c r="E8218" s="193">
        <f t="shared" si="627"/>
        <v>24.717699106216429</v>
      </c>
      <c r="F8218" s="193">
        <f t="shared" si="627"/>
        <v>25.813563385547617</v>
      </c>
      <c r="G8218" s="193">
        <f t="shared" si="627"/>
        <v>26.958013033345082</v>
      </c>
      <c r="H8218" s="193">
        <f>MAX(0,D8218-Assumptions!$C$3)*Assumptions!$C$2</f>
        <v>0</v>
      </c>
      <c r="I8218" s="193">
        <f>MAX(0,E8218-Assumptions!$C$3)*Assumptions!$C$2</f>
        <v>0</v>
      </c>
      <c r="J8218" s="193">
        <f>MAX(0,F8218-Assumptions!$C$3)*Assumptions!$C$2</f>
        <v>0</v>
      </c>
      <c r="K8218" s="193">
        <f>MAX(0,G8218-Assumptions!$C$3)*Assumptions!$C$2</f>
        <v>0</v>
      </c>
    </row>
    <row r="8219" spans="1:11">
      <c r="A8219" s="192">
        <f t="shared" si="626"/>
        <v>48191.291666646743</v>
      </c>
      <c r="B8219" s="218">
        <v>22.059202127659578</v>
      </c>
      <c r="C8219" s="219">
        <f t="shared" si="625"/>
        <v>1.066042507984681E-4</v>
      </c>
      <c r="D8219" s="193">
        <f t="shared" si="623"/>
        <v>23.03720139605301</v>
      </c>
      <c r="E8219" s="193">
        <f t="shared" si="627"/>
        <v>24.058560463383994</v>
      </c>
      <c r="F8219" s="193">
        <f t="shared" si="627"/>
        <v>25.125201695266348</v>
      </c>
      <c r="G8219" s="193">
        <f t="shared" si="627"/>
        <v>26.239132685789212</v>
      </c>
      <c r="H8219" s="193">
        <f>MAX(0,D8219-Assumptions!$C$3)*Assumptions!$C$2</f>
        <v>0</v>
      </c>
      <c r="I8219" s="193">
        <f>MAX(0,E8219-Assumptions!$C$3)*Assumptions!$C$2</f>
        <v>0</v>
      </c>
      <c r="J8219" s="193">
        <f>MAX(0,F8219-Assumptions!$C$3)*Assumptions!$C$2</f>
        <v>0</v>
      </c>
      <c r="K8219" s="193">
        <f>MAX(0,G8219-Assumptions!$C$3)*Assumptions!$C$2</f>
        <v>0</v>
      </c>
    </row>
    <row r="8220" spans="1:11">
      <c r="A8220" s="192">
        <f t="shared" si="626"/>
        <v>48191.333333313407</v>
      </c>
      <c r="B8220" s="218">
        <v>21.862127659574472</v>
      </c>
      <c r="C8220" s="219">
        <f t="shared" si="625"/>
        <v>1.0565186023147763E-4</v>
      </c>
      <c r="D8220" s="193">
        <f t="shared" si="623"/>
        <v>22.83138959084706</v>
      </c>
      <c r="E8220" s="193">
        <f t="shared" si="627"/>
        <v>23.843623949416894</v>
      </c>
      <c r="F8220" s="193">
        <f t="shared" si="627"/>
        <v>24.90073592669637</v>
      </c>
      <c r="G8220" s="193">
        <f t="shared" si="627"/>
        <v>26.004715181151433</v>
      </c>
      <c r="H8220" s="193">
        <f>MAX(0,D8220-Assumptions!$C$3)*Assumptions!$C$2</f>
        <v>0</v>
      </c>
      <c r="I8220" s="193">
        <f>MAX(0,E8220-Assumptions!$C$3)*Assumptions!$C$2</f>
        <v>0</v>
      </c>
      <c r="J8220" s="193">
        <f>MAX(0,F8220-Assumptions!$C$3)*Assumptions!$C$2</f>
        <v>0</v>
      </c>
      <c r="K8220" s="193">
        <f>MAX(0,G8220-Assumptions!$C$3)*Assumptions!$C$2</f>
        <v>0</v>
      </c>
    </row>
    <row r="8221" spans="1:11">
      <c r="A8221" s="192">
        <f t="shared" si="626"/>
        <v>48191.374999980071</v>
      </c>
      <c r="B8221" s="218">
        <v>23.307340425531923</v>
      </c>
      <c r="C8221" s="219">
        <f t="shared" si="625"/>
        <v>1.1263605772274119E-4</v>
      </c>
      <c r="D8221" s="193">
        <f t="shared" si="623"/>
        <v>24.340676162357383</v>
      </c>
      <c r="E8221" s="193">
        <f t="shared" si="627"/>
        <v>25.419825051842295</v>
      </c>
      <c r="F8221" s="193">
        <f t="shared" si="627"/>
        <v>26.54681822954289</v>
      </c>
      <c r="G8221" s="193">
        <f t="shared" si="627"/>
        <v>27.723776881828513</v>
      </c>
      <c r="H8221" s="193">
        <f>MAX(0,D8221-Assumptions!$C$3)*Assumptions!$C$2</f>
        <v>0</v>
      </c>
      <c r="I8221" s="193">
        <f>MAX(0,E8221-Assumptions!$C$3)*Assumptions!$C$2</f>
        <v>0</v>
      </c>
      <c r="J8221" s="193">
        <f>MAX(0,F8221-Assumptions!$C$3)*Assumptions!$C$2</f>
        <v>0</v>
      </c>
      <c r="K8221" s="193">
        <f>MAX(0,G8221-Assumptions!$C$3)*Assumptions!$C$2</f>
        <v>0</v>
      </c>
    </row>
    <row r="8222" spans="1:11">
      <c r="A8222" s="192">
        <f t="shared" si="626"/>
        <v>48191.416666646735</v>
      </c>
      <c r="B8222" s="218">
        <v>26.276595744680854</v>
      </c>
      <c r="C8222" s="219">
        <f t="shared" si="625"/>
        <v>1.2698540893206446E-4</v>
      </c>
      <c r="D8222" s="193">
        <f t="shared" si="623"/>
        <v>27.441574027460408</v>
      </c>
      <c r="E8222" s="193">
        <f t="shared" si="627"/>
        <v>28.658201862279924</v>
      </c>
      <c r="F8222" s="193">
        <f t="shared" si="627"/>
        <v>29.928769142663906</v>
      </c>
      <c r="G8222" s="193">
        <f t="shared" si="627"/>
        <v>31.255667285037777</v>
      </c>
      <c r="H8222" s="193">
        <f>MAX(0,D8222-Assumptions!$C$3)*Assumptions!$C$2</f>
        <v>0</v>
      </c>
      <c r="I8222" s="193">
        <f>MAX(0,E8222-Assumptions!$C$3)*Assumptions!$C$2</f>
        <v>0</v>
      </c>
      <c r="J8222" s="193">
        <f>MAX(0,F8222-Assumptions!$C$3)*Assumptions!$C$2</f>
        <v>0</v>
      </c>
      <c r="K8222" s="193">
        <f>MAX(0,G8222-Assumptions!$C$3)*Assumptions!$C$2</f>
        <v>0</v>
      </c>
    </row>
    <row r="8223" spans="1:11">
      <c r="A8223" s="192">
        <f t="shared" si="626"/>
        <v>48191.4583333134</v>
      </c>
      <c r="B8223" s="218">
        <v>28.050265957446815</v>
      </c>
      <c r="C8223" s="219">
        <f t="shared" si="625"/>
        <v>1.355569240349788E-4</v>
      </c>
      <c r="D8223" s="193">
        <f t="shared" si="623"/>
        <v>29.293880274313981</v>
      </c>
      <c r="E8223" s="193">
        <f t="shared" si="627"/>
        <v>30.592630487983815</v>
      </c>
      <c r="F8223" s="193">
        <f t="shared" si="627"/>
        <v>31.948961059793717</v>
      </c>
      <c r="G8223" s="193">
        <f t="shared" si="627"/>
        <v>33.365424826777826</v>
      </c>
      <c r="H8223" s="193">
        <f>MAX(0,D8223-Assumptions!$C$3)*Assumptions!$C$2</f>
        <v>0</v>
      </c>
      <c r="I8223" s="193">
        <f>MAX(0,E8223-Assumptions!$C$3)*Assumptions!$C$2</f>
        <v>0</v>
      </c>
      <c r="J8223" s="193">
        <f>MAX(0,F8223-Assumptions!$C$3)*Assumptions!$C$2</f>
        <v>0</v>
      </c>
      <c r="K8223" s="193">
        <f>MAX(0,G8223-Assumptions!$C$3)*Assumptions!$C$2</f>
        <v>0</v>
      </c>
    </row>
    <row r="8224" spans="1:11">
      <c r="A8224" s="192">
        <f t="shared" si="626"/>
        <v>48191.499999980064</v>
      </c>
      <c r="B8224" s="218">
        <v>28.680904255319152</v>
      </c>
      <c r="C8224" s="219">
        <f t="shared" si="625"/>
        <v>1.3860457384934835E-4</v>
      </c>
      <c r="D8224" s="193">
        <f t="shared" si="623"/>
        <v>29.952478050973031</v>
      </c>
      <c r="E8224" s="193">
        <f t="shared" si="627"/>
        <v>31.280427332678531</v>
      </c>
      <c r="F8224" s="193">
        <f t="shared" si="627"/>
        <v>32.66725151921765</v>
      </c>
      <c r="G8224" s="193">
        <f t="shared" si="627"/>
        <v>34.115560841618731</v>
      </c>
      <c r="H8224" s="193">
        <f>MAX(0,D8224-Assumptions!$C$3)*Assumptions!$C$2</f>
        <v>0</v>
      </c>
      <c r="I8224" s="193">
        <f>MAX(0,E8224-Assumptions!$C$3)*Assumptions!$C$2</f>
        <v>0</v>
      </c>
      <c r="J8224" s="193">
        <f>MAX(0,F8224-Assumptions!$C$3)*Assumptions!$C$2</f>
        <v>0</v>
      </c>
      <c r="K8224" s="193">
        <f>MAX(0,G8224-Assumptions!$C$3)*Assumptions!$C$2</f>
        <v>0</v>
      </c>
    </row>
    <row r="8225" spans="1:11">
      <c r="A8225" s="192">
        <f t="shared" si="626"/>
        <v>48191.541666646728</v>
      </c>
      <c r="B8225" s="218">
        <v>29.416648936170219</v>
      </c>
      <c r="C8225" s="219">
        <f t="shared" si="625"/>
        <v>1.4216016529944615E-4</v>
      </c>
      <c r="D8225" s="193">
        <f t="shared" si="623"/>
        <v>30.720842123741924</v>
      </c>
      <c r="E8225" s="193">
        <f t="shared" si="627"/>
        <v>32.082856984822371</v>
      </c>
      <c r="F8225" s="193">
        <f t="shared" si="627"/>
        <v>33.50525705521224</v>
      </c>
      <c r="G8225" s="193">
        <f t="shared" si="627"/>
        <v>34.990719525599793</v>
      </c>
      <c r="H8225" s="193">
        <f>MAX(0,D8225-Assumptions!$C$3)*Assumptions!$C$2</f>
        <v>0</v>
      </c>
      <c r="I8225" s="193">
        <f>MAX(0,E8225-Assumptions!$C$3)*Assumptions!$C$2</f>
        <v>0</v>
      </c>
      <c r="J8225" s="193">
        <f>MAX(0,F8225-Assumptions!$C$3)*Assumptions!$C$2</f>
        <v>0</v>
      </c>
      <c r="K8225" s="193">
        <f>MAX(0,G8225-Assumptions!$C$3)*Assumptions!$C$2</f>
        <v>0</v>
      </c>
    </row>
    <row r="8226" spans="1:11">
      <c r="A8226" s="192">
        <f t="shared" si="626"/>
        <v>48191.583333313392</v>
      </c>
      <c r="B8226" s="218">
        <v>29.574308510638303</v>
      </c>
      <c r="C8226" s="219">
        <f t="shared" si="625"/>
        <v>1.4292207775303854E-4</v>
      </c>
      <c r="D8226" s="193">
        <f t="shared" si="623"/>
        <v>30.885491567906687</v>
      </c>
      <c r="E8226" s="193">
        <f t="shared" si="627"/>
        <v>32.254806195996053</v>
      </c>
      <c r="F8226" s="193">
        <f t="shared" si="627"/>
        <v>33.684829670068225</v>
      </c>
      <c r="G8226" s="193">
        <f t="shared" si="627"/>
        <v>35.17825352931002</v>
      </c>
      <c r="H8226" s="193">
        <f>MAX(0,D8226-Assumptions!$C$3)*Assumptions!$C$2</f>
        <v>0</v>
      </c>
      <c r="I8226" s="193">
        <f>MAX(0,E8226-Assumptions!$C$3)*Assumptions!$C$2</f>
        <v>0</v>
      </c>
      <c r="J8226" s="193">
        <f>MAX(0,F8226-Assumptions!$C$3)*Assumptions!$C$2</f>
        <v>0</v>
      </c>
      <c r="K8226" s="193">
        <f>MAX(0,G8226-Assumptions!$C$3)*Assumptions!$C$2</f>
        <v>0</v>
      </c>
    </row>
    <row r="8227" spans="1:11">
      <c r="A8227" s="192">
        <f t="shared" si="626"/>
        <v>48191.624999980057</v>
      </c>
      <c r="B8227" s="218">
        <v>29.350957446808515</v>
      </c>
      <c r="C8227" s="219">
        <f t="shared" si="625"/>
        <v>1.4184270177711598E-4</v>
      </c>
      <c r="D8227" s="193">
        <f t="shared" si="623"/>
        <v>30.65223818867327</v>
      </c>
      <c r="E8227" s="193">
        <f t="shared" si="627"/>
        <v>32.011211480166672</v>
      </c>
      <c r="F8227" s="193">
        <f t="shared" si="627"/>
        <v>33.430435132355576</v>
      </c>
      <c r="G8227" s="193">
        <f t="shared" si="627"/>
        <v>34.912580357387192</v>
      </c>
      <c r="H8227" s="193">
        <f>MAX(0,D8227-Assumptions!$C$3)*Assumptions!$C$2</f>
        <v>0</v>
      </c>
      <c r="I8227" s="193">
        <f>MAX(0,E8227-Assumptions!$C$3)*Assumptions!$C$2</f>
        <v>0</v>
      </c>
      <c r="J8227" s="193">
        <f>MAX(0,F8227-Assumptions!$C$3)*Assumptions!$C$2</f>
        <v>0</v>
      </c>
      <c r="K8227" s="193">
        <f>MAX(0,G8227-Assumptions!$C$3)*Assumptions!$C$2</f>
        <v>0</v>
      </c>
    </row>
    <row r="8228" spans="1:11">
      <c r="A8228" s="192">
        <f t="shared" si="626"/>
        <v>48191.666666646721</v>
      </c>
      <c r="B8228" s="218">
        <v>29.929042553191497</v>
      </c>
      <c r="C8228" s="219">
        <f t="shared" si="625"/>
        <v>1.4463638077362142E-4</v>
      </c>
      <c r="D8228" s="193">
        <f t="shared" si="623"/>
        <v>31.255952817277404</v>
      </c>
      <c r="E8228" s="193">
        <f t="shared" si="627"/>
        <v>32.641691921136832</v>
      </c>
      <c r="F8228" s="193">
        <f t="shared" si="627"/>
        <v>34.088868053494188</v>
      </c>
      <c r="G8228" s="193">
        <f t="shared" si="627"/>
        <v>35.600205037658029</v>
      </c>
      <c r="H8228" s="193">
        <f>MAX(0,D8228-Assumptions!$C$3)*Assumptions!$C$2</f>
        <v>0</v>
      </c>
      <c r="I8228" s="193">
        <f>MAX(0,E8228-Assumptions!$C$3)*Assumptions!$C$2</f>
        <v>0</v>
      </c>
      <c r="J8228" s="193">
        <f>MAX(0,F8228-Assumptions!$C$3)*Assumptions!$C$2</f>
        <v>0</v>
      </c>
      <c r="K8228" s="193">
        <f>MAX(0,G8228-Assumptions!$C$3)*Assumptions!$C$2</f>
        <v>0</v>
      </c>
    </row>
    <row r="8229" spans="1:11">
      <c r="A8229" s="192">
        <f t="shared" si="626"/>
        <v>48191.708333313385</v>
      </c>
      <c r="B8229" s="218">
        <v>30.310053191489366</v>
      </c>
      <c r="C8229" s="219">
        <f t="shared" si="625"/>
        <v>1.4647766920313635E-4</v>
      </c>
      <c r="D8229" s="193">
        <f t="shared" si="623"/>
        <v>31.65385564067558</v>
      </c>
      <c r="E8229" s="193">
        <f t="shared" si="627"/>
        <v>33.057235848139889</v>
      </c>
      <c r="F8229" s="193">
        <f t="shared" si="627"/>
        <v>34.522835206062815</v>
      </c>
      <c r="G8229" s="193">
        <f t="shared" si="627"/>
        <v>36.053412213291075</v>
      </c>
      <c r="H8229" s="193">
        <f>MAX(0,D8229-Assumptions!$C$3)*Assumptions!$C$2</f>
        <v>0</v>
      </c>
      <c r="I8229" s="193">
        <f>MAX(0,E8229-Assumptions!$C$3)*Assumptions!$C$2</f>
        <v>0</v>
      </c>
      <c r="J8229" s="193">
        <f>MAX(0,F8229-Assumptions!$C$3)*Assumptions!$C$2</f>
        <v>0</v>
      </c>
      <c r="K8229" s="193">
        <f>MAX(0,G8229-Assumptions!$C$3)*Assumptions!$C$2</f>
        <v>0</v>
      </c>
    </row>
    <row r="8230" spans="1:11">
      <c r="A8230" s="192">
        <f t="shared" si="626"/>
        <v>48191.749999980049</v>
      </c>
      <c r="B8230" s="218">
        <v>30.40202127659575</v>
      </c>
      <c r="C8230" s="219">
        <f t="shared" si="625"/>
        <v>1.4692211813439857E-4</v>
      </c>
      <c r="D8230" s="193">
        <f t="shared" si="623"/>
        <v>31.749901149771691</v>
      </c>
      <c r="E8230" s="193">
        <f t="shared" si="627"/>
        <v>33.157539554657866</v>
      </c>
      <c r="F8230" s="193">
        <f t="shared" si="627"/>
        <v>34.627585898062136</v>
      </c>
      <c r="G8230" s="193">
        <f t="shared" si="627"/>
        <v>36.162807048788707</v>
      </c>
      <c r="H8230" s="193">
        <f>MAX(0,D8230-Assumptions!$C$3)*Assumptions!$C$2</f>
        <v>0</v>
      </c>
      <c r="I8230" s="193">
        <f>MAX(0,E8230-Assumptions!$C$3)*Assumptions!$C$2</f>
        <v>0</v>
      </c>
      <c r="J8230" s="193">
        <f>MAX(0,F8230-Assumptions!$C$3)*Assumptions!$C$2</f>
        <v>0</v>
      </c>
      <c r="K8230" s="193">
        <f>MAX(0,G8230-Assumptions!$C$3)*Assumptions!$C$2</f>
        <v>0</v>
      </c>
    </row>
    <row r="8231" spans="1:11">
      <c r="A8231" s="192">
        <f t="shared" si="626"/>
        <v>48191.791666646714</v>
      </c>
      <c r="B8231" s="218">
        <v>30.717340425531919</v>
      </c>
      <c r="C8231" s="219">
        <f t="shared" si="625"/>
        <v>1.4844594304158333E-4</v>
      </c>
      <c r="D8231" s="193">
        <f t="shared" ref="D8231:D8294" si="628">$C8231*D$2</f>
        <v>32.079200038101213</v>
      </c>
      <c r="E8231" s="193">
        <f t="shared" ref="E8231:G8262" si="629">$C8231*E$2</f>
        <v>33.501437977005224</v>
      </c>
      <c r="F8231" s="193">
        <f t="shared" si="629"/>
        <v>34.9867311277741</v>
      </c>
      <c r="G8231" s="193">
        <f t="shared" si="629"/>
        <v>36.53787505620916</v>
      </c>
      <c r="H8231" s="193">
        <f>MAX(0,D8231-Assumptions!$C$3)*Assumptions!$C$2</f>
        <v>0</v>
      </c>
      <c r="I8231" s="193">
        <f>MAX(0,E8231-Assumptions!$C$3)*Assumptions!$C$2</f>
        <v>0</v>
      </c>
      <c r="J8231" s="193">
        <f>MAX(0,F8231-Assumptions!$C$3)*Assumptions!$C$2</f>
        <v>0</v>
      </c>
      <c r="K8231" s="193">
        <f>MAX(0,G8231-Assumptions!$C$3)*Assumptions!$C$2</f>
        <v>0</v>
      </c>
    </row>
    <row r="8232" spans="1:11">
      <c r="A8232" s="192">
        <f t="shared" si="626"/>
        <v>48191.833333313378</v>
      </c>
      <c r="B8232" s="218">
        <v>34.133297872340428</v>
      </c>
      <c r="C8232" s="219">
        <f t="shared" si="625"/>
        <v>1.649540462027517E-4</v>
      </c>
      <c r="D8232" s="193">
        <f t="shared" si="628"/>
        <v>35.646604661671063</v>
      </c>
      <c r="E8232" s="193">
        <f t="shared" si="629"/>
        <v>37.227004219101609</v>
      </c>
      <c r="F8232" s="193">
        <f t="shared" si="629"/>
        <v>38.877471116320407</v>
      </c>
      <c r="G8232" s="193">
        <f t="shared" si="629"/>
        <v>40.601111803264068</v>
      </c>
      <c r="H8232" s="193">
        <f>MAX(0,D8232-Assumptions!$C$3)*Assumptions!$C$2</f>
        <v>0</v>
      </c>
      <c r="I8232" s="193">
        <f>MAX(0,E8232-Assumptions!$C$3)*Assumptions!$C$2</f>
        <v>0.20430379719144795</v>
      </c>
      <c r="J8232" s="193">
        <f>MAX(0,F8232-Assumptions!$C$3)*Assumptions!$C$2</f>
        <v>1.6897240046883668</v>
      </c>
      <c r="K8232" s="193">
        <f>MAX(0,G8232-Assumptions!$C$3)*Assumptions!$C$2</f>
        <v>3.2410006229376616</v>
      </c>
    </row>
    <row r="8233" spans="1:11">
      <c r="A8233" s="192">
        <f t="shared" si="626"/>
        <v>48191.874999980042</v>
      </c>
      <c r="B8233" s="218">
        <v>35.144946808510646</v>
      </c>
      <c r="C8233" s="219">
        <f t="shared" si="625"/>
        <v>1.6984298444663621E-4</v>
      </c>
      <c r="D8233" s="193">
        <f t="shared" si="628"/>
        <v>36.703105261728297</v>
      </c>
      <c r="E8233" s="193">
        <f t="shared" si="629"/>
        <v>38.330344990799396</v>
      </c>
      <c r="F8233" s="193">
        <f t="shared" si="629"/>
        <v>40.029728728312975</v>
      </c>
      <c r="G8233" s="193">
        <f t="shared" si="629"/>
        <v>41.804454993738027</v>
      </c>
      <c r="H8233" s="193">
        <f>MAX(0,D8233-Assumptions!$C$3)*Assumptions!$C$2</f>
        <v>0</v>
      </c>
      <c r="I8233" s="193">
        <f>MAX(0,E8233-Assumptions!$C$3)*Assumptions!$C$2</f>
        <v>1.1973104917194568</v>
      </c>
      <c r="J8233" s="193">
        <f>MAX(0,F8233-Assumptions!$C$3)*Assumptions!$C$2</f>
        <v>2.7267558554816773</v>
      </c>
      <c r="K8233" s="193">
        <f>MAX(0,G8233-Assumptions!$C$3)*Assumptions!$C$2</f>
        <v>4.3240094943642244</v>
      </c>
    </row>
    <row r="8234" spans="1:11">
      <c r="A8234" s="192">
        <f t="shared" si="626"/>
        <v>48191.916666646706</v>
      </c>
      <c r="B8234" s="218">
        <v>33.726010638297879</v>
      </c>
      <c r="C8234" s="219">
        <f t="shared" si="625"/>
        <v>1.6298577236430474E-4</v>
      </c>
      <c r="D8234" s="193">
        <f t="shared" si="628"/>
        <v>35.221260264245437</v>
      </c>
      <c r="E8234" s="193">
        <f t="shared" si="629"/>
        <v>36.782802090236281</v>
      </c>
      <c r="F8234" s="193">
        <f t="shared" si="629"/>
        <v>38.413575194609123</v>
      </c>
      <c r="G8234" s="193">
        <f t="shared" si="629"/>
        <v>40.116648960345991</v>
      </c>
      <c r="H8234" s="193">
        <f>MAX(0,D8234-Assumptions!$C$3)*Assumptions!$C$2</f>
        <v>0</v>
      </c>
      <c r="I8234" s="193">
        <f>MAX(0,E8234-Assumptions!$C$3)*Assumptions!$C$2</f>
        <v>0</v>
      </c>
      <c r="J8234" s="193">
        <f>MAX(0,F8234-Assumptions!$C$3)*Assumptions!$C$2</f>
        <v>1.272217675148211</v>
      </c>
      <c r="K8234" s="193">
        <f>MAX(0,G8234-Assumptions!$C$3)*Assumptions!$C$2</f>
        <v>2.8049840643113919</v>
      </c>
    </row>
    <row r="8235" spans="1:11">
      <c r="A8235" s="192">
        <f t="shared" si="626"/>
        <v>48191.958333313371</v>
      </c>
      <c r="B8235" s="218">
        <v>33.239893617021281</v>
      </c>
      <c r="C8235" s="219">
        <f t="shared" si="625"/>
        <v>1.6063654229906153E-4</v>
      </c>
      <c r="D8235" s="193">
        <f t="shared" si="628"/>
        <v>34.713591144737414</v>
      </c>
      <c r="E8235" s="193">
        <f t="shared" si="629"/>
        <v>36.252625355784097</v>
      </c>
      <c r="F8235" s="193">
        <f t="shared" si="629"/>
        <v>37.85989296546984</v>
      </c>
      <c r="G8235" s="193">
        <f t="shared" si="629"/>
        <v>39.538419115572786</v>
      </c>
      <c r="H8235" s="193">
        <f>MAX(0,D8235-Assumptions!$C$3)*Assumptions!$C$2</f>
        <v>0</v>
      </c>
      <c r="I8235" s="193">
        <f>MAX(0,E8235-Assumptions!$C$3)*Assumptions!$C$2</f>
        <v>0</v>
      </c>
      <c r="J8235" s="193">
        <f>MAX(0,F8235-Assumptions!$C$3)*Assumptions!$C$2</f>
        <v>0.77390366892285556</v>
      </c>
      <c r="K8235" s="193">
        <f>MAX(0,G8235-Assumptions!$C$3)*Assumptions!$C$2</f>
        <v>2.2845772040155077</v>
      </c>
    </row>
    <row r="8236" spans="1:11">
      <c r="A8236" s="192">
        <f t="shared" si="626"/>
        <v>48191.999999980035</v>
      </c>
      <c r="B8236" s="218">
        <v>31.781542553191493</v>
      </c>
      <c r="C8236" s="219">
        <f t="shared" si="625"/>
        <v>1.5358885210333195E-4</v>
      </c>
      <c r="D8236" s="193">
        <f t="shared" si="628"/>
        <v>33.190583786213359</v>
      </c>
      <c r="E8236" s="193">
        <f t="shared" si="629"/>
        <v>34.662095152427561</v>
      </c>
      <c r="F8236" s="193">
        <f t="shared" si="629"/>
        <v>36.198846278051995</v>
      </c>
      <c r="G8236" s="193">
        <f t="shared" si="629"/>
        <v>37.803729581253194</v>
      </c>
      <c r="H8236" s="193">
        <f>MAX(0,D8236-Assumptions!$C$3)*Assumptions!$C$2</f>
        <v>0</v>
      </c>
      <c r="I8236" s="193">
        <f>MAX(0,E8236-Assumptions!$C$3)*Assumptions!$C$2</f>
        <v>0</v>
      </c>
      <c r="J8236" s="193">
        <f>MAX(0,F8236-Assumptions!$C$3)*Assumptions!$C$2</f>
        <v>0</v>
      </c>
      <c r="K8236" s="193">
        <f>MAX(0,G8236-Assumptions!$C$3)*Assumptions!$C$2</f>
        <v>0.72335662312787441</v>
      </c>
    </row>
    <row r="8237" spans="1:11">
      <c r="A8237" s="192">
        <f t="shared" si="626"/>
        <v>48192.041666646699</v>
      </c>
      <c r="B8237" s="218">
        <v>30.231223404255321</v>
      </c>
      <c r="C8237" s="219">
        <f t="shared" si="625"/>
        <v>1.4609671297634012E-4</v>
      </c>
      <c r="D8237" s="193">
        <f t="shared" si="628"/>
        <v>31.57153091859319</v>
      </c>
      <c r="E8237" s="193">
        <f t="shared" si="629"/>
        <v>32.971261242553041</v>
      </c>
      <c r="F8237" s="193">
        <f t="shared" si="629"/>
        <v>34.433048898634816</v>
      </c>
      <c r="G8237" s="193">
        <f t="shared" si="629"/>
        <v>35.959645211435955</v>
      </c>
      <c r="H8237" s="193">
        <f>MAX(0,D8237-Assumptions!$C$3)*Assumptions!$C$2</f>
        <v>0</v>
      </c>
      <c r="I8237" s="193">
        <f>MAX(0,E8237-Assumptions!$C$3)*Assumptions!$C$2</f>
        <v>0</v>
      </c>
      <c r="J8237" s="193">
        <f>MAX(0,F8237-Assumptions!$C$3)*Assumptions!$C$2</f>
        <v>0</v>
      </c>
      <c r="K8237" s="193">
        <f>MAX(0,G8237-Assumptions!$C$3)*Assumptions!$C$2</f>
        <v>0</v>
      </c>
    </row>
    <row r="8238" spans="1:11">
      <c r="A8238" s="192">
        <f t="shared" si="626"/>
        <v>48192.083333313363</v>
      </c>
      <c r="B8238" s="218">
        <v>27.879468085106385</v>
      </c>
      <c r="C8238" s="219">
        <f t="shared" si="625"/>
        <v>1.3473151887692037E-4</v>
      </c>
      <c r="D8238" s="193">
        <f t="shared" si="628"/>
        <v>29.11551004313549</v>
      </c>
      <c r="E8238" s="193">
        <f t="shared" si="629"/>
        <v>30.406352175878993</v>
      </c>
      <c r="F8238" s="193">
        <f t="shared" si="629"/>
        <v>31.7544240603664</v>
      </c>
      <c r="G8238" s="193">
        <f t="shared" si="629"/>
        <v>33.162262989425081</v>
      </c>
      <c r="H8238" s="193">
        <f>MAX(0,D8238-Assumptions!$C$3)*Assumptions!$C$2</f>
        <v>0</v>
      </c>
      <c r="I8238" s="193">
        <f>MAX(0,E8238-Assumptions!$C$3)*Assumptions!$C$2</f>
        <v>0</v>
      </c>
      <c r="J8238" s="193">
        <f>MAX(0,F8238-Assumptions!$C$3)*Assumptions!$C$2</f>
        <v>0</v>
      </c>
      <c r="K8238" s="193">
        <f>MAX(0,G8238-Assumptions!$C$3)*Assumptions!$C$2</f>
        <v>0</v>
      </c>
    </row>
    <row r="8239" spans="1:11">
      <c r="A8239" s="192">
        <f t="shared" si="626"/>
        <v>48192.124999980027</v>
      </c>
      <c r="B8239" s="218">
        <v>24.791968085106387</v>
      </c>
      <c r="C8239" s="219">
        <f t="shared" si="625"/>
        <v>1.1981073332740281E-4</v>
      </c>
      <c r="D8239" s="193">
        <f t="shared" si="628"/>
        <v>25.891125094908894</v>
      </c>
      <c r="E8239" s="193">
        <f t="shared" si="629"/>
        <v>27.039013457061106</v>
      </c>
      <c r="F8239" s="193">
        <f t="shared" si="629"/>
        <v>28.237793686103394</v>
      </c>
      <c r="G8239" s="193">
        <f t="shared" si="629"/>
        <v>29.489722083433143</v>
      </c>
      <c r="H8239" s="193">
        <f>MAX(0,D8239-Assumptions!$C$3)*Assumptions!$C$2</f>
        <v>0</v>
      </c>
      <c r="I8239" s="193">
        <f>MAX(0,E8239-Assumptions!$C$3)*Assumptions!$C$2</f>
        <v>0</v>
      </c>
      <c r="J8239" s="193">
        <f>MAX(0,F8239-Assumptions!$C$3)*Assumptions!$C$2</f>
        <v>0</v>
      </c>
      <c r="K8239" s="193">
        <f>MAX(0,G8239-Assumptions!$C$3)*Assumptions!$C$2</f>
        <v>0</v>
      </c>
    </row>
    <row r="8240" spans="1:11">
      <c r="A8240" s="192">
        <f t="shared" si="626"/>
        <v>48192.166666646692</v>
      </c>
      <c r="B8240" s="218">
        <v>22.676702127659574</v>
      </c>
      <c r="C8240" s="219">
        <f t="shared" si="625"/>
        <v>1.095884079083716E-4</v>
      </c>
      <c r="D8240" s="193">
        <f t="shared" si="628"/>
        <v>23.682078385698325</v>
      </c>
      <c r="E8240" s="193">
        <f t="shared" si="629"/>
        <v>24.732028207147568</v>
      </c>
      <c r="F8240" s="193">
        <f t="shared" si="629"/>
        <v>25.828527770118946</v>
      </c>
      <c r="G8240" s="193">
        <f t="shared" si="629"/>
        <v>26.973640866987594</v>
      </c>
      <c r="H8240" s="193">
        <f>MAX(0,D8240-Assumptions!$C$3)*Assumptions!$C$2</f>
        <v>0</v>
      </c>
      <c r="I8240" s="193">
        <f>MAX(0,E8240-Assumptions!$C$3)*Assumptions!$C$2</f>
        <v>0</v>
      </c>
      <c r="J8240" s="193">
        <f>MAX(0,F8240-Assumptions!$C$3)*Assumptions!$C$2</f>
        <v>0</v>
      </c>
      <c r="K8240" s="193">
        <f>MAX(0,G8240-Assumptions!$C$3)*Assumptions!$C$2</f>
        <v>0</v>
      </c>
    </row>
    <row r="8241" spans="1:11">
      <c r="A8241" s="192">
        <f t="shared" si="626"/>
        <v>48192.208333313356</v>
      </c>
      <c r="B8241" s="218">
        <v>20.784787234042557</v>
      </c>
      <c r="C8241" s="219">
        <f t="shared" si="625"/>
        <v>1.0044545846526299E-4</v>
      </c>
      <c r="D8241" s="193">
        <f t="shared" si="628"/>
        <v>21.706285055721182</v>
      </c>
      <c r="E8241" s="193">
        <f t="shared" si="629"/>
        <v>22.668637673063419</v>
      </c>
      <c r="F8241" s="193">
        <f t="shared" si="629"/>
        <v>23.67365639184715</v>
      </c>
      <c r="G8241" s="193">
        <f t="shared" si="629"/>
        <v>24.723232822464883</v>
      </c>
      <c r="H8241" s="193">
        <f>MAX(0,D8241-Assumptions!$C$3)*Assumptions!$C$2</f>
        <v>0</v>
      </c>
      <c r="I8241" s="193">
        <f>MAX(0,E8241-Assumptions!$C$3)*Assumptions!$C$2</f>
        <v>0</v>
      </c>
      <c r="J8241" s="193">
        <f>MAX(0,F8241-Assumptions!$C$3)*Assumptions!$C$2</f>
        <v>0</v>
      </c>
      <c r="K8241" s="193">
        <f>MAX(0,G8241-Assumptions!$C$3)*Assumptions!$C$2</f>
        <v>0</v>
      </c>
    </row>
    <row r="8242" spans="1:11">
      <c r="A8242" s="192">
        <f t="shared" si="626"/>
        <v>48192.24999998002</v>
      </c>
      <c r="B8242" s="218">
        <v>20.154148936170216</v>
      </c>
      <c r="C8242" s="219">
        <f t="shared" si="625"/>
        <v>9.7397808650893428E-5</v>
      </c>
      <c r="D8242" s="193">
        <f t="shared" si="628"/>
        <v>21.047687279062131</v>
      </c>
      <c r="E8242" s="193">
        <f t="shared" si="629"/>
        <v>21.980840828368699</v>
      </c>
      <c r="F8242" s="193">
        <f t="shared" si="629"/>
        <v>22.955365932423213</v>
      </c>
      <c r="G8242" s="193">
        <f t="shared" si="629"/>
        <v>23.973096807623975</v>
      </c>
      <c r="H8242" s="193">
        <f>MAX(0,D8242-Assumptions!$C$3)*Assumptions!$C$2</f>
        <v>0</v>
      </c>
      <c r="I8242" s="193">
        <f>MAX(0,E8242-Assumptions!$C$3)*Assumptions!$C$2</f>
        <v>0</v>
      </c>
      <c r="J8242" s="193">
        <f>MAX(0,F8242-Assumptions!$C$3)*Assumptions!$C$2</f>
        <v>0</v>
      </c>
      <c r="K8242" s="193">
        <f>MAX(0,G8242-Assumptions!$C$3)*Assumptions!$C$2</f>
        <v>0</v>
      </c>
    </row>
    <row r="8243" spans="1:11">
      <c r="A8243" s="192">
        <f t="shared" si="626"/>
        <v>48192.291666646684</v>
      </c>
      <c r="B8243" s="218">
        <v>19.6286170212766</v>
      </c>
      <c r="C8243" s="219">
        <f t="shared" si="625"/>
        <v>9.4858100472252146E-5</v>
      </c>
      <c r="D8243" s="193">
        <f t="shared" si="628"/>
        <v>20.498855798512924</v>
      </c>
      <c r="E8243" s="193">
        <f t="shared" si="629"/>
        <v>21.407676791123102</v>
      </c>
      <c r="F8243" s="193">
        <f t="shared" si="629"/>
        <v>22.356790549569936</v>
      </c>
      <c r="G8243" s="193">
        <f t="shared" si="629"/>
        <v>23.347983461923221</v>
      </c>
      <c r="H8243" s="193">
        <f>MAX(0,D8243-Assumptions!$C$3)*Assumptions!$C$2</f>
        <v>0</v>
      </c>
      <c r="I8243" s="193">
        <f>MAX(0,E8243-Assumptions!$C$3)*Assumptions!$C$2</f>
        <v>0</v>
      </c>
      <c r="J8243" s="193">
        <f>MAX(0,F8243-Assumptions!$C$3)*Assumptions!$C$2</f>
        <v>0</v>
      </c>
      <c r="K8243" s="193">
        <f>MAX(0,G8243-Assumptions!$C$3)*Assumptions!$C$2</f>
        <v>0</v>
      </c>
    </row>
    <row r="8244" spans="1:11">
      <c r="A8244" s="192">
        <f t="shared" si="626"/>
        <v>48192.333333313349</v>
      </c>
      <c r="B8244" s="218">
        <v>19.707446808510642</v>
      </c>
      <c r="C8244" s="219">
        <f t="shared" si="625"/>
        <v>9.5239056699048343E-5</v>
      </c>
      <c r="D8244" s="193">
        <f t="shared" si="628"/>
        <v>20.581180520595307</v>
      </c>
      <c r="E8244" s="193">
        <f t="shared" si="629"/>
        <v>21.493651396709943</v>
      </c>
      <c r="F8244" s="193">
        <f t="shared" si="629"/>
        <v>22.446576856997929</v>
      </c>
      <c r="G8244" s="193">
        <f t="shared" si="629"/>
        <v>23.441750463778334</v>
      </c>
      <c r="H8244" s="193">
        <f>MAX(0,D8244-Assumptions!$C$3)*Assumptions!$C$2</f>
        <v>0</v>
      </c>
      <c r="I8244" s="193">
        <f>MAX(0,E8244-Assumptions!$C$3)*Assumptions!$C$2</f>
        <v>0</v>
      </c>
      <c r="J8244" s="193">
        <f>MAX(0,F8244-Assumptions!$C$3)*Assumptions!$C$2</f>
        <v>0</v>
      </c>
      <c r="K8244" s="193">
        <f>MAX(0,G8244-Assumptions!$C$3)*Assumptions!$C$2</f>
        <v>0</v>
      </c>
    </row>
    <row r="8245" spans="1:11">
      <c r="A8245" s="192">
        <f t="shared" si="626"/>
        <v>48192.374999980013</v>
      </c>
      <c r="B8245" s="218">
        <v>21.415425531914899</v>
      </c>
      <c r="C8245" s="219">
        <f t="shared" si="625"/>
        <v>1.0349310827963254E-4</v>
      </c>
      <c r="D8245" s="193">
        <f t="shared" si="628"/>
        <v>22.364882832380232</v>
      </c>
      <c r="E8245" s="193">
        <f t="shared" si="629"/>
        <v>23.356434517758139</v>
      </c>
      <c r="F8245" s="193">
        <f t="shared" si="629"/>
        <v>24.391946851271086</v>
      </c>
      <c r="G8245" s="193">
        <f t="shared" si="629"/>
        <v>25.473368837305792</v>
      </c>
      <c r="H8245" s="193">
        <f>MAX(0,D8245-Assumptions!$C$3)*Assumptions!$C$2</f>
        <v>0</v>
      </c>
      <c r="I8245" s="193">
        <f>MAX(0,E8245-Assumptions!$C$3)*Assumptions!$C$2</f>
        <v>0</v>
      </c>
      <c r="J8245" s="193">
        <f>MAX(0,F8245-Assumptions!$C$3)*Assumptions!$C$2</f>
        <v>0</v>
      </c>
      <c r="K8245" s="193">
        <f>MAX(0,G8245-Assumptions!$C$3)*Assumptions!$C$2</f>
        <v>0</v>
      </c>
    </row>
    <row r="8246" spans="1:11">
      <c r="A8246" s="192">
        <f t="shared" si="626"/>
        <v>48192.416666646677</v>
      </c>
      <c r="B8246" s="218">
        <v>24.305851063829792</v>
      </c>
      <c r="C8246" s="219">
        <f t="shared" si="625"/>
        <v>1.1746150326215963E-4</v>
      </c>
      <c r="D8246" s="193">
        <f t="shared" si="628"/>
        <v>25.383455975400878</v>
      </c>
      <c r="E8246" s="193">
        <f t="shared" si="629"/>
        <v>26.50883672260893</v>
      </c>
      <c r="F8246" s="193">
        <f t="shared" si="629"/>
        <v>27.684111456964114</v>
      </c>
      <c r="G8246" s="193">
        <f t="shared" si="629"/>
        <v>28.911492238659946</v>
      </c>
      <c r="H8246" s="193">
        <f>MAX(0,D8246-Assumptions!$C$3)*Assumptions!$C$2</f>
        <v>0</v>
      </c>
      <c r="I8246" s="193">
        <f>MAX(0,E8246-Assumptions!$C$3)*Assumptions!$C$2</f>
        <v>0</v>
      </c>
      <c r="J8246" s="193">
        <f>MAX(0,F8246-Assumptions!$C$3)*Assumptions!$C$2</f>
        <v>0</v>
      </c>
      <c r="K8246" s="193">
        <f>MAX(0,G8246-Assumptions!$C$3)*Assumptions!$C$2</f>
        <v>0</v>
      </c>
    </row>
    <row r="8247" spans="1:11">
      <c r="A8247" s="192">
        <f t="shared" si="626"/>
        <v>48192.458333313341</v>
      </c>
      <c r="B8247" s="218">
        <v>25.869308510638305</v>
      </c>
      <c r="C8247" s="219">
        <f t="shared" si="625"/>
        <v>1.2501713509361747E-4</v>
      </c>
      <c r="D8247" s="193">
        <f t="shared" si="628"/>
        <v>27.016229630034772</v>
      </c>
      <c r="E8247" s="193">
        <f t="shared" si="629"/>
        <v>28.213999733414585</v>
      </c>
      <c r="F8247" s="193">
        <f t="shared" si="629"/>
        <v>29.464873220952619</v>
      </c>
      <c r="G8247" s="193">
        <f t="shared" si="629"/>
        <v>30.771204442119696</v>
      </c>
      <c r="H8247" s="193">
        <f>MAX(0,D8247-Assumptions!$C$3)*Assumptions!$C$2</f>
        <v>0</v>
      </c>
      <c r="I8247" s="193">
        <f>MAX(0,E8247-Assumptions!$C$3)*Assumptions!$C$2</f>
        <v>0</v>
      </c>
      <c r="J8247" s="193">
        <f>MAX(0,F8247-Assumptions!$C$3)*Assumptions!$C$2</f>
        <v>0</v>
      </c>
      <c r="K8247" s="193">
        <f>MAX(0,G8247-Assumptions!$C$3)*Assumptions!$C$2</f>
        <v>0</v>
      </c>
    </row>
    <row r="8248" spans="1:11">
      <c r="A8248" s="192">
        <f t="shared" si="626"/>
        <v>48192.499999980006</v>
      </c>
      <c r="B8248" s="218">
        <v>26.80212765957447</v>
      </c>
      <c r="C8248" s="219">
        <f t="shared" si="625"/>
        <v>1.2952511711070573E-4</v>
      </c>
      <c r="D8248" s="193">
        <f t="shared" si="628"/>
        <v>27.990405508009612</v>
      </c>
      <c r="E8248" s="193">
        <f t="shared" si="629"/>
        <v>29.231365899525517</v>
      </c>
      <c r="F8248" s="193">
        <f t="shared" si="629"/>
        <v>30.527344525517179</v>
      </c>
      <c r="G8248" s="193">
        <f t="shared" si="629"/>
        <v>31.880780630738528</v>
      </c>
      <c r="H8248" s="193">
        <f>MAX(0,D8248-Assumptions!$C$3)*Assumptions!$C$2</f>
        <v>0</v>
      </c>
      <c r="I8248" s="193">
        <f>MAX(0,E8248-Assumptions!$C$3)*Assumptions!$C$2</f>
        <v>0</v>
      </c>
      <c r="J8248" s="193">
        <f>MAX(0,F8248-Assumptions!$C$3)*Assumptions!$C$2</f>
        <v>0</v>
      </c>
      <c r="K8248" s="193">
        <f>MAX(0,G8248-Assumptions!$C$3)*Assumptions!$C$2</f>
        <v>0</v>
      </c>
    </row>
    <row r="8249" spans="1:11">
      <c r="A8249" s="192">
        <f t="shared" si="626"/>
        <v>48192.54166664667</v>
      </c>
      <c r="B8249" s="218">
        <v>27.551010638297875</v>
      </c>
      <c r="C8249" s="219">
        <f t="shared" si="625"/>
        <v>1.3314420126526956E-4</v>
      </c>
      <c r="D8249" s="193">
        <f t="shared" si="628"/>
        <v>28.77249036779223</v>
      </c>
      <c r="E8249" s="193">
        <f t="shared" si="629"/>
        <v>30.048124652600492</v>
      </c>
      <c r="F8249" s="193">
        <f t="shared" si="629"/>
        <v>31.380314446083101</v>
      </c>
      <c r="G8249" s="193">
        <f t="shared" si="629"/>
        <v>32.771567148362102</v>
      </c>
      <c r="H8249" s="193">
        <f>MAX(0,D8249-Assumptions!$C$3)*Assumptions!$C$2</f>
        <v>0</v>
      </c>
      <c r="I8249" s="193">
        <f>MAX(0,E8249-Assumptions!$C$3)*Assumptions!$C$2</f>
        <v>0</v>
      </c>
      <c r="J8249" s="193">
        <f>MAX(0,F8249-Assumptions!$C$3)*Assumptions!$C$2</f>
        <v>0</v>
      </c>
      <c r="K8249" s="193">
        <f>MAX(0,G8249-Assumptions!$C$3)*Assumptions!$C$2</f>
        <v>0</v>
      </c>
    </row>
    <row r="8250" spans="1:11">
      <c r="A8250" s="192">
        <f t="shared" si="626"/>
        <v>48192.583333313334</v>
      </c>
      <c r="B8250" s="218">
        <v>28.667765957446814</v>
      </c>
      <c r="C8250" s="219">
        <f t="shared" si="625"/>
        <v>1.3854108114488232E-4</v>
      </c>
      <c r="D8250" s="193">
        <f t="shared" si="628"/>
        <v>29.938757263959303</v>
      </c>
      <c r="E8250" s="193">
        <f t="shared" si="629"/>
        <v>31.266098231747392</v>
      </c>
      <c r="F8250" s="193">
        <f t="shared" si="629"/>
        <v>32.652287134646322</v>
      </c>
      <c r="G8250" s="193">
        <f t="shared" si="629"/>
        <v>34.099933007976212</v>
      </c>
      <c r="H8250" s="193">
        <f>MAX(0,D8250-Assumptions!$C$3)*Assumptions!$C$2</f>
        <v>0</v>
      </c>
      <c r="I8250" s="193">
        <f>MAX(0,E8250-Assumptions!$C$3)*Assumptions!$C$2</f>
        <v>0</v>
      </c>
      <c r="J8250" s="193">
        <f>MAX(0,F8250-Assumptions!$C$3)*Assumptions!$C$2</f>
        <v>0</v>
      </c>
      <c r="K8250" s="193">
        <f>MAX(0,G8250-Assumptions!$C$3)*Assumptions!$C$2</f>
        <v>0</v>
      </c>
    </row>
    <row r="8251" spans="1:11">
      <c r="A8251" s="192">
        <f t="shared" si="626"/>
        <v>48192.624999979998</v>
      </c>
      <c r="B8251" s="218">
        <v>29.548031914893624</v>
      </c>
      <c r="C8251" s="219">
        <f t="shared" si="625"/>
        <v>1.4279509234410649E-4</v>
      </c>
      <c r="D8251" s="193">
        <f t="shared" si="628"/>
        <v>30.858049993879227</v>
      </c>
      <c r="E8251" s="193">
        <f t="shared" si="629"/>
        <v>32.226147994133775</v>
      </c>
      <c r="F8251" s="193">
        <f t="shared" si="629"/>
        <v>33.654900900925561</v>
      </c>
      <c r="G8251" s="193">
        <f t="shared" si="629"/>
        <v>35.146997862024982</v>
      </c>
      <c r="H8251" s="193">
        <f>MAX(0,D8251-Assumptions!$C$3)*Assumptions!$C$2</f>
        <v>0</v>
      </c>
      <c r="I8251" s="193">
        <f>MAX(0,E8251-Assumptions!$C$3)*Assumptions!$C$2</f>
        <v>0</v>
      </c>
      <c r="J8251" s="193">
        <f>MAX(0,F8251-Assumptions!$C$3)*Assumptions!$C$2</f>
        <v>0</v>
      </c>
      <c r="K8251" s="193">
        <f>MAX(0,G8251-Assumptions!$C$3)*Assumptions!$C$2</f>
        <v>0</v>
      </c>
    </row>
    <row r="8252" spans="1:11">
      <c r="A8252" s="192">
        <f t="shared" si="626"/>
        <v>48192.666666646663</v>
      </c>
      <c r="B8252" s="218">
        <v>29.350957446808518</v>
      </c>
      <c r="C8252" s="219">
        <f t="shared" si="625"/>
        <v>1.4184270177711601E-4</v>
      </c>
      <c r="D8252" s="193">
        <f t="shared" si="628"/>
        <v>30.652238188673277</v>
      </c>
      <c r="E8252" s="193">
        <f t="shared" si="629"/>
        <v>32.011211480166672</v>
      </c>
      <c r="F8252" s="193">
        <f t="shared" si="629"/>
        <v>33.430435132355584</v>
      </c>
      <c r="G8252" s="193">
        <f t="shared" si="629"/>
        <v>34.912580357387199</v>
      </c>
      <c r="H8252" s="193">
        <f>MAX(0,D8252-Assumptions!$C$3)*Assumptions!$C$2</f>
        <v>0</v>
      </c>
      <c r="I8252" s="193">
        <f>MAX(0,E8252-Assumptions!$C$3)*Assumptions!$C$2</f>
        <v>0</v>
      </c>
      <c r="J8252" s="193">
        <f>MAX(0,F8252-Assumptions!$C$3)*Assumptions!$C$2</f>
        <v>0</v>
      </c>
      <c r="K8252" s="193">
        <f>MAX(0,G8252-Assumptions!$C$3)*Assumptions!$C$2</f>
        <v>0</v>
      </c>
    </row>
    <row r="8253" spans="1:11">
      <c r="A8253" s="192">
        <f t="shared" si="626"/>
        <v>48192.708333313327</v>
      </c>
      <c r="B8253" s="218">
        <v>29.350957446808515</v>
      </c>
      <c r="C8253" s="219">
        <f t="shared" si="625"/>
        <v>1.4184270177711598E-4</v>
      </c>
      <c r="D8253" s="193">
        <f t="shared" si="628"/>
        <v>30.65223818867327</v>
      </c>
      <c r="E8253" s="193">
        <f t="shared" si="629"/>
        <v>32.011211480166672</v>
      </c>
      <c r="F8253" s="193">
        <f t="shared" si="629"/>
        <v>33.430435132355576</v>
      </c>
      <c r="G8253" s="193">
        <f t="shared" si="629"/>
        <v>34.912580357387192</v>
      </c>
      <c r="H8253" s="193">
        <f>MAX(0,D8253-Assumptions!$C$3)*Assumptions!$C$2</f>
        <v>0</v>
      </c>
      <c r="I8253" s="193">
        <f>MAX(0,E8253-Assumptions!$C$3)*Assumptions!$C$2</f>
        <v>0</v>
      </c>
      <c r="J8253" s="193">
        <f>MAX(0,F8253-Assumptions!$C$3)*Assumptions!$C$2</f>
        <v>0</v>
      </c>
      <c r="K8253" s="193">
        <f>MAX(0,G8253-Assumptions!$C$3)*Assumptions!$C$2</f>
        <v>0</v>
      </c>
    </row>
    <row r="8254" spans="1:11">
      <c r="A8254" s="192">
        <f t="shared" si="626"/>
        <v>48192.749999979991</v>
      </c>
      <c r="B8254" s="218">
        <v>29.114468085106385</v>
      </c>
      <c r="C8254" s="219">
        <f t="shared" si="625"/>
        <v>1.4069983309672739E-4</v>
      </c>
      <c r="D8254" s="193">
        <f t="shared" si="628"/>
        <v>30.405264022426124</v>
      </c>
      <c r="E8254" s="193">
        <f t="shared" si="629"/>
        <v>31.753287663406148</v>
      </c>
      <c r="F8254" s="193">
        <f t="shared" si="629"/>
        <v>33.161076210071599</v>
      </c>
      <c r="G8254" s="193">
        <f t="shared" si="629"/>
        <v>34.631279351821853</v>
      </c>
      <c r="H8254" s="193">
        <f>MAX(0,D8254-Assumptions!$C$3)*Assumptions!$C$2</f>
        <v>0</v>
      </c>
      <c r="I8254" s="193">
        <f>MAX(0,E8254-Assumptions!$C$3)*Assumptions!$C$2</f>
        <v>0</v>
      </c>
      <c r="J8254" s="193">
        <f>MAX(0,F8254-Assumptions!$C$3)*Assumptions!$C$2</f>
        <v>0</v>
      </c>
      <c r="K8254" s="193">
        <f>MAX(0,G8254-Assumptions!$C$3)*Assumptions!$C$2</f>
        <v>0</v>
      </c>
    </row>
    <row r="8255" spans="1:11">
      <c r="A8255" s="192">
        <f t="shared" si="626"/>
        <v>48192.791666646655</v>
      </c>
      <c r="B8255" s="218">
        <v>29.219574468085113</v>
      </c>
      <c r="C8255" s="219">
        <f t="shared" si="625"/>
        <v>1.4120777473245567E-4</v>
      </c>
      <c r="D8255" s="193">
        <f t="shared" si="628"/>
        <v>30.51503031853597</v>
      </c>
      <c r="E8255" s="193">
        <f t="shared" si="629"/>
        <v>31.867920470855271</v>
      </c>
      <c r="F8255" s="193">
        <f t="shared" si="629"/>
        <v>33.280791286642263</v>
      </c>
      <c r="G8255" s="193">
        <f t="shared" si="629"/>
        <v>34.756302020962011</v>
      </c>
      <c r="H8255" s="193">
        <f>MAX(0,D8255-Assumptions!$C$3)*Assumptions!$C$2</f>
        <v>0</v>
      </c>
      <c r="I8255" s="193">
        <f>MAX(0,E8255-Assumptions!$C$3)*Assumptions!$C$2</f>
        <v>0</v>
      </c>
      <c r="J8255" s="193">
        <f>MAX(0,F8255-Assumptions!$C$3)*Assumptions!$C$2</f>
        <v>0</v>
      </c>
      <c r="K8255" s="193">
        <f>MAX(0,G8255-Assumptions!$C$3)*Assumptions!$C$2</f>
        <v>0</v>
      </c>
    </row>
    <row r="8256" spans="1:11">
      <c r="A8256" s="192">
        <f t="shared" si="626"/>
        <v>48192.83333331332</v>
      </c>
      <c r="B8256" s="218">
        <v>31.939202127659584</v>
      </c>
      <c r="C8256" s="219">
        <f t="shared" si="625"/>
        <v>1.5435076455692437E-4</v>
      </c>
      <c r="D8256" s="193">
        <f t="shared" si="628"/>
        <v>33.355233230378133</v>
      </c>
      <c r="E8256" s="193">
        <f t="shared" si="629"/>
        <v>34.834044363601251</v>
      </c>
      <c r="F8256" s="193">
        <f t="shared" si="629"/>
        <v>36.378418892907987</v>
      </c>
      <c r="G8256" s="193">
        <f t="shared" si="629"/>
        <v>37.991263584963427</v>
      </c>
      <c r="H8256" s="193">
        <f>MAX(0,D8256-Assumptions!$C$3)*Assumptions!$C$2</f>
        <v>0</v>
      </c>
      <c r="I8256" s="193">
        <f>MAX(0,E8256-Assumptions!$C$3)*Assumptions!$C$2</f>
        <v>0</v>
      </c>
      <c r="J8256" s="193">
        <f>MAX(0,F8256-Assumptions!$C$3)*Assumptions!$C$2</f>
        <v>0</v>
      </c>
      <c r="K8256" s="193">
        <f>MAX(0,G8256-Assumptions!$C$3)*Assumptions!$C$2</f>
        <v>0.89213722646708438</v>
      </c>
    </row>
    <row r="8257" spans="1:11">
      <c r="A8257" s="192">
        <f t="shared" si="626"/>
        <v>48192.874999979984</v>
      </c>
      <c r="B8257" s="218">
        <v>33.423829787234048</v>
      </c>
      <c r="C8257" s="219">
        <f t="shared" si="625"/>
        <v>1.6152544016158598E-4</v>
      </c>
      <c r="D8257" s="193">
        <f t="shared" si="628"/>
        <v>34.905682162929637</v>
      </c>
      <c r="E8257" s="193">
        <f t="shared" si="629"/>
        <v>36.453232768820058</v>
      </c>
      <c r="F8257" s="193">
        <f t="shared" si="629"/>
        <v>38.069394349468489</v>
      </c>
      <c r="G8257" s="193">
        <f t="shared" si="629"/>
        <v>39.75720878656805</v>
      </c>
      <c r="H8257" s="193">
        <f>MAX(0,D8257-Assumptions!$C$3)*Assumptions!$C$2</f>
        <v>0</v>
      </c>
      <c r="I8257" s="193">
        <f>MAX(0,E8257-Assumptions!$C$3)*Assumptions!$C$2</f>
        <v>0</v>
      </c>
      <c r="J8257" s="193">
        <f>MAX(0,F8257-Assumptions!$C$3)*Assumptions!$C$2</f>
        <v>0.96245491452163989</v>
      </c>
      <c r="K8257" s="193">
        <f>MAX(0,G8257-Assumptions!$C$3)*Assumptions!$C$2</f>
        <v>2.4814879079112453</v>
      </c>
    </row>
    <row r="8258" spans="1:11">
      <c r="A8258" s="192">
        <f t="shared" si="626"/>
        <v>48192.916666646648</v>
      </c>
      <c r="B8258" s="218">
        <v>32.543563829787239</v>
      </c>
      <c r="C8258" s="219">
        <f t="shared" si="625"/>
        <v>1.5727142896236181E-4</v>
      </c>
      <c r="D8258" s="193">
        <f t="shared" si="628"/>
        <v>33.986389433009712</v>
      </c>
      <c r="E8258" s="193">
        <f t="shared" si="629"/>
        <v>35.493183006433682</v>
      </c>
      <c r="F8258" s="193">
        <f t="shared" si="629"/>
        <v>37.066780583189242</v>
      </c>
      <c r="G8258" s="193">
        <f t="shared" si="629"/>
        <v>38.710143932519287</v>
      </c>
      <c r="H8258" s="193">
        <f>MAX(0,D8258-Assumptions!$C$3)*Assumptions!$C$2</f>
        <v>0</v>
      </c>
      <c r="I8258" s="193">
        <f>MAX(0,E8258-Assumptions!$C$3)*Assumptions!$C$2</f>
        <v>0</v>
      </c>
      <c r="J8258" s="193">
        <f>MAX(0,F8258-Assumptions!$C$3)*Assumptions!$C$2</f>
        <v>6.0102524870318065E-2</v>
      </c>
      <c r="K8258" s="193">
        <f>MAX(0,G8258-Assumptions!$C$3)*Assumptions!$C$2</f>
        <v>1.5391295392673585</v>
      </c>
    </row>
    <row r="8259" spans="1:11">
      <c r="A8259" s="192">
        <f t="shared" si="626"/>
        <v>48192.958333313312</v>
      </c>
      <c r="B8259" s="218">
        <v>31.689574468085109</v>
      </c>
      <c r="C8259" s="219">
        <f t="shared" si="625"/>
        <v>1.5314440317206973E-4</v>
      </c>
      <c r="D8259" s="193">
        <f t="shared" si="628"/>
        <v>33.094538277117252</v>
      </c>
      <c r="E8259" s="193">
        <f t="shared" si="629"/>
        <v>34.561791445909584</v>
      </c>
      <c r="F8259" s="193">
        <f t="shared" si="629"/>
        <v>36.094095586052667</v>
      </c>
      <c r="G8259" s="193">
        <f t="shared" si="629"/>
        <v>37.694334745755562</v>
      </c>
      <c r="H8259" s="193">
        <f>MAX(0,D8259-Assumptions!$C$3)*Assumptions!$C$2</f>
        <v>0</v>
      </c>
      <c r="I8259" s="193">
        <f>MAX(0,E8259-Assumptions!$C$3)*Assumptions!$C$2</f>
        <v>0</v>
      </c>
      <c r="J8259" s="193">
        <f>MAX(0,F8259-Assumptions!$C$3)*Assumptions!$C$2</f>
        <v>0</v>
      </c>
      <c r="K8259" s="193">
        <f>MAX(0,G8259-Assumptions!$C$3)*Assumptions!$C$2</f>
        <v>0.6249012711800056</v>
      </c>
    </row>
    <row r="8260" spans="1:11">
      <c r="A8260" s="192">
        <f t="shared" si="626"/>
        <v>48192.999999979977</v>
      </c>
      <c r="B8260" s="218">
        <v>31.453085106382986</v>
      </c>
      <c r="C8260" s="219">
        <f t="shared" si="625"/>
        <v>1.5200153449168116E-4</v>
      </c>
      <c r="D8260" s="193">
        <f t="shared" si="628"/>
        <v>32.84756411087011</v>
      </c>
      <c r="E8260" s="193">
        <f t="shared" si="629"/>
        <v>34.303867629149067</v>
      </c>
      <c r="F8260" s="193">
        <f t="shared" si="629"/>
        <v>35.824736663768697</v>
      </c>
      <c r="G8260" s="193">
        <f t="shared" si="629"/>
        <v>37.413033740190222</v>
      </c>
      <c r="H8260" s="193">
        <f>MAX(0,D8260-Assumptions!$C$3)*Assumptions!$C$2</f>
        <v>0</v>
      </c>
      <c r="I8260" s="193">
        <f>MAX(0,E8260-Assumptions!$C$3)*Assumptions!$C$2</f>
        <v>0</v>
      </c>
      <c r="J8260" s="193">
        <f>MAX(0,F8260-Assumptions!$C$3)*Assumptions!$C$2</f>
        <v>0</v>
      </c>
      <c r="K8260" s="193">
        <f>MAX(0,G8260-Assumptions!$C$3)*Assumptions!$C$2</f>
        <v>0.3717303661712002</v>
      </c>
    </row>
    <row r="8261" spans="1:11">
      <c r="A8261" s="192">
        <f t="shared" si="626"/>
        <v>48193.041666646641</v>
      </c>
      <c r="B8261" s="218">
        <v>30.204946808510641</v>
      </c>
      <c r="C8261" s="219">
        <f t="shared" ref="C8261:C8324" si="630">B8261/$B$2</f>
        <v>1.4596972756740807E-4</v>
      </c>
      <c r="D8261" s="193">
        <f t="shared" si="628"/>
        <v>31.54408934456573</v>
      </c>
      <c r="E8261" s="193">
        <f t="shared" si="629"/>
        <v>32.942603040690763</v>
      </c>
      <c r="F8261" s="193">
        <f t="shared" si="629"/>
        <v>34.403120129492152</v>
      </c>
      <c r="G8261" s="193">
        <f t="shared" si="629"/>
        <v>35.928389544150917</v>
      </c>
      <c r="H8261" s="193">
        <f>MAX(0,D8261-Assumptions!$C$3)*Assumptions!$C$2</f>
        <v>0</v>
      </c>
      <c r="I8261" s="193">
        <f>MAX(0,E8261-Assumptions!$C$3)*Assumptions!$C$2</f>
        <v>0</v>
      </c>
      <c r="J8261" s="193">
        <f>MAX(0,F8261-Assumptions!$C$3)*Assumptions!$C$2</f>
        <v>0</v>
      </c>
      <c r="K8261" s="193">
        <f>MAX(0,G8261-Assumptions!$C$3)*Assumptions!$C$2</f>
        <v>0</v>
      </c>
    </row>
    <row r="8262" spans="1:11">
      <c r="A8262" s="192">
        <f t="shared" ref="A8262:A8325" si="631">A8261 + TIME(1,0,0)</f>
        <v>48193.083333313305</v>
      </c>
      <c r="B8262" s="218">
        <v>27.840053191489368</v>
      </c>
      <c r="C8262" s="219">
        <f t="shared" si="630"/>
        <v>1.3454104076352229E-4</v>
      </c>
      <c r="D8262" s="193">
        <f t="shared" si="628"/>
        <v>29.074347682094302</v>
      </c>
      <c r="E8262" s="193">
        <f t="shared" si="629"/>
        <v>30.363364873085576</v>
      </c>
      <c r="F8262" s="193">
        <f t="shared" si="629"/>
        <v>31.709530906652407</v>
      </c>
      <c r="G8262" s="193">
        <f t="shared" si="629"/>
        <v>33.115379488497524</v>
      </c>
      <c r="H8262" s="193">
        <f>MAX(0,D8262-Assumptions!$C$3)*Assumptions!$C$2</f>
        <v>0</v>
      </c>
      <c r="I8262" s="193">
        <f>MAX(0,E8262-Assumptions!$C$3)*Assumptions!$C$2</f>
        <v>0</v>
      </c>
      <c r="J8262" s="193">
        <f>MAX(0,F8262-Assumptions!$C$3)*Assumptions!$C$2</f>
        <v>0</v>
      </c>
      <c r="K8262" s="193">
        <f>MAX(0,G8262-Assumptions!$C$3)*Assumptions!$C$2</f>
        <v>0</v>
      </c>
    </row>
    <row r="8263" spans="1:11">
      <c r="A8263" s="192">
        <f t="shared" si="631"/>
        <v>48193.124999979969</v>
      </c>
      <c r="B8263" s="218">
        <v>25.409468085106386</v>
      </c>
      <c r="C8263" s="219">
        <f t="shared" si="630"/>
        <v>1.2279489043730632E-4</v>
      </c>
      <c r="D8263" s="193">
        <f t="shared" si="628"/>
        <v>26.536002084554212</v>
      </c>
      <c r="E8263" s="193">
        <f t="shared" ref="E8263:G8294" si="632">$C8263*E$2</f>
        <v>27.712481200824683</v>
      </c>
      <c r="F8263" s="193">
        <f t="shared" si="632"/>
        <v>28.941119760955996</v>
      </c>
      <c r="G8263" s="193">
        <f t="shared" si="632"/>
        <v>30.22423026463153</v>
      </c>
      <c r="H8263" s="193">
        <f>MAX(0,D8263-Assumptions!$C$3)*Assumptions!$C$2</f>
        <v>0</v>
      </c>
      <c r="I8263" s="193">
        <f>MAX(0,E8263-Assumptions!$C$3)*Assumptions!$C$2</f>
        <v>0</v>
      </c>
      <c r="J8263" s="193">
        <f>MAX(0,F8263-Assumptions!$C$3)*Assumptions!$C$2</f>
        <v>0</v>
      </c>
      <c r="K8263" s="193">
        <f>MAX(0,G8263-Assumptions!$C$3)*Assumptions!$C$2</f>
        <v>0</v>
      </c>
    </row>
    <row r="8264" spans="1:11">
      <c r="A8264" s="192">
        <f t="shared" si="631"/>
        <v>48193.166666646634</v>
      </c>
      <c r="B8264" s="218">
        <v>23.754042553191489</v>
      </c>
      <c r="C8264" s="219">
        <f t="shared" si="630"/>
        <v>1.1479480967458625E-4</v>
      </c>
      <c r="D8264" s="193">
        <f t="shared" si="628"/>
        <v>24.807182920824204</v>
      </c>
      <c r="E8264" s="193">
        <f t="shared" si="632"/>
        <v>25.907014483501044</v>
      </c>
      <c r="F8264" s="193">
        <f t="shared" si="632"/>
        <v>27.055607304968166</v>
      </c>
      <c r="G8264" s="193">
        <f t="shared" si="632"/>
        <v>28.255123225674147</v>
      </c>
      <c r="H8264" s="193">
        <f>MAX(0,D8264-Assumptions!$C$3)*Assumptions!$C$2</f>
        <v>0</v>
      </c>
      <c r="I8264" s="193">
        <f>MAX(0,E8264-Assumptions!$C$3)*Assumptions!$C$2</f>
        <v>0</v>
      </c>
      <c r="J8264" s="193">
        <f>MAX(0,F8264-Assumptions!$C$3)*Assumptions!$C$2</f>
        <v>0</v>
      </c>
      <c r="K8264" s="193">
        <f>MAX(0,G8264-Assumptions!$C$3)*Assumptions!$C$2</f>
        <v>0</v>
      </c>
    </row>
    <row r="8265" spans="1:11">
      <c r="A8265" s="192">
        <f t="shared" si="631"/>
        <v>48193.208333313298</v>
      </c>
      <c r="B8265" s="218">
        <v>22.348244680851071</v>
      </c>
      <c r="C8265" s="219">
        <f t="shared" si="630"/>
        <v>1.0800109029672084E-4</v>
      </c>
      <c r="D8265" s="193">
        <f t="shared" si="628"/>
        <v>23.339058710355079</v>
      </c>
      <c r="E8265" s="193">
        <f t="shared" si="632"/>
        <v>24.373800683869078</v>
      </c>
      <c r="F8265" s="193">
        <f t="shared" si="632"/>
        <v>25.454418155835658</v>
      </c>
      <c r="G8265" s="193">
        <f t="shared" si="632"/>
        <v>26.582945025924634</v>
      </c>
      <c r="H8265" s="193">
        <f>MAX(0,D8265-Assumptions!$C$3)*Assumptions!$C$2</f>
        <v>0</v>
      </c>
      <c r="I8265" s="193">
        <f>MAX(0,E8265-Assumptions!$C$3)*Assumptions!$C$2</f>
        <v>0</v>
      </c>
      <c r="J8265" s="193">
        <f>MAX(0,F8265-Assumptions!$C$3)*Assumptions!$C$2</f>
        <v>0</v>
      </c>
      <c r="K8265" s="193">
        <f>MAX(0,G8265-Assumptions!$C$3)*Assumptions!$C$2</f>
        <v>0</v>
      </c>
    </row>
    <row r="8266" spans="1:11">
      <c r="A8266" s="192">
        <f t="shared" si="631"/>
        <v>48193.249999979962</v>
      </c>
      <c r="B8266" s="218">
        <v>21.349734042553195</v>
      </c>
      <c r="C8266" s="219">
        <f t="shared" si="630"/>
        <v>1.0317564475730236E-4</v>
      </c>
      <c r="D8266" s="193">
        <f t="shared" si="628"/>
        <v>22.296278897311577</v>
      </c>
      <c r="E8266" s="193">
        <f t="shared" si="632"/>
        <v>23.284789013102433</v>
      </c>
      <c r="F8266" s="193">
        <f t="shared" si="632"/>
        <v>24.317124928414422</v>
      </c>
      <c r="G8266" s="193">
        <f t="shared" si="632"/>
        <v>25.39522966909319</v>
      </c>
      <c r="H8266" s="193">
        <f>MAX(0,D8266-Assumptions!$C$3)*Assumptions!$C$2</f>
        <v>0</v>
      </c>
      <c r="I8266" s="193">
        <f>MAX(0,E8266-Assumptions!$C$3)*Assumptions!$C$2</f>
        <v>0</v>
      </c>
      <c r="J8266" s="193">
        <f>MAX(0,F8266-Assumptions!$C$3)*Assumptions!$C$2</f>
        <v>0</v>
      </c>
      <c r="K8266" s="193">
        <f>MAX(0,G8266-Assumptions!$C$3)*Assumptions!$C$2</f>
        <v>0</v>
      </c>
    </row>
    <row r="8267" spans="1:11">
      <c r="A8267" s="192">
        <f t="shared" si="631"/>
        <v>48193.291666646626</v>
      </c>
      <c r="B8267" s="218">
        <v>21.139521276595747</v>
      </c>
      <c r="C8267" s="219">
        <f t="shared" si="630"/>
        <v>1.0215976148584585E-4</v>
      </c>
      <c r="D8267" s="193">
        <f t="shared" si="628"/>
        <v>22.076746305091895</v>
      </c>
      <c r="E8267" s="193">
        <f t="shared" si="632"/>
        <v>23.055523398204198</v>
      </c>
      <c r="F8267" s="193">
        <f t="shared" si="632"/>
        <v>24.077694775273113</v>
      </c>
      <c r="G8267" s="193">
        <f t="shared" si="632"/>
        <v>25.145184330812892</v>
      </c>
      <c r="H8267" s="193">
        <f>MAX(0,D8267-Assumptions!$C$3)*Assumptions!$C$2</f>
        <v>0</v>
      </c>
      <c r="I8267" s="193">
        <f>MAX(0,E8267-Assumptions!$C$3)*Assumptions!$C$2</f>
        <v>0</v>
      </c>
      <c r="J8267" s="193">
        <f>MAX(0,F8267-Assumptions!$C$3)*Assumptions!$C$2</f>
        <v>0</v>
      </c>
      <c r="K8267" s="193">
        <f>MAX(0,G8267-Assumptions!$C$3)*Assumptions!$C$2</f>
        <v>0</v>
      </c>
    </row>
    <row r="8268" spans="1:11">
      <c r="A8268" s="192">
        <f t="shared" si="631"/>
        <v>48193.33333331329</v>
      </c>
      <c r="B8268" s="218">
        <v>22.032925531914895</v>
      </c>
      <c r="C8268" s="219">
        <f t="shared" si="630"/>
        <v>1.0647726538953603E-4</v>
      </c>
      <c r="D8268" s="193">
        <f t="shared" si="628"/>
        <v>23.009759822025547</v>
      </c>
      <c r="E8268" s="193">
        <f t="shared" si="632"/>
        <v>24.029902261521713</v>
      </c>
      <c r="F8268" s="193">
        <f t="shared" si="632"/>
        <v>25.095272926123684</v>
      </c>
      <c r="G8268" s="193">
        <f t="shared" si="632"/>
        <v>26.207877018504174</v>
      </c>
      <c r="H8268" s="193">
        <f>MAX(0,D8268-Assumptions!$C$3)*Assumptions!$C$2</f>
        <v>0</v>
      </c>
      <c r="I8268" s="193">
        <f>MAX(0,E8268-Assumptions!$C$3)*Assumptions!$C$2</f>
        <v>0</v>
      </c>
      <c r="J8268" s="193">
        <f>MAX(0,F8268-Assumptions!$C$3)*Assumptions!$C$2</f>
        <v>0</v>
      </c>
      <c r="K8268" s="193">
        <f>MAX(0,G8268-Assumptions!$C$3)*Assumptions!$C$2</f>
        <v>0</v>
      </c>
    </row>
    <row r="8269" spans="1:11">
      <c r="A8269" s="192">
        <f t="shared" si="631"/>
        <v>48193.374999979955</v>
      </c>
      <c r="B8269" s="218">
        <v>23.294202127659577</v>
      </c>
      <c r="C8269" s="219">
        <f t="shared" si="630"/>
        <v>1.1257256501827513E-4</v>
      </c>
      <c r="D8269" s="193">
        <f t="shared" si="628"/>
        <v>24.326955375343648</v>
      </c>
      <c r="E8269" s="193">
        <f t="shared" si="632"/>
        <v>25.405495950911149</v>
      </c>
      <c r="F8269" s="193">
        <f t="shared" si="632"/>
        <v>26.53185384497155</v>
      </c>
      <c r="G8269" s="193">
        <f t="shared" si="632"/>
        <v>27.708149048185987</v>
      </c>
      <c r="H8269" s="193">
        <f>MAX(0,D8269-Assumptions!$C$3)*Assumptions!$C$2</f>
        <v>0</v>
      </c>
      <c r="I8269" s="193">
        <f>MAX(0,E8269-Assumptions!$C$3)*Assumptions!$C$2</f>
        <v>0</v>
      </c>
      <c r="J8269" s="193">
        <f>MAX(0,F8269-Assumptions!$C$3)*Assumptions!$C$2</f>
        <v>0</v>
      </c>
      <c r="K8269" s="193">
        <f>MAX(0,G8269-Assumptions!$C$3)*Assumptions!$C$2</f>
        <v>0</v>
      </c>
    </row>
    <row r="8270" spans="1:11">
      <c r="A8270" s="192">
        <f t="shared" si="631"/>
        <v>48193.416666646619</v>
      </c>
      <c r="B8270" s="218">
        <v>26.539361702127668</v>
      </c>
      <c r="C8270" s="219">
        <f t="shared" si="630"/>
        <v>1.2825526302138511E-4</v>
      </c>
      <c r="D8270" s="193">
        <f t="shared" si="628"/>
        <v>27.715989767735014</v>
      </c>
      <c r="E8270" s="193">
        <f t="shared" si="632"/>
        <v>28.944783880902722</v>
      </c>
      <c r="F8270" s="193">
        <f t="shared" si="632"/>
        <v>30.228056834090548</v>
      </c>
      <c r="G8270" s="193">
        <f t="shared" si="632"/>
        <v>31.568223957888158</v>
      </c>
      <c r="H8270" s="193">
        <f>MAX(0,D8270-Assumptions!$C$3)*Assumptions!$C$2</f>
        <v>0</v>
      </c>
      <c r="I8270" s="193">
        <f>MAX(0,E8270-Assumptions!$C$3)*Assumptions!$C$2</f>
        <v>0</v>
      </c>
      <c r="J8270" s="193">
        <f>MAX(0,F8270-Assumptions!$C$3)*Assumptions!$C$2</f>
        <v>0</v>
      </c>
      <c r="K8270" s="193">
        <f>MAX(0,G8270-Assumptions!$C$3)*Assumptions!$C$2</f>
        <v>0</v>
      </c>
    </row>
    <row r="8271" spans="1:11">
      <c r="A8271" s="192">
        <f t="shared" si="631"/>
        <v>48193.458333313283</v>
      </c>
      <c r="B8271" s="218">
        <v>28.680904255319152</v>
      </c>
      <c r="C8271" s="219">
        <f t="shared" si="630"/>
        <v>1.3860457384934835E-4</v>
      </c>
      <c r="D8271" s="193">
        <f t="shared" si="628"/>
        <v>29.952478050973031</v>
      </c>
      <c r="E8271" s="193">
        <f t="shared" si="632"/>
        <v>31.280427332678531</v>
      </c>
      <c r="F8271" s="193">
        <f t="shared" si="632"/>
        <v>32.66725151921765</v>
      </c>
      <c r="G8271" s="193">
        <f t="shared" si="632"/>
        <v>34.115560841618731</v>
      </c>
      <c r="H8271" s="193">
        <f>MAX(0,D8271-Assumptions!$C$3)*Assumptions!$C$2</f>
        <v>0</v>
      </c>
      <c r="I8271" s="193">
        <f>MAX(0,E8271-Assumptions!$C$3)*Assumptions!$C$2</f>
        <v>0</v>
      </c>
      <c r="J8271" s="193">
        <f>MAX(0,F8271-Assumptions!$C$3)*Assumptions!$C$2</f>
        <v>0</v>
      </c>
      <c r="K8271" s="193">
        <f>MAX(0,G8271-Assumptions!$C$3)*Assumptions!$C$2</f>
        <v>0</v>
      </c>
    </row>
    <row r="8272" spans="1:11">
      <c r="A8272" s="192">
        <f t="shared" si="631"/>
        <v>48193.499999979947</v>
      </c>
      <c r="B8272" s="218">
        <v>29.377234042553194</v>
      </c>
      <c r="C8272" s="219">
        <f t="shared" si="630"/>
        <v>1.4196968718604804E-4</v>
      </c>
      <c r="D8272" s="193">
        <f t="shared" si="628"/>
        <v>30.679679762700729</v>
      </c>
      <c r="E8272" s="193">
        <f t="shared" si="632"/>
        <v>32.03986968202895</v>
      </c>
      <c r="F8272" s="193">
        <f t="shared" si="632"/>
        <v>33.460363901498241</v>
      </c>
      <c r="G8272" s="193">
        <f t="shared" si="632"/>
        <v>34.94383602467223</v>
      </c>
      <c r="H8272" s="193">
        <f>MAX(0,D8272-Assumptions!$C$3)*Assumptions!$C$2</f>
        <v>0</v>
      </c>
      <c r="I8272" s="193">
        <f>MAX(0,E8272-Assumptions!$C$3)*Assumptions!$C$2</f>
        <v>0</v>
      </c>
      <c r="J8272" s="193">
        <f>MAX(0,F8272-Assumptions!$C$3)*Assumptions!$C$2</f>
        <v>0</v>
      </c>
      <c r="K8272" s="193">
        <f>MAX(0,G8272-Assumptions!$C$3)*Assumptions!$C$2</f>
        <v>0</v>
      </c>
    </row>
    <row r="8273" spans="1:11">
      <c r="A8273" s="192">
        <f t="shared" si="631"/>
        <v>48193.541666646612</v>
      </c>
      <c r="B8273" s="218">
        <v>29.390372340425539</v>
      </c>
      <c r="C8273" s="219">
        <f t="shared" si="630"/>
        <v>1.4203317989051409E-4</v>
      </c>
      <c r="D8273" s="193">
        <f t="shared" si="628"/>
        <v>30.693400549714465</v>
      </c>
      <c r="E8273" s="193">
        <f t="shared" si="632"/>
        <v>32.054198782960093</v>
      </c>
      <c r="F8273" s="193">
        <f t="shared" si="632"/>
        <v>33.475328286069576</v>
      </c>
      <c r="G8273" s="193">
        <f t="shared" si="632"/>
        <v>34.959463858314756</v>
      </c>
      <c r="H8273" s="193">
        <f>MAX(0,D8273-Assumptions!$C$3)*Assumptions!$C$2</f>
        <v>0</v>
      </c>
      <c r="I8273" s="193">
        <f>MAX(0,E8273-Assumptions!$C$3)*Assumptions!$C$2</f>
        <v>0</v>
      </c>
      <c r="J8273" s="193">
        <f>MAX(0,F8273-Assumptions!$C$3)*Assumptions!$C$2</f>
        <v>0</v>
      </c>
      <c r="K8273" s="193">
        <f>MAX(0,G8273-Assumptions!$C$3)*Assumptions!$C$2</f>
        <v>0</v>
      </c>
    </row>
    <row r="8274" spans="1:11">
      <c r="A8274" s="192">
        <f t="shared" si="631"/>
        <v>48193.583333313276</v>
      </c>
      <c r="B8274" s="218">
        <v>29.863351063829793</v>
      </c>
      <c r="C8274" s="219">
        <f t="shared" si="630"/>
        <v>1.4431891725129125E-4</v>
      </c>
      <c r="D8274" s="193">
        <f t="shared" si="628"/>
        <v>31.187348882208752</v>
      </c>
      <c r="E8274" s="193">
        <f t="shared" si="632"/>
        <v>32.570046416481127</v>
      </c>
      <c r="F8274" s="193">
        <f t="shared" si="632"/>
        <v>34.014046130637531</v>
      </c>
      <c r="G8274" s="193">
        <f t="shared" si="632"/>
        <v>35.522065869445434</v>
      </c>
      <c r="H8274" s="193">
        <f>MAX(0,D8274-Assumptions!$C$3)*Assumptions!$C$2</f>
        <v>0</v>
      </c>
      <c r="I8274" s="193">
        <f>MAX(0,E8274-Assumptions!$C$3)*Assumptions!$C$2</f>
        <v>0</v>
      </c>
      <c r="J8274" s="193">
        <f>MAX(0,F8274-Assumptions!$C$3)*Assumptions!$C$2</f>
        <v>0</v>
      </c>
      <c r="K8274" s="193">
        <f>MAX(0,G8274-Assumptions!$C$3)*Assumptions!$C$2</f>
        <v>0</v>
      </c>
    </row>
    <row r="8275" spans="1:11">
      <c r="A8275" s="192">
        <f t="shared" si="631"/>
        <v>48193.62499997994</v>
      </c>
      <c r="B8275" s="218">
        <v>29.876489361702134</v>
      </c>
      <c r="C8275" s="219">
        <f t="shared" si="630"/>
        <v>1.4438240995575728E-4</v>
      </c>
      <c r="D8275" s="193">
        <f t="shared" si="628"/>
        <v>31.20106966922248</v>
      </c>
      <c r="E8275" s="193">
        <f t="shared" si="632"/>
        <v>32.584375517412269</v>
      </c>
      <c r="F8275" s="193">
        <f t="shared" si="632"/>
        <v>34.02901051520886</v>
      </c>
      <c r="G8275" s="193">
        <f t="shared" si="632"/>
        <v>35.537693703087953</v>
      </c>
      <c r="H8275" s="193">
        <f>MAX(0,D8275-Assumptions!$C$3)*Assumptions!$C$2</f>
        <v>0</v>
      </c>
      <c r="I8275" s="193">
        <f>MAX(0,E8275-Assumptions!$C$3)*Assumptions!$C$2</f>
        <v>0</v>
      </c>
      <c r="J8275" s="193">
        <f>MAX(0,F8275-Assumptions!$C$3)*Assumptions!$C$2</f>
        <v>0</v>
      </c>
      <c r="K8275" s="193">
        <f>MAX(0,G8275-Assumptions!$C$3)*Assumptions!$C$2</f>
        <v>0</v>
      </c>
    </row>
    <row r="8276" spans="1:11">
      <c r="A8276" s="192">
        <f t="shared" si="631"/>
        <v>48193.666666646604</v>
      </c>
      <c r="B8276" s="218">
        <v>29.45606382978724</v>
      </c>
      <c r="C8276" s="219">
        <f t="shared" si="630"/>
        <v>1.4235064341284426E-4</v>
      </c>
      <c r="D8276" s="193">
        <f t="shared" si="628"/>
        <v>30.762004484783116</v>
      </c>
      <c r="E8276" s="193">
        <f t="shared" si="632"/>
        <v>32.125844287615791</v>
      </c>
      <c r="F8276" s="193">
        <f t="shared" si="632"/>
        <v>33.55015020892624</v>
      </c>
      <c r="G8276" s="193">
        <f t="shared" si="632"/>
        <v>35.03760302652735</v>
      </c>
      <c r="H8276" s="193">
        <f>MAX(0,D8276-Assumptions!$C$3)*Assumptions!$C$2</f>
        <v>0</v>
      </c>
      <c r="I8276" s="193">
        <f>MAX(0,E8276-Assumptions!$C$3)*Assumptions!$C$2</f>
        <v>0</v>
      </c>
      <c r="J8276" s="193">
        <f>MAX(0,F8276-Assumptions!$C$3)*Assumptions!$C$2</f>
        <v>0</v>
      </c>
      <c r="K8276" s="193">
        <f>MAX(0,G8276-Assumptions!$C$3)*Assumptions!$C$2</f>
        <v>0</v>
      </c>
    </row>
    <row r="8277" spans="1:11">
      <c r="A8277" s="192">
        <f t="shared" si="631"/>
        <v>48193.708333313269</v>
      </c>
      <c r="B8277" s="218">
        <v>30.034148936170215</v>
      </c>
      <c r="C8277" s="219">
        <f t="shared" si="630"/>
        <v>1.4514432240934964E-4</v>
      </c>
      <c r="D8277" s="193">
        <f t="shared" si="628"/>
        <v>31.36571911338724</v>
      </c>
      <c r="E8277" s="193">
        <f t="shared" si="632"/>
        <v>32.756324728585945</v>
      </c>
      <c r="F8277" s="193">
        <f t="shared" si="632"/>
        <v>34.208583130064838</v>
      </c>
      <c r="G8277" s="193">
        <f t="shared" si="632"/>
        <v>35.725227706798172</v>
      </c>
      <c r="H8277" s="193">
        <f>MAX(0,D8277-Assumptions!$C$3)*Assumptions!$C$2</f>
        <v>0</v>
      </c>
      <c r="I8277" s="193">
        <f>MAX(0,E8277-Assumptions!$C$3)*Assumptions!$C$2</f>
        <v>0</v>
      </c>
      <c r="J8277" s="193">
        <f>MAX(0,F8277-Assumptions!$C$3)*Assumptions!$C$2</f>
        <v>0</v>
      </c>
      <c r="K8277" s="193">
        <f>MAX(0,G8277-Assumptions!$C$3)*Assumptions!$C$2</f>
        <v>0</v>
      </c>
    </row>
    <row r="8278" spans="1:11">
      <c r="A8278" s="192">
        <f t="shared" si="631"/>
        <v>48193.749999979933</v>
      </c>
      <c r="B8278" s="218">
        <v>29.587446808510641</v>
      </c>
      <c r="C8278" s="219">
        <f t="shared" si="630"/>
        <v>1.4298557045750457E-4</v>
      </c>
      <c r="D8278" s="193">
        <f t="shared" si="628"/>
        <v>30.899212354920415</v>
      </c>
      <c r="E8278" s="193">
        <f t="shared" si="632"/>
        <v>32.269135296927189</v>
      </c>
      <c r="F8278" s="193">
        <f t="shared" si="632"/>
        <v>33.699794054639554</v>
      </c>
      <c r="G8278" s="193">
        <f t="shared" si="632"/>
        <v>35.193881362952538</v>
      </c>
      <c r="H8278" s="193">
        <f>MAX(0,D8278-Assumptions!$C$3)*Assumptions!$C$2</f>
        <v>0</v>
      </c>
      <c r="I8278" s="193">
        <f>MAX(0,E8278-Assumptions!$C$3)*Assumptions!$C$2</f>
        <v>0</v>
      </c>
      <c r="J8278" s="193">
        <f>MAX(0,F8278-Assumptions!$C$3)*Assumptions!$C$2</f>
        <v>0</v>
      </c>
      <c r="K8278" s="193">
        <f>MAX(0,G8278-Assumptions!$C$3)*Assumptions!$C$2</f>
        <v>0</v>
      </c>
    </row>
    <row r="8279" spans="1:11">
      <c r="A8279" s="192">
        <f t="shared" si="631"/>
        <v>48193.791666646597</v>
      </c>
      <c r="B8279" s="218">
        <v>30.599095744680856</v>
      </c>
      <c r="C8279" s="219">
        <f t="shared" si="630"/>
        <v>1.4787450870138905E-4</v>
      </c>
      <c r="D8279" s="193">
        <f t="shared" si="628"/>
        <v>31.955712954977642</v>
      </c>
      <c r="E8279" s="193">
        <f t="shared" si="632"/>
        <v>33.37247606862497</v>
      </c>
      <c r="F8279" s="193">
        <f t="shared" si="632"/>
        <v>34.852051666632114</v>
      </c>
      <c r="G8279" s="193">
        <f t="shared" si="632"/>
        <v>36.39722455342649</v>
      </c>
      <c r="H8279" s="193">
        <f>MAX(0,D8279-Assumptions!$C$3)*Assumptions!$C$2</f>
        <v>0</v>
      </c>
      <c r="I8279" s="193">
        <f>MAX(0,E8279-Assumptions!$C$3)*Assumptions!$C$2</f>
        <v>0</v>
      </c>
      <c r="J8279" s="193">
        <f>MAX(0,F8279-Assumptions!$C$3)*Assumptions!$C$2</f>
        <v>0</v>
      </c>
      <c r="K8279" s="193">
        <f>MAX(0,G8279-Assumptions!$C$3)*Assumptions!$C$2</f>
        <v>0</v>
      </c>
    </row>
    <row r="8280" spans="1:11">
      <c r="A8280" s="192">
        <f t="shared" si="631"/>
        <v>48193.833333313261</v>
      </c>
      <c r="B8280" s="218">
        <v>33.108510638297879</v>
      </c>
      <c r="C8280" s="219">
        <f t="shared" si="630"/>
        <v>1.6000161525440122E-4</v>
      </c>
      <c r="D8280" s="193">
        <f t="shared" si="628"/>
        <v>34.576383274600111</v>
      </c>
      <c r="E8280" s="193">
        <f t="shared" si="632"/>
        <v>36.1093343464727</v>
      </c>
      <c r="F8280" s="193">
        <f t="shared" si="632"/>
        <v>37.710249119756526</v>
      </c>
      <c r="G8280" s="193">
        <f t="shared" si="632"/>
        <v>39.382140779147605</v>
      </c>
      <c r="H8280" s="193">
        <f>MAX(0,D8280-Assumptions!$C$3)*Assumptions!$C$2</f>
        <v>0</v>
      </c>
      <c r="I8280" s="193">
        <f>MAX(0,E8280-Assumptions!$C$3)*Assumptions!$C$2</f>
        <v>0</v>
      </c>
      <c r="J8280" s="193">
        <f>MAX(0,F8280-Assumptions!$C$3)*Assumptions!$C$2</f>
        <v>0.63922420778087319</v>
      </c>
      <c r="K8280" s="193">
        <f>MAX(0,G8280-Assumptions!$C$3)*Assumptions!$C$2</f>
        <v>2.1439267012328442</v>
      </c>
    </row>
    <row r="8281" spans="1:11">
      <c r="A8281" s="192">
        <f t="shared" si="631"/>
        <v>48193.874999979926</v>
      </c>
      <c r="B8281" s="218">
        <v>35.09239361702128</v>
      </c>
      <c r="C8281" s="219">
        <f t="shared" si="630"/>
        <v>1.6958901362877207E-4</v>
      </c>
      <c r="D8281" s="193">
        <f t="shared" si="628"/>
        <v>36.64822211367337</v>
      </c>
      <c r="E8281" s="193">
        <f t="shared" si="632"/>
        <v>38.273028587074833</v>
      </c>
      <c r="F8281" s="193">
        <f t="shared" si="632"/>
        <v>39.969871190027646</v>
      </c>
      <c r="G8281" s="193">
        <f t="shared" si="632"/>
        <v>41.741943659167951</v>
      </c>
      <c r="H8281" s="193">
        <f>MAX(0,D8281-Assumptions!$C$3)*Assumptions!$C$2</f>
        <v>0</v>
      </c>
      <c r="I8281" s="193">
        <f>MAX(0,E8281-Assumptions!$C$3)*Assumptions!$C$2</f>
        <v>1.1457257283673499</v>
      </c>
      <c r="J8281" s="193">
        <f>MAX(0,F8281-Assumptions!$C$3)*Assumptions!$C$2</f>
        <v>2.6728840710248818</v>
      </c>
      <c r="K8281" s="193">
        <f>MAX(0,G8281-Assumptions!$C$3)*Assumptions!$C$2</f>
        <v>4.267749293251156</v>
      </c>
    </row>
    <row r="8282" spans="1:11">
      <c r="A8282" s="192">
        <f t="shared" si="631"/>
        <v>48193.91666664659</v>
      </c>
      <c r="B8282" s="218">
        <v>34.3829255319149</v>
      </c>
      <c r="C8282" s="219">
        <f t="shared" si="630"/>
        <v>1.6616040758760635E-4</v>
      </c>
      <c r="D8282" s="193">
        <f t="shared" si="628"/>
        <v>35.907299614931944</v>
      </c>
      <c r="E8282" s="193">
        <f t="shared" si="632"/>
        <v>37.499257136793283</v>
      </c>
      <c r="F8282" s="193">
        <f t="shared" si="632"/>
        <v>39.161794423175721</v>
      </c>
      <c r="G8282" s="193">
        <f t="shared" si="632"/>
        <v>40.898040642471933</v>
      </c>
      <c r="H8282" s="193">
        <f>MAX(0,D8282-Assumptions!$C$3)*Assumptions!$C$2</f>
        <v>0</v>
      </c>
      <c r="I8282" s="193">
        <f>MAX(0,E8282-Assumptions!$C$3)*Assumptions!$C$2</f>
        <v>0.4493314231139543</v>
      </c>
      <c r="J8282" s="193">
        <f>MAX(0,F8282-Assumptions!$C$3)*Assumptions!$C$2</f>
        <v>1.9456149808581487</v>
      </c>
      <c r="K8282" s="193">
        <f>MAX(0,G8282-Assumptions!$C$3)*Assumptions!$C$2</f>
        <v>3.5082365782247402</v>
      </c>
    </row>
    <row r="8283" spans="1:11">
      <c r="A8283" s="192">
        <f t="shared" si="631"/>
        <v>48193.958333313254</v>
      </c>
      <c r="B8283" s="218">
        <v>34.107021276595752</v>
      </c>
      <c r="C8283" s="219">
        <f t="shared" si="630"/>
        <v>1.6482706079381967E-4</v>
      </c>
      <c r="D8283" s="193">
        <f t="shared" si="628"/>
        <v>35.619163087643607</v>
      </c>
      <c r="E8283" s="193">
        <f t="shared" si="632"/>
        <v>37.198346017239338</v>
      </c>
      <c r="F8283" s="193">
        <f t="shared" si="632"/>
        <v>38.84754234717775</v>
      </c>
      <c r="G8283" s="193">
        <f t="shared" si="632"/>
        <v>40.569856135979038</v>
      </c>
      <c r="H8283" s="193">
        <f>MAX(0,D8283-Assumptions!$C$3)*Assumptions!$C$2</f>
        <v>0</v>
      </c>
      <c r="I8283" s="193">
        <f>MAX(0,E8283-Assumptions!$C$3)*Assumptions!$C$2</f>
        <v>0.17851141551540409</v>
      </c>
      <c r="J8283" s="193">
        <f>MAX(0,F8283-Assumptions!$C$3)*Assumptions!$C$2</f>
        <v>1.6627881124599753</v>
      </c>
      <c r="K8283" s="193">
        <f>MAX(0,G8283-Assumptions!$C$3)*Assumptions!$C$2</f>
        <v>3.212870522381134</v>
      </c>
    </row>
    <row r="8284" spans="1:11">
      <c r="A8284" s="192">
        <f t="shared" si="631"/>
        <v>48193.999999979918</v>
      </c>
      <c r="B8284" s="218">
        <v>33.463244680851069</v>
      </c>
      <c r="C8284" s="219">
        <f t="shared" si="630"/>
        <v>1.6171591827498407E-4</v>
      </c>
      <c r="D8284" s="193">
        <f t="shared" si="628"/>
        <v>34.946844523970825</v>
      </c>
      <c r="E8284" s="193">
        <f t="shared" si="632"/>
        <v>36.496220071613479</v>
      </c>
      <c r="F8284" s="193">
        <f t="shared" si="632"/>
        <v>38.114287503182481</v>
      </c>
      <c r="G8284" s="193">
        <f t="shared" si="632"/>
        <v>39.804092287495607</v>
      </c>
      <c r="H8284" s="193">
        <f>MAX(0,D8284-Assumptions!$C$3)*Assumptions!$C$2</f>
        <v>0</v>
      </c>
      <c r="I8284" s="193">
        <f>MAX(0,E8284-Assumptions!$C$3)*Assumptions!$C$2</f>
        <v>0</v>
      </c>
      <c r="J8284" s="193">
        <f>MAX(0,F8284-Assumptions!$C$3)*Assumptions!$C$2</f>
        <v>1.0028587528642334</v>
      </c>
      <c r="K8284" s="193">
        <f>MAX(0,G8284-Assumptions!$C$3)*Assumptions!$C$2</f>
        <v>2.5236830587460459</v>
      </c>
    </row>
    <row r="8285" spans="1:11">
      <c r="A8285" s="192">
        <f t="shared" si="631"/>
        <v>48194.041666646583</v>
      </c>
      <c r="B8285" s="218">
        <v>32.648670212765964</v>
      </c>
      <c r="C8285" s="219">
        <f t="shared" si="630"/>
        <v>1.5777937059809009E-4</v>
      </c>
      <c r="D8285" s="193">
        <f t="shared" si="628"/>
        <v>34.096155729119559</v>
      </c>
      <c r="E8285" s="193">
        <f t="shared" si="632"/>
        <v>35.607815813882802</v>
      </c>
      <c r="F8285" s="193">
        <f t="shared" si="632"/>
        <v>37.186495659759906</v>
      </c>
      <c r="G8285" s="193">
        <f t="shared" si="632"/>
        <v>38.835166601659438</v>
      </c>
      <c r="H8285" s="193">
        <f>MAX(0,D8285-Assumptions!$C$3)*Assumptions!$C$2</f>
        <v>0</v>
      </c>
      <c r="I8285" s="193">
        <f>MAX(0,E8285-Assumptions!$C$3)*Assumptions!$C$2</f>
        <v>0</v>
      </c>
      <c r="J8285" s="193">
        <f>MAX(0,F8285-Assumptions!$C$3)*Assumptions!$C$2</f>
        <v>0.16784609378391552</v>
      </c>
      <c r="K8285" s="193">
        <f>MAX(0,G8285-Assumptions!$C$3)*Assumptions!$C$2</f>
        <v>1.6516499414934942</v>
      </c>
    </row>
    <row r="8286" spans="1:11">
      <c r="A8286" s="192">
        <f t="shared" si="631"/>
        <v>48194.083333313247</v>
      </c>
      <c r="B8286" s="218">
        <v>30.218085106382983</v>
      </c>
      <c r="C8286" s="219">
        <f t="shared" si="630"/>
        <v>1.4603322027187412E-4</v>
      </c>
      <c r="D8286" s="193">
        <f t="shared" si="628"/>
        <v>31.557810131579465</v>
      </c>
      <c r="E8286" s="193">
        <f t="shared" si="632"/>
        <v>32.956932141621913</v>
      </c>
      <c r="F8286" s="193">
        <f t="shared" si="632"/>
        <v>34.418084514063494</v>
      </c>
      <c r="G8286" s="193">
        <f t="shared" si="632"/>
        <v>35.944017377793443</v>
      </c>
      <c r="H8286" s="193">
        <f>MAX(0,D8286-Assumptions!$C$3)*Assumptions!$C$2</f>
        <v>0</v>
      </c>
      <c r="I8286" s="193">
        <f>MAX(0,E8286-Assumptions!$C$3)*Assumptions!$C$2</f>
        <v>0</v>
      </c>
      <c r="J8286" s="193">
        <f>MAX(0,F8286-Assumptions!$C$3)*Assumptions!$C$2</f>
        <v>0</v>
      </c>
      <c r="K8286" s="193">
        <f>MAX(0,G8286-Assumptions!$C$3)*Assumptions!$C$2</f>
        <v>0</v>
      </c>
    </row>
    <row r="8287" spans="1:11">
      <c r="A8287" s="192">
        <f t="shared" si="631"/>
        <v>48194.124999979911</v>
      </c>
      <c r="B8287" s="218">
        <v>27.774361702127663</v>
      </c>
      <c r="C8287" s="219">
        <f t="shared" si="630"/>
        <v>1.3422357724119212E-4</v>
      </c>
      <c r="D8287" s="193">
        <f t="shared" si="628"/>
        <v>29.005743747025647</v>
      </c>
      <c r="E8287" s="193">
        <f t="shared" si="632"/>
        <v>30.291719368429874</v>
      </c>
      <c r="F8287" s="193">
        <f t="shared" si="632"/>
        <v>31.634708983795747</v>
      </c>
      <c r="G8287" s="193">
        <f t="shared" si="632"/>
        <v>33.03724032028493</v>
      </c>
      <c r="H8287" s="193">
        <f>MAX(0,D8287-Assumptions!$C$3)*Assumptions!$C$2</f>
        <v>0</v>
      </c>
      <c r="I8287" s="193">
        <f>MAX(0,E8287-Assumptions!$C$3)*Assumptions!$C$2</f>
        <v>0</v>
      </c>
      <c r="J8287" s="193">
        <f>MAX(0,F8287-Assumptions!$C$3)*Assumptions!$C$2</f>
        <v>0</v>
      </c>
      <c r="K8287" s="193">
        <f>MAX(0,G8287-Assumptions!$C$3)*Assumptions!$C$2</f>
        <v>0</v>
      </c>
    </row>
    <row r="8288" spans="1:11">
      <c r="A8288" s="192">
        <f t="shared" si="631"/>
        <v>48194.166666646575</v>
      </c>
      <c r="B8288" s="218">
        <v>25.488297872340429</v>
      </c>
      <c r="C8288" s="219">
        <f t="shared" si="630"/>
        <v>1.2317584666410251E-4</v>
      </c>
      <c r="D8288" s="193">
        <f t="shared" si="628"/>
        <v>26.618326806636592</v>
      </c>
      <c r="E8288" s="193">
        <f t="shared" si="632"/>
        <v>27.798455806411521</v>
      </c>
      <c r="F8288" s="193">
        <f t="shared" si="632"/>
        <v>29.030906068383988</v>
      </c>
      <c r="G8288" s="193">
        <f t="shared" si="632"/>
        <v>30.317997266486643</v>
      </c>
      <c r="H8288" s="193">
        <f>MAX(0,D8288-Assumptions!$C$3)*Assumptions!$C$2</f>
        <v>0</v>
      </c>
      <c r="I8288" s="193">
        <f>MAX(0,E8288-Assumptions!$C$3)*Assumptions!$C$2</f>
        <v>0</v>
      </c>
      <c r="J8288" s="193">
        <f>MAX(0,F8288-Assumptions!$C$3)*Assumptions!$C$2</f>
        <v>0</v>
      </c>
      <c r="K8288" s="193">
        <f>MAX(0,G8288-Assumptions!$C$3)*Assumptions!$C$2</f>
        <v>0</v>
      </c>
    </row>
    <row r="8289" spans="1:11">
      <c r="A8289" s="192">
        <f t="shared" si="631"/>
        <v>48194.20833331324</v>
      </c>
      <c r="B8289" s="218">
        <v>24.121914893617024</v>
      </c>
      <c r="C8289" s="219">
        <f t="shared" si="630"/>
        <v>1.1657260539963516E-4</v>
      </c>
      <c r="D8289" s="193">
        <f t="shared" si="628"/>
        <v>25.191364957208652</v>
      </c>
      <c r="E8289" s="193">
        <f t="shared" si="632"/>
        <v>26.308229309572965</v>
      </c>
      <c r="F8289" s="193">
        <f t="shared" si="632"/>
        <v>27.474610072965465</v>
      </c>
      <c r="G8289" s="193">
        <f t="shared" si="632"/>
        <v>28.692702567664679</v>
      </c>
      <c r="H8289" s="193">
        <f>MAX(0,D8289-Assumptions!$C$3)*Assumptions!$C$2</f>
        <v>0</v>
      </c>
      <c r="I8289" s="193">
        <f>MAX(0,E8289-Assumptions!$C$3)*Assumptions!$C$2</f>
        <v>0</v>
      </c>
      <c r="J8289" s="193">
        <f>MAX(0,F8289-Assumptions!$C$3)*Assumptions!$C$2</f>
        <v>0</v>
      </c>
      <c r="K8289" s="193">
        <f>MAX(0,G8289-Assumptions!$C$3)*Assumptions!$C$2</f>
        <v>0</v>
      </c>
    </row>
    <row r="8290" spans="1:11">
      <c r="A8290" s="192">
        <f t="shared" si="631"/>
        <v>48194.249999979904</v>
      </c>
      <c r="B8290" s="218">
        <v>23.175957446808514</v>
      </c>
      <c r="C8290" s="219">
        <f t="shared" si="630"/>
        <v>1.1200113067808084E-4</v>
      </c>
      <c r="D8290" s="193">
        <f t="shared" si="628"/>
        <v>24.203468292220077</v>
      </c>
      <c r="E8290" s="193">
        <f t="shared" si="632"/>
        <v>25.276534042530887</v>
      </c>
      <c r="F8290" s="193">
        <f t="shared" si="632"/>
        <v>26.397174383829562</v>
      </c>
      <c r="G8290" s="193">
        <f t="shared" si="632"/>
        <v>27.567498545403318</v>
      </c>
      <c r="H8290" s="193">
        <f>MAX(0,D8290-Assumptions!$C$3)*Assumptions!$C$2</f>
        <v>0</v>
      </c>
      <c r="I8290" s="193">
        <f>MAX(0,E8290-Assumptions!$C$3)*Assumptions!$C$2</f>
        <v>0</v>
      </c>
      <c r="J8290" s="193">
        <f>MAX(0,F8290-Assumptions!$C$3)*Assumptions!$C$2</f>
        <v>0</v>
      </c>
      <c r="K8290" s="193">
        <f>MAX(0,G8290-Assumptions!$C$3)*Assumptions!$C$2</f>
        <v>0</v>
      </c>
    </row>
    <row r="8291" spans="1:11">
      <c r="A8291" s="192">
        <f t="shared" si="631"/>
        <v>48194.291666646568</v>
      </c>
      <c r="B8291" s="218">
        <v>22.387659574468088</v>
      </c>
      <c r="C8291" s="219">
        <f t="shared" si="630"/>
        <v>1.0819156841011891E-4</v>
      </c>
      <c r="D8291" s="193">
        <f t="shared" si="628"/>
        <v>23.380221071396264</v>
      </c>
      <c r="E8291" s="193">
        <f t="shared" si="632"/>
        <v>24.416787986662492</v>
      </c>
      <c r="F8291" s="193">
        <f t="shared" si="632"/>
        <v>25.499311309549647</v>
      </c>
      <c r="G8291" s="193">
        <f t="shared" si="632"/>
        <v>26.629828526852183</v>
      </c>
      <c r="H8291" s="193">
        <f>MAX(0,D8291-Assumptions!$C$3)*Assumptions!$C$2</f>
        <v>0</v>
      </c>
      <c r="I8291" s="193">
        <f>MAX(0,E8291-Assumptions!$C$3)*Assumptions!$C$2</f>
        <v>0</v>
      </c>
      <c r="J8291" s="193">
        <f>MAX(0,F8291-Assumptions!$C$3)*Assumptions!$C$2</f>
        <v>0</v>
      </c>
      <c r="K8291" s="193">
        <f>MAX(0,G8291-Assumptions!$C$3)*Assumptions!$C$2</f>
        <v>0</v>
      </c>
    </row>
    <row r="8292" spans="1:11">
      <c r="A8292" s="192">
        <f t="shared" si="631"/>
        <v>48194.333333313232</v>
      </c>
      <c r="B8292" s="218">
        <v>22.637287234042557</v>
      </c>
      <c r="C8292" s="219">
        <f t="shared" si="630"/>
        <v>1.0939792979497353E-4</v>
      </c>
      <c r="D8292" s="193">
        <f t="shared" si="628"/>
        <v>23.640916024657141</v>
      </c>
      <c r="E8292" s="193">
        <f t="shared" si="632"/>
        <v>24.689040904354151</v>
      </c>
      <c r="F8292" s="193">
        <f t="shared" si="632"/>
        <v>25.783634616404957</v>
      </c>
      <c r="G8292" s="193">
        <f t="shared" si="632"/>
        <v>26.926757366060045</v>
      </c>
      <c r="H8292" s="193">
        <f>MAX(0,D8292-Assumptions!$C$3)*Assumptions!$C$2</f>
        <v>0</v>
      </c>
      <c r="I8292" s="193">
        <f>MAX(0,E8292-Assumptions!$C$3)*Assumptions!$C$2</f>
        <v>0</v>
      </c>
      <c r="J8292" s="193">
        <f>MAX(0,F8292-Assumptions!$C$3)*Assumptions!$C$2</f>
        <v>0</v>
      </c>
      <c r="K8292" s="193">
        <f>MAX(0,G8292-Assumptions!$C$3)*Assumptions!$C$2</f>
        <v>0</v>
      </c>
    </row>
    <row r="8293" spans="1:11">
      <c r="A8293" s="192">
        <f t="shared" si="631"/>
        <v>48194.374999979897</v>
      </c>
      <c r="B8293" s="218">
        <v>23.832872340425535</v>
      </c>
      <c r="C8293" s="219">
        <f t="shared" si="630"/>
        <v>1.1517576590138246E-4</v>
      </c>
      <c r="D8293" s="193">
        <f t="shared" si="628"/>
        <v>24.889507642906587</v>
      </c>
      <c r="E8293" s="193">
        <f t="shared" si="632"/>
        <v>25.992989089087889</v>
      </c>
      <c r="F8293" s="193">
        <f t="shared" si="632"/>
        <v>27.145393612396163</v>
      </c>
      <c r="G8293" s="193">
        <f t="shared" si="632"/>
        <v>28.348890227529264</v>
      </c>
      <c r="H8293" s="193">
        <f>MAX(0,D8293-Assumptions!$C$3)*Assumptions!$C$2</f>
        <v>0</v>
      </c>
      <c r="I8293" s="193">
        <f>MAX(0,E8293-Assumptions!$C$3)*Assumptions!$C$2</f>
        <v>0</v>
      </c>
      <c r="J8293" s="193">
        <f>MAX(0,F8293-Assumptions!$C$3)*Assumptions!$C$2</f>
        <v>0</v>
      </c>
      <c r="K8293" s="193">
        <f>MAX(0,G8293-Assumptions!$C$3)*Assumptions!$C$2</f>
        <v>0</v>
      </c>
    </row>
    <row r="8294" spans="1:11">
      <c r="A8294" s="192">
        <f t="shared" si="631"/>
        <v>48194.416666646561</v>
      </c>
      <c r="B8294" s="218">
        <v>27.064893617021283</v>
      </c>
      <c r="C8294" s="219">
        <f t="shared" si="630"/>
        <v>1.307949712000264E-4</v>
      </c>
      <c r="D8294" s="193">
        <f t="shared" si="628"/>
        <v>28.264821248284221</v>
      </c>
      <c r="E8294" s="193">
        <f t="shared" si="632"/>
        <v>29.517947918148323</v>
      </c>
      <c r="F8294" s="193">
        <f t="shared" si="632"/>
        <v>30.826632216943825</v>
      </c>
      <c r="G8294" s="193">
        <f t="shared" si="632"/>
        <v>32.193337303588912</v>
      </c>
      <c r="H8294" s="193">
        <f>MAX(0,D8294-Assumptions!$C$3)*Assumptions!$C$2</f>
        <v>0</v>
      </c>
      <c r="I8294" s="193">
        <f>MAX(0,E8294-Assumptions!$C$3)*Assumptions!$C$2</f>
        <v>0</v>
      </c>
      <c r="J8294" s="193">
        <f>MAX(0,F8294-Assumptions!$C$3)*Assumptions!$C$2</f>
        <v>0</v>
      </c>
      <c r="K8294" s="193">
        <f>MAX(0,G8294-Assumptions!$C$3)*Assumptions!$C$2</f>
        <v>0</v>
      </c>
    </row>
    <row r="8295" spans="1:11">
      <c r="A8295" s="192">
        <f t="shared" si="631"/>
        <v>48194.458333313225</v>
      </c>
      <c r="B8295" s="218">
        <v>29.180159574468092</v>
      </c>
      <c r="C8295" s="219">
        <f t="shared" si="630"/>
        <v>1.4101729661905759E-4</v>
      </c>
      <c r="D8295" s="193">
        <f t="shared" ref="D8295:D8358" si="633">$C8295*D$2</f>
        <v>30.473867957494782</v>
      </c>
      <c r="E8295" s="193">
        <f t="shared" ref="E8295:G8326" si="634">$C8295*E$2</f>
        <v>31.824933168061854</v>
      </c>
      <c r="F8295" s="193">
        <f t="shared" si="634"/>
        <v>33.23589813292827</v>
      </c>
      <c r="G8295" s="193">
        <f t="shared" si="634"/>
        <v>34.709418520034454</v>
      </c>
      <c r="H8295" s="193">
        <f>MAX(0,D8295-Assumptions!$C$3)*Assumptions!$C$2</f>
        <v>0</v>
      </c>
      <c r="I8295" s="193">
        <f>MAX(0,E8295-Assumptions!$C$3)*Assumptions!$C$2</f>
        <v>0</v>
      </c>
      <c r="J8295" s="193">
        <f>MAX(0,F8295-Assumptions!$C$3)*Assumptions!$C$2</f>
        <v>0</v>
      </c>
      <c r="K8295" s="193">
        <f>MAX(0,G8295-Assumptions!$C$3)*Assumptions!$C$2</f>
        <v>0</v>
      </c>
    </row>
    <row r="8296" spans="1:11">
      <c r="A8296" s="192">
        <f t="shared" si="631"/>
        <v>48194.499999979889</v>
      </c>
      <c r="B8296" s="218">
        <v>29.705691489361705</v>
      </c>
      <c r="C8296" s="219">
        <f t="shared" si="630"/>
        <v>1.4355700479769885E-4</v>
      </c>
      <c r="D8296" s="193">
        <f t="shared" si="633"/>
        <v>31.022699438043986</v>
      </c>
      <c r="E8296" s="193">
        <f t="shared" si="634"/>
        <v>32.398097205307451</v>
      </c>
      <c r="F8296" s="193">
        <f t="shared" si="634"/>
        <v>33.834473515781539</v>
      </c>
      <c r="G8296" s="193">
        <f t="shared" si="634"/>
        <v>35.334531865735201</v>
      </c>
      <c r="H8296" s="193">
        <f>MAX(0,D8296-Assumptions!$C$3)*Assumptions!$C$2</f>
        <v>0</v>
      </c>
      <c r="I8296" s="193">
        <f>MAX(0,E8296-Assumptions!$C$3)*Assumptions!$C$2</f>
        <v>0</v>
      </c>
      <c r="J8296" s="193">
        <f>MAX(0,F8296-Assumptions!$C$3)*Assumptions!$C$2</f>
        <v>0</v>
      </c>
      <c r="K8296" s="193">
        <f>MAX(0,G8296-Assumptions!$C$3)*Assumptions!$C$2</f>
        <v>0</v>
      </c>
    </row>
    <row r="8297" spans="1:11">
      <c r="A8297" s="192">
        <f t="shared" si="631"/>
        <v>48194.541666646553</v>
      </c>
      <c r="B8297" s="218">
        <v>30.402021276595747</v>
      </c>
      <c r="C8297" s="219">
        <f t="shared" si="630"/>
        <v>1.4692211813439854E-4</v>
      </c>
      <c r="D8297" s="193">
        <f t="shared" si="633"/>
        <v>31.749901149771684</v>
      </c>
      <c r="E8297" s="193">
        <f t="shared" si="634"/>
        <v>33.157539554657866</v>
      </c>
      <c r="F8297" s="193">
        <f t="shared" si="634"/>
        <v>34.627585898062129</v>
      </c>
      <c r="G8297" s="193">
        <f t="shared" si="634"/>
        <v>36.1628070487887</v>
      </c>
      <c r="H8297" s="193">
        <f>MAX(0,D8297-Assumptions!$C$3)*Assumptions!$C$2</f>
        <v>0</v>
      </c>
      <c r="I8297" s="193">
        <f>MAX(0,E8297-Assumptions!$C$3)*Assumptions!$C$2</f>
        <v>0</v>
      </c>
      <c r="J8297" s="193">
        <f>MAX(0,F8297-Assumptions!$C$3)*Assumptions!$C$2</f>
        <v>0</v>
      </c>
      <c r="K8297" s="193">
        <f>MAX(0,G8297-Assumptions!$C$3)*Assumptions!$C$2</f>
        <v>0</v>
      </c>
    </row>
    <row r="8298" spans="1:11">
      <c r="A8298" s="192">
        <f t="shared" si="631"/>
        <v>48194.583333313218</v>
      </c>
      <c r="B8298" s="218">
        <v>30.04728723404256</v>
      </c>
      <c r="C8298" s="219">
        <f t="shared" si="630"/>
        <v>1.452078151138157E-4</v>
      </c>
      <c r="D8298" s="193">
        <f t="shared" si="633"/>
        <v>31.379439900400975</v>
      </c>
      <c r="E8298" s="193">
        <f t="shared" si="634"/>
        <v>32.770653829517087</v>
      </c>
      <c r="F8298" s="193">
        <f t="shared" si="634"/>
        <v>34.223547514636174</v>
      </c>
      <c r="G8298" s="193">
        <f t="shared" si="634"/>
        <v>35.740855540440698</v>
      </c>
      <c r="H8298" s="193">
        <f>MAX(0,D8298-Assumptions!$C$3)*Assumptions!$C$2</f>
        <v>0</v>
      </c>
      <c r="I8298" s="193">
        <f>MAX(0,E8298-Assumptions!$C$3)*Assumptions!$C$2</f>
        <v>0</v>
      </c>
      <c r="J8298" s="193">
        <f>MAX(0,F8298-Assumptions!$C$3)*Assumptions!$C$2</f>
        <v>0</v>
      </c>
      <c r="K8298" s="193">
        <f>MAX(0,G8298-Assumptions!$C$3)*Assumptions!$C$2</f>
        <v>0</v>
      </c>
    </row>
    <row r="8299" spans="1:11">
      <c r="A8299" s="192">
        <f t="shared" si="631"/>
        <v>48194.624999979882</v>
      </c>
      <c r="B8299" s="218">
        <v>30.007872340425543</v>
      </c>
      <c r="C8299" s="219">
        <f t="shared" si="630"/>
        <v>1.4501733700041764E-4</v>
      </c>
      <c r="D8299" s="193">
        <f t="shared" si="633"/>
        <v>31.33827753935979</v>
      </c>
      <c r="E8299" s="193">
        <f t="shared" si="634"/>
        <v>32.727666526723681</v>
      </c>
      <c r="F8299" s="193">
        <f t="shared" si="634"/>
        <v>34.178654360922188</v>
      </c>
      <c r="G8299" s="193">
        <f t="shared" si="634"/>
        <v>35.693972039513149</v>
      </c>
      <c r="H8299" s="193">
        <f>MAX(0,D8299-Assumptions!$C$3)*Assumptions!$C$2</f>
        <v>0</v>
      </c>
      <c r="I8299" s="193">
        <f>MAX(0,E8299-Assumptions!$C$3)*Assumptions!$C$2</f>
        <v>0</v>
      </c>
      <c r="J8299" s="193">
        <f>MAX(0,F8299-Assumptions!$C$3)*Assumptions!$C$2</f>
        <v>0</v>
      </c>
      <c r="K8299" s="193">
        <f>MAX(0,G8299-Assumptions!$C$3)*Assumptions!$C$2</f>
        <v>0</v>
      </c>
    </row>
    <row r="8300" spans="1:11">
      <c r="A8300" s="192">
        <f t="shared" si="631"/>
        <v>48194.666666646546</v>
      </c>
      <c r="B8300" s="218">
        <v>30.165531914893624</v>
      </c>
      <c r="C8300" s="219">
        <f t="shared" si="630"/>
        <v>1.4577924945401001E-4</v>
      </c>
      <c r="D8300" s="193">
        <f t="shared" si="633"/>
        <v>31.502926983524549</v>
      </c>
      <c r="E8300" s="193">
        <f t="shared" si="634"/>
        <v>32.899615737897356</v>
      </c>
      <c r="F8300" s="193">
        <f t="shared" si="634"/>
        <v>34.358226975778166</v>
      </c>
      <c r="G8300" s="193">
        <f t="shared" si="634"/>
        <v>35.881506043223375</v>
      </c>
      <c r="H8300" s="193">
        <f>MAX(0,D8300-Assumptions!$C$3)*Assumptions!$C$2</f>
        <v>0</v>
      </c>
      <c r="I8300" s="193">
        <f>MAX(0,E8300-Assumptions!$C$3)*Assumptions!$C$2</f>
        <v>0</v>
      </c>
      <c r="J8300" s="193">
        <f>MAX(0,F8300-Assumptions!$C$3)*Assumptions!$C$2</f>
        <v>0</v>
      </c>
      <c r="K8300" s="193">
        <f>MAX(0,G8300-Assumptions!$C$3)*Assumptions!$C$2</f>
        <v>0</v>
      </c>
    </row>
    <row r="8301" spans="1:11">
      <c r="A8301" s="192">
        <f t="shared" si="631"/>
        <v>48194.70833331321</v>
      </c>
      <c r="B8301" s="218">
        <v>30.375744680851071</v>
      </c>
      <c r="C8301" s="219">
        <f t="shared" si="630"/>
        <v>1.4679513272546652E-4</v>
      </c>
      <c r="D8301" s="193">
        <f t="shared" si="633"/>
        <v>31.722459575744232</v>
      </c>
      <c r="E8301" s="193">
        <f t="shared" si="634"/>
        <v>33.128881352795588</v>
      </c>
      <c r="F8301" s="193">
        <f t="shared" si="634"/>
        <v>34.597657128919479</v>
      </c>
      <c r="G8301" s="193">
        <f t="shared" si="634"/>
        <v>36.13155138150367</v>
      </c>
      <c r="H8301" s="193">
        <f>MAX(0,D8301-Assumptions!$C$3)*Assumptions!$C$2</f>
        <v>0</v>
      </c>
      <c r="I8301" s="193">
        <f>MAX(0,E8301-Assumptions!$C$3)*Assumptions!$C$2</f>
        <v>0</v>
      </c>
      <c r="J8301" s="193">
        <f>MAX(0,F8301-Assumptions!$C$3)*Assumptions!$C$2</f>
        <v>0</v>
      </c>
      <c r="K8301" s="193">
        <f>MAX(0,G8301-Assumptions!$C$3)*Assumptions!$C$2</f>
        <v>0</v>
      </c>
    </row>
    <row r="8302" spans="1:11">
      <c r="A8302" s="192">
        <f t="shared" si="631"/>
        <v>48194.749999979875</v>
      </c>
      <c r="B8302" s="218">
        <v>29.876489361702131</v>
      </c>
      <c r="C8302" s="219">
        <f t="shared" si="630"/>
        <v>1.4438240995575728E-4</v>
      </c>
      <c r="D8302" s="193">
        <f t="shared" si="633"/>
        <v>31.20106966922248</v>
      </c>
      <c r="E8302" s="193">
        <f t="shared" si="634"/>
        <v>32.584375517412269</v>
      </c>
      <c r="F8302" s="193">
        <f t="shared" si="634"/>
        <v>34.02901051520886</v>
      </c>
      <c r="G8302" s="193">
        <f t="shared" si="634"/>
        <v>35.537693703087953</v>
      </c>
      <c r="H8302" s="193">
        <f>MAX(0,D8302-Assumptions!$C$3)*Assumptions!$C$2</f>
        <v>0</v>
      </c>
      <c r="I8302" s="193">
        <f>MAX(0,E8302-Assumptions!$C$3)*Assumptions!$C$2</f>
        <v>0</v>
      </c>
      <c r="J8302" s="193">
        <f>MAX(0,F8302-Assumptions!$C$3)*Assumptions!$C$2</f>
        <v>0</v>
      </c>
      <c r="K8302" s="193">
        <f>MAX(0,G8302-Assumptions!$C$3)*Assumptions!$C$2</f>
        <v>0</v>
      </c>
    </row>
    <row r="8303" spans="1:11">
      <c r="A8303" s="192">
        <f t="shared" si="631"/>
        <v>48194.791666646539</v>
      </c>
      <c r="B8303" s="218">
        <v>30.112978723404261</v>
      </c>
      <c r="C8303" s="219">
        <f t="shared" si="630"/>
        <v>1.4552527863614587E-4</v>
      </c>
      <c r="D8303" s="193">
        <f t="shared" si="633"/>
        <v>31.448043835469626</v>
      </c>
      <c r="E8303" s="193">
        <f t="shared" si="634"/>
        <v>32.842299334172793</v>
      </c>
      <c r="F8303" s="193">
        <f t="shared" si="634"/>
        <v>34.298369437492838</v>
      </c>
      <c r="G8303" s="193">
        <f t="shared" si="634"/>
        <v>35.818994708653292</v>
      </c>
      <c r="H8303" s="193">
        <f>MAX(0,D8303-Assumptions!$C$3)*Assumptions!$C$2</f>
        <v>0</v>
      </c>
      <c r="I8303" s="193">
        <f>MAX(0,E8303-Assumptions!$C$3)*Assumptions!$C$2</f>
        <v>0</v>
      </c>
      <c r="J8303" s="193">
        <f>MAX(0,F8303-Assumptions!$C$3)*Assumptions!$C$2</f>
        <v>0</v>
      </c>
      <c r="K8303" s="193">
        <f>MAX(0,G8303-Assumptions!$C$3)*Assumptions!$C$2</f>
        <v>0</v>
      </c>
    </row>
    <row r="8304" spans="1:11">
      <c r="A8304" s="192">
        <f t="shared" si="631"/>
        <v>48194.833333313203</v>
      </c>
      <c r="B8304" s="218">
        <v>32.044308510638302</v>
      </c>
      <c r="C8304" s="219">
        <f t="shared" si="630"/>
        <v>1.548587061926526E-4</v>
      </c>
      <c r="D8304" s="193">
        <f t="shared" si="633"/>
        <v>33.464999526487965</v>
      </c>
      <c r="E8304" s="193">
        <f t="shared" si="634"/>
        <v>34.948677171050363</v>
      </c>
      <c r="F8304" s="193">
        <f t="shared" si="634"/>
        <v>36.49813396947863</v>
      </c>
      <c r="G8304" s="193">
        <f t="shared" si="634"/>
        <v>38.116286254103571</v>
      </c>
      <c r="H8304" s="193">
        <f>MAX(0,D8304-Assumptions!$C$3)*Assumptions!$C$2</f>
        <v>0</v>
      </c>
      <c r="I8304" s="193">
        <f>MAX(0,E8304-Assumptions!$C$3)*Assumptions!$C$2</f>
        <v>0</v>
      </c>
      <c r="J8304" s="193">
        <f>MAX(0,F8304-Assumptions!$C$3)*Assumptions!$C$2</f>
        <v>0</v>
      </c>
      <c r="K8304" s="193">
        <f>MAX(0,G8304-Assumptions!$C$3)*Assumptions!$C$2</f>
        <v>1.0046576286932136</v>
      </c>
    </row>
    <row r="8305" spans="1:11">
      <c r="A8305" s="192">
        <f t="shared" si="631"/>
        <v>48194.874999979867</v>
      </c>
      <c r="B8305" s="218">
        <v>32.688085106382985</v>
      </c>
      <c r="C8305" s="219">
        <f t="shared" si="630"/>
        <v>1.5796984871148818E-4</v>
      </c>
      <c r="D8305" s="193">
        <f t="shared" si="633"/>
        <v>34.137318090160747</v>
      </c>
      <c r="E8305" s="193">
        <f t="shared" si="634"/>
        <v>35.650803116676222</v>
      </c>
      <c r="F8305" s="193">
        <f t="shared" si="634"/>
        <v>37.231388813473899</v>
      </c>
      <c r="G8305" s="193">
        <f t="shared" si="634"/>
        <v>38.882050102586994</v>
      </c>
      <c r="H8305" s="193">
        <f>MAX(0,D8305-Assumptions!$C$3)*Assumptions!$C$2</f>
        <v>0</v>
      </c>
      <c r="I8305" s="193">
        <f>MAX(0,E8305-Assumptions!$C$3)*Assumptions!$C$2</f>
        <v>0</v>
      </c>
      <c r="J8305" s="193">
        <f>MAX(0,F8305-Assumptions!$C$3)*Assumptions!$C$2</f>
        <v>0.20824993212650897</v>
      </c>
      <c r="K8305" s="193">
        <f>MAX(0,G8305-Assumptions!$C$3)*Assumptions!$C$2</f>
        <v>1.6938450923282951</v>
      </c>
    </row>
    <row r="8306" spans="1:11">
      <c r="A8306" s="192">
        <f t="shared" si="631"/>
        <v>48194.916666646532</v>
      </c>
      <c r="B8306" s="218">
        <v>32.22824468085107</v>
      </c>
      <c r="C8306" s="219">
        <f t="shared" si="630"/>
        <v>1.5574760405517705E-4</v>
      </c>
      <c r="D8306" s="193">
        <f t="shared" si="633"/>
        <v>33.657090544680187</v>
      </c>
      <c r="E8306" s="193">
        <f t="shared" si="634"/>
        <v>35.149284584086324</v>
      </c>
      <c r="F8306" s="193">
        <f t="shared" si="634"/>
        <v>36.707635353477279</v>
      </c>
      <c r="G8306" s="193">
        <f t="shared" si="634"/>
        <v>38.335075925098835</v>
      </c>
      <c r="H8306" s="193">
        <f>MAX(0,D8306-Assumptions!$C$3)*Assumptions!$C$2</f>
        <v>0</v>
      </c>
      <c r="I8306" s="193">
        <f>MAX(0,E8306-Assumptions!$C$3)*Assumptions!$C$2</f>
        <v>0</v>
      </c>
      <c r="J8306" s="193">
        <f>MAX(0,F8306-Assumptions!$C$3)*Assumptions!$C$2</f>
        <v>0</v>
      </c>
      <c r="K8306" s="193">
        <f>MAX(0,G8306-Assumptions!$C$3)*Assumptions!$C$2</f>
        <v>1.2015683325889512</v>
      </c>
    </row>
    <row r="8307" spans="1:11">
      <c r="A8307" s="192">
        <f t="shared" si="631"/>
        <v>48194.958333313196</v>
      </c>
      <c r="B8307" s="218">
        <v>31.256010638297877</v>
      </c>
      <c r="C8307" s="219">
        <f t="shared" si="630"/>
        <v>1.5104914392469066E-4</v>
      </c>
      <c r="D8307" s="193">
        <f t="shared" si="633"/>
        <v>32.641752305664149</v>
      </c>
      <c r="E8307" s="193">
        <f t="shared" si="634"/>
        <v>34.088931115181964</v>
      </c>
      <c r="F8307" s="193">
        <f t="shared" si="634"/>
        <v>35.600270895198712</v>
      </c>
      <c r="G8307" s="193">
        <f t="shared" si="634"/>
        <v>37.178616235552433</v>
      </c>
      <c r="H8307" s="193">
        <f>MAX(0,D8307-Assumptions!$C$3)*Assumptions!$C$2</f>
        <v>0</v>
      </c>
      <c r="I8307" s="193">
        <f>MAX(0,E8307-Assumptions!$C$3)*Assumptions!$C$2</f>
        <v>0</v>
      </c>
      <c r="J8307" s="193">
        <f>MAX(0,F8307-Assumptions!$C$3)*Assumptions!$C$2</f>
        <v>0</v>
      </c>
      <c r="K8307" s="193">
        <f>MAX(0,G8307-Assumptions!$C$3)*Assumptions!$C$2</f>
        <v>0.1607546119971893</v>
      </c>
    </row>
    <row r="8308" spans="1:11">
      <c r="A8308" s="192">
        <f t="shared" si="631"/>
        <v>48194.99999997986</v>
      </c>
      <c r="B8308" s="218">
        <v>30.664787234042556</v>
      </c>
      <c r="C8308" s="219">
        <f t="shared" si="630"/>
        <v>1.4819197222371919E-4</v>
      </c>
      <c r="D8308" s="193">
        <f t="shared" si="633"/>
        <v>32.024316890046286</v>
      </c>
      <c r="E8308" s="193">
        <f t="shared" si="634"/>
        <v>33.444121573280661</v>
      </c>
      <c r="F8308" s="193">
        <f t="shared" si="634"/>
        <v>34.926873589488771</v>
      </c>
      <c r="G8308" s="193">
        <f t="shared" si="634"/>
        <v>36.475363721639077</v>
      </c>
      <c r="H8308" s="193">
        <f>MAX(0,D8308-Assumptions!$C$3)*Assumptions!$C$2</f>
        <v>0</v>
      </c>
      <c r="I8308" s="193">
        <f>MAX(0,E8308-Assumptions!$C$3)*Assumptions!$C$2</f>
        <v>0</v>
      </c>
      <c r="J8308" s="193">
        <f>MAX(0,F8308-Assumptions!$C$3)*Assumptions!$C$2</f>
        <v>0</v>
      </c>
      <c r="K8308" s="193">
        <f>MAX(0,G8308-Assumptions!$C$3)*Assumptions!$C$2</f>
        <v>0</v>
      </c>
    </row>
    <row r="8309" spans="1:11">
      <c r="A8309" s="192">
        <f t="shared" si="631"/>
        <v>48195.041666646524</v>
      </c>
      <c r="B8309" s="218">
        <v>30.034148936170215</v>
      </c>
      <c r="C8309" s="219">
        <f t="shared" si="630"/>
        <v>1.4514432240934964E-4</v>
      </c>
      <c r="D8309" s="193">
        <f t="shared" si="633"/>
        <v>31.36571911338724</v>
      </c>
      <c r="E8309" s="193">
        <f t="shared" si="634"/>
        <v>32.756324728585945</v>
      </c>
      <c r="F8309" s="193">
        <f t="shared" si="634"/>
        <v>34.208583130064838</v>
      </c>
      <c r="G8309" s="193">
        <f t="shared" si="634"/>
        <v>35.725227706798172</v>
      </c>
      <c r="H8309" s="193">
        <f>MAX(0,D8309-Assumptions!$C$3)*Assumptions!$C$2</f>
        <v>0</v>
      </c>
      <c r="I8309" s="193">
        <f>MAX(0,E8309-Assumptions!$C$3)*Assumptions!$C$2</f>
        <v>0</v>
      </c>
      <c r="J8309" s="193">
        <f>MAX(0,F8309-Assumptions!$C$3)*Assumptions!$C$2</f>
        <v>0</v>
      </c>
      <c r="K8309" s="193">
        <f>MAX(0,G8309-Assumptions!$C$3)*Assumptions!$C$2</f>
        <v>0</v>
      </c>
    </row>
    <row r="8310" spans="1:11">
      <c r="A8310" s="192">
        <f t="shared" si="631"/>
        <v>48195.083333313189</v>
      </c>
      <c r="B8310" s="218">
        <v>28.339308510638304</v>
      </c>
      <c r="C8310" s="219">
        <f t="shared" si="630"/>
        <v>1.3695376353323153E-4</v>
      </c>
      <c r="D8310" s="193">
        <f t="shared" si="633"/>
        <v>29.59573758861605</v>
      </c>
      <c r="E8310" s="193">
        <f t="shared" si="634"/>
        <v>30.907870708468899</v>
      </c>
      <c r="F8310" s="193">
        <f t="shared" si="634"/>
        <v>32.278177520363023</v>
      </c>
      <c r="G8310" s="193">
        <f t="shared" si="634"/>
        <v>33.709237166913248</v>
      </c>
      <c r="H8310" s="193">
        <f>MAX(0,D8310-Assumptions!$C$3)*Assumptions!$C$2</f>
        <v>0</v>
      </c>
      <c r="I8310" s="193">
        <f>MAX(0,E8310-Assumptions!$C$3)*Assumptions!$C$2</f>
        <v>0</v>
      </c>
      <c r="J8310" s="193">
        <f>MAX(0,F8310-Assumptions!$C$3)*Assumptions!$C$2</f>
        <v>0</v>
      </c>
      <c r="K8310" s="193">
        <f>MAX(0,G8310-Assumptions!$C$3)*Assumptions!$C$2</f>
        <v>0</v>
      </c>
    </row>
    <row r="8311" spans="1:11">
      <c r="A8311" s="192">
        <f t="shared" si="631"/>
        <v>48195.124999979853</v>
      </c>
      <c r="B8311" s="218">
        <v>26.210904255319157</v>
      </c>
      <c r="C8311" s="219">
        <f t="shared" si="630"/>
        <v>1.2666794540973432E-4</v>
      </c>
      <c r="D8311" s="193">
        <f t="shared" si="633"/>
        <v>27.37297009239176</v>
      </c>
      <c r="E8311" s="193">
        <f t="shared" si="634"/>
        <v>28.586556357624225</v>
      </c>
      <c r="F8311" s="193">
        <f t="shared" si="634"/>
        <v>29.853947219807253</v>
      </c>
      <c r="G8311" s="193">
        <f t="shared" si="634"/>
        <v>31.17752811682519</v>
      </c>
      <c r="H8311" s="193">
        <f>MAX(0,D8311-Assumptions!$C$3)*Assumptions!$C$2</f>
        <v>0</v>
      </c>
      <c r="I8311" s="193">
        <f>MAX(0,E8311-Assumptions!$C$3)*Assumptions!$C$2</f>
        <v>0</v>
      </c>
      <c r="J8311" s="193">
        <f>MAX(0,F8311-Assumptions!$C$3)*Assumptions!$C$2</f>
        <v>0</v>
      </c>
      <c r="K8311" s="193">
        <f>MAX(0,G8311-Assumptions!$C$3)*Assumptions!$C$2</f>
        <v>0</v>
      </c>
    </row>
    <row r="8312" spans="1:11">
      <c r="A8312" s="192">
        <f t="shared" si="631"/>
        <v>48195.166666646517</v>
      </c>
      <c r="B8312" s="218">
        <v>23.754042553191489</v>
      </c>
      <c r="C8312" s="219">
        <f t="shared" si="630"/>
        <v>1.1479480967458625E-4</v>
      </c>
      <c r="D8312" s="193">
        <f t="shared" si="633"/>
        <v>24.807182920824204</v>
      </c>
      <c r="E8312" s="193">
        <f t="shared" si="634"/>
        <v>25.907014483501044</v>
      </c>
      <c r="F8312" s="193">
        <f t="shared" si="634"/>
        <v>27.055607304968166</v>
      </c>
      <c r="G8312" s="193">
        <f t="shared" si="634"/>
        <v>28.255123225674147</v>
      </c>
      <c r="H8312" s="193">
        <f>MAX(0,D8312-Assumptions!$C$3)*Assumptions!$C$2</f>
        <v>0</v>
      </c>
      <c r="I8312" s="193">
        <f>MAX(0,E8312-Assumptions!$C$3)*Assumptions!$C$2</f>
        <v>0</v>
      </c>
      <c r="J8312" s="193">
        <f>MAX(0,F8312-Assumptions!$C$3)*Assumptions!$C$2</f>
        <v>0</v>
      </c>
      <c r="K8312" s="193">
        <f>MAX(0,G8312-Assumptions!$C$3)*Assumptions!$C$2</f>
        <v>0</v>
      </c>
    </row>
    <row r="8313" spans="1:11">
      <c r="A8313" s="192">
        <f t="shared" si="631"/>
        <v>48195.208333313181</v>
      </c>
      <c r="B8313" s="218">
        <v>22.387659574468092</v>
      </c>
      <c r="C8313" s="219">
        <f t="shared" si="630"/>
        <v>1.0819156841011892E-4</v>
      </c>
      <c r="D8313" s="193">
        <f t="shared" si="633"/>
        <v>23.380221071396267</v>
      </c>
      <c r="E8313" s="193">
        <f t="shared" si="634"/>
        <v>24.416787986662495</v>
      </c>
      <c r="F8313" s="193">
        <f t="shared" si="634"/>
        <v>25.49931130954965</v>
      </c>
      <c r="G8313" s="193">
        <f t="shared" si="634"/>
        <v>26.629828526852187</v>
      </c>
      <c r="H8313" s="193">
        <f>MAX(0,D8313-Assumptions!$C$3)*Assumptions!$C$2</f>
        <v>0</v>
      </c>
      <c r="I8313" s="193">
        <f>MAX(0,E8313-Assumptions!$C$3)*Assumptions!$C$2</f>
        <v>0</v>
      </c>
      <c r="J8313" s="193">
        <f>MAX(0,F8313-Assumptions!$C$3)*Assumptions!$C$2</f>
        <v>0</v>
      </c>
      <c r="K8313" s="193">
        <f>MAX(0,G8313-Assumptions!$C$3)*Assumptions!$C$2</f>
        <v>0</v>
      </c>
    </row>
    <row r="8314" spans="1:11">
      <c r="A8314" s="192">
        <f t="shared" si="631"/>
        <v>48195.249999979846</v>
      </c>
      <c r="B8314" s="218">
        <v>20.995000000000005</v>
      </c>
      <c r="C8314" s="219">
        <f t="shared" si="630"/>
        <v>1.014613417367195E-4</v>
      </c>
      <c r="D8314" s="193">
        <f t="shared" si="633"/>
        <v>21.925817647940864</v>
      </c>
      <c r="E8314" s="193">
        <f t="shared" si="634"/>
        <v>22.897903287961658</v>
      </c>
      <c r="F8314" s="193">
        <f t="shared" si="634"/>
        <v>23.91308654498846</v>
      </c>
      <c r="G8314" s="193">
        <f t="shared" si="634"/>
        <v>24.973278160745185</v>
      </c>
      <c r="H8314" s="193">
        <f>MAX(0,D8314-Assumptions!$C$3)*Assumptions!$C$2</f>
        <v>0</v>
      </c>
      <c r="I8314" s="193">
        <f>MAX(0,E8314-Assumptions!$C$3)*Assumptions!$C$2</f>
        <v>0</v>
      </c>
      <c r="J8314" s="193">
        <f>MAX(0,F8314-Assumptions!$C$3)*Assumptions!$C$2</f>
        <v>0</v>
      </c>
      <c r="K8314" s="193">
        <f>MAX(0,G8314-Assumptions!$C$3)*Assumptions!$C$2</f>
        <v>0</v>
      </c>
    </row>
    <row r="8315" spans="1:11">
      <c r="A8315" s="192">
        <f t="shared" si="631"/>
        <v>48195.29166664651</v>
      </c>
      <c r="B8315" s="218">
        <v>20.482606382978727</v>
      </c>
      <c r="C8315" s="219">
        <f t="shared" si="630"/>
        <v>9.8985126262544245E-5</v>
      </c>
      <c r="D8315" s="193">
        <f t="shared" si="633"/>
        <v>21.390706954405388</v>
      </c>
      <c r="E8315" s="193">
        <f t="shared" si="634"/>
        <v>22.3390683516472</v>
      </c>
      <c r="F8315" s="193">
        <f t="shared" si="634"/>
        <v>23.329475546706515</v>
      </c>
      <c r="G8315" s="193">
        <f t="shared" si="634"/>
        <v>24.36379264868695</v>
      </c>
      <c r="H8315" s="193">
        <f>MAX(0,D8315-Assumptions!$C$3)*Assumptions!$C$2</f>
        <v>0</v>
      </c>
      <c r="I8315" s="193">
        <f>MAX(0,E8315-Assumptions!$C$3)*Assumptions!$C$2</f>
        <v>0</v>
      </c>
      <c r="J8315" s="193">
        <f>MAX(0,F8315-Assumptions!$C$3)*Assumptions!$C$2</f>
        <v>0</v>
      </c>
      <c r="K8315" s="193">
        <f>MAX(0,G8315-Assumptions!$C$3)*Assumptions!$C$2</f>
        <v>0</v>
      </c>
    </row>
    <row r="8316" spans="1:11">
      <c r="A8316" s="192">
        <f t="shared" si="631"/>
        <v>48195.333333313174</v>
      </c>
      <c r="B8316" s="218">
        <v>20.062180851063832</v>
      </c>
      <c r="C8316" s="219">
        <f t="shared" si="630"/>
        <v>9.6953359719631203E-5</v>
      </c>
      <c r="D8316" s="193">
        <f t="shared" si="633"/>
        <v>20.95164176996602</v>
      </c>
      <c r="E8316" s="193">
        <f t="shared" si="634"/>
        <v>21.880537121850718</v>
      </c>
      <c r="F8316" s="193">
        <f t="shared" si="634"/>
        <v>22.850615240423892</v>
      </c>
      <c r="G8316" s="193">
        <f t="shared" si="634"/>
        <v>23.863701972126343</v>
      </c>
      <c r="H8316" s="193">
        <f>MAX(0,D8316-Assumptions!$C$3)*Assumptions!$C$2</f>
        <v>0</v>
      </c>
      <c r="I8316" s="193">
        <f>MAX(0,E8316-Assumptions!$C$3)*Assumptions!$C$2</f>
        <v>0</v>
      </c>
      <c r="J8316" s="193">
        <f>MAX(0,F8316-Assumptions!$C$3)*Assumptions!$C$2</f>
        <v>0</v>
      </c>
      <c r="K8316" s="193">
        <f>MAX(0,G8316-Assumptions!$C$3)*Assumptions!$C$2</f>
        <v>0</v>
      </c>
    </row>
    <row r="8317" spans="1:11">
      <c r="A8317" s="192">
        <f t="shared" si="631"/>
        <v>48195.374999979838</v>
      </c>
      <c r="B8317" s="218">
        <v>20.627127659574469</v>
      </c>
      <c r="C8317" s="219">
        <f t="shared" si="630"/>
        <v>9.9683546011670584E-5</v>
      </c>
      <c r="D8317" s="193">
        <f t="shared" si="633"/>
        <v>21.541635611556416</v>
      </c>
      <c r="E8317" s="193">
        <f t="shared" si="634"/>
        <v>22.496688461889736</v>
      </c>
      <c r="F8317" s="193">
        <f t="shared" si="634"/>
        <v>23.494083776991165</v>
      </c>
      <c r="G8317" s="193">
        <f t="shared" si="634"/>
        <v>24.535698818754653</v>
      </c>
      <c r="H8317" s="193">
        <f>MAX(0,D8317-Assumptions!$C$3)*Assumptions!$C$2</f>
        <v>0</v>
      </c>
      <c r="I8317" s="193">
        <f>MAX(0,E8317-Assumptions!$C$3)*Assumptions!$C$2</f>
        <v>0</v>
      </c>
      <c r="J8317" s="193">
        <f>MAX(0,F8317-Assumptions!$C$3)*Assumptions!$C$2</f>
        <v>0</v>
      </c>
      <c r="K8317" s="193">
        <f>MAX(0,G8317-Assumptions!$C$3)*Assumptions!$C$2</f>
        <v>0</v>
      </c>
    </row>
    <row r="8318" spans="1:11">
      <c r="A8318" s="192">
        <f t="shared" si="631"/>
        <v>48195.416666646503</v>
      </c>
      <c r="B8318" s="218">
        <v>21.770159574468089</v>
      </c>
      <c r="C8318" s="219">
        <f t="shared" si="630"/>
        <v>1.052074113002154E-4</v>
      </c>
      <c r="D8318" s="193">
        <f t="shared" si="633"/>
        <v>22.735344081750945</v>
      </c>
      <c r="E8318" s="193">
        <f t="shared" si="634"/>
        <v>23.743320242898914</v>
      </c>
      <c r="F8318" s="193">
        <f t="shared" si="634"/>
        <v>24.795985234697046</v>
      </c>
      <c r="G8318" s="193">
        <f t="shared" si="634"/>
        <v>25.895320345653797</v>
      </c>
      <c r="H8318" s="193">
        <f>MAX(0,D8318-Assumptions!$C$3)*Assumptions!$C$2</f>
        <v>0</v>
      </c>
      <c r="I8318" s="193">
        <f>MAX(0,E8318-Assumptions!$C$3)*Assumptions!$C$2</f>
        <v>0</v>
      </c>
      <c r="J8318" s="193">
        <f>MAX(0,F8318-Assumptions!$C$3)*Assumptions!$C$2</f>
        <v>0</v>
      </c>
      <c r="K8318" s="193">
        <f>MAX(0,G8318-Assumptions!$C$3)*Assumptions!$C$2</f>
        <v>0</v>
      </c>
    </row>
    <row r="8319" spans="1:11">
      <c r="A8319" s="192">
        <f t="shared" si="631"/>
        <v>48195.458333313167</v>
      </c>
      <c r="B8319" s="218">
        <v>23.333617021276595</v>
      </c>
      <c r="C8319" s="219">
        <f t="shared" si="630"/>
        <v>1.127630431316732E-4</v>
      </c>
      <c r="D8319" s="193">
        <f t="shared" si="633"/>
        <v>24.368117736384836</v>
      </c>
      <c r="E8319" s="193">
        <f t="shared" si="634"/>
        <v>25.448483253704563</v>
      </c>
      <c r="F8319" s="193">
        <f t="shared" si="634"/>
        <v>26.57674699868554</v>
      </c>
      <c r="G8319" s="193">
        <f t="shared" si="634"/>
        <v>27.75503254911354</v>
      </c>
      <c r="H8319" s="193">
        <f>MAX(0,D8319-Assumptions!$C$3)*Assumptions!$C$2</f>
        <v>0</v>
      </c>
      <c r="I8319" s="193">
        <f>MAX(0,E8319-Assumptions!$C$3)*Assumptions!$C$2</f>
        <v>0</v>
      </c>
      <c r="J8319" s="193">
        <f>MAX(0,F8319-Assumptions!$C$3)*Assumptions!$C$2</f>
        <v>0</v>
      </c>
      <c r="K8319" s="193">
        <f>MAX(0,G8319-Assumptions!$C$3)*Assumptions!$C$2</f>
        <v>0</v>
      </c>
    </row>
    <row r="8320" spans="1:11">
      <c r="A8320" s="192">
        <f t="shared" si="631"/>
        <v>48195.499999979831</v>
      </c>
      <c r="B8320" s="218">
        <v>25.120425531914901</v>
      </c>
      <c r="C8320" s="219">
        <f t="shared" si="630"/>
        <v>1.2139805093905363E-4</v>
      </c>
      <c r="D8320" s="193">
        <f t="shared" si="633"/>
        <v>26.234144770252151</v>
      </c>
      <c r="E8320" s="193">
        <f t="shared" si="634"/>
        <v>27.397240980339607</v>
      </c>
      <c r="F8320" s="193">
        <f t="shared" si="634"/>
        <v>28.611903300386697</v>
      </c>
      <c r="G8320" s="193">
        <f t="shared" si="634"/>
        <v>29.880417924496118</v>
      </c>
      <c r="H8320" s="193">
        <f>MAX(0,D8320-Assumptions!$C$3)*Assumptions!$C$2</f>
        <v>0</v>
      </c>
      <c r="I8320" s="193">
        <f>MAX(0,E8320-Assumptions!$C$3)*Assumptions!$C$2</f>
        <v>0</v>
      </c>
      <c r="J8320" s="193">
        <f>MAX(0,F8320-Assumptions!$C$3)*Assumptions!$C$2</f>
        <v>0</v>
      </c>
      <c r="K8320" s="193">
        <f>MAX(0,G8320-Assumptions!$C$3)*Assumptions!$C$2</f>
        <v>0</v>
      </c>
    </row>
    <row r="8321" spans="1:11">
      <c r="A8321" s="192">
        <f t="shared" si="631"/>
        <v>48195.541666646495</v>
      </c>
      <c r="B8321" s="218">
        <v>27.025478723404259</v>
      </c>
      <c r="C8321" s="219">
        <f t="shared" si="630"/>
        <v>1.3060449308662829E-4</v>
      </c>
      <c r="D8321" s="193">
        <f t="shared" si="633"/>
        <v>28.223658887243026</v>
      </c>
      <c r="E8321" s="193">
        <f t="shared" si="634"/>
        <v>29.474960615354899</v>
      </c>
      <c r="F8321" s="193">
        <f t="shared" si="634"/>
        <v>30.781739063229825</v>
      </c>
      <c r="G8321" s="193">
        <f t="shared" si="634"/>
        <v>32.146453802661355</v>
      </c>
      <c r="H8321" s="193">
        <f>MAX(0,D8321-Assumptions!$C$3)*Assumptions!$C$2</f>
        <v>0</v>
      </c>
      <c r="I8321" s="193">
        <f>MAX(0,E8321-Assumptions!$C$3)*Assumptions!$C$2</f>
        <v>0</v>
      </c>
      <c r="J8321" s="193">
        <f>MAX(0,F8321-Assumptions!$C$3)*Assumptions!$C$2</f>
        <v>0</v>
      </c>
      <c r="K8321" s="193">
        <f>MAX(0,G8321-Assumptions!$C$3)*Assumptions!$C$2</f>
        <v>0</v>
      </c>
    </row>
    <row r="8322" spans="1:11">
      <c r="A8322" s="192">
        <f t="shared" si="631"/>
        <v>48195.58333331316</v>
      </c>
      <c r="B8322" s="218">
        <v>27.932021276595748</v>
      </c>
      <c r="C8322" s="219">
        <f t="shared" si="630"/>
        <v>1.3498548969478451E-4</v>
      </c>
      <c r="D8322" s="193">
        <f t="shared" si="633"/>
        <v>29.170393191190414</v>
      </c>
      <c r="E8322" s="193">
        <f t="shared" si="634"/>
        <v>30.463668579603556</v>
      </c>
      <c r="F8322" s="193">
        <f t="shared" si="634"/>
        <v>31.814281598651732</v>
      </c>
      <c r="G8322" s="193">
        <f t="shared" si="634"/>
        <v>33.224774323995156</v>
      </c>
      <c r="H8322" s="193">
        <f>MAX(0,D8322-Assumptions!$C$3)*Assumptions!$C$2</f>
        <v>0</v>
      </c>
      <c r="I8322" s="193">
        <f>MAX(0,E8322-Assumptions!$C$3)*Assumptions!$C$2</f>
        <v>0</v>
      </c>
      <c r="J8322" s="193">
        <f>MAX(0,F8322-Assumptions!$C$3)*Assumptions!$C$2</f>
        <v>0</v>
      </c>
      <c r="K8322" s="193">
        <f>MAX(0,G8322-Assumptions!$C$3)*Assumptions!$C$2</f>
        <v>0</v>
      </c>
    </row>
    <row r="8323" spans="1:11">
      <c r="A8323" s="192">
        <f t="shared" si="631"/>
        <v>48195.624999979824</v>
      </c>
      <c r="B8323" s="218">
        <v>28.536382978723406</v>
      </c>
      <c r="C8323" s="219">
        <f t="shared" si="630"/>
        <v>1.3790615410022198E-4</v>
      </c>
      <c r="D8323" s="193">
        <f t="shared" si="633"/>
        <v>29.801549393821997</v>
      </c>
      <c r="E8323" s="193">
        <f t="shared" si="634"/>
        <v>31.122807222435991</v>
      </c>
      <c r="F8323" s="193">
        <f t="shared" si="634"/>
        <v>32.502643288933001</v>
      </c>
      <c r="G8323" s="193">
        <f t="shared" si="634"/>
        <v>33.943654671551023</v>
      </c>
      <c r="H8323" s="193">
        <f>MAX(0,D8323-Assumptions!$C$3)*Assumptions!$C$2</f>
        <v>0</v>
      </c>
      <c r="I8323" s="193">
        <f>MAX(0,E8323-Assumptions!$C$3)*Assumptions!$C$2</f>
        <v>0</v>
      </c>
      <c r="J8323" s="193">
        <f>MAX(0,F8323-Assumptions!$C$3)*Assumptions!$C$2</f>
        <v>0</v>
      </c>
      <c r="K8323" s="193">
        <f>MAX(0,G8323-Assumptions!$C$3)*Assumptions!$C$2</f>
        <v>0</v>
      </c>
    </row>
    <row r="8324" spans="1:11">
      <c r="A8324" s="192">
        <f t="shared" si="631"/>
        <v>48195.666666646488</v>
      </c>
      <c r="B8324" s="218">
        <v>29.009361702127663</v>
      </c>
      <c r="C8324" s="219">
        <f t="shared" si="630"/>
        <v>1.4019189146099914E-4</v>
      </c>
      <c r="D8324" s="193">
        <f t="shared" si="633"/>
        <v>30.295497726316285</v>
      </c>
      <c r="E8324" s="193">
        <f t="shared" si="634"/>
        <v>31.638654855957029</v>
      </c>
      <c r="F8324" s="193">
        <f t="shared" si="634"/>
        <v>33.041361133500949</v>
      </c>
      <c r="G8324" s="193">
        <f t="shared" si="634"/>
        <v>34.506256682681702</v>
      </c>
      <c r="H8324" s="193">
        <f>MAX(0,D8324-Assumptions!$C$3)*Assumptions!$C$2</f>
        <v>0</v>
      </c>
      <c r="I8324" s="193">
        <f>MAX(0,E8324-Assumptions!$C$3)*Assumptions!$C$2</f>
        <v>0</v>
      </c>
      <c r="J8324" s="193">
        <f>MAX(0,F8324-Assumptions!$C$3)*Assumptions!$C$2</f>
        <v>0</v>
      </c>
      <c r="K8324" s="193">
        <f>MAX(0,G8324-Assumptions!$C$3)*Assumptions!$C$2</f>
        <v>0</v>
      </c>
    </row>
    <row r="8325" spans="1:11">
      <c r="A8325" s="192">
        <f t="shared" si="631"/>
        <v>48195.708333313152</v>
      </c>
      <c r="B8325" s="218">
        <v>28.142234042553198</v>
      </c>
      <c r="C8325" s="219">
        <f t="shared" ref="C8325:C8388" si="635">B8325/$B$2</f>
        <v>1.3600137296624105E-4</v>
      </c>
      <c r="D8325" s="193">
        <f t="shared" si="633"/>
        <v>29.389925783410099</v>
      </c>
      <c r="E8325" s="193">
        <f t="shared" si="634"/>
        <v>30.692934194501799</v>
      </c>
      <c r="F8325" s="193">
        <f t="shared" si="634"/>
        <v>32.053711751793045</v>
      </c>
      <c r="G8325" s="193">
        <f t="shared" si="634"/>
        <v>33.474819662275465</v>
      </c>
      <c r="H8325" s="193">
        <f>MAX(0,D8325-Assumptions!$C$3)*Assumptions!$C$2</f>
        <v>0</v>
      </c>
      <c r="I8325" s="193">
        <f>MAX(0,E8325-Assumptions!$C$3)*Assumptions!$C$2</f>
        <v>0</v>
      </c>
      <c r="J8325" s="193">
        <f>MAX(0,F8325-Assumptions!$C$3)*Assumptions!$C$2</f>
        <v>0</v>
      </c>
      <c r="K8325" s="193">
        <f>MAX(0,G8325-Assumptions!$C$3)*Assumptions!$C$2</f>
        <v>0</v>
      </c>
    </row>
    <row r="8326" spans="1:11">
      <c r="A8326" s="192">
        <f t="shared" ref="A8326:A8389" si="636">A8325 + TIME(1,0,0)</f>
        <v>48195.749999979816</v>
      </c>
      <c r="B8326" s="218">
        <v>28.405000000000001</v>
      </c>
      <c r="C8326" s="219">
        <f t="shared" si="635"/>
        <v>1.3727122705556164E-4</v>
      </c>
      <c r="D8326" s="193">
        <f t="shared" si="633"/>
        <v>29.664341523684694</v>
      </c>
      <c r="E8326" s="193">
        <f t="shared" si="634"/>
        <v>30.979516213124587</v>
      </c>
      <c r="F8326" s="193">
        <f t="shared" si="634"/>
        <v>32.352999443219673</v>
      </c>
      <c r="G8326" s="193">
        <f t="shared" ref="E8326:G8358" si="637">$C8326*G$2</f>
        <v>33.787376335125828</v>
      </c>
      <c r="H8326" s="193">
        <f>MAX(0,D8326-Assumptions!$C$3)*Assumptions!$C$2</f>
        <v>0</v>
      </c>
      <c r="I8326" s="193">
        <f>MAX(0,E8326-Assumptions!$C$3)*Assumptions!$C$2</f>
        <v>0</v>
      </c>
      <c r="J8326" s="193">
        <f>MAX(0,F8326-Assumptions!$C$3)*Assumptions!$C$2</f>
        <v>0</v>
      </c>
      <c r="K8326" s="193">
        <f>MAX(0,G8326-Assumptions!$C$3)*Assumptions!$C$2</f>
        <v>0</v>
      </c>
    </row>
    <row r="8327" spans="1:11">
      <c r="A8327" s="192">
        <f t="shared" si="636"/>
        <v>48195.791666646481</v>
      </c>
      <c r="B8327" s="218">
        <v>29.364095744680853</v>
      </c>
      <c r="C8327" s="219">
        <f t="shared" si="635"/>
        <v>1.4190619448158201E-4</v>
      </c>
      <c r="D8327" s="193">
        <f t="shared" si="633"/>
        <v>30.665958975687001</v>
      </c>
      <c r="E8327" s="193">
        <f t="shared" si="637"/>
        <v>32.025540581097808</v>
      </c>
      <c r="F8327" s="193">
        <f t="shared" si="637"/>
        <v>33.445399516926912</v>
      </c>
      <c r="G8327" s="193">
        <f t="shared" si="637"/>
        <v>34.928208191029711</v>
      </c>
      <c r="H8327" s="193">
        <f>MAX(0,D8327-Assumptions!$C$3)*Assumptions!$C$2</f>
        <v>0</v>
      </c>
      <c r="I8327" s="193">
        <f>MAX(0,E8327-Assumptions!$C$3)*Assumptions!$C$2</f>
        <v>0</v>
      </c>
      <c r="J8327" s="193">
        <f>MAX(0,F8327-Assumptions!$C$3)*Assumptions!$C$2</f>
        <v>0</v>
      </c>
      <c r="K8327" s="193">
        <f>MAX(0,G8327-Assumptions!$C$3)*Assumptions!$C$2</f>
        <v>0</v>
      </c>
    </row>
    <row r="8328" spans="1:11">
      <c r="A8328" s="192">
        <f t="shared" si="636"/>
        <v>48195.833333313145</v>
      </c>
      <c r="B8328" s="218">
        <v>31.886648936170218</v>
      </c>
      <c r="C8328" s="219">
        <f t="shared" si="635"/>
        <v>1.5409679373906021E-4</v>
      </c>
      <c r="D8328" s="193">
        <f t="shared" si="633"/>
        <v>33.300350082323199</v>
      </c>
      <c r="E8328" s="193">
        <f t="shared" si="637"/>
        <v>34.776727959876681</v>
      </c>
      <c r="F8328" s="193">
        <f t="shared" si="637"/>
        <v>36.318561354622645</v>
      </c>
      <c r="G8328" s="193">
        <f t="shared" si="637"/>
        <v>37.928752250393337</v>
      </c>
      <c r="H8328" s="193">
        <f>MAX(0,D8328-Assumptions!$C$3)*Assumptions!$C$2</f>
        <v>0</v>
      </c>
      <c r="I8328" s="193">
        <f>MAX(0,E8328-Assumptions!$C$3)*Assumptions!$C$2</f>
        <v>0</v>
      </c>
      <c r="J8328" s="193">
        <f>MAX(0,F8328-Assumptions!$C$3)*Assumptions!$C$2</f>
        <v>0</v>
      </c>
      <c r="K8328" s="193">
        <f>MAX(0,G8328-Assumptions!$C$3)*Assumptions!$C$2</f>
        <v>0.83587702535400366</v>
      </c>
    </row>
    <row r="8329" spans="1:11">
      <c r="A8329" s="192">
        <f t="shared" si="636"/>
        <v>48195.874999979809</v>
      </c>
      <c r="B8329" s="218">
        <v>32.819468085106386</v>
      </c>
      <c r="C8329" s="219">
        <f t="shared" si="635"/>
        <v>1.5860477575614849E-4</v>
      </c>
      <c r="D8329" s="193">
        <f t="shared" si="633"/>
        <v>34.274525960298043</v>
      </c>
      <c r="E8329" s="193">
        <f t="shared" si="637"/>
        <v>35.79409412598762</v>
      </c>
      <c r="F8329" s="193">
        <f t="shared" si="637"/>
        <v>37.381032659187213</v>
      </c>
      <c r="G8329" s="193">
        <f t="shared" si="637"/>
        <v>39.038328439012183</v>
      </c>
      <c r="H8329" s="193">
        <f>MAX(0,D8329-Assumptions!$C$3)*Assumptions!$C$2</f>
        <v>0</v>
      </c>
      <c r="I8329" s="193">
        <f>MAX(0,E8329-Assumptions!$C$3)*Assumptions!$C$2</f>
        <v>0</v>
      </c>
      <c r="J8329" s="193">
        <f>MAX(0,F8329-Assumptions!$C$3)*Assumptions!$C$2</f>
        <v>0.34292939326849137</v>
      </c>
      <c r="K8329" s="193">
        <f>MAX(0,G8329-Assumptions!$C$3)*Assumptions!$C$2</f>
        <v>1.8344955951109647</v>
      </c>
    </row>
    <row r="8330" spans="1:11">
      <c r="A8330" s="192">
        <f t="shared" si="636"/>
        <v>48195.916666646473</v>
      </c>
      <c r="B8330" s="218">
        <v>32.307074468085112</v>
      </c>
      <c r="C8330" s="219">
        <f t="shared" si="635"/>
        <v>1.5612856028197325E-4</v>
      </c>
      <c r="D8330" s="193">
        <f t="shared" si="633"/>
        <v>33.73941526676257</v>
      </c>
      <c r="E8330" s="193">
        <f t="shared" si="637"/>
        <v>35.235259189673165</v>
      </c>
      <c r="F8330" s="193">
        <f t="shared" si="637"/>
        <v>36.797421660905272</v>
      </c>
      <c r="G8330" s="193">
        <f t="shared" si="637"/>
        <v>38.428842926953948</v>
      </c>
      <c r="H8330" s="193">
        <f>MAX(0,D8330-Assumptions!$C$3)*Assumptions!$C$2</f>
        <v>0</v>
      </c>
      <c r="I8330" s="193">
        <f>MAX(0,E8330-Assumptions!$C$3)*Assumptions!$C$2</f>
        <v>0</v>
      </c>
      <c r="J8330" s="193">
        <f>MAX(0,F8330-Assumptions!$C$3)*Assumptions!$C$2</f>
        <v>0</v>
      </c>
      <c r="K8330" s="193">
        <f>MAX(0,G8330-Assumptions!$C$3)*Assumptions!$C$2</f>
        <v>1.2859586342585529</v>
      </c>
    </row>
    <row r="8331" spans="1:11">
      <c r="A8331" s="192">
        <f t="shared" si="636"/>
        <v>48195.958333313138</v>
      </c>
      <c r="B8331" s="218">
        <v>30.822446808510644</v>
      </c>
      <c r="C8331" s="219">
        <f t="shared" si="635"/>
        <v>1.4895388467731161E-4</v>
      </c>
      <c r="D8331" s="193">
        <f t="shared" si="633"/>
        <v>32.188966334211059</v>
      </c>
      <c r="E8331" s="193">
        <f t="shared" si="637"/>
        <v>33.616070784454351</v>
      </c>
      <c r="F8331" s="193">
        <f t="shared" si="637"/>
        <v>35.106446204344763</v>
      </c>
      <c r="G8331" s="193">
        <f t="shared" si="637"/>
        <v>36.662897725349318</v>
      </c>
      <c r="H8331" s="193">
        <f>MAX(0,D8331-Assumptions!$C$3)*Assumptions!$C$2</f>
        <v>0</v>
      </c>
      <c r="I8331" s="193">
        <f>MAX(0,E8331-Assumptions!$C$3)*Assumptions!$C$2</f>
        <v>0</v>
      </c>
      <c r="J8331" s="193">
        <f>MAX(0,F8331-Assumptions!$C$3)*Assumptions!$C$2</f>
        <v>0</v>
      </c>
      <c r="K8331" s="193">
        <f>MAX(0,G8331-Assumptions!$C$3)*Assumptions!$C$2</f>
        <v>0</v>
      </c>
    </row>
    <row r="8332" spans="1:11">
      <c r="A8332" s="192">
        <f t="shared" si="636"/>
        <v>48195.999999979802</v>
      </c>
      <c r="B8332" s="218">
        <v>30.086702127659581</v>
      </c>
      <c r="C8332" s="219">
        <f t="shared" si="635"/>
        <v>1.4539829322721381E-4</v>
      </c>
      <c r="D8332" s="193">
        <f t="shared" si="633"/>
        <v>31.420602261442166</v>
      </c>
      <c r="E8332" s="193">
        <f t="shared" si="637"/>
        <v>32.813641132310515</v>
      </c>
      <c r="F8332" s="193">
        <f t="shared" si="637"/>
        <v>34.268440668350173</v>
      </c>
      <c r="G8332" s="193">
        <f t="shared" si="637"/>
        <v>35.787739041368255</v>
      </c>
      <c r="H8332" s="193">
        <f>MAX(0,D8332-Assumptions!$C$3)*Assumptions!$C$2</f>
        <v>0</v>
      </c>
      <c r="I8332" s="193">
        <f>MAX(0,E8332-Assumptions!$C$3)*Assumptions!$C$2</f>
        <v>0</v>
      </c>
      <c r="J8332" s="193">
        <f>MAX(0,F8332-Assumptions!$C$3)*Assumptions!$C$2</f>
        <v>0</v>
      </c>
      <c r="K8332" s="193">
        <f>MAX(0,G8332-Assumptions!$C$3)*Assumptions!$C$2</f>
        <v>0</v>
      </c>
    </row>
    <row r="8333" spans="1:11">
      <c r="A8333" s="192">
        <f t="shared" si="636"/>
        <v>48196.041666646466</v>
      </c>
      <c r="B8333" s="218">
        <v>29.153882978723406</v>
      </c>
      <c r="C8333" s="219">
        <f t="shared" si="635"/>
        <v>1.408903112101255E-4</v>
      </c>
      <c r="D8333" s="193">
        <f t="shared" si="633"/>
        <v>30.446426383467319</v>
      </c>
      <c r="E8333" s="193">
        <f t="shared" si="637"/>
        <v>31.796274966199572</v>
      </c>
      <c r="F8333" s="193">
        <f t="shared" si="637"/>
        <v>33.205969363785599</v>
      </c>
      <c r="G8333" s="193">
        <f t="shared" si="637"/>
        <v>34.678162852749409</v>
      </c>
      <c r="H8333" s="193">
        <f>MAX(0,D8333-Assumptions!$C$3)*Assumptions!$C$2</f>
        <v>0</v>
      </c>
      <c r="I8333" s="193">
        <f>MAX(0,E8333-Assumptions!$C$3)*Assumptions!$C$2</f>
        <v>0</v>
      </c>
      <c r="J8333" s="193">
        <f>MAX(0,F8333-Assumptions!$C$3)*Assumptions!$C$2</f>
        <v>0</v>
      </c>
      <c r="K8333" s="193">
        <f>MAX(0,G8333-Assumptions!$C$3)*Assumptions!$C$2</f>
        <v>0</v>
      </c>
    </row>
    <row r="8334" spans="1:11">
      <c r="A8334" s="192">
        <f t="shared" si="636"/>
        <v>48196.08333331313</v>
      </c>
      <c r="B8334" s="218">
        <v>27.708670212765963</v>
      </c>
      <c r="C8334" s="219">
        <f t="shared" si="635"/>
        <v>1.3390611371886198E-4</v>
      </c>
      <c r="D8334" s="193">
        <f t="shared" si="633"/>
        <v>28.937139811957</v>
      </c>
      <c r="E8334" s="193">
        <f t="shared" si="637"/>
        <v>30.220073863774179</v>
      </c>
      <c r="F8334" s="193">
        <f t="shared" si="637"/>
        <v>31.55988706093909</v>
      </c>
      <c r="G8334" s="193">
        <f t="shared" si="637"/>
        <v>32.959101152072343</v>
      </c>
      <c r="H8334" s="193">
        <f>MAX(0,D8334-Assumptions!$C$3)*Assumptions!$C$2</f>
        <v>0</v>
      </c>
      <c r="I8334" s="193">
        <f>MAX(0,E8334-Assumptions!$C$3)*Assumptions!$C$2</f>
        <v>0</v>
      </c>
      <c r="J8334" s="193">
        <f>MAX(0,F8334-Assumptions!$C$3)*Assumptions!$C$2</f>
        <v>0</v>
      </c>
      <c r="K8334" s="193">
        <f>MAX(0,G8334-Assumptions!$C$3)*Assumptions!$C$2</f>
        <v>0</v>
      </c>
    </row>
    <row r="8335" spans="1:11">
      <c r="A8335" s="192">
        <f t="shared" si="636"/>
        <v>48196.124999979795</v>
      </c>
      <c r="B8335" s="218">
        <v>26.421117021276601</v>
      </c>
      <c r="C8335" s="219">
        <f t="shared" si="635"/>
        <v>1.276838286811908E-4</v>
      </c>
      <c r="D8335" s="193">
        <f t="shared" si="633"/>
        <v>27.592502684611436</v>
      </c>
      <c r="E8335" s="193">
        <f t="shared" si="637"/>
        <v>28.815821972522457</v>
      </c>
      <c r="F8335" s="193">
        <f t="shared" si="637"/>
        <v>30.093377372948556</v>
      </c>
      <c r="G8335" s="193">
        <f t="shared" si="637"/>
        <v>31.427573455105481</v>
      </c>
      <c r="H8335" s="193">
        <f>MAX(0,D8335-Assumptions!$C$3)*Assumptions!$C$2</f>
        <v>0</v>
      </c>
      <c r="I8335" s="193">
        <f>MAX(0,E8335-Assumptions!$C$3)*Assumptions!$C$2</f>
        <v>0</v>
      </c>
      <c r="J8335" s="193">
        <f>MAX(0,F8335-Assumptions!$C$3)*Assumptions!$C$2</f>
        <v>0</v>
      </c>
      <c r="K8335" s="193">
        <f>MAX(0,G8335-Assumptions!$C$3)*Assumptions!$C$2</f>
        <v>0</v>
      </c>
    </row>
    <row r="8336" spans="1:11">
      <c r="A8336" s="192">
        <f t="shared" si="636"/>
        <v>48196.166666646459</v>
      </c>
      <c r="B8336" s="218">
        <v>24.673723404255323</v>
      </c>
      <c r="C8336" s="219">
        <f t="shared" si="635"/>
        <v>1.1923929898720851E-4</v>
      </c>
      <c r="D8336" s="193">
        <f t="shared" si="633"/>
        <v>25.767638011785319</v>
      </c>
      <c r="E8336" s="193">
        <f t="shared" si="637"/>
        <v>26.910051548680844</v>
      </c>
      <c r="F8336" s="193">
        <f t="shared" si="637"/>
        <v>28.103114224961406</v>
      </c>
      <c r="G8336" s="193">
        <f t="shared" si="637"/>
        <v>29.34907158065047</v>
      </c>
      <c r="H8336" s="193">
        <f>MAX(0,D8336-Assumptions!$C$3)*Assumptions!$C$2</f>
        <v>0</v>
      </c>
      <c r="I8336" s="193">
        <f>MAX(0,E8336-Assumptions!$C$3)*Assumptions!$C$2</f>
        <v>0</v>
      </c>
      <c r="J8336" s="193">
        <f>MAX(0,F8336-Assumptions!$C$3)*Assumptions!$C$2</f>
        <v>0</v>
      </c>
      <c r="K8336" s="193">
        <f>MAX(0,G8336-Assumptions!$C$3)*Assumptions!$C$2</f>
        <v>0</v>
      </c>
    </row>
    <row r="8337" spans="1:11">
      <c r="A8337" s="192">
        <f t="shared" si="636"/>
        <v>48196.208333313123</v>
      </c>
      <c r="B8337" s="218">
        <v>23.005159574468092</v>
      </c>
      <c r="C8337" s="219">
        <f t="shared" si="635"/>
        <v>1.1117572552002244E-4</v>
      </c>
      <c r="D8337" s="193">
        <f t="shared" si="633"/>
        <v>24.025098061041589</v>
      </c>
      <c r="E8337" s="193">
        <f t="shared" si="637"/>
        <v>25.090255730426072</v>
      </c>
      <c r="F8337" s="193">
        <f t="shared" si="637"/>
        <v>26.202637384402252</v>
      </c>
      <c r="G8337" s="193">
        <f t="shared" si="637"/>
        <v>27.364336708050576</v>
      </c>
      <c r="H8337" s="193">
        <f>MAX(0,D8337-Assumptions!$C$3)*Assumptions!$C$2</f>
        <v>0</v>
      </c>
      <c r="I8337" s="193">
        <f>MAX(0,E8337-Assumptions!$C$3)*Assumptions!$C$2</f>
        <v>0</v>
      </c>
      <c r="J8337" s="193">
        <f>MAX(0,F8337-Assumptions!$C$3)*Assumptions!$C$2</f>
        <v>0</v>
      </c>
      <c r="K8337" s="193">
        <f>MAX(0,G8337-Assumptions!$C$3)*Assumptions!$C$2</f>
        <v>0</v>
      </c>
    </row>
    <row r="8338" spans="1:11">
      <c r="A8338" s="192">
        <f t="shared" si="636"/>
        <v>48196.249999979787</v>
      </c>
      <c r="B8338" s="218">
        <v>22.019787234042553</v>
      </c>
      <c r="C8338" s="219">
        <f t="shared" si="635"/>
        <v>1.0641377268506999E-4</v>
      </c>
      <c r="D8338" s="193">
        <f t="shared" si="633"/>
        <v>22.996039035011815</v>
      </c>
      <c r="E8338" s="193">
        <f t="shared" si="637"/>
        <v>24.01557316059057</v>
      </c>
      <c r="F8338" s="193">
        <f t="shared" si="637"/>
        <v>25.080308541552348</v>
      </c>
      <c r="G8338" s="193">
        <f t="shared" si="637"/>
        <v>26.192249184861652</v>
      </c>
      <c r="H8338" s="193">
        <f>MAX(0,D8338-Assumptions!$C$3)*Assumptions!$C$2</f>
        <v>0</v>
      </c>
      <c r="I8338" s="193">
        <f>MAX(0,E8338-Assumptions!$C$3)*Assumptions!$C$2</f>
        <v>0</v>
      </c>
      <c r="J8338" s="193">
        <f>MAX(0,F8338-Assumptions!$C$3)*Assumptions!$C$2</f>
        <v>0</v>
      </c>
      <c r="K8338" s="193">
        <f>MAX(0,G8338-Assumptions!$C$3)*Assumptions!$C$2</f>
        <v>0</v>
      </c>
    </row>
    <row r="8339" spans="1:11">
      <c r="A8339" s="192">
        <f t="shared" si="636"/>
        <v>48196.291666646452</v>
      </c>
      <c r="B8339" s="218">
        <v>21.389148936170219</v>
      </c>
      <c r="C8339" s="219">
        <f t="shared" si="635"/>
        <v>1.0336612287070047E-4</v>
      </c>
      <c r="D8339" s="193">
        <f t="shared" si="633"/>
        <v>22.337441258352772</v>
      </c>
      <c r="E8339" s="193">
        <f t="shared" si="637"/>
        <v>23.327776315895857</v>
      </c>
      <c r="F8339" s="193">
        <f t="shared" si="637"/>
        <v>24.362018082128419</v>
      </c>
      <c r="G8339" s="193">
        <f t="shared" si="637"/>
        <v>25.44211317002075</v>
      </c>
      <c r="H8339" s="193">
        <f>MAX(0,D8339-Assumptions!$C$3)*Assumptions!$C$2</f>
        <v>0</v>
      </c>
      <c r="I8339" s="193">
        <f>MAX(0,E8339-Assumptions!$C$3)*Assumptions!$C$2</f>
        <v>0</v>
      </c>
      <c r="J8339" s="193">
        <f>MAX(0,F8339-Assumptions!$C$3)*Assumptions!$C$2</f>
        <v>0</v>
      </c>
      <c r="K8339" s="193">
        <f>MAX(0,G8339-Assumptions!$C$3)*Assumptions!$C$2</f>
        <v>0</v>
      </c>
    </row>
    <row r="8340" spans="1:11">
      <c r="A8340" s="192">
        <f t="shared" si="636"/>
        <v>48196.333333313116</v>
      </c>
      <c r="B8340" s="218">
        <v>21.441702127659578</v>
      </c>
      <c r="C8340" s="219">
        <f t="shared" si="635"/>
        <v>1.036200936885646E-4</v>
      </c>
      <c r="D8340" s="193">
        <f t="shared" si="633"/>
        <v>22.392324406407692</v>
      </c>
      <c r="E8340" s="193">
        <f t="shared" si="637"/>
        <v>23.385092719620417</v>
      </c>
      <c r="F8340" s="193">
        <f t="shared" si="637"/>
        <v>24.421875620413747</v>
      </c>
      <c r="G8340" s="193">
        <f t="shared" si="637"/>
        <v>25.504624504590826</v>
      </c>
      <c r="H8340" s="193">
        <f>MAX(0,D8340-Assumptions!$C$3)*Assumptions!$C$2</f>
        <v>0</v>
      </c>
      <c r="I8340" s="193">
        <f>MAX(0,E8340-Assumptions!$C$3)*Assumptions!$C$2</f>
        <v>0</v>
      </c>
      <c r="J8340" s="193">
        <f>MAX(0,F8340-Assumptions!$C$3)*Assumptions!$C$2</f>
        <v>0</v>
      </c>
      <c r="K8340" s="193">
        <f>MAX(0,G8340-Assumptions!$C$3)*Assumptions!$C$2</f>
        <v>0</v>
      </c>
    </row>
    <row r="8341" spans="1:11">
      <c r="A8341" s="192">
        <f t="shared" si="636"/>
        <v>48196.37499997978</v>
      </c>
      <c r="B8341" s="218">
        <v>22.138031914893617</v>
      </c>
      <c r="C8341" s="219">
        <f t="shared" si="635"/>
        <v>1.0698520702526427E-4</v>
      </c>
      <c r="D8341" s="193">
        <f t="shared" si="633"/>
        <v>23.119526118135386</v>
      </c>
      <c r="E8341" s="193">
        <f t="shared" si="637"/>
        <v>24.144535068970828</v>
      </c>
      <c r="F8341" s="193">
        <f t="shared" si="637"/>
        <v>25.214988002694334</v>
      </c>
      <c r="G8341" s="193">
        <f t="shared" si="637"/>
        <v>26.332899687644321</v>
      </c>
      <c r="H8341" s="193">
        <f>MAX(0,D8341-Assumptions!$C$3)*Assumptions!$C$2</f>
        <v>0</v>
      </c>
      <c r="I8341" s="193">
        <f>MAX(0,E8341-Assumptions!$C$3)*Assumptions!$C$2</f>
        <v>0</v>
      </c>
      <c r="J8341" s="193">
        <f>MAX(0,F8341-Assumptions!$C$3)*Assumptions!$C$2</f>
        <v>0</v>
      </c>
      <c r="K8341" s="193">
        <f>MAX(0,G8341-Assumptions!$C$3)*Assumptions!$C$2</f>
        <v>0</v>
      </c>
    </row>
    <row r="8342" spans="1:11">
      <c r="A8342" s="192">
        <f t="shared" si="636"/>
        <v>48196.416666646444</v>
      </c>
      <c r="B8342" s="218">
        <v>22.716117021276599</v>
      </c>
      <c r="C8342" s="219">
        <f t="shared" si="635"/>
        <v>1.0977888602176971E-4</v>
      </c>
      <c r="D8342" s="193">
        <f t="shared" si="633"/>
        <v>23.723240746739521</v>
      </c>
      <c r="E8342" s="193">
        <f t="shared" si="637"/>
        <v>24.775015509940989</v>
      </c>
      <c r="F8342" s="193">
        <f t="shared" si="637"/>
        <v>25.873420923832946</v>
      </c>
      <c r="G8342" s="193">
        <f t="shared" si="637"/>
        <v>27.020524367915158</v>
      </c>
      <c r="H8342" s="193">
        <f>MAX(0,D8342-Assumptions!$C$3)*Assumptions!$C$2</f>
        <v>0</v>
      </c>
      <c r="I8342" s="193">
        <f>MAX(0,E8342-Assumptions!$C$3)*Assumptions!$C$2</f>
        <v>0</v>
      </c>
      <c r="J8342" s="193">
        <f>MAX(0,F8342-Assumptions!$C$3)*Assumptions!$C$2</f>
        <v>0</v>
      </c>
      <c r="K8342" s="193">
        <f>MAX(0,G8342-Assumptions!$C$3)*Assumptions!$C$2</f>
        <v>0</v>
      </c>
    </row>
    <row r="8343" spans="1:11">
      <c r="A8343" s="192">
        <f t="shared" si="636"/>
        <v>48196.458333313109</v>
      </c>
      <c r="B8343" s="218">
        <v>24.647446808510644</v>
      </c>
      <c r="C8343" s="219">
        <f t="shared" si="635"/>
        <v>1.1911231357827646E-4</v>
      </c>
      <c r="D8343" s="193">
        <f t="shared" si="633"/>
        <v>25.740196437757859</v>
      </c>
      <c r="E8343" s="193">
        <f t="shared" si="637"/>
        <v>26.881393346818566</v>
      </c>
      <c r="F8343" s="193">
        <f t="shared" si="637"/>
        <v>28.073185455818745</v>
      </c>
      <c r="G8343" s="193">
        <f t="shared" si="637"/>
        <v>29.317815913365436</v>
      </c>
      <c r="H8343" s="193">
        <f>MAX(0,D8343-Assumptions!$C$3)*Assumptions!$C$2</f>
        <v>0</v>
      </c>
      <c r="I8343" s="193">
        <f>MAX(0,E8343-Assumptions!$C$3)*Assumptions!$C$2</f>
        <v>0</v>
      </c>
      <c r="J8343" s="193">
        <f>MAX(0,F8343-Assumptions!$C$3)*Assumptions!$C$2</f>
        <v>0</v>
      </c>
      <c r="K8343" s="193">
        <f>MAX(0,G8343-Assumptions!$C$3)*Assumptions!$C$2</f>
        <v>0</v>
      </c>
    </row>
    <row r="8344" spans="1:11">
      <c r="A8344" s="192">
        <f t="shared" si="636"/>
        <v>48196.499999979773</v>
      </c>
      <c r="B8344" s="218">
        <v>26.815265957446812</v>
      </c>
      <c r="C8344" s="219">
        <f t="shared" si="635"/>
        <v>1.2958860981517175E-4</v>
      </c>
      <c r="D8344" s="193">
        <f t="shared" si="633"/>
        <v>28.00412629502334</v>
      </c>
      <c r="E8344" s="193">
        <f t="shared" si="637"/>
        <v>29.245695000456656</v>
      </c>
      <c r="F8344" s="193">
        <f t="shared" si="637"/>
        <v>30.542308910088511</v>
      </c>
      <c r="G8344" s="193">
        <f t="shared" si="637"/>
        <v>31.896408464381047</v>
      </c>
      <c r="H8344" s="193">
        <f>MAX(0,D8344-Assumptions!$C$3)*Assumptions!$C$2</f>
        <v>0</v>
      </c>
      <c r="I8344" s="193">
        <f>MAX(0,E8344-Assumptions!$C$3)*Assumptions!$C$2</f>
        <v>0</v>
      </c>
      <c r="J8344" s="193">
        <f>MAX(0,F8344-Assumptions!$C$3)*Assumptions!$C$2</f>
        <v>0</v>
      </c>
      <c r="K8344" s="193">
        <f>MAX(0,G8344-Assumptions!$C$3)*Assumptions!$C$2</f>
        <v>0</v>
      </c>
    </row>
    <row r="8345" spans="1:11">
      <c r="A8345" s="192">
        <f t="shared" si="636"/>
        <v>48196.541666646437</v>
      </c>
      <c r="B8345" s="218">
        <v>27.879468085106385</v>
      </c>
      <c r="C8345" s="219">
        <f t="shared" si="635"/>
        <v>1.3473151887692037E-4</v>
      </c>
      <c r="D8345" s="193">
        <f t="shared" si="633"/>
        <v>29.11551004313549</v>
      </c>
      <c r="E8345" s="193">
        <f t="shared" si="637"/>
        <v>30.406352175878993</v>
      </c>
      <c r="F8345" s="193">
        <f t="shared" si="637"/>
        <v>31.7544240603664</v>
      </c>
      <c r="G8345" s="193">
        <f t="shared" si="637"/>
        <v>33.162262989425081</v>
      </c>
      <c r="H8345" s="193">
        <f>MAX(0,D8345-Assumptions!$C$3)*Assumptions!$C$2</f>
        <v>0</v>
      </c>
      <c r="I8345" s="193">
        <f>MAX(0,E8345-Assumptions!$C$3)*Assumptions!$C$2</f>
        <v>0</v>
      </c>
      <c r="J8345" s="193">
        <f>MAX(0,F8345-Assumptions!$C$3)*Assumptions!$C$2</f>
        <v>0</v>
      </c>
      <c r="K8345" s="193">
        <f>MAX(0,G8345-Assumptions!$C$3)*Assumptions!$C$2</f>
        <v>0</v>
      </c>
    </row>
    <row r="8346" spans="1:11">
      <c r="A8346" s="192">
        <f t="shared" si="636"/>
        <v>48196.583333313101</v>
      </c>
      <c r="B8346" s="218">
        <v>29.337819148936173</v>
      </c>
      <c r="C8346" s="219">
        <f t="shared" si="635"/>
        <v>1.4177920907264995E-4</v>
      </c>
      <c r="D8346" s="193">
        <f t="shared" si="633"/>
        <v>30.638517401659541</v>
      </c>
      <c r="E8346" s="193">
        <f t="shared" si="637"/>
        <v>31.996882379235529</v>
      </c>
      <c r="F8346" s="193">
        <f t="shared" si="637"/>
        <v>33.415470747784248</v>
      </c>
      <c r="G8346" s="193">
        <f t="shared" si="637"/>
        <v>34.896952523744673</v>
      </c>
      <c r="H8346" s="193">
        <f>MAX(0,D8346-Assumptions!$C$3)*Assumptions!$C$2</f>
        <v>0</v>
      </c>
      <c r="I8346" s="193">
        <f>MAX(0,E8346-Assumptions!$C$3)*Assumptions!$C$2</f>
        <v>0</v>
      </c>
      <c r="J8346" s="193">
        <f>MAX(0,F8346-Assumptions!$C$3)*Assumptions!$C$2</f>
        <v>0</v>
      </c>
      <c r="K8346" s="193">
        <f>MAX(0,G8346-Assumptions!$C$3)*Assumptions!$C$2</f>
        <v>0</v>
      </c>
    </row>
    <row r="8347" spans="1:11">
      <c r="A8347" s="192">
        <f t="shared" si="636"/>
        <v>48196.624999979766</v>
      </c>
      <c r="B8347" s="218">
        <v>29.758244680851071</v>
      </c>
      <c r="C8347" s="219">
        <f t="shared" si="635"/>
        <v>1.4381097561556299E-4</v>
      </c>
      <c r="D8347" s="193">
        <f t="shared" si="633"/>
        <v>31.077582586098909</v>
      </c>
      <c r="E8347" s="193">
        <f t="shared" si="637"/>
        <v>32.455413609032014</v>
      </c>
      <c r="F8347" s="193">
        <f t="shared" si="637"/>
        <v>33.894331054066875</v>
      </c>
      <c r="G8347" s="193">
        <f t="shared" si="637"/>
        <v>35.397043200305284</v>
      </c>
      <c r="H8347" s="193">
        <f>MAX(0,D8347-Assumptions!$C$3)*Assumptions!$C$2</f>
        <v>0</v>
      </c>
      <c r="I8347" s="193">
        <f>MAX(0,E8347-Assumptions!$C$3)*Assumptions!$C$2</f>
        <v>0</v>
      </c>
      <c r="J8347" s="193">
        <f>MAX(0,F8347-Assumptions!$C$3)*Assumptions!$C$2</f>
        <v>0</v>
      </c>
      <c r="K8347" s="193">
        <f>MAX(0,G8347-Assumptions!$C$3)*Assumptions!$C$2</f>
        <v>0</v>
      </c>
    </row>
    <row r="8348" spans="1:11">
      <c r="A8348" s="192">
        <f t="shared" si="636"/>
        <v>48196.66666664643</v>
      </c>
      <c r="B8348" s="218">
        <v>29.994734042553194</v>
      </c>
      <c r="C8348" s="219">
        <f t="shared" si="635"/>
        <v>1.4495384429595156E-4</v>
      </c>
      <c r="D8348" s="193">
        <f t="shared" si="633"/>
        <v>31.324556752346052</v>
      </c>
      <c r="E8348" s="193">
        <f t="shared" si="637"/>
        <v>32.713337425792524</v>
      </c>
      <c r="F8348" s="193">
        <f t="shared" si="637"/>
        <v>34.163689976350845</v>
      </c>
      <c r="G8348" s="193">
        <f t="shared" si="637"/>
        <v>35.678344205870616</v>
      </c>
      <c r="H8348" s="193">
        <f>MAX(0,D8348-Assumptions!$C$3)*Assumptions!$C$2</f>
        <v>0</v>
      </c>
      <c r="I8348" s="193">
        <f>MAX(0,E8348-Assumptions!$C$3)*Assumptions!$C$2</f>
        <v>0</v>
      </c>
      <c r="J8348" s="193">
        <f>MAX(0,F8348-Assumptions!$C$3)*Assumptions!$C$2</f>
        <v>0</v>
      </c>
      <c r="K8348" s="193">
        <f>MAX(0,G8348-Assumptions!$C$3)*Assumptions!$C$2</f>
        <v>0</v>
      </c>
    </row>
    <row r="8349" spans="1:11">
      <c r="A8349" s="192">
        <f t="shared" si="636"/>
        <v>48196.708333313094</v>
      </c>
      <c r="B8349" s="218">
        <v>30.323191489361708</v>
      </c>
      <c r="C8349" s="219">
        <f t="shared" si="635"/>
        <v>1.4654116190760237E-4</v>
      </c>
      <c r="D8349" s="193">
        <f t="shared" si="633"/>
        <v>31.667576427689308</v>
      </c>
      <c r="E8349" s="193">
        <f t="shared" si="637"/>
        <v>33.071564949071025</v>
      </c>
      <c r="F8349" s="193">
        <f t="shared" si="637"/>
        <v>34.537799590634144</v>
      </c>
      <c r="G8349" s="193">
        <f t="shared" si="637"/>
        <v>36.069040046933594</v>
      </c>
      <c r="H8349" s="193">
        <f>MAX(0,D8349-Assumptions!$C$3)*Assumptions!$C$2</f>
        <v>0</v>
      </c>
      <c r="I8349" s="193">
        <f>MAX(0,E8349-Assumptions!$C$3)*Assumptions!$C$2</f>
        <v>0</v>
      </c>
      <c r="J8349" s="193">
        <f>MAX(0,F8349-Assumptions!$C$3)*Assumptions!$C$2</f>
        <v>0</v>
      </c>
      <c r="K8349" s="193">
        <f>MAX(0,G8349-Assumptions!$C$3)*Assumptions!$C$2</f>
        <v>0</v>
      </c>
    </row>
    <row r="8350" spans="1:11">
      <c r="A8350" s="192">
        <f t="shared" si="636"/>
        <v>48196.749999979758</v>
      </c>
      <c r="B8350" s="218">
        <v>30.178670212765965</v>
      </c>
      <c r="C8350" s="219">
        <f t="shared" si="635"/>
        <v>1.4584274215847604E-4</v>
      </c>
      <c r="D8350" s="193">
        <f t="shared" si="633"/>
        <v>31.516647770538277</v>
      </c>
      <c r="E8350" s="193">
        <f t="shared" si="637"/>
        <v>32.913944838828492</v>
      </c>
      <c r="F8350" s="193">
        <f t="shared" si="637"/>
        <v>34.373191360349502</v>
      </c>
      <c r="G8350" s="193">
        <f t="shared" si="637"/>
        <v>35.897133876865887</v>
      </c>
      <c r="H8350" s="193">
        <f>MAX(0,D8350-Assumptions!$C$3)*Assumptions!$C$2</f>
        <v>0</v>
      </c>
      <c r="I8350" s="193">
        <f>MAX(0,E8350-Assumptions!$C$3)*Assumptions!$C$2</f>
        <v>0</v>
      </c>
      <c r="J8350" s="193">
        <f>MAX(0,F8350-Assumptions!$C$3)*Assumptions!$C$2</f>
        <v>0</v>
      </c>
      <c r="K8350" s="193">
        <f>MAX(0,G8350-Assumptions!$C$3)*Assumptions!$C$2</f>
        <v>0</v>
      </c>
    </row>
    <row r="8351" spans="1:11">
      <c r="A8351" s="192">
        <f t="shared" si="636"/>
        <v>48196.791666646423</v>
      </c>
      <c r="B8351" s="218">
        <v>31.623882978723408</v>
      </c>
      <c r="C8351" s="219">
        <f t="shared" si="635"/>
        <v>1.5282693964973956E-4</v>
      </c>
      <c r="D8351" s="193">
        <f t="shared" si="633"/>
        <v>33.025934342048593</v>
      </c>
      <c r="E8351" s="193">
        <f t="shared" si="637"/>
        <v>34.490145941253886</v>
      </c>
      <c r="F8351" s="193">
        <f t="shared" si="637"/>
        <v>36.01927366319601</v>
      </c>
      <c r="G8351" s="193">
        <f t="shared" si="637"/>
        <v>37.61619557754296</v>
      </c>
      <c r="H8351" s="193">
        <f>MAX(0,D8351-Assumptions!$C$3)*Assumptions!$C$2</f>
        <v>0</v>
      </c>
      <c r="I8351" s="193">
        <f>MAX(0,E8351-Assumptions!$C$3)*Assumptions!$C$2</f>
        <v>0</v>
      </c>
      <c r="J8351" s="193">
        <f>MAX(0,F8351-Assumptions!$C$3)*Assumptions!$C$2</f>
        <v>0</v>
      </c>
      <c r="K8351" s="193">
        <f>MAX(0,G8351-Assumptions!$C$3)*Assumptions!$C$2</f>
        <v>0.55457601978866433</v>
      </c>
    </row>
    <row r="8352" spans="1:11">
      <c r="A8352" s="192">
        <f t="shared" si="636"/>
        <v>48196.833333313087</v>
      </c>
      <c r="B8352" s="218">
        <v>35.0004255319149</v>
      </c>
      <c r="C8352" s="219">
        <f t="shared" si="635"/>
        <v>1.6914456469750984E-4</v>
      </c>
      <c r="D8352" s="193">
        <f t="shared" si="633"/>
        <v>36.552176604577262</v>
      </c>
      <c r="E8352" s="193">
        <f t="shared" si="637"/>
        <v>38.172724880556849</v>
      </c>
      <c r="F8352" s="193">
        <f t="shared" si="637"/>
        <v>39.865120498028318</v>
      </c>
      <c r="G8352" s="193">
        <f t="shared" si="637"/>
        <v>41.632548823670319</v>
      </c>
      <c r="H8352" s="193">
        <f>MAX(0,D8352-Assumptions!$C$3)*Assumptions!$C$2</f>
        <v>0</v>
      </c>
      <c r="I8352" s="193">
        <f>MAX(0,E8352-Assumptions!$C$3)*Assumptions!$C$2</f>
        <v>1.0554523925011645</v>
      </c>
      <c r="J8352" s="193">
        <f>MAX(0,F8352-Assumptions!$C$3)*Assumptions!$C$2</f>
        <v>2.5786084482254865</v>
      </c>
      <c r="K8352" s="193">
        <f>MAX(0,G8352-Assumptions!$C$3)*Assumptions!$C$2</f>
        <v>4.1692939413032875</v>
      </c>
    </row>
    <row r="8353" spans="1:11">
      <c r="A8353" s="192">
        <f t="shared" si="636"/>
        <v>48196.874999979751</v>
      </c>
      <c r="B8353" s="218">
        <v>36.668989361702131</v>
      </c>
      <c r="C8353" s="219">
        <f t="shared" si="635"/>
        <v>1.7720813816469593E-4</v>
      </c>
      <c r="D8353" s="193">
        <f t="shared" si="633"/>
        <v>38.294716555320996</v>
      </c>
      <c r="E8353" s="193">
        <f t="shared" si="637"/>
        <v>39.992520698811624</v>
      </c>
      <c r="F8353" s="193">
        <f t="shared" si="637"/>
        <v>41.765597338587476</v>
      </c>
      <c r="G8353" s="193">
        <f t="shared" si="637"/>
        <v>43.617283696270214</v>
      </c>
      <c r="H8353" s="193">
        <f>MAX(0,D8353-Assumptions!$C$3)*Assumptions!$C$2</f>
        <v>1.165244899788896</v>
      </c>
      <c r="I8353" s="193">
        <f>MAX(0,E8353-Assumptions!$C$3)*Assumptions!$C$2</f>
        <v>2.6932686289304621</v>
      </c>
      <c r="J8353" s="193">
        <f>MAX(0,F8353-Assumptions!$C$3)*Assumptions!$C$2</f>
        <v>4.2890376047287289</v>
      </c>
      <c r="K8353" s="193">
        <f>MAX(0,G8353-Assumptions!$C$3)*Assumptions!$C$2</f>
        <v>5.955555326643192</v>
      </c>
    </row>
    <row r="8354" spans="1:11">
      <c r="A8354" s="192">
        <f t="shared" si="636"/>
        <v>48196.916666646415</v>
      </c>
      <c r="B8354" s="218">
        <v>36.3668085106383</v>
      </c>
      <c r="C8354" s="219">
        <f t="shared" si="635"/>
        <v>1.7574780596197719E-4</v>
      </c>
      <c r="D8354" s="193">
        <f t="shared" si="633"/>
        <v>37.979138454005202</v>
      </c>
      <c r="E8354" s="193">
        <f t="shared" si="637"/>
        <v>39.662951377395409</v>
      </c>
      <c r="F8354" s="193">
        <f t="shared" si="637"/>
        <v>41.421416493446841</v>
      </c>
      <c r="G8354" s="193">
        <f t="shared" si="637"/>
        <v>43.25784352249228</v>
      </c>
      <c r="H8354" s="193">
        <f>MAX(0,D8354-Assumptions!$C$3)*Assumptions!$C$2</f>
        <v>0.88122460860468199</v>
      </c>
      <c r="I8354" s="193">
        <f>MAX(0,E8354-Assumptions!$C$3)*Assumptions!$C$2</f>
        <v>2.3966562396558682</v>
      </c>
      <c r="J8354" s="193">
        <f>MAX(0,F8354-Assumptions!$C$3)*Assumptions!$C$2</f>
        <v>3.9792748441021573</v>
      </c>
      <c r="K8354" s="193">
        <f>MAX(0,G8354-Assumptions!$C$3)*Assumptions!$C$2</f>
        <v>5.6320591702430525</v>
      </c>
    </row>
    <row r="8355" spans="1:11">
      <c r="A8355" s="192">
        <f t="shared" si="636"/>
        <v>48196.958333313079</v>
      </c>
      <c r="B8355" s="218">
        <v>35.039840425531921</v>
      </c>
      <c r="C8355" s="219">
        <f t="shared" si="635"/>
        <v>1.6933504281090795E-4</v>
      </c>
      <c r="D8355" s="193">
        <f t="shared" si="633"/>
        <v>36.59333896561845</v>
      </c>
      <c r="E8355" s="193">
        <f t="shared" si="637"/>
        <v>38.215712183350277</v>
      </c>
      <c r="F8355" s="193">
        <f t="shared" si="637"/>
        <v>39.910013651742318</v>
      </c>
      <c r="G8355" s="193">
        <f t="shared" si="637"/>
        <v>41.679432324597876</v>
      </c>
      <c r="H8355" s="193">
        <f>MAX(0,D8355-Assumptions!$C$3)*Assumptions!$C$2</f>
        <v>0</v>
      </c>
      <c r="I8355" s="193">
        <f>MAX(0,E8355-Assumptions!$C$3)*Assumptions!$C$2</f>
        <v>1.0941409650152494</v>
      </c>
      <c r="J8355" s="193">
        <f>MAX(0,F8355-Assumptions!$C$3)*Assumptions!$C$2</f>
        <v>2.6190122865680863</v>
      </c>
      <c r="K8355" s="193">
        <f>MAX(0,G8355-Assumptions!$C$3)*Assumptions!$C$2</f>
        <v>4.2114890921380885</v>
      </c>
    </row>
    <row r="8356" spans="1:11">
      <c r="A8356" s="192">
        <f t="shared" si="636"/>
        <v>48196.999999979744</v>
      </c>
      <c r="B8356" s="218">
        <v>34.00191489361702</v>
      </c>
      <c r="C8356" s="219">
        <f t="shared" si="635"/>
        <v>1.6431911915809136E-4</v>
      </c>
      <c r="D8356" s="193">
        <f t="shared" si="633"/>
        <v>35.50939679153376</v>
      </c>
      <c r="E8356" s="193">
        <f t="shared" si="637"/>
        <v>37.083713209790211</v>
      </c>
      <c r="F8356" s="193">
        <f t="shared" si="637"/>
        <v>38.727827270607087</v>
      </c>
      <c r="G8356" s="193">
        <f t="shared" si="637"/>
        <v>40.444833466838872</v>
      </c>
      <c r="H8356" s="193">
        <f>MAX(0,D8356-Assumptions!$C$3)*Assumptions!$C$2</f>
        <v>0</v>
      </c>
      <c r="I8356" s="193">
        <f>MAX(0,E8356-Assumptions!$C$3)*Assumptions!$C$2</f>
        <v>7.5341888811190222E-2</v>
      </c>
      <c r="J8356" s="193">
        <f>MAX(0,F8356-Assumptions!$C$3)*Assumptions!$C$2</f>
        <v>1.555044543546378</v>
      </c>
      <c r="K8356" s="193">
        <f>MAX(0,G8356-Assumptions!$C$3)*Assumptions!$C$2</f>
        <v>3.1003501201549852</v>
      </c>
    </row>
    <row r="8357" spans="1:11">
      <c r="A8357" s="192">
        <f t="shared" si="636"/>
        <v>48197.041666646408</v>
      </c>
      <c r="B8357" s="218">
        <v>32.950851063829788</v>
      </c>
      <c r="C8357" s="219">
        <f t="shared" si="635"/>
        <v>1.592397028008088E-4</v>
      </c>
      <c r="D8357" s="193">
        <f t="shared" si="633"/>
        <v>34.411733830435345</v>
      </c>
      <c r="E8357" s="193">
        <f t="shared" si="637"/>
        <v>35.937385135299017</v>
      </c>
      <c r="F8357" s="193">
        <f t="shared" si="637"/>
        <v>37.530676504900534</v>
      </c>
      <c r="G8357" s="193">
        <f t="shared" si="637"/>
        <v>39.194606775437364</v>
      </c>
      <c r="H8357" s="193">
        <f>MAX(0,D8357-Assumptions!$C$3)*Assumptions!$C$2</f>
        <v>0</v>
      </c>
      <c r="I8357" s="193">
        <f>MAX(0,E8357-Assumptions!$C$3)*Assumptions!$C$2</f>
        <v>0</v>
      </c>
      <c r="J8357" s="193">
        <f>MAX(0,F8357-Assumptions!$C$3)*Assumptions!$C$2</f>
        <v>0.47760885441048018</v>
      </c>
      <c r="K8357" s="193">
        <f>MAX(0,G8357-Assumptions!$C$3)*Assumptions!$C$2</f>
        <v>1.9751460978936279</v>
      </c>
    </row>
    <row r="8358" spans="1:11">
      <c r="A8358" s="192">
        <f t="shared" si="636"/>
        <v>48197.083333313072</v>
      </c>
      <c r="B8358" s="218">
        <v>29.784521276595751</v>
      </c>
      <c r="C8358" s="219">
        <f t="shared" si="635"/>
        <v>1.4393796102449505E-4</v>
      </c>
      <c r="D8358" s="193">
        <f t="shared" si="633"/>
        <v>31.105024160126369</v>
      </c>
      <c r="E8358" s="193">
        <f t="shared" si="637"/>
        <v>32.484071810894292</v>
      </c>
      <c r="F8358" s="193">
        <f t="shared" ref="E8358:G8389" si="638">$C8358*F$2</f>
        <v>33.924259823209532</v>
      </c>
      <c r="G8358" s="193">
        <f t="shared" si="638"/>
        <v>35.428298867590321</v>
      </c>
      <c r="H8358" s="193">
        <f>MAX(0,D8358-Assumptions!$C$3)*Assumptions!$C$2</f>
        <v>0</v>
      </c>
      <c r="I8358" s="193">
        <f>MAX(0,E8358-Assumptions!$C$3)*Assumptions!$C$2</f>
        <v>0</v>
      </c>
      <c r="J8358" s="193">
        <f>MAX(0,F8358-Assumptions!$C$3)*Assumptions!$C$2</f>
        <v>0</v>
      </c>
      <c r="K8358" s="193">
        <f>MAX(0,G8358-Assumptions!$C$3)*Assumptions!$C$2</f>
        <v>0</v>
      </c>
    </row>
    <row r="8359" spans="1:11">
      <c r="A8359" s="192">
        <f t="shared" si="636"/>
        <v>48197.124999979736</v>
      </c>
      <c r="B8359" s="218">
        <v>27.235691489361706</v>
      </c>
      <c r="C8359" s="219">
        <f t="shared" si="635"/>
        <v>1.316203763580848E-4</v>
      </c>
      <c r="D8359" s="193">
        <f t="shared" ref="D8359:G8414" si="639">$C8359*D$2</f>
        <v>28.443191479462708</v>
      </c>
      <c r="E8359" s="193">
        <f t="shared" si="638"/>
        <v>29.704226230253138</v>
      </c>
      <c r="F8359" s="193">
        <f t="shared" si="638"/>
        <v>31.021169216371135</v>
      </c>
      <c r="G8359" s="193">
        <f t="shared" si="638"/>
        <v>32.396499140941657</v>
      </c>
      <c r="H8359" s="193">
        <f>MAX(0,D8359-Assumptions!$C$3)*Assumptions!$C$2</f>
        <v>0</v>
      </c>
      <c r="I8359" s="193">
        <f>MAX(0,E8359-Assumptions!$C$3)*Assumptions!$C$2</f>
        <v>0</v>
      </c>
      <c r="J8359" s="193">
        <f>MAX(0,F8359-Assumptions!$C$3)*Assumptions!$C$2</f>
        <v>0</v>
      </c>
      <c r="K8359" s="193">
        <f>MAX(0,G8359-Assumptions!$C$3)*Assumptions!$C$2</f>
        <v>0</v>
      </c>
    </row>
    <row r="8360" spans="1:11">
      <c r="A8360" s="192">
        <f t="shared" si="636"/>
        <v>48197.166666646401</v>
      </c>
      <c r="B8360" s="218">
        <v>25.015319148936172</v>
      </c>
      <c r="C8360" s="219">
        <f t="shared" si="635"/>
        <v>1.2089010930332535E-4</v>
      </c>
      <c r="D8360" s="193">
        <f t="shared" si="639"/>
        <v>26.124378474142304</v>
      </c>
      <c r="E8360" s="193">
        <f t="shared" si="638"/>
        <v>27.28260817289048</v>
      </c>
      <c r="F8360" s="193">
        <f t="shared" si="638"/>
        <v>28.492188223816036</v>
      </c>
      <c r="G8360" s="193">
        <f t="shared" si="638"/>
        <v>29.75539525535596</v>
      </c>
      <c r="H8360" s="193">
        <f>MAX(0,D8360-Assumptions!$C$3)*Assumptions!$C$2</f>
        <v>0</v>
      </c>
      <c r="I8360" s="193">
        <f>MAX(0,E8360-Assumptions!$C$3)*Assumptions!$C$2</f>
        <v>0</v>
      </c>
      <c r="J8360" s="193">
        <f>MAX(0,F8360-Assumptions!$C$3)*Assumptions!$C$2</f>
        <v>0</v>
      </c>
      <c r="K8360" s="193">
        <f>MAX(0,G8360-Assumptions!$C$3)*Assumptions!$C$2</f>
        <v>0</v>
      </c>
    </row>
    <row r="8361" spans="1:11">
      <c r="A8361" s="192">
        <f t="shared" si="636"/>
        <v>48197.208333313065</v>
      </c>
      <c r="B8361" s="218">
        <v>23.267925531914898</v>
      </c>
      <c r="C8361" s="219">
        <f t="shared" si="635"/>
        <v>1.1244557960934308E-4</v>
      </c>
      <c r="D8361" s="193">
        <f t="shared" si="639"/>
        <v>24.299513801316191</v>
      </c>
      <c r="E8361" s="193">
        <f t="shared" si="638"/>
        <v>25.376837749048871</v>
      </c>
      <c r="F8361" s="193">
        <f t="shared" si="638"/>
        <v>26.50192507582889</v>
      </c>
      <c r="G8361" s="193">
        <f t="shared" si="638"/>
        <v>27.676893380900953</v>
      </c>
      <c r="H8361" s="193">
        <f>MAX(0,D8361-Assumptions!$C$3)*Assumptions!$C$2</f>
        <v>0</v>
      </c>
      <c r="I8361" s="193">
        <f>MAX(0,E8361-Assumptions!$C$3)*Assumptions!$C$2</f>
        <v>0</v>
      </c>
      <c r="J8361" s="193">
        <f>MAX(0,F8361-Assumptions!$C$3)*Assumptions!$C$2</f>
        <v>0</v>
      </c>
      <c r="K8361" s="193">
        <f>MAX(0,G8361-Assumptions!$C$3)*Assumptions!$C$2</f>
        <v>0</v>
      </c>
    </row>
    <row r="8362" spans="1:11">
      <c r="A8362" s="192">
        <f t="shared" si="636"/>
        <v>48197.249999979729</v>
      </c>
      <c r="B8362" s="218">
        <v>22.597872340425539</v>
      </c>
      <c r="C8362" s="219">
        <f t="shared" si="635"/>
        <v>1.0920745168157544E-4</v>
      </c>
      <c r="D8362" s="193">
        <f t="shared" si="639"/>
        <v>23.599753663615953</v>
      </c>
      <c r="E8362" s="193">
        <f t="shared" si="638"/>
        <v>24.646053601560734</v>
      </c>
      <c r="F8362" s="193">
        <f t="shared" si="638"/>
        <v>25.73874146269096</v>
      </c>
      <c r="G8362" s="193">
        <f t="shared" si="638"/>
        <v>26.879873865132492</v>
      </c>
      <c r="H8362" s="193">
        <f>MAX(0,D8362-Assumptions!$C$3)*Assumptions!$C$2</f>
        <v>0</v>
      </c>
      <c r="I8362" s="193">
        <f>MAX(0,E8362-Assumptions!$C$3)*Assumptions!$C$2</f>
        <v>0</v>
      </c>
      <c r="J8362" s="193">
        <f>MAX(0,F8362-Assumptions!$C$3)*Assumptions!$C$2</f>
        <v>0</v>
      </c>
      <c r="K8362" s="193">
        <f>MAX(0,G8362-Assumptions!$C$3)*Assumptions!$C$2</f>
        <v>0</v>
      </c>
    </row>
    <row r="8363" spans="1:11">
      <c r="A8363" s="192">
        <f t="shared" si="636"/>
        <v>48197.291666646393</v>
      </c>
      <c r="B8363" s="218">
        <v>22.23</v>
      </c>
      <c r="C8363" s="219">
        <f t="shared" si="635"/>
        <v>1.0742965595652651E-4</v>
      </c>
      <c r="D8363" s="193">
        <f t="shared" si="639"/>
        <v>23.215571627231501</v>
      </c>
      <c r="E8363" s="193">
        <f t="shared" si="638"/>
        <v>24.244838775488809</v>
      </c>
      <c r="F8363" s="193">
        <f t="shared" si="638"/>
        <v>25.319738694693662</v>
      </c>
      <c r="G8363" s="193">
        <f t="shared" si="638"/>
        <v>26.442294523141957</v>
      </c>
      <c r="H8363" s="193">
        <f>MAX(0,D8363-Assumptions!$C$3)*Assumptions!$C$2</f>
        <v>0</v>
      </c>
      <c r="I8363" s="193">
        <f>MAX(0,E8363-Assumptions!$C$3)*Assumptions!$C$2</f>
        <v>0</v>
      </c>
      <c r="J8363" s="193">
        <f>MAX(0,F8363-Assumptions!$C$3)*Assumptions!$C$2</f>
        <v>0</v>
      </c>
      <c r="K8363" s="193">
        <f>MAX(0,G8363-Assumptions!$C$3)*Assumptions!$C$2</f>
        <v>0</v>
      </c>
    </row>
    <row r="8364" spans="1:11">
      <c r="A8364" s="192">
        <f t="shared" si="636"/>
        <v>48197.333333313058</v>
      </c>
      <c r="B8364" s="218">
        <v>22.361382978723409</v>
      </c>
      <c r="C8364" s="219">
        <f t="shared" si="635"/>
        <v>1.0806458300118685E-4</v>
      </c>
      <c r="D8364" s="193">
        <f t="shared" si="639"/>
        <v>23.352779497368807</v>
      </c>
      <c r="E8364" s="193">
        <f t="shared" si="638"/>
        <v>24.388129784800213</v>
      </c>
      <c r="F8364" s="193">
        <f t="shared" si="638"/>
        <v>25.469382540406983</v>
      </c>
      <c r="G8364" s="193">
        <f t="shared" si="638"/>
        <v>26.598572859567149</v>
      </c>
      <c r="H8364" s="193">
        <f>MAX(0,D8364-Assumptions!$C$3)*Assumptions!$C$2</f>
        <v>0</v>
      </c>
      <c r="I8364" s="193">
        <f>MAX(0,E8364-Assumptions!$C$3)*Assumptions!$C$2</f>
        <v>0</v>
      </c>
      <c r="J8364" s="193">
        <f>MAX(0,F8364-Assumptions!$C$3)*Assumptions!$C$2</f>
        <v>0</v>
      </c>
      <c r="K8364" s="193">
        <f>MAX(0,G8364-Assumptions!$C$3)*Assumptions!$C$2</f>
        <v>0</v>
      </c>
    </row>
    <row r="8365" spans="1:11">
      <c r="A8365" s="192">
        <f t="shared" si="636"/>
        <v>48197.374999979722</v>
      </c>
      <c r="B8365" s="218">
        <v>23.622659574468088</v>
      </c>
      <c r="C8365" s="219">
        <f t="shared" si="635"/>
        <v>1.1415988262992594E-4</v>
      </c>
      <c r="D8365" s="193">
        <f t="shared" si="639"/>
        <v>24.669975050686904</v>
      </c>
      <c r="E8365" s="193">
        <f t="shared" si="638"/>
        <v>25.763723474189646</v>
      </c>
      <c r="F8365" s="193">
        <f t="shared" si="638"/>
        <v>26.905963459254849</v>
      </c>
      <c r="G8365" s="193">
        <f t="shared" si="638"/>
        <v>28.098844889248959</v>
      </c>
      <c r="H8365" s="193">
        <f>MAX(0,D8365-Assumptions!$C$3)*Assumptions!$C$2</f>
        <v>0</v>
      </c>
      <c r="I8365" s="193">
        <f>MAX(0,E8365-Assumptions!$C$3)*Assumptions!$C$2</f>
        <v>0</v>
      </c>
      <c r="J8365" s="193">
        <f>MAX(0,F8365-Assumptions!$C$3)*Assumptions!$C$2</f>
        <v>0</v>
      </c>
      <c r="K8365" s="193">
        <f>MAX(0,G8365-Assumptions!$C$3)*Assumptions!$C$2</f>
        <v>0</v>
      </c>
    </row>
    <row r="8366" spans="1:11">
      <c r="A8366" s="192">
        <f t="shared" si="636"/>
        <v>48197.416666646386</v>
      </c>
      <c r="B8366" s="218">
        <v>26.210904255319154</v>
      </c>
      <c r="C8366" s="219">
        <f t="shared" si="635"/>
        <v>1.2666794540973429E-4</v>
      </c>
      <c r="D8366" s="193">
        <f t="shared" si="639"/>
        <v>27.372970092391753</v>
      </c>
      <c r="E8366" s="193">
        <f t="shared" si="638"/>
        <v>28.586556357624222</v>
      </c>
      <c r="F8366" s="193">
        <f t="shared" si="638"/>
        <v>29.853947219807246</v>
      </c>
      <c r="G8366" s="193">
        <f t="shared" si="638"/>
        <v>31.177528116825183</v>
      </c>
      <c r="H8366" s="193">
        <f>MAX(0,D8366-Assumptions!$C$3)*Assumptions!$C$2</f>
        <v>0</v>
      </c>
      <c r="I8366" s="193">
        <f>MAX(0,E8366-Assumptions!$C$3)*Assumptions!$C$2</f>
        <v>0</v>
      </c>
      <c r="J8366" s="193">
        <f>MAX(0,F8366-Assumptions!$C$3)*Assumptions!$C$2</f>
        <v>0</v>
      </c>
      <c r="K8366" s="193">
        <f>MAX(0,G8366-Assumptions!$C$3)*Assumptions!$C$2</f>
        <v>0</v>
      </c>
    </row>
    <row r="8367" spans="1:11">
      <c r="A8367" s="192">
        <f t="shared" si="636"/>
        <v>48197.45833331305</v>
      </c>
      <c r="B8367" s="218">
        <v>28.904255319148941</v>
      </c>
      <c r="C8367" s="219">
        <f t="shared" si="635"/>
        <v>1.3968394982527091E-4</v>
      </c>
      <c r="D8367" s="193">
        <f t="shared" si="639"/>
        <v>30.185731430206449</v>
      </c>
      <c r="E8367" s="193">
        <f t="shared" si="638"/>
        <v>31.524022048507916</v>
      </c>
      <c r="F8367" s="193">
        <f t="shared" si="638"/>
        <v>32.9216460569303</v>
      </c>
      <c r="G8367" s="193">
        <f t="shared" si="638"/>
        <v>34.381234013541558</v>
      </c>
      <c r="H8367" s="193">
        <f>MAX(0,D8367-Assumptions!$C$3)*Assumptions!$C$2</f>
        <v>0</v>
      </c>
      <c r="I8367" s="193">
        <f>MAX(0,E8367-Assumptions!$C$3)*Assumptions!$C$2</f>
        <v>0</v>
      </c>
      <c r="J8367" s="193">
        <f>MAX(0,F8367-Assumptions!$C$3)*Assumptions!$C$2</f>
        <v>0</v>
      </c>
      <c r="K8367" s="193">
        <f>MAX(0,G8367-Assumptions!$C$3)*Assumptions!$C$2</f>
        <v>0</v>
      </c>
    </row>
    <row r="8368" spans="1:11">
      <c r="A8368" s="192">
        <f t="shared" si="636"/>
        <v>48197.499999979715</v>
      </c>
      <c r="B8368" s="218">
        <v>29.193297872340427</v>
      </c>
      <c r="C8368" s="219">
        <f t="shared" si="635"/>
        <v>1.4108078932352359E-4</v>
      </c>
      <c r="D8368" s="193">
        <f t="shared" si="639"/>
        <v>30.487588744508507</v>
      </c>
      <c r="E8368" s="193">
        <f t="shared" si="638"/>
        <v>31.839262268992989</v>
      </c>
      <c r="F8368" s="193">
        <f t="shared" si="638"/>
        <v>33.250862517499591</v>
      </c>
      <c r="G8368" s="193">
        <f t="shared" si="638"/>
        <v>34.725046353676966</v>
      </c>
      <c r="H8368" s="193">
        <f>MAX(0,D8368-Assumptions!$C$3)*Assumptions!$C$2</f>
        <v>0</v>
      </c>
      <c r="I8368" s="193">
        <f>MAX(0,E8368-Assumptions!$C$3)*Assumptions!$C$2</f>
        <v>0</v>
      </c>
      <c r="J8368" s="193">
        <f>MAX(0,F8368-Assumptions!$C$3)*Assumptions!$C$2</f>
        <v>0</v>
      </c>
      <c r="K8368" s="193">
        <f>MAX(0,G8368-Assumptions!$C$3)*Assumptions!$C$2</f>
        <v>0</v>
      </c>
    </row>
    <row r="8369" spans="1:11">
      <c r="A8369" s="192">
        <f t="shared" si="636"/>
        <v>48197.541666646379</v>
      </c>
      <c r="B8369" s="218">
        <v>29.915904255319152</v>
      </c>
      <c r="C8369" s="219">
        <f t="shared" si="635"/>
        <v>1.4457288806915536E-4</v>
      </c>
      <c r="D8369" s="193">
        <f t="shared" si="639"/>
        <v>31.242232030263668</v>
      </c>
      <c r="E8369" s="193">
        <f t="shared" si="638"/>
        <v>32.627362820205683</v>
      </c>
      <c r="F8369" s="193">
        <f t="shared" si="638"/>
        <v>34.073903668922853</v>
      </c>
      <c r="G8369" s="193">
        <f t="shared" si="638"/>
        <v>35.584577204015503</v>
      </c>
      <c r="H8369" s="193">
        <f>MAX(0,D8369-Assumptions!$C$3)*Assumptions!$C$2</f>
        <v>0</v>
      </c>
      <c r="I8369" s="193">
        <f>MAX(0,E8369-Assumptions!$C$3)*Assumptions!$C$2</f>
        <v>0</v>
      </c>
      <c r="J8369" s="193">
        <f>MAX(0,F8369-Assumptions!$C$3)*Assumptions!$C$2</f>
        <v>0</v>
      </c>
      <c r="K8369" s="193">
        <f>MAX(0,G8369-Assumptions!$C$3)*Assumptions!$C$2</f>
        <v>0</v>
      </c>
    </row>
    <row r="8370" spans="1:11">
      <c r="A8370" s="192">
        <f t="shared" si="636"/>
        <v>48197.583333313043</v>
      </c>
      <c r="B8370" s="218">
        <v>30.099840425531916</v>
      </c>
      <c r="C8370" s="219">
        <f t="shared" si="635"/>
        <v>1.4546178593167981E-4</v>
      </c>
      <c r="D8370" s="193">
        <f t="shared" si="639"/>
        <v>31.434323048455891</v>
      </c>
      <c r="E8370" s="193">
        <f t="shared" si="638"/>
        <v>32.827970233241643</v>
      </c>
      <c r="F8370" s="193">
        <f t="shared" si="638"/>
        <v>34.283405052921502</v>
      </c>
      <c r="G8370" s="193">
        <f t="shared" si="638"/>
        <v>35.803366875010767</v>
      </c>
      <c r="H8370" s="193">
        <f>MAX(0,D8370-Assumptions!$C$3)*Assumptions!$C$2</f>
        <v>0</v>
      </c>
      <c r="I8370" s="193">
        <f>MAX(0,E8370-Assumptions!$C$3)*Assumptions!$C$2</f>
        <v>0</v>
      </c>
      <c r="J8370" s="193">
        <f>MAX(0,F8370-Assumptions!$C$3)*Assumptions!$C$2</f>
        <v>0</v>
      </c>
      <c r="K8370" s="193">
        <f>MAX(0,G8370-Assumptions!$C$3)*Assumptions!$C$2</f>
        <v>0</v>
      </c>
    </row>
    <row r="8371" spans="1:11">
      <c r="A8371" s="192">
        <f t="shared" si="636"/>
        <v>48197.624999979707</v>
      </c>
      <c r="B8371" s="218">
        <v>30.861861702127662</v>
      </c>
      <c r="C8371" s="219">
        <f t="shared" si="635"/>
        <v>1.4914436279070967E-4</v>
      </c>
      <c r="D8371" s="193">
        <f t="shared" si="639"/>
        <v>32.23012869525224</v>
      </c>
      <c r="E8371" s="193">
        <f t="shared" si="638"/>
        <v>33.659058087247764</v>
      </c>
      <c r="F8371" s="193">
        <f t="shared" si="638"/>
        <v>35.151339358058749</v>
      </c>
      <c r="G8371" s="193">
        <f t="shared" si="638"/>
        <v>36.70978122627686</v>
      </c>
      <c r="H8371" s="193">
        <f>MAX(0,D8371-Assumptions!$C$3)*Assumptions!$C$2</f>
        <v>0</v>
      </c>
      <c r="I8371" s="193">
        <f>MAX(0,E8371-Assumptions!$C$3)*Assumptions!$C$2</f>
        <v>0</v>
      </c>
      <c r="J8371" s="193">
        <f>MAX(0,F8371-Assumptions!$C$3)*Assumptions!$C$2</f>
        <v>0</v>
      </c>
      <c r="K8371" s="193">
        <f>MAX(0,G8371-Assumptions!$C$3)*Assumptions!$C$2</f>
        <v>0</v>
      </c>
    </row>
    <row r="8372" spans="1:11">
      <c r="A8372" s="192">
        <f t="shared" si="636"/>
        <v>48197.666666646372</v>
      </c>
      <c r="B8372" s="218">
        <v>30.585957446808518</v>
      </c>
      <c r="C8372" s="219">
        <f t="shared" si="635"/>
        <v>1.4781101599692302E-4</v>
      </c>
      <c r="D8372" s="193">
        <f t="shared" si="639"/>
        <v>31.941992167963914</v>
      </c>
      <c r="E8372" s="193">
        <f t="shared" si="638"/>
        <v>33.358146967693827</v>
      </c>
      <c r="F8372" s="193">
        <f t="shared" si="638"/>
        <v>34.837087282060786</v>
      </c>
      <c r="G8372" s="193">
        <f t="shared" si="638"/>
        <v>36.381596719783971</v>
      </c>
      <c r="H8372" s="193">
        <f>MAX(0,D8372-Assumptions!$C$3)*Assumptions!$C$2</f>
        <v>0</v>
      </c>
      <c r="I8372" s="193">
        <f>MAX(0,E8372-Assumptions!$C$3)*Assumptions!$C$2</f>
        <v>0</v>
      </c>
      <c r="J8372" s="193">
        <f>MAX(0,F8372-Assumptions!$C$3)*Assumptions!$C$2</f>
        <v>0</v>
      </c>
      <c r="K8372" s="193">
        <f>MAX(0,G8372-Assumptions!$C$3)*Assumptions!$C$2</f>
        <v>0</v>
      </c>
    </row>
    <row r="8373" spans="1:11">
      <c r="A8373" s="192">
        <f t="shared" si="636"/>
        <v>48197.708333313036</v>
      </c>
      <c r="B8373" s="218">
        <v>30.84872340425532</v>
      </c>
      <c r="C8373" s="219">
        <f t="shared" si="635"/>
        <v>1.4908087008624364E-4</v>
      </c>
      <c r="D8373" s="193">
        <f t="shared" si="639"/>
        <v>32.216407908238509</v>
      </c>
      <c r="E8373" s="193">
        <f t="shared" si="638"/>
        <v>33.644728986316622</v>
      </c>
      <c r="F8373" s="193">
        <f t="shared" si="638"/>
        <v>35.13637497348742</v>
      </c>
      <c r="G8373" s="193">
        <f t="shared" si="638"/>
        <v>36.694153392634341</v>
      </c>
      <c r="H8373" s="193">
        <f>MAX(0,D8373-Assumptions!$C$3)*Assumptions!$C$2</f>
        <v>0</v>
      </c>
      <c r="I8373" s="193">
        <f>MAX(0,E8373-Assumptions!$C$3)*Assumptions!$C$2</f>
        <v>0</v>
      </c>
      <c r="J8373" s="193">
        <f>MAX(0,F8373-Assumptions!$C$3)*Assumptions!$C$2</f>
        <v>0</v>
      </c>
      <c r="K8373" s="193">
        <f>MAX(0,G8373-Assumptions!$C$3)*Assumptions!$C$2</f>
        <v>0</v>
      </c>
    </row>
    <row r="8374" spans="1:11">
      <c r="A8374" s="192">
        <f t="shared" si="636"/>
        <v>48197.7499999797</v>
      </c>
      <c r="B8374" s="218">
        <v>30.835585106382982</v>
      </c>
      <c r="C8374" s="219">
        <f t="shared" si="635"/>
        <v>1.4901737738177762E-4</v>
      </c>
      <c r="D8374" s="193">
        <f t="shared" si="639"/>
        <v>32.202687121224784</v>
      </c>
      <c r="E8374" s="193">
        <f t="shared" si="638"/>
        <v>33.630399885385486</v>
      </c>
      <c r="F8374" s="193">
        <f t="shared" si="638"/>
        <v>35.121410588916085</v>
      </c>
      <c r="G8374" s="193">
        <f t="shared" si="638"/>
        <v>36.678525558991829</v>
      </c>
      <c r="H8374" s="193">
        <f>MAX(0,D8374-Assumptions!$C$3)*Assumptions!$C$2</f>
        <v>0</v>
      </c>
      <c r="I8374" s="193">
        <f>MAX(0,E8374-Assumptions!$C$3)*Assumptions!$C$2</f>
        <v>0</v>
      </c>
      <c r="J8374" s="193">
        <f>MAX(0,F8374-Assumptions!$C$3)*Assumptions!$C$2</f>
        <v>0</v>
      </c>
      <c r="K8374" s="193">
        <f>MAX(0,G8374-Assumptions!$C$3)*Assumptions!$C$2</f>
        <v>0</v>
      </c>
    </row>
    <row r="8375" spans="1:11">
      <c r="A8375" s="192">
        <f t="shared" si="636"/>
        <v>48197.791666646364</v>
      </c>
      <c r="B8375" s="218">
        <v>31.40053191489362</v>
      </c>
      <c r="C8375" s="219">
        <f t="shared" si="635"/>
        <v>1.51747563673817E-4</v>
      </c>
      <c r="D8375" s="193">
        <f t="shared" si="639"/>
        <v>32.792680962815183</v>
      </c>
      <c r="E8375" s="193">
        <f t="shared" si="638"/>
        <v>34.246551225424497</v>
      </c>
      <c r="F8375" s="193">
        <f t="shared" si="638"/>
        <v>35.764879125483361</v>
      </c>
      <c r="G8375" s="193">
        <f t="shared" si="638"/>
        <v>37.35052240562014</v>
      </c>
      <c r="H8375" s="193">
        <f>MAX(0,D8375-Assumptions!$C$3)*Assumptions!$C$2</f>
        <v>0</v>
      </c>
      <c r="I8375" s="193">
        <f>MAX(0,E8375-Assumptions!$C$3)*Assumptions!$C$2</f>
        <v>0</v>
      </c>
      <c r="J8375" s="193">
        <f>MAX(0,F8375-Assumptions!$C$3)*Assumptions!$C$2</f>
        <v>0</v>
      </c>
      <c r="K8375" s="193">
        <f>MAX(0,G8375-Assumptions!$C$3)*Assumptions!$C$2</f>
        <v>0.31547016505812592</v>
      </c>
    </row>
    <row r="8376" spans="1:11">
      <c r="A8376" s="192">
        <f t="shared" si="636"/>
        <v>48197.833333313029</v>
      </c>
      <c r="B8376" s="218">
        <v>34.093882978723407</v>
      </c>
      <c r="C8376" s="219">
        <f t="shared" si="635"/>
        <v>1.6476356808935362E-4</v>
      </c>
      <c r="D8376" s="193">
        <f t="shared" si="639"/>
        <v>35.605442300629875</v>
      </c>
      <c r="E8376" s="193">
        <f t="shared" si="638"/>
        <v>37.184016916308195</v>
      </c>
      <c r="F8376" s="193">
        <f t="shared" si="638"/>
        <v>38.832577962606415</v>
      </c>
      <c r="G8376" s="193">
        <f t="shared" si="638"/>
        <v>40.554228302336512</v>
      </c>
      <c r="H8376" s="193">
        <f>MAX(0,D8376-Assumptions!$C$3)*Assumptions!$C$2</f>
        <v>0</v>
      </c>
      <c r="I8376" s="193">
        <f>MAX(0,E8376-Assumptions!$C$3)*Assumptions!$C$2</f>
        <v>0.16561522467737574</v>
      </c>
      <c r="J8376" s="193">
        <f>MAX(0,F8376-Assumptions!$C$3)*Assumptions!$C$2</f>
        <v>1.6493201663457733</v>
      </c>
      <c r="K8376" s="193">
        <f>MAX(0,G8376-Assumptions!$C$3)*Assumptions!$C$2</f>
        <v>3.1988054721028605</v>
      </c>
    </row>
    <row r="8377" spans="1:11">
      <c r="A8377" s="192">
        <f t="shared" si="636"/>
        <v>48197.874999979693</v>
      </c>
      <c r="B8377" s="218">
        <v>35.486542553191498</v>
      </c>
      <c r="C8377" s="219">
        <f t="shared" si="635"/>
        <v>1.7149379476275305E-4</v>
      </c>
      <c r="D8377" s="193">
        <f t="shared" si="639"/>
        <v>37.059845724085278</v>
      </c>
      <c r="E8377" s="193">
        <f t="shared" si="638"/>
        <v>38.702901615009033</v>
      </c>
      <c r="F8377" s="193">
        <f t="shared" si="638"/>
        <v>40.418802727167609</v>
      </c>
      <c r="G8377" s="193">
        <f t="shared" si="638"/>
        <v>42.210778668443517</v>
      </c>
      <c r="H8377" s="193">
        <f>MAX(0,D8377-Assumptions!$C$3)*Assumptions!$C$2</f>
        <v>5.3861151676750298E-2</v>
      </c>
      <c r="I8377" s="193">
        <f>MAX(0,E8377-Assumptions!$C$3)*Assumptions!$C$2</f>
        <v>1.5326114535081297</v>
      </c>
      <c r="J8377" s="193">
        <f>MAX(0,F8377-Assumptions!$C$3)*Assumptions!$C$2</f>
        <v>3.0769224544508482</v>
      </c>
      <c r="K8377" s="193">
        <f>MAX(0,G8377-Assumptions!$C$3)*Assumptions!$C$2</f>
        <v>4.689700801599165</v>
      </c>
    </row>
    <row r="8378" spans="1:11">
      <c r="A8378" s="192">
        <f t="shared" si="636"/>
        <v>48197.916666646357</v>
      </c>
      <c r="B8378" s="218">
        <v>35.105531914893618</v>
      </c>
      <c r="C8378" s="219">
        <f t="shared" si="635"/>
        <v>1.6965250633323809E-4</v>
      </c>
      <c r="D8378" s="193">
        <f t="shared" si="639"/>
        <v>36.661942900687102</v>
      </c>
      <c r="E8378" s="193">
        <f t="shared" si="638"/>
        <v>38.287357688005969</v>
      </c>
      <c r="F8378" s="193">
        <f t="shared" si="638"/>
        <v>39.984835574598975</v>
      </c>
      <c r="G8378" s="193">
        <f t="shared" si="638"/>
        <v>41.75757149281047</v>
      </c>
      <c r="H8378" s="193">
        <f>MAX(0,D8378-Assumptions!$C$3)*Assumptions!$C$2</f>
        <v>0</v>
      </c>
      <c r="I8378" s="193">
        <f>MAX(0,E8378-Assumptions!$C$3)*Assumptions!$C$2</f>
        <v>1.1586219192053719</v>
      </c>
      <c r="J8378" s="193">
        <f>MAX(0,F8378-Assumptions!$C$3)*Assumptions!$C$2</f>
        <v>2.6863520171390776</v>
      </c>
      <c r="K8378" s="193">
        <f>MAX(0,G8378-Assumptions!$C$3)*Assumptions!$C$2</f>
        <v>4.2818143435294234</v>
      </c>
    </row>
    <row r="8379" spans="1:11">
      <c r="A8379" s="192">
        <f t="shared" si="636"/>
        <v>48197.958333313021</v>
      </c>
      <c r="B8379" s="218">
        <v>34.264680851063837</v>
      </c>
      <c r="C8379" s="219">
        <f t="shared" si="635"/>
        <v>1.6558897324741204E-4</v>
      </c>
      <c r="D8379" s="193">
        <f t="shared" si="639"/>
        <v>35.783812531808366</v>
      </c>
      <c r="E8379" s="193">
        <f t="shared" si="638"/>
        <v>37.370295228413013</v>
      </c>
      <c r="F8379" s="193">
        <f t="shared" si="638"/>
        <v>39.027114962033728</v>
      </c>
      <c r="G8379" s="193">
        <f t="shared" si="638"/>
        <v>40.757390139689257</v>
      </c>
      <c r="H8379" s="193">
        <f>MAX(0,D8379-Assumptions!$C$3)*Assumptions!$C$2</f>
        <v>0</v>
      </c>
      <c r="I8379" s="193">
        <f>MAX(0,E8379-Assumptions!$C$3)*Assumptions!$C$2</f>
        <v>0.33326570557171209</v>
      </c>
      <c r="J8379" s="193">
        <f>MAX(0,F8379-Assumptions!$C$3)*Assumptions!$C$2</f>
        <v>1.8244034658303556</v>
      </c>
      <c r="K8379" s="193">
        <f>MAX(0,G8379-Assumptions!$C$3)*Assumptions!$C$2</f>
        <v>3.3816511257203312</v>
      </c>
    </row>
    <row r="8380" spans="1:11">
      <c r="A8380" s="192">
        <f t="shared" si="636"/>
        <v>48197.999999979686</v>
      </c>
      <c r="B8380" s="218">
        <v>33.016542553191499</v>
      </c>
      <c r="C8380" s="219">
        <f t="shared" si="635"/>
        <v>1.5955716632313899E-4</v>
      </c>
      <c r="D8380" s="193">
        <f t="shared" si="639"/>
        <v>34.480337765504004</v>
      </c>
      <c r="E8380" s="193">
        <f t="shared" si="638"/>
        <v>36.009030639954723</v>
      </c>
      <c r="F8380" s="193">
        <f t="shared" si="638"/>
        <v>37.605498427757198</v>
      </c>
      <c r="G8380" s="193">
        <f t="shared" si="638"/>
        <v>39.272745943649973</v>
      </c>
      <c r="H8380" s="193">
        <f>MAX(0,D8380-Assumptions!$C$3)*Assumptions!$C$2</f>
        <v>0</v>
      </c>
      <c r="I8380" s="193">
        <f>MAX(0,E8380-Assumptions!$C$3)*Assumptions!$C$2</f>
        <v>0</v>
      </c>
      <c r="J8380" s="193">
        <f>MAX(0,F8380-Assumptions!$C$3)*Assumptions!$C$2</f>
        <v>0.5449485849814778</v>
      </c>
      <c r="K8380" s="193">
        <f>MAX(0,G8380-Assumptions!$C$3)*Assumptions!$C$2</f>
        <v>2.0454713492849756</v>
      </c>
    </row>
    <row r="8381" spans="1:11">
      <c r="A8381" s="192">
        <f t="shared" si="636"/>
        <v>48198.04166664635</v>
      </c>
      <c r="B8381" s="218">
        <v>32.201968085106387</v>
      </c>
      <c r="C8381" s="219">
        <f t="shared" si="635"/>
        <v>1.5562061864624497E-4</v>
      </c>
      <c r="D8381" s="193">
        <f t="shared" si="639"/>
        <v>33.629648970652724</v>
      </c>
      <c r="E8381" s="193">
        <f t="shared" si="638"/>
        <v>35.120626382224039</v>
      </c>
      <c r="F8381" s="193">
        <f t="shared" si="638"/>
        <v>36.677706584334615</v>
      </c>
      <c r="G8381" s="193">
        <f t="shared" si="638"/>
        <v>38.30382025781379</v>
      </c>
      <c r="H8381" s="193">
        <f>MAX(0,D8381-Assumptions!$C$3)*Assumptions!$C$2</f>
        <v>0</v>
      </c>
      <c r="I8381" s="193">
        <f>MAX(0,E8381-Assumptions!$C$3)*Assumptions!$C$2</f>
        <v>0</v>
      </c>
      <c r="J8381" s="193">
        <f>MAX(0,F8381-Assumptions!$C$3)*Assumptions!$C$2</f>
        <v>0</v>
      </c>
      <c r="K8381" s="193">
        <f>MAX(0,G8381-Assumptions!$C$3)*Assumptions!$C$2</f>
        <v>1.1734382320324108</v>
      </c>
    </row>
    <row r="8382" spans="1:11">
      <c r="A8382" s="192">
        <f t="shared" si="636"/>
        <v>48198.083333313014</v>
      </c>
      <c r="B8382" s="218">
        <v>30.178670212765965</v>
      </c>
      <c r="C8382" s="219">
        <f t="shared" si="635"/>
        <v>1.4584274215847604E-4</v>
      </c>
      <c r="D8382" s="193">
        <f t="shared" si="639"/>
        <v>31.516647770538277</v>
      </c>
      <c r="E8382" s="193">
        <f t="shared" si="638"/>
        <v>32.913944838828492</v>
      </c>
      <c r="F8382" s="193">
        <f t="shared" si="638"/>
        <v>34.373191360349502</v>
      </c>
      <c r="G8382" s="193">
        <f t="shared" si="638"/>
        <v>35.897133876865887</v>
      </c>
      <c r="H8382" s="193">
        <f>MAX(0,D8382-Assumptions!$C$3)*Assumptions!$C$2</f>
        <v>0</v>
      </c>
      <c r="I8382" s="193">
        <f>MAX(0,E8382-Assumptions!$C$3)*Assumptions!$C$2</f>
        <v>0</v>
      </c>
      <c r="J8382" s="193">
        <f>MAX(0,F8382-Assumptions!$C$3)*Assumptions!$C$2</f>
        <v>0</v>
      </c>
      <c r="K8382" s="193">
        <f>MAX(0,G8382-Assumptions!$C$3)*Assumptions!$C$2</f>
        <v>0</v>
      </c>
    </row>
    <row r="8383" spans="1:11">
      <c r="A8383" s="192">
        <f t="shared" si="636"/>
        <v>48198.124999979678</v>
      </c>
      <c r="B8383" s="218">
        <v>26.224042553191495</v>
      </c>
      <c r="C8383" s="219">
        <f t="shared" si="635"/>
        <v>1.2673143811420032E-4</v>
      </c>
      <c r="D8383" s="193">
        <f t="shared" si="639"/>
        <v>27.386690879405485</v>
      </c>
      <c r="E8383" s="193">
        <f t="shared" si="638"/>
        <v>28.600885458555361</v>
      </c>
      <c r="F8383" s="193">
        <f t="shared" si="638"/>
        <v>29.868911604378575</v>
      </c>
      <c r="G8383" s="193">
        <f t="shared" si="638"/>
        <v>31.193155950467698</v>
      </c>
      <c r="H8383" s="193">
        <f>MAX(0,D8383-Assumptions!$C$3)*Assumptions!$C$2</f>
        <v>0</v>
      </c>
      <c r="I8383" s="193">
        <f>MAX(0,E8383-Assumptions!$C$3)*Assumptions!$C$2</f>
        <v>0</v>
      </c>
      <c r="J8383" s="193">
        <f>MAX(0,F8383-Assumptions!$C$3)*Assumptions!$C$2</f>
        <v>0</v>
      </c>
      <c r="K8383" s="193">
        <f>MAX(0,G8383-Assumptions!$C$3)*Assumptions!$C$2</f>
        <v>0</v>
      </c>
    </row>
    <row r="8384" spans="1:11">
      <c r="A8384" s="192">
        <f t="shared" si="636"/>
        <v>48198.166666646342</v>
      </c>
      <c r="B8384" s="218">
        <v>23.964255319148936</v>
      </c>
      <c r="C8384" s="219">
        <f t="shared" si="635"/>
        <v>1.1581069294604275E-4</v>
      </c>
      <c r="D8384" s="193">
        <f t="shared" si="639"/>
        <v>25.026715513043886</v>
      </c>
      <c r="E8384" s="193">
        <f t="shared" si="638"/>
        <v>26.136280098399283</v>
      </c>
      <c r="F8384" s="193">
        <f t="shared" si="638"/>
        <v>27.295037458109476</v>
      </c>
      <c r="G8384" s="193">
        <f t="shared" si="638"/>
        <v>28.505168563954445</v>
      </c>
      <c r="H8384" s="193">
        <f>MAX(0,D8384-Assumptions!$C$3)*Assumptions!$C$2</f>
        <v>0</v>
      </c>
      <c r="I8384" s="193">
        <f>MAX(0,E8384-Assumptions!$C$3)*Assumptions!$C$2</f>
        <v>0</v>
      </c>
      <c r="J8384" s="193">
        <f>MAX(0,F8384-Assumptions!$C$3)*Assumptions!$C$2</f>
        <v>0</v>
      </c>
      <c r="K8384" s="193">
        <f>MAX(0,G8384-Assumptions!$C$3)*Assumptions!$C$2</f>
        <v>0</v>
      </c>
    </row>
    <row r="8385" spans="1:11">
      <c r="A8385" s="192">
        <f t="shared" si="636"/>
        <v>48198.208333313007</v>
      </c>
      <c r="B8385" s="218">
        <v>22.676702127659574</v>
      </c>
      <c r="C8385" s="219">
        <f t="shared" si="635"/>
        <v>1.095884079083716E-4</v>
      </c>
      <c r="D8385" s="193">
        <f t="shared" si="639"/>
        <v>23.682078385698325</v>
      </c>
      <c r="E8385" s="193">
        <f t="shared" si="638"/>
        <v>24.732028207147568</v>
      </c>
      <c r="F8385" s="193">
        <f t="shared" si="638"/>
        <v>25.828527770118946</v>
      </c>
      <c r="G8385" s="193">
        <f t="shared" si="638"/>
        <v>26.973640866987594</v>
      </c>
      <c r="H8385" s="193">
        <f>MAX(0,D8385-Assumptions!$C$3)*Assumptions!$C$2</f>
        <v>0</v>
      </c>
      <c r="I8385" s="193">
        <f>MAX(0,E8385-Assumptions!$C$3)*Assumptions!$C$2</f>
        <v>0</v>
      </c>
      <c r="J8385" s="193">
        <f>MAX(0,F8385-Assumptions!$C$3)*Assumptions!$C$2</f>
        <v>0</v>
      </c>
      <c r="K8385" s="193">
        <f>MAX(0,G8385-Assumptions!$C$3)*Assumptions!$C$2</f>
        <v>0</v>
      </c>
    </row>
    <row r="8386" spans="1:11">
      <c r="A8386" s="192">
        <f t="shared" si="636"/>
        <v>48198.249999979671</v>
      </c>
      <c r="B8386" s="218">
        <v>21.848989361702134</v>
      </c>
      <c r="C8386" s="219">
        <f t="shared" si="635"/>
        <v>1.0558836752701161E-4</v>
      </c>
      <c r="D8386" s="193">
        <f t="shared" si="639"/>
        <v>22.817668803833332</v>
      </c>
      <c r="E8386" s="193">
        <f t="shared" si="638"/>
        <v>23.829294848485759</v>
      </c>
      <c r="F8386" s="193">
        <f t="shared" si="638"/>
        <v>24.885771542125042</v>
      </c>
      <c r="G8386" s="193">
        <f t="shared" si="638"/>
        <v>25.989087347508917</v>
      </c>
      <c r="H8386" s="193">
        <f>MAX(0,D8386-Assumptions!$C$3)*Assumptions!$C$2</f>
        <v>0</v>
      </c>
      <c r="I8386" s="193">
        <f>MAX(0,E8386-Assumptions!$C$3)*Assumptions!$C$2</f>
        <v>0</v>
      </c>
      <c r="J8386" s="193">
        <f>MAX(0,F8386-Assumptions!$C$3)*Assumptions!$C$2</f>
        <v>0</v>
      </c>
      <c r="K8386" s="193">
        <f>MAX(0,G8386-Assumptions!$C$3)*Assumptions!$C$2</f>
        <v>0</v>
      </c>
    </row>
    <row r="8387" spans="1:11">
      <c r="A8387" s="192">
        <f t="shared" si="636"/>
        <v>48198.291666646335</v>
      </c>
      <c r="B8387" s="218">
        <v>21.402287234042554</v>
      </c>
      <c r="C8387" s="219">
        <f t="shared" si="635"/>
        <v>1.0342961557516649E-4</v>
      </c>
      <c r="D8387" s="193">
        <f t="shared" si="639"/>
        <v>22.351162045366497</v>
      </c>
      <c r="E8387" s="193">
        <f t="shared" si="638"/>
        <v>23.342105416826993</v>
      </c>
      <c r="F8387" s="193">
        <f t="shared" si="638"/>
        <v>24.376982466699747</v>
      </c>
      <c r="G8387" s="193">
        <f t="shared" si="638"/>
        <v>25.457741003663266</v>
      </c>
      <c r="H8387" s="193">
        <f>MAX(0,D8387-Assumptions!$C$3)*Assumptions!$C$2</f>
        <v>0</v>
      </c>
      <c r="I8387" s="193">
        <f>MAX(0,E8387-Assumptions!$C$3)*Assumptions!$C$2</f>
        <v>0</v>
      </c>
      <c r="J8387" s="193">
        <f>MAX(0,F8387-Assumptions!$C$3)*Assumptions!$C$2</f>
        <v>0</v>
      </c>
      <c r="K8387" s="193">
        <f>MAX(0,G8387-Assumptions!$C$3)*Assumptions!$C$2</f>
        <v>0</v>
      </c>
    </row>
    <row r="8388" spans="1:11">
      <c r="A8388" s="192">
        <f t="shared" si="636"/>
        <v>48198.333333312999</v>
      </c>
      <c r="B8388" s="218">
        <v>21.507393617021282</v>
      </c>
      <c r="C8388" s="219">
        <f t="shared" si="635"/>
        <v>1.0393755721089477E-4</v>
      </c>
      <c r="D8388" s="193">
        <f t="shared" si="639"/>
        <v>22.460928341476343</v>
      </c>
      <c r="E8388" s="193">
        <f t="shared" si="638"/>
        <v>23.456738224276119</v>
      </c>
      <c r="F8388" s="193">
        <f t="shared" si="638"/>
        <v>24.496697543270411</v>
      </c>
      <c r="G8388" s="193">
        <f t="shared" si="638"/>
        <v>25.582763672803424</v>
      </c>
      <c r="H8388" s="193">
        <f>MAX(0,D8388-Assumptions!$C$3)*Assumptions!$C$2</f>
        <v>0</v>
      </c>
      <c r="I8388" s="193">
        <f>MAX(0,E8388-Assumptions!$C$3)*Assumptions!$C$2</f>
        <v>0</v>
      </c>
      <c r="J8388" s="193">
        <f>MAX(0,F8388-Assumptions!$C$3)*Assumptions!$C$2</f>
        <v>0</v>
      </c>
      <c r="K8388" s="193">
        <f>MAX(0,G8388-Assumptions!$C$3)*Assumptions!$C$2</f>
        <v>0</v>
      </c>
    </row>
    <row r="8389" spans="1:11">
      <c r="A8389" s="192">
        <f t="shared" si="636"/>
        <v>48198.374999979664</v>
      </c>
      <c r="B8389" s="218">
        <v>22.75553191489362</v>
      </c>
      <c r="C8389" s="219">
        <f t="shared" ref="C8389:C8452" si="640">B8389/$B$2</f>
        <v>1.0996936413516781E-4</v>
      </c>
      <c r="D8389" s="193">
        <f t="shared" si="639"/>
        <v>23.764403107780709</v>
      </c>
      <c r="E8389" s="193">
        <f t="shared" si="638"/>
        <v>24.818002812734409</v>
      </c>
      <c r="F8389" s="193">
        <f t="shared" si="638"/>
        <v>25.918314077546942</v>
      </c>
      <c r="G8389" s="193">
        <f t="shared" si="638"/>
        <v>27.067407868842714</v>
      </c>
      <c r="H8389" s="193">
        <f>MAX(0,D8389-Assumptions!$C$3)*Assumptions!$C$2</f>
        <v>0</v>
      </c>
      <c r="I8389" s="193">
        <f>MAX(0,E8389-Assumptions!$C$3)*Assumptions!$C$2</f>
        <v>0</v>
      </c>
      <c r="J8389" s="193">
        <f>MAX(0,F8389-Assumptions!$C$3)*Assumptions!$C$2</f>
        <v>0</v>
      </c>
      <c r="K8389" s="193">
        <f>MAX(0,G8389-Assumptions!$C$3)*Assumptions!$C$2</f>
        <v>0</v>
      </c>
    </row>
    <row r="8390" spans="1:11">
      <c r="A8390" s="192">
        <f t="shared" ref="A8390:A8453" si="641">A8389 + TIME(1,0,0)</f>
        <v>48198.416666646328</v>
      </c>
      <c r="B8390" s="218">
        <v>25.645957446808513</v>
      </c>
      <c r="C8390" s="219">
        <f t="shared" si="640"/>
        <v>1.2393775911769491E-4</v>
      </c>
      <c r="D8390" s="193">
        <f t="shared" si="639"/>
        <v>26.782976250801358</v>
      </c>
      <c r="E8390" s="193">
        <f t="shared" si="639"/>
        <v>27.970405017585204</v>
      </c>
      <c r="F8390" s="193">
        <f t="shared" si="639"/>
        <v>29.210478683239973</v>
      </c>
      <c r="G8390" s="193">
        <f t="shared" si="639"/>
        <v>30.505531270196872</v>
      </c>
      <c r="H8390" s="193">
        <f>MAX(0,D8390-Assumptions!$C$3)*Assumptions!$C$2</f>
        <v>0</v>
      </c>
      <c r="I8390" s="193">
        <f>MAX(0,E8390-Assumptions!$C$3)*Assumptions!$C$2</f>
        <v>0</v>
      </c>
      <c r="J8390" s="193">
        <f>MAX(0,F8390-Assumptions!$C$3)*Assumptions!$C$2</f>
        <v>0</v>
      </c>
      <c r="K8390" s="193">
        <f>MAX(0,G8390-Assumptions!$C$3)*Assumptions!$C$2</f>
        <v>0</v>
      </c>
    </row>
    <row r="8391" spans="1:11">
      <c r="A8391" s="192">
        <f t="shared" si="641"/>
        <v>48198.458333312992</v>
      </c>
      <c r="B8391" s="218">
        <v>27.866329787234047</v>
      </c>
      <c r="C8391" s="219">
        <f t="shared" si="640"/>
        <v>1.3466802617245435E-4</v>
      </c>
      <c r="D8391" s="193">
        <f t="shared" si="639"/>
        <v>29.101789256121759</v>
      </c>
      <c r="E8391" s="193">
        <f t="shared" si="639"/>
        <v>30.392023074947854</v>
      </c>
      <c r="F8391" s="193">
        <f t="shared" si="639"/>
        <v>31.739459675795072</v>
      </c>
      <c r="G8391" s="193">
        <f t="shared" si="639"/>
        <v>33.146635155782562</v>
      </c>
      <c r="H8391" s="193">
        <f>MAX(0,D8391-Assumptions!$C$3)*Assumptions!$C$2</f>
        <v>0</v>
      </c>
      <c r="I8391" s="193">
        <f>MAX(0,E8391-Assumptions!$C$3)*Assumptions!$C$2</f>
        <v>0</v>
      </c>
      <c r="J8391" s="193">
        <f>MAX(0,F8391-Assumptions!$C$3)*Assumptions!$C$2</f>
        <v>0</v>
      </c>
      <c r="K8391" s="193">
        <f>MAX(0,G8391-Assumptions!$C$3)*Assumptions!$C$2</f>
        <v>0</v>
      </c>
    </row>
    <row r="8392" spans="1:11">
      <c r="A8392" s="192">
        <f t="shared" si="641"/>
        <v>48198.499999979656</v>
      </c>
      <c r="B8392" s="218">
        <v>28.851702127659578</v>
      </c>
      <c r="C8392" s="219">
        <f t="shared" si="640"/>
        <v>1.3942997900740677E-4</v>
      </c>
      <c r="D8392" s="193">
        <f t="shared" si="639"/>
        <v>30.130848282151526</v>
      </c>
      <c r="E8392" s="193">
        <f t="shared" si="639"/>
        <v>31.466705644783353</v>
      </c>
      <c r="F8392" s="193">
        <f t="shared" si="639"/>
        <v>32.861788518644971</v>
      </c>
      <c r="G8392" s="193">
        <f t="shared" si="639"/>
        <v>34.318722678971476</v>
      </c>
      <c r="H8392" s="193">
        <f>MAX(0,D8392-Assumptions!$C$3)*Assumptions!$C$2</f>
        <v>0</v>
      </c>
      <c r="I8392" s="193">
        <f>MAX(0,E8392-Assumptions!$C$3)*Assumptions!$C$2</f>
        <v>0</v>
      </c>
      <c r="J8392" s="193">
        <f>MAX(0,F8392-Assumptions!$C$3)*Assumptions!$C$2</f>
        <v>0</v>
      </c>
      <c r="K8392" s="193">
        <f>MAX(0,G8392-Assumptions!$C$3)*Assumptions!$C$2</f>
        <v>0</v>
      </c>
    </row>
    <row r="8393" spans="1:11">
      <c r="A8393" s="192">
        <f t="shared" si="641"/>
        <v>48198.541666646321</v>
      </c>
      <c r="B8393" s="218">
        <v>28.969946808510645</v>
      </c>
      <c r="C8393" s="219">
        <f t="shared" si="640"/>
        <v>1.4000141334760108E-4</v>
      </c>
      <c r="D8393" s="193">
        <f t="shared" si="639"/>
        <v>30.2543353652751</v>
      </c>
      <c r="E8393" s="193">
        <f t="shared" si="639"/>
        <v>31.595667553163619</v>
      </c>
      <c r="F8393" s="193">
        <f t="shared" si="639"/>
        <v>32.996467979786964</v>
      </c>
      <c r="G8393" s="193">
        <f t="shared" si="639"/>
        <v>34.459373181754152</v>
      </c>
      <c r="H8393" s="193">
        <f>MAX(0,D8393-Assumptions!$C$3)*Assumptions!$C$2</f>
        <v>0</v>
      </c>
      <c r="I8393" s="193">
        <f>MAX(0,E8393-Assumptions!$C$3)*Assumptions!$C$2</f>
        <v>0</v>
      </c>
      <c r="J8393" s="193">
        <f>MAX(0,F8393-Assumptions!$C$3)*Assumptions!$C$2</f>
        <v>0</v>
      </c>
      <c r="K8393" s="193">
        <f>MAX(0,G8393-Assumptions!$C$3)*Assumptions!$C$2</f>
        <v>0</v>
      </c>
    </row>
    <row r="8394" spans="1:11">
      <c r="A8394" s="192">
        <f t="shared" si="641"/>
        <v>48198.583333312985</v>
      </c>
      <c r="B8394" s="218">
        <v>29.469202127659578</v>
      </c>
      <c r="C8394" s="219">
        <f t="shared" si="640"/>
        <v>1.4241413611731026E-4</v>
      </c>
      <c r="D8394" s="193">
        <f t="shared" si="639"/>
        <v>30.775725271796841</v>
      </c>
      <c r="E8394" s="193">
        <f t="shared" si="639"/>
        <v>32.140173388546927</v>
      </c>
      <c r="F8394" s="193">
        <f t="shared" si="639"/>
        <v>33.565114593497562</v>
      </c>
      <c r="G8394" s="193">
        <f t="shared" si="639"/>
        <v>35.053230860169862</v>
      </c>
      <c r="H8394" s="193">
        <f>MAX(0,D8394-Assumptions!$C$3)*Assumptions!$C$2</f>
        <v>0</v>
      </c>
      <c r="I8394" s="193">
        <f>MAX(0,E8394-Assumptions!$C$3)*Assumptions!$C$2</f>
        <v>0</v>
      </c>
      <c r="J8394" s="193">
        <f>MAX(0,F8394-Assumptions!$C$3)*Assumptions!$C$2</f>
        <v>0</v>
      </c>
      <c r="K8394" s="193">
        <f>MAX(0,G8394-Assumptions!$C$3)*Assumptions!$C$2</f>
        <v>0</v>
      </c>
    </row>
    <row r="8395" spans="1:11">
      <c r="A8395" s="192">
        <f t="shared" si="641"/>
        <v>48198.624999979649</v>
      </c>
      <c r="B8395" s="218">
        <v>29.968457446808518</v>
      </c>
      <c r="C8395" s="219">
        <f t="shared" si="640"/>
        <v>1.4482685888701953E-4</v>
      </c>
      <c r="D8395" s="193">
        <f t="shared" si="639"/>
        <v>31.297115178318599</v>
      </c>
      <c r="E8395" s="193">
        <f t="shared" si="639"/>
        <v>32.684679223930253</v>
      </c>
      <c r="F8395" s="193">
        <f t="shared" si="639"/>
        <v>34.133761207208188</v>
      </c>
      <c r="G8395" s="193">
        <f t="shared" si="639"/>
        <v>35.647088538585592</v>
      </c>
      <c r="H8395" s="193">
        <f>MAX(0,D8395-Assumptions!$C$3)*Assumptions!$C$2</f>
        <v>0</v>
      </c>
      <c r="I8395" s="193">
        <f>MAX(0,E8395-Assumptions!$C$3)*Assumptions!$C$2</f>
        <v>0</v>
      </c>
      <c r="J8395" s="193">
        <f>MAX(0,F8395-Assumptions!$C$3)*Assumptions!$C$2</f>
        <v>0</v>
      </c>
      <c r="K8395" s="193">
        <f>MAX(0,G8395-Assumptions!$C$3)*Assumptions!$C$2</f>
        <v>0</v>
      </c>
    </row>
    <row r="8396" spans="1:11">
      <c r="A8396" s="192">
        <f t="shared" si="641"/>
        <v>48198.666666646313</v>
      </c>
      <c r="B8396" s="218">
        <v>30.112978723404257</v>
      </c>
      <c r="C8396" s="219">
        <f t="shared" si="640"/>
        <v>1.4552527863614584E-4</v>
      </c>
      <c r="D8396" s="193">
        <f t="shared" si="639"/>
        <v>31.448043835469619</v>
      </c>
      <c r="E8396" s="193">
        <f t="shared" si="639"/>
        <v>32.842299334172786</v>
      </c>
      <c r="F8396" s="193">
        <f t="shared" si="639"/>
        <v>34.298369437492831</v>
      </c>
      <c r="G8396" s="193">
        <f t="shared" si="639"/>
        <v>35.818994708653285</v>
      </c>
      <c r="H8396" s="193">
        <f>MAX(0,D8396-Assumptions!$C$3)*Assumptions!$C$2</f>
        <v>0</v>
      </c>
      <c r="I8396" s="193">
        <f>MAX(0,E8396-Assumptions!$C$3)*Assumptions!$C$2</f>
        <v>0</v>
      </c>
      <c r="J8396" s="193">
        <f>MAX(0,F8396-Assumptions!$C$3)*Assumptions!$C$2</f>
        <v>0</v>
      </c>
      <c r="K8396" s="193">
        <f>MAX(0,G8396-Assumptions!$C$3)*Assumptions!$C$2</f>
        <v>0</v>
      </c>
    </row>
    <row r="8397" spans="1:11">
      <c r="A8397" s="192">
        <f t="shared" si="641"/>
        <v>48198.708333312978</v>
      </c>
      <c r="B8397" s="218">
        <v>30.349468085106391</v>
      </c>
      <c r="C8397" s="219">
        <f t="shared" si="640"/>
        <v>1.4666814731653446E-4</v>
      </c>
      <c r="D8397" s="193">
        <f t="shared" si="639"/>
        <v>31.695018001716772</v>
      </c>
      <c r="E8397" s="193">
        <f t="shared" si="639"/>
        <v>33.10022315093331</v>
      </c>
      <c r="F8397" s="193">
        <f t="shared" si="639"/>
        <v>34.567728359776815</v>
      </c>
      <c r="G8397" s="193">
        <f t="shared" si="639"/>
        <v>36.100295714218639</v>
      </c>
      <c r="H8397" s="193">
        <f>MAX(0,D8397-Assumptions!$C$3)*Assumptions!$C$2</f>
        <v>0</v>
      </c>
      <c r="I8397" s="193">
        <f>MAX(0,E8397-Assumptions!$C$3)*Assumptions!$C$2</f>
        <v>0</v>
      </c>
      <c r="J8397" s="193">
        <f>MAX(0,F8397-Assumptions!$C$3)*Assumptions!$C$2</f>
        <v>0</v>
      </c>
      <c r="K8397" s="193">
        <f>MAX(0,G8397-Assumptions!$C$3)*Assumptions!$C$2</f>
        <v>0</v>
      </c>
    </row>
    <row r="8398" spans="1:11">
      <c r="A8398" s="192">
        <f t="shared" si="641"/>
        <v>48198.749999979642</v>
      </c>
      <c r="B8398" s="218">
        <v>30.40202127659575</v>
      </c>
      <c r="C8398" s="219">
        <f t="shared" si="640"/>
        <v>1.4692211813439857E-4</v>
      </c>
      <c r="D8398" s="193">
        <f t="shared" si="639"/>
        <v>31.749901149771691</v>
      </c>
      <c r="E8398" s="193">
        <f t="shared" si="639"/>
        <v>33.157539554657866</v>
      </c>
      <c r="F8398" s="193">
        <f t="shared" si="639"/>
        <v>34.627585898062136</v>
      </c>
      <c r="G8398" s="193">
        <f t="shared" si="639"/>
        <v>36.162807048788707</v>
      </c>
      <c r="H8398" s="193">
        <f>MAX(0,D8398-Assumptions!$C$3)*Assumptions!$C$2</f>
        <v>0</v>
      </c>
      <c r="I8398" s="193">
        <f>MAX(0,E8398-Assumptions!$C$3)*Assumptions!$C$2</f>
        <v>0</v>
      </c>
      <c r="J8398" s="193">
        <f>MAX(0,F8398-Assumptions!$C$3)*Assumptions!$C$2</f>
        <v>0</v>
      </c>
      <c r="K8398" s="193">
        <f>MAX(0,G8398-Assumptions!$C$3)*Assumptions!$C$2</f>
        <v>0</v>
      </c>
    </row>
    <row r="8399" spans="1:11">
      <c r="A8399" s="192">
        <f t="shared" si="641"/>
        <v>48198.791666646306</v>
      </c>
      <c r="B8399" s="218">
        <v>30.756755319148937</v>
      </c>
      <c r="C8399" s="219">
        <f t="shared" si="640"/>
        <v>1.4863642115498142E-4</v>
      </c>
      <c r="D8399" s="193">
        <f t="shared" si="639"/>
        <v>32.120362399142401</v>
      </c>
      <c r="E8399" s="193">
        <f t="shared" si="639"/>
        <v>33.544425279798645</v>
      </c>
      <c r="F8399" s="193">
        <f t="shared" si="639"/>
        <v>35.031624281488092</v>
      </c>
      <c r="G8399" s="193">
        <f t="shared" si="639"/>
        <v>36.584758557136709</v>
      </c>
      <c r="H8399" s="193">
        <f>MAX(0,D8399-Assumptions!$C$3)*Assumptions!$C$2</f>
        <v>0</v>
      </c>
      <c r="I8399" s="193">
        <f>MAX(0,E8399-Assumptions!$C$3)*Assumptions!$C$2</f>
        <v>0</v>
      </c>
      <c r="J8399" s="193">
        <f>MAX(0,F8399-Assumptions!$C$3)*Assumptions!$C$2</f>
        <v>0</v>
      </c>
      <c r="K8399" s="193">
        <f>MAX(0,G8399-Assumptions!$C$3)*Assumptions!$C$2</f>
        <v>0</v>
      </c>
    </row>
    <row r="8400" spans="1:11">
      <c r="A8400" s="192">
        <f t="shared" si="641"/>
        <v>48198.83333331297</v>
      </c>
      <c r="B8400" s="218">
        <v>33.266170212765964</v>
      </c>
      <c r="C8400" s="219">
        <f t="shared" si="640"/>
        <v>1.6076352770799359E-4</v>
      </c>
      <c r="D8400" s="193">
        <f t="shared" si="639"/>
        <v>34.74103271876487</v>
      </c>
      <c r="E8400" s="193">
        <f t="shared" si="639"/>
        <v>36.281283557646375</v>
      </c>
      <c r="F8400" s="193">
        <f t="shared" si="639"/>
        <v>37.889821734612504</v>
      </c>
      <c r="G8400" s="193">
        <f t="shared" si="639"/>
        <v>39.569674782857824</v>
      </c>
      <c r="H8400" s="193">
        <f>MAX(0,D8400-Assumptions!$C$3)*Assumptions!$C$2</f>
        <v>0</v>
      </c>
      <c r="I8400" s="193">
        <f>MAX(0,E8400-Assumptions!$C$3)*Assumptions!$C$2</f>
        <v>0</v>
      </c>
      <c r="J8400" s="193">
        <f>MAX(0,F8400-Assumptions!$C$3)*Assumptions!$C$2</f>
        <v>0.80083956115125332</v>
      </c>
      <c r="K8400" s="193">
        <f>MAX(0,G8400-Assumptions!$C$3)*Assumptions!$C$2</f>
        <v>2.3127073045720414</v>
      </c>
    </row>
    <row r="8401" spans="1:11">
      <c r="A8401" s="192">
        <f t="shared" si="641"/>
        <v>48198.874999979635</v>
      </c>
      <c r="B8401" s="218">
        <v>34.435478723404259</v>
      </c>
      <c r="C8401" s="219">
        <f t="shared" si="640"/>
        <v>1.6641437840547046E-4</v>
      </c>
      <c r="D8401" s="193">
        <f t="shared" si="639"/>
        <v>35.962182762986863</v>
      </c>
      <c r="E8401" s="193">
        <f t="shared" si="639"/>
        <v>37.556573540517839</v>
      </c>
      <c r="F8401" s="193">
        <f t="shared" si="639"/>
        <v>39.221651961461049</v>
      </c>
      <c r="G8401" s="193">
        <f t="shared" si="639"/>
        <v>40.960551977042009</v>
      </c>
      <c r="H8401" s="193">
        <f>MAX(0,D8401-Assumptions!$C$3)*Assumptions!$C$2</f>
        <v>0</v>
      </c>
      <c r="I8401" s="193">
        <f>MAX(0,E8401-Assumptions!$C$3)*Assumptions!$C$2</f>
        <v>0.50091618646605485</v>
      </c>
      <c r="J8401" s="193">
        <f>MAX(0,F8401-Assumptions!$C$3)*Assumptions!$C$2</f>
        <v>1.9994867653149442</v>
      </c>
      <c r="K8401" s="193">
        <f>MAX(0,G8401-Assumptions!$C$3)*Assumptions!$C$2</f>
        <v>3.5644967793378082</v>
      </c>
    </row>
    <row r="8402" spans="1:11">
      <c r="A8402" s="192">
        <f t="shared" si="641"/>
        <v>48198.916666646299</v>
      </c>
      <c r="B8402" s="218">
        <v>33.699734042553203</v>
      </c>
      <c r="C8402" s="219">
        <f t="shared" si="640"/>
        <v>1.6285878695537268E-4</v>
      </c>
      <c r="D8402" s="193">
        <f t="shared" si="639"/>
        <v>35.193818690217974</v>
      </c>
      <c r="E8402" s="193">
        <f t="shared" si="639"/>
        <v>36.754143888374003</v>
      </c>
      <c r="F8402" s="193">
        <f t="shared" si="639"/>
        <v>38.383646425466466</v>
      </c>
      <c r="G8402" s="193">
        <f t="shared" si="639"/>
        <v>40.085393293060953</v>
      </c>
      <c r="H8402" s="193">
        <f>MAX(0,D8402-Assumptions!$C$3)*Assumptions!$C$2</f>
        <v>0</v>
      </c>
      <c r="I8402" s="193">
        <f>MAX(0,E8402-Assumptions!$C$3)*Assumptions!$C$2</f>
        <v>0</v>
      </c>
      <c r="J8402" s="193">
        <f>MAX(0,F8402-Assumptions!$C$3)*Assumptions!$C$2</f>
        <v>1.2452817829198197</v>
      </c>
      <c r="K8402" s="193">
        <f>MAX(0,G8402-Assumptions!$C$3)*Assumptions!$C$2</f>
        <v>2.7768539637548577</v>
      </c>
    </row>
    <row r="8403" spans="1:11">
      <c r="A8403" s="192">
        <f t="shared" si="641"/>
        <v>48198.958333312963</v>
      </c>
      <c r="B8403" s="218">
        <v>32.766914893617027</v>
      </c>
      <c r="C8403" s="219">
        <f t="shared" si="640"/>
        <v>1.5835080493828438E-4</v>
      </c>
      <c r="D8403" s="193">
        <f t="shared" si="639"/>
        <v>34.21964281224313</v>
      </c>
      <c r="E8403" s="193">
        <f t="shared" si="639"/>
        <v>35.736777722263064</v>
      </c>
      <c r="F8403" s="193">
        <f t="shared" si="639"/>
        <v>37.321175120901891</v>
      </c>
      <c r="G8403" s="193">
        <f t="shared" si="639"/>
        <v>38.975817104442108</v>
      </c>
      <c r="H8403" s="193">
        <f>MAX(0,D8403-Assumptions!$C$3)*Assumptions!$C$2</f>
        <v>0</v>
      </c>
      <c r="I8403" s="193">
        <f>MAX(0,E8403-Assumptions!$C$3)*Assumptions!$C$2</f>
        <v>0</v>
      </c>
      <c r="J8403" s="193">
        <f>MAX(0,F8403-Assumptions!$C$3)*Assumptions!$C$2</f>
        <v>0.28905760881170223</v>
      </c>
      <c r="K8403" s="193">
        <f>MAX(0,G8403-Assumptions!$C$3)*Assumptions!$C$2</f>
        <v>1.7782353939978968</v>
      </c>
    </row>
    <row r="8404" spans="1:11">
      <c r="A8404" s="192">
        <f t="shared" si="641"/>
        <v>48198.999999979627</v>
      </c>
      <c r="B8404" s="218">
        <v>31.807819148936176</v>
      </c>
      <c r="C8404" s="219">
        <f t="shared" si="640"/>
        <v>1.5371583751226401E-4</v>
      </c>
      <c r="D8404" s="193">
        <f t="shared" si="639"/>
        <v>33.218025360240816</v>
      </c>
      <c r="E8404" s="193">
        <f t="shared" si="639"/>
        <v>34.690753354289839</v>
      </c>
      <c r="F8404" s="193">
        <f t="shared" si="639"/>
        <v>36.228775047194652</v>
      </c>
      <c r="G8404" s="193">
        <f t="shared" si="639"/>
        <v>37.834985248538224</v>
      </c>
      <c r="H8404" s="193">
        <f>MAX(0,D8404-Assumptions!$C$3)*Assumptions!$C$2</f>
        <v>0</v>
      </c>
      <c r="I8404" s="193">
        <f>MAX(0,E8404-Assumptions!$C$3)*Assumptions!$C$2</f>
        <v>0</v>
      </c>
      <c r="J8404" s="193">
        <f>MAX(0,F8404-Assumptions!$C$3)*Assumptions!$C$2</f>
        <v>0</v>
      </c>
      <c r="K8404" s="193">
        <f>MAX(0,G8404-Assumptions!$C$3)*Assumptions!$C$2</f>
        <v>0.75148672368440195</v>
      </c>
    </row>
    <row r="8405" spans="1:11">
      <c r="A8405" s="192">
        <f t="shared" si="641"/>
        <v>48199.041666646292</v>
      </c>
      <c r="B8405" s="218">
        <v>30.677925531914894</v>
      </c>
      <c r="C8405" s="219">
        <f t="shared" si="640"/>
        <v>1.4825546492818522E-4</v>
      </c>
      <c r="D8405" s="193">
        <f t="shared" si="639"/>
        <v>32.038037677060018</v>
      </c>
      <c r="E8405" s="193">
        <f t="shared" si="639"/>
        <v>33.458450674211804</v>
      </c>
      <c r="F8405" s="193">
        <f t="shared" si="639"/>
        <v>34.9418379740601</v>
      </c>
      <c r="G8405" s="193">
        <f t="shared" si="639"/>
        <v>36.490991555281596</v>
      </c>
      <c r="H8405" s="193">
        <f>MAX(0,D8405-Assumptions!$C$3)*Assumptions!$C$2</f>
        <v>0</v>
      </c>
      <c r="I8405" s="193">
        <f>MAX(0,E8405-Assumptions!$C$3)*Assumptions!$C$2</f>
        <v>0</v>
      </c>
      <c r="J8405" s="193">
        <f>MAX(0,F8405-Assumptions!$C$3)*Assumptions!$C$2</f>
        <v>0</v>
      </c>
      <c r="K8405" s="193">
        <f>MAX(0,G8405-Assumptions!$C$3)*Assumptions!$C$2</f>
        <v>0</v>
      </c>
    </row>
    <row r="8406" spans="1:11">
      <c r="A8406" s="192">
        <f t="shared" si="641"/>
        <v>48199.083333312956</v>
      </c>
      <c r="B8406" s="218">
        <v>28.418138297872343</v>
      </c>
      <c r="C8406" s="219">
        <f t="shared" si="640"/>
        <v>1.373347197600277E-4</v>
      </c>
      <c r="D8406" s="193">
        <f t="shared" si="639"/>
        <v>29.678062310698429</v>
      </c>
      <c r="E8406" s="193">
        <f t="shared" si="639"/>
        <v>30.993845314055733</v>
      </c>
      <c r="F8406" s="193">
        <f t="shared" si="639"/>
        <v>32.367963827791009</v>
      </c>
      <c r="G8406" s="193">
        <f t="shared" si="639"/>
        <v>33.803004168768354</v>
      </c>
      <c r="H8406" s="193">
        <f>MAX(0,D8406-Assumptions!$C$3)*Assumptions!$C$2</f>
        <v>0</v>
      </c>
      <c r="I8406" s="193">
        <f>MAX(0,E8406-Assumptions!$C$3)*Assumptions!$C$2</f>
        <v>0</v>
      </c>
      <c r="J8406" s="193">
        <f>MAX(0,F8406-Assumptions!$C$3)*Assumptions!$C$2</f>
        <v>0</v>
      </c>
      <c r="K8406" s="193">
        <f>MAX(0,G8406-Assumptions!$C$3)*Assumptions!$C$2</f>
        <v>0</v>
      </c>
    </row>
    <row r="8407" spans="1:11">
      <c r="A8407" s="192">
        <f t="shared" si="641"/>
        <v>48199.12499997962</v>
      </c>
      <c r="B8407" s="218">
        <v>25.50143617021277</v>
      </c>
      <c r="C8407" s="219">
        <f t="shared" si="640"/>
        <v>1.2323933936856854E-4</v>
      </c>
      <c r="D8407" s="193">
        <f t="shared" si="639"/>
        <v>26.632047593650324</v>
      </c>
      <c r="E8407" s="193">
        <f t="shared" si="639"/>
        <v>27.81278490734266</v>
      </c>
      <c r="F8407" s="193">
        <f t="shared" si="639"/>
        <v>29.045870452955317</v>
      </c>
      <c r="G8407" s="193">
        <f t="shared" si="639"/>
        <v>30.333625100129161</v>
      </c>
      <c r="H8407" s="193">
        <f>MAX(0,D8407-Assumptions!$C$3)*Assumptions!$C$2</f>
        <v>0</v>
      </c>
      <c r="I8407" s="193">
        <f>MAX(0,E8407-Assumptions!$C$3)*Assumptions!$C$2</f>
        <v>0</v>
      </c>
      <c r="J8407" s="193">
        <f>MAX(0,F8407-Assumptions!$C$3)*Assumptions!$C$2</f>
        <v>0</v>
      </c>
      <c r="K8407" s="193">
        <f>MAX(0,G8407-Assumptions!$C$3)*Assumptions!$C$2</f>
        <v>0</v>
      </c>
    </row>
    <row r="8408" spans="1:11">
      <c r="A8408" s="192">
        <f t="shared" si="641"/>
        <v>48199.166666646284</v>
      </c>
      <c r="B8408" s="218">
        <v>22.794946808510645</v>
      </c>
      <c r="C8408" s="219">
        <f t="shared" si="640"/>
        <v>1.1015984224856592E-4</v>
      </c>
      <c r="D8408" s="193">
        <f t="shared" si="639"/>
        <v>23.805565468821904</v>
      </c>
      <c r="E8408" s="193">
        <f t="shared" si="639"/>
        <v>24.860990115527834</v>
      </c>
      <c r="F8408" s="193">
        <f t="shared" si="639"/>
        <v>25.963207231260942</v>
      </c>
      <c r="G8408" s="193">
        <f t="shared" si="639"/>
        <v>27.114291369770275</v>
      </c>
      <c r="H8408" s="193">
        <f>MAX(0,D8408-Assumptions!$C$3)*Assumptions!$C$2</f>
        <v>0</v>
      </c>
      <c r="I8408" s="193">
        <f>MAX(0,E8408-Assumptions!$C$3)*Assumptions!$C$2</f>
        <v>0</v>
      </c>
      <c r="J8408" s="193">
        <f>MAX(0,F8408-Assumptions!$C$3)*Assumptions!$C$2</f>
        <v>0</v>
      </c>
      <c r="K8408" s="193">
        <f>MAX(0,G8408-Assumptions!$C$3)*Assumptions!$C$2</f>
        <v>0</v>
      </c>
    </row>
    <row r="8409" spans="1:11">
      <c r="A8409" s="192">
        <f t="shared" si="641"/>
        <v>48199.208333312949</v>
      </c>
      <c r="B8409" s="218">
        <v>21.428563829787237</v>
      </c>
      <c r="C8409" s="219">
        <f t="shared" si="640"/>
        <v>1.0355660098409856E-4</v>
      </c>
      <c r="D8409" s="193">
        <f t="shared" si="639"/>
        <v>22.37860361939396</v>
      </c>
      <c r="E8409" s="193">
        <f t="shared" si="639"/>
        <v>23.370763618689274</v>
      </c>
      <c r="F8409" s="193">
        <f t="shared" si="639"/>
        <v>24.406911235842415</v>
      </c>
      <c r="G8409" s="193">
        <f t="shared" si="639"/>
        <v>25.488996670948307</v>
      </c>
      <c r="H8409" s="193">
        <f>MAX(0,D8409-Assumptions!$C$3)*Assumptions!$C$2</f>
        <v>0</v>
      </c>
      <c r="I8409" s="193">
        <f>MAX(0,E8409-Assumptions!$C$3)*Assumptions!$C$2</f>
        <v>0</v>
      </c>
      <c r="J8409" s="193">
        <f>MAX(0,F8409-Assumptions!$C$3)*Assumptions!$C$2</f>
        <v>0</v>
      </c>
      <c r="K8409" s="193">
        <f>MAX(0,G8409-Assumptions!$C$3)*Assumptions!$C$2</f>
        <v>0</v>
      </c>
    </row>
    <row r="8410" spans="1:11">
      <c r="A8410" s="192">
        <f t="shared" si="641"/>
        <v>48199.249999979613</v>
      </c>
      <c r="B8410" s="218">
        <v>20.771648936170216</v>
      </c>
      <c r="C8410" s="219">
        <f t="shared" si="640"/>
        <v>1.0038196576079695E-4</v>
      </c>
      <c r="D8410" s="193">
        <f t="shared" si="639"/>
        <v>21.69256426870745</v>
      </c>
      <c r="E8410" s="193">
        <f t="shared" si="639"/>
        <v>22.654308572132276</v>
      </c>
      <c r="F8410" s="193">
        <f t="shared" si="639"/>
        <v>23.658692007275818</v>
      </c>
      <c r="G8410" s="193">
        <f t="shared" si="639"/>
        <v>24.707604988822364</v>
      </c>
      <c r="H8410" s="193">
        <f>MAX(0,D8410-Assumptions!$C$3)*Assumptions!$C$2</f>
        <v>0</v>
      </c>
      <c r="I8410" s="193">
        <f>MAX(0,E8410-Assumptions!$C$3)*Assumptions!$C$2</f>
        <v>0</v>
      </c>
      <c r="J8410" s="193">
        <f>MAX(0,F8410-Assumptions!$C$3)*Assumptions!$C$2</f>
        <v>0</v>
      </c>
      <c r="K8410" s="193">
        <f>MAX(0,G8410-Assumptions!$C$3)*Assumptions!$C$2</f>
        <v>0</v>
      </c>
    </row>
    <row r="8411" spans="1:11">
      <c r="A8411" s="192">
        <f t="shared" si="641"/>
        <v>48199.291666646277</v>
      </c>
      <c r="B8411" s="218">
        <v>20.298670212765963</v>
      </c>
      <c r="C8411" s="219">
        <f t="shared" si="640"/>
        <v>9.8096228400019794E-5</v>
      </c>
      <c r="D8411" s="193">
        <f t="shared" si="639"/>
        <v>21.198615936213166</v>
      </c>
      <c r="E8411" s="193">
        <f t="shared" si="639"/>
        <v>22.138460938611239</v>
      </c>
      <c r="F8411" s="193">
        <f t="shared" si="639"/>
        <v>23.119974162707869</v>
      </c>
      <c r="G8411" s="193">
        <f t="shared" si="639"/>
        <v>24.145002977691682</v>
      </c>
      <c r="H8411" s="193">
        <f>MAX(0,D8411-Assumptions!$C$3)*Assumptions!$C$2</f>
        <v>0</v>
      </c>
      <c r="I8411" s="193">
        <f>MAX(0,E8411-Assumptions!$C$3)*Assumptions!$C$2</f>
        <v>0</v>
      </c>
      <c r="J8411" s="193">
        <f>MAX(0,F8411-Assumptions!$C$3)*Assumptions!$C$2</f>
        <v>0</v>
      </c>
      <c r="K8411" s="193">
        <f>MAX(0,G8411-Assumptions!$C$3)*Assumptions!$C$2</f>
        <v>0</v>
      </c>
    </row>
    <row r="8412" spans="1:11">
      <c r="A8412" s="192">
        <f t="shared" si="641"/>
        <v>48199.333333312941</v>
      </c>
      <c r="B8412" s="218">
        <v>20.259255319148938</v>
      </c>
      <c r="C8412" s="219">
        <f t="shared" si="640"/>
        <v>9.7905750286621682E-5</v>
      </c>
      <c r="D8412" s="193">
        <f t="shared" si="639"/>
        <v>21.157453575171971</v>
      </c>
      <c r="E8412" s="193">
        <f t="shared" si="639"/>
        <v>22.095473635817818</v>
      </c>
      <c r="F8412" s="193">
        <f t="shared" si="639"/>
        <v>23.07508100899387</v>
      </c>
      <c r="G8412" s="193">
        <f t="shared" si="639"/>
        <v>24.098119476764122</v>
      </c>
      <c r="H8412" s="193">
        <f>MAX(0,D8412-Assumptions!$C$3)*Assumptions!$C$2</f>
        <v>0</v>
      </c>
      <c r="I8412" s="193">
        <f>MAX(0,E8412-Assumptions!$C$3)*Assumptions!$C$2</f>
        <v>0</v>
      </c>
      <c r="J8412" s="193">
        <f>MAX(0,F8412-Assumptions!$C$3)*Assumptions!$C$2</f>
        <v>0</v>
      </c>
      <c r="K8412" s="193">
        <f>MAX(0,G8412-Assumptions!$C$3)*Assumptions!$C$2</f>
        <v>0</v>
      </c>
    </row>
    <row r="8413" spans="1:11">
      <c r="A8413" s="192">
        <f t="shared" si="641"/>
        <v>48199.374999979605</v>
      </c>
      <c r="B8413" s="218">
        <v>21.783297872340427</v>
      </c>
      <c r="C8413" s="219">
        <f t="shared" si="640"/>
        <v>1.0527090400468142E-4</v>
      </c>
      <c r="D8413" s="193">
        <f t="shared" si="639"/>
        <v>22.749064868764673</v>
      </c>
      <c r="E8413" s="193">
        <f t="shared" si="639"/>
        <v>23.75764934383005</v>
      </c>
      <c r="F8413" s="193">
        <f t="shared" si="639"/>
        <v>24.810949619268374</v>
      </c>
      <c r="G8413" s="193">
        <f t="shared" si="639"/>
        <v>25.910948179296312</v>
      </c>
      <c r="H8413" s="193">
        <f>MAX(0,D8413-Assumptions!$C$3)*Assumptions!$C$2</f>
        <v>0</v>
      </c>
      <c r="I8413" s="193">
        <f>MAX(0,E8413-Assumptions!$C$3)*Assumptions!$C$2</f>
        <v>0</v>
      </c>
      <c r="J8413" s="193">
        <f>MAX(0,F8413-Assumptions!$C$3)*Assumptions!$C$2</f>
        <v>0</v>
      </c>
      <c r="K8413" s="193">
        <f>MAX(0,G8413-Assumptions!$C$3)*Assumptions!$C$2</f>
        <v>0</v>
      </c>
    </row>
    <row r="8414" spans="1:11">
      <c r="A8414" s="192">
        <f t="shared" si="641"/>
        <v>48199.41666664627</v>
      </c>
      <c r="B8414" s="218">
        <v>24.502925531914897</v>
      </c>
      <c r="C8414" s="219">
        <f t="shared" si="640"/>
        <v>1.1841389382915011E-4</v>
      </c>
      <c r="D8414" s="193">
        <f t="shared" si="639"/>
        <v>25.589267780606828</v>
      </c>
      <c r="E8414" s="193">
        <f t="shared" si="639"/>
        <v>26.723773236576026</v>
      </c>
      <c r="F8414" s="193">
        <f t="shared" si="639"/>
        <v>27.908577225534092</v>
      </c>
      <c r="G8414" s="193">
        <f t="shared" si="639"/>
        <v>29.145909743297729</v>
      </c>
      <c r="H8414" s="193">
        <f>MAX(0,D8414-Assumptions!$C$3)*Assumptions!$C$2</f>
        <v>0</v>
      </c>
      <c r="I8414" s="193">
        <f>MAX(0,E8414-Assumptions!$C$3)*Assumptions!$C$2</f>
        <v>0</v>
      </c>
      <c r="J8414" s="193">
        <f>MAX(0,F8414-Assumptions!$C$3)*Assumptions!$C$2</f>
        <v>0</v>
      </c>
      <c r="K8414" s="193">
        <f>MAX(0,G8414-Assumptions!$C$3)*Assumptions!$C$2</f>
        <v>0</v>
      </c>
    </row>
    <row r="8415" spans="1:11">
      <c r="A8415" s="192">
        <f t="shared" si="641"/>
        <v>48199.458333312934</v>
      </c>
      <c r="B8415" s="218">
        <v>26.394840425531918</v>
      </c>
      <c r="C8415" s="219">
        <f t="shared" si="640"/>
        <v>1.2755684327225874E-4</v>
      </c>
      <c r="D8415" s="193">
        <f t="shared" ref="D8415:D8478" si="642">$C8415*D$2</f>
        <v>27.565061110583976</v>
      </c>
      <c r="E8415" s="193">
        <f t="shared" ref="E8415:G8446" si="643">$C8415*E$2</f>
        <v>28.787163770660179</v>
      </c>
      <c r="F8415" s="193">
        <f t="shared" si="643"/>
        <v>30.063448603805892</v>
      </c>
      <c r="G8415" s="193">
        <f t="shared" si="643"/>
        <v>31.396317787820447</v>
      </c>
      <c r="H8415" s="193">
        <f>MAX(0,D8415-Assumptions!$C$3)*Assumptions!$C$2</f>
        <v>0</v>
      </c>
      <c r="I8415" s="193">
        <f>MAX(0,E8415-Assumptions!$C$3)*Assumptions!$C$2</f>
        <v>0</v>
      </c>
      <c r="J8415" s="193">
        <f>MAX(0,F8415-Assumptions!$C$3)*Assumptions!$C$2</f>
        <v>0</v>
      </c>
      <c r="K8415" s="193">
        <f>MAX(0,G8415-Assumptions!$C$3)*Assumptions!$C$2</f>
        <v>0</v>
      </c>
    </row>
    <row r="8416" spans="1:11">
      <c r="A8416" s="192">
        <f t="shared" si="641"/>
        <v>48199.499999979598</v>
      </c>
      <c r="B8416" s="218">
        <v>26.697021276595748</v>
      </c>
      <c r="C8416" s="219">
        <f t="shared" si="640"/>
        <v>1.2901717547497747E-4</v>
      </c>
      <c r="D8416" s="193">
        <f t="shared" si="642"/>
        <v>27.880639211899769</v>
      </c>
      <c r="E8416" s="193">
        <f t="shared" si="643"/>
        <v>29.116733092076398</v>
      </c>
      <c r="F8416" s="193">
        <f t="shared" si="643"/>
        <v>30.407629448946526</v>
      </c>
      <c r="G8416" s="193">
        <f t="shared" si="643"/>
        <v>31.75575796159838</v>
      </c>
      <c r="H8416" s="193">
        <f>MAX(0,D8416-Assumptions!$C$3)*Assumptions!$C$2</f>
        <v>0</v>
      </c>
      <c r="I8416" s="193">
        <f>MAX(0,E8416-Assumptions!$C$3)*Assumptions!$C$2</f>
        <v>0</v>
      </c>
      <c r="J8416" s="193">
        <f>MAX(0,F8416-Assumptions!$C$3)*Assumptions!$C$2</f>
        <v>0</v>
      </c>
      <c r="K8416" s="193">
        <f>MAX(0,G8416-Assumptions!$C$3)*Assumptions!$C$2</f>
        <v>0</v>
      </c>
    </row>
    <row r="8417" spans="1:11">
      <c r="A8417" s="192">
        <f t="shared" si="641"/>
        <v>48199.541666646262</v>
      </c>
      <c r="B8417" s="218">
        <v>27.183138297872343</v>
      </c>
      <c r="C8417" s="219">
        <f t="shared" si="640"/>
        <v>1.3136640554022066E-4</v>
      </c>
      <c r="D8417" s="193">
        <f t="shared" si="642"/>
        <v>28.388308331407785</v>
      </c>
      <c r="E8417" s="193">
        <f t="shared" si="643"/>
        <v>29.646909826528574</v>
      </c>
      <c r="F8417" s="193">
        <f t="shared" si="643"/>
        <v>30.961311678085806</v>
      </c>
      <c r="G8417" s="193">
        <f t="shared" si="643"/>
        <v>32.333987806371574</v>
      </c>
      <c r="H8417" s="193">
        <f>MAX(0,D8417-Assumptions!$C$3)*Assumptions!$C$2</f>
        <v>0</v>
      </c>
      <c r="I8417" s="193">
        <f>MAX(0,E8417-Assumptions!$C$3)*Assumptions!$C$2</f>
        <v>0</v>
      </c>
      <c r="J8417" s="193">
        <f>MAX(0,F8417-Assumptions!$C$3)*Assumptions!$C$2</f>
        <v>0</v>
      </c>
      <c r="K8417" s="193">
        <f>MAX(0,G8417-Assumptions!$C$3)*Assumptions!$C$2</f>
        <v>0</v>
      </c>
    </row>
    <row r="8418" spans="1:11">
      <c r="A8418" s="192">
        <f t="shared" si="641"/>
        <v>48199.583333312927</v>
      </c>
      <c r="B8418" s="218">
        <v>27.498457446808516</v>
      </c>
      <c r="C8418" s="219">
        <f t="shared" si="640"/>
        <v>1.3289023044740544E-4</v>
      </c>
      <c r="D8418" s="193">
        <f t="shared" si="642"/>
        <v>28.717607219737314</v>
      </c>
      <c r="E8418" s="193">
        <f t="shared" si="643"/>
        <v>29.990808248875936</v>
      </c>
      <c r="F8418" s="193">
        <f t="shared" si="643"/>
        <v>31.320456907797777</v>
      </c>
      <c r="G8418" s="193">
        <f t="shared" si="643"/>
        <v>32.709055813792034</v>
      </c>
      <c r="H8418" s="193">
        <f>MAX(0,D8418-Assumptions!$C$3)*Assumptions!$C$2</f>
        <v>0</v>
      </c>
      <c r="I8418" s="193">
        <f>MAX(0,E8418-Assumptions!$C$3)*Assumptions!$C$2</f>
        <v>0</v>
      </c>
      <c r="J8418" s="193">
        <f>MAX(0,F8418-Assumptions!$C$3)*Assumptions!$C$2</f>
        <v>0</v>
      </c>
      <c r="K8418" s="193">
        <f>MAX(0,G8418-Assumptions!$C$3)*Assumptions!$C$2</f>
        <v>0</v>
      </c>
    </row>
    <row r="8419" spans="1:11">
      <c r="A8419" s="192">
        <f t="shared" si="641"/>
        <v>48199.624999979591</v>
      </c>
      <c r="B8419" s="218">
        <v>27.787500000000001</v>
      </c>
      <c r="C8419" s="219">
        <f t="shared" si="640"/>
        <v>1.3428706994565815E-4</v>
      </c>
      <c r="D8419" s="193">
        <f t="shared" si="642"/>
        <v>29.019464534039379</v>
      </c>
      <c r="E8419" s="193">
        <f t="shared" si="643"/>
        <v>30.306048469361013</v>
      </c>
      <c r="F8419" s="193">
        <f t="shared" si="643"/>
        <v>31.649673368367079</v>
      </c>
      <c r="G8419" s="193">
        <f t="shared" si="643"/>
        <v>33.052868153927449</v>
      </c>
      <c r="H8419" s="193">
        <f>MAX(0,D8419-Assumptions!$C$3)*Assumptions!$C$2</f>
        <v>0</v>
      </c>
      <c r="I8419" s="193">
        <f>MAX(0,E8419-Assumptions!$C$3)*Assumptions!$C$2</f>
        <v>0</v>
      </c>
      <c r="J8419" s="193">
        <f>MAX(0,F8419-Assumptions!$C$3)*Assumptions!$C$2</f>
        <v>0</v>
      </c>
      <c r="K8419" s="193">
        <f>MAX(0,G8419-Assumptions!$C$3)*Assumptions!$C$2</f>
        <v>0</v>
      </c>
    </row>
    <row r="8420" spans="1:11">
      <c r="A8420" s="192">
        <f t="shared" si="641"/>
        <v>48199.666666646255</v>
      </c>
      <c r="B8420" s="218">
        <v>28.313031914893621</v>
      </c>
      <c r="C8420" s="219">
        <f t="shared" si="640"/>
        <v>1.3682677812429944E-4</v>
      </c>
      <c r="D8420" s="193">
        <f t="shared" si="642"/>
        <v>29.568296014588586</v>
      </c>
      <c r="E8420" s="193">
        <f t="shared" si="643"/>
        <v>30.879212506606613</v>
      </c>
      <c r="F8420" s="193">
        <f t="shared" si="643"/>
        <v>32.248248751220359</v>
      </c>
      <c r="G8420" s="193">
        <f t="shared" si="643"/>
        <v>33.677981499628203</v>
      </c>
      <c r="H8420" s="193">
        <f>MAX(0,D8420-Assumptions!$C$3)*Assumptions!$C$2</f>
        <v>0</v>
      </c>
      <c r="I8420" s="193">
        <f>MAX(0,E8420-Assumptions!$C$3)*Assumptions!$C$2</f>
        <v>0</v>
      </c>
      <c r="J8420" s="193">
        <f>MAX(0,F8420-Assumptions!$C$3)*Assumptions!$C$2</f>
        <v>0</v>
      </c>
      <c r="K8420" s="193">
        <f>MAX(0,G8420-Assumptions!$C$3)*Assumptions!$C$2</f>
        <v>0</v>
      </c>
    </row>
    <row r="8421" spans="1:11">
      <c r="A8421" s="192">
        <f t="shared" si="641"/>
        <v>48199.708333312919</v>
      </c>
      <c r="B8421" s="218">
        <v>28.194787234042558</v>
      </c>
      <c r="C8421" s="219">
        <f t="shared" si="640"/>
        <v>1.3625534378410516E-4</v>
      </c>
      <c r="D8421" s="193">
        <f t="shared" si="642"/>
        <v>29.444808931465015</v>
      </c>
      <c r="E8421" s="193">
        <f t="shared" si="643"/>
        <v>30.750250598226355</v>
      </c>
      <c r="F8421" s="193">
        <f t="shared" si="643"/>
        <v>32.113569290078374</v>
      </c>
      <c r="G8421" s="193">
        <f t="shared" si="643"/>
        <v>33.537330996845533</v>
      </c>
      <c r="H8421" s="193">
        <f>MAX(0,D8421-Assumptions!$C$3)*Assumptions!$C$2</f>
        <v>0</v>
      </c>
      <c r="I8421" s="193">
        <f>MAX(0,E8421-Assumptions!$C$3)*Assumptions!$C$2</f>
        <v>0</v>
      </c>
      <c r="J8421" s="193">
        <f>MAX(0,F8421-Assumptions!$C$3)*Assumptions!$C$2</f>
        <v>0</v>
      </c>
      <c r="K8421" s="193">
        <f>MAX(0,G8421-Assumptions!$C$3)*Assumptions!$C$2</f>
        <v>0</v>
      </c>
    </row>
    <row r="8422" spans="1:11">
      <c r="A8422" s="192">
        <f t="shared" si="641"/>
        <v>48199.749999979584</v>
      </c>
      <c r="B8422" s="218">
        <v>28.010851063829794</v>
      </c>
      <c r="C8422" s="219">
        <f t="shared" si="640"/>
        <v>1.3536644592158071E-4</v>
      </c>
      <c r="D8422" s="193">
        <f t="shared" si="642"/>
        <v>29.252717913272793</v>
      </c>
      <c r="E8422" s="193">
        <f t="shared" si="643"/>
        <v>30.549643185190398</v>
      </c>
      <c r="F8422" s="193">
        <f t="shared" si="643"/>
        <v>31.904067906079725</v>
      </c>
      <c r="G8422" s="193">
        <f t="shared" si="643"/>
        <v>33.318541325850269</v>
      </c>
      <c r="H8422" s="193">
        <f>MAX(0,D8422-Assumptions!$C$3)*Assumptions!$C$2</f>
        <v>0</v>
      </c>
      <c r="I8422" s="193">
        <f>MAX(0,E8422-Assumptions!$C$3)*Assumptions!$C$2</f>
        <v>0</v>
      </c>
      <c r="J8422" s="193">
        <f>MAX(0,F8422-Assumptions!$C$3)*Assumptions!$C$2</f>
        <v>0</v>
      </c>
      <c r="K8422" s="193">
        <f>MAX(0,G8422-Assumptions!$C$3)*Assumptions!$C$2</f>
        <v>0</v>
      </c>
    </row>
    <row r="8423" spans="1:11">
      <c r="A8423" s="192">
        <f t="shared" si="641"/>
        <v>48199.791666646248</v>
      </c>
      <c r="B8423" s="218">
        <v>29.088191489361709</v>
      </c>
      <c r="C8423" s="219">
        <f t="shared" si="640"/>
        <v>1.4057284768779536E-4</v>
      </c>
      <c r="D8423" s="193">
        <f t="shared" si="642"/>
        <v>30.377822448398671</v>
      </c>
      <c r="E8423" s="193">
        <f t="shared" si="643"/>
        <v>31.724629461543874</v>
      </c>
      <c r="F8423" s="193">
        <f t="shared" si="643"/>
        <v>33.131147440928949</v>
      </c>
      <c r="G8423" s="193">
        <f t="shared" si="643"/>
        <v>34.600023684536822</v>
      </c>
      <c r="H8423" s="193">
        <f>MAX(0,D8423-Assumptions!$C$3)*Assumptions!$C$2</f>
        <v>0</v>
      </c>
      <c r="I8423" s="193">
        <f>MAX(0,E8423-Assumptions!$C$3)*Assumptions!$C$2</f>
        <v>0</v>
      </c>
      <c r="J8423" s="193">
        <f>MAX(0,F8423-Assumptions!$C$3)*Assumptions!$C$2</f>
        <v>0</v>
      </c>
      <c r="K8423" s="193">
        <f>MAX(0,G8423-Assumptions!$C$3)*Assumptions!$C$2</f>
        <v>0</v>
      </c>
    </row>
    <row r="8424" spans="1:11">
      <c r="A8424" s="192">
        <f t="shared" si="641"/>
        <v>48199.833333312912</v>
      </c>
      <c r="B8424" s="218">
        <v>31.190319148936172</v>
      </c>
      <c r="C8424" s="219">
        <f t="shared" si="640"/>
        <v>1.5073168040236049E-4</v>
      </c>
      <c r="D8424" s="193">
        <f t="shared" si="642"/>
        <v>32.573148370595497</v>
      </c>
      <c r="E8424" s="193">
        <f t="shared" si="643"/>
        <v>34.017285610526265</v>
      </c>
      <c r="F8424" s="193">
        <f t="shared" si="643"/>
        <v>35.525448972342055</v>
      </c>
      <c r="G8424" s="193">
        <f t="shared" si="643"/>
        <v>37.100477067339838</v>
      </c>
      <c r="H8424" s="193">
        <f>MAX(0,D8424-Assumptions!$C$3)*Assumptions!$C$2</f>
        <v>0</v>
      </c>
      <c r="I8424" s="193">
        <f>MAX(0,E8424-Assumptions!$C$3)*Assumptions!$C$2</f>
        <v>0</v>
      </c>
      <c r="J8424" s="193">
        <f>MAX(0,F8424-Assumptions!$C$3)*Assumptions!$C$2</f>
        <v>0</v>
      </c>
      <c r="K8424" s="193">
        <f>MAX(0,G8424-Assumptions!$C$3)*Assumptions!$C$2</f>
        <v>9.0429360605854478E-2</v>
      </c>
    </row>
    <row r="8425" spans="1:11">
      <c r="A8425" s="192">
        <f t="shared" si="641"/>
        <v>48199.874999979576</v>
      </c>
      <c r="B8425" s="218">
        <v>32.32021276595745</v>
      </c>
      <c r="C8425" s="219">
        <f t="shared" si="640"/>
        <v>1.5619205298643928E-4</v>
      </c>
      <c r="D8425" s="193">
        <f t="shared" si="642"/>
        <v>33.753136053776302</v>
      </c>
      <c r="E8425" s="193">
        <f t="shared" si="643"/>
        <v>35.249588290604301</v>
      </c>
      <c r="F8425" s="193">
        <f t="shared" si="643"/>
        <v>36.8123860454766</v>
      </c>
      <c r="G8425" s="193">
        <f t="shared" si="643"/>
        <v>38.444470760596467</v>
      </c>
      <c r="H8425" s="193">
        <f>MAX(0,D8425-Assumptions!$C$3)*Assumptions!$C$2</f>
        <v>0</v>
      </c>
      <c r="I8425" s="193">
        <f>MAX(0,E8425-Assumptions!$C$3)*Assumptions!$C$2</f>
        <v>0</v>
      </c>
      <c r="J8425" s="193">
        <f>MAX(0,F8425-Assumptions!$C$3)*Assumptions!$C$2</f>
        <v>0</v>
      </c>
      <c r="K8425" s="193">
        <f>MAX(0,G8425-Assumptions!$C$3)*Assumptions!$C$2</f>
        <v>1.30002368453682</v>
      </c>
    </row>
    <row r="8426" spans="1:11">
      <c r="A8426" s="192">
        <f t="shared" si="641"/>
        <v>48199.916666646241</v>
      </c>
      <c r="B8426" s="218">
        <v>31.87351063829788</v>
      </c>
      <c r="C8426" s="219">
        <f t="shared" si="640"/>
        <v>1.5403330103459418E-4</v>
      </c>
      <c r="D8426" s="193">
        <f t="shared" si="642"/>
        <v>33.286629295309474</v>
      </c>
      <c r="E8426" s="193">
        <f t="shared" si="643"/>
        <v>34.762398858945545</v>
      </c>
      <c r="F8426" s="193">
        <f t="shared" si="643"/>
        <v>36.303596970051316</v>
      </c>
      <c r="G8426" s="193">
        <f t="shared" si="643"/>
        <v>37.913124416750826</v>
      </c>
      <c r="H8426" s="193">
        <f>MAX(0,D8426-Assumptions!$C$3)*Assumptions!$C$2</f>
        <v>0</v>
      </c>
      <c r="I8426" s="193">
        <f>MAX(0,E8426-Assumptions!$C$3)*Assumptions!$C$2</f>
        <v>0</v>
      </c>
      <c r="J8426" s="193">
        <f>MAX(0,F8426-Assumptions!$C$3)*Assumptions!$C$2</f>
        <v>0</v>
      </c>
      <c r="K8426" s="193">
        <f>MAX(0,G8426-Assumptions!$C$3)*Assumptions!$C$2</f>
        <v>0.82181197507574311</v>
      </c>
    </row>
    <row r="8427" spans="1:11">
      <c r="A8427" s="192">
        <f t="shared" si="641"/>
        <v>48199.958333312905</v>
      </c>
      <c r="B8427" s="218">
        <v>31.190319148936172</v>
      </c>
      <c r="C8427" s="219">
        <f t="shared" si="640"/>
        <v>1.5073168040236049E-4</v>
      </c>
      <c r="D8427" s="193">
        <f t="shared" si="642"/>
        <v>32.573148370595497</v>
      </c>
      <c r="E8427" s="193">
        <f t="shared" si="643"/>
        <v>34.017285610526265</v>
      </c>
      <c r="F8427" s="193">
        <f t="shared" si="643"/>
        <v>35.525448972342055</v>
      </c>
      <c r="G8427" s="193">
        <f t="shared" si="643"/>
        <v>37.100477067339838</v>
      </c>
      <c r="H8427" s="193">
        <f>MAX(0,D8427-Assumptions!$C$3)*Assumptions!$C$2</f>
        <v>0</v>
      </c>
      <c r="I8427" s="193">
        <f>MAX(0,E8427-Assumptions!$C$3)*Assumptions!$C$2</f>
        <v>0</v>
      </c>
      <c r="J8427" s="193">
        <f>MAX(0,F8427-Assumptions!$C$3)*Assumptions!$C$2</f>
        <v>0</v>
      </c>
      <c r="K8427" s="193">
        <f>MAX(0,G8427-Assumptions!$C$3)*Assumptions!$C$2</f>
        <v>9.0429360605854478E-2</v>
      </c>
    </row>
    <row r="8428" spans="1:11">
      <c r="A8428" s="192">
        <f t="shared" si="641"/>
        <v>48199.999999979569</v>
      </c>
      <c r="B8428" s="218">
        <v>30.336329787234046</v>
      </c>
      <c r="C8428" s="219">
        <f t="shared" si="640"/>
        <v>1.466046546120684E-4</v>
      </c>
      <c r="D8428" s="193">
        <f t="shared" si="642"/>
        <v>31.681297214703037</v>
      </c>
      <c r="E8428" s="193">
        <f t="shared" si="643"/>
        <v>33.085894050002167</v>
      </c>
      <c r="F8428" s="193">
        <f t="shared" si="643"/>
        <v>34.55276397520548</v>
      </c>
      <c r="G8428" s="193">
        <f t="shared" si="643"/>
        <v>36.084667880576113</v>
      </c>
      <c r="H8428" s="193">
        <f>MAX(0,D8428-Assumptions!$C$3)*Assumptions!$C$2</f>
        <v>0</v>
      </c>
      <c r="I8428" s="193">
        <f>MAX(0,E8428-Assumptions!$C$3)*Assumptions!$C$2</f>
        <v>0</v>
      </c>
      <c r="J8428" s="193">
        <f>MAX(0,F8428-Assumptions!$C$3)*Assumptions!$C$2</f>
        <v>0</v>
      </c>
      <c r="K8428" s="193">
        <f>MAX(0,G8428-Assumptions!$C$3)*Assumptions!$C$2</f>
        <v>0</v>
      </c>
    </row>
    <row r="8429" spans="1:11">
      <c r="A8429" s="192">
        <f t="shared" si="641"/>
        <v>48200.041666646233</v>
      </c>
      <c r="B8429" s="218">
        <v>29.061914893617026</v>
      </c>
      <c r="C8429" s="219">
        <f t="shared" si="640"/>
        <v>1.4044586227886328E-4</v>
      </c>
      <c r="D8429" s="193">
        <f t="shared" si="642"/>
        <v>30.350380874371208</v>
      </c>
      <c r="E8429" s="193">
        <f t="shared" si="643"/>
        <v>31.695971259681592</v>
      </c>
      <c r="F8429" s="193">
        <f t="shared" si="643"/>
        <v>33.101218671786278</v>
      </c>
      <c r="G8429" s="193">
        <f t="shared" si="643"/>
        <v>34.568768017251777</v>
      </c>
      <c r="H8429" s="193">
        <f>MAX(0,D8429-Assumptions!$C$3)*Assumptions!$C$2</f>
        <v>0</v>
      </c>
      <c r="I8429" s="193">
        <f>MAX(0,E8429-Assumptions!$C$3)*Assumptions!$C$2</f>
        <v>0</v>
      </c>
      <c r="J8429" s="193">
        <f>MAX(0,F8429-Assumptions!$C$3)*Assumptions!$C$2</f>
        <v>0</v>
      </c>
      <c r="K8429" s="193">
        <f>MAX(0,G8429-Assumptions!$C$3)*Assumptions!$C$2</f>
        <v>0</v>
      </c>
    </row>
    <row r="8430" spans="1:11">
      <c r="A8430" s="192">
        <f t="shared" si="641"/>
        <v>48200.083333312898</v>
      </c>
      <c r="B8430" s="218">
        <v>27.314521276595748</v>
      </c>
      <c r="C8430" s="219">
        <f t="shared" si="640"/>
        <v>1.3200133258488099E-4</v>
      </c>
      <c r="D8430" s="193">
        <f t="shared" si="642"/>
        <v>28.525516201545091</v>
      </c>
      <c r="E8430" s="193">
        <f t="shared" si="643"/>
        <v>29.790200835839975</v>
      </c>
      <c r="F8430" s="193">
        <f t="shared" si="643"/>
        <v>31.110955523799127</v>
      </c>
      <c r="G8430" s="193">
        <f t="shared" si="643"/>
        <v>32.49026614279677</v>
      </c>
      <c r="H8430" s="193">
        <f>MAX(0,D8430-Assumptions!$C$3)*Assumptions!$C$2</f>
        <v>0</v>
      </c>
      <c r="I8430" s="193">
        <f>MAX(0,E8430-Assumptions!$C$3)*Assumptions!$C$2</f>
        <v>0</v>
      </c>
      <c r="J8430" s="193">
        <f>MAX(0,F8430-Assumptions!$C$3)*Assumptions!$C$2</f>
        <v>0</v>
      </c>
      <c r="K8430" s="193">
        <f>MAX(0,G8430-Assumptions!$C$3)*Assumptions!$C$2</f>
        <v>0</v>
      </c>
    </row>
    <row r="8431" spans="1:11">
      <c r="A8431" s="192">
        <f t="shared" si="641"/>
        <v>48200.124999979562</v>
      </c>
      <c r="B8431" s="218">
        <v>24.424095744680855</v>
      </c>
      <c r="C8431" s="219">
        <f t="shared" si="640"/>
        <v>1.1803293760235391E-4</v>
      </c>
      <c r="D8431" s="193">
        <f t="shared" si="642"/>
        <v>25.506943058524449</v>
      </c>
      <c r="E8431" s="193">
        <f t="shared" si="643"/>
        <v>26.637798630989188</v>
      </c>
      <c r="F8431" s="193">
        <f t="shared" si="643"/>
        <v>27.818790918106099</v>
      </c>
      <c r="G8431" s="193">
        <f t="shared" si="643"/>
        <v>29.052142741442612</v>
      </c>
      <c r="H8431" s="193">
        <f>MAX(0,D8431-Assumptions!$C$3)*Assumptions!$C$2</f>
        <v>0</v>
      </c>
      <c r="I8431" s="193">
        <f>MAX(0,E8431-Assumptions!$C$3)*Assumptions!$C$2</f>
        <v>0</v>
      </c>
      <c r="J8431" s="193">
        <f>MAX(0,F8431-Assumptions!$C$3)*Assumptions!$C$2</f>
        <v>0</v>
      </c>
      <c r="K8431" s="193">
        <f>MAX(0,G8431-Assumptions!$C$3)*Assumptions!$C$2</f>
        <v>0</v>
      </c>
    </row>
    <row r="8432" spans="1:11">
      <c r="A8432" s="192">
        <f t="shared" si="641"/>
        <v>48200.166666646226</v>
      </c>
      <c r="B8432" s="218">
        <v>22.230000000000004</v>
      </c>
      <c r="C8432" s="219">
        <f t="shared" si="640"/>
        <v>1.0742965595652653E-4</v>
      </c>
      <c r="D8432" s="193">
        <f t="shared" si="642"/>
        <v>23.215571627231505</v>
      </c>
      <c r="E8432" s="193">
        <f t="shared" si="643"/>
        <v>24.244838775488812</v>
      </c>
      <c r="F8432" s="193">
        <f t="shared" si="643"/>
        <v>25.319738694693665</v>
      </c>
      <c r="G8432" s="193">
        <f t="shared" si="643"/>
        <v>26.44229452314196</v>
      </c>
      <c r="H8432" s="193">
        <f>MAX(0,D8432-Assumptions!$C$3)*Assumptions!$C$2</f>
        <v>0</v>
      </c>
      <c r="I8432" s="193">
        <f>MAX(0,E8432-Assumptions!$C$3)*Assumptions!$C$2</f>
        <v>0</v>
      </c>
      <c r="J8432" s="193">
        <f>MAX(0,F8432-Assumptions!$C$3)*Assumptions!$C$2</f>
        <v>0</v>
      </c>
      <c r="K8432" s="193">
        <f>MAX(0,G8432-Assumptions!$C$3)*Assumptions!$C$2</f>
        <v>0</v>
      </c>
    </row>
    <row r="8433" spans="1:11">
      <c r="A8433" s="192">
        <f t="shared" si="641"/>
        <v>48200.20833331289</v>
      </c>
      <c r="B8433" s="218">
        <v>21.086968085106388</v>
      </c>
      <c r="C8433" s="219">
        <f t="shared" si="640"/>
        <v>1.0190579066798174E-4</v>
      </c>
      <c r="D8433" s="193">
        <f t="shared" si="642"/>
        <v>22.021863157036979</v>
      </c>
      <c r="E8433" s="193">
        <f t="shared" si="643"/>
        <v>22.998206994479641</v>
      </c>
      <c r="F8433" s="193">
        <f t="shared" si="643"/>
        <v>24.017837236987788</v>
      </c>
      <c r="G8433" s="193">
        <f t="shared" si="643"/>
        <v>25.08267299624282</v>
      </c>
      <c r="H8433" s="193">
        <f>MAX(0,D8433-Assumptions!$C$3)*Assumptions!$C$2</f>
        <v>0</v>
      </c>
      <c r="I8433" s="193">
        <f>MAX(0,E8433-Assumptions!$C$3)*Assumptions!$C$2</f>
        <v>0</v>
      </c>
      <c r="J8433" s="193">
        <f>MAX(0,F8433-Assumptions!$C$3)*Assumptions!$C$2</f>
        <v>0</v>
      </c>
      <c r="K8433" s="193">
        <f>MAX(0,G8433-Assumptions!$C$3)*Assumptions!$C$2</f>
        <v>0</v>
      </c>
    </row>
    <row r="8434" spans="1:11">
      <c r="A8434" s="192">
        <f t="shared" si="641"/>
        <v>48200.249999979555</v>
      </c>
      <c r="B8434" s="218">
        <v>20.167287234042558</v>
      </c>
      <c r="C8434" s="219">
        <f t="shared" si="640"/>
        <v>9.746130135535947E-5</v>
      </c>
      <c r="D8434" s="193">
        <f t="shared" si="642"/>
        <v>21.061408066075863</v>
      </c>
      <c r="E8434" s="193">
        <f t="shared" si="643"/>
        <v>21.995169929299841</v>
      </c>
      <c r="F8434" s="193">
        <f t="shared" si="643"/>
        <v>22.970330316994549</v>
      </c>
      <c r="G8434" s="193">
        <f t="shared" si="643"/>
        <v>23.988724641266494</v>
      </c>
      <c r="H8434" s="193">
        <f>MAX(0,D8434-Assumptions!$C$3)*Assumptions!$C$2</f>
        <v>0</v>
      </c>
      <c r="I8434" s="193">
        <f>MAX(0,E8434-Assumptions!$C$3)*Assumptions!$C$2</f>
        <v>0</v>
      </c>
      <c r="J8434" s="193">
        <f>MAX(0,F8434-Assumptions!$C$3)*Assumptions!$C$2</f>
        <v>0</v>
      </c>
      <c r="K8434" s="193">
        <f>MAX(0,G8434-Assumptions!$C$3)*Assumptions!$C$2</f>
        <v>0</v>
      </c>
    </row>
    <row r="8435" spans="1:11">
      <c r="A8435" s="192">
        <f t="shared" si="641"/>
        <v>48200.291666646219</v>
      </c>
      <c r="B8435" s="218">
        <v>19.365851063829787</v>
      </c>
      <c r="C8435" s="219">
        <f t="shared" si="640"/>
        <v>9.3588246382931485E-5</v>
      </c>
      <c r="D8435" s="193">
        <f t="shared" si="642"/>
        <v>20.224440058238315</v>
      </c>
      <c r="E8435" s="193">
        <f t="shared" si="643"/>
        <v>21.1210947725003</v>
      </c>
      <c r="F8435" s="193">
        <f t="shared" si="643"/>
        <v>22.057502858143295</v>
      </c>
      <c r="G8435" s="193">
        <f t="shared" si="643"/>
        <v>23.035426789072837</v>
      </c>
      <c r="H8435" s="193">
        <f>MAX(0,D8435-Assumptions!$C$3)*Assumptions!$C$2</f>
        <v>0</v>
      </c>
      <c r="I8435" s="193">
        <f>MAX(0,E8435-Assumptions!$C$3)*Assumptions!$C$2</f>
        <v>0</v>
      </c>
      <c r="J8435" s="193">
        <f>MAX(0,F8435-Assumptions!$C$3)*Assumptions!$C$2</f>
        <v>0</v>
      </c>
      <c r="K8435" s="193">
        <f>MAX(0,G8435-Assumptions!$C$3)*Assumptions!$C$2</f>
        <v>0</v>
      </c>
    </row>
    <row r="8436" spans="1:11">
      <c r="A8436" s="192">
        <f t="shared" si="641"/>
        <v>48200.333333312883</v>
      </c>
      <c r="B8436" s="218">
        <v>19.615478723404259</v>
      </c>
      <c r="C8436" s="219">
        <f t="shared" si="640"/>
        <v>9.4794607767786118E-5</v>
      </c>
      <c r="D8436" s="193">
        <f t="shared" si="642"/>
        <v>20.485135011499192</v>
      </c>
      <c r="E8436" s="193">
        <f t="shared" si="643"/>
        <v>21.393347690191963</v>
      </c>
      <c r="F8436" s="193">
        <f t="shared" si="643"/>
        <v>22.341826164998608</v>
      </c>
      <c r="G8436" s="193">
        <f t="shared" si="643"/>
        <v>23.332355628280702</v>
      </c>
      <c r="H8436" s="193">
        <f>MAX(0,D8436-Assumptions!$C$3)*Assumptions!$C$2</f>
        <v>0</v>
      </c>
      <c r="I8436" s="193">
        <f>MAX(0,E8436-Assumptions!$C$3)*Assumptions!$C$2</f>
        <v>0</v>
      </c>
      <c r="J8436" s="193">
        <f>MAX(0,F8436-Assumptions!$C$3)*Assumptions!$C$2</f>
        <v>0</v>
      </c>
      <c r="K8436" s="193">
        <f>MAX(0,G8436-Assumptions!$C$3)*Assumptions!$C$2</f>
        <v>0</v>
      </c>
    </row>
    <row r="8437" spans="1:11">
      <c r="A8437" s="192">
        <f t="shared" si="641"/>
        <v>48200.374999979547</v>
      </c>
      <c r="B8437" s="218">
        <v>21.178936170212765</v>
      </c>
      <c r="C8437" s="219">
        <f t="shared" si="640"/>
        <v>1.0235023959924392E-4</v>
      </c>
      <c r="D8437" s="193">
        <f t="shared" si="642"/>
        <v>22.117908666133083</v>
      </c>
      <c r="E8437" s="193">
        <f t="shared" si="643"/>
        <v>23.098510700997611</v>
      </c>
      <c r="F8437" s="193">
        <f t="shared" si="643"/>
        <v>24.122587928987102</v>
      </c>
      <c r="G8437" s="193">
        <f t="shared" si="643"/>
        <v>25.192067831740442</v>
      </c>
      <c r="H8437" s="193">
        <f>MAX(0,D8437-Assumptions!$C$3)*Assumptions!$C$2</f>
        <v>0</v>
      </c>
      <c r="I8437" s="193">
        <f>MAX(0,E8437-Assumptions!$C$3)*Assumptions!$C$2</f>
        <v>0</v>
      </c>
      <c r="J8437" s="193">
        <f>MAX(0,F8437-Assumptions!$C$3)*Assumptions!$C$2</f>
        <v>0</v>
      </c>
      <c r="K8437" s="193">
        <f>MAX(0,G8437-Assumptions!$C$3)*Assumptions!$C$2</f>
        <v>0</v>
      </c>
    </row>
    <row r="8438" spans="1:11">
      <c r="A8438" s="192">
        <f t="shared" si="641"/>
        <v>48200.416666646212</v>
      </c>
      <c r="B8438" s="218">
        <v>23.688351063829792</v>
      </c>
      <c r="C8438" s="219">
        <f t="shared" si="640"/>
        <v>1.1447734615225611E-4</v>
      </c>
      <c r="D8438" s="193">
        <f t="shared" si="642"/>
        <v>24.738578985755556</v>
      </c>
      <c r="E8438" s="193">
        <f t="shared" si="643"/>
        <v>25.835368978845349</v>
      </c>
      <c r="F8438" s="193">
        <f t="shared" si="643"/>
        <v>26.98078538211151</v>
      </c>
      <c r="G8438" s="193">
        <f t="shared" si="643"/>
        <v>28.176984057461556</v>
      </c>
      <c r="H8438" s="193">
        <f>MAX(0,D8438-Assumptions!$C$3)*Assumptions!$C$2</f>
        <v>0</v>
      </c>
      <c r="I8438" s="193">
        <f>MAX(0,E8438-Assumptions!$C$3)*Assumptions!$C$2</f>
        <v>0</v>
      </c>
      <c r="J8438" s="193">
        <f>MAX(0,F8438-Assumptions!$C$3)*Assumptions!$C$2</f>
        <v>0</v>
      </c>
      <c r="K8438" s="193">
        <f>MAX(0,G8438-Assumptions!$C$3)*Assumptions!$C$2</f>
        <v>0</v>
      </c>
    </row>
    <row r="8439" spans="1:11">
      <c r="A8439" s="192">
        <f t="shared" si="641"/>
        <v>48200.458333312876</v>
      </c>
      <c r="B8439" s="218">
        <v>25.908723404255323</v>
      </c>
      <c r="C8439" s="219">
        <f t="shared" si="640"/>
        <v>1.2520761320701556E-4</v>
      </c>
      <c r="D8439" s="193">
        <f t="shared" si="642"/>
        <v>27.05739199107596</v>
      </c>
      <c r="E8439" s="193">
        <f t="shared" si="643"/>
        <v>28.256987036208002</v>
      </c>
      <c r="F8439" s="193">
        <f t="shared" si="643"/>
        <v>29.509766374666611</v>
      </c>
      <c r="G8439" s="193">
        <f t="shared" si="643"/>
        <v>30.818087943047249</v>
      </c>
      <c r="H8439" s="193">
        <f>MAX(0,D8439-Assumptions!$C$3)*Assumptions!$C$2</f>
        <v>0</v>
      </c>
      <c r="I8439" s="193">
        <f>MAX(0,E8439-Assumptions!$C$3)*Assumptions!$C$2</f>
        <v>0</v>
      </c>
      <c r="J8439" s="193">
        <f>MAX(0,F8439-Assumptions!$C$3)*Assumptions!$C$2</f>
        <v>0</v>
      </c>
      <c r="K8439" s="193">
        <f>MAX(0,G8439-Assumptions!$C$3)*Assumptions!$C$2</f>
        <v>0</v>
      </c>
    </row>
    <row r="8440" spans="1:11">
      <c r="A8440" s="192">
        <f t="shared" si="641"/>
        <v>48200.49999997954</v>
      </c>
      <c r="B8440" s="218">
        <v>26.342287234042555</v>
      </c>
      <c r="C8440" s="219">
        <f t="shared" si="640"/>
        <v>1.273028724543946E-4</v>
      </c>
      <c r="D8440" s="193">
        <f t="shared" si="642"/>
        <v>27.510177962529053</v>
      </c>
      <c r="E8440" s="193">
        <f t="shared" si="643"/>
        <v>28.729847366935619</v>
      </c>
      <c r="F8440" s="193">
        <f t="shared" si="643"/>
        <v>30.003591065520563</v>
      </c>
      <c r="G8440" s="193">
        <f t="shared" si="643"/>
        <v>31.333806453250368</v>
      </c>
      <c r="H8440" s="193">
        <f>MAX(0,D8440-Assumptions!$C$3)*Assumptions!$C$2</f>
        <v>0</v>
      </c>
      <c r="I8440" s="193">
        <f>MAX(0,E8440-Assumptions!$C$3)*Assumptions!$C$2</f>
        <v>0</v>
      </c>
      <c r="J8440" s="193">
        <f>MAX(0,F8440-Assumptions!$C$3)*Assumptions!$C$2</f>
        <v>0</v>
      </c>
      <c r="K8440" s="193">
        <f>MAX(0,G8440-Assumptions!$C$3)*Assumptions!$C$2</f>
        <v>0</v>
      </c>
    </row>
    <row r="8441" spans="1:11">
      <c r="A8441" s="192">
        <f t="shared" si="641"/>
        <v>48200.541666646204</v>
      </c>
      <c r="B8441" s="218">
        <v>26.539361702127668</v>
      </c>
      <c r="C8441" s="219">
        <f t="shared" si="640"/>
        <v>1.2825526302138511E-4</v>
      </c>
      <c r="D8441" s="193">
        <f t="shared" si="642"/>
        <v>27.715989767735014</v>
      </c>
      <c r="E8441" s="193">
        <f t="shared" si="643"/>
        <v>28.944783880902722</v>
      </c>
      <c r="F8441" s="193">
        <f t="shared" si="643"/>
        <v>30.228056834090548</v>
      </c>
      <c r="G8441" s="193">
        <f t="shared" si="643"/>
        <v>31.568223957888158</v>
      </c>
      <c r="H8441" s="193">
        <f>MAX(0,D8441-Assumptions!$C$3)*Assumptions!$C$2</f>
        <v>0</v>
      </c>
      <c r="I8441" s="193">
        <f>MAX(0,E8441-Assumptions!$C$3)*Assumptions!$C$2</f>
        <v>0</v>
      </c>
      <c r="J8441" s="193">
        <f>MAX(0,F8441-Assumptions!$C$3)*Assumptions!$C$2</f>
        <v>0</v>
      </c>
      <c r="K8441" s="193">
        <f>MAX(0,G8441-Assumptions!$C$3)*Assumptions!$C$2</f>
        <v>0</v>
      </c>
    </row>
    <row r="8442" spans="1:11">
      <c r="A8442" s="192">
        <f t="shared" si="641"/>
        <v>48200.583333312868</v>
      </c>
      <c r="B8442" s="218">
        <v>27.314521276595748</v>
      </c>
      <c r="C8442" s="219">
        <f t="shared" si="640"/>
        <v>1.3200133258488099E-4</v>
      </c>
      <c r="D8442" s="193">
        <f t="shared" si="642"/>
        <v>28.525516201545091</v>
      </c>
      <c r="E8442" s="193">
        <f t="shared" si="643"/>
        <v>29.790200835839975</v>
      </c>
      <c r="F8442" s="193">
        <f t="shared" si="643"/>
        <v>31.110955523799127</v>
      </c>
      <c r="G8442" s="193">
        <f t="shared" si="643"/>
        <v>32.49026614279677</v>
      </c>
      <c r="H8442" s="193">
        <f>MAX(0,D8442-Assumptions!$C$3)*Assumptions!$C$2</f>
        <v>0</v>
      </c>
      <c r="I8442" s="193">
        <f>MAX(0,E8442-Assumptions!$C$3)*Assumptions!$C$2</f>
        <v>0</v>
      </c>
      <c r="J8442" s="193">
        <f>MAX(0,F8442-Assumptions!$C$3)*Assumptions!$C$2</f>
        <v>0</v>
      </c>
      <c r="K8442" s="193">
        <f>MAX(0,G8442-Assumptions!$C$3)*Assumptions!$C$2</f>
        <v>0</v>
      </c>
    </row>
    <row r="8443" spans="1:11">
      <c r="A8443" s="192">
        <f t="shared" si="641"/>
        <v>48200.624999979533</v>
      </c>
      <c r="B8443" s="218">
        <v>26.986063829787238</v>
      </c>
      <c r="C8443" s="219">
        <f t="shared" si="640"/>
        <v>1.3041401497323018E-4</v>
      </c>
      <c r="D8443" s="193">
        <f t="shared" si="642"/>
        <v>28.182496526201835</v>
      </c>
      <c r="E8443" s="193">
        <f t="shared" si="643"/>
        <v>29.431973312561475</v>
      </c>
      <c r="F8443" s="193">
        <f t="shared" si="643"/>
        <v>30.736845909515829</v>
      </c>
      <c r="G8443" s="193">
        <f t="shared" si="643"/>
        <v>32.099570301733792</v>
      </c>
      <c r="H8443" s="193">
        <f>MAX(0,D8443-Assumptions!$C$3)*Assumptions!$C$2</f>
        <v>0</v>
      </c>
      <c r="I8443" s="193">
        <f>MAX(0,E8443-Assumptions!$C$3)*Assumptions!$C$2</f>
        <v>0</v>
      </c>
      <c r="J8443" s="193">
        <f>MAX(0,F8443-Assumptions!$C$3)*Assumptions!$C$2</f>
        <v>0</v>
      </c>
      <c r="K8443" s="193">
        <f>MAX(0,G8443-Assumptions!$C$3)*Assumptions!$C$2</f>
        <v>0</v>
      </c>
    </row>
    <row r="8444" spans="1:11">
      <c r="A8444" s="192">
        <f t="shared" si="641"/>
        <v>48200.666666646197</v>
      </c>
      <c r="B8444" s="218">
        <v>26.710159574468086</v>
      </c>
      <c r="C8444" s="219">
        <f t="shared" si="640"/>
        <v>1.290806681794435E-4</v>
      </c>
      <c r="D8444" s="193">
        <f t="shared" si="642"/>
        <v>27.894359998913501</v>
      </c>
      <c r="E8444" s="193">
        <f t="shared" si="643"/>
        <v>29.131062193007537</v>
      </c>
      <c r="F8444" s="193">
        <f t="shared" si="643"/>
        <v>30.422593833517855</v>
      </c>
      <c r="G8444" s="193">
        <f t="shared" si="643"/>
        <v>31.771385795240896</v>
      </c>
      <c r="H8444" s="193">
        <f>MAX(0,D8444-Assumptions!$C$3)*Assumptions!$C$2</f>
        <v>0</v>
      </c>
      <c r="I8444" s="193">
        <f>MAX(0,E8444-Assumptions!$C$3)*Assumptions!$C$2</f>
        <v>0</v>
      </c>
      <c r="J8444" s="193">
        <f>MAX(0,F8444-Assumptions!$C$3)*Assumptions!$C$2</f>
        <v>0</v>
      </c>
      <c r="K8444" s="193">
        <f>MAX(0,G8444-Assumptions!$C$3)*Assumptions!$C$2</f>
        <v>0</v>
      </c>
    </row>
    <row r="8445" spans="1:11">
      <c r="A8445" s="192">
        <f t="shared" si="641"/>
        <v>48200.708333312861</v>
      </c>
      <c r="B8445" s="218">
        <v>26.578776595744685</v>
      </c>
      <c r="C8445" s="219">
        <f t="shared" si="640"/>
        <v>1.2844574113478319E-4</v>
      </c>
      <c r="D8445" s="193">
        <f t="shared" si="642"/>
        <v>27.757152128776202</v>
      </c>
      <c r="E8445" s="193">
        <f t="shared" si="643"/>
        <v>28.98777118369614</v>
      </c>
      <c r="F8445" s="193">
        <f t="shared" si="643"/>
        <v>30.272949987804541</v>
      </c>
      <c r="G8445" s="193">
        <f t="shared" si="643"/>
        <v>31.615107458815711</v>
      </c>
      <c r="H8445" s="193">
        <f>MAX(0,D8445-Assumptions!$C$3)*Assumptions!$C$2</f>
        <v>0</v>
      </c>
      <c r="I8445" s="193">
        <f>MAX(0,E8445-Assumptions!$C$3)*Assumptions!$C$2</f>
        <v>0</v>
      </c>
      <c r="J8445" s="193">
        <f>MAX(0,F8445-Assumptions!$C$3)*Assumptions!$C$2</f>
        <v>0</v>
      </c>
      <c r="K8445" s="193">
        <f>MAX(0,G8445-Assumptions!$C$3)*Assumptions!$C$2</f>
        <v>0</v>
      </c>
    </row>
    <row r="8446" spans="1:11">
      <c r="A8446" s="192">
        <f t="shared" si="641"/>
        <v>48200.749999979525</v>
      </c>
      <c r="B8446" s="218">
        <v>26.486808510638301</v>
      </c>
      <c r="C8446" s="219">
        <f t="shared" si="640"/>
        <v>1.2800129220352097E-4</v>
      </c>
      <c r="D8446" s="193">
        <f t="shared" si="642"/>
        <v>27.661106619680087</v>
      </c>
      <c r="E8446" s="193">
        <f t="shared" si="643"/>
        <v>28.887467477178159</v>
      </c>
      <c r="F8446" s="193">
        <f t="shared" si="643"/>
        <v>30.168199295805216</v>
      </c>
      <c r="G8446" s="193">
        <f t="shared" si="643"/>
        <v>31.505712623318079</v>
      </c>
      <c r="H8446" s="193">
        <f>MAX(0,D8446-Assumptions!$C$3)*Assumptions!$C$2</f>
        <v>0</v>
      </c>
      <c r="I8446" s="193">
        <f>MAX(0,E8446-Assumptions!$C$3)*Assumptions!$C$2</f>
        <v>0</v>
      </c>
      <c r="J8446" s="193">
        <f>MAX(0,F8446-Assumptions!$C$3)*Assumptions!$C$2</f>
        <v>0</v>
      </c>
      <c r="K8446" s="193">
        <f>MAX(0,G8446-Assumptions!$C$3)*Assumptions!$C$2</f>
        <v>0</v>
      </c>
    </row>
    <row r="8447" spans="1:11">
      <c r="A8447" s="192">
        <f t="shared" si="641"/>
        <v>48200.79166664619</v>
      </c>
      <c r="B8447" s="218">
        <v>27.209414893617026</v>
      </c>
      <c r="C8447" s="219">
        <f t="shared" si="640"/>
        <v>1.3149339094915274E-4</v>
      </c>
      <c r="D8447" s="193">
        <f t="shared" si="642"/>
        <v>28.415749905435252</v>
      </c>
      <c r="E8447" s="193">
        <f t="shared" ref="E8447:G8478" si="644">$C8447*E$2</f>
        <v>29.67556802839086</v>
      </c>
      <c r="F8447" s="193">
        <f t="shared" si="644"/>
        <v>30.991240447228474</v>
      </c>
      <c r="G8447" s="193">
        <f t="shared" si="644"/>
        <v>32.365243473656619</v>
      </c>
      <c r="H8447" s="193">
        <f>MAX(0,D8447-Assumptions!$C$3)*Assumptions!$C$2</f>
        <v>0</v>
      </c>
      <c r="I8447" s="193">
        <f>MAX(0,E8447-Assumptions!$C$3)*Assumptions!$C$2</f>
        <v>0</v>
      </c>
      <c r="J8447" s="193">
        <f>MAX(0,F8447-Assumptions!$C$3)*Assumptions!$C$2</f>
        <v>0</v>
      </c>
      <c r="K8447" s="193">
        <f>MAX(0,G8447-Assumptions!$C$3)*Assumptions!$C$2</f>
        <v>0</v>
      </c>
    </row>
    <row r="8448" spans="1:11">
      <c r="A8448" s="192">
        <f t="shared" si="641"/>
        <v>48200.833333312854</v>
      </c>
      <c r="B8448" s="218">
        <v>30.349468085106384</v>
      </c>
      <c r="C8448" s="219">
        <f t="shared" si="640"/>
        <v>1.4666814731653443E-4</v>
      </c>
      <c r="D8448" s="193">
        <f t="shared" si="642"/>
        <v>31.695018001716768</v>
      </c>
      <c r="E8448" s="193">
        <f t="shared" si="644"/>
        <v>33.100223150933303</v>
      </c>
      <c r="F8448" s="193">
        <f t="shared" si="644"/>
        <v>34.567728359776808</v>
      </c>
      <c r="G8448" s="193">
        <f t="shared" si="644"/>
        <v>36.100295714218632</v>
      </c>
      <c r="H8448" s="193">
        <f>MAX(0,D8448-Assumptions!$C$3)*Assumptions!$C$2</f>
        <v>0</v>
      </c>
      <c r="I8448" s="193">
        <f>MAX(0,E8448-Assumptions!$C$3)*Assumptions!$C$2</f>
        <v>0</v>
      </c>
      <c r="J8448" s="193">
        <f>MAX(0,F8448-Assumptions!$C$3)*Assumptions!$C$2</f>
        <v>0</v>
      </c>
      <c r="K8448" s="193">
        <f>MAX(0,G8448-Assumptions!$C$3)*Assumptions!$C$2</f>
        <v>0</v>
      </c>
    </row>
    <row r="8449" spans="1:11">
      <c r="A8449" s="192">
        <f t="shared" si="641"/>
        <v>48200.874999979518</v>
      </c>
      <c r="B8449" s="218">
        <v>31.01952127659575</v>
      </c>
      <c r="C8449" s="219">
        <f t="shared" si="640"/>
        <v>1.4990627524430209E-4</v>
      </c>
      <c r="D8449" s="193">
        <f t="shared" si="642"/>
        <v>32.394778139417014</v>
      </c>
      <c r="E8449" s="193">
        <f t="shared" si="644"/>
        <v>33.831007298421447</v>
      </c>
      <c r="F8449" s="193">
        <f t="shared" si="644"/>
        <v>35.330911972914741</v>
      </c>
      <c r="G8449" s="193">
        <f t="shared" si="644"/>
        <v>36.8973152299871</v>
      </c>
      <c r="H8449" s="193">
        <f>MAX(0,D8449-Assumptions!$C$3)*Assumptions!$C$2</f>
        <v>0</v>
      </c>
      <c r="I8449" s="193">
        <f>MAX(0,E8449-Assumptions!$C$3)*Assumptions!$C$2</f>
        <v>0</v>
      </c>
      <c r="J8449" s="193">
        <f>MAX(0,F8449-Assumptions!$C$3)*Assumptions!$C$2</f>
        <v>0</v>
      </c>
      <c r="K8449" s="193">
        <f>MAX(0,G8449-Assumptions!$C$3)*Assumptions!$C$2</f>
        <v>0</v>
      </c>
    </row>
    <row r="8450" spans="1:11">
      <c r="A8450" s="192">
        <f t="shared" si="641"/>
        <v>48200.916666646182</v>
      </c>
      <c r="B8450" s="218">
        <v>30.362606382978726</v>
      </c>
      <c r="C8450" s="219">
        <f t="shared" si="640"/>
        <v>1.4673164002100046E-4</v>
      </c>
      <c r="D8450" s="193">
        <f t="shared" si="642"/>
        <v>31.708738788730496</v>
      </c>
      <c r="E8450" s="193">
        <f t="shared" si="644"/>
        <v>33.114552251864446</v>
      </c>
      <c r="F8450" s="193">
        <f t="shared" si="644"/>
        <v>34.582692744348137</v>
      </c>
      <c r="G8450" s="193">
        <f t="shared" si="644"/>
        <v>36.115923547861151</v>
      </c>
      <c r="H8450" s="193">
        <f>MAX(0,D8450-Assumptions!$C$3)*Assumptions!$C$2</f>
        <v>0</v>
      </c>
      <c r="I8450" s="193">
        <f>MAX(0,E8450-Assumptions!$C$3)*Assumptions!$C$2</f>
        <v>0</v>
      </c>
      <c r="J8450" s="193">
        <f>MAX(0,F8450-Assumptions!$C$3)*Assumptions!$C$2</f>
        <v>0</v>
      </c>
      <c r="K8450" s="193">
        <f>MAX(0,G8450-Assumptions!$C$3)*Assumptions!$C$2</f>
        <v>0</v>
      </c>
    </row>
    <row r="8451" spans="1:11">
      <c r="A8451" s="192">
        <f t="shared" si="641"/>
        <v>48200.958333312847</v>
      </c>
      <c r="B8451" s="218">
        <v>29.521755319148941</v>
      </c>
      <c r="C8451" s="219">
        <f t="shared" si="640"/>
        <v>1.426681069351744E-4</v>
      </c>
      <c r="D8451" s="193">
        <f t="shared" si="642"/>
        <v>30.830608419851764</v>
      </c>
      <c r="E8451" s="193">
        <f t="shared" si="644"/>
        <v>32.19748979227149</v>
      </c>
      <c r="F8451" s="193">
        <f t="shared" si="644"/>
        <v>33.624972131782897</v>
      </c>
      <c r="G8451" s="193">
        <f t="shared" si="644"/>
        <v>35.115742194739937</v>
      </c>
      <c r="H8451" s="193">
        <f>MAX(0,D8451-Assumptions!$C$3)*Assumptions!$C$2</f>
        <v>0</v>
      </c>
      <c r="I8451" s="193">
        <f>MAX(0,E8451-Assumptions!$C$3)*Assumptions!$C$2</f>
        <v>0</v>
      </c>
      <c r="J8451" s="193">
        <f>MAX(0,F8451-Assumptions!$C$3)*Assumptions!$C$2</f>
        <v>0</v>
      </c>
      <c r="K8451" s="193">
        <f>MAX(0,G8451-Assumptions!$C$3)*Assumptions!$C$2</f>
        <v>0</v>
      </c>
    </row>
    <row r="8452" spans="1:11">
      <c r="A8452" s="192">
        <f t="shared" si="641"/>
        <v>48200.999999979511</v>
      </c>
      <c r="B8452" s="218">
        <v>29.101329787234047</v>
      </c>
      <c r="C8452" s="219">
        <f t="shared" si="640"/>
        <v>1.4063634039226139E-4</v>
      </c>
      <c r="D8452" s="193">
        <f t="shared" si="642"/>
        <v>30.391543235412403</v>
      </c>
      <c r="E8452" s="193">
        <f t="shared" si="644"/>
        <v>31.738958562475013</v>
      </c>
      <c r="F8452" s="193">
        <f t="shared" si="644"/>
        <v>33.146111825500277</v>
      </c>
      <c r="G8452" s="193">
        <f t="shared" si="644"/>
        <v>34.615651518179341</v>
      </c>
      <c r="H8452" s="193">
        <f>MAX(0,D8452-Assumptions!$C$3)*Assumptions!$C$2</f>
        <v>0</v>
      </c>
      <c r="I8452" s="193">
        <f>MAX(0,E8452-Assumptions!$C$3)*Assumptions!$C$2</f>
        <v>0</v>
      </c>
      <c r="J8452" s="193">
        <f>MAX(0,F8452-Assumptions!$C$3)*Assumptions!$C$2</f>
        <v>0</v>
      </c>
      <c r="K8452" s="193">
        <f>MAX(0,G8452-Assumptions!$C$3)*Assumptions!$C$2</f>
        <v>0</v>
      </c>
    </row>
    <row r="8453" spans="1:11">
      <c r="A8453" s="192">
        <f t="shared" si="641"/>
        <v>48201.041666646175</v>
      </c>
      <c r="B8453" s="218">
        <v>28.654627659574469</v>
      </c>
      <c r="C8453" s="219">
        <f t="shared" ref="C8453:C8516" si="645">B8453/$B$2</f>
        <v>1.3847758844041626E-4</v>
      </c>
      <c r="D8453" s="193">
        <f t="shared" si="642"/>
        <v>29.925036476945568</v>
      </c>
      <c r="E8453" s="193">
        <f t="shared" si="644"/>
        <v>31.25176913081625</v>
      </c>
      <c r="F8453" s="193">
        <f t="shared" si="644"/>
        <v>32.637322750074986</v>
      </c>
      <c r="G8453" s="193">
        <f t="shared" si="644"/>
        <v>34.084305174333693</v>
      </c>
      <c r="H8453" s="193">
        <f>MAX(0,D8453-Assumptions!$C$3)*Assumptions!$C$2</f>
        <v>0</v>
      </c>
      <c r="I8453" s="193">
        <f>MAX(0,E8453-Assumptions!$C$3)*Assumptions!$C$2</f>
        <v>0</v>
      </c>
      <c r="J8453" s="193">
        <f>MAX(0,F8453-Assumptions!$C$3)*Assumptions!$C$2</f>
        <v>0</v>
      </c>
      <c r="K8453" s="193">
        <f>MAX(0,G8453-Assumptions!$C$3)*Assumptions!$C$2</f>
        <v>0</v>
      </c>
    </row>
    <row r="8454" spans="1:11">
      <c r="A8454" s="192">
        <f t="shared" ref="A8454:A8517" si="646">A8453 + TIME(1,0,0)</f>
        <v>48201.083333312839</v>
      </c>
      <c r="B8454" s="218">
        <v>26.171489361702132</v>
      </c>
      <c r="C8454" s="219">
        <f t="shared" si="645"/>
        <v>1.264774672963362E-4</v>
      </c>
      <c r="D8454" s="193">
        <f t="shared" si="642"/>
        <v>27.331807731350565</v>
      </c>
      <c r="E8454" s="193">
        <f t="shared" si="644"/>
        <v>28.543569054830805</v>
      </c>
      <c r="F8454" s="193">
        <f t="shared" si="644"/>
        <v>29.809054066093253</v>
      </c>
      <c r="G8454" s="193">
        <f t="shared" si="644"/>
        <v>31.13064461589763</v>
      </c>
      <c r="H8454" s="193">
        <f>MAX(0,D8454-Assumptions!$C$3)*Assumptions!$C$2</f>
        <v>0</v>
      </c>
      <c r="I8454" s="193">
        <f>MAX(0,E8454-Assumptions!$C$3)*Assumptions!$C$2</f>
        <v>0</v>
      </c>
      <c r="J8454" s="193">
        <f>MAX(0,F8454-Assumptions!$C$3)*Assumptions!$C$2</f>
        <v>0</v>
      </c>
      <c r="K8454" s="193">
        <f>MAX(0,G8454-Assumptions!$C$3)*Assumptions!$C$2</f>
        <v>0</v>
      </c>
    </row>
    <row r="8455" spans="1:11">
      <c r="A8455" s="192">
        <f t="shared" si="646"/>
        <v>48201.124999979504</v>
      </c>
      <c r="B8455" s="218">
        <v>23.281063829787236</v>
      </c>
      <c r="C8455" s="219">
        <f t="shared" si="645"/>
        <v>1.1250907231380909E-4</v>
      </c>
      <c r="D8455" s="193">
        <f t="shared" si="642"/>
        <v>24.313234588329916</v>
      </c>
      <c r="E8455" s="193">
        <f t="shared" si="644"/>
        <v>25.391166849980007</v>
      </c>
      <c r="F8455" s="193">
        <f t="shared" si="644"/>
        <v>26.516889460400218</v>
      </c>
      <c r="G8455" s="193">
        <f t="shared" si="644"/>
        <v>27.692521214543468</v>
      </c>
      <c r="H8455" s="193">
        <f>MAX(0,D8455-Assumptions!$C$3)*Assumptions!$C$2</f>
        <v>0</v>
      </c>
      <c r="I8455" s="193">
        <f>MAX(0,E8455-Assumptions!$C$3)*Assumptions!$C$2</f>
        <v>0</v>
      </c>
      <c r="J8455" s="193">
        <f>MAX(0,F8455-Assumptions!$C$3)*Assumptions!$C$2</f>
        <v>0</v>
      </c>
      <c r="K8455" s="193">
        <f>MAX(0,G8455-Assumptions!$C$3)*Assumptions!$C$2</f>
        <v>0</v>
      </c>
    </row>
    <row r="8456" spans="1:11">
      <c r="A8456" s="192">
        <f t="shared" si="646"/>
        <v>48201.166666646168</v>
      </c>
      <c r="B8456" s="218">
        <v>20.850478723404258</v>
      </c>
      <c r="C8456" s="219">
        <f t="shared" si="645"/>
        <v>1.0076292198759313E-4</v>
      </c>
      <c r="D8456" s="193">
        <f t="shared" si="642"/>
        <v>21.77488899078983</v>
      </c>
      <c r="E8456" s="193">
        <f t="shared" si="644"/>
        <v>22.740283177719114</v>
      </c>
      <c r="F8456" s="193">
        <f t="shared" si="644"/>
        <v>23.748478314703807</v>
      </c>
      <c r="G8456" s="193">
        <f t="shared" si="644"/>
        <v>24.801371990677474</v>
      </c>
      <c r="H8456" s="193">
        <f>MAX(0,D8456-Assumptions!$C$3)*Assumptions!$C$2</f>
        <v>0</v>
      </c>
      <c r="I8456" s="193">
        <f>MAX(0,E8456-Assumptions!$C$3)*Assumptions!$C$2</f>
        <v>0</v>
      </c>
      <c r="J8456" s="193">
        <f>MAX(0,F8456-Assumptions!$C$3)*Assumptions!$C$2</f>
        <v>0</v>
      </c>
      <c r="K8456" s="193">
        <f>MAX(0,G8456-Assumptions!$C$3)*Assumptions!$C$2</f>
        <v>0</v>
      </c>
    </row>
    <row r="8457" spans="1:11">
      <c r="A8457" s="192">
        <f t="shared" si="646"/>
        <v>48201.208333312832</v>
      </c>
      <c r="B8457" s="218">
        <v>19.287021276595748</v>
      </c>
      <c r="C8457" s="219">
        <f t="shared" si="645"/>
        <v>9.3207290156135315E-5</v>
      </c>
      <c r="D8457" s="193">
        <f t="shared" si="642"/>
        <v>20.142115336155939</v>
      </c>
      <c r="E8457" s="193">
        <f t="shared" si="644"/>
        <v>21.035120166913465</v>
      </c>
      <c r="F8457" s="193">
        <f t="shared" si="644"/>
        <v>21.967716550715309</v>
      </c>
      <c r="G8457" s="193">
        <f t="shared" si="644"/>
        <v>22.941659787217731</v>
      </c>
      <c r="H8457" s="193">
        <f>MAX(0,D8457-Assumptions!$C$3)*Assumptions!$C$2</f>
        <v>0</v>
      </c>
      <c r="I8457" s="193">
        <f>MAX(0,E8457-Assumptions!$C$3)*Assumptions!$C$2</f>
        <v>0</v>
      </c>
      <c r="J8457" s="193">
        <f>MAX(0,F8457-Assumptions!$C$3)*Assumptions!$C$2</f>
        <v>0</v>
      </c>
      <c r="K8457" s="193">
        <f>MAX(0,G8457-Assumptions!$C$3)*Assumptions!$C$2</f>
        <v>0</v>
      </c>
    </row>
    <row r="8458" spans="1:11">
      <c r="A8458" s="192">
        <f t="shared" si="646"/>
        <v>48201.249999979496</v>
      </c>
      <c r="B8458" s="218">
        <v>18.393617021276597</v>
      </c>
      <c r="C8458" s="219">
        <f t="shared" si="645"/>
        <v>8.8889786252445104E-5</v>
      </c>
      <c r="D8458" s="193">
        <f t="shared" si="642"/>
        <v>19.20910181922228</v>
      </c>
      <c r="E8458" s="193">
        <f t="shared" si="644"/>
        <v>20.060741303595943</v>
      </c>
      <c r="F8458" s="193">
        <f t="shared" si="644"/>
        <v>20.950138399864731</v>
      </c>
      <c r="G8458" s="193">
        <f t="shared" si="644"/>
        <v>21.878967099526442</v>
      </c>
      <c r="H8458" s="193">
        <f>MAX(0,D8458-Assumptions!$C$3)*Assumptions!$C$2</f>
        <v>0</v>
      </c>
      <c r="I8458" s="193">
        <f>MAX(0,E8458-Assumptions!$C$3)*Assumptions!$C$2</f>
        <v>0</v>
      </c>
      <c r="J8458" s="193">
        <f>MAX(0,F8458-Assumptions!$C$3)*Assumptions!$C$2</f>
        <v>0</v>
      </c>
      <c r="K8458" s="193">
        <f>MAX(0,G8458-Assumptions!$C$3)*Assumptions!$C$2</f>
        <v>0</v>
      </c>
    </row>
    <row r="8459" spans="1:11">
      <c r="A8459" s="192">
        <f t="shared" si="646"/>
        <v>48201.291666646161</v>
      </c>
      <c r="B8459" s="218">
        <v>17.789255319148939</v>
      </c>
      <c r="C8459" s="219">
        <f t="shared" si="645"/>
        <v>8.5969121847007639E-5</v>
      </c>
      <c r="D8459" s="193">
        <f t="shared" si="642"/>
        <v>18.577945616590696</v>
      </c>
      <c r="E8459" s="193">
        <f t="shared" si="644"/>
        <v>19.401602660763508</v>
      </c>
      <c r="F8459" s="193">
        <f t="shared" si="644"/>
        <v>20.261776709583465</v>
      </c>
      <c r="G8459" s="193">
        <f t="shared" si="644"/>
        <v>21.160086751970574</v>
      </c>
      <c r="H8459" s="193">
        <f>MAX(0,D8459-Assumptions!$C$3)*Assumptions!$C$2</f>
        <v>0</v>
      </c>
      <c r="I8459" s="193">
        <f>MAX(0,E8459-Assumptions!$C$3)*Assumptions!$C$2</f>
        <v>0</v>
      </c>
      <c r="J8459" s="193">
        <f>MAX(0,F8459-Assumptions!$C$3)*Assumptions!$C$2</f>
        <v>0</v>
      </c>
      <c r="K8459" s="193">
        <f>MAX(0,G8459-Assumptions!$C$3)*Assumptions!$C$2</f>
        <v>0</v>
      </c>
    </row>
    <row r="8460" spans="1:11">
      <c r="A8460" s="192">
        <f t="shared" si="646"/>
        <v>48201.333333312825</v>
      </c>
      <c r="B8460" s="218">
        <v>17.946914893617024</v>
      </c>
      <c r="C8460" s="219">
        <f t="shared" si="645"/>
        <v>8.6731034300600019E-5</v>
      </c>
      <c r="D8460" s="193">
        <f t="shared" si="642"/>
        <v>18.742595060755455</v>
      </c>
      <c r="E8460" s="193">
        <f t="shared" si="644"/>
        <v>19.573551871937187</v>
      </c>
      <c r="F8460" s="193">
        <f t="shared" si="644"/>
        <v>20.441349324439447</v>
      </c>
      <c r="G8460" s="193">
        <f t="shared" si="644"/>
        <v>21.347620755680801</v>
      </c>
      <c r="H8460" s="193">
        <f>MAX(0,D8460-Assumptions!$C$3)*Assumptions!$C$2</f>
        <v>0</v>
      </c>
      <c r="I8460" s="193">
        <f>MAX(0,E8460-Assumptions!$C$3)*Assumptions!$C$2</f>
        <v>0</v>
      </c>
      <c r="J8460" s="193">
        <f>MAX(0,F8460-Assumptions!$C$3)*Assumptions!$C$2</f>
        <v>0</v>
      </c>
      <c r="K8460" s="193">
        <f>MAX(0,G8460-Assumptions!$C$3)*Assumptions!$C$2</f>
        <v>0</v>
      </c>
    </row>
    <row r="8461" spans="1:11">
      <c r="A8461" s="192">
        <f t="shared" si="646"/>
        <v>48201.374999979489</v>
      </c>
      <c r="B8461" s="218">
        <v>19.011117021276597</v>
      </c>
      <c r="C8461" s="219">
        <f t="shared" si="645"/>
        <v>9.1873943362348625E-5</v>
      </c>
      <c r="D8461" s="193">
        <f t="shared" si="642"/>
        <v>19.853978808867602</v>
      </c>
      <c r="E8461" s="193">
        <f t="shared" si="644"/>
        <v>20.734209047359521</v>
      </c>
      <c r="F8461" s="193">
        <f t="shared" si="644"/>
        <v>21.653464474717335</v>
      </c>
      <c r="G8461" s="193">
        <f t="shared" si="644"/>
        <v>22.613475280724831</v>
      </c>
      <c r="H8461" s="193">
        <f>MAX(0,D8461-Assumptions!$C$3)*Assumptions!$C$2</f>
        <v>0</v>
      </c>
      <c r="I8461" s="193">
        <f>MAX(0,E8461-Assumptions!$C$3)*Assumptions!$C$2</f>
        <v>0</v>
      </c>
      <c r="J8461" s="193">
        <f>MAX(0,F8461-Assumptions!$C$3)*Assumptions!$C$2</f>
        <v>0</v>
      </c>
      <c r="K8461" s="193">
        <f>MAX(0,G8461-Assumptions!$C$3)*Assumptions!$C$2</f>
        <v>0</v>
      </c>
    </row>
    <row r="8462" spans="1:11">
      <c r="A8462" s="192">
        <f t="shared" si="646"/>
        <v>48201.416666646153</v>
      </c>
      <c r="B8462" s="218">
        <v>21.822712765957448</v>
      </c>
      <c r="C8462" s="219">
        <f t="shared" si="645"/>
        <v>1.0546138211807951E-4</v>
      </c>
      <c r="D8462" s="193">
        <f t="shared" si="642"/>
        <v>22.790227229805865</v>
      </c>
      <c r="E8462" s="193">
        <f t="shared" si="644"/>
        <v>23.80063664662347</v>
      </c>
      <c r="F8462" s="193">
        <f t="shared" si="644"/>
        <v>24.855842772982371</v>
      </c>
      <c r="G8462" s="193">
        <f t="shared" si="644"/>
        <v>25.957831680223869</v>
      </c>
      <c r="H8462" s="193">
        <f>MAX(0,D8462-Assumptions!$C$3)*Assumptions!$C$2</f>
        <v>0</v>
      </c>
      <c r="I8462" s="193">
        <f>MAX(0,E8462-Assumptions!$C$3)*Assumptions!$C$2</f>
        <v>0</v>
      </c>
      <c r="J8462" s="193">
        <f>MAX(0,F8462-Assumptions!$C$3)*Assumptions!$C$2</f>
        <v>0</v>
      </c>
      <c r="K8462" s="193">
        <f>MAX(0,G8462-Assumptions!$C$3)*Assumptions!$C$2</f>
        <v>0</v>
      </c>
    </row>
    <row r="8463" spans="1:11">
      <c r="A8463" s="192">
        <f t="shared" si="646"/>
        <v>48201.458333312818</v>
      </c>
      <c r="B8463" s="218">
        <v>24.568617021276598</v>
      </c>
      <c r="C8463" s="219">
        <f t="shared" si="645"/>
        <v>1.1873135735148025E-4</v>
      </c>
      <c r="D8463" s="193">
        <f t="shared" si="642"/>
        <v>25.657871715675476</v>
      </c>
      <c r="E8463" s="193">
        <f t="shared" si="644"/>
        <v>26.795418741231721</v>
      </c>
      <c r="F8463" s="193">
        <f t="shared" si="644"/>
        <v>27.983399148390749</v>
      </c>
      <c r="G8463" s="193">
        <f t="shared" si="644"/>
        <v>29.224048911510316</v>
      </c>
      <c r="H8463" s="193">
        <f>MAX(0,D8463-Assumptions!$C$3)*Assumptions!$C$2</f>
        <v>0</v>
      </c>
      <c r="I8463" s="193">
        <f>MAX(0,E8463-Assumptions!$C$3)*Assumptions!$C$2</f>
        <v>0</v>
      </c>
      <c r="J8463" s="193">
        <f>MAX(0,F8463-Assumptions!$C$3)*Assumptions!$C$2</f>
        <v>0</v>
      </c>
      <c r="K8463" s="193">
        <f>MAX(0,G8463-Assumptions!$C$3)*Assumptions!$C$2</f>
        <v>0</v>
      </c>
    </row>
    <row r="8464" spans="1:11">
      <c r="A8464" s="192">
        <f t="shared" si="646"/>
        <v>48201.499999979482</v>
      </c>
      <c r="B8464" s="218">
        <v>25.895585106382985</v>
      </c>
      <c r="C8464" s="219">
        <f t="shared" si="645"/>
        <v>1.2514412050254953E-4</v>
      </c>
      <c r="D8464" s="193">
        <f t="shared" si="642"/>
        <v>27.043671204062232</v>
      </c>
      <c r="E8464" s="193">
        <f t="shared" si="644"/>
        <v>28.242657935276863</v>
      </c>
      <c r="F8464" s="193">
        <f t="shared" si="644"/>
        <v>29.494801990095279</v>
      </c>
      <c r="G8464" s="193">
        <f t="shared" si="644"/>
        <v>30.802460109404731</v>
      </c>
      <c r="H8464" s="193">
        <f>MAX(0,D8464-Assumptions!$C$3)*Assumptions!$C$2</f>
        <v>0</v>
      </c>
      <c r="I8464" s="193">
        <f>MAX(0,E8464-Assumptions!$C$3)*Assumptions!$C$2</f>
        <v>0</v>
      </c>
      <c r="J8464" s="193">
        <f>MAX(0,F8464-Assumptions!$C$3)*Assumptions!$C$2</f>
        <v>0</v>
      </c>
      <c r="K8464" s="193">
        <f>MAX(0,G8464-Assumptions!$C$3)*Assumptions!$C$2</f>
        <v>0</v>
      </c>
    </row>
    <row r="8465" spans="1:11">
      <c r="A8465" s="192">
        <f t="shared" si="646"/>
        <v>48201.541666646146</v>
      </c>
      <c r="B8465" s="218">
        <v>26.394840425531925</v>
      </c>
      <c r="C8465" s="219">
        <f t="shared" si="645"/>
        <v>1.2755684327225877E-4</v>
      </c>
      <c r="D8465" s="193">
        <f t="shared" si="642"/>
        <v>27.565061110583983</v>
      </c>
      <c r="E8465" s="193">
        <f t="shared" si="644"/>
        <v>28.787163770660186</v>
      </c>
      <c r="F8465" s="193">
        <f t="shared" si="644"/>
        <v>30.063448603805899</v>
      </c>
      <c r="G8465" s="193">
        <f t="shared" si="644"/>
        <v>31.396317787820454</v>
      </c>
      <c r="H8465" s="193">
        <f>MAX(0,D8465-Assumptions!$C$3)*Assumptions!$C$2</f>
        <v>0</v>
      </c>
      <c r="I8465" s="193">
        <f>MAX(0,E8465-Assumptions!$C$3)*Assumptions!$C$2</f>
        <v>0</v>
      </c>
      <c r="J8465" s="193">
        <f>MAX(0,F8465-Assumptions!$C$3)*Assumptions!$C$2</f>
        <v>0</v>
      </c>
      <c r="K8465" s="193">
        <f>MAX(0,G8465-Assumptions!$C$3)*Assumptions!$C$2</f>
        <v>0</v>
      </c>
    </row>
    <row r="8466" spans="1:11">
      <c r="A8466" s="192">
        <f t="shared" si="646"/>
        <v>48201.58333331281</v>
      </c>
      <c r="B8466" s="218">
        <v>27.248829787234044</v>
      </c>
      <c r="C8466" s="219">
        <f t="shared" si="645"/>
        <v>1.3168386906255083E-4</v>
      </c>
      <c r="D8466" s="193">
        <f t="shared" si="642"/>
        <v>28.45691226647644</v>
      </c>
      <c r="E8466" s="193">
        <f t="shared" si="644"/>
        <v>29.718555331184277</v>
      </c>
      <c r="F8466" s="193">
        <f t="shared" si="644"/>
        <v>31.036133600942467</v>
      </c>
      <c r="G8466" s="193">
        <f t="shared" si="644"/>
        <v>32.412126974584169</v>
      </c>
      <c r="H8466" s="193">
        <f>MAX(0,D8466-Assumptions!$C$3)*Assumptions!$C$2</f>
        <v>0</v>
      </c>
      <c r="I8466" s="193">
        <f>MAX(0,E8466-Assumptions!$C$3)*Assumptions!$C$2</f>
        <v>0</v>
      </c>
      <c r="J8466" s="193">
        <f>MAX(0,F8466-Assumptions!$C$3)*Assumptions!$C$2</f>
        <v>0</v>
      </c>
      <c r="K8466" s="193">
        <f>MAX(0,G8466-Assumptions!$C$3)*Assumptions!$C$2</f>
        <v>0</v>
      </c>
    </row>
    <row r="8467" spans="1:11">
      <c r="A8467" s="192">
        <f t="shared" si="646"/>
        <v>48201.624999979475</v>
      </c>
      <c r="B8467" s="218">
        <v>28.207925531914896</v>
      </c>
      <c r="C8467" s="219">
        <f t="shared" si="645"/>
        <v>1.3631883648857116E-4</v>
      </c>
      <c r="D8467" s="193">
        <f t="shared" si="642"/>
        <v>29.45852971847874</v>
      </c>
      <c r="E8467" s="193">
        <f t="shared" si="644"/>
        <v>30.76457969915749</v>
      </c>
      <c r="F8467" s="193">
        <f t="shared" si="644"/>
        <v>32.128533674649695</v>
      </c>
      <c r="G8467" s="193">
        <f t="shared" si="644"/>
        <v>33.552958830488045</v>
      </c>
      <c r="H8467" s="193">
        <f>MAX(0,D8467-Assumptions!$C$3)*Assumptions!$C$2</f>
        <v>0</v>
      </c>
      <c r="I8467" s="193">
        <f>MAX(0,E8467-Assumptions!$C$3)*Assumptions!$C$2</f>
        <v>0</v>
      </c>
      <c r="J8467" s="193">
        <f>MAX(0,F8467-Assumptions!$C$3)*Assumptions!$C$2</f>
        <v>0</v>
      </c>
      <c r="K8467" s="193">
        <f>MAX(0,G8467-Assumptions!$C$3)*Assumptions!$C$2</f>
        <v>0</v>
      </c>
    </row>
    <row r="8468" spans="1:11">
      <c r="A8468" s="192">
        <f t="shared" si="646"/>
        <v>48201.666666646139</v>
      </c>
      <c r="B8468" s="218">
        <v>28.365585106382984</v>
      </c>
      <c r="C8468" s="219">
        <f t="shared" si="645"/>
        <v>1.3708074894216359E-4</v>
      </c>
      <c r="D8468" s="193">
        <f t="shared" si="642"/>
        <v>29.62317916264351</v>
      </c>
      <c r="E8468" s="193">
        <f t="shared" si="644"/>
        <v>30.936528910331177</v>
      </c>
      <c r="F8468" s="193">
        <f t="shared" si="644"/>
        <v>32.308106289505687</v>
      </c>
      <c r="G8468" s="193">
        <f t="shared" si="644"/>
        <v>33.740492834198285</v>
      </c>
      <c r="H8468" s="193">
        <f>MAX(0,D8468-Assumptions!$C$3)*Assumptions!$C$2</f>
        <v>0</v>
      </c>
      <c r="I8468" s="193">
        <f>MAX(0,E8468-Assumptions!$C$3)*Assumptions!$C$2</f>
        <v>0</v>
      </c>
      <c r="J8468" s="193">
        <f>MAX(0,F8468-Assumptions!$C$3)*Assumptions!$C$2</f>
        <v>0</v>
      </c>
      <c r="K8468" s="193">
        <f>MAX(0,G8468-Assumptions!$C$3)*Assumptions!$C$2</f>
        <v>0</v>
      </c>
    </row>
    <row r="8469" spans="1:11">
      <c r="A8469" s="192">
        <f t="shared" si="646"/>
        <v>48201.708333312803</v>
      </c>
      <c r="B8469" s="218">
        <v>28.720319148936174</v>
      </c>
      <c r="C8469" s="219">
        <f t="shared" si="645"/>
        <v>1.3879505196274643E-4</v>
      </c>
      <c r="D8469" s="193">
        <f t="shared" si="642"/>
        <v>29.993640412014219</v>
      </c>
      <c r="E8469" s="193">
        <f t="shared" si="644"/>
        <v>31.323414635471952</v>
      </c>
      <c r="F8469" s="193">
        <f t="shared" si="644"/>
        <v>32.712144672931643</v>
      </c>
      <c r="G8469" s="193">
        <f t="shared" si="644"/>
        <v>34.162444342546287</v>
      </c>
      <c r="H8469" s="193">
        <f>MAX(0,D8469-Assumptions!$C$3)*Assumptions!$C$2</f>
        <v>0</v>
      </c>
      <c r="I8469" s="193">
        <f>MAX(0,E8469-Assumptions!$C$3)*Assumptions!$C$2</f>
        <v>0</v>
      </c>
      <c r="J8469" s="193">
        <f>MAX(0,F8469-Assumptions!$C$3)*Assumptions!$C$2</f>
        <v>0</v>
      </c>
      <c r="K8469" s="193">
        <f>MAX(0,G8469-Assumptions!$C$3)*Assumptions!$C$2</f>
        <v>0</v>
      </c>
    </row>
    <row r="8470" spans="1:11">
      <c r="A8470" s="192">
        <f t="shared" si="646"/>
        <v>48201.749999979467</v>
      </c>
      <c r="B8470" s="218">
        <v>28.996223404255325</v>
      </c>
      <c r="C8470" s="219">
        <f t="shared" si="645"/>
        <v>1.4012839875653313E-4</v>
      </c>
      <c r="D8470" s="193">
        <f t="shared" si="642"/>
        <v>30.28177693930256</v>
      </c>
      <c r="E8470" s="193">
        <f t="shared" si="644"/>
        <v>31.624325755025897</v>
      </c>
      <c r="F8470" s="193">
        <f t="shared" si="644"/>
        <v>33.026396748929621</v>
      </c>
      <c r="G8470" s="193">
        <f t="shared" si="644"/>
        <v>34.49062884903919</v>
      </c>
      <c r="H8470" s="193">
        <f>MAX(0,D8470-Assumptions!$C$3)*Assumptions!$C$2</f>
        <v>0</v>
      </c>
      <c r="I8470" s="193">
        <f>MAX(0,E8470-Assumptions!$C$3)*Assumptions!$C$2</f>
        <v>0</v>
      </c>
      <c r="J8470" s="193">
        <f>MAX(0,F8470-Assumptions!$C$3)*Assumptions!$C$2</f>
        <v>0</v>
      </c>
      <c r="K8470" s="193">
        <f>MAX(0,G8470-Assumptions!$C$3)*Assumptions!$C$2</f>
        <v>0</v>
      </c>
    </row>
    <row r="8471" spans="1:11">
      <c r="A8471" s="192">
        <f t="shared" si="646"/>
        <v>48201.791666646131</v>
      </c>
      <c r="B8471" s="218">
        <v>29.784521276595751</v>
      </c>
      <c r="C8471" s="219">
        <f t="shared" si="645"/>
        <v>1.4393796102449505E-4</v>
      </c>
      <c r="D8471" s="193">
        <f t="shared" si="642"/>
        <v>31.105024160126369</v>
      </c>
      <c r="E8471" s="193">
        <f t="shared" si="644"/>
        <v>32.484071810894292</v>
      </c>
      <c r="F8471" s="193">
        <f t="shared" si="644"/>
        <v>33.924259823209532</v>
      </c>
      <c r="G8471" s="193">
        <f t="shared" si="644"/>
        <v>35.428298867590321</v>
      </c>
      <c r="H8471" s="193">
        <f>MAX(0,D8471-Assumptions!$C$3)*Assumptions!$C$2</f>
        <v>0</v>
      </c>
      <c r="I8471" s="193">
        <f>MAX(0,E8471-Assumptions!$C$3)*Assumptions!$C$2</f>
        <v>0</v>
      </c>
      <c r="J8471" s="193">
        <f>MAX(0,F8471-Assumptions!$C$3)*Assumptions!$C$2</f>
        <v>0</v>
      </c>
      <c r="K8471" s="193">
        <f>MAX(0,G8471-Assumptions!$C$3)*Assumptions!$C$2</f>
        <v>0</v>
      </c>
    </row>
    <row r="8472" spans="1:11">
      <c r="A8472" s="192">
        <f t="shared" si="646"/>
        <v>48201.833333312796</v>
      </c>
      <c r="B8472" s="218">
        <v>32.399042553191492</v>
      </c>
      <c r="C8472" s="219">
        <f t="shared" si="645"/>
        <v>1.5657300921323545E-4</v>
      </c>
      <c r="D8472" s="193">
        <f t="shared" si="642"/>
        <v>33.835460775858678</v>
      </c>
      <c r="E8472" s="193">
        <f t="shared" si="644"/>
        <v>35.335562896191135</v>
      </c>
      <c r="F8472" s="193">
        <f t="shared" si="644"/>
        <v>36.902172352904593</v>
      </c>
      <c r="G8472" s="193">
        <f t="shared" si="644"/>
        <v>38.538237762451573</v>
      </c>
      <c r="H8472" s="193">
        <f>MAX(0,D8472-Assumptions!$C$3)*Assumptions!$C$2</f>
        <v>0</v>
      </c>
      <c r="I8472" s="193">
        <f>MAX(0,E8472-Assumptions!$C$3)*Assumptions!$C$2</f>
        <v>0</v>
      </c>
      <c r="J8472" s="193">
        <f>MAX(0,F8472-Assumptions!$C$3)*Assumptions!$C$2</f>
        <v>0</v>
      </c>
      <c r="K8472" s="193">
        <f>MAX(0,G8472-Assumptions!$C$3)*Assumptions!$C$2</f>
        <v>1.3844139862064153</v>
      </c>
    </row>
    <row r="8473" spans="1:11">
      <c r="A8473" s="192">
        <f t="shared" si="646"/>
        <v>48201.87499997946</v>
      </c>
      <c r="B8473" s="218">
        <v>33.29244680851064</v>
      </c>
      <c r="C8473" s="219">
        <f t="shared" si="645"/>
        <v>1.6089051311692564E-4</v>
      </c>
      <c r="D8473" s="193">
        <f t="shared" si="642"/>
        <v>34.768474292792334</v>
      </c>
      <c r="E8473" s="193">
        <f t="shared" si="644"/>
        <v>36.309941759508654</v>
      </c>
      <c r="F8473" s="193">
        <f t="shared" si="644"/>
        <v>37.919750503755161</v>
      </c>
      <c r="G8473" s="193">
        <f t="shared" si="644"/>
        <v>39.600930450142862</v>
      </c>
      <c r="H8473" s="193">
        <f>MAX(0,D8473-Assumptions!$C$3)*Assumptions!$C$2</f>
        <v>0</v>
      </c>
      <c r="I8473" s="193">
        <f>MAX(0,E8473-Assumptions!$C$3)*Assumptions!$C$2</f>
        <v>0</v>
      </c>
      <c r="J8473" s="193">
        <f>MAX(0,F8473-Assumptions!$C$3)*Assumptions!$C$2</f>
        <v>0.82777545337964475</v>
      </c>
      <c r="K8473" s="193">
        <f>MAX(0,G8473-Assumptions!$C$3)*Assumptions!$C$2</f>
        <v>2.3408374051285756</v>
      </c>
    </row>
    <row r="8474" spans="1:11">
      <c r="A8474" s="192">
        <f t="shared" si="646"/>
        <v>48201.916666646124</v>
      </c>
      <c r="B8474" s="218">
        <v>32.596117021276605</v>
      </c>
      <c r="C8474" s="219">
        <f t="shared" si="645"/>
        <v>1.5752539978022598E-4</v>
      </c>
      <c r="D8474" s="193">
        <f t="shared" si="642"/>
        <v>34.041272581064639</v>
      </c>
      <c r="E8474" s="193">
        <f t="shared" si="644"/>
        <v>35.550499410158245</v>
      </c>
      <c r="F8474" s="193">
        <f t="shared" si="644"/>
        <v>37.126638121474578</v>
      </c>
      <c r="G8474" s="193">
        <f t="shared" si="644"/>
        <v>38.77265526708937</v>
      </c>
      <c r="H8474" s="193">
        <f>MAX(0,D8474-Assumptions!$C$3)*Assumptions!$C$2</f>
        <v>0</v>
      </c>
      <c r="I8474" s="193">
        <f>MAX(0,E8474-Assumptions!$C$3)*Assumptions!$C$2</f>
        <v>0</v>
      </c>
      <c r="J8474" s="193">
        <f>MAX(0,F8474-Assumptions!$C$3)*Assumptions!$C$2</f>
        <v>0.11397430932711998</v>
      </c>
      <c r="K8474" s="193">
        <f>MAX(0,G8474-Assumptions!$C$3)*Assumptions!$C$2</f>
        <v>1.5953897403804327</v>
      </c>
    </row>
    <row r="8475" spans="1:11">
      <c r="A8475" s="192">
        <f t="shared" si="646"/>
        <v>48201.958333312788</v>
      </c>
      <c r="B8475" s="218">
        <v>31.676436170212771</v>
      </c>
      <c r="C8475" s="219">
        <f t="shared" si="645"/>
        <v>1.530809104676037E-4</v>
      </c>
      <c r="D8475" s="193">
        <f t="shared" si="642"/>
        <v>33.08081749010352</v>
      </c>
      <c r="E8475" s="193">
        <f t="shared" si="644"/>
        <v>34.547462344978449</v>
      </c>
      <c r="F8475" s="193">
        <f t="shared" si="644"/>
        <v>36.079131201481339</v>
      </c>
      <c r="G8475" s="193">
        <f t="shared" si="644"/>
        <v>37.678706912113043</v>
      </c>
      <c r="H8475" s="193">
        <f>MAX(0,D8475-Assumptions!$C$3)*Assumptions!$C$2</f>
        <v>0</v>
      </c>
      <c r="I8475" s="193">
        <f>MAX(0,E8475-Assumptions!$C$3)*Assumptions!$C$2</f>
        <v>0</v>
      </c>
      <c r="J8475" s="193">
        <f>MAX(0,F8475-Assumptions!$C$3)*Assumptions!$C$2</f>
        <v>0</v>
      </c>
      <c r="K8475" s="193">
        <f>MAX(0,G8475-Assumptions!$C$3)*Assumptions!$C$2</f>
        <v>0.61083622090173861</v>
      </c>
    </row>
    <row r="8476" spans="1:11">
      <c r="A8476" s="192">
        <f t="shared" si="646"/>
        <v>48201.999999979453</v>
      </c>
      <c r="B8476" s="218">
        <v>31.085212765957458</v>
      </c>
      <c r="C8476" s="219">
        <f t="shared" si="645"/>
        <v>1.5022373876663226E-4</v>
      </c>
      <c r="D8476" s="193">
        <f t="shared" si="642"/>
        <v>32.463382074485665</v>
      </c>
      <c r="E8476" s="193">
        <f t="shared" si="644"/>
        <v>33.902652803077153</v>
      </c>
      <c r="F8476" s="193">
        <f t="shared" si="644"/>
        <v>35.405733895771405</v>
      </c>
      <c r="G8476" s="193">
        <f t="shared" si="644"/>
        <v>36.975454398199695</v>
      </c>
      <c r="H8476" s="193">
        <f>MAX(0,D8476-Assumptions!$C$3)*Assumptions!$C$2</f>
        <v>0</v>
      </c>
      <c r="I8476" s="193">
        <f>MAX(0,E8476-Assumptions!$C$3)*Assumptions!$C$2</f>
        <v>0</v>
      </c>
      <c r="J8476" s="193">
        <f>MAX(0,F8476-Assumptions!$C$3)*Assumptions!$C$2</f>
        <v>0</v>
      </c>
      <c r="K8476" s="193">
        <f>MAX(0,G8476-Assumptions!$C$3)*Assumptions!$C$2</f>
        <v>0</v>
      </c>
    </row>
    <row r="8477" spans="1:11">
      <c r="A8477" s="192">
        <f t="shared" si="646"/>
        <v>48202.041666646117</v>
      </c>
      <c r="B8477" s="218">
        <v>30.585957446808518</v>
      </c>
      <c r="C8477" s="219">
        <f t="shared" si="645"/>
        <v>1.4781101599692302E-4</v>
      </c>
      <c r="D8477" s="193">
        <f t="shared" si="642"/>
        <v>31.941992167963914</v>
      </c>
      <c r="E8477" s="193">
        <f t="shared" si="644"/>
        <v>33.358146967693827</v>
      </c>
      <c r="F8477" s="193">
        <f t="shared" si="644"/>
        <v>34.837087282060786</v>
      </c>
      <c r="G8477" s="193">
        <f t="shared" si="644"/>
        <v>36.381596719783971</v>
      </c>
      <c r="H8477" s="193">
        <f>MAX(0,D8477-Assumptions!$C$3)*Assumptions!$C$2</f>
        <v>0</v>
      </c>
      <c r="I8477" s="193">
        <f>MAX(0,E8477-Assumptions!$C$3)*Assumptions!$C$2</f>
        <v>0</v>
      </c>
      <c r="J8477" s="193">
        <f>MAX(0,F8477-Assumptions!$C$3)*Assumptions!$C$2</f>
        <v>0</v>
      </c>
      <c r="K8477" s="193">
        <f>MAX(0,G8477-Assumptions!$C$3)*Assumptions!$C$2</f>
        <v>0</v>
      </c>
    </row>
    <row r="8478" spans="1:11">
      <c r="A8478" s="192">
        <f t="shared" si="646"/>
        <v>48202.083333312781</v>
      </c>
      <c r="B8478" s="218">
        <v>28.851702127659578</v>
      </c>
      <c r="C8478" s="219">
        <f t="shared" si="645"/>
        <v>1.3942997900740677E-4</v>
      </c>
      <c r="D8478" s="193">
        <f t="shared" si="642"/>
        <v>30.130848282151526</v>
      </c>
      <c r="E8478" s="193">
        <f t="shared" si="644"/>
        <v>31.466705644783353</v>
      </c>
      <c r="F8478" s="193">
        <f t="shared" si="644"/>
        <v>32.861788518644971</v>
      </c>
      <c r="G8478" s="193">
        <f t="shared" si="644"/>
        <v>34.318722678971476</v>
      </c>
      <c r="H8478" s="193">
        <f>MAX(0,D8478-Assumptions!$C$3)*Assumptions!$C$2</f>
        <v>0</v>
      </c>
      <c r="I8478" s="193">
        <f>MAX(0,E8478-Assumptions!$C$3)*Assumptions!$C$2</f>
        <v>0</v>
      </c>
      <c r="J8478" s="193">
        <f>MAX(0,F8478-Assumptions!$C$3)*Assumptions!$C$2</f>
        <v>0</v>
      </c>
      <c r="K8478" s="193">
        <f>MAX(0,G8478-Assumptions!$C$3)*Assumptions!$C$2</f>
        <v>0</v>
      </c>
    </row>
    <row r="8479" spans="1:11">
      <c r="A8479" s="192">
        <f t="shared" si="646"/>
        <v>48202.124999979445</v>
      </c>
      <c r="B8479" s="218">
        <v>26.145212765957449</v>
      </c>
      <c r="C8479" s="219">
        <f t="shared" si="645"/>
        <v>1.2635048188740412E-4</v>
      </c>
      <c r="D8479" s="193">
        <f t="shared" ref="D8479:D8542" si="647">$C8479*D$2</f>
        <v>27.304366157323102</v>
      </c>
      <c r="E8479" s="193">
        <f t="shared" ref="E8479:G8510" si="648">$C8479*E$2</f>
        <v>28.514910852968519</v>
      </c>
      <c r="F8479" s="193">
        <f t="shared" si="648"/>
        <v>29.779125296950582</v>
      </c>
      <c r="G8479" s="193">
        <f t="shared" si="648"/>
        <v>31.099388948612585</v>
      </c>
      <c r="H8479" s="193">
        <f>MAX(0,D8479-Assumptions!$C$3)*Assumptions!$C$2</f>
        <v>0</v>
      </c>
      <c r="I8479" s="193">
        <f>MAX(0,E8479-Assumptions!$C$3)*Assumptions!$C$2</f>
        <v>0</v>
      </c>
      <c r="J8479" s="193">
        <f>MAX(0,F8479-Assumptions!$C$3)*Assumptions!$C$2</f>
        <v>0</v>
      </c>
      <c r="K8479" s="193">
        <f>MAX(0,G8479-Assumptions!$C$3)*Assumptions!$C$2</f>
        <v>0</v>
      </c>
    </row>
    <row r="8480" spans="1:11">
      <c r="A8480" s="192">
        <f t="shared" si="646"/>
        <v>48202.16666664611</v>
      </c>
      <c r="B8480" s="218">
        <v>24.358404255319151</v>
      </c>
      <c r="C8480" s="219">
        <f t="shared" si="645"/>
        <v>1.1771547408002374E-4</v>
      </c>
      <c r="D8480" s="193">
        <f t="shared" si="647"/>
        <v>25.438339123455794</v>
      </c>
      <c r="E8480" s="193">
        <f t="shared" si="648"/>
        <v>26.566153126333486</v>
      </c>
      <c r="F8480" s="193">
        <f t="shared" si="648"/>
        <v>27.743968995249439</v>
      </c>
      <c r="G8480" s="193">
        <f t="shared" si="648"/>
        <v>28.974003573230018</v>
      </c>
      <c r="H8480" s="193">
        <f>MAX(0,D8480-Assumptions!$C$3)*Assumptions!$C$2</f>
        <v>0</v>
      </c>
      <c r="I8480" s="193">
        <f>MAX(0,E8480-Assumptions!$C$3)*Assumptions!$C$2</f>
        <v>0</v>
      </c>
      <c r="J8480" s="193">
        <f>MAX(0,F8480-Assumptions!$C$3)*Assumptions!$C$2</f>
        <v>0</v>
      </c>
      <c r="K8480" s="193">
        <f>MAX(0,G8480-Assumptions!$C$3)*Assumptions!$C$2</f>
        <v>0</v>
      </c>
    </row>
    <row r="8481" spans="1:11">
      <c r="A8481" s="192">
        <f t="shared" si="646"/>
        <v>48202.208333312774</v>
      </c>
      <c r="B8481" s="218">
        <v>22.676702127659581</v>
      </c>
      <c r="C8481" s="219">
        <f t="shared" si="645"/>
        <v>1.0958840790837164E-4</v>
      </c>
      <c r="D8481" s="193">
        <f t="shared" si="647"/>
        <v>23.682078385698333</v>
      </c>
      <c r="E8481" s="193">
        <f t="shared" si="648"/>
        <v>24.732028207147575</v>
      </c>
      <c r="F8481" s="193">
        <f t="shared" si="648"/>
        <v>25.828527770118953</v>
      </c>
      <c r="G8481" s="193">
        <f t="shared" si="648"/>
        <v>26.973640866987605</v>
      </c>
      <c r="H8481" s="193">
        <f>MAX(0,D8481-Assumptions!$C$3)*Assumptions!$C$2</f>
        <v>0</v>
      </c>
      <c r="I8481" s="193">
        <f>MAX(0,E8481-Assumptions!$C$3)*Assumptions!$C$2</f>
        <v>0</v>
      </c>
      <c r="J8481" s="193">
        <f>MAX(0,F8481-Assumptions!$C$3)*Assumptions!$C$2</f>
        <v>0</v>
      </c>
      <c r="K8481" s="193">
        <f>MAX(0,G8481-Assumptions!$C$3)*Assumptions!$C$2</f>
        <v>0</v>
      </c>
    </row>
    <row r="8482" spans="1:11">
      <c r="A8482" s="192">
        <f t="shared" si="646"/>
        <v>48202.249999979438</v>
      </c>
      <c r="B8482" s="218">
        <v>21.835851063829793</v>
      </c>
      <c r="C8482" s="219">
        <f t="shared" si="645"/>
        <v>1.0552487482254557E-4</v>
      </c>
      <c r="D8482" s="193">
        <f t="shared" si="647"/>
        <v>22.8039480168196</v>
      </c>
      <c r="E8482" s="193">
        <f t="shared" si="648"/>
        <v>23.814965747554616</v>
      </c>
      <c r="F8482" s="193">
        <f t="shared" si="648"/>
        <v>24.870807157553706</v>
      </c>
      <c r="G8482" s="193">
        <f t="shared" si="648"/>
        <v>25.973459513866395</v>
      </c>
      <c r="H8482" s="193">
        <f>MAX(0,D8482-Assumptions!$C$3)*Assumptions!$C$2</f>
        <v>0</v>
      </c>
      <c r="I8482" s="193">
        <f>MAX(0,E8482-Assumptions!$C$3)*Assumptions!$C$2</f>
        <v>0</v>
      </c>
      <c r="J8482" s="193">
        <f>MAX(0,F8482-Assumptions!$C$3)*Assumptions!$C$2</f>
        <v>0</v>
      </c>
      <c r="K8482" s="193">
        <f>MAX(0,G8482-Assumptions!$C$3)*Assumptions!$C$2</f>
        <v>0</v>
      </c>
    </row>
    <row r="8483" spans="1:11">
      <c r="A8483" s="192">
        <f t="shared" si="646"/>
        <v>48202.291666646102</v>
      </c>
      <c r="B8483" s="218">
        <v>21.165797872340427</v>
      </c>
      <c r="C8483" s="219">
        <f t="shared" si="645"/>
        <v>1.0228674689477791E-4</v>
      </c>
      <c r="D8483" s="193">
        <f t="shared" si="647"/>
        <v>22.104187879119355</v>
      </c>
      <c r="E8483" s="193">
        <f t="shared" si="648"/>
        <v>23.084181600066476</v>
      </c>
      <c r="F8483" s="193">
        <f t="shared" si="648"/>
        <v>24.107623544415773</v>
      </c>
      <c r="G8483" s="193">
        <f t="shared" si="648"/>
        <v>25.176439998097926</v>
      </c>
      <c r="H8483" s="193">
        <f>MAX(0,D8483-Assumptions!$C$3)*Assumptions!$C$2</f>
        <v>0</v>
      </c>
      <c r="I8483" s="193">
        <f>MAX(0,E8483-Assumptions!$C$3)*Assumptions!$C$2</f>
        <v>0</v>
      </c>
      <c r="J8483" s="193">
        <f>MAX(0,F8483-Assumptions!$C$3)*Assumptions!$C$2</f>
        <v>0</v>
      </c>
      <c r="K8483" s="193">
        <f>MAX(0,G8483-Assumptions!$C$3)*Assumptions!$C$2</f>
        <v>0</v>
      </c>
    </row>
    <row r="8484" spans="1:11">
      <c r="A8484" s="192">
        <f t="shared" si="646"/>
        <v>48202.333333312767</v>
      </c>
      <c r="B8484" s="218">
        <v>20.495744680851068</v>
      </c>
      <c r="C8484" s="219">
        <f t="shared" si="645"/>
        <v>9.9048618967010273E-5</v>
      </c>
      <c r="D8484" s="193">
        <f t="shared" si="647"/>
        <v>21.404427741419116</v>
      </c>
      <c r="E8484" s="193">
        <f t="shared" si="648"/>
        <v>22.353397452578339</v>
      </c>
      <c r="F8484" s="193">
        <f t="shared" si="648"/>
        <v>23.344439931277847</v>
      </c>
      <c r="G8484" s="193">
        <f t="shared" si="648"/>
        <v>24.379420482329465</v>
      </c>
      <c r="H8484" s="193">
        <f>MAX(0,D8484-Assumptions!$C$3)*Assumptions!$C$2</f>
        <v>0</v>
      </c>
      <c r="I8484" s="193">
        <f>MAX(0,E8484-Assumptions!$C$3)*Assumptions!$C$2</f>
        <v>0</v>
      </c>
      <c r="J8484" s="193">
        <f>MAX(0,F8484-Assumptions!$C$3)*Assumptions!$C$2</f>
        <v>0</v>
      </c>
      <c r="K8484" s="193">
        <f>MAX(0,G8484-Assumptions!$C$3)*Assumptions!$C$2</f>
        <v>0</v>
      </c>
    </row>
    <row r="8485" spans="1:11">
      <c r="A8485" s="192">
        <f t="shared" si="646"/>
        <v>48202.374999979431</v>
      </c>
      <c r="B8485" s="218">
        <v>20.995000000000001</v>
      </c>
      <c r="C8485" s="219">
        <f t="shared" si="645"/>
        <v>1.0146134173671949E-4</v>
      </c>
      <c r="D8485" s="193">
        <f t="shared" si="647"/>
        <v>21.92581764794086</v>
      </c>
      <c r="E8485" s="193">
        <f t="shared" si="648"/>
        <v>22.897903287961654</v>
      </c>
      <c r="F8485" s="193">
        <f t="shared" si="648"/>
        <v>23.913086544988456</v>
      </c>
      <c r="G8485" s="193">
        <f t="shared" si="648"/>
        <v>24.973278160745181</v>
      </c>
      <c r="H8485" s="193">
        <f>MAX(0,D8485-Assumptions!$C$3)*Assumptions!$C$2</f>
        <v>0</v>
      </c>
      <c r="I8485" s="193">
        <f>MAX(0,E8485-Assumptions!$C$3)*Assumptions!$C$2</f>
        <v>0</v>
      </c>
      <c r="J8485" s="193">
        <f>MAX(0,F8485-Assumptions!$C$3)*Assumptions!$C$2</f>
        <v>0</v>
      </c>
      <c r="K8485" s="193">
        <f>MAX(0,G8485-Assumptions!$C$3)*Assumptions!$C$2</f>
        <v>0</v>
      </c>
    </row>
    <row r="8486" spans="1:11">
      <c r="A8486" s="192">
        <f t="shared" si="646"/>
        <v>48202.416666646095</v>
      </c>
      <c r="B8486" s="218">
        <v>21.862127659574472</v>
      </c>
      <c r="C8486" s="219">
        <f t="shared" si="645"/>
        <v>1.0565186023147763E-4</v>
      </c>
      <c r="D8486" s="193">
        <f t="shared" si="647"/>
        <v>22.83138959084706</v>
      </c>
      <c r="E8486" s="193">
        <f t="shared" si="648"/>
        <v>23.843623949416894</v>
      </c>
      <c r="F8486" s="193">
        <f t="shared" si="648"/>
        <v>24.90073592669637</v>
      </c>
      <c r="G8486" s="193">
        <f t="shared" si="648"/>
        <v>26.004715181151433</v>
      </c>
      <c r="H8486" s="193">
        <f>MAX(0,D8486-Assumptions!$C$3)*Assumptions!$C$2</f>
        <v>0</v>
      </c>
      <c r="I8486" s="193">
        <f>MAX(0,E8486-Assumptions!$C$3)*Assumptions!$C$2</f>
        <v>0</v>
      </c>
      <c r="J8486" s="193">
        <f>MAX(0,F8486-Assumptions!$C$3)*Assumptions!$C$2</f>
        <v>0</v>
      </c>
      <c r="K8486" s="193">
        <f>MAX(0,G8486-Assumptions!$C$3)*Assumptions!$C$2</f>
        <v>0</v>
      </c>
    </row>
    <row r="8487" spans="1:11">
      <c r="A8487" s="192">
        <f t="shared" si="646"/>
        <v>48202.458333312759</v>
      </c>
      <c r="B8487" s="218">
        <v>23.320478723404261</v>
      </c>
      <c r="C8487" s="219">
        <f t="shared" si="645"/>
        <v>1.126995504272072E-4</v>
      </c>
      <c r="D8487" s="193">
        <f t="shared" si="647"/>
        <v>24.354396949371111</v>
      </c>
      <c r="E8487" s="193">
        <f t="shared" si="648"/>
        <v>25.434154152773431</v>
      </c>
      <c r="F8487" s="193">
        <f t="shared" si="648"/>
        <v>26.561782614114218</v>
      </c>
      <c r="G8487" s="193">
        <f t="shared" si="648"/>
        <v>27.739404715471029</v>
      </c>
      <c r="H8487" s="193">
        <f>MAX(0,D8487-Assumptions!$C$3)*Assumptions!$C$2</f>
        <v>0</v>
      </c>
      <c r="I8487" s="193">
        <f>MAX(0,E8487-Assumptions!$C$3)*Assumptions!$C$2</f>
        <v>0</v>
      </c>
      <c r="J8487" s="193">
        <f>MAX(0,F8487-Assumptions!$C$3)*Assumptions!$C$2</f>
        <v>0</v>
      </c>
      <c r="K8487" s="193">
        <f>MAX(0,G8487-Assumptions!$C$3)*Assumptions!$C$2</f>
        <v>0</v>
      </c>
    </row>
    <row r="8488" spans="1:11">
      <c r="A8488" s="192">
        <f t="shared" si="646"/>
        <v>48202.499999979424</v>
      </c>
      <c r="B8488" s="218">
        <v>25.829893617021277</v>
      </c>
      <c r="C8488" s="219">
        <f t="shared" si="645"/>
        <v>1.2482665698021933E-4</v>
      </c>
      <c r="D8488" s="193">
        <f t="shared" si="647"/>
        <v>26.975067268993573</v>
      </c>
      <c r="E8488" s="193">
        <f t="shared" si="648"/>
        <v>28.171012430621158</v>
      </c>
      <c r="F8488" s="193">
        <f t="shared" si="648"/>
        <v>29.419980067238612</v>
      </c>
      <c r="G8488" s="193">
        <f t="shared" si="648"/>
        <v>30.724320941192129</v>
      </c>
      <c r="H8488" s="193">
        <f>MAX(0,D8488-Assumptions!$C$3)*Assumptions!$C$2</f>
        <v>0</v>
      </c>
      <c r="I8488" s="193">
        <f>MAX(0,E8488-Assumptions!$C$3)*Assumptions!$C$2</f>
        <v>0</v>
      </c>
      <c r="J8488" s="193">
        <f>MAX(0,F8488-Assumptions!$C$3)*Assumptions!$C$2</f>
        <v>0</v>
      </c>
      <c r="K8488" s="193">
        <f>MAX(0,G8488-Assumptions!$C$3)*Assumptions!$C$2</f>
        <v>0</v>
      </c>
    </row>
    <row r="8489" spans="1:11">
      <c r="A8489" s="192">
        <f t="shared" si="646"/>
        <v>48202.541666646088</v>
      </c>
      <c r="B8489" s="218">
        <v>28.102819148936174</v>
      </c>
      <c r="C8489" s="219">
        <f t="shared" si="645"/>
        <v>1.3581089485284294E-4</v>
      </c>
      <c r="D8489" s="193">
        <f t="shared" si="647"/>
        <v>29.348763422368904</v>
      </c>
      <c r="E8489" s="193">
        <f t="shared" si="648"/>
        <v>30.649946891708378</v>
      </c>
      <c r="F8489" s="193">
        <f t="shared" si="648"/>
        <v>32.008818598079046</v>
      </c>
      <c r="G8489" s="193">
        <f t="shared" si="648"/>
        <v>33.427936161347901</v>
      </c>
      <c r="H8489" s="193">
        <f>MAX(0,D8489-Assumptions!$C$3)*Assumptions!$C$2</f>
        <v>0</v>
      </c>
      <c r="I8489" s="193">
        <f>MAX(0,E8489-Assumptions!$C$3)*Assumptions!$C$2</f>
        <v>0</v>
      </c>
      <c r="J8489" s="193">
        <f>MAX(0,F8489-Assumptions!$C$3)*Assumptions!$C$2</f>
        <v>0</v>
      </c>
      <c r="K8489" s="193">
        <f>MAX(0,G8489-Assumptions!$C$3)*Assumptions!$C$2</f>
        <v>0</v>
      </c>
    </row>
    <row r="8490" spans="1:11">
      <c r="A8490" s="192">
        <f t="shared" si="646"/>
        <v>48202.583333312752</v>
      </c>
      <c r="B8490" s="218">
        <v>29.561170212765965</v>
      </c>
      <c r="C8490" s="219">
        <f t="shared" si="645"/>
        <v>1.4285858504857252E-4</v>
      </c>
      <c r="D8490" s="193">
        <f t="shared" si="647"/>
        <v>30.871770780892959</v>
      </c>
      <c r="E8490" s="193">
        <f t="shared" si="648"/>
        <v>32.240477095064911</v>
      </c>
      <c r="F8490" s="193">
        <f t="shared" si="648"/>
        <v>33.669865285496897</v>
      </c>
      <c r="G8490" s="193">
        <f t="shared" si="648"/>
        <v>35.162625695667501</v>
      </c>
      <c r="H8490" s="193">
        <f>MAX(0,D8490-Assumptions!$C$3)*Assumptions!$C$2</f>
        <v>0</v>
      </c>
      <c r="I8490" s="193">
        <f>MAX(0,E8490-Assumptions!$C$3)*Assumptions!$C$2</f>
        <v>0</v>
      </c>
      <c r="J8490" s="193">
        <f>MAX(0,F8490-Assumptions!$C$3)*Assumptions!$C$2</f>
        <v>0</v>
      </c>
      <c r="K8490" s="193">
        <f>MAX(0,G8490-Assumptions!$C$3)*Assumptions!$C$2</f>
        <v>0</v>
      </c>
    </row>
    <row r="8491" spans="1:11">
      <c r="A8491" s="192">
        <f t="shared" si="646"/>
        <v>48202.624999979416</v>
      </c>
      <c r="B8491" s="218">
        <v>29.981595744680856</v>
      </c>
      <c r="C8491" s="219">
        <f t="shared" si="645"/>
        <v>1.4489035159148553E-4</v>
      </c>
      <c r="D8491" s="193">
        <f t="shared" si="647"/>
        <v>31.31083596533232</v>
      </c>
      <c r="E8491" s="193">
        <f t="shared" si="648"/>
        <v>32.699008324861389</v>
      </c>
      <c r="F8491" s="193">
        <f t="shared" si="648"/>
        <v>34.148725591779517</v>
      </c>
      <c r="G8491" s="193">
        <f t="shared" si="648"/>
        <v>35.662716372228104</v>
      </c>
      <c r="H8491" s="193">
        <f>MAX(0,D8491-Assumptions!$C$3)*Assumptions!$C$2</f>
        <v>0</v>
      </c>
      <c r="I8491" s="193">
        <f>MAX(0,E8491-Assumptions!$C$3)*Assumptions!$C$2</f>
        <v>0</v>
      </c>
      <c r="J8491" s="193">
        <f>MAX(0,F8491-Assumptions!$C$3)*Assumptions!$C$2</f>
        <v>0</v>
      </c>
      <c r="K8491" s="193">
        <f>MAX(0,G8491-Assumptions!$C$3)*Assumptions!$C$2</f>
        <v>0</v>
      </c>
    </row>
    <row r="8492" spans="1:11">
      <c r="A8492" s="192">
        <f t="shared" si="646"/>
        <v>48202.666666646081</v>
      </c>
      <c r="B8492" s="218">
        <v>29.692553191489367</v>
      </c>
      <c r="C8492" s="219">
        <f t="shared" si="645"/>
        <v>1.4349351209323283E-4</v>
      </c>
      <c r="D8492" s="193">
        <f t="shared" si="647"/>
        <v>31.008978651030258</v>
      </c>
      <c r="E8492" s="193">
        <f t="shared" si="648"/>
        <v>32.383768104376308</v>
      </c>
      <c r="F8492" s="193">
        <f t="shared" si="648"/>
        <v>33.819509131210211</v>
      </c>
      <c r="G8492" s="193">
        <f t="shared" si="648"/>
        <v>35.318904032092689</v>
      </c>
      <c r="H8492" s="193">
        <f>MAX(0,D8492-Assumptions!$C$3)*Assumptions!$C$2</f>
        <v>0</v>
      </c>
      <c r="I8492" s="193">
        <f>MAX(0,E8492-Assumptions!$C$3)*Assumptions!$C$2</f>
        <v>0</v>
      </c>
      <c r="J8492" s="193">
        <f>MAX(0,F8492-Assumptions!$C$3)*Assumptions!$C$2</f>
        <v>0</v>
      </c>
      <c r="K8492" s="193">
        <f>MAX(0,G8492-Assumptions!$C$3)*Assumptions!$C$2</f>
        <v>0</v>
      </c>
    </row>
    <row r="8493" spans="1:11">
      <c r="A8493" s="192">
        <f t="shared" si="646"/>
        <v>48202.708333312745</v>
      </c>
      <c r="B8493" s="218">
        <v>29.837074468085106</v>
      </c>
      <c r="C8493" s="219">
        <f t="shared" si="645"/>
        <v>1.4419193184235916E-4</v>
      </c>
      <c r="D8493" s="193">
        <f t="shared" si="647"/>
        <v>31.159907308181285</v>
      </c>
      <c r="E8493" s="193">
        <f t="shared" si="648"/>
        <v>32.541388214618848</v>
      </c>
      <c r="F8493" s="193">
        <f t="shared" si="648"/>
        <v>33.98411736149486</v>
      </c>
      <c r="G8493" s="193">
        <f t="shared" si="648"/>
        <v>35.49081020216039</v>
      </c>
      <c r="H8493" s="193">
        <f>MAX(0,D8493-Assumptions!$C$3)*Assumptions!$C$2</f>
        <v>0</v>
      </c>
      <c r="I8493" s="193">
        <f>MAX(0,E8493-Assumptions!$C$3)*Assumptions!$C$2</f>
        <v>0</v>
      </c>
      <c r="J8493" s="193">
        <f>MAX(0,F8493-Assumptions!$C$3)*Assumptions!$C$2</f>
        <v>0</v>
      </c>
      <c r="K8493" s="193">
        <f>MAX(0,G8493-Assumptions!$C$3)*Assumptions!$C$2</f>
        <v>0</v>
      </c>
    </row>
    <row r="8494" spans="1:11">
      <c r="A8494" s="192">
        <f t="shared" si="646"/>
        <v>48202.749999979409</v>
      </c>
      <c r="B8494" s="218">
        <v>29.679414893617025</v>
      </c>
      <c r="C8494" s="219">
        <f t="shared" si="645"/>
        <v>1.434300193887668E-4</v>
      </c>
      <c r="D8494" s="193">
        <f t="shared" si="647"/>
        <v>30.99525786401653</v>
      </c>
      <c r="E8494" s="193">
        <f t="shared" si="648"/>
        <v>32.369439003445173</v>
      </c>
      <c r="F8494" s="193">
        <f t="shared" si="648"/>
        <v>33.804544746638882</v>
      </c>
      <c r="G8494" s="193">
        <f t="shared" si="648"/>
        <v>35.30327619845017</v>
      </c>
      <c r="H8494" s="193">
        <f>MAX(0,D8494-Assumptions!$C$3)*Assumptions!$C$2</f>
        <v>0</v>
      </c>
      <c r="I8494" s="193">
        <f>MAX(0,E8494-Assumptions!$C$3)*Assumptions!$C$2</f>
        <v>0</v>
      </c>
      <c r="J8494" s="193">
        <f>MAX(0,F8494-Assumptions!$C$3)*Assumptions!$C$2</f>
        <v>0</v>
      </c>
      <c r="K8494" s="193">
        <f>MAX(0,G8494-Assumptions!$C$3)*Assumptions!$C$2</f>
        <v>0</v>
      </c>
    </row>
    <row r="8495" spans="1:11">
      <c r="A8495" s="192">
        <f t="shared" si="646"/>
        <v>48202.791666646073</v>
      </c>
      <c r="B8495" s="218">
        <v>29.837074468085106</v>
      </c>
      <c r="C8495" s="219">
        <f t="shared" si="645"/>
        <v>1.4419193184235916E-4</v>
      </c>
      <c r="D8495" s="193">
        <f t="shared" si="647"/>
        <v>31.159907308181285</v>
      </c>
      <c r="E8495" s="193">
        <f t="shared" si="648"/>
        <v>32.541388214618848</v>
      </c>
      <c r="F8495" s="193">
        <f t="shared" si="648"/>
        <v>33.98411736149486</v>
      </c>
      <c r="G8495" s="193">
        <f t="shared" si="648"/>
        <v>35.49081020216039</v>
      </c>
      <c r="H8495" s="193">
        <f>MAX(0,D8495-Assumptions!$C$3)*Assumptions!$C$2</f>
        <v>0</v>
      </c>
      <c r="I8495" s="193">
        <f>MAX(0,E8495-Assumptions!$C$3)*Assumptions!$C$2</f>
        <v>0</v>
      </c>
      <c r="J8495" s="193">
        <f>MAX(0,F8495-Assumptions!$C$3)*Assumptions!$C$2</f>
        <v>0</v>
      </c>
      <c r="K8495" s="193">
        <f>MAX(0,G8495-Assumptions!$C$3)*Assumptions!$C$2</f>
        <v>0</v>
      </c>
    </row>
    <row r="8496" spans="1:11">
      <c r="A8496" s="192">
        <f t="shared" si="646"/>
        <v>48202.833333312738</v>
      </c>
      <c r="B8496" s="218">
        <v>31.531914893617028</v>
      </c>
      <c r="C8496" s="219">
        <f t="shared" si="645"/>
        <v>1.5238249071847736E-4</v>
      </c>
      <c r="D8496" s="193">
        <f t="shared" si="647"/>
        <v>32.929888832952493</v>
      </c>
      <c r="E8496" s="193">
        <f t="shared" si="648"/>
        <v>34.389842234735909</v>
      </c>
      <c r="F8496" s="193">
        <f t="shared" si="648"/>
        <v>35.914522971196689</v>
      </c>
      <c r="G8496" s="193">
        <f t="shared" si="648"/>
        <v>37.506800742045336</v>
      </c>
      <c r="H8496" s="193">
        <f>MAX(0,D8496-Assumptions!$C$3)*Assumptions!$C$2</f>
        <v>0</v>
      </c>
      <c r="I8496" s="193">
        <f>MAX(0,E8496-Assumptions!$C$3)*Assumptions!$C$2</f>
        <v>0</v>
      </c>
      <c r="J8496" s="193">
        <f>MAX(0,F8496-Assumptions!$C$3)*Assumptions!$C$2</f>
        <v>0</v>
      </c>
      <c r="K8496" s="193">
        <f>MAX(0,G8496-Assumptions!$C$3)*Assumptions!$C$2</f>
        <v>0.45612066784080202</v>
      </c>
    </row>
    <row r="8497" spans="1:11">
      <c r="A8497" s="192">
        <f t="shared" si="646"/>
        <v>48202.874999979402</v>
      </c>
      <c r="B8497" s="218">
        <v>32.096861702127661</v>
      </c>
      <c r="C8497" s="219">
        <f t="shared" si="645"/>
        <v>1.5511267701051671E-4</v>
      </c>
      <c r="D8497" s="193">
        <f t="shared" si="647"/>
        <v>33.519882674542885</v>
      </c>
      <c r="E8497" s="193">
        <f t="shared" si="648"/>
        <v>35.005993574774919</v>
      </c>
      <c r="F8497" s="193">
        <f t="shared" si="648"/>
        <v>36.557991507763958</v>
      </c>
      <c r="G8497" s="193">
        <f t="shared" si="648"/>
        <v>38.178797588673639</v>
      </c>
      <c r="H8497" s="193">
        <f>MAX(0,D8497-Assumptions!$C$3)*Assumptions!$C$2</f>
        <v>0</v>
      </c>
      <c r="I8497" s="193">
        <f>MAX(0,E8497-Assumptions!$C$3)*Assumptions!$C$2</f>
        <v>0</v>
      </c>
      <c r="J8497" s="193">
        <f>MAX(0,F8497-Assumptions!$C$3)*Assumptions!$C$2</f>
        <v>0</v>
      </c>
      <c r="K8497" s="193">
        <f>MAX(0,G8497-Assumptions!$C$3)*Assumptions!$C$2</f>
        <v>1.0609178298062751</v>
      </c>
    </row>
    <row r="8498" spans="1:11">
      <c r="A8498" s="192">
        <f t="shared" si="646"/>
        <v>48202.916666646066</v>
      </c>
      <c r="B8498" s="218">
        <v>30.966968085106387</v>
      </c>
      <c r="C8498" s="219">
        <f t="shared" si="645"/>
        <v>1.4965230442643795E-4</v>
      </c>
      <c r="D8498" s="193">
        <f t="shared" si="647"/>
        <v>32.339894991362087</v>
      </c>
      <c r="E8498" s="193">
        <f t="shared" si="648"/>
        <v>33.773690894696884</v>
      </c>
      <c r="F8498" s="193">
        <f t="shared" si="648"/>
        <v>35.271054434629413</v>
      </c>
      <c r="G8498" s="193">
        <f t="shared" si="648"/>
        <v>36.834803895417018</v>
      </c>
      <c r="H8498" s="193">
        <f>MAX(0,D8498-Assumptions!$C$3)*Assumptions!$C$2</f>
        <v>0</v>
      </c>
      <c r="I8498" s="193">
        <f>MAX(0,E8498-Assumptions!$C$3)*Assumptions!$C$2</f>
        <v>0</v>
      </c>
      <c r="J8498" s="193">
        <f>MAX(0,F8498-Assumptions!$C$3)*Assumptions!$C$2</f>
        <v>0</v>
      </c>
      <c r="K8498" s="193">
        <f>MAX(0,G8498-Assumptions!$C$3)*Assumptions!$C$2</f>
        <v>0</v>
      </c>
    </row>
    <row r="8499" spans="1:11">
      <c r="A8499" s="192">
        <f t="shared" si="646"/>
        <v>48202.95833331273</v>
      </c>
      <c r="B8499" s="218">
        <v>29.994734042553198</v>
      </c>
      <c r="C8499" s="219">
        <f t="shared" si="645"/>
        <v>1.4495384429595159E-4</v>
      </c>
      <c r="D8499" s="193">
        <f t="shared" si="647"/>
        <v>31.324556752346055</v>
      </c>
      <c r="E8499" s="193">
        <f t="shared" si="648"/>
        <v>32.713337425792531</v>
      </c>
      <c r="F8499" s="193">
        <f t="shared" si="648"/>
        <v>34.163689976350852</v>
      </c>
      <c r="G8499" s="193">
        <f t="shared" si="648"/>
        <v>35.678344205870623</v>
      </c>
      <c r="H8499" s="193">
        <f>MAX(0,D8499-Assumptions!$C$3)*Assumptions!$C$2</f>
        <v>0</v>
      </c>
      <c r="I8499" s="193">
        <f>MAX(0,E8499-Assumptions!$C$3)*Assumptions!$C$2</f>
        <v>0</v>
      </c>
      <c r="J8499" s="193">
        <f>MAX(0,F8499-Assumptions!$C$3)*Assumptions!$C$2</f>
        <v>0</v>
      </c>
      <c r="K8499" s="193">
        <f>MAX(0,G8499-Assumptions!$C$3)*Assumptions!$C$2</f>
        <v>0</v>
      </c>
    </row>
    <row r="8500" spans="1:11">
      <c r="A8500" s="192">
        <f t="shared" si="646"/>
        <v>48202.999999979394</v>
      </c>
      <c r="B8500" s="218">
        <v>29.088191489361709</v>
      </c>
      <c r="C8500" s="219">
        <f t="shared" si="645"/>
        <v>1.4057284768779536E-4</v>
      </c>
      <c r="D8500" s="193">
        <f t="shared" si="647"/>
        <v>30.377822448398671</v>
      </c>
      <c r="E8500" s="193">
        <f t="shared" si="648"/>
        <v>31.724629461543874</v>
      </c>
      <c r="F8500" s="193">
        <f t="shared" si="648"/>
        <v>33.131147440928949</v>
      </c>
      <c r="G8500" s="193">
        <f t="shared" si="648"/>
        <v>34.600023684536822</v>
      </c>
      <c r="H8500" s="193">
        <f>MAX(0,D8500-Assumptions!$C$3)*Assumptions!$C$2</f>
        <v>0</v>
      </c>
      <c r="I8500" s="193">
        <f>MAX(0,E8500-Assumptions!$C$3)*Assumptions!$C$2</f>
        <v>0</v>
      </c>
      <c r="J8500" s="193">
        <f>MAX(0,F8500-Assumptions!$C$3)*Assumptions!$C$2</f>
        <v>0</v>
      </c>
      <c r="K8500" s="193">
        <f>MAX(0,G8500-Assumptions!$C$3)*Assumptions!$C$2</f>
        <v>0</v>
      </c>
    </row>
    <row r="8501" spans="1:11">
      <c r="A8501" s="192">
        <f t="shared" si="646"/>
        <v>48203.041666646059</v>
      </c>
      <c r="B8501" s="218">
        <v>28.168510638297874</v>
      </c>
      <c r="C8501" s="219">
        <f t="shared" si="645"/>
        <v>1.3612835837517308E-4</v>
      </c>
      <c r="D8501" s="193">
        <f t="shared" si="647"/>
        <v>29.417367357437552</v>
      </c>
      <c r="E8501" s="193">
        <f t="shared" si="648"/>
        <v>30.721592396364073</v>
      </c>
      <c r="F8501" s="193">
        <f t="shared" si="648"/>
        <v>32.083640520935703</v>
      </c>
      <c r="G8501" s="193">
        <f t="shared" si="648"/>
        <v>33.506075329560495</v>
      </c>
      <c r="H8501" s="193">
        <f>MAX(0,D8501-Assumptions!$C$3)*Assumptions!$C$2</f>
        <v>0</v>
      </c>
      <c r="I8501" s="193">
        <f>MAX(0,E8501-Assumptions!$C$3)*Assumptions!$C$2</f>
        <v>0</v>
      </c>
      <c r="J8501" s="193">
        <f>MAX(0,F8501-Assumptions!$C$3)*Assumptions!$C$2</f>
        <v>0</v>
      </c>
      <c r="K8501" s="193">
        <f>MAX(0,G8501-Assumptions!$C$3)*Assumptions!$C$2</f>
        <v>0</v>
      </c>
    </row>
    <row r="8502" spans="1:11">
      <c r="A8502" s="192">
        <f t="shared" si="646"/>
        <v>48203.083333312723</v>
      </c>
      <c r="B8502" s="218">
        <v>26.513085106382981</v>
      </c>
      <c r="C8502" s="219">
        <f t="shared" si="645"/>
        <v>1.2812827761245302E-4</v>
      </c>
      <c r="D8502" s="193">
        <f t="shared" si="647"/>
        <v>27.688548193707547</v>
      </c>
      <c r="E8502" s="193">
        <f t="shared" si="648"/>
        <v>28.916125679040437</v>
      </c>
      <c r="F8502" s="193">
        <f t="shared" si="648"/>
        <v>30.198128064947877</v>
      </c>
      <c r="G8502" s="193">
        <f t="shared" si="648"/>
        <v>31.536968290603113</v>
      </c>
      <c r="H8502" s="193">
        <f>MAX(0,D8502-Assumptions!$C$3)*Assumptions!$C$2</f>
        <v>0</v>
      </c>
      <c r="I8502" s="193">
        <f>MAX(0,E8502-Assumptions!$C$3)*Assumptions!$C$2</f>
        <v>0</v>
      </c>
      <c r="J8502" s="193">
        <f>MAX(0,F8502-Assumptions!$C$3)*Assumptions!$C$2</f>
        <v>0</v>
      </c>
      <c r="K8502" s="193">
        <f>MAX(0,G8502-Assumptions!$C$3)*Assumptions!$C$2</f>
        <v>0</v>
      </c>
    </row>
    <row r="8503" spans="1:11">
      <c r="A8503" s="192">
        <f t="shared" si="646"/>
        <v>48203.124999979387</v>
      </c>
      <c r="B8503" s="218">
        <v>24.686861702127661</v>
      </c>
      <c r="C8503" s="219">
        <f t="shared" si="645"/>
        <v>1.1930279169167454E-4</v>
      </c>
      <c r="D8503" s="193">
        <f t="shared" si="647"/>
        <v>25.781358798799051</v>
      </c>
      <c r="E8503" s="193">
        <f t="shared" si="648"/>
        <v>26.924380649611983</v>
      </c>
      <c r="F8503" s="193">
        <f t="shared" si="648"/>
        <v>28.118078609532738</v>
      </c>
      <c r="G8503" s="193">
        <f t="shared" si="648"/>
        <v>29.364699414292989</v>
      </c>
      <c r="H8503" s="193">
        <f>MAX(0,D8503-Assumptions!$C$3)*Assumptions!$C$2</f>
        <v>0</v>
      </c>
      <c r="I8503" s="193">
        <f>MAX(0,E8503-Assumptions!$C$3)*Assumptions!$C$2</f>
        <v>0</v>
      </c>
      <c r="J8503" s="193">
        <f>MAX(0,F8503-Assumptions!$C$3)*Assumptions!$C$2</f>
        <v>0</v>
      </c>
      <c r="K8503" s="193">
        <f>MAX(0,G8503-Assumptions!$C$3)*Assumptions!$C$2</f>
        <v>0</v>
      </c>
    </row>
    <row r="8504" spans="1:11">
      <c r="A8504" s="192">
        <f t="shared" si="646"/>
        <v>48203.166666646051</v>
      </c>
      <c r="B8504" s="218">
        <v>22.545319148936173</v>
      </c>
      <c r="C8504" s="219">
        <f t="shared" si="645"/>
        <v>1.0895348086371129E-4</v>
      </c>
      <c r="D8504" s="193">
        <f t="shared" si="647"/>
        <v>23.544870515561026</v>
      </c>
      <c r="E8504" s="193">
        <f t="shared" si="648"/>
        <v>24.588737197836171</v>
      </c>
      <c r="F8504" s="193">
        <f t="shared" si="648"/>
        <v>25.678883924405628</v>
      </c>
      <c r="G8504" s="193">
        <f t="shared" si="648"/>
        <v>26.817362530562409</v>
      </c>
      <c r="H8504" s="193">
        <f>MAX(0,D8504-Assumptions!$C$3)*Assumptions!$C$2</f>
        <v>0</v>
      </c>
      <c r="I8504" s="193">
        <f>MAX(0,E8504-Assumptions!$C$3)*Assumptions!$C$2</f>
        <v>0</v>
      </c>
      <c r="J8504" s="193">
        <f>MAX(0,F8504-Assumptions!$C$3)*Assumptions!$C$2</f>
        <v>0</v>
      </c>
      <c r="K8504" s="193">
        <f>MAX(0,G8504-Assumptions!$C$3)*Assumptions!$C$2</f>
        <v>0</v>
      </c>
    </row>
    <row r="8505" spans="1:11">
      <c r="A8505" s="192">
        <f t="shared" si="646"/>
        <v>48203.208333312716</v>
      </c>
      <c r="B8505" s="218">
        <v>21.10010638297873</v>
      </c>
      <c r="C8505" s="219">
        <f t="shared" si="645"/>
        <v>1.0196928337244777E-4</v>
      </c>
      <c r="D8505" s="193">
        <f t="shared" si="647"/>
        <v>22.035583944050707</v>
      </c>
      <c r="E8505" s="193">
        <f t="shared" si="648"/>
        <v>23.01253609541078</v>
      </c>
      <c r="F8505" s="193">
        <f t="shared" si="648"/>
        <v>24.03280162155912</v>
      </c>
      <c r="G8505" s="193">
        <f t="shared" si="648"/>
        <v>25.098300829885339</v>
      </c>
      <c r="H8505" s="193">
        <f>MAX(0,D8505-Assumptions!$C$3)*Assumptions!$C$2</f>
        <v>0</v>
      </c>
      <c r="I8505" s="193">
        <f>MAX(0,E8505-Assumptions!$C$3)*Assumptions!$C$2</f>
        <v>0</v>
      </c>
      <c r="J8505" s="193">
        <f>MAX(0,F8505-Assumptions!$C$3)*Assumptions!$C$2</f>
        <v>0</v>
      </c>
      <c r="K8505" s="193">
        <f>MAX(0,G8505-Assumptions!$C$3)*Assumptions!$C$2</f>
        <v>0</v>
      </c>
    </row>
    <row r="8506" spans="1:11">
      <c r="A8506" s="192">
        <f t="shared" si="646"/>
        <v>48203.24999997938</v>
      </c>
      <c r="B8506" s="218">
        <v>20.114734042553192</v>
      </c>
      <c r="C8506" s="219">
        <f t="shared" si="645"/>
        <v>9.7207330537495316E-5</v>
      </c>
      <c r="D8506" s="193">
        <f t="shared" si="647"/>
        <v>21.006524918020936</v>
      </c>
      <c r="E8506" s="193">
        <f t="shared" si="648"/>
        <v>21.937853525575274</v>
      </c>
      <c r="F8506" s="193">
        <f t="shared" si="648"/>
        <v>22.910472778709213</v>
      </c>
      <c r="G8506" s="193">
        <f t="shared" si="648"/>
        <v>23.926213306696415</v>
      </c>
      <c r="H8506" s="193">
        <f>MAX(0,D8506-Assumptions!$C$3)*Assumptions!$C$2</f>
        <v>0</v>
      </c>
      <c r="I8506" s="193">
        <f>MAX(0,E8506-Assumptions!$C$3)*Assumptions!$C$2</f>
        <v>0</v>
      </c>
      <c r="J8506" s="193">
        <f>MAX(0,F8506-Assumptions!$C$3)*Assumptions!$C$2</f>
        <v>0</v>
      </c>
      <c r="K8506" s="193">
        <f>MAX(0,G8506-Assumptions!$C$3)*Assumptions!$C$2</f>
        <v>0</v>
      </c>
    </row>
    <row r="8507" spans="1:11">
      <c r="A8507" s="192">
        <f t="shared" si="646"/>
        <v>48203.291666646044</v>
      </c>
      <c r="B8507" s="218">
        <v>19.878244680851065</v>
      </c>
      <c r="C8507" s="219">
        <f t="shared" si="645"/>
        <v>9.6064461857106752E-5</v>
      </c>
      <c r="D8507" s="193">
        <f t="shared" si="647"/>
        <v>20.759550751773794</v>
      </c>
      <c r="E8507" s="193">
        <f t="shared" si="648"/>
        <v>21.679929708814758</v>
      </c>
      <c r="F8507" s="193">
        <f t="shared" si="648"/>
        <v>22.641113856425243</v>
      </c>
      <c r="G8507" s="193">
        <f t="shared" si="648"/>
        <v>23.644912301131075</v>
      </c>
      <c r="H8507" s="193">
        <f>MAX(0,D8507-Assumptions!$C$3)*Assumptions!$C$2</f>
        <v>0</v>
      </c>
      <c r="I8507" s="193">
        <f>MAX(0,E8507-Assumptions!$C$3)*Assumptions!$C$2</f>
        <v>0</v>
      </c>
      <c r="J8507" s="193">
        <f>MAX(0,F8507-Assumptions!$C$3)*Assumptions!$C$2</f>
        <v>0</v>
      </c>
      <c r="K8507" s="193">
        <f>MAX(0,G8507-Assumptions!$C$3)*Assumptions!$C$2</f>
        <v>0</v>
      </c>
    </row>
    <row r="8508" spans="1:11">
      <c r="A8508" s="192">
        <f t="shared" si="646"/>
        <v>48203.333333312708</v>
      </c>
      <c r="B8508" s="218">
        <v>19.943936170212769</v>
      </c>
      <c r="C8508" s="219">
        <f t="shared" si="645"/>
        <v>9.6381925379436921E-5</v>
      </c>
      <c r="D8508" s="193">
        <f t="shared" si="647"/>
        <v>20.828154686842449</v>
      </c>
      <c r="E8508" s="193">
        <f t="shared" si="648"/>
        <v>21.75157521347046</v>
      </c>
      <c r="F8508" s="193">
        <f t="shared" si="648"/>
        <v>22.715935779281903</v>
      </c>
      <c r="G8508" s="193">
        <f t="shared" si="648"/>
        <v>23.723051469343673</v>
      </c>
      <c r="H8508" s="193">
        <f>MAX(0,D8508-Assumptions!$C$3)*Assumptions!$C$2</f>
        <v>0</v>
      </c>
      <c r="I8508" s="193">
        <f>MAX(0,E8508-Assumptions!$C$3)*Assumptions!$C$2</f>
        <v>0</v>
      </c>
      <c r="J8508" s="193">
        <f>MAX(0,F8508-Assumptions!$C$3)*Assumptions!$C$2</f>
        <v>0</v>
      </c>
      <c r="K8508" s="193">
        <f>MAX(0,G8508-Assumptions!$C$3)*Assumptions!$C$2</f>
        <v>0</v>
      </c>
    </row>
    <row r="8509" spans="1:11">
      <c r="A8509" s="192">
        <f t="shared" si="646"/>
        <v>48203.374999979373</v>
      </c>
      <c r="B8509" s="218">
        <v>20.561436170212772</v>
      </c>
      <c r="C8509" s="219">
        <f t="shared" si="645"/>
        <v>9.9366082489340442E-5</v>
      </c>
      <c r="D8509" s="193">
        <f t="shared" si="647"/>
        <v>21.473031676487768</v>
      </c>
      <c r="E8509" s="193">
        <f t="shared" si="648"/>
        <v>22.425042957234041</v>
      </c>
      <c r="F8509" s="193">
        <f t="shared" si="648"/>
        <v>23.419261854134508</v>
      </c>
      <c r="G8509" s="193">
        <f t="shared" si="648"/>
        <v>24.457559650542063</v>
      </c>
      <c r="H8509" s="193">
        <f>MAX(0,D8509-Assumptions!$C$3)*Assumptions!$C$2</f>
        <v>0</v>
      </c>
      <c r="I8509" s="193">
        <f>MAX(0,E8509-Assumptions!$C$3)*Assumptions!$C$2</f>
        <v>0</v>
      </c>
      <c r="J8509" s="193">
        <f>MAX(0,F8509-Assumptions!$C$3)*Assumptions!$C$2</f>
        <v>0</v>
      </c>
      <c r="K8509" s="193">
        <f>MAX(0,G8509-Assumptions!$C$3)*Assumptions!$C$2</f>
        <v>0</v>
      </c>
    </row>
    <row r="8510" spans="1:11">
      <c r="A8510" s="192">
        <f t="shared" si="646"/>
        <v>48203.416666646037</v>
      </c>
      <c r="B8510" s="218">
        <v>21.533670212765962</v>
      </c>
      <c r="C8510" s="219">
        <f t="shared" si="645"/>
        <v>1.0406454261982682E-4</v>
      </c>
      <c r="D8510" s="193">
        <f t="shared" si="647"/>
        <v>22.488369915503803</v>
      </c>
      <c r="E8510" s="193">
        <f t="shared" si="648"/>
        <v>23.485396426138397</v>
      </c>
      <c r="F8510" s="193">
        <f t="shared" si="648"/>
        <v>24.526626312413072</v>
      </c>
      <c r="G8510" s="193">
        <f t="shared" si="648"/>
        <v>25.614019340088458</v>
      </c>
      <c r="H8510" s="193">
        <f>MAX(0,D8510-Assumptions!$C$3)*Assumptions!$C$2</f>
        <v>0</v>
      </c>
      <c r="I8510" s="193">
        <f>MAX(0,E8510-Assumptions!$C$3)*Assumptions!$C$2</f>
        <v>0</v>
      </c>
      <c r="J8510" s="193">
        <f>MAX(0,F8510-Assumptions!$C$3)*Assumptions!$C$2</f>
        <v>0</v>
      </c>
      <c r="K8510" s="193">
        <f>MAX(0,G8510-Assumptions!$C$3)*Assumptions!$C$2</f>
        <v>0</v>
      </c>
    </row>
    <row r="8511" spans="1:11">
      <c r="A8511" s="192">
        <f t="shared" si="646"/>
        <v>48203.458333312701</v>
      </c>
      <c r="B8511" s="218">
        <v>22.663563829787236</v>
      </c>
      <c r="C8511" s="219">
        <f t="shared" si="645"/>
        <v>1.0952491520390558E-4</v>
      </c>
      <c r="D8511" s="193">
        <f t="shared" si="647"/>
        <v>23.668357598684597</v>
      </c>
      <c r="E8511" s="193">
        <f t="shared" ref="E8511:G8542" si="649">$C8511*E$2</f>
        <v>24.717699106216429</v>
      </c>
      <c r="F8511" s="193">
        <f t="shared" si="649"/>
        <v>25.813563385547617</v>
      </c>
      <c r="G8511" s="193">
        <f t="shared" si="649"/>
        <v>26.958013033345082</v>
      </c>
      <c r="H8511" s="193">
        <f>MAX(0,D8511-Assumptions!$C$3)*Assumptions!$C$2</f>
        <v>0</v>
      </c>
      <c r="I8511" s="193">
        <f>MAX(0,E8511-Assumptions!$C$3)*Assumptions!$C$2</f>
        <v>0</v>
      </c>
      <c r="J8511" s="193">
        <f>MAX(0,F8511-Assumptions!$C$3)*Assumptions!$C$2</f>
        <v>0</v>
      </c>
      <c r="K8511" s="193">
        <f>MAX(0,G8511-Assumptions!$C$3)*Assumptions!$C$2</f>
        <v>0</v>
      </c>
    </row>
    <row r="8512" spans="1:11">
      <c r="A8512" s="192">
        <f t="shared" si="646"/>
        <v>48203.499999979365</v>
      </c>
      <c r="B8512" s="218">
        <v>24.410957446808514</v>
      </c>
      <c r="C8512" s="219">
        <f t="shared" si="645"/>
        <v>1.1796944489788787E-4</v>
      </c>
      <c r="D8512" s="193">
        <f t="shared" si="647"/>
        <v>25.493222271510714</v>
      </c>
      <c r="E8512" s="193">
        <f t="shared" si="649"/>
        <v>26.623469530058046</v>
      </c>
      <c r="F8512" s="193">
        <f t="shared" si="649"/>
        <v>27.803826533534767</v>
      </c>
      <c r="G8512" s="193">
        <f t="shared" si="649"/>
        <v>29.036514907800093</v>
      </c>
      <c r="H8512" s="193">
        <f>MAX(0,D8512-Assumptions!$C$3)*Assumptions!$C$2</f>
        <v>0</v>
      </c>
      <c r="I8512" s="193">
        <f>MAX(0,E8512-Assumptions!$C$3)*Assumptions!$C$2</f>
        <v>0</v>
      </c>
      <c r="J8512" s="193">
        <f>MAX(0,F8512-Assumptions!$C$3)*Assumptions!$C$2</f>
        <v>0</v>
      </c>
      <c r="K8512" s="193">
        <f>MAX(0,G8512-Assumptions!$C$3)*Assumptions!$C$2</f>
        <v>0</v>
      </c>
    </row>
    <row r="8513" spans="1:11">
      <c r="A8513" s="192">
        <f t="shared" si="646"/>
        <v>48203.54166664603</v>
      </c>
      <c r="B8513" s="218">
        <v>25.974414893617023</v>
      </c>
      <c r="C8513" s="219">
        <f t="shared" si="645"/>
        <v>1.255250767293457E-4</v>
      </c>
      <c r="D8513" s="193">
        <f t="shared" si="647"/>
        <v>27.125995926144608</v>
      </c>
      <c r="E8513" s="193">
        <f t="shared" si="649"/>
        <v>28.328632540863698</v>
      </c>
      <c r="F8513" s="193">
        <f t="shared" si="649"/>
        <v>29.584588297523268</v>
      </c>
      <c r="G8513" s="193">
        <f t="shared" si="649"/>
        <v>30.89622711125984</v>
      </c>
      <c r="H8513" s="193">
        <f>MAX(0,D8513-Assumptions!$C$3)*Assumptions!$C$2</f>
        <v>0</v>
      </c>
      <c r="I8513" s="193">
        <f>MAX(0,E8513-Assumptions!$C$3)*Assumptions!$C$2</f>
        <v>0</v>
      </c>
      <c r="J8513" s="193">
        <f>MAX(0,F8513-Assumptions!$C$3)*Assumptions!$C$2</f>
        <v>0</v>
      </c>
      <c r="K8513" s="193">
        <f>MAX(0,G8513-Assumptions!$C$3)*Assumptions!$C$2</f>
        <v>0</v>
      </c>
    </row>
    <row r="8514" spans="1:11">
      <c r="A8514" s="192">
        <f t="shared" si="646"/>
        <v>48203.583333312694</v>
      </c>
      <c r="B8514" s="218">
        <v>26.499946808510643</v>
      </c>
      <c r="C8514" s="219">
        <f t="shared" si="645"/>
        <v>1.2806478490798699E-4</v>
      </c>
      <c r="D8514" s="193">
        <f t="shared" si="647"/>
        <v>27.674827406693819</v>
      </c>
      <c r="E8514" s="193">
        <f t="shared" si="649"/>
        <v>28.901796578109298</v>
      </c>
      <c r="F8514" s="193">
        <f t="shared" si="649"/>
        <v>30.183163680376548</v>
      </c>
      <c r="G8514" s="193">
        <f t="shared" si="649"/>
        <v>31.521340456960598</v>
      </c>
      <c r="H8514" s="193">
        <f>MAX(0,D8514-Assumptions!$C$3)*Assumptions!$C$2</f>
        <v>0</v>
      </c>
      <c r="I8514" s="193">
        <f>MAX(0,E8514-Assumptions!$C$3)*Assumptions!$C$2</f>
        <v>0</v>
      </c>
      <c r="J8514" s="193">
        <f>MAX(0,F8514-Assumptions!$C$3)*Assumptions!$C$2</f>
        <v>0</v>
      </c>
      <c r="K8514" s="193">
        <f>MAX(0,G8514-Assumptions!$C$3)*Assumptions!$C$2</f>
        <v>0</v>
      </c>
    </row>
    <row r="8515" spans="1:11">
      <c r="A8515" s="192">
        <f t="shared" si="646"/>
        <v>48203.624999979358</v>
      </c>
      <c r="B8515" s="218">
        <v>27.984574468085111</v>
      </c>
      <c r="C8515" s="219">
        <f t="shared" si="645"/>
        <v>1.3523946051264863E-4</v>
      </c>
      <c r="D8515" s="193">
        <f t="shared" si="647"/>
        <v>29.22527633924533</v>
      </c>
      <c r="E8515" s="193">
        <f t="shared" si="649"/>
        <v>30.520984983328113</v>
      </c>
      <c r="F8515" s="193">
        <f t="shared" si="649"/>
        <v>31.874139136937057</v>
      </c>
      <c r="G8515" s="193">
        <f t="shared" si="649"/>
        <v>33.287285658565231</v>
      </c>
      <c r="H8515" s="193">
        <f>MAX(0,D8515-Assumptions!$C$3)*Assumptions!$C$2</f>
        <v>0</v>
      </c>
      <c r="I8515" s="193">
        <f>MAX(0,E8515-Assumptions!$C$3)*Assumptions!$C$2</f>
        <v>0</v>
      </c>
      <c r="J8515" s="193">
        <f>MAX(0,F8515-Assumptions!$C$3)*Assumptions!$C$2</f>
        <v>0</v>
      </c>
      <c r="K8515" s="193">
        <f>MAX(0,G8515-Assumptions!$C$3)*Assumptions!$C$2</f>
        <v>0</v>
      </c>
    </row>
    <row r="8516" spans="1:11">
      <c r="A8516" s="192">
        <f t="shared" si="646"/>
        <v>48203.666666646022</v>
      </c>
      <c r="B8516" s="218">
        <v>29.009361702127663</v>
      </c>
      <c r="C8516" s="219">
        <f t="shared" si="645"/>
        <v>1.4019189146099914E-4</v>
      </c>
      <c r="D8516" s="193">
        <f t="shared" si="647"/>
        <v>30.295497726316285</v>
      </c>
      <c r="E8516" s="193">
        <f t="shared" si="649"/>
        <v>31.638654855957029</v>
      </c>
      <c r="F8516" s="193">
        <f t="shared" si="649"/>
        <v>33.041361133500949</v>
      </c>
      <c r="G8516" s="193">
        <f t="shared" si="649"/>
        <v>34.506256682681702</v>
      </c>
      <c r="H8516" s="193">
        <f>MAX(0,D8516-Assumptions!$C$3)*Assumptions!$C$2</f>
        <v>0</v>
      </c>
      <c r="I8516" s="193">
        <f>MAX(0,E8516-Assumptions!$C$3)*Assumptions!$C$2</f>
        <v>0</v>
      </c>
      <c r="J8516" s="193">
        <f>MAX(0,F8516-Assumptions!$C$3)*Assumptions!$C$2</f>
        <v>0</v>
      </c>
      <c r="K8516" s="193">
        <f>MAX(0,G8516-Assumptions!$C$3)*Assumptions!$C$2</f>
        <v>0</v>
      </c>
    </row>
    <row r="8517" spans="1:11">
      <c r="A8517" s="192">
        <f t="shared" si="646"/>
        <v>48203.708333312687</v>
      </c>
      <c r="B8517" s="218">
        <v>29.127606382978726</v>
      </c>
      <c r="C8517" s="219">
        <f t="shared" ref="C8517:C8580" si="650">B8517/$B$2</f>
        <v>1.4076332580119344E-4</v>
      </c>
      <c r="D8517" s="193">
        <f t="shared" si="647"/>
        <v>30.418984809439859</v>
      </c>
      <c r="E8517" s="193">
        <f t="shared" si="649"/>
        <v>31.767616764337294</v>
      </c>
      <c r="F8517" s="193">
        <f t="shared" si="649"/>
        <v>33.176040594642942</v>
      </c>
      <c r="G8517" s="193">
        <f t="shared" si="649"/>
        <v>34.646907185464379</v>
      </c>
      <c r="H8517" s="193">
        <f>MAX(0,D8517-Assumptions!$C$3)*Assumptions!$C$2</f>
        <v>0</v>
      </c>
      <c r="I8517" s="193">
        <f>MAX(0,E8517-Assumptions!$C$3)*Assumptions!$C$2</f>
        <v>0</v>
      </c>
      <c r="J8517" s="193">
        <f>MAX(0,F8517-Assumptions!$C$3)*Assumptions!$C$2</f>
        <v>0</v>
      </c>
      <c r="K8517" s="193">
        <f>MAX(0,G8517-Assumptions!$C$3)*Assumptions!$C$2</f>
        <v>0</v>
      </c>
    </row>
    <row r="8518" spans="1:11">
      <c r="A8518" s="192">
        <f t="shared" ref="A8518:A8581" si="651">A8517 + TIME(1,0,0)</f>
        <v>48203.749999979351</v>
      </c>
      <c r="B8518" s="218">
        <v>29.350957446808515</v>
      </c>
      <c r="C8518" s="219">
        <f t="shared" si="650"/>
        <v>1.4184270177711598E-4</v>
      </c>
      <c r="D8518" s="193">
        <f t="shared" si="647"/>
        <v>30.65223818867327</v>
      </c>
      <c r="E8518" s="193">
        <f t="shared" si="649"/>
        <v>32.011211480166672</v>
      </c>
      <c r="F8518" s="193">
        <f t="shared" si="649"/>
        <v>33.430435132355576</v>
      </c>
      <c r="G8518" s="193">
        <f t="shared" si="649"/>
        <v>34.912580357387192</v>
      </c>
      <c r="H8518" s="193">
        <f>MAX(0,D8518-Assumptions!$C$3)*Assumptions!$C$2</f>
        <v>0</v>
      </c>
      <c r="I8518" s="193">
        <f>MAX(0,E8518-Assumptions!$C$3)*Assumptions!$C$2</f>
        <v>0</v>
      </c>
      <c r="J8518" s="193">
        <f>MAX(0,F8518-Assumptions!$C$3)*Assumptions!$C$2</f>
        <v>0</v>
      </c>
      <c r="K8518" s="193">
        <f>MAX(0,G8518-Assumptions!$C$3)*Assumptions!$C$2</f>
        <v>0</v>
      </c>
    </row>
    <row r="8519" spans="1:11">
      <c r="A8519" s="192">
        <f t="shared" si="651"/>
        <v>48203.791666646015</v>
      </c>
      <c r="B8519" s="218">
        <v>30.152393617021286</v>
      </c>
      <c r="C8519" s="219">
        <f t="shared" si="650"/>
        <v>1.4571575674954398E-4</v>
      </c>
      <c r="D8519" s="193">
        <f t="shared" si="647"/>
        <v>31.489206196510821</v>
      </c>
      <c r="E8519" s="193">
        <f t="shared" si="649"/>
        <v>32.885286636966214</v>
      </c>
      <c r="F8519" s="193">
        <f t="shared" si="649"/>
        <v>34.343262591206837</v>
      </c>
      <c r="G8519" s="193">
        <f t="shared" si="649"/>
        <v>35.865878209580856</v>
      </c>
      <c r="H8519" s="193">
        <f>MAX(0,D8519-Assumptions!$C$3)*Assumptions!$C$2</f>
        <v>0</v>
      </c>
      <c r="I8519" s="193">
        <f>MAX(0,E8519-Assumptions!$C$3)*Assumptions!$C$2</f>
        <v>0</v>
      </c>
      <c r="J8519" s="193">
        <f>MAX(0,F8519-Assumptions!$C$3)*Assumptions!$C$2</f>
        <v>0</v>
      </c>
      <c r="K8519" s="193">
        <f>MAX(0,G8519-Assumptions!$C$3)*Assumptions!$C$2</f>
        <v>0</v>
      </c>
    </row>
    <row r="8520" spans="1:11">
      <c r="A8520" s="192">
        <f t="shared" si="651"/>
        <v>48203.833333312679</v>
      </c>
      <c r="B8520" s="218">
        <v>32.780053191489372</v>
      </c>
      <c r="C8520" s="219">
        <f t="shared" si="650"/>
        <v>1.5841429764275043E-4</v>
      </c>
      <c r="D8520" s="193">
        <f t="shared" si="647"/>
        <v>34.233363599256862</v>
      </c>
      <c r="E8520" s="193">
        <f t="shared" si="649"/>
        <v>35.751106823194206</v>
      </c>
      <c r="F8520" s="193">
        <f t="shared" si="649"/>
        <v>37.336139505473227</v>
      </c>
      <c r="G8520" s="193">
        <f t="shared" si="649"/>
        <v>38.991444938084634</v>
      </c>
      <c r="H8520" s="193">
        <f>MAX(0,D8520-Assumptions!$C$3)*Assumptions!$C$2</f>
        <v>0</v>
      </c>
      <c r="I8520" s="193">
        <f>MAX(0,E8520-Assumptions!$C$3)*Assumptions!$C$2</f>
        <v>0</v>
      </c>
      <c r="J8520" s="193">
        <f>MAX(0,F8520-Assumptions!$C$3)*Assumptions!$C$2</f>
        <v>0.30252555492590433</v>
      </c>
      <c r="K8520" s="193">
        <f>MAX(0,G8520-Assumptions!$C$3)*Assumptions!$C$2</f>
        <v>1.7923004442761703</v>
      </c>
    </row>
    <row r="8521" spans="1:11">
      <c r="A8521" s="192">
        <f t="shared" si="651"/>
        <v>48203.874999979344</v>
      </c>
      <c r="B8521" s="218">
        <v>33.673457446808513</v>
      </c>
      <c r="C8521" s="219">
        <f t="shared" si="650"/>
        <v>1.6273180154644057E-4</v>
      </c>
      <c r="D8521" s="193">
        <f t="shared" si="647"/>
        <v>35.166377116190503</v>
      </c>
      <c r="E8521" s="193">
        <f t="shared" si="649"/>
        <v>36.725485686511711</v>
      </c>
      <c r="F8521" s="193">
        <f t="shared" si="649"/>
        <v>38.353717656323788</v>
      </c>
      <c r="G8521" s="193">
        <f t="shared" si="649"/>
        <v>40.054137625775908</v>
      </c>
      <c r="H8521" s="193">
        <f>MAX(0,D8521-Assumptions!$C$3)*Assumptions!$C$2</f>
        <v>0</v>
      </c>
      <c r="I8521" s="193">
        <f>MAX(0,E8521-Assumptions!$C$3)*Assumptions!$C$2</f>
        <v>0</v>
      </c>
      <c r="J8521" s="193">
        <f>MAX(0,F8521-Assumptions!$C$3)*Assumptions!$C$2</f>
        <v>1.2183458906914091</v>
      </c>
      <c r="K8521" s="193">
        <f>MAX(0,G8521-Assumptions!$C$3)*Assumptions!$C$2</f>
        <v>2.7487238631983177</v>
      </c>
    </row>
    <row r="8522" spans="1:11">
      <c r="A8522" s="192">
        <f t="shared" si="651"/>
        <v>48203.916666646008</v>
      </c>
      <c r="B8522" s="218">
        <v>32.872021276595753</v>
      </c>
      <c r="C8522" s="219">
        <f t="shared" si="650"/>
        <v>1.5885874657401263E-4</v>
      </c>
      <c r="D8522" s="193">
        <f t="shared" si="647"/>
        <v>34.329409108352969</v>
      </c>
      <c r="E8522" s="193">
        <f t="shared" si="649"/>
        <v>35.851410529712183</v>
      </c>
      <c r="F8522" s="193">
        <f t="shared" si="649"/>
        <v>37.440890197472548</v>
      </c>
      <c r="G8522" s="193">
        <f t="shared" si="649"/>
        <v>39.100839773582258</v>
      </c>
      <c r="H8522" s="193">
        <f>MAX(0,D8522-Assumptions!$C$3)*Assumptions!$C$2</f>
        <v>0</v>
      </c>
      <c r="I8522" s="193">
        <f>MAX(0,E8522-Assumptions!$C$3)*Assumptions!$C$2</f>
        <v>0</v>
      </c>
      <c r="J8522" s="193">
        <f>MAX(0,F8522-Assumptions!$C$3)*Assumptions!$C$2</f>
        <v>0.39680117772529327</v>
      </c>
      <c r="K8522" s="193">
        <f>MAX(0,G8522-Assumptions!$C$3)*Assumptions!$C$2</f>
        <v>1.8907557962240327</v>
      </c>
    </row>
    <row r="8523" spans="1:11">
      <c r="A8523" s="192">
        <f t="shared" si="651"/>
        <v>48203.958333312672</v>
      </c>
      <c r="B8523" s="218">
        <v>32.175691489361704</v>
      </c>
      <c r="C8523" s="219">
        <f t="shared" si="650"/>
        <v>1.5549363323731291E-4</v>
      </c>
      <c r="D8523" s="193">
        <f t="shared" si="647"/>
        <v>33.602207396625268</v>
      </c>
      <c r="E8523" s="193">
        <f t="shared" si="649"/>
        <v>35.091968180361761</v>
      </c>
      <c r="F8523" s="193">
        <f t="shared" si="649"/>
        <v>36.647777815191951</v>
      </c>
      <c r="G8523" s="193">
        <f t="shared" si="649"/>
        <v>38.272564590528752</v>
      </c>
      <c r="H8523" s="193">
        <f>MAX(0,D8523-Assumptions!$C$3)*Assumptions!$C$2</f>
        <v>0</v>
      </c>
      <c r="I8523" s="193">
        <f>MAX(0,E8523-Assumptions!$C$3)*Assumptions!$C$2</f>
        <v>0</v>
      </c>
      <c r="J8523" s="193">
        <f>MAX(0,F8523-Assumptions!$C$3)*Assumptions!$C$2</f>
        <v>0</v>
      </c>
      <c r="K8523" s="193">
        <f>MAX(0,G8523-Assumptions!$C$3)*Assumptions!$C$2</f>
        <v>1.1453081314758771</v>
      </c>
    </row>
    <row r="8524" spans="1:11">
      <c r="A8524" s="192">
        <f t="shared" si="651"/>
        <v>48203.999999979336</v>
      </c>
      <c r="B8524" s="218">
        <v>31.20345744680851</v>
      </c>
      <c r="C8524" s="219">
        <f t="shared" si="650"/>
        <v>1.5079517310682652E-4</v>
      </c>
      <c r="D8524" s="193">
        <f t="shared" si="647"/>
        <v>32.586869157609229</v>
      </c>
      <c r="E8524" s="193">
        <f t="shared" si="649"/>
        <v>34.031614711457401</v>
      </c>
      <c r="F8524" s="193">
        <f t="shared" si="649"/>
        <v>35.540413356913383</v>
      </c>
      <c r="G8524" s="193">
        <f t="shared" si="649"/>
        <v>37.116104900982357</v>
      </c>
      <c r="H8524" s="193">
        <f>MAX(0,D8524-Assumptions!$C$3)*Assumptions!$C$2</f>
        <v>0</v>
      </c>
      <c r="I8524" s="193">
        <f>MAX(0,E8524-Assumptions!$C$3)*Assumptions!$C$2</f>
        <v>0</v>
      </c>
      <c r="J8524" s="193">
        <f>MAX(0,F8524-Assumptions!$C$3)*Assumptions!$C$2</f>
        <v>0</v>
      </c>
      <c r="K8524" s="193">
        <f>MAX(0,G8524-Assumptions!$C$3)*Assumptions!$C$2</f>
        <v>0.10449441088412144</v>
      </c>
    </row>
    <row r="8525" spans="1:11">
      <c r="A8525" s="192">
        <f t="shared" si="651"/>
        <v>48204.041666646001</v>
      </c>
      <c r="B8525" s="218">
        <v>29.850212765957455</v>
      </c>
      <c r="C8525" s="219">
        <f t="shared" si="650"/>
        <v>1.4425542454682522E-4</v>
      </c>
      <c r="D8525" s="193">
        <f t="shared" si="647"/>
        <v>31.173628095195021</v>
      </c>
      <c r="E8525" s="193">
        <f t="shared" si="649"/>
        <v>32.555717315549991</v>
      </c>
      <c r="F8525" s="193">
        <f t="shared" si="649"/>
        <v>33.999081746066196</v>
      </c>
      <c r="G8525" s="193">
        <f t="shared" si="649"/>
        <v>35.506438035802915</v>
      </c>
      <c r="H8525" s="193">
        <f>MAX(0,D8525-Assumptions!$C$3)*Assumptions!$C$2</f>
        <v>0</v>
      </c>
      <c r="I8525" s="193">
        <f>MAX(0,E8525-Assumptions!$C$3)*Assumptions!$C$2</f>
        <v>0</v>
      </c>
      <c r="J8525" s="193">
        <f>MAX(0,F8525-Assumptions!$C$3)*Assumptions!$C$2</f>
        <v>0</v>
      </c>
      <c r="K8525" s="193">
        <f>MAX(0,G8525-Assumptions!$C$3)*Assumptions!$C$2</f>
        <v>0</v>
      </c>
    </row>
    <row r="8526" spans="1:11">
      <c r="A8526" s="192">
        <f t="shared" si="651"/>
        <v>48204.083333312665</v>
      </c>
      <c r="B8526" s="218">
        <v>28.142234042553198</v>
      </c>
      <c r="C8526" s="219">
        <f t="shared" si="650"/>
        <v>1.3600137296624105E-4</v>
      </c>
      <c r="D8526" s="193">
        <f t="shared" si="647"/>
        <v>29.389925783410099</v>
      </c>
      <c r="E8526" s="193">
        <f t="shared" si="649"/>
        <v>30.692934194501799</v>
      </c>
      <c r="F8526" s="193">
        <f t="shared" si="649"/>
        <v>32.053711751793045</v>
      </c>
      <c r="G8526" s="193">
        <f t="shared" si="649"/>
        <v>33.474819662275465</v>
      </c>
      <c r="H8526" s="193">
        <f>MAX(0,D8526-Assumptions!$C$3)*Assumptions!$C$2</f>
        <v>0</v>
      </c>
      <c r="I8526" s="193">
        <f>MAX(0,E8526-Assumptions!$C$3)*Assumptions!$C$2</f>
        <v>0</v>
      </c>
      <c r="J8526" s="193">
        <f>MAX(0,F8526-Assumptions!$C$3)*Assumptions!$C$2</f>
        <v>0</v>
      </c>
      <c r="K8526" s="193">
        <f>MAX(0,G8526-Assumptions!$C$3)*Assumptions!$C$2</f>
        <v>0</v>
      </c>
    </row>
    <row r="8527" spans="1:11">
      <c r="A8527" s="192">
        <f t="shared" si="651"/>
        <v>48204.124999979329</v>
      </c>
      <c r="B8527" s="218">
        <v>25.435744680851066</v>
      </c>
      <c r="C8527" s="219">
        <f t="shared" si="650"/>
        <v>1.2292187584623837E-4</v>
      </c>
      <c r="D8527" s="193">
        <f t="shared" si="647"/>
        <v>26.563443658581669</v>
      </c>
      <c r="E8527" s="193">
        <f t="shared" si="649"/>
        <v>27.741139402686962</v>
      </c>
      <c r="F8527" s="193">
        <f t="shared" si="649"/>
        <v>28.971048530098656</v>
      </c>
      <c r="G8527" s="193">
        <f t="shared" si="649"/>
        <v>30.255485931916564</v>
      </c>
      <c r="H8527" s="193">
        <f>MAX(0,D8527-Assumptions!$C$3)*Assumptions!$C$2</f>
        <v>0</v>
      </c>
      <c r="I8527" s="193">
        <f>MAX(0,E8527-Assumptions!$C$3)*Assumptions!$C$2</f>
        <v>0</v>
      </c>
      <c r="J8527" s="193">
        <f>MAX(0,F8527-Assumptions!$C$3)*Assumptions!$C$2</f>
        <v>0</v>
      </c>
      <c r="K8527" s="193">
        <f>MAX(0,G8527-Assumptions!$C$3)*Assumptions!$C$2</f>
        <v>0</v>
      </c>
    </row>
    <row r="8528" spans="1:11">
      <c r="A8528" s="192">
        <f t="shared" si="651"/>
        <v>48204.166666645993</v>
      </c>
      <c r="B8528" s="218">
        <v>23.202234042553194</v>
      </c>
      <c r="C8528" s="219">
        <f t="shared" si="650"/>
        <v>1.1212811608701291E-4</v>
      </c>
      <c r="D8528" s="193">
        <f t="shared" si="647"/>
        <v>24.230909866247536</v>
      </c>
      <c r="E8528" s="193">
        <f t="shared" si="649"/>
        <v>25.305192244393169</v>
      </c>
      <c r="F8528" s="193">
        <f t="shared" si="649"/>
        <v>26.427103152972229</v>
      </c>
      <c r="G8528" s="193">
        <f t="shared" si="649"/>
        <v>27.598754212688355</v>
      </c>
      <c r="H8528" s="193">
        <f>MAX(0,D8528-Assumptions!$C$3)*Assumptions!$C$2</f>
        <v>0</v>
      </c>
      <c r="I8528" s="193">
        <f>MAX(0,E8528-Assumptions!$C$3)*Assumptions!$C$2</f>
        <v>0</v>
      </c>
      <c r="J8528" s="193">
        <f>MAX(0,F8528-Assumptions!$C$3)*Assumptions!$C$2</f>
        <v>0</v>
      </c>
      <c r="K8528" s="193">
        <f>MAX(0,G8528-Assumptions!$C$3)*Assumptions!$C$2</f>
        <v>0</v>
      </c>
    </row>
    <row r="8529" spans="1:11">
      <c r="A8529" s="192">
        <f t="shared" si="651"/>
        <v>48204.208333312657</v>
      </c>
      <c r="B8529" s="218">
        <v>21.573085106382983</v>
      </c>
      <c r="C8529" s="219">
        <f t="shared" si="650"/>
        <v>1.0425502073322492E-4</v>
      </c>
      <c r="D8529" s="193">
        <f t="shared" si="647"/>
        <v>22.529532276544995</v>
      </c>
      <c r="E8529" s="193">
        <f t="shared" si="649"/>
        <v>23.528383728931818</v>
      </c>
      <c r="F8529" s="193">
        <f t="shared" si="649"/>
        <v>24.571519466127068</v>
      </c>
      <c r="G8529" s="193">
        <f t="shared" si="649"/>
        <v>25.660902841016018</v>
      </c>
      <c r="H8529" s="193">
        <f>MAX(0,D8529-Assumptions!$C$3)*Assumptions!$C$2</f>
        <v>0</v>
      </c>
      <c r="I8529" s="193">
        <f>MAX(0,E8529-Assumptions!$C$3)*Assumptions!$C$2</f>
        <v>0</v>
      </c>
      <c r="J8529" s="193">
        <f>MAX(0,F8529-Assumptions!$C$3)*Assumptions!$C$2</f>
        <v>0</v>
      </c>
      <c r="K8529" s="193">
        <f>MAX(0,G8529-Assumptions!$C$3)*Assumptions!$C$2</f>
        <v>0</v>
      </c>
    </row>
    <row r="8530" spans="1:11">
      <c r="A8530" s="192">
        <f t="shared" si="651"/>
        <v>48204.249999979322</v>
      </c>
      <c r="B8530" s="218">
        <v>20.811063829787237</v>
      </c>
      <c r="C8530" s="219">
        <f t="shared" si="650"/>
        <v>1.0057244387419505E-4</v>
      </c>
      <c r="D8530" s="193">
        <f t="shared" si="647"/>
        <v>21.733726629748642</v>
      </c>
      <c r="E8530" s="193">
        <f t="shared" si="649"/>
        <v>22.697295874925697</v>
      </c>
      <c r="F8530" s="193">
        <f t="shared" si="649"/>
        <v>23.703585160989814</v>
      </c>
      <c r="G8530" s="193">
        <f t="shared" si="649"/>
        <v>24.754488489749921</v>
      </c>
      <c r="H8530" s="193">
        <f>MAX(0,D8530-Assumptions!$C$3)*Assumptions!$C$2</f>
        <v>0</v>
      </c>
      <c r="I8530" s="193">
        <f>MAX(0,E8530-Assumptions!$C$3)*Assumptions!$C$2</f>
        <v>0</v>
      </c>
      <c r="J8530" s="193">
        <f>MAX(0,F8530-Assumptions!$C$3)*Assumptions!$C$2</f>
        <v>0</v>
      </c>
      <c r="K8530" s="193">
        <f>MAX(0,G8530-Assumptions!$C$3)*Assumptions!$C$2</f>
        <v>0</v>
      </c>
    </row>
    <row r="8531" spans="1:11">
      <c r="A8531" s="192">
        <f t="shared" si="651"/>
        <v>48204.291666645986</v>
      </c>
      <c r="B8531" s="218">
        <v>20.062180851063832</v>
      </c>
      <c r="C8531" s="219">
        <f t="shared" si="650"/>
        <v>9.6953359719631203E-5</v>
      </c>
      <c r="D8531" s="193">
        <f t="shared" si="647"/>
        <v>20.95164176996602</v>
      </c>
      <c r="E8531" s="193">
        <f t="shared" si="649"/>
        <v>21.880537121850718</v>
      </c>
      <c r="F8531" s="193">
        <f t="shared" si="649"/>
        <v>22.850615240423892</v>
      </c>
      <c r="G8531" s="193">
        <f t="shared" si="649"/>
        <v>23.863701972126343</v>
      </c>
      <c r="H8531" s="193">
        <f>MAX(0,D8531-Assumptions!$C$3)*Assumptions!$C$2</f>
        <v>0</v>
      </c>
      <c r="I8531" s="193">
        <f>MAX(0,E8531-Assumptions!$C$3)*Assumptions!$C$2</f>
        <v>0</v>
      </c>
      <c r="J8531" s="193">
        <f>MAX(0,F8531-Assumptions!$C$3)*Assumptions!$C$2</f>
        <v>0</v>
      </c>
      <c r="K8531" s="193">
        <f>MAX(0,G8531-Assumptions!$C$3)*Assumptions!$C$2</f>
        <v>0</v>
      </c>
    </row>
    <row r="8532" spans="1:11">
      <c r="A8532" s="192">
        <f t="shared" si="651"/>
        <v>48204.33333331265</v>
      </c>
      <c r="B8532" s="218">
        <v>20.193563829787237</v>
      </c>
      <c r="C8532" s="219">
        <f t="shared" si="650"/>
        <v>9.7588286764291527E-5</v>
      </c>
      <c r="D8532" s="193">
        <f t="shared" si="647"/>
        <v>21.088849640103319</v>
      </c>
      <c r="E8532" s="193">
        <f t="shared" si="649"/>
        <v>22.023828131162119</v>
      </c>
      <c r="F8532" s="193">
        <f t="shared" si="649"/>
        <v>23.000259086137209</v>
      </c>
      <c r="G8532" s="193">
        <f t="shared" si="649"/>
        <v>24.019980308551531</v>
      </c>
      <c r="H8532" s="193">
        <f>MAX(0,D8532-Assumptions!$C$3)*Assumptions!$C$2</f>
        <v>0</v>
      </c>
      <c r="I8532" s="193">
        <f>MAX(0,E8532-Assumptions!$C$3)*Assumptions!$C$2</f>
        <v>0</v>
      </c>
      <c r="J8532" s="193">
        <f>MAX(0,F8532-Assumptions!$C$3)*Assumptions!$C$2</f>
        <v>0</v>
      </c>
      <c r="K8532" s="193">
        <f>MAX(0,G8532-Assumptions!$C$3)*Assumptions!$C$2</f>
        <v>0</v>
      </c>
    </row>
    <row r="8533" spans="1:11">
      <c r="A8533" s="192">
        <f t="shared" si="651"/>
        <v>48204.374999979314</v>
      </c>
      <c r="B8533" s="218">
        <v>21.28404255319149</v>
      </c>
      <c r="C8533" s="219">
        <f t="shared" si="650"/>
        <v>1.0285818123497219E-4</v>
      </c>
      <c r="D8533" s="193">
        <f t="shared" si="647"/>
        <v>22.227674962242926</v>
      </c>
      <c r="E8533" s="193">
        <f t="shared" si="649"/>
        <v>23.213143508446734</v>
      </c>
      <c r="F8533" s="193">
        <f t="shared" si="649"/>
        <v>24.242303005557758</v>
      </c>
      <c r="G8533" s="193">
        <f t="shared" si="649"/>
        <v>25.317090500880596</v>
      </c>
      <c r="H8533" s="193">
        <f>MAX(0,D8533-Assumptions!$C$3)*Assumptions!$C$2</f>
        <v>0</v>
      </c>
      <c r="I8533" s="193">
        <f>MAX(0,E8533-Assumptions!$C$3)*Assumptions!$C$2</f>
        <v>0</v>
      </c>
      <c r="J8533" s="193">
        <f>MAX(0,F8533-Assumptions!$C$3)*Assumptions!$C$2</f>
        <v>0</v>
      </c>
      <c r="K8533" s="193">
        <f>MAX(0,G8533-Assumptions!$C$3)*Assumptions!$C$2</f>
        <v>0</v>
      </c>
    </row>
    <row r="8534" spans="1:11">
      <c r="A8534" s="192">
        <f t="shared" si="651"/>
        <v>48204.416666645979</v>
      </c>
      <c r="B8534" s="218">
        <v>23.622659574468088</v>
      </c>
      <c r="C8534" s="219">
        <f t="shared" si="650"/>
        <v>1.1415988262992594E-4</v>
      </c>
      <c r="D8534" s="193">
        <f t="shared" si="647"/>
        <v>24.669975050686904</v>
      </c>
      <c r="E8534" s="193">
        <f t="shared" si="649"/>
        <v>25.763723474189646</v>
      </c>
      <c r="F8534" s="193">
        <f t="shared" si="649"/>
        <v>26.905963459254849</v>
      </c>
      <c r="G8534" s="193">
        <f t="shared" si="649"/>
        <v>28.098844889248959</v>
      </c>
      <c r="H8534" s="193">
        <f>MAX(0,D8534-Assumptions!$C$3)*Assumptions!$C$2</f>
        <v>0</v>
      </c>
      <c r="I8534" s="193">
        <f>MAX(0,E8534-Assumptions!$C$3)*Assumptions!$C$2</f>
        <v>0</v>
      </c>
      <c r="J8534" s="193">
        <f>MAX(0,F8534-Assumptions!$C$3)*Assumptions!$C$2</f>
        <v>0</v>
      </c>
      <c r="K8534" s="193">
        <f>MAX(0,G8534-Assumptions!$C$3)*Assumptions!$C$2</f>
        <v>0</v>
      </c>
    </row>
    <row r="8535" spans="1:11">
      <c r="A8535" s="192">
        <f t="shared" si="651"/>
        <v>48204.458333312643</v>
      </c>
      <c r="B8535" s="218">
        <v>25.737925531914897</v>
      </c>
      <c r="C8535" s="219">
        <f t="shared" si="650"/>
        <v>1.2438220804895713E-4</v>
      </c>
      <c r="D8535" s="193">
        <f t="shared" si="647"/>
        <v>26.879021759897469</v>
      </c>
      <c r="E8535" s="193">
        <f t="shared" si="649"/>
        <v>28.070708724103184</v>
      </c>
      <c r="F8535" s="193">
        <f t="shared" si="649"/>
        <v>29.315229375239294</v>
      </c>
      <c r="G8535" s="193">
        <f t="shared" si="649"/>
        <v>30.614926105694504</v>
      </c>
      <c r="H8535" s="193">
        <f>MAX(0,D8535-Assumptions!$C$3)*Assumptions!$C$2</f>
        <v>0</v>
      </c>
      <c r="I8535" s="193">
        <f>MAX(0,E8535-Assumptions!$C$3)*Assumptions!$C$2</f>
        <v>0</v>
      </c>
      <c r="J8535" s="193">
        <f>MAX(0,F8535-Assumptions!$C$3)*Assumptions!$C$2</f>
        <v>0</v>
      </c>
      <c r="K8535" s="193">
        <f>MAX(0,G8535-Assumptions!$C$3)*Assumptions!$C$2</f>
        <v>0</v>
      </c>
    </row>
    <row r="8536" spans="1:11">
      <c r="A8536" s="192">
        <f t="shared" si="651"/>
        <v>48204.499999979307</v>
      </c>
      <c r="B8536" s="218">
        <v>27.078031914893621</v>
      </c>
      <c r="C8536" s="219">
        <f t="shared" si="650"/>
        <v>1.3085846390449243E-4</v>
      </c>
      <c r="D8536" s="193">
        <f t="shared" si="647"/>
        <v>28.278542035297949</v>
      </c>
      <c r="E8536" s="193">
        <f t="shared" si="649"/>
        <v>29.532277019079462</v>
      </c>
      <c r="F8536" s="193">
        <f t="shared" si="649"/>
        <v>30.841596601515157</v>
      </c>
      <c r="G8536" s="193">
        <f t="shared" si="649"/>
        <v>32.208965137231431</v>
      </c>
      <c r="H8536" s="193">
        <f>MAX(0,D8536-Assumptions!$C$3)*Assumptions!$C$2</f>
        <v>0</v>
      </c>
      <c r="I8536" s="193">
        <f>MAX(0,E8536-Assumptions!$C$3)*Assumptions!$C$2</f>
        <v>0</v>
      </c>
      <c r="J8536" s="193">
        <f>MAX(0,F8536-Assumptions!$C$3)*Assumptions!$C$2</f>
        <v>0</v>
      </c>
      <c r="K8536" s="193">
        <f>MAX(0,G8536-Assumptions!$C$3)*Assumptions!$C$2</f>
        <v>0</v>
      </c>
    </row>
    <row r="8537" spans="1:11">
      <c r="A8537" s="192">
        <f t="shared" si="651"/>
        <v>48204.541666645971</v>
      </c>
      <c r="B8537" s="218">
        <v>27.445904255319153</v>
      </c>
      <c r="C8537" s="219">
        <f t="shared" si="650"/>
        <v>1.326362596295413E-4</v>
      </c>
      <c r="D8537" s="193">
        <f t="shared" si="647"/>
        <v>28.662724071682391</v>
      </c>
      <c r="E8537" s="193">
        <f t="shared" si="649"/>
        <v>29.933491845151373</v>
      </c>
      <c r="F8537" s="193">
        <f t="shared" si="649"/>
        <v>31.260599369512445</v>
      </c>
      <c r="G8537" s="193">
        <f t="shared" si="649"/>
        <v>32.646544479221951</v>
      </c>
      <c r="H8537" s="193">
        <f>MAX(0,D8537-Assumptions!$C$3)*Assumptions!$C$2</f>
        <v>0</v>
      </c>
      <c r="I8537" s="193">
        <f>MAX(0,E8537-Assumptions!$C$3)*Assumptions!$C$2</f>
        <v>0</v>
      </c>
      <c r="J8537" s="193">
        <f>MAX(0,F8537-Assumptions!$C$3)*Assumptions!$C$2</f>
        <v>0</v>
      </c>
      <c r="K8537" s="193">
        <f>MAX(0,G8537-Assumptions!$C$3)*Assumptions!$C$2</f>
        <v>0</v>
      </c>
    </row>
    <row r="8538" spans="1:11">
      <c r="A8538" s="192">
        <f t="shared" si="651"/>
        <v>48204.583333312636</v>
      </c>
      <c r="B8538" s="218">
        <v>28.063404255319153</v>
      </c>
      <c r="C8538" s="219">
        <f t="shared" si="650"/>
        <v>1.3562041673944483E-4</v>
      </c>
      <c r="D8538" s="193">
        <f t="shared" si="647"/>
        <v>29.307601061327713</v>
      </c>
      <c r="E8538" s="193">
        <f t="shared" si="649"/>
        <v>30.606959588914954</v>
      </c>
      <c r="F8538" s="193">
        <f t="shared" si="649"/>
        <v>31.963925444365049</v>
      </c>
      <c r="G8538" s="193">
        <f t="shared" si="649"/>
        <v>33.381052660420345</v>
      </c>
      <c r="H8538" s="193">
        <f>MAX(0,D8538-Assumptions!$C$3)*Assumptions!$C$2</f>
        <v>0</v>
      </c>
      <c r="I8538" s="193">
        <f>MAX(0,E8538-Assumptions!$C$3)*Assumptions!$C$2</f>
        <v>0</v>
      </c>
      <c r="J8538" s="193">
        <f>MAX(0,F8538-Assumptions!$C$3)*Assumptions!$C$2</f>
        <v>0</v>
      </c>
      <c r="K8538" s="193">
        <f>MAX(0,G8538-Assumptions!$C$3)*Assumptions!$C$2</f>
        <v>0</v>
      </c>
    </row>
    <row r="8539" spans="1:11">
      <c r="A8539" s="192">
        <f t="shared" si="651"/>
        <v>48204.6249999793</v>
      </c>
      <c r="B8539" s="218">
        <v>28.720319148936174</v>
      </c>
      <c r="C8539" s="219">
        <f t="shared" si="650"/>
        <v>1.3879505196274643E-4</v>
      </c>
      <c r="D8539" s="193">
        <f t="shared" si="647"/>
        <v>29.993640412014219</v>
      </c>
      <c r="E8539" s="193">
        <f t="shared" si="649"/>
        <v>31.323414635471952</v>
      </c>
      <c r="F8539" s="193">
        <f t="shared" si="649"/>
        <v>32.712144672931643</v>
      </c>
      <c r="G8539" s="193">
        <f t="shared" si="649"/>
        <v>34.162444342546287</v>
      </c>
      <c r="H8539" s="193">
        <f>MAX(0,D8539-Assumptions!$C$3)*Assumptions!$C$2</f>
        <v>0</v>
      </c>
      <c r="I8539" s="193">
        <f>MAX(0,E8539-Assumptions!$C$3)*Assumptions!$C$2</f>
        <v>0</v>
      </c>
      <c r="J8539" s="193">
        <f>MAX(0,F8539-Assumptions!$C$3)*Assumptions!$C$2</f>
        <v>0</v>
      </c>
      <c r="K8539" s="193">
        <f>MAX(0,G8539-Assumptions!$C$3)*Assumptions!$C$2</f>
        <v>0</v>
      </c>
    </row>
    <row r="8540" spans="1:11">
      <c r="A8540" s="192">
        <f t="shared" si="651"/>
        <v>48204.666666645964</v>
      </c>
      <c r="B8540" s="218">
        <v>28.365585106382984</v>
      </c>
      <c r="C8540" s="219">
        <f t="shared" si="650"/>
        <v>1.3708074894216359E-4</v>
      </c>
      <c r="D8540" s="193">
        <f t="shared" si="647"/>
        <v>29.62317916264351</v>
      </c>
      <c r="E8540" s="193">
        <f t="shared" si="649"/>
        <v>30.936528910331177</v>
      </c>
      <c r="F8540" s="193">
        <f t="shared" si="649"/>
        <v>32.308106289505687</v>
      </c>
      <c r="G8540" s="193">
        <f t="shared" si="649"/>
        <v>33.740492834198285</v>
      </c>
      <c r="H8540" s="193">
        <f>MAX(0,D8540-Assumptions!$C$3)*Assumptions!$C$2</f>
        <v>0</v>
      </c>
      <c r="I8540" s="193">
        <f>MAX(0,E8540-Assumptions!$C$3)*Assumptions!$C$2</f>
        <v>0</v>
      </c>
      <c r="J8540" s="193">
        <f>MAX(0,F8540-Assumptions!$C$3)*Assumptions!$C$2</f>
        <v>0</v>
      </c>
      <c r="K8540" s="193">
        <f>MAX(0,G8540-Assumptions!$C$3)*Assumptions!$C$2</f>
        <v>0</v>
      </c>
    </row>
    <row r="8541" spans="1:11">
      <c r="A8541" s="192">
        <f t="shared" si="651"/>
        <v>48204.708333312628</v>
      </c>
      <c r="B8541" s="218">
        <v>29.088191489361709</v>
      </c>
      <c r="C8541" s="219">
        <f t="shared" si="650"/>
        <v>1.4057284768779536E-4</v>
      </c>
      <c r="D8541" s="193">
        <f t="shared" si="647"/>
        <v>30.377822448398671</v>
      </c>
      <c r="E8541" s="193">
        <f t="shared" si="649"/>
        <v>31.724629461543874</v>
      </c>
      <c r="F8541" s="193">
        <f t="shared" si="649"/>
        <v>33.131147440928949</v>
      </c>
      <c r="G8541" s="193">
        <f t="shared" si="649"/>
        <v>34.600023684536822</v>
      </c>
      <c r="H8541" s="193">
        <f>MAX(0,D8541-Assumptions!$C$3)*Assumptions!$C$2</f>
        <v>0</v>
      </c>
      <c r="I8541" s="193">
        <f>MAX(0,E8541-Assumptions!$C$3)*Assumptions!$C$2</f>
        <v>0</v>
      </c>
      <c r="J8541" s="193">
        <f>MAX(0,F8541-Assumptions!$C$3)*Assumptions!$C$2</f>
        <v>0</v>
      </c>
      <c r="K8541" s="193">
        <f>MAX(0,G8541-Assumptions!$C$3)*Assumptions!$C$2</f>
        <v>0</v>
      </c>
    </row>
    <row r="8542" spans="1:11">
      <c r="A8542" s="192">
        <f t="shared" si="651"/>
        <v>48204.749999979293</v>
      </c>
      <c r="B8542" s="218">
        <v>29.088191489361709</v>
      </c>
      <c r="C8542" s="219">
        <f t="shared" si="650"/>
        <v>1.4057284768779536E-4</v>
      </c>
      <c r="D8542" s="193">
        <f t="shared" si="647"/>
        <v>30.377822448398671</v>
      </c>
      <c r="E8542" s="193">
        <f t="shared" si="649"/>
        <v>31.724629461543874</v>
      </c>
      <c r="F8542" s="193">
        <f t="shared" si="649"/>
        <v>33.131147440928949</v>
      </c>
      <c r="G8542" s="193">
        <f t="shared" si="649"/>
        <v>34.600023684536822</v>
      </c>
      <c r="H8542" s="193">
        <f>MAX(0,D8542-Assumptions!$C$3)*Assumptions!$C$2</f>
        <v>0</v>
      </c>
      <c r="I8542" s="193">
        <f>MAX(0,E8542-Assumptions!$C$3)*Assumptions!$C$2</f>
        <v>0</v>
      </c>
      <c r="J8542" s="193">
        <f>MAX(0,F8542-Assumptions!$C$3)*Assumptions!$C$2</f>
        <v>0</v>
      </c>
      <c r="K8542" s="193">
        <f>MAX(0,G8542-Assumptions!$C$3)*Assumptions!$C$2</f>
        <v>0</v>
      </c>
    </row>
    <row r="8543" spans="1:11">
      <c r="A8543" s="192">
        <f t="shared" si="651"/>
        <v>48204.791666645957</v>
      </c>
      <c r="B8543" s="218">
        <v>29.45606382978724</v>
      </c>
      <c r="C8543" s="219">
        <f t="shared" si="650"/>
        <v>1.4235064341284426E-4</v>
      </c>
      <c r="D8543" s="193">
        <f t="shared" ref="D8543:D8606" si="652">$C8543*D$2</f>
        <v>30.762004484783116</v>
      </c>
      <c r="E8543" s="193">
        <f t="shared" ref="E8543:G8574" si="653">$C8543*E$2</f>
        <v>32.125844287615791</v>
      </c>
      <c r="F8543" s="193">
        <f t="shared" si="653"/>
        <v>33.55015020892624</v>
      </c>
      <c r="G8543" s="193">
        <f t="shared" si="653"/>
        <v>35.03760302652735</v>
      </c>
      <c r="H8543" s="193">
        <f>MAX(0,D8543-Assumptions!$C$3)*Assumptions!$C$2</f>
        <v>0</v>
      </c>
      <c r="I8543" s="193">
        <f>MAX(0,E8543-Assumptions!$C$3)*Assumptions!$C$2</f>
        <v>0</v>
      </c>
      <c r="J8543" s="193">
        <f>MAX(0,F8543-Assumptions!$C$3)*Assumptions!$C$2</f>
        <v>0</v>
      </c>
      <c r="K8543" s="193">
        <f>MAX(0,G8543-Assumptions!$C$3)*Assumptions!$C$2</f>
        <v>0</v>
      </c>
    </row>
    <row r="8544" spans="1:11">
      <c r="A8544" s="192">
        <f t="shared" si="651"/>
        <v>48204.833333312621</v>
      </c>
      <c r="B8544" s="218">
        <v>31.61074468085107</v>
      </c>
      <c r="C8544" s="219">
        <f t="shared" si="650"/>
        <v>1.5276344694527353E-4</v>
      </c>
      <c r="D8544" s="193">
        <f t="shared" si="652"/>
        <v>33.012213555034869</v>
      </c>
      <c r="E8544" s="193">
        <f t="shared" si="653"/>
        <v>34.475816840322743</v>
      </c>
      <c r="F8544" s="193">
        <f t="shared" si="653"/>
        <v>36.004309278624675</v>
      </c>
      <c r="G8544" s="193">
        <f t="shared" si="653"/>
        <v>37.600567743900442</v>
      </c>
      <c r="H8544" s="193">
        <f>MAX(0,D8544-Assumptions!$C$3)*Assumptions!$C$2</f>
        <v>0</v>
      </c>
      <c r="I8544" s="193">
        <f>MAX(0,E8544-Assumptions!$C$3)*Assumptions!$C$2</f>
        <v>0</v>
      </c>
      <c r="J8544" s="193">
        <f>MAX(0,F8544-Assumptions!$C$3)*Assumptions!$C$2</f>
        <v>0</v>
      </c>
      <c r="K8544" s="193">
        <f>MAX(0,G8544-Assumptions!$C$3)*Assumptions!$C$2</f>
        <v>0.54051096951039745</v>
      </c>
    </row>
    <row r="8545" spans="1:11">
      <c r="A8545" s="192">
        <f t="shared" si="651"/>
        <v>48204.874999979285</v>
      </c>
      <c r="B8545" s="218">
        <v>32.753776595744682</v>
      </c>
      <c r="C8545" s="219">
        <f t="shared" si="650"/>
        <v>1.5828731223381832E-4</v>
      </c>
      <c r="D8545" s="193">
        <f t="shared" si="652"/>
        <v>34.205922025229391</v>
      </c>
      <c r="E8545" s="193">
        <f t="shared" si="653"/>
        <v>35.722448621331914</v>
      </c>
      <c r="F8545" s="193">
        <f t="shared" si="653"/>
        <v>37.306210736330556</v>
      </c>
      <c r="G8545" s="193">
        <f t="shared" si="653"/>
        <v>38.960189270799582</v>
      </c>
      <c r="H8545" s="193">
        <f>MAX(0,D8545-Assumptions!$C$3)*Assumptions!$C$2</f>
        <v>0</v>
      </c>
      <c r="I8545" s="193">
        <f>MAX(0,E8545-Assumptions!$C$3)*Assumptions!$C$2</f>
        <v>0</v>
      </c>
      <c r="J8545" s="193">
        <f>MAX(0,F8545-Assumptions!$C$3)*Assumptions!$C$2</f>
        <v>0.27558966269750018</v>
      </c>
      <c r="K8545" s="193">
        <f>MAX(0,G8545-Assumptions!$C$3)*Assumptions!$C$2</f>
        <v>1.7641703437196234</v>
      </c>
    </row>
    <row r="8546" spans="1:11">
      <c r="A8546" s="192">
        <f t="shared" si="651"/>
        <v>48204.91666664595</v>
      </c>
      <c r="B8546" s="218">
        <v>32.175691489361711</v>
      </c>
      <c r="C8546" s="219">
        <f t="shared" si="650"/>
        <v>1.5549363323731294E-4</v>
      </c>
      <c r="D8546" s="193">
        <f t="shared" si="652"/>
        <v>33.602207396625268</v>
      </c>
      <c r="E8546" s="193">
        <f t="shared" si="653"/>
        <v>35.091968180361768</v>
      </c>
      <c r="F8546" s="193">
        <f t="shared" si="653"/>
        <v>36.647777815191958</v>
      </c>
      <c r="G8546" s="193">
        <f t="shared" si="653"/>
        <v>38.272564590528759</v>
      </c>
      <c r="H8546" s="193">
        <f>MAX(0,D8546-Assumptions!$C$3)*Assumptions!$C$2</f>
        <v>0</v>
      </c>
      <c r="I8546" s="193">
        <f>MAX(0,E8546-Assumptions!$C$3)*Assumptions!$C$2</f>
        <v>0</v>
      </c>
      <c r="J8546" s="193">
        <f>MAX(0,F8546-Assumptions!$C$3)*Assumptions!$C$2</f>
        <v>0</v>
      </c>
      <c r="K8546" s="193">
        <f>MAX(0,G8546-Assumptions!$C$3)*Assumptions!$C$2</f>
        <v>1.1453081314758833</v>
      </c>
    </row>
    <row r="8547" spans="1:11">
      <c r="A8547" s="192">
        <f t="shared" si="651"/>
        <v>48204.958333312614</v>
      </c>
      <c r="B8547" s="218">
        <v>30.822446808510641</v>
      </c>
      <c r="C8547" s="219">
        <f t="shared" si="650"/>
        <v>1.4895388467731159E-4</v>
      </c>
      <c r="D8547" s="193">
        <f t="shared" si="652"/>
        <v>32.188966334211052</v>
      </c>
      <c r="E8547" s="193">
        <f t="shared" si="653"/>
        <v>33.616070784454344</v>
      </c>
      <c r="F8547" s="193">
        <f t="shared" si="653"/>
        <v>35.106446204344756</v>
      </c>
      <c r="G8547" s="193">
        <f t="shared" si="653"/>
        <v>36.66289772534931</v>
      </c>
      <c r="H8547" s="193">
        <f>MAX(0,D8547-Assumptions!$C$3)*Assumptions!$C$2</f>
        <v>0</v>
      </c>
      <c r="I8547" s="193">
        <f>MAX(0,E8547-Assumptions!$C$3)*Assumptions!$C$2</f>
        <v>0</v>
      </c>
      <c r="J8547" s="193">
        <f>MAX(0,F8547-Assumptions!$C$3)*Assumptions!$C$2</f>
        <v>0</v>
      </c>
      <c r="K8547" s="193">
        <f>MAX(0,G8547-Assumptions!$C$3)*Assumptions!$C$2</f>
        <v>0</v>
      </c>
    </row>
    <row r="8548" spans="1:11">
      <c r="A8548" s="192">
        <f t="shared" si="651"/>
        <v>48204.999999979278</v>
      </c>
      <c r="B8548" s="218">
        <v>30.099840425531919</v>
      </c>
      <c r="C8548" s="219">
        <f t="shared" si="650"/>
        <v>1.4546178593167984E-4</v>
      </c>
      <c r="D8548" s="193">
        <f t="shared" si="652"/>
        <v>31.434323048455898</v>
      </c>
      <c r="E8548" s="193">
        <f t="shared" si="653"/>
        <v>32.827970233241651</v>
      </c>
      <c r="F8548" s="193">
        <f t="shared" si="653"/>
        <v>34.283405052921509</v>
      </c>
      <c r="G8548" s="193">
        <f t="shared" si="653"/>
        <v>35.803366875010774</v>
      </c>
      <c r="H8548" s="193">
        <f>MAX(0,D8548-Assumptions!$C$3)*Assumptions!$C$2</f>
        <v>0</v>
      </c>
      <c r="I8548" s="193">
        <f>MAX(0,E8548-Assumptions!$C$3)*Assumptions!$C$2</f>
        <v>0</v>
      </c>
      <c r="J8548" s="193">
        <f>MAX(0,F8548-Assumptions!$C$3)*Assumptions!$C$2</f>
        <v>0</v>
      </c>
      <c r="K8548" s="193">
        <f>MAX(0,G8548-Assumptions!$C$3)*Assumptions!$C$2</f>
        <v>0</v>
      </c>
    </row>
    <row r="8549" spans="1:11">
      <c r="A8549" s="192">
        <f t="shared" si="651"/>
        <v>48205.041666645942</v>
      </c>
      <c r="B8549" s="218">
        <v>28.746595744680853</v>
      </c>
      <c r="C8549" s="219">
        <f t="shared" si="650"/>
        <v>1.3892203737167849E-4</v>
      </c>
      <c r="D8549" s="193">
        <f t="shared" si="652"/>
        <v>30.021081986041679</v>
      </c>
      <c r="E8549" s="193">
        <f t="shared" si="653"/>
        <v>31.35207283733423</v>
      </c>
      <c r="F8549" s="193">
        <f t="shared" si="653"/>
        <v>32.742073442074307</v>
      </c>
      <c r="G8549" s="193">
        <f t="shared" si="653"/>
        <v>34.193700009831325</v>
      </c>
      <c r="H8549" s="193">
        <f>MAX(0,D8549-Assumptions!$C$3)*Assumptions!$C$2</f>
        <v>0</v>
      </c>
      <c r="I8549" s="193">
        <f>MAX(0,E8549-Assumptions!$C$3)*Assumptions!$C$2</f>
        <v>0</v>
      </c>
      <c r="J8549" s="193">
        <f>MAX(0,F8549-Assumptions!$C$3)*Assumptions!$C$2</f>
        <v>0</v>
      </c>
      <c r="K8549" s="193">
        <f>MAX(0,G8549-Assumptions!$C$3)*Assumptions!$C$2</f>
        <v>0</v>
      </c>
    </row>
    <row r="8550" spans="1:11">
      <c r="A8550" s="192">
        <f t="shared" si="651"/>
        <v>48205.083333312607</v>
      </c>
      <c r="B8550" s="218">
        <v>27.051755319148942</v>
      </c>
      <c r="C8550" s="219">
        <f t="shared" si="650"/>
        <v>1.3073147849556035E-4</v>
      </c>
      <c r="D8550" s="193">
        <f t="shared" si="652"/>
        <v>28.251100461270486</v>
      </c>
      <c r="E8550" s="193">
        <f t="shared" si="653"/>
        <v>29.503618817217177</v>
      </c>
      <c r="F8550" s="193">
        <f t="shared" si="653"/>
        <v>30.811667832372489</v>
      </c>
      <c r="G8550" s="193">
        <f t="shared" si="653"/>
        <v>32.177709469946393</v>
      </c>
      <c r="H8550" s="193">
        <f>MAX(0,D8550-Assumptions!$C$3)*Assumptions!$C$2</f>
        <v>0</v>
      </c>
      <c r="I8550" s="193">
        <f>MAX(0,E8550-Assumptions!$C$3)*Assumptions!$C$2</f>
        <v>0</v>
      </c>
      <c r="J8550" s="193">
        <f>MAX(0,F8550-Assumptions!$C$3)*Assumptions!$C$2</f>
        <v>0</v>
      </c>
      <c r="K8550" s="193">
        <f>MAX(0,G8550-Assumptions!$C$3)*Assumptions!$C$2</f>
        <v>0</v>
      </c>
    </row>
    <row r="8551" spans="1:11">
      <c r="A8551" s="192">
        <f t="shared" si="651"/>
        <v>48205.124999979271</v>
      </c>
      <c r="B8551" s="218">
        <v>24.608031914893623</v>
      </c>
      <c r="C8551" s="219">
        <f t="shared" si="650"/>
        <v>1.1892183546487837E-4</v>
      </c>
      <c r="D8551" s="193">
        <f t="shared" si="652"/>
        <v>25.699034076716671</v>
      </c>
      <c r="E8551" s="193">
        <f t="shared" si="653"/>
        <v>26.838406044025149</v>
      </c>
      <c r="F8551" s="193">
        <f t="shared" si="653"/>
        <v>28.028292302104749</v>
      </c>
      <c r="G8551" s="193">
        <f t="shared" si="653"/>
        <v>29.27093241243788</v>
      </c>
      <c r="H8551" s="193">
        <f>MAX(0,D8551-Assumptions!$C$3)*Assumptions!$C$2</f>
        <v>0</v>
      </c>
      <c r="I8551" s="193">
        <f>MAX(0,E8551-Assumptions!$C$3)*Assumptions!$C$2</f>
        <v>0</v>
      </c>
      <c r="J8551" s="193">
        <f>MAX(0,F8551-Assumptions!$C$3)*Assumptions!$C$2</f>
        <v>0</v>
      </c>
      <c r="K8551" s="193">
        <f>MAX(0,G8551-Assumptions!$C$3)*Assumptions!$C$2</f>
        <v>0</v>
      </c>
    </row>
    <row r="8552" spans="1:11">
      <c r="A8552" s="192">
        <f t="shared" si="651"/>
        <v>48205.166666645935</v>
      </c>
      <c r="B8552" s="218">
        <v>22.466489361702134</v>
      </c>
      <c r="C8552" s="219">
        <f t="shared" si="650"/>
        <v>1.0857252463691512E-4</v>
      </c>
      <c r="D8552" s="193">
        <f t="shared" si="652"/>
        <v>23.46254579347865</v>
      </c>
      <c r="E8552" s="193">
        <f t="shared" si="653"/>
        <v>24.502762592249336</v>
      </c>
      <c r="F8552" s="193">
        <f t="shared" si="653"/>
        <v>25.589097616977643</v>
      </c>
      <c r="G8552" s="193">
        <f t="shared" si="653"/>
        <v>26.723595528707303</v>
      </c>
      <c r="H8552" s="193">
        <f>MAX(0,D8552-Assumptions!$C$3)*Assumptions!$C$2</f>
        <v>0</v>
      </c>
      <c r="I8552" s="193">
        <f>MAX(0,E8552-Assumptions!$C$3)*Assumptions!$C$2</f>
        <v>0</v>
      </c>
      <c r="J8552" s="193">
        <f>MAX(0,F8552-Assumptions!$C$3)*Assumptions!$C$2</f>
        <v>0</v>
      </c>
      <c r="K8552" s="193">
        <f>MAX(0,G8552-Assumptions!$C$3)*Assumptions!$C$2</f>
        <v>0</v>
      </c>
    </row>
    <row r="8553" spans="1:11">
      <c r="A8553" s="192">
        <f t="shared" si="651"/>
        <v>48205.208333312599</v>
      </c>
      <c r="B8553" s="218">
        <v>20.535159574468089</v>
      </c>
      <c r="C8553" s="219">
        <f t="shared" si="650"/>
        <v>9.9239097080408372E-5</v>
      </c>
      <c r="D8553" s="193">
        <f t="shared" si="652"/>
        <v>21.445590102460308</v>
      </c>
      <c r="E8553" s="193">
        <f t="shared" si="653"/>
        <v>22.396384755371759</v>
      </c>
      <c r="F8553" s="193">
        <f t="shared" si="653"/>
        <v>23.389333084991843</v>
      </c>
      <c r="G8553" s="193">
        <f t="shared" si="653"/>
        <v>24.426303983257025</v>
      </c>
      <c r="H8553" s="193">
        <f>MAX(0,D8553-Assumptions!$C$3)*Assumptions!$C$2</f>
        <v>0</v>
      </c>
      <c r="I8553" s="193">
        <f>MAX(0,E8553-Assumptions!$C$3)*Assumptions!$C$2</f>
        <v>0</v>
      </c>
      <c r="J8553" s="193">
        <f>MAX(0,F8553-Assumptions!$C$3)*Assumptions!$C$2</f>
        <v>0</v>
      </c>
      <c r="K8553" s="193">
        <f>MAX(0,G8553-Assumptions!$C$3)*Assumptions!$C$2</f>
        <v>0</v>
      </c>
    </row>
    <row r="8554" spans="1:11">
      <c r="A8554" s="192">
        <f t="shared" si="651"/>
        <v>48205.249999979264</v>
      </c>
      <c r="B8554" s="218">
        <v>19.72058510638298</v>
      </c>
      <c r="C8554" s="219">
        <f t="shared" si="650"/>
        <v>9.5302549403514358E-5</v>
      </c>
      <c r="D8554" s="193">
        <f t="shared" si="652"/>
        <v>20.594901307609032</v>
      </c>
      <c r="E8554" s="193">
        <f t="shared" si="653"/>
        <v>21.507980497641078</v>
      </c>
      <c r="F8554" s="193">
        <f t="shared" si="653"/>
        <v>22.461541241569257</v>
      </c>
      <c r="G8554" s="193">
        <f t="shared" si="653"/>
        <v>23.457378297420849</v>
      </c>
      <c r="H8554" s="193">
        <f>MAX(0,D8554-Assumptions!$C$3)*Assumptions!$C$2</f>
        <v>0</v>
      </c>
      <c r="I8554" s="193">
        <f>MAX(0,E8554-Assumptions!$C$3)*Assumptions!$C$2</f>
        <v>0</v>
      </c>
      <c r="J8554" s="193">
        <f>MAX(0,F8554-Assumptions!$C$3)*Assumptions!$C$2</f>
        <v>0</v>
      </c>
      <c r="K8554" s="193">
        <f>MAX(0,G8554-Assumptions!$C$3)*Assumptions!$C$2</f>
        <v>0</v>
      </c>
    </row>
    <row r="8555" spans="1:11">
      <c r="A8555" s="192">
        <f t="shared" si="651"/>
        <v>48205.291666645928</v>
      </c>
      <c r="B8555" s="218">
        <v>18.997978723404259</v>
      </c>
      <c r="C8555" s="219">
        <f t="shared" si="650"/>
        <v>9.1810450657882597E-5</v>
      </c>
      <c r="D8555" s="193">
        <f t="shared" si="652"/>
        <v>19.840258021853874</v>
      </c>
      <c r="E8555" s="193">
        <f t="shared" si="653"/>
        <v>20.719879946428382</v>
      </c>
      <c r="F8555" s="193">
        <f t="shared" si="653"/>
        <v>21.638500090146003</v>
      </c>
      <c r="G8555" s="193">
        <f t="shared" si="653"/>
        <v>22.597847447082312</v>
      </c>
      <c r="H8555" s="193">
        <f>MAX(0,D8555-Assumptions!$C$3)*Assumptions!$C$2</f>
        <v>0</v>
      </c>
      <c r="I8555" s="193">
        <f>MAX(0,E8555-Assumptions!$C$3)*Assumptions!$C$2</f>
        <v>0</v>
      </c>
      <c r="J8555" s="193">
        <f>MAX(0,F8555-Assumptions!$C$3)*Assumptions!$C$2</f>
        <v>0</v>
      </c>
      <c r="K8555" s="193">
        <f>MAX(0,G8555-Assumptions!$C$3)*Assumptions!$C$2</f>
        <v>0</v>
      </c>
    </row>
    <row r="8556" spans="1:11">
      <c r="A8556" s="192">
        <f t="shared" si="651"/>
        <v>48205.333333312592</v>
      </c>
      <c r="B8556" s="218">
        <v>19.011117021276601</v>
      </c>
      <c r="C8556" s="219">
        <f t="shared" si="650"/>
        <v>9.1873943362348639E-5</v>
      </c>
      <c r="D8556" s="193">
        <f t="shared" si="652"/>
        <v>19.853978808867605</v>
      </c>
      <c r="E8556" s="193">
        <f t="shared" si="653"/>
        <v>20.734209047359524</v>
      </c>
      <c r="F8556" s="193">
        <f t="shared" si="653"/>
        <v>21.653464474717339</v>
      </c>
      <c r="G8556" s="193">
        <f t="shared" si="653"/>
        <v>22.613475280724835</v>
      </c>
      <c r="H8556" s="193">
        <f>MAX(0,D8556-Assumptions!$C$3)*Assumptions!$C$2</f>
        <v>0</v>
      </c>
      <c r="I8556" s="193">
        <f>MAX(0,E8556-Assumptions!$C$3)*Assumptions!$C$2</f>
        <v>0</v>
      </c>
      <c r="J8556" s="193">
        <f>MAX(0,F8556-Assumptions!$C$3)*Assumptions!$C$2</f>
        <v>0</v>
      </c>
      <c r="K8556" s="193">
        <f>MAX(0,G8556-Assumptions!$C$3)*Assumptions!$C$2</f>
        <v>0</v>
      </c>
    </row>
    <row r="8557" spans="1:11">
      <c r="A8557" s="192">
        <f t="shared" si="651"/>
        <v>48205.374999979256</v>
      </c>
      <c r="B8557" s="218">
        <v>20.27239361702128</v>
      </c>
      <c r="C8557" s="219">
        <f t="shared" si="650"/>
        <v>9.7969242991087724E-5</v>
      </c>
      <c r="D8557" s="193">
        <f t="shared" si="652"/>
        <v>21.171174362185702</v>
      </c>
      <c r="E8557" s="193">
        <f t="shared" si="653"/>
        <v>22.109802736748961</v>
      </c>
      <c r="F8557" s="193">
        <f t="shared" si="653"/>
        <v>23.090045393565202</v>
      </c>
      <c r="G8557" s="193">
        <f t="shared" si="653"/>
        <v>24.113747310406644</v>
      </c>
      <c r="H8557" s="193">
        <f>MAX(0,D8557-Assumptions!$C$3)*Assumptions!$C$2</f>
        <v>0</v>
      </c>
      <c r="I8557" s="193">
        <f>MAX(0,E8557-Assumptions!$C$3)*Assumptions!$C$2</f>
        <v>0</v>
      </c>
      <c r="J8557" s="193">
        <f>MAX(0,F8557-Assumptions!$C$3)*Assumptions!$C$2</f>
        <v>0</v>
      </c>
      <c r="K8557" s="193">
        <f>MAX(0,G8557-Assumptions!$C$3)*Assumptions!$C$2</f>
        <v>0</v>
      </c>
    </row>
    <row r="8558" spans="1:11">
      <c r="A8558" s="192">
        <f t="shared" si="651"/>
        <v>48205.41666664592</v>
      </c>
      <c r="B8558" s="218">
        <v>22.335106382978726</v>
      </c>
      <c r="C8558" s="219">
        <f t="shared" si="650"/>
        <v>1.0793759759225478E-4</v>
      </c>
      <c r="D8558" s="193">
        <f t="shared" si="652"/>
        <v>23.325337923341344</v>
      </c>
      <c r="E8558" s="193">
        <f t="shared" si="653"/>
        <v>24.359471582937932</v>
      </c>
      <c r="F8558" s="193">
        <f t="shared" si="653"/>
        <v>25.439453771264319</v>
      </c>
      <c r="G8558" s="193">
        <f t="shared" si="653"/>
        <v>26.567317192282111</v>
      </c>
      <c r="H8558" s="193">
        <f>MAX(0,D8558-Assumptions!$C$3)*Assumptions!$C$2</f>
        <v>0</v>
      </c>
      <c r="I8558" s="193">
        <f>MAX(0,E8558-Assumptions!$C$3)*Assumptions!$C$2</f>
        <v>0</v>
      </c>
      <c r="J8558" s="193">
        <f>MAX(0,F8558-Assumptions!$C$3)*Assumptions!$C$2</f>
        <v>0</v>
      </c>
      <c r="K8558" s="193">
        <f>MAX(0,G8558-Assumptions!$C$3)*Assumptions!$C$2</f>
        <v>0</v>
      </c>
    </row>
    <row r="8559" spans="1:11">
      <c r="A8559" s="192">
        <f t="shared" si="651"/>
        <v>48205.458333312585</v>
      </c>
      <c r="B8559" s="218">
        <v>24.02994680851064</v>
      </c>
      <c r="C8559" s="219">
        <f t="shared" si="650"/>
        <v>1.1612815646837294E-4</v>
      </c>
      <c r="D8559" s="193">
        <f t="shared" si="652"/>
        <v>25.095319448112541</v>
      </c>
      <c r="E8559" s="193">
        <f t="shared" si="653"/>
        <v>26.207925603054985</v>
      </c>
      <c r="F8559" s="193">
        <f t="shared" si="653"/>
        <v>27.36985938096614</v>
      </c>
      <c r="G8559" s="193">
        <f t="shared" si="653"/>
        <v>28.583307732167047</v>
      </c>
      <c r="H8559" s="193">
        <f>MAX(0,D8559-Assumptions!$C$3)*Assumptions!$C$2</f>
        <v>0</v>
      </c>
      <c r="I8559" s="193">
        <f>MAX(0,E8559-Assumptions!$C$3)*Assumptions!$C$2</f>
        <v>0</v>
      </c>
      <c r="J8559" s="193">
        <f>MAX(0,F8559-Assumptions!$C$3)*Assumptions!$C$2</f>
        <v>0</v>
      </c>
      <c r="K8559" s="193">
        <f>MAX(0,G8559-Assumptions!$C$3)*Assumptions!$C$2</f>
        <v>0</v>
      </c>
    </row>
    <row r="8560" spans="1:11">
      <c r="A8560" s="192">
        <f t="shared" si="651"/>
        <v>48205.499999979249</v>
      </c>
      <c r="B8560" s="218">
        <v>26.092659574468087</v>
      </c>
      <c r="C8560" s="219">
        <f t="shared" si="650"/>
        <v>1.2609651106953998E-4</v>
      </c>
      <c r="D8560" s="193">
        <f t="shared" si="652"/>
        <v>27.249483009268179</v>
      </c>
      <c r="E8560" s="193">
        <f t="shared" si="653"/>
        <v>28.457594449243956</v>
      </c>
      <c r="F8560" s="193">
        <f t="shared" si="653"/>
        <v>29.719267758665254</v>
      </c>
      <c r="G8560" s="193">
        <f t="shared" si="653"/>
        <v>31.036877614042506</v>
      </c>
      <c r="H8560" s="193">
        <f>MAX(0,D8560-Assumptions!$C$3)*Assumptions!$C$2</f>
        <v>0</v>
      </c>
      <c r="I8560" s="193">
        <f>MAX(0,E8560-Assumptions!$C$3)*Assumptions!$C$2</f>
        <v>0</v>
      </c>
      <c r="J8560" s="193">
        <f>MAX(0,F8560-Assumptions!$C$3)*Assumptions!$C$2</f>
        <v>0</v>
      </c>
      <c r="K8560" s="193">
        <f>MAX(0,G8560-Assumptions!$C$3)*Assumptions!$C$2</f>
        <v>0</v>
      </c>
    </row>
    <row r="8561" spans="1:11">
      <c r="A8561" s="192">
        <f t="shared" si="651"/>
        <v>48205.541666645913</v>
      </c>
      <c r="B8561" s="218">
        <v>26.670744680851069</v>
      </c>
      <c r="C8561" s="219">
        <f t="shared" si="650"/>
        <v>1.2889019006604542E-4</v>
      </c>
      <c r="D8561" s="193">
        <f t="shared" si="652"/>
        <v>27.853197637872313</v>
      </c>
      <c r="E8561" s="193">
        <f t="shared" si="653"/>
        <v>29.08807489021412</v>
      </c>
      <c r="F8561" s="193">
        <f t="shared" si="653"/>
        <v>30.377700679803862</v>
      </c>
      <c r="G8561" s="193">
        <f t="shared" si="653"/>
        <v>31.724502294313343</v>
      </c>
      <c r="H8561" s="193">
        <f>MAX(0,D8561-Assumptions!$C$3)*Assumptions!$C$2</f>
        <v>0</v>
      </c>
      <c r="I8561" s="193">
        <f>MAX(0,E8561-Assumptions!$C$3)*Assumptions!$C$2</f>
        <v>0</v>
      </c>
      <c r="J8561" s="193">
        <f>MAX(0,F8561-Assumptions!$C$3)*Assumptions!$C$2</f>
        <v>0</v>
      </c>
      <c r="K8561" s="193">
        <f>MAX(0,G8561-Assumptions!$C$3)*Assumptions!$C$2</f>
        <v>0</v>
      </c>
    </row>
    <row r="8562" spans="1:11">
      <c r="A8562" s="192">
        <f t="shared" si="651"/>
        <v>48205.583333312577</v>
      </c>
      <c r="B8562" s="218">
        <v>27.853191489361706</v>
      </c>
      <c r="C8562" s="219">
        <f t="shared" si="650"/>
        <v>1.3460453346798832E-4</v>
      </c>
      <c r="D8562" s="193">
        <f t="shared" si="652"/>
        <v>29.08806846910803</v>
      </c>
      <c r="E8562" s="193">
        <f t="shared" si="653"/>
        <v>30.377693974016715</v>
      </c>
      <c r="F8562" s="193">
        <f t="shared" si="653"/>
        <v>31.724495291223739</v>
      </c>
      <c r="G8562" s="193">
        <f t="shared" si="653"/>
        <v>33.131007322140043</v>
      </c>
      <c r="H8562" s="193">
        <f>MAX(0,D8562-Assumptions!$C$3)*Assumptions!$C$2</f>
        <v>0</v>
      </c>
      <c r="I8562" s="193">
        <f>MAX(0,E8562-Assumptions!$C$3)*Assumptions!$C$2</f>
        <v>0</v>
      </c>
      <c r="J8562" s="193">
        <f>MAX(0,F8562-Assumptions!$C$3)*Assumptions!$C$2</f>
        <v>0</v>
      </c>
      <c r="K8562" s="193">
        <f>MAX(0,G8562-Assumptions!$C$3)*Assumptions!$C$2</f>
        <v>0</v>
      </c>
    </row>
    <row r="8563" spans="1:11">
      <c r="A8563" s="192">
        <f t="shared" si="651"/>
        <v>48205.624999979242</v>
      </c>
      <c r="B8563" s="218">
        <v>28.943670212765962</v>
      </c>
      <c r="C8563" s="219">
        <f t="shared" si="650"/>
        <v>1.3987442793866899E-4</v>
      </c>
      <c r="D8563" s="193">
        <f t="shared" si="652"/>
        <v>30.226893791247637</v>
      </c>
      <c r="E8563" s="193">
        <f t="shared" si="653"/>
        <v>31.567009351301333</v>
      </c>
      <c r="F8563" s="193">
        <f t="shared" si="653"/>
        <v>32.966539210644292</v>
      </c>
      <c r="G8563" s="193">
        <f t="shared" si="653"/>
        <v>34.428117514469115</v>
      </c>
      <c r="H8563" s="193">
        <f>MAX(0,D8563-Assumptions!$C$3)*Assumptions!$C$2</f>
        <v>0</v>
      </c>
      <c r="I8563" s="193">
        <f>MAX(0,E8563-Assumptions!$C$3)*Assumptions!$C$2</f>
        <v>0</v>
      </c>
      <c r="J8563" s="193">
        <f>MAX(0,F8563-Assumptions!$C$3)*Assumptions!$C$2</f>
        <v>0</v>
      </c>
      <c r="K8563" s="193">
        <f>MAX(0,G8563-Assumptions!$C$3)*Assumptions!$C$2</f>
        <v>0</v>
      </c>
    </row>
    <row r="8564" spans="1:11">
      <c r="A8564" s="192">
        <f t="shared" si="651"/>
        <v>48205.666666645906</v>
      </c>
      <c r="B8564" s="218">
        <v>28.9568085106383</v>
      </c>
      <c r="C8564" s="219">
        <f t="shared" si="650"/>
        <v>1.3993792064313502E-4</v>
      </c>
      <c r="D8564" s="193">
        <f t="shared" si="652"/>
        <v>30.240614578261365</v>
      </c>
      <c r="E8564" s="193">
        <f t="shared" si="653"/>
        <v>31.581338452232472</v>
      </c>
      <c r="F8564" s="193">
        <f t="shared" si="653"/>
        <v>32.981503595215621</v>
      </c>
      <c r="G8564" s="193">
        <f t="shared" si="653"/>
        <v>34.443745348111626</v>
      </c>
      <c r="H8564" s="193">
        <f>MAX(0,D8564-Assumptions!$C$3)*Assumptions!$C$2</f>
        <v>0</v>
      </c>
      <c r="I8564" s="193">
        <f>MAX(0,E8564-Assumptions!$C$3)*Assumptions!$C$2</f>
        <v>0</v>
      </c>
      <c r="J8564" s="193">
        <f>MAX(0,F8564-Assumptions!$C$3)*Assumptions!$C$2</f>
        <v>0</v>
      </c>
      <c r="K8564" s="193">
        <f>MAX(0,G8564-Assumptions!$C$3)*Assumptions!$C$2</f>
        <v>0</v>
      </c>
    </row>
    <row r="8565" spans="1:11">
      <c r="A8565" s="192">
        <f t="shared" si="651"/>
        <v>48205.70833331257</v>
      </c>
      <c r="B8565" s="218">
        <v>29.337819148936177</v>
      </c>
      <c r="C8565" s="219">
        <f t="shared" si="650"/>
        <v>1.4177920907264998E-4</v>
      </c>
      <c r="D8565" s="193">
        <f t="shared" si="652"/>
        <v>30.638517401659549</v>
      </c>
      <c r="E8565" s="193">
        <f t="shared" si="653"/>
        <v>31.996882379235537</v>
      </c>
      <c r="F8565" s="193">
        <f t="shared" si="653"/>
        <v>33.415470747784255</v>
      </c>
      <c r="G8565" s="193">
        <f t="shared" si="653"/>
        <v>34.89695252374468</v>
      </c>
      <c r="H8565" s="193">
        <f>MAX(0,D8565-Assumptions!$C$3)*Assumptions!$C$2</f>
        <v>0</v>
      </c>
      <c r="I8565" s="193">
        <f>MAX(0,E8565-Assumptions!$C$3)*Assumptions!$C$2</f>
        <v>0</v>
      </c>
      <c r="J8565" s="193">
        <f>MAX(0,F8565-Assumptions!$C$3)*Assumptions!$C$2</f>
        <v>0</v>
      </c>
      <c r="K8565" s="193">
        <f>MAX(0,G8565-Assumptions!$C$3)*Assumptions!$C$2</f>
        <v>0</v>
      </c>
    </row>
    <row r="8566" spans="1:11">
      <c r="A8566" s="192">
        <f t="shared" si="651"/>
        <v>48205.749999979234</v>
      </c>
      <c r="B8566" s="218">
        <v>29.285265957446811</v>
      </c>
      <c r="C8566" s="219">
        <f t="shared" si="650"/>
        <v>1.4152523825478581E-4</v>
      </c>
      <c r="D8566" s="193">
        <f t="shared" si="652"/>
        <v>30.583634253604618</v>
      </c>
      <c r="E8566" s="193">
        <f t="shared" si="653"/>
        <v>31.939565975510966</v>
      </c>
      <c r="F8566" s="193">
        <f t="shared" si="653"/>
        <v>33.35561320949892</v>
      </c>
      <c r="G8566" s="193">
        <f t="shared" si="653"/>
        <v>34.834441189174598</v>
      </c>
      <c r="H8566" s="193">
        <f>MAX(0,D8566-Assumptions!$C$3)*Assumptions!$C$2</f>
        <v>0</v>
      </c>
      <c r="I8566" s="193">
        <f>MAX(0,E8566-Assumptions!$C$3)*Assumptions!$C$2</f>
        <v>0</v>
      </c>
      <c r="J8566" s="193">
        <f>MAX(0,F8566-Assumptions!$C$3)*Assumptions!$C$2</f>
        <v>0</v>
      </c>
      <c r="K8566" s="193">
        <f>MAX(0,G8566-Assumptions!$C$3)*Assumptions!$C$2</f>
        <v>0</v>
      </c>
    </row>
    <row r="8567" spans="1:11">
      <c r="A8567" s="192">
        <f t="shared" si="651"/>
        <v>48205.791666645899</v>
      </c>
      <c r="B8567" s="218">
        <v>29.521755319148944</v>
      </c>
      <c r="C8567" s="219">
        <f t="shared" si="650"/>
        <v>1.4266810693517443E-4</v>
      </c>
      <c r="D8567" s="193">
        <f t="shared" si="652"/>
        <v>30.830608419851771</v>
      </c>
      <c r="E8567" s="193">
        <f t="shared" si="653"/>
        <v>32.197489792271497</v>
      </c>
      <c r="F8567" s="193">
        <f t="shared" si="653"/>
        <v>33.624972131782904</v>
      </c>
      <c r="G8567" s="193">
        <f t="shared" si="653"/>
        <v>35.115742194739944</v>
      </c>
      <c r="H8567" s="193">
        <f>MAX(0,D8567-Assumptions!$C$3)*Assumptions!$C$2</f>
        <v>0</v>
      </c>
      <c r="I8567" s="193">
        <f>MAX(0,E8567-Assumptions!$C$3)*Assumptions!$C$2</f>
        <v>0</v>
      </c>
      <c r="J8567" s="193">
        <f>MAX(0,F8567-Assumptions!$C$3)*Assumptions!$C$2</f>
        <v>0</v>
      </c>
      <c r="K8567" s="193">
        <f>MAX(0,G8567-Assumptions!$C$3)*Assumptions!$C$2</f>
        <v>0</v>
      </c>
    </row>
    <row r="8568" spans="1:11">
      <c r="A8568" s="192">
        <f t="shared" si="651"/>
        <v>48205.833333312563</v>
      </c>
      <c r="B8568" s="218">
        <v>30.966968085106387</v>
      </c>
      <c r="C8568" s="219">
        <f t="shared" si="650"/>
        <v>1.4965230442643795E-4</v>
      </c>
      <c r="D8568" s="193">
        <f t="shared" si="652"/>
        <v>32.339894991362087</v>
      </c>
      <c r="E8568" s="193">
        <f t="shared" si="653"/>
        <v>33.773690894696884</v>
      </c>
      <c r="F8568" s="193">
        <f t="shared" si="653"/>
        <v>35.271054434629413</v>
      </c>
      <c r="G8568" s="193">
        <f t="shared" si="653"/>
        <v>36.834803895417018</v>
      </c>
      <c r="H8568" s="193">
        <f>MAX(0,D8568-Assumptions!$C$3)*Assumptions!$C$2</f>
        <v>0</v>
      </c>
      <c r="I8568" s="193">
        <f>MAX(0,E8568-Assumptions!$C$3)*Assumptions!$C$2</f>
        <v>0</v>
      </c>
      <c r="J8568" s="193">
        <f>MAX(0,F8568-Assumptions!$C$3)*Assumptions!$C$2</f>
        <v>0</v>
      </c>
      <c r="K8568" s="193">
        <f>MAX(0,G8568-Assumptions!$C$3)*Assumptions!$C$2</f>
        <v>0</v>
      </c>
    </row>
    <row r="8569" spans="1:11">
      <c r="A8569" s="192">
        <f t="shared" si="651"/>
        <v>48205.874999979227</v>
      </c>
      <c r="B8569" s="218">
        <v>31.702712765957454</v>
      </c>
      <c r="C8569" s="219">
        <f t="shared" si="650"/>
        <v>1.5320789587653578E-4</v>
      </c>
      <c r="D8569" s="193">
        <f t="shared" si="652"/>
        <v>33.108259064130984</v>
      </c>
      <c r="E8569" s="193">
        <f t="shared" si="653"/>
        <v>34.576120546840727</v>
      </c>
      <c r="F8569" s="193">
        <f t="shared" si="653"/>
        <v>36.10905997062401</v>
      </c>
      <c r="G8569" s="193">
        <f t="shared" si="653"/>
        <v>37.709962579398081</v>
      </c>
      <c r="H8569" s="193">
        <f>MAX(0,D8569-Assumptions!$C$3)*Assumptions!$C$2</f>
        <v>0</v>
      </c>
      <c r="I8569" s="193">
        <f>MAX(0,E8569-Assumptions!$C$3)*Assumptions!$C$2</f>
        <v>0</v>
      </c>
      <c r="J8569" s="193">
        <f>MAX(0,F8569-Assumptions!$C$3)*Assumptions!$C$2</f>
        <v>0</v>
      </c>
      <c r="K8569" s="193">
        <f>MAX(0,G8569-Assumptions!$C$3)*Assumptions!$C$2</f>
        <v>0.63896632145827259</v>
      </c>
    </row>
    <row r="8570" spans="1:11">
      <c r="A8570" s="192">
        <f t="shared" si="651"/>
        <v>48205.916666645891</v>
      </c>
      <c r="B8570" s="218">
        <v>31.164042553191493</v>
      </c>
      <c r="C8570" s="219">
        <f t="shared" si="650"/>
        <v>1.5060469499342843E-4</v>
      </c>
      <c r="D8570" s="193">
        <f t="shared" si="652"/>
        <v>32.545706796568041</v>
      </c>
      <c r="E8570" s="193">
        <f t="shared" si="653"/>
        <v>33.988627408663987</v>
      </c>
      <c r="F8570" s="193">
        <f t="shared" si="653"/>
        <v>35.495520203199391</v>
      </c>
      <c r="G8570" s="193">
        <f t="shared" si="653"/>
        <v>37.069221400054801</v>
      </c>
      <c r="H8570" s="193">
        <f>MAX(0,D8570-Assumptions!$C$3)*Assumptions!$C$2</f>
        <v>0</v>
      </c>
      <c r="I8570" s="193">
        <f>MAX(0,E8570-Assumptions!$C$3)*Assumptions!$C$2</f>
        <v>0</v>
      </c>
      <c r="J8570" s="193">
        <f>MAX(0,F8570-Assumptions!$C$3)*Assumptions!$C$2</f>
        <v>0</v>
      </c>
      <c r="K8570" s="193">
        <f>MAX(0,G8570-Assumptions!$C$3)*Assumptions!$C$2</f>
        <v>6.2299260049320536E-2</v>
      </c>
    </row>
    <row r="8571" spans="1:11">
      <c r="A8571" s="192">
        <f t="shared" si="651"/>
        <v>48205.958333312556</v>
      </c>
      <c r="B8571" s="218">
        <v>30.007872340425532</v>
      </c>
      <c r="C8571" s="219">
        <f t="shared" si="650"/>
        <v>1.4501733700041759E-4</v>
      </c>
      <c r="D8571" s="193">
        <f t="shared" si="652"/>
        <v>31.33827753935978</v>
      </c>
      <c r="E8571" s="193">
        <f t="shared" si="653"/>
        <v>32.727666526723667</v>
      </c>
      <c r="F8571" s="193">
        <f t="shared" si="653"/>
        <v>34.178654360922174</v>
      </c>
      <c r="G8571" s="193">
        <f t="shared" si="653"/>
        <v>35.693972039513135</v>
      </c>
      <c r="H8571" s="193">
        <f>MAX(0,D8571-Assumptions!$C$3)*Assumptions!$C$2</f>
        <v>0</v>
      </c>
      <c r="I8571" s="193">
        <f>MAX(0,E8571-Assumptions!$C$3)*Assumptions!$C$2</f>
        <v>0</v>
      </c>
      <c r="J8571" s="193">
        <f>MAX(0,F8571-Assumptions!$C$3)*Assumptions!$C$2</f>
        <v>0</v>
      </c>
      <c r="K8571" s="193">
        <f>MAX(0,G8571-Assumptions!$C$3)*Assumptions!$C$2</f>
        <v>0</v>
      </c>
    </row>
    <row r="8572" spans="1:11">
      <c r="A8572" s="192">
        <f t="shared" si="651"/>
        <v>48205.99999997922</v>
      </c>
      <c r="B8572" s="218">
        <v>29.745106382978729</v>
      </c>
      <c r="C8572" s="219">
        <f t="shared" si="650"/>
        <v>1.4374748291109697E-4</v>
      </c>
      <c r="D8572" s="193">
        <f t="shared" si="652"/>
        <v>31.063861799085181</v>
      </c>
      <c r="E8572" s="193">
        <f t="shared" si="653"/>
        <v>32.441084508100872</v>
      </c>
      <c r="F8572" s="193">
        <f t="shared" si="653"/>
        <v>33.879366669495539</v>
      </c>
      <c r="G8572" s="193">
        <f t="shared" si="653"/>
        <v>35.381415366662765</v>
      </c>
      <c r="H8572" s="193">
        <f>MAX(0,D8572-Assumptions!$C$3)*Assumptions!$C$2</f>
        <v>0</v>
      </c>
      <c r="I8572" s="193">
        <f>MAX(0,E8572-Assumptions!$C$3)*Assumptions!$C$2</f>
        <v>0</v>
      </c>
      <c r="J8572" s="193">
        <f>MAX(0,F8572-Assumptions!$C$3)*Assumptions!$C$2</f>
        <v>0</v>
      </c>
      <c r="K8572" s="193">
        <f>MAX(0,G8572-Assumptions!$C$3)*Assumptions!$C$2</f>
        <v>0</v>
      </c>
    </row>
    <row r="8573" spans="1:11">
      <c r="A8573" s="192">
        <f t="shared" si="651"/>
        <v>48206.041666645884</v>
      </c>
      <c r="B8573" s="218">
        <v>28.917393617021279</v>
      </c>
      <c r="C8573" s="219">
        <f t="shared" si="650"/>
        <v>1.3974744252973691E-4</v>
      </c>
      <c r="D8573" s="193">
        <f t="shared" si="652"/>
        <v>30.199452217220173</v>
      </c>
      <c r="E8573" s="193">
        <f t="shared" si="653"/>
        <v>31.538351149439048</v>
      </c>
      <c r="F8573" s="193">
        <f t="shared" si="653"/>
        <v>32.936610441501621</v>
      </c>
      <c r="G8573" s="193">
        <f t="shared" si="653"/>
        <v>34.39686184718407</v>
      </c>
      <c r="H8573" s="193">
        <f>MAX(0,D8573-Assumptions!$C$3)*Assumptions!$C$2</f>
        <v>0</v>
      </c>
      <c r="I8573" s="193">
        <f>MAX(0,E8573-Assumptions!$C$3)*Assumptions!$C$2</f>
        <v>0</v>
      </c>
      <c r="J8573" s="193">
        <f>MAX(0,F8573-Assumptions!$C$3)*Assumptions!$C$2</f>
        <v>0</v>
      </c>
      <c r="K8573" s="193">
        <f>MAX(0,G8573-Assumptions!$C$3)*Assumptions!$C$2</f>
        <v>0</v>
      </c>
    </row>
    <row r="8574" spans="1:11">
      <c r="A8574" s="192">
        <f t="shared" si="651"/>
        <v>48206.083333312548</v>
      </c>
      <c r="B8574" s="218">
        <v>27.012340425531921</v>
      </c>
      <c r="C8574" s="219">
        <f t="shared" si="650"/>
        <v>1.3054100038216226E-4</v>
      </c>
      <c r="D8574" s="193">
        <f t="shared" si="652"/>
        <v>28.209938100229298</v>
      </c>
      <c r="E8574" s="193">
        <f t="shared" si="653"/>
        <v>29.46063151442376</v>
      </c>
      <c r="F8574" s="193">
        <f t="shared" si="653"/>
        <v>30.766774678658496</v>
      </c>
      <c r="G8574" s="193">
        <f t="shared" ref="E8574:G8606" si="654">$C8574*G$2</f>
        <v>32.130825969018836</v>
      </c>
      <c r="H8574" s="193">
        <f>MAX(0,D8574-Assumptions!$C$3)*Assumptions!$C$2</f>
        <v>0</v>
      </c>
      <c r="I8574" s="193">
        <f>MAX(0,E8574-Assumptions!$C$3)*Assumptions!$C$2</f>
        <v>0</v>
      </c>
      <c r="J8574" s="193">
        <f>MAX(0,F8574-Assumptions!$C$3)*Assumptions!$C$2</f>
        <v>0</v>
      </c>
      <c r="K8574" s="193">
        <f>MAX(0,G8574-Assumptions!$C$3)*Assumptions!$C$2</f>
        <v>0</v>
      </c>
    </row>
    <row r="8575" spans="1:11">
      <c r="A8575" s="192">
        <f t="shared" si="651"/>
        <v>48206.124999979213</v>
      </c>
      <c r="B8575" s="218">
        <v>24.752553191489366</v>
      </c>
      <c r="C8575" s="219">
        <f t="shared" si="650"/>
        <v>1.1962025521400471E-4</v>
      </c>
      <c r="D8575" s="193">
        <f t="shared" si="652"/>
        <v>25.849962733867702</v>
      </c>
      <c r="E8575" s="193">
        <f t="shared" si="654"/>
        <v>26.996026154267685</v>
      </c>
      <c r="F8575" s="193">
        <f t="shared" si="654"/>
        <v>28.192900532389398</v>
      </c>
      <c r="G8575" s="193">
        <f t="shared" si="654"/>
        <v>29.442838582505587</v>
      </c>
      <c r="H8575" s="193">
        <f>MAX(0,D8575-Assumptions!$C$3)*Assumptions!$C$2</f>
        <v>0</v>
      </c>
      <c r="I8575" s="193">
        <f>MAX(0,E8575-Assumptions!$C$3)*Assumptions!$C$2</f>
        <v>0</v>
      </c>
      <c r="J8575" s="193">
        <f>MAX(0,F8575-Assumptions!$C$3)*Assumptions!$C$2</f>
        <v>0</v>
      </c>
      <c r="K8575" s="193">
        <f>MAX(0,G8575-Assumptions!$C$3)*Assumptions!$C$2</f>
        <v>0</v>
      </c>
    </row>
    <row r="8576" spans="1:11">
      <c r="A8576" s="192">
        <f t="shared" si="651"/>
        <v>48206.166666645877</v>
      </c>
      <c r="B8576" s="218">
        <v>22.571595744680856</v>
      </c>
      <c r="C8576" s="219">
        <f t="shared" si="650"/>
        <v>1.0908046627264337E-4</v>
      </c>
      <c r="D8576" s="193">
        <f t="shared" si="652"/>
        <v>23.57231208958849</v>
      </c>
      <c r="E8576" s="193">
        <f t="shared" si="654"/>
        <v>24.617395399698452</v>
      </c>
      <c r="F8576" s="193">
        <f t="shared" si="654"/>
        <v>25.708812693548296</v>
      </c>
      <c r="G8576" s="193">
        <f t="shared" si="654"/>
        <v>26.848618197847454</v>
      </c>
      <c r="H8576" s="193">
        <f>MAX(0,D8576-Assumptions!$C$3)*Assumptions!$C$2</f>
        <v>0</v>
      </c>
      <c r="I8576" s="193">
        <f>MAX(0,E8576-Assumptions!$C$3)*Assumptions!$C$2</f>
        <v>0</v>
      </c>
      <c r="J8576" s="193">
        <f>MAX(0,F8576-Assumptions!$C$3)*Assumptions!$C$2</f>
        <v>0</v>
      </c>
      <c r="K8576" s="193">
        <f>MAX(0,G8576-Assumptions!$C$3)*Assumptions!$C$2</f>
        <v>0</v>
      </c>
    </row>
    <row r="8577" spans="1:11">
      <c r="A8577" s="192">
        <f t="shared" si="651"/>
        <v>48206.208333312541</v>
      </c>
      <c r="B8577" s="218">
        <v>20.732234042553195</v>
      </c>
      <c r="C8577" s="219">
        <f t="shared" si="650"/>
        <v>1.0019148764739885E-4</v>
      </c>
      <c r="D8577" s="193">
        <f t="shared" si="652"/>
        <v>21.651401907666258</v>
      </c>
      <c r="E8577" s="193">
        <f t="shared" si="654"/>
        <v>22.611321269338859</v>
      </c>
      <c r="F8577" s="193">
        <f t="shared" si="654"/>
        <v>23.613798853561821</v>
      </c>
      <c r="G8577" s="193">
        <f t="shared" si="654"/>
        <v>24.660721487894804</v>
      </c>
      <c r="H8577" s="193">
        <f>MAX(0,D8577-Assumptions!$C$3)*Assumptions!$C$2</f>
        <v>0</v>
      </c>
      <c r="I8577" s="193">
        <f>MAX(0,E8577-Assumptions!$C$3)*Assumptions!$C$2</f>
        <v>0</v>
      </c>
      <c r="J8577" s="193">
        <f>MAX(0,F8577-Assumptions!$C$3)*Assumptions!$C$2</f>
        <v>0</v>
      </c>
      <c r="K8577" s="193">
        <f>MAX(0,G8577-Assumptions!$C$3)*Assumptions!$C$2</f>
        <v>0</v>
      </c>
    </row>
    <row r="8578" spans="1:11">
      <c r="A8578" s="192">
        <f t="shared" si="651"/>
        <v>48206.249999979205</v>
      </c>
      <c r="B8578" s="218">
        <v>19.694308510638297</v>
      </c>
      <c r="C8578" s="219">
        <f t="shared" si="650"/>
        <v>9.5175563994582288E-5</v>
      </c>
      <c r="D8578" s="193">
        <f t="shared" si="652"/>
        <v>20.567459733581572</v>
      </c>
      <c r="E8578" s="193">
        <f t="shared" si="654"/>
        <v>21.479322295778797</v>
      </c>
      <c r="F8578" s="193">
        <f t="shared" si="654"/>
        <v>22.431612472426593</v>
      </c>
      <c r="G8578" s="193">
        <f t="shared" si="654"/>
        <v>23.426122630135808</v>
      </c>
      <c r="H8578" s="193">
        <f>MAX(0,D8578-Assumptions!$C$3)*Assumptions!$C$2</f>
        <v>0</v>
      </c>
      <c r="I8578" s="193">
        <f>MAX(0,E8578-Assumptions!$C$3)*Assumptions!$C$2</f>
        <v>0</v>
      </c>
      <c r="J8578" s="193">
        <f>MAX(0,F8578-Assumptions!$C$3)*Assumptions!$C$2</f>
        <v>0</v>
      </c>
      <c r="K8578" s="193">
        <f>MAX(0,G8578-Assumptions!$C$3)*Assumptions!$C$2</f>
        <v>0</v>
      </c>
    </row>
    <row r="8579" spans="1:11">
      <c r="A8579" s="192">
        <f t="shared" si="651"/>
        <v>48206.29166664587</v>
      </c>
      <c r="B8579" s="218">
        <v>19.260744680851069</v>
      </c>
      <c r="C8579" s="219">
        <f t="shared" si="650"/>
        <v>9.3080304747203245E-5</v>
      </c>
      <c r="D8579" s="193">
        <f t="shared" si="652"/>
        <v>20.114673762128479</v>
      </c>
      <c r="E8579" s="193">
        <f t="shared" si="654"/>
        <v>21.006461965051184</v>
      </c>
      <c r="F8579" s="193">
        <f t="shared" si="654"/>
        <v>21.937787781572641</v>
      </c>
      <c r="G8579" s="193">
        <f t="shared" si="654"/>
        <v>22.910404119932689</v>
      </c>
      <c r="H8579" s="193">
        <f>MAX(0,D8579-Assumptions!$C$3)*Assumptions!$C$2</f>
        <v>0</v>
      </c>
      <c r="I8579" s="193">
        <f>MAX(0,E8579-Assumptions!$C$3)*Assumptions!$C$2</f>
        <v>0</v>
      </c>
      <c r="J8579" s="193">
        <f>MAX(0,F8579-Assumptions!$C$3)*Assumptions!$C$2</f>
        <v>0</v>
      </c>
      <c r="K8579" s="193">
        <f>MAX(0,G8579-Assumptions!$C$3)*Assumptions!$C$2</f>
        <v>0</v>
      </c>
    </row>
    <row r="8580" spans="1:11">
      <c r="A8580" s="192">
        <f t="shared" si="651"/>
        <v>48206.333333312534</v>
      </c>
      <c r="B8580" s="218">
        <v>19.06367021276596</v>
      </c>
      <c r="C8580" s="219">
        <f t="shared" si="650"/>
        <v>9.2127914180212752E-5</v>
      </c>
      <c r="D8580" s="193">
        <f t="shared" si="652"/>
        <v>19.908861956922522</v>
      </c>
      <c r="E8580" s="193">
        <f t="shared" si="654"/>
        <v>20.79152545108408</v>
      </c>
      <c r="F8580" s="193">
        <f t="shared" si="654"/>
        <v>21.71332201300266</v>
      </c>
      <c r="G8580" s="193">
        <f t="shared" si="654"/>
        <v>22.675986615294907</v>
      </c>
      <c r="H8580" s="193">
        <f>MAX(0,D8580-Assumptions!$C$3)*Assumptions!$C$2</f>
        <v>0</v>
      </c>
      <c r="I8580" s="193">
        <f>MAX(0,E8580-Assumptions!$C$3)*Assumptions!$C$2</f>
        <v>0</v>
      </c>
      <c r="J8580" s="193">
        <f>MAX(0,F8580-Assumptions!$C$3)*Assumptions!$C$2</f>
        <v>0</v>
      </c>
      <c r="K8580" s="193">
        <f>MAX(0,G8580-Assumptions!$C$3)*Assumptions!$C$2</f>
        <v>0</v>
      </c>
    </row>
    <row r="8581" spans="1:11">
      <c r="A8581" s="192">
        <f t="shared" si="651"/>
        <v>48206.374999979198</v>
      </c>
      <c r="B8581" s="218">
        <v>20.2461170212766</v>
      </c>
      <c r="C8581" s="219">
        <f t="shared" ref="C8581:C8644" si="655">B8581/$B$2</f>
        <v>9.7842257582155667E-5</v>
      </c>
      <c r="D8581" s="193">
        <f t="shared" si="652"/>
        <v>21.143732788158243</v>
      </c>
      <c r="E8581" s="193">
        <f t="shared" si="654"/>
        <v>22.081144534886679</v>
      </c>
      <c r="F8581" s="193">
        <f t="shared" si="654"/>
        <v>23.060116624422541</v>
      </c>
      <c r="G8581" s="193">
        <f t="shared" si="654"/>
        <v>24.08249164312161</v>
      </c>
      <c r="H8581" s="193">
        <f>MAX(0,D8581-Assumptions!$C$3)*Assumptions!$C$2</f>
        <v>0</v>
      </c>
      <c r="I8581" s="193">
        <f>MAX(0,E8581-Assumptions!$C$3)*Assumptions!$C$2</f>
        <v>0</v>
      </c>
      <c r="J8581" s="193">
        <f>MAX(0,F8581-Assumptions!$C$3)*Assumptions!$C$2</f>
        <v>0</v>
      </c>
      <c r="K8581" s="193">
        <f>MAX(0,G8581-Assumptions!$C$3)*Assumptions!$C$2</f>
        <v>0</v>
      </c>
    </row>
    <row r="8582" spans="1:11">
      <c r="A8582" s="192">
        <f t="shared" ref="A8582:A8645" si="656">A8581 + TIME(1,0,0)</f>
        <v>48206.416666645862</v>
      </c>
      <c r="B8582" s="218">
        <v>22.190585106382983</v>
      </c>
      <c r="C8582" s="219">
        <f t="shared" si="655"/>
        <v>1.0723917784312843E-4</v>
      </c>
      <c r="D8582" s="193">
        <f t="shared" si="652"/>
        <v>23.174409266190313</v>
      </c>
      <c r="E8582" s="193">
        <f t="shared" si="654"/>
        <v>24.201851472695392</v>
      </c>
      <c r="F8582" s="193">
        <f t="shared" si="654"/>
        <v>25.274845540979669</v>
      </c>
      <c r="G8582" s="193">
        <f t="shared" si="654"/>
        <v>26.395411022214404</v>
      </c>
      <c r="H8582" s="193">
        <f>MAX(0,D8582-Assumptions!$C$3)*Assumptions!$C$2</f>
        <v>0</v>
      </c>
      <c r="I8582" s="193">
        <f>MAX(0,E8582-Assumptions!$C$3)*Assumptions!$C$2</f>
        <v>0</v>
      </c>
      <c r="J8582" s="193">
        <f>MAX(0,F8582-Assumptions!$C$3)*Assumptions!$C$2</f>
        <v>0</v>
      </c>
      <c r="K8582" s="193">
        <f>MAX(0,G8582-Assumptions!$C$3)*Assumptions!$C$2</f>
        <v>0</v>
      </c>
    </row>
    <row r="8583" spans="1:11">
      <c r="A8583" s="192">
        <f t="shared" si="656"/>
        <v>48206.458333312527</v>
      </c>
      <c r="B8583" s="218">
        <v>23.964255319148936</v>
      </c>
      <c r="C8583" s="219">
        <f t="shared" si="655"/>
        <v>1.1581069294604275E-4</v>
      </c>
      <c r="D8583" s="193">
        <f t="shared" si="652"/>
        <v>25.026715513043886</v>
      </c>
      <c r="E8583" s="193">
        <f t="shared" si="654"/>
        <v>26.136280098399283</v>
      </c>
      <c r="F8583" s="193">
        <f t="shared" si="654"/>
        <v>27.295037458109476</v>
      </c>
      <c r="G8583" s="193">
        <f t="shared" si="654"/>
        <v>28.505168563954445</v>
      </c>
      <c r="H8583" s="193">
        <f>MAX(0,D8583-Assumptions!$C$3)*Assumptions!$C$2</f>
        <v>0</v>
      </c>
      <c r="I8583" s="193">
        <f>MAX(0,E8583-Assumptions!$C$3)*Assumptions!$C$2</f>
        <v>0</v>
      </c>
      <c r="J8583" s="193">
        <f>MAX(0,F8583-Assumptions!$C$3)*Assumptions!$C$2</f>
        <v>0</v>
      </c>
      <c r="K8583" s="193">
        <f>MAX(0,G8583-Assumptions!$C$3)*Assumptions!$C$2</f>
        <v>0</v>
      </c>
    </row>
    <row r="8584" spans="1:11">
      <c r="A8584" s="192">
        <f t="shared" si="656"/>
        <v>48206.499999979191</v>
      </c>
      <c r="B8584" s="218">
        <v>25.383191489361707</v>
      </c>
      <c r="C8584" s="219">
        <f t="shared" si="655"/>
        <v>1.2266790502837426E-4</v>
      </c>
      <c r="D8584" s="193">
        <f t="shared" si="652"/>
        <v>26.508560510526753</v>
      </c>
      <c r="E8584" s="193">
        <f t="shared" si="654"/>
        <v>27.683822998962405</v>
      </c>
      <c r="F8584" s="193">
        <f t="shared" si="654"/>
        <v>28.911190991813331</v>
      </c>
      <c r="G8584" s="193">
        <f t="shared" si="654"/>
        <v>30.192974597346492</v>
      </c>
      <c r="H8584" s="193">
        <f>MAX(0,D8584-Assumptions!$C$3)*Assumptions!$C$2</f>
        <v>0</v>
      </c>
      <c r="I8584" s="193">
        <f>MAX(0,E8584-Assumptions!$C$3)*Assumptions!$C$2</f>
        <v>0</v>
      </c>
      <c r="J8584" s="193">
        <f>MAX(0,F8584-Assumptions!$C$3)*Assumptions!$C$2</f>
        <v>0</v>
      </c>
      <c r="K8584" s="193">
        <f>MAX(0,G8584-Assumptions!$C$3)*Assumptions!$C$2</f>
        <v>0</v>
      </c>
    </row>
    <row r="8585" spans="1:11">
      <c r="A8585" s="192">
        <f t="shared" si="656"/>
        <v>48206.541666645855</v>
      </c>
      <c r="B8585" s="218">
        <v>26.565638297872344</v>
      </c>
      <c r="C8585" s="219">
        <f t="shared" si="655"/>
        <v>1.2838224843031716E-4</v>
      </c>
      <c r="D8585" s="193">
        <f t="shared" si="652"/>
        <v>27.74343134176247</v>
      </c>
      <c r="E8585" s="193">
        <f t="shared" si="654"/>
        <v>28.973442082765001</v>
      </c>
      <c r="F8585" s="193">
        <f t="shared" si="654"/>
        <v>30.257985603233209</v>
      </c>
      <c r="G8585" s="193">
        <f t="shared" si="654"/>
        <v>31.599479625173192</v>
      </c>
      <c r="H8585" s="193">
        <f>MAX(0,D8585-Assumptions!$C$3)*Assumptions!$C$2</f>
        <v>0</v>
      </c>
      <c r="I8585" s="193">
        <f>MAX(0,E8585-Assumptions!$C$3)*Assumptions!$C$2</f>
        <v>0</v>
      </c>
      <c r="J8585" s="193">
        <f>MAX(0,F8585-Assumptions!$C$3)*Assumptions!$C$2</f>
        <v>0</v>
      </c>
      <c r="K8585" s="193">
        <f>MAX(0,G8585-Assumptions!$C$3)*Assumptions!$C$2</f>
        <v>0</v>
      </c>
    </row>
    <row r="8586" spans="1:11">
      <c r="A8586" s="192">
        <f t="shared" si="656"/>
        <v>48206.583333312519</v>
      </c>
      <c r="B8586" s="218">
        <v>27.353936170212769</v>
      </c>
      <c r="C8586" s="219">
        <f t="shared" si="655"/>
        <v>1.3219181069827908E-4</v>
      </c>
      <c r="D8586" s="193">
        <f t="shared" si="652"/>
        <v>28.566678562586279</v>
      </c>
      <c r="E8586" s="193">
        <f t="shared" si="654"/>
        <v>29.833188138633393</v>
      </c>
      <c r="F8586" s="193">
        <f t="shared" si="654"/>
        <v>31.15584867751312</v>
      </c>
      <c r="G8586" s="193">
        <f t="shared" si="654"/>
        <v>32.53714964372432</v>
      </c>
      <c r="H8586" s="193">
        <f>MAX(0,D8586-Assumptions!$C$3)*Assumptions!$C$2</f>
        <v>0</v>
      </c>
      <c r="I8586" s="193">
        <f>MAX(0,E8586-Assumptions!$C$3)*Assumptions!$C$2</f>
        <v>0</v>
      </c>
      <c r="J8586" s="193">
        <f>MAX(0,F8586-Assumptions!$C$3)*Assumptions!$C$2</f>
        <v>0</v>
      </c>
      <c r="K8586" s="193">
        <f>MAX(0,G8586-Assumptions!$C$3)*Assumptions!$C$2</f>
        <v>0</v>
      </c>
    </row>
    <row r="8587" spans="1:11">
      <c r="A8587" s="192">
        <f t="shared" si="656"/>
        <v>48206.624999979183</v>
      </c>
      <c r="B8587" s="218">
        <v>28.129095744680857</v>
      </c>
      <c r="C8587" s="219">
        <f t="shared" si="655"/>
        <v>1.3593788026177499E-4</v>
      </c>
      <c r="D8587" s="193">
        <f t="shared" si="652"/>
        <v>29.376204996396364</v>
      </c>
      <c r="E8587" s="193">
        <f t="shared" si="654"/>
        <v>30.678605093570656</v>
      </c>
      <c r="F8587" s="193">
        <f t="shared" si="654"/>
        <v>32.03874736722171</v>
      </c>
      <c r="G8587" s="193">
        <f t="shared" si="654"/>
        <v>33.459191828632939</v>
      </c>
      <c r="H8587" s="193">
        <f>MAX(0,D8587-Assumptions!$C$3)*Assumptions!$C$2</f>
        <v>0</v>
      </c>
      <c r="I8587" s="193">
        <f>MAX(0,E8587-Assumptions!$C$3)*Assumptions!$C$2</f>
        <v>0</v>
      </c>
      <c r="J8587" s="193">
        <f>MAX(0,F8587-Assumptions!$C$3)*Assumptions!$C$2</f>
        <v>0</v>
      </c>
      <c r="K8587" s="193">
        <f>MAX(0,G8587-Assumptions!$C$3)*Assumptions!$C$2</f>
        <v>0</v>
      </c>
    </row>
    <row r="8588" spans="1:11">
      <c r="A8588" s="192">
        <f t="shared" si="656"/>
        <v>48206.666666645848</v>
      </c>
      <c r="B8588" s="218">
        <v>28.207925531914896</v>
      </c>
      <c r="C8588" s="219">
        <f t="shared" si="655"/>
        <v>1.3631883648857116E-4</v>
      </c>
      <c r="D8588" s="193">
        <f t="shared" si="652"/>
        <v>29.45852971847874</v>
      </c>
      <c r="E8588" s="193">
        <f t="shared" si="654"/>
        <v>30.76457969915749</v>
      </c>
      <c r="F8588" s="193">
        <f t="shared" si="654"/>
        <v>32.128533674649695</v>
      </c>
      <c r="G8588" s="193">
        <f t="shared" si="654"/>
        <v>33.552958830488045</v>
      </c>
      <c r="H8588" s="193">
        <f>MAX(0,D8588-Assumptions!$C$3)*Assumptions!$C$2</f>
        <v>0</v>
      </c>
      <c r="I8588" s="193">
        <f>MAX(0,E8588-Assumptions!$C$3)*Assumptions!$C$2</f>
        <v>0</v>
      </c>
      <c r="J8588" s="193">
        <f>MAX(0,F8588-Assumptions!$C$3)*Assumptions!$C$2</f>
        <v>0</v>
      </c>
      <c r="K8588" s="193">
        <f>MAX(0,G8588-Assumptions!$C$3)*Assumptions!$C$2</f>
        <v>0</v>
      </c>
    </row>
    <row r="8589" spans="1:11">
      <c r="A8589" s="192">
        <f t="shared" si="656"/>
        <v>48206.708333312512</v>
      </c>
      <c r="B8589" s="218">
        <v>27.840053191489368</v>
      </c>
      <c r="C8589" s="219">
        <f t="shared" si="655"/>
        <v>1.3454104076352229E-4</v>
      </c>
      <c r="D8589" s="193">
        <f t="shared" si="652"/>
        <v>29.074347682094302</v>
      </c>
      <c r="E8589" s="193">
        <f t="shared" si="654"/>
        <v>30.363364873085576</v>
      </c>
      <c r="F8589" s="193">
        <f t="shared" si="654"/>
        <v>31.709530906652407</v>
      </c>
      <c r="G8589" s="193">
        <f t="shared" si="654"/>
        <v>33.115379488497524</v>
      </c>
      <c r="H8589" s="193">
        <f>MAX(0,D8589-Assumptions!$C$3)*Assumptions!$C$2</f>
        <v>0</v>
      </c>
      <c r="I8589" s="193">
        <f>MAX(0,E8589-Assumptions!$C$3)*Assumptions!$C$2</f>
        <v>0</v>
      </c>
      <c r="J8589" s="193">
        <f>MAX(0,F8589-Assumptions!$C$3)*Assumptions!$C$2</f>
        <v>0</v>
      </c>
      <c r="K8589" s="193">
        <f>MAX(0,G8589-Assumptions!$C$3)*Assumptions!$C$2</f>
        <v>0</v>
      </c>
    </row>
    <row r="8590" spans="1:11">
      <c r="A8590" s="192">
        <f t="shared" si="656"/>
        <v>48206.749999979176</v>
      </c>
      <c r="B8590" s="218">
        <v>27.498457446808516</v>
      </c>
      <c r="C8590" s="219">
        <f t="shared" si="655"/>
        <v>1.3289023044740544E-4</v>
      </c>
      <c r="D8590" s="193">
        <f t="shared" si="652"/>
        <v>28.717607219737314</v>
      </c>
      <c r="E8590" s="193">
        <f t="shared" si="654"/>
        <v>29.990808248875936</v>
      </c>
      <c r="F8590" s="193">
        <f t="shared" si="654"/>
        <v>31.320456907797777</v>
      </c>
      <c r="G8590" s="193">
        <f t="shared" si="654"/>
        <v>32.709055813792034</v>
      </c>
      <c r="H8590" s="193">
        <f>MAX(0,D8590-Assumptions!$C$3)*Assumptions!$C$2</f>
        <v>0</v>
      </c>
      <c r="I8590" s="193">
        <f>MAX(0,E8590-Assumptions!$C$3)*Assumptions!$C$2</f>
        <v>0</v>
      </c>
      <c r="J8590" s="193">
        <f>MAX(0,F8590-Assumptions!$C$3)*Assumptions!$C$2</f>
        <v>0</v>
      </c>
      <c r="K8590" s="193">
        <f>MAX(0,G8590-Assumptions!$C$3)*Assumptions!$C$2</f>
        <v>0</v>
      </c>
    </row>
    <row r="8591" spans="1:11">
      <c r="A8591" s="192">
        <f t="shared" si="656"/>
        <v>48206.79166664584</v>
      </c>
      <c r="B8591" s="218">
        <v>27.997712765957449</v>
      </c>
      <c r="C8591" s="219">
        <f t="shared" si="655"/>
        <v>1.3530295321711466E-4</v>
      </c>
      <c r="D8591" s="193">
        <f t="shared" si="652"/>
        <v>29.238997126259058</v>
      </c>
      <c r="E8591" s="193">
        <f t="shared" si="654"/>
        <v>30.535314084259252</v>
      </c>
      <c r="F8591" s="193">
        <f t="shared" si="654"/>
        <v>31.889103521508385</v>
      </c>
      <c r="G8591" s="193">
        <f t="shared" si="654"/>
        <v>33.30291349220775</v>
      </c>
      <c r="H8591" s="193">
        <f>MAX(0,D8591-Assumptions!$C$3)*Assumptions!$C$2</f>
        <v>0</v>
      </c>
      <c r="I8591" s="193">
        <f>MAX(0,E8591-Assumptions!$C$3)*Assumptions!$C$2</f>
        <v>0</v>
      </c>
      <c r="J8591" s="193">
        <f>MAX(0,F8591-Assumptions!$C$3)*Assumptions!$C$2</f>
        <v>0</v>
      </c>
      <c r="K8591" s="193">
        <f>MAX(0,G8591-Assumptions!$C$3)*Assumptions!$C$2</f>
        <v>0</v>
      </c>
    </row>
    <row r="8592" spans="1:11">
      <c r="A8592" s="192">
        <f t="shared" si="656"/>
        <v>48206.833333312505</v>
      </c>
      <c r="B8592" s="218">
        <v>30.310053191489366</v>
      </c>
      <c r="C8592" s="219">
        <f t="shared" si="655"/>
        <v>1.4647766920313635E-4</v>
      </c>
      <c r="D8592" s="193">
        <f t="shared" si="652"/>
        <v>31.65385564067558</v>
      </c>
      <c r="E8592" s="193">
        <f t="shared" si="654"/>
        <v>33.057235848139889</v>
      </c>
      <c r="F8592" s="193">
        <f t="shared" si="654"/>
        <v>34.522835206062815</v>
      </c>
      <c r="G8592" s="193">
        <f t="shared" si="654"/>
        <v>36.053412213291075</v>
      </c>
      <c r="H8592" s="193">
        <f>MAX(0,D8592-Assumptions!$C$3)*Assumptions!$C$2</f>
        <v>0</v>
      </c>
      <c r="I8592" s="193">
        <f>MAX(0,E8592-Assumptions!$C$3)*Assumptions!$C$2</f>
        <v>0</v>
      </c>
      <c r="J8592" s="193">
        <f>MAX(0,F8592-Assumptions!$C$3)*Assumptions!$C$2</f>
        <v>0</v>
      </c>
      <c r="K8592" s="193">
        <f>MAX(0,G8592-Assumptions!$C$3)*Assumptions!$C$2</f>
        <v>0</v>
      </c>
    </row>
    <row r="8593" spans="1:11">
      <c r="A8593" s="192">
        <f t="shared" si="656"/>
        <v>48206.874999979169</v>
      </c>
      <c r="B8593" s="218">
        <v>30.638510638297877</v>
      </c>
      <c r="C8593" s="219">
        <f t="shared" si="655"/>
        <v>1.4806498681478714E-4</v>
      </c>
      <c r="D8593" s="193">
        <f t="shared" si="652"/>
        <v>31.99687531601883</v>
      </c>
      <c r="E8593" s="193">
        <f t="shared" si="654"/>
        <v>33.415463371418383</v>
      </c>
      <c r="F8593" s="193">
        <f t="shared" si="654"/>
        <v>34.896944820346107</v>
      </c>
      <c r="G8593" s="193">
        <f t="shared" si="654"/>
        <v>36.444108054354047</v>
      </c>
      <c r="H8593" s="193">
        <f>MAX(0,D8593-Assumptions!$C$3)*Assumptions!$C$2</f>
        <v>0</v>
      </c>
      <c r="I8593" s="193">
        <f>MAX(0,E8593-Assumptions!$C$3)*Assumptions!$C$2</f>
        <v>0</v>
      </c>
      <c r="J8593" s="193">
        <f>MAX(0,F8593-Assumptions!$C$3)*Assumptions!$C$2</f>
        <v>0</v>
      </c>
      <c r="K8593" s="193">
        <f>MAX(0,G8593-Assumptions!$C$3)*Assumptions!$C$2</f>
        <v>0</v>
      </c>
    </row>
    <row r="8594" spans="1:11">
      <c r="A8594" s="192">
        <f t="shared" si="656"/>
        <v>48206.916666645833</v>
      </c>
      <c r="B8594" s="218">
        <v>29.626861702127659</v>
      </c>
      <c r="C8594" s="219">
        <f t="shared" si="655"/>
        <v>1.4317604857090263E-4</v>
      </c>
      <c r="D8594" s="193">
        <f t="shared" si="652"/>
        <v>30.9403747159616</v>
      </c>
      <c r="E8594" s="193">
        <f t="shared" si="654"/>
        <v>32.312122599720603</v>
      </c>
      <c r="F8594" s="193">
        <f t="shared" si="654"/>
        <v>33.744687208353547</v>
      </c>
      <c r="G8594" s="193">
        <f t="shared" si="654"/>
        <v>35.240764863880081</v>
      </c>
      <c r="H8594" s="193">
        <f>MAX(0,D8594-Assumptions!$C$3)*Assumptions!$C$2</f>
        <v>0</v>
      </c>
      <c r="I8594" s="193">
        <f>MAX(0,E8594-Assumptions!$C$3)*Assumptions!$C$2</f>
        <v>0</v>
      </c>
      <c r="J8594" s="193">
        <f>MAX(0,F8594-Assumptions!$C$3)*Assumptions!$C$2</f>
        <v>0</v>
      </c>
      <c r="K8594" s="193">
        <f>MAX(0,G8594-Assumptions!$C$3)*Assumptions!$C$2</f>
        <v>0</v>
      </c>
    </row>
    <row r="8595" spans="1:11">
      <c r="A8595" s="192">
        <f t="shared" si="656"/>
        <v>48206.958333312497</v>
      </c>
      <c r="B8595" s="218">
        <v>28.62835106382979</v>
      </c>
      <c r="C8595" s="219">
        <f t="shared" si="655"/>
        <v>1.3835060303148421E-4</v>
      </c>
      <c r="D8595" s="193">
        <f t="shared" si="652"/>
        <v>29.897594902918108</v>
      </c>
      <c r="E8595" s="193">
        <f t="shared" si="654"/>
        <v>31.223110928953972</v>
      </c>
      <c r="F8595" s="193">
        <f t="shared" si="654"/>
        <v>32.607393980932322</v>
      </c>
      <c r="G8595" s="193">
        <f t="shared" si="654"/>
        <v>34.053049507048655</v>
      </c>
      <c r="H8595" s="193">
        <f>MAX(0,D8595-Assumptions!$C$3)*Assumptions!$C$2</f>
        <v>0</v>
      </c>
      <c r="I8595" s="193">
        <f>MAX(0,E8595-Assumptions!$C$3)*Assumptions!$C$2</f>
        <v>0</v>
      </c>
      <c r="J8595" s="193">
        <f>MAX(0,F8595-Assumptions!$C$3)*Assumptions!$C$2</f>
        <v>0</v>
      </c>
      <c r="K8595" s="193">
        <f>MAX(0,G8595-Assumptions!$C$3)*Assumptions!$C$2</f>
        <v>0</v>
      </c>
    </row>
    <row r="8596" spans="1:11">
      <c r="A8596" s="192">
        <f t="shared" si="656"/>
        <v>48206.999999979162</v>
      </c>
      <c r="B8596" s="218">
        <v>27.826914893617026</v>
      </c>
      <c r="C8596" s="219">
        <f t="shared" si="655"/>
        <v>1.3447754805905626E-4</v>
      </c>
      <c r="D8596" s="193">
        <f t="shared" si="652"/>
        <v>29.060626895080571</v>
      </c>
      <c r="E8596" s="193">
        <f t="shared" si="654"/>
        <v>30.349035772154437</v>
      </c>
      <c r="F8596" s="193">
        <f t="shared" si="654"/>
        <v>31.694566522081079</v>
      </c>
      <c r="G8596" s="193">
        <f t="shared" si="654"/>
        <v>33.099751654855005</v>
      </c>
      <c r="H8596" s="193">
        <f>MAX(0,D8596-Assumptions!$C$3)*Assumptions!$C$2</f>
        <v>0</v>
      </c>
      <c r="I8596" s="193">
        <f>MAX(0,E8596-Assumptions!$C$3)*Assumptions!$C$2</f>
        <v>0</v>
      </c>
      <c r="J8596" s="193">
        <f>MAX(0,F8596-Assumptions!$C$3)*Assumptions!$C$2</f>
        <v>0</v>
      </c>
      <c r="K8596" s="193">
        <f>MAX(0,G8596-Assumptions!$C$3)*Assumptions!$C$2</f>
        <v>0</v>
      </c>
    </row>
    <row r="8597" spans="1:11">
      <c r="A8597" s="192">
        <f t="shared" si="656"/>
        <v>48207.041666645826</v>
      </c>
      <c r="B8597" s="218">
        <v>27.629840425531921</v>
      </c>
      <c r="C8597" s="219">
        <f t="shared" si="655"/>
        <v>1.3352515749206578E-4</v>
      </c>
      <c r="D8597" s="193">
        <f t="shared" si="652"/>
        <v>28.85481508987462</v>
      </c>
      <c r="E8597" s="193">
        <f t="shared" si="654"/>
        <v>30.134099258187341</v>
      </c>
      <c r="F8597" s="193">
        <f t="shared" si="654"/>
        <v>31.470100753511097</v>
      </c>
      <c r="G8597" s="193">
        <f t="shared" si="654"/>
        <v>32.865334150217222</v>
      </c>
      <c r="H8597" s="193">
        <f>MAX(0,D8597-Assumptions!$C$3)*Assumptions!$C$2</f>
        <v>0</v>
      </c>
      <c r="I8597" s="193">
        <f>MAX(0,E8597-Assumptions!$C$3)*Assumptions!$C$2</f>
        <v>0</v>
      </c>
      <c r="J8597" s="193">
        <f>MAX(0,F8597-Assumptions!$C$3)*Assumptions!$C$2</f>
        <v>0</v>
      </c>
      <c r="K8597" s="193">
        <f>MAX(0,G8597-Assumptions!$C$3)*Assumptions!$C$2</f>
        <v>0</v>
      </c>
    </row>
    <row r="8598" spans="1:11">
      <c r="A8598" s="192">
        <f t="shared" si="656"/>
        <v>48207.08333331249</v>
      </c>
      <c r="B8598" s="218">
        <v>26.092659574468087</v>
      </c>
      <c r="C8598" s="219">
        <f t="shared" si="655"/>
        <v>1.2609651106953998E-4</v>
      </c>
      <c r="D8598" s="193">
        <f t="shared" si="652"/>
        <v>27.249483009268179</v>
      </c>
      <c r="E8598" s="193">
        <f t="shared" si="654"/>
        <v>28.457594449243956</v>
      </c>
      <c r="F8598" s="193">
        <f t="shared" si="654"/>
        <v>29.719267758665254</v>
      </c>
      <c r="G8598" s="193">
        <f t="shared" si="654"/>
        <v>31.036877614042506</v>
      </c>
      <c r="H8598" s="193">
        <f>MAX(0,D8598-Assumptions!$C$3)*Assumptions!$C$2</f>
        <v>0</v>
      </c>
      <c r="I8598" s="193">
        <f>MAX(0,E8598-Assumptions!$C$3)*Assumptions!$C$2</f>
        <v>0</v>
      </c>
      <c r="J8598" s="193">
        <f>MAX(0,F8598-Assumptions!$C$3)*Assumptions!$C$2</f>
        <v>0</v>
      </c>
      <c r="K8598" s="193">
        <f>MAX(0,G8598-Assumptions!$C$3)*Assumptions!$C$2</f>
        <v>0</v>
      </c>
    </row>
    <row r="8599" spans="1:11">
      <c r="A8599" s="192">
        <f t="shared" si="656"/>
        <v>48207.124999979154</v>
      </c>
      <c r="B8599" s="218">
        <v>24.31898936170213</v>
      </c>
      <c r="C8599" s="219">
        <f t="shared" si="655"/>
        <v>1.1752499596662564E-4</v>
      </c>
      <c r="D8599" s="193">
        <f t="shared" si="652"/>
        <v>25.397176762414603</v>
      </c>
      <c r="E8599" s="193">
        <f t="shared" si="654"/>
        <v>26.523165823540065</v>
      </c>
      <c r="F8599" s="193">
        <f t="shared" si="654"/>
        <v>27.699075841535443</v>
      </c>
      <c r="G8599" s="193">
        <f t="shared" si="654"/>
        <v>28.927120072302461</v>
      </c>
      <c r="H8599" s="193">
        <f>MAX(0,D8599-Assumptions!$C$3)*Assumptions!$C$2</f>
        <v>0</v>
      </c>
      <c r="I8599" s="193">
        <f>MAX(0,E8599-Assumptions!$C$3)*Assumptions!$C$2</f>
        <v>0</v>
      </c>
      <c r="J8599" s="193">
        <f>MAX(0,F8599-Assumptions!$C$3)*Assumptions!$C$2</f>
        <v>0</v>
      </c>
      <c r="K8599" s="193">
        <f>MAX(0,G8599-Assumptions!$C$3)*Assumptions!$C$2</f>
        <v>0</v>
      </c>
    </row>
    <row r="8600" spans="1:11">
      <c r="A8600" s="192">
        <f t="shared" si="656"/>
        <v>48207.166666645819</v>
      </c>
      <c r="B8600" s="218">
        <v>22.584734042553197</v>
      </c>
      <c r="C8600" s="219">
        <f t="shared" si="655"/>
        <v>1.091439589771094E-4</v>
      </c>
      <c r="D8600" s="193">
        <f t="shared" si="652"/>
        <v>23.586032876602221</v>
      </c>
      <c r="E8600" s="193">
        <f t="shared" si="654"/>
        <v>24.631724500629591</v>
      </c>
      <c r="F8600" s="193">
        <f t="shared" si="654"/>
        <v>25.723777078119628</v>
      </c>
      <c r="G8600" s="193">
        <f t="shared" si="654"/>
        <v>26.864246031489969</v>
      </c>
      <c r="H8600" s="193">
        <f>MAX(0,D8600-Assumptions!$C$3)*Assumptions!$C$2</f>
        <v>0</v>
      </c>
      <c r="I8600" s="193">
        <f>MAX(0,E8600-Assumptions!$C$3)*Assumptions!$C$2</f>
        <v>0</v>
      </c>
      <c r="J8600" s="193">
        <f>MAX(0,F8600-Assumptions!$C$3)*Assumptions!$C$2</f>
        <v>0</v>
      </c>
      <c r="K8600" s="193">
        <f>MAX(0,G8600-Assumptions!$C$3)*Assumptions!$C$2</f>
        <v>0</v>
      </c>
    </row>
    <row r="8601" spans="1:11">
      <c r="A8601" s="192">
        <f t="shared" si="656"/>
        <v>48207.208333312483</v>
      </c>
      <c r="B8601" s="218">
        <v>20.995000000000005</v>
      </c>
      <c r="C8601" s="219">
        <f t="shared" si="655"/>
        <v>1.014613417367195E-4</v>
      </c>
      <c r="D8601" s="193">
        <f t="shared" si="652"/>
        <v>21.925817647940864</v>
      </c>
      <c r="E8601" s="193">
        <f t="shared" si="654"/>
        <v>22.897903287961658</v>
      </c>
      <c r="F8601" s="193">
        <f t="shared" si="654"/>
        <v>23.91308654498846</v>
      </c>
      <c r="G8601" s="193">
        <f t="shared" si="654"/>
        <v>24.973278160745185</v>
      </c>
      <c r="H8601" s="193">
        <f>MAX(0,D8601-Assumptions!$C$3)*Assumptions!$C$2</f>
        <v>0</v>
      </c>
      <c r="I8601" s="193">
        <f>MAX(0,E8601-Assumptions!$C$3)*Assumptions!$C$2</f>
        <v>0</v>
      </c>
      <c r="J8601" s="193">
        <f>MAX(0,F8601-Assumptions!$C$3)*Assumptions!$C$2</f>
        <v>0</v>
      </c>
      <c r="K8601" s="193">
        <f>MAX(0,G8601-Assumptions!$C$3)*Assumptions!$C$2</f>
        <v>0</v>
      </c>
    </row>
    <row r="8602" spans="1:11">
      <c r="A8602" s="192">
        <f t="shared" si="656"/>
        <v>48207.249999979147</v>
      </c>
      <c r="B8602" s="218">
        <v>19.707446808510642</v>
      </c>
      <c r="C8602" s="219">
        <f t="shared" si="655"/>
        <v>9.5239056699048343E-5</v>
      </c>
      <c r="D8602" s="193">
        <f t="shared" si="652"/>
        <v>20.581180520595307</v>
      </c>
      <c r="E8602" s="193">
        <f t="shared" si="654"/>
        <v>21.493651396709943</v>
      </c>
      <c r="F8602" s="193">
        <f t="shared" si="654"/>
        <v>22.446576856997929</v>
      </c>
      <c r="G8602" s="193">
        <f t="shared" si="654"/>
        <v>23.441750463778334</v>
      </c>
      <c r="H8602" s="193">
        <f>MAX(0,D8602-Assumptions!$C$3)*Assumptions!$C$2</f>
        <v>0</v>
      </c>
      <c r="I8602" s="193">
        <f>MAX(0,E8602-Assumptions!$C$3)*Assumptions!$C$2</f>
        <v>0</v>
      </c>
      <c r="J8602" s="193">
        <f>MAX(0,F8602-Assumptions!$C$3)*Assumptions!$C$2</f>
        <v>0</v>
      </c>
      <c r="K8602" s="193">
        <f>MAX(0,G8602-Assumptions!$C$3)*Assumptions!$C$2</f>
        <v>0</v>
      </c>
    </row>
    <row r="8603" spans="1:11">
      <c r="A8603" s="192">
        <f t="shared" si="656"/>
        <v>48207.291666645811</v>
      </c>
      <c r="B8603" s="218">
        <v>18.932287234042555</v>
      </c>
      <c r="C8603" s="219">
        <f t="shared" si="655"/>
        <v>9.1492987135552428E-5</v>
      </c>
      <c r="D8603" s="193">
        <f t="shared" si="652"/>
        <v>19.771654086785219</v>
      </c>
      <c r="E8603" s="193">
        <f t="shared" si="654"/>
        <v>20.648234441772679</v>
      </c>
      <c r="F8603" s="193">
        <f t="shared" si="654"/>
        <v>21.563678167289343</v>
      </c>
      <c r="G8603" s="193">
        <f t="shared" si="654"/>
        <v>22.519708278869714</v>
      </c>
      <c r="H8603" s="193">
        <f>MAX(0,D8603-Assumptions!$C$3)*Assumptions!$C$2</f>
        <v>0</v>
      </c>
      <c r="I8603" s="193">
        <f>MAX(0,E8603-Assumptions!$C$3)*Assumptions!$C$2</f>
        <v>0</v>
      </c>
      <c r="J8603" s="193">
        <f>MAX(0,F8603-Assumptions!$C$3)*Assumptions!$C$2</f>
        <v>0</v>
      </c>
      <c r="K8603" s="193">
        <f>MAX(0,G8603-Assumptions!$C$3)*Assumptions!$C$2</f>
        <v>0</v>
      </c>
    </row>
    <row r="8604" spans="1:11">
      <c r="A8604" s="192">
        <f t="shared" si="656"/>
        <v>48207.333333312476</v>
      </c>
      <c r="B8604" s="218">
        <v>18.695797872340428</v>
      </c>
      <c r="C8604" s="219">
        <f t="shared" si="655"/>
        <v>9.0350118455163851E-5</v>
      </c>
      <c r="D8604" s="193">
        <f t="shared" si="652"/>
        <v>19.524679920538077</v>
      </c>
      <c r="E8604" s="193">
        <f t="shared" si="654"/>
        <v>20.390310625012162</v>
      </c>
      <c r="F8604" s="193">
        <f t="shared" si="654"/>
        <v>21.294319245005369</v>
      </c>
      <c r="G8604" s="193">
        <f t="shared" si="654"/>
        <v>22.238407273304375</v>
      </c>
      <c r="H8604" s="193">
        <f>MAX(0,D8604-Assumptions!$C$3)*Assumptions!$C$2</f>
        <v>0</v>
      </c>
      <c r="I8604" s="193">
        <f>MAX(0,E8604-Assumptions!$C$3)*Assumptions!$C$2</f>
        <v>0</v>
      </c>
      <c r="J8604" s="193">
        <f>MAX(0,F8604-Assumptions!$C$3)*Assumptions!$C$2</f>
        <v>0</v>
      </c>
      <c r="K8604" s="193">
        <f>MAX(0,G8604-Assumptions!$C$3)*Assumptions!$C$2</f>
        <v>0</v>
      </c>
    </row>
    <row r="8605" spans="1:11">
      <c r="A8605" s="192">
        <f t="shared" si="656"/>
        <v>48207.37499997914</v>
      </c>
      <c r="B8605" s="218">
        <v>18.958563829787238</v>
      </c>
      <c r="C8605" s="219">
        <f t="shared" si="655"/>
        <v>9.1619972544484498E-5</v>
      </c>
      <c r="D8605" s="193">
        <f t="shared" si="652"/>
        <v>19.799095660812682</v>
      </c>
      <c r="E8605" s="193">
        <f t="shared" si="654"/>
        <v>20.676892643634961</v>
      </c>
      <c r="F8605" s="193">
        <f t="shared" si="654"/>
        <v>21.593606936432007</v>
      </c>
      <c r="G8605" s="193">
        <f t="shared" si="654"/>
        <v>22.550963946154756</v>
      </c>
      <c r="H8605" s="193">
        <f>MAX(0,D8605-Assumptions!$C$3)*Assumptions!$C$2</f>
        <v>0</v>
      </c>
      <c r="I8605" s="193">
        <f>MAX(0,E8605-Assumptions!$C$3)*Assumptions!$C$2</f>
        <v>0</v>
      </c>
      <c r="J8605" s="193">
        <f>MAX(0,F8605-Assumptions!$C$3)*Assumptions!$C$2</f>
        <v>0</v>
      </c>
      <c r="K8605" s="193">
        <f>MAX(0,G8605-Assumptions!$C$3)*Assumptions!$C$2</f>
        <v>0</v>
      </c>
    </row>
    <row r="8606" spans="1:11">
      <c r="A8606" s="192">
        <f t="shared" si="656"/>
        <v>48207.416666645804</v>
      </c>
      <c r="B8606" s="218">
        <v>20.285531914893621</v>
      </c>
      <c r="C8606" s="219">
        <f t="shared" si="655"/>
        <v>9.8032735695553766E-5</v>
      </c>
      <c r="D8606" s="193">
        <f t="shared" si="652"/>
        <v>21.184895149199434</v>
      </c>
      <c r="E8606" s="193">
        <f t="shared" si="654"/>
        <v>22.1241318376801</v>
      </c>
      <c r="F8606" s="193">
        <f t="shared" ref="E8606:G8637" si="657">$C8606*F$2</f>
        <v>23.105009778136537</v>
      </c>
      <c r="G8606" s="193">
        <f t="shared" si="657"/>
        <v>24.129375144049167</v>
      </c>
      <c r="H8606" s="193">
        <f>MAX(0,D8606-Assumptions!$C$3)*Assumptions!$C$2</f>
        <v>0</v>
      </c>
      <c r="I8606" s="193">
        <f>MAX(0,E8606-Assumptions!$C$3)*Assumptions!$C$2</f>
        <v>0</v>
      </c>
      <c r="J8606" s="193">
        <f>MAX(0,F8606-Assumptions!$C$3)*Assumptions!$C$2</f>
        <v>0</v>
      </c>
      <c r="K8606" s="193">
        <f>MAX(0,G8606-Assumptions!$C$3)*Assumptions!$C$2</f>
        <v>0</v>
      </c>
    </row>
    <row r="8607" spans="1:11">
      <c r="A8607" s="192">
        <f t="shared" si="656"/>
        <v>48207.458333312468</v>
      </c>
      <c r="B8607" s="218">
        <v>21.980372340425532</v>
      </c>
      <c r="C8607" s="219">
        <f t="shared" si="655"/>
        <v>1.0622329457167189E-4</v>
      </c>
      <c r="D8607" s="193">
        <f t="shared" ref="D8607:G8638" si="658">$C8607*D$2</f>
        <v>22.954876673970624</v>
      </c>
      <c r="E8607" s="193">
        <f t="shared" si="657"/>
        <v>23.972585857797149</v>
      </c>
      <c r="F8607" s="193">
        <f t="shared" si="657"/>
        <v>25.035415387838352</v>
      </c>
      <c r="G8607" s="193">
        <f t="shared" si="657"/>
        <v>26.145365683934095</v>
      </c>
      <c r="H8607" s="193">
        <f>MAX(0,D8607-Assumptions!$C$3)*Assumptions!$C$2</f>
        <v>0</v>
      </c>
      <c r="I8607" s="193">
        <f>MAX(0,E8607-Assumptions!$C$3)*Assumptions!$C$2</f>
        <v>0</v>
      </c>
      <c r="J8607" s="193">
        <f>MAX(0,F8607-Assumptions!$C$3)*Assumptions!$C$2</f>
        <v>0</v>
      </c>
      <c r="K8607" s="193">
        <f>MAX(0,G8607-Assumptions!$C$3)*Assumptions!$C$2</f>
        <v>0</v>
      </c>
    </row>
    <row r="8608" spans="1:11">
      <c r="A8608" s="192">
        <f t="shared" si="656"/>
        <v>48207.499999979133</v>
      </c>
      <c r="B8608" s="218">
        <v>24.765691489361707</v>
      </c>
      <c r="C8608" s="219">
        <f t="shared" si="655"/>
        <v>1.1968374791847075E-4</v>
      </c>
      <c r="D8608" s="193">
        <f t="shared" si="658"/>
        <v>25.863683520881434</v>
      </c>
      <c r="E8608" s="193">
        <f t="shared" si="657"/>
        <v>27.010355255198828</v>
      </c>
      <c r="F8608" s="193">
        <f t="shared" si="657"/>
        <v>28.207864916960734</v>
      </c>
      <c r="G8608" s="193">
        <f t="shared" si="657"/>
        <v>29.458466416148106</v>
      </c>
      <c r="H8608" s="193">
        <f>MAX(0,D8608-Assumptions!$C$3)*Assumptions!$C$2</f>
        <v>0</v>
      </c>
      <c r="I8608" s="193">
        <f>MAX(0,E8608-Assumptions!$C$3)*Assumptions!$C$2</f>
        <v>0</v>
      </c>
      <c r="J8608" s="193">
        <f>MAX(0,F8608-Assumptions!$C$3)*Assumptions!$C$2</f>
        <v>0</v>
      </c>
      <c r="K8608" s="193">
        <f>MAX(0,G8608-Assumptions!$C$3)*Assumptions!$C$2</f>
        <v>0</v>
      </c>
    </row>
    <row r="8609" spans="1:11">
      <c r="A8609" s="192">
        <f t="shared" si="656"/>
        <v>48207.541666645797</v>
      </c>
      <c r="B8609" s="218">
        <v>26.394840425531925</v>
      </c>
      <c r="C8609" s="219">
        <f t="shared" si="655"/>
        <v>1.2755684327225877E-4</v>
      </c>
      <c r="D8609" s="193">
        <f t="shared" si="658"/>
        <v>27.565061110583983</v>
      </c>
      <c r="E8609" s="193">
        <f t="shared" si="657"/>
        <v>28.787163770660186</v>
      </c>
      <c r="F8609" s="193">
        <f t="shared" si="657"/>
        <v>30.063448603805899</v>
      </c>
      <c r="G8609" s="193">
        <f t="shared" si="657"/>
        <v>31.396317787820454</v>
      </c>
      <c r="H8609" s="193">
        <f>MAX(0,D8609-Assumptions!$C$3)*Assumptions!$C$2</f>
        <v>0</v>
      </c>
      <c r="I8609" s="193">
        <f>MAX(0,E8609-Assumptions!$C$3)*Assumptions!$C$2</f>
        <v>0</v>
      </c>
      <c r="J8609" s="193">
        <f>MAX(0,F8609-Assumptions!$C$3)*Assumptions!$C$2</f>
        <v>0</v>
      </c>
      <c r="K8609" s="193">
        <f>MAX(0,G8609-Assumptions!$C$3)*Assumptions!$C$2</f>
        <v>0</v>
      </c>
    </row>
    <row r="8610" spans="1:11">
      <c r="A8610" s="192">
        <f t="shared" si="656"/>
        <v>48207.583333312461</v>
      </c>
      <c r="B8610" s="218">
        <v>27.472180851063833</v>
      </c>
      <c r="C8610" s="219">
        <f t="shared" si="655"/>
        <v>1.3276324503847339E-4</v>
      </c>
      <c r="D8610" s="193">
        <f t="shared" si="658"/>
        <v>28.690165645709854</v>
      </c>
      <c r="E8610" s="193">
        <f t="shared" si="657"/>
        <v>29.962150047013658</v>
      </c>
      <c r="F8610" s="193">
        <f t="shared" si="657"/>
        <v>31.290528138655112</v>
      </c>
      <c r="G8610" s="193">
        <f t="shared" si="657"/>
        <v>32.677800146506996</v>
      </c>
      <c r="H8610" s="193">
        <f>MAX(0,D8610-Assumptions!$C$3)*Assumptions!$C$2</f>
        <v>0</v>
      </c>
      <c r="I8610" s="193">
        <f>MAX(0,E8610-Assumptions!$C$3)*Assumptions!$C$2</f>
        <v>0</v>
      </c>
      <c r="J8610" s="193">
        <f>MAX(0,F8610-Assumptions!$C$3)*Assumptions!$C$2</f>
        <v>0</v>
      </c>
      <c r="K8610" s="193">
        <f>MAX(0,G8610-Assumptions!$C$3)*Assumptions!$C$2</f>
        <v>0</v>
      </c>
    </row>
    <row r="8611" spans="1:11">
      <c r="A8611" s="192">
        <f t="shared" si="656"/>
        <v>48207.624999979125</v>
      </c>
      <c r="B8611" s="218">
        <v>27.734946808510646</v>
      </c>
      <c r="C8611" s="219">
        <f t="shared" si="655"/>
        <v>1.3403309912779404E-4</v>
      </c>
      <c r="D8611" s="193">
        <f t="shared" si="658"/>
        <v>28.964581385984459</v>
      </c>
      <c r="E8611" s="193">
        <f t="shared" si="657"/>
        <v>30.248732065636457</v>
      </c>
      <c r="F8611" s="193">
        <f t="shared" si="657"/>
        <v>31.589815830081754</v>
      </c>
      <c r="G8611" s="193">
        <f t="shared" si="657"/>
        <v>32.990356819357373</v>
      </c>
      <c r="H8611" s="193">
        <f>MAX(0,D8611-Assumptions!$C$3)*Assumptions!$C$2</f>
        <v>0</v>
      </c>
      <c r="I8611" s="193">
        <f>MAX(0,E8611-Assumptions!$C$3)*Assumptions!$C$2</f>
        <v>0</v>
      </c>
      <c r="J8611" s="193">
        <f>MAX(0,F8611-Assumptions!$C$3)*Assumptions!$C$2</f>
        <v>0</v>
      </c>
      <c r="K8611" s="193">
        <f>MAX(0,G8611-Assumptions!$C$3)*Assumptions!$C$2</f>
        <v>0</v>
      </c>
    </row>
    <row r="8612" spans="1:11">
      <c r="A8612" s="192">
        <f t="shared" si="656"/>
        <v>48207.66666664579</v>
      </c>
      <c r="B8612" s="218">
        <v>27.340797872340431</v>
      </c>
      <c r="C8612" s="219">
        <f t="shared" si="655"/>
        <v>1.3212831799381308E-4</v>
      </c>
      <c r="D8612" s="193">
        <f t="shared" si="658"/>
        <v>28.552957775572555</v>
      </c>
      <c r="E8612" s="193">
        <f t="shared" si="657"/>
        <v>29.818859037702261</v>
      </c>
      <c r="F8612" s="193">
        <f t="shared" si="657"/>
        <v>31.140884292941799</v>
      </c>
      <c r="G8612" s="193">
        <f t="shared" si="657"/>
        <v>32.521521810081808</v>
      </c>
      <c r="H8612" s="193">
        <f>MAX(0,D8612-Assumptions!$C$3)*Assumptions!$C$2</f>
        <v>0</v>
      </c>
      <c r="I8612" s="193">
        <f>MAX(0,E8612-Assumptions!$C$3)*Assumptions!$C$2</f>
        <v>0</v>
      </c>
      <c r="J8612" s="193">
        <f>MAX(0,F8612-Assumptions!$C$3)*Assumptions!$C$2</f>
        <v>0</v>
      </c>
      <c r="K8612" s="193">
        <f>MAX(0,G8612-Assumptions!$C$3)*Assumptions!$C$2</f>
        <v>0</v>
      </c>
    </row>
    <row r="8613" spans="1:11">
      <c r="A8613" s="192">
        <f t="shared" si="656"/>
        <v>48207.708333312454</v>
      </c>
      <c r="B8613" s="218">
        <v>27.590425531914899</v>
      </c>
      <c r="C8613" s="219">
        <f t="shared" si="655"/>
        <v>1.3333467937866767E-4</v>
      </c>
      <c r="D8613" s="193">
        <f t="shared" si="658"/>
        <v>28.813652728833425</v>
      </c>
      <c r="E8613" s="193">
        <f t="shared" si="657"/>
        <v>30.091111955393917</v>
      </c>
      <c r="F8613" s="193">
        <f t="shared" si="657"/>
        <v>31.425207599797098</v>
      </c>
      <c r="G8613" s="193">
        <f t="shared" si="657"/>
        <v>32.818450649289666</v>
      </c>
      <c r="H8613" s="193">
        <f>MAX(0,D8613-Assumptions!$C$3)*Assumptions!$C$2</f>
        <v>0</v>
      </c>
      <c r="I8613" s="193">
        <f>MAX(0,E8613-Assumptions!$C$3)*Assumptions!$C$2</f>
        <v>0</v>
      </c>
      <c r="J8613" s="193">
        <f>MAX(0,F8613-Assumptions!$C$3)*Assumptions!$C$2</f>
        <v>0</v>
      </c>
      <c r="K8613" s="193">
        <f>MAX(0,G8613-Assumptions!$C$3)*Assumptions!$C$2</f>
        <v>0</v>
      </c>
    </row>
    <row r="8614" spans="1:11">
      <c r="A8614" s="192">
        <f t="shared" si="656"/>
        <v>48207.749999979118</v>
      </c>
      <c r="B8614" s="218">
        <v>27.642978723404259</v>
      </c>
      <c r="C8614" s="219">
        <f t="shared" si="655"/>
        <v>1.3358865019653178E-4</v>
      </c>
      <c r="D8614" s="193">
        <f t="shared" si="658"/>
        <v>28.868535876888341</v>
      </c>
      <c r="E8614" s="193">
        <f t="shared" si="657"/>
        <v>30.148428359118473</v>
      </c>
      <c r="F8614" s="193">
        <f t="shared" si="657"/>
        <v>31.485065138082422</v>
      </c>
      <c r="G8614" s="193">
        <f t="shared" si="657"/>
        <v>32.880961983859734</v>
      </c>
      <c r="H8614" s="193">
        <f>MAX(0,D8614-Assumptions!$C$3)*Assumptions!$C$2</f>
        <v>0</v>
      </c>
      <c r="I8614" s="193">
        <f>MAX(0,E8614-Assumptions!$C$3)*Assumptions!$C$2</f>
        <v>0</v>
      </c>
      <c r="J8614" s="193">
        <f>MAX(0,F8614-Assumptions!$C$3)*Assumptions!$C$2</f>
        <v>0</v>
      </c>
      <c r="K8614" s="193">
        <f>MAX(0,G8614-Assumptions!$C$3)*Assumptions!$C$2</f>
        <v>0</v>
      </c>
    </row>
    <row r="8615" spans="1:11">
      <c r="A8615" s="192">
        <f t="shared" si="656"/>
        <v>48207.791666645782</v>
      </c>
      <c r="B8615" s="218">
        <v>28.010851063829794</v>
      </c>
      <c r="C8615" s="219">
        <f t="shared" si="655"/>
        <v>1.3536644592158071E-4</v>
      </c>
      <c r="D8615" s="193">
        <f t="shared" si="658"/>
        <v>29.252717913272793</v>
      </c>
      <c r="E8615" s="193">
        <f t="shared" si="657"/>
        <v>30.549643185190398</v>
      </c>
      <c r="F8615" s="193">
        <f t="shared" si="657"/>
        <v>31.904067906079725</v>
      </c>
      <c r="G8615" s="193">
        <f t="shared" si="657"/>
        <v>33.318541325850269</v>
      </c>
      <c r="H8615" s="193">
        <f>MAX(0,D8615-Assumptions!$C$3)*Assumptions!$C$2</f>
        <v>0</v>
      </c>
      <c r="I8615" s="193">
        <f>MAX(0,E8615-Assumptions!$C$3)*Assumptions!$C$2</f>
        <v>0</v>
      </c>
      <c r="J8615" s="193">
        <f>MAX(0,F8615-Assumptions!$C$3)*Assumptions!$C$2</f>
        <v>0</v>
      </c>
      <c r="K8615" s="193">
        <f>MAX(0,G8615-Assumptions!$C$3)*Assumptions!$C$2</f>
        <v>0</v>
      </c>
    </row>
    <row r="8616" spans="1:11">
      <c r="A8616" s="192">
        <f t="shared" si="656"/>
        <v>48207.833333312446</v>
      </c>
      <c r="B8616" s="218">
        <v>30.152393617021286</v>
      </c>
      <c r="C8616" s="219">
        <f t="shared" si="655"/>
        <v>1.4571575674954398E-4</v>
      </c>
      <c r="D8616" s="193">
        <f t="shared" si="658"/>
        <v>31.489206196510821</v>
      </c>
      <c r="E8616" s="193">
        <f t="shared" si="657"/>
        <v>32.885286636966214</v>
      </c>
      <c r="F8616" s="193">
        <f t="shared" si="657"/>
        <v>34.343262591206837</v>
      </c>
      <c r="G8616" s="193">
        <f t="shared" si="657"/>
        <v>35.865878209580856</v>
      </c>
      <c r="H8616" s="193">
        <f>MAX(0,D8616-Assumptions!$C$3)*Assumptions!$C$2</f>
        <v>0</v>
      </c>
      <c r="I8616" s="193">
        <f>MAX(0,E8616-Assumptions!$C$3)*Assumptions!$C$2</f>
        <v>0</v>
      </c>
      <c r="J8616" s="193">
        <f>MAX(0,F8616-Assumptions!$C$3)*Assumptions!$C$2</f>
        <v>0</v>
      </c>
      <c r="K8616" s="193">
        <f>MAX(0,G8616-Assumptions!$C$3)*Assumptions!$C$2</f>
        <v>0</v>
      </c>
    </row>
    <row r="8617" spans="1:11">
      <c r="A8617" s="192">
        <f t="shared" si="656"/>
        <v>48207.874999979111</v>
      </c>
      <c r="B8617" s="218">
        <v>30.336329787234046</v>
      </c>
      <c r="C8617" s="219">
        <f t="shared" si="655"/>
        <v>1.466046546120684E-4</v>
      </c>
      <c r="D8617" s="193">
        <f t="shared" si="658"/>
        <v>31.681297214703037</v>
      </c>
      <c r="E8617" s="193">
        <f t="shared" si="657"/>
        <v>33.085894050002167</v>
      </c>
      <c r="F8617" s="193">
        <f t="shared" si="657"/>
        <v>34.55276397520548</v>
      </c>
      <c r="G8617" s="193">
        <f t="shared" si="657"/>
        <v>36.084667880576113</v>
      </c>
      <c r="H8617" s="193">
        <f>MAX(0,D8617-Assumptions!$C$3)*Assumptions!$C$2</f>
        <v>0</v>
      </c>
      <c r="I8617" s="193">
        <f>MAX(0,E8617-Assumptions!$C$3)*Assumptions!$C$2</f>
        <v>0</v>
      </c>
      <c r="J8617" s="193">
        <f>MAX(0,F8617-Assumptions!$C$3)*Assumptions!$C$2</f>
        <v>0</v>
      </c>
      <c r="K8617" s="193">
        <f>MAX(0,G8617-Assumptions!$C$3)*Assumptions!$C$2</f>
        <v>0</v>
      </c>
    </row>
    <row r="8618" spans="1:11">
      <c r="A8618" s="192">
        <f t="shared" si="656"/>
        <v>48207.916666645775</v>
      </c>
      <c r="B8618" s="218">
        <v>28.549521276595751</v>
      </c>
      <c r="C8618" s="219">
        <f t="shared" si="655"/>
        <v>1.3796964680468804E-4</v>
      </c>
      <c r="D8618" s="193">
        <f t="shared" si="658"/>
        <v>29.815270180835732</v>
      </c>
      <c r="E8618" s="193">
        <f t="shared" si="657"/>
        <v>31.137136323367137</v>
      </c>
      <c r="F8618" s="193">
        <f t="shared" si="657"/>
        <v>32.517607673504337</v>
      </c>
      <c r="G8618" s="193">
        <f t="shared" si="657"/>
        <v>33.959282505193549</v>
      </c>
      <c r="H8618" s="193">
        <f>MAX(0,D8618-Assumptions!$C$3)*Assumptions!$C$2</f>
        <v>0</v>
      </c>
      <c r="I8618" s="193">
        <f>MAX(0,E8618-Assumptions!$C$3)*Assumptions!$C$2</f>
        <v>0</v>
      </c>
      <c r="J8618" s="193">
        <f>MAX(0,F8618-Assumptions!$C$3)*Assumptions!$C$2</f>
        <v>0</v>
      </c>
      <c r="K8618" s="193">
        <f>MAX(0,G8618-Assumptions!$C$3)*Assumptions!$C$2</f>
        <v>0</v>
      </c>
    </row>
    <row r="8619" spans="1:11">
      <c r="A8619" s="192">
        <f t="shared" si="656"/>
        <v>48207.958333312439</v>
      </c>
      <c r="B8619" s="218">
        <v>27.156861702127667</v>
      </c>
      <c r="C8619" s="219">
        <f t="shared" si="655"/>
        <v>1.3123942013128863E-4</v>
      </c>
      <c r="D8619" s="193">
        <f t="shared" si="658"/>
        <v>28.360866757380332</v>
      </c>
      <c r="E8619" s="193">
        <f t="shared" si="657"/>
        <v>29.618251624666303</v>
      </c>
      <c r="F8619" s="193">
        <f t="shared" si="657"/>
        <v>30.931382908943149</v>
      </c>
      <c r="G8619" s="193">
        <f t="shared" si="657"/>
        <v>32.302732139086544</v>
      </c>
      <c r="H8619" s="193">
        <f>MAX(0,D8619-Assumptions!$C$3)*Assumptions!$C$2</f>
        <v>0</v>
      </c>
      <c r="I8619" s="193">
        <f>MAX(0,E8619-Assumptions!$C$3)*Assumptions!$C$2</f>
        <v>0</v>
      </c>
      <c r="J8619" s="193">
        <f>MAX(0,F8619-Assumptions!$C$3)*Assumptions!$C$2</f>
        <v>0</v>
      </c>
      <c r="K8619" s="193">
        <f>MAX(0,G8619-Assumptions!$C$3)*Assumptions!$C$2</f>
        <v>0</v>
      </c>
    </row>
    <row r="8620" spans="1:11">
      <c r="A8620" s="192">
        <f t="shared" si="656"/>
        <v>48207.999999979103</v>
      </c>
      <c r="B8620" s="218">
        <v>27.156861702127667</v>
      </c>
      <c r="C8620" s="219">
        <f t="shared" si="655"/>
        <v>1.3123942013128863E-4</v>
      </c>
      <c r="D8620" s="193">
        <f t="shared" si="658"/>
        <v>28.360866757380332</v>
      </c>
      <c r="E8620" s="193">
        <f t="shared" si="657"/>
        <v>29.618251624666303</v>
      </c>
      <c r="F8620" s="193">
        <f t="shared" si="657"/>
        <v>30.931382908943149</v>
      </c>
      <c r="G8620" s="193">
        <f t="shared" si="657"/>
        <v>32.302732139086544</v>
      </c>
      <c r="H8620" s="193">
        <f>MAX(0,D8620-Assumptions!$C$3)*Assumptions!$C$2</f>
        <v>0</v>
      </c>
      <c r="I8620" s="193">
        <f>MAX(0,E8620-Assumptions!$C$3)*Assumptions!$C$2</f>
        <v>0</v>
      </c>
      <c r="J8620" s="193">
        <f>MAX(0,F8620-Assumptions!$C$3)*Assumptions!$C$2</f>
        <v>0</v>
      </c>
      <c r="K8620" s="193">
        <f>MAX(0,G8620-Assumptions!$C$3)*Assumptions!$C$2</f>
        <v>0</v>
      </c>
    </row>
    <row r="8621" spans="1:11">
      <c r="A8621" s="192">
        <f t="shared" si="656"/>
        <v>48208.041666645768</v>
      </c>
      <c r="B8621" s="218">
        <v>27.209414893617026</v>
      </c>
      <c r="C8621" s="219">
        <f t="shared" si="655"/>
        <v>1.3149339094915274E-4</v>
      </c>
      <c r="D8621" s="193">
        <f t="shared" si="658"/>
        <v>28.415749905435252</v>
      </c>
      <c r="E8621" s="193">
        <f t="shared" si="657"/>
        <v>29.67556802839086</v>
      </c>
      <c r="F8621" s="193">
        <f t="shared" si="657"/>
        <v>30.991240447228474</v>
      </c>
      <c r="G8621" s="193">
        <f t="shared" si="657"/>
        <v>32.365243473656619</v>
      </c>
      <c r="H8621" s="193">
        <f>MAX(0,D8621-Assumptions!$C$3)*Assumptions!$C$2</f>
        <v>0</v>
      </c>
      <c r="I8621" s="193">
        <f>MAX(0,E8621-Assumptions!$C$3)*Assumptions!$C$2</f>
        <v>0</v>
      </c>
      <c r="J8621" s="193">
        <f>MAX(0,F8621-Assumptions!$C$3)*Assumptions!$C$2</f>
        <v>0</v>
      </c>
      <c r="K8621" s="193">
        <f>MAX(0,G8621-Assumptions!$C$3)*Assumptions!$C$2</f>
        <v>0</v>
      </c>
    </row>
    <row r="8622" spans="1:11">
      <c r="A8622" s="192">
        <f t="shared" si="656"/>
        <v>48208.083333312432</v>
      </c>
      <c r="B8622" s="218">
        <v>26.841542553191495</v>
      </c>
      <c r="C8622" s="219">
        <f t="shared" si="655"/>
        <v>1.2971559522410384E-4</v>
      </c>
      <c r="D8622" s="193">
        <f t="shared" si="658"/>
        <v>28.031567869050804</v>
      </c>
      <c r="E8622" s="193">
        <f t="shared" si="657"/>
        <v>29.274353202318938</v>
      </c>
      <c r="F8622" s="193">
        <f t="shared" si="657"/>
        <v>30.572237679231179</v>
      </c>
      <c r="G8622" s="193">
        <f t="shared" si="657"/>
        <v>31.927664131666088</v>
      </c>
      <c r="H8622" s="193">
        <f>MAX(0,D8622-Assumptions!$C$3)*Assumptions!$C$2</f>
        <v>0</v>
      </c>
      <c r="I8622" s="193">
        <f>MAX(0,E8622-Assumptions!$C$3)*Assumptions!$C$2</f>
        <v>0</v>
      </c>
      <c r="J8622" s="193">
        <f>MAX(0,F8622-Assumptions!$C$3)*Assumptions!$C$2</f>
        <v>0</v>
      </c>
      <c r="K8622" s="193">
        <f>MAX(0,G8622-Assumptions!$C$3)*Assumptions!$C$2</f>
        <v>0</v>
      </c>
    </row>
    <row r="8623" spans="1:11">
      <c r="A8623" s="192">
        <f t="shared" si="656"/>
        <v>48208.124999979096</v>
      </c>
      <c r="B8623" s="218">
        <v>25.448882978723411</v>
      </c>
      <c r="C8623" s="219">
        <f t="shared" si="655"/>
        <v>1.2298536855070443E-4</v>
      </c>
      <c r="D8623" s="193">
        <f t="shared" si="658"/>
        <v>26.577164445595404</v>
      </c>
      <c r="E8623" s="193">
        <f t="shared" si="657"/>
        <v>27.755468503618104</v>
      </c>
      <c r="F8623" s="193">
        <f t="shared" si="657"/>
        <v>28.986012914669995</v>
      </c>
      <c r="G8623" s="193">
        <f t="shared" si="657"/>
        <v>30.27111376555909</v>
      </c>
      <c r="H8623" s="193">
        <f>MAX(0,D8623-Assumptions!$C$3)*Assumptions!$C$2</f>
        <v>0</v>
      </c>
      <c r="I8623" s="193">
        <f>MAX(0,E8623-Assumptions!$C$3)*Assumptions!$C$2</f>
        <v>0</v>
      </c>
      <c r="J8623" s="193">
        <f>MAX(0,F8623-Assumptions!$C$3)*Assumptions!$C$2</f>
        <v>0</v>
      </c>
      <c r="K8623" s="193">
        <f>MAX(0,G8623-Assumptions!$C$3)*Assumptions!$C$2</f>
        <v>0</v>
      </c>
    </row>
    <row r="8624" spans="1:11">
      <c r="A8624" s="192">
        <f t="shared" si="656"/>
        <v>48208.16666664576</v>
      </c>
      <c r="B8624" s="218">
        <v>24.016808510638302</v>
      </c>
      <c r="C8624" s="219">
        <f t="shared" si="655"/>
        <v>1.1606466376390691E-4</v>
      </c>
      <c r="D8624" s="193">
        <f t="shared" si="658"/>
        <v>25.081598661098809</v>
      </c>
      <c r="E8624" s="193">
        <f t="shared" si="657"/>
        <v>26.193596502123846</v>
      </c>
      <c r="F8624" s="193">
        <f t="shared" si="657"/>
        <v>27.354894996394808</v>
      </c>
      <c r="G8624" s="193">
        <f t="shared" si="657"/>
        <v>28.567679898524528</v>
      </c>
      <c r="H8624" s="193">
        <f>MAX(0,D8624-Assumptions!$C$3)*Assumptions!$C$2</f>
        <v>0</v>
      </c>
      <c r="I8624" s="193">
        <f>MAX(0,E8624-Assumptions!$C$3)*Assumptions!$C$2</f>
        <v>0</v>
      </c>
      <c r="J8624" s="193">
        <f>MAX(0,F8624-Assumptions!$C$3)*Assumptions!$C$2</f>
        <v>0</v>
      </c>
      <c r="K8624" s="193">
        <f>MAX(0,G8624-Assumptions!$C$3)*Assumptions!$C$2</f>
        <v>0</v>
      </c>
    </row>
    <row r="8625" spans="1:11">
      <c r="A8625" s="192">
        <f t="shared" si="656"/>
        <v>48208.208333312425</v>
      </c>
      <c r="B8625" s="218">
        <v>22.453351063829789</v>
      </c>
      <c r="C8625" s="219">
        <f t="shared" si="655"/>
        <v>1.0850903193244906E-4</v>
      </c>
      <c r="D8625" s="193">
        <f t="shared" si="658"/>
        <v>23.448825006464915</v>
      </c>
      <c r="E8625" s="193">
        <f t="shared" si="657"/>
        <v>24.48843349131819</v>
      </c>
      <c r="F8625" s="193">
        <f t="shared" si="657"/>
        <v>25.574133232406304</v>
      </c>
      <c r="G8625" s="193">
        <f t="shared" si="657"/>
        <v>26.707967695064777</v>
      </c>
      <c r="H8625" s="193">
        <f>MAX(0,D8625-Assumptions!$C$3)*Assumptions!$C$2</f>
        <v>0</v>
      </c>
      <c r="I8625" s="193">
        <f>MAX(0,E8625-Assumptions!$C$3)*Assumptions!$C$2</f>
        <v>0</v>
      </c>
      <c r="J8625" s="193">
        <f>MAX(0,F8625-Assumptions!$C$3)*Assumptions!$C$2</f>
        <v>0</v>
      </c>
      <c r="K8625" s="193">
        <f>MAX(0,G8625-Assumptions!$C$3)*Assumptions!$C$2</f>
        <v>0</v>
      </c>
    </row>
    <row r="8626" spans="1:11">
      <c r="A8626" s="192">
        <f t="shared" si="656"/>
        <v>48208.249999979089</v>
      </c>
      <c r="B8626" s="218">
        <v>21.678191489361705</v>
      </c>
      <c r="C8626" s="219">
        <f t="shared" si="655"/>
        <v>1.0476296236895318E-4</v>
      </c>
      <c r="D8626" s="193">
        <f t="shared" si="658"/>
        <v>22.639298572654834</v>
      </c>
      <c r="E8626" s="193">
        <f t="shared" si="657"/>
        <v>23.643016536380934</v>
      </c>
      <c r="F8626" s="193">
        <f t="shared" si="657"/>
        <v>24.691234542697721</v>
      </c>
      <c r="G8626" s="193">
        <f t="shared" si="657"/>
        <v>25.785925510156165</v>
      </c>
      <c r="H8626" s="193">
        <f>MAX(0,D8626-Assumptions!$C$3)*Assumptions!$C$2</f>
        <v>0</v>
      </c>
      <c r="I8626" s="193">
        <f>MAX(0,E8626-Assumptions!$C$3)*Assumptions!$C$2</f>
        <v>0</v>
      </c>
      <c r="J8626" s="193">
        <f>MAX(0,F8626-Assumptions!$C$3)*Assumptions!$C$2</f>
        <v>0</v>
      </c>
      <c r="K8626" s="193">
        <f>MAX(0,G8626-Assumptions!$C$3)*Assumptions!$C$2</f>
        <v>0</v>
      </c>
    </row>
    <row r="8627" spans="1:11">
      <c r="A8627" s="192">
        <f t="shared" si="656"/>
        <v>48208.291666645753</v>
      </c>
      <c r="B8627" s="218">
        <v>21.323457446808511</v>
      </c>
      <c r="C8627" s="219">
        <f t="shared" si="655"/>
        <v>1.0304865934837029E-4</v>
      </c>
      <c r="D8627" s="193">
        <f t="shared" si="658"/>
        <v>22.268837323284117</v>
      </c>
      <c r="E8627" s="193">
        <f t="shared" si="657"/>
        <v>23.256130811240151</v>
      </c>
      <c r="F8627" s="193">
        <f t="shared" si="657"/>
        <v>24.287196159271755</v>
      </c>
      <c r="G8627" s="193">
        <f t="shared" si="657"/>
        <v>25.363974001808153</v>
      </c>
      <c r="H8627" s="193">
        <f>MAX(0,D8627-Assumptions!$C$3)*Assumptions!$C$2</f>
        <v>0</v>
      </c>
      <c r="I8627" s="193">
        <f>MAX(0,E8627-Assumptions!$C$3)*Assumptions!$C$2</f>
        <v>0</v>
      </c>
      <c r="J8627" s="193">
        <f>MAX(0,F8627-Assumptions!$C$3)*Assumptions!$C$2</f>
        <v>0</v>
      </c>
      <c r="K8627" s="193">
        <f>MAX(0,G8627-Assumptions!$C$3)*Assumptions!$C$2</f>
        <v>0</v>
      </c>
    </row>
    <row r="8628" spans="1:11">
      <c r="A8628" s="192">
        <f t="shared" si="656"/>
        <v>48208.333333312417</v>
      </c>
      <c r="B8628" s="218">
        <v>21.297180851063835</v>
      </c>
      <c r="C8628" s="219">
        <f t="shared" si="655"/>
        <v>1.0292167393943825E-4</v>
      </c>
      <c r="D8628" s="193">
        <f t="shared" si="658"/>
        <v>22.241395749256661</v>
      </c>
      <c r="E8628" s="193">
        <f t="shared" si="657"/>
        <v>23.227472609377877</v>
      </c>
      <c r="F8628" s="193">
        <f t="shared" si="657"/>
        <v>24.257267390129098</v>
      </c>
      <c r="G8628" s="193">
        <f t="shared" si="657"/>
        <v>25.332718334523118</v>
      </c>
      <c r="H8628" s="193">
        <f>MAX(0,D8628-Assumptions!$C$3)*Assumptions!$C$2</f>
        <v>0</v>
      </c>
      <c r="I8628" s="193">
        <f>MAX(0,E8628-Assumptions!$C$3)*Assumptions!$C$2</f>
        <v>0</v>
      </c>
      <c r="J8628" s="193">
        <f>MAX(0,F8628-Assumptions!$C$3)*Assumptions!$C$2</f>
        <v>0</v>
      </c>
      <c r="K8628" s="193">
        <f>MAX(0,G8628-Assumptions!$C$3)*Assumptions!$C$2</f>
        <v>0</v>
      </c>
    </row>
    <row r="8629" spans="1:11">
      <c r="A8629" s="192">
        <f t="shared" si="656"/>
        <v>48208.374999979082</v>
      </c>
      <c r="B8629" s="218">
        <v>21.87526595744681</v>
      </c>
      <c r="C8629" s="219">
        <f t="shared" si="655"/>
        <v>1.0571535293594365E-4</v>
      </c>
      <c r="D8629" s="193">
        <f t="shared" si="658"/>
        <v>22.845110377860788</v>
      </c>
      <c r="E8629" s="193">
        <f t="shared" si="657"/>
        <v>23.857953050348033</v>
      </c>
      <c r="F8629" s="193">
        <f t="shared" si="657"/>
        <v>24.915700311267699</v>
      </c>
      <c r="G8629" s="193">
        <f t="shared" si="657"/>
        <v>26.020343014793948</v>
      </c>
      <c r="H8629" s="193">
        <f>MAX(0,D8629-Assumptions!$C$3)*Assumptions!$C$2</f>
        <v>0</v>
      </c>
      <c r="I8629" s="193">
        <f>MAX(0,E8629-Assumptions!$C$3)*Assumptions!$C$2</f>
        <v>0</v>
      </c>
      <c r="J8629" s="193">
        <f>MAX(0,F8629-Assumptions!$C$3)*Assumptions!$C$2</f>
        <v>0</v>
      </c>
      <c r="K8629" s="193">
        <f>MAX(0,G8629-Assumptions!$C$3)*Assumptions!$C$2</f>
        <v>0</v>
      </c>
    </row>
    <row r="8630" spans="1:11">
      <c r="A8630" s="192">
        <f t="shared" si="656"/>
        <v>48208.416666645746</v>
      </c>
      <c r="B8630" s="218">
        <v>22.900053191489366</v>
      </c>
      <c r="C8630" s="219">
        <f t="shared" si="655"/>
        <v>1.1066778388429418E-4</v>
      </c>
      <c r="D8630" s="193">
        <f t="shared" si="658"/>
        <v>23.915331764931747</v>
      </c>
      <c r="E8630" s="193">
        <f t="shared" si="657"/>
        <v>24.975622922976953</v>
      </c>
      <c r="F8630" s="193">
        <f t="shared" si="657"/>
        <v>26.082922307831595</v>
      </c>
      <c r="G8630" s="193">
        <f t="shared" si="657"/>
        <v>27.239314038910425</v>
      </c>
      <c r="H8630" s="193">
        <f>MAX(0,D8630-Assumptions!$C$3)*Assumptions!$C$2</f>
        <v>0</v>
      </c>
      <c r="I8630" s="193">
        <f>MAX(0,E8630-Assumptions!$C$3)*Assumptions!$C$2</f>
        <v>0</v>
      </c>
      <c r="J8630" s="193">
        <f>MAX(0,F8630-Assumptions!$C$3)*Assumptions!$C$2</f>
        <v>0</v>
      </c>
      <c r="K8630" s="193">
        <f>MAX(0,G8630-Assumptions!$C$3)*Assumptions!$C$2</f>
        <v>0</v>
      </c>
    </row>
    <row r="8631" spans="1:11">
      <c r="A8631" s="192">
        <f t="shared" si="656"/>
        <v>48208.45833331241</v>
      </c>
      <c r="B8631" s="218">
        <v>24.148191489361704</v>
      </c>
      <c r="C8631" s="219">
        <f t="shared" si="655"/>
        <v>1.1669959080856722E-4</v>
      </c>
      <c r="D8631" s="193">
        <f t="shared" si="658"/>
        <v>25.218806531236112</v>
      </c>
      <c r="E8631" s="193">
        <f t="shared" si="657"/>
        <v>26.336887511435243</v>
      </c>
      <c r="F8631" s="193">
        <f t="shared" si="657"/>
        <v>27.504538842108126</v>
      </c>
      <c r="G8631" s="193">
        <f t="shared" si="657"/>
        <v>28.723958234949713</v>
      </c>
      <c r="H8631" s="193">
        <f>MAX(0,D8631-Assumptions!$C$3)*Assumptions!$C$2</f>
        <v>0</v>
      </c>
      <c r="I8631" s="193">
        <f>MAX(0,E8631-Assumptions!$C$3)*Assumptions!$C$2</f>
        <v>0</v>
      </c>
      <c r="J8631" s="193">
        <f>MAX(0,F8631-Assumptions!$C$3)*Assumptions!$C$2</f>
        <v>0</v>
      </c>
      <c r="K8631" s="193">
        <f>MAX(0,G8631-Assumptions!$C$3)*Assumptions!$C$2</f>
        <v>0</v>
      </c>
    </row>
    <row r="8632" spans="1:11">
      <c r="A8632" s="192">
        <f t="shared" si="656"/>
        <v>48208.499999979074</v>
      </c>
      <c r="B8632" s="218">
        <v>25.764202127659576</v>
      </c>
      <c r="C8632" s="219">
        <f t="shared" si="655"/>
        <v>1.2450919345788919E-4</v>
      </c>
      <c r="D8632" s="193">
        <f t="shared" si="658"/>
        <v>26.906463333924926</v>
      </c>
      <c r="E8632" s="193">
        <f t="shared" si="657"/>
        <v>28.099366925965462</v>
      </c>
      <c r="F8632" s="193">
        <f t="shared" si="657"/>
        <v>29.345158144381958</v>
      </c>
      <c r="G8632" s="193">
        <f t="shared" si="657"/>
        <v>30.646181772979538</v>
      </c>
      <c r="H8632" s="193">
        <f>MAX(0,D8632-Assumptions!$C$3)*Assumptions!$C$2</f>
        <v>0</v>
      </c>
      <c r="I8632" s="193">
        <f>MAX(0,E8632-Assumptions!$C$3)*Assumptions!$C$2</f>
        <v>0</v>
      </c>
      <c r="J8632" s="193">
        <f>MAX(0,F8632-Assumptions!$C$3)*Assumptions!$C$2</f>
        <v>0</v>
      </c>
      <c r="K8632" s="193">
        <f>MAX(0,G8632-Assumptions!$C$3)*Assumptions!$C$2</f>
        <v>0</v>
      </c>
    </row>
    <row r="8633" spans="1:11">
      <c r="A8633" s="192">
        <f t="shared" si="656"/>
        <v>48208.541666645739</v>
      </c>
      <c r="B8633" s="218">
        <v>27.734946808510642</v>
      </c>
      <c r="C8633" s="219">
        <f t="shared" si="655"/>
        <v>1.3403309912779404E-4</v>
      </c>
      <c r="D8633" s="193">
        <f t="shared" si="658"/>
        <v>28.964581385984459</v>
      </c>
      <c r="E8633" s="193">
        <f t="shared" si="657"/>
        <v>30.248732065636457</v>
      </c>
      <c r="F8633" s="193">
        <f t="shared" si="657"/>
        <v>31.589815830081754</v>
      </c>
      <c r="G8633" s="193">
        <f t="shared" si="657"/>
        <v>32.990356819357373</v>
      </c>
      <c r="H8633" s="193">
        <f>MAX(0,D8633-Assumptions!$C$3)*Assumptions!$C$2</f>
        <v>0</v>
      </c>
      <c r="I8633" s="193">
        <f>MAX(0,E8633-Assumptions!$C$3)*Assumptions!$C$2</f>
        <v>0</v>
      </c>
      <c r="J8633" s="193">
        <f>MAX(0,F8633-Assumptions!$C$3)*Assumptions!$C$2</f>
        <v>0</v>
      </c>
      <c r="K8633" s="193">
        <f>MAX(0,G8633-Assumptions!$C$3)*Assumptions!$C$2</f>
        <v>0</v>
      </c>
    </row>
    <row r="8634" spans="1:11">
      <c r="A8634" s="192">
        <f t="shared" si="656"/>
        <v>48208.583333312403</v>
      </c>
      <c r="B8634" s="218">
        <v>30.349468085106391</v>
      </c>
      <c r="C8634" s="219">
        <f t="shared" si="655"/>
        <v>1.4666814731653446E-4</v>
      </c>
      <c r="D8634" s="193">
        <f t="shared" si="658"/>
        <v>31.695018001716772</v>
      </c>
      <c r="E8634" s="193">
        <f t="shared" si="657"/>
        <v>33.10022315093331</v>
      </c>
      <c r="F8634" s="193">
        <f t="shared" si="657"/>
        <v>34.567728359776815</v>
      </c>
      <c r="G8634" s="193">
        <f t="shared" si="657"/>
        <v>36.100295714218639</v>
      </c>
      <c r="H8634" s="193">
        <f>MAX(0,D8634-Assumptions!$C$3)*Assumptions!$C$2</f>
        <v>0</v>
      </c>
      <c r="I8634" s="193">
        <f>MAX(0,E8634-Assumptions!$C$3)*Assumptions!$C$2</f>
        <v>0</v>
      </c>
      <c r="J8634" s="193">
        <f>MAX(0,F8634-Assumptions!$C$3)*Assumptions!$C$2</f>
        <v>0</v>
      </c>
      <c r="K8634" s="193">
        <f>MAX(0,G8634-Assumptions!$C$3)*Assumptions!$C$2</f>
        <v>0</v>
      </c>
    </row>
    <row r="8635" spans="1:11">
      <c r="A8635" s="192">
        <f t="shared" si="656"/>
        <v>48208.624999979067</v>
      </c>
      <c r="B8635" s="218">
        <v>32.044308510638302</v>
      </c>
      <c r="C8635" s="219">
        <f t="shared" si="655"/>
        <v>1.548587061926526E-4</v>
      </c>
      <c r="D8635" s="193">
        <f t="shared" si="658"/>
        <v>33.464999526487965</v>
      </c>
      <c r="E8635" s="193">
        <f t="shared" si="657"/>
        <v>34.948677171050363</v>
      </c>
      <c r="F8635" s="193">
        <f t="shared" si="657"/>
        <v>36.49813396947863</v>
      </c>
      <c r="G8635" s="193">
        <f t="shared" si="657"/>
        <v>38.116286254103571</v>
      </c>
      <c r="H8635" s="193">
        <f>MAX(0,D8635-Assumptions!$C$3)*Assumptions!$C$2</f>
        <v>0</v>
      </c>
      <c r="I8635" s="193">
        <f>MAX(0,E8635-Assumptions!$C$3)*Assumptions!$C$2</f>
        <v>0</v>
      </c>
      <c r="J8635" s="193">
        <f>MAX(0,F8635-Assumptions!$C$3)*Assumptions!$C$2</f>
        <v>0</v>
      </c>
      <c r="K8635" s="193">
        <f>MAX(0,G8635-Assumptions!$C$3)*Assumptions!$C$2</f>
        <v>1.0046576286932136</v>
      </c>
    </row>
    <row r="8636" spans="1:11">
      <c r="A8636" s="192">
        <f t="shared" si="656"/>
        <v>48208.666666645731</v>
      </c>
      <c r="B8636" s="218">
        <v>32.188829787234049</v>
      </c>
      <c r="C8636" s="219">
        <f t="shared" si="655"/>
        <v>1.5555712594177897E-4</v>
      </c>
      <c r="D8636" s="193">
        <f t="shared" si="658"/>
        <v>33.615928183638999</v>
      </c>
      <c r="E8636" s="193">
        <f t="shared" si="657"/>
        <v>35.106297281292903</v>
      </c>
      <c r="F8636" s="193">
        <f t="shared" si="657"/>
        <v>36.662742199763287</v>
      </c>
      <c r="G8636" s="193">
        <f t="shared" si="657"/>
        <v>38.288192424171278</v>
      </c>
      <c r="H8636" s="193">
        <f>MAX(0,D8636-Assumptions!$C$3)*Assumptions!$C$2</f>
        <v>0</v>
      </c>
      <c r="I8636" s="193">
        <f>MAX(0,E8636-Assumptions!$C$3)*Assumptions!$C$2</f>
        <v>0</v>
      </c>
      <c r="J8636" s="193">
        <f>MAX(0,F8636-Assumptions!$C$3)*Assumptions!$C$2</f>
        <v>0</v>
      </c>
      <c r="K8636" s="193">
        <f>MAX(0,G8636-Assumptions!$C$3)*Assumptions!$C$2</f>
        <v>1.1593731817541504</v>
      </c>
    </row>
    <row r="8637" spans="1:11">
      <c r="A8637" s="192">
        <f t="shared" si="656"/>
        <v>48208.708333312396</v>
      </c>
      <c r="B8637" s="218">
        <v>31.926063829787239</v>
      </c>
      <c r="C8637" s="219">
        <f t="shared" si="655"/>
        <v>1.5428727185245832E-4</v>
      </c>
      <c r="D8637" s="193">
        <f t="shared" si="658"/>
        <v>33.341512443364394</v>
      </c>
      <c r="E8637" s="193">
        <f t="shared" si="657"/>
        <v>34.819715262670108</v>
      </c>
      <c r="F8637" s="193">
        <f t="shared" si="657"/>
        <v>36.363454508336645</v>
      </c>
      <c r="G8637" s="193">
        <f t="shared" si="657"/>
        <v>37.975635751320901</v>
      </c>
      <c r="H8637" s="193">
        <f>MAX(0,D8637-Assumptions!$C$3)*Assumptions!$C$2</f>
        <v>0</v>
      </c>
      <c r="I8637" s="193">
        <f>MAX(0,E8637-Assumptions!$C$3)*Assumptions!$C$2</f>
        <v>0</v>
      </c>
      <c r="J8637" s="193">
        <f>MAX(0,F8637-Assumptions!$C$3)*Assumptions!$C$2</f>
        <v>0</v>
      </c>
      <c r="K8637" s="193">
        <f>MAX(0,G8637-Assumptions!$C$3)*Assumptions!$C$2</f>
        <v>0.87807217618881095</v>
      </c>
    </row>
    <row r="8638" spans="1:11">
      <c r="A8638" s="192">
        <f t="shared" si="656"/>
        <v>48208.74999997906</v>
      </c>
      <c r="B8638" s="218">
        <v>31.847234042553193</v>
      </c>
      <c r="C8638" s="219">
        <f t="shared" si="655"/>
        <v>1.5390631562566209E-4</v>
      </c>
      <c r="D8638" s="193">
        <f t="shared" si="658"/>
        <v>33.259187721282011</v>
      </c>
      <c r="E8638" s="193">
        <f t="shared" si="658"/>
        <v>34.73374065708326</v>
      </c>
      <c r="F8638" s="193">
        <f t="shared" si="658"/>
        <v>36.273668200908645</v>
      </c>
      <c r="G8638" s="193">
        <f t="shared" si="658"/>
        <v>37.881868749465781</v>
      </c>
      <c r="H8638" s="193">
        <f>MAX(0,D8638-Assumptions!$C$3)*Assumptions!$C$2</f>
        <v>0</v>
      </c>
      <c r="I8638" s="193">
        <f>MAX(0,E8638-Assumptions!$C$3)*Assumptions!$C$2</f>
        <v>0</v>
      </c>
      <c r="J8638" s="193">
        <f>MAX(0,F8638-Assumptions!$C$3)*Assumptions!$C$2</f>
        <v>0</v>
      </c>
      <c r="K8638" s="193">
        <f>MAX(0,G8638-Assumptions!$C$3)*Assumptions!$C$2</f>
        <v>0.7936818745192028</v>
      </c>
    </row>
    <row r="8639" spans="1:11">
      <c r="A8639" s="192">
        <f t="shared" si="656"/>
        <v>48208.791666645724</v>
      </c>
      <c r="B8639" s="218">
        <v>31.991755319148943</v>
      </c>
      <c r="C8639" s="219">
        <f t="shared" si="655"/>
        <v>1.5460473537478849E-4</v>
      </c>
      <c r="D8639" s="193">
        <f t="shared" ref="D8639:G8667" si="659">$C8639*D$2</f>
        <v>33.410116378433045</v>
      </c>
      <c r="E8639" s="193">
        <f t="shared" si="659"/>
        <v>34.891360767325807</v>
      </c>
      <c r="F8639" s="193">
        <f t="shared" si="659"/>
        <v>36.438276431193309</v>
      </c>
      <c r="G8639" s="193">
        <f t="shared" si="659"/>
        <v>38.053774919533495</v>
      </c>
      <c r="H8639" s="193">
        <f>MAX(0,D8639-Assumptions!$C$3)*Assumptions!$C$2</f>
        <v>0</v>
      </c>
      <c r="I8639" s="193">
        <f>MAX(0,E8639-Assumptions!$C$3)*Assumptions!$C$2</f>
        <v>0</v>
      </c>
      <c r="J8639" s="193">
        <f>MAX(0,F8639-Assumptions!$C$3)*Assumptions!$C$2</f>
        <v>0</v>
      </c>
      <c r="K8639" s="193">
        <f>MAX(0,G8639-Assumptions!$C$3)*Assumptions!$C$2</f>
        <v>0.94839742758014578</v>
      </c>
    </row>
    <row r="8640" spans="1:11">
      <c r="A8640" s="192">
        <f t="shared" si="656"/>
        <v>48208.833333312388</v>
      </c>
      <c r="B8640" s="218">
        <v>33.213617021276605</v>
      </c>
      <c r="C8640" s="219">
        <f t="shared" si="655"/>
        <v>1.6050955689012947E-4</v>
      </c>
      <c r="D8640" s="193">
        <f t="shared" si="659"/>
        <v>34.686149570709958</v>
      </c>
      <c r="E8640" s="193">
        <f t="shared" si="659"/>
        <v>36.223967153921819</v>
      </c>
      <c r="F8640" s="193">
        <f t="shared" si="659"/>
        <v>37.829964196327175</v>
      </c>
      <c r="G8640" s="193">
        <f t="shared" si="659"/>
        <v>39.507163448287749</v>
      </c>
      <c r="H8640" s="193">
        <f>MAX(0,D8640-Assumptions!$C$3)*Assumptions!$C$2</f>
        <v>0</v>
      </c>
      <c r="I8640" s="193">
        <f>MAX(0,E8640-Assumptions!$C$3)*Assumptions!$C$2</f>
        <v>0</v>
      </c>
      <c r="J8640" s="193">
        <f>MAX(0,F8640-Assumptions!$C$3)*Assumptions!$C$2</f>
        <v>0.7469677766944578</v>
      </c>
      <c r="K8640" s="193">
        <f>MAX(0,G8640-Assumptions!$C$3)*Assumptions!$C$2</f>
        <v>2.2564471034589739</v>
      </c>
    </row>
    <row r="8641" spans="1:11">
      <c r="A8641" s="192">
        <f t="shared" si="656"/>
        <v>48208.874999979053</v>
      </c>
      <c r="B8641" s="218">
        <v>34.067606382978731</v>
      </c>
      <c r="C8641" s="219">
        <f t="shared" si="655"/>
        <v>1.6463658268042156E-4</v>
      </c>
      <c r="D8641" s="193">
        <f t="shared" si="659"/>
        <v>35.578000726602419</v>
      </c>
      <c r="E8641" s="193">
        <f t="shared" si="659"/>
        <v>37.155358714445917</v>
      </c>
      <c r="F8641" s="193">
        <f t="shared" si="659"/>
        <v>38.802649193463751</v>
      </c>
      <c r="G8641" s="193">
        <f t="shared" si="659"/>
        <v>40.522972635051474</v>
      </c>
      <c r="H8641" s="193">
        <f>MAX(0,D8641-Assumptions!$C$3)*Assumptions!$C$2</f>
        <v>0</v>
      </c>
      <c r="I8641" s="193">
        <f>MAX(0,E8641-Assumptions!$C$3)*Assumptions!$C$2</f>
        <v>0.1398228430013255</v>
      </c>
      <c r="J8641" s="193">
        <f>MAX(0,F8641-Assumptions!$C$3)*Assumptions!$C$2</f>
        <v>1.6223842741173755</v>
      </c>
      <c r="K8641" s="193">
        <f>MAX(0,G8641-Assumptions!$C$3)*Assumptions!$C$2</f>
        <v>3.1706753715463267</v>
      </c>
    </row>
    <row r="8642" spans="1:11">
      <c r="A8642" s="192">
        <f t="shared" si="656"/>
        <v>48208.916666645717</v>
      </c>
      <c r="B8642" s="218">
        <v>33.187340425531914</v>
      </c>
      <c r="C8642" s="219">
        <f t="shared" si="655"/>
        <v>1.6038257148119736E-4</v>
      </c>
      <c r="D8642" s="193">
        <f t="shared" si="659"/>
        <v>34.658707996682487</v>
      </c>
      <c r="E8642" s="193">
        <f t="shared" si="659"/>
        <v>36.195308952059534</v>
      </c>
      <c r="F8642" s="193">
        <f t="shared" si="659"/>
        <v>37.800035427184504</v>
      </c>
      <c r="G8642" s="193">
        <f t="shared" si="659"/>
        <v>39.475907781002704</v>
      </c>
      <c r="H8642" s="193">
        <f>MAX(0,D8642-Assumptions!$C$3)*Assumptions!$C$2</f>
        <v>0</v>
      </c>
      <c r="I8642" s="193">
        <f>MAX(0,E8642-Assumptions!$C$3)*Assumptions!$C$2</f>
        <v>0</v>
      </c>
      <c r="J8642" s="193">
        <f>MAX(0,F8642-Assumptions!$C$3)*Assumptions!$C$2</f>
        <v>0.72003188446605371</v>
      </c>
      <c r="K8642" s="193">
        <f>MAX(0,G8642-Assumptions!$C$3)*Assumptions!$C$2</f>
        <v>2.2283170029024335</v>
      </c>
    </row>
    <row r="8643" spans="1:11">
      <c r="A8643" s="192">
        <f t="shared" si="656"/>
        <v>48208.958333312381</v>
      </c>
      <c r="B8643" s="218">
        <v>32.372765957446809</v>
      </c>
      <c r="C8643" s="219">
        <f t="shared" si="655"/>
        <v>1.5644602380430339E-4</v>
      </c>
      <c r="D8643" s="193">
        <f t="shared" si="659"/>
        <v>33.808019201831215</v>
      </c>
      <c r="E8643" s="193">
        <f t="shared" si="659"/>
        <v>35.306904694328857</v>
      </c>
      <c r="F8643" s="193">
        <f t="shared" si="659"/>
        <v>36.872243583761929</v>
      </c>
      <c r="G8643" s="193">
        <f t="shared" si="659"/>
        <v>38.506982095166535</v>
      </c>
      <c r="H8643" s="193">
        <f>MAX(0,D8643-Assumptions!$C$3)*Assumptions!$C$2</f>
        <v>0</v>
      </c>
      <c r="I8643" s="193">
        <f>MAX(0,E8643-Assumptions!$C$3)*Assumptions!$C$2</f>
        <v>0</v>
      </c>
      <c r="J8643" s="193">
        <f>MAX(0,F8643-Assumptions!$C$3)*Assumptions!$C$2</f>
        <v>0</v>
      </c>
      <c r="K8643" s="193">
        <f>MAX(0,G8643-Assumptions!$C$3)*Assumptions!$C$2</f>
        <v>1.3562838856498816</v>
      </c>
    </row>
    <row r="8644" spans="1:11">
      <c r="A8644" s="192">
        <f t="shared" si="656"/>
        <v>48208.999999979045</v>
      </c>
      <c r="B8644" s="218">
        <v>31.269148936170215</v>
      </c>
      <c r="C8644" s="219">
        <f t="shared" si="655"/>
        <v>1.5111263662915669E-4</v>
      </c>
      <c r="D8644" s="193">
        <f t="shared" si="659"/>
        <v>32.65547309267788</v>
      </c>
      <c r="E8644" s="193">
        <f t="shared" si="659"/>
        <v>34.103260216113107</v>
      </c>
      <c r="F8644" s="193">
        <f t="shared" si="659"/>
        <v>35.615235279770047</v>
      </c>
      <c r="G8644" s="193">
        <f t="shared" si="659"/>
        <v>37.194244069194951</v>
      </c>
      <c r="H8644" s="193">
        <f>MAX(0,D8644-Assumptions!$C$3)*Assumptions!$C$2</f>
        <v>0</v>
      </c>
      <c r="I8644" s="193">
        <f>MAX(0,E8644-Assumptions!$C$3)*Assumptions!$C$2</f>
        <v>0</v>
      </c>
      <c r="J8644" s="193">
        <f>MAX(0,F8644-Assumptions!$C$3)*Assumptions!$C$2</f>
        <v>0</v>
      </c>
      <c r="K8644" s="193">
        <f>MAX(0,G8644-Assumptions!$C$3)*Assumptions!$C$2</f>
        <v>0.17481966227545628</v>
      </c>
    </row>
    <row r="8645" spans="1:11">
      <c r="A8645" s="192">
        <f t="shared" si="656"/>
        <v>48209.041666645709</v>
      </c>
      <c r="B8645" s="218">
        <v>30.78303191489362</v>
      </c>
      <c r="C8645" s="219">
        <f t="shared" ref="C8645:C8708" si="660">B8645/$B$2</f>
        <v>1.487634065639135E-4</v>
      </c>
      <c r="D8645" s="193">
        <f t="shared" si="659"/>
        <v>32.147803973169864</v>
      </c>
      <c r="E8645" s="193">
        <f t="shared" si="659"/>
        <v>33.573083481660923</v>
      </c>
      <c r="F8645" s="193">
        <f t="shared" si="659"/>
        <v>35.061553050630764</v>
      </c>
      <c r="G8645" s="193">
        <f t="shared" si="659"/>
        <v>36.616014224421754</v>
      </c>
      <c r="H8645" s="193">
        <f>MAX(0,D8645-Assumptions!$C$3)*Assumptions!$C$2</f>
        <v>0</v>
      </c>
      <c r="I8645" s="193">
        <f>MAX(0,E8645-Assumptions!$C$3)*Assumptions!$C$2</f>
        <v>0</v>
      </c>
      <c r="J8645" s="193">
        <f>MAX(0,F8645-Assumptions!$C$3)*Assumptions!$C$2</f>
        <v>0</v>
      </c>
      <c r="K8645" s="193">
        <f>MAX(0,G8645-Assumptions!$C$3)*Assumptions!$C$2</f>
        <v>0</v>
      </c>
    </row>
    <row r="8646" spans="1:11">
      <c r="A8646" s="192">
        <f t="shared" ref="A8646:A8709" si="661">A8645 + TIME(1,0,0)</f>
        <v>48209.083333312374</v>
      </c>
      <c r="B8646" s="218">
        <v>29.429787234042561</v>
      </c>
      <c r="C8646" s="219">
        <f t="shared" si="660"/>
        <v>1.422236580039122E-4</v>
      </c>
      <c r="D8646" s="193">
        <f t="shared" si="659"/>
        <v>30.73456291075566</v>
      </c>
      <c r="E8646" s="193">
        <f t="shared" si="659"/>
        <v>32.097186085753513</v>
      </c>
      <c r="F8646" s="193">
        <f t="shared" si="659"/>
        <v>33.520221439783576</v>
      </c>
      <c r="G8646" s="193">
        <f t="shared" si="659"/>
        <v>35.006347359242312</v>
      </c>
      <c r="H8646" s="193">
        <f>MAX(0,D8646-Assumptions!$C$3)*Assumptions!$C$2</f>
        <v>0</v>
      </c>
      <c r="I8646" s="193">
        <f>MAX(0,E8646-Assumptions!$C$3)*Assumptions!$C$2</f>
        <v>0</v>
      </c>
      <c r="J8646" s="193">
        <f>MAX(0,F8646-Assumptions!$C$3)*Assumptions!$C$2</f>
        <v>0</v>
      </c>
      <c r="K8646" s="193">
        <f>MAX(0,G8646-Assumptions!$C$3)*Assumptions!$C$2</f>
        <v>0</v>
      </c>
    </row>
    <row r="8647" spans="1:11">
      <c r="A8647" s="192">
        <f t="shared" si="661"/>
        <v>48209.124999979038</v>
      </c>
      <c r="B8647" s="218">
        <v>27.064893617021283</v>
      </c>
      <c r="C8647" s="219">
        <f t="shared" si="660"/>
        <v>1.307949712000264E-4</v>
      </c>
      <c r="D8647" s="193">
        <f t="shared" si="659"/>
        <v>28.264821248284221</v>
      </c>
      <c r="E8647" s="193">
        <f t="shared" si="659"/>
        <v>29.517947918148323</v>
      </c>
      <c r="F8647" s="193">
        <f t="shared" si="659"/>
        <v>30.826632216943825</v>
      </c>
      <c r="G8647" s="193">
        <f t="shared" si="659"/>
        <v>32.193337303588912</v>
      </c>
      <c r="H8647" s="193">
        <f>MAX(0,D8647-Assumptions!$C$3)*Assumptions!$C$2</f>
        <v>0</v>
      </c>
      <c r="I8647" s="193">
        <f>MAX(0,E8647-Assumptions!$C$3)*Assumptions!$C$2</f>
        <v>0</v>
      </c>
      <c r="J8647" s="193">
        <f>MAX(0,F8647-Assumptions!$C$3)*Assumptions!$C$2</f>
        <v>0</v>
      </c>
      <c r="K8647" s="193">
        <f>MAX(0,G8647-Assumptions!$C$3)*Assumptions!$C$2</f>
        <v>0</v>
      </c>
    </row>
    <row r="8648" spans="1:11">
      <c r="A8648" s="192">
        <f t="shared" si="661"/>
        <v>48209.166666645702</v>
      </c>
      <c r="B8648" s="218">
        <v>25.238670212765964</v>
      </c>
      <c r="C8648" s="219">
        <f t="shared" si="660"/>
        <v>1.2196948527924792E-4</v>
      </c>
      <c r="D8648" s="193">
        <f t="shared" si="659"/>
        <v>26.357631853375722</v>
      </c>
      <c r="E8648" s="193">
        <f t="shared" si="659"/>
        <v>27.526202888719869</v>
      </c>
      <c r="F8648" s="193">
        <f t="shared" si="659"/>
        <v>28.746582761528686</v>
      </c>
      <c r="G8648" s="193">
        <f t="shared" si="659"/>
        <v>30.021068427278788</v>
      </c>
      <c r="H8648" s="193">
        <f>MAX(0,D8648-Assumptions!$C$3)*Assumptions!$C$2</f>
        <v>0</v>
      </c>
      <c r="I8648" s="193">
        <f>MAX(0,E8648-Assumptions!$C$3)*Assumptions!$C$2</f>
        <v>0</v>
      </c>
      <c r="J8648" s="193">
        <f>MAX(0,F8648-Assumptions!$C$3)*Assumptions!$C$2</f>
        <v>0</v>
      </c>
      <c r="K8648" s="193">
        <f>MAX(0,G8648-Assumptions!$C$3)*Assumptions!$C$2</f>
        <v>0</v>
      </c>
    </row>
    <row r="8649" spans="1:11">
      <c r="A8649" s="192">
        <f t="shared" si="661"/>
        <v>48209.208333312366</v>
      </c>
      <c r="B8649" s="218">
        <v>23.294202127659577</v>
      </c>
      <c r="C8649" s="219">
        <f t="shared" si="660"/>
        <v>1.1257256501827513E-4</v>
      </c>
      <c r="D8649" s="193">
        <f t="shared" si="659"/>
        <v>24.326955375343648</v>
      </c>
      <c r="E8649" s="193">
        <f t="shared" si="659"/>
        <v>25.405495950911149</v>
      </c>
      <c r="F8649" s="193">
        <f t="shared" si="659"/>
        <v>26.53185384497155</v>
      </c>
      <c r="G8649" s="193">
        <f t="shared" si="659"/>
        <v>27.708149048185987</v>
      </c>
      <c r="H8649" s="193">
        <f>MAX(0,D8649-Assumptions!$C$3)*Assumptions!$C$2</f>
        <v>0</v>
      </c>
      <c r="I8649" s="193">
        <f>MAX(0,E8649-Assumptions!$C$3)*Assumptions!$C$2</f>
        <v>0</v>
      </c>
      <c r="J8649" s="193">
        <f>MAX(0,F8649-Assumptions!$C$3)*Assumptions!$C$2</f>
        <v>0</v>
      </c>
      <c r="K8649" s="193">
        <f>MAX(0,G8649-Assumptions!$C$3)*Assumptions!$C$2</f>
        <v>0</v>
      </c>
    </row>
    <row r="8650" spans="1:11">
      <c r="A8650" s="192">
        <f t="shared" si="661"/>
        <v>48209.249999979031</v>
      </c>
      <c r="B8650" s="218">
        <v>22.37452127659575</v>
      </c>
      <c r="C8650" s="219">
        <f t="shared" si="660"/>
        <v>1.0812807570565289E-4</v>
      </c>
      <c r="D8650" s="193">
        <f t="shared" si="659"/>
        <v>23.366500284382539</v>
      </c>
      <c r="E8650" s="193">
        <f t="shared" si="659"/>
        <v>24.402458885731356</v>
      </c>
      <c r="F8650" s="193">
        <f t="shared" si="659"/>
        <v>25.484346924978318</v>
      </c>
      <c r="G8650" s="193">
        <f t="shared" si="659"/>
        <v>26.614200693209671</v>
      </c>
      <c r="H8650" s="193">
        <f>MAX(0,D8650-Assumptions!$C$3)*Assumptions!$C$2</f>
        <v>0</v>
      </c>
      <c r="I8650" s="193">
        <f>MAX(0,E8650-Assumptions!$C$3)*Assumptions!$C$2</f>
        <v>0</v>
      </c>
      <c r="J8650" s="193">
        <f>MAX(0,F8650-Assumptions!$C$3)*Assumptions!$C$2</f>
        <v>0</v>
      </c>
      <c r="K8650" s="193">
        <f>MAX(0,G8650-Assumptions!$C$3)*Assumptions!$C$2</f>
        <v>0</v>
      </c>
    </row>
    <row r="8651" spans="1:11">
      <c r="A8651" s="192">
        <f t="shared" si="661"/>
        <v>48209.291666645695</v>
      </c>
      <c r="B8651" s="218">
        <v>21.573085106382983</v>
      </c>
      <c r="C8651" s="219">
        <f t="shared" si="660"/>
        <v>1.0425502073322492E-4</v>
      </c>
      <c r="D8651" s="193">
        <f t="shared" si="659"/>
        <v>22.529532276544995</v>
      </c>
      <c r="E8651" s="193">
        <f t="shared" si="659"/>
        <v>23.528383728931818</v>
      </c>
      <c r="F8651" s="193">
        <f t="shared" si="659"/>
        <v>24.571519466127068</v>
      </c>
      <c r="G8651" s="193">
        <f t="shared" si="659"/>
        <v>25.660902841016018</v>
      </c>
      <c r="H8651" s="193">
        <f>MAX(0,D8651-Assumptions!$C$3)*Assumptions!$C$2</f>
        <v>0</v>
      </c>
      <c r="I8651" s="193">
        <f>MAX(0,E8651-Assumptions!$C$3)*Assumptions!$C$2</f>
        <v>0</v>
      </c>
      <c r="J8651" s="193">
        <f>MAX(0,F8651-Assumptions!$C$3)*Assumptions!$C$2</f>
        <v>0</v>
      </c>
      <c r="K8651" s="193">
        <f>MAX(0,G8651-Assumptions!$C$3)*Assumptions!$C$2</f>
        <v>0</v>
      </c>
    </row>
    <row r="8652" spans="1:11">
      <c r="A8652" s="192">
        <f t="shared" si="661"/>
        <v>48209.333333312359</v>
      </c>
      <c r="B8652" s="218">
        <v>21.389148936170219</v>
      </c>
      <c r="C8652" s="219">
        <f t="shared" si="660"/>
        <v>1.0336612287070047E-4</v>
      </c>
      <c r="D8652" s="193">
        <f t="shared" si="659"/>
        <v>22.337441258352772</v>
      </c>
      <c r="E8652" s="193">
        <f t="shared" si="659"/>
        <v>23.327776315895857</v>
      </c>
      <c r="F8652" s="193">
        <f t="shared" si="659"/>
        <v>24.362018082128419</v>
      </c>
      <c r="G8652" s="193">
        <f t="shared" si="659"/>
        <v>25.44211317002075</v>
      </c>
      <c r="H8652" s="193">
        <f>MAX(0,D8652-Assumptions!$C$3)*Assumptions!$C$2</f>
        <v>0</v>
      </c>
      <c r="I8652" s="193">
        <f>MAX(0,E8652-Assumptions!$C$3)*Assumptions!$C$2</f>
        <v>0</v>
      </c>
      <c r="J8652" s="193">
        <f>MAX(0,F8652-Assumptions!$C$3)*Assumptions!$C$2</f>
        <v>0</v>
      </c>
      <c r="K8652" s="193">
        <f>MAX(0,G8652-Assumptions!$C$3)*Assumptions!$C$2</f>
        <v>0</v>
      </c>
    </row>
    <row r="8653" spans="1:11">
      <c r="A8653" s="192">
        <f t="shared" si="661"/>
        <v>48209.374999979023</v>
      </c>
      <c r="B8653" s="218">
        <v>22.032925531914895</v>
      </c>
      <c r="C8653" s="219">
        <f t="shared" si="660"/>
        <v>1.0647726538953603E-4</v>
      </c>
      <c r="D8653" s="193">
        <f t="shared" si="659"/>
        <v>23.009759822025547</v>
      </c>
      <c r="E8653" s="193">
        <f t="shared" si="659"/>
        <v>24.029902261521713</v>
      </c>
      <c r="F8653" s="193">
        <f t="shared" si="659"/>
        <v>25.095272926123684</v>
      </c>
      <c r="G8653" s="193">
        <f t="shared" si="659"/>
        <v>26.207877018504174</v>
      </c>
      <c r="H8653" s="193">
        <f>MAX(0,D8653-Assumptions!$C$3)*Assumptions!$C$2</f>
        <v>0</v>
      </c>
      <c r="I8653" s="193">
        <f>MAX(0,E8653-Assumptions!$C$3)*Assumptions!$C$2</f>
        <v>0</v>
      </c>
      <c r="J8653" s="193">
        <f>MAX(0,F8653-Assumptions!$C$3)*Assumptions!$C$2</f>
        <v>0</v>
      </c>
      <c r="K8653" s="193">
        <f>MAX(0,G8653-Assumptions!$C$3)*Assumptions!$C$2</f>
        <v>0</v>
      </c>
    </row>
    <row r="8654" spans="1:11">
      <c r="A8654" s="192">
        <f t="shared" si="661"/>
        <v>48209.416666645688</v>
      </c>
      <c r="B8654" s="218">
        <v>22.886914893617021</v>
      </c>
      <c r="C8654" s="219">
        <f t="shared" si="660"/>
        <v>1.1060429117982812E-4</v>
      </c>
      <c r="D8654" s="193">
        <f t="shared" si="659"/>
        <v>23.901610977918011</v>
      </c>
      <c r="E8654" s="193">
        <f t="shared" si="659"/>
        <v>24.961293822045807</v>
      </c>
      <c r="F8654" s="193">
        <f t="shared" si="659"/>
        <v>26.067957923260256</v>
      </c>
      <c r="G8654" s="193">
        <f t="shared" si="659"/>
        <v>27.223686205267899</v>
      </c>
      <c r="H8654" s="193">
        <f>MAX(0,D8654-Assumptions!$C$3)*Assumptions!$C$2</f>
        <v>0</v>
      </c>
      <c r="I8654" s="193">
        <f>MAX(0,E8654-Assumptions!$C$3)*Assumptions!$C$2</f>
        <v>0</v>
      </c>
      <c r="J8654" s="193">
        <f>MAX(0,F8654-Assumptions!$C$3)*Assumptions!$C$2</f>
        <v>0</v>
      </c>
      <c r="K8654" s="193">
        <f>MAX(0,G8654-Assumptions!$C$3)*Assumptions!$C$2</f>
        <v>0</v>
      </c>
    </row>
    <row r="8655" spans="1:11">
      <c r="A8655" s="192">
        <f t="shared" si="661"/>
        <v>48209.458333312352</v>
      </c>
      <c r="B8655" s="218">
        <v>23.846010638297873</v>
      </c>
      <c r="C8655" s="219">
        <f t="shared" si="660"/>
        <v>1.1523925860584847E-4</v>
      </c>
      <c r="D8655" s="193">
        <f t="shared" si="659"/>
        <v>24.903228429920315</v>
      </c>
      <c r="E8655" s="193">
        <f t="shared" si="659"/>
        <v>26.007318190019024</v>
      </c>
      <c r="F8655" s="193">
        <f t="shared" si="659"/>
        <v>27.160357996967491</v>
      </c>
      <c r="G8655" s="193">
        <f t="shared" si="659"/>
        <v>28.364518061171779</v>
      </c>
      <c r="H8655" s="193">
        <f>MAX(0,D8655-Assumptions!$C$3)*Assumptions!$C$2</f>
        <v>0</v>
      </c>
      <c r="I8655" s="193">
        <f>MAX(0,E8655-Assumptions!$C$3)*Assumptions!$C$2</f>
        <v>0</v>
      </c>
      <c r="J8655" s="193">
        <f>MAX(0,F8655-Assumptions!$C$3)*Assumptions!$C$2</f>
        <v>0</v>
      </c>
      <c r="K8655" s="193">
        <f>MAX(0,G8655-Assumptions!$C$3)*Assumptions!$C$2</f>
        <v>0</v>
      </c>
    </row>
    <row r="8656" spans="1:11">
      <c r="A8656" s="192">
        <f t="shared" si="661"/>
        <v>48209.499999979016</v>
      </c>
      <c r="B8656" s="218">
        <v>26.210904255319157</v>
      </c>
      <c r="C8656" s="219">
        <f t="shared" si="660"/>
        <v>1.2666794540973432E-4</v>
      </c>
      <c r="D8656" s="193">
        <f t="shared" si="659"/>
        <v>27.37297009239176</v>
      </c>
      <c r="E8656" s="193">
        <f t="shared" si="659"/>
        <v>28.586556357624225</v>
      </c>
      <c r="F8656" s="193">
        <f t="shared" si="659"/>
        <v>29.853947219807253</v>
      </c>
      <c r="G8656" s="193">
        <f t="shared" si="659"/>
        <v>31.17752811682519</v>
      </c>
      <c r="H8656" s="193">
        <f>MAX(0,D8656-Assumptions!$C$3)*Assumptions!$C$2</f>
        <v>0</v>
      </c>
      <c r="I8656" s="193">
        <f>MAX(0,E8656-Assumptions!$C$3)*Assumptions!$C$2</f>
        <v>0</v>
      </c>
      <c r="J8656" s="193">
        <f>MAX(0,F8656-Assumptions!$C$3)*Assumptions!$C$2</f>
        <v>0</v>
      </c>
      <c r="K8656" s="193">
        <f>MAX(0,G8656-Assumptions!$C$3)*Assumptions!$C$2</f>
        <v>0</v>
      </c>
    </row>
    <row r="8657" spans="1:11">
      <c r="A8657" s="192">
        <f t="shared" si="661"/>
        <v>48209.54166664568</v>
      </c>
      <c r="B8657" s="218">
        <v>27.288244680851069</v>
      </c>
      <c r="C8657" s="219">
        <f t="shared" si="660"/>
        <v>1.3187434717594894E-4</v>
      </c>
      <c r="D8657" s="193">
        <f t="shared" si="659"/>
        <v>28.498074627517632</v>
      </c>
      <c r="E8657" s="193">
        <f t="shared" si="659"/>
        <v>29.761542633977697</v>
      </c>
      <c r="F8657" s="193">
        <f t="shared" si="659"/>
        <v>31.081026754656467</v>
      </c>
      <c r="G8657" s="193">
        <f t="shared" si="659"/>
        <v>32.459010475511732</v>
      </c>
      <c r="H8657" s="193">
        <f>MAX(0,D8657-Assumptions!$C$3)*Assumptions!$C$2</f>
        <v>0</v>
      </c>
      <c r="I8657" s="193">
        <f>MAX(0,E8657-Assumptions!$C$3)*Assumptions!$C$2</f>
        <v>0</v>
      </c>
      <c r="J8657" s="193">
        <f>MAX(0,F8657-Assumptions!$C$3)*Assumptions!$C$2</f>
        <v>0</v>
      </c>
      <c r="K8657" s="193">
        <f>MAX(0,G8657-Assumptions!$C$3)*Assumptions!$C$2</f>
        <v>0</v>
      </c>
    </row>
    <row r="8658" spans="1:11">
      <c r="A8658" s="192">
        <f t="shared" si="661"/>
        <v>48209.583333312345</v>
      </c>
      <c r="B8658" s="218">
        <v>28.917393617021279</v>
      </c>
      <c r="C8658" s="219">
        <f t="shared" si="660"/>
        <v>1.3974744252973691E-4</v>
      </c>
      <c r="D8658" s="193">
        <f t="shared" si="659"/>
        <v>30.199452217220173</v>
      </c>
      <c r="E8658" s="193">
        <f t="shared" si="659"/>
        <v>31.538351149439048</v>
      </c>
      <c r="F8658" s="193">
        <f t="shared" si="659"/>
        <v>32.936610441501621</v>
      </c>
      <c r="G8658" s="193">
        <f t="shared" si="659"/>
        <v>34.39686184718407</v>
      </c>
      <c r="H8658" s="193">
        <f>MAX(0,D8658-Assumptions!$C$3)*Assumptions!$C$2</f>
        <v>0</v>
      </c>
      <c r="I8658" s="193">
        <f>MAX(0,E8658-Assumptions!$C$3)*Assumptions!$C$2</f>
        <v>0</v>
      </c>
      <c r="J8658" s="193">
        <f>MAX(0,F8658-Assumptions!$C$3)*Assumptions!$C$2</f>
        <v>0</v>
      </c>
      <c r="K8658" s="193">
        <f>MAX(0,G8658-Assumptions!$C$3)*Assumptions!$C$2</f>
        <v>0</v>
      </c>
    </row>
    <row r="8659" spans="1:11">
      <c r="A8659" s="192">
        <f t="shared" si="661"/>
        <v>48209.624999979009</v>
      </c>
      <c r="B8659" s="218">
        <v>29.876489361702134</v>
      </c>
      <c r="C8659" s="219">
        <f t="shared" si="660"/>
        <v>1.4438240995575728E-4</v>
      </c>
      <c r="D8659" s="193">
        <f t="shared" si="659"/>
        <v>31.20106966922248</v>
      </c>
      <c r="E8659" s="193">
        <f t="shared" si="659"/>
        <v>32.584375517412269</v>
      </c>
      <c r="F8659" s="193">
        <f t="shared" si="659"/>
        <v>34.02901051520886</v>
      </c>
      <c r="G8659" s="193">
        <f t="shared" si="659"/>
        <v>35.537693703087953</v>
      </c>
      <c r="H8659" s="193">
        <f>MAX(0,D8659-Assumptions!$C$3)*Assumptions!$C$2</f>
        <v>0</v>
      </c>
      <c r="I8659" s="193">
        <f>MAX(0,E8659-Assumptions!$C$3)*Assumptions!$C$2</f>
        <v>0</v>
      </c>
      <c r="J8659" s="193">
        <f>MAX(0,F8659-Assumptions!$C$3)*Assumptions!$C$2</f>
        <v>0</v>
      </c>
      <c r="K8659" s="193">
        <f>MAX(0,G8659-Assumptions!$C$3)*Assumptions!$C$2</f>
        <v>0</v>
      </c>
    </row>
    <row r="8660" spans="1:11">
      <c r="A8660" s="192">
        <f t="shared" si="661"/>
        <v>48209.666666645673</v>
      </c>
      <c r="B8660" s="218">
        <v>30.375744680851071</v>
      </c>
      <c r="C8660" s="219">
        <f t="shared" si="660"/>
        <v>1.4679513272546652E-4</v>
      </c>
      <c r="D8660" s="193">
        <f t="shared" si="659"/>
        <v>31.722459575744232</v>
      </c>
      <c r="E8660" s="193">
        <f t="shared" si="659"/>
        <v>33.128881352795588</v>
      </c>
      <c r="F8660" s="193">
        <f t="shared" si="659"/>
        <v>34.597657128919479</v>
      </c>
      <c r="G8660" s="193">
        <f t="shared" si="659"/>
        <v>36.13155138150367</v>
      </c>
      <c r="H8660" s="193">
        <f>MAX(0,D8660-Assumptions!$C$3)*Assumptions!$C$2</f>
        <v>0</v>
      </c>
      <c r="I8660" s="193">
        <f>MAX(0,E8660-Assumptions!$C$3)*Assumptions!$C$2</f>
        <v>0</v>
      </c>
      <c r="J8660" s="193">
        <f>MAX(0,F8660-Assumptions!$C$3)*Assumptions!$C$2</f>
        <v>0</v>
      </c>
      <c r="K8660" s="193">
        <f>MAX(0,G8660-Assumptions!$C$3)*Assumptions!$C$2</f>
        <v>0</v>
      </c>
    </row>
    <row r="8661" spans="1:11">
      <c r="A8661" s="192">
        <f t="shared" si="661"/>
        <v>48209.708333312337</v>
      </c>
      <c r="B8661" s="218">
        <v>29.92904255319149</v>
      </c>
      <c r="C8661" s="219">
        <f t="shared" si="660"/>
        <v>1.4463638077362139E-4</v>
      </c>
      <c r="D8661" s="193">
        <f t="shared" si="659"/>
        <v>31.255952817277397</v>
      </c>
      <c r="E8661" s="193">
        <f t="shared" si="659"/>
        <v>32.641691921136825</v>
      </c>
      <c r="F8661" s="193">
        <f t="shared" si="659"/>
        <v>34.088868053494181</v>
      </c>
      <c r="G8661" s="193">
        <f t="shared" si="659"/>
        <v>35.600205037658021</v>
      </c>
      <c r="H8661" s="193">
        <f>MAX(0,D8661-Assumptions!$C$3)*Assumptions!$C$2</f>
        <v>0</v>
      </c>
      <c r="I8661" s="193">
        <f>MAX(0,E8661-Assumptions!$C$3)*Assumptions!$C$2</f>
        <v>0</v>
      </c>
      <c r="J8661" s="193">
        <f>MAX(0,F8661-Assumptions!$C$3)*Assumptions!$C$2</f>
        <v>0</v>
      </c>
      <c r="K8661" s="193">
        <f>MAX(0,G8661-Assumptions!$C$3)*Assumptions!$C$2</f>
        <v>0</v>
      </c>
    </row>
    <row r="8662" spans="1:11">
      <c r="A8662" s="192">
        <f t="shared" si="661"/>
        <v>48209.749999979002</v>
      </c>
      <c r="B8662" s="218">
        <v>29.692553191489367</v>
      </c>
      <c r="C8662" s="219">
        <f t="shared" si="660"/>
        <v>1.4349351209323283E-4</v>
      </c>
      <c r="D8662" s="193">
        <f t="shared" si="659"/>
        <v>31.008978651030258</v>
      </c>
      <c r="E8662" s="193">
        <f t="shared" si="659"/>
        <v>32.383768104376308</v>
      </c>
      <c r="F8662" s="193">
        <f t="shared" si="659"/>
        <v>33.819509131210211</v>
      </c>
      <c r="G8662" s="193">
        <f t="shared" si="659"/>
        <v>35.318904032092689</v>
      </c>
      <c r="H8662" s="193">
        <f>MAX(0,D8662-Assumptions!$C$3)*Assumptions!$C$2</f>
        <v>0</v>
      </c>
      <c r="I8662" s="193">
        <f>MAX(0,E8662-Assumptions!$C$3)*Assumptions!$C$2</f>
        <v>0</v>
      </c>
      <c r="J8662" s="193">
        <f>MAX(0,F8662-Assumptions!$C$3)*Assumptions!$C$2</f>
        <v>0</v>
      </c>
      <c r="K8662" s="193">
        <f>MAX(0,G8662-Assumptions!$C$3)*Assumptions!$C$2</f>
        <v>0</v>
      </c>
    </row>
    <row r="8663" spans="1:11">
      <c r="A8663" s="192">
        <f t="shared" si="661"/>
        <v>48209.791666645666</v>
      </c>
      <c r="B8663" s="218">
        <v>29.889627659574472</v>
      </c>
      <c r="C8663" s="219">
        <f t="shared" si="660"/>
        <v>1.444459026602233E-4</v>
      </c>
      <c r="D8663" s="193">
        <f t="shared" si="659"/>
        <v>31.214790456236209</v>
      </c>
      <c r="E8663" s="193">
        <f t="shared" si="659"/>
        <v>32.598704618343405</v>
      </c>
      <c r="F8663" s="193">
        <f t="shared" si="659"/>
        <v>34.043974899780189</v>
      </c>
      <c r="G8663" s="193">
        <f t="shared" si="659"/>
        <v>35.553321536730472</v>
      </c>
      <c r="H8663" s="193">
        <f>MAX(0,D8663-Assumptions!$C$3)*Assumptions!$C$2</f>
        <v>0</v>
      </c>
      <c r="I8663" s="193">
        <f>MAX(0,E8663-Assumptions!$C$3)*Assumptions!$C$2</f>
        <v>0</v>
      </c>
      <c r="J8663" s="193">
        <f>MAX(0,F8663-Assumptions!$C$3)*Assumptions!$C$2</f>
        <v>0</v>
      </c>
      <c r="K8663" s="193">
        <f>MAX(0,G8663-Assumptions!$C$3)*Assumptions!$C$2</f>
        <v>0</v>
      </c>
    </row>
    <row r="8664" spans="1:11">
      <c r="A8664" s="192">
        <f t="shared" si="661"/>
        <v>48209.83333331233</v>
      </c>
      <c r="B8664" s="218">
        <v>31.899787234042556</v>
      </c>
      <c r="C8664" s="219">
        <f t="shared" si="660"/>
        <v>1.5416028644352623E-4</v>
      </c>
      <c r="D8664" s="193">
        <f t="shared" si="659"/>
        <v>33.314070869336931</v>
      </c>
      <c r="E8664" s="193">
        <f t="shared" si="659"/>
        <v>34.791057060807823</v>
      </c>
      <c r="F8664" s="193">
        <f t="shared" si="659"/>
        <v>36.333525739193981</v>
      </c>
      <c r="G8664" s="193">
        <f t="shared" si="659"/>
        <v>37.944380084035856</v>
      </c>
      <c r="H8664" s="193">
        <f>MAX(0,D8664-Assumptions!$C$3)*Assumptions!$C$2</f>
        <v>0</v>
      </c>
      <c r="I8664" s="193">
        <f>MAX(0,E8664-Assumptions!$C$3)*Assumptions!$C$2</f>
        <v>0</v>
      </c>
      <c r="J8664" s="193">
        <f>MAX(0,F8664-Assumptions!$C$3)*Assumptions!$C$2</f>
        <v>0</v>
      </c>
      <c r="K8664" s="193">
        <f>MAX(0,G8664-Assumptions!$C$3)*Assumptions!$C$2</f>
        <v>0.84994207563227064</v>
      </c>
    </row>
    <row r="8665" spans="1:11">
      <c r="A8665" s="192">
        <f t="shared" si="661"/>
        <v>48209.874999978994</v>
      </c>
      <c r="B8665" s="218">
        <v>32.740638297872344</v>
      </c>
      <c r="C8665" s="219">
        <f t="shared" si="660"/>
        <v>1.5822381952935229E-4</v>
      </c>
      <c r="D8665" s="193">
        <f t="shared" si="659"/>
        <v>34.192201238215659</v>
      </c>
      <c r="E8665" s="193">
        <f t="shared" si="659"/>
        <v>35.708119520400778</v>
      </c>
      <c r="F8665" s="193">
        <f t="shared" si="659"/>
        <v>37.29124635175922</v>
      </c>
      <c r="G8665" s="193">
        <f t="shared" si="659"/>
        <v>38.944561437157063</v>
      </c>
      <c r="H8665" s="193">
        <f>MAX(0,D8665-Assumptions!$C$3)*Assumptions!$C$2</f>
        <v>0</v>
      </c>
      <c r="I8665" s="193">
        <f>MAX(0,E8665-Assumptions!$C$3)*Assumptions!$C$2</f>
        <v>0</v>
      </c>
      <c r="J8665" s="193">
        <f>MAX(0,F8665-Assumptions!$C$3)*Assumptions!$C$2</f>
        <v>0.26212171658329808</v>
      </c>
      <c r="K8665" s="193">
        <f>MAX(0,G8665-Assumptions!$C$3)*Assumptions!$C$2</f>
        <v>1.7501052934413566</v>
      </c>
    </row>
    <row r="8666" spans="1:11">
      <c r="A8666" s="192">
        <f t="shared" si="661"/>
        <v>48209.916666645659</v>
      </c>
      <c r="B8666" s="218">
        <v>32.451595744680859</v>
      </c>
      <c r="C8666" s="219">
        <f t="shared" si="660"/>
        <v>1.5682698003109961E-4</v>
      </c>
      <c r="D8666" s="193">
        <f t="shared" si="659"/>
        <v>33.890343923913605</v>
      </c>
      <c r="E8666" s="193">
        <f t="shared" si="659"/>
        <v>35.392879299915705</v>
      </c>
      <c r="F8666" s="193">
        <f t="shared" si="659"/>
        <v>36.962029891189928</v>
      </c>
      <c r="G8666" s="193">
        <f t="shared" si="659"/>
        <v>38.600749097021655</v>
      </c>
      <c r="H8666" s="193">
        <f>MAX(0,D8666-Assumptions!$C$3)*Assumptions!$C$2</f>
        <v>0</v>
      </c>
      <c r="I8666" s="193">
        <f>MAX(0,E8666-Assumptions!$C$3)*Assumptions!$C$2</f>
        <v>0</v>
      </c>
      <c r="J8666" s="193">
        <f>MAX(0,F8666-Assumptions!$C$3)*Assumptions!$C$2</f>
        <v>0</v>
      </c>
      <c r="K8666" s="193">
        <f>MAX(0,G8666-Assumptions!$C$3)*Assumptions!$C$2</f>
        <v>1.4406741873194897</v>
      </c>
    </row>
    <row r="8667" spans="1:11">
      <c r="A8667" s="192">
        <f t="shared" si="661"/>
        <v>48209.958333312323</v>
      </c>
      <c r="B8667" s="218">
        <v>31.111489361702134</v>
      </c>
      <c r="C8667" s="219">
        <f t="shared" si="660"/>
        <v>1.5035072417556432E-4</v>
      </c>
      <c r="D8667" s="193">
        <f t="shared" si="659"/>
        <v>32.490823648513121</v>
      </c>
      <c r="E8667" s="193">
        <f t="shared" si="659"/>
        <v>33.931311004939431</v>
      </c>
      <c r="F8667" s="193">
        <f t="shared" si="659"/>
        <v>35.435662664914062</v>
      </c>
      <c r="G8667" s="193">
        <f t="shared" ref="E8667:G8699" si="662">$C8667*G$2</f>
        <v>37.006710065484732</v>
      </c>
      <c r="H8667" s="193">
        <f>MAX(0,D8667-Assumptions!$C$3)*Assumptions!$C$2</f>
        <v>0</v>
      </c>
      <c r="I8667" s="193">
        <f>MAX(0,E8667-Assumptions!$C$3)*Assumptions!$C$2</f>
        <v>0</v>
      </c>
      <c r="J8667" s="193">
        <f>MAX(0,F8667-Assumptions!$C$3)*Assumptions!$C$2</f>
        <v>0</v>
      </c>
      <c r="K8667" s="193">
        <f>MAX(0,G8667-Assumptions!$C$3)*Assumptions!$C$2</f>
        <v>6.0390589362590676E-3</v>
      </c>
    </row>
    <row r="8668" spans="1:11">
      <c r="A8668" s="192">
        <f t="shared" si="661"/>
        <v>48209.999999978987</v>
      </c>
      <c r="B8668" s="218">
        <v>30.796170212765965</v>
      </c>
      <c r="C8668" s="219">
        <f t="shared" si="660"/>
        <v>1.4882689926837956E-4</v>
      </c>
      <c r="D8668" s="193">
        <f t="shared" ref="D8668:G8731" si="663">$C8668*D$2</f>
        <v>32.161524760183603</v>
      </c>
      <c r="E8668" s="193">
        <f t="shared" si="662"/>
        <v>33.587412582592073</v>
      </c>
      <c r="F8668" s="193">
        <f t="shared" si="662"/>
        <v>35.076517435202099</v>
      </c>
      <c r="G8668" s="193">
        <f t="shared" si="662"/>
        <v>36.63164205806428</v>
      </c>
      <c r="H8668" s="193">
        <f>MAX(0,D8668-Assumptions!$C$3)*Assumptions!$C$2</f>
        <v>0</v>
      </c>
      <c r="I8668" s="193">
        <f>MAX(0,E8668-Assumptions!$C$3)*Assumptions!$C$2</f>
        <v>0</v>
      </c>
      <c r="J8668" s="193">
        <f>MAX(0,F8668-Assumptions!$C$3)*Assumptions!$C$2</f>
        <v>0</v>
      </c>
      <c r="K8668" s="193">
        <f>MAX(0,G8668-Assumptions!$C$3)*Assumptions!$C$2</f>
        <v>0</v>
      </c>
    </row>
    <row r="8669" spans="1:11">
      <c r="A8669" s="192">
        <f t="shared" si="661"/>
        <v>48210.041666645651</v>
      </c>
      <c r="B8669" s="218">
        <v>29.600585106382979</v>
      </c>
      <c r="C8669" s="219">
        <f t="shared" si="660"/>
        <v>1.4304906316197057E-4</v>
      </c>
      <c r="D8669" s="193">
        <f t="shared" si="663"/>
        <v>30.91293314193414</v>
      </c>
      <c r="E8669" s="193">
        <f t="shared" si="662"/>
        <v>32.283464397858324</v>
      </c>
      <c r="F8669" s="193">
        <f t="shared" si="662"/>
        <v>33.714758439210883</v>
      </c>
      <c r="G8669" s="193">
        <f t="shared" si="662"/>
        <v>35.20950919659505</v>
      </c>
      <c r="H8669" s="193">
        <f>MAX(0,D8669-Assumptions!$C$3)*Assumptions!$C$2</f>
        <v>0</v>
      </c>
      <c r="I8669" s="193">
        <f>MAX(0,E8669-Assumptions!$C$3)*Assumptions!$C$2</f>
        <v>0</v>
      </c>
      <c r="J8669" s="193">
        <f>MAX(0,F8669-Assumptions!$C$3)*Assumptions!$C$2</f>
        <v>0</v>
      </c>
      <c r="K8669" s="193">
        <f>MAX(0,G8669-Assumptions!$C$3)*Assumptions!$C$2</f>
        <v>0</v>
      </c>
    </row>
    <row r="8670" spans="1:11">
      <c r="A8670" s="192">
        <f t="shared" si="661"/>
        <v>48210.083333312316</v>
      </c>
      <c r="B8670" s="218">
        <v>27.800638297872347</v>
      </c>
      <c r="C8670" s="219">
        <f t="shared" si="660"/>
        <v>1.343505626501242E-4</v>
      </c>
      <c r="D8670" s="193">
        <f t="shared" si="663"/>
        <v>29.033185321053114</v>
      </c>
      <c r="E8670" s="193">
        <f t="shared" si="662"/>
        <v>30.320377570292159</v>
      </c>
      <c r="F8670" s="193">
        <f t="shared" si="662"/>
        <v>31.664637752938415</v>
      </c>
      <c r="G8670" s="193">
        <f t="shared" si="662"/>
        <v>33.068495987569975</v>
      </c>
      <c r="H8670" s="193">
        <f>MAX(0,D8670-Assumptions!$C$3)*Assumptions!$C$2</f>
        <v>0</v>
      </c>
      <c r="I8670" s="193">
        <f>MAX(0,E8670-Assumptions!$C$3)*Assumptions!$C$2</f>
        <v>0</v>
      </c>
      <c r="J8670" s="193">
        <f>MAX(0,F8670-Assumptions!$C$3)*Assumptions!$C$2</f>
        <v>0</v>
      </c>
      <c r="K8670" s="193">
        <f>MAX(0,G8670-Assumptions!$C$3)*Assumptions!$C$2</f>
        <v>0</v>
      </c>
    </row>
    <row r="8671" spans="1:11">
      <c r="A8671" s="192">
        <f t="shared" si="661"/>
        <v>48210.12499997898</v>
      </c>
      <c r="B8671" s="218">
        <v>26.105797872340432</v>
      </c>
      <c r="C8671" s="219">
        <f t="shared" si="660"/>
        <v>1.2616000377400604E-4</v>
      </c>
      <c r="D8671" s="193">
        <f t="shared" si="663"/>
        <v>27.263203796281914</v>
      </c>
      <c r="E8671" s="193">
        <f t="shared" si="662"/>
        <v>28.471923550175102</v>
      </c>
      <c r="F8671" s="193">
        <f t="shared" si="662"/>
        <v>29.734232143236589</v>
      </c>
      <c r="G8671" s="193">
        <f t="shared" si="662"/>
        <v>31.052505447685032</v>
      </c>
      <c r="H8671" s="193">
        <f>MAX(0,D8671-Assumptions!$C$3)*Assumptions!$C$2</f>
        <v>0</v>
      </c>
      <c r="I8671" s="193">
        <f>MAX(0,E8671-Assumptions!$C$3)*Assumptions!$C$2</f>
        <v>0</v>
      </c>
      <c r="J8671" s="193">
        <f>MAX(0,F8671-Assumptions!$C$3)*Assumptions!$C$2</f>
        <v>0</v>
      </c>
      <c r="K8671" s="193">
        <f>MAX(0,G8671-Assumptions!$C$3)*Assumptions!$C$2</f>
        <v>0</v>
      </c>
    </row>
    <row r="8672" spans="1:11">
      <c r="A8672" s="192">
        <f t="shared" si="661"/>
        <v>48210.166666645644</v>
      </c>
      <c r="B8672" s="218">
        <v>24.332127659574471</v>
      </c>
      <c r="C8672" s="219">
        <f t="shared" si="660"/>
        <v>1.1758848867109168E-4</v>
      </c>
      <c r="D8672" s="193">
        <f t="shared" si="663"/>
        <v>25.410897549428334</v>
      </c>
      <c r="E8672" s="193">
        <f t="shared" si="662"/>
        <v>26.537494924471208</v>
      </c>
      <c r="F8672" s="193">
        <f t="shared" si="662"/>
        <v>27.714040226106775</v>
      </c>
      <c r="G8672" s="193">
        <f t="shared" si="662"/>
        <v>28.94274790594498</v>
      </c>
      <c r="H8672" s="193">
        <f>MAX(0,D8672-Assumptions!$C$3)*Assumptions!$C$2</f>
        <v>0</v>
      </c>
      <c r="I8672" s="193">
        <f>MAX(0,E8672-Assumptions!$C$3)*Assumptions!$C$2</f>
        <v>0</v>
      </c>
      <c r="J8672" s="193">
        <f>MAX(0,F8672-Assumptions!$C$3)*Assumptions!$C$2</f>
        <v>0</v>
      </c>
      <c r="K8672" s="193">
        <f>MAX(0,G8672-Assumptions!$C$3)*Assumptions!$C$2</f>
        <v>0</v>
      </c>
    </row>
    <row r="8673" spans="1:11">
      <c r="A8673" s="192">
        <f t="shared" si="661"/>
        <v>48210.208333312308</v>
      </c>
      <c r="B8673" s="218">
        <v>22.860638297872345</v>
      </c>
      <c r="C8673" s="219">
        <f t="shared" si="660"/>
        <v>1.1047730577089608E-4</v>
      </c>
      <c r="D8673" s="193">
        <f t="shared" si="663"/>
        <v>23.874169403890555</v>
      </c>
      <c r="E8673" s="193">
        <f t="shared" si="662"/>
        <v>24.932635620183532</v>
      </c>
      <c r="F8673" s="193">
        <f t="shared" si="662"/>
        <v>26.038029154117599</v>
      </c>
      <c r="G8673" s="193">
        <f t="shared" si="662"/>
        <v>27.192430537982865</v>
      </c>
      <c r="H8673" s="193">
        <f>MAX(0,D8673-Assumptions!$C$3)*Assumptions!$C$2</f>
        <v>0</v>
      </c>
      <c r="I8673" s="193">
        <f>MAX(0,E8673-Assumptions!$C$3)*Assumptions!$C$2</f>
        <v>0</v>
      </c>
      <c r="J8673" s="193">
        <f>MAX(0,F8673-Assumptions!$C$3)*Assumptions!$C$2</f>
        <v>0</v>
      </c>
      <c r="K8673" s="193">
        <f>MAX(0,G8673-Assumptions!$C$3)*Assumptions!$C$2</f>
        <v>0</v>
      </c>
    </row>
    <row r="8674" spans="1:11">
      <c r="A8674" s="192">
        <f t="shared" si="661"/>
        <v>48210.249999978972</v>
      </c>
      <c r="B8674" s="218">
        <v>21.835851063829793</v>
      </c>
      <c r="C8674" s="219">
        <f t="shared" si="660"/>
        <v>1.0552487482254557E-4</v>
      </c>
      <c r="D8674" s="193">
        <f t="shared" si="663"/>
        <v>22.8039480168196</v>
      </c>
      <c r="E8674" s="193">
        <f t="shared" si="662"/>
        <v>23.814965747554616</v>
      </c>
      <c r="F8674" s="193">
        <f t="shared" si="662"/>
        <v>24.870807157553706</v>
      </c>
      <c r="G8674" s="193">
        <f t="shared" si="662"/>
        <v>25.973459513866395</v>
      </c>
      <c r="H8674" s="193">
        <f>MAX(0,D8674-Assumptions!$C$3)*Assumptions!$C$2</f>
        <v>0</v>
      </c>
      <c r="I8674" s="193">
        <f>MAX(0,E8674-Assumptions!$C$3)*Assumptions!$C$2</f>
        <v>0</v>
      </c>
      <c r="J8674" s="193">
        <f>MAX(0,F8674-Assumptions!$C$3)*Assumptions!$C$2</f>
        <v>0</v>
      </c>
      <c r="K8674" s="193">
        <f>MAX(0,G8674-Assumptions!$C$3)*Assumptions!$C$2</f>
        <v>0</v>
      </c>
    </row>
    <row r="8675" spans="1:11">
      <c r="A8675" s="192">
        <f t="shared" si="661"/>
        <v>48210.291666645637</v>
      </c>
      <c r="B8675" s="218">
        <v>21.021276595744684</v>
      </c>
      <c r="C8675" s="219">
        <f t="shared" si="660"/>
        <v>1.0158832714565156E-4</v>
      </c>
      <c r="D8675" s="193">
        <f t="shared" si="663"/>
        <v>21.953259221968324</v>
      </c>
      <c r="E8675" s="193">
        <f t="shared" si="662"/>
        <v>22.926561489823936</v>
      </c>
      <c r="F8675" s="193">
        <f t="shared" si="662"/>
        <v>23.943015314131124</v>
      </c>
      <c r="G8675" s="193">
        <f t="shared" si="662"/>
        <v>25.004533828030219</v>
      </c>
      <c r="H8675" s="193">
        <f>MAX(0,D8675-Assumptions!$C$3)*Assumptions!$C$2</f>
        <v>0</v>
      </c>
      <c r="I8675" s="193">
        <f>MAX(0,E8675-Assumptions!$C$3)*Assumptions!$C$2</f>
        <v>0</v>
      </c>
      <c r="J8675" s="193">
        <f>MAX(0,F8675-Assumptions!$C$3)*Assumptions!$C$2</f>
        <v>0</v>
      </c>
      <c r="K8675" s="193">
        <f>MAX(0,G8675-Assumptions!$C$3)*Assumptions!$C$2</f>
        <v>0</v>
      </c>
    </row>
    <row r="8676" spans="1:11">
      <c r="A8676" s="192">
        <f t="shared" si="661"/>
        <v>48210.333333312301</v>
      </c>
      <c r="B8676" s="218">
        <v>20.705957446808512</v>
      </c>
      <c r="C8676" s="219">
        <f t="shared" si="660"/>
        <v>1.0006450223846678E-4</v>
      </c>
      <c r="D8676" s="193">
        <f t="shared" si="663"/>
        <v>21.623960333638799</v>
      </c>
      <c r="E8676" s="193">
        <f t="shared" si="662"/>
        <v>22.582663067476577</v>
      </c>
      <c r="F8676" s="193">
        <f t="shared" si="662"/>
        <v>23.583870084419157</v>
      </c>
      <c r="G8676" s="193">
        <f t="shared" si="662"/>
        <v>24.629465820609767</v>
      </c>
      <c r="H8676" s="193">
        <f>MAX(0,D8676-Assumptions!$C$3)*Assumptions!$C$2</f>
        <v>0</v>
      </c>
      <c r="I8676" s="193">
        <f>MAX(0,E8676-Assumptions!$C$3)*Assumptions!$C$2</f>
        <v>0</v>
      </c>
      <c r="J8676" s="193">
        <f>MAX(0,F8676-Assumptions!$C$3)*Assumptions!$C$2</f>
        <v>0</v>
      </c>
      <c r="K8676" s="193">
        <f>MAX(0,G8676-Assumptions!$C$3)*Assumptions!$C$2</f>
        <v>0</v>
      </c>
    </row>
    <row r="8677" spans="1:11">
      <c r="A8677" s="192">
        <f t="shared" si="661"/>
        <v>48210.374999978965</v>
      </c>
      <c r="B8677" s="218">
        <v>21.021276595744684</v>
      </c>
      <c r="C8677" s="219">
        <f t="shared" si="660"/>
        <v>1.0158832714565156E-4</v>
      </c>
      <c r="D8677" s="193">
        <f t="shared" si="663"/>
        <v>21.953259221968324</v>
      </c>
      <c r="E8677" s="193">
        <f t="shared" si="662"/>
        <v>22.926561489823936</v>
      </c>
      <c r="F8677" s="193">
        <f t="shared" si="662"/>
        <v>23.943015314131124</v>
      </c>
      <c r="G8677" s="193">
        <f t="shared" si="662"/>
        <v>25.004533828030219</v>
      </c>
      <c r="H8677" s="193">
        <f>MAX(0,D8677-Assumptions!$C$3)*Assumptions!$C$2</f>
        <v>0</v>
      </c>
      <c r="I8677" s="193">
        <f>MAX(0,E8677-Assumptions!$C$3)*Assumptions!$C$2</f>
        <v>0</v>
      </c>
      <c r="J8677" s="193">
        <f>MAX(0,F8677-Assumptions!$C$3)*Assumptions!$C$2</f>
        <v>0</v>
      </c>
      <c r="K8677" s="193">
        <f>MAX(0,G8677-Assumptions!$C$3)*Assumptions!$C$2</f>
        <v>0</v>
      </c>
    </row>
    <row r="8678" spans="1:11">
      <c r="A8678" s="192">
        <f t="shared" si="661"/>
        <v>48210.416666645629</v>
      </c>
      <c r="B8678" s="218">
        <v>21.52053191489362</v>
      </c>
      <c r="C8678" s="219">
        <f t="shared" si="660"/>
        <v>1.0400104991536078E-4</v>
      </c>
      <c r="D8678" s="193">
        <f t="shared" si="663"/>
        <v>22.474649128490071</v>
      </c>
      <c r="E8678" s="193">
        <f t="shared" si="662"/>
        <v>23.471067325207255</v>
      </c>
      <c r="F8678" s="193">
        <f t="shared" si="662"/>
        <v>24.511661927841736</v>
      </c>
      <c r="G8678" s="193">
        <f t="shared" si="662"/>
        <v>25.598391506445939</v>
      </c>
      <c r="H8678" s="193">
        <f>MAX(0,D8678-Assumptions!$C$3)*Assumptions!$C$2</f>
        <v>0</v>
      </c>
      <c r="I8678" s="193">
        <f>MAX(0,E8678-Assumptions!$C$3)*Assumptions!$C$2</f>
        <v>0</v>
      </c>
      <c r="J8678" s="193">
        <f>MAX(0,F8678-Assumptions!$C$3)*Assumptions!$C$2</f>
        <v>0</v>
      </c>
      <c r="K8678" s="193">
        <f>MAX(0,G8678-Assumptions!$C$3)*Assumptions!$C$2</f>
        <v>0</v>
      </c>
    </row>
    <row r="8679" spans="1:11">
      <c r="A8679" s="192">
        <f t="shared" si="661"/>
        <v>48210.458333312294</v>
      </c>
      <c r="B8679" s="218">
        <v>22.716117021276599</v>
      </c>
      <c r="C8679" s="219">
        <f t="shared" si="660"/>
        <v>1.0977888602176971E-4</v>
      </c>
      <c r="D8679" s="193">
        <f t="shared" si="663"/>
        <v>23.723240746739521</v>
      </c>
      <c r="E8679" s="193">
        <f t="shared" si="662"/>
        <v>24.775015509940989</v>
      </c>
      <c r="F8679" s="193">
        <f t="shared" si="662"/>
        <v>25.873420923832946</v>
      </c>
      <c r="G8679" s="193">
        <f t="shared" si="662"/>
        <v>27.020524367915158</v>
      </c>
      <c r="H8679" s="193">
        <f>MAX(0,D8679-Assumptions!$C$3)*Assumptions!$C$2</f>
        <v>0</v>
      </c>
      <c r="I8679" s="193">
        <f>MAX(0,E8679-Assumptions!$C$3)*Assumptions!$C$2</f>
        <v>0</v>
      </c>
      <c r="J8679" s="193">
        <f>MAX(0,F8679-Assumptions!$C$3)*Assumptions!$C$2</f>
        <v>0</v>
      </c>
      <c r="K8679" s="193">
        <f>MAX(0,G8679-Assumptions!$C$3)*Assumptions!$C$2</f>
        <v>0</v>
      </c>
    </row>
    <row r="8680" spans="1:11">
      <c r="A8680" s="192">
        <f t="shared" si="661"/>
        <v>48210.499999978958</v>
      </c>
      <c r="B8680" s="218">
        <v>24.332127659574471</v>
      </c>
      <c r="C8680" s="219">
        <f t="shared" si="660"/>
        <v>1.1758848867109168E-4</v>
      </c>
      <c r="D8680" s="193">
        <f t="shared" si="663"/>
        <v>25.410897549428334</v>
      </c>
      <c r="E8680" s="193">
        <f t="shared" si="662"/>
        <v>26.537494924471208</v>
      </c>
      <c r="F8680" s="193">
        <f t="shared" si="662"/>
        <v>27.714040226106775</v>
      </c>
      <c r="G8680" s="193">
        <f t="shared" si="662"/>
        <v>28.94274790594498</v>
      </c>
      <c r="H8680" s="193">
        <f>MAX(0,D8680-Assumptions!$C$3)*Assumptions!$C$2</f>
        <v>0</v>
      </c>
      <c r="I8680" s="193">
        <f>MAX(0,E8680-Assumptions!$C$3)*Assumptions!$C$2</f>
        <v>0</v>
      </c>
      <c r="J8680" s="193">
        <f>MAX(0,F8680-Assumptions!$C$3)*Assumptions!$C$2</f>
        <v>0</v>
      </c>
      <c r="K8680" s="193">
        <f>MAX(0,G8680-Assumptions!$C$3)*Assumptions!$C$2</f>
        <v>0</v>
      </c>
    </row>
    <row r="8681" spans="1:11">
      <c r="A8681" s="192">
        <f t="shared" si="661"/>
        <v>48210.541666645622</v>
      </c>
      <c r="B8681" s="218">
        <v>26.079521276595752</v>
      </c>
      <c r="C8681" s="219">
        <f t="shared" si="660"/>
        <v>1.2603301836507398E-4</v>
      </c>
      <c r="D8681" s="193">
        <f t="shared" si="663"/>
        <v>27.235762222254454</v>
      </c>
      <c r="E8681" s="193">
        <f t="shared" si="662"/>
        <v>28.443265348312824</v>
      </c>
      <c r="F8681" s="193">
        <f t="shared" si="662"/>
        <v>29.704303374093929</v>
      </c>
      <c r="G8681" s="193">
        <f t="shared" si="662"/>
        <v>31.021249780399994</v>
      </c>
      <c r="H8681" s="193">
        <f>MAX(0,D8681-Assumptions!$C$3)*Assumptions!$C$2</f>
        <v>0</v>
      </c>
      <c r="I8681" s="193">
        <f>MAX(0,E8681-Assumptions!$C$3)*Assumptions!$C$2</f>
        <v>0</v>
      </c>
      <c r="J8681" s="193">
        <f>MAX(0,F8681-Assumptions!$C$3)*Assumptions!$C$2</f>
        <v>0</v>
      </c>
      <c r="K8681" s="193">
        <f>MAX(0,G8681-Assumptions!$C$3)*Assumptions!$C$2</f>
        <v>0</v>
      </c>
    </row>
    <row r="8682" spans="1:11">
      <c r="A8682" s="192">
        <f t="shared" si="661"/>
        <v>48210.583333312286</v>
      </c>
      <c r="B8682" s="218">
        <v>27.064893617021283</v>
      </c>
      <c r="C8682" s="219">
        <f t="shared" si="660"/>
        <v>1.307949712000264E-4</v>
      </c>
      <c r="D8682" s="193">
        <f t="shared" si="663"/>
        <v>28.264821248284221</v>
      </c>
      <c r="E8682" s="193">
        <f t="shared" si="662"/>
        <v>29.517947918148323</v>
      </c>
      <c r="F8682" s="193">
        <f t="shared" si="662"/>
        <v>30.826632216943825</v>
      </c>
      <c r="G8682" s="193">
        <f t="shared" si="662"/>
        <v>32.193337303588912</v>
      </c>
      <c r="H8682" s="193">
        <f>MAX(0,D8682-Assumptions!$C$3)*Assumptions!$C$2</f>
        <v>0</v>
      </c>
      <c r="I8682" s="193">
        <f>MAX(0,E8682-Assumptions!$C$3)*Assumptions!$C$2</f>
        <v>0</v>
      </c>
      <c r="J8682" s="193">
        <f>MAX(0,F8682-Assumptions!$C$3)*Assumptions!$C$2</f>
        <v>0</v>
      </c>
      <c r="K8682" s="193">
        <f>MAX(0,G8682-Assumptions!$C$3)*Assumptions!$C$2</f>
        <v>0</v>
      </c>
    </row>
    <row r="8683" spans="1:11">
      <c r="A8683" s="192">
        <f t="shared" si="661"/>
        <v>48210.624999978951</v>
      </c>
      <c r="B8683" s="218">
        <v>27.629840425531921</v>
      </c>
      <c r="C8683" s="219">
        <f t="shared" si="660"/>
        <v>1.3352515749206578E-4</v>
      </c>
      <c r="D8683" s="193">
        <f t="shared" si="663"/>
        <v>28.85481508987462</v>
      </c>
      <c r="E8683" s="193">
        <f t="shared" si="662"/>
        <v>30.134099258187341</v>
      </c>
      <c r="F8683" s="193">
        <f t="shared" si="662"/>
        <v>31.470100753511097</v>
      </c>
      <c r="G8683" s="193">
        <f t="shared" si="662"/>
        <v>32.865334150217222</v>
      </c>
      <c r="H8683" s="193">
        <f>MAX(0,D8683-Assumptions!$C$3)*Assumptions!$C$2</f>
        <v>0</v>
      </c>
      <c r="I8683" s="193">
        <f>MAX(0,E8683-Assumptions!$C$3)*Assumptions!$C$2</f>
        <v>0</v>
      </c>
      <c r="J8683" s="193">
        <f>MAX(0,F8683-Assumptions!$C$3)*Assumptions!$C$2</f>
        <v>0</v>
      </c>
      <c r="K8683" s="193">
        <f>MAX(0,G8683-Assumptions!$C$3)*Assumptions!$C$2</f>
        <v>0</v>
      </c>
    </row>
    <row r="8684" spans="1:11">
      <c r="A8684" s="192">
        <f t="shared" si="661"/>
        <v>48210.666666645615</v>
      </c>
      <c r="B8684" s="218">
        <v>28.523244680851068</v>
      </c>
      <c r="C8684" s="219">
        <f t="shared" si="660"/>
        <v>1.3784266139575595E-4</v>
      </c>
      <c r="D8684" s="193">
        <f t="shared" si="663"/>
        <v>29.787828606808269</v>
      </c>
      <c r="E8684" s="193">
        <f t="shared" si="662"/>
        <v>31.108478121504852</v>
      </c>
      <c r="F8684" s="193">
        <f t="shared" si="662"/>
        <v>32.487678904361665</v>
      </c>
      <c r="G8684" s="193">
        <f t="shared" si="662"/>
        <v>33.928026837908504</v>
      </c>
      <c r="H8684" s="193">
        <f>MAX(0,D8684-Assumptions!$C$3)*Assumptions!$C$2</f>
        <v>0</v>
      </c>
      <c r="I8684" s="193">
        <f>MAX(0,E8684-Assumptions!$C$3)*Assumptions!$C$2</f>
        <v>0</v>
      </c>
      <c r="J8684" s="193">
        <f>MAX(0,F8684-Assumptions!$C$3)*Assumptions!$C$2</f>
        <v>0</v>
      </c>
      <c r="K8684" s="193">
        <f>MAX(0,G8684-Assumptions!$C$3)*Assumptions!$C$2</f>
        <v>0</v>
      </c>
    </row>
    <row r="8685" spans="1:11">
      <c r="A8685" s="192">
        <f t="shared" si="661"/>
        <v>48210.708333312279</v>
      </c>
      <c r="B8685" s="218">
        <v>29.153882978723406</v>
      </c>
      <c r="C8685" s="219">
        <f t="shared" si="660"/>
        <v>1.408903112101255E-4</v>
      </c>
      <c r="D8685" s="193">
        <f t="shared" si="663"/>
        <v>30.446426383467319</v>
      </c>
      <c r="E8685" s="193">
        <f t="shared" si="662"/>
        <v>31.796274966199572</v>
      </c>
      <c r="F8685" s="193">
        <f t="shared" si="662"/>
        <v>33.205969363785599</v>
      </c>
      <c r="G8685" s="193">
        <f t="shared" si="662"/>
        <v>34.678162852749409</v>
      </c>
      <c r="H8685" s="193">
        <f>MAX(0,D8685-Assumptions!$C$3)*Assumptions!$C$2</f>
        <v>0</v>
      </c>
      <c r="I8685" s="193">
        <f>MAX(0,E8685-Assumptions!$C$3)*Assumptions!$C$2</f>
        <v>0</v>
      </c>
      <c r="J8685" s="193">
        <f>MAX(0,F8685-Assumptions!$C$3)*Assumptions!$C$2</f>
        <v>0</v>
      </c>
      <c r="K8685" s="193">
        <f>MAX(0,G8685-Assumptions!$C$3)*Assumptions!$C$2</f>
        <v>0</v>
      </c>
    </row>
    <row r="8686" spans="1:11">
      <c r="A8686" s="192">
        <f t="shared" si="661"/>
        <v>48210.749999978943</v>
      </c>
      <c r="B8686" s="218">
        <v>29.863351063829793</v>
      </c>
      <c r="C8686" s="219">
        <f t="shared" si="660"/>
        <v>1.4431891725129125E-4</v>
      </c>
      <c r="D8686" s="193">
        <f t="shared" si="663"/>
        <v>31.187348882208752</v>
      </c>
      <c r="E8686" s="193">
        <f t="shared" si="662"/>
        <v>32.570046416481127</v>
      </c>
      <c r="F8686" s="193">
        <f t="shared" si="662"/>
        <v>34.014046130637531</v>
      </c>
      <c r="G8686" s="193">
        <f t="shared" si="662"/>
        <v>35.522065869445434</v>
      </c>
      <c r="H8686" s="193">
        <f>MAX(0,D8686-Assumptions!$C$3)*Assumptions!$C$2</f>
        <v>0</v>
      </c>
      <c r="I8686" s="193">
        <f>MAX(0,E8686-Assumptions!$C$3)*Assumptions!$C$2</f>
        <v>0</v>
      </c>
      <c r="J8686" s="193">
        <f>MAX(0,F8686-Assumptions!$C$3)*Assumptions!$C$2</f>
        <v>0</v>
      </c>
      <c r="K8686" s="193">
        <f>MAX(0,G8686-Assumptions!$C$3)*Assumptions!$C$2</f>
        <v>0</v>
      </c>
    </row>
    <row r="8687" spans="1:11">
      <c r="A8687" s="192">
        <f t="shared" si="661"/>
        <v>48210.791666645608</v>
      </c>
      <c r="B8687" s="218">
        <v>30.599095744680859</v>
      </c>
      <c r="C8687" s="219">
        <f t="shared" si="660"/>
        <v>1.4787450870138908E-4</v>
      </c>
      <c r="D8687" s="193">
        <f t="shared" si="663"/>
        <v>31.955712954977649</v>
      </c>
      <c r="E8687" s="193">
        <f t="shared" si="662"/>
        <v>33.372476068624977</v>
      </c>
      <c r="F8687" s="193">
        <f t="shared" si="662"/>
        <v>34.852051666632121</v>
      </c>
      <c r="G8687" s="193">
        <f t="shared" si="662"/>
        <v>36.397224553426497</v>
      </c>
      <c r="H8687" s="193">
        <f>MAX(0,D8687-Assumptions!$C$3)*Assumptions!$C$2</f>
        <v>0</v>
      </c>
      <c r="I8687" s="193">
        <f>MAX(0,E8687-Assumptions!$C$3)*Assumptions!$C$2</f>
        <v>0</v>
      </c>
      <c r="J8687" s="193">
        <f>MAX(0,F8687-Assumptions!$C$3)*Assumptions!$C$2</f>
        <v>0</v>
      </c>
      <c r="K8687" s="193">
        <f>MAX(0,G8687-Assumptions!$C$3)*Assumptions!$C$2</f>
        <v>0</v>
      </c>
    </row>
    <row r="8688" spans="1:11">
      <c r="A8688" s="192">
        <f t="shared" si="661"/>
        <v>48210.833333312272</v>
      </c>
      <c r="B8688" s="218">
        <v>33.134787234042555</v>
      </c>
      <c r="C8688" s="219">
        <f t="shared" si="660"/>
        <v>1.6012860066333325E-4</v>
      </c>
      <c r="D8688" s="193">
        <f t="shared" si="663"/>
        <v>34.603824848627568</v>
      </c>
      <c r="E8688" s="193">
        <f t="shared" si="662"/>
        <v>36.137992548334978</v>
      </c>
      <c r="F8688" s="193">
        <f t="shared" si="662"/>
        <v>37.740177888899176</v>
      </c>
      <c r="G8688" s="193">
        <f t="shared" si="662"/>
        <v>39.413396446432628</v>
      </c>
      <c r="H8688" s="193">
        <f>MAX(0,D8688-Assumptions!$C$3)*Assumptions!$C$2</f>
        <v>0</v>
      </c>
      <c r="I8688" s="193">
        <f>MAX(0,E8688-Assumptions!$C$3)*Assumptions!$C$2</f>
        <v>0</v>
      </c>
      <c r="J8688" s="193">
        <f>MAX(0,F8688-Assumptions!$C$3)*Assumptions!$C$2</f>
        <v>0.66616010000925818</v>
      </c>
      <c r="K8688" s="193">
        <f>MAX(0,G8688-Assumptions!$C$3)*Assumptions!$C$2</f>
        <v>2.1720568017893656</v>
      </c>
    </row>
    <row r="8689" spans="1:11">
      <c r="A8689" s="192">
        <f t="shared" si="661"/>
        <v>48210.874999978936</v>
      </c>
      <c r="B8689" s="218">
        <v>34.067606382978731</v>
      </c>
      <c r="C8689" s="219">
        <f t="shared" si="660"/>
        <v>1.6463658268042156E-4</v>
      </c>
      <c r="D8689" s="193">
        <f t="shared" si="663"/>
        <v>35.578000726602419</v>
      </c>
      <c r="E8689" s="193">
        <f t="shared" si="662"/>
        <v>37.155358714445917</v>
      </c>
      <c r="F8689" s="193">
        <f t="shared" si="662"/>
        <v>38.802649193463751</v>
      </c>
      <c r="G8689" s="193">
        <f t="shared" si="662"/>
        <v>40.522972635051474</v>
      </c>
      <c r="H8689" s="193">
        <f>MAX(0,D8689-Assumptions!$C$3)*Assumptions!$C$2</f>
        <v>0</v>
      </c>
      <c r="I8689" s="193">
        <f>MAX(0,E8689-Assumptions!$C$3)*Assumptions!$C$2</f>
        <v>0.1398228430013255</v>
      </c>
      <c r="J8689" s="193">
        <f>MAX(0,F8689-Assumptions!$C$3)*Assumptions!$C$2</f>
        <v>1.6223842741173755</v>
      </c>
      <c r="K8689" s="193">
        <f>MAX(0,G8689-Assumptions!$C$3)*Assumptions!$C$2</f>
        <v>3.1706753715463267</v>
      </c>
    </row>
    <row r="8690" spans="1:11">
      <c r="A8690" s="192">
        <f t="shared" si="661"/>
        <v>48210.9166666456</v>
      </c>
      <c r="B8690" s="218">
        <v>32.491010638297873</v>
      </c>
      <c r="C8690" s="219">
        <f t="shared" si="660"/>
        <v>1.5701745814449767E-4</v>
      </c>
      <c r="D8690" s="193">
        <f t="shared" si="663"/>
        <v>33.931506284954786</v>
      </c>
      <c r="E8690" s="193">
        <f t="shared" si="662"/>
        <v>35.435866602709119</v>
      </c>
      <c r="F8690" s="193">
        <f t="shared" si="662"/>
        <v>37.006923044903914</v>
      </c>
      <c r="G8690" s="193">
        <f t="shared" si="662"/>
        <v>38.647632597949205</v>
      </c>
      <c r="H8690" s="193">
        <f>MAX(0,D8690-Assumptions!$C$3)*Assumptions!$C$2</f>
        <v>0</v>
      </c>
      <c r="I8690" s="193">
        <f>MAX(0,E8690-Assumptions!$C$3)*Assumptions!$C$2</f>
        <v>0</v>
      </c>
      <c r="J8690" s="193">
        <f>MAX(0,F8690-Assumptions!$C$3)*Assumptions!$C$2</f>
        <v>6.2307404135225402E-3</v>
      </c>
      <c r="K8690" s="193">
        <f>MAX(0,G8690-Assumptions!$C$3)*Assumptions!$C$2</f>
        <v>1.4828693381542841</v>
      </c>
    </row>
    <row r="8691" spans="1:11">
      <c r="A8691" s="192">
        <f t="shared" si="661"/>
        <v>48210.958333312265</v>
      </c>
      <c r="B8691" s="218">
        <v>31.334840425531922</v>
      </c>
      <c r="C8691" s="219">
        <f t="shared" si="660"/>
        <v>1.5143010015148688E-4</v>
      </c>
      <c r="D8691" s="193">
        <f t="shared" si="663"/>
        <v>32.724077027746539</v>
      </c>
      <c r="E8691" s="193">
        <f t="shared" si="662"/>
        <v>34.174905720768813</v>
      </c>
      <c r="F8691" s="193">
        <f t="shared" si="662"/>
        <v>35.690057202626711</v>
      </c>
      <c r="G8691" s="193">
        <f t="shared" si="662"/>
        <v>37.272383237407553</v>
      </c>
      <c r="H8691" s="193">
        <f>MAX(0,D8691-Assumptions!$C$3)*Assumptions!$C$2</f>
        <v>0</v>
      </c>
      <c r="I8691" s="193">
        <f>MAX(0,E8691-Assumptions!$C$3)*Assumptions!$C$2</f>
        <v>0</v>
      </c>
      <c r="J8691" s="193">
        <f>MAX(0,F8691-Assumptions!$C$3)*Assumptions!$C$2</f>
        <v>0</v>
      </c>
      <c r="K8691" s="193">
        <f>MAX(0,G8691-Assumptions!$C$3)*Assumptions!$C$2</f>
        <v>0.2451449136667975</v>
      </c>
    </row>
    <row r="8692" spans="1:11">
      <c r="A8692" s="192">
        <f t="shared" si="661"/>
        <v>48210.999999978929</v>
      </c>
      <c r="B8692" s="218">
        <v>29.823936170212768</v>
      </c>
      <c r="C8692" s="219">
        <f t="shared" si="660"/>
        <v>1.4412843913789314E-4</v>
      </c>
      <c r="D8692" s="193">
        <f t="shared" si="663"/>
        <v>31.146186521167557</v>
      </c>
      <c r="E8692" s="193">
        <f t="shared" si="662"/>
        <v>32.527059113687706</v>
      </c>
      <c r="F8692" s="193">
        <f t="shared" si="662"/>
        <v>33.969152976923532</v>
      </c>
      <c r="G8692" s="193">
        <f t="shared" si="662"/>
        <v>35.475182368517871</v>
      </c>
      <c r="H8692" s="193">
        <f>MAX(0,D8692-Assumptions!$C$3)*Assumptions!$C$2</f>
        <v>0</v>
      </c>
      <c r="I8692" s="193">
        <f>MAX(0,E8692-Assumptions!$C$3)*Assumptions!$C$2</f>
        <v>0</v>
      </c>
      <c r="J8692" s="193">
        <f>MAX(0,F8692-Assumptions!$C$3)*Assumptions!$C$2</f>
        <v>0</v>
      </c>
      <c r="K8692" s="193">
        <f>MAX(0,G8692-Assumptions!$C$3)*Assumptions!$C$2</f>
        <v>0</v>
      </c>
    </row>
    <row r="8693" spans="1:11">
      <c r="A8693" s="192">
        <f t="shared" si="661"/>
        <v>48211.041666645593</v>
      </c>
      <c r="B8693" s="218">
        <v>28.733457446808515</v>
      </c>
      <c r="C8693" s="219">
        <f t="shared" si="660"/>
        <v>1.3885854466721249E-4</v>
      </c>
      <c r="D8693" s="193">
        <f t="shared" si="663"/>
        <v>30.007361199027955</v>
      </c>
      <c r="E8693" s="193">
        <f t="shared" si="662"/>
        <v>31.337743736403095</v>
      </c>
      <c r="F8693" s="193">
        <f t="shared" si="662"/>
        <v>32.727109057502986</v>
      </c>
      <c r="G8693" s="193">
        <f t="shared" si="662"/>
        <v>34.178072176188813</v>
      </c>
      <c r="H8693" s="193">
        <f>MAX(0,D8693-Assumptions!$C$3)*Assumptions!$C$2</f>
        <v>0</v>
      </c>
      <c r="I8693" s="193">
        <f>MAX(0,E8693-Assumptions!$C$3)*Assumptions!$C$2</f>
        <v>0</v>
      </c>
      <c r="J8693" s="193">
        <f>MAX(0,F8693-Assumptions!$C$3)*Assumptions!$C$2</f>
        <v>0</v>
      </c>
      <c r="K8693" s="193">
        <f>MAX(0,G8693-Assumptions!$C$3)*Assumptions!$C$2</f>
        <v>0</v>
      </c>
    </row>
    <row r="8694" spans="1:11">
      <c r="A8694" s="192">
        <f t="shared" si="661"/>
        <v>48211.083333312257</v>
      </c>
      <c r="B8694" s="218">
        <v>26.605053191489365</v>
      </c>
      <c r="C8694" s="219">
        <f t="shared" si="660"/>
        <v>1.2857272654371525E-4</v>
      </c>
      <c r="D8694" s="193">
        <f t="shared" si="663"/>
        <v>27.784593702803658</v>
      </c>
      <c r="E8694" s="193">
        <f t="shared" si="662"/>
        <v>29.016429385558418</v>
      </c>
      <c r="F8694" s="193">
        <f t="shared" si="662"/>
        <v>30.302878756947202</v>
      </c>
      <c r="G8694" s="193">
        <f t="shared" si="662"/>
        <v>31.646363126100745</v>
      </c>
      <c r="H8694" s="193">
        <f>MAX(0,D8694-Assumptions!$C$3)*Assumptions!$C$2</f>
        <v>0</v>
      </c>
      <c r="I8694" s="193">
        <f>MAX(0,E8694-Assumptions!$C$3)*Assumptions!$C$2</f>
        <v>0</v>
      </c>
      <c r="J8694" s="193">
        <f>MAX(0,F8694-Assumptions!$C$3)*Assumptions!$C$2</f>
        <v>0</v>
      </c>
      <c r="K8694" s="193">
        <f>MAX(0,G8694-Assumptions!$C$3)*Assumptions!$C$2</f>
        <v>0</v>
      </c>
    </row>
    <row r="8695" spans="1:11">
      <c r="A8695" s="192">
        <f t="shared" si="661"/>
        <v>48211.124999978922</v>
      </c>
      <c r="B8695" s="218">
        <v>24.266436170212774</v>
      </c>
      <c r="C8695" s="219">
        <f t="shared" si="660"/>
        <v>1.1727102514876154E-4</v>
      </c>
      <c r="D8695" s="193">
        <f t="shared" si="663"/>
        <v>25.34229361435969</v>
      </c>
      <c r="E8695" s="193">
        <f t="shared" si="662"/>
        <v>26.465849419815513</v>
      </c>
      <c r="F8695" s="193">
        <f t="shared" si="662"/>
        <v>27.639218303250122</v>
      </c>
      <c r="G8695" s="193">
        <f t="shared" si="662"/>
        <v>28.864608737732393</v>
      </c>
      <c r="H8695" s="193">
        <f>MAX(0,D8695-Assumptions!$C$3)*Assumptions!$C$2</f>
        <v>0</v>
      </c>
      <c r="I8695" s="193">
        <f>MAX(0,E8695-Assumptions!$C$3)*Assumptions!$C$2</f>
        <v>0</v>
      </c>
      <c r="J8695" s="193">
        <f>MAX(0,F8695-Assumptions!$C$3)*Assumptions!$C$2</f>
        <v>0</v>
      </c>
      <c r="K8695" s="193">
        <f>MAX(0,G8695-Assumptions!$C$3)*Assumptions!$C$2</f>
        <v>0</v>
      </c>
    </row>
    <row r="8696" spans="1:11">
      <c r="A8696" s="192">
        <f t="shared" si="661"/>
        <v>48211.166666645586</v>
      </c>
      <c r="B8696" s="218">
        <v>22.230000000000004</v>
      </c>
      <c r="C8696" s="219">
        <f t="shared" si="660"/>
        <v>1.0742965595652653E-4</v>
      </c>
      <c r="D8696" s="193">
        <f t="shared" si="663"/>
        <v>23.215571627231505</v>
      </c>
      <c r="E8696" s="193">
        <f t="shared" si="662"/>
        <v>24.244838775488812</v>
      </c>
      <c r="F8696" s="193">
        <f t="shared" si="662"/>
        <v>25.319738694693665</v>
      </c>
      <c r="G8696" s="193">
        <f t="shared" si="662"/>
        <v>26.44229452314196</v>
      </c>
      <c r="H8696" s="193">
        <f>MAX(0,D8696-Assumptions!$C$3)*Assumptions!$C$2</f>
        <v>0</v>
      </c>
      <c r="I8696" s="193">
        <f>MAX(0,E8696-Assumptions!$C$3)*Assumptions!$C$2</f>
        <v>0</v>
      </c>
      <c r="J8696" s="193">
        <f>MAX(0,F8696-Assumptions!$C$3)*Assumptions!$C$2</f>
        <v>0</v>
      </c>
      <c r="K8696" s="193">
        <f>MAX(0,G8696-Assumptions!$C$3)*Assumptions!$C$2</f>
        <v>0</v>
      </c>
    </row>
    <row r="8697" spans="1:11">
      <c r="A8697" s="192">
        <f t="shared" si="661"/>
        <v>48211.20833331225</v>
      </c>
      <c r="B8697" s="218">
        <v>20.548297872340431</v>
      </c>
      <c r="C8697" s="219">
        <f t="shared" si="660"/>
        <v>9.9302589784874414E-5</v>
      </c>
      <c r="D8697" s="193">
        <f t="shared" si="663"/>
        <v>21.45931088947404</v>
      </c>
      <c r="E8697" s="193">
        <f t="shared" si="662"/>
        <v>22.410713856302902</v>
      </c>
      <c r="F8697" s="193">
        <f t="shared" si="662"/>
        <v>23.404297469563176</v>
      </c>
      <c r="G8697" s="193">
        <f t="shared" si="662"/>
        <v>24.441931816899544</v>
      </c>
      <c r="H8697" s="193">
        <f>MAX(0,D8697-Assumptions!$C$3)*Assumptions!$C$2</f>
        <v>0</v>
      </c>
      <c r="I8697" s="193">
        <f>MAX(0,E8697-Assumptions!$C$3)*Assumptions!$C$2</f>
        <v>0</v>
      </c>
      <c r="J8697" s="193">
        <f>MAX(0,F8697-Assumptions!$C$3)*Assumptions!$C$2</f>
        <v>0</v>
      </c>
      <c r="K8697" s="193">
        <f>MAX(0,G8697-Assumptions!$C$3)*Assumptions!$C$2</f>
        <v>0</v>
      </c>
    </row>
    <row r="8698" spans="1:11">
      <c r="A8698" s="192">
        <f t="shared" si="661"/>
        <v>48211.249999978914</v>
      </c>
      <c r="B8698" s="218">
        <v>19.812553191489364</v>
      </c>
      <c r="C8698" s="219">
        <f t="shared" si="660"/>
        <v>9.5746998334776597E-5</v>
      </c>
      <c r="D8698" s="193">
        <f t="shared" si="663"/>
        <v>20.690946816705146</v>
      </c>
      <c r="E8698" s="193">
        <f t="shared" si="662"/>
        <v>21.608284204159059</v>
      </c>
      <c r="F8698" s="193">
        <f t="shared" si="662"/>
        <v>22.566291933568586</v>
      </c>
      <c r="G8698" s="193">
        <f t="shared" si="662"/>
        <v>23.566773132918485</v>
      </c>
      <c r="H8698" s="193">
        <f>MAX(0,D8698-Assumptions!$C$3)*Assumptions!$C$2</f>
        <v>0</v>
      </c>
      <c r="I8698" s="193">
        <f>MAX(0,E8698-Assumptions!$C$3)*Assumptions!$C$2</f>
        <v>0</v>
      </c>
      <c r="J8698" s="193">
        <f>MAX(0,F8698-Assumptions!$C$3)*Assumptions!$C$2</f>
        <v>0</v>
      </c>
      <c r="K8698" s="193">
        <f>MAX(0,G8698-Assumptions!$C$3)*Assumptions!$C$2</f>
        <v>0</v>
      </c>
    </row>
    <row r="8699" spans="1:11">
      <c r="A8699" s="192">
        <f t="shared" si="661"/>
        <v>48211.291666645579</v>
      </c>
      <c r="B8699" s="218">
        <v>19.208191489361706</v>
      </c>
      <c r="C8699" s="219">
        <f t="shared" si="660"/>
        <v>9.2826333929339118E-5</v>
      </c>
      <c r="D8699" s="193">
        <f t="shared" si="663"/>
        <v>20.059790614073556</v>
      </c>
      <c r="E8699" s="193">
        <f t="shared" si="662"/>
        <v>20.949145561326624</v>
      </c>
      <c r="F8699" s="193">
        <f t="shared" ref="E8699:G8730" si="664">$C8699*F$2</f>
        <v>21.877930243287317</v>
      </c>
      <c r="G8699" s="193">
        <f t="shared" si="664"/>
        <v>22.847892785362617</v>
      </c>
      <c r="H8699" s="193">
        <f>MAX(0,D8699-Assumptions!$C$3)*Assumptions!$C$2</f>
        <v>0</v>
      </c>
      <c r="I8699" s="193">
        <f>MAX(0,E8699-Assumptions!$C$3)*Assumptions!$C$2</f>
        <v>0</v>
      </c>
      <c r="J8699" s="193">
        <f>MAX(0,F8699-Assumptions!$C$3)*Assumptions!$C$2</f>
        <v>0</v>
      </c>
      <c r="K8699" s="193">
        <f>MAX(0,G8699-Assumptions!$C$3)*Assumptions!$C$2</f>
        <v>0</v>
      </c>
    </row>
    <row r="8700" spans="1:11">
      <c r="A8700" s="192">
        <f t="shared" si="661"/>
        <v>48211.333333312243</v>
      </c>
      <c r="B8700" s="218">
        <v>18.735212765957453</v>
      </c>
      <c r="C8700" s="219">
        <f t="shared" si="660"/>
        <v>9.0540596568561963E-5</v>
      </c>
      <c r="D8700" s="193">
        <f t="shared" si="663"/>
        <v>19.565842281579272</v>
      </c>
      <c r="E8700" s="193">
        <f t="shared" si="664"/>
        <v>20.433297927805587</v>
      </c>
      <c r="F8700" s="193">
        <f t="shared" si="664"/>
        <v>21.339212398719365</v>
      </c>
      <c r="G8700" s="193">
        <f t="shared" si="664"/>
        <v>22.285290774231935</v>
      </c>
      <c r="H8700" s="193">
        <f>MAX(0,D8700-Assumptions!$C$3)*Assumptions!$C$2</f>
        <v>0</v>
      </c>
      <c r="I8700" s="193">
        <f>MAX(0,E8700-Assumptions!$C$3)*Assumptions!$C$2</f>
        <v>0</v>
      </c>
      <c r="J8700" s="193">
        <f>MAX(0,F8700-Assumptions!$C$3)*Assumptions!$C$2</f>
        <v>0</v>
      </c>
      <c r="K8700" s="193">
        <f>MAX(0,G8700-Assumptions!$C$3)*Assumptions!$C$2</f>
        <v>0</v>
      </c>
    </row>
    <row r="8701" spans="1:11">
      <c r="A8701" s="192">
        <f t="shared" si="661"/>
        <v>48211.374999978907</v>
      </c>
      <c r="B8701" s="218">
        <v>19.41840425531915</v>
      </c>
      <c r="C8701" s="219">
        <f t="shared" si="660"/>
        <v>9.3842217200795612E-5</v>
      </c>
      <c r="D8701" s="193">
        <f t="shared" si="663"/>
        <v>20.279323206293235</v>
      </c>
      <c r="E8701" s="193">
        <f t="shared" si="664"/>
        <v>21.178411176224859</v>
      </c>
      <c r="F8701" s="193">
        <f t="shared" si="664"/>
        <v>22.117360396428623</v>
      </c>
      <c r="G8701" s="193">
        <f t="shared" si="664"/>
        <v>23.097938123642912</v>
      </c>
      <c r="H8701" s="193">
        <f>MAX(0,D8701-Assumptions!$C$3)*Assumptions!$C$2</f>
        <v>0</v>
      </c>
      <c r="I8701" s="193">
        <f>MAX(0,E8701-Assumptions!$C$3)*Assumptions!$C$2</f>
        <v>0</v>
      </c>
      <c r="J8701" s="193">
        <f>MAX(0,F8701-Assumptions!$C$3)*Assumptions!$C$2</f>
        <v>0</v>
      </c>
      <c r="K8701" s="193">
        <f>MAX(0,G8701-Assumptions!$C$3)*Assumptions!$C$2</f>
        <v>0</v>
      </c>
    </row>
    <row r="8702" spans="1:11">
      <c r="A8702" s="192">
        <f t="shared" si="661"/>
        <v>48211.416666645571</v>
      </c>
      <c r="B8702" s="218">
        <v>20.824202127659579</v>
      </c>
      <c r="C8702" s="219">
        <f t="shared" si="660"/>
        <v>1.0063593657866108E-4</v>
      </c>
      <c r="D8702" s="193">
        <f t="shared" si="663"/>
        <v>21.74744741676237</v>
      </c>
      <c r="E8702" s="193">
        <f t="shared" si="664"/>
        <v>22.711624975856836</v>
      </c>
      <c r="F8702" s="193">
        <f t="shared" si="664"/>
        <v>23.718549545561146</v>
      </c>
      <c r="G8702" s="193">
        <f t="shared" si="664"/>
        <v>24.770116323392436</v>
      </c>
      <c r="H8702" s="193">
        <f>MAX(0,D8702-Assumptions!$C$3)*Assumptions!$C$2</f>
        <v>0</v>
      </c>
      <c r="I8702" s="193">
        <f>MAX(0,E8702-Assumptions!$C$3)*Assumptions!$C$2</f>
        <v>0</v>
      </c>
      <c r="J8702" s="193">
        <f>MAX(0,F8702-Assumptions!$C$3)*Assumptions!$C$2</f>
        <v>0</v>
      </c>
      <c r="K8702" s="193">
        <f>MAX(0,G8702-Assumptions!$C$3)*Assumptions!$C$2</f>
        <v>0</v>
      </c>
    </row>
    <row r="8703" spans="1:11">
      <c r="A8703" s="192">
        <f t="shared" si="661"/>
        <v>48211.458333312235</v>
      </c>
      <c r="B8703" s="218">
        <v>22.269414893617025</v>
      </c>
      <c r="C8703" s="219">
        <f t="shared" si="660"/>
        <v>1.0762013406992463E-4</v>
      </c>
      <c r="D8703" s="193">
        <f t="shared" si="663"/>
        <v>23.256733988272696</v>
      </c>
      <c r="E8703" s="193">
        <f t="shared" si="664"/>
        <v>24.287826078282233</v>
      </c>
      <c r="F8703" s="193">
        <f t="shared" si="664"/>
        <v>25.364631848407662</v>
      </c>
      <c r="G8703" s="193">
        <f t="shared" si="664"/>
        <v>26.489178024069517</v>
      </c>
      <c r="H8703" s="193">
        <f>MAX(0,D8703-Assumptions!$C$3)*Assumptions!$C$2</f>
        <v>0</v>
      </c>
      <c r="I8703" s="193">
        <f>MAX(0,E8703-Assumptions!$C$3)*Assumptions!$C$2</f>
        <v>0</v>
      </c>
      <c r="J8703" s="193">
        <f>MAX(0,F8703-Assumptions!$C$3)*Assumptions!$C$2</f>
        <v>0</v>
      </c>
      <c r="K8703" s="193">
        <f>MAX(0,G8703-Assumptions!$C$3)*Assumptions!$C$2</f>
        <v>0</v>
      </c>
    </row>
    <row r="8704" spans="1:11">
      <c r="A8704" s="192">
        <f t="shared" si="661"/>
        <v>48211.4999999789</v>
      </c>
      <c r="B8704" s="218">
        <v>23.819734042553193</v>
      </c>
      <c r="C8704" s="219">
        <f t="shared" si="660"/>
        <v>1.1511227319691642E-4</v>
      </c>
      <c r="D8704" s="193">
        <f t="shared" si="663"/>
        <v>24.875786855892855</v>
      </c>
      <c r="E8704" s="193">
        <f t="shared" si="664"/>
        <v>25.978659988156746</v>
      </c>
      <c r="F8704" s="193">
        <f t="shared" si="664"/>
        <v>27.130429227824827</v>
      </c>
      <c r="G8704" s="193">
        <f t="shared" si="664"/>
        <v>28.333262393886741</v>
      </c>
      <c r="H8704" s="193">
        <f>MAX(0,D8704-Assumptions!$C$3)*Assumptions!$C$2</f>
        <v>0</v>
      </c>
      <c r="I8704" s="193">
        <f>MAX(0,E8704-Assumptions!$C$3)*Assumptions!$C$2</f>
        <v>0</v>
      </c>
      <c r="J8704" s="193">
        <f>MAX(0,F8704-Assumptions!$C$3)*Assumptions!$C$2</f>
        <v>0</v>
      </c>
      <c r="K8704" s="193">
        <f>MAX(0,G8704-Assumptions!$C$3)*Assumptions!$C$2</f>
        <v>0</v>
      </c>
    </row>
    <row r="8705" spans="1:11">
      <c r="A8705" s="192">
        <f t="shared" si="661"/>
        <v>48211.541666645564</v>
      </c>
      <c r="B8705" s="218">
        <v>26.105797872340425</v>
      </c>
      <c r="C8705" s="219">
        <f t="shared" si="660"/>
        <v>1.2616000377400601E-4</v>
      </c>
      <c r="D8705" s="193">
        <f t="shared" si="663"/>
        <v>27.263203796281907</v>
      </c>
      <c r="E8705" s="193">
        <f t="shared" si="664"/>
        <v>28.471923550175095</v>
      </c>
      <c r="F8705" s="193">
        <f t="shared" si="664"/>
        <v>29.734232143236586</v>
      </c>
      <c r="G8705" s="193">
        <f t="shared" si="664"/>
        <v>31.052505447685025</v>
      </c>
      <c r="H8705" s="193">
        <f>MAX(0,D8705-Assumptions!$C$3)*Assumptions!$C$2</f>
        <v>0</v>
      </c>
      <c r="I8705" s="193">
        <f>MAX(0,E8705-Assumptions!$C$3)*Assumptions!$C$2</f>
        <v>0</v>
      </c>
      <c r="J8705" s="193">
        <f>MAX(0,F8705-Assumptions!$C$3)*Assumptions!$C$2</f>
        <v>0</v>
      </c>
      <c r="K8705" s="193">
        <f>MAX(0,G8705-Assumptions!$C$3)*Assumptions!$C$2</f>
        <v>0</v>
      </c>
    </row>
    <row r="8706" spans="1:11">
      <c r="A8706" s="192">
        <f t="shared" si="661"/>
        <v>48211.583333312228</v>
      </c>
      <c r="B8706" s="218">
        <v>28.142234042553198</v>
      </c>
      <c r="C8706" s="219">
        <f t="shared" si="660"/>
        <v>1.3600137296624105E-4</v>
      </c>
      <c r="D8706" s="193">
        <f t="shared" si="663"/>
        <v>29.389925783410099</v>
      </c>
      <c r="E8706" s="193">
        <f t="shared" si="664"/>
        <v>30.692934194501799</v>
      </c>
      <c r="F8706" s="193">
        <f t="shared" si="664"/>
        <v>32.053711751793045</v>
      </c>
      <c r="G8706" s="193">
        <f t="shared" si="664"/>
        <v>33.474819662275465</v>
      </c>
      <c r="H8706" s="193">
        <f>MAX(0,D8706-Assumptions!$C$3)*Assumptions!$C$2</f>
        <v>0</v>
      </c>
      <c r="I8706" s="193">
        <f>MAX(0,E8706-Assumptions!$C$3)*Assumptions!$C$2</f>
        <v>0</v>
      </c>
      <c r="J8706" s="193">
        <f>MAX(0,F8706-Assumptions!$C$3)*Assumptions!$C$2</f>
        <v>0</v>
      </c>
      <c r="K8706" s="193">
        <f>MAX(0,G8706-Assumptions!$C$3)*Assumptions!$C$2</f>
        <v>0</v>
      </c>
    </row>
    <row r="8707" spans="1:11">
      <c r="A8707" s="192">
        <f t="shared" si="661"/>
        <v>48211.624999978892</v>
      </c>
      <c r="B8707" s="218">
        <v>28.588936170212769</v>
      </c>
      <c r="C8707" s="219">
        <f t="shared" si="660"/>
        <v>1.3816012491808612E-4</v>
      </c>
      <c r="D8707" s="193">
        <f t="shared" si="663"/>
        <v>29.85643254187692</v>
      </c>
      <c r="E8707" s="193">
        <f t="shared" si="664"/>
        <v>31.180123626160555</v>
      </c>
      <c r="F8707" s="193">
        <f t="shared" si="664"/>
        <v>32.562500827218329</v>
      </c>
      <c r="G8707" s="193">
        <f t="shared" si="664"/>
        <v>34.006166006121099</v>
      </c>
      <c r="H8707" s="193">
        <f>MAX(0,D8707-Assumptions!$C$3)*Assumptions!$C$2</f>
        <v>0</v>
      </c>
      <c r="I8707" s="193">
        <f>MAX(0,E8707-Assumptions!$C$3)*Assumptions!$C$2</f>
        <v>0</v>
      </c>
      <c r="J8707" s="193">
        <f>MAX(0,F8707-Assumptions!$C$3)*Assumptions!$C$2</f>
        <v>0</v>
      </c>
      <c r="K8707" s="193">
        <f>MAX(0,G8707-Assumptions!$C$3)*Assumptions!$C$2</f>
        <v>0</v>
      </c>
    </row>
    <row r="8708" spans="1:11">
      <c r="A8708" s="192">
        <f t="shared" si="661"/>
        <v>48211.666666645557</v>
      </c>
      <c r="B8708" s="218">
        <v>29.81079787234043</v>
      </c>
      <c r="C8708" s="219">
        <f t="shared" si="660"/>
        <v>1.4406494643342711E-4</v>
      </c>
      <c r="D8708" s="193">
        <f t="shared" si="663"/>
        <v>31.132465734153829</v>
      </c>
      <c r="E8708" s="193">
        <f t="shared" si="664"/>
        <v>32.51273001275657</v>
      </c>
      <c r="F8708" s="193">
        <f t="shared" si="664"/>
        <v>33.954188592352196</v>
      </c>
      <c r="G8708" s="193">
        <f t="shared" si="664"/>
        <v>35.459554534875352</v>
      </c>
      <c r="H8708" s="193">
        <f>MAX(0,D8708-Assumptions!$C$3)*Assumptions!$C$2</f>
        <v>0</v>
      </c>
      <c r="I8708" s="193">
        <f>MAX(0,E8708-Assumptions!$C$3)*Assumptions!$C$2</f>
        <v>0</v>
      </c>
      <c r="J8708" s="193">
        <f>MAX(0,F8708-Assumptions!$C$3)*Assumptions!$C$2</f>
        <v>0</v>
      </c>
      <c r="K8708" s="193">
        <f>MAX(0,G8708-Assumptions!$C$3)*Assumptions!$C$2</f>
        <v>0</v>
      </c>
    </row>
    <row r="8709" spans="1:11">
      <c r="A8709" s="192">
        <f t="shared" si="661"/>
        <v>48211.708333312221</v>
      </c>
      <c r="B8709" s="218">
        <v>29.850212765957451</v>
      </c>
      <c r="C8709" s="219">
        <f t="shared" ref="C8709:C8762" si="665">B8709/$B$2</f>
        <v>1.4425542454682522E-4</v>
      </c>
      <c r="D8709" s="193">
        <f t="shared" si="663"/>
        <v>31.173628095195021</v>
      </c>
      <c r="E8709" s="193">
        <f t="shared" si="664"/>
        <v>32.555717315549991</v>
      </c>
      <c r="F8709" s="193">
        <f t="shared" si="664"/>
        <v>33.999081746066196</v>
      </c>
      <c r="G8709" s="193">
        <f t="shared" si="664"/>
        <v>35.506438035802915</v>
      </c>
      <c r="H8709" s="193">
        <f>MAX(0,D8709-Assumptions!$C$3)*Assumptions!$C$2</f>
        <v>0</v>
      </c>
      <c r="I8709" s="193">
        <f>MAX(0,E8709-Assumptions!$C$3)*Assumptions!$C$2</f>
        <v>0</v>
      </c>
      <c r="J8709" s="193">
        <f>MAX(0,F8709-Assumptions!$C$3)*Assumptions!$C$2</f>
        <v>0</v>
      </c>
      <c r="K8709" s="193">
        <f>MAX(0,G8709-Assumptions!$C$3)*Assumptions!$C$2</f>
        <v>0</v>
      </c>
    </row>
    <row r="8710" spans="1:11">
      <c r="A8710" s="192">
        <f t="shared" ref="A8710:A8763" si="666">A8709 + TIME(1,0,0)</f>
        <v>48211.749999978885</v>
      </c>
      <c r="B8710" s="218">
        <v>29.429787234042557</v>
      </c>
      <c r="C8710" s="219">
        <f t="shared" si="665"/>
        <v>1.4222365800391218E-4</v>
      </c>
      <c r="D8710" s="193">
        <f t="shared" si="663"/>
        <v>30.734562910755653</v>
      </c>
      <c r="E8710" s="193">
        <f t="shared" si="664"/>
        <v>32.097186085753506</v>
      </c>
      <c r="F8710" s="193">
        <f t="shared" si="664"/>
        <v>33.520221439783569</v>
      </c>
      <c r="G8710" s="193">
        <f t="shared" si="664"/>
        <v>35.006347359242305</v>
      </c>
      <c r="H8710" s="193">
        <f>MAX(0,D8710-Assumptions!$C$3)*Assumptions!$C$2</f>
        <v>0</v>
      </c>
      <c r="I8710" s="193">
        <f>MAX(0,E8710-Assumptions!$C$3)*Assumptions!$C$2</f>
        <v>0</v>
      </c>
      <c r="J8710" s="193">
        <f>MAX(0,F8710-Assumptions!$C$3)*Assumptions!$C$2</f>
        <v>0</v>
      </c>
      <c r="K8710" s="193">
        <f>MAX(0,G8710-Assumptions!$C$3)*Assumptions!$C$2</f>
        <v>0</v>
      </c>
    </row>
    <row r="8711" spans="1:11">
      <c r="A8711" s="192">
        <f t="shared" si="666"/>
        <v>48211.791666645549</v>
      </c>
      <c r="B8711" s="218">
        <v>29.718829787234043</v>
      </c>
      <c r="C8711" s="219">
        <f t="shared" si="665"/>
        <v>1.4362049750216488E-4</v>
      </c>
      <c r="D8711" s="193">
        <f t="shared" si="663"/>
        <v>31.036420225057718</v>
      </c>
      <c r="E8711" s="193">
        <f t="shared" si="664"/>
        <v>32.412426306238586</v>
      </c>
      <c r="F8711" s="193">
        <f t="shared" si="664"/>
        <v>33.849437900352875</v>
      </c>
      <c r="G8711" s="193">
        <f t="shared" si="664"/>
        <v>35.35015969937772</v>
      </c>
      <c r="H8711" s="193">
        <f>MAX(0,D8711-Assumptions!$C$3)*Assumptions!$C$2</f>
        <v>0</v>
      </c>
      <c r="I8711" s="193">
        <f>MAX(0,E8711-Assumptions!$C$3)*Assumptions!$C$2</f>
        <v>0</v>
      </c>
      <c r="J8711" s="193">
        <f>MAX(0,F8711-Assumptions!$C$3)*Assumptions!$C$2</f>
        <v>0</v>
      </c>
      <c r="K8711" s="193">
        <f>MAX(0,G8711-Assumptions!$C$3)*Assumptions!$C$2</f>
        <v>0</v>
      </c>
    </row>
    <row r="8712" spans="1:11">
      <c r="A8712" s="192">
        <f t="shared" si="666"/>
        <v>48211.833333312214</v>
      </c>
      <c r="B8712" s="218">
        <v>32.333351063829788</v>
      </c>
      <c r="C8712" s="219">
        <f t="shared" si="665"/>
        <v>1.5625554569090528E-4</v>
      </c>
      <c r="D8712" s="193">
        <f t="shared" si="663"/>
        <v>33.76685684079002</v>
      </c>
      <c r="E8712" s="193">
        <f t="shared" si="664"/>
        <v>35.263917391535436</v>
      </c>
      <c r="F8712" s="193">
        <f t="shared" si="664"/>
        <v>36.827350430047929</v>
      </c>
      <c r="G8712" s="193">
        <f t="shared" si="664"/>
        <v>38.460098594238978</v>
      </c>
      <c r="H8712" s="193">
        <f>MAX(0,D8712-Assumptions!$C$3)*Assumptions!$C$2</f>
        <v>0</v>
      </c>
      <c r="I8712" s="193">
        <f>MAX(0,E8712-Assumptions!$C$3)*Assumptions!$C$2</f>
        <v>0</v>
      </c>
      <c r="J8712" s="193">
        <f>MAX(0,F8712-Assumptions!$C$3)*Assumptions!$C$2</f>
        <v>0</v>
      </c>
      <c r="K8712" s="193">
        <f>MAX(0,G8712-Assumptions!$C$3)*Assumptions!$C$2</f>
        <v>1.3140887348150805</v>
      </c>
    </row>
    <row r="8713" spans="1:11">
      <c r="A8713" s="192">
        <f t="shared" si="666"/>
        <v>48211.874999978878</v>
      </c>
      <c r="B8713" s="218">
        <v>34.067606382978731</v>
      </c>
      <c r="C8713" s="219">
        <f t="shared" si="665"/>
        <v>1.6463658268042156E-4</v>
      </c>
      <c r="D8713" s="193">
        <f t="shared" si="663"/>
        <v>35.578000726602419</v>
      </c>
      <c r="E8713" s="193">
        <f t="shared" si="664"/>
        <v>37.155358714445917</v>
      </c>
      <c r="F8713" s="193">
        <f t="shared" si="664"/>
        <v>38.802649193463751</v>
      </c>
      <c r="G8713" s="193">
        <f t="shared" si="664"/>
        <v>40.522972635051474</v>
      </c>
      <c r="H8713" s="193">
        <f>MAX(0,D8713-Assumptions!$C$3)*Assumptions!$C$2</f>
        <v>0</v>
      </c>
      <c r="I8713" s="193">
        <f>MAX(0,E8713-Assumptions!$C$3)*Assumptions!$C$2</f>
        <v>0.1398228430013255</v>
      </c>
      <c r="J8713" s="193">
        <f>MAX(0,F8713-Assumptions!$C$3)*Assumptions!$C$2</f>
        <v>1.6223842741173755</v>
      </c>
      <c r="K8713" s="193">
        <f>MAX(0,G8713-Assumptions!$C$3)*Assumptions!$C$2</f>
        <v>3.1706753715463267</v>
      </c>
    </row>
    <row r="8714" spans="1:11">
      <c r="A8714" s="192">
        <f t="shared" si="666"/>
        <v>48211.916666645542</v>
      </c>
      <c r="B8714" s="218">
        <v>33.489521276595745</v>
      </c>
      <c r="C8714" s="219">
        <f t="shared" si="665"/>
        <v>1.6184290368391612E-4</v>
      </c>
      <c r="D8714" s="193">
        <f t="shared" si="663"/>
        <v>34.974286097998281</v>
      </c>
      <c r="E8714" s="193">
        <f t="shared" si="664"/>
        <v>36.524878273475757</v>
      </c>
      <c r="F8714" s="193">
        <f t="shared" si="664"/>
        <v>38.144216272325146</v>
      </c>
      <c r="G8714" s="193">
        <f t="shared" si="664"/>
        <v>39.835347954780644</v>
      </c>
      <c r="H8714" s="193">
        <f>MAX(0,D8714-Assumptions!$C$3)*Assumptions!$C$2</f>
        <v>0</v>
      </c>
      <c r="I8714" s="193">
        <f>MAX(0,E8714-Assumptions!$C$3)*Assumptions!$C$2</f>
        <v>0</v>
      </c>
      <c r="J8714" s="193">
        <f>MAX(0,F8714-Assumptions!$C$3)*Assumptions!$C$2</f>
        <v>1.0297946450926312</v>
      </c>
      <c r="K8714" s="193">
        <f>MAX(0,G8714-Assumptions!$C$3)*Assumptions!$C$2</f>
        <v>2.5518131593025801</v>
      </c>
    </row>
    <row r="8715" spans="1:11">
      <c r="A8715" s="192">
        <f t="shared" si="666"/>
        <v>48211.958333312206</v>
      </c>
      <c r="B8715" s="218">
        <v>32.346489361702133</v>
      </c>
      <c r="C8715" s="219">
        <f t="shared" si="665"/>
        <v>1.5631903839537133E-4</v>
      </c>
      <c r="D8715" s="193">
        <f t="shared" si="663"/>
        <v>33.780577627803758</v>
      </c>
      <c r="E8715" s="193">
        <f t="shared" si="664"/>
        <v>35.278246492466579</v>
      </c>
      <c r="F8715" s="193">
        <f t="shared" si="664"/>
        <v>36.842314814619264</v>
      </c>
      <c r="G8715" s="193">
        <f t="shared" si="664"/>
        <v>38.475726427881504</v>
      </c>
      <c r="H8715" s="193">
        <f>MAX(0,D8715-Assumptions!$C$3)*Assumptions!$C$2</f>
        <v>0</v>
      </c>
      <c r="I8715" s="193">
        <f>MAX(0,E8715-Assumptions!$C$3)*Assumptions!$C$2</f>
        <v>0</v>
      </c>
      <c r="J8715" s="193">
        <f>MAX(0,F8715-Assumptions!$C$3)*Assumptions!$C$2</f>
        <v>0</v>
      </c>
      <c r="K8715" s="193">
        <f>MAX(0,G8715-Assumptions!$C$3)*Assumptions!$C$2</f>
        <v>1.328153785093354</v>
      </c>
    </row>
    <row r="8716" spans="1:11">
      <c r="A8716" s="192">
        <f t="shared" si="666"/>
        <v>48211.999999978871</v>
      </c>
      <c r="B8716" s="218">
        <v>31.912925531914897</v>
      </c>
      <c r="C8716" s="219">
        <f t="shared" si="665"/>
        <v>1.5422377914799226E-4</v>
      </c>
      <c r="D8716" s="193">
        <f t="shared" si="663"/>
        <v>33.327791656350662</v>
      </c>
      <c r="E8716" s="193">
        <f t="shared" si="664"/>
        <v>34.805386161738959</v>
      </c>
      <c r="F8716" s="193">
        <f t="shared" si="664"/>
        <v>36.348490123765309</v>
      </c>
      <c r="G8716" s="193">
        <f t="shared" si="664"/>
        <v>37.960007917678375</v>
      </c>
      <c r="H8716" s="193">
        <f>MAX(0,D8716-Assumptions!$C$3)*Assumptions!$C$2</f>
        <v>0</v>
      </c>
      <c r="I8716" s="193">
        <f>MAX(0,E8716-Assumptions!$C$3)*Assumptions!$C$2</f>
        <v>0</v>
      </c>
      <c r="J8716" s="193">
        <f>MAX(0,F8716-Assumptions!$C$3)*Assumptions!$C$2</f>
        <v>0</v>
      </c>
      <c r="K8716" s="193">
        <f>MAX(0,G8716-Assumptions!$C$3)*Assumptions!$C$2</f>
        <v>0.86400712591053763</v>
      </c>
    </row>
    <row r="8717" spans="1:11">
      <c r="A8717" s="192">
        <f t="shared" si="666"/>
        <v>48212.041666645535</v>
      </c>
      <c r="B8717" s="218">
        <v>31.111489361702134</v>
      </c>
      <c r="C8717" s="219">
        <f t="shared" si="665"/>
        <v>1.5035072417556432E-4</v>
      </c>
      <c r="D8717" s="193">
        <f t="shared" si="663"/>
        <v>32.490823648513121</v>
      </c>
      <c r="E8717" s="193">
        <f t="shared" si="664"/>
        <v>33.931311004939431</v>
      </c>
      <c r="F8717" s="193">
        <f t="shared" si="664"/>
        <v>35.435662664914062</v>
      </c>
      <c r="G8717" s="193">
        <f t="shared" si="664"/>
        <v>37.006710065484732</v>
      </c>
      <c r="H8717" s="193">
        <f>MAX(0,D8717-Assumptions!$C$3)*Assumptions!$C$2</f>
        <v>0</v>
      </c>
      <c r="I8717" s="193">
        <f>MAX(0,E8717-Assumptions!$C$3)*Assumptions!$C$2</f>
        <v>0</v>
      </c>
      <c r="J8717" s="193">
        <f>MAX(0,F8717-Assumptions!$C$3)*Assumptions!$C$2</f>
        <v>0</v>
      </c>
      <c r="K8717" s="193">
        <f>MAX(0,G8717-Assumptions!$C$3)*Assumptions!$C$2</f>
        <v>6.0390589362590676E-3</v>
      </c>
    </row>
    <row r="8718" spans="1:11">
      <c r="A8718" s="192">
        <f t="shared" si="666"/>
        <v>48212.083333312199</v>
      </c>
      <c r="B8718" s="218">
        <v>29.061914893617022</v>
      </c>
      <c r="C8718" s="219">
        <f t="shared" si="665"/>
        <v>1.4044586227886328E-4</v>
      </c>
      <c r="D8718" s="193">
        <f t="shared" si="663"/>
        <v>30.350380874371208</v>
      </c>
      <c r="E8718" s="193">
        <f t="shared" si="664"/>
        <v>31.695971259681592</v>
      </c>
      <c r="F8718" s="193">
        <f t="shared" si="664"/>
        <v>33.101218671786278</v>
      </c>
      <c r="G8718" s="193">
        <f t="shared" si="664"/>
        <v>34.568768017251777</v>
      </c>
      <c r="H8718" s="193">
        <f>MAX(0,D8718-Assumptions!$C$3)*Assumptions!$C$2</f>
        <v>0</v>
      </c>
      <c r="I8718" s="193">
        <f>MAX(0,E8718-Assumptions!$C$3)*Assumptions!$C$2</f>
        <v>0</v>
      </c>
      <c r="J8718" s="193">
        <f>MAX(0,F8718-Assumptions!$C$3)*Assumptions!$C$2</f>
        <v>0</v>
      </c>
      <c r="K8718" s="193">
        <f>MAX(0,G8718-Assumptions!$C$3)*Assumptions!$C$2</f>
        <v>0</v>
      </c>
    </row>
    <row r="8719" spans="1:11">
      <c r="A8719" s="192">
        <f t="shared" si="666"/>
        <v>48212.124999978863</v>
      </c>
      <c r="B8719" s="218">
        <v>26.460531914893622</v>
      </c>
      <c r="C8719" s="219">
        <f t="shared" si="665"/>
        <v>1.2787430679458891E-4</v>
      </c>
      <c r="D8719" s="193">
        <f t="shared" si="663"/>
        <v>27.633665045652631</v>
      </c>
      <c r="E8719" s="193">
        <f t="shared" si="664"/>
        <v>28.858809275315881</v>
      </c>
      <c r="F8719" s="193">
        <f t="shared" si="664"/>
        <v>30.138270526662552</v>
      </c>
      <c r="G8719" s="193">
        <f t="shared" si="664"/>
        <v>31.474456956033041</v>
      </c>
      <c r="H8719" s="193">
        <f>MAX(0,D8719-Assumptions!$C$3)*Assumptions!$C$2</f>
        <v>0</v>
      </c>
      <c r="I8719" s="193">
        <f>MAX(0,E8719-Assumptions!$C$3)*Assumptions!$C$2</f>
        <v>0</v>
      </c>
      <c r="J8719" s="193">
        <f>MAX(0,F8719-Assumptions!$C$3)*Assumptions!$C$2</f>
        <v>0</v>
      </c>
      <c r="K8719" s="193">
        <f>MAX(0,G8719-Assumptions!$C$3)*Assumptions!$C$2</f>
        <v>0</v>
      </c>
    </row>
    <row r="8720" spans="1:11">
      <c r="A8720" s="192">
        <f t="shared" si="666"/>
        <v>48212.166666645528</v>
      </c>
      <c r="B8720" s="218">
        <v>24.962765957446813</v>
      </c>
      <c r="C8720" s="219">
        <f t="shared" si="665"/>
        <v>1.2063613848546123E-4</v>
      </c>
      <c r="D8720" s="193">
        <f t="shared" si="663"/>
        <v>26.069495326087385</v>
      </c>
      <c r="E8720" s="193">
        <f t="shared" si="664"/>
        <v>27.225291769165924</v>
      </c>
      <c r="F8720" s="193">
        <f t="shared" si="664"/>
        <v>28.432330685530712</v>
      </c>
      <c r="G8720" s="193">
        <f t="shared" si="664"/>
        <v>29.692883920785889</v>
      </c>
      <c r="H8720" s="193">
        <f>MAX(0,D8720-Assumptions!$C$3)*Assumptions!$C$2</f>
        <v>0</v>
      </c>
      <c r="I8720" s="193">
        <f>MAX(0,E8720-Assumptions!$C$3)*Assumptions!$C$2</f>
        <v>0</v>
      </c>
      <c r="J8720" s="193">
        <f>MAX(0,F8720-Assumptions!$C$3)*Assumptions!$C$2</f>
        <v>0</v>
      </c>
      <c r="K8720" s="193">
        <f>MAX(0,G8720-Assumptions!$C$3)*Assumptions!$C$2</f>
        <v>0</v>
      </c>
    </row>
    <row r="8721" spans="1:11">
      <c r="A8721" s="192">
        <f t="shared" si="666"/>
        <v>48212.208333312192</v>
      </c>
      <c r="B8721" s="218">
        <v>23.543829787234049</v>
      </c>
      <c r="C8721" s="219">
        <f t="shared" si="665"/>
        <v>1.1377892640312977E-4</v>
      </c>
      <c r="D8721" s="193">
        <f t="shared" si="663"/>
        <v>24.587650328604528</v>
      </c>
      <c r="E8721" s="193">
        <f t="shared" si="664"/>
        <v>25.677748868602812</v>
      </c>
      <c r="F8721" s="193">
        <f t="shared" si="664"/>
        <v>26.816177151826864</v>
      </c>
      <c r="G8721" s="193">
        <f t="shared" si="664"/>
        <v>28.005077887393853</v>
      </c>
      <c r="H8721" s="193">
        <f>MAX(0,D8721-Assumptions!$C$3)*Assumptions!$C$2</f>
        <v>0</v>
      </c>
      <c r="I8721" s="193">
        <f>MAX(0,E8721-Assumptions!$C$3)*Assumptions!$C$2</f>
        <v>0</v>
      </c>
      <c r="J8721" s="193">
        <f>MAX(0,F8721-Assumptions!$C$3)*Assumptions!$C$2</f>
        <v>0</v>
      </c>
      <c r="K8721" s="193">
        <f>MAX(0,G8721-Assumptions!$C$3)*Assumptions!$C$2</f>
        <v>0</v>
      </c>
    </row>
    <row r="8722" spans="1:11">
      <c r="A8722" s="192">
        <f t="shared" si="666"/>
        <v>48212.249999978856</v>
      </c>
      <c r="B8722" s="218">
        <v>22.519042553191493</v>
      </c>
      <c r="C8722" s="219">
        <f t="shared" si="665"/>
        <v>1.0882649545477923E-4</v>
      </c>
      <c r="D8722" s="193">
        <f t="shared" si="663"/>
        <v>23.517428941533566</v>
      </c>
      <c r="E8722" s="193">
        <f t="shared" si="664"/>
        <v>24.560078995973893</v>
      </c>
      <c r="F8722" s="193">
        <f t="shared" si="664"/>
        <v>25.648955155262964</v>
      </c>
      <c r="G8722" s="193">
        <f t="shared" si="664"/>
        <v>26.786106863277375</v>
      </c>
      <c r="H8722" s="193">
        <f>MAX(0,D8722-Assumptions!$C$3)*Assumptions!$C$2</f>
        <v>0</v>
      </c>
      <c r="I8722" s="193">
        <f>MAX(0,E8722-Assumptions!$C$3)*Assumptions!$C$2</f>
        <v>0</v>
      </c>
      <c r="J8722" s="193">
        <f>MAX(0,F8722-Assumptions!$C$3)*Assumptions!$C$2</f>
        <v>0</v>
      </c>
      <c r="K8722" s="193">
        <f>MAX(0,G8722-Assumptions!$C$3)*Assumptions!$C$2</f>
        <v>0</v>
      </c>
    </row>
    <row r="8723" spans="1:11">
      <c r="A8723" s="192">
        <f t="shared" si="666"/>
        <v>48212.29166664552</v>
      </c>
      <c r="B8723" s="218">
        <v>21.87526595744681</v>
      </c>
      <c r="C8723" s="219">
        <f t="shared" si="665"/>
        <v>1.0571535293594365E-4</v>
      </c>
      <c r="D8723" s="193">
        <f t="shared" si="663"/>
        <v>22.845110377860788</v>
      </c>
      <c r="E8723" s="193">
        <f t="shared" si="664"/>
        <v>23.857953050348033</v>
      </c>
      <c r="F8723" s="193">
        <f t="shared" si="664"/>
        <v>24.915700311267699</v>
      </c>
      <c r="G8723" s="193">
        <f t="shared" si="664"/>
        <v>26.020343014793948</v>
      </c>
      <c r="H8723" s="193">
        <f>MAX(0,D8723-Assumptions!$C$3)*Assumptions!$C$2</f>
        <v>0</v>
      </c>
      <c r="I8723" s="193">
        <f>MAX(0,E8723-Assumptions!$C$3)*Assumptions!$C$2</f>
        <v>0</v>
      </c>
      <c r="J8723" s="193">
        <f>MAX(0,F8723-Assumptions!$C$3)*Assumptions!$C$2</f>
        <v>0</v>
      </c>
      <c r="K8723" s="193">
        <f>MAX(0,G8723-Assumptions!$C$3)*Assumptions!$C$2</f>
        <v>0</v>
      </c>
    </row>
    <row r="8724" spans="1:11">
      <c r="A8724" s="192">
        <f t="shared" si="666"/>
        <v>48212.333333312185</v>
      </c>
      <c r="B8724" s="218">
        <v>21.52053191489362</v>
      </c>
      <c r="C8724" s="219">
        <f t="shared" si="665"/>
        <v>1.0400104991536078E-4</v>
      </c>
      <c r="D8724" s="193">
        <f t="shared" si="663"/>
        <v>22.474649128490071</v>
      </c>
      <c r="E8724" s="193">
        <f t="shared" si="664"/>
        <v>23.471067325207255</v>
      </c>
      <c r="F8724" s="193">
        <f t="shared" si="664"/>
        <v>24.511661927841736</v>
      </c>
      <c r="G8724" s="193">
        <f t="shared" si="664"/>
        <v>25.598391506445939</v>
      </c>
      <c r="H8724" s="193">
        <f>MAX(0,D8724-Assumptions!$C$3)*Assumptions!$C$2</f>
        <v>0</v>
      </c>
      <c r="I8724" s="193">
        <f>MAX(0,E8724-Assumptions!$C$3)*Assumptions!$C$2</f>
        <v>0</v>
      </c>
      <c r="J8724" s="193">
        <f>MAX(0,F8724-Assumptions!$C$3)*Assumptions!$C$2</f>
        <v>0</v>
      </c>
      <c r="K8724" s="193">
        <f>MAX(0,G8724-Assumptions!$C$3)*Assumptions!$C$2</f>
        <v>0</v>
      </c>
    </row>
    <row r="8725" spans="1:11">
      <c r="A8725" s="192">
        <f t="shared" si="666"/>
        <v>48212.374999978849</v>
      </c>
      <c r="B8725" s="218">
        <v>22.190585106382983</v>
      </c>
      <c r="C8725" s="219">
        <f t="shared" si="665"/>
        <v>1.0723917784312843E-4</v>
      </c>
      <c r="D8725" s="193">
        <f t="shared" si="663"/>
        <v>23.174409266190313</v>
      </c>
      <c r="E8725" s="193">
        <f t="shared" si="664"/>
        <v>24.201851472695392</v>
      </c>
      <c r="F8725" s="193">
        <f t="shared" si="664"/>
        <v>25.274845540979669</v>
      </c>
      <c r="G8725" s="193">
        <f t="shared" si="664"/>
        <v>26.395411022214404</v>
      </c>
      <c r="H8725" s="193">
        <f>MAX(0,D8725-Assumptions!$C$3)*Assumptions!$C$2</f>
        <v>0</v>
      </c>
      <c r="I8725" s="193">
        <f>MAX(0,E8725-Assumptions!$C$3)*Assumptions!$C$2</f>
        <v>0</v>
      </c>
      <c r="J8725" s="193">
        <f>MAX(0,F8725-Assumptions!$C$3)*Assumptions!$C$2</f>
        <v>0</v>
      </c>
      <c r="K8725" s="193">
        <f>MAX(0,G8725-Assumptions!$C$3)*Assumptions!$C$2</f>
        <v>0</v>
      </c>
    </row>
    <row r="8726" spans="1:11">
      <c r="A8726" s="192">
        <f t="shared" si="666"/>
        <v>48212.416666645513</v>
      </c>
      <c r="B8726" s="218">
        <v>23.609521276595746</v>
      </c>
      <c r="C8726" s="219">
        <f t="shared" si="665"/>
        <v>1.1409638992545989E-4</v>
      </c>
      <c r="D8726" s="193">
        <f t="shared" si="663"/>
        <v>24.656254263673173</v>
      </c>
      <c r="E8726" s="193">
        <f t="shared" si="664"/>
        <v>25.749394373258507</v>
      </c>
      <c r="F8726" s="193">
        <f t="shared" si="664"/>
        <v>26.890999074683513</v>
      </c>
      <c r="G8726" s="193">
        <f t="shared" si="664"/>
        <v>28.08321705560644</v>
      </c>
      <c r="H8726" s="193">
        <f>MAX(0,D8726-Assumptions!$C$3)*Assumptions!$C$2</f>
        <v>0</v>
      </c>
      <c r="I8726" s="193">
        <f>MAX(0,E8726-Assumptions!$C$3)*Assumptions!$C$2</f>
        <v>0</v>
      </c>
      <c r="J8726" s="193">
        <f>MAX(0,F8726-Assumptions!$C$3)*Assumptions!$C$2</f>
        <v>0</v>
      </c>
      <c r="K8726" s="193">
        <f>MAX(0,G8726-Assumptions!$C$3)*Assumptions!$C$2</f>
        <v>0</v>
      </c>
    </row>
    <row r="8727" spans="1:11">
      <c r="A8727" s="192">
        <f t="shared" si="666"/>
        <v>48212.458333312177</v>
      </c>
      <c r="B8727" s="218">
        <v>25.330638297872344</v>
      </c>
      <c r="C8727" s="219">
        <f t="shared" si="665"/>
        <v>1.2241393421051012E-4</v>
      </c>
      <c r="D8727" s="193">
        <f t="shared" si="663"/>
        <v>26.453677362471829</v>
      </c>
      <c r="E8727" s="193">
        <f t="shared" si="664"/>
        <v>27.626506595237842</v>
      </c>
      <c r="F8727" s="193">
        <f t="shared" si="664"/>
        <v>28.851333453528003</v>
      </c>
      <c r="G8727" s="193">
        <f t="shared" si="664"/>
        <v>30.130463262776413</v>
      </c>
      <c r="H8727" s="193">
        <f>MAX(0,D8727-Assumptions!$C$3)*Assumptions!$C$2</f>
        <v>0</v>
      </c>
      <c r="I8727" s="193">
        <f>MAX(0,E8727-Assumptions!$C$3)*Assumptions!$C$2</f>
        <v>0</v>
      </c>
      <c r="J8727" s="193">
        <f>MAX(0,F8727-Assumptions!$C$3)*Assumptions!$C$2</f>
        <v>0</v>
      </c>
      <c r="K8727" s="193">
        <f>MAX(0,G8727-Assumptions!$C$3)*Assumptions!$C$2</f>
        <v>0</v>
      </c>
    </row>
    <row r="8728" spans="1:11">
      <c r="A8728" s="192">
        <f t="shared" si="666"/>
        <v>48212.499999978842</v>
      </c>
      <c r="B8728" s="218">
        <v>26.368563829787238</v>
      </c>
      <c r="C8728" s="219">
        <f t="shared" si="665"/>
        <v>1.2742985786332668E-4</v>
      </c>
      <c r="D8728" s="193">
        <f t="shared" si="663"/>
        <v>27.53761953655652</v>
      </c>
      <c r="E8728" s="193">
        <f t="shared" si="664"/>
        <v>28.758505568797901</v>
      </c>
      <c r="F8728" s="193">
        <f t="shared" si="664"/>
        <v>30.033519834663231</v>
      </c>
      <c r="G8728" s="193">
        <f t="shared" si="664"/>
        <v>31.365062120535409</v>
      </c>
      <c r="H8728" s="193">
        <f>MAX(0,D8728-Assumptions!$C$3)*Assumptions!$C$2</f>
        <v>0</v>
      </c>
      <c r="I8728" s="193">
        <f>MAX(0,E8728-Assumptions!$C$3)*Assumptions!$C$2</f>
        <v>0</v>
      </c>
      <c r="J8728" s="193">
        <f>MAX(0,F8728-Assumptions!$C$3)*Assumptions!$C$2</f>
        <v>0</v>
      </c>
      <c r="K8728" s="193">
        <f>MAX(0,G8728-Assumptions!$C$3)*Assumptions!$C$2</f>
        <v>0</v>
      </c>
    </row>
    <row r="8729" spans="1:11">
      <c r="A8729" s="192">
        <f t="shared" si="666"/>
        <v>48212.541666645506</v>
      </c>
      <c r="B8729" s="218">
        <v>27.30138297872341</v>
      </c>
      <c r="C8729" s="219">
        <f t="shared" si="665"/>
        <v>1.3193783988041497E-4</v>
      </c>
      <c r="D8729" s="193">
        <f t="shared" si="663"/>
        <v>28.511795414531363</v>
      </c>
      <c r="E8729" s="193">
        <f t="shared" si="664"/>
        <v>29.775871734908836</v>
      </c>
      <c r="F8729" s="193">
        <f t="shared" si="664"/>
        <v>31.095991139227799</v>
      </c>
      <c r="G8729" s="193">
        <f t="shared" si="664"/>
        <v>32.474638309154251</v>
      </c>
      <c r="H8729" s="193">
        <f>MAX(0,D8729-Assumptions!$C$3)*Assumptions!$C$2</f>
        <v>0</v>
      </c>
      <c r="I8729" s="193">
        <f>MAX(0,E8729-Assumptions!$C$3)*Assumptions!$C$2</f>
        <v>0</v>
      </c>
      <c r="J8729" s="193">
        <f>MAX(0,F8729-Assumptions!$C$3)*Assumptions!$C$2</f>
        <v>0</v>
      </c>
      <c r="K8729" s="193">
        <f>MAX(0,G8729-Assumptions!$C$3)*Assumptions!$C$2</f>
        <v>0</v>
      </c>
    </row>
    <row r="8730" spans="1:11">
      <c r="A8730" s="192">
        <f t="shared" si="666"/>
        <v>48212.58333331217</v>
      </c>
      <c r="B8730" s="218">
        <v>28.523244680851068</v>
      </c>
      <c r="C8730" s="219">
        <f t="shared" si="665"/>
        <v>1.3784266139575595E-4</v>
      </c>
      <c r="D8730" s="193">
        <f t="shared" si="663"/>
        <v>29.787828606808269</v>
      </c>
      <c r="E8730" s="193">
        <f t="shared" si="664"/>
        <v>31.108478121504852</v>
      </c>
      <c r="F8730" s="193">
        <f t="shared" si="664"/>
        <v>32.487678904361665</v>
      </c>
      <c r="G8730" s="193">
        <f t="shared" si="664"/>
        <v>33.928026837908504</v>
      </c>
      <c r="H8730" s="193">
        <f>MAX(0,D8730-Assumptions!$C$3)*Assumptions!$C$2</f>
        <v>0</v>
      </c>
      <c r="I8730" s="193">
        <f>MAX(0,E8730-Assumptions!$C$3)*Assumptions!$C$2</f>
        <v>0</v>
      </c>
      <c r="J8730" s="193">
        <f>MAX(0,F8730-Assumptions!$C$3)*Assumptions!$C$2</f>
        <v>0</v>
      </c>
      <c r="K8730" s="193">
        <f>MAX(0,G8730-Assumptions!$C$3)*Assumptions!$C$2</f>
        <v>0</v>
      </c>
    </row>
    <row r="8731" spans="1:11">
      <c r="A8731" s="192">
        <f t="shared" si="666"/>
        <v>48212.624999978834</v>
      </c>
      <c r="B8731" s="218">
        <v>28.733457446808512</v>
      </c>
      <c r="C8731" s="219">
        <f t="shared" si="665"/>
        <v>1.3885854466721246E-4</v>
      </c>
      <c r="D8731" s="193">
        <f t="shared" si="663"/>
        <v>30.007361199027951</v>
      </c>
      <c r="E8731" s="193">
        <f t="shared" si="663"/>
        <v>31.337743736403091</v>
      </c>
      <c r="F8731" s="193">
        <f t="shared" si="663"/>
        <v>32.727109057502979</v>
      </c>
      <c r="G8731" s="193">
        <f t="shared" si="663"/>
        <v>34.178072176188806</v>
      </c>
      <c r="H8731" s="193">
        <f>MAX(0,D8731-Assumptions!$C$3)*Assumptions!$C$2</f>
        <v>0</v>
      </c>
      <c r="I8731" s="193">
        <f>MAX(0,E8731-Assumptions!$C$3)*Assumptions!$C$2</f>
        <v>0</v>
      </c>
      <c r="J8731" s="193">
        <f>MAX(0,F8731-Assumptions!$C$3)*Assumptions!$C$2</f>
        <v>0</v>
      </c>
      <c r="K8731" s="193">
        <f>MAX(0,G8731-Assumptions!$C$3)*Assumptions!$C$2</f>
        <v>0</v>
      </c>
    </row>
    <row r="8732" spans="1:11">
      <c r="A8732" s="192">
        <f t="shared" si="666"/>
        <v>48212.666666645498</v>
      </c>
      <c r="B8732" s="218">
        <v>29.061914893617026</v>
      </c>
      <c r="C8732" s="219">
        <f t="shared" si="665"/>
        <v>1.4044586227886328E-4</v>
      </c>
      <c r="D8732" s="193">
        <f t="shared" ref="D8732:G8760" si="667">$C8732*D$2</f>
        <v>30.350380874371208</v>
      </c>
      <c r="E8732" s="193">
        <f t="shared" si="667"/>
        <v>31.695971259681592</v>
      </c>
      <c r="F8732" s="193">
        <f t="shared" si="667"/>
        <v>33.101218671786278</v>
      </c>
      <c r="G8732" s="193">
        <f t="shared" si="667"/>
        <v>34.568768017251777</v>
      </c>
      <c r="H8732" s="193">
        <f>MAX(0,D8732-Assumptions!$C$3)*Assumptions!$C$2</f>
        <v>0</v>
      </c>
      <c r="I8732" s="193">
        <f>MAX(0,E8732-Assumptions!$C$3)*Assumptions!$C$2</f>
        <v>0</v>
      </c>
      <c r="J8732" s="193">
        <f>MAX(0,F8732-Assumptions!$C$3)*Assumptions!$C$2</f>
        <v>0</v>
      </c>
      <c r="K8732" s="193">
        <f>MAX(0,G8732-Assumptions!$C$3)*Assumptions!$C$2</f>
        <v>0</v>
      </c>
    </row>
    <row r="8733" spans="1:11">
      <c r="A8733" s="192">
        <f t="shared" si="666"/>
        <v>48212.708333312163</v>
      </c>
      <c r="B8733" s="218">
        <v>28.733457446808515</v>
      </c>
      <c r="C8733" s="219">
        <f t="shared" si="665"/>
        <v>1.3885854466721249E-4</v>
      </c>
      <c r="D8733" s="193">
        <f t="shared" si="667"/>
        <v>30.007361199027955</v>
      </c>
      <c r="E8733" s="193">
        <f t="shared" si="667"/>
        <v>31.337743736403095</v>
      </c>
      <c r="F8733" s="193">
        <f t="shared" si="667"/>
        <v>32.727109057502986</v>
      </c>
      <c r="G8733" s="193">
        <f t="shared" si="667"/>
        <v>34.178072176188813</v>
      </c>
      <c r="H8733" s="193">
        <f>MAX(0,D8733-Assumptions!$C$3)*Assumptions!$C$2</f>
        <v>0</v>
      </c>
      <c r="I8733" s="193">
        <f>MAX(0,E8733-Assumptions!$C$3)*Assumptions!$C$2</f>
        <v>0</v>
      </c>
      <c r="J8733" s="193">
        <f>MAX(0,F8733-Assumptions!$C$3)*Assumptions!$C$2</f>
        <v>0</v>
      </c>
      <c r="K8733" s="193">
        <f>MAX(0,G8733-Assumptions!$C$3)*Assumptions!$C$2</f>
        <v>0</v>
      </c>
    </row>
    <row r="8734" spans="1:11">
      <c r="A8734" s="192">
        <f t="shared" si="666"/>
        <v>48212.749999978827</v>
      </c>
      <c r="B8734" s="218">
        <v>28.9568085106383</v>
      </c>
      <c r="C8734" s="219">
        <f t="shared" si="665"/>
        <v>1.3993792064313502E-4</v>
      </c>
      <c r="D8734" s="193">
        <f t="shared" si="667"/>
        <v>30.240614578261365</v>
      </c>
      <c r="E8734" s="193">
        <f t="shared" si="667"/>
        <v>31.581338452232472</v>
      </c>
      <c r="F8734" s="193">
        <f t="shared" si="667"/>
        <v>32.981503595215621</v>
      </c>
      <c r="G8734" s="193">
        <f t="shared" si="667"/>
        <v>34.443745348111626</v>
      </c>
      <c r="H8734" s="193">
        <f>MAX(0,D8734-Assumptions!$C$3)*Assumptions!$C$2</f>
        <v>0</v>
      </c>
      <c r="I8734" s="193">
        <f>MAX(0,E8734-Assumptions!$C$3)*Assumptions!$C$2</f>
        <v>0</v>
      </c>
      <c r="J8734" s="193">
        <f>MAX(0,F8734-Assumptions!$C$3)*Assumptions!$C$2</f>
        <v>0</v>
      </c>
      <c r="K8734" s="193">
        <f>MAX(0,G8734-Assumptions!$C$3)*Assumptions!$C$2</f>
        <v>0</v>
      </c>
    </row>
    <row r="8735" spans="1:11">
      <c r="A8735" s="192">
        <f t="shared" si="666"/>
        <v>48212.791666645491</v>
      </c>
      <c r="B8735" s="218">
        <v>29.771382978723409</v>
      </c>
      <c r="C8735" s="219">
        <f t="shared" si="665"/>
        <v>1.4387446832002902E-4</v>
      </c>
      <c r="D8735" s="193">
        <f t="shared" si="667"/>
        <v>31.091303373112641</v>
      </c>
      <c r="E8735" s="193">
        <f t="shared" si="667"/>
        <v>32.46974270996315</v>
      </c>
      <c r="F8735" s="193">
        <f t="shared" si="667"/>
        <v>33.909295438638203</v>
      </c>
      <c r="G8735" s="193">
        <f t="shared" si="667"/>
        <v>35.412671033947802</v>
      </c>
      <c r="H8735" s="193">
        <f>MAX(0,D8735-Assumptions!$C$3)*Assumptions!$C$2</f>
        <v>0</v>
      </c>
      <c r="I8735" s="193">
        <f>MAX(0,E8735-Assumptions!$C$3)*Assumptions!$C$2</f>
        <v>0</v>
      </c>
      <c r="J8735" s="193">
        <f>MAX(0,F8735-Assumptions!$C$3)*Assumptions!$C$2</f>
        <v>0</v>
      </c>
      <c r="K8735" s="193">
        <f>MAX(0,G8735-Assumptions!$C$3)*Assumptions!$C$2</f>
        <v>0</v>
      </c>
    </row>
    <row r="8736" spans="1:11">
      <c r="A8736" s="192">
        <f t="shared" si="666"/>
        <v>48212.833333312155</v>
      </c>
      <c r="B8736" s="218">
        <v>32.688085106382985</v>
      </c>
      <c r="C8736" s="219">
        <f t="shared" si="665"/>
        <v>1.5796984871148818E-4</v>
      </c>
      <c r="D8736" s="193">
        <f t="shared" si="667"/>
        <v>34.137318090160747</v>
      </c>
      <c r="E8736" s="193">
        <f t="shared" si="667"/>
        <v>35.650803116676222</v>
      </c>
      <c r="F8736" s="193">
        <f t="shared" si="667"/>
        <v>37.231388813473899</v>
      </c>
      <c r="G8736" s="193">
        <f t="shared" si="667"/>
        <v>38.882050102586994</v>
      </c>
      <c r="H8736" s="193">
        <f>MAX(0,D8736-Assumptions!$C$3)*Assumptions!$C$2</f>
        <v>0</v>
      </c>
      <c r="I8736" s="193">
        <f>MAX(0,E8736-Assumptions!$C$3)*Assumptions!$C$2</f>
        <v>0</v>
      </c>
      <c r="J8736" s="193">
        <f>MAX(0,F8736-Assumptions!$C$3)*Assumptions!$C$2</f>
        <v>0.20824993212650897</v>
      </c>
      <c r="K8736" s="193">
        <f>MAX(0,G8736-Assumptions!$C$3)*Assumptions!$C$2</f>
        <v>1.6938450923282951</v>
      </c>
    </row>
    <row r="8737" spans="1:11">
      <c r="A8737" s="192">
        <f t="shared" si="666"/>
        <v>48212.87499997882</v>
      </c>
      <c r="B8737" s="218">
        <v>34.343510638297879</v>
      </c>
      <c r="C8737" s="219">
        <f t="shared" si="665"/>
        <v>1.6596992947420824E-4</v>
      </c>
      <c r="D8737" s="193">
        <f t="shared" si="667"/>
        <v>35.866137253890749</v>
      </c>
      <c r="E8737" s="193">
        <f t="shared" si="667"/>
        <v>37.456269833999855</v>
      </c>
      <c r="F8737" s="193">
        <f t="shared" si="667"/>
        <v>39.116901269461721</v>
      </c>
      <c r="G8737" s="193">
        <f t="shared" si="667"/>
        <v>40.851157141544377</v>
      </c>
      <c r="H8737" s="193">
        <f>MAX(0,D8737-Assumptions!$C$3)*Assumptions!$C$2</f>
        <v>0</v>
      </c>
      <c r="I8737" s="193">
        <f>MAX(0,E8737-Assumptions!$C$3)*Assumptions!$C$2</f>
        <v>0.41064285059986932</v>
      </c>
      <c r="J8737" s="193">
        <f>MAX(0,F8737-Assumptions!$C$3)*Assumptions!$C$2</f>
        <v>1.9052111425155489</v>
      </c>
      <c r="K8737" s="193">
        <f>MAX(0,G8737-Assumptions!$C$3)*Assumptions!$C$2</f>
        <v>3.4660414273899391</v>
      </c>
    </row>
    <row r="8738" spans="1:11">
      <c r="A8738" s="192">
        <f t="shared" si="666"/>
        <v>48212.916666645484</v>
      </c>
      <c r="B8738" s="218">
        <v>34.080744680851069</v>
      </c>
      <c r="C8738" s="219">
        <f t="shared" si="665"/>
        <v>1.6470007538488759E-4</v>
      </c>
      <c r="D8738" s="193">
        <f t="shared" si="667"/>
        <v>35.591721513616143</v>
      </c>
      <c r="E8738" s="193">
        <f t="shared" si="667"/>
        <v>37.169687815377053</v>
      </c>
      <c r="F8738" s="193">
        <f t="shared" si="667"/>
        <v>38.817613578035086</v>
      </c>
      <c r="G8738" s="193">
        <f t="shared" si="667"/>
        <v>40.538600468693993</v>
      </c>
      <c r="H8738" s="193">
        <f>MAX(0,D8738-Assumptions!$C$3)*Assumptions!$C$2</f>
        <v>0</v>
      </c>
      <c r="I8738" s="193">
        <f>MAX(0,E8738-Assumptions!$C$3)*Assumptions!$C$2</f>
        <v>0.15271903383934743</v>
      </c>
      <c r="J8738" s="193">
        <f>MAX(0,F8738-Assumptions!$C$3)*Assumptions!$C$2</f>
        <v>1.6358522202315775</v>
      </c>
      <c r="K8738" s="193">
        <f>MAX(0,G8738-Assumptions!$C$3)*Assumptions!$C$2</f>
        <v>3.1847404218245936</v>
      </c>
    </row>
    <row r="8739" spans="1:11">
      <c r="A8739" s="192">
        <f t="shared" si="666"/>
        <v>48212.958333312148</v>
      </c>
      <c r="B8739" s="218">
        <v>32.438457446808513</v>
      </c>
      <c r="C8739" s="219">
        <f t="shared" si="665"/>
        <v>1.5676348732663356E-4</v>
      </c>
      <c r="D8739" s="193">
        <f t="shared" si="667"/>
        <v>33.876623136899866</v>
      </c>
      <c r="E8739" s="193">
        <f t="shared" si="667"/>
        <v>35.378550198984563</v>
      </c>
      <c r="F8739" s="193">
        <f t="shared" si="667"/>
        <v>36.947065506618593</v>
      </c>
      <c r="G8739" s="193">
        <f t="shared" si="667"/>
        <v>38.585121263379136</v>
      </c>
      <c r="H8739" s="193">
        <f>MAX(0,D8739-Assumptions!$C$3)*Assumptions!$C$2</f>
        <v>0</v>
      </c>
      <c r="I8739" s="193">
        <f>MAX(0,E8739-Assumptions!$C$3)*Assumptions!$C$2</f>
        <v>0</v>
      </c>
      <c r="J8739" s="193">
        <f>MAX(0,F8739-Assumptions!$C$3)*Assumptions!$C$2</f>
        <v>0</v>
      </c>
      <c r="K8739" s="193">
        <f>MAX(0,G8739-Assumptions!$C$3)*Assumptions!$C$2</f>
        <v>1.4266091370412226</v>
      </c>
    </row>
    <row r="8740" spans="1:11">
      <c r="A8740" s="192">
        <f t="shared" si="666"/>
        <v>48212.999999978812</v>
      </c>
      <c r="B8740" s="218">
        <v>31.99175531914894</v>
      </c>
      <c r="C8740" s="219">
        <f t="shared" si="665"/>
        <v>1.5460473537478846E-4</v>
      </c>
      <c r="D8740" s="193">
        <f t="shared" si="667"/>
        <v>33.410116378433045</v>
      </c>
      <c r="E8740" s="193">
        <f t="shared" si="667"/>
        <v>34.8913607673258</v>
      </c>
      <c r="F8740" s="193">
        <f t="shared" si="667"/>
        <v>36.438276431193302</v>
      </c>
      <c r="G8740" s="193">
        <f t="shared" si="667"/>
        <v>38.053774919533488</v>
      </c>
      <c r="H8740" s="193">
        <f>MAX(0,D8740-Assumptions!$C$3)*Assumptions!$C$2</f>
        <v>0</v>
      </c>
      <c r="I8740" s="193">
        <f>MAX(0,E8740-Assumptions!$C$3)*Assumptions!$C$2</f>
        <v>0</v>
      </c>
      <c r="J8740" s="193">
        <f>MAX(0,F8740-Assumptions!$C$3)*Assumptions!$C$2</f>
        <v>0</v>
      </c>
      <c r="K8740" s="193">
        <f>MAX(0,G8740-Assumptions!$C$3)*Assumptions!$C$2</f>
        <v>0.94839742758013945</v>
      </c>
    </row>
    <row r="8741" spans="1:11">
      <c r="A8741" s="192">
        <f t="shared" si="666"/>
        <v>48213.041666645477</v>
      </c>
      <c r="B8741" s="218">
        <v>31.085212765957451</v>
      </c>
      <c r="C8741" s="219">
        <f t="shared" si="665"/>
        <v>1.5022373876663223E-4</v>
      </c>
      <c r="D8741" s="193">
        <f t="shared" si="667"/>
        <v>32.463382074485658</v>
      </c>
      <c r="E8741" s="193">
        <f t="shared" si="667"/>
        <v>33.902652803077146</v>
      </c>
      <c r="F8741" s="193">
        <f t="shared" si="667"/>
        <v>35.405733895771398</v>
      </c>
      <c r="G8741" s="193">
        <f t="shared" si="667"/>
        <v>36.975454398199687</v>
      </c>
      <c r="H8741" s="193">
        <f>MAX(0,D8741-Assumptions!$C$3)*Assumptions!$C$2</f>
        <v>0</v>
      </c>
      <c r="I8741" s="193">
        <f>MAX(0,E8741-Assumptions!$C$3)*Assumptions!$C$2</f>
        <v>0</v>
      </c>
      <c r="J8741" s="193">
        <f>MAX(0,F8741-Assumptions!$C$3)*Assumptions!$C$2</f>
        <v>0</v>
      </c>
      <c r="K8741" s="193">
        <f>MAX(0,G8741-Assumptions!$C$3)*Assumptions!$C$2</f>
        <v>0</v>
      </c>
    </row>
    <row r="8742" spans="1:11">
      <c r="A8742" s="192">
        <f t="shared" si="666"/>
        <v>48213.083333312141</v>
      </c>
      <c r="B8742" s="218">
        <v>29.48234042553192</v>
      </c>
      <c r="C8742" s="219">
        <f t="shared" si="665"/>
        <v>1.4247762882177632E-4</v>
      </c>
      <c r="D8742" s="193">
        <f t="shared" si="667"/>
        <v>30.789446058810576</v>
      </c>
      <c r="E8742" s="193">
        <f t="shared" si="667"/>
        <v>32.15450248947807</v>
      </c>
      <c r="F8742" s="193">
        <f t="shared" si="667"/>
        <v>33.580078978068904</v>
      </c>
      <c r="G8742" s="193">
        <f t="shared" si="667"/>
        <v>35.068858693812388</v>
      </c>
      <c r="H8742" s="193">
        <f>MAX(0,D8742-Assumptions!$C$3)*Assumptions!$C$2</f>
        <v>0</v>
      </c>
      <c r="I8742" s="193">
        <f>MAX(0,E8742-Assumptions!$C$3)*Assumptions!$C$2</f>
        <v>0</v>
      </c>
      <c r="J8742" s="193">
        <f>MAX(0,F8742-Assumptions!$C$3)*Assumptions!$C$2</f>
        <v>0</v>
      </c>
      <c r="K8742" s="193">
        <f>MAX(0,G8742-Assumptions!$C$3)*Assumptions!$C$2</f>
        <v>0</v>
      </c>
    </row>
    <row r="8743" spans="1:11">
      <c r="A8743" s="192">
        <f t="shared" si="666"/>
        <v>48213.124999978805</v>
      </c>
      <c r="B8743" s="218">
        <v>27.183138297872347</v>
      </c>
      <c r="C8743" s="219">
        <f t="shared" si="665"/>
        <v>1.3136640554022068E-4</v>
      </c>
      <c r="D8743" s="193">
        <f t="shared" si="667"/>
        <v>28.388308331407792</v>
      </c>
      <c r="E8743" s="193">
        <f t="shared" si="667"/>
        <v>29.646909826528582</v>
      </c>
      <c r="F8743" s="193">
        <f t="shared" si="667"/>
        <v>30.961311678085814</v>
      </c>
      <c r="G8743" s="193">
        <f t="shared" si="667"/>
        <v>32.333987806371582</v>
      </c>
      <c r="H8743" s="193">
        <f>MAX(0,D8743-Assumptions!$C$3)*Assumptions!$C$2</f>
        <v>0</v>
      </c>
      <c r="I8743" s="193">
        <f>MAX(0,E8743-Assumptions!$C$3)*Assumptions!$C$2</f>
        <v>0</v>
      </c>
      <c r="J8743" s="193">
        <f>MAX(0,F8743-Assumptions!$C$3)*Assumptions!$C$2</f>
        <v>0</v>
      </c>
      <c r="K8743" s="193">
        <f>MAX(0,G8743-Assumptions!$C$3)*Assumptions!$C$2</f>
        <v>0</v>
      </c>
    </row>
    <row r="8744" spans="1:11">
      <c r="A8744" s="192">
        <f t="shared" si="666"/>
        <v>48213.166666645469</v>
      </c>
      <c r="B8744" s="218">
        <v>24.857659574468087</v>
      </c>
      <c r="C8744" s="219">
        <f t="shared" si="665"/>
        <v>1.2012819684973297E-4</v>
      </c>
      <c r="D8744" s="193">
        <f t="shared" si="667"/>
        <v>25.959729029977542</v>
      </c>
      <c r="E8744" s="193">
        <f t="shared" si="667"/>
        <v>27.110658961716805</v>
      </c>
      <c r="F8744" s="193">
        <f t="shared" si="667"/>
        <v>28.312615608960051</v>
      </c>
      <c r="G8744" s="193">
        <f t="shared" si="667"/>
        <v>29.567861251645734</v>
      </c>
      <c r="H8744" s="193">
        <f>MAX(0,D8744-Assumptions!$C$3)*Assumptions!$C$2</f>
        <v>0</v>
      </c>
      <c r="I8744" s="193">
        <f>MAX(0,E8744-Assumptions!$C$3)*Assumptions!$C$2</f>
        <v>0</v>
      </c>
      <c r="J8744" s="193">
        <f>MAX(0,F8744-Assumptions!$C$3)*Assumptions!$C$2</f>
        <v>0</v>
      </c>
      <c r="K8744" s="193">
        <f>MAX(0,G8744-Assumptions!$C$3)*Assumptions!$C$2</f>
        <v>0</v>
      </c>
    </row>
    <row r="8745" spans="1:11">
      <c r="A8745" s="192">
        <f t="shared" si="666"/>
        <v>48213.208333312134</v>
      </c>
      <c r="B8745" s="218">
        <v>23.333617021276602</v>
      </c>
      <c r="C8745" s="219">
        <f t="shared" si="665"/>
        <v>1.1276304313167325E-4</v>
      </c>
      <c r="D8745" s="193">
        <f t="shared" si="667"/>
        <v>24.368117736384843</v>
      </c>
      <c r="E8745" s="193">
        <f t="shared" si="667"/>
        <v>25.448483253704573</v>
      </c>
      <c r="F8745" s="193">
        <f t="shared" si="667"/>
        <v>26.57674699868555</v>
      </c>
      <c r="G8745" s="193">
        <f t="shared" si="667"/>
        <v>27.755032549113547</v>
      </c>
      <c r="H8745" s="193">
        <f>MAX(0,D8745-Assumptions!$C$3)*Assumptions!$C$2</f>
        <v>0</v>
      </c>
      <c r="I8745" s="193">
        <f>MAX(0,E8745-Assumptions!$C$3)*Assumptions!$C$2</f>
        <v>0</v>
      </c>
      <c r="J8745" s="193">
        <f>MAX(0,F8745-Assumptions!$C$3)*Assumptions!$C$2</f>
        <v>0</v>
      </c>
      <c r="K8745" s="193">
        <f>MAX(0,G8745-Assumptions!$C$3)*Assumptions!$C$2</f>
        <v>0</v>
      </c>
    </row>
    <row r="8746" spans="1:11">
      <c r="A8746" s="192">
        <f t="shared" si="666"/>
        <v>48213.249999978798</v>
      </c>
      <c r="B8746" s="218">
        <v>22.413936170212772</v>
      </c>
      <c r="C8746" s="219">
        <f t="shared" si="665"/>
        <v>1.0831855381905099E-4</v>
      </c>
      <c r="D8746" s="193">
        <f t="shared" si="667"/>
        <v>23.407662645423731</v>
      </c>
      <c r="E8746" s="193">
        <f t="shared" si="667"/>
        <v>24.445446188524777</v>
      </c>
      <c r="F8746" s="193">
        <f t="shared" si="667"/>
        <v>25.529240078692315</v>
      </c>
      <c r="G8746" s="193">
        <f t="shared" si="667"/>
        <v>26.661084194137228</v>
      </c>
      <c r="H8746" s="193">
        <f>MAX(0,D8746-Assumptions!$C$3)*Assumptions!$C$2</f>
        <v>0</v>
      </c>
      <c r="I8746" s="193">
        <f>MAX(0,E8746-Assumptions!$C$3)*Assumptions!$C$2</f>
        <v>0</v>
      </c>
      <c r="J8746" s="193">
        <f>MAX(0,F8746-Assumptions!$C$3)*Assumptions!$C$2</f>
        <v>0</v>
      </c>
      <c r="K8746" s="193">
        <f>MAX(0,G8746-Assumptions!$C$3)*Assumptions!$C$2</f>
        <v>0</v>
      </c>
    </row>
    <row r="8747" spans="1:11">
      <c r="A8747" s="192">
        <f t="shared" si="666"/>
        <v>48213.291666645462</v>
      </c>
      <c r="B8747" s="218">
        <v>21.967234042553194</v>
      </c>
      <c r="C8747" s="219">
        <f t="shared" si="665"/>
        <v>1.0615980186720588E-4</v>
      </c>
      <c r="D8747" s="193">
        <f t="shared" si="667"/>
        <v>22.941155886956899</v>
      </c>
      <c r="E8747" s="193">
        <f t="shared" si="667"/>
        <v>23.958256756866014</v>
      </c>
      <c r="F8747" s="193">
        <f t="shared" si="667"/>
        <v>25.020451003267024</v>
      </c>
      <c r="G8747" s="193">
        <f t="shared" si="667"/>
        <v>26.12973785029158</v>
      </c>
      <c r="H8747" s="193">
        <f>MAX(0,D8747-Assumptions!$C$3)*Assumptions!$C$2</f>
        <v>0</v>
      </c>
      <c r="I8747" s="193">
        <f>MAX(0,E8747-Assumptions!$C$3)*Assumptions!$C$2</f>
        <v>0</v>
      </c>
      <c r="J8747" s="193">
        <f>MAX(0,F8747-Assumptions!$C$3)*Assumptions!$C$2</f>
        <v>0</v>
      </c>
      <c r="K8747" s="193">
        <f>MAX(0,G8747-Assumptions!$C$3)*Assumptions!$C$2</f>
        <v>0</v>
      </c>
    </row>
    <row r="8748" spans="1:11">
      <c r="A8748" s="192">
        <f t="shared" si="666"/>
        <v>48213.333333312126</v>
      </c>
      <c r="B8748" s="218">
        <v>21.90154255319149</v>
      </c>
      <c r="C8748" s="219">
        <f t="shared" si="665"/>
        <v>1.0584233834487571E-4</v>
      </c>
      <c r="D8748" s="193">
        <f t="shared" si="667"/>
        <v>22.872551951888248</v>
      </c>
      <c r="E8748" s="193">
        <f t="shared" si="667"/>
        <v>23.886611252210312</v>
      </c>
      <c r="F8748" s="193">
        <f t="shared" si="667"/>
        <v>24.945629080410363</v>
      </c>
      <c r="G8748" s="193">
        <f t="shared" si="667"/>
        <v>26.051598682078986</v>
      </c>
      <c r="H8748" s="193">
        <f>MAX(0,D8748-Assumptions!$C$3)*Assumptions!$C$2</f>
        <v>0</v>
      </c>
      <c r="I8748" s="193">
        <f>MAX(0,E8748-Assumptions!$C$3)*Assumptions!$C$2</f>
        <v>0</v>
      </c>
      <c r="J8748" s="193">
        <f>MAX(0,F8748-Assumptions!$C$3)*Assumptions!$C$2</f>
        <v>0</v>
      </c>
      <c r="K8748" s="193">
        <f>MAX(0,G8748-Assumptions!$C$3)*Assumptions!$C$2</f>
        <v>0</v>
      </c>
    </row>
    <row r="8749" spans="1:11">
      <c r="A8749" s="192">
        <f t="shared" si="666"/>
        <v>48213.374999978791</v>
      </c>
      <c r="B8749" s="218">
        <v>21.809574468085113</v>
      </c>
      <c r="C8749" s="219">
        <f t="shared" si="665"/>
        <v>1.0539788941361351E-4</v>
      </c>
      <c r="D8749" s="193">
        <f t="shared" si="667"/>
        <v>22.77650644279214</v>
      </c>
      <c r="E8749" s="193">
        <f t="shared" si="667"/>
        <v>23.786307545692338</v>
      </c>
      <c r="F8749" s="193">
        <f t="shared" si="667"/>
        <v>24.840878388411046</v>
      </c>
      <c r="G8749" s="193">
        <f t="shared" si="667"/>
        <v>25.942203846581361</v>
      </c>
      <c r="H8749" s="193">
        <f>MAX(0,D8749-Assumptions!$C$3)*Assumptions!$C$2</f>
        <v>0</v>
      </c>
      <c r="I8749" s="193">
        <f>MAX(0,E8749-Assumptions!$C$3)*Assumptions!$C$2</f>
        <v>0</v>
      </c>
      <c r="J8749" s="193">
        <f>MAX(0,F8749-Assumptions!$C$3)*Assumptions!$C$2</f>
        <v>0</v>
      </c>
      <c r="K8749" s="193">
        <f>MAX(0,G8749-Assumptions!$C$3)*Assumptions!$C$2</f>
        <v>0</v>
      </c>
    </row>
    <row r="8750" spans="1:11">
      <c r="A8750" s="192">
        <f t="shared" si="666"/>
        <v>48213.416666645455</v>
      </c>
      <c r="B8750" s="218">
        <v>23.136542553191493</v>
      </c>
      <c r="C8750" s="219">
        <f t="shared" si="665"/>
        <v>1.1181065256468275E-4</v>
      </c>
      <c r="D8750" s="193">
        <f t="shared" si="667"/>
        <v>24.162305931178889</v>
      </c>
      <c r="E8750" s="193">
        <f t="shared" si="667"/>
        <v>25.23354673973747</v>
      </c>
      <c r="F8750" s="193">
        <f t="shared" si="667"/>
        <v>26.352281230115569</v>
      </c>
      <c r="G8750" s="193">
        <f t="shared" si="667"/>
        <v>27.520615044475765</v>
      </c>
      <c r="H8750" s="193">
        <f>MAX(0,D8750-Assumptions!$C$3)*Assumptions!$C$2</f>
        <v>0</v>
      </c>
      <c r="I8750" s="193">
        <f>MAX(0,E8750-Assumptions!$C$3)*Assumptions!$C$2</f>
        <v>0</v>
      </c>
      <c r="J8750" s="193">
        <f>MAX(0,F8750-Assumptions!$C$3)*Assumptions!$C$2</f>
        <v>0</v>
      </c>
      <c r="K8750" s="193">
        <f>MAX(0,G8750-Assumptions!$C$3)*Assumptions!$C$2</f>
        <v>0</v>
      </c>
    </row>
    <row r="8751" spans="1:11">
      <c r="A8751" s="192">
        <f t="shared" si="666"/>
        <v>48213.458333312119</v>
      </c>
      <c r="B8751" s="218">
        <v>24.476648936170214</v>
      </c>
      <c r="C8751" s="219">
        <f t="shared" si="665"/>
        <v>1.1828690842021802E-4</v>
      </c>
      <c r="D8751" s="193">
        <f t="shared" si="667"/>
        <v>25.561826206579365</v>
      </c>
      <c r="E8751" s="193">
        <f t="shared" si="667"/>
        <v>26.695115034713744</v>
      </c>
      <c r="F8751" s="193">
        <f t="shared" si="667"/>
        <v>27.878648456391424</v>
      </c>
      <c r="G8751" s="193">
        <f t="shared" si="667"/>
        <v>29.114654076012684</v>
      </c>
      <c r="H8751" s="193">
        <f>MAX(0,D8751-Assumptions!$C$3)*Assumptions!$C$2</f>
        <v>0</v>
      </c>
      <c r="I8751" s="193">
        <f>MAX(0,E8751-Assumptions!$C$3)*Assumptions!$C$2</f>
        <v>0</v>
      </c>
      <c r="J8751" s="193">
        <f>MAX(0,F8751-Assumptions!$C$3)*Assumptions!$C$2</f>
        <v>0</v>
      </c>
      <c r="K8751" s="193">
        <f>MAX(0,G8751-Assumptions!$C$3)*Assumptions!$C$2</f>
        <v>0</v>
      </c>
    </row>
    <row r="8752" spans="1:11">
      <c r="A8752" s="192">
        <f t="shared" si="666"/>
        <v>48213.499999978783</v>
      </c>
      <c r="B8752" s="218">
        <v>26.013829787234048</v>
      </c>
      <c r="C8752" s="219">
        <f t="shared" si="665"/>
        <v>1.2571555484274381E-4</v>
      </c>
      <c r="D8752" s="193">
        <f t="shared" si="667"/>
        <v>27.167158287185803</v>
      </c>
      <c r="E8752" s="193">
        <f t="shared" si="667"/>
        <v>28.371619843657122</v>
      </c>
      <c r="F8752" s="193">
        <f t="shared" si="667"/>
        <v>29.629481451237268</v>
      </c>
      <c r="G8752" s="193">
        <f t="shared" si="667"/>
        <v>30.9431106121874</v>
      </c>
      <c r="H8752" s="193">
        <f>MAX(0,D8752-Assumptions!$C$3)*Assumptions!$C$2</f>
        <v>0</v>
      </c>
      <c r="I8752" s="193">
        <f>MAX(0,E8752-Assumptions!$C$3)*Assumptions!$C$2</f>
        <v>0</v>
      </c>
      <c r="J8752" s="193">
        <f>MAX(0,F8752-Assumptions!$C$3)*Assumptions!$C$2</f>
        <v>0</v>
      </c>
      <c r="K8752" s="193">
        <f>MAX(0,G8752-Assumptions!$C$3)*Assumptions!$C$2</f>
        <v>0</v>
      </c>
    </row>
    <row r="8753" spans="1:11">
      <c r="A8753" s="192">
        <f t="shared" si="666"/>
        <v>48213.541666645448</v>
      </c>
      <c r="B8753" s="218">
        <v>27.196276595744688</v>
      </c>
      <c r="C8753" s="219">
        <f t="shared" si="665"/>
        <v>1.3142989824468671E-4</v>
      </c>
      <c r="D8753" s="193">
        <f t="shared" si="667"/>
        <v>28.40202911842152</v>
      </c>
      <c r="E8753" s="193">
        <f t="shared" si="667"/>
        <v>29.661238927459721</v>
      </c>
      <c r="F8753" s="193">
        <f t="shared" si="667"/>
        <v>30.976276062657142</v>
      </c>
      <c r="G8753" s="193">
        <f t="shared" si="667"/>
        <v>32.3496156400141</v>
      </c>
      <c r="H8753" s="193">
        <f>MAX(0,D8753-Assumptions!$C$3)*Assumptions!$C$2</f>
        <v>0</v>
      </c>
      <c r="I8753" s="193">
        <f>MAX(0,E8753-Assumptions!$C$3)*Assumptions!$C$2</f>
        <v>0</v>
      </c>
      <c r="J8753" s="193">
        <f>MAX(0,F8753-Assumptions!$C$3)*Assumptions!$C$2</f>
        <v>0</v>
      </c>
      <c r="K8753" s="193">
        <f>MAX(0,G8753-Assumptions!$C$3)*Assumptions!$C$2</f>
        <v>0</v>
      </c>
    </row>
    <row r="8754" spans="1:11">
      <c r="A8754" s="192">
        <f t="shared" si="666"/>
        <v>48213.583333312112</v>
      </c>
      <c r="B8754" s="218">
        <v>28.352446808510642</v>
      </c>
      <c r="C8754" s="219">
        <f t="shared" si="665"/>
        <v>1.3701725623769753E-4</v>
      </c>
      <c r="D8754" s="193">
        <f t="shared" si="667"/>
        <v>29.609458375629774</v>
      </c>
      <c r="E8754" s="193">
        <f t="shared" si="667"/>
        <v>30.922199809400031</v>
      </c>
      <c r="F8754" s="193">
        <f t="shared" si="667"/>
        <v>32.293141904934352</v>
      </c>
      <c r="G8754" s="193">
        <f t="shared" si="667"/>
        <v>33.724865000555759</v>
      </c>
      <c r="H8754" s="193">
        <f>MAX(0,D8754-Assumptions!$C$3)*Assumptions!$C$2</f>
        <v>0</v>
      </c>
      <c r="I8754" s="193">
        <f>MAX(0,E8754-Assumptions!$C$3)*Assumptions!$C$2</f>
        <v>0</v>
      </c>
      <c r="J8754" s="193">
        <f>MAX(0,F8754-Assumptions!$C$3)*Assumptions!$C$2</f>
        <v>0</v>
      </c>
      <c r="K8754" s="193">
        <f>MAX(0,G8754-Assumptions!$C$3)*Assumptions!$C$2</f>
        <v>0</v>
      </c>
    </row>
    <row r="8755" spans="1:11">
      <c r="A8755" s="192">
        <f t="shared" si="666"/>
        <v>48213.624999978776</v>
      </c>
      <c r="B8755" s="218">
        <v>28.326170212765959</v>
      </c>
      <c r="C8755" s="219">
        <f t="shared" si="665"/>
        <v>1.3689027082876547E-4</v>
      </c>
      <c r="D8755" s="193">
        <f t="shared" si="667"/>
        <v>29.582016801602315</v>
      </c>
      <c r="E8755" s="193">
        <f t="shared" si="667"/>
        <v>30.893541607537752</v>
      </c>
      <c r="F8755" s="193">
        <f t="shared" si="667"/>
        <v>32.263213135791688</v>
      </c>
      <c r="G8755" s="193">
        <f t="shared" si="667"/>
        <v>33.693609333270722</v>
      </c>
      <c r="H8755" s="193">
        <f>MAX(0,D8755-Assumptions!$C$3)*Assumptions!$C$2</f>
        <v>0</v>
      </c>
      <c r="I8755" s="193">
        <f>MAX(0,E8755-Assumptions!$C$3)*Assumptions!$C$2</f>
        <v>0</v>
      </c>
      <c r="J8755" s="193">
        <f>MAX(0,F8755-Assumptions!$C$3)*Assumptions!$C$2</f>
        <v>0</v>
      </c>
      <c r="K8755" s="193">
        <f>MAX(0,G8755-Assumptions!$C$3)*Assumptions!$C$2</f>
        <v>0</v>
      </c>
    </row>
    <row r="8756" spans="1:11">
      <c r="A8756" s="192">
        <f t="shared" si="666"/>
        <v>48213.66666664544</v>
      </c>
      <c r="B8756" s="218">
        <v>29.21957446808511</v>
      </c>
      <c r="C8756" s="219">
        <f t="shared" si="665"/>
        <v>1.4120777473245567E-4</v>
      </c>
      <c r="D8756" s="193">
        <f t="shared" si="667"/>
        <v>30.51503031853597</v>
      </c>
      <c r="E8756" s="193">
        <f t="shared" si="667"/>
        <v>31.867920470855271</v>
      </c>
      <c r="F8756" s="193">
        <f t="shared" si="667"/>
        <v>33.280791286642263</v>
      </c>
      <c r="G8756" s="193">
        <f t="shared" si="667"/>
        <v>34.756302020962011</v>
      </c>
      <c r="H8756" s="193">
        <f>MAX(0,D8756-Assumptions!$C$3)*Assumptions!$C$2</f>
        <v>0</v>
      </c>
      <c r="I8756" s="193">
        <f>MAX(0,E8756-Assumptions!$C$3)*Assumptions!$C$2</f>
        <v>0</v>
      </c>
      <c r="J8756" s="193">
        <f>MAX(0,F8756-Assumptions!$C$3)*Assumptions!$C$2</f>
        <v>0</v>
      </c>
      <c r="K8756" s="193">
        <f>MAX(0,G8756-Assumptions!$C$3)*Assumptions!$C$2</f>
        <v>0</v>
      </c>
    </row>
    <row r="8757" spans="1:11">
      <c r="A8757" s="192">
        <f t="shared" si="666"/>
        <v>48213.708333312105</v>
      </c>
      <c r="B8757" s="218">
        <v>29.311542553191494</v>
      </c>
      <c r="C8757" s="219">
        <f t="shared" si="665"/>
        <v>1.416522236637179E-4</v>
      </c>
      <c r="D8757" s="193">
        <f t="shared" si="667"/>
        <v>30.611075827632082</v>
      </c>
      <c r="E8757" s="193">
        <f t="shared" si="667"/>
        <v>31.968224177373251</v>
      </c>
      <c r="F8757" s="193">
        <f t="shared" si="667"/>
        <v>33.385541978641584</v>
      </c>
      <c r="G8757" s="193">
        <f t="shared" si="667"/>
        <v>34.865696856459643</v>
      </c>
      <c r="H8757" s="193">
        <f>MAX(0,D8757-Assumptions!$C$3)*Assumptions!$C$2</f>
        <v>0</v>
      </c>
      <c r="I8757" s="193">
        <f>MAX(0,E8757-Assumptions!$C$3)*Assumptions!$C$2</f>
        <v>0</v>
      </c>
      <c r="J8757" s="193">
        <f>MAX(0,F8757-Assumptions!$C$3)*Assumptions!$C$2</f>
        <v>0</v>
      </c>
      <c r="K8757" s="193">
        <f>MAX(0,G8757-Assumptions!$C$3)*Assumptions!$C$2</f>
        <v>0</v>
      </c>
    </row>
    <row r="8758" spans="1:11">
      <c r="A8758" s="192">
        <f t="shared" si="666"/>
        <v>48213.749999978769</v>
      </c>
      <c r="B8758" s="218">
        <v>29.495478723404254</v>
      </c>
      <c r="C8758" s="219">
        <f t="shared" si="665"/>
        <v>1.4254112152624232E-4</v>
      </c>
      <c r="D8758" s="193">
        <f t="shared" si="667"/>
        <v>30.8031668458243</v>
      </c>
      <c r="E8758" s="193">
        <f t="shared" si="667"/>
        <v>32.168831590409205</v>
      </c>
      <c r="F8758" s="193">
        <f t="shared" si="667"/>
        <v>33.595043362640226</v>
      </c>
      <c r="G8758" s="193">
        <f t="shared" si="667"/>
        <v>35.084486527454899</v>
      </c>
      <c r="H8758" s="193">
        <f>MAX(0,D8758-Assumptions!$C$3)*Assumptions!$C$2</f>
        <v>0</v>
      </c>
      <c r="I8758" s="193">
        <f>MAX(0,E8758-Assumptions!$C$3)*Assumptions!$C$2</f>
        <v>0</v>
      </c>
      <c r="J8758" s="193">
        <f>MAX(0,F8758-Assumptions!$C$3)*Assumptions!$C$2</f>
        <v>0</v>
      </c>
      <c r="K8758" s="193">
        <f>MAX(0,G8758-Assumptions!$C$3)*Assumptions!$C$2</f>
        <v>0</v>
      </c>
    </row>
    <row r="8759" spans="1:11">
      <c r="A8759" s="192">
        <f t="shared" si="666"/>
        <v>48213.791666645433</v>
      </c>
      <c r="B8759" s="218">
        <v>30.520265957446814</v>
      </c>
      <c r="C8759" s="219">
        <f t="shared" si="665"/>
        <v>1.4749355247459285E-4</v>
      </c>
      <c r="D8759" s="193">
        <f t="shared" si="667"/>
        <v>31.873388232895259</v>
      </c>
      <c r="E8759" s="193">
        <f t="shared" si="667"/>
        <v>33.286501463038128</v>
      </c>
      <c r="F8759" s="193">
        <f t="shared" si="667"/>
        <v>34.762265359204122</v>
      </c>
      <c r="G8759" s="193">
        <f t="shared" si="667"/>
        <v>36.303457551571377</v>
      </c>
      <c r="H8759" s="193">
        <f>MAX(0,D8759-Assumptions!$C$3)*Assumptions!$C$2</f>
        <v>0</v>
      </c>
      <c r="I8759" s="193">
        <f>MAX(0,E8759-Assumptions!$C$3)*Assumptions!$C$2</f>
        <v>0</v>
      </c>
      <c r="J8759" s="193">
        <f>MAX(0,F8759-Assumptions!$C$3)*Assumptions!$C$2</f>
        <v>0</v>
      </c>
      <c r="K8759" s="193">
        <f>MAX(0,G8759-Assumptions!$C$3)*Assumptions!$C$2</f>
        <v>0</v>
      </c>
    </row>
    <row r="8760" spans="1:11">
      <c r="A8760" s="192">
        <f t="shared" si="666"/>
        <v>48213.833333312097</v>
      </c>
      <c r="B8760" s="218">
        <v>32.333351063829788</v>
      </c>
      <c r="C8760" s="219">
        <f t="shared" si="665"/>
        <v>1.5625554569090528E-4</v>
      </c>
      <c r="D8760" s="193">
        <f t="shared" si="667"/>
        <v>33.76685684079002</v>
      </c>
      <c r="E8760" s="193">
        <f t="shared" si="667"/>
        <v>35.263917391535436</v>
      </c>
      <c r="F8760" s="193">
        <f t="shared" si="667"/>
        <v>36.827350430047929</v>
      </c>
      <c r="G8760" s="193">
        <f t="shared" ref="E8760:G8762" si="668">$C8760*G$2</f>
        <v>38.460098594238978</v>
      </c>
      <c r="H8760" s="193">
        <f>MAX(0,D8760-Assumptions!$C$3)*Assumptions!$C$2</f>
        <v>0</v>
      </c>
      <c r="I8760" s="193">
        <f>MAX(0,E8760-Assumptions!$C$3)*Assumptions!$C$2</f>
        <v>0</v>
      </c>
      <c r="J8760" s="193">
        <f>MAX(0,F8760-Assumptions!$C$3)*Assumptions!$C$2</f>
        <v>0</v>
      </c>
      <c r="K8760" s="193">
        <f>MAX(0,G8760-Assumptions!$C$3)*Assumptions!$C$2</f>
        <v>1.3140887348150805</v>
      </c>
    </row>
    <row r="8761" spans="1:11">
      <c r="A8761" s="192">
        <f t="shared" si="666"/>
        <v>48213.874999978761</v>
      </c>
      <c r="B8761" s="218">
        <v>33.226755319148943</v>
      </c>
      <c r="C8761" s="219">
        <f t="shared" si="665"/>
        <v>1.605730495945955E-4</v>
      </c>
      <c r="D8761" s="193">
        <f t="shared" ref="D8761:D8762" si="669">$C8761*D$2</f>
        <v>34.699870357723682</v>
      </c>
      <c r="E8761" s="193">
        <f t="shared" si="668"/>
        <v>36.238296254852962</v>
      </c>
      <c r="F8761" s="193">
        <f t="shared" si="668"/>
        <v>37.844928580898511</v>
      </c>
      <c r="G8761" s="193">
        <f t="shared" si="668"/>
        <v>39.522791281930267</v>
      </c>
      <c r="H8761" s="193">
        <f>MAX(0,D8761-Assumptions!$C$3)*Assumptions!$C$2</f>
        <v>0</v>
      </c>
      <c r="I8761" s="193">
        <f>MAX(0,E8761-Assumptions!$C$3)*Assumptions!$C$2</f>
        <v>0</v>
      </c>
      <c r="J8761" s="193">
        <f>MAX(0,F8761-Assumptions!$C$3)*Assumptions!$C$2</f>
        <v>0.7604357228086599</v>
      </c>
      <c r="K8761" s="193">
        <f>MAX(0,G8761-Assumptions!$C$3)*Assumptions!$C$2</f>
        <v>2.2705121537372408</v>
      </c>
    </row>
    <row r="8762" spans="1:11">
      <c r="A8762" s="192">
        <f t="shared" si="666"/>
        <v>48213.916666645426</v>
      </c>
      <c r="B8762" s="218">
        <v>32.924574468085112</v>
      </c>
      <c r="C8762" s="219">
        <f t="shared" si="665"/>
        <v>1.5911271739187677E-4</v>
      </c>
      <c r="D8762" s="193">
        <f t="shared" si="669"/>
        <v>34.384292256407889</v>
      </c>
      <c r="E8762" s="193">
        <f t="shared" si="668"/>
        <v>35.908726933436746</v>
      </c>
      <c r="F8762" s="193">
        <f t="shared" si="668"/>
        <v>37.500747735757876</v>
      </c>
      <c r="G8762" s="193">
        <f t="shared" si="668"/>
        <v>39.163351108152334</v>
      </c>
      <c r="H8762" s="193">
        <f>MAX(0,D8762-Assumptions!$C$3)*Assumptions!$C$2</f>
        <v>0</v>
      </c>
      <c r="I8762" s="193">
        <f>MAX(0,E8762-Assumptions!$C$3)*Assumptions!$C$2</f>
        <v>0</v>
      </c>
      <c r="J8762" s="193">
        <f>MAX(0,F8762-Assumptions!$C$3)*Assumptions!$C$2</f>
        <v>0.4506729621820888</v>
      </c>
      <c r="K8762" s="193">
        <f>MAX(0,G8762-Assumptions!$C$3)*Assumptions!$C$2</f>
        <v>1.9470159973371004</v>
      </c>
    </row>
    <row r="8763" spans="1:11">
      <c r="A8763" s="161">
        <f t="shared" si="666"/>
        <v>48213.95833331209</v>
      </c>
    </row>
  </sheetData>
  <mergeCells count="2">
    <mergeCell ref="H2:K2"/>
    <mergeCell ref="D1:G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856B24BA03CC41807CCB77DED0D7D2" ma:contentTypeVersion="17" ma:contentTypeDescription="Create a new document." ma:contentTypeScope="" ma:versionID="851ab5cc86adacac765f47f34a7e6fc8">
  <xsd:schema xmlns:xsd="http://www.w3.org/2001/XMLSchema" xmlns:xs="http://www.w3.org/2001/XMLSchema" xmlns:p="http://schemas.microsoft.com/office/2006/metadata/properties" xmlns:ns2="1ebb5cdf-5803-4e55-8f90-2858ffc370dd" targetNamespace="http://schemas.microsoft.com/office/2006/metadata/properties" ma:root="true" ma:fieldsID="99cfc8a51fbcdc5c9df4152d9bf605ea" ns2:_="">
    <xsd:import namespace="1ebb5cdf-5803-4e55-8f90-2858ffc370d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Strategic" minOccurs="0"/>
                <xsd:element ref="ns2:LeadPen" minOccurs="0"/>
                <xsd:element ref="ns2:DRP_x0028_Elexicon_x0029_" minOccurs="0"/>
                <xsd:element ref="ns2:Status" minOccurs="0"/>
                <xsd:element ref="ns2:MediaServiceDateTaken" minOccurs="0"/>
                <xsd:element ref="ns2:lcf76f155ced4ddcb4097134ff3c332f" minOccurs="0"/>
                <xsd:element ref="ns2:MediaServiceGenerationTime" minOccurs="0"/>
                <xsd:element ref="ns2:MediaServiceEventHashCode" minOccurs="0"/>
                <xsd:element ref="ns2:Witness" minOccurs="0"/>
                <xsd:element ref="ns2:MediaServiceBillingMetadata"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bb5cdf-5803-4e55-8f90-2858ffc370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Strategic" ma:index="12" nillable="true" ma:displayName="Strategic" ma:default="0" ma:format="Dropdown" ma:internalName="Strategic">
      <xsd:simpleType>
        <xsd:restriction base="dms:Boolean"/>
      </xsd:simpleType>
    </xsd:element>
    <xsd:element name="LeadPen" ma:index="13" nillable="true" ma:displayName="Lead Pen" ma:format="Dropdown" ma:list="UserInfo" ma:SharePointGroup="0" ma:internalName="LeadPen">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RP_x0028_Elexicon_x0029_" ma:index="14" nillable="true" ma:displayName="DRP (Elexicon)" ma:format="Dropdown" ma:list="UserInfo" ma:SharePointGroup="0" ma:internalName="DRP_x0028_Elexicon_x0029_">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 ma:index="15" nillable="true" ma:displayName="Status" ma:format="Dropdown" ma:internalName="Status">
      <xsd:simpleType>
        <xsd:union memberTypes="dms:Text">
          <xsd:simpleType>
            <xsd:restriction base="dms:Choice">
              <xsd:enumeration value="Not Started"/>
              <xsd:enumeration value="First Draft in-progress"/>
              <xsd:enumeration value="Revised Draft in-progress"/>
              <xsd:enumeration value="with Torys"/>
              <xsd:enumeration value="Ready for Witness Review"/>
              <xsd:enumeration value="Needs revisions/inputs"/>
              <xsd:enumeration value="Signed-off by Witness"/>
              <xsd:enumeration value="Formatting in Progress"/>
              <xsd:enumeration value="Ready for Final Regulatory Review"/>
              <xsd:enumeration value="Ready to be Filed"/>
              <xsd:enumeration value="Ready for PDFing"/>
            </xsd:restriction>
          </xsd:simpleType>
        </xsd:un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3a22a3d-408e-4f18-9ceb-0cfc2189b2ab"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Witness" ma:index="21" nillable="true" ma:displayName="Witness" ma:format="Dropdown" ma:internalName="Witness">
      <xsd:complexType>
        <xsd:complexContent>
          <xsd:extension base="dms:MultiChoiceFillIn">
            <xsd:sequence>
              <xsd:element name="Value" maxOccurs="unbounded" minOccurs="0" nillable="true">
                <xsd:simpleType>
                  <xsd:union memberTypes="dms:Text">
                    <xsd:simpleType>
                      <xsd:restriction base="dms:Choice">
                        <xsd:enumeration value="Cynthia Chan"/>
                        <xsd:enumeration value="Stephen Vetsis"/>
                        <xsd:enumeration value="Kriston Romano"/>
                        <xsd:enumeration value="Lincoln Frost-Hunt"/>
                        <xsd:enumeration value="Sam Sadeghi"/>
                        <xsd:enumeration value="Brad Walker"/>
                        <xsd:enumeration value="Stephen Sheehy"/>
                        <xsd:enumeration value="Munish Multani"/>
                        <xsd:enumeration value="Zubair Islam"/>
                        <xsd:enumeration value="Andrew Blair (PA)"/>
                      </xsd:restriction>
                    </xsd:simpleType>
                  </xsd:union>
                </xsd:simpleType>
              </xsd:element>
            </xsd:sequence>
          </xsd:extension>
        </xsd:complexContent>
      </xsd:complex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eadPen xmlns="1ebb5cdf-5803-4e55-8f90-2858ffc370dd">
      <UserInfo>
        <DisplayName/>
        <AccountId xsi:nil="true"/>
        <AccountType/>
      </UserInfo>
    </LeadPen>
    <lcf76f155ced4ddcb4097134ff3c332f xmlns="1ebb5cdf-5803-4e55-8f90-2858ffc370dd">
      <Terms xmlns="http://schemas.microsoft.com/office/infopath/2007/PartnerControls"/>
    </lcf76f155ced4ddcb4097134ff3c332f>
    <Strategic xmlns="1ebb5cdf-5803-4e55-8f90-2858ffc370dd">false</Strategic>
    <DRP_x0028_Elexicon_x0029_ xmlns="1ebb5cdf-5803-4e55-8f90-2858ffc370dd">
      <UserInfo>
        <DisplayName/>
        <AccountId xsi:nil="true"/>
        <AccountType/>
      </UserInfo>
    </DRP_x0028_Elexicon_x0029_>
    <Status xmlns="1ebb5cdf-5803-4e55-8f90-2858ffc370dd" xsi:nil="true"/>
    <Witness xmlns="1ebb5cdf-5803-4e55-8f90-2858ffc370dd" xsi:nil="true"/>
  </documentManagement>
</p:properties>
</file>

<file path=customXml/itemProps1.xml><?xml version="1.0" encoding="utf-8"?>
<ds:datastoreItem xmlns:ds="http://schemas.openxmlformats.org/officeDocument/2006/customXml" ds:itemID="{621B93B5-D104-4AA5-B55C-05A7957F0E6A}"/>
</file>

<file path=customXml/itemProps2.xml><?xml version="1.0" encoding="utf-8"?>
<ds:datastoreItem xmlns:ds="http://schemas.openxmlformats.org/officeDocument/2006/customXml" ds:itemID="{07FC43E3-EED3-4F8B-8888-B97C097AAB97}"/>
</file>

<file path=customXml/itemProps3.xml><?xml version="1.0" encoding="utf-8"?>
<ds:datastoreItem xmlns:ds="http://schemas.openxmlformats.org/officeDocument/2006/customXml" ds:itemID="{DB26A9AB-301D-40FE-9521-EA259E63BE08}"/>
</file>

<file path=docMetadata/LabelInfo.xml><?xml version="1.0" encoding="utf-8"?>
<clbl:labelList xmlns:clbl="http://schemas.microsoft.com/office/2020/mipLabelMetadata">
  <clbl:label id="{dffd51a4-5314-4c60-bce6-0affc34d9cd7}" enabled="1" method="Standard" siteId="{4a156c19-bc94-41ac-aacf-954686490869}"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Steele-Mosey</dc:creator>
  <cp:keywords/>
  <dc:description/>
  <cp:lastModifiedBy>Vanderhoof, Alex</cp:lastModifiedBy>
  <cp:revision/>
  <dcterms:created xsi:type="dcterms:W3CDTF">2015-06-05T18:17:20Z</dcterms:created>
  <dcterms:modified xsi:type="dcterms:W3CDTF">2026-04-01T19:32:54Z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0x0101007C856B24BA03CC41807CCB77DED0D7D2</vt:lpwstr>
  </property>
  <property fmtid="{D5CDD505-2E9C-101B-9397-08002B2CF9AE}" pid="3" name="MediaServiceImageTags">
    <vt:lpwstr/>
  </property>
</Properties>
</file>